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66925"/>
  <mc:AlternateContent xmlns:mc="http://schemas.openxmlformats.org/markup-compatibility/2006">
    <mc:Choice Requires="x15">
      <x15ac:absPath xmlns:x15ac="http://schemas.microsoft.com/office/spreadsheetml/2010/11/ac" url="https://doosankor.sharepoint.com/sites/TEAMS.50300553/Shared Documents/General/03. 공정/Weekly Progress (PMS)/"/>
    </mc:Choice>
  </mc:AlternateContent>
  <xr:revisionPtr revIDLastSave="1016" documentId="8_{B681F258-C765-45ED-B3CC-FEE31F46FB13}" xr6:coauthVersionLast="47" xr6:coauthVersionMax="47" xr10:uidLastSave="{22EA9013-F200-4D57-ABF0-7A33D8DD44FD}"/>
  <bookViews>
    <workbookView xWindow="28680" yWindow="-120" windowWidth="29040" windowHeight="15720" firstSheet="1" activeTab="1" xr2:uid="{3D7D462A-ECCE-41BB-BAE0-0919D68F3B67}"/>
  </bookViews>
  <sheets>
    <sheet name="S(Week)" sheetId="5" r:id="rId1"/>
    <sheet name="L3" sheetId="4" r:id="rId2"/>
    <sheet name="Sheet2" sheetId="2" r:id="rId3"/>
    <sheet name="Sheet3" sheetId="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s>
  <definedNames>
    <definedName name="\\" hidden="1">{#N/A,#N/A,FALSE,"단축1";#N/A,#N/A,FALSE,"단축2";#N/A,#N/A,FALSE,"단축3";#N/A,#N/A,FALSE,"장축";#N/A,#N/A,FALSE,"4WD"}</definedName>
    <definedName name="\0">#N/A</definedName>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KWS123">#N/A</definedName>
    <definedName name="\l">'[1]合成単価作成表-BLDG'!#REF!</definedName>
    <definedName name="\m">#N/A</definedName>
    <definedName name="\n">#N/A</definedName>
    <definedName name="\p">#N/A</definedName>
    <definedName name="\q">#N/A</definedName>
    <definedName name="\r">#REF!</definedName>
    <definedName name="\s">#N/A</definedName>
    <definedName name="\t">#N/A</definedName>
    <definedName name="\z">#N/A</definedName>
    <definedName name="_" hidden="1">#REF!</definedName>
    <definedName name="__" hidden="1">#REF!</definedName>
    <definedName name="___" hidden="1">#REF!</definedName>
    <definedName name="____" hidden="1">#REF!</definedName>
    <definedName name="_____" hidden="1">#REF!</definedName>
    <definedName name="______" hidden="1">[2]Sheet3!#REF!</definedName>
    <definedName name="_______________________wer12">#N/A</definedName>
    <definedName name="______________________wer12">#N/A</definedName>
    <definedName name="_____________________wer12">#N/A</definedName>
    <definedName name="____________________wer12">#N/A</definedName>
    <definedName name="___________________wer12">#N/A</definedName>
    <definedName name="__________________wer12">#N/A</definedName>
    <definedName name="_________________wer12">#N/A</definedName>
    <definedName name="________________Esc1">#REF!</definedName>
    <definedName name="________________pay5">#REF!</definedName>
    <definedName name="________________PCF1">#REF!</definedName>
    <definedName name="________________SVF1">#REF!</definedName>
    <definedName name="________________wer12">#N/A</definedName>
    <definedName name="_______________Esc1">#REF!</definedName>
    <definedName name="_______________pay5">#REF!</definedName>
    <definedName name="_______________PCF1">#REF!</definedName>
    <definedName name="_______________SVF1">#REF!</definedName>
    <definedName name="_______________wer12">#N/A</definedName>
    <definedName name="______________AOC2">#REF!</definedName>
    <definedName name="______________DDD2">#N/A</definedName>
    <definedName name="______________DDD3">#N/A</definedName>
    <definedName name="______________DDD4">#N/A</definedName>
    <definedName name="______________DDD5">#N/A</definedName>
    <definedName name="______________DEL1">'[3]공정율 기초 Data'!$B$97</definedName>
    <definedName name="______________DEL2">'[3]공정율 기초 Data'!$B$98</definedName>
    <definedName name="______________ELL45">#REF!</definedName>
    <definedName name="______________ELL90">#REF!</definedName>
    <definedName name="______________Esc1">#REF!</definedName>
    <definedName name="______________ins1">'[4]가격분석@1100(990104)'!$AC$10</definedName>
    <definedName name="______________MPR1">#N/A</definedName>
    <definedName name="______________MPR2">#N/A</definedName>
    <definedName name="______________MPR3">#N/A</definedName>
    <definedName name="______________ofc1">#REF!</definedName>
    <definedName name="______________pay5">#REF!</definedName>
    <definedName name="______________PCF1">#REF!</definedName>
    <definedName name="______________RE100">#REF!</definedName>
    <definedName name="______________RE104">#REF!</definedName>
    <definedName name="______________RE112">#REF!</definedName>
    <definedName name="______________RE26">#REF!</definedName>
    <definedName name="______________RE28">#REF!</definedName>
    <definedName name="______________RE30">#REF!</definedName>
    <definedName name="______________RE32">#REF!</definedName>
    <definedName name="______________RE34">#REF!</definedName>
    <definedName name="______________RE36">#REF!</definedName>
    <definedName name="______________RE38">#REF!</definedName>
    <definedName name="______________RE40">#REF!</definedName>
    <definedName name="______________RE42">#REF!</definedName>
    <definedName name="______________RE44">#REF!</definedName>
    <definedName name="______________RE48">#REF!</definedName>
    <definedName name="______________RE52">#REF!</definedName>
    <definedName name="______________RE56">#REF!</definedName>
    <definedName name="______________RE60">#REF!</definedName>
    <definedName name="______________RE64">#REF!</definedName>
    <definedName name="______________RE68">#REF!</definedName>
    <definedName name="______________RE72">#REF!</definedName>
    <definedName name="______________RE76">#REF!</definedName>
    <definedName name="______________RE80">#REF!</definedName>
    <definedName name="______________RE88">#REF!</definedName>
    <definedName name="______________RE92">#REF!</definedName>
    <definedName name="______________RE96">#REF!</definedName>
    <definedName name="______________RMK1">#N/A</definedName>
    <definedName name="______________RMK2">#N/A</definedName>
    <definedName name="______________SVF1">#REF!</definedName>
    <definedName name="______________wer12">#N/A</definedName>
    <definedName name="_____________AOC2">#REF!</definedName>
    <definedName name="_____________DDD2">#N/A</definedName>
    <definedName name="_____________DDD3">#N/A</definedName>
    <definedName name="_____________DDD4">#N/A</definedName>
    <definedName name="_____________DDD5">#N/A</definedName>
    <definedName name="_____________DEL1">'[3]공정율 기초 Data'!$B$97</definedName>
    <definedName name="_____________DEL2">'[3]공정율 기초 Data'!$B$98</definedName>
    <definedName name="_____________ELL45">#REF!</definedName>
    <definedName name="_____________ELL90">#REF!</definedName>
    <definedName name="_____________Esc1">#REF!</definedName>
    <definedName name="_____________ins1">'[4]가격분석@1100(990104)'!$AC$10</definedName>
    <definedName name="_____________MPR1">#N/A</definedName>
    <definedName name="_____________MPR2">#N/A</definedName>
    <definedName name="_____________MPR3">#N/A</definedName>
    <definedName name="_____________ofc1">#REF!</definedName>
    <definedName name="_____________pay5">#REF!</definedName>
    <definedName name="_____________PCF1">#REF!</definedName>
    <definedName name="_____________PK2" hidden="1">{"'장비'!$A$3:$M$12"}</definedName>
    <definedName name="_____________PK2_1" hidden="1">{"'장비'!$A$3:$M$12"}</definedName>
    <definedName name="_____________PKG3" hidden="1">{"'장비'!$A$3:$M$12"}</definedName>
    <definedName name="_____________PKG3_1" hidden="1">{"'장비'!$A$3:$M$12"}</definedName>
    <definedName name="_____________qqq222" hidden="1">{"'장비'!$A$3:$M$12"}</definedName>
    <definedName name="_____________qqq222_1" hidden="1">{"'장비'!$A$3:$M$12"}</definedName>
    <definedName name="_____________RE100">#REF!</definedName>
    <definedName name="_____________RE104">#REF!</definedName>
    <definedName name="_____________RE112">#REF!</definedName>
    <definedName name="_____________RE26">#REF!</definedName>
    <definedName name="_____________RE28">#REF!</definedName>
    <definedName name="_____________RE30">#REF!</definedName>
    <definedName name="_____________RE32">#REF!</definedName>
    <definedName name="_____________RE34">#REF!</definedName>
    <definedName name="_____________RE36">#REF!</definedName>
    <definedName name="_____________RE38">#REF!</definedName>
    <definedName name="_____________RE40">#REF!</definedName>
    <definedName name="_____________RE42">#REF!</definedName>
    <definedName name="_____________RE44">#REF!</definedName>
    <definedName name="_____________RE48">#REF!</definedName>
    <definedName name="_____________RE52">#REF!</definedName>
    <definedName name="_____________RE56">#REF!</definedName>
    <definedName name="_____________RE60">#REF!</definedName>
    <definedName name="_____________RE64">#REF!</definedName>
    <definedName name="_____________RE68">#REF!</definedName>
    <definedName name="_____________RE72">#REF!</definedName>
    <definedName name="_____________RE76">#REF!</definedName>
    <definedName name="_____________RE80">#REF!</definedName>
    <definedName name="_____________RE88">#REF!</definedName>
    <definedName name="_____________RE92">#REF!</definedName>
    <definedName name="_____________RE96">#REF!</definedName>
    <definedName name="_____________RMK1">#N/A</definedName>
    <definedName name="_____________RMK2">#N/A</definedName>
    <definedName name="_____________SVF1">#REF!</definedName>
    <definedName name="_____________wer12">#N/A</definedName>
    <definedName name="____________AOC2">#REF!</definedName>
    <definedName name="____________DDD2">#N/A</definedName>
    <definedName name="____________DDD3">#N/A</definedName>
    <definedName name="____________DDD4">#N/A</definedName>
    <definedName name="____________DDD5">#N/A</definedName>
    <definedName name="____________DEL1">'[3]공정율 기초 Data'!$B$97</definedName>
    <definedName name="____________DEL2">'[3]공정율 기초 Data'!$B$98</definedName>
    <definedName name="____________ELL45">#REF!</definedName>
    <definedName name="____________ELL90">#REF!</definedName>
    <definedName name="____________Esc1">#REF!</definedName>
    <definedName name="____________ins1">'[4]가격분석@1100(990104)'!$AC$10</definedName>
    <definedName name="____________MPR1">#N/A</definedName>
    <definedName name="____________MPR2">#N/A</definedName>
    <definedName name="____________MPR3">#N/A</definedName>
    <definedName name="____________ofc1">#REF!</definedName>
    <definedName name="____________pay5">#REF!</definedName>
    <definedName name="____________PCF1">#REF!</definedName>
    <definedName name="____________PK2" hidden="1">{"'장비'!$A$3:$M$12"}</definedName>
    <definedName name="____________PK2_1" hidden="1">{"'장비'!$A$3:$M$12"}</definedName>
    <definedName name="____________PKG3" hidden="1">{"'장비'!$A$3:$M$12"}</definedName>
    <definedName name="____________PKG3_1" hidden="1">{"'장비'!$A$3:$M$12"}</definedName>
    <definedName name="____________qqq222" hidden="1">{"'장비'!$A$3:$M$12"}</definedName>
    <definedName name="____________qqq222_1" hidden="1">{"'장비'!$A$3:$M$12"}</definedName>
    <definedName name="____________RE100">#REF!</definedName>
    <definedName name="____________RE104">#REF!</definedName>
    <definedName name="____________RE112">#REF!</definedName>
    <definedName name="____________RE26">#REF!</definedName>
    <definedName name="____________RE28">#REF!</definedName>
    <definedName name="____________RE30">#REF!</definedName>
    <definedName name="____________RE32">#REF!</definedName>
    <definedName name="____________RE34">#REF!</definedName>
    <definedName name="____________RE36">#REF!</definedName>
    <definedName name="____________RE38">#REF!</definedName>
    <definedName name="____________RE40">#REF!</definedName>
    <definedName name="____________RE42">#REF!</definedName>
    <definedName name="____________RE44">#REF!</definedName>
    <definedName name="____________RE48">#REF!</definedName>
    <definedName name="____________RE52">#REF!</definedName>
    <definedName name="____________RE56">#REF!</definedName>
    <definedName name="____________RE60">#REF!</definedName>
    <definedName name="____________RE64">#REF!</definedName>
    <definedName name="____________RE68">#REF!</definedName>
    <definedName name="____________RE72">#REF!</definedName>
    <definedName name="____________RE76">#REF!</definedName>
    <definedName name="____________RE80">#REF!</definedName>
    <definedName name="____________RE88">#REF!</definedName>
    <definedName name="____________RE92">#REF!</definedName>
    <definedName name="____________RE96">#REF!</definedName>
    <definedName name="____________RMK1">#N/A</definedName>
    <definedName name="____________RMK2">#N/A</definedName>
    <definedName name="____________SVF1">#REF!</definedName>
    <definedName name="____________wer12">#N/A</definedName>
    <definedName name="___________AOC2">#REF!</definedName>
    <definedName name="___________DDD2">#N/A</definedName>
    <definedName name="___________DDD3">#N/A</definedName>
    <definedName name="___________DDD4">#N/A</definedName>
    <definedName name="___________DDD5">#N/A</definedName>
    <definedName name="___________DEL1">'[3]공정율 기초 Data'!$B$97</definedName>
    <definedName name="___________DEL2">'[3]공정율 기초 Data'!$B$98</definedName>
    <definedName name="___________ELL45">#REF!</definedName>
    <definedName name="___________ELL90">#REF!</definedName>
    <definedName name="___________Esc1">#REF!</definedName>
    <definedName name="___________ins1">'[4]가격분석@1100(990104)'!$AC$10</definedName>
    <definedName name="___________MPR1">#N/A</definedName>
    <definedName name="___________MPR2">#N/A</definedName>
    <definedName name="___________MPR3">#N/A</definedName>
    <definedName name="___________ofc1">#REF!</definedName>
    <definedName name="___________pay5">#REF!</definedName>
    <definedName name="___________PCF1">#REF!</definedName>
    <definedName name="___________PK2" hidden="1">{"'장비'!$A$3:$M$12"}</definedName>
    <definedName name="___________PK2_1" hidden="1">{"'장비'!$A$3:$M$12"}</definedName>
    <definedName name="___________PKG3" hidden="1">{"'장비'!$A$3:$M$12"}</definedName>
    <definedName name="___________PKG3_1" hidden="1">{"'장비'!$A$3:$M$12"}</definedName>
    <definedName name="___________qqq222" hidden="1">{"'장비'!$A$3:$M$12"}</definedName>
    <definedName name="___________qqq222_1" hidden="1">{"'장비'!$A$3:$M$12"}</definedName>
    <definedName name="___________RE100">#REF!</definedName>
    <definedName name="___________RE104">#REF!</definedName>
    <definedName name="___________RE112">#REF!</definedName>
    <definedName name="___________RE26">#REF!</definedName>
    <definedName name="___________RE28">#REF!</definedName>
    <definedName name="___________RE30">#REF!</definedName>
    <definedName name="___________RE32">#REF!</definedName>
    <definedName name="___________RE34">#REF!</definedName>
    <definedName name="___________RE36">#REF!</definedName>
    <definedName name="___________RE38">#REF!</definedName>
    <definedName name="___________RE40">#REF!</definedName>
    <definedName name="___________RE42">#REF!</definedName>
    <definedName name="___________RE44">#REF!</definedName>
    <definedName name="___________RE48">#REF!</definedName>
    <definedName name="___________RE52">#REF!</definedName>
    <definedName name="___________RE56">#REF!</definedName>
    <definedName name="___________RE60">#REF!</definedName>
    <definedName name="___________RE64">#REF!</definedName>
    <definedName name="___________RE68">#REF!</definedName>
    <definedName name="___________RE72">#REF!</definedName>
    <definedName name="___________RE76">#REF!</definedName>
    <definedName name="___________RE80">#REF!</definedName>
    <definedName name="___________RE88">#REF!</definedName>
    <definedName name="___________RE92">#REF!</definedName>
    <definedName name="___________RE96">#REF!</definedName>
    <definedName name="___________RMK1">#N/A</definedName>
    <definedName name="___________RMK2">#N/A</definedName>
    <definedName name="___________SVF1">#REF!</definedName>
    <definedName name="___________wer12">#N/A</definedName>
    <definedName name="__________AOC2">#REF!</definedName>
    <definedName name="__________DDD2">#N/A</definedName>
    <definedName name="__________DDD3">#N/A</definedName>
    <definedName name="__________DDD4">#N/A</definedName>
    <definedName name="__________DDD5">#N/A</definedName>
    <definedName name="__________DEL1">'[3]공정율 기초 Data'!$B$97</definedName>
    <definedName name="__________DEL2">'[3]공정율 기초 Data'!$B$98</definedName>
    <definedName name="__________ELL45">#REF!</definedName>
    <definedName name="__________ELL90">#REF!</definedName>
    <definedName name="__________Esc1">#REF!</definedName>
    <definedName name="__________ins1">'[4]가격분석@1100(990104)'!$AC$10</definedName>
    <definedName name="__________MPR1">#N/A</definedName>
    <definedName name="__________MPR2">#N/A</definedName>
    <definedName name="__________MPR3">#N/A</definedName>
    <definedName name="__________ofc1">#REF!</definedName>
    <definedName name="__________pay5">#REF!</definedName>
    <definedName name="__________PCF1">#REF!</definedName>
    <definedName name="__________PK2_1" hidden="1">{"'장비'!$A$3:$M$12"}</definedName>
    <definedName name="__________PKG3_1" hidden="1">{"'장비'!$A$3:$M$12"}</definedName>
    <definedName name="__________qqq222_1" hidden="1">{"'장비'!$A$3:$M$12"}</definedName>
    <definedName name="__________RE100">#REF!</definedName>
    <definedName name="__________RE104">#REF!</definedName>
    <definedName name="__________RE112">#REF!</definedName>
    <definedName name="__________RE26">#REF!</definedName>
    <definedName name="__________RE28">#REF!</definedName>
    <definedName name="__________RE30">#REF!</definedName>
    <definedName name="__________RE32">#REF!</definedName>
    <definedName name="__________RE34">#REF!</definedName>
    <definedName name="__________RE36">#REF!</definedName>
    <definedName name="__________RE38">#REF!</definedName>
    <definedName name="__________RE40">#REF!</definedName>
    <definedName name="__________RE42">#REF!</definedName>
    <definedName name="__________RE44">#REF!</definedName>
    <definedName name="__________RE48">#REF!</definedName>
    <definedName name="__________RE52">#REF!</definedName>
    <definedName name="__________RE56">#REF!</definedName>
    <definedName name="__________RE60">#REF!</definedName>
    <definedName name="__________RE64">#REF!</definedName>
    <definedName name="__________RE68">#REF!</definedName>
    <definedName name="__________RE72">#REF!</definedName>
    <definedName name="__________RE76">#REF!</definedName>
    <definedName name="__________RE80">#REF!</definedName>
    <definedName name="__________RE88">#REF!</definedName>
    <definedName name="__________RE92">#REF!</definedName>
    <definedName name="__________RE96">#REF!</definedName>
    <definedName name="__________RMK1">#N/A</definedName>
    <definedName name="__________RMK2">#N/A</definedName>
    <definedName name="__________SVF1">#REF!</definedName>
    <definedName name="__________wer12">#N/A</definedName>
    <definedName name="_________AOC2">#REF!</definedName>
    <definedName name="_________DDD2">#N/A</definedName>
    <definedName name="_________DDD3">#N/A</definedName>
    <definedName name="_________DDD4">#N/A</definedName>
    <definedName name="_________DDD5">#N/A</definedName>
    <definedName name="_________DEL1">'[3]공정율 기초 Data'!$B$97</definedName>
    <definedName name="_________DEL2">'[3]공정율 기초 Data'!$B$98</definedName>
    <definedName name="_________ELL45">#REF!</definedName>
    <definedName name="_________ELL90">#REF!</definedName>
    <definedName name="_________ins1">'[4]가격분석@1100(990104)'!$AC$10</definedName>
    <definedName name="_________MPR1">#N/A</definedName>
    <definedName name="_________MPR2">#N/A</definedName>
    <definedName name="_________MPR3">#N/A</definedName>
    <definedName name="_________ofc1">#REF!</definedName>
    <definedName name="_________PK2_1" hidden="1">{"'장비'!$A$3:$M$12"}</definedName>
    <definedName name="_________PKG3_1" hidden="1">{"'장비'!$A$3:$M$12"}</definedName>
    <definedName name="_________qqq222_1" hidden="1">{"'장비'!$A$3:$M$12"}</definedName>
    <definedName name="_________RE100">#REF!</definedName>
    <definedName name="_________RE104">#REF!</definedName>
    <definedName name="_________RE112">#REF!</definedName>
    <definedName name="_________RE26">#REF!</definedName>
    <definedName name="_________RE28">#REF!</definedName>
    <definedName name="_________RE30">#REF!</definedName>
    <definedName name="_________RE32">#REF!</definedName>
    <definedName name="_________RE34">#REF!</definedName>
    <definedName name="_________RE36">#REF!</definedName>
    <definedName name="_________RE38">#REF!</definedName>
    <definedName name="_________RE40">#REF!</definedName>
    <definedName name="_________RE42">#REF!</definedName>
    <definedName name="_________RE44">#REF!</definedName>
    <definedName name="_________RE48">#REF!</definedName>
    <definedName name="_________RE52">#REF!</definedName>
    <definedName name="_________RE56">#REF!</definedName>
    <definedName name="_________RE60">#REF!</definedName>
    <definedName name="_________RE64">#REF!</definedName>
    <definedName name="_________RE68">#REF!</definedName>
    <definedName name="_________RE72">#REF!</definedName>
    <definedName name="_________RE76">#REF!</definedName>
    <definedName name="_________RE80">#REF!</definedName>
    <definedName name="_________RE88">#REF!</definedName>
    <definedName name="_________RE92">#REF!</definedName>
    <definedName name="_________RE96">#REF!</definedName>
    <definedName name="_________RMK1">#N/A</definedName>
    <definedName name="_________RMK2">#N/A</definedName>
    <definedName name="_________wer12">#N/A</definedName>
    <definedName name="________a122" hidden="1">{#N/A,#N/A,FALSE,"속도"}</definedName>
    <definedName name="________AOC2">#REF!</definedName>
    <definedName name="________DDD2">#N/A</definedName>
    <definedName name="________DDD3">#N/A</definedName>
    <definedName name="________DDD4">#N/A</definedName>
    <definedName name="________DDD5">#N/A</definedName>
    <definedName name="________DEL1">'[3]공정율 기초 Data'!$B$97</definedName>
    <definedName name="________DEL2">'[3]공정율 기초 Data'!$B$98</definedName>
    <definedName name="________ELL45">#REF!</definedName>
    <definedName name="________ELL90">#REF!</definedName>
    <definedName name="________Esc1">#N/A</definedName>
    <definedName name="________ins1">'[4]가격분석@1100(990104)'!$AC$10</definedName>
    <definedName name="________MPR1">#N/A</definedName>
    <definedName name="________MPR2">#N/A</definedName>
    <definedName name="________MPR3">#N/A</definedName>
    <definedName name="________ofc1">#REF!</definedName>
    <definedName name="________pay5">#N/A</definedName>
    <definedName name="________PCF1">#N/A</definedName>
    <definedName name="________PK2" hidden="1">{"'장비'!$A$3:$M$12"}</definedName>
    <definedName name="________PK2_1" hidden="1">{"'장비'!$A$3:$M$12"}</definedName>
    <definedName name="________PKG3" hidden="1">{"'장비'!$A$3:$M$12"}</definedName>
    <definedName name="________PKG3_1" hidden="1">{"'장비'!$A$3:$M$12"}</definedName>
    <definedName name="________qqq222" hidden="1">{"'장비'!$A$3:$M$12"}</definedName>
    <definedName name="________qqq222_1" hidden="1">{"'장비'!$A$3:$M$12"}</definedName>
    <definedName name="________RE100">#REF!</definedName>
    <definedName name="________RE104">#REF!</definedName>
    <definedName name="________RE112">#REF!</definedName>
    <definedName name="________RE26">#REF!</definedName>
    <definedName name="________RE28">#REF!</definedName>
    <definedName name="________RE30">#REF!</definedName>
    <definedName name="________RE32">#REF!</definedName>
    <definedName name="________RE34">#REF!</definedName>
    <definedName name="________RE36">#REF!</definedName>
    <definedName name="________RE38">#REF!</definedName>
    <definedName name="________RE40">#REF!</definedName>
    <definedName name="________RE42">#REF!</definedName>
    <definedName name="________RE44">#REF!</definedName>
    <definedName name="________RE48">#REF!</definedName>
    <definedName name="________RE52">#REF!</definedName>
    <definedName name="________RE56">#REF!</definedName>
    <definedName name="________RE60">#REF!</definedName>
    <definedName name="________RE64">#REF!</definedName>
    <definedName name="________RE68">#REF!</definedName>
    <definedName name="________RE72">#REF!</definedName>
    <definedName name="________RE76">#REF!</definedName>
    <definedName name="________RE80">#REF!</definedName>
    <definedName name="________RE88">#REF!</definedName>
    <definedName name="________RE92">#REF!</definedName>
    <definedName name="________RE96">#REF!</definedName>
    <definedName name="________RMK1">#N/A</definedName>
    <definedName name="________RMK2">#N/A</definedName>
    <definedName name="________SVF1">#N/A</definedName>
    <definedName name="________wer12">#N/A</definedName>
    <definedName name="_______a122" hidden="1">{#N/A,#N/A,FALSE,"속도"}</definedName>
    <definedName name="_______AOC2">#N/A</definedName>
    <definedName name="_______DDD2">#N/A</definedName>
    <definedName name="_______DDD3">#N/A</definedName>
    <definedName name="_______DDD4">#N/A</definedName>
    <definedName name="_______DDD5">#N/A</definedName>
    <definedName name="_______DEL1">#N/A</definedName>
    <definedName name="_______DEL2">#N/A</definedName>
    <definedName name="_______ELL45">#N/A</definedName>
    <definedName name="_______ELL90">#N/A</definedName>
    <definedName name="_______Esc1">#N/A</definedName>
    <definedName name="_______ins1">#N/A</definedName>
    <definedName name="_______KD2" hidden="1">#REF!</definedName>
    <definedName name="_______KD3" hidden="1">#REF!</definedName>
    <definedName name="_______Key11" hidden="1">#REF!</definedName>
    <definedName name="_______KK2" hidden="1">#REF!</definedName>
    <definedName name="_______KK3" hidden="1">#REF!</definedName>
    <definedName name="_______MPR1">#N/A</definedName>
    <definedName name="_______MPR2">#N/A</definedName>
    <definedName name="_______MPR3">#N/A</definedName>
    <definedName name="_______MS275" hidden="1">{#N/A,#N/A,FALSE,"TABLE"}</definedName>
    <definedName name="_______ofc1">#N/A</definedName>
    <definedName name="_______pay5">#N/A</definedName>
    <definedName name="_______PCF1">#N/A</definedName>
    <definedName name="_______PK2" hidden="1">{"'장비'!$A$3:$M$12"}</definedName>
    <definedName name="_______PK2_1" hidden="1">{"'장비'!$A$3:$M$12"}</definedName>
    <definedName name="_______PKG3" hidden="1">{"'장비'!$A$3:$M$12"}</definedName>
    <definedName name="_______PKG3_1" hidden="1">{"'장비'!$A$3:$M$12"}</definedName>
    <definedName name="_______qqq222" hidden="1">{"'장비'!$A$3:$M$12"}</definedName>
    <definedName name="_______qqq222_1" hidden="1">{"'장비'!$A$3:$M$12"}</definedName>
    <definedName name="_______RE100">#N/A</definedName>
    <definedName name="_______RE104">#N/A</definedName>
    <definedName name="_______RE112">#N/A</definedName>
    <definedName name="_______RE26">#N/A</definedName>
    <definedName name="_______RE28">#N/A</definedName>
    <definedName name="_______RE30">#N/A</definedName>
    <definedName name="_______RE32">#N/A</definedName>
    <definedName name="_______RE34">#N/A</definedName>
    <definedName name="_______RE36">#N/A</definedName>
    <definedName name="_______RE38">#N/A</definedName>
    <definedName name="_______RE40">#N/A</definedName>
    <definedName name="_______RE42">#N/A</definedName>
    <definedName name="_______RE44">#N/A</definedName>
    <definedName name="_______RE48">#N/A</definedName>
    <definedName name="_______RE52">#N/A</definedName>
    <definedName name="_______RE56">#N/A</definedName>
    <definedName name="_______RE60">#N/A</definedName>
    <definedName name="_______RE64">#N/A</definedName>
    <definedName name="_______RE68">#N/A</definedName>
    <definedName name="_______RE72">#N/A</definedName>
    <definedName name="_______RE76">#N/A</definedName>
    <definedName name="_______RE80">#N/A</definedName>
    <definedName name="_______RE88">#N/A</definedName>
    <definedName name="_______RE92">#N/A</definedName>
    <definedName name="_______RE96">#N/A</definedName>
    <definedName name="_______RMK1">#N/A</definedName>
    <definedName name="_______RMK2">#N/A</definedName>
    <definedName name="_______SVF1">#N/A</definedName>
    <definedName name="_______wer12">#N/A</definedName>
    <definedName name="______a122" hidden="1">{#N/A,#N/A,FALSE,"속도"}</definedName>
    <definedName name="______AOC2">#N/A</definedName>
    <definedName name="______DDD2">#N/A</definedName>
    <definedName name="______DDD3">#N/A</definedName>
    <definedName name="______DDD4">#N/A</definedName>
    <definedName name="______DDD5">#N/A</definedName>
    <definedName name="______DEL1">#N/A</definedName>
    <definedName name="______DEL2">#N/A</definedName>
    <definedName name="______EE1" hidden="1">{#N/A,#N/A,FALSE,"단가표지"}</definedName>
    <definedName name="______ELL45">#N/A</definedName>
    <definedName name="______ELL90">#N/A</definedName>
    <definedName name="______Esc1">#N/A</definedName>
    <definedName name="______ins1">#N/A</definedName>
    <definedName name="______KD2" hidden="1">#REF!</definedName>
    <definedName name="______KD3" hidden="1">#REF!</definedName>
    <definedName name="______Key11" hidden="1">#REF!</definedName>
    <definedName name="______key2" hidden="1">[5]BM!#REF!</definedName>
    <definedName name="______KK2" hidden="1">#REF!</definedName>
    <definedName name="______KK3" hidden="1">#REF!</definedName>
    <definedName name="______MPR1">#N/A</definedName>
    <definedName name="______MPR2">#N/A</definedName>
    <definedName name="______MPR3">#N/A</definedName>
    <definedName name="______ofc1">#N/A</definedName>
    <definedName name="______P3" hidden="1">{#N/A,#N/A,FALSE,"배수1"}</definedName>
    <definedName name="______P4" hidden="1">{#N/A,#N/A,FALSE,"혼합골재"}</definedName>
    <definedName name="______P5" hidden="1">{#N/A,#N/A,FALSE,"배수1"}</definedName>
    <definedName name="______P6" hidden="1">{#N/A,#N/A,FALSE,"2~8번"}</definedName>
    <definedName name="______pay5">#N/A</definedName>
    <definedName name="______PCF1">#N/A</definedName>
    <definedName name="______PK2_1" hidden="1">{"'장비'!$A$3:$M$12"}</definedName>
    <definedName name="______PKG3_1" hidden="1">{"'장비'!$A$3:$M$12"}</definedName>
    <definedName name="______QQ1" hidden="1">{#N/A,#N/A,FALSE,"단가표지"}</definedName>
    <definedName name="______qqq222_1" hidden="1">{"'장비'!$A$3:$M$12"}</definedName>
    <definedName name="______QW1" hidden="1">{#N/A,#N/A,FALSE,"단가표지"}</definedName>
    <definedName name="______RE100">#N/A</definedName>
    <definedName name="______RE104">#N/A</definedName>
    <definedName name="______RE112">#N/A</definedName>
    <definedName name="______RE26">#N/A</definedName>
    <definedName name="______RE28">#N/A</definedName>
    <definedName name="______RE30">#N/A</definedName>
    <definedName name="______RE32">#N/A</definedName>
    <definedName name="______RE34">#N/A</definedName>
    <definedName name="______RE36">#N/A</definedName>
    <definedName name="______RE38">#N/A</definedName>
    <definedName name="______RE40">#N/A</definedName>
    <definedName name="______RE42">#N/A</definedName>
    <definedName name="______RE44">#N/A</definedName>
    <definedName name="______RE48">#N/A</definedName>
    <definedName name="______RE52">#N/A</definedName>
    <definedName name="______RE56">#N/A</definedName>
    <definedName name="______RE60">#N/A</definedName>
    <definedName name="______RE64">#N/A</definedName>
    <definedName name="______RE68">#N/A</definedName>
    <definedName name="______RE72">#N/A</definedName>
    <definedName name="______RE76">#N/A</definedName>
    <definedName name="______RE80">#N/A</definedName>
    <definedName name="______RE88">#N/A</definedName>
    <definedName name="______RE92">#N/A</definedName>
    <definedName name="______RE96">#N/A</definedName>
    <definedName name="______RMK1">#N/A</definedName>
    <definedName name="______RMK2">#N/A</definedName>
    <definedName name="______S3" hidden="1">{#N/A,#N/A,FALSE,"포장2"}</definedName>
    <definedName name="______SS1" hidden="1">{#N/A,#N/A,FALSE,"운반시간"}</definedName>
    <definedName name="______SVF1">#N/A</definedName>
    <definedName name="______W1" hidden="1">{"'장비'!$A$3:$M$12"}</definedName>
    <definedName name="______wer12">#N/A</definedName>
    <definedName name="_____a122" hidden="1">{#N/A,#N/A,FALSE,"속도"}</definedName>
    <definedName name="_____AOC2">#N/A</definedName>
    <definedName name="_____DDD2">#N/A</definedName>
    <definedName name="_____DDD3">#N/A</definedName>
    <definedName name="_____DDD4">#N/A</definedName>
    <definedName name="_____DDD5">#N/A</definedName>
    <definedName name="_____DEL1">#N/A</definedName>
    <definedName name="_____DEL2">#N/A</definedName>
    <definedName name="_____ELL45">#N/A</definedName>
    <definedName name="_____ELL90">#N/A</definedName>
    <definedName name="_____Esc1">#N/A</definedName>
    <definedName name="_____ins1">#N/A</definedName>
    <definedName name="_____KD2" hidden="1">#REF!</definedName>
    <definedName name="_____KD3" hidden="1">#REF!</definedName>
    <definedName name="_____Key11" hidden="1">#REF!</definedName>
    <definedName name="_____key2" hidden="1">[5]BM!#REF!</definedName>
    <definedName name="_____KK2" hidden="1">#REF!</definedName>
    <definedName name="_____KK3" hidden="1">#REF!</definedName>
    <definedName name="_____MPR1">#N/A</definedName>
    <definedName name="_____MPR2">#N/A</definedName>
    <definedName name="_____MPR3">#N/A</definedName>
    <definedName name="_____MS275" hidden="1">{#N/A,#N/A,FALSE,"TABLE"}</definedName>
    <definedName name="_____ofc1">#N/A</definedName>
    <definedName name="_____P3" hidden="1">{#N/A,#N/A,FALSE,"배수1"}</definedName>
    <definedName name="_____P4" hidden="1">{#N/A,#N/A,FALSE,"혼합골재"}</definedName>
    <definedName name="_____P5" hidden="1">{#N/A,#N/A,FALSE,"배수1"}</definedName>
    <definedName name="_____P6" hidden="1">{#N/A,#N/A,FALSE,"2~8번"}</definedName>
    <definedName name="_____pay5">#N/A</definedName>
    <definedName name="_____PCF1">#N/A</definedName>
    <definedName name="_____PK2" hidden="1">{"'장비'!$A$3:$M$12"}</definedName>
    <definedName name="_____PKG3" hidden="1">{"'장비'!$A$3:$M$12"}</definedName>
    <definedName name="_____QQ1" hidden="1">{#N/A,#N/A,FALSE,"단가표지"}</definedName>
    <definedName name="_____qqq222" hidden="1">{"'장비'!$A$3:$M$12"}</definedName>
    <definedName name="_____QW1" hidden="1">{#N/A,#N/A,FALSE,"단가표지"}</definedName>
    <definedName name="_____RE100">#N/A</definedName>
    <definedName name="_____RE104">#N/A</definedName>
    <definedName name="_____RE112">#N/A</definedName>
    <definedName name="_____RE26">#N/A</definedName>
    <definedName name="_____RE28">#N/A</definedName>
    <definedName name="_____RE30">#N/A</definedName>
    <definedName name="_____RE32">#N/A</definedName>
    <definedName name="_____RE34">#N/A</definedName>
    <definedName name="_____RE36">#N/A</definedName>
    <definedName name="_____RE38">#N/A</definedName>
    <definedName name="_____RE40">#N/A</definedName>
    <definedName name="_____RE42">#N/A</definedName>
    <definedName name="_____RE44">#N/A</definedName>
    <definedName name="_____RE48">#N/A</definedName>
    <definedName name="_____RE52">#N/A</definedName>
    <definedName name="_____RE56">#N/A</definedName>
    <definedName name="_____RE60">#N/A</definedName>
    <definedName name="_____RE64">#N/A</definedName>
    <definedName name="_____RE68">#N/A</definedName>
    <definedName name="_____RE72">#N/A</definedName>
    <definedName name="_____RE76">#N/A</definedName>
    <definedName name="_____RE80">#N/A</definedName>
    <definedName name="_____RE88">#N/A</definedName>
    <definedName name="_____RE92">#N/A</definedName>
    <definedName name="_____RE96">#N/A</definedName>
    <definedName name="_____RMK1">#N/A</definedName>
    <definedName name="_____RMK2">#N/A</definedName>
    <definedName name="_____S3" hidden="1">{#N/A,#N/A,FALSE,"포장2"}</definedName>
    <definedName name="_____SS1" hidden="1">{#N/A,#N/A,FALSE,"운반시간"}</definedName>
    <definedName name="_____SVF1">#N/A</definedName>
    <definedName name="_____wer12">#N/A</definedName>
    <definedName name="____123GH4A" hidden="1">#REF!</definedName>
    <definedName name="____a122" hidden="1">{#N/A,#N/A,FALSE,"속도"}</definedName>
    <definedName name="____aa1" hidden="1">{#N/A,#N/A,TRUE,"LOADCOVE";#N/A,#N/A,TRUE,"PAGE001";#N/A,#N/A,TRUE,"PAGE002";#N/A,#N/A,TRUE,"PAGE003";#N/A,#N/A,TRUE,"PAGE004";#N/A,#N/A,TRUE,"PAGE005";#N/A,#N/A,TRUE,"PAGE006";#N/A,#N/A,TRUE,"PAGE007";#N/A,#N/A,TRUE,"PAGE008";#N/A,#N/A,TRUE,"PAGE009";#N/A,#N/A,TRUE,"PAGE010";#N/A,#N/A,TRUE,"PAGE011";#N/A,#N/A,TRUE,"PAGE012";#N/A,#N/A,TRUE,"PAGE013"}</definedName>
    <definedName name="____aa2" hidden="1">{#N/A,#N/A,TRUE,"LOADCOVE";#N/A,#N/A,TRUE,"PAGE001";#N/A,#N/A,TRUE,"PAGE002";#N/A,#N/A,TRUE,"PAGE003";#N/A,#N/A,TRUE,"PAGE004";#N/A,#N/A,TRUE,"PAGE005";#N/A,#N/A,TRUE,"PAGE006";#N/A,#N/A,TRUE,"PAGE007";#N/A,#N/A,TRUE,"PAGE008";#N/A,#N/A,TRUE,"PAGE009";#N/A,#N/A,TRUE,"PAGE010";#N/A,#N/A,TRUE,"PAGE011";#N/A,#N/A,TRUE,"PAGE012";#N/A,#N/A,TRUE,"PAGE013"}</definedName>
    <definedName name="____aa3" hidden="1">{"'장비'!$A$3:$M$12"}</definedName>
    <definedName name="____aa4" hidden="1">{#N/A,#N/A,TRUE,"LOADCOVE";#N/A,#N/A,TRUE,"PAGE001";#N/A,#N/A,TRUE,"PAGE002";#N/A,#N/A,TRUE,"PAGE003";#N/A,#N/A,TRUE,"PAGE004";#N/A,#N/A,TRUE,"PAGE005";#N/A,#N/A,TRUE,"PAGE006";#N/A,#N/A,TRUE,"PAGE007";#N/A,#N/A,TRUE,"PAGE008";#N/A,#N/A,TRUE,"PAGE009";#N/A,#N/A,TRUE,"PAGE010";#N/A,#N/A,TRUE,"PAGE011";#N/A,#N/A,TRUE,"PAGE012";#N/A,#N/A,TRUE,"PAGE013"}</definedName>
    <definedName name="____aa5" hidden="1">{#N/A,#N/A,TRUE,"LOADCOVE";#N/A,#N/A,TRUE,"PAGE001";#N/A,#N/A,TRUE,"PAGE002";#N/A,#N/A,TRUE,"PAGE003";#N/A,#N/A,TRUE,"PAGE004";#N/A,#N/A,TRUE,"PAGE005";#N/A,#N/A,TRUE,"PAGE006";#N/A,#N/A,TRUE,"PAGE007";#N/A,#N/A,TRUE,"PAGE008";#N/A,#N/A,TRUE,"PAGE009";#N/A,#N/A,TRUE,"PAGE010";#N/A,#N/A,TRUE,"PAGE011";#N/A,#N/A,TRUE,"PAGE012";#N/A,#N/A,TRUE,"PAGE013"}</definedName>
    <definedName name="____aa6" hidden="1">{#N/A,#N/A,TRUE,"LOADCOVE";#N/A,#N/A,TRUE,"PAGE001";#N/A,#N/A,TRUE,"PAGE002";#N/A,#N/A,TRUE,"PAGE003";#N/A,#N/A,TRUE,"PAGE004";#N/A,#N/A,TRUE,"PAGE005";#N/A,#N/A,TRUE,"PAGE006";#N/A,#N/A,TRUE,"PAGE007";#N/A,#N/A,TRUE,"PAGE008";#N/A,#N/A,TRUE,"PAGE009";#N/A,#N/A,TRUE,"PAGE010";#N/A,#N/A,TRUE,"PAGE011";#N/A,#N/A,TRUE,"PAGE012";#N/A,#N/A,TRUE,"PAGE013"}</definedName>
    <definedName name="____AOC2">#N/A</definedName>
    <definedName name="____DDD2">#N/A</definedName>
    <definedName name="____DDD3">#N/A</definedName>
    <definedName name="____DDD4">#N/A</definedName>
    <definedName name="____DDD5">#N/A</definedName>
    <definedName name="____DEL1">#N/A</definedName>
    <definedName name="____DEL2">#N/A</definedName>
    <definedName name="____E7" hidden="1">{#N/A,#N/A,TRUE,"LOADCOVE";#N/A,#N/A,TRUE,"PAGE001";#N/A,#N/A,TRUE,"PAGE002";#N/A,#N/A,TRUE,"PAGE003";#N/A,#N/A,TRUE,"PAGE004";#N/A,#N/A,TRUE,"PAGE005";#N/A,#N/A,TRUE,"PAGE006";#N/A,#N/A,TRUE,"PAGE007";#N/A,#N/A,TRUE,"PAGE008";#N/A,#N/A,TRUE,"PAGE009";#N/A,#N/A,TRUE,"PAGE010";#N/A,#N/A,TRUE,"PAGE011";#N/A,#N/A,TRUE,"PAGE012";#N/A,#N/A,TRUE,"PAGE013"}</definedName>
    <definedName name="____EE1" hidden="1">{#N/A,#N/A,FALSE,"단가표지"}</definedName>
    <definedName name="____ELL45">#N/A</definedName>
    <definedName name="____ELL90">#N/A</definedName>
    <definedName name="____Esc1">#N/A</definedName>
    <definedName name="____ins1">#N/A</definedName>
    <definedName name="____KD2" hidden="1">#REF!</definedName>
    <definedName name="____KD3" hidden="1">#REF!</definedName>
    <definedName name="____key1" hidden="1">#N/A</definedName>
    <definedName name="____Key11" hidden="1">#REF!</definedName>
    <definedName name="____key2" hidden="1">[5]BM!#REF!</definedName>
    <definedName name="____KK2" hidden="1">#REF!</definedName>
    <definedName name="____KK3" hidden="1">#REF!</definedName>
    <definedName name="____MPR1">#N/A</definedName>
    <definedName name="____MPR2">#N/A</definedName>
    <definedName name="____MPR3">#N/A</definedName>
    <definedName name="____MS275" hidden="1">{#N/A,#N/A,FALSE,"TABLE"}</definedName>
    <definedName name="____ofc1">#N/A</definedName>
    <definedName name="____P3" hidden="1">{#N/A,#N/A,FALSE,"배수1"}</definedName>
    <definedName name="____P4" hidden="1">{#N/A,#N/A,FALSE,"혼합골재"}</definedName>
    <definedName name="____P5" hidden="1">{#N/A,#N/A,FALSE,"배수1"}</definedName>
    <definedName name="____P6" hidden="1">{#N/A,#N/A,FALSE,"2~8번"}</definedName>
    <definedName name="____pay5">#N/A</definedName>
    <definedName name="____PCF1">#N/A</definedName>
    <definedName name="____PK2" hidden="1">{"'장비'!$A$3:$M$12"}</definedName>
    <definedName name="____PK2_1" hidden="1">{"'장비'!$A$3:$M$12"}</definedName>
    <definedName name="____PKG3" hidden="1">{"'장비'!$A$3:$M$12"}</definedName>
    <definedName name="____PKG3_1" hidden="1">{"'장비'!$A$3:$M$12"}</definedName>
    <definedName name="____QQ1" hidden="1">{#N/A,#N/A,FALSE,"단가표지"}</definedName>
    <definedName name="____qqq222" hidden="1">{"'장비'!$A$3:$M$12"}</definedName>
    <definedName name="____qqq222_1" hidden="1">{"'장비'!$A$3:$M$12"}</definedName>
    <definedName name="____QW1" hidden="1">{#N/A,#N/A,FALSE,"단가표지"}</definedName>
    <definedName name="____RE100">#N/A</definedName>
    <definedName name="____RE104">#N/A</definedName>
    <definedName name="____RE112">#N/A</definedName>
    <definedName name="____RE26">#N/A</definedName>
    <definedName name="____RE28">#N/A</definedName>
    <definedName name="____RE30">#N/A</definedName>
    <definedName name="____RE32">#N/A</definedName>
    <definedName name="____RE34">#N/A</definedName>
    <definedName name="____RE36">#N/A</definedName>
    <definedName name="____RE38">#N/A</definedName>
    <definedName name="____RE40">#N/A</definedName>
    <definedName name="____RE42">#N/A</definedName>
    <definedName name="____RE44">#N/A</definedName>
    <definedName name="____RE48">#N/A</definedName>
    <definedName name="____RE52">#N/A</definedName>
    <definedName name="____RE56">#N/A</definedName>
    <definedName name="____RE60">#N/A</definedName>
    <definedName name="____RE64">#N/A</definedName>
    <definedName name="____RE68">#N/A</definedName>
    <definedName name="____RE72">#N/A</definedName>
    <definedName name="____RE76">#N/A</definedName>
    <definedName name="____RE80">#N/A</definedName>
    <definedName name="____RE88">#N/A</definedName>
    <definedName name="____RE92">#N/A</definedName>
    <definedName name="____RE96">#N/A</definedName>
    <definedName name="____RMK1">#N/A</definedName>
    <definedName name="____RMK2">#N/A</definedName>
    <definedName name="____S3" hidden="1">{#N/A,#N/A,FALSE,"포장2"}</definedName>
    <definedName name="____SA175" hidden="1">[6]REQ_REMARKS!#REF!</definedName>
    <definedName name="____SS1" hidden="1">{#N/A,#N/A,FALSE,"운반시간"}</definedName>
    <definedName name="____SVF1">#N/A</definedName>
    <definedName name="____wer12">#N/A</definedName>
    <definedName name="___a122" hidden="1">{#N/A,#N/A,FALSE,"속도"}</definedName>
    <definedName name="___aa1" hidden="1">{#N/A,#N/A,TRUE,"LOADCOVE";#N/A,#N/A,TRUE,"PAGE001";#N/A,#N/A,TRUE,"PAGE002";#N/A,#N/A,TRUE,"PAGE003";#N/A,#N/A,TRUE,"PAGE004";#N/A,#N/A,TRUE,"PAGE005";#N/A,#N/A,TRUE,"PAGE006";#N/A,#N/A,TRUE,"PAGE007";#N/A,#N/A,TRUE,"PAGE008";#N/A,#N/A,TRUE,"PAGE009";#N/A,#N/A,TRUE,"PAGE010";#N/A,#N/A,TRUE,"PAGE011";#N/A,#N/A,TRUE,"PAGE012";#N/A,#N/A,TRUE,"PAGE013"}</definedName>
    <definedName name="___aa2" hidden="1">{#N/A,#N/A,TRUE,"LOADCOVE";#N/A,#N/A,TRUE,"PAGE001";#N/A,#N/A,TRUE,"PAGE002";#N/A,#N/A,TRUE,"PAGE003";#N/A,#N/A,TRUE,"PAGE004";#N/A,#N/A,TRUE,"PAGE005";#N/A,#N/A,TRUE,"PAGE006";#N/A,#N/A,TRUE,"PAGE007";#N/A,#N/A,TRUE,"PAGE008";#N/A,#N/A,TRUE,"PAGE009";#N/A,#N/A,TRUE,"PAGE010";#N/A,#N/A,TRUE,"PAGE011";#N/A,#N/A,TRUE,"PAGE012";#N/A,#N/A,TRUE,"PAGE013"}</definedName>
    <definedName name="___aa3" hidden="1">{"'장비'!$A$3:$M$12"}</definedName>
    <definedName name="___aa4" hidden="1">{#N/A,#N/A,TRUE,"LOADCOVE";#N/A,#N/A,TRUE,"PAGE001";#N/A,#N/A,TRUE,"PAGE002";#N/A,#N/A,TRUE,"PAGE003";#N/A,#N/A,TRUE,"PAGE004";#N/A,#N/A,TRUE,"PAGE005";#N/A,#N/A,TRUE,"PAGE006";#N/A,#N/A,TRUE,"PAGE007";#N/A,#N/A,TRUE,"PAGE008";#N/A,#N/A,TRUE,"PAGE009";#N/A,#N/A,TRUE,"PAGE010";#N/A,#N/A,TRUE,"PAGE011";#N/A,#N/A,TRUE,"PAGE012";#N/A,#N/A,TRUE,"PAGE013"}</definedName>
    <definedName name="___aa5" hidden="1">{#N/A,#N/A,TRUE,"LOADCOVE";#N/A,#N/A,TRUE,"PAGE001";#N/A,#N/A,TRUE,"PAGE002";#N/A,#N/A,TRUE,"PAGE003";#N/A,#N/A,TRUE,"PAGE004";#N/A,#N/A,TRUE,"PAGE005";#N/A,#N/A,TRUE,"PAGE006";#N/A,#N/A,TRUE,"PAGE007";#N/A,#N/A,TRUE,"PAGE008";#N/A,#N/A,TRUE,"PAGE009";#N/A,#N/A,TRUE,"PAGE010";#N/A,#N/A,TRUE,"PAGE011";#N/A,#N/A,TRUE,"PAGE012";#N/A,#N/A,TRUE,"PAGE013"}</definedName>
    <definedName name="___aa6" hidden="1">{#N/A,#N/A,TRUE,"LOADCOVE";#N/A,#N/A,TRUE,"PAGE001";#N/A,#N/A,TRUE,"PAGE002";#N/A,#N/A,TRUE,"PAGE003";#N/A,#N/A,TRUE,"PAGE004";#N/A,#N/A,TRUE,"PAGE005";#N/A,#N/A,TRUE,"PAGE006";#N/A,#N/A,TRUE,"PAGE007";#N/A,#N/A,TRUE,"PAGE008";#N/A,#N/A,TRUE,"PAGE009";#N/A,#N/A,TRUE,"PAGE010";#N/A,#N/A,TRUE,"PAGE011";#N/A,#N/A,TRUE,"PAGE012";#N/A,#N/A,TRUE,"PAGE013"}</definedName>
    <definedName name="___amp2000" hidden="1">{#N/A,#N/A,FALSE,"부대2"}</definedName>
    <definedName name="___AOC2">#N/A</definedName>
    <definedName name="___AW0031" hidden="1">{#N/A,#N/A,FALSE,"CCTV"}</definedName>
    <definedName name="___DDD2">#N/A</definedName>
    <definedName name="___DDD3">#N/A</definedName>
    <definedName name="___DDD4">#N/A</definedName>
    <definedName name="___DDD5">#N/A</definedName>
    <definedName name="___DEL1">#N/A</definedName>
    <definedName name="___DEL2">#N/A</definedName>
    <definedName name="___E3" hidden="1">{#N/A,#N/A,FALSE,"조골재"}</definedName>
    <definedName name="___E7" hidden="1">{#N/A,#N/A,TRUE,"LOADCOVE";#N/A,#N/A,TRUE,"PAGE001";#N/A,#N/A,TRUE,"PAGE002";#N/A,#N/A,TRUE,"PAGE003";#N/A,#N/A,TRUE,"PAGE004";#N/A,#N/A,TRUE,"PAGE005";#N/A,#N/A,TRUE,"PAGE006";#N/A,#N/A,TRUE,"PAGE007";#N/A,#N/A,TRUE,"PAGE008";#N/A,#N/A,TRUE,"PAGE009";#N/A,#N/A,TRUE,"PAGE010";#N/A,#N/A,TRUE,"PAGE011";#N/A,#N/A,TRUE,"PAGE012";#N/A,#N/A,TRUE,"PAGE013"}</definedName>
    <definedName name="___edn1">#REF!</definedName>
    <definedName name="___EE1" hidden="1">{#N/A,#N/A,FALSE,"단가표지"}</definedName>
    <definedName name="___ELL45">#N/A</definedName>
    <definedName name="___ELL90">#N/A</definedName>
    <definedName name="___Esc1">#N/A</definedName>
    <definedName name="___F3">#REF!</definedName>
    <definedName name="___FF3">#REF!</definedName>
    <definedName name="___GG1" hidden="1">{#N/A,#N/A,FALSE,"단가표지"}</definedName>
    <definedName name="___hgj53" hidden="1">{#N/A,#N/A,FALSE,"CCTV"}</definedName>
    <definedName name="___ins1">#N/A</definedName>
    <definedName name="___KD2" hidden="1">#REF!</definedName>
    <definedName name="___KD3" hidden="1">#REF!</definedName>
    <definedName name="___key1" hidden="1">#REF!</definedName>
    <definedName name="___Key11" hidden="1">#REF!</definedName>
    <definedName name="___key2" hidden="1">[7]BM!#REF!</definedName>
    <definedName name="___KK2" hidden="1">#REF!</definedName>
    <definedName name="___KK3" hidden="1">#REF!</definedName>
    <definedName name="___KWS1">#N/A</definedName>
    <definedName name="___KWS2">#N/A</definedName>
    <definedName name="___KWS3">#N/A</definedName>
    <definedName name="___MCC3" hidden="1">{#N/A,#N/A,FALSE,"CCTV"}</definedName>
    <definedName name="___MPR1">#N/A</definedName>
    <definedName name="___MPR2">#N/A</definedName>
    <definedName name="___MPR3">#N/A</definedName>
    <definedName name="___MS275" hidden="1">{#N/A,#N/A,FALSE,"TABLE"}</definedName>
    <definedName name="___ofc1">#N/A</definedName>
    <definedName name="___P3" hidden="1">{#N/A,#N/A,FALSE,"배수1"}</definedName>
    <definedName name="___P4" hidden="1">{#N/A,#N/A,FALSE,"혼합골재"}</definedName>
    <definedName name="___P5" hidden="1">{#N/A,#N/A,FALSE,"배수1"}</definedName>
    <definedName name="___P6" hidden="1">{#N/A,#N/A,FALSE,"2~8번"}</definedName>
    <definedName name="___pay5">#N/A</definedName>
    <definedName name="___PCF1">#N/A</definedName>
    <definedName name="___PK2" hidden="1">{"'장비'!$A$3:$M$12"}</definedName>
    <definedName name="___PK2_1" hidden="1">{"'장비'!$A$3:$M$12"}</definedName>
    <definedName name="___PKG3" hidden="1">{"'장비'!$A$3:$M$12"}</definedName>
    <definedName name="___PKG3_1" hidden="1">{"'장비'!$A$3:$M$12"}</definedName>
    <definedName name="___QQ1" hidden="1">{#N/A,#N/A,FALSE,"단가표지"}</definedName>
    <definedName name="___qqq222" hidden="1">{"'장비'!$A$3:$M$12"}</definedName>
    <definedName name="___qqq222_1" hidden="1">{"'장비'!$A$3:$M$12"}</definedName>
    <definedName name="___QW1" hidden="1">{#N/A,#N/A,FALSE,"단가표지"}</definedName>
    <definedName name="___RE100">#N/A</definedName>
    <definedName name="___RE104">#N/A</definedName>
    <definedName name="___RE112">#N/A</definedName>
    <definedName name="___RE26">#N/A</definedName>
    <definedName name="___RE28">#N/A</definedName>
    <definedName name="___RE30">#N/A</definedName>
    <definedName name="___RE32">#N/A</definedName>
    <definedName name="___RE34">#N/A</definedName>
    <definedName name="___RE36">#N/A</definedName>
    <definedName name="___RE38">#N/A</definedName>
    <definedName name="___RE40">#N/A</definedName>
    <definedName name="___RE42">#N/A</definedName>
    <definedName name="___RE44">#N/A</definedName>
    <definedName name="___RE48">#N/A</definedName>
    <definedName name="___RE52">#N/A</definedName>
    <definedName name="___RE56">#N/A</definedName>
    <definedName name="___RE60">#N/A</definedName>
    <definedName name="___RE64">#N/A</definedName>
    <definedName name="___RE68">#N/A</definedName>
    <definedName name="___RE72">#N/A</definedName>
    <definedName name="___RE76">#N/A</definedName>
    <definedName name="___RE80">#N/A</definedName>
    <definedName name="___RE88">#N/A</definedName>
    <definedName name="___RE92">#N/A</definedName>
    <definedName name="___RE96">#N/A</definedName>
    <definedName name="___rev1">#REF!</definedName>
    <definedName name="___rev3">#REF!</definedName>
    <definedName name="___rev4">#REF!</definedName>
    <definedName name="___rev5">#REF!</definedName>
    <definedName name="___rev6">#REF!</definedName>
    <definedName name="___RMK1">#N/A</definedName>
    <definedName name="___RMK2">#N/A</definedName>
    <definedName name="___S3" hidden="1">{#N/A,#N/A,FALSE,"포장2"}</definedName>
    <definedName name="___SDW1" hidden="1">#REF!</definedName>
    <definedName name="___SS1" hidden="1">{#N/A,#N/A,FALSE,"운반시간"}</definedName>
    <definedName name="___SUN1">#N/A</definedName>
    <definedName name="___SUN2">#N/A</definedName>
    <definedName name="___SVF1">#N/A</definedName>
    <definedName name="___wer12">#N/A</definedName>
    <definedName name="__10________0_S" hidden="1">#REF!</definedName>
    <definedName name="__123Graph_A" localSheetId="1" hidden="1">#REF!</definedName>
    <definedName name="__123Graph_A" hidden="1">#REF!</definedName>
    <definedName name="__123Graph_ABHUSHAN" hidden="1">[8]Table!$C$41:$AG$41</definedName>
    <definedName name="__123Graph_ABHUSMAN" hidden="1">[8]Table!$C$41:$AG$41</definedName>
    <definedName name="__123Graph_ACURRENT" hidden="1">[9]FitOutConfCentre!#REF!</definedName>
    <definedName name="__123Graph_AGraph1" hidden="1">#REF!</definedName>
    <definedName name="__123Graph_AGraph2" hidden="1">#REF!</definedName>
    <definedName name="__123Graph_ANCF" hidden="1">'[10]Cashflow Analysis'!#REF!</definedName>
    <definedName name="__123Graph_Aｶﾚﾝﾄ" hidden="1">#REF!</definedName>
    <definedName name="__123Graph_A자금수지" hidden="1">#REF!</definedName>
    <definedName name="__123Graph_A자금운용" hidden="1">#REF!</definedName>
    <definedName name="__123Graph_B" localSheetId="1" hidden="1">[11]목표세부명세!#REF!</definedName>
    <definedName name="__123Graph_B" hidden="1">[11]목표세부명세!#REF!</definedName>
    <definedName name="__123Graph_BCurrent" hidden="1">'[12]Eq. Mobilization'!#REF!</definedName>
    <definedName name="__123Graph_BGraph1" hidden="1">#REF!</definedName>
    <definedName name="__123Graph_BGraph2" hidden="1">#REF!</definedName>
    <definedName name="__123Graph_BNCF" hidden="1">'[10]Cashflow Analysis'!#REF!</definedName>
    <definedName name="__123Graph_BPERFORMANCE" hidden="1">[13]BQMPALOC!#REF!</definedName>
    <definedName name="__123Graph_Bｶﾚﾝﾄ" hidden="1">#REF!</definedName>
    <definedName name="__123Graph_B자금수지" hidden="1">#REF!</definedName>
    <definedName name="__123Graph_B자금운용" hidden="1">#REF!</definedName>
    <definedName name="__123Graph_C" hidden="1">#REF!</definedName>
    <definedName name="__123Graph_CCONT" hidden="1">'[14]Riesgos y Oportunidades'!#REF!</definedName>
    <definedName name="__123Graph_CCOST" hidden="1">'[14]Riesgos y Oportunidades'!#REF!</definedName>
    <definedName name="__123Graph_CGM" hidden="1">'[14]Riesgos y Oportunidades'!#REF!</definedName>
    <definedName name="__123Graph_CGraph1" hidden="1">#REF!</definedName>
    <definedName name="__123Graph_CGraph2" hidden="1">#REF!</definedName>
    <definedName name="__123Graph_CREV" hidden="1">'[14]Riesgos y Oportunidades'!#REF!</definedName>
    <definedName name="__123Graph_Cｶﾚﾝﾄ" hidden="1">#REF!</definedName>
    <definedName name="__123Graph_C자금운용"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localSheetId="1" hidden="1">[15]Sheet4!#REF!</definedName>
    <definedName name="__123Graph_E" hidden="1">[15]Sheet4!#REF!</definedName>
    <definedName name="__123Graph_EGraph1" hidden="1">#REF!</definedName>
    <definedName name="__123Graph_EGraph2" hidden="1">#REF!</definedName>
    <definedName name="__123Graph_Eｶﾚﾝﾄ" hidden="1">#REF!</definedName>
    <definedName name="__123Graph_F" hidden="1">'[16]Rate Analysis'!#REF!</definedName>
    <definedName name="__123Graph_FGraph1" hidden="1">#REF!</definedName>
    <definedName name="__123Graph_FGraph2" hidden="1">#REF!</definedName>
    <definedName name="__123Graph_Fｶﾚﾝﾄ" hidden="1">#REF!</definedName>
    <definedName name="__123Graph_LBL_A" hidden="1">'[12]Eq. Mobilization'!#REF!</definedName>
    <definedName name="__123Graph_LBL_B" hidden="1">'[12]Eq. Mobilization'!#REF!</definedName>
    <definedName name="__123Graph_LBL_C" hidden="1">#REF!</definedName>
    <definedName name="__123Graph_LBL_CCONT" hidden="1">'[14]Riesgos y Oportunidades'!#REF!</definedName>
    <definedName name="__123Graph_LBL_CCOST" hidden="1">'[14]Riesgos y Oportunidades'!#REF!</definedName>
    <definedName name="__123Graph_LBL_CGM" hidden="1">'[14]Riesgos y Oportunidades'!#REF!</definedName>
    <definedName name="__123Graph_LBL_CREV" hidden="1">'[14]Riesgos y Oportunidades'!#REF!</definedName>
    <definedName name="__123Graph_LBL_D" hidden="1">#REF!</definedName>
    <definedName name="__123Graph_LBL_E" hidden="1">#REF!</definedName>
    <definedName name="__123Graph_LBL_F" hidden="1">#REF!</definedName>
    <definedName name="__123Graph_X" localSheetId="1" hidden="1">[17]금융비용!#REF!</definedName>
    <definedName name="__123Graph_X" hidden="1">[17]금융비용!#REF!</definedName>
    <definedName name="__123Graph_XBHUSMAN" hidden="1">[8]Table!$C$11:$AG$11</definedName>
    <definedName name="__123Graph_XCONT" hidden="1">'[14]Riesgos y Oportunidades'!#REF!</definedName>
    <definedName name="__123Graph_XCOST" hidden="1">'[14]Riesgos y Oportunidades'!#REF!</definedName>
    <definedName name="__123Graph_XCurrent" hidden="1">'[12]Eq. Mobilization'!#REF!</definedName>
    <definedName name="__123Graph_XGM" hidden="1">'[14]Riesgos y Oportunidades'!#REF!</definedName>
    <definedName name="__123Graph_XNCF" hidden="1">'[18]Cashflow Analysis'!$E$63:$BL$63</definedName>
    <definedName name="__123Graph_XREV" hidden="1">'[14]Riesgos y Oportunidades'!#REF!</definedName>
    <definedName name="__123Graph_X자금수지" hidden="1">#REF!</definedName>
    <definedName name="__123Graph_X자금운용" hidden="1">#REF!</definedName>
    <definedName name="__16_______0_S" hidden="1">#REF!</definedName>
    <definedName name="__1F" hidden="1">#REF!</definedName>
    <definedName name="__2_0__123Grap" hidden="1">#REF!</definedName>
    <definedName name="__2_0_F" hidden="1">[19]노임단가!#REF!</definedName>
    <definedName name="__22______0_S" hidden="1">#REF!</definedName>
    <definedName name="__28_____0_S" hidden="1">#REF!</definedName>
    <definedName name="__3_2_0_Parse" hidden="1">[19]노임단가!#REF!</definedName>
    <definedName name="__34____0_S" hidden="1">#REF!</definedName>
    <definedName name="__39_____S" hidden="1">#REF!</definedName>
    <definedName name="__4_________0_S" hidden="1">#REF!</definedName>
    <definedName name="__4_0_Dist_" hidden="1">#REF!</definedName>
    <definedName name="__41___0_S" hidden="1">#REF!</definedName>
    <definedName name="__45______0__123Grap" hidden="1">#REF!</definedName>
    <definedName name="__46______0_Dist_" hidden="1">#REF!</definedName>
    <definedName name="__50S" hidden="1">#REF!</definedName>
    <definedName name="__52_0_S" hidden="1">#REF!</definedName>
    <definedName name="__a1" hidden="1">{"'Sheet1'!$L$16"}</definedName>
    <definedName name="__a11" hidden="1">{"'장비'!$A$3:$M$12"}</definedName>
    <definedName name="__a122" hidden="1">{#N/A,#N/A,FALSE,"속도"}</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{#N/A,#N/A,FALSE,"골재소요량";#N/A,#N/A,FALSE,"골재소요량"}</definedName>
    <definedName name="__aa2" hidden="1">{#N/A,#N/A,TRUE,"LOADCOVE";#N/A,#N/A,TRUE,"PAGE001";#N/A,#N/A,TRUE,"PAGE002";#N/A,#N/A,TRUE,"PAGE003";#N/A,#N/A,TRUE,"PAGE004";#N/A,#N/A,TRUE,"PAGE005";#N/A,#N/A,TRUE,"PAGE006";#N/A,#N/A,TRUE,"PAGE007";#N/A,#N/A,TRUE,"PAGE008";#N/A,#N/A,TRUE,"PAGE009";#N/A,#N/A,TRUE,"PAGE010";#N/A,#N/A,TRUE,"PAGE011";#N/A,#N/A,TRUE,"PAGE012";#N/A,#N/A,TRUE,"PAGE013"}</definedName>
    <definedName name="__aa3" hidden="1">{"'장비'!$A$3:$M$12"}</definedName>
    <definedName name="__aa4" hidden="1">{#N/A,#N/A,TRUE,"LOADCOVE";#N/A,#N/A,TRUE,"PAGE001";#N/A,#N/A,TRUE,"PAGE002";#N/A,#N/A,TRUE,"PAGE003";#N/A,#N/A,TRUE,"PAGE004";#N/A,#N/A,TRUE,"PAGE005";#N/A,#N/A,TRUE,"PAGE006";#N/A,#N/A,TRUE,"PAGE007";#N/A,#N/A,TRUE,"PAGE008";#N/A,#N/A,TRUE,"PAGE009";#N/A,#N/A,TRUE,"PAGE010";#N/A,#N/A,TRUE,"PAGE011";#N/A,#N/A,TRUE,"PAGE012";#N/A,#N/A,TRUE,"PAGE013"}</definedName>
    <definedName name="__aa5" hidden="1">{#N/A,#N/A,TRUE,"LOADCOVE";#N/A,#N/A,TRUE,"PAGE001";#N/A,#N/A,TRUE,"PAGE002";#N/A,#N/A,TRUE,"PAGE003";#N/A,#N/A,TRUE,"PAGE004";#N/A,#N/A,TRUE,"PAGE005";#N/A,#N/A,TRUE,"PAGE006";#N/A,#N/A,TRUE,"PAGE007";#N/A,#N/A,TRUE,"PAGE008";#N/A,#N/A,TRUE,"PAGE009";#N/A,#N/A,TRUE,"PAGE010";#N/A,#N/A,TRUE,"PAGE011";#N/A,#N/A,TRUE,"PAGE012";#N/A,#N/A,TRUE,"PAGE013"}</definedName>
    <definedName name="__aa6" hidden="1">{#N/A,#N/A,TRUE,"LOADCOVE";#N/A,#N/A,TRUE,"PAGE001";#N/A,#N/A,TRUE,"PAGE002";#N/A,#N/A,TRUE,"PAGE003";#N/A,#N/A,TRUE,"PAGE004";#N/A,#N/A,TRUE,"PAGE005";#N/A,#N/A,TRUE,"PAGE006";#N/A,#N/A,TRUE,"PAGE007";#N/A,#N/A,TRUE,"PAGE008";#N/A,#N/A,TRUE,"PAGE009";#N/A,#N/A,TRUE,"PAGE010";#N/A,#N/A,TRUE,"PAGE011";#N/A,#N/A,TRUE,"PAGE012";#N/A,#N/A,TRUE,"PAGE013"}</definedName>
    <definedName name="__amp2000" hidden="1">{#N/A,#N/A,FALSE,"부대2"}</definedName>
    <definedName name="__AOC2">#N/A</definedName>
    <definedName name="__AW0031" hidden="1">{#N/A,#N/A,FALSE,"CCTV"}</definedName>
    <definedName name="__BLK2" hidden="1">{#N/A,#N/A,FALSE,"단축1";#N/A,#N/A,FALSE,"단축2";#N/A,#N/A,FALSE,"단축3";#N/A,#N/A,FALSE,"장축";#N/A,#N/A,FALSE,"4WD"}</definedName>
    <definedName name="__BP01" hidden="1">{#N/A,#N/A,FALSE,"TABLE"}</definedName>
    <definedName name="__DDD2">#N/A</definedName>
    <definedName name="__DDD3">#N/A</definedName>
    <definedName name="__DDD4">#N/A</definedName>
    <definedName name="__DDD5">#N/A</definedName>
    <definedName name="__DEL1">#N/A</definedName>
    <definedName name="__DEL2">#N/A</definedName>
    <definedName name="__E3" hidden="1">{#N/A,#N/A,FALSE,"조골재"}</definedName>
    <definedName name="__E7" hidden="1">{#N/A,#N/A,TRUE,"LOADCOVE";#N/A,#N/A,TRUE,"PAGE001";#N/A,#N/A,TRUE,"PAGE002";#N/A,#N/A,TRUE,"PAGE003";#N/A,#N/A,TRUE,"PAGE004";#N/A,#N/A,TRUE,"PAGE005";#N/A,#N/A,TRUE,"PAGE006";#N/A,#N/A,TRUE,"PAGE007";#N/A,#N/A,TRUE,"PAGE008";#N/A,#N/A,TRUE,"PAGE009";#N/A,#N/A,TRUE,"PAGE010";#N/A,#N/A,TRUE,"PAGE011";#N/A,#N/A,TRUE,"PAGE012";#N/A,#N/A,TRUE,"PAGE013"}</definedName>
    <definedName name="__edn1">#REF!</definedName>
    <definedName name="__EE1" hidden="1">{#N/A,#N/A,FALSE,"단가표지"}</definedName>
    <definedName name="__EE2" hidden="1">{#N/A,#N/A,FALSE,"단가표지"}</definedName>
    <definedName name="__ELL45">#N/A</definedName>
    <definedName name="__ELL90">#N/A</definedName>
    <definedName name="__Esc1">#N/A</definedName>
    <definedName name="__F3">#REF!</definedName>
    <definedName name="__FF3">#REF!</definedName>
    <definedName name="__GG1" hidden="1">{#N/A,#N/A,FALSE,"단가표지"}</definedName>
    <definedName name="__h1" hidden="1">{"'Sheet1'!$L$16"}</definedName>
    <definedName name="__H13" hidden="1">{"'장비'!$A$3:$M$12"}</definedName>
    <definedName name="__H3" hidden="1">{"'장비'!$A$3:$M$12"}</definedName>
    <definedName name="__hgj53" hidden="1">{#N/A,#N/A,FALSE,"CCTV"}</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s1">#N/A</definedName>
    <definedName name="__IntlFixup" hidden="1">TRUE</definedName>
    <definedName name="__JKJJJJJJ" hidden="1">[20]B!#REF!</definedName>
    <definedName name="__KD2" hidden="1">#REF!</definedName>
    <definedName name="__KD3" hidden="1">#REF!</definedName>
    <definedName name="__key1" hidden="1">#N/A</definedName>
    <definedName name="__Key11" hidden="1">#REF!</definedName>
    <definedName name="__key2" hidden="1">[5]BM!#REF!</definedName>
    <definedName name="__KK2" hidden="1">#REF!</definedName>
    <definedName name="__KK3" hidden="1">#REF!</definedName>
    <definedName name="__KWS1">#N/A</definedName>
    <definedName name="__KWS2">#N/A</definedName>
    <definedName name="__KWS3">#N/A</definedName>
    <definedName name="__MCC3" hidden="1">{#N/A,#N/A,FALSE,"CCTV"}</definedName>
    <definedName name="__MPR1">#N/A</definedName>
    <definedName name="__MPR2">#N/A</definedName>
    <definedName name="__MPR3">#N/A</definedName>
    <definedName name="__MS275" hidden="1">{#N/A,#N/A,FALSE,"TABLE"}</definedName>
    <definedName name="__ofc1">#N/A</definedName>
    <definedName name="__P3" hidden="1">{#N/A,#N/A,FALSE,"배수1"}</definedName>
    <definedName name="__P4" hidden="1">{#N/A,#N/A,FALSE,"혼합골재"}</definedName>
    <definedName name="__P5" hidden="1">{#N/A,#N/A,FALSE,"배수1"}</definedName>
    <definedName name="__P6" hidden="1">{#N/A,#N/A,FALSE,"2~8번"}</definedName>
    <definedName name="__pay5">#N/A</definedName>
    <definedName name="__PCF1">#N/A</definedName>
    <definedName name="__PK2" hidden="1">{"'장비'!$A$3:$M$12"}</definedName>
    <definedName name="__PK2_1" hidden="1">{"'장비'!$A$3:$M$12"}</definedName>
    <definedName name="__PKG3" hidden="1">{"'장비'!$A$3:$M$12"}</definedName>
    <definedName name="__PKG3_1" hidden="1">{"'장비'!$A$3:$M$12"}</definedName>
    <definedName name="__QQ1" hidden="1">{#N/A,#N/A,FALSE,"단가표지"}</definedName>
    <definedName name="__qqq222" hidden="1">{"'장비'!$A$3:$M$12"}</definedName>
    <definedName name="__qqq222_1" hidden="1">{"'장비'!$A$3:$M$12"}</definedName>
    <definedName name="__QW1" hidden="1">{#N/A,#N/A,FALSE,"단가표지"}</definedName>
    <definedName name="__RE100">#N/A</definedName>
    <definedName name="__RE104">#N/A</definedName>
    <definedName name="__RE112">#N/A</definedName>
    <definedName name="__RE26">#N/A</definedName>
    <definedName name="__RE28">#N/A</definedName>
    <definedName name="__RE30">#N/A</definedName>
    <definedName name="__RE32">#N/A</definedName>
    <definedName name="__RE34">#N/A</definedName>
    <definedName name="__RE36">#N/A</definedName>
    <definedName name="__RE38">#N/A</definedName>
    <definedName name="__RE40">#N/A</definedName>
    <definedName name="__RE42">#N/A</definedName>
    <definedName name="__RE44">#N/A</definedName>
    <definedName name="__RE48">#N/A</definedName>
    <definedName name="__RE52">#N/A</definedName>
    <definedName name="__RE56">#N/A</definedName>
    <definedName name="__RE60">#N/A</definedName>
    <definedName name="__RE64">#N/A</definedName>
    <definedName name="__RE68">#N/A</definedName>
    <definedName name="__RE72">#N/A</definedName>
    <definedName name="__RE76">#N/A</definedName>
    <definedName name="__RE80">#N/A</definedName>
    <definedName name="__RE88">#N/A</definedName>
    <definedName name="__RE92">#N/A</definedName>
    <definedName name="__RE96">#N/A</definedName>
    <definedName name="__rev1">#REF!</definedName>
    <definedName name="__rev3">#REF!</definedName>
    <definedName name="__rev4">#REF!</definedName>
    <definedName name="__rev5">#REF!</definedName>
    <definedName name="__rev6">#REF!</definedName>
    <definedName name="__rk1" hidden="1">{"'호선별현황(방식)'!$K$22:$P$22","'호선별현황(방식)'!$K$22:$P$22"}</definedName>
    <definedName name="__RMK1">#N/A</definedName>
    <definedName name="__RMK2">#N/A</definedName>
    <definedName name="__SA175" hidden="1">[21]REQ_REMARKS!#REF!</definedName>
    <definedName name="__SDW1" hidden="1">#REF!</definedName>
    <definedName name="__SFDASG" hidden="1">#REF!</definedName>
    <definedName name="__SS1" hidden="1">{#N/A,#N/A,FALSE,"운반시간"}</definedName>
    <definedName name="__SUN1">#N/A</definedName>
    <definedName name="__SUN2">#N/A</definedName>
    <definedName name="__SVF1">#N/A</definedName>
    <definedName name="__T10" hidden="1">{"'Sheet1'!$L$16"}</definedName>
    <definedName name="__t657" hidden="1">{#N/A,#N/A,FALSE,"CCTV"}</definedName>
    <definedName name="__WE4" hidden="1">{"'호선별현황(방식)'!$K$22:$P$22","'호선별현황(방식)'!$K$22:$P$22"}</definedName>
    <definedName name="__wer12">#N/A</definedName>
    <definedName name="__xlfn.BAHTTEXT" hidden="1">#NAME?</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#N/A</definedName>
    <definedName name="_1__123Graph_ACHART_1" hidden="1">#REF!</definedName>
    <definedName name="_1__123Graph_AChart_1A" hidden="1">'[12]Eq. Mobilization'!#REF!</definedName>
    <definedName name="_1__123Graph_ACONTRAC._OIL" hidden="1">'[10]Cashflow Analysis'!#REF!</definedName>
    <definedName name="_1__123Graph_DCHART_1" hidden="1">[22]MANP!#REF!</definedName>
    <definedName name="_1__ENGINEERING">#N/A</definedName>
    <definedName name="_1_0__123Grap" hidden="1">[23]石炭性状!#REF!</definedName>
    <definedName name="_1_0_0__123Grap" hidden="1">[24]공문!#REF!</definedName>
    <definedName name="_1_0_0_F" hidden="1">#REF!</definedName>
    <definedName name="_1_0_F" hidden="1">[25]노임단가!#REF!</definedName>
    <definedName name="_1_0_S" hidden="1">#REF!</definedName>
    <definedName name="_1_123Grap" hidden="1">[23]石炭性状!#REF!</definedName>
    <definedName name="_1_Emergency_Diesel">#N/A</definedName>
    <definedName name="_1¤§¤_¤¡" hidden="1">{#N/A,#N/A,FALSE,"Sheet1"}</definedName>
    <definedName name="_10________0_S" hidden="1">#REF!</definedName>
    <definedName name="_10__123Graph_BChart_1A" hidden="1">'[26]Eq. Mobilization'!#REF!</definedName>
    <definedName name="_10__123Graph_CCHART_1" hidden="1">[27]Cash2!$J$16:$J$36</definedName>
    <definedName name="_10__123Graph_CCHART_4" hidden="1">[28]Productivity!$G$33:$AC$33</definedName>
    <definedName name="_10__123Graph_Xｸﾞﾗﾌ_1" hidden="1">[29]IGCC査定!$D$323:$M$323</definedName>
    <definedName name="_10__AIR_DUCT">#N/A</definedName>
    <definedName name="_10_0" hidden="1">[30]백분율!#REF!</definedName>
    <definedName name="_10_0__123Grap" hidden="1">#REF!</definedName>
    <definedName name="_10_0_0_F" hidden="1">#REF!</definedName>
    <definedName name="_10_0_0코아공" hidden="1">[31]공통비총괄표!#REF!</definedName>
    <definedName name="_10_0공통비" hidden="1">[32]공통비총괄표!#REF!</definedName>
    <definedName name="_10000" hidden="1">#REF!</definedName>
    <definedName name="_1000A01">#N/A</definedName>
    <definedName name="_100P6_" hidden="1">{#N/A,#N/A,FALSE,"2~8번"}</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EE1_" hidden="1">{#N/A,#N/A,FALSE,"단가표지"}</definedName>
    <definedName name="_10F" hidden="1">'[33]TOWER 10TON'!#REF!</definedName>
    <definedName name="_10l_0_Regressio" hidden="1">[23]石炭性状!#REF!</definedName>
    <definedName name="_10P4_" hidden="1">{#N/A,#N/A,FALSE,"혼합골재"}</definedName>
    <definedName name="_10S" hidden="1">#REF!</definedName>
    <definedName name="_10T10_" hidden="1">{"'Sheet1'!$L$16"}</definedName>
    <definedName name="_11">#N/A</definedName>
    <definedName name="_11__123Graph_BMOB_01" hidden="1">#REF!</definedName>
    <definedName name="_11__123Graph_DCHART_1" hidden="1">#REF!</definedName>
    <definedName name="_11__123Graph_DCHART_4" hidden="1">[28]Productivity!$G$35:$AC$35</definedName>
    <definedName name="_11__123Graph_XChart_1A" hidden="1">'[34]Eq. Mobilization'!#REF!</definedName>
    <definedName name="_11__GAS_DUCT">#N/A</definedName>
    <definedName name="_11_0" hidden="1">[35]DHEQSUPT!#REF!</definedName>
    <definedName name="_11_0__123Grap" hidden="1">[23]石炭性状!#REF!</definedName>
    <definedName name="_11_0_0_F" hidden="1">#REF!</definedName>
    <definedName name="_11_0_S" hidden="1">[36]입력시트!#REF!</definedName>
    <definedName name="_11_0공통비" hidden="1">[31]공통비총괄표!#REF!</definedName>
    <definedName name="_11_0현대코아공" hidden="1">[32]공통비총괄표!#REF!</definedName>
    <definedName name="_112_________0__123Grap" hidden="1">#REF!</definedName>
    <definedName name="_114k2_" hidden="1">#REF!</definedName>
    <definedName name="_116_________0_Dist_" hidden="1">#REF!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a122_" hidden="1">{#N/A,#N/A,FALSE,"속도"}</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gc09_" hidden="1">{#N/A,#N/A,TRUE,"arnitower";#N/A,#N/A,TRUE,"arnigarage "}</definedName>
    <definedName name="_11l_0_Regressio" hidden="1">[23]石炭性状!#REF!</definedName>
    <definedName name="_11S" hidden="1">#REF!</definedName>
    <definedName name="_12___0__123Grap" hidden="1">[37]EQUIPOS!#REF!</definedName>
    <definedName name="_12__123Graph_BMOB_02" hidden="1">#REF!</definedName>
    <definedName name="_12__123Graph_XCHART_1" hidden="1">[28]Productivity!$H$3:$AB$3</definedName>
    <definedName name="_12__123Graph_XChart_1A" hidden="1">'[12]Eq. Mobilization'!#REF!</definedName>
    <definedName name="_12__DUCT_DMPR_EXP_JNT">#N/A</definedName>
    <definedName name="_12_0__123Grap" localSheetId="1" hidden="1">#REF!</definedName>
    <definedName name="_12_0__123Grap" hidden="1">#REF!</definedName>
    <definedName name="_12_0_0__123Grap" hidden="1">[38]유림골조!#REF!</definedName>
    <definedName name="_12_0_0_F" hidden="1">#REF!</definedName>
    <definedName name="_12_0_0코아공" hidden="1">[32]공통비총괄표!#REF!</definedName>
    <definedName name="_12_0유" hidden="1">[39]배수내역!#REF!</definedName>
    <definedName name="_12_0현대코아공" hidden="1">[32]공통비총괄표!#REF!</definedName>
    <definedName name="_12_2_0_Parse" hidden="1">[25]노임단가!#REF!</definedName>
    <definedName name="_121S3_" hidden="1">{#N/A,#N/A,FALSE,"포장2"}</definedName>
    <definedName name="_12211" hidden="1">#REF!</definedName>
    <definedName name="_123P3_" hidden="1">{#N/A,#N/A,FALSE,"배수1"}</definedName>
    <definedName name="_124Graph_E" hidden="1">'[14]Riesgos y Oportunidades'!#REF!</definedName>
    <definedName name="_124P4_" hidden="1">{#N/A,#N/A,FALSE,"혼합골재"}</definedName>
    <definedName name="_125P5_" hidden="1">{#N/A,#N/A,FALSE,"배수1"}</definedName>
    <definedName name="_126P6_" hidden="1">{#N/A,#N/A,FALSE,"2~8번"}</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Dist_" hidden="1">#REF!</definedName>
    <definedName name="_12l___Regressio" hidden="1">[23]石炭性状!#REF!</definedName>
    <definedName name="_12P5_" hidden="1">{#N/A,#N/A,FALSE,"배수1"}</definedName>
    <definedName name="_12q_0_Regressio" hidden="1">[23]石炭性状!#REF!</definedName>
    <definedName name="_13__123Graph_CMOB_01" hidden="1">#REF!</definedName>
    <definedName name="_13__123Graph_XCHART_2" hidden="1">[28]Productivity!$H$9:$AC$9</definedName>
    <definedName name="_13__INNER_CASING">#N/A</definedName>
    <definedName name="_13_0__123Grap" hidden="1">'[33]TOWER 12TON'!#REF!</definedName>
    <definedName name="_13_0_Dist_" hidden="1">#REF!</definedName>
    <definedName name="_13_0_S" hidden="1">#REF!</definedName>
    <definedName name="_13_0현대코아공" hidden="1">[31]공통비총괄표!#REF!</definedName>
    <definedName name="_132_______0_0_F" hidden="1">#REF!</definedName>
    <definedName name="_135S3_" hidden="1">{#N/A,#N/A,FALSE,"포장2"}</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a122_" hidden="1">{#N/A,#N/A,FALSE,"속도"}</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F" hidden="1">#REF!</definedName>
    <definedName name="_13Graph_LBL_B" hidden="1">'[40]Eq. Mobilization'!#REF!</definedName>
    <definedName name="_13q_0_Regressio" hidden="1">[23]石炭性状!#REF!</definedName>
    <definedName name="_13S" hidden="1">#REF!</definedName>
    <definedName name="_14___0_S" hidden="1">#REF!</definedName>
    <definedName name="_14__123Graph_CMOB_02" hidden="1">#REF!</definedName>
    <definedName name="_14__123Graph_XCHART_3" hidden="1">[28]Productivity!$H$15:$AC$15</definedName>
    <definedName name="_14__OUTER_CASING">#N/A</definedName>
    <definedName name="_14_0_Dist_" hidden="1">'[33]TOWER 10TON'!#REF!</definedName>
    <definedName name="_14_0_F" hidden="1">[30]백분율!#REF!</definedName>
    <definedName name="_14_0_S" hidden="1">#REF!</definedName>
    <definedName name="_14_0공통비" hidden="1">[32]공통비총괄표!#REF!</definedName>
    <definedName name="_14_123Grap" hidden="1">#REF!</definedName>
    <definedName name="_14_2_0_Parse" hidden="1">[38]노임단가!#REF!</definedName>
    <definedName name="_148_______0__123Grap" hidden="1">#REF!</definedName>
    <definedName name="_149wrn.Ã¶°ñÁý°èÇ_._.5Ä­." hidden="1">{#N/A,#N/A,FALSE,"Sheet1"}</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l_0_Regressio" hidden="1">[23]石炭性状!#REF!</definedName>
    <definedName name="_14P3_" hidden="1">{#N/A,#N/A,FALSE,"배수1"}</definedName>
    <definedName name="_14S" hidden="1">'[41]6PILE  (돌출)'!#REF!</definedName>
    <definedName name="_15__123Graph_DMOB_01" hidden="1">#REF!</definedName>
    <definedName name="_15__123Graph_XCHART_4" hidden="1">[28]Productivity!$H$25:$AC$25</definedName>
    <definedName name="_15__B.R.I.L">#N/A</definedName>
    <definedName name="_15_0_0_F" hidden="1">#REF!</definedName>
    <definedName name="_15_0_Dist_" hidden="1">[42]Sheet4!#REF!</definedName>
    <definedName name="_15_0_F" hidden="1">#REF!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a122_" hidden="1">{#N/A,#N/A,FALSE,"속도"}</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EE1_" hidden="1">{#N/A,#N/A,FALSE,"단가표지"}</definedName>
    <definedName name="_15H3_" hidden="1">{"'장비'!$A$3:$M$12"}</definedName>
    <definedName name="_15l_0_Regressio" hidden="1">[23]石炭性状!#REF!</definedName>
    <definedName name="_15P3_" hidden="1">{#N/A,#N/A,FALSE,"배수1"}</definedName>
    <definedName name="_15P4_" hidden="1">{#N/A,#N/A,FALSE,"혼합골재"}</definedName>
    <definedName name="_15P5_" hidden="1">{#N/A,#N/A,FALSE,"배수1"}</definedName>
    <definedName name="_16_______0_S" hidden="1">#REF!</definedName>
    <definedName name="_16___0__123Grap" hidden="1">[37]EQUIPOS!#REF!</definedName>
    <definedName name="_16__123Graph_DMOB_02" hidden="1">#REF!</definedName>
    <definedName name="_16__BURNER___WINDBOX">#N/A</definedName>
    <definedName name="_16_0_0_F" hidden="1">#REF!</definedName>
    <definedName name="_16_0현대코아공" hidden="1">[32]공통비총괄표!#REF!</definedName>
    <definedName name="_16_123Grap" hidden="1">[38]유림골조!#REF!</definedName>
    <definedName name="_16¤§¤_¤¡" hidden="1">{#N/A,#N/A,FALSE,"Sheet1"}</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Dist_" hidden="1">#REF!</definedName>
    <definedName name="_16P5_" hidden="1">{#N/A,#N/A,FALSE,"배수1"}</definedName>
    <definedName name="_16P6_" hidden="1">{#N/A,#N/A,FALSE,"2~8번"}</definedName>
    <definedName name="_16q___Regressio" hidden="1">[23]石炭性状!#REF!</definedName>
    <definedName name="_17__123Graph_EMOB_02" hidden="1">#REF!</definedName>
    <definedName name="_17__COAL_AIR_PIPING">#N/A</definedName>
    <definedName name="_17_0_0__123Grap" hidden="1">#REF!</definedName>
    <definedName name="_17_0_F" hidden="1">[43]배수내역!#REF!</definedName>
    <definedName name="_17³_¿ª" hidden="1">{#N/A,#N/A,FALSE,"CCTV"}</definedName>
    <definedName name="_173EE1_" hidden="1">{#N/A,#N/A,FALSE,"단가표지"}</definedName>
    <definedName name="_178EE2_" hidden="1">{#N/A,#N/A,FALSE,"단가표지"}</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EE1_" hidden="1">{#N/A,#N/A,FALSE,"단가표지"}</definedName>
    <definedName name="_17P4_" hidden="1">{#N/A,#N/A,FALSE,"혼합골재"}</definedName>
    <definedName name="_17P6_" hidden="1">{#N/A,#N/A,FALSE,"2~8번"}</definedName>
    <definedName name="_18__123Graph_AChart_1A" hidden="1">'[44]Eq. Mobilization'!#REF!</definedName>
    <definedName name="_18__123Graph_FMOB_02" hidden="1">#REF!</definedName>
    <definedName name="_18__COAL_BUNKER">#N/A</definedName>
    <definedName name="_18_0_0_F" hidden="1">#REF!</definedName>
    <definedName name="_180______0__123Grap" hidden="1">#REF!</definedName>
    <definedName name="_184______0_Dist_"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122_" hidden="1">{#N/A,#N/A,FALSE,"속도"}</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P4_" hidden="1">{#N/A,#N/A,FALSE,"혼합골재"}</definedName>
    <definedName name="_18q_0_Regressio" hidden="1">[23]石炭性状!#REF!</definedName>
    <definedName name="_18S3_" hidden="1">{#N/A,#N/A,FALSE,"포장2"}</definedName>
    <definedName name="_19__123Graph_LBL_AMOB_01" hidden="1">#REF!</definedName>
    <definedName name="_19__PULVERIZER">#N/A</definedName>
    <definedName name="_19P5_" hidden="1">{#N/A,#N/A,FALSE,"배수1"}</definedName>
    <definedName name="_19q_0_Regressio" hidden="1">[23]石炭性状!#REF!</definedName>
    <definedName name="_1A_10">#REF!</definedName>
    <definedName name="_1A_11">#REF!</definedName>
    <definedName name="_1A_12">#REF!</definedName>
    <definedName name="_1A_13">#REF!</definedName>
    <definedName name="_1A_14">#REF!</definedName>
    <definedName name="_1A_15">#REF!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0">#REF!</definedName>
    <definedName name="_1A_8">#REF!</definedName>
    <definedName name="_1A_9">#REF!</definedName>
    <definedName name="_1a1_" hidden="1">{"'Sheet1'!$L$16"}</definedName>
    <definedName name="_1a122_" hidden="1">{#N/A,#N/A,FALSE,"속도"}</definedName>
    <definedName name="_1B_10">#REF!</definedName>
    <definedName name="_1B_11">#REF!</definedName>
    <definedName name="_1B_12">#REF!</definedName>
    <definedName name="_1B_13">#REF!</definedName>
    <definedName name="_1B_14">#REF!</definedName>
    <definedName name="_1B_15">#REF!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0">#REF!</definedName>
    <definedName name="_1B_8">#REF!</definedName>
    <definedName name="_1B_9">#REF!</definedName>
    <definedName name="_1C_10">#REF!</definedName>
    <definedName name="_1C_11">#REF!</definedName>
    <definedName name="_1C_12">#REF!</definedName>
    <definedName name="_1C_13">#REF!</definedName>
    <definedName name="_1C_14">#REF!</definedName>
    <definedName name="_1C_15">#REF!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0">#REF!</definedName>
    <definedName name="_1C_8">#REF!</definedName>
    <definedName name="_1C_9">#REF!</definedName>
    <definedName name="_1EE1_" hidden="1">{#N/A,#N/A,FALSE,"단가표지"}</definedName>
    <definedName name="_1F" hidden="1">#REF!</definedName>
    <definedName name="_1P3_" hidden="1">{#N/A,#N/A,FALSE,"배수1"}</definedName>
    <definedName name="_1S" hidden="1">#REF!</definedName>
    <definedName name="_2">#N/A</definedName>
    <definedName name="_2_____0_S" hidden="1">#REF!</definedName>
    <definedName name="_2__123Graph_ACHART_1" hidden="1">#REF!</definedName>
    <definedName name="_2__123Graph_ACHART_2" hidden="1">#REF!</definedName>
    <definedName name="_2__123Graph_Aｸﾞﾗﾌ_1" hidden="1">[29]IGCC査定!$D$324:$M$324</definedName>
    <definedName name="_2__123Graph_BChart_1A" hidden="1">'[12]Eq. Mobilization'!#REF!</definedName>
    <definedName name="_2__123Graph_BCONTRAC._OIL" hidden="1">'[10]Cashflow Analysis'!#REF!</definedName>
    <definedName name="_2__STEAM_DRUM">#N/A</definedName>
    <definedName name="_2_0" hidden="1">'[45]#REF'!#REF!</definedName>
    <definedName name="_2_0__123Grap" hidden="1">[23]石炭性状!#REF!</definedName>
    <definedName name="_2_0_0__123Grap" hidden="1">[46]공문!#REF!</definedName>
    <definedName name="_2_0_0_F" hidden="1">#REF!</definedName>
    <definedName name="_2_0_Dist_" hidden="1">#REF!</definedName>
    <definedName name="_2_0_F" hidden="1">[47]노임단가!#REF!</definedName>
    <definedName name="_2_0_S" hidden="1">#REF!</definedName>
    <definedName name="_2_2_0_Parse" hidden="1">[25]노임단가!#REF!</definedName>
    <definedName name="_2_Aux._Boiler.">#N/A</definedName>
    <definedName name="_20__________0__123Grap" hidden="1">#REF!</definedName>
    <definedName name="_20___0__123Grap" hidden="1">[37]EQUIPOS!#REF!</definedName>
    <definedName name="_20__123Graph_BChart_1A" hidden="1">'[44]Eq. Mobilization'!#REF!</definedName>
    <definedName name="_20__123Graph_LBL_AMOB_02" hidden="1">#REF!</definedName>
    <definedName name="_20__FUEL_OIL_PIPING">#N/A</definedName>
    <definedName name="_20_0__123Grap" hidden="1">#REF!</definedName>
    <definedName name="_20_0_0__123Grap" hidden="1">#REF!</definedName>
    <definedName name="_20_0_S" hidden="1">#REF!</definedName>
    <definedName name="_200____0_0_F" hidden="1">#REF!</definedName>
    <definedName name="_208P3_" hidden="1">{#N/A,#N/A,FALSE,"배수1"}</definedName>
    <definedName name="_20F" hidden="1">#REF!</definedName>
    <definedName name="_20P6_" hidden="1">{#N/A,#N/A,FALSE,"2~8번"}</definedName>
    <definedName name="_20S3_" hidden="1">{#N/A,#N/A,FALSE,"포장2"}</definedName>
    <definedName name="_21__________0_Dist_" hidden="1">#REF!</definedName>
    <definedName name="_21__123Graph_LBL_BMOB_01" hidden="1">#REF!</definedName>
    <definedName name="_21__FIRING_SYSTEM">#N/A</definedName>
    <definedName name="_21_0_0_F" hidden="1">#REF!</definedName>
    <definedName name="_21_0_0코아공" hidden="1">[32]공통비총괄표!#REF!</definedName>
    <definedName name="_21_0_F" hidden="1">#REF!</definedName>
    <definedName name="_212P4_" hidden="1">{#N/A,#N/A,FALSE,"혼합골재"}</definedName>
    <definedName name="_21H3_" hidden="1">{"'장비'!$A$3:$M$12"}</definedName>
    <definedName name="_21P6_" hidden="1">{#N/A,#N/A,FALSE,"2~8번"}</definedName>
    <definedName name="_22">#N/A</definedName>
    <definedName name="_22______0_S" hidden="1">#REF!</definedName>
    <definedName name="_22__123Graph_LBL_BMOB_02" hidden="1">#REF!</definedName>
    <definedName name="_22__123Graph_XChart_1A" hidden="1">'[44]Eq. Mobilization'!#REF!</definedName>
    <definedName name="_22__IGN___SCA_AIR_PPG">#N/A</definedName>
    <definedName name="_22_0_Dist_" hidden="1">#REF!</definedName>
    <definedName name="_22_0_S" hidden="1">#REF!</definedName>
    <definedName name="_22EE1_" hidden="1">{#N/A,#N/A,FALSE,"단가표지"}</definedName>
    <definedName name="_23________0_0_F" hidden="1">#REF!</definedName>
    <definedName name="_23__123Graph_LBL_CMOB_01" hidden="1">#REF!</definedName>
    <definedName name="_23__MILL_SEAL_AIR_PPG">#N/A</definedName>
    <definedName name="_23_0_0__123Grap" hidden="1">[38]유림골조!#REF!</definedName>
    <definedName name="_23_0_S" hidden="1">#REF!</definedName>
    <definedName name="_236S3_" hidden="1">{#N/A,#N/A,FALSE,"포장2"}</definedName>
    <definedName name="_23F" hidden="1">#REF!</definedName>
    <definedName name="_23P3_" hidden="1">{#N/A,#N/A,FALSE,"배수1"}</definedName>
    <definedName name="_23S3_" hidden="1">{#N/A,#N/A,FALSE,"포장2"}</definedName>
    <definedName name="_24___0__123Grap" hidden="1">[37]EQUIPOS!#REF!</definedName>
    <definedName name="_24__123Graph_LBL_CMOB_02" hidden="1">#REF!</definedName>
    <definedName name="_24__VENDORS">#N/A</definedName>
    <definedName name="_24_0_F" hidden="1">[25]노임단가!#REF!</definedName>
    <definedName name="_24_0공통비" hidden="1">[32]공통비총괄표!#REF!</definedName>
    <definedName name="_24Dist_" hidden="1">[42]Sheet4!#REF!</definedName>
    <definedName name="_24F" hidden="1">#REF!</definedName>
    <definedName name="_24P4_" hidden="1">{#N/A,#N/A,FALSE,"혼합골재"}</definedName>
    <definedName name="_24S" hidden="1">#REF!</definedName>
    <definedName name="_25__123Graph_LBL_DMOB_01" hidden="1">#REF!</definedName>
    <definedName name="_25__AIR_HEATER">#N/A</definedName>
    <definedName name="_25¤§¤_¤¡" hidden="1">{#N/A,#N/A,FALSE,"Sheet1"}</definedName>
    <definedName name="_25P5_" hidden="1">{#N/A,#N/A,FALSE,"배수1"}</definedName>
    <definedName name="_25S3_" hidden="1">{#N/A,#N/A,FALSE,"포장2"}</definedName>
    <definedName name="_26__123Graph_LBL_DMOB_02" hidden="1">#REF!</definedName>
    <definedName name="_26__STRUCTURAL_STEEL">#N/A</definedName>
    <definedName name="_26_0_0_F" hidden="1">[42]Sheet4!#REF!</definedName>
    <definedName name="_26AL200_" localSheetId="1" hidden="1">{#N/A,#N/A,FALSE,"현장 NCR 분석";#N/A,#N/A,FALSE,"현장품질감사";#N/A,#N/A,FALSE,"현장품질감사"}</definedName>
    <definedName name="_26AL200_" hidden="1">{#N/A,#N/A,FALSE,"현장 NCR 분석";#N/A,#N/A,FALSE,"현장품질감사";#N/A,#N/A,FALSE,"현장품질감사"}</definedName>
    <definedName name="_26F" hidden="1">[48]배수내역!#REF!</definedName>
    <definedName name="_26P6_" hidden="1">{#N/A,#N/A,FALSE,"2~8번"}</definedName>
    <definedName name="_26S" hidden="1">#REF!</definedName>
    <definedName name="_27___0__123Grap" hidden="1">#REF!</definedName>
    <definedName name="_27__123Graph_LBL_EMOB_02" hidden="1">#REF!</definedName>
    <definedName name="_27__BLOWDOWN_TANK">#N/A</definedName>
    <definedName name="_27_0_0__123Grap" hidden="1">[49]유림골조!#REF!</definedName>
    <definedName name="_27_0현대코아공" hidden="1">[32]공통비총괄표!#REF!</definedName>
    <definedName name="_27P5_" hidden="1">{#N/A,#N/A,FALSE,"배수1"}</definedName>
    <definedName name="_28_________0__123Grap" hidden="1">#REF!</definedName>
    <definedName name="_28_____0_S" hidden="1">#REF!</definedName>
    <definedName name="_28___0__123Grap" hidden="1">#REF!</definedName>
    <definedName name="_28__123Graph_LBL_FMOB_02" hidden="1">#REF!</definedName>
    <definedName name="_28__INTERNAL_PIPING">#N/A</definedName>
    <definedName name="_28_0유" hidden="1">[43]배수내역!#REF!</definedName>
    <definedName name="_281_0__123Grap" hidden="1">#N/A</definedName>
    <definedName name="_28F" hidden="1">[42]Sheet4!#REF!</definedName>
    <definedName name="_28P3_" hidden="1">{#N/A,#N/A,FALSE,"배수1"}</definedName>
    <definedName name="_28S" hidden="1">#REF!</definedName>
    <definedName name="_29__________0__123Grap" hidden="1">#REF!</definedName>
    <definedName name="_29_________0_Dist_" hidden="1">#REF!</definedName>
    <definedName name="_29__123Graph_XChart_1A" hidden="1">'[26]Eq. Mobilization'!#REF!</definedName>
    <definedName name="_29__WELDING_ROD">#N/A</definedName>
    <definedName name="_29_0_0_F" hidden="1">#REF!</definedName>
    <definedName name="_297_0_Dist_" hidden="1">#N/A</definedName>
    <definedName name="_29EE2_" hidden="1">{#N/A,#N/A,FALSE,"단가표지"}</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129_" hidden="1">{"Offgrid",#N/A,FALSE,"OFFGRID";"Region",#N/A,FALSE,"REGION";"Offgrid -2",#N/A,FALSE,"OFFGRID";"WTP",#N/A,FALSE,"WTP";"WTP -2",#N/A,FALSE,"WTP";"Project",#N/A,FALSE,"PROJECT";"Summary -2",#N/A,FALSE,"SUMMARY"}</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Dist_" hidden="1">#REF!</definedName>
    <definedName name="_2EE1_" hidden="1">{#N/A,#N/A,FALSE,"단가표지"}</definedName>
    <definedName name="_2F" hidden="1">#REF!</definedName>
    <definedName name="_2gc09_" hidden="1">{#N/A,#N/A,TRUE,"arnitower";#N/A,#N/A,TRUE,"arnigarage "}</definedName>
    <definedName name="_2P4_" hidden="1">{#N/A,#N/A,FALSE,"혼합골재"}</definedName>
    <definedName name="_2S" hidden="1">#REF!</definedName>
    <definedName name="_2wrn.Ã¶°ñÁý°èÇ_._.5Ä­." hidden="1">{#N/A,#N/A,FALSE,"Sheet1"}</definedName>
    <definedName name="_3">#N/A</definedName>
    <definedName name="_3.7">#REF!</definedName>
    <definedName name="_3__123Graph_ACHART_1" hidden="1">#REF!</definedName>
    <definedName name="_3__123Graph_AChart_1A" hidden="1">'[50]#REF'!#REF!</definedName>
    <definedName name="_3__123Graph_ACHART_2" hidden="1">#REF!</definedName>
    <definedName name="_3__123Graph_ACHART_3" hidden="1">[28]Productivity!$H$16:$AC$16</definedName>
    <definedName name="_3__123Graph_BCHART_2" hidden="1">#REF!</definedName>
    <definedName name="_3__123Graph_Bｸﾞﾗﾌ_1" hidden="1">[29]IGCC査定!$D$325:$M$325</definedName>
    <definedName name="_3__123Graph_CCONTRAC._OIL" hidden="1">'[10]Cashflow Analysis'!#REF!</definedName>
    <definedName name="_3__123Graph_XChart_1A" hidden="1">'[12]Eq. Mobilization'!#REF!</definedName>
    <definedName name="_3__HEADERS">#N/A</definedName>
    <definedName name="_3_0" hidden="1">'[51]#REF'!#REF!</definedName>
    <definedName name="_3_0__123Grap" hidden="1">[37]EQUIPOS!#REF!</definedName>
    <definedName name="_3_0_0__123Grap" hidden="1">[38]유림골조!#REF!</definedName>
    <definedName name="_3_0_0_F" hidden="1">#REF!</definedName>
    <definedName name="_3_0_Dist_" hidden="1">#REF!</definedName>
    <definedName name="_3_0_F" hidden="1">[25]노임단가!#REF!</definedName>
    <definedName name="_3_0_S" hidden="1">'[52]6PILE  (돌출)'!#REF!</definedName>
    <definedName name="_3_123Grap" hidden="1">[23]石炭性状!#REF!</definedName>
    <definedName name="_3_2_0_Parse" hidden="1">[47]노임단가!#REF!</definedName>
    <definedName name="_3_HP_LP_Bypass">#N/A</definedName>
    <definedName name="_30__________0_Dist_" hidden="1">#REF!</definedName>
    <definedName name="_30__123Graph_XMOB_01" hidden="1">#REF!</definedName>
    <definedName name="_30__DESIGN_REVIEW">#N/A</definedName>
    <definedName name="_30_0_S" hidden="1">'[52]6PILE  (돌출)'!#REF!</definedName>
    <definedName name="_309_0_F" hidden="1">#N/A</definedName>
    <definedName name="_31__123Graph_XMOB_02" hidden="1">#REF!</definedName>
    <definedName name="_31__ROYALTY">#N/A</definedName>
    <definedName name="_31P4_" hidden="1">{#N/A,#N/A,FALSE,"혼합골재"}</definedName>
    <definedName name="_32__________0__123Grap" hidden="1">#REF!</definedName>
    <definedName name="_32________0_0_F" hidden="1">#REF!</definedName>
    <definedName name="_32___0_S" hidden="1">[37]EQUIPOS!#REF!</definedName>
    <definedName name="_32__E.P">#N/A</definedName>
    <definedName name="_324_0_0_F" hidden="1">#N/A</definedName>
    <definedName name="_33__________0_Dist_" hidden="1">#REF!</definedName>
    <definedName name="_33_______0_0_F" hidden="1">#REF!</definedName>
    <definedName name="_33_0_0_F" hidden="1">#REF!</definedName>
    <definedName name="_336_2_0_Parse" hidden="1">#N/A</definedName>
    <definedName name="_33P3_" hidden="1">{#N/A,#N/A,FALSE,"배수1"}</definedName>
    <definedName name="_34____0_S" hidden="1">#REF!</definedName>
    <definedName name="_34¤§¤_¤¡" hidden="1">{#N/A,#N/A,FALSE,"Sheet1"}</definedName>
    <definedName name="_34EE1_" hidden="1">{#N/A,#N/A,FALSE,"단가표지"}</definedName>
    <definedName name="_34P3_" hidden="1">{#N/A,#N/A,FALSE,"배수1"}</definedName>
    <definedName name="_34P5_" hidden="1">{#N/A,#N/A,FALSE,"배수1"}</definedName>
    <definedName name="_35________0_0_F" hidden="1">#REF!</definedName>
    <definedName name="_35_0_0_S" hidden="1">#REF!</definedName>
    <definedName name="_35A2_" hidden="1">{#N/A,#N/A,FALSE,"골재소요량";#N/A,#N/A,FALSE,"골재소요량"}</definedName>
    <definedName name="_35P4_" hidden="1">{#N/A,#N/A,FALSE,"혼합골재"}</definedName>
    <definedName name="_35wrn.Ã¶°ñÁý°èÇ_._.5Ä­." hidden="1">{#N/A,#N/A,FALSE,"Sheet1"}</definedName>
    <definedName name="_36_0_0_F" hidden="1">'[53]#REF'!#REF!</definedName>
    <definedName name="_36_0_S" hidden="1">#REF!</definedName>
    <definedName name="_363a122_" hidden="1">{#N/A,#N/A,FALSE,"속도"}</definedName>
    <definedName name="_36a122_" hidden="1">{#N/A,#N/A,FALSE,"속도"}</definedName>
    <definedName name="_36EE1_" hidden="1">{#N/A,#N/A,FALSE,"단가표지"}</definedName>
    <definedName name="_36P5_" hidden="1">{#N/A,#N/A,FALSE,"배수1"}</definedName>
    <definedName name="_36P6_" hidden="1">{#N/A,#N/A,FALSE,"2~8번"}</definedName>
    <definedName name="_37_______0__123Grap" hidden="1">#REF!</definedName>
    <definedName name="_37_0__123Grap" hidden="1">#REF!</definedName>
    <definedName name="_37AL200_" localSheetId="1" hidden="1">{#N/A,#N/A,FALSE,"현장 NCR 분석";#N/A,#N/A,FALSE,"현장품질감사";#N/A,#N/A,FALSE,"현장품질감사"}</definedName>
    <definedName name="_37AL200_" hidden="1">{#N/A,#N/A,FALSE,"현장 NCR 분석";#N/A,#N/A,FALSE,"현장품질감사";#N/A,#N/A,FALSE,"현장품질감사"}</definedName>
    <definedName name="_37P3_" hidden="1">{#N/A,#N/A,FALSE,"배수1"}</definedName>
    <definedName name="_37P4_" hidden="1">{#N/A,#N/A,FALSE,"혼합골재"}</definedName>
    <definedName name="_37P5_" hidden="1">{#N/A,#N/A,FALSE,"배수1"}</definedName>
    <definedName name="_37P6_" hidden="1">{#N/A,#N/A,FALSE,"2~8번"}</definedName>
    <definedName name="_38EE1_" hidden="1">{#N/A,#N/A,FALSE,"단가표지"}</definedName>
    <definedName name="_38S3_" hidden="1">{#N/A,#N/A,FALSE,"포장2"}</definedName>
    <definedName name="_39_____S" hidden="1">#REF!</definedName>
    <definedName name="_39EE1_" hidden="1">{#N/A,#N/A,FALSE,"단가표지"}</definedName>
    <definedName name="_39P6_" hidden="1">{#N/A,#N/A,FALSE,"2~8번"}</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130_" hidden="1">{"Offgrid",#N/A,FALSE,"OFFGRID";"Region",#N/A,FALSE,"REGION";"Offgrid -2",#N/A,FALSE,"OFFGRID";"WTP",#N/A,FALSE,"WTP";"WTP -2",#N/A,FALSE,"WTP";"Project",#N/A,FALSE,"PROJECT";"Summary -2",#N/A,FALSE,"SUMMARY"}</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EE1_" hidden="1">{#N/A,#N/A,FALSE,"단가표지"}</definedName>
    <definedName name="_3F" hidden="1">#REF!</definedName>
    <definedName name="_3P5_" hidden="1">{#N/A,#N/A,FALSE,"배수1"}</definedName>
    <definedName name="_3S" hidden="1">'[52]6PILE  (돌출)'!#REF!</definedName>
    <definedName name="_3t657_" hidden="1">{#N/A,#N/A,FALSE,"CCTV"}</definedName>
    <definedName name="_4">#N/A</definedName>
    <definedName name="_4_" hidden="1">[30]DHEQSUPT!#REF!</definedName>
    <definedName name="_4_________0_S" hidden="1">#REF!</definedName>
    <definedName name="_4___0__123Grap" hidden="1">[37]EQUIPOS!#REF!</definedName>
    <definedName name="_4__123Graph_AChart_1A" hidden="1">'[12]Eq. Mobilization'!#REF!</definedName>
    <definedName name="_4__123Graph_ACHART_2" hidden="1">#REF!</definedName>
    <definedName name="_4__123Graph_ACHART_4" hidden="1">[28]Productivity!$G$26:$AA$26</definedName>
    <definedName name="_4__123Graph_Aｸﾞﾗﾌ_1" hidden="1">[29]IGCC査定!$D$324:$M$324</definedName>
    <definedName name="_4__123Graph_BCHART_2" hidden="1">#REF!</definedName>
    <definedName name="_4__123Graph_CCHART_1" hidden="1">#REF!</definedName>
    <definedName name="_4__123Graph_Cｸﾞﾗﾌ_1" hidden="1">[29]IGCC査定!$D$326:$M$326</definedName>
    <definedName name="_4__123Graph_DCONTRAC._OIL" hidden="1">'[10]Cashflow Analysis'!#REF!</definedName>
    <definedName name="_4__FURNACE_WALL">#N/A</definedName>
    <definedName name="_4_0__123Grap" hidden="1">#REF!</definedName>
    <definedName name="_4_0_0_F" hidden="1">#REF!</definedName>
    <definedName name="_4_0_Dist_" hidden="1">#REF!</definedName>
    <definedName name="_4_0_F" hidden="1">[54]DHEQSUPT!#REF!</definedName>
    <definedName name="_4_123Grap" hidden="1">#REF!</definedName>
    <definedName name="_4_Cooling_Tower">#N/A</definedName>
    <definedName name="_40P5_" hidden="1">{#N/A,#N/A,FALSE,"배수1"}</definedName>
    <definedName name="_40S3_" hidden="1">{#N/A,#N/A,FALSE,"포장2"}</definedName>
    <definedName name="_41___0_S" hidden="1">#REF!</definedName>
    <definedName name="_42_0_0_F" hidden="1">[55]CTEMCOST!#REF!</definedName>
    <definedName name="_42P4_" hidden="1">{#N/A,#N/A,FALSE,"혼합골재"}</definedName>
    <definedName name="_43P6_" hidden="1">{#N/A,#N/A,FALSE,"2~8번"}</definedName>
    <definedName name="_43S3_" hidden="1">{#N/A,#N/A,FALSE,"포장2"}</definedName>
    <definedName name="_44_0__123Grap" hidden="1">#REF!</definedName>
    <definedName name="_45______0__123Grap" hidden="1">#REF!</definedName>
    <definedName name="_45S3_" hidden="1">{#N/A,#N/A,FALSE,"포장2"}</definedName>
    <definedName name="_46______0_Dist_" hidden="1">#REF!</definedName>
    <definedName name="_46_0_Dist_" hidden="1">[42]Sheet4!#REF!</definedName>
    <definedName name="_46EE1_" hidden="1">{#N/A,#N/A,FALSE,"단가표지"}</definedName>
    <definedName name="_47_0_F" hidden="1">#REF!</definedName>
    <definedName name="_47EE1_" hidden="1">{#N/A,#N/A,FALSE,"단가표지"}</definedName>
    <definedName name="_47P5_" hidden="1">{#N/A,#N/A,FALSE,"배수1"}</definedName>
    <definedName name="_47S3_" hidden="1">{#N/A,#N/A,FALSE,"포장2"}</definedName>
    <definedName name="_48______0__123Grap" hidden="1">#REF!</definedName>
    <definedName name="_48____0_0_F" hidden="1">#REF!</definedName>
    <definedName name="_48_0_F" hidden="1">[48]배수내역!#REF!</definedName>
    <definedName name="_49______0_Dist_" hidden="1">#REF!</definedName>
    <definedName name="_49_2_0_Parse" hidden="1">#REF!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#N/A</definedName>
    <definedName name="_4gc09" hidden="1">{#N/A,#N/A,TRUE,"arnitower";#N/A,#N/A,TRUE,"arnigarage "}</definedName>
    <definedName name="_4gc09_" hidden="1">{#N/A,#N/A,TRUE,"arnitower";#N/A,#N/A,TRUE,"arnigarage "}</definedName>
    <definedName name="_4h1_" hidden="1">{"'Sheet1'!$L$16"}</definedName>
    <definedName name="_4O30000_">#REF!</definedName>
    <definedName name="_4P3_" hidden="1">{#N/A,#N/A,FALSE,"배수1"}</definedName>
    <definedName name="_4P6_" hidden="1">{#N/A,#N/A,FALSE,"2~8번"}</definedName>
    <definedName name="_4R_">#REF!</definedName>
    <definedName name="_4S" hidden="1">[36]입력시트!#REF!</definedName>
    <definedName name="_5">#N/A</definedName>
    <definedName name="_5__123Graph_ACHART_1" hidden="1">[27]Cash2!$G$16:$G$31</definedName>
    <definedName name="_5__123Graph_ACHART_2" hidden="1">#REF!</definedName>
    <definedName name="_5__123Graph_BCHART_1" hidden="1">[28]Productivity!$H$5:$AB$5</definedName>
    <definedName name="_5__123Graph_BCHART_2" hidden="1">#REF!</definedName>
    <definedName name="_5__123Graph_Bｸﾞﾗﾌ_1" hidden="1">[29]IGCC査定!$D$325:$M$325</definedName>
    <definedName name="_5__123Graph_CCHART_1" hidden="1">#REF!</definedName>
    <definedName name="_5__123Graph_DCHART_1" hidden="1">#REF!</definedName>
    <definedName name="_5__123Graph_Dｸﾞﾗﾌ_1" hidden="1">[29]IGCC査定!$D$327:$M$327</definedName>
    <definedName name="_5__123Graph_XCONTRAC._OIL" hidden="1">'[18]Cashflow Analysis'!$E$63:$BL$63</definedName>
    <definedName name="_5__SUPERHEATER_TUBE">#N/A</definedName>
    <definedName name="_5_0__123Grap" hidden="1">#REF!</definedName>
    <definedName name="_5_0_0__123Grap" hidden="1">[38]유림골조!#REF!</definedName>
    <definedName name="_5_0_0_F" hidden="1">[56]산근!#REF!</definedName>
    <definedName name="_5_0_Dist_" hidden="1">#REF!</definedName>
    <definedName name="_5_0_F" hidden="1">[57]DHEQSUPT!#REF!</definedName>
    <definedName name="_5_0_S" hidden="1">'[52]6PILE  (돌출)'!#REF!</definedName>
    <definedName name="_5_Air_Compressor">#N/A</definedName>
    <definedName name="_50____0_0_F" hidden="1">#REF!</definedName>
    <definedName name="_50_0_Dist_" hidden="1">#REF!</definedName>
    <definedName name="_50_0_S" hidden="1">'[58]6PILE  (돌출)'!#REF!</definedName>
    <definedName name="_50EE2_" hidden="1">{#N/A,#N/A,FALSE,"단가표지"}</definedName>
    <definedName name="_50S" hidden="1">#REF!</definedName>
    <definedName name="_51____0_0_F" hidden="1">#REF!</definedName>
    <definedName name="_52_0_S" hidden="1">#REF!</definedName>
    <definedName name="_52P6_" hidden="1">{#N/A,#N/A,FALSE,"2~8번"}</definedName>
    <definedName name="_53_0__123Grap" hidden="1">#REF!</definedName>
    <definedName name="_54_0__123Grap" hidden="1">#REF!</definedName>
    <definedName name="_54_2_0_Parse" hidden="1">[25]노임단가!#REF!</definedName>
    <definedName name="_57EE2_" hidden="1">{#N/A,#N/A,FALSE,"단가표지"}</definedName>
    <definedName name="_58P4_" hidden="1">{#N/A,#N/A,FALSE,"혼합골재"}</definedName>
    <definedName name="_59_0_0__123Grap" hidden="1">[38]유림골조!#REF!</definedName>
    <definedName name="_59wrn.Ã¶°ñÁý°èÇ_._.5Ä­." hidden="1">{#N/A,#N/A,FALSE,"Sheet1"}</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Dist_" hidden="1">#REF!</definedName>
    <definedName name="_5F" hidden="1">#REF!</definedName>
    <definedName name="_5hu1_" hidden="1">{"'Sheet1'!$L$16"}</definedName>
    <definedName name="_5P3_" hidden="1">{#N/A,#N/A,FALSE,"배수1"}</definedName>
    <definedName name="_5S" hidden="1">[36]입력시트!#REF!</definedName>
    <definedName name="_5S3_" hidden="1">{#N/A,#N/A,FALSE,"포장2"}</definedName>
    <definedName name="_6">#N/A</definedName>
    <definedName name="_6__123Graph_AChart_1A" hidden="1">'[12]Eq. Mobilization'!#REF!</definedName>
    <definedName name="_6__123Graph_BChart_1A" hidden="1">'[50]#REF'!#REF!</definedName>
    <definedName name="_6__123Graph_BCHART_2" hidden="1">[28]Productivity!$H$11:$AC$11</definedName>
    <definedName name="_6__123Graph_CCHART_1" hidden="1">#REF!</definedName>
    <definedName name="_6__123Graph_Cｸﾞﾗﾌ_1" hidden="1">[29]IGCC査定!$D$326:$M$326</definedName>
    <definedName name="_6__123Graph_DCHART_1" hidden="1">#REF!</definedName>
    <definedName name="_6__123Graph_Eｸﾞﾗﾌ_1" hidden="1">[29]IGCC査定!$D$328:$M$328</definedName>
    <definedName name="_6__REHEATER_TUBE">#N/A</definedName>
    <definedName name="_6_0__123Grap" localSheetId="1" hidden="1">#REF!</definedName>
    <definedName name="_6_0__123Grap" hidden="1">#REF!</definedName>
    <definedName name="_6_0_0__123Grap" hidden="1">[59]공문!#REF!</definedName>
    <definedName name="_6_0_0_F" hidden="1">#REF!</definedName>
    <definedName name="_6_0_0코아공" hidden="1">[32]공통비총괄표!#REF!</definedName>
    <definedName name="_6_0_Dist_" hidden="1">#REF!</definedName>
    <definedName name="_6_0_F" hidden="1">[25]노임단가!#REF!</definedName>
    <definedName name="_6_0_S" hidden="1">[36]입력시트!#REF!</definedName>
    <definedName name="_6_123Grap" hidden="1">[24]공문!#REF!</definedName>
    <definedName name="_6_2___Parse" hidden="1">[25]노임단가!#REF!</definedName>
    <definedName name="_6_Water_Trement">#N/A</definedName>
    <definedName name="_60_0_0__123Grap" hidden="1">[38]유림골조!#REF!</definedName>
    <definedName name="_62_0_0_F" hidden="1">[42]Sheet4!#REF!</definedName>
    <definedName name="_64_0유" hidden="1">[60]배수내역!#REF!</definedName>
    <definedName name="_64_2___Parse" hidden="1">#REF!</definedName>
    <definedName name="_64S3_" hidden="1">{#N/A,#N/A,FALSE,"포장2"}</definedName>
    <definedName name="_65_2_0_Parse" hidden="1">#REF!</definedName>
    <definedName name="_65P3_" hidden="1">{#N/A,#N/A,FALSE,"배수1"}</definedName>
    <definedName name="_68_0__123Grap" hidden="1">#N/A</definedName>
    <definedName name="_68_0_S" hidden="1">#REF!</definedName>
    <definedName name="_69_0_Dist_" hidden="1">#N/A</definedName>
    <definedName name="_69_0_S" hidden="1">#REF!</definedName>
    <definedName name="_69P4_" hidden="1">{#N/A,#N/A,FALSE,"혼합골재"}</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F" hidden="1">#REF!</definedName>
    <definedName name="_6hu2_" hidden="1">{"'Sheet1'!$L$16"}</definedName>
    <definedName name="_6O30000_">#REF!</definedName>
    <definedName name="_6S" hidden="1">#REF!</definedName>
    <definedName name="_7__123Graph_AChart_1A" hidden="1">'[26]Eq. Mobilization'!#REF!</definedName>
    <definedName name="_7__123Graph_ACHART_2" hidden="1">[27]Z!$T$179:$AH$179</definedName>
    <definedName name="_7__123Graph_BCHART_2" hidden="1">#REF!</definedName>
    <definedName name="_7__123Graph_BCHART_3" hidden="1">[28]Productivity!$H$17:$AC$17</definedName>
    <definedName name="_7__123Graph_DCHART_1" hidden="1">#REF!</definedName>
    <definedName name="_7__123Graph_Dｸﾞﾗﾌ_1" hidden="1">[29]IGCC査定!$D$327:$M$327</definedName>
    <definedName name="_7__123Graph_Fｸﾞﾗﾌ_1" hidden="1">[29]IGCC査定!$D$329:$M$329</definedName>
    <definedName name="_7__ECONOMISER_TUBE">#N/A</definedName>
    <definedName name="_7_0__123Grap" localSheetId="1" hidden="1">#REF!</definedName>
    <definedName name="_7_0__123Grap" hidden="1">#REF!</definedName>
    <definedName name="_7_0_0_F" hidden="1">#REF!</definedName>
    <definedName name="_7_0_Dist_" hidden="1">#REF!</definedName>
    <definedName name="_7_0_S" hidden="1">#REF!</definedName>
    <definedName name="_7_0공통비" hidden="1">[32]공통비총괄표!#REF!</definedName>
    <definedName name="_7_123Grap" localSheetId="1" hidden="1">[24]공문!#REF!</definedName>
    <definedName name="_7_123Grap" hidden="1">[24]공문!#REF!</definedName>
    <definedName name="_7_2___Parse" hidden="1">[25]노임단가!#REF!</definedName>
    <definedName name="_7_2_0_Parse" hidden="1">[25]노임단가!#REF!</definedName>
    <definedName name="_7_Valves__MOV__Etc">#N/A</definedName>
    <definedName name="_70_0_F" hidden="1">#N/A</definedName>
    <definedName name="_70a122_" hidden="1">{#N/A,#N/A,FALSE,"속도"}</definedName>
    <definedName name="_71_0_0_F" hidden="1">#N/A</definedName>
    <definedName name="_72_0_0_F" hidden="1">#REF!</definedName>
    <definedName name="_72_2_0_Parse" hidden="1">#N/A</definedName>
    <definedName name="_72EE1_" hidden="1">{#N/A,#N/A,FALSE,"단가표지"}</definedName>
    <definedName name="_75a122_" hidden="1">{#N/A,#N/A,FALSE,"속도"}</definedName>
    <definedName name="_79P5_" hidden="1">{#N/A,#N/A,FALSE,"배수1"}</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_" hidden="1">0</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F" hidden="1">#REF!</definedName>
    <definedName name="_7hu5_" hidden="1">{"'Sheet1'!$L$16"}</definedName>
    <definedName name="_7S" hidden="1">#N/A</definedName>
    <definedName name="_8____0_S" hidden="1">#REF!</definedName>
    <definedName name="_8___0__123Grap" hidden="1">[37]EQUIPOS!#REF!</definedName>
    <definedName name="_8__123Graph_AMOB_01" hidden="1">#REF!</definedName>
    <definedName name="_8__123Graph_BChart_1A" hidden="1">'[12]Eq. Mobilization'!#REF!</definedName>
    <definedName name="_8__123Graph_BCHART_4" hidden="1">[28]Productivity!$G$27:$AC$27</definedName>
    <definedName name="_8__123Graph_DCHART_1" hidden="1">[22]MANP!#REF!</definedName>
    <definedName name="_8__123Graph_Eｸﾞﾗﾌ_1" hidden="1">[29]IGCC査定!$D$328:$M$328</definedName>
    <definedName name="_8__123Graph_Xｸﾞﾗﾌ_1" hidden="1">[29]IGCC査定!$D$323:$M$323</definedName>
    <definedName name="_8__PRESS.PART_HANGER">#N/A</definedName>
    <definedName name="_8_0_0__123Grap" hidden="1">[61]유림골조!#REF!</definedName>
    <definedName name="_8_0_0_F" hidden="1">#REF!</definedName>
    <definedName name="_8_0_S" hidden="1">#REF!</definedName>
    <definedName name="_8_0현대코아공" hidden="1">[32]공통비총괄표!#REF!</definedName>
    <definedName name="_8_123Grap" hidden="1">#REF!</definedName>
    <definedName name="_8_2_0_Parse" hidden="1">[25]노임단가!#REF!</definedName>
    <definedName name="_8_Pumps">#N/A</definedName>
    <definedName name="_80__________0__123Grap" hidden="1">#REF!</definedName>
    <definedName name="_80P3_" hidden="1">{#N/A,#N/A,FALSE,"배수1"}</definedName>
    <definedName name="_81_0_0코아공" hidden="1">[32]공통비총괄표!#REF!</definedName>
    <definedName name="_82P4_" hidden="1">{#N/A,#N/A,FALSE,"혼합골재"}</definedName>
    <definedName name="_82유" hidden="1">[60]배수내역!#REF!</definedName>
    <definedName name="_84__________0_Dist_" hidden="1">#REF!</definedName>
    <definedName name="_84P5_" hidden="1">{#N/A,#N/A,FALSE,"배수1"}</definedName>
    <definedName name="_85S3_" hidden="1">{#N/A,#N/A,FALSE,"포장2"}</definedName>
    <definedName name="_86P6_" hidden="1">{#N/A,#N/A,FALSE,"2~8번"}</definedName>
    <definedName name="_88S3_" hidden="1">{#N/A,#N/A,FALSE,"포장2"}</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a11_" hidden="1">{"'장비'!$A$3:$M$12"}</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Dist_" hidden="1">'[33]TOWER 10TON'!#REF!</definedName>
    <definedName name="_8EE1_" hidden="1">{#N/A,#N/A,FALSE,"단가표지"}</definedName>
    <definedName name="_8F" hidden="1">#REF!</definedName>
    <definedName name="_8hu6_" hidden="1">{"'Sheet1'!$L$16"}</definedName>
    <definedName name="_8P4_" hidden="1">{#N/A,#N/A,FALSE,"혼합골재"}</definedName>
    <definedName name="_9__123Graph_AChart_1A" hidden="1">'[34]Eq. Mobilization'!#REF!</definedName>
    <definedName name="_9__123Graph_AMOB_02" hidden="1">#REF!</definedName>
    <definedName name="_9__123Graph_BCHART_2" hidden="1">[27]Z!$T$180:$AH$180</definedName>
    <definedName name="_9__123Graph_CCHART_1" hidden="1">#REF!</definedName>
    <definedName name="_9__123Graph_CCHART_3" hidden="1">[28]Productivity!$H$18:$AC$18</definedName>
    <definedName name="_9__123Graph_Fｸﾞﾗﾌ_1" hidden="1">[29]IGCC査定!$D$329:$M$329</definedName>
    <definedName name="_9__123Graph_XChart_1A" hidden="1">'[50]#REF'!#REF!</definedName>
    <definedName name="_9__BUCKSTAY">#N/A</definedName>
    <definedName name="_9_0__123Grap" hidden="1">[23]石炭性状!#REF!</definedName>
    <definedName name="_9_0_0__123Grap" localSheetId="1" hidden="1">[24]공문!#REF!</definedName>
    <definedName name="_9_0_0__123Grap" hidden="1">[24]공문!#REF!</definedName>
    <definedName name="_9_0_0_F" hidden="1">#REF!</definedName>
    <definedName name="_9_0_0코아공" hidden="1">[32]공통비총괄표!#REF!</definedName>
    <definedName name="_9_0_Dist_" hidden="1">#REF!</definedName>
    <definedName name="_9_0_S" hidden="1">[36]입력시트!#REF!</definedName>
    <definedName name="_9_2_0_Parse" hidden="1">[25]노임단가!#REF!</definedName>
    <definedName name="_9_Miscellaneous">#N/A</definedName>
    <definedName name="_90_0공통비" hidden="1">[32]공통비총괄표!#REF!</definedName>
    <definedName name="_92________0_0_F" hidden="1">#REF!</definedName>
    <definedName name="_99_0현대코아공" hidden="1">[32]공통비총괄표!#REF!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a11_" hidden="1">{"'장비'!$A$3:$M$12"}</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F" hidden="1">#REF!</definedName>
    <definedName name="_9hu7_" hidden="1">{"'Sheet1'!$L$16"}</definedName>
    <definedName name="_9P3_" hidden="1">{#N/A,#N/A,FALSE,"배수1"}</definedName>
    <definedName name="_a1" hidden="1">{"'Sheet1'!$L$16"}</definedName>
    <definedName name="_a122" hidden="1">{#N/A,#N/A,FALSE,"속도"}</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a2" hidden="1">{#N/A,#N/A,TRUE,"LOADCOVE";#N/A,#N/A,TRUE,"PAGE001";#N/A,#N/A,TRUE,"PAGE002";#N/A,#N/A,TRUE,"PAGE003";#N/A,#N/A,TRUE,"PAGE004";#N/A,#N/A,TRUE,"PAGE005";#N/A,#N/A,TRUE,"PAGE006";#N/A,#N/A,TRUE,"PAGE007";#N/A,#N/A,TRUE,"PAGE008";#N/A,#N/A,TRUE,"PAGE009";#N/A,#N/A,TRUE,"PAGE010";#N/A,#N/A,TRUE,"PAGE011";#N/A,#N/A,TRUE,"PAGE012";#N/A,#N/A,TRUE,"PAGE013"}</definedName>
    <definedName name="_aa3" hidden="1">{"'장비'!$A$3:$M$12"}</definedName>
    <definedName name="_aa4" hidden="1">{#N/A,#N/A,TRUE,"LOADCOVE";#N/A,#N/A,TRUE,"PAGE001";#N/A,#N/A,TRUE,"PAGE002";#N/A,#N/A,TRUE,"PAGE003";#N/A,#N/A,TRUE,"PAGE004";#N/A,#N/A,TRUE,"PAGE005";#N/A,#N/A,TRUE,"PAGE006";#N/A,#N/A,TRUE,"PAGE007";#N/A,#N/A,TRUE,"PAGE008";#N/A,#N/A,TRUE,"PAGE009";#N/A,#N/A,TRUE,"PAGE010";#N/A,#N/A,TRUE,"PAGE011";#N/A,#N/A,TRUE,"PAGE012";#N/A,#N/A,TRUE,"PAGE013"}</definedName>
    <definedName name="_aa5" hidden="1">{#N/A,#N/A,TRUE,"LOADCOVE";#N/A,#N/A,TRUE,"PAGE001";#N/A,#N/A,TRUE,"PAGE002";#N/A,#N/A,TRUE,"PAGE003";#N/A,#N/A,TRUE,"PAGE004";#N/A,#N/A,TRUE,"PAGE005";#N/A,#N/A,TRUE,"PAGE006";#N/A,#N/A,TRUE,"PAGE007";#N/A,#N/A,TRUE,"PAGE008";#N/A,#N/A,TRUE,"PAGE009";#N/A,#N/A,TRUE,"PAGE010";#N/A,#N/A,TRUE,"PAGE011";#N/A,#N/A,TRUE,"PAGE012";#N/A,#N/A,TRUE,"PAGE013"}</definedName>
    <definedName name="_aa6" hidden="1">{#N/A,#N/A,TRUE,"LOADCOVE";#N/A,#N/A,TRUE,"PAGE001";#N/A,#N/A,TRUE,"PAGE002";#N/A,#N/A,TRUE,"PAGE003";#N/A,#N/A,TRUE,"PAGE004";#N/A,#N/A,TRUE,"PAGE005";#N/A,#N/A,TRUE,"PAGE006";#N/A,#N/A,TRUE,"PAGE007";#N/A,#N/A,TRUE,"PAGE008";#N/A,#N/A,TRUE,"PAGE009";#N/A,#N/A,TRUE,"PAGE010";#N/A,#N/A,TRUE,"PAGE011";#N/A,#N/A,TRUE,"PAGE012";#N/A,#N/A,TRUE,"PAGE013"}</definedName>
    <definedName name="_amp2000" hidden="1">{#N/A,#N/A,FALSE,"부대2"}</definedName>
    <definedName name="_AOC2">#N/A</definedName>
    <definedName name="_AW0031" hidden="1">{#N/A,#N/A,FALSE,"CCTV"}</definedName>
    <definedName name="_BBQ1">[62]!_xlbgnm.BBQ1</definedName>
    <definedName name="_BLK2" hidden="1">{#N/A,#N/A,FALSE,"단축1";#N/A,#N/A,FALSE,"단축2";#N/A,#N/A,FALSE,"단축3";#N/A,#N/A,FALSE,"장축";#N/A,#N/A,FALSE,"4WD"}</definedName>
    <definedName name="_BP01" hidden="1">{#N/A,#N/A,FALSE,"TABLE"}</definedName>
    <definedName name="_Builtin13" hidden="1">#N/A</definedName>
    <definedName name="_Builtin155" hidden="1">#N/A</definedName>
    <definedName name="_can430">40.73</definedName>
    <definedName name="_can435">43.3</definedName>
    <definedName name="_ccw11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cey" hidden="1">#REF!</definedName>
    <definedName name="_cort" hidden="1">#REF!</definedName>
    <definedName name="_DDD2">#N/A</definedName>
    <definedName name="_DDD3">#N/A</definedName>
    <definedName name="_DDD4">#N/A</definedName>
    <definedName name="_DDD5">#N/A</definedName>
    <definedName name="_DEL1">#N/A</definedName>
    <definedName name="_DEL2">#N/A</definedName>
    <definedName name="_dist__bin" hidden="1">[63]조명시설!#REF!</definedName>
    <definedName name="_Dist_Bin" localSheetId="1" hidden="1">#REF!</definedName>
    <definedName name="_Dist_Bin" hidden="1">#REF!</definedName>
    <definedName name="_Dist_Values" hidden="1">#REF!</definedName>
    <definedName name="_E3" hidden="1">{#N/A,#N/A,FALSE,"조골재"}</definedName>
    <definedName name="_E7" hidden="1">{#N/A,#N/A,TRUE,"LOADCOVE";#N/A,#N/A,TRUE,"PAGE001";#N/A,#N/A,TRUE,"PAGE002";#N/A,#N/A,TRUE,"PAGE003";#N/A,#N/A,TRUE,"PAGE004";#N/A,#N/A,TRUE,"PAGE005";#N/A,#N/A,TRUE,"PAGE006";#N/A,#N/A,TRUE,"PAGE007";#N/A,#N/A,TRUE,"PAGE008";#N/A,#N/A,TRUE,"PAGE009";#N/A,#N/A,TRUE,"PAGE010";#N/A,#N/A,TRUE,"PAGE011";#N/A,#N/A,TRUE,"PAGE012";#N/A,#N/A,TRUE,"PAGE013"}</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dn1">#REF!</definedName>
    <definedName name="_EE1" hidden="1">{#N/A,#N/A,FALSE,"단가표지"}</definedName>
    <definedName name="_EE2" hidden="1">{#N/A,#N/A,FALSE,"단가표지"}</definedName>
    <definedName name="_ELL45">#N/A</definedName>
    <definedName name="_ELL90">#N/A</definedName>
    <definedName name="_Esc1">#N/A</definedName>
    <definedName name="_F3">#REF!</definedName>
    <definedName name="_FDN1">#REF!</definedName>
    <definedName name="_FDN2">#REF!</definedName>
    <definedName name="_FF3">#REF!</definedName>
    <definedName name="_Fil" hidden="1">#REF!</definedName>
    <definedName name="_Fill" localSheetId="1" hidden="1">'[64]WT-LIST'!#REF!</definedName>
    <definedName name="_Fill" hidden="1">'[64]WT-LIST'!#REF!</definedName>
    <definedName name="_fill_1" hidden="1">#REF!</definedName>
    <definedName name="_Fill01" hidden="1">[65]대운산출!#REF!</definedName>
    <definedName name="_fill1" hidden="1">[66]경비!#REF!</definedName>
    <definedName name="_FILL2" hidden="1">#REF!</definedName>
    <definedName name="_foll" hidden="1">#REF!</definedName>
    <definedName name="_gc09" hidden="1">{#N/A,#N/A,TRUE,"arnitower";#N/A,#N/A,TRUE,"arnigarage "}</definedName>
    <definedName name="_GG1" hidden="1">{#N/A,#N/A,FALSE,"단가표지"}</definedName>
    <definedName name="_ggg1" hidden="1">{#N/A,#N/A,FALSE,"갑지";#N/A,#N/A,FALSE,"개요";#N/A,#N/A,FALSE,"비목별";#N/A,#N/A,FALSE,"건물별";#N/A,#N/A,FALSE,"기구표";#N/A,#N/A,FALSE,"직원투입"}</definedName>
    <definedName name="_h1" hidden="1">{"'Sheet1'!$L$16"}</definedName>
    <definedName name="_h123">{"'designguide'!$B$2:$B$15"}</definedName>
    <definedName name="_H3" hidden="1">{"'장비'!$A$3:$M$12"}</definedName>
    <definedName name="_Hew1">#REF!</definedName>
    <definedName name="_hgj53" hidden="1">{#N/A,#N/A,FALSE,"CCTV"}</definedName>
    <definedName name="_HH2" hidden="1">{#N/A,#N/A,FALSE,"DISCI종합";#N/A,#N/A,FALSE,"배관";#N/A,#N/A,FALSE,"전기계장";#N/A,#N/A,FALSE,"기계";#N/A,#N/A,FALSE,"철의장";#N/A,#N/A,FALSE,"거주구";#N/A,#N/A,FALSE,"HVAC"}</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u1" hidden="1">{"'Sheet1'!$L$16"}</definedName>
    <definedName name="_hu2" hidden="1">{"'Sheet1'!$L$16"}</definedName>
    <definedName name="_hu5" hidden="1">{"'Sheet1'!$L$16"}</definedName>
    <definedName name="_hu6" hidden="1">{"'Sheet1'!$L$16"}</definedName>
    <definedName name="_hu7" hidden="1">{"'Sheet1'!$L$16"}</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ns1">#N/A</definedName>
    <definedName name="_jk2" hidden="1">{#N/A,#N/A,FALSE,"부서종합";#N/A,#N/A,FALSE,"DISC종합";#N/A,#N/A,FALSE,"생산1과";#N/A,#N/A,FALSE,"생산2과";#N/A,#N/A,FALSE,"전기계장";#N/A,#N/A,FALSE,"기계";#N/A,#N/A,FALSE,"철의장";#N/A,#N/A,FALSE,"거주구";#N/A,#N/A,FALSE,"HVAC"}</definedName>
    <definedName name="_jk4" hidden="1">{#N/A,#N/A,FALSE,"부서종합";#N/A,#N/A,FALSE,"DISC종합";#N/A,#N/A,FALSE,"생산1과";#N/A,#N/A,FALSE,"생산2과";#N/A,#N/A,FALSE,"전기계장";#N/A,#N/A,FALSE,"기계";#N/A,#N/A,FALSE,"철의장";#N/A,#N/A,FALSE,"거주구";#N/A,#N/A,FALSE,"HVAC"}</definedName>
    <definedName name="_ju8" hidden="1">{"'광피스표'!$A$3:$N$54"}</definedName>
    <definedName name="_K123" hidden="1">{#N/A,#N/A,FALSE,"현장 NCR 분석";#N/A,#N/A,FALSE,"현장품질감사";#N/A,#N/A,FALSE,"현장품질감사"}</definedName>
    <definedName name="_k2">[67]!BULYANGPNTR</definedName>
    <definedName name="_KD2" localSheetId="1" hidden="1">#REF!</definedName>
    <definedName name="_KD2" hidden="1">#REF!</definedName>
    <definedName name="_KD3" localSheetId="1" hidden="1">#REF!</definedName>
    <definedName name="_KD3" hidden="1">#REF!</definedName>
    <definedName name="_key__22" hidden="1">#REF!</definedName>
    <definedName name="_Key_1" hidden="1">#REF!</definedName>
    <definedName name="_key_2" hidden="1">#REF!</definedName>
    <definedName name="_Key1" localSheetId="1" hidden="1">'[64]WT-LIST'!#REF!</definedName>
    <definedName name="_Key1" hidden="1">'[64]WT-LIST'!#REF!</definedName>
    <definedName name="_Key11" hidden="1">#REF!</definedName>
    <definedName name="_Key2" localSheetId="1" hidden="1">#REF!</definedName>
    <definedName name="_Key2" hidden="1">#REF!</definedName>
    <definedName name="_key21" hidden="1">[68]조명시설!#REF!</definedName>
    <definedName name="_KEY3" hidden="1">#REF!</definedName>
    <definedName name="_key4" hidden="1">#REF!</definedName>
    <definedName name="_kfkf" hidden="1">#REF!</definedName>
    <definedName name="_KHM111" hidden="1">{#N/A,#N/A,FALSE,"제목"}</definedName>
    <definedName name="_KHM888" hidden="1">{#N/A,#N/A,FALSE,"제목"}</definedName>
    <definedName name="_KK2" localSheetId="1" hidden="1">#REF!</definedName>
    <definedName name="_KK2" hidden="1">#REF!</definedName>
    <definedName name="_KK3" localSheetId="1" hidden="1">#REF!</definedName>
    <definedName name="_KK3" hidden="1">#REF!</definedName>
    <definedName name="_KWS1">#N/A</definedName>
    <definedName name="_KWS2">#N/A</definedName>
    <definedName name="_KWS3">#N/A</definedName>
    <definedName name="_lb1">#REF!</definedName>
    <definedName name="_lb2">#REF!</definedName>
    <definedName name="_MatInverse_In" hidden="1">'[69]배명(단가)'!#REF!</definedName>
    <definedName name="_MatInverse_Out" hidden="1">[70]石炭性状!$BC$125</definedName>
    <definedName name="_MatMult_A" hidden="1">'[69]배명(단가)'!#REF!</definedName>
    <definedName name="_MatMult_AxB" hidden="1">#REF!</definedName>
    <definedName name="_MatMult_B" hidden="1">#REF!</definedName>
    <definedName name="_MCC3" hidden="1">{#N/A,#N/A,FALSE,"CCTV"}</definedName>
    <definedName name="_Mew1">#REF!</definedName>
    <definedName name="_Mey1">#REF!</definedName>
    <definedName name="_mm1">#REF!</definedName>
    <definedName name="_mm2">#REF!</definedName>
    <definedName name="_mm3">#REF!</definedName>
    <definedName name="_Mos1">#REF!</definedName>
    <definedName name="_MPR1">#N/A</definedName>
    <definedName name="_MPR2">#N/A</definedName>
    <definedName name="_MPR3">#N/A</definedName>
    <definedName name="_MS275" hidden="1">{#N/A,#N/A,FALSE,"TABLE"}</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k.l" hidden="1">#REF!</definedName>
    <definedName name="_O30000">#REF!</definedName>
    <definedName name="_ofc1">#N/A</definedName>
    <definedName name="_Order1" hidden="1">255</definedName>
    <definedName name="_Order2" hidden="1">255</definedName>
    <definedName name="_ordr2" hidden="1">0</definedName>
    <definedName name="_ordwre2" hidden="1">0</definedName>
    <definedName name="_Parse_In">#N/A</definedName>
    <definedName name="_Parse_Out" localSheetId="1" hidden="1">[71]갑지1!#REF!</definedName>
    <definedName name="_Parse_Out" hidden="1">[71]갑지1!#REF!</definedName>
    <definedName name="_pay5">#N/A</definedName>
    <definedName name="_pcd1">#REF!</definedName>
    <definedName name="_pcd2">#REF!</definedName>
    <definedName name="_PCF1">#N/A</definedName>
    <definedName name="_ped1">#REF!</definedName>
    <definedName name="_ped2">#REF!</definedName>
    <definedName name="_ped3">#REF!</definedName>
    <definedName name="_ped4">#REF!</definedName>
    <definedName name="_ped6">#REF!</definedName>
    <definedName name="_ped7">#REF!</definedName>
    <definedName name="_PF2" hidden="1">{#N/A,#N/A,FALSE,"전력간선"}</definedName>
    <definedName name="_pill" hidden="1">#REF!</definedName>
    <definedName name="_PK2" hidden="1">{"'장비'!$A$3:$M$12"}</definedName>
    <definedName name="_PK2_1" hidden="1">{"'장비'!$A$3:$M$12"}</definedName>
    <definedName name="_PKG3" hidden="1">{"'장비'!$A$3:$M$12"}</definedName>
    <definedName name="_PKG3_1" hidden="1">{"'장비'!$A$3:$M$12"}</definedName>
    <definedName name="_PM4" hidden="1">{#N/A,#N/A,FALSE,"전력간선"}</definedName>
    <definedName name="_qa01" hidden="1">{#N/A,#N/A,FALSE,"2~8번"}</definedName>
    <definedName name="_qa02" hidden="1">{#N/A,#N/A,FALSE,"골재소요량";#N/A,#N/A,FALSE,"골재소요량"}</definedName>
    <definedName name="_qa03" hidden="1">{#N/A,#N/A,FALSE,"구조2"}</definedName>
    <definedName name="_qa04" hidden="1">{#N/A,#N/A,FALSE,"단가표지"}</definedName>
    <definedName name="_qa05" hidden="1">{#N/A,#N/A,FALSE,"배수1"}</definedName>
    <definedName name="_qa06" hidden="1">{#N/A,#N/A,FALSE,"배수2"}</definedName>
    <definedName name="_qa07" hidden="1">{#N/A,#N/A,FALSE,"부대1"}</definedName>
    <definedName name="_qa08" hidden="1">{#N/A,#N/A,FALSE,"부대2"}</definedName>
    <definedName name="_qa10" hidden="1">{#N/A,#N/A,FALSE,"속도"}</definedName>
    <definedName name="_qa11" hidden="1">{#N/A,#N/A,FALSE,"운반시간"}</definedName>
    <definedName name="_qa12" hidden="1">{#N/A,#N/A,FALSE,"이정표"}</definedName>
    <definedName name="_qa13" hidden="1">{#N/A,#N/A,FALSE,"조골재"}</definedName>
    <definedName name="_qa14" hidden="1">{#N/A,#N/A,FALSE,"구조1"}</definedName>
    <definedName name="_qa15" hidden="1">{#N/A,#N/A,FALSE,"토공2"}</definedName>
    <definedName name="_qa16" hidden="1">{#N/A,#N/A,FALSE,"포장1";#N/A,#N/A,FALSE,"포장1"}</definedName>
    <definedName name="_qa17" hidden="1">{#N/A,#N/A,FALSE,"포장2"}</definedName>
    <definedName name="_qa18" hidden="1">{#N/A,#N/A,FALSE,"표지목차"}</definedName>
    <definedName name="_qa19" hidden="1">{#N/A,#N/A,FALSE,"혼합골재"}</definedName>
    <definedName name="_qa20" hidden="1">{#N/A,#N/A,FALSE,"운반시간"}</definedName>
    <definedName name="_QQ1" hidden="1">{#N/A,#N/A,FALSE,"단가표지"}</definedName>
    <definedName name="_qqq222" hidden="1">{"'장비'!$A$3:$M$12"}</definedName>
    <definedName name="_qqq222_1" hidden="1">{"'장비'!$A$3:$M$12"}</definedName>
    <definedName name="_qu1">#REF!</definedName>
    <definedName name="_qu2">#REF!</definedName>
    <definedName name="_QW1" hidden="1">{#N/A,#N/A,FALSE,"단가표지"}</definedName>
    <definedName name="_qx1" hidden="1">{#N/A,#N/A,FALSE,"운반시간"}</definedName>
    <definedName name="_RE100">#N/A</definedName>
    <definedName name="_RE104">#N/A</definedName>
    <definedName name="_RE112">#N/A</definedName>
    <definedName name="_RE26">#N/A</definedName>
    <definedName name="_RE28">#N/A</definedName>
    <definedName name="_RE30">#N/A</definedName>
    <definedName name="_RE32">#N/A</definedName>
    <definedName name="_RE34">#N/A</definedName>
    <definedName name="_RE36">#N/A</definedName>
    <definedName name="_RE38">#N/A</definedName>
    <definedName name="_RE40">#N/A</definedName>
    <definedName name="_RE42">#N/A</definedName>
    <definedName name="_RE44">#N/A</definedName>
    <definedName name="_RE48">#N/A</definedName>
    <definedName name="_RE52">#N/A</definedName>
    <definedName name="_RE56">#N/A</definedName>
    <definedName name="_RE60">#N/A</definedName>
    <definedName name="_RE64">#N/A</definedName>
    <definedName name="_RE68">#N/A</definedName>
    <definedName name="_RE72">#N/A</definedName>
    <definedName name="_RE76">#N/A</definedName>
    <definedName name="_RE80">#N/A</definedName>
    <definedName name="_RE88">#N/A</definedName>
    <definedName name="_RE92">#N/A</definedName>
    <definedName name="_RE96">#N/A</definedName>
    <definedName name="_ref2" hidden="1">[56]산근!#REF!</definedName>
    <definedName name="_REF34" hidden="1">[56]산근!#REF!</definedName>
    <definedName name="_Regression_Int" hidden="1">1</definedName>
    <definedName name="_Regression_Out" hidden="1">[70]石炭性状!$DF$16</definedName>
    <definedName name="_Regression_X" hidden="1">[70]石炭性状!$DH$5:$DK$12</definedName>
    <definedName name="_Regression_Y" hidden="1">[70]石炭性状!$DF$5:$DF$12</definedName>
    <definedName name="_rev1">#REF!</definedName>
    <definedName name="_rev3">#REF!</definedName>
    <definedName name="_rev4">#REF!</definedName>
    <definedName name="_rev5">#REF!</definedName>
    <definedName name="_rev6">#REF!</definedName>
    <definedName name="_REW1">#REF!</definedName>
    <definedName name="_REW2">#REF!</definedName>
    <definedName name="_rk1" hidden="1">{"'호선별현황(방식)'!$K$22:$P$22","'호선별현황(방식)'!$K$22:$P$22"}</definedName>
    <definedName name="_RMK1">#N/A</definedName>
    <definedName name="_RMK2">#N/A</definedName>
    <definedName name="_ROS1">#REF!</definedName>
    <definedName name="_ROS2">#REF!</definedName>
    <definedName name="_ROW1">#REF!</definedName>
    <definedName name="_ROW2">#REF!</definedName>
    <definedName name="_RTW1">#REF!</definedName>
    <definedName name="_RTW2">#REF!</definedName>
    <definedName name="_S2" hidden="1">{#N/A,#N/A,FALSE,"DISCI종합";#N/A,#N/A,FALSE,"배관";#N/A,#N/A,FALSE,"전기계장";#N/A,#N/A,FALSE,"기계";#N/A,#N/A,FALSE,"철의장";#N/A,#N/A,FALSE,"거주구";#N/A,#N/A,FALSE,"HVAC"}</definedName>
    <definedName name="_S3" hidden="1">{#N/A,#N/A,FALSE,"포장2"}</definedName>
    <definedName name="_SA175" hidden="1">[21]REQ_REMARKS!#REF!</definedName>
    <definedName name="_SCM4">#REF!</definedName>
    <definedName name="_SOR" hidden="1">#REF!</definedName>
    <definedName name="_Sort" localSheetId="1" hidden="1">#REF!</definedName>
    <definedName name="_Sort" hidden="1">#REF!</definedName>
    <definedName name="_SORT1" hidden="1">#REF!</definedName>
    <definedName name="_Sortt" hidden="1">#REF!</definedName>
    <definedName name="_SS1" hidden="1">{#N/A,#N/A,FALSE,"운반시간"}</definedName>
    <definedName name="_SUN1">#N/A</definedName>
    <definedName name="_SUN2">#N/A</definedName>
    <definedName name="_SVF1">#N/A</definedName>
    <definedName name="_t1" hidden="1">#REF!</definedName>
    <definedName name="_T10" hidden="1">{"'Sheet1'!$L$16"}</definedName>
    <definedName name="_t2" hidden="1">#REF!</definedName>
    <definedName name="_T22" hidden="1">{#N/A,#N/A,FALSE,"2~8번"}</definedName>
    <definedName name="_t657" hidden="1">{#N/A,#N/A,FALSE,"CCTV"}</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T1" hidden="1">{#N/A,#N/A,FALSE,"현장 NCR 분석";#N/A,#N/A,FALSE,"현장품질감사";#N/A,#N/A,FALSE,"현장품질감사"}</definedName>
    <definedName name="_TT3" hidden="1">{#N/A,#N/A,FALSE,"현장 NCR 분석";#N/A,#N/A,FALSE,"현장품질감사";#N/A,#N/A,FALSE,"현장품질감사"}</definedName>
    <definedName name="_Vew1">#REF!</definedName>
    <definedName name="_Vos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12">#N/A</definedName>
    <definedName name="_Wer2">#REF!</definedName>
    <definedName name="_Wer3">#REF!</definedName>
    <definedName name="_Wer4">#REF!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O3">#REF!</definedName>
    <definedName name="_Wo4">#REF!</definedName>
    <definedName name="_wo5">#REF!</definedName>
    <definedName name="_wo6">#REF!</definedName>
    <definedName name="_wo7">#REF!</definedName>
    <definedName name="_wo8">#REF!</definedName>
    <definedName name="_woogi" hidden="1">#REF!</definedName>
    <definedName name="_woogi2" hidden="1">#REF!</definedName>
    <definedName name="_woogi24" hidden="1">#REF!</definedName>
    <definedName name="_woogi3" hidden="1">#REF!</definedName>
    <definedName name="_wsb5">#REF!</definedName>
    <definedName name="_WW2" hidden="1">{#N/A,#N/A,FALSE,"DISCI종합";#N/A,#N/A,FALSE,"배관";#N/A,#N/A,FALSE,"전기계장";#N/A,#N/A,FALSE,"기계";#N/A,#N/A,FALSE,"철의장";#N/A,#N/A,FALSE,"거주구";#N/A,#N/A,FALSE,"HVAC"}</definedName>
    <definedName name="_WW3" hidden="1">{#N/A,#N/A,FALSE,"DISCI종합";#N/A,#N/A,FALSE,"배관";#N/A,#N/A,FALSE,"전기계장";#N/A,#N/A,FALSE,"기계";#N/A,#N/A,FALSE,"철의장";#N/A,#N/A,FALSE,"거주구";#N/A,#N/A,FALSE,"HVAC"}</definedName>
    <definedName name="_www2" hidden="1">{#N/A,#N/A,FALSE,"DISCI종합";#N/A,#N/A,FALSE,"배관";#N/A,#N/A,FALSE,"전기계장";#N/A,#N/A,FALSE,"기계";#N/A,#N/A,FALSE,"철의장";#N/A,#N/A,FALSE,"거주구";#N/A,#N/A,FALSE,"HVAC"}</definedName>
    <definedName name="_Y200008">#REF!</definedName>
    <definedName name="_xlnm._FilterDatabase" localSheetId="1" hidden="1">'L3'!$A$2:$GH$2</definedName>
    <definedName name="_xlnm._FilterDatabase" hidden="1">#REF!</definedName>
    <definedName name="_재ㅐ햐" hidden="1">#REF!</definedName>
    <definedName name="´cAE°eE¹" hidden="1">#REF!</definedName>
    <definedName name="￠￥cAE¡ÆeEⓒo" hidden="1">#REF!</definedName>
    <definedName name="￡">#REF!</definedName>
    <definedName name="￥">#REF!</definedName>
    <definedName name="￦">#REF!</definedName>
    <definedName name="a">#N/A</definedName>
    <definedName name="A_3100INQ">#REF!</definedName>
    <definedName name="A_3100REV">#REF!</definedName>
    <definedName name="A_3200INQ">#REF!</definedName>
    <definedName name="A_3200REV">#REF!</definedName>
    <definedName name="A_EQUIP">#REF!</definedName>
    <definedName name="A_LABOR">#REF!</definedName>
    <definedName name="A_MATL">#REF!</definedName>
    <definedName name="A_MH">#REF!</definedName>
    <definedName name="A_OTHER">#REF!</definedName>
    <definedName name="A_REV_TOTAL">#REF!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#N/A</definedName>
    <definedName name="A10_">#N/A</definedName>
    <definedName name="A11_">#N/A</definedName>
    <definedName name="A12_">#N/A</definedName>
    <definedName name="A1C1" hidden="1">#REF!</definedName>
    <definedName name="A2_">#N/A</definedName>
    <definedName name="A3_">#N/A</definedName>
    <definedName name="A4_">#N/A</definedName>
    <definedName name="A5_">#N/A</definedName>
    <definedName name="A6_">#N/A</definedName>
    <definedName name="A7_">#N/A</definedName>
    <definedName name="A8_">#N/A</definedName>
    <definedName name="A9_">#N/A</definedName>
    <definedName name="AA">#N/A</definedName>
    <definedName name="aaa">#N/A</definedName>
    <definedName name="aaaa" hidden="1">{#N/A,#N/A,FALSE,"CCTV"}</definedName>
    <definedName name="aaaa_1" hidden="1">{#N/A,#N/A,FALSE,"CCTV"}</definedName>
    <definedName name="aaaaa">#REF!</definedName>
    <definedName name="aaaaa_1" hidden="1">{#N/A,#N/A,FALSE,"조골재"}</definedName>
    <definedName name="AAAAA1" hidden="1">{#N/A,#N/A,TRUE,"Basic";#N/A,#N/A,TRUE,"EXT-TABLE";#N/A,#N/A,TRUE,"STEEL";#N/A,#N/A,TRUE,"INT-Table";#N/A,#N/A,TRUE,"STEEL";#N/A,#N/A,TRUE,"Door"}</definedName>
    <definedName name="aaaaaaa" hidden="1">{#N/A,#N/A,FALSE,"type1";#N/A,#N/A,FALSE,"지지력";#N/A,#N/A,FALSE,"PILE계산";#N/A,#N/A,FALSE,"PILE ";#N/A,#N/A,FALSE,"철근량";#N/A,#N/A,FALSE,"균열검토";#N/A,#N/A,FALSE,"날개벽";#N/A,#N/A,FALSE,"주철근조립도";#N/A,#N/A,FALSE,"교좌"}</definedName>
    <definedName name="aaaaaaaaaa" hidden="1">{#N/A,#N/A,FALSE,"운반시간"}</definedName>
    <definedName name="aaaaaaaaaa_1" hidden="1">{#N/A,#N/A,FALSE,"운반시간"}</definedName>
    <definedName name="AAAAAAAAAAAA" hidden="1">{#N/A,#N/A,TRUE,"Basic";#N/A,#N/A,TRUE,"EXT-TABLE";#N/A,#N/A,TRUE,"STEEL";#N/A,#N/A,TRUE,"INT-Table";#N/A,#N/A,TRUE,"STEEL";#N/A,#N/A,TRUE,"Door"}</definedName>
    <definedName name="AAAAAAAAAAAAAAAAA" hidden="1">{#N/A,#N/A,FALSE,"배수2"}</definedName>
    <definedName name="aaaaaaaaaaaaaaaaaaaaaaaaa" hidden="1">{#N/A,#N/A,FALSE,"이태원철근"}</definedName>
    <definedName name="AAAAAQQQ" hidden="1">{"'도면'!$G$62:$H$63","'도면'!$G$62:$H$63"}</definedName>
    <definedName name="aaaaav" hidden="1">{#N/A,#N/A,FALSE,"단가표지"}</definedName>
    <definedName name="aaabbb" hidden="1">{#N/A,#N/A,FALSE,"이정표"}</definedName>
    <definedName name="aabb" hidden="1">{#N/A,#N/A,FALSE,"운반시간"}</definedName>
    <definedName name="AAE" hidden="1">{#N/A,#N/A,FALSE,"토공2"}</definedName>
    <definedName name="AB" localSheetId="1" hidden="1">'[72]배수내역 (2)'!#REF!</definedName>
    <definedName name="AB" hidden="1">'[72]배수내역 (2)'!#REF!</definedName>
    <definedName name="abb" hidden="1">{#N/A,#N/A,FALSE,"TABLE"}</definedName>
    <definedName name="abc" hidden="1">#REF!</definedName>
    <definedName name="abcd" hidden="1">{#N/A,#N/A,FALSE,"CCTV"}</definedName>
    <definedName name="abcd_1" hidden="1">{#N/A,#N/A,FALSE,"CCTV"}</definedName>
    <definedName name="abd" hidden="1">{#N/A,#N/A,FALSE,"골재소요량";#N/A,#N/A,FALSE,"골재소요량"}</definedName>
    <definedName name="ABI">#N/A</definedName>
    <definedName name="ABR">#N/A</definedName>
    <definedName name="AC">#N/A</definedName>
    <definedName name="ACB" hidden="1">{#N/A,#N/A,FALSE,"단축1";#N/A,#N/A,FALSE,"단축2";#N/A,#N/A,FALSE,"단축3";#N/A,#N/A,FALSE,"장축";#N/A,#N/A,FALSE,"4WD"}</definedName>
    <definedName name="Access_Button" hidden="1">"PJTFINAL_F02F11_List"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ARY">#REF!</definedName>
    <definedName name="AccessDatabase" hidden="1">"C:\HMS\EPH\ETS1.mdb"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A" hidden="1">[73]GAEYO!#REF!</definedName>
    <definedName name="ACX" hidden="1">#REF!</definedName>
    <definedName name="ada" hidden="1">{#N/A,#N/A,FALSE,"이태원철근"}</definedName>
    <definedName name="adaptation" hidden="1">{#N/A,#N/A,FALSE,"CCTV"}</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Thk">#REF!</definedName>
    <definedName name="ADEDQ" hidden="1">{"'장비'!$A$3:$M$12"}</definedName>
    <definedName name="adf" hidden="1">'[74]#REF'!#REF!</definedName>
    <definedName name="adfdge" hidden="1">{#N/A,#N/A,FALSE,"2~8번"}</definedName>
    <definedName name="ADFGH" hidden="1">{"'호선별현황(방식)'!$K$22:$P$22","'호선별현황(방식)'!$K$22:$P$22"}</definedName>
    <definedName name="adfsd" hidden="1">#REF!</definedName>
    <definedName name="ADFV" hidden="1">{#N/A,#N/A,FALSE,"전력간선"}</definedName>
    <definedName name="adfvvv" hidden="1">{"'Firr(선)'!$AS$1:$AY$62","'Firr(사)'!$AS$1:$AY$62","'Firr(회)'!$AS$1:$AY$62","'Firr(선)'!$L$1:$V$62","'Firr(사)'!$L$1:$V$62","'Firr(회)'!$L$1:$V$62"}</definedName>
    <definedName name="ADG" hidden="1">[75]기계내역서!#REF!</definedName>
    <definedName name="ADITION" hidden="1">{"'장비'!$A$3:$M$12"}</definedName>
    <definedName name="ADITION_1" hidden="1">{"'장비'!$A$3:$M$12"}</definedName>
    <definedName name="adklfj" hidden="1">#REF!</definedName>
    <definedName name="ADM_EX">'[76]6_CASE'!#REF!</definedName>
    <definedName name="admint" hidden="1">'[77]Schedule(overall)'!#REF!</definedName>
    <definedName name="ADSFASDF" hidden="1">[78]REQ_REMARKS!$C$8:$C$67</definedName>
    <definedName name="adsw" hidden="1">{#N/A,#N/A,FALSE,"전체집계표";#N/A,#N/A,FALSE,"안벽30000";#N/A,#N/A,FALSE,"안벽20000";#N/A,#N/A,FALSE,"내호안";#N/A,#N/A,FALSE,"외호안";#N/A,#N/A,FALSE,"준설토A";#N/A,#N/A,FALSE,"준설토B";#N/A,#N/A,FALSE,"적출장"}</definedName>
    <definedName name="aed" hidden="1">{#N/A,#N/A,FALSE,"현장 NCR 분석";#N/A,#N/A,FALSE,"현장품질감사";#N/A,#N/A,FALSE,"현장품질감사"}</definedName>
    <definedName name="AEFWTWRWE" hidden="1">{#N/A,#N/A,FALSE,"배수1"}</definedName>
    <definedName name="aerw" hidden="1">{#N/A,#N/A,FALSE,"전체집계표";#N/A,#N/A,FALSE,"안벽30000";#N/A,#N/A,FALSE,"안벽20000";#N/A,#N/A,FALSE,"내호안";#N/A,#N/A,FALSE,"외호안";#N/A,#N/A,FALSE,"준설토A";#N/A,#N/A,FALSE,"준설토B";#N/A,#N/A,FALSE,"적출장"}</definedName>
    <definedName name="aery" hidden="1">{"'호선별현황(방식)'!$K$22:$P$22","'호선별현황(방식)'!$K$22:$P$22"}</definedName>
    <definedName name="aew" hidden="1">{#N/A,#N/A,TRUE,"LOADCOVE";#N/A,#N/A,TRUE,"PAGE001";#N/A,#N/A,TRUE,"PAGE002";#N/A,#N/A,TRUE,"PAGE003";#N/A,#N/A,TRUE,"PAGE004";#N/A,#N/A,TRUE,"PAGE005";#N/A,#N/A,TRUE,"PAGE006";#N/A,#N/A,TRUE,"PAGE007";#N/A,#N/A,TRUE,"PAGE008";#N/A,#N/A,TRUE,"PAGE009";#N/A,#N/A,TRUE,"PAGE010";#N/A,#N/A,TRUE,"PAGE011";#N/A,#N/A,TRUE,"PAGE012";#N/A,#N/A,TRUE,"PAGE013"}</definedName>
    <definedName name="Af">#REF!</definedName>
    <definedName name="AFAFA" hidden="1">{#N/A,#N/A,FALSE,"부대1"}</definedName>
    <definedName name="afasd" hidden="1">{#N/A,#N/A,FALSE,"단가표지"}</definedName>
    <definedName name="AFASFAS" hidden="1">{#N/A,#N/A,FALSE,"조골재"}</definedName>
    <definedName name="AFD" hidden="1">{#N/A,#N/A,FALSE,"CCTV"}</definedName>
    <definedName name="afdasgh" hidden="1">{#N/A,#N/A,FALSE,"CCTV"}</definedName>
    <definedName name="afdfa" hidden="1">{#N/A,#N/A,FALSE,"표지목차"}</definedName>
    <definedName name="afds" hidden="1">{#N/A,#N/A,FALSE,"단가표지"}</definedName>
    <definedName name="afdsfdg" hidden="1">{#N/A,#N/A,FALSE,"CCTV"}</definedName>
    <definedName name="AFDSFDSFDSAF" hidden="1">{#N/A,#N/A,FALSE,"혼합골재"}</definedName>
    <definedName name="AFDSFSADFSA" hidden="1">{#N/A,#N/A,FALSE,"토공2"}</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hidden="1">{#N/A,#N/A,FALSE,"단가표지"}</definedName>
    <definedName name="afffgff" hidden="1">{#N/A,#N/A,FALSE,"CCTV"}</definedName>
    <definedName name="afga" hidden="1">#REF!</definedName>
    <definedName name="AFSAFS" hidden="1">{#N/A,#N/A,FALSE,"표지목차"}</definedName>
    <definedName name="AFSAFSA" hidden="1">{#N/A,#N/A,FALSE,"이정표"}</definedName>
    <definedName name="AFSAFSAF" hidden="1">{#N/A,#N/A,FALSE,"운반시간"}</definedName>
    <definedName name="AFSDAFSA" hidden="1">{#N/A,#N/A,FALSE,"속도"}</definedName>
    <definedName name="AFSSAFSAFSAFSAFSAD" hidden="1">{#N/A,#N/A,FALSE,"배수1"}</definedName>
    <definedName name="Ag">#REF!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{#N/A,#N/A,FALSE,"CCTV"}</definedName>
    <definedName name="AH_1" hidden="1">{#N/A,#N/A,FALSE,"CCTV"}</definedName>
    <definedName name="ahdsjd" hidden="1">{#N/A,#N/A,FALSE,"현장 NCR 분석";#N/A,#N/A,FALSE,"현장품질감사";#N/A,#N/A,FALSE,"현장품질감사"}</definedName>
    <definedName name="aheh" hidden="1">{#N/A,#N/A,FALSE,"이태원철근"}</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 hidden="1">{#N/A,#N/A,FALSE,"이태원철근"}</definedName>
    <definedName name="air_trap">#N/A</definedName>
    <definedName name="AJ" hidden="1">{#N/A,#N/A,FALSE,"이태원철근"}</definedName>
    <definedName name="ajdkjfkljjaf" hidden="1">{#N/A,#N/A,FALSE,"표지목차"}</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uhmngbfv" hidden="1">#REF!</definedName>
    <definedName name="ak" hidden="1">{#N/A,#N/A,FALSE,"이태원철근"}</definedName>
    <definedName name="AKLSPOAEIW" hidden="1">{#N/A,#N/A,FALSE,"TABLE"}</definedName>
    <definedName name="All_Item">#REF!</definedName>
    <definedName name="ALPIN">#N/A</definedName>
    <definedName name="ALPJYOU">#N/A</definedName>
    <definedName name="ALPTOI">#N/A</definedName>
    <definedName name="alskjdkl" hidden="1">{#N/A,#N/A,TRUE,"Basic";#N/A,#N/A,TRUE,"EXT-TABLE";#N/A,#N/A,TRUE,"STEEL";#N/A,#N/A,TRUE,"INT-Table";#N/A,#N/A,TRUE,"STEEL";#N/A,#N/A,TRUE,"Door"}</definedName>
    <definedName name="alslsdkjfjs" hidden="1">#REF!</definedName>
    <definedName name="andkd" hidden="1">{#N/A,#N/A,FALSE,"이태원철근"}</definedName>
    <definedName name="angle">#N/A</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 hidden="1">{#N/A,#N/A,FALSE,"이태원철근"}</definedName>
    <definedName name="anscount" hidden="1">1</definedName>
    <definedName name="ANSTJ4" hidden="1">{#N/A,#N/A,FALSE,"단축1";#N/A,#N/A,FALSE,"단축2";#N/A,#N/A,FALSE,"단축3";#N/A,#N/A,FALSE,"장축";#N/A,#N/A,FALSE,"4WD"}</definedName>
    <definedName name="AP">#N/A</definedName>
    <definedName name="AP_Bond">'[76]6_CASE'!#REF!</definedName>
    <definedName name="APB">#N/A</definedName>
    <definedName name="Aped1">#REF!</definedName>
    <definedName name="Aped2">#REF!</definedName>
    <definedName name="Api">#N/A</definedName>
    <definedName name="Appendix" hidden="1">{"'장비'!$A$3:$M$12"}</definedName>
    <definedName name="APPN_A_SYS_NORMAL_PRINT">#REF!</definedName>
    <definedName name="APPN_A_SYS_PREPARORS_PRINT">#REF!</definedName>
    <definedName name="AQE" hidden="1">{"'장비'!$A$3:$M$12"}</definedName>
    <definedName name="AQE_1" hidden="1">{"'장비'!$A$3:$M$12"}</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z" hidden="1">{#N/A,#N/A,FALSE,"조골재"}</definedName>
    <definedName name="AREA0002" hidden="1">#REF!</definedName>
    <definedName name="arhy" hidden="1">{"'호선별현황(방식)'!$K$22:$P$22","'호선별현황(방식)'!$K$22:$P$22"}</definedName>
    <definedName name="armor" hidden="1">{#N/A,#N/A,FALSE,"전체집계표";#N/A,#N/A,FALSE,"안벽30000";#N/A,#N/A,FALSE,"안벽20000";#N/A,#N/A,FALSE,"내호안";#N/A,#N/A,FALSE,"외호안";#N/A,#N/A,FALSE,"준설토A";#N/A,#N/A,FALSE,"준설토B";#N/A,#N/A,FALSE,"적출장"}</definedName>
    <definedName name="ARPASEVAN" hidden="1">{#N/A,#N/A,FALSE,"CCTV"}</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y" hidden="1">{"'호선별현황(방식)'!$K$22:$P$22","'호선별현황(방식)'!$K$22:$P$22"}</definedName>
    <definedName name="AS">#N/A</definedName>
    <definedName name="asa" hidden="1">{"offequipsch",#N/A,FALSE,"GTC_Schedule";"onconstsch",#N/A,FALSE,"GTC_Schedule";"techsch",#N/A,FALSE,"GTC_Schedule";"totsch",#N/A,FALSE,"GTC_Schedule"}</definedName>
    <definedName name="asas" hidden="1">{#N/A,#N/A,TRUE,"Basic";#N/A,#N/A,TRUE,"EXT-TABLE";#N/A,#N/A,TRUE,"STEEL";#N/A,#N/A,TRUE,"INT-Table";#N/A,#N/A,TRUE,"STEEL";#N/A,#N/A,TRUE,"Door"}</definedName>
    <definedName name="ASASAS" hidden="1">{#N/A,#N/A,FALSE,"CCTV"}</definedName>
    <definedName name="asasasws" hidden="1">{#N/A,#N/A,FALSE,"단축1";#N/A,#N/A,FALSE,"단축2";#N/A,#N/A,FALSE,"단축3";#N/A,#N/A,FALSE,"장축";#N/A,#N/A,FALSE,"4WD"}</definedName>
    <definedName name="asd" hidden="1">'[16]Rate Analysis'!#REF!</definedName>
    <definedName name="ASDAD" hidden="1">{#N/A,#N/A,TRUE,"Basic";#N/A,#N/A,TRUE,"EXT-TABLE";#N/A,#N/A,TRUE,"STEEL";#N/A,#N/A,TRUE,"INT-Table";#N/A,#N/A,TRUE,"STEEL";#N/A,#N/A,TRUE,"Door"}</definedName>
    <definedName name="ASDASD" hidden="1">{#N/A,#N/A,FALSE,"CCTV"}</definedName>
    <definedName name="asdasdas" hidden="1">{#N/A,#N/A,FALSE,"CCTV"}</definedName>
    <definedName name="asdf">#N/A</definedName>
    <definedName name="ASDF23456456" hidden="1">#REF!</definedName>
    <definedName name="ASDF34DFG" hidden="1">#REF!</definedName>
    <definedName name="ASDFAD" hidden="1">{#N/A,#N/A,FALSE,"구조1"}</definedName>
    <definedName name="asdfasdfasdfasfcasx" hidden="1">'[79]98수문일위'!$A$1:$P$2004</definedName>
    <definedName name="ASDFD" hidden="1">{#N/A,#N/A,FALSE,"CCTV"}</definedName>
    <definedName name="asdfghl" hidden="1">{#N/A,#N/A,FALSE,"단가표지"}</definedName>
    <definedName name="asdfgjhkjk" hidden="1">{#N/A,#N/A,FALSE,"CCTV"}</definedName>
    <definedName name="asdfqwedf" hidden="1">{#N/A,#N/A,TRUE,"Basic";#N/A,#N/A,TRUE,"EXT-TABLE";#N/A,#N/A,TRUE,"STEEL";#N/A,#N/A,TRUE,"INT-Table";#N/A,#N/A,TRUE,"STEEL";#N/A,#N/A,TRUE,"Door"}</definedName>
    <definedName name="asdfs" hidden="1">[80]Cash2!$G$16:$G$31</definedName>
    <definedName name="asdga" hidden="1">{#N/A,#N/A,FALSE,"이태원철근"}</definedName>
    <definedName name="asedsa" hidden="1">[81]Table!$C$41:$AG$41</definedName>
    <definedName name="aseraev">#REF!</definedName>
    <definedName name="ASF" hidden="1">{#N/A,#N/A,FALSE,"2~8번"}</definedName>
    <definedName name="asfas" hidden="1">{#N/A,#N/A,FALSE,"표지목차"}</definedName>
    <definedName name="asfasf" hidden="1">{#N/A,#N/A,FALSE,"CCTV"}</definedName>
    <definedName name="asfdasfasdfasdf" hidden="1">{"'장비'!$A$3:$M$12"}</definedName>
    <definedName name="ASFG" hidden="1">#REF!</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fwe" hidden="1">{"'Firr(선)'!$AS$1:$AY$62","'Firr(사)'!$AS$1:$AY$62","'Firr(회)'!$AS$1:$AY$62","'Firr(선)'!$L$1:$V$62","'Firr(사)'!$L$1:$V$62","'Firr(회)'!$L$1:$V$62"}</definedName>
    <definedName name="ASG" hidden="1">#REF!</definedName>
    <definedName name="ash" hidden="1">{"'现金流量表（全部投资）'!$B$4:$P$23"}</definedName>
    <definedName name="ASO_CODE">#N/A</definedName>
    <definedName name="ASRDTG" hidden="1">{"'호선별현황(방식)'!$K$22:$P$22","'호선별현황(방식)'!$K$22:$P$22"}</definedName>
    <definedName name="asrqer">#REF!</definedName>
    <definedName name="assdewdwe" hidden="1">{#N/A,#N/A,FALSE,"단축1";#N/A,#N/A,FALSE,"단축2";#N/A,#N/A,FALSE,"단축3";#N/A,#N/A,FALSE,"장축";#N/A,#N/A,FALSE,"4WD"}</definedName>
    <definedName name="assdf" hidden="1">[80]Z!$T$179:$AH$179</definedName>
    <definedName name="asssa" hidden="1">#REF!</definedName>
    <definedName name="asws" hidden="1">{#N/A,#N/A,FALSE,"CCTV"}</definedName>
    <definedName name="atrts" hidden="1">{"offequipsch",#N/A,FALSE,"GTC_Schedule";"onconstsch",#N/A,FALSE,"GTC_Schedule";"techsch",#N/A,FALSE,"GTC_Schedule";"totsch",#N/A,FALSE,"GTC_Schedule"}</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 hidden="1">{#N/A,#N/A,FALSE,"CCTV"}</definedName>
    <definedName name="AWEGAWEG" hidden="1">#REF!</definedName>
    <definedName name="awerasd">#REF!</definedName>
    <definedName name="awerawds">#REF!</definedName>
    <definedName name="awercvfasw">#REF!</definedName>
    <definedName name="awerty" hidden="1">{"'호선별현황(방식)'!$K$22:$P$22","'호선별현황(방식)'!$K$22:$P$22"}</definedName>
    <definedName name="AWG" hidden="1">#REF!</definedName>
    <definedName name="AWGRA" hidden="1">#REF!</definedName>
    <definedName name="AWGRWGAW" hidden="1">#REF!</definedName>
    <definedName name="awrwerwer" hidden="1">{#N/A,#N/A,FALSE,"전체집계표";#N/A,#N/A,FALSE,"안벽30000";#N/A,#N/A,FALSE,"안벽20000";#N/A,#N/A,FALSE,"내호안";#N/A,#N/A,FALSE,"외호안";#N/A,#N/A,FALSE,"준설토A";#N/A,#N/A,FALSE,"준설토B";#N/A,#N/A,FALSE,"적출장"}</definedName>
    <definedName name="AX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Y" hidden="1">{#N/A,#N/A,FALSE,"TABLE"}</definedName>
    <definedName name="azegb" hidden="1">{#N/A,#N/A,TRUE,"LOADCOVE";#N/A,#N/A,TRUE,"PAGE001";#N/A,#N/A,TRUE,"PAGE002";#N/A,#N/A,TRUE,"PAGE003";#N/A,#N/A,TRUE,"PAGE004";#N/A,#N/A,TRUE,"PAGE005";#N/A,#N/A,TRUE,"PAGE006";#N/A,#N/A,TRUE,"PAGE007";#N/A,#N/A,TRUE,"PAGE008";#N/A,#N/A,TRUE,"PAGE009";#N/A,#N/A,TRUE,"PAGE010";#N/A,#N/A,TRUE,"PAGE011";#N/A,#N/A,TRUE,"PAGE012";#N/A,#N/A,TRUE,"PAGE013"}</definedName>
    <definedName name="b"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2.2.2" hidden="1">{#N/A,#N/A,FALSE,"CCTV"}</definedName>
    <definedName name="B.P장설치" hidden="1">{#N/A,#N/A,FALSE,"2~8번"}</definedName>
    <definedName name="B_FLG">#N/A</definedName>
    <definedName name="b0">#REF!</definedName>
    <definedName name="BA">#N/A</definedName>
    <definedName name="BAC" hidden="1">{#N/A,#N/A,FALSE,"TABLE"}</definedName>
    <definedName name="back_pressure">#N/A</definedName>
    <definedName name="ball">#N/A</definedName>
    <definedName name="Base">[82]LIST!$A$27:$A$36</definedName>
    <definedName name="Basement">#REF!</definedName>
    <definedName name="BB">#N/A</definedName>
    <definedName name="bbb">#N/A</definedName>
    <definedName name="BBBB" hidden="1">{#N/A,#N/A,TRUE,"Basic";#N/A,#N/A,TRUE,"EXT-TABLE";#N/A,#N/A,TRUE,"STEEL";#N/A,#N/A,TRUE,"INT-Table";#N/A,#N/A,TRUE,"STEEL";#N/A,#N/A,TRUE,"Door"}</definedName>
    <definedName name="BBBBB" hidden="1">{#N/A,#N/A,FALSE,"TABLE"}</definedName>
    <definedName name="BC" localSheetId="1" hidden="1">{#N/A,#N/A,FALSE,"이태원철근"}</definedName>
    <definedName name="BC" hidden="1">{#N/A,#N/A,FALSE,"이태원철근"}</definedName>
    <definedName name="BCOST">#N/A</definedName>
    <definedName name="BD5산근" hidden="1">#REF!</definedName>
    <definedName name="BD5수량집계" hidden="1">#REF!</definedName>
    <definedName name="b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eam">1.15</definedName>
    <definedName name="BELL" hidden="1">{#N/A,#N/A,TRUE,"Basic";#N/A,#N/A,TRUE,"EXT-TABLE";#N/A,#N/A,TRUE,"STEEL";#N/A,#N/A,TRUE,"INT-Table";#N/A,#N/A,TRUE,"STEEL";#N/A,#N/A,TRUE,"Door"}</definedName>
    <definedName name="BF">#REF!</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ee">#N/A</definedName>
    <definedName name="bfx">#N/A</definedName>
    <definedName name="BI" localSheetId="1" hidden="1">{#N/A,#N/A,FALSE,"이태원철근"}</definedName>
    <definedName name="BI" hidden="1">{#N/A,#N/A,FALSE,"이태원철근"}</definedName>
    <definedName name="bill">#REF!</definedName>
    <definedName name="BJH" hidden="1">{#N/A,#N/A,FALSE,"CCTV"}</definedName>
    <definedName name="bkd" localSheetId="1" hidden="1">{"'Sheet1'!$L$16"}</definedName>
    <definedName name="bkd" hidden="1">{"'Sheet1'!$L$16"}</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LLL" hidden="1">{#N/A,#N/A,TRUE,"Basic";#N/A,#N/A,TRUE,"EXT-TABLE";#N/A,#N/A,TRUE,"STEEL";#N/A,#N/A,TRUE,"INT-Table";#N/A,#N/A,TRUE,"STEEL";#N/A,#N/A,TRUE,"Door"}</definedName>
    <definedName name="BLOCK" hidden="1">{#N/A,#N/A,FALSE,"단축1";#N/A,#N/A,FALSE,"단축2";#N/A,#N/A,FALSE,"단축3";#N/A,#N/A,FALSE,"장축";#N/A,#N/A,FALSE,"4WD"}</definedName>
    <definedName name="blockc" hidden="1">{#N/A,#N/A,FALSE,"전체집계표";#N/A,#N/A,FALSE,"안벽30000";#N/A,#N/A,FALSE,"안벽20000";#N/A,#N/A,FALSE,"내호안";#N/A,#N/A,FALSE,"외호안";#N/A,#N/A,FALSE,"준설토A";#N/A,#N/A,FALSE,"준설토B";#N/A,#N/A,FALSE,"적출장"}</definedName>
    <definedName name="BLR">#N/A</definedName>
    <definedName name="BLR_COMP">#REF!</definedName>
    <definedName name="BLR_COMP1">#REF!</definedName>
    <definedName name="BLR_TYPE">#REF!</definedName>
    <definedName name="bm" hidden="1">{"'Sheet1'!$L$16"}</definedName>
    <definedName name="BM.1">#REF!</definedName>
    <definedName name="BM.AFC">#REF!</definedName>
    <definedName name="bn" localSheetId="1" hidden="1">{"'Sheet1'!$L$16"}</definedName>
    <definedName name="bn" hidden="1">{"'Sheet1'!$L$16"}</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hbh"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bnn" hidden="1">{#N/A,#N/A,FALSE,"조골재"}</definedName>
    <definedName name="BODY">#REF!</definedName>
    <definedName name="BOILER_소계">#N/A</definedName>
    <definedName name="bol">#REF!</definedName>
    <definedName name="BOLT">#N/A</definedName>
    <definedName name="boml">#REF!</definedName>
    <definedName name="Bond">#N/A</definedName>
    <definedName name="bond1">#N/A</definedName>
    <definedName name="BONDF">#N/A</definedName>
    <definedName name="bondf5">#N/A</definedName>
    <definedName name="book">#REF!</definedName>
    <definedName name="book1" hidden="1">{"'现金流量表（全部投资）'!$B$4:$P$23"}</definedName>
    <definedName name="BOP_Civil">#REF!</definedName>
    <definedName name="BOP_Elec">#REF!</definedName>
    <definedName name="BOP_Mech">#REF!</definedName>
    <definedName name="BOSS">#N/A</definedName>
    <definedName name="botl">#REF!</definedName>
    <definedName name="botn">#REF!</definedName>
    <definedName name="BP">#REF!</definedName>
    <definedName name="BRBRBR" hidden="1">{#N/A,#N/A,FALSE,"TABLE"}</definedName>
    <definedName name="Breaks">#REF!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j" hidden="1">{#N/A,#N/A,FALSE,"속도"}</definedName>
    <definedName name="BSO_CODE">#N/A</definedName>
    <definedName name="bua">#REF!</definedName>
    <definedName name="BULYANGPNT">#N/A</definedName>
    <definedName name="butterfly">#N/A</definedName>
    <definedName name="Button_3">"vlvlist_vlvlist_List"</definedName>
    <definedName name="BVC" hidden="1">{#N/A,#N/A,FALSE,"TABLE"}</definedName>
    <definedName name="bvx" hidden="1">{#N/A,#N/A,FALSE,"토공2"}</definedName>
    <definedName name="bw">#REF!</definedName>
    <definedName name="C_">#N/A</definedName>
    <definedName name="CA">#N/A</definedName>
    <definedName name="CABLE">#N/A</definedName>
    <definedName name="cable_bm" hidden="1">{"'rev8'!$B$3:$S$203"}</definedName>
    <definedName name="CAE해석" hidden="1">{#N/A,#N/A,FALSE,"단축1";#N/A,#N/A,FALSE,"단축2";#N/A,#N/A,FALSE,"단축3";#N/A,#N/A,FALSE,"장축";#N/A,#N/A,FALSE,"4WD"}</definedName>
    <definedName name="cal">#REF!</definedName>
    <definedName name="CAMPH">#REF!</definedName>
    <definedName name="CAMPV">#REF!</definedName>
    <definedName name="CAMT">#N/A</definedName>
    <definedName name="CAP">#N/A</definedName>
    <definedName name="Capacity기준" hidden="1">{#N/A,#N/A,FALSE,"DISCI종합";#N/A,#N/A,FALSE,"배관";#N/A,#N/A,FALSE,"전기계장";#N/A,#N/A,FALSE,"기계";#N/A,#N/A,FALSE,"철의장";#N/A,#N/A,FALSE,"거주구";#N/A,#N/A,FALSE,"HVAC"}</definedName>
    <definedName name="CARL" hidden="1">{#N/A,#N/A,FALSE,"CCTV"}</definedName>
    <definedName name="CARL1" hidden="1">{#N/A,#N/A,FALSE,"CCTV"}</definedName>
    <definedName name="CARL2" hidden="1">{#N/A,#N/A,FALSE,"CCTV"}</definedName>
    <definedName name="Case1">'[76]사회보장세 산출'!$D$24</definedName>
    <definedName name="casson3" hidden="1">{#N/A,#N/A,FALSE,"전체집계표";#N/A,#N/A,FALSE,"안벽30000";#N/A,#N/A,FALSE,"안벽20000";#N/A,#N/A,FALSE,"내호안";#N/A,#N/A,FALSE,"외호안";#N/A,#N/A,FALSE,"준설토A";#N/A,#N/A,FALSE,"준설토B";#N/A,#N/A,FALSE,"적출장"}</definedName>
    <definedName name="Category_All">#REF!</definedName>
    <definedName name="CATIN">#N/A</definedName>
    <definedName name="CATJYOU">#N/A</definedName>
    <definedName name="CATREC">#N/A</definedName>
    <definedName name="CATSYU">#N/A</definedName>
    <definedName name="cb">#N/A</definedName>
    <definedName name="CBM">#N/A</definedName>
    <definedName name="CBMRT">#N/A</definedName>
    <definedName name="cbo">#N/A</definedName>
    <definedName name="cc">#REF!</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1" hidden="1">{#N/A,#N/A,FALSE,"CCTV"}</definedName>
    <definedName name="CCCC" hidden="1">{#N/A,#N/A,FALSE,"CCTV"}</definedName>
    <definedName name="ccccc" hidden="1">{#N/A,#N/A,FALSE,"2~8번"}</definedName>
    <definedName name="ccccccccccc" hidden="1">{"'자리배치도'!$AG$1:$CI$28"}</definedName>
    <definedName name="ccSI_101">#REF!</definedName>
    <definedName name="ccSI_103">#REF!</definedName>
    <definedName name="ccSI_211">#REF!</definedName>
    <definedName name="cct" hidden="1">'[83]co-no.2'!#REF!</definedName>
    <definedName name="CC갯수">#N/A</definedName>
    <definedName name="CD">#REF!</definedName>
    <definedName name="cdf" hidden="1">{#N/A,#N/A,TRUE,"arnitower";#N/A,#N/A,TRUE,"arnigarage "}</definedName>
    <definedName name="CDFH" hidden="1">{"'호선별현황(방식)'!$K$22:$P$22","'호선별현황(방식)'!$K$22:$P$22"}</definedName>
    <definedName name="Cdnum">#REF!</definedName>
    <definedName name="Ceiling">[82]LIST!$A$56:$A$71</definedName>
    <definedName name="Ceiling_종류">'[84]Finish list'!$A$81:$A$95</definedName>
    <definedName name="Cerfi20" hidden="1">'[85]#REF'!$B$5</definedName>
    <definedName name="cfawsfc">#REF!</definedName>
    <definedName name="cfgt" hidden="1">{#N/A,#N/A,FALSE,"단가표지"}</definedName>
    <definedName name="CF요인" hidden="1">#REF!</definedName>
    <definedName name="cg">#REF!</definedName>
    <definedName name="CH">#N/A</definedName>
    <definedName name="check">#N/A</definedName>
    <definedName name="checked">#REF!</definedName>
    <definedName name="chemical" hidden="1">{#N/A,#N/A,FALSE,"CCTV"}</definedName>
    <definedName name="chemical_1" hidden="1">{#N/A,#N/A,FALSE,"CCTV"}</definedName>
    <definedName name="CHF_QG3">[86]환율!$H$7</definedName>
    <definedName name="chkkdjf" hidden="1">{#N/A,#N/A,FALSE,"토공2"}</definedName>
    <definedName name="chl" hidden="1">{#N/A,#N/A,TRUE,"Basic";#N/A,#N/A,TRUE,"EXT-TABLE";#N/A,#N/A,TRUE,"STEEL";#N/A,#N/A,TRUE,"INT-Table";#N/A,#N/A,TRUE,"STEEL";#N/A,#N/A,TRUE,"Door"}</definedName>
    <definedName name="CHLWHD" hidden="1">{#N/A,#N/A,FALSE,"갑지";#N/A,#N/A,FALSE,"개요";#N/A,#N/A,FALSE,"비목별";#N/A,#N/A,FALSE,"건물별";#N/A,#N/A,FALSE,"기구표";#N/A,#N/A,FALSE,"직원투입"}</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RIS" hidden="1">{#N/A,#N/A,FALSE,"CCTV"}</definedName>
    <definedName name="ciftotal">#REF!</definedName>
    <definedName name="CIN">#N/A</definedName>
    <definedName name="civil2" hidden="1">{"'장비'!$A$3:$M$12"}</definedName>
    <definedName name="cka" hidden="1">{#N/A,#N/A,FALSE,"운반시간"}</definedName>
    <definedName name="ckkjjd" hidden="1">{#N/A,#N/A,FALSE,"이정표"}</definedName>
    <definedName name="clear">#REF!,#REF!,#REF!,#REF!,#REF!,#REF!,#REF!,#REF!,#REF!,#REF!,#REF!,#REF!,#REF!,#REF!,#REF!,#REF!,#REF!,#REF!</definedName>
    <definedName name="cn" localSheetId="1" hidden="1">{"'Sheet1'!$L$16"}</definedName>
    <definedName name="cn" hidden="1">{"'Sheet1'!$L$16"}</definedName>
    <definedName name="Cname">#REF!</definedName>
    <definedName name="cnf" hidden="1">{#N/A,#N/A,FALSE,"이태원철근"}</definedName>
    <definedName name="CNO">#N/A</definedName>
    <definedName name="Cnum">#REF!</definedName>
    <definedName name="CNY_BAC">[86]환율!$F$18</definedName>
    <definedName name="co">#N/A</definedName>
    <definedName name="CO_TAX">'[76]6_CASE'!#REF!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_handling_system">#N/A</definedName>
    <definedName name="Code">#REF!</definedName>
    <definedName name="CODE_TYPE">#REF!</definedName>
    <definedName name="COLDBASKET">#REF!</definedName>
    <definedName name="COLDELEMENT">#REF!</definedName>
    <definedName name="COLDINTERMBASKET">#REF!</definedName>
    <definedName name="COLDINTERMELEMENT">#REF!</definedName>
    <definedName name="COLDWATERL">#REF!</definedName>
    <definedName name="COLDWATERY">#REF!</definedName>
    <definedName name="Columns">#REF!</definedName>
    <definedName name="COM">#N/A</definedName>
    <definedName name="commg" hidden="1">{"'장비'!$A$3:$M$12"}</definedName>
    <definedName name="COMP_선택">#REF!</definedName>
    <definedName name="COMP_선택1">#REF!</definedName>
    <definedName name="Condenser">#N/A</definedName>
    <definedName name="condition" hidden="1">{"'장비'!$A$3:$M$12"}</definedName>
    <definedName name="CONF">#N/A</definedName>
    <definedName name="CONSUM">#REF!</definedName>
    <definedName name="CONSUME1" hidden="1">{#N/A,#N/A,FALSE,"CCTV"}</definedName>
    <definedName name="CONT">#REF!</definedName>
    <definedName name="CONT_NO">#N/A</definedName>
    <definedName name="container" hidden="1">{"'장비'!$A$3:$M$12"}</definedName>
    <definedName name="contents" hidden="1">{#N/A,#N/A,FALSE,"CCTV"}</definedName>
    <definedName name="contents2" hidden="1">{#N/A,#N/A,FALSE,"CCTV"}</definedName>
    <definedName name="CONTINUOUS" hidden="1">{#N/A,#N/A,FALSE,"type1";#N/A,#N/A,FALSE,"지지력";#N/A,#N/A,FALSE,"PILE계산";#N/A,#N/A,FALSE,"PILE ";#N/A,#N/A,FALSE,"철근량";#N/A,#N/A,FALSE,"균열검토";#N/A,#N/A,FALSE,"날개벽";#N/A,#N/A,FALSE,"주철근조립도";#N/A,#N/A,FALSE,"교좌"}</definedName>
    <definedName name="Contractor">#REF!</definedName>
    <definedName name="CONTROL">#REF!</definedName>
    <definedName name="controlV">#REF!</definedName>
    <definedName name="COPY" hidden="1">{#N/A,#N/A,FALSE,"CCTV"}</definedName>
    <definedName name="cost">#N/A</definedName>
    <definedName name="COST2" hidden="1">{#N/A,#N/A,TRUE,"Basic";#N/A,#N/A,TRUE,"EXT-TABLE";#N/A,#N/A,TRUE,"STEEL";#N/A,#N/A,TRUE,"INT-Table";#N/A,#N/A,TRUE,"STEEL";#N/A,#N/A,TRUE,"Door"}</definedName>
    <definedName name="cost5">#N/A</definedName>
    <definedName name="COUT">#N/A</definedName>
    <definedName name="cover" hidden="1">#REF!</definedName>
    <definedName name="Cover_종류">'[84]Finish list'!$A$103:$A$109</definedName>
    <definedName name="cp">#N/A</definedName>
    <definedName name="CP1_">#N/A</definedName>
    <definedName name="CP2_">#N/A</definedName>
    <definedName name="CP3_">#N/A</definedName>
    <definedName name="cpf" hidden="1">{#N/A,#N/A,TRUE,"Basic";#N/A,#N/A,TRUE,"EXT-TABLE";#N/A,#N/A,TRUE,"STEEL";#N/A,#N/A,TRUE,"INT-Table";#N/A,#N/A,TRUE,"STEEL";#N/A,#N/A,TRUE,"Door"}</definedName>
    <definedName name="CPLG">#N/A</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ane">#REF!</definedName>
    <definedName name="CRANK" hidden="1">{#N/A,#N/A,FALSE,"단축1";#N/A,#N/A,FALSE,"단축2";#N/A,#N/A,FALSE,"단축3";#N/A,#N/A,FALSE,"장축";#N/A,#N/A,FALSE,"4WD"}</definedName>
    <definedName name="CRANKSHAFT" hidden="1">{#N/A,#N/A,FALSE,"단축1";#N/A,#N/A,FALSE,"단축2";#N/A,#N/A,FALSE,"단축3";#N/A,#N/A,FALSE,"장축";#N/A,#N/A,FALSE,"4WD"}</definedName>
    <definedName name="Crate">#N/A</definedName>
    <definedName name="CRK" hidden="1">{#N/A,#N/A,FALSE,"단축1";#N/A,#N/A,FALSE,"단축2";#N/A,#N/A,FALSE,"단축3";#N/A,#N/A,FALSE,"장축";#N/A,#N/A,FALSE,"4WD"}</definedName>
    <definedName name="CRLS">#REF!</definedName>
    <definedName name="CRLSCOIL">#REF!</definedName>
    <definedName name="CS">#REF!</definedName>
    <definedName name="CSUM">#N/A</definedName>
    <definedName name="CT">#N/A</definedName>
    <definedName name="CTCS_DF">#N/A</definedName>
    <definedName name="CTTRV">#N/A</definedName>
    <definedName name="cumsum" hidden="1">{#N/A,#N/A,TRUE,"Basic";#N/A,#N/A,TRUE,"EXT-TABLE";#N/A,#N/A,TRUE,"STEEL";#N/A,#N/A,TRUE,"INT-Table";#N/A,#N/A,TRUE,"STEEL";#N/A,#N/A,TRUE,"Door"}</definedName>
    <definedName name="cur">[87]견적환율!#REF!</definedName>
    <definedName name="cur_usd">[87]견적환율!#REF!</definedName>
    <definedName name="Currency">#REF!</definedName>
    <definedName name="CUSTOM">#N/A</definedName>
    <definedName name="cvbcv" hidden="1">{"'옥포덕포실행'!$Q$245"}</definedName>
    <definedName name="cxee" hidden="1">{"'Firr(선)'!$AS$1:$AY$62","'Firr(사)'!$AS$1:$AY$62","'Firr(회)'!$AS$1:$AY$62","'Firr(선)'!$L$1:$V$62","'Firr(사)'!$L$1:$V$62","'Firr(회)'!$L$1:$V$62"}</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Z" hidden="1">{#N/A,#N/A,FALSE,"TABLE"}</definedName>
    <definedName name="d">#N/A</definedName>
    <definedName name="d_1">#REF!</definedName>
    <definedName name="d_11">#REF!</definedName>
    <definedName name="D021161명지남양주" hidden="1">#REF!</definedName>
    <definedName name="dad" hidden="1">{#N/A,#N/A,FALSE,"CCTV"}</definedName>
    <definedName name="dadsfnejw33i3094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AM">#N/A</definedName>
    <definedName name="DAN">#N/A</definedName>
    <definedName name="DAS" hidden="1">{#N/A,#N/A,FALSE,"지침";#N/A,#N/A,FALSE,"환경분석";#N/A,#N/A,FALSE,"Sheet16"}</definedName>
    <definedName name="dasf" hidden="1">{#N/A,#N/A,FALSE,"구조2"}</definedName>
    <definedName name="DASFGG" hidden="1">{#N/A,#N/A,FALSE,"CCTV"}</definedName>
    <definedName name="data">#N/A</definedName>
    <definedName name="data3" hidden="1">#REF!</definedName>
    <definedName name="Database_MI">#REF!</definedName>
    <definedName name="dataww" hidden="1">#REF!</definedName>
    <definedName name="DATA영역">#REF!,#REF!,#REF!,#REF!,#REF!,#REF!,#REF!</definedName>
    <definedName name="dbnd" hidden="1">{#N/A,#N/A,FALSE,"CCTV"}</definedName>
    <definedName name="dbnss" hidden="1">{#N/A,#N/A,FALSE,"구조1"}</definedName>
    <definedName name="dc">#REF!</definedName>
    <definedName name="DC7per" hidden="1">#REF!</definedName>
    <definedName name="dd">#N/A</definedName>
    <definedName name="ddd" hidden="1">{#N/A,#N/A,FALSE,"지침";#N/A,#N/A,FALSE,"환경분석";#N/A,#N/A,FALSE,"Sheet16"}</definedName>
    <definedName name="dddd" hidden="1">{"'장비'!$A$3:$M$12"}</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[88]!dddddd</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 hidden="1">{#N/A,#N/A,TRUE,"Basic";#N/A,#N/A,TRUE,"EXT-TABLE";#N/A,#N/A,TRUE,"STEEL";#N/A,#N/A,TRUE,"INT-Table";#N/A,#N/A,TRUE,"STEEL";#N/A,#N/A,TRUE,"Door"}</definedName>
    <definedName name="dddddddddddddddd" hidden="1">{#N/A,#N/A,TRUE,"Basic";#N/A,#N/A,TRUE,"EXT-TABLE";#N/A,#N/A,TRUE,"STEEL";#N/A,#N/A,TRUE,"INT-Table";#N/A,#N/A,TRUE,"STEEL";#N/A,#N/A,TRUE,"Door"}</definedName>
    <definedName name="DDDDDDDDDDDDDDDDSS" hidden="1">{#N/A,#N/A,FALSE,"CCTV"}</definedName>
    <definedName name="DDF" hidden="1">{#N/A,#N/A,FALSE,"CCTV"}</definedName>
    <definedName name="DDFD" hidden="1">{#N/A,#N/A,FALSE,"CCTV"}</definedName>
    <definedName name="DDFDF" hidden="1">#REF!</definedName>
    <definedName name="ddffa" hidden="1">{#N/A,#N/A,FALSE,"배수2"}</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C_19" hidden="1">{#N/A,#N/A,TRUE,"arnitower";#N/A,#N/A,TRUE,"arnigarage "}</definedName>
    <definedName name="dec_25" hidden="1">{#N/A,#N/A,TRUE,"arnitower";#N/A,#N/A,TRUE,"arnigarage "}</definedName>
    <definedName name="decv" hidden="1">{#N/A,#N/A,FALSE,"혼합골재"}</definedName>
    <definedName name="DEF" hidden="1">{#N/A,#N/A,FALSE,"TABLE"}</definedName>
    <definedName name="DEGB" hidden="1">{#N/A,#N/A,FALSE,"TABLE"}</definedName>
    <definedName name="dehyutuhj" hidden="1">{"'호선별현황(방식)'!$K$22:$P$22","'호선별현황(방식)'!$K$22:$P$22"}</definedName>
    <definedName name="DEL">#N/A</definedName>
    <definedName name="DEL_CHK">#N/A</definedName>
    <definedName name="DELI">#N/A</definedName>
    <definedName name="Delivery">#REF!</definedName>
    <definedName name="DEMO">#REF!</definedName>
    <definedName name="DEPTH">#REF!</definedName>
    <definedName name="derwr" hidden="1">{"'Firr(선)'!$AS$1:$AY$62","'Firr(사)'!$AS$1:$AY$62","'Firr(회)'!$AS$1:$AY$62","'Firr(선)'!$L$1:$V$62","'Firr(사)'!$L$1:$V$62","'Firr(회)'!$L$1:$V$62"}</definedName>
    <definedName name="DESC">#N/A</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ign">#REF!</definedName>
    <definedName name="designed">#REF!</definedName>
    <definedName name="DesignPress">#REF!</definedName>
    <definedName name="DesignPressPSI">#REF!</definedName>
    <definedName name="DesignPressUnit">#REF!</definedName>
    <definedName name="DesignTemp">#REF!</definedName>
    <definedName name="DesignTempUnit">#REF!</definedName>
    <definedName name="DEW" hidden="1">{#N/A,#N/A,FALSE,"CCTV"}</definedName>
    <definedName name="DF">#N/A</definedName>
    <definedName name="dfadsf" hidden="1">{#N/A,#N/A,FALSE,"단가표지"}</definedName>
    <definedName name="dfaf" hidden="1">{"'장비'!$A$3:$M$12"}</definedName>
    <definedName name="dfaf_1" hidden="1">{"'장비'!$A$3:$M$12"}</definedName>
    <definedName name="DFASDF" hidden="1">#REF!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FD" hidden="1">{#N/A,#N/A,FALSE,"골재소요량";#N/A,#N/A,FALSE,"골재소요량"}</definedName>
    <definedName name="DFD" hidden="1">{#N/A,#N/A,FALSE,"명세표"}</definedName>
    <definedName name="DFDASFGDASG" hidden="1">{#N/A,#N/A,FALSE,"단가표지"}</definedName>
    <definedName name="dfdfdf" hidden="1">{#N/A,#N/A,FALSE,"조골재"}</definedName>
    <definedName name="DFDFFD" hidden="1">{#N/A,#N/A,FALSE,"CCTV"}</definedName>
    <definedName name="DFDK" hidden="1">#REF!</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EE" hidden="1">#REF!</definedName>
    <definedName name="Dff">#REF!</definedName>
    <definedName name="dffa"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DFFF" hidden="1">{#N/A,#N/A,FALSE,"속도"}</definedName>
    <definedName name="DFGADSGAFDG" hidden="1">{#N/A,#N/A,FALSE,"운반시간"}</definedName>
    <definedName name="dfgdfg" hidden="1">{#N/A,#N/A,FALSE,"JACKETS (1100 t) (1)"}</definedName>
    <definedName name="DFGDFGD" hidden="1">#REF!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hidden="1">{#N/A,#N/A,TRUE,"LOADCOVE";#N/A,#N/A,TRUE,"PAGE001";#N/A,#N/A,TRUE,"PAGE002";#N/A,#N/A,TRUE,"PAGE003";#N/A,#N/A,TRUE,"PAGE004";#N/A,#N/A,TRUE,"PAGE005";#N/A,#N/A,TRUE,"PAGE006";#N/A,#N/A,TRUE,"PAGE007";#N/A,#N/A,TRUE,"PAGE008";#N/A,#N/A,TRUE,"PAGE009";#N/A,#N/A,TRUE,"PAGE010";#N/A,#N/A,TRUE,"PAGE011";#N/A,#N/A,TRUE,"PAGE012";#N/A,#N/A,TRUE,"PAGE013"}</definedName>
    <definedName name="DFGHJ" hidden="1">{"'호선별현황(방식)'!$K$22:$P$22","'호선별현황(방식)'!$K$22:$P$22"}</definedName>
    <definedName name="dfgh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GS" hidden="1">{#N/A,#N/A,FALSE,"CCTV"}</definedName>
    <definedName name="dfgtrytr" hidden="1">{#N/A,#N/A,FALSE,"현장 NCR 분석";#N/A,#N/A,FALSE,"현장품질감사";#N/A,#N/A,FALSE,"현장품질감사"}</definedName>
    <definedName name="dfh" hidden="1">{#N/A,#N/A,TRUE,"LOADCOVE";#N/A,#N/A,TRUE,"PAGE001";#N/A,#N/A,TRUE,"PAGE002";#N/A,#N/A,TRUE,"PAGE003";#N/A,#N/A,TRUE,"PAGE004";#N/A,#N/A,TRUE,"PAGE005";#N/A,#N/A,TRUE,"PAGE006";#N/A,#N/A,TRUE,"PAGE007";#N/A,#N/A,TRUE,"PAGE008";#N/A,#N/A,TRUE,"PAGE009";#N/A,#N/A,TRUE,"PAGE010";#N/A,#N/A,TRUE,"PAGE011";#N/A,#N/A,TRUE,"PAGE012";#N/A,#N/A,TRUE,"PAGE013"}</definedName>
    <definedName name="DFHDFHRE" hidden="1">{#N/A,#N/A,FALSE,"속도"}</definedName>
    <definedName name="dfhgdf" hidden="1">{"'호선별현황(방식)'!$K$22:$P$22","'호선별현황(방식)'!$K$22:$P$22"}</definedName>
    <definedName name="dfhgdrty">#REF!</definedName>
    <definedName name="dfhjdf" hidden="1">{"sheet1",#N/A,FALSE,"easheet";"sheet2a",#N/A,FALSE,"easheet";"sheet2b",#N/A,FALSE,"easheet";"sheet3",#N/A,FALSE,"easheet"}</definedName>
    <definedName name="DFJLKDSKF" hidden="1">{#N/A,#N/A,FALSE,"골재소요량";#N/A,#N/A,FALSE,"골재소요량"}</definedName>
    <definedName name="dfjtr" hidden="1">{"offequipsch",#N/A,FALSE,"GTC_Schedule";"onconstsch",#N/A,FALSE,"GTC_Schedule";"techsch",#N/A,FALSE,"GTC_Schedule";"totsch",#N/A,FALSE,"GTC_Schedule"}</definedName>
    <definedName name="dfnhjksf" hidden="1">{#N/A,#N/A,FALSE,"신청통보";#N/A,#N/A,FALSE,"기성확인서";#N/A,#N/A,FALSE,"기성내역서"}</definedName>
    <definedName name="DFSAFSAFD" hidden="1">#REF!</definedName>
    <definedName name="DFSARWE" hidden="1">{#N/A,#N/A,FALSE,"TABLE"}</definedName>
    <definedName name="dfsd" hidden="1">{#N/A,#N/A,FALSE,"단가표지"}</definedName>
    <definedName name="dfsdf" hidden="1">#REF!</definedName>
    <definedName name="DFSF" hidden="1">#REF!</definedName>
    <definedName name="DFSG" hidden="1">{#N/A,#N/A,FALSE,"CCTV"}</definedName>
    <definedName name="DFSSA" hidden="1">{#N/A,#N/A,FALSE,"운반시간"}</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wer" hidden="1">{"'Firr(선)'!$AS$1:$AY$62","'Firr(사)'!$AS$1:$AY$62","'Firr(회)'!$AS$1:$AY$62","'Firr(선)'!$L$1:$V$62","'Firr(사)'!$L$1:$V$62","'Firr(회)'!$L$1:$V$62"}</definedName>
    <definedName name="DG">#REF!</definedName>
    <definedName name="dgagd" hidden="1">{#N/A,#N/A,TRUE,"Basic";#N/A,#N/A,TRUE,"EXT-TABLE";#N/A,#N/A,TRUE,"STEEL";#N/A,#N/A,TRUE,"INT-Table";#N/A,#N/A,TRUE,"STEEL";#N/A,#N/A,TRUE,"Door"}</definedName>
    <definedName name="dgasg" hidden="1">{#N/A,#N/A,FALSE,"조골재"}</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FG" hidden="1">{"'도면'!$G$62:$H$63","'도면'!$G$62:$H$63"}</definedName>
    <definedName name="dgdfgd" hidden="1">{"offequipsch",#N/A,FALSE,"GTC_Schedule";"onconstsch",#N/A,FALSE,"GTC_Schedule";"techsch",#N/A,FALSE,"GTC_Schedule";"totsch",#N/A,FALSE,"GTC_Schedule"}</definedName>
    <definedName name="DGDFGFGDG" hidden="1">{#N/A,#N/A,FALSE,"배수1"}</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 hidden="1">{#N/A,#N/A,FALSE,"2~8번"}</definedName>
    <definedName name="dgfgjgj" hidden="1">{#N/A,#N/A,FALSE,"CCTV"}</definedName>
    <definedName name="dgfs." hidden="1">{#N/A,#N/A,FALSE,"포장2"}</definedName>
    <definedName name="dgfsa" hidden="1">'[16]Rate Analysis'!#REF!</definedName>
    <definedName name="dghdf" hidden="1">{"offequipsch",#N/A,FALSE,"GTC_Schedule";"onconstsch",#N/A,FALSE,"GTC_Schedule";"techsch",#N/A,FALSE,"GTC_Schedule";"totsch",#N/A,FALSE,"GTC_Schedule"}</definedName>
    <definedName name="dghryuieu">#REF!</definedName>
    <definedName name="dgn">#REF!</definedName>
    <definedName name="dhg" hidden="1">{"'호선별현황(방식)'!$K$22:$P$22","'호선별현황(방식)'!$K$22:$P$22"}</definedName>
    <definedName name="DHGFGYE" hidden="1">{#N/A,#N/A,FALSE,"현장 NCR 분석";#N/A,#N/A,FALSE,"현장품질감사";#N/A,#N/A,FALSE,"현장품질감사"}</definedName>
    <definedName name="diameter">#N/A</definedName>
    <definedName name="DIAMOND" hidden="1">{"'장비'!$A$3:$M$12"}</definedName>
    <definedName name="diaphragm">#N/A</definedName>
    <definedName name="DIGN" hidden="1">{#N/A,#N/A,TRUE,"Basic";#N/A,#N/A,TRUE,"EXT-TABLE";#N/A,#N/A,TRUE,"STEEL";#N/A,#N/A,TRUE,"INT-Table";#N/A,#N/A,TRUE,"STEEL";#N/A,#N/A,TRUE,"Door"}</definedName>
    <definedName name="dis">#REF!</definedName>
    <definedName name="Discount" hidden="1">#REF!</definedName>
    <definedName name="display_area_2" hidden="1">#REF!</definedName>
    <definedName name="dist_bin1" hidden="1">[68]조명시설!#REF!</definedName>
    <definedName name="dist_value1" hidden="1">[68]조명시설!#REF!</definedName>
    <definedName name="djdlof" hidden="1">{#N/A,#N/A,FALSE,"지침";#N/A,#N/A,FALSE,"환경분석";#N/A,#N/A,FALSE,"Sheet16"}</definedName>
    <definedName name="djflkdslfj" hidden="1">#REF!</definedName>
    <definedName name="DJGFIWET" hidden="1">{#N/A,#N/A,FALSE,"TABLE"}</definedName>
    <definedName name="djj" hidden="1">{#N/A,#N/A,FALSE,"속도"}</definedName>
    <definedName name="djl" hidden="1">{#N/A,#N/A,FALSE,"표지목차"}</definedName>
    <definedName name="djnf" hidden="1">{#N/A,#N/A,FALSE,"지침";#N/A,#N/A,FALSE,"환경분석";#N/A,#N/A,FALSE,"Sheet16"}</definedName>
    <definedName name="DJYDTYJ" hidden="1">#REF!</definedName>
    <definedName name="DK">#REF!</definedName>
    <definedName name="DKC" hidden="1">{#N/A,#N/A,FALSE,"현장 NCR 분석";#N/A,#N/A,FALSE,"현장품질감사";#N/A,#N/A,FALSE,"현장품질감사"}</definedName>
    <definedName name="DKD" hidden="1">{#N/A,#N/A,FALSE,"구조2"}</definedName>
    <definedName name="DKDDD" hidden="1">#REF!</definedName>
    <definedName name="dkdkdkd" hidden="1">{#N/A,#N/A,FALSE,"구조2"}</definedName>
    <definedName name="dkdkdkdkd" hidden="1">{#N/A,#N/A,FALSE,"명세표"}</definedName>
    <definedName name="DKDLFJKDS" hidden="1">{#N/A,#N/A,TRUE,"Basic";#N/A,#N/A,TRUE,"EXT-TABLE";#N/A,#N/A,TRUE,"STEEL";#N/A,#N/A,TRUE,"INT-Table";#N/A,#N/A,TRUE,"STEEL";#N/A,#N/A,TRUE,"Door"}</definedName>
    <definedName name="dkfjsdk" hidden="1">{#N/A,#N/A,FALSE,"결의서";#N/A,#N/A,FALSE,"내역서";#N/A,#N/A,FALSE,"도급예상";#N/A,#N/A,FALSE,"시방서"}</definedName>
    <definedName name="DKJFKSE" hidden="1">{#N/A,#N/A,FALSE,"TABLE"}</definedName>
    <definedName name="dkkf" hidden="1">{#N/A,#N/A,FALSE,"혼합골재"}</definedName>
    <definedName name="DKSG" hidden="1">#REF!</definedName>
    <definedName name="DKSGMLWJD" hidden="1">#REF!</definedName>
    <definedName name="dl">#REF!</definedName>
    <definedName name="dldld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ldldll" hidden="1">[89]조명시설!#REF!</definedName>
    <definedName name="DLF">#N/A</definedName>
    <definedName name="dlff" hidden="1">{#N/A,#N/A,FALSE,"운반시간"}</definedName>
    <definedName name="dljf" hidden="1">#REF!</definedName>
    <definedName name="DLKF" hidden="1">{#N/A,#N/A,FALSE,"현장 NCR 분석";#N/A,#N/A,FALSE,"현장품질감사";#N/A,#N/A,FALSE,"현장품질감사"}</definedName>
    <definedName name="DLWJSDLFMA"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DM">#REF!</definedName>
    <definedName name="dmfkwrf" hidden="1">{#N/A,#N/A,FALSE,"결의서";#N/A,#N/A,FALSE,"내역서";#N/A,#N/A,FALSE,"도급예상";#N/A,#N/A,FALSE,"시방서"}</definedName>
    <definedName name="DMKJUXF" hidden="1">{#N/A,#N/A,FALSE,"포장2"}</definedName>
    <definedName name="dns" hidden="1">{#N/A,#N/A,FALSE,"운반시간"}</definedName>
    <definedName name="Do">#REF!</definedName>
    <definedName name="DOCNO">#REF!</definedName>
    <definedName name="docu">#REF!</definedName>
    <definedName name="DOLLER">#REF!</definedName>
    <definedName name="DOMEP">#N/A</definedName>
    <definedName name="dong">#REF!</definedName>
    <definedName name="Door">#REF!</definedName>
    <definedName name="Door_종류">'[84]Finish list'!$A$124:$A$135</definedName>
    <definedName name="DOP">#N/A</definedName>
    <definedName name="DpFKDL" hidden="1">{#N/A,#N/A,FALSE,"이태원철근"}</definedName>
    <definedName name="Dpp">#REF!</definedName>
    <definedName name="dq">#REF!</definedName>
    <definedName name="dQFGERG"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R" hidden="1">#REF!</definedName>
    <definedName name="drain_trap">#N/A</definedName>
    <definedName name="Drain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W">#N/A</definedName>
    <definedName name="DRGRW" hidden="1">{"'호선별현황(방식)'!$K$22:$P$22","'호선별현황(방식)'!$K$22:$P$22"}</definedName>
    <definedName name="DRIVEABILITY" hidden="1">{#N/A,#N/A,FALSE,"단축1";#N/A,#N/A,FALSE,"단축2";#N/A,#N/A,FALSE,"단축3";#N/A,#N/A,FALSE,"장축";#N/A,#N/A,FALSE,"4WD"}</definedName>
    <definedName name="DRJDRTH" hidden="1">#REF!</definedName>
    <definedName name="ds" hidden="1">[90]BM!#REF!</definedName>
    <definedName name="DSA" hidden="1">{#N/A,#N/A,FALSE,"제목"}</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 hidden="1">{#N/A,#N/A,FALSE,"CCTV"}</definedName>
    <definedName name="dsaf" hidden="1">{#N/A,#N/A,FALSE,"조골재"}</definedName>
    <definedName name="dsaf_1" hidden="1">{#N/A,#N/A,FALSE,"조골재"}</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 hidden="1">{#N/A,#N/A,FALSE,"CCTV"}</definedName>
    <definedName name="DSDES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 hidden="1">{#N/A,#N/A,FALSE,"CCTV"}</definedName>
    <definedName name="dsdsd" hidden="1">{#N/A,#N/A,FALSE,"운반시간"}</definedName>
    <definedName name="ds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_1" hidden="1">{#N/A,#N/A,FALSE,"골재소요량";#N/A,#N/A,FALSE,"골재소요량"}</definedName>
    <definedName name="DSFA" hidden="1">{#N/A,#N/A,FALSE,"CCTV"}</definedName>
    <definedName name="DSFD" hidden="1">{#N/A,#N/A,FALSE,"부대2"}</definedName>
    <definedName name="dsfdafgf"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DSFG" hidden="1">{#N/A,#N/A,FALSE,"CCTV"}</definedName>
    <definedName name="dsfsdfds" hidden="1">'[91]#REF'!#REF!</definedName>
    <definedName name="DSFSE" hidden="1">{#N/A,#N/A,FALSE,"CCTV"}</definedName>
    <definedName name="DSGDFG" hidden="1">{#N/A,#N/A,FALSE,"기안지";#N/A,#N/A,FALSE,"통신지"}</definedName>
    <definedName name="dsgfggg" hidden="1">#REF!</definedName>
    <definedName name="DSGSFWERD" hidden="1">{#N/A,#N/A,FALSE,"골재소요량";#N/A,#N/A,FALSE,"골재소요량"}</definedName>
    <definedName name="DSJFOWEU8923" hidden="1">{#N/A,#N/A,FALSE,"TABLE"}</definedName>
    <definedName name="dskla" hidden="1">{#N/A,#N/A,FALSE,"CCTV"}</definedName>
    <definedName name="DSN">#N/A</definedName>
    <definedName name="dsr" hidden="1">{"sheet1",#N/A,FALSE,"easheet";"sheet2a",#N/A,FALSE,"easheet";"sheet2b",#N/A,FALSE,"easheet";"sheet3",#N/A,FALSE,"easheet"}</definedName>
    <definedName name="DSSD" hidden="1">{#N/A,#N/A,FALSE,"2~8번"}</definedName>
    <definedName name="DSSDS" hidden="1">{#N/A,#N/A,FALSE,"명세표"}</definedName>
    <definedName name="dswe" hidden="1">{#N/A,#N/A,FALSE,"결의서";#N/A,#N/A,FALSE,"내역서";#N/A,#N/A,FALSE,"도급예상";#N/A,#N/A,FALSE,"시방서"}</definedName>
    <definedName name="dtjcfcgfh" hidden="1">[32]공통비총괄표!#REF!</definedName>
    <definedName name="dtnps">#REF!</definedName>
    <definedName name="DTYJTH" hidden="1">#REF!</definedName>
    <definedName name="dual_plate_check">#N/A</definedName>
    <definedName name="dudwhd" hidden="1">{#N/A,#N/A,FALSE,"CCTV"}</definedName>
    <definedName name="Dumbwaiter_Sch" hidden="1">{#N/A,#N/A,FALSE,"부서종합";#N/A,#N/A,FALSE,"DISC종합";#N/A,#N/A,FALSE,"생산1과";#N/A,#N/A,FALSE,"생산2과";#N/A,#N/A,FALSE,"전기계장";#N/A,#N/A,FALSE,"기계";#N/A,#N/A,FALSE,"철의장";#N/A,#N/A,FALSE,"거주구";#N/A,#N/A,FALSE,"HVAC"}</definedName>
    <definedName name="duplex_strainer">#N/A</definedName>
    <definedName name="dw" localSheetId="1" hidden="1">{"'Sheet1'!$L$16"}</definedName>
    <definedName name="dw" hidden="1">{"'Sheet1'!$L$16"}</definedName>
    <definedName name="DWG_NO">#N/A</definedName>
    <definedName name="DWGNO">#N/A</definedName>
    <definedName name="DWPRICE" hidden="1">[92]Quantity!#REF!</definedName>
    <definedName name="dwv" hidden="1">{#N/A,#N/A,TRUE,"Basic";#N/A,#N/A,TRUE,"EXT-TABLE";#N/A,#N/A,TRUE,"STEEL";#N/A,#N/A,TRUE,"INT-Table";#N/A,#N/A,TRUE,"STEEL";#N/A,#N/A,TRUE,"Door"}</definedName>
    <definedName name="E">#REF!</definedName>
    <definedName name="E.O.T_Crane_TBN_building">#N/A</definedName>
    <definedName name="E_기정_2__List">[93]SCHEDULE!#REF!</definedName>
    <definedName name="E3단가" hidden="1">{#N/A,#N/A,TRUE,"MATERIAL COST"}</definedName>
    <definedName name="E5Y" hidden="1">{"'호선별현황(방식)'!$K$22:$P$22","'호선별현황(방식)'!$K$22:$P$22"}</definedName>
    <definedName name="E5YU35U" hidden="1">{"'호선별현황(방식)'!$K$22:$P$22","'호선별현황(방식)'!$K$22:$P$22"}</definedName>
    <definedName name="EA">#REF!</definedName>
    <definedName name="eadfg" hidden="1">{#N/A,#N/A,FALSE,"혼합골재"}</definedName>
    <definedName name="EBRS1" hidden="1">#REF!</definedName>
    <definedName name="Econ">#N/A</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fjkrf" hidden="1">{#N/A,#N/A,FALSE,"신청통보";#N/A,#N/A,FALSE,"기성확인서";#N/A,#N/A,FALSE,"기성내역서"}</definedName>
    <definedName name="EDFQDE" hidden="1">{"'장비'!$A$3:$M$12"}</definedName>
    <definedName name="EDRWQEREREWR" hidden="1">'[16]Rate Analysis'!#REF!</definedName>
    <definedName name="edssqq" hidden="1">{#N/A,#N/A,FALSE,"혼합골재"}</definedName>
    <definedName name="EDWSQA" hidden="1">{#N/A,#N/A,FALSE,"CCTV"}</definedName>
    <definedName name="EE">#N/A</definedName>
    <definedName name="EE_1" hidden="1">{"'장비'!$A$3:$M$12"}</definedName>
    <definedName name="eee" hidden="1">#REF!</definedName>
    <definedName name="eee.송운" hidden="1">{#N/A,#N/A,FALSE,"운반시간"}</definedName>
    <definedName name="eee_1" hidden="1">{#N/A,#N/A,FALSE,"2~8번"}</definedName>
    <definedName name="EEEE" hidden="1">{#N/A,#N/A,TRUE,"Basic";#N/A,#N/A,TRUE,"EXT-TABLE";#N/A,#N/A,TRUE,"STEEL";#N/A,#N/A,TRUE,"INT-Table";#N/A,#N/A,TRUE,"STEEL";#N/A,#N/A,TRUE,"Door"}</definedName>
    <definedName name="eeeee" hidden="1">{#N/A,#N/A,FALSE,"운반시간"}</definedName>
    <definedName name="eeeeeeeeeeeeeee" hidden="1">{#N/A,#N/A,FALSE,"운반시간"}</definedName>
    <definedName name="EEWWE" hidden="1">{"'호선별현황(방식)'!$K$22:$P$22","'호선별현황(방식)'!$K$22:$P$22"}</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ga" hidden="1">{#N/A,#N/A,TRUE,"Basic";#N/A,#N/A,TRUE,"EXT-TABLE";#N/A,#N/A,TRUE,"STEEL";#N/A,#N/A,TRUE,"INT-Table";#N/A,#N/A,TRUE,"STEEL";#N/A,#N/A,TRUE,"Door"}</definedName>
    <definedName name="ehfkwer" hidden="1">{#N/A,#N/A,FALSE,"결의서";#N/A,#N/A,FALSE,"내역서";#N/A,#N/A,FALSE,"도급예상";#N/A,#N/A,FALSE,"시방서"}</definedName>
    <definedName name="EK" hidden="1">#REF!</definedName>
    <definedName name="eksrk" hidden="1">[94]특수선일위대가!#REF!</definedName>
    <definedName name="Electrical_400KV_Switchyard">#N/A</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T">#REF!</definedName>
    <definedName name="ELT_Lookup">#REF!</definedName>
    <definedName name="encl">#N/A</definedName>
    <definedName name="end">#REF!</definedName>
    <definedName name="eng">#N/A</definedName>
    <definedName name="engr">#N/A</definedName>
    <definedName name="enie5" hidden="1">{#N/A,#N/A,FALSE,"현장 NCR 분석";#N/A,#N/A,FALSE,"현장품질감사";#N/A,#N/A,FALSE,"현장품질감사"}</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L">#N/A</definedName>
    <definedName name="eoreo" hidden="1">{#N/A,#N/A,FALSE,"운반시간"}</definedName>
    <definedName name="EQ">#REF!</definedName>
    <definedName name="Eq_Foundation_Date">#REF!</definedName>
    <definedName name="Eq_ID_No">#REF!</definedName>
    <definedName name="Eq_List">#REF!</definedName>
    <definedName name="EQPT_Rate">#REF!</definedName>
    <definedName name="EQUIP"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QUIPMENT" hidden="1">{"Total Indirect Manpower",#N/A,FALSE,"J";"Total Direct Manpower",#N/A,FALSE,"J";"Direct Structural Manpower",#N/A,FALSE,"J";"Direct Mechanical Manpower",#N/A,FALSE,"J";"Direct Piping Manpower",#N/A,FALSE,"J";"Direct Tanks Manpower",#N/A,FALSE,"J";"Direct ElecInstrSS Manpower",#N/A,FALSE,"J"}</definedName>
    <definedName name="Er">#N/A</definedName>
    <definedName name="ER_1" hidden="1">{#N/A,#N/A,FALSE,"CCTV"}</definedName>
    <definedName name="Erate">#N/A</definedName>
    <definedName name="ERATE1">#N/A</definedName>
    <definedName name="erate2">#N/A</definedName>
    <definedName name="erate5">#N/A</definedName>
    <definedName name="erate9">#N/A</definedName>
    <definedName name="ERD" hidden="1">{#N/A,#N/A,TRUE,"Basic";#N/A,#N/A,TRUE,"EXT-TABLE";#N/A,#N/A,TRUE,"STEEL";#N/A,#N/A,TRUE,"INT-Table";#N/A,#N/A,TRUE,"STEEL";#N/A,#N/A,TRUE,"Door"}</definedName>
    <definedName name="ERE" hidden="1">{#N/A,#N/A,FALSE,"CCTV"}</definedName>
    <definedName name="ereadfer" hidden="1">{#N/A,#N/A,FALSE,"CCTV"}</definedName>
    <definedName name="Erection">#REF!</definedName>
    <definedName name="EREE" hidden="1">{#N/A,#N/A,FALSE,"갑지";#N/A,#N/A,FALSE,"개요";#N/A,#N/A,FALSE,"비목별";#N/A,#N/A,FALSE,"건물별";#N/A,#N/A,FALSE,"기구표";#N/A,#N/A,FALSE,"직원투입"}</definedName>
    <definedName name="er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R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h" hidden="1">{#N/A,#N/A,FALSE,"단가표지"}</definedName>
    <definedName name="ERHYDFGH" hidden="1">{"'호선별현황(방식)'!$K$22:$P$22","'호선별현황(방식)'!$K$22:$P$22"}</definedName>
    <definedName name="erqwf" hidden="1">[81]Table!$N$39:$AG$39</definedName>
    <definedName name="ErrName045352756" hidden="1">{0,0,0,0}</definedName>
    <definedName name="ErrName162821590" hidden="1">[80]Cash2!$K$16:$K$36</definedName>
    <definedName name="ErrName301948010" hidden="1">{0,0,0,0;0,0,0,0;0,0,0,0;0,0,0,0;0,0,0,0;0,0,0,0}</definedName>
    <definedName name="ErrName373536169" hidden="1">{#VALUE!,0,0,0}</definedName>
    <definedName name="ErrName414032697" hidden="1">{#VALUE!,0,0,0}</definedName>
    <definedName name="ErrName790480016" hidden="1">{0,0,0,0}</definedName>
    <definedName name="ErrName862619339" hidden="1">{0,0,0,0}</definedName>
    <definedName name="erryhewhjudhcfjfjfd" hidden="1">{#N/A,#N/A,FALSE,"손익표지";#N/A,#N/A,FALSE,"손익계산";#N/A,#N/A,FALSE,"일반관리비";#N/A,#N/A,FALSE,"영업외수익";#N/A,#N/A,FALSE,"영업외비용";#N/A,#N/A,FALSE,"매출액";#N/A,#N/A,FALSE,"요약손익";#N/A,#N/A,FALSE,"요약대차";#N/A,#N/A,FALSE,"매출채권현황";#N/A,#N/A,FALSE,"매출채권명세"}</definedName>
    <definedName name="ert.ega" hidden="1">{#N/A,#N/A,FALSE,"구조1"}</definedName>
    <definedName name="ertert" hidden="1">{#N/A,#N/A,FALSE,"Chi tiÆt"}</definedName>
    <definedName name="erterte" hidden="1">{#N/A,#N/A,TRUE,"arnitower";#N/A,#N/A,TRUE,"arnigarage "}</definedName>
    <definedName name="ertre" hidden="1">{#N/A,#N/A,TRUE,"arnitower";#N/A,#N/A,TRUE,"arnigarage "}</definedName>
    <definedName name="ertrt" hidden="1">{#N/A,#N/A,FALSE,"부대1"}</definedName>
    <definedName name="ERTUWR" hidden="1">{"'호선별현황(방식)'!$K$22:$P$22","'호선별현황(방식)'!$K$22:$P$22"}</definedName>
    <definedName name="ertxg" hidden="1">{"'장비'!$A$3:$M$12"}</definedName>
    <definedName name="ery" hidden="1">{"'호선별현황(방식)'!$K$22:$P$22","'호선별현황(방식)'!$K$22:$P$22"}</definedName>
    <definedName name="ERYEY" hidden="1">{"'호선별현황(방식)'!$K$22:$P$22","'호선별현황(방식)'!$K$22:$P$22"}</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RYWTY" hidden="1">{"'호선별현황(방식)'!$K$22:$P$22","'호선별현황(방식)'!$K$22:$P$22"}</definedName>
    <definedName name="es" localSheetId="1" hidden="1">{"'Sheet1'!$L$16"}</definedName>
    <definedName name="es" hidden="1">{"'Sheet1'!$L$16"}</definedName>
    <definedName name="esc">#N/A</definedName>
    <definedName name="ESE" hidden="1">{#N/A,#N/A,FALSE,"TABLE"}</definedName>
    <definedName name="esteban" hidden="1">{#N/A,#N/A,FALSE,"골재소요량";#N/A,#N/A,FALSE,"골재소요량"}</definedName>
    <definedName name="et" localSheetId="1" hidden="1">{"'Sheet1'!$L$16"}</definedName>
    <definedName name="et" hidden="1">{"'Sheet1'!$L$16"}</definedName>
    <definedName name="ET_1" hidden="1">{#N/A,#N/A,FALSE,"CCTV"}</definedName>
    <definedName name="ET45W34" hidden="1">{#N/A,#N/A,FALSE,"CCTV"}</definedName>
    <definedName name="ETE" hidden="1">{#N/A,#N/A,FALSE,"TABLE"}</definedName>
    <definedName name="ETEYWQTR4" hidden="1">{#N/A,#N/A,FALSE,"CCTV"}</definedName>
    <definedName name="ETYITYI" hidden="1">{"'호선별현황(방식)'!$K$22:$P$22","'호선별현황(방식)'!$K$22:$P$22"}</definedName>
    <definedName name="ETYUETY" hidden="1">{"'호선별현황(방식)'!$K$22:$P$22","'호선별현황(방식)'!$K$22:$P$22"}</definedName>
    <definedName name="EU">#REF!</definedName>
    <definedName name="EUR_QG3">[86]환율!$H$5</definedName>
    <definedName name="ewq" hidden="1">{"'Firr(선)'!$AS$1:$AY$62","'Firr(사)'!$AS$1:$AY$62","'Firr(회)'!$AS$1:$AY$62","'Firr(선)'!$L$1:$V$62","'Firr(사)'!$L$1:$V$62","'Firr(회)'!$L$1:$V$62"}</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DFS" hidden="1">{"'호선별현황(방식)'!$K$22:$P$22","'호선별현황(방식)'!$K$22:$P$22"}</definedName>
    <definedName name="EWRWE" hidden="1">{"'장비'!$A$3:$M$12"}</definedName>
    <definedName name="ewrweq" hidden="1">{"'장비'!$A$3:$M$12"}</definedName>
    <definedName name="ewrwerwr" hidden="1">{#N/A,#N/A,FALSE,"전체집계표";#N/A,#N/A,FALSE,"안벽30000";#N/A,#N/A,FALSE,"안벽20000";#N/A,#N/A,FALSE,"내호안";#N/A,#N/A,FALSE,"외호안";#N/A,#N/A,FALSE,"준설토A";#N/A,#N/A,FALSE,"준설토B";#N/A,#N/A,FALSE,"적출장"}</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e">#REF!</definedName>
    <definedName name="EWTWET" hidden="1">{#N/A,#N/A,FALSE,"TABLE"}</definedName>
    <definedName name="EWW" hidden="1">{#N/A,#N/A,FALSE,"CCTV"}</definedName>
    <definedName name="Ex">#N/A</definedName>
    <definedName name="EX_1" hidden="1">{#N/A,#N/A,FALSE,"CCTV"}</definedName>
    <definedName name="ex_joint">#N/A</definedName>
    <definedName name="EXP">#N/A</definedName>
    <definedName name="Ext.wall">#REF!</definedName>
    <definedName name="extra">#N/A</definedName>
    <definedName name="eyteyt" hidden="1">{#N/A,#N/A,FALSE,"CCTV"}</definedName>
    <definedName name="eytre" hidden="1">{#N/A,#N/A,FALSE,"CCTV"}</definedName>
    <definedName name="f" hidden="1">#REF!</definedName>
    <definedName name="FAB">#REF!</definedName>
    <definedName name="FABRICATION">#REF!</definedName>
    <definedName name="FAC">#N/A</definedName>
    <definedName name="faf" hidden="1">{#N/A,#N/A,FALSE,"부서종합";#N/A,#N/A,FALSE,"DISC종합";#N/A,#N/A,FALSE,"생산1과";#N/A,#N/A,FALSE,"생산2과";#N/A,#N/A,FALSE,"전기계장";#N/A,#N/A,FALSE,"기계";#N/A,#N/A,FALSE,"철의장";#N/A,#N/A,FALSE,"거주구";#N/A,#N/A,FALSE,"HVAC"}</definedName>
    <definedName name="fall" hidden="1">#REF!</definedName>
    <definedName name="FAN견적의뢰" hidden="1">{#N/A,#N/A,FALSE,"기안지";#N/A,#N/A,FALSE,"통신지"}</definedName>
    <definedName name="fasdfsdfasdfasdfasdf"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fasfs" hidden="1">{#N/A,#N/A,FALSE,"CCTV"}</definedName>
    <definedName name="fasfsdfsdfasdfsdfsd" hidden="1">{#N/A,#N/A,TRUE,"Basic";#N/A,#N/A,TRUE,"EXT-TABLE";#N/A,#N/A,TRUE,"STEEL";#N/A,#N/A,TRUE,"INT-Table";#N/A,#N/A,TRUE,"STEEL";#N/A,#N/A,TRUE,"Door"}</definedName>
    <definedName name="fbj" hidden="1">{#N/A,#N/A,FALSE,"CCTV"}</definedName>
    <definedName name="Fc">#REF!</definedName>
    <definedName name="fcc">#REF!</definedName>
    <definedName name="fck">#REF!</definedName>
    <definedName name="FCode" hidden="1">#REF!</definedName>
    <definedName name="fd" localSheetId="1" hidden="1">{"'Sheet1'!$L$16"}</definedName>
    <definedName name="fd" hidden="1">{"'Sheet1'!$L$16"}</definedName>
    <definedName name="fddfhdfhdgh" hidden="1">{#N/A,#N/A,FALSE,"CCTV"}</definedName>
    <definedName name="fddgf" hidden="1">#REF!</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{#N/A,#N/A,FALSE,"CCTV"}</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 hidden="1">{#N/A,#N/A,FALSE,"제목"}</definedName>
    <definedName name="FDGA" hidden="1">{"'장비'!$A$3:$M$12"}</definedName>
    <definedName name="FDGDFAGFD" hidden="1">{#N/A,#N/A,FALSE,"포장1";#N/A,#N/A,FALSE,"포장1"}</definedName>
    <definedName name="fdgfdg" hidden="1">{#N/A,#N/A,FALSE,"2~8번"}</definedName>
    <definedName name="FDGFDS" hidden="1">{#N/A,#N/A,FALSE,"CCTV"}</definedName>
    <definedName name="fdgfgf" hidden="1">{#N/A,#N/A,FALSE,"운반시간"}</definedName>
    <definedName name="fdgk" localSheetId="1" hidden="1">{"'Sheet1'!$L$16"}</definedName>
    <definedName name="fdgk" hidden="1">{"'Sheet1'!$L$16"}</definedName>
    <definedName name="fdhevwtec" hidden="1">{#N/A,#N/A,FALSE,"구조1"}</definedName>
    <definedName name="fdhg" hidden="1">{#N/A,#N/A,FALSE,"이태원철근"}</definedName>
    <definedName name="fdjk" hidden="1">{#N/A,#N/A,FALSE,"골재소요량";#N/A,#N/A,FALSE,"골재소요량"}</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 hidden="1">{#N/A,#N/A,FALSE,"CCTV"}</definedName>
    <definedName name="FDSA_1" hidden="1">{#N/A,#N/A,FALSE,"CCTV"}</definedName>
    <definedName name="FDSFASDF" hidden="1">{#N/A,#N/A,FALSE,"CCTV"}</definedName>
    <definedName name="fdsfgdfhg" hidden="1">{#N/A,#N/A,FALSE,"CCTV"}</definedName>
    <definedName name="FDSG" hidden="1">{#N/A,#N/A,FALSE,"CCTV"}</definedName>
    <definedName name="FDSY" hidden="1">{#N/A,#N/A,TRUE,"LOADCOVE";#N/A,#N/A,TRUE,"PAGE001";#N/A,#N/A,TRUE,"PAGE002";#N/A,#N/A,TRUE,"PAGE003";#N/A,#N/A,TRUE,"PAGE004";#N/A,#N/A,TRUE,"PAGE005";#N/A,#N/A,TRUE,"PAGE006";#N/A,#N/A,TRUE,"PAGE007";#N/A,#N/A,TRUE,"PAGE008";#N/A,#N/A,TRUE,"PAGE009";#N/A,#N/A,TRUE,"PAGE010";#N/A,#N/A,TRUE,"PAGE011";#N/A,#N/A,TRUE,"PAGE012";#N/A,#N/A,TRUE,"PAGE013"}</definedName>
    <definedName name="FDUG" hidden="1">{#N/A,#N/A,FALSE,"현장 NCR 분석";#N/A,#N/A,FALSE,"현장품질감사";#N/A,#N/A,FALSE,"현장품질감사"}</definedName>
    <definedName name="fe" localSheetId="1" hidden="1">{"'Sheet1'!$L$16"}</definedName>
    <definedName name="fe" hidden="1">{"'Sheet1'!$L$16"}</definedName>
    <definedName name="fedgre" hidden="1">{#N/A,#N/A,FALSE,"배수1"}</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nder" hidden="1">{#N/A,#N/A,FALSE,"전력간선"}</definedName>
    <definedName name="ff">#N/A</definedName>
    <definedName name="FFCC" hidden="1">{#N/A,#N/A,FALSE,"CCTV"}</definedName>
    <definedName name="FFD" hidden="1">{#N/A,#N/A,FALSE,"골재소요량";#N/A,#N/A,FALSE,"골재소요량"}</definedName>
    <definedName name="FFDGF" hidden="1">{#N/A,#N/A,FALSE,"부대2"}</definedName>
    <definedName name="FFD호ㅗㅗ" hidden="1">[95]노임단가!#REF!</definedName>
    <definedName name="ffff">{"'designguide'!$B$2:$B$15"}</definedName>
    <definedName name="fffff" hidden="1">{#N/A,#N/A,TRUE,"Basic";#N/A,#N/A,TRUE,"EXT-TABLE";#N/A,#N/A,TRUE,"STEEL";#N/A,#N/A,TRUE,"INT-Table";#N/A,#N/A,TRUE,"STEEL";#N/A,#N/A,TRUE,"Door"}</definedName>
    <definedName name="FFFFF_1" hidden="1">{#N/A,#N/A,FALSE,"CCTV"}</definedName>
    <definedName name="ffffff">BlankMacro1</definedName>
    <definedName name="fffffff">BlankMacro1</definedName>
    <definedName name="ffffffff">BlankMacro1</definedName>
    <definedName name="fffffffff">BlankMacro1</definedName>
    <definedName name="ffffffffff" hidden="1">{#N/A,#N/A,FALSE,"골재소요량";#N/A,#N/A,FALSE,"골재소요량"}</definedName>
    <definedName name="ffffffffffff">BlankMacro1</definedName>
    <definedName name="ffffffffffffff">BlankMacro1</definedName>
    <definedName name="fffffffffffffff">BlankMacro1</definedName>
    <definedName name="ffffffffffffffff">BlankMacro1</definedName>
    <definedName name="ffffffffffffffffff">BlankMacro1</definedName>
    <definedName name="fffffffffffffffffffff">BlankMacro1</definedName>
    <definedName name="ffffffffffffffffffffff">BlankMacro1</definedName>
    <definedName name="fffffffffffffffffffffff">BlankMacro1</definedName>
    <definedName name="fffffffffffffffffffffffff">BlankMacro1</definedName>
    <definedName name="fffffffffffffffffffffffffff">BlankMacro1</definedName>
    <definedName name="ffgf" hidden="1">{#N/A,#N/A,FALSE,"부서종합";#N/A,#N/A,FALSE,"DISC종합";#N/A,#N/A,FALSE,"생산1과";#N/A,#N/A,FALSE,"생산2과";#N/A,#N/A,FALSE,"전기계장";#N/A,#N/A,FALSE,"기계";#N/A,#N/A,FALSE,"철의장";#N/A,#N/A,FALSE,"거주구";#N/A,#N/A,FALSE,"HVAC"}</definedName>
    <definedName name="ffk" hidden="1">#REF!</definedName>
    <definedName name="FG" hidden="1">'[96]WT-LIST'!#REF!</definedName>
    <definedName name="FG_1" hidden="1">{"'장비'!$A$3:$M$12"}</definedName>
    <definedName name="FGDAG" hidden="1">{#N/A,#N/A,FALSE,"포장2"}</definedName>
    <definedName name="FGDAGFG" hidden="1">{#N/A,#N/A,FALSE,"혼합골재"}</definedName>
    <definedName name="FGDF" hidden="1">{#N/A,#N/A,FALSE,"CCTV"}</definedName>
    <definedName name="fgdfgs" hidden="1">{#N/A,#N/A,TRUE,"arnitower";#N/A,#N/A,TRUE,"arnigarage "}</definedName>
    <definedName name="FGF" hidden="1">{#N/A,#N/A,FALSE,"CCTV"}</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hidden="1">{#N/A,#N/A,FALSE,"2~8번"}</definedName>
    <definedName name="fgfgfg" hidden="1">{#N/A,#N/A,FALSE,"골재소요량";#N/A,#N/A,FALSE,"골재소요량"}</definedName>
    <definedName name="fgg" hidden="1">{"'장비'!$A$3:$M$12"}</definedName>
    <definedName name="fgg_1" hidden="1">{"'장비'!$A$3:$M$12"}</definedName>
    <definedName name="fgh" hidden="1">{#N/A,#N/A,FALSE,"현장 NCR 분석";#N/A,#N/A,FALSE,"현장품질감사";#N/A,#N/A,FALSE,"현장품질감사"}</definedName>
    <definedName name="fghfdagfd" hidden="1">{#N/A,#N/A,FALSE,"표지목차"}</definedName>
    <definedName name="fghfdh" hidden="1">{#N/A,#N/A,FALSE,"CCTV"}</definedName>
    <definedName name="fghfgh" hidden="1">{#N/A,#N/A,FALSE,"현장 NCR 분석";#N/A,#N/A,FALSE,"현장품질감사";#N/A,#N/A,FALSE,"현장품질감사"}</definedName>
    <definedName name="fghh" hidden="1">{#N/A,#N/A,FALSE,"부대2"}</definedName>
    <definedName name="fghjfjg" hidden="1">{#N/A,#N/A,FALSE,"현장 NCR 분석";#N/A,#N/A,FALSE,"현장품질감사";#N/A,#N/A,FALSE,"현장품질감사"}</definedName>
    <definedName name="FGHJGFJ" hidden="1">{"'호선별현황(방식)'!$K$22:$P$22","'호선별현황(방식)'!$K$22:$P$22"}</definedName>
    <definedName name="FGHK" hidden="1">{"'호선별현황(방식)'!$K$22:$P$22","'호선별현황(방식)'!$K$22:$P$22"}</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n" hidden="1">{#N/A,#N/A,FALSE,"구조2"}</definedName>
    <definedName name="fgnrt" hidden="1">{#N/A,#N/A,FALSE,"단가표지"}</definedName>
    <definedName name="fgsdfgse" hidden="1">{#N/A,#N/A,TRUE,"arnitower";#N/A,#N/A,TRUE,"arnigarage "}</definedName>
    <definedName name="fhddg" hidden="1">{#N/A,#N/A,FALSE,"부대1"}</definedName>
    <definedName name="fhdkjf" hidden="1">{#N/A,#N/A,FALSE,"골재소요량";#N/A,#N/A,FALSE,"골재소요량"}</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H" hidden="1">{#N/A,#N/A,FALSE,"TABLE"}</definedName>
    <definedName name="FHFK" hidden="1">[97]수량산출!#REF!</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hidden="1">{#N/A,#N/A,FALSE,"CCTV"}</definedName>
    <definedName name="fhgkkd" hidden="1">{#N/A,#N/A,FALSE,"부대1"}</definedName>
    <definedName name="fhhgh" hidden="1">{#N/A,#N/A,FALSE,"현장 NCR 분석";#N/A,#N/A,FALSE,"현장품질감사";#N/A,#N/A,FALSE,"현장품질감사"}</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l" hidden="1">#REF!</definedName>
    <definedName name="fill1" hidden="1">[68]조명시설!#REF!</definedName>
    <definedName name="FILLED" localSheetId="1" hidden="1">#REF!</definedName>
    <definedName name="FILLED" hidden="1">#REF!</definedName>
    <definedName name="Filter_Area">#REF!</definedName>
    <definedName name="FINAL" hidden="1">{#N/A,#N/A,FALSE,"TABLE"}</definedName>
    <definedName name="FINC2">#REF!</definedName>
    <definedName name="FITTING" hidden="1">{#N/A,#N/A,FALSE,"CCTV"}</definedName>
    <definedName name="FITTING_1" hidden="1">{#N/A,#N/A,FALSE,"CCTV"}</definedName>
    <definedName name="fj" hidden="1">{#N/A,#N/A,FALSE,"골재소요량";#N/A,#N/A,FALSE,"골재소요량"}</definedName>
    <definedName name="FJD" hidden="1">{#N/A,#N/A,FALSE,"단축1";#N/A,#N/A,FALSE,"단축2";#N/A,#N/A,FALSE,"단축3";#N/A,#N/A,FALSE,"장축";#N/A,#N/A,FALSE,"4WD"}</definedName>
    <definedName name="FJDSKJF" hidden="1">{#N/A,#N/A,FALSE,"골재소요량";#N/A,#N/A,FALSE,"골재소요량"}</definedName>
    <definedName name="fjfjg" hidden="1">{#N/A,#N/A,FALSE,"명세표"}</definedName>
    <definedName name="fjhfdfd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HGJK" hidden="1">{#N/A,#N/A,FALSE,"운반시간"}</definedName>
    <definedName name="FJKLSJ" hidden="1">{#N/A,#N/A,FALSE,"TABLE"}</definedName>
    <definedName name="FJSDHF" hidden="1">{#N/A,#N/A,FALSE,"단가표지"}</definedName>
    <definedName name="fk" hidden="1">{#N/A,#N/A,FALSE,"이태원철근"}</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 hidden="1">#REF!</definedName>
    <definedName name="FKJLSDJFK" hidden="1">{#N/A,#N/A,FALSE,"TABLE"}</definedName>
    <definedName name="fksdlfwek" hidden="1">{#N/A,#N/A,FALSE,"결의서";#N/A,#N/A,FALSE,"내역서";#N/A,#N/A,FALSE,"도급예상";#N/A,#N/A,FALSE,"시방서"}</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EXIBLE.T.L" hidden="1">{#N/A,#N/A,FALSE,"단축1";#N/A,#N/A,FALSE,"단축2";#N/A,#N/A,FALSE,"단축3";#N/A,#N/A,FALSE,"장축";#N/A,#N/A,FALSE,"4WD"}</definedName>
    <definedName name="FLG">#N/A</definedName>
    <definedName name="FLG_Orifice">#N/A</definedName>
    <definedName name="Floor">#REF!</definedName>
    <definedName name="Floor_fin_종류">'[84]Finish list'!$A$13:$A$37</definedName>
    <definedName name="Floor_입력">'[84]Finish list'!$A$1:$A$37</definedName>
    <definedName name="Floor_종류">'[84]Finish list'!$A$2:$A$12</definedName>
    <definedName name="flow">#REF!</definedName>
    <definedName name="FOOT">#REF!</definedName>
    <definedName name="FOR" hidden="1">{#N/A,#N/A,FALSE,"CCTV"}</definedName>
    <definedName name="FORMAT" hidden="1">{#N/A,#N/A,FALSE,"CCTV"}</definedName>
    <definedName name="FOS">#N/A</definedName>
    <definedName name="Foundation_Work">#REF!</definedName>
    <definedName name="FR">#REF!</definedName>
    <definedName name="FRBGDF" hidden="1">{"'호선별현황(방식)'!$K$22:$P$22","'호선별현황(방식)'!$K$22:$P$22"}</definedName>
    <definedName name="FRJ" hidden="1">{"'호선별현황(방식)'!$K$22:$P$22","'호선별현황(방식)'!$K$22:$P$22"}</definedName>
    <definedName name="fs" localSheetId="1" hidden="1">{"'Sheet1'!$L$16"}</definedName>
    <definedName name="fs" hidden="1">{"'Sheet1'!$L$16"}</definedName>
    <definedName name="FSAFSAFSA" hidden="1">{#N/A,#N/A,FALSE,"운반시간"}</definedName>
    <definedName name="FSD" hidden="1">{#N/A,#N/A,FALSE,"제목"}</definedName>
    <definedName name="fsda" hidden="1">{#N/A,#N/A,TRUE,"Basic";#N/A,#N/A,TRUE,"EXT-TABLE";#N/A,#N/A,TRUE,"STEEL";#N/A,#N/A,TRUE,"INT-Table";#N/A,#N/A,TRUE,"STEEL";#N/A,#N/A,TRUE,"Door"}</definedName>
    <definedName name="fsdaa" hidden="1">{#N/A,#N/A,TRUE,"Basic";#N/A,#N/A,TRUE,"EXT-TABLE";#N/A,#N/A,TRUE,"STEEL";#N/A,#N/A,TRUE,"INT-Table";#N/A,#N/A,TRUE,"STEEL";#N/A,#N/A,TRUE,"Door"}</definedName>
    <definedName name="FSDAF" hidden="1">{#N/A,#N/A,FALSE,"제목"}</definedName>
    <definedName name="fsdafhaaaaeraw" hidden="1">{#N/A,#N/A,FALSE,"구조1"}</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ASDF" hidden="1">{#N/A,#N/A,FALSE,"배수1"}</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SAFSA" hidden="1">{#N/A,#N/A,FALSE,"2~8번"}</definedName>
    <definedName name="fsfsd" hidden="1">#REF!</definedName>
    <definedName name="fsw" hidden="1">{#N/A,#N/A,FALSE,"결의서";#N/A,#N/A,FALSE,"내역서";#N/A,#N/A,FALSE,"도급예상";#N/A,#N/A,FALSE,"시방서"}</definedName>
    <definedName name="FT">#REF!</definedName>
    <definedName name="fththfg" hidden="1">[38]유림골조!#REF!</definedName>
    <definedName name="FTJ" hidden="1">{"'호선별현황(방식)'!$K$22:$P$22","'호선별현황(방식)'!$K$22:$P$22"}</definedName>
    <definedName name="Fuel_oil_heaters">#N/A</definedName>
    <definedName name="FUEL_TYPE">#REF!</definedName>
    <definedName name="FULL" hidden="1">#N/A</definedName>
    <definedName name="Furniture" hidden="1">{#N/A,#N/A,TRUE,"Basic";#N/A,#N/A,TRUE,"EXT-TABLE";#N/A,#N/A,TRUE,"STEEL";#N/A,#N/A,TRUE,"INT-Table";#N/A,#N/A,TRUE,"STEEL";#N/A,#N/A,TRUE,"Door"}</definedName>
    <definedName name="fx">#N/A</definedName>
    <definedName name="Fy">#REF!</definedName>
    <definedName name="fyjn" hidden="1">{#N/A,#N/A,FALSE,"단가표지"}</definedName>
    <definedName name="FYUKGFYUK" hidden="1">#REF!</definedName>
    <definedName name="G">#REF!</definedName>
    <definedName name="G.EX" hidden="1">{#N/A,#N/A,FALSE,"CCTV"}</definedName>
    <definedName name="G083BAAN1">#N/A</definedName>
    <definedName name="GADFGSDFG" hidden="1">#REF!</definedName>
    <definedName name="gads" hidden="1">{#N/A,#N/A,FALSE,"CCTV"}</definedName>
    <definedName name="gaga" hidden="1">#REF!</definedName>
    <definedName name="gahahah" hidden="1">{#N/A,#N/A,FALSE,"포장1";#N/A,#N/A,FALSE,"포장1"}</definedName>
    <definedName name="gate">#N/A</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C">#REF!</definedName>
    <definedName name="gd" hidden="1">[98]Quantity!#REF!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fdvgv" hidden="1">{"'장비'!$A$3:$M$12"}</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FD" hidden="1">{#N/A,#N/A,FALSE,"배수1"}</definedName>
    <definedName name="gdghdhg" hidden="1">{#N/A,#N/A,FALSE,"Chi tiÆt"}</definedName>
    <definedName name="gdh" hidden="1">{#N/A,#N/A,FALSE,"CCTV"}</definedName>
    <definedName name="GDHS" hidden="1">#REF!</definedName>
    <definedName name="gdsg" hidden="1">#REF!</definedName>
    <definedName name="GEGEHNRHGRHNTY" hidden="1">{#N/A,#N/A,FALSE,"CCTV"}</definedName>
    <definedName name="GEMCO"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hidden="1">#REF!</definedName>
    <definedName name="GFD" hidden="1">{#N/A,#N/A,FALSE,"CCTV"}</definedName>
    <definedName name="GFDG" hidden="1">{#N/A,#N/A,FALSE,"2~8번"}</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fdg" hidden="1">{#N/A,#N/A,FALSE,"CCTV"}</definedName>
    <definedName name="GFDGDFGFG" hidden="1">{#N/A,#N/A,FALSE,"혼합골재"}</definedName>
    <definedName name="gfdgfdhh" hidden="1">{#N/A,#N/A,FALSE,"CCTV"}</definedName>
    <definedName name="gfdh" hidden="1">{#N/A,#N/A,FALSE,"CCTV"}</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{#N/A,#N/A,FALSE,"CCTV"}</definedName>
    <definedName name="GFDS_1" hidden="1">{#N/A,#N/A,FALSE,"CCTV"}</definedName>
    <definedName name="GFDSG"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[99]차액보증!#REF!</definedName>
    <definedName name="GFGFD" hidden="1">{#N/A,#N/A,FALSE,"CCTV"}</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hidden="1">{#N/A,#N/A,FALSE,"토공2"}</definedName>
    <definedName name="GFH" hidden="1">{#N/A,#N/A,FALSE,"CCTV"}</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fgh" hidden="1">{#N/A,#N/A,FALSE,"Chi tiÆt"}</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h" hidden="1">{#N/A,#N/A,FALSE,"배수2"}</definedName>
    <definedName name="GFHJ" hidden="1">{#N/A,#N/A,FALSE,"단가표지"}</definedName>
    <definedName name="GFHJH" hidden="1">{#N/A,#N/A,FALSE,"CCTV"}</definedName>
    <definedName name="gfjgfh" hidden="1">{#N/A,#N/A,FALSE,"CCTV"}</definedName>
    <definedName name="gfjgfhfg" hidden="1">{#N/A,#N/A,FALSE,"CCTV"}</definedName>
    <definedName name="GFJGFJGH" hidden="1">{#N/A,#N/A,FALSE,"2~8번"}</definedName>
    <definedName name="GFJGFJRRJGH" hidden="1">{#N/A,#N/A,FALSE,"배수1"}</definedName>
    <definedName name="GFJHGFJGF" hidden="1">{#N/A,#N/A,FALSE,"혼합골재"}</definedName>
    <definedName name="GFRRJGH" hidden="1">{#N/A,#N/A,FALSE,"단가표지"}</definedName>
    <definedName name="gfsfg" hidden="1">{#N/A,#N/A,FALSE,"이태원철근"}</definedName>
    <definedName name="gg">#N/A</definedName>
    <definedName name="GGF" hidden="1">{#N/A,#N/A,FALSE,"CCTV"}</definedName>
    <definedName name="ggfhgfshgh" hidden="1">{#N/A,#N/A,FALSE,"포장2"}</definedName>
    <definedName name="GGG" hidden="1">#REF!</definedName>
    <definedName name="gggg" hidden="1">{"'장비'!$A$3:$M$12"}</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{"'장비'!$A$3:$M$12"}</definedName>
    <definedName name="gh_1" hidden="1">{"'장비'!$A$3:$M$12"}</definedName>
    <definedName name="ghdckd" hidden="1">{#N/A,#N/A,FALSE,"배수1"}</definedName>
    <definedName name="ghdckdl" hidden="1">{#N/A,#N/A,FALSE,"배수2"}</definedName>
    <definedName name="ghdghdg" hidden="1">{#N/A,#N/A,FALSE,"이태원철근"}</definedName>
    <definedName name="ghdk" hidden="1">{#N/A,#N/A,FALSE,"부대2"}</definedName>
    <definedName name="ghfg" hidden="1">{#N/A,#N/A,FALSE,"CCTV"}</definedName>
    <definedName name="ghgfh" hidden="1">{#N/A,#N/A,FALSE,"포장2"}</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hidden="1">{#N/A,#N/A,FALSE,"CCTV"}</definedName>
    <definedName name="GHI" hidden="1">{#N/A,#N/A,FALSE,"TABLE"}</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GK" hidden="1">{#N/A,#N/A,FALSE,"CCTV"}</definedName>
    <definedName name="ghjhkkd" hidden="1">{#N/A,#N/A,FALSE,"포장1";#N/A,#N/A,FALSE,"포장1"}</definedName>
    <definedName name="GHJJ" hidden="1">{"'광피스표'!$A$3:$N$54"}</definedName>
    <definedName name="ghjk" hidden="1">{#N/A,#N/A,FALSE,"골재소요량";#N/A,#N/A,FALSE,"골재소요량"}</definedName>
    <definedName name="ghjkeety">#REF!</definedName>
    <definedName name="GHJKGHJK" hidden="1">{"'호선별현황(방식)'!$K$22:$P$22","'호선별현황(방식)'!$K$22:$P$22"}</definedName>
    <definedName name="GHKKKKCD" hidden="1">{#N/A,#N/A,FALSE,"배수1"}</definedName>
    <definedName name="GHMK" hidden="1">{"'호선별현황(방식)'!$K$22:$P$22","'호선별현황(방식)'!$K$22:$P$22"}</definedName>
    <definedName name="ghuu" hidden="1">{#N/A,#N/A,FALSE,"골재소요량";#N/A,#N/A,FALSE,"골재소요량"}</definedName>
    <definedName name="gid" localSheetId="1" hidden="1">{"'Sheet1'!$L$16"}</definedName>
    <definedName name="gid" hidden="1">{"'Sheet1'!$L$16"}</definedName>
    <definedName name="Girder">#REF!</definedName>
    <definedName name="gj" hidden="1">{"'Sheet1'!$L$16"}</definedName>
    <definedName name="GJDKS" hidden="1">{#N/A,#N/A,FALSE,"단가표지"}</definedName>
    <definedName name="GJFGJFGJ" hidden="1">{#N/A,#N/A,FALSE,"골재소요량";#N/A,#N/A,FALSE,"골재소요량"}</definedName>
    <definedName name="GJGFJ" hidden="1">{"'호선별현황(방식)'!$K$22:$P$22","'호선별현황(방식)'!$K$22:$P$22"}</definedName>
    <definedName name="GJGFJGFHJ" hidden="1">{#N/A,#N/A,FALSE,"속도"}</definedName>
    <definedName name="GJGK" hidden="1">{#N/A,#N/A,FALSE,"표지";#N/A,#N/A,FALSE,"전제";#N/A,#N/A,FALSE,"손익-자 (2)";#N/A,#N/A,FALSE,"손익-자";#N/A,#N/A,FALSE,"손익-마 (2)";#N/A,#N/A,FALSE,"손익-마";#N/A,#N/A,FALSE,"총손최종"}</definedName>
    <definedName name="gjh" hidden="1">{#N/A,#N/A,FALSE,"CCTV"}</definedName>
    <definedName name="GJHGLI" hidden="1">{#N/A,#N/A,FALSE,"포장1";#N/A,#N/A,FALSE,"포장1"}</definedName>
    <definedName name="gkd" localSheetId="1" hidden="1">{"'Sheet1'!$L$16"}</definedName>
    <definedName name="gkd" hidden="1">{"'Sheet1'!$L$16"}</definedName>
    <definedName name="gkdksod" hidden="1">{#N/A,#N/A,FALSE,"포장2"}</definedName>
    <definedName name="GKGF" hidden="1">{"'장비'!$A$3:$M$12"}</definedName>
    <definedName name="GKS" hidden="1">{#N/A,#N/A,FALSE,"골재소요량";#N/A,#N/A,FALSE,"골재소요량"}</definedName>
    <definedName name="GKSMF" hidden="1">{#N/A,#N/A,FALSE,"전력간선"}</definedName>
    <definedName name="GKSMFGKFL" hidden="1">{#N/A,#N/A,FALSE,"전력간선"}</definedName>
    <definedName name="GKSMFQKZNL" hidden="1">{#N/A,#N/A,FALSE,"전력간선"}</definedName>
    <definedName name="glh">#REF!</definedName>
    <definedName name="globe">#N/A</definedName>
    <definedName name="GMLWD" hidden="1">#REF!</definedName>
    <definedName name="gnfhghaethe4th" hidden="1">{#N/A,#N/A,FALSE,"손익표지";#N/A,#N/A,FALSE,"손익계산";#N/A,#N/A,FALSE,"일반관리비";#N/A,#N/A,FALSE,"영업외수익";#N/A,#N/A,FALSE,"영업외비용";#N/A,#N/A,FALSE,"매출액";#N/A,#N/A,FALSE,"요약손익";#N/A,#N/A,FALSE,"요약대차";#N/A,#N/A,FALSE,"매출채권현황";#N/A,#N/A,FALSE,"매출채권명세"}</definedName>
    <definedName name="GOH" hidden="1">{#N/A,#N/A,FALSE,"TABLE"}</definedName>
    <definedName name="gorg" hidden="1">{#N/A,#N/A,FALSE,"결의서";#N/A,#N/A,FALSE,"내역서";#N/A,#N/A,FALSE,"도급예상";#N/A,#N/A,FALSE,"시방서"}</definedName>
    <definedName name="gr">#REF!</definedName>
    <definedName name="GR_NO">#N/A</definedName>
    <definedName name="graph" hidden="1">#REF!</definedName>
    <definedName name="graph1" hidden="1">'[40]Eq. Mobilization'!#REF!</definedName>
    <definedName name="grew" hidden="1">#N/A</definedName>
    <definedName name="grfd" hidden="1">{"'장비'!$A$3:$M$12"}</definedName>
    <definedName name="GRJGHJ" hidden="1">{"'호선별현황(방식)'!$K$22:$P$22","'호선별현황(방식)'!$K$22:$P$22"}</definedName>
    <definedName name="GRNO">#N/A</definedName>
    <definedName name="GROUP1">#N/A</definedName>
    <definedName name="GROUP10">#N/A</definedName>
    <definedName name="GROUP11">#N/A</definedName>
    <definedName name="GROUP12">#N/A</definedName>
    <definedName name="GROUP13">#N/A</definedName>
    <definedName name="GROUP14">#N/A</definedName>
    <definedName name="GROUP15">#N/A</definedName>
    <definedName name="GROUP2">#N/A</definedName>
    <definedName name="GROUP3">#N/A</definedName>
    <definedName name="GROUP4">#N/A</definedName>
    <definedName name="GROUP5">#N/A</definedName>
    <definedName name="GROUP6">#N/A</definedName>
    <definedName name="GROUP7">#N/A</definedName>
    <definedName name="GROUP8">#N/A</definedName>
    <definedName name="GROUP9">#N/A</definedName>
    <definedName name="grujm" hidden="1">{#N/A,#N/A,FALSE,"2~8번"}</definedName>
    <definedName name="GS">#REF!</definedName>
    <definedName name="GSAGSAD" hidden="1">{#N/A,#N/A,FALSE,"전력간선"}</definedName>
    <definedName name="gsagsdarafds" hidden="1">{#N/A,#N/A,FALSE,"토공2"}</definedName>
    <definedName name="GSDFG" hidden="1">{#N/A,#N/A,FALSE,"CCTV"}</definedName>
    <definedName name="GSDGSRWQR" hidden="1">{#N/A,#N/A,FALSE,"속도"}</definedName>
    <definedName name="gshsdgf" hidden="1">{#N/A,#N/A,FALSE,"부대2"}</definedName>
    <definedName name="GT">#REF!</definedName>
    <definedName name="GT_TYPE">#REF!</definedName>
    <definedName name="GT연수비">#REF!</definedName>
    <definedName name="GUESTPNT">#N/A</definedName>
    <definedName name="gui" hidden="1">{#N/A,#N/A,FALSE,"JACKETS (1100 t) (1)"}</definedName>
    <definedName name="guljgkghui">#REF!</definedName>
    <definedName name="GUSTLS" hidden="1">#REF!</definedName>
    <definedName name="GV" hidden="1">{#N/A,#N/A,FALSE,"CCTV"}</definedName>
    <definedName name="GV_1" hidden="1">{#N/A,#N/A,FALSE,"CCTV"}</definedName>
    <definedName name="gxn" hidden="1">{#N/A,#N/A,FALSE,"2~8번"}</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#N/A</definedName>
    <definedName name="H10_">#N/A</definedName>
    <definedName name="H11_">#N/A</definedName>
    <definedName name="H12_">#N/A</definedName>
    <definedName name="H13_">#N/A</definedName>
    <definedName name="H14_">#N/A</definedName>
    <definedName name="H15_">#N/A</definedName>
    <definedName name="H16_">#N/A</definedName>
    <definedName name="H17_">#N/A</definedName>
    <definedName name="H2_">#N/A</definedName>
    <definedName name="H3_">#N/A</definedName>
    <definedName name="H4_">#N/A</definedName>
    <definedName name="H5_">#N/A</definedName>
    <definedName name="H6_">#N/A</definedName>
    <definedName name="H7_">#N/A</definedName>
    <definedName name="H8_">#N/A</definedName>
    <definedName name="H9_">#N/A</definedName>
    <definedName name="ha" localSheetId="1" hidden="1">{#N/A,#N/A,FALSE,"지침";#N/A,#N/A,FALSE,"환경분석";#N/A,#N/A,FALSE,"Sheet16"}</definedName>
    <definedName name="ha" hidden="1">{#N/A,#N/A,FALSE,"지침";#N/A,#N/A,FALSE,"환경분석";#N/A,#N/A,FALSE,"Sheet16"}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lf" hidden="1">{#N/A,#N/A,FALSE,"전체집계표";#N/A,#N/A,FALSE,"안벽30000";#N/A,#N/A,FALSE,"안벽20000";#N/A,#N/A,FALSE,"내호안";#N/A,#N/A,FALSE,"외호안";#N/A,#N/A,FALSE,"준설토A";#N/A,#N/A,FALSE,"준설토B";#N/A,#N/A,FALSE,"적출장"}</definedName>
    <definedName name="han" hidden="1">#REF!</definedName>
    <definedName name="Handrail_종류">'[84]Finish list'!$A$110:$A$115</definedName>
    <definedName name="HANGER_LOOKUP">#REF!</definedName>
    <definedName name="HangerMultiplier">#REF!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hidden="1">#REF!</definedName>
    <definedName name="HB">#REF!</definedName>
    <definedName name="HDFD" hidden="1">{#N/A,#N/A,FALSE,"속도"}</definedName>
    <definedName name="hdfgh" hidden="1">{#N/A,#N/A,FALSE,"신청통보";#N/A,#N/A,FALSE,"기성확인서";#N/A,#N/A,FALSE,"기성내역서"}</definedName>
    <definedName name="hdfyftrt" hidden="1">{"sheet1",#N/A,FALSE,"easheet";"sheet2a",#N/A,FALSE,"easheet";"sheet2b",#N/A,FALSE,"easheet";"sheet3",#N/A,FALSE,"easheet"}</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DS" hidden="1">#REF!</definedName>
    <definedName name="hdjkfsew" hidden="1">{#N/A,#N/A,FALSE,"신청통보";#N/A,#N/A,FALSE,"기성확인서";#N/A,#N/A,FALSE,"기성내역서"}</definedName>
    <definedName name="HEAD">#REF!</definedName>
    <definedName name="Heb">#REF!</definedName>
    <definedName name="HEW">#REF!</definedName>
    <definedName name="hf">#REF!</definedName>
    <definedName name="hfc" hidden="1">{#N/A,#N/A,FALSE,"결의서";#N/A,#N/A,FALSE,"내역서";#N/A,#N/A,FALSE,"도급예상";#N/A,#N/A,FALSE,"시방서"}</definedName>
    <definedName name="hfdgfdg" hidden="1">{#N/A,#N/A,FALSE,"CCTV"}</definedName>
    <definedName name="HFGHFG" hidden="1">{#N/A,#N/A,FALSE,"CCTV"}</definedName>
    <definedName name="hfjh" hidden="1">{#N/A,#N/A,FALSE,"CCTV"}</definedName>
    <definedName name="hfjhhjj" hidden="1">{#N/A,#N/A,FALSE,"CCTV"}</definedName>
    <definedName name="hfrytr" hidden="1">{"offequipsch",#N/A,FALSE,"GTC_Schedule";"onconstsch",#N/A,FALSE,"GTC_Schedule";"techsch",#N/A,FALSE,"GTC_Schedule";"totsch",#N/A,FALSE,"GTC_Schedule"}</definedName>
    <definedName name="HFS">#REF!</definedName>
    <definedName name="hgd" hidden="1">{#N/A,#N/A,FALSE,"배수2"}</definedName>
    <definedName name="HGDSGJGFJGF" hidden="1">{#N/A,#N/A,FALSE,"배수2"}</definedName>
    <definedName name="HGF" hidden="1">{#N/A,#N/A,FALSE,"CCTV"}</definedName>
    <definedName name="HGFFJ" hidden="1">{#N/A,#N/A,FALSE,"CCTV"}</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J" hidden="1">{#N/A,#N/A,TRUE,"LOADCOVE";#N/A,#N/A,TRUE,"PAGE001";#N/A,#N/A,TRUE,"PAGE002";#N/A,#N/A,TRUE,"PAGE003";#N/A,#N/A,TRUE,"PAGE004";#N/A,#N/A,TRUE,"PAGE005";#N/A,#N/A,TRUE,"PAGE006";#N/A,#N/A,TRUE,"PAGE007";#N/A,#N/A,TRUE,"PAGE008";#N/A,#N/A,TRUE,"PAGE009";#N/A,#N/A,TRUE,"PAGE010";#N/A,#N/A,TRUE,"PAGE011";#N/A,#N/A,TRUE,"PAGE012";#N/A,#N/A,TRUE,"PAGE013"}</definedName>
    <definedName name="hgfyt" hidden="1">{#N/A,#N/A,FALSE,"현장 NCR 분석";#N/A,#N/A,FALSE,"현장품질감사";#N/A,#N/A,FALSE,"현장품질감사"}</definedName>
    <definedName name="HGGGH" hidden="1">{#N/A,#N/A,FALSE,"제목"}</definedName>
    <definedName name="hgh" hidden="1">{#N/A,#N/A,FALSE,"단가표지"}</definedName>
    <definedName name="hghg" hidden="1">{#N/A,#N/A,FALSE,"운반시간"}</definedName>
    <definedName name="HGHH" hidden="1">{#N/A,#N/A,FALSE,"표지목차"}</definedName>
    <definedName name="HGJ67GH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gjfgh" hidden="1">{#N/A,#N/A,FALSE,"CCTV"}</definedName>
    <definedName name="hgjgfhgh" hidden="1">{#N/A,#N/A,FALSE,"CCTV"}</definedName>
    <definedName name="HGJHH" hidden="1">{#N/A,#N/A,FALSE,"TABLE"}</definedName>
    <definedName name="HGKJ" hidden="1">{#N/A,#N/A,FALSE,"CCTV"}</definedName>
    <definedName name="HH">#N/A</definedName>
    <definedName name="hh_1" hidden="1">{"'장비'!$A$3:$M$12"}</definedName>
    <definedName name="HHH" hidden="1">{#N/A,#N/A,TRUE,"Basic";#N/A,#N/A,TRUE,"EXT-TABLE";#N/A,#N/A,TRUE,"STEEL";#N/A,#N/A,TRUE,"INT-Table";#N/A,#N/A,TRUE,"STEEL";#N/A,#N/A,TRUE,"Door"}</definedName>
    <definedName name="HHHH" hidden="1">#REF!</definedName>
    <definedName name="hhhhh" hidden="1">{"'도면'!$G$62:$H$63","'도면'!$G$62:$H$63"}</definedName>
    <definedName name="hhhhhh" hidden="1">{#N/A,#N/A,FALSE,"골재소요량";#N/A,#N/A,FALSE,"골재소요량"}</definedName>
    <definedName name="HHHHHHHHHHHHHHHHHHHHH" hidden="1">{#N/A,#N/A,FALSE,"토공2"}</definedName>
    <definedName name="HHJH" hidden="1">{#N/A,#N/A,FALSE,"CCTV"}</definedName>
    <definedName name="HHR" hidden="1">{#N/A,#N/A,FALSE,"포장2"}</definedName>
    <definedName name="HiddenRows" hidden="1">#REF!</definedName>
    <definedName name="HIGE" hidden="1">[100]CONCRETE!#REF!</definedName>
    <definedName name="HighSE">#REF!</definedName>
    <definedName name="HighTemp">#REF!</definedName>
    <definedName name="hik" hidden="1">{#N/A,#N/A,FALSE,"TABLE"}</definedName>
    <definedName name="hj" localSheetId="1" hidden="1">{"'Sheet1'!$L$16"}</definedName>
    <definedName name="hj" hidden="1">{"'Sheet1'!$L$16"}</definedName>
    <definedName name="hjhjh" hidden="1">{#N/A,#N/A,TRUE,"arnitower";#N/A,#N/A,TRUE,"arnigarage "}</definedName>
    <definedName name="HJK" hidden="1">{#N/A,#N/A,FALSE,"이태원철근"}</definedName>
    <definedName name="HJKK" hidden="1">#REF!</definedName>
    <definedName name="HK" hidden="1">{#N/A,#N/A,FALSE,"CCTV"}</definedName>
    <definedName name="hkj" hidden="1">{#N/A,#N/A,FALSE,"혼합골재"}</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h" hidden="1">{#N/A,#N/A,FALSE,"운반시간"}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ch">#N/A</definedName>
    <definedName name="hoist_number">6</definedName>
    <definedName name="Hop">#N/A</definedName>
    <definedName name="Hoping">#N/A</definedName>
    <definedName name="Hos">#REF!</definedName>
    <definedName name="HOTBASKET">#REF!</definedName>
    <definedName name="HOTELEMENT">#REF!</definedName>
    <definedName name="HOTINTERMBASKET">#REF!</definedName>
    <definedName name="HOTINTERMELEMENT">#REF!</definedName>
    <definedName name="How">#REF!</definedName>
    <definedName name="Howt">#REF!</definedName>
    <definedName name="HP_LP_Heaters__Dea.포함">#N/A</definedName>
    <definedName name="HPS">#REF!</definedName>
    <definedName name="hrbjrjy" hidden="1">{#N/A,#N/A,FALSE,"배수2"}</definedName>
    <definedName name="hry" hidden="1">{"sheet1",#N/A,FALSE,"easheet";"sheet2a",#N/A,FALSE,"easheet";"sheet2b",#N/A,FALSE,"easheet";"sheet3",#N/A,FALSE,"easheet"}</definedName>
    <definedName name="HSB">#REF!</definedName>
    <definedName name="hsdfksef" hidden="1">{#N/A,#N/A,FALSE,"신청통보";#N/A,#N/A,FALSE,"기성확인서";#N/A,#N/A,FALSE,"기성내역서"}</definedName>
    <definedName name="HSDGFSJ" hidden="1">{#N/A,#N/A,FALSE,"현장 NCR 분석";#N/A,#N/A,FALSE,"현장품질감사";#N/A,#N/A,FALSE,"현장품질감사"}</definedName>
    <definedName name="htg" hidden="1">{#N/A,#N/A,FALSE,"결의서";#N/A,#N/A,FALSE,"내역서";#N/A,#N/A,FALSE,"도급예상";#N/A,#N/A,FALSE,"시방서"}</definedName>
    <definedName name="htgt" hidden="1">{#N/A,#N/A,FALSE,"결의서";#N/A,#N/A,FALSE,"내역서";#N/A,#N/A,FALSE,"도급예상";#N/A,#N/A,FALSE,"시방서"}</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c">{"'designguide'!$B$2:$B$15"}</definedName>
    <definedName name="HTML" hidden="1">{"'장비'!$A$3:$M$12"}</definedName>
    <definedName name="HTML_1" hidden="1">{"'장비'!$A$3:$M$12"}</definedName>
    <definedName name="HTML_CodePage" hidden="1">950</definedName>
    <definedName name="HTML_Control" localSheetId="1" hidden="1">{"'Sheet1'!$L$16"}</definedName>
    <definedName name="HTML_Control" hidden="1">{"'Sheet1'!$L$16"}</definedName>
    <definedName name="HTML_Control_1" hidden="1">{"'장비'!$A$3:$M$12"}</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1_1" hidden="1">"[mnsavg.xls]Sheet1!$A$1:$AD$11"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"엑셀 워크시트를 HTML문서로 변환한다. 이 적업은 &lt;한빛 미디어&gt; 책에서만 가능하며, [어린왕자]만의 독특한 아이디어 이다."</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TR" hidden="1">{"'장비'!$A$3:$M$12"}</definedName>
    <definedName name="HTS">#REF!</definedName>
    <definedName name="Htwt">#REF!</definedName>
    <definedName name="HTYHFGBET" hidden="1">{#N/A,#N/A,FALSE,"CCTV"}</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edf" hidden="1">{#N/A,#N/A,FALSE,"결의서";#N/A,#N/A,FALSE,"내역서";#N/A,#N/A,FALSE,"도급예상";#N/A,#N/A,FALSE,"시방서"}</definedName>
    <definedName name="HUJYUJUJ" hidden="1">{"'도면'!$G$62:$H$63","'도면'!$G$62:$H$63"}</definedName>
    <definedName name="huy" hidden="1">{"'Sheet1'!$L$16"}</definedName>
    <definedName name="HV">#N/A</definedName>
    <definedName name="HVAC" hidden="1">{#N/A,#N/A,FALSE,"부서종합";#N/A,#N/A,FALSE,"DISC종합";#N/A,#N/A,FALSE,"생산1과";#N/A,#N/A,FALSE,"생산2과";#N/A,#N/A,FALSE,"전기계장";#N/A,#N/A,FALSE,"기계";#N/A,#N/A,FALSE,"철의장";#N/A,#N/A,FALSE,"거주구";#N/A,#N/A,FALSE,"HVAC"}</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W">#REF!</definedName>
    <definedName name="Hwb">#REF!</definedName>
    <definedName name="HY" hidden="1">{"'호선별현황(방식)'!$K$22:$P$22","'호선별현황(방식)'!$K$22:$P$22"}</definedName>
    <definedName name="hyhk" hidden="1">{#N/A,#N/A,FALSE,"배수1"}</definedName>
    <definedName name="hyun" hidden="1">{#N/A,#N/A,FALSE,"TABLE"}</definedName>
    <definedName name="HYUY" hidden="1">{#N/A,#N/A,FALSE,"TABLE"}</definedName>
    <definedName name="I">#REF!</definedName>
    <definedName name="I.SPACE일위대가" hidden="1">{#N/A,#N/A,FALSE,"Sheet1"}</definedName>
    <definedName name="I_C">#N/A</definedName>
    <definedName name="IC" hidden="1">#REF!</definedName>
    <definedName name="IC_Date">#REF!</definedName>
    <definedName name="ID">#REF!</definedName>
    <definedName name="IDT">#N/A</definedName>
    <definedName name="ie" localSheetId="1" hidden="1">{"'Sheet1'!$L$16"}</definedName>
    <definedName name="ie" hidden="1">{"'Sheet1'!$L$16"}</definedName>
    <definedName name="IEDK" hidden="1">{#N/A,#N/A,FALSE,"TABLE"}</definedName>
    <definedName name="IEIEEI" hidden="1">{#N/A,#N/A,FALSE,"TABLE"}</definedName>
    <definedName name="iererooro4775" hidden="1">{#N/A,#N/A,FALSE,"갑지";#N/A,#N/A,FALSE,"개요";#N/A,#N/A,FALSE,"비목별";#N/A,#N/A,FALSE,"건물별";#N/A,#N/A,FALSE,"기구표";#N/A,#N/A,FALSE,"직원투입"}</definedName>
    <definedName name="If">#REF!</definedName>
    <definedName name="IGLE" hidden="1">[101]BM!#REF!</definedName>
    <definedName name="ih">#REF!</definedName>
    <definedName name="II">#N/A</definedName>
    <definedName name="ii_1" hidden="1">{#N/A,#N/A,FALSE,"CCTV"}</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hidden="1">{#N/A,#N/A,FALSE,"CCTV"}</definedName>
    <definedName name="IIP.XLS" hidden="1">{#N/A,#N/A,FALSE,"예상손익";#N/A,#N/A,FALSE,"관리분석";#N/A,#N/A,FALSE,"장비분석";#N/A,#N/A,FALSE,"준설분석";#N/A,#N/A,FALSE,"철구분석"}</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 hidden="1">{"'광피스표'!$A$3:$N$54"}</definedName>
    <definedName name="IL">#REF!</definedName>
    <definedName name="IM">#N/A</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nch_mm">25.4</definedName>
    <definedName name="ind">#REF!</definedName>
    <definedName name="indirect">#REF!</definedName>
    <definedName name="infra">#REF!</definedName>
    <definedName name="Infrastructure">#REF!</definedName>
    <definedName name="InputData">#N/A</definedName>
    <definedName name="Inq_ID_No">#REF!</definedName>
    <definedName name="Inq_List">#REF!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#N/A</definedName>
    <definedName name="iNST_SC">#REF!</definedName>
    <definedName name="insulation" hidden="1">{#N/A,#N/A,FALSE,"CCTV"}</definedName>
    <definedName name="Int.wall">#REF!</definedName>
    <definedName name="intBase">#REF!</definedName>
    <definedName name="intCeiling">#REF!</definedName>
    <definedName name="intel" hidden="1">{#N/A,#N/A,FALSE,"TABLE"}</definedName>
    <definedName name="inter">#N/A</definedName>
    <definedName name="Intercon" hidden="1">{#N/A,#N/A,FALSE,"CCTV"}</definedName>
    <definedName name="Intercon_1" hidden="1">{#N/A,#N/A,FALSE,"CCTV"}</definedName>
    <definedName name="Internal_Work">#REF!</definedName>
    <definedName name="intFloor">#REF!</definedName>
    <definedName name="intWall">#REF!</definedName>
    <definedName name="IOIOIOIO" hidden="1">{#N/A,#N/A,FALSE,"표지목차"}</definedName>
    <definedName name="iop" localSheetId="1" hidden="1">{"'Sheet1'!$L$16"}</definedName>
    <definedName name="iop" hidden="1">{"'Sheet1'!$L$16"}</definedName>
    <definedName name="iouo" hidden="1">{#N/A,#N/A,FALSE,"배수2"}</definedName>
    <definedName name="ioup" hidden="1">{#N/A,#N/A,FALSE,"속도"}</definedName>
    <definedName name="IPT">#N/A</definedName>
    <definedName name="IRIW" hidden="1">{#N/A,#N/A,FALSE,"TABLE"}</definedName>
    <definedName name="is" localSheetId="1" hidden="1">{"'Sheet1'!$L$16"}</definedName>
    <definedName name="is" hidden="1">{"'Sheet1'!$L$16"}</definedName>
    <definedName name="isken">#N/A</definedName>
    <definedName name="it" localSheetId="1" hidden="1">{"'Sheet1'!$L$16"}</definedName>
    <definedName name="it" hidden="1">{"'Sheet1'!$L$16"}</definedName>
    <definedName name="itb" hidden="1">{#N/A,#N/A,FALSE,"CCTV"}</definedName>
    <definedName name="ITEM">#N/A</definedName>
    <definedName name="ITEM_CODE">#N/A</definedName>
    <definedName name="ITEM_NAME">#N/A</definedName>
    <definedName name="iteration">#N/A</definedName>
    <definedName name="ITNO">#N/A</definedName>
    <definedName name="iutys.kdgfh" hidden="1">{#N/A,#N/A,FALSE,"이정표"}</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TI" hidden="1">{"'호선별현황(방식)'!$K$22:$P$22","'호선별현황(방식)'!$K$22:$P$22"}</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#REF!</definedName>
    <definedName name="J_CODE">#N/A</definedName>
    <definedName name="J_DATE">#N/A</definedName>
    <definedName name="J_DEL">#N/A</definedName>
    <definedName name="J_DESC">#N/A</definedName>
    <definedName name="J_NAME">#N/A</definedName>
    <definedName name="J_P_MH">#N/A</definedName>
    <definedName name="J_PROG">#N/A</definedName>
    <definedName name="J_REMAINMH">#N/A</definedName>
    <definedName name="J_TEL">#N/A</definedName>
    <definedName name="jacket" hidden="1">{#N/A,#N/A,FALSE,"CCTV"}</definedName>
    <definedName name="JAHSG" hidden="1">{#N/A,#N/A,FALSE,"현장 NCR 분석";#N/A,#N/A,FALSE,"현장품질감사";#N/A,#N/A,FALSE,"현장품질감사"}</definedName>
    <definedName name="jahsgie" hidden="1">{#N/A,#N/A,FALSE,"현장 NCR 분석";#N/A,#N/A,FALSE,"현장품질감사";#N/A,#N/A,FALSE,"현장품질감사"}</definedName>
    <definedName name="jass" hidden="1">{#N/A,#N/A,FALSE,"결의서";#N/A,#N/A,FALSE,"내역서";#N/A,#N/A,FALSE,"도급예상";#N/A,#N/A,FALSE,"시방서"}</definedName>
    <definedName name="JBG" hidden="1">#REF!</definedName>
    <definedName name="jd" hidden="1">{#N/A,#N/A,FALSE,"CCTV"}</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DJ" hidden="1">{#N/A,#N/A,FALSE,"CCTV"}</definedName>
    <definedName name="jdjdjdjd" hidden="1">{#N/A,#N/A,FALSE,"명세표"}</definedName>
    <definedName name="JEJAK">#N/A</definedName>
    <definedName name="jenny" hidden="1">{#N/A,#N/A,FALSE,"이태원철근"}</definedName>
    <definedName name="jey" hidden="1">{#N/A,#N/A,FALSE,"현장 NCR 분석";#N/A,#N/A,FALSE,"현장품질감사";#N/A,#N/A,FALSE,"현장품질감사"}</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JF" hidden="1">{#N/A,#N/A,FALSE,"TABLE"}</definedName>
    <definedName name="JFWERIWJIFG" hidden="1">{#N/A,#N/A,FALSE,"TABLE"}</definedName>
    <definedName name="JGJFJDJDJDJS" hidden="1">{"'장비'!$A$3:$M$12"}</definedName>
    <definedName name="JHG" hidden="1">{#N/A,#N/A,FALSE,"CCTV"}</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K" hidden="1">{#N/A,#N/A,FALSE,"CCTV"}</definedName>
    <definedName name="jhhhh" hidden="1">{#N/A,#N/A,FALSE,"CCTV"}</definedName>
    <definedName name="jhjg" hidden="1">{#N/A,#N/A,FALSE,"조골재"}</definedName>
    <definedName name="jhjh" hidden="1">{#N/A,#N/A,FALSE,"표지목차"}</definedName>
    <definedName name="JHJLHKHG" hidden="1">{#N/A,#N/A,FALSE,"TABLE"}</definedName>
    <definedName name="jhkdqw" hidden="1">{#N/A,#N/A,FALSE,"신청통보";#N/A,#N/A,FALSE,"기성확인서";#N/A,#N/A,FALSE,"기성내역서"}</definedName>
    <definedName name="jhkfwew" hidden="1">{#N/A,#N/A,FALSE,"결의서";#N/A,#N/A,FALSE,"내역서";#N/A,#N/A,FALSE,"도급예상";#N/A,#N/A,FALSE,"시방서"}</definedName>
    <definedName name="jhyt" hidden="1">{#N/A,#N/A,FALSE,"결의서";#N/A,#N/A,FALSE,"내역서";#N/A,#N/A,FALSE,"도급예상";#N/A,#N/A,FALSE,"시방서"}</definedName>
    <definedName name="jii" hidden="1">{#N/A,#N/A,FALSE,"골재소요량";#N/A,#N/A,FALSE,"골재소요량"}</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{#N/A,#N/A,FALSE,"골재소요량";#N/A,#N/A,FALSE,"골재소요량"}</definedName>
    <definedName name="jjjjj" hidden="1">{#N/A,#N/A,FALSE,"운반시간"}</definedName>
    <definedName name="JJJJJJ" hidden="1">[102]BID!$A$1:$A$524</definedName>
    <definedName name="jjjjjjj" hidden="1">{#N/A,#N/A,FALSE,"2~8번"}</definedName>
    <definedName name="jjjjkklk" hidden="1">{#N/A,#N/A,FALSE,"이태원철근"}</definedName>
    <definedName name="jjk" hidden="1">{#N/A,#N/A,FALSE,"구조2"}</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PARK" hidden="1">{#N/A,#N/A,FALSE,"TABLE"}</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ghjgk" hidden="1">#REF!</definedName>
    <definedName name="jkh" hidden="1">{#N/A,#N/A,FALSE,"Chi tiÆt"}</definedName>
    <definedName name="jkhk">#N/A</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FDJFJDJFERI4858" hidden="1">{"SJ - 기본 보기",#N/A,FALSE,"공사별 외주견적"}</definedName>
    <definedName name="jkjk" hidden="1">{#N/A,#N/A,FALSE,"CCTV"}</definedName>
    <definedName name="JKJKJKJK" hidden="1">{#N/A,#N/A,FALSE,"포장1";#N/A,#N/A,FALSE,"포장1"}</definedName>
    <definedName name="JKK" hidden="1">{#N/A,#N/A,FALSE,"TABLE"}</definedName>
    <definedName name="JKL" hidden="1">{#N/A,#N/A,FALSE,"TABLE"}</definedName>
    <definedName name="jkld" hidden="1">{#N/A,#N/A,FALSE,"결의서";#N/A,#N/A,FALSE,"내역서";#N/A,#N/A,FALSE,"도급예상";#N/A,#N/A,FALSE,"시방서"}</definedName>
    <definedName name="jklvc" hidden="1">{#N/A,#N/A,FALSE,"결의서";#N/A,#N/A,FALSE,"내역서";#N/A,#N/A,FALSE,"도급예상";#N/A,#N/A,FALSE,"시방서"}</definedName>
    <definedName name="jkxcvjsdf" hidden="1">{#N/A,#N/A,FALSE,"결의서";#N/A,#N/A,FALSE,"내역서";#N/A,#N/A,FALSE,"도급예상";#N/A,#N/A,FALSE,"시방서"}</definedName>
    <definedName name="JL" hidden="1">{#N/A,#N/A,FALSE,"단축1";#N/A,#N/A,FALSE,"단축2";#N/A,#N/A,FALSE,"단축3";#N/A,#N/A,FALSE,"장축";#N/A,#N/A,FALSE,"4WD"}</definedName>
    <definedName name="JMMFF" hidden="1">{#N/A,#N/A,FALSE,"포장1";#N/A,#N/A,FALSE,"포장1"}</definedName>
    <definedName name="jnkdvnws" hidden="1">{#N/A,#N/A,FALSE,"결의서";#N/A,#N/A,FALSE,"내역서";#N/A,#N/A,FALSE,"도급예상";#N/A,#N/A,FALSE,"시방서"}</definedName>
    <definedName name="JobID">#REF!</definedName>
    <definedName name="JPY_QG3">[103]환율!$G$6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KJ" hidden="1">{#N/A,#N/A,FALSE,"TABLE"}</definedName>
    <definedName name="JTYKMTKTJ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ask" hidden="1">[81]Table!$N$39:$AG$39</definedName>
    <definedName name="JUJ" hidden="1">{#N/A,#N/A,FALSE,"TABLE"}</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[81]Table!$N$22:$AG$22</definedName>
    <definedName name="JY" hidden="1">#REF!</definedName>
    <definedName name="JYDFF" hidden="1">{#N/A,#N/A,FALSE,"속도"}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rtysr" hidden="1">{#N/A,#N/A,FALSE,"조골재"}</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#REF!</definedName>
    <definedName name="K10774000">#REF!</definedName>
    <definedName name="kddas" hidden="1">{#N/A,#N/A,FALSE,"포장1";#N/A,#N/A,FALSE,"포장1"}</definedName>
    <definedName name="KDIDUUE" hidden="1">{#N/A,#N/A,FALSE,"TABLE"}</definedName>
    <definedName name="KDJU" hidden="1">{"'장비'!$A$3:$M$12"}</definedName>
    <definedName name="KDJU_1" hidden="1">{"'장비'!$A$3:$M$12"}</definedName>
    <definedName name="kee" hidden="1">{#N/A,#N/A,FALSE,"결의서";#N/A,#N/A,FALSE,"내역서";#N/A,#N/A,FALSE,"도급예상";#N/A,#N/A,FALSE,"시방서"}</definedName>
    <definedName name="keeeee" hidden="1">{#N/A,#N/A,FALSE,"신청통보";#N/A,#N/A,FALSE,"기성확인서";#N/A,#N/A,FALSE,"기성내역서"}</definedName>
    <definedName name="Ker">#N/A</definedName>
    <definedName name="ket"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 hidden="1">{"'장비'!$A$3:$M$12"}</definedName>
    <definedName name="KFGHYH" hidden="1">{#N/A,#N/A,FALSE,"혼합골재"}</definedName>
    <definedName name="KFGJGFJGHGRJGH" hidden="1">{#N/A,#N/A,FALSE,"부대1"}</definedName>
    <definedName name="KFGJREYDFHFD" hidden="1">{#N/A,#N/A,FALSE,"속도"}</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FJHGJGH" hidden="1">{#N/A,#N/A,FALSE,"2~8번"}</definedName>
    <definedName name="KGFK" hidden="1">{#N/A,#N/A,TRUE,"LOADCOVE";#N/A,#N/A,TRUE,"PAGE001";#N/A,#N/A,TRUE,"PAGE002";#N/A,#N/A,TRUE,"PAGE003";#N/A,#N/A,TRUE,"PAGE004";#N/A,#N/A,TRUE,"PAGE005";#N/A,#N/A,TRUE,"PAGE006";#N/A,#N/A,TRUE,"PAGE007";#N/A,#N/A,TRUE,"PAGE008";#N/A,#N/A,TRUE,"PAGE009";#N/A,#N/A,TRUE,"PAGE010";#N/A,#N/A,TRUE,"PAGE011";#N/A,#N/A,TRUE,"PAGE012";#N/A,#N/A,TRUE,"PAGE013"}</definedName>
    <definedName name="kghjkghhj">#REF!</definedName>
    <definedName name="kghlgh" hidden="1">{#N/A,#N/A,FALSE,"CCTV"}</definedName>
    <definedName name="kgjf" hidden="1">{#N/A,#N/A,FALSE,"이정표"}</definedName>
    <definedName name="khj" hidden="1">{"offequipsch",#N/A,FALSE,"GTC_Schedule";"onconstsch",#N/A,FALSE,"GTC_Schedule";"techsch",#N/A,FALSE,"GTC_Schedule";"totsch",#N/A,FALSE,"GTC_Schedule"}</definedName>
    <definedName name="KHJF" hidden="1">{#N/A,#N/A,FALSE,"CCTV"}</definedName>
    <definedName name="khl" hidden="1">{#N/A,#N/A,FALSE,"2~8번"}</definedName>
    <definedName name="KHTG">#REF!</definedName>
    <definedName name="KILTDJ" hidden="1">{#N/A,#N/A,FALSE,"CCTV"}</definedName>
    <definedName name="kim" hidden="1">[104]TTL!$G$6:$AU$6</definedName>
    <definedName name="KIMJT" hidden="1">{#N/A,#N/A,FALSE,"골재소요량";#N/A,#N/A,FALSE,"골재소요량"}</definedName>
    <definedName name="Kint">#N/A</definedName>
    <definedName name="KISS">#N/A</definedName>
    <definedName name="KITH">#REF!</definedName>
    <definedName name="KITV">#REF!</definedName>
    <definedName name="kiulil" hidden="1">{#N/A,#N/A,FALSE,"CCTV"}</definedName>
    <definedName name="kiyg" hidden="1">{#N/A,#N/A,FALSE,"현장 NCR 분석";#N/A,#N/A,FALSE,"현장품질감사";#N/A,#N/A,FALSE,"현장품질감사"}</definedName>
    <definedName name="kj" hidden="1">#REF!</definedName>
    <definedName name="KJEKJJC" hidden="1">{#N/A,#N/A,FALSE,"이정표"}</definedName>
    <definedName name="KJFF" hidden="1">{#N/A,#N/A,FALSE,"TABLE"}</definedName>
    <definedName name="kjg" hidden="1">{#N/A,#N/A,FALSE,"조골재"}</definedName>
    <definedName name="KJGHJG" hidden="1">{#N/A,#N/A,FALSE,"배수2"}</definedName>
    <definedName name="kjh" hidden="1">{#N/A,#N/A,FALSE,"Chi tiÆt"}</definedName>
    <definedName name="kjhlh" hidden="1">{#N/A,#N/A,FALSE,"CCTV"}</definedName>
    <definedName name="kjhljhk" hidden="1">{#N/A,#N/A,FALSE,"CCTV"}</definedName>
    <definedName name="kjj" hidden="1">{#N/A,#N/A,FALSE,"조골재"}</definedName>
    <definedName name="kjo" hidden="1">[81]Table!$AD$11:$AG$11</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hidden="1">#REF!</definedName>
    <definedName name="KKKKSKR" hidden="1">#REF!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DSFHLS" hidden="1">{#N/A,#N/A,FALSE,"TABLE"}</definedName>
    <definedName name="KLLKLKLK" hidden="1">{#N/A,#N/A,FALSE,"포장2"}</definedName>
    <definedName name="klvsf" hidden="1">{#N/A,#N/A,FALSE,"결의서";#N/A,#N/A,FALSE,"내역서";#N/A,#N/A,FALSE,"도급예상";#N/A,#N/A,FALSE,"시방서"}</definedName>
    <definedName name="knj" hidden="1">{#N/A,#N/A,FALSE,"혼합골재"}</definedName>
    <definedName name="KOM">#REF!</definedName>
    <definedName name="KSR" hidden="1">{#N/A,#N/A,TRUE,"총괄"}</definedName>
    <definedName name="KT">#REF!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NOP" hidden="1">{#N/A,#N/A,FALSE,"TABLE"}</definedName>
    <definedName name="KUYGGDF" hidden="1">{#N/A,#N/A,FALSE,"표지목차"}</definedName>
    <definedName name="KUYKYJ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ytjnjr" hidden="1">{#N/A,#N/A,FALSE,"토공2"}</definedName>
    <definedName name="KYUKDAGFE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#REF!</definedName>
    <definedName name="LA">#REF!</definedName>
    <definedName name="Labor_Rate">#REF!</definedName>
    <definedName name="Labor_Unit_Rate">#REF!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ST">#REF!</definedName>
    <definedName name="LAUNH">#REF!</definedName>
    <definedName name="LAUNV">#REF!</definedName>
    <definedName name="lbv">#REF!</definedName>
    <definedName name="LC">#REF!</definedName>
    <definedName name="LC산출" hidden="1">{#N/A,#N/A,FALSE,"사업총괄";#N/A,#N/A,FALSE,"장비사업";#N/A,#N/A,FALSE,"철구사업";#N/A,#N/A,FALSE,"준설사업"}</definedName>
    <definedName name="ldfjesoi" hidden="1">{#N/A,#N/A,FALSE,"현장 NCR 분석";#N/A,#N/A,FALSE,"현장품질감사";#N/A,#N/A,FALSE,"현장품질감사"}</definedName>
    <definedName name="LE">#N/A</definedName>
    <definedName name="lean">#REF!</definedName>
    <definedName name="leaneq">#REF!</definedName>
    <definedName name="leanl">#REF!</definedName>
    <definedName name="LEE" hidden="1">{#N/A,#N/A,TRUE,"Basic";#N/A,#N/A,TRUE,"EXT-TABLE";#N/A,#N/A,TRUE,"STEEL";#N/A,#N/A,TRUE,"INT-Table";#N/A,#N/A,TRUE,"STEEL";#N/A,#N/A,TRUE,"Door"}</definedName>
    <definedName name="lef">#REF!</definedName>
    <definedName name="lel">#REF!</definedName>
    <definedName name="level">#REF!</definedName>
    <definedName name="Lf">#REF!</definedName>
    <definedName name="Lff">#REF!</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ght">"Picture 1"</definedName>
    <definedName name="lii" hidden="1">{"'결과(하)'!$L$24"}</definedName>
    <definedName name="lijop" hidden="1">{#N/A,#N/A,FALSE,"배수1"}</definedName>
    <definedName name="LINE1">#N/A</definedName>
    <definedName name="LINE2">#REF!</definedName>
    <definedName name="LINE3">#REF!</definedName>
    <definedName name="line토공" hidden="1">{#N/A,#N/A,FALSE,"2~8번"}</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UJHG" hidden="1">#REF!</definedName>
    <definedName name="LJAHH" hidden="1">{#N/A,#N/A,FALSE,"TABLE"}</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JHUG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L" hidden="1">{#N/A,#N/A,FALSE,"TABLE"}</definedName>
    <definedName name="ljkㅏㅎ" hidden="1">{#N/A,#N/A,FALSE,"2~8번"}</definedName>
    <definedName name="lk" hidden="1">{#N/A,#N/A,FALSE,"CCTV"}</definedName>
    <definedName name="lk_1" hidden="1">{#N/A,#N/A,FALSE,"CCTV"}</definedName>
    <definedName name="lkj" hidden="1">[81]Table!$N$22:$AG$22</definedName>
    <definedName name="LKL" hidden="1">{#N/A,#N/A,FALSE,"CCTV"}</definedName>
    <definedName name="lklhlkjl" hidden="1">{#N/A,#N/A,FALSE,"CCTV"}</definedName>
    <definedName name="LKLJH" hidden="1">{#N/A,#N/A,FALSE,"CCTV"}</definedName>
    <definedName name="LKLL" hidden="1">{#N/A,#N/A,FALSE,"CCTV"}</definedName>
    <definedName name="ll">#REF!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#REF!</definedName>
    <definedName name="LLLL" hidden="1">{#N/A,#N/A,FALSE,"CCTV"}</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10A" hidden="1">{#N/A,#N/A,FALSE,"전력간선"}</definedName>
    <definedName name="LM33Z" hidden="1">{#N/A,#N/A,FALSE,"전력간선"}</definedName>
    <definedName name="LM5C" hidden="1">{#N/A,#N/A,FALSE,"전력간선"}</definedName>
    <definedName name="LM5D" hidden="1">{#N/A,#N/A,FALSE,"전력간선"}</definedName>
    <definedName name="LM6A" hidden="1">{#N/A,#N/A,FALSE,"전력간선"}</definedName>
    <definedName name="LM6D" hidden="1">{#N/A,#N/A,FALSE,"전력간선"}</definedName>
    <definedName name="LM6F" hidden="1">{#N/A,#N/A,FALSE,"전력간선"}</definedName>
    <definedName name="LM8G" hidden="1">{#N/A,#N/A,FALSE,"전력간선"}</definedName>
    <definedName name="LNGC" hidden="1">{#N/A,#N/A,FALSE,"DISCI종합";#N/A,#N/A,FALSE,"배관";#N/A,#N/A,FALSE,"전기계장";#N/A,#N/A,FALSE,"기계";#N/A,#N/A,FALSE,"철의장";#N/A,#N/A,FALSE,"거주구";#N/A,#N/A,FALSE,"HVAC"}</definedName>
    <definedName name="LO">#N/A</definedName>
    <definedName name="lod" hidden="1">[81]Table!$C$41:$AG$41</definedName>
    <definedName name="lohter" hidden="1">[81]Table!$AD$11:$AG$11</definedName>
    <definedName name="loihd" hidden="1">[81]Table!$N$32:$AG$32</definedName>
    <definedName name="loisdnht" hidden="1">[81]Table!$N$11:$AG$11</definedName>
    <definedName name="lojn" hidden="1">{#N/A,#N/A,FALSE,"표지목차"}</definedName>
    <definedName name="LOP" hidden="1">#REF!</definedName>
    <definedName name="loueb" hidden="1">[81]Table!$C$11:$AG$11</definedName>
    <definedName name="LowSE">#REF!</definedName>
    <definedName name="LowTemp">#REF!</definedName>
    <definedName name="LP">#REF!</definedName>
    <definedName name="lpjk" hidden="1">{#N/A,#N/A,FALSE,"결의서";#N/A,#N/A,FALSE,"내역서";#N/A,#N/A,FALSE,"도급예상";#N/A,#N/A,FALSE,"시방서"}</definedName>
    <definedName name="LP능력검토" hidden="1">{#N/A,#N/A,FALSE,"단축1";#N/A,#N/A,FALSE,"단축2";#N/A,#N/A,FALSE,"단축3";#N/A,#N/A,FALSE,"장축";#N/A,#N/A,FALSE,"4WD"}</definedName>
    <definedName name="LP투자비" hidden="1">{#N/A,#N/A,FALSE,"단축1";#N/A,#N/A,FALSE,"단축2";#N/A,#N/A,FALSE,"단축3";#N/A,#N/A,FALSE,"장축";#N/A,#N/A,FALSE,"4WD"}</definedName>
    <definedName name="LSKDK" hidden="1">{#N/A,#N/A,FALSE,"TABLE"}</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형측" hidden="1">{#N/A,#N/A,FALSE,"표지목차"}</definedName>
    <definedName name="m">#REF!</definedName>
    <definedName name="M_H1">#REF!</definedName>
    <definedName name="M_H2">#REF!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_">#N/A</definedName>
    <definedName name="M2_">#N/A</definedName>
    <definedName name="MA">#REF!</definedName>
    <definedName name="Main_Shell_ID">3400</definedName>
    <definedName name="MAN" hidden="1">[105]CONCRETE!#REF!</definedName>
    <definedName name="Manp." hidden="1">{#N/A,#N/A,FALSE,"CCTV"}</definedName>
    <definedName name="manplan" hidden="1">{#N/A,#N/A,FALSE,"DISCI종합";#N/A,#N/A,FALSE,"배관";#N/A,#N/A,FALSE,"전기계장";#N/A,#N/A,FALSE,"기계";#N/A,#N/A,FALSE,"철의장";#N/A,#N/A,FALSE,"거주구";#N/A,#N/A,FALSE,"HVAC"}</definedName>
    <definedName name="Manpnew" hidden="1">{#N/A,#N/A,FALSE,"CCTV"}</definedName>
    <definedName name="MANPOWER">#REF!</definedName>
    <definedName name="master" hidden="1">{#N/A,#N/A,FALSE,"CCTV"}</definedName>
    <definedName name="MAT">#N/A</definedName>
    <definedName name="MAT_NO">#N/A</definedName>
    <definedName name="MAT_SIZE">#N/A</definedName>
    <definedName name="Material">#REF!</definedName>
    <definedName name="MatGroup">#REF!</definedName>
    <definedName name="MATL">#N/A</definedName>
    <definedName name="MATL_Rate">#REF!</definedName>
    <definedName name="MATLTO" hidden="1">#REF!</definedName>
    <definedName name="mbbb" hidden="1">{#N/A,#N/A,FALSE,"신청통보";#N/A,#N/A,FALSE,"기성확인서";#N/A,#N/A,FALSE,"기성내역서"}</definedName>
    <definedName name="MBNFV" hidden="1">{#N/A,#N/A,FALSE,"TABLE"}</definedName>
    <definedName name="mc">#N/A</definedName>
    <definedName name="MC_Date">#REF!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ost">#N/A</definedName>
    <definedName name="MD1수량집계" hidden="1">#REF!</definedName>
    <definedName name="MDMFDMFMDFDS" hidden="1">{#N/A,#N/A,FALSE,"CCTV"}</definedName>
    <definedName name="MDR_">#REF!</definedName>
    <definedName name="MD총괄수량집계" hidden="1">#REF!</definedName>
    <definedName name="Meb">#REF!</definedName>
    <definedName name="mechinstcrane">#REF!</definedName>
    <definedName name="mechinsthours">#REF!</definedName>
    <definedName name="metering" hidden="1">#REF!</definedName>
    <definedName name="MEW">#REF!</definedName>
    <definedName name="Mex">#REF!</definedName>
    <definedName name="Mey">#REF!</definedName>
    <definedName name="MFG">#N/A</definedName>
    <definedName name="mfuyl." hidden="1">{#N/A,#N/A,FALSE,"이정표"}</definedName>
    <definedName name="MG" hidden="1">{#N/A,#N/A,FALSE,"조골재"}</definedName>
    <definedName name="MHR">#REF!</definedName>
    <definedName name="MID">#N/A</definedName>
    <definedName name="MIG" hidden="1">{#N/A,#N/A,FALSE,"CCTV"}</definedName>
    <definedName name="mik" hidden="1">{#N/A,#N/A,FALSE,"TABLE"}</definedName>
    <definedName name="MIKE" hidden="1">{#N/A,#N/A,FALSE,"CCTV"}</definedName>
    <definedName name="MinSchStart">#REF!</definedName>
    <definedName name="Mint">#N/A</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c_Matl_Rate">#REF!</definedName>
    <definedName name="MJU" hidden="1">{#N/A,#N/A,FALSE,"TABLE"}</definedName>
    <definedName name="MM3_to_M3">0.000001</definedName>
    <definedName name="mmmmm" hidden="1">{#N/A,#N/A,FALSE,"CCTV"}</definedName>
    <definedName name="mms.ss" hidden="1">{#N/A,#N/A,TRUE,"토적및재료집계";#N/A,#N/A,TRUE,"토적및재료집계";#N/A,#N/A,TRUE,"단위량"}</definedName>
    <definedName name="mn" hidden="1">{"'Sheet1'!$L$16"}</definedName>
    <definedName name="MNBV" hidden="1">{#N/A,#N/A,FALSE,"TABLE"}</definedName>
    <definedName name="MNO" hidden="1">{#N/A,#N/A,FALSE,"TABLE"}</definedName>
    <definedName name="mo">#N/A</definedName>
    <definedName name="MO_DES">#N/A</definedName>
    <definedName name="MO_NO">#N/A</definedName>
    <definedName name="MOC">#REF!</definedName>
    <definedName name="MODEL">#N/A</definedName>
    <definedName name="MODES">#N/A</definedName>
    <definedName name="MODESC">#N/A</definedName>
    <definedName name="MOITEM">#N/A</definedName>
    <definedName name="mon">#N/A</definedName>
    <definedName name="MONITORPNT">#N/A</definedName>
    <definedName name="MONO">#N/A</definedName>
    <definedName name="MOS">#REF!</definedName>
    <definedName name="Mot">#REF!</definedName>
    <definedName name="mow">#REF!</definedName>
    <definedName name="Mowt">#REF!</definedName>
    <definedName name="MP" hidden="1">{#N/A,#N/A,FALSE,"CCTV"}</definedName>
    <definedName name="MP_1" hidden="1">{#N/A,#N/A,FALSE,"CCTV"}</definedName>
    <definedName name="mq" hidden="1">{#N/A,#N/A,FALSE,"조골재"}</definedName>
    <definedName name="MR_Class">#REF!</definedName>
    <definedName name="mrate">#REF!</definedName>
    <definedName name="MSB">#REF!</definedName>
    <definedName name="MSF">#REF!</definedName>
    <definedName name="mso">#REF!</definedName>
    <definedName name="MTL">#N/A</definedName>
    <definedName name="Mtwt">#REF!</definedName>
    <definedName name="mub">#REF!</definedName>
    <definedName name="mut">#REF!</definedName>
    <definedName name="MVNB" hidden="1">{#N/A,#N/A,FALSE,"TABLE"}</definedName>
    <definedName name="mw">#REF!</definedName>
    <definedName name="Mwb">#REF!</definedName>
    <definedName name="MWF">#REF!</definedName>
    <definedName name="n" hidden="1">'[106]12CGOU'!#REF!</definedName>
    <definedName name="N.1">#REF!</definedName>
    <definedName name="N.2">#REF!</definedName>
    <definedName name="n7n6erm" hidden="1">{#N/A,#N/A,FALSE,"현장 NCR 분석";#N/A,#N/A,FALSE,"현장품질감사";#N/A,#N/A,FALSE,"현장품질감사"}</definedName>
    <definedName name="Names">#REF!</definedName>
    <definedName name="nbgdzt" hidden="1">{#N/A,#N/A,FALSE,"부대1"}</definedName>
    <definedName name="NBNB" hidden="1">{#N/A,#N/A,FALSE,"TABLE"}</definedName>
    <definedName name="ndg" hidden="1">{#N/A,#N/A,FALSE,"조골재"}</definedName>
    <definedName name="needle">#N/A</definedName>
    <definedName name="nego_5">0.95</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율">0.98</definedName>
    <definedName name="net">#N/A</definedName>
    <definedName name="netwark" hidden="1">{#N/A,#N/A,FALSE,"골재소요량";#N/A,#N/A,FALSE,"골재소요량"}</definedName>
    <definedName name="newmane" hidden="1">{#N/A,#N/A,FALSE,"CCTV"}</definedName>
    <definedName name="NEWNAME" hidden="1">{#N/A,#N/A,FALSE,"CCTV"}</definedName>
    <definedName name="NEWNAME_1" hidden="1">{#N/A,#N/A,FALSE,"CCTV"}</definedName>
    <definedName name="NFG" hidden="1">{#N/A,#N/A,FALSE,"배수2"}</definedName>
    <definedName name="NFYJD" hidden="1">{#N/A,#N/A,FALSE,"토공2"}</definedName>
    <definedName name="NGE" hidden="1">{#N/A,#N/A,FALSE,"혼합골재"}</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DFNS" hidden="1">{#N/A,#N/A,FALSE,"부대1"}</definedName>
    <definedName name="NGGG" hidden="1">{#N/A,#N/A,FALSE,"TABLE"}</definedName>
    <definedName name="nhjkdfwe" hidden="1">{#N/A,#N/A,FALSE,"결의서";#N/A,#N/A,FALSE,"내역서";#N/A,#N/A,FALSE,"도급예상";#N/A,#N/A,FALSE,"시방서"}</definedName>
    <definedName name="nhjxd" hidden="1">{#N/A,#N/A,FALSE,"결의서";#N/A,#N/A,FALSE,"내역서";#N/A,#N/A,FALSE,"도급예상";#N/A,#N/A,FALSE,"시방서"}</definedName>
    <definedName name="NHP">#REF!</definedName>
    <definedName name="NIPP">#N/A</definedName>
    <definedName name="njkkl" hidden="1">{#N/A,#N/A,FALSE,"운반시간"}</definedName>
    <definedName name="njksefw" hidden="1">{#N/A,#N/A,FALSE,"결의서";#N/A,#N/A,FALSE,"내역서";#N/A,#N/A,FALSE,"도급예상";#N/A,#N/A,FALSE,"시방서"}</definedName>
    <definedName name="nkknk" hidden="1">{#N/A,#N/A,FALSE,"CCTV"}</definedName>
    <definedName name="nksdfe" hidden="1">{#N/A,#N/A,FALSE,"신청통보";#N/A,#N/A,FALSE,"기성확인서";#N/A,#N/A,FALSE,"기성내역서"}</definedName>
    <definedName name="nnmm" hidden="1">'[16]Rate Analysis'!#REF!</definedName>
    <definedName name="nnnnn" hidden="1">#REF!</definedName>
    <definedName name="NONE" hidden="1">'[72]배수내역 (2)'!#REF!</definedName>
    <definedName name="NoOfCC">#N/A</definedName>
    <definedName name="NOTE" hidden="1">{#N/A,#N/A,TRUE,"총괄"}</definedName>
    <definedName name="NOTE_1" hidden="1">{#N/A,#N/A,TRUE,"총괄"}</definedName>
    <definedName name="NoUnit">#REF!</definedName>
    <definedName name="NPS">#REF!</definedName>
    <definedName name="NRNCG" hidden="1">{#N/A,#N/A,FALSE,"2~8번"}</definedName>
    <definedName name="nry" hidden="1">{"offequipsch",#N/A,FALSE,"GTC_Schedule";"onconstsch",#N/A,FALSE,"GTC_Schedule";"techsch",#N/A,FALSE,"GTC_Schedule";"totsch",#N/A,FALSE,"GTC_Schedule"}</definedName>
    <definedName name="nrysr" hidden="1">{#N/A,#N/A,FALSE,"부대2"}</definedName>
    <definedName name="NTRD" hidden="1">{#N/A,#N/A,FALSE,"배수1"}</definedName>
    <definedName name="NUF" hidden="1">{#N/A,#N/A,FALSE,"운반시간"}</definedName>
    <definedName name="NVNG" hidden="1">{#N/A,#N/A,FALSE,"TABLE"}</definedName>
    <definedName name="NYDDFG" hidden="1">{#N/A,#N/A,FALSE,"조골재"}</definedName>
    <definedName name="NYDTDS" hidden="1">{#N/A,#N/A,FALSE,"구조2"}</definedName>
    <definedName name="NYFD" hidden="1">{#N/A,#N/A,FALSE,"골재소요량";#N/A,#N/A,FALSE,"골재소요량"}</definedName>
    <definedName name="NYTDY" hidden="1">{#N/A,#N/A,FALSE,"단가표지"}</definedName>
    <definedName name="NYTND" hidden="1">{#N/A,#N/A,FALSE,"구조1"}</definedName>
    <definedName name="o" localSheetId="1" hidden="1">{"'Sheet1'!$L$16"}</definedName>
    <definedName name="o" hidden="1">{"'Sheet1'!$L$16"}</definedName>
    <definedName name="O_SCOPE_DATA">#REF!</definedName>
    <definedName name="OA">#N/A</definedName>
    <definedName name="OAP">#N/A</definedName>
    <definedName name="OAS">#N/A</definedName>
    <definedName name="ob">#REF!</definedName>
    <definedName name="ocf" hidden="1">#REF!</definedName>
    <definedName name="ODD" hidden="1">{#N/A,#N/A,FALSE,"명세표"}</definedName>
    <definedName name="ODH" hidden="1">#REF!</definedName>
    <definedName name="ofc">#N/A</definedName>
    <definedName name="OHH" hidden="1">{#N/A,#N/A,FALSE,"명세표"}</definedName>
    <definedName name="oi" hidden="1">{#N/A,#N/A,FALSE,"CCTV"}</definedName>
    <definedName name="oi8uip" hidden="1">{#N/A,#N/A,FALSE,"이정표"}</definedName>
    <definedName name="oililui" hidden="1">{#N/A,#N/A,FALSE,"CCTV"}</definedName>
    <definedName name="OINT">#N/A</definedName>
    <definedName name="OIU" hidden="1">{#N/A,#N/A,FALSE,"TABLE"}</definedName>
    <definedName name="oiuyo" hidden="1">{#N/A,#N/A,FALSE,"부대1"}</definedName>
    <definedName name="oiy" hidden="1">{#N/A,#N/A,FALSE,"포장2"}</definedName>
    <definedName name="ok" hidden="1">{#N/A,#N/A,FALSE,"2~8번"}</definedName>
    <definedName name="okjd" hidden="1">{#N/A,#N/A,FALSE,"결의서";#N/A,#N/A,FALSE,"내역서";#N/A,#N/A,FALSE,"도급예상";#N/A,#N/A,FALSE,"시방서"}</definedName>
    <definedName name="OLD" hidden="1">{#N/A,#N/A,FALSE,"CCTV"}</definedName>
    <definedName name="ooo" hidden="1">'[107]6PILE  (돌출)'!#REF!</definedName>
    <definedName name="OOOO" hidden="1">{"'도면'!$G$62:$H$63","'도면'!$G$62:$H$63"}</definedName>
    <definedName name="OP" hidden="1">#REF!</definedName>
    <definedName name="oper">#N/A</definedName>
    <definedName name="oper.">#N/A</definedName>
    <definedName name="OPI" hidden="1">{#N/A,#N/A,FALSE,"CCTV"}</definedName>
    <definedName name="opo" hidden="1">{#N/A,#N/A,FALSE,"지침";#N/A,#N/A,FALSE,"환경분석";#N/A,#N/A,FALSE,"Sheet16"}</definedName>
    <definedName name="OPP" hidden="1">#REF!</definedName>
    <definedName name="oq" hidden="1">{#N/A,#N/A,FALSE,"이정표"}</definedName>
    <definedName name="order2" hidden="1">0</definedName>
    <definedName name="OrderTable" hidden="1">#REF!</definedName>
    <definedName name="Organiz" hidden="1">{#N/A,#N/A,FALSE,"CCTV"}</definedName>
    <definedName name="os" hidden="1">{#N/A,#N/A,FALSE,"TABLE"}</definedName>
    <definedName name="OSBL" hidden="1">{#N/A,#N/A,FALSE,"CCTV"}</definedName>
    <definedName name="OSBL_1" hidden="1">{#N/A,#N/A,FALSE,"CCTV"}</definedName>
    <definedName name="ot" hidden="1">{#N/A,#N/A,FALSE,"TABLE"}</definedName>
    <definedName name="ouio" hidden="1">{#N/A,#N/A,FALSE,"부대2"}</definedName>
    <definedName name="over">#N/A</definedName>
    <definedName name="over1">#N/A</definedName>
    <definedName name="over3">#N/A</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P">#N/A</definedName>
    <definedName name="OVP">#N/A</definedName>
    <definedName name="OWOE" hidden="1">{#N/A,#N/A,FALSE,"TABLE"}</definedName>
    <definedName name="P">#N/A</definedName>
    <definedName name="P_003sum_1">#REF!</definedName>
    <definedName name="P_003sum_2">#REF!</definedName>
    <definedName name="P_003sum_3">#REF!</definedName>
    <definedName name="P_Bond">'[76]6_CASE'!#REF!</definedName>
    <definedName name="P_RFP002">#REF!</definedName>
    <definedName name="P_SCcost_P1">#REF!</definedName>
    <definedName name="P_SCcost_P2">#REF!</definedName>
    <definedName name="P_SCcost_P3">#REF!</definedName>
    <definedName name="P_SCcost_Tab">#REF!</definedName>
    <definedName name="P1_">#N/A</definedName>
    <definedName name="P10_">#N/A</definedName>
    <definedName name="P11_">#N/A</definedName>
    <definedName name="P12_">#N/A</definedName>
    <definedName name="P13_">#N/A</definedName>
    <definedName name="P14_">#N/A</definedName>
    <definedName name="P15_">#N/A</definedName>
    <definedName name="P16_">#N/A</definedName>
    <definedName name="P17_">#N/A</definedName>
    <definedName name="P2_">#N/A</definedName>
    <definedName name="P3_">#N/A</definedName>
    <definedName name="P4_">#N/A</definedName>
    <definedName name="P5_">#N/A</definedName>
    <definedName name="P6_">#N/A</definedName>
    <definedName name="P7_">#N/A</definedName>
    <definedName name="P8_">#N/A</definedName>
    <definedName name="P9_">#N/A</definedName>
    <definedName name="PA">#N/A</definedName>
    <definedName name="pab">#REF!</definedName>
    <definedName name="PAC">#N/A</definedName>
    <definedName name="Panel" hidden="1">{#N/A,#N/A,TRUE,"Basic";#N/A,#N/A,TRUE,"EXT-TABLE";#N/A,#N/A,TRUE,"STEEL";#N/A,#N/A,TRUE,"INT-Table";#N/A,#N/A,TRUE,"STEEL";#N/A,#N/A,TRUE,"Door"}</definedName>
    <definedName name="PART">#N/A</definedName>
    <definedName name="PART_NO">#N/A</definedName>
    <definedName name="pasdp" hidden="1">{#N/A,#N/A,FALSE,"결의서";#N/A,#N/A,FALSE,"내역서";#N/A,#N/A,FALSE,"도급예상";#N/A,#N/A,FALSE,"시방서"}</definedName>
    <definedName name="pat">#REF!</definedName>
    <definedName name="pay">#N/A</definedName>
    <definedName name="PB">#N/A</definedName>
    <definedName name="pbb">#REF!</definedName>
    <definedName name="PBI">#N/A</definedName>
    <definedName name="PBR">#N/A</definedName>
    <definedName name="pbt">#REF!</definedName>
    <definedName name="PC">#N/A</definedName>
    <definedName name="PCF">#N/A</definedName>
    <definedName name="PCL">#N/A</definedName>
    <definedName name="PCNO">#N/A</definedName>
    <definedName name="PCNO1">#N/A</definedName>
    <definedName name="PD">#REF!</definedName>
    <definedName name="ped5.1">#REF!</definedName>
    <definedName name="ped5.2">#REF!</definedName>
    <definedName name="peroxide" hidden="1">{#N/A,#N/A,FALSE,"CCTV"}</definedName>
    <definedName name="peroxide_1" hidden="1">{#N/A,#N/A,FALSE,"CCTV"}</definedName>
    <definedName name="petro2" hidden="1">#REF!</definedName>
    <definedName name="PH">#REF!</definedName>
    <definedName name="PHASE" hidden="1">{#N/A,#N/A,TRUE,"Basic";#N/A,#N/A,TRUE,"EXT-TABLE";#N/A,#N/A,TRUE,"STEEL";#N/A,#N/A,TRUE,"INT-Table";#N/A,#N/A,TRUE,"STEEL";#N/A,#N/A,TRUE,"Door"}</definedName>
    <definedName name="Pi">#N/A</definedName>
    <definedName name="Pile">#REF!</definedName>
    <definedName name="PILED">#REF!</definedName>
    <definedName name="PILOT" hidden="1">{#N/A,#N/A,FALSE,"포장1";#N/A,#N/A,FALSE,"포장1"}</definedName>
    <definedName name="PIPE">#N/A</definedName>
    <definedName name="PIPELENGTH">#REF!</definedName>
    <definedName name="Piping">#N/A</definedName>
    <definedName name="Piping_GAD_date">#REF!</definedName>
    <definedName name="Pit">#REF!</definedName>
    <definedName name="PJT">#N/A</definedName>
    <definedName name="PKAAA" hidden="1">#REF!</definedName>
    <definedName name="PKBB" hidden="1">#REF!</definedName>
    <definedName name="PKCC" hidden="1">#REF!</definedName>
    <definedName name="PKDD" hidden="1">[75]기계내역서!#REF!</definedName>
    <definedName name="Plan" hidden="1">{"cost",#N/A,FALSE,"B";"Sum",#N/A,FALSE,"C";"Sal1",#N/A,FALSE,"D";"Sal2",#N/A,FALSE,"D";"Mob",#N/A,FALSE,"E";"Eqpcst1",#N/A,FALSE,"F";"Eqpcst2",#N/A,FALSE,"F";"Eqpcst3",#N/A,FALSE,"F";"Est1",#N/A,FALSE,"G";"Est2",#N/A,FALSE,"G";"Fin",#N/A,FALSE,"H";"EqpCal",#N/A,FALSE,"I";"ManCal1",#N/A,FALSE,"J";"ManCal2",#N/A,FALSE,"J";"Consm",#N/A,FALSE,"L";"B O",#N/A,FALSE,"M";"S C",#N/A,FALSE,"N"}</definedName>
    <definedName name="plant2" hidden="1">[108]BM!#REF!</definedName>
    <definedName name="plate">1.1</definedName>
    <definedName name="PLUG">#N/A</definedName>
    <definedName name="PM">#N/A</definedName>
    <definedName name="PM90A" hidden="1">{#N/A,#N/A,FALSE,"전력간선"}</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#N/A</definedName>
    <definedName name="po_1" hidden="1">{#N/A,#N/A,FALSE,"CCTV"}</definedName>
    <definedName name="POI" hidden="1">#REF!</definedName>
    <definedName name="POIU" hidden="1">{#N/A,#N/A,TRUE,"LOADCOVE";#N/A,#N/A,TRUE,"PAGE001";#N/A,#N/A,TRUE,"PAGE002";#N/A,#N/A,TRUE,"PAGE003";#N/A,#N/A,TRUE,"PAGE004";#N/A,#N/A,TRUE,"PAGE005";#N/A,#N/A,TRUE,"PAGE006";#N/A,#N/A,TRUE,"PAGE007";#N/A,#N/A,TRUE,"PAGE008";#N/A,#N/A,TRUE,"PAGE009";#N/A,#N/A,TRUE,"PAGE010";#N/A,#N/A,TRUE,"PAGE011";#N/A,#N/A,TRUE,"PAGE012";#N/A,#N/A,TRUE,"PAGE013"}</definedName>
    <definedName name="PONO">#N/A</definedName>
    <definedName name="POP" hidden="1">{#N/A,#N/A,FALSE,"TABLE"}</definedName>
    <definedName name="popop" hidden="1">{#N/A,#N/A,FALSE,"단가표지"}</definedName>
    <definedName name="pound">#N/A</definedName>
    <definedName name="Power">#N/A</definedName>
    <definedName name="Power1">#N/A</definedName>
    <definedName name="power2">#N/A</definedName>
    <definedName name="PP">#N/A</definedName>
    <definedName name="pp_1" hidden="1">{#N/A,#N/A,FALSE,"CCTV"}</definedName>
    <definedName name="ppo">#N/A</definedName>
    <definedName name="PPP" hidden="1">{#N/A,#N/A,TRUE,"LOADCOVE";#N/A,#N/A,TRUE,"PAGE001";#N/A,#N/A,TRUE,"PAGE002";#N/A,#N/A,TRUE,"PAGE003";#N/A,#N/A,TRUE,"PAGE004";#N/A,#N/A,TRUE,"PAGE005";#N/A,#N/A,TRUE,"PAGE006";#N/A,#N/A,TRUE,"PAGE007";#N/A,#N/A,TRUE,"PAGE008";#N/A,#N/A,TRUE,"PAGE009";#N/A,#N/A,TRUE,"PAGE010";#N/A,#N/A,TRUE,"PAGE011";#N/A,#N/A,TRUE,"PAGE012";#N/A,#N/A,TRUE,"PAGE013"}</definedName>
    <definedName name="PPPD" hidden="1">{"'호선별현황(방식)'!$K$22:$P$22","'호선별현황(방식)'!$K$22:$P$22"}</definedName>
    <definedName name="PPPPP" hidden="1">{"'도면'!$G$62:$H$63","'도면'!$G$62:$H$63"}</definedName>
    <definedName name="PQR" hidden="1">{#N/A,#N/A,FALSE,"TABLE"}</definedName>
    <definedName name="PR">#N/A</definedName>
    <definedName name="pr_Prelims">#REF!</definedName>
    <definedName name="PRAYER" hidden="1">{#N/A,#N/A,FALSE,"CCTV"}</definedName>
    <definedName name="PRAYER_1" hidden="1">{#N/A,#N/A,FALSE,"CCTV"}</definedName>
    <definedName name="pre">#REF!</definedName>
    <definedName name="Pre_PO">#REF!</definedName>
    <definedName name="PREHE">#REF!</definedName>
    <definedName name="PREHP">#REF!</definedName>
    <definedName name="PREHS">#REF!</definedName>
    <definedName name="PREHT">#REF!</definedName>
    <definedName name="pressure">#REF!</definedName>
    <definedName name="PressureMargin">#REF!</definedName>
    <definedName name="PREV_NO1">#N/A</definedName>
    <definedName name="PREV_NO10">#N/A</definedName>
    <definedName name="PREV_NO11">#N/A</definedName>
    <definedName name="PREV_NO12">#N/A</definedName>
    <definedName name="PREV_NO13">#N/A</definedName>
    <definedName name="PREV_NO14">#N/A</definedName>
    <definedName name="PREV_NO15">#N/A</definedName>
    <definedName name="PREV_NO2">#N/A</definedName>
    <definedName name="PREV_NO3">#N/A</definedName>
    <definedName name="PREV_NO4">#N/A</definedName>
    <definedName name="PREV_NO5">#N/A</definedName>
    <definedName name="PREV_NO6">#N/A</definedName>
    <definedName name="PREV_NO7">#N/A</definedName>
    <definedName name="PREV_NO8">#N/A</definedName>
    <definedName name="PREV_NO9">#N/A</definedName>
    <definedName name="Print_Area_MI">#N/A</definedName>
    <definedName name="PRINT_AREA_MI1">#REF!</definedName>
    <definedName name="PRINT_TITLES_MI">#N/A</definedName>
    <definedName name="PRO">#N/A</definedName>
    <definedName name="PROC_NO1">#N/A</definedName>
    <definedName name="PROC_NO10">#N/A</definedName>
    <definedName name="PROC_NO11">#N/A</definedName>
    <definedName name="PROC_NO12">#N/A</definedName>
    <definedName name="PROC_NO13">#N/A</definedName>
    <definedName name="PROC_NO14">#N/A</definedName>
    <definedName name="PROC_NO15">#N/A</definedName>
    <definedName name="PROC_NO2">#N/A</definedName>
    <definedName name="PROC_NO3">#N/A</definedName>
    <definedName name="PROC_NO4">#N/A</definedName>
    <definedName name="PROC_NO5">#N/A</definedName>
    <definedName name="PROC_NO6">#N/A</definedName>
    <definedName name="PROC_NO7">#N/A</definedName>
    <definedName name="PROC_NO8">#N/A</definedName>
    <definedName name="PROC_NO9">#N/A</definedName>
    <definedName name="ProdForm" hidden="1">#REF!</definedName>
    <definedName name="Product" hidden="1">#REF!</definedName>
    <definedName name="prof1">#N/A</definedName>
    <definedName name="prof2">#N/A</definedName>
    <definedName name="prof3">#N/A</definedName>
    <definedName name="Profit1">#N/A</definedName>
    <definedName name="profit2">#N/A</definedName>
    <definedName name="Profit3">#N/A</definedName>
    <definedName name="Proj_Svcs">#REF!</definedName>
    <definedName name="Project_Name">#REF!</definedName>
    <definedName name="Prop_Matl_Rate">#REF!</definedName>
    <definedName name="Prop_MD_Rate">#REF!</definedName>
    <definedName name="Provisions" hidden="1">{#N/A,#N/A,FALSE,"JACKETS (1100 t) (1)"}</definedName>
    <definedName name="PRWT">#REF!</definedName>
    <definedName name="ps" hidden="1">[109]EQUIPOS!#REF!</definedName>
    <definedName name="psv">#REF!</definedName>
    <definedName name="pu">#REF!</definedName>
    <definedName name="q">#N/A</definedName>
    <definedName name="Q3E5Y" hidden="1">{"'호선별현황(방식)'!$K$22:$P$22","'호선별현황(방식)'!$K$22:$P$22"}</definedName>
    <definedName name="Q3WEE" hidden="1">{#N/A,#N/A,FALSE,"조골재"}</definedName>
    <definedName name="Q3WEE_1" hidden="1">{#N/A,#N/A,FALSE,"조골재"}</definedName>
    <definedName name="Qa">#REF!</definedName>
    <definedName name="qaa" hidden="1">{#N/A,#N/A,FALSE,"속도"}</definedName>
    <definedName name="qaaa" hidden="1">{#N/A,#N/A,FALSE,"속도"}</definedName>
    <definedName name="QAZ" hidden="1">{#N/A,#N/A,FALSE,"CCTV"}</definedName>
    <definedName name="qb" hidden="1">{#N/A,#N/A,FALSE,"2~8번"}</definedName>
    <definedName name="qbb" hidden="1">{#N/A,#N/A,FALSE,"2~8번"}</definedName>
    <definedName name="QE" hidden="1">{#N/A,#N/A,FALSE,"CCTV"}</definedName>
    <definedName name="QE5THYTRH" hidden="1">{"'호선별현황(방식)'!$K$22:$P$22","'호선별현황(방식)'!$K$22:$P$22"}</definedName>
    <definedName name="QEF" hidden="1">{"'호선별현황(방식)'!$K$22:$P$22","'호선별현황(방식)'!$K$22:$P$22"}</definedName>
    <definedName name="QER" hidden="1">{#N/A,#N/A,FALSE,"CCTV"}</definedName>
    <definedName name="QERGT" hidden="1">{"'호선별현황(방식)'!$K$22:$P$22","'호선별현황(방식)'!$K$22:$P$22"}</definedName>
    <definedName name="QERGYER" hidden="1">{"'호선별현황(방식)'!$K$22:$P$22","'호선별현황(방식)'!$K$22:$P$22"}</definedName>
    <definedName name="QETHDTRH" hidden="1">{"'호선별현황(방식)'!$K$22:$P$22","'호선별현황(방식)'!$K$22:$P$22"}</definedName>
    <definedName name="qew" hidden="1">{#N/A,#N/A,FALSE,"결의서";#N/A,#N/A,FALSE,"내역서";#N/A,#N/A,FALSE,"도급예상";#N/A,#N/A,FALSE,"시방서"}</definedName>
    <definedName name="qfx">#N/A</definedName>
    <definedName name="qg" hidden="1">{#N/A,#N/A,FALSE,"속도"}</definedName>
    <definedName name="QGPC_Approval">#REF!</definedName>
    <definedName name="qh" hidden="1">{#N/A,#N/A,FALSE,"이정표"}</definedName>
    <definedName name="qk" hidden="1">{"'자리배치도'!$AG$1:$CI$28"}</definedName>
    <definedName name="qkqh1" hidden="1">{#N/A,#N/A,FALSE,"명세표"}</definedName>
    <definedName name="qmax">#REF!</definedName>
    <definedName name="qmax1">#REF!</definedName>
    <definedName name="qncjstkdehdwhrud" hidden="1">{#N/A,#N/A,TRUE,"1";#N/A,#N/A,TRUE,"2";#N/A,#N/A,TRUE,"3";#N/A,#N/A,TRUE,"4";#N/A,#N/A,TRUE,"5";#N/A,#N/A,TRUE,"6";#N/A,#N/A,TRUE,"7"}</definedName>
    <definedName name="qor" hidden="1">#N/A</definedName>
    <definedName name="qotn" hidden="1">{#N/A,#N/A,FALSE,"배수2"}</definedName>
    <definedName name="qp" hidden="1">[8]Table!$C$41:$AG$41</definedName>
    <definedName name="QQQ">[62]!QQQ</definedName>
    <definedName name="QQQQ" hidden="1">{#N/A,#N/A,TRUE,"Basic";#N/A,#N/A,TRUE,"EXT-TABLE";#N/A,#N/A,TRUE,"STEEL";#N/A,#N/A,TRUE,"INT-Table";#N/A,#N/A,TRUE,"STEEL";#N/A,#N/A,TRUE,"Door"}</definedName>
    <definedName name="qqqqq" hidden="1">{#N/A,#N/A,TRUE,"Basic";#N/A,#N/A,TRUE,"EXT-TABLE";#N/A,#N/A,TRUE,"STEEL";#N/A,#N/A,TRUE,"INT-Table";#N/A,#N/A,TRUE,"STEEL";#N/A,#N/A,TRUE,"Door"}</definedName>
    <definedName name="qqqqqq" hidden="1">{"'도면'!$G$62:$H$63","'도면'!$G$62:$H$63"}</definedName>
    <definedName name="qqqqqq1" hidden="1">{#N/A,#N/A,FALSE,"포장2"}</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hidden="1">{#N/A,#N/A,FALSE,"CCTV"}</definedName>
    <definedName name="qr" hidden="1">{#N/A,#N/A,FALSE,"배수1"}</definedName>
    <definedName name="qsdf" hidden="1">{"'Firr(선)'!$AS$1:$AY$62","'Firr(사)'!$AS$1:$AY$62","'Firr(회)'!$AS$1:$AY$62","'Firr(선)'!$L$1:$V$62","'Firr(사)'!$L$1:$V$62","'Firr(회)'!$L$1:$V$62"}</definedName>
    <definedName name="QTY">#N/A</definedName>
    <definedName name="qulilification1" hidden="1">{"EXEC",#N/A,FALSE,"Header";"EXEC_3",#N/A,FALSE,"Summary_3"}</definedName>
    <definedName name="Quotation_Rcv">#REF!</definedName>
    <definedName name="quqj" hidden="1">{#N/A,#N/A,FALSE,"구조1"}</definedName>
    <definedName name="ququ" hidden="1">{#N/A,#N/A,FALSE,"골재소요량";#N/A,#N/A,FALSE,"골재소요량"}</definedName>
    <definedName name="qw" hidden="1">{#N/A,#N/A,TRUE,"Basic";#N/A,#N/A,TRUE,"EXT-TABLE";#N/A,#N/A,TRUE,"STEEL";#N/A,#N/A,TRUE,"INT-Table";#N/A,#N/A,TRUE,"STEEL";#N/A,#N/A,TRUE,"Door"}</definedName>
    <definedName name="qwan" hidden="1">{#N/A,#N/A,FALSE,"2~8번"}</definedName>
    <definedName nam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q" hidden="1">{#N/A,#N/A,FALSE,"CCTV"}</definedName>
    <definedName name="QWER" hidden="1">{#N/A,#N/A,FALSE,"이태원철근"}</definedName>
    <definedName name="QWER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qerwr" hidden="1">#REF!</definedName>
    <definedName name="QWERQWER" hidden="1">#REF!</definedName>
    <definedName name="qwerrr" hidden="1">#REF!</definedName>
    <definedName name="QWERT" hidden="1">#REF!</definedName>
    <definedName name="QWEWE" hidden="1">{#N/A,#N/A,FALSE,"CCTV"}</definedName>
    <definedName name="qwq" hidden="1">#REF!</definedName>
    <definedName name="qwreq" hidden="1">#REF!</definedName>
    <definedName name="qwrn10" hidden="1">{#N/A,#N/A,FALSE,"이정표"}</definedName>
    <definedName name="qwrn11" hidden="1">{#N/A,#N/A,FALSE,"조골재"}</definedName>
    <definedName name="qwrn12" hidden="1">{#N/A,#N/A,FALSE,"구조1"}</definedName>
    <definedName name="qwrn13" hidden="1">{#N/A,#N/A,FALSE,"토공2"}</definedName>
    <definedName name="qwrn14" hidden="1">{#N/A,#N/A,FALSE,"포장1";#N/A,#N/A,FALSE,"포장1"}</definedName>
    <definedName name="qwrn15" hidden="1">{#N/A,#N/A,FALSE,"포장2"}</definedName>
    <definedName name="qwrn16" hidden="1">{#N/A,#N/A,FALSE,"표지목차"}</definedName>
    <definedName name="qwrn17" hidden="1">{#N/A,#N/A,FALSE,"혼합골재"}</definedName>
    <definedName name="qwrn2" hidden="1">{#N/A,#N/A,FALSE,"구조2"}</definedName>
    <definedName name="qwrn3" hidden="1">{#N/A,#N/A,FALSE,"단가표지"}</definedName>
    <definedName name="qwrn4" hidden="1">{#N/A,#N/A,FALSE,"배수1"}</definedName>
    <definedName name="qwrn5" hidden="1">{#N/A,#N/A,FALSE,"배수2"}</definedName>
    <definedName name="qwrn6" hidden="1">{#N/A,#N/A,FALSE,"부대1"}</definedName>
    <definedName name="qwrn7" hidden="1">{#N/A,#N/A,FALSE,"부대2"}</definedName>
    <definedName name="qwrn8" hidden="1">{#N/A,#N/A,FALSE,"속도"}</definedName>
    <definedName name="qwrn9" hidden="1">{#N/A,#N/A,FALSE,"운반시간"}</definedName>
    <definedName name="qwrnn" hidden="1">{#N/A,#N/A,FALSE,"골재소요량";#N/A,#N/A,FALSE,"골재소요량"}</definedName>
    <definedName name="qws" hidden="1">#REF!</definedName>
    <definedName name="qww" hidden="1">{#N/A,#N/A,FALSE,"예상손익";#N/A,#N/A,FALSE,"관리분석";#N/A,#N/A,FALSE,"장비분석";#N/A,#N/A,FALSE,"준설분석";#N/A,#N/A,FALSE,"철구분석"}</definedName>
    <definedName name="qwweqw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_">#REF!</definedName>
    <definedName name="R_Bond">'[76]6_CASE'!#REF!</definedName>
    <definedName name="R_COVER" hidden="1">{#N/A,#N/A,FALSE,"단축1";#N/A,#N/A,FALSE,"단축2";#N/A,#N/A,FALSE,"단축3";#N/A,#N/A,FALSE,"장축";#N/A,#N/A,FALSE,"4WD"}</definedName>
    <definedName name="R8937589" hidden="1">{#N/A,#N/A,FALSE,"TABLE"}</definedName>
    <definedName name="ra">#REF!</definedName>
    <definedName name="ramp.c" hidden="1">{#N/A,#N/A,FALSE,"집계";#N/A,#N/A,FALSE,"철근";#N/A,#N/A,FALSE,"외봉육교(교대A1)";#N/A,#N/A,FALSE,"외봉육교(교대A2)"}</definedName>
    <definedName name="range">#N/A</definedName>
    <definedName name="rarasfsda" hidden="1">{#N/A,#N/A,FALSE,"이정표"}</definedName>
    <definedName name="rarewt" hidden="1">{#N/A,#N/A,FALSE,"CCTV"}</definedName>
    <definedName name="rasfsafsafdsa" hidden="1">{#N/A,#N/A,FALSE,"조골재"}</definedName>
    <definedName name="Rate">#N/A</definedName>
    <definedName name="rating">#N/A</definedName>
    <definedName name="RATING계산">#N/A</definedName>
    <definedName name="rawer">#REF!</definedName>
    <definedName name="RCArea" hidden="1">#REF!</definedName>
    <definedName name="rdthdhrtgrth" hidden="1">{#N/A,#N/A,FALSE,"포장2"}</definedName>
    <definedName name="RE">#REF!</definedName>
    <definedName name="RE_CF_bank"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SIZE">#N/A</definedName>
    <definedName name="RECH">#REF!</definedName>
    <definedName name="RECOUT">#N/A</definedName>
    <definedName name="RECV">#REF!</definedName>
    <definedName name="RED">#N/A</definedName>
    <definedName name="REF_TRV">#N/A</definedName>
    <definedName name="rel">#REF!</definedName>
    <definedName name="RelatedTeam">#REF!</definedName>
    <definedName name="ReqNomWallThk">#REF!</definedName>
    <definedName name="ReqSch">#REF!</definedName>
    <definedName name="Rer">#N/A</definedName>
    <definedName name="ret" hidden="1">{#N/A,#N/A,FALSE,"Chi tiÆt"}</definedName>
    <definedName name="RETRH" hidden="1">{#N/A,#N/A,FALSE,"현장 NCR 분석";#N/A,#N/A,FALSE,"현장품질감사";#N/A,#N/A,FALSE,"현장품질감사"}</definedName>
    <definedName name="rett" hidden="1">{#N/A,#N/A,FALSE,"Chi tiÆt"}</definedName>
    <definedName name="rety" hidden="1">{#N/A,#N/A,FALSE,"CCTV"}</definedName>
    <definedName name="reuh" hidden="1">{#N/A,#N/A,TRUE,"LOADCOVE";#N/A,#N/A,TRUE,"PAGE001";#N/A,#N/A,TRUE,"PAGE002";#N/A,#N/A,TRUE,"PAGE003";#N/A,#N/A,TRUE,"PAGE004";#N/A,#N/A,TRUE,"PAGE005";#N/A,#N/A,TRUE,"PAGE006";#N/A,#N/A,TRUE,"PAGE007";#N/A,#N/A,TRUE,"PAGE008";#N/A,#N/A,TRUE,"PAGE009";#N/A,#N/A,TRUE,"PAGE010";#N/A,#N/A,TRUE,"PAGE011";#N/A,#N/A,TRUE,"PAGE012";#N/A,#N/A,TRUE,"PAGE013"}</definedName>
    <definedName name="Rev">#REF!</definedName>
    <definedName name="Rev.6" hidden="1">#REF!</definedName>
    <definedName name="REV_NO">#N/A</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x" hidden="1">{"'장비'!$A$3:$M$12"}</definedName>
    <definedName name="REYT" hidden="1">{#N/A,#N/A,FALSE,"CCTV"}</definedName>
    <definedName name="RF">#N/A</definedName>
    <definedName name="RF_1" hidden="1">{#N/A,#N/A,FALSE,"CCTV"}</definedName>
    <definedName name="RFA">#REF!</definedName>
    <definedName name="RFB">#REF!</definedName>
    <definedName name="RFC">#REF!</definedName>
    <definedName name="RFE">#REF!</definedName>
    <definedName name="RFF">#REF!</definedName>
    <definedName name="rfff" hidden="1">{#N/A,#N/A,FALSE,"전력간선"}</definedName>
    <definedName name="RFG">#REF!</definedName>
    <definedName name="RFP003A">#REF!</definedName>
    <definedName name="RFP003B">#REF!</definedName>
    <definedName name="RFP003C">#REF!</definedName>
    <definedName name="RFP003D">#REF!</definedName>
    <definedName name="RFP003E">#REF!</definedName>
    <definedName name="RFP003F">#REF!</definedName>
    <definedName name="rfq" hidden="1">#REF!</definedName>
    <definedName name="RFUIOEWJFE" hidden="1">{#N/A,#N/A,FALSE,"TABLE"}</definedName>
    <definedName name="RFV" hidden="1">{#N/A,#N/A,FALSE,"CCTV"}</definedName>
    <definedName name="RFV_1" hidden="1">{#N/A,#N/A,FALSE,"CCTV"}</definedName>
    <definedName name="RFYIFIOYGOPIO" hidden="1">#REF!</definedName>
    <definedName name="rghberr" hidden="1">{#N/A,#N/A,FALSE,"Chi tiÆt"}</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TJKETI" hidden="1">{"'호선별현황(방식)'!$K$22:$P$22","'호선별현황(방식)'!$K$22:$P$22"}</definedName>
    <definedName name="RGTRHFHBFDHFRT" hidden="1">{#N/A,#N/A,FALSE,"CCTV"}</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K" hidden="1">{#N/A,#N/A,FALSE,"이태원철근"}</definedName>
    <definedName name="RHDQL" hidden="1">[110]특수선일위대가!#REF!</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kd" hidden="1">{#N/A,#N/A,FALSE,"단가표지"}</definedName>
    <definedName name="rid" localSheetId="1" hidden="1">{"'Sheet1'!$L$16"}</definedName>
    <definedName name="rid" hidden="1">{"'Sheet1'!$L$16"}</definedName>
    <definedName name="rig">#REF!</definedName>
    <definedName name="risl" hidden="1">{#N/A,#N/A,FALSE,"속도"}</definedName>
    <definedName name="RK" hidden="1">{#N/A,#N/A,FALSE,"이태원철근"}</definedName>
    <definedName name="rkd" hidden="1">{#N/A,#N/A,FALSE,"CCTV"}</definedName>
    <definedName name="rkdkd" hidden="1">{#N/A,#N/A,FALSE,"2~8번"}</definedName>
    <definedName name="rkfk" hidden="1">{#N/A,#N/A,FALSE,"CCTV"}</definedName>
    <definedName name="RKKEKKD" hidden="1">{#N/A,#N/A,FALSE,"토공2"}</definedName>
    <definedName name="rkrk" hidden="1">{#N/A,#N/A,FALSE,"전체집계표";#N/A,#N/A,FALSE,"안벽30000";#N/A,#N/A,FALSE,"안벽20000";#N/A,#N/A,FALSE,"내호안";#N/A,#N/A,FALSE,"외호안";#N/A,#N/A,FALSE,"준설토A";#N/A,#N/A,FALSE,"준설토B";#N/A,#N/A,FALSE,"적출장"}</definedName>
    <definedName name="rks" hidden="1">{#N/A,#N/A,FALSE,"구조2"}</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EK" hidden="1">{#N/A,#N/A,FALSE,"이태원철근"}</definedName>
    <definedName name="rksksekf">[88]!rksksekf</definedName>
    <definedName name="rkss" hidden="1">{#N/A,#N/A,FALSE,"부대1"}</definedName>
    <definedName name="rksss" hidden="1">{#N/A,#N/A,FALSE,"부대2"}</definedName>
    <definedName name="rkssss" hidden="1">{#N/A,#N/A,FALSE,"속도"}</definedName>
    <definedName name="RLAEHDGML"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M">#REF!</definedName>
    <definedName name="RNO">#N/A</definedName>
    <definedName name="rnrnf" hidden="1">{"'호선별현황(방식)'!$K$22:$P$22","'호선별현황(방식)'!$K$22:$P$22"}</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nwhwh" hidden="1">{#N/A,#N/A,FALSE,"구조2"}</definedName>
    <definedName name="RO">#REF!</definedName>
    <definedName name="robot">#REF!</definedName>
    <definedName name="Roof">#REF!</definedName>
    <definedName name="Roof_종류">'[84]Finish list'!$A$96:$A$102</definedName>
    <definedName name="Room">#REF!</definedName>
    <definedName name="roro" hidden="1">{#N/A,#N/A,FALSE,"조골재"}</definedName>
    <definedName name="rosid">#REF!</definedName>
    <definedName name="roy">#N/A</definedName>
    <definedName name="ROYALTY">#N/A</definedName>
    <definedName name="RP">#REF!</definedName>
    <definedName name="RQWERRRWTER" hidden="1">{#N/A,#N/A,FALSE,"2~8번"}</definedName>
    <definedName name="RR" hidden="1">{#N/A,#N/A,FALSE,"CCTV"}</definedName>
    <definedName name="RR.BRAKE" hidden="1">{#N/A,#N/A,FALSE,"단축1";#N/A,#N/A,FALSE,"단축2";#N/A,#N/A,FALSE,"단축3";#N/A,#N/A,FALSE,"장축";#N/A,#N/A,FALSE,"4WD"}</definedName>
    <definedName name="RR.BRK" hidden="1">{#N/A,#N/A,FALSE,"단축1";#N/A,#N/A,FALSE,"단축2";#N/A,#N/A,FALSE,"단축3";#N/A,#N/A,FALSE,"장축";#N/A,#N/A,FALSE,"4WD"}</definedName>
    <definedName name="RR_1" hidden="1">{#N/A,#N/A,FALSE,"CCTV"}</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ERW_1" hidden="1">{#N/A,#N/A,FALSE,"CCTV"}</definedName>
    <definedName name="rrrrr" hidden="1">{"'장비'!$A$3:$M$12"}</definedName>
    <definedName name="rrrrr_1" hidden="1">{"'장비'!$A$3:$M$12"}</definedName>
    <definedName name="rrrrrrrr" hidden="1">{"'장비'!$A$3:$M$12"}</definedName>
    <definedName name="rrrrrrrr_1" hidden="1">{"'장비'!$A$3:$M$12"}</definedName>
    <definedName name="rrrtrer" hidden="1">{#N/A,#N/A,FALSE,"표지목차"}</definedName>
    <definedName name="RRTRENMKJKK" hidden="1">{"'도면'!$G$62:$H$63","'도면'!$G$62:$H$63"}</definedName>
    <definedName name="RS">#REF!</definedName>
    <definedName name="rsaraf" hidden="1">{#N/A,#N/A,FALSE,"운반시간"}</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#N/A</definedName>
    <definedName name="RTE" hidden="1">{#N/A,#N/A,FALSE,"CCTV"}</definedName>
    <definedName name="rth" hidden="1">#REF!</definedName>
    <definedName name="rthjryjfgd" hidden="1">[32]공통비총괄표!#REF!</definedName>
    <definedName name="RTHTYJYUKY" hidden="1">{#N/A,#N/A,FALSE,"CCTV"}</definedName>
    <definedName name="RTJ" hidden="1">{"'호선별현황(방식)'!$K$22:$P$22","'호선별현황(방식)'!$K$22:$P$22"}</definedName>
    <definedName name="RTPNT">#N/A</definedName>
    <definedName name="RTRT" hidden="1">{#N/A,#N/A,FALSE,"CCTV"}</definedName>
    <definedName name="rtu" hidden="1">{#N/A,#N/A,FALSE,"TABLE"}</definedName>
    <definedName name="rtued" hidden="1">{"'장비'!$A$3:$M$12"}</definedName>
    <definedName name="RTY_선택">#REF!</definedName>
    <definedName name="RTYE" hidden="1">{"'장비'!$A$3:$M$12"}</definedName>
    <definedName name="RTYE_1" hidden="1">{"'장비'!$A$3:$M$12"}</definedName>
    <definedName name="Ru">#REF!</definedName>
    <definedName name="RUE" hidden="1">{#N/A,#N/A,FALSE,"TABLE"}</definedName>
    <definedName name="RUERU" hidden="1">{"'호선별현황(방식)'!$K$22:$P$22","'호선별현황(방식)'!$K$22:$P$22"}</definedName>
    <definedName name="rujkd" hidden="1">{#N/A,#N/A,FALSE,"속도"}</definedName>
    <definedName name="RVI" hidden="1">#REF!</definedName>
    <definedName name="RW">#REF!</definedName>
    <definedName name="rwe6vtd" hidden="1">{#N/A,#N/A,FALSE,"표지목차"}</definedName>
    <definedName name="rwehgawerh" hidden="1">{#N/A,#N/A,FALSE,"CCTV"}</definedName>
    <definedName name="RWER" hidden="1">{#N/A,#N/A,FALSE,"제목"}</definedName>
    <definedName name="ryescerfwe" hidden="1">{#N/A,#N/A,FALSE,"부대2"}</definedName>
    <definedName name="RYOO" hidden="1">[111]배수내역!#REF!</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T" hidden="1">{#N/A,#N/A,FALSE,"CCTV"}</definedName>
    <definedName name="s">#N/A</definedName>
    <definedName name="S20C">#REF!</definedName>
    <definedName name="SAAAA" hidden="1">{"'도면'!$G$62:$H$63","'도면'!$G$62:$H$63"}</definedName>
    <definedName name="SAD">#REF!</definedName>
    <definedName name="SADA" hidden="1">{#N/A,#N/A,FALSE,"2~8번"}</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easdfe4645634" hidden="1">{#N/A,#N/A,FALSE,"CCTV"}</definedName>
    <definedName name="SADGF" hidden="1">{"'호선별현황(방식)'!$K$22:$P$22","'호선별현황(방식)'!$K$22:$P$22"}</definedName>
    <definedName name="SAE" hidden="1">{#N/A,#N/A,FALSE,"골재소요량";#N/A,#N/A,FALSE,"골재소요량"}</definedName>
    <definedName name="saeq" hidden="1">[81]Table!$C$41:$AG$41</definedName>
    <definedName name="saf" hidden="1">{#N/A,#N/A,FALSE,"CCTV"}</definedName>
    <definedName name="safd" hidden="1">#REF!</definedName>
    <definedName name="SAFSAFSAD" hidden="1">{#N/A,#N/A,FALSE,"속도"}</definedName>
    <definedName name="sal">#N/A</definedName>
    <definedName name="SALAH" hidden="1">#REF!</definedName>
    <definedName name="SAM" hidden="1">{#N/A,#N/A,TRUE,"Basic";#N/A,#N/A,TRUE,"EXT-TABLE";#N/A,#N/A,TRUE,"STEEL";#N/A,#N/A,TRUE,"INT-Table";#N/A,#N/A,TRUE,"STEEL";#N/A,#N/A,TRUE,"Door"}</definedName>
    <definedName name="SAN">#N/A</definedName>
    <definedName name="Sanitary">#REF!</definedName>
    <definedName name="sanjay" hidden="1">{#N/A,#N/A,FALSE,"TABLE"}</definedName>
    <definedName name="SAPBEXrevision" hidden="1">2</definedName>
    <definedName name="SAPBEXsysID" hidden="1">"BWP"</definedName>
    <definedName name="SAPBEXwbID" hidden="1">"3XKLHWR68RZCSN93Q60AJXWZQ"</definedName>
    <definedName name="SAR_QG3">[86]환율!$H$8</definedName>
    <definedName name="sas" hidden="1">#REF!</definedName>
    <definedName name="sasa" hidden="1">{#N/A,#N/A,FALSE,"CCTV"}</definedName>
    <definedName name="sasa_1" hidden="1">{#N/A,#N/A,FALSE,"CCTV"}</definedName>
    <definedName name="SASAAAA" hidden="1">{#N/A,#N/A,FALSE,"전체집계표";#N/A,#N/A,FALSE,"안벽30000";#N/A,#N/A,FALSE,"안벽20000";#N/A,#N/A,FALSE,"내호안";#N/A,#N/A,FALSE,"외호안";#N/A,#N/A,FALSE,"준설토A";#N/A,#N/A,FALSE,"준설토B";#N/A,#N/A,FALSE,"적출장"}</definedName>
    <definedName name="sasasa" hidden="1">{#N/A,#N/A,FALSE,"속도"}</definedName>
    <definedName name="SB">#N/A</definedName>
    <definedName name="sbrs6" hidden="1">{#N/A,#N/A,FALSE,"현장 NCR 분석";#N/A,#N/A,FALSE,"현장품질감사";#N/A,#N/A,FALSE,"현장품질감사"}</definedName>
    <definedName name="SC">#REF!</definedName>
    <definedName name="Scale">#N/A</definedName>
    <definedName name="Sch" hidden="1">'[112]A(Rev.3)'!$C$6:$AJ$6</definedName>
    <definedName name="sch.40">#REF!</definedName>
    <definedName name="SCHEDULE">#REF!</definedName>
    <definedName name="schools">#REF!</definedName>
    <definedName name="sckim" hidden="1">{#N/A,#N/A,FALSE,"TABLE"}</definedName>
    <definedName name="SCOPE">#N/A</definedName>
    <definedName name="scp" hidden="1">{#N/A,#N/A,FALSE,"2~8번"}</definedName>
    <definedName name="scrap" hidden="1">#REF!</definedName>
    <definedName name="scraps" hidden="1">#REF!</definedName>
    <definedName name="sd" localSheetId="1" hidden="1">{"'Sheet1'!$L$16"}</definedName>
    <definedName name="sd" hidden="1">{"'Sheet1'!$L$16"}</definedName>
    <definedName name="SDA" hidden="1">{"'광피스표'!$A$3:$N$54"}</definedName>
    <definedName name="SDAF" hidden="1">{#N/A,#N/A,FALSE,"CCTV"}</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S" hidden="1">{"'Firr(선)'!$AS$1:$AY$62","'Firr(사)'!$AS$1:$AY$62","'Firr(회)'!$AS$1:$AY$62","'Firr(선)'!$L$1:$V$62","'Firr(사)'!$L$1:$V$62","'Firr(회)'!$L$1:$V$62"}</definedName>
    <definedName name="Sdate">#REF!</definedName>
    <definedName name="SDCFG\" hidden="1">{#N/A,#N/A,FALSE,"운반시간"}</definedName>
    <definedName name="SDDFD" hidden="1">{#N/A,#N/A,FALSE,"배수1"}</definedName>
    <definedName name="sdf4e" hidden="1">{#N/A,#N/A,FALSE,"현장 NCR 분석";#N/A,#N/A,FALSE,"현장품질감사";#N/A,#N/A,FALSE,"현장품질감사"}</definedName>
    <definedName name="sdfag" hidden="1">#REF!</definedName>
    <definedName name="SDFASADF" hidden="1">{#N/A,#N/A,FALSE,"구조1"}</definedName>
    <definedName name="SDFDFD" hidden="1">{#N/A,#N/A,FALSE,"운반시간"}</definedName>
    <definedName name="sdfdsfsx" hidden="1">{#N/A,#N/A,FALSE,"CCTV"}</definedName>
    <definedName name="sdfdsgdf" hidden="1">'[91]#REF'!#REF!</definedName>
    <definedName name="sdfg" hidden="1">[80]Cash2!$J$16:$J$36</definedName>
    <definedName name="SDFGDSFGDSG" hidden="1">{#N/A,#N/A,FALSE,"기안지";#N/A,#N/A,FALSE,"통신지"}</definedName>
    <definedName name="SDFGFH" hidden="1">{#N/A,#N/A,FALSE,"부대2"}</definedName>
    <definedName name="SDFGSDFG" hidden="1">{#N/A,#N/A,FALSE,"기안지";#N/A,#N/A,FALSE,"통신지"}</definedName>
    <definedName name="SDFGSDFGDSFG" hidden="1">{#N/A,#N/A,FALSE,"기안지";#N/A,#N/A,FALSE,"통신지"}</definedName>
    <definedName name="SDFGSDFGSDDFGSDFGSD" hidden="1">{#N/A,#N/A,FALSE,"기안지";#N/A,#N/A,FALSE,"통신지"}</definedName>
    <definedName name="SDFGSDFGSDFGSDF" hidden="1">{#N/A,#N/A,FALSE,"기안지";#N/A,#N/A,FALSE,"통신지"}</definedName>
    <definedName name="sdfguj" hidden="1">{#N/A,#N/A,FALSE,"물가변동 (2)";#N/A,#N/A,FALSE,"공사비";#N/A,#N/A,FALSE,"사급";#N/A,#N/A,FALSE,"도급집계";#N/A,#N/A,FALSE,"재료비";#N/A,#N/A,FALSE,"노무비";#N/A,#N/A,FALSE,"경비"}</definedName>
    <definedName name="sdfh" hidden="1">{#N/A,#N/A,FALSE,"도급대비시행율";#N/A,#N/A,FALSE,"결의서";#N/A,#N/A,FALSE,"내역서";#N/A,#N/A,FALSE,"도급예상"}</definedName>
    <definedName name="sdfhg" hidden="1">{"'호선별현황(방식)'!$K$22:$P$22","'호선별현황(방식)'!$K$22:$P$22"}</definedName>
    <definedName name="sdfqwe" hidden="1">{#N/A,#N/A,FALSE,"결의서";#N/A,#N/A,FALSE,"내역서";#N/A,#N/A,FALSE,"도급예상";#N/A,#N/A,FALSE,"시방서"}</definedName>
    <definedName name="SDFS" hidden="1">{#N/A,#N/A,FALSE,"TABLE"}</definedName>
    <definedName name="SDFSAFSADFS" hidden="1">{#N/A,#N/A,FALSE,"혼합골재"}</definedName>
    <definedName name="SDFSDFAF" hidden="1">'[40]Eq. Mobilization'!#REF!</definedName>
    <definedName name="sdfsdfgdf" hidden="1">{#N/A,#N/A,TRUE,"Basic";#N/A,#N/A,TRUE,"EXT-TABLE";#N/A,#N/A,TRUE,"STEEL";#N/A,#N/A,TRUE,"INT-Table";#N/A,#N/A,TRUE,"STEEL";#N/A,#N/A,TRUE,"Door"}</definedName>
    <definedName name="sdfsgd" hidden="1">{#N/A,#N/A,FALSE,"이태원철근"}</definedName>
    <definedName name="sdg" hidden="1">#REF!</definedName>
    <definedName name="SDGAS" hidden="1">#REF!</definedName>
    <definedName name="SDGDSFG" hidden="1">{#N/A,#N/A,FALSE,"기안지";#N/A,#N/A,FALSE,"통신지"}</definedName>
    <definedName name="SDGG" hidden="1">{#N/A,#N/A,FALSE,"CCTV"}</definedName>
    <definedName name="sdggr" hidden="1">{#N/A,#N/A,FALSE,"현장 NCR 분석";#N/A,#N/A,FALSE,"현장품질감사";#N/A,#N/A,FALSE,"현장품질감사"}</definedName>
    <definedName name="SDGSDFGEWT" hidden="1">{#N/A,#N/A,FALSE,"기안지";#N/A,#N/A,FALSE,"통신지"}</definedName>
    <definedName name="SDGSDFHFDJDG" hidden="1">{#N/A,#N/A,FALSE,"속도"}</definedName>
    <definedName name="SDGSDGDHDFHGF" hidden="1">{#N/A,#N/A,FALSE,"운반시간"}</definedName>
    <definedName name="SDHF" hidden="1">{#N/A,#N/A,FALSE,"현장 NCR 분석";#N/A,#N/A,FALSE,"현장품질감사";#N/A,#N/A,FALSE,"현장품질감사"}</definedName>
    <definedName name="sdjfkls" hidden="1">{#N/A,#N/A,FALSE,"결의서";#N/A,#N/A,FALSE,"내역서";#N/A,#N/A,FALSE,"도급예상";#N/A,#N/A,FALSE,"시방서"}</definedName>
    <definedName name="sdnfjke" hidden="1">{#N/A,#N/A,FALSE,"결의서";#N/A,#N/A,FALSE,"내역서";#N/A,#N/A,FALSE,"도급예상";#N/A,#N/A,FALSE,"시방서"}</definedName>
    <definedName name="sdrhy" hidden="1">{"'호선별현황(방식)'!$K$22:$P$22","'호선별현황(방식)'!$K$22:$P$22"}</definedName>
    <definedName name="SDRTHST" hidden="1">#REF!</definedName>
    <definedName name="sds" hidden="1">{#N/A,#N/A,TRUE,"arnitower";#N/A,#N/A,TRUE,"arnigarage "}</definedName>
    <definedName name="SDS_1" hidden="1">{#N/A,#N/A,FALSE,"2~8번"}</definedName>
    <definedName name="sdsda" hidden="1">{#N/A,#N/A,TRUE,"토적및재료집계";#N/A,#N/A,TRUE,"토적및재료집계";#N/A,#N/A,TRUE,"단위량"}</definedName>
    <definedName name="sdsdddd" hidden="1">{#N/A,#N/A,FALSE,"토공2"}</definedName>
    <definedName name="sdsdrgsth" hidden="1">{#N/A,#N/A,FALSE,"현장 NCR 분석";#N/A,#N/A,FALSE,"현장품질감사";#N/A,#N/A,FALSE,"현장품질감사"}</definedName>
    <definedName name="SDT">#N/A</definedName>
    <definedName name="sdtju" hidden="1">{"offequipsch",#N/A,FALSE,"GTC_Schedule";"onconstsch",#N/A,FALSE,"GTC_Schedule";"techsch",#N/A,FALSE,"GTC_Schedule";"totsch",#N/A,FALSE,"GTC_Schedule"}</definedName>
    <definedName name="sdw" hidden="1">{#N/A,#N/A,FALSE,"신청통보";#N/A,#N/A,FALSE,"기성확인서";#N/A,#N/A,FALSE,"기성내역서"}</definedName>
    <definedName name="sdwe" hidden="1">{#N/A,#N/A,FALSE,"현장 NCR 분석";#N/A,#N/A,FALSE,"현장품질감사";#N/A,#N/A,FALSE,"현장품질감사"}</definedName>
    <definedName name="sdwf4rge" hidden="1">{#N/A,#N/A,FALSE,"운반시간"}</definedName>
    <definedName name="SDYF" hidden="1">{#N/A,#N/A,FALSE,"현장 NCR 분석";#N/A,#N/A,FALSE,"현장품질감사";#N/A,#N/A,FALSE,"현장품질감사"}</definedName>
    <definedName name="SE">#REF!</definedName>
    <definedName name="sefse" hidden="1">{"'장비'!$A$3:$M$12"}</definedName>
    <definedName name="SEL_EX">'[76]6_CASE'!#REF!</definedName>
    <definedName name="SEP" hidden="1">{"'장비'!$A$3:$M$12"}</definedName>
    <definedName name="Serial">[84]Bldg정보!$A$7:OFFSET([84]Bldg정보!$A$7,[84]Bldg정보!#REF!-1,)</definedName>
    <definedName name="SF">#REF!</definedName>
    <definedName name="SFA">#REF!</definedName>
    <definedName name="SFB">#REF!</definedName>
    <definedName name="SFC">#REF!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sd" hidden="1">#REF!</definedName>
    <definedName name="sfggf" hidden="1">{#N/A,#N/A,FALSE,"배수1"}</definedName>
    <definedName name="SFGH" hidden="1">{"'호선별현황(방식)'!$K$22:$P$22","'호선별현황(방식)'!$K$22:$P$22"}</definedName>
    <definedName name="SFGHJ" hidden="1">{"'호선별현황(방식)'!$K$22:$P$22","'호선별현황(방식)'!$K$22:$P$22"}</definedName>
    <definedName name="SFGHJFGJ" hidden="1">{"'호선별현황(방식)'!$K$22:$P$22","'호선별현황(방식)'!$K$22:$P$22"}</definedName>
    <definedName name="SFGHS" hidden="1">{"'호선별현황(방식)'!$K$22:$P$22","'호선별현황(방식)'!$K$22:$P$22"}</definedName>
    <definedName name="SFGJF" hidden="1">{"'호선별현황(방식)'!$K$22:$P$22","'호선별현황(방식)'!$K$22:$P$22"}</definedName>
    <definedName name="sfgsdfd" hidden="1">#REF!</definedName>
    <definedName name="SFSDFDSF" hidden="1">{#N/A,#N/A,FALSE,"운반시간"}</definedName>
    <definedName name="SFTH5YU" hidden="1">{"'호선별현황(방식)'!$K$22:$P$22","'호선별현황(방식)'!$K$22:$P$22"}</definedName>
    <definedName name="SFTHSGF" hidden="1">{"'호선별현황(방식)'!$K$22:$P$22","'호선별현황(방식)'!$K$22:$P$22"}</definedName>
    <definedName name="sg_304L">8.07</definedName>
    <definedName name="sg_316L">7.945</definedName>
    <definedName name="sg_317L">7.95</definedName>
    <definedName name="sg_70_30">8.95</definedName>
    <definedName name="sg_90_10">8.927</definedName>
    <definedName name="sg_brass">8.41</definedName>
    <definedName name="sg_bronze">7.78</definedName>
    <definedName name="sg_cs">7.85</definedName>
    <definedName name="sg_cuni7030">8.94</definedName>
    <definedName name="sg_cuni9010">8.95</definedName>
    <definedName name="sg_ss304">8.04</definedName>
    <definedName name="sg_ss316">7.95</definedName>
    <definedName name="sg_ss317">7.95</definedName>
    <definedName name="sg_titanium">4.51</definedName>
    <definedName name="SGARETER" hidden="1">#REF!</definedName>
    <definedName name="sgdsㅎ" hidden="1">{#N/A,#N/A,FALSE,"부대2"}</definedName>
    <definedName name="sgerr" hidden="1">[24]공문!#REF!</definedName>
    <definedName name="SGFH" hidden="1">{"'호선별현황(방식)'!$K$22:$P$22","'호선별현황(방식)'!$K$22:$P$22"}</definedName>
    <definedName name="SGHFH" hidden="1">{#N/A,#N/A,FALSE,"CCTV"}</definedName>
    <definedName name="SGP">#REF!</definedName>
    <definedName name="SHEET">#N/A</definedName>
    <definedName name="SHEET03" localSheetId="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4" localSheetId="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9" localSheetId="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9"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hidden="1">{#N/A,#N/A,FALSE,"단축1";#N/A,#N/A,FALSE,"단축2";#N/A,#N/A,FALSE,"단축3";#N/A,#N/A,FALSE,"장축";#N/A,#N/A,FALSE,"4WD"}</definedName>
    <definedName name="SHEET100" hidden="1">#REF!</definedName>
    <definedName name="Sheet2" hidden="1">{#N/A,#N/A,FALSE,"CCTV"}</definedName>
    <definedName name="shell">#REF!</definedName>
    <definedName name="SHELTER" hidden="1">{#N/A,#N/A,TRUE,"Basic";#N/A,#N/A,TRUE,"EXT-TABLE";#N/A,#N/A,TRUE,"STEEL";#N/A,#N/A,TRUE,"INT-Table";#N/A,#N/A,TRUE,"STEEL";#N/A,#N/A,TRUE,"Door"}</definedName>
    <definedName name="shfkwe" hidden="1">{#N/A,#N/A,FALSE,"신청통보";#N/A,#N/A,FALSE,"기성확인서";#N/A,#N/A,FALSE,"기성내역서"}</definedName>
    <definedName name="shutt" hidden="1">#REF!</definedName>
    <definedName name="SIMHP1">#N/A</definedName>
    <definedName name="SIMLP1">#N/A</definedName>
    <definedName name="SINC2">#REF!</definedName>
    <definedName name="Site_Svcs">#REF!</definedName>
    <definedName name="siteeequip">#REF!</definedName>
    <definedName name="siteequip">#REF!</definedName>
    <definedName name="SIZE">#N/A</definedName>
    <definedName name="SIZEC">#N/A</definedName>
    <definedName name="SJDGHFYCF" hidden="1">{#N/A,#N/A,FALSE,"현장 NCR 분석";#N/A,#N/A,FALSE,"현장품질감사";#N/A,#N/A,FALSE,"현장품질감사"}</definedName>
    <definedName name="sjdhfh" hidden="1">{#N/A,#N/A,FALSE,"현장 NCR 분석";#N/A,#N/A,FALSE,"현장품질감사";#N/A,#N/A,FALSE,"현장품질감사"}</definedName>
    <definedName name="sjwe" hidden="1">{#N/A,#N/A,FALSE,"현장 NCR 분석";#N/A,#N/A,FALSE,"현장품질감사";#N/A,#N/A,FALSE,"현장품질감사"}</definedName>
    <definedName name="SK" localSheetId="1" hidden="1">#REF!</definedName>
    <definedName name="SK" hidden="1">#REF!</definedName>
    <definedName name="SKFRO" hidden="1">#REF!</definedName>
    <definedName name="SKI" hidden="1">#REF!</definedName>
    <definedName name="Skirt_종류">'[84]Finish list'!$A$70:$A$80</definedName>
    <definedName name="SLH" hidden="1">#REF!</definedName>
    <definedName name="SLHJLS" hidden="1">{#N/A,#N/A,FALSE,"TABLE"}</definedName>
    <definedName name="slkdj" hidden="1">{#N/A,#N/A,FALSE,"신청통보";#N/A,#N/A,FALSE,"기성확인서";#N/A,#N/A,FALSE,"기성내역서"}</definedName>
    <definedName name="slll" hidden="1">{#N/A,#N/A,FALSE,"부서종합";#N/A,#N/A,FALSE,"DISC종합";#N/A,#N/A,FALSE,"생산1과";#N/A,#N/A,FALSE,"생산2과";#N/A,#N/A,FALSE,"전기계장";#N/A,#N/A,FALSE,"기계";#N/A,#N/A,FALSE,"철의장";#N/A,#N/A,FALSE,"거주구";#N/A,#N/A,FALSE,"HVAC"}</definedName>
    <definedName name="SM41A">#REF!</definedName>
    <definedName name="SMFVNFMS" hidden="1">{#N/A,#N/A,FALSE,"전력간선"}</definedName>
    <definedName name="SMLTOOLS">#REF!</definedName>
    <definedName name="SO_CODE">#N/A</definedName>
    <definedName name="SO_NAME">#N/A</definedName>
    <definedName name="SOC">#N/A</definedName>
    <definedName name="SOIL1">#REF!</definedName>
    <definedName name="SOIL2">#REF!</definedName>
    <definedName name="SOL">#N/A</definedName>
    <definedName name="solver_adj" hidden="1">#REF!,#REF!</definedName>
    <definedName name="solver_cvg" hidden="1">0.001</definedName>
    <definedName name="solver_drv" hidden="1">1</definedName>
    <definedName name="solver_est" hidden="1">1</definedName>
    <definedName name="solver_itr" hidden="1">100</definedName>
    <definedName name="solver_neg" hidden="1">2</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NIK">#N/A</definedName>
    <definedName name="sort" hidden="1">[113]BM!#REF!</definedName>
    <definedName name="SORT1" hidden="1">[114]STAND98!$A$1:$IT$4019</definedName>
    <definedName name="SortAREA">#REF!</definedName>
    <definedName name="sortt" hidden="1">#REF!</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_PART__Essential">#N/A</definedName>
    <definedName name="SPCC">#REF!</definedName>
    <definedName name="SPEC">#N/A</definedName>
    <definedName name="SPECIAL_TOOL">#N/A</definedName>
    <definedName name="SpecialPrice" hidden="1">#REF!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gd.xls" hidden="1">{#N/A,#N/A,FALSE,"사업총괄";#N/A,#N/A,FALSE,"장비사업";#N/A,#N/A,FALSE,"철구사업";#N/A,#N/A,FALSE,"준설사업"}</definedName>
    <definedName name="spgd_1" hidden="1">{#N/A,#N/A,FALSE,"사업총괄";#N/A,#N/A,FALSE,"장비사업";#N/A,#N/A,FALSE,"철구사업";#N/A,#N/A,FALSE,"준설사업"}</definedName>
    <definedName name="spgd_1.xl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P">#REF!</definedName>
    <definedName name="spst">#N/A</definedName>
    <definedName name="SRGDSG" hidden="1">{#N/A,#N/A,FALSE,"CCTV"}</definedName>
    <definedName name="srhtrjhcd" hidden="1">'[91]#REF'!#REF!</definedName>
    <definedName name="SRU" hidden="1">{"'장비'!$A$3:$M$12"}</definedName>
    <definedName name="SS" hidden="1">#REF!</definedName>
    <definedName name="SS41A">#REF!</definedName>
    <definedName name="SS41C">#REF!</definedName>
    <definedName name="SS41P">#REF!</definedName>
    <definedName name="SSFD" hidden="1">{#N/A,#N/A,FALSE,"TABLE"}</definedName>
    <definedName name="sss" localSheetId="1" hidden="1">{#N/A,#N/A,FALSE,"전력간선"}</definedName>
    <definedName name="sss" hidden="1">{#N/A,#N/A,FALSE,"전력간선"}</definedName>
    <definedName name="SSS_1" hidden="1">{#N/A,#N/A,FALSE,"CCTV"}</definedName>
    <definedName name="SSSADX" hidden="1">{#N/A,#N/A,FALSE,"CCTV"}</definedName>
    <definedName name="ssss" hidden="1">{#N/A,#N/A,TRUE,"Basic";#N/A,#N/A,TRUE,"EXT-TABLE";#N/A,#N/A,TRUE,"STEEL";#N/A,#N/A,TRUE,"INT-Table";#N/A,#N/A,TRUE,"STEEL";#N/A,#N/A,TRUE,"Door"}</definedName>
    <definedName name="sssss" hidden="1">{#N/A,#N/A,FALSE,"운반시간"}</definedName>
    <definedName name="ssssss" hidden="1">{"'现金流量表（全部投资）'!$B$4:$P$23"}</definedName>
    <definedName name="SSSSSSSSSSS" hidden="1">{#N/A,#N/A,FALSE,"이태원철근"}</definedName>
    <definedName name="sssssssssssssssssss" hidden="1">{#N/A,#N/A,TRUE,"Basic";#N/A,#N/A,TRUE,"EXT-TABLE";#N/A,#N/A,TRUE,"STEEL";#N/A,#N/A,TRUE,"INT-Table";#N/A,#N/A,TRUE,"STEEL";#N/A,#N/A,TRUE,"Door"}</definedName>
    <definedName name="ST">#REF!</definedName>
    <definedName name="ST_TYPE">#REF!</definedName>
    <definedName name="Stair">#REF!</definedName>
    <definedName name="steam_trap">#N/A</definedName>
    <definedName name="steelchimney">#REF!</definedName>
    <definedName name="STG연수비">#REF!</definedName>
    <definedName name="STPG">#REF!</definedName>
    <definedName name="Stress">#REF!</definedName>
    <definedName name="StrID">#REF!</definedName>
    <definedName name="structequip">#REF!</definedName>
    <definedName name="structinstcrane">#REF!</definedName>
    <definedName name="structinsthrs">#REF!</definedName>
    <definedName name="structure">#REF!</definedName>
    <definedName name="STU" hidden="1">{#N/A,#N/A,FALSE,"TABLE"}</definedName>
    <definedName name="Subject">#REF!</definedName>
    <definedName name="sum"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 hidden="1">#REF!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p_MATL_Rate">#REF!</definedName>
    <definedName name="Sup_MD_Rate">#REF!</definedName>
    <definedName name="SVF">#N/A</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et" hidden="1">{"'호선별현황(방식)'!$K$22:$P$22","'호선별현황(방식)'!$K$22:$P$22"}</definedName>
    <definedName name="swi">#N/A</definedName>
    <definedName name="T">#REF!</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_COMP_DATA">#REF!</definedName>
    <definedName name="T_COMP_선택">#REF!</definedName>
    <definedName name="T_G_GE분_판매가">#N/A</definedName>
    <definedName name="T_G_한중분_제조원가">#N/A</definedName>
    <definedName name="T1_">#N/A</definedName>
    <definedName name="T2_">#N/A</definedName>
    <definedName name="T3_">#N/A</definedName>
    <definedName name="T4_">#N/A</definedName>
    <definedName name="t5t5rr" hidden="1">{#N/A,#N/A,FALSE,"신청통보";#N/A,#N/A,FALSE,"기성확인서";#N/A,#N/A,FALSE,"기성내역서"}</definedName>
    <definedName name="TA" hidden="1">{#N/A,#N/A,FALSE,"CCTV"}</definedName>
    <definedName name="TA_1" hidden="1">{#N/A,#N/A,FALSE,"CCTV"}</definedName>
    <definedName name="TABLE2">#REF!</definedName>
    <definedName name="TableRange">#REF!</definedName>
    <definedName name="TableSummary" hidden="1">#REF!</definedName>
    <definedName name="Tag_no.">#REF!</definedName>
    <definedName name="tan" hidden="1">[8]Table!$C$11:$AG$11</definedName>
    <definedName name="Target_FOB">#REF!</definedName>
    <definedName name="TARIFAS" hidden="1">'[115]10241EQLIST'!#REF!</definedName>
    <definedName name="TASK">#REF!</definedName>
    <definedName name="TASKRSRC">#REF!</definedName>
    <definedName name="TAX">#REF!</definedName>
    <definedName name="TB">#REF!</definedName>
    <definedName name="TBE_after_BC">#REF!</definedName>
    <definedName name="TBE_after_MR_Apprvd">#REF!</definedName>
    <definedName name="tbl_ProdInfo" hidden="1">#REF!</definedName>
    <definedName name="TBN_GEN_소계">#N/A</definedName>
    <definedName name="tbv" hidden="1">{#N/A,#N/A,FALSE,"구조1"}</definedName>
    <definedName name="TCOST">#N/A</definedName>
    <definedName name="TE">#REF!</definedName>
    <definedName name="TEE">#N/A</definedName>
    <definedName name="tem">#REF!</definedName>
    <definedName name="temp">#N/A</definedName>
    <definedName name="temp_strainer">#N/A</definedName>
    <definedName name="TempF">#REF!</definedName>
    <definedName name="temporary10" hidden="1">{#N/A,#N/A,FALSE,"이태원철근"}</definedName>
    <definedName name="temporary11" hidden="1">{#N/A,#N/A,FALSE,"TABLE"}</definedName>
    <definedName name="teri" hidden="1">{#N/A,#N/A,TRUE,"Basic";#N/A,#N/A,TRUE,"EXT-TABLE";#N/A,#N/A,TRUE,"STEEL";#N/A,#N/A,TRUE,"INT-Table";#N/A,#N/A,TRUE,"STEEL";#N/A,#N/A,TRUE,"Door"}</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#REF!</definedName>
    <definedName name="test\" hidden="1">{#N/A,#N/A,FALSE,"DISCI종합";#N/A,#N/A,FALSE,"배관";#N/A,#N/A,FALSE,"전기계장";#N/A,#N/A,FALSE,"기계";#N/A,#N/A,FALSE,"철의장";#N/A,#N/A,FALSE,"거주구";#N/A,#N/A,FALSE,"HVAC"}</definedName>
    <definedName name="testing" hidden="1">[116]BM!#REF!</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#N/A</definedName>
    <definedName name="tgb"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tgtyyi" hidden="1">{#N/A,#N/A,FALSE,"이태원철근"}</definedName>
    <definedName name="THA_">#REF!</definedName>
    <definedName name="thfg" hidden="1">{#N/A,#N/A,FALSE,"결의서";#N/A,#N/A,FALSE,"내역서";#N/A,#N/A,FALSE,"도급예상";#N/A,#N/A,FALSE,"시방서"}</definedName>
    <definedName name="THK">#N/A</definedName>
    <definedName name="TI" hidden="1">#REF!</definedName>
    <definedName name="tidf" localSheetId="1" hidden="1">{"'Sheet1'!$L$16"}</definedName>
    <definedName name="tidf" hidden="1">{"'Sheet1'!$L$16"}</definedName>
    <definedName name="timeext" hidden="1">{#N/A,#N/A,FALSE,"TABLE"}</definedName>
    <definedName name="TIT">#REF!</definedName>
    <definedName name="TITI" hidden="1">{"'호선별현황(방식)'!$K$22:$P$22","'호선별현황(방식)'!$K$22:$P$22"}</definedName>
    <definedName name="Title1">#REF!</definedName>
    <definedName name="Title2">#REF!</definedName>
    <definedName name="TITLES_PRINT">#REF!</definedName>
    <definedName name="TIYTITEY" hidden="1">{"'호선별현황(방식)'!$K$22:$P$22","'호선별현황(방식)'!$K$22:$P$22"}</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ghfdh">#REF!</definedName>
    <definedName name="TJHFGJ" hidden="1">{"'호선별현황(방식)'!$K$22:$P$22","'호선별현황(방식)'!$K$22:$P$22"}</definedName>
    <definedName name="TJS" hidden="1">{#N/A,#N/A,FALSE,"부서종합";#N/A,#N/A,FALSE,"DISC종합";#N/A,#N/A,FALSE,"생산1과";#N/A,#N/A,FALSE,"생산2과";#N/A,#N/A,FALSE,"전기계장";#N/A,#N/A,FALSE,"기계";#N/A,#N/A,FALSE,"철의장";#N/A,#N/A,FALSE,"거주구";#N/A,#N/A,FALSE,"HVAC"}</definedName>
    <definedName name="TJSWKDG" hidden="1">{#N/A,#N/A,FALSE,"부서종합";#N/A,#N/A,FALSE,"DISC종합";#N/A,#N/A,FALSE,"생산1과";#N/A,#N/A,FALSE,"생산2과";#N/A,#N/A,FALSE,"전기계장";#N/A,#N/A,FALSE,"기계";#N/A,#N/A,FALSE,"철의장";#N/A,#N/A,FALSE,"거주구";#N/A,#N/A,FALSE,"HVAC"}</definedName>
    <definedName name="tkfkd">[88]!tkfkd</definedName>
    <definedName name="tkfkkkd">[88]!tkfkkkd</definedName>
    <definedName name="TMP">#REF!</definedName>
    <definedName name="TmpRng">#REF!</definedName>
    <definedName name="TNFID" hidden="1">[94]특수선일위대가!#REF!</definedName>
    <definedName name="TNNR" hidden="1">{#N/A,#N/A,FALSE,"이정표"}</definedName>
    <definedName name="TNTN" hidden="1">{#N/A,#N/A,FALSE,"TABLE"}</definedName>
    <definedName name="to">#REF!</definedName>
    <definedName name="TOD" hidden="1">{"'별표'!$N$220"}</definedName>
    <definedName name="TODLFJ" hidden="1">{"'별표'!$N$220"}</definedName>
    <definedName name="TOIYO" hidden="1">{#N/A,#N/A,FALSE,"TABLE"}</definedName>
    <definedName name="TOL">#N/A</definedName>
    <definedName name="ton">#N/A</definedName>
    <definedName name="Tool_Loss_Rate">#REF!</definedName>
    <definedName name="topl">#REF!</definedName>
    <definedName name="topn">#REF!</definedName>
    <definedName name="TORSION" hidden="1">{#N/A,#N/A,FALSE,"단축1";#N/A,#N/A,FALSE,"단축2";#N/A,#N/A,FALSE,"단축3";#N/A,#N/A,FALSE,"장축";#N/A,#N/A,FALSE,"4WD"}</definedName>
    <definedName name="TOT">#N/A</definedName>
    <definedName name="TOTAL">"TOTAL+'990309 수정'!$A$5:$AE$501"</definedName>
    <definedName name="TOTAL_FOR_INSTRUMENTATION_AND_CONTROL">#REF!+#REF!</definedName>
    <definedName name="tptp" hidden="1">{#N/A,#N/A,FALSE,"표지목차"}</definedName>
    <definedName name="tr" hidden="1">{"'现金流量表（全部投资）'!$B$4:$P$23"}</definedName>
    <definedName name="tran" hidden="1">{"'现金流量表（全部投资）'!$B$4:$P$23"}</definedName>
    <definedName name="TRANING_FEE">#N/A</definedName>
    <definedName name="tree수정" hidden="1">{#N/A,#N/A,FALSE,"지침";#N/A,#N/A,FALSE,"환경분석";#N/A,#N/A,FALSE,"Sheet16"}</definedName>
    <definedName name="Trench">#REF!</definedName>
    <definedName name="tresd" hidden="1">{"'장비'!$A$3:$M$12"}</definedName>
    <definedName name="TRET" hidden="1">{#N/A,#N/A,FALSE,"CCTV"}</definedName>
    <definedName name="trjgfcjgfj" hidden="1">[32]공통비총괄표!#REF!</definedName>
    <definedName name="TRRR" hidden="1">{#N/A,#N/A,FALSE,"속도"}</definedName>
    <definedName name="TRRUYTR" hidden="1">{#N/A,#N/A,FALSE,"TABLE"}</definedName>
    <definedName name="tru" hidden="1">{"'장비'!$A$3:$M$12"}</definedName>
    <definedName name="TRV_LT">#N/A</definedName>
    <definedName name="TRV_NO">#N/A</definedName>
    <definedName name="TRVNO">#N/A</definedName>
    <definedName name="TRYH" hidden="1">{"'호선별현황(방식)'!$K$22:$P$22","'호선별현황(방식)'!$K$22:$P$22"}</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S_OD">2400</definedName>
    <definedName name="TSUPPOT" hidden="1">{#N/A,#N/A,FALSE,"CCTV"}</definedName>
    <definedName name="TSUPPOT_1" hidden="1">{#N/A,#N/A,FALSE,"CCTV"}</definedName>
    <definedName name="TT" hidden="1">#REF!</definedName>
    <definedName name="ttr" hidden="1">{#N/A,#N/A,FALSE,"CCTV"}</definedName>
    <definedName name="ttt">#N/A</definedName>
    <definedName name="TTTT" hidden="1">#REF!</definedName>
    <definedName name="TTTTRFS" hidden="1">{#N/A,#N/A,FALSE,"운반시간"}</definedName>
    <definedName name="ttttt" hidden="1">{#N/A,#N/A,FALSE,"지침";#N/A,#N/A,FALSE,"환경분석";#N/A,#N/A,FALSE,"Sheet16"}</definedName>
    <definedName name="tttttt" hidden="1">{"'도면'!$G$62:$H$63","'도면'!$G$62:$H$63"}</definedName>
    <definedName name="tu">#REF!</definedName>
    <definedName name="TUBE" hidden="1">{#N/A,#N/A,FALSE,"CCTV"}</definedName>
    <definedName name="TUBE_1" hidden="1">{#N/A,#N/A,FALSE,"CCTV"}</definedName>
    <definedName name="Tube_Nego율">0.99</definedName>
    <definedName name="tube_test_press1_12">#N/A</definedName>
    <definedName name="TUI" hidden="1">{"'호선별현황(방식)'!$K$22:$P$22","'호선별현황(방식)'!$K$22:$P$22"}</definedName>
    <definedName name="TUIUTI" hidden="1">{"'호선별현황(방식)'!$K$22:$P$22","'호선별현황(방식)'!$K$22:$P$22"}</definedName>
    <definedName name="tuy" hidden="1">{"'장비'!$A$3:$M$12"}</definedName>
    <definedName name="TV" hidden="1">{#N/A,#N/A,FALSE,"CCTV"}</definedName>
    <definedName name="TWT">#REF!</definedName>
    <definedName name="TX">#REF!</definedName>
    <definedName name="TY" hidden="1">#REF!</definedName>
    <definedName name="tye" hidden="1">#REF!</definedName>
    <definedName name="TYHFDGFD" hidden="1">{#N/A,#N/A,FALSE,"배수2"}</definedName>
    <definedName name="TYITYI" hidden="1">{"'호선별현황(방식)'!$K$22:$P$22","'호선별현황(방식)'!$K$22:$P$22"}</definedName>
    <definedName name="TYO" hidden="1">{"'호선별현황(방식)'!$K$22:$P$22","'호선별현황(방식)'!$K$22:$P$22"}</definedName>
    <definedName name="TYPE">#REF!</definedName>
    <definedName name="TYRY" hidden="1">#REF!</definedName>
    <definedName name="tytju4tewete" hidden="1">{#N/A,#N/A,FALSE,"속도"}</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xn" hidden="1">{#N/A,#N/A,FALSE,"포장2"}</definedName>
    <definedName name="UA">#REF!</definedName>
    <definedName name="UB" hidden="1">{#N/A,#N/A,FALSE,"CCTV"}</definedName>
    <definedName name="UD">#REF!</definedName>
    <definedName name="uditch" hidden="1">{"'장비'!$A$3:$M$12"}</definedName>
    <definedName name="ueueue" hidden="1">{#N/A,#N/A,FALSE,"단가표지"}</definedName>
    <definedName name="uhio8ou" hidden="1">{#N/A,#N/A,FALSE,"포장2"}</definedName>
    <definedName name="UI" hidden="1">#REF!</definedName>
    <definedName name="Uint">#N/A</definedName>
    <definedName name="uiok" hidden="1">{#N/A,#N/A,FALSE,"표지목차"}</definedName>
    <definedName name="uity" hidden="1">{#N/A,#N/A,FALSE,"전력간선"}</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RTIR" hidden="1">{"'호선별현황(방식)'!$K$22:$P$22","'호선별현황(방식)'!$K$22:$P$22"}</definedName>
    <definedName name="ujdffdf" hidden="1">{#N/A,#N/A,FALSE,"단가표지"}</definedName>
    <definedName name="ujhr" hidden="1">{#N/A,#N/A,FALSE,"표지목차"}</definedName>
    <definedName name="ujk" hidden="1">{#N/A,#N/A,FALSE,"운반시간"}</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#N/A</definedName>
    <definedName name="UNIT">#N/A</definedName>
    <definedName name="uoi8p" hidden="1">{#N/A,#N/A,FALSE,"운반시간"}</definedName>
    <definedName name="uoi8u" hidden="1">{#N/A,#N/A,FALSE,"토공2"}</definedName>
    <definedName name="uoio" hidden="1">{#N/A,#N/A,FALSE,"포장1";#N/A,#N/A,FALSE,"포장1"}</definedName>
    <definedName name="uoiup" hidden="1">{#N/A,#N/A,FALSE,"구조1"}</definedName>
    <definedName name="UOL" hidden="1">{"'호선별현황(방식)'!$K$22:$P$22","'호선별현황(방식)'!$K$22:$P$22"}</definedName>
    <definedName name="up" hidden="1">{#N/A,#N/A,FALSE,"지침";#N/A,#N/A,FALSE,"환경분석";#N/A,#N/A,FALSE,"Sheet16"}</definedName>
    <definedName name="USD">#REF!</definedName>
    <definedName name="USD_QG3">[86]환율!$H$4</definedName>
    <definedName name="USERDATA">#REF!</definedName>
    <definedName name="ut" localSheetId="1" hidden="1">{"'Sheet1'!$L$16"}</definedName>
    <definedName name="ut" hidden="1">{"'Sheet1'!$L$16"}</definedName>
    <definedName name="UTILH">#REF!</definedName>
    <definedName name="UTILV">#REF!</definedName>
    <definedName name="UTM" hidden="1">{#N/A,#N/A,FALSE,"TABLE"}</definedName>
    <definedName name="UTPI" hidden="1">{"'장비'!$A$3:$M$12"}</definedName>
    <definedName name="UTPNT">#N/A</definedName>
    <definedName name="UTR" hidden="1">{"'장비'!$A$3:$M$12"}</definedName>
    <definedName name="UUU" hidden="1">{#N/A,#N/A,FALSE,"CCTV"}</definedName>
    <definedName name="uuuu" hidden="1">{#N/A,#N/A,FALSE,"단가표지"}</definedName>
    <definedName name="UY" hidden="1">{#N/A,#N/A,TRUE,"Basic";#N/A,#N/A,TRUE,"EXT-TABLE";#N/A,#N/A,TRUE,"STEEL";#N/A,#N/A,TRUE,"INT-Table";#N/A,#N/A,TRUE,"STEEL";#N/A,#N/A,TRUE,"Door"}</definedName>
    <definedName name="UYI" hidden="1">{#N/A,#N/A,FALSE,"CCTV"}</definedName>
    <definedName name="uyjesc" hidden="1">{#N/A,#N/A,FALSE,"포장1";#N/A,#N/A,FALSE,"포장1"}</definedName>
    <definedName name="V">#N/A</definedName>
    <definedName name="Vacuum_Pump">#N/A</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eHighPress">#REF!</definedName>
    <definedName name="ValveHighTemp">#REF!</definedName>
    <definedName name="ValveLowPress">#REF!</definedName>
    <definedName name="ValveLowTemp">#REF!</definedName>
    <definedName name="ValveMat">#REF!</definedName>
    <definedName name="ValveMatGroup">#REF!</definedName>
    <definedName name="ValveRating">#REF!</definedName>
    <definedName name="valves">#REF!</definedName>
    <definedName name="VAT">'[76]6_CASE'!#REF!</definedName>
    <definedName name="vbgnj" hidden="1">{"'호선별현황(방식)'!$K$22:$P$22","'호선별현황(방식)'!$K$22:$P$22"}</definedName>
    <definedName name="VBN" hidden="1">{#N/A,#N/A,FALSE,"이태원철근"}</definedName>
    <definedName name="vc">#REF!</definedName>
    <definedName name="VCXB" hidden="1">{#N/A,#N/A,FALSE,"CCTV"}</definedName>
    <definedName name="VD_Category">#REF!</definedName>
    <definedName name="VD_Review">#REF!</definedName>
    <definedName name="VDES">#N/A</definedName>
    <definedName name="VDR_COMP">#REF!</definedName>
    <definedName name="VDR_COMP1">#REF!</definedName>
    <definedName name="VDR_선택">#REF!</definedName>
    <definedName name="VDR_선택1">#REF!</definedName>
    <definedName name="VE">#REF!</definedName>
    <definedName name="VEND">#N/A</definedName>
    <definedName name="Vendor">#N/A</definedName>
    <definedName name="VendorDocType">#N/A</definedName>
    <definedName name="Vendor품_Total">#N/A</definedName>
    <definedName name="Vendor품_설계_A_E">#N/A</definedName>
    <definedName name="ver">#REF!</definedName>
    <definedName name="VEVE" hidden="1">{#N/A,#N/A,FALSE,"TABLE"}</definedName>
    <definedName name="Vew">#REF!</definedName>
    <definedName name="vf" localSheetId="1" hidden="1">{"'Sheet1'!$L$16"}</definedName>
    <definedName name="vf" hidden="1">{"'Sheet1'!$L$16"}</definedName>
    <definedName name="vffsfs" hidden="1">{#N/A,#N/A,TRUE,"Basic";#N/A,#N/A,TRUE,"EXT-TABLE";#N/A,#N/A,TRUE,"STEEL";#N/A,#N/A,TRUE,"INT-Table";#N/A,#N/A,TRUE,"STEEL";#N/A,#N/A,TRUE,"Door"}</definedName>
    <definedName name="vgfj" hidden="1">{"'호선별현황(방식)'!$K$22:$P$22","'호선별현황(방식)'!$K$22:$P$22"}</definedName>
    <definedName name="VGS">#REF!</definedName>
    <definedName name="VHFG" hidden="1">#REF!</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j" hidden="1">{"'호선별현황(방식)'!$K$22:$P$22","'호선별현황(방식)'!$K$22:$P$22"}</definedName>
    <definedName name="vn" localSheetId="1" hidden="1">{"'Sheet1'!$L$16"}</definedName>
    <definedName name="vn" hidden="1">{"'Sheet1'!$L$16"}</definedName>
    <definedName name="vo">#N/A</definedName>
    <definedName name="VOS">#REF!</definedName>
    <definedName name="Vot">#REF!</definedName>
    <definedName name="vow">#REF!</definedName>
    <definedName name="Vowt">#REF!</definedName>
    <definedName name="VRVR" hidden="1">{#N/A,#N/A,FALSE,"TABLE"}</definedName>
    <definedName name="vs">#REF!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wt">#REF!</definedName>
    <definedName name="vu">#REF!</definedName>
    <definedName name="vvv" hidden="1">{#N/A,#N/A,FALSE,"포장1";#N/A,#N/A,FALSE,"포장1"}</definedName>
    <definedName name="VVVV" hidden="1">{#N/A,#N/A,FALSE,"CCTV"}</definedName>
    <definedName name="vvvvv" hidden="1">{#N/A,#N/A,FALSE,"조골재"}</definedName>
    <definedName name="vvvvvvv" hidden="1">{#N/A,#N/A,FALSE,"CCTV"}</definedName>
    <definedName name="vwat" hidden="1">{#N/A,#N/A,FALSE,"운반시간"}</definedName>
    <definedName name="vwo">#REF!</definedName>
    <definedName name="VWX" hidden="1">{#N/A,#N/A,FALSE,"TABLE"}</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ZX" hidden="1">{#N/A,#N/A,FALSE,"TABLE"}</definedName>
    <definedName name="w">#N/A</definedName>
    <definedName name="W_Bond">'[76]6_CASE'!#REF!</definedName>
    <definedName name="w2e3" hidden="1">{"'광피스표'!$A$3:$N$54"}</definedName>
    <definedName name="wag" hidden="1">{#N/A,#N/A,TRUE,"Basic";#N/A,#N/A,TRUE,"EXT-TABLE";#N/A,#N/A,TRUE,"STEEL";#N/A,#N/A,TRUE,"INT-Table";#N/A,#N/A,TRUE,"STEEL";#N/A,#N/A,TRUE,"Door"}</definedName>
    <definedName name="WAGE">#REF!</definedName>
    <definedName name="Waigao">#N/A</definedName>
    <definedName name="Wall">#REF!</definedName>
    <definedName name="Wall.fin">#REF!</definedName>
    <definedName name="Wall_fin_종류">'[84]Finish list'!$A$52:$A$69</definedName>
    <definedName name="wall_frame_종류">'[84]Finish list'!$A$38:$A$51</definedName>
    <definedName name="Wall_Thick">#REF!</definedName>
    <definedName name="Wall_Thick_Lookup">#REF!</definedName>
    <definedName name="Waste" hidden="1">{#N/A,#N/A,TRUE,"Basic";#N/A,#N/A,TRUE,"EXT-TABLE";#N/A,#N/A,TRUE,"STEEL";#N/A,#N/A,TRUE,"INT-Table";#N/A,#N/A,TRUE,"STEEL";#N/A,#N/A,TRUE,"Door"}</definedName>
    <definedName name="WasteWaterTeratmentHouse" hidden="1">{#N/A,#N/A,FALSE,"Sheet1"}</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b">#N/A</definedName>
    <definedName name="WBI">#N/A</definedName>
    <definedName name="WBR">#N/A</definedName>
    <definedName name="WC">#N/A</definedName>
    <definedName name="WCCWS" hidden="1">{#N/A,#N/A,FALSE,"TABLE"}</definedName>
    <definedName name="WE" hidden="1">{#N/A,#N/A,FALSE,"CCTV"}</definedName>
    <definedName name="WE_1" hidden="1">{#N/A,#N/A,FALSE,"CCTV"}</definedName>
    <definedName name="WED" hidden="1">{#N/A,#N/A,FALSE,"CCTV"}</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qeq" hidden="1">{#N/A,#N/A,FALSE,"2~8번"}</definedName>
    <definedName name="wef" hidden="1">{#N/A,#N/A,FALSE,"CCTV"}</definedName>
    <definedName name="wegEG" hidden="1">{#N/A,#N/A,TRUE,"Basic";#N/A,#N/A,TRUE,"EXT-TABLE";#N/A,#N/A,TRUE,"STEEL";#N/A,#N/A,TRUE,"INT-Table";#N/A,#N/A,TRUE,"STEEL";#N/A,#N/A,TRUE,"Door"}</definedName>
    <definedName name="weight" hidden="1">{#N/A,#N/A,FALSE,"CCTV"}</definedName>
    <definedName name="weight_1" hidden="1">{#N/A,#N/A,FALSE,"CCTV"}</definedName>
    <definedName name="WEJA" hidden="1">{#N/A,#N/A,FALSE,"TABLE"}</definedName>
    <definedName name="weka" hidden="1">{#N/A,#N/A,FALSE,"TABLE"}</definedName>
    <definedName name="weki_9701.xls" hidden="1">'[12]Eq. Mobilization'!#REF!</definedName>
    <definedName name="wekir9701.xls" hidden="1">'[12]Eq. Mobilization'!#REF!</definedName>
    <definedName name="Weld">#REF!</definedName>
    <definedName name="WEQRRR" hidden="1">{#N/A,#N/A,FALSE,"CCTV"}</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#REF!:OFFSET(#REF!,#REF!,)</definedName>
    <definedName name="wer_1" hidden="1">{#N/A,#N/A,FALSE,"골재소요량";#N/A,#N/A,FALSE,"골재소요량"}</definedName>
    <definedName name="wererr" hidden="1">{#N/A,#N/A,FALSE,"운반시간"}</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RET" hidden="1">{"'호선별현황(방식)'!$K$22:$P$22","'호선별현황(방식)'!$K$22:$P$22"}</definedName>
    <definedName name="wertw">#REF!</definedName>
    <definedName name="WERTWERT" hidden="1">{#N/A,#N/A,FALSE,"기안지";#N/A,#N/A,FALSE,"통신지"}</definedName>
    <definedName name="WERTYWT" hidden="1">{"'호선별현황(방식)'!$K$22:$P$22","'호선별현황(방식)'!$K$22:$P$22"}</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er" hidden="1">{#N/A,#N/A,FALSE,"전체집계표";#N/A,#N/A,FALSE,"안벽30000";#N/A,#N/A,FALSE,"안벽20000";#N/A,#N/A,FALSE,"내호안";#N/A,#N/A,FALSE,"외호안";#N/A,#N/A,FALSE,"준설토A";#N/A,#N/A,FALSE,"준설토B";#N/A,#N/A,FALSE,"적출장"}</definedName>
    <definedName name="werwera" hidden="1">{#N/A,#N/A,FALSE,"전체집계표";#N/A,#N/A,FALSE,"안벽30000";#N/A,#N/A,FALSE,"안벽20000";#N/A,#N/A,FALSE,"내호안";#N/A,#N/A,FALSE,"외호안";#N/A,#N/A,FALSE,"준설토A";#N/A,#N/A,FALSE,"준설토B";#N/A,#N/A,FALSE,"적출장"}</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RY" hidden="1">{"'호선별현황(방식)'!$K$22:$P$22","'호선별현황(방식)'!$K$22:$P$22"}</definedName>
    <definedName name="WERY34" hidden="1">{"'호선별현황(방식)'!$K$22:$P$22","'호선별현황(방식)'!$K$22:$P$22"}</definedName>
    <definedName name="weryrey" hidden="1">{"'호선별현황(방식)'!$K$22:$P$22","'호선별현황(방식)'!$K$22:$P$22"}</definedName>
    <definedName name="weryry" hidden="1">{"'호선별현황(방식)'!$K$22:$P$22","'호선별현황(방식)'!$K$22:$P$22"}</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Y" hidden="1">{"'호선별현황(방식)'!$K$22:$P$22","'호선별현황(방식)'!$K$22:$P$22"}</definedName>
    <definedName name="wew" hidden="1">#REF!</definedName>
    <definedName name="WF">#REF!</definedName>
    <definedName name="WFFDS" hidden="1">{#N/A,#N/A,FALSE,"CCTV"}</definedName>
    <definedName name="WFRJY" hidden="1">{"'호선별현황(방식)'!$K$22:$P$22","'호선별현황(방식)'!$K$22:$P$22"}</definedName>
    <definedName name="Wft">#REF!</definedName>
    <definedName name="WFW" hidden="1">{#N/A,#N/A,FALSE,"배수1"}</definedName>
    <definedName name="Wg">#REF!</definedName>
    <definedName name="whjyuk">#REF!</definedName>
    <definedName name="who_are" hidden="1">#REF!</definedName>
    <definedName name="who_are2" hidden="1">#REF!</definedName>
    <definedName name="whoo1" hidden="1">#REF!</definedName>
    <definedName name="whoo2" hidden="1">#REF!</definedName>
    <definedName name="whoo3" hidden="1">#REF!</definedName>
    <definedName name="whooo1" hidden="1">#REF!</definedName>
    <definedName name="whooo2" hidden="1">#REF!</definedName>
    <definedName name="whooo3" hidden="1">#REF!</definedName>
    <definedName name="whwjr" hidden="1">{#N/A,#N/A,FALSE,"전력간선"}</definedName>
    <definedName name="WHYIQ" hidden="1">{#N/A,#N/A,FALSE,"CCTV"}</definedName>
    <definedName name="Wi">#N/A</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ow">#REF!</definedName>
    <definedName name="Window_종류">'[84]Finish list'!$A$116:$A$123</definedName>
    <definedName name="WINWIN" hidden="1">{#N/A,#N/A,FALSE,"TABLE"}</definedName>
    <definedName name="WIN용찬." hidden="1">{#N/A,#N/A,TRUE,"토적및재료집계";#N/A,#N/A,TRUE,"토적및재료집계";#N/A,#N/A,TRUE,"단위량"}</definedName>
    <definedName name="wiwi" hidden="1">{#N/A,#N/A,FALSE,"단가표지"}</definedName>
    <definedName name="wjscpsodurtj2" hidden="1">{#N/A,#N/A,FALSE,"포장2"}</definedName>
    <definedName name="wjsr" hidden="1">#REF!</definedName>
    <definedName name="wkdidsps" hidden="1">{#N/A,#N/A,FALSE,"배수2"}</definedName>
    <definedName name="wl">#REF!</definedName>
    <definedName name="WLQ" hidden="1">{#N/A,#N/A,FALSE,"명세표"}</definedName>
    <definedName name="wlqrp" hidden="1">0</definedName>
    <definedName name="wm.조골재1" hidden="1">{#N/A,#N/A,FALSE,"조골재"}</definedName>
    <definedName name="Wn">#REF!</definedName>
    <definedName name="Wo">#REF!</definedName>
    <definedName name="wocld" hidden="1">{#N/A,#N/A,FALSE,"토공2"}</definedName>
    <definedName name="WOL">#N/A</definedName>
    <definedName name="won_usd">1/812.8</definedName>
    <definedName name="woogi" hidden="1">#REF!</definedName>
    <definedName name="woogi2" hidden="1">#REF!</definedName>
    <definedName name="work">#REF!</definedName>
    <definedName name="Work_w_Vendor">#REF!</definedName>
    <definedName name="workshop" hidden="1">{#N/A,#N/A,FALSE,"CCTV"}</definedName>
    <definedName name="workshop_1" hidden="1">{#N/A,#N/A,FALSE,"CCTV"}</definedName>
    <definedName name="WP">#REF!</definedName>
    <definedName name="WP2CAL" hidden="1">#REF!</definedName>
    <definedName name="WQ" hidden="1">{#N/A,#N/A,FALSE,"속도"}</definedName>
    <definedName name="wq3we" hidden="1">#REF!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a" hidden="1">{#N/A,#N/A,TRUE,"LOADCOVE";#N/A,#N/A,TRUE,"PAGE001";#N/A,#N/A,TRUE,"PAGE002";#N/A,#N/A,TRUE,"PAGE003";#N/A,#N/A,TRUE,"PAGE004";#N/A,#N/A,TRUE,"PAGE005";#N/A,#N/A,TRUE,"PAGE006";#N/A,#N/A,TRUE,"PAGE007";#N/A,#N/A,TRUE,"PAGE008";#N/A,#N/A,TRUE,"PAGE009";#N/A,#N/A,TRUE,"PAGE010";#N/A,#N/A,TRUE,"PAGE011";#N/A,#N/A,TRUE,"PAGE012";#N/A,#N/A,TRUE,"PAGE013"}</definedName>
    <definedName name="WR" hidden="1">{#N/A,#N/A,FALSE,"CCTV"}</definedName>
    <definedName name="WR_1" hidden="1">{#N/A,#N/A,FALSE,"CCTV"}</definedName>
    <definedName name="WRB" hidden="1">{#N/A,#N/A,FALSE,"CCTV"}</definedName>
    <definedName name="wrb.sda" hidden="1">{#N/A,#N/A,TRUE,"토적및재료집계";#N/A,#N/A,TRUE,"토적및재료집계";#N/A,#N/A,TRUE,"단위량"}</definedName>
    <definedName name="WRC" hidden="1">{#N/A,#N/A,FALSE,"CCTV"}</definedName>
    <definedName name="wrewaer" hidden="1">{#N/A,#N/A,FALSE,"전체집계표";#N/A,#N/A,FALSE,"안벽30000";#N/A,#N/A,FALSE,"안벽20000";#N/A,#N/A,FALSE,"내호안";#N/A,#N/A,FALSE,"외호안";#N/A,#N/A,FALSE,"준설토A";#N/A,#N/A,FALSE,"준설토B";#N/A,#N/A,FALSE,"적출장"}</definedName>
    <definedName name="wrewrte" hidden="1">{#N/A,#N/A,FALSE,"CCTV"}</definedName>
    <definedName name="WRG" hidden="1">{"'호선별현황(방식)'!$K$22:$P$22","'호선별현황(방식)'!$K$22:$P$22"}</definedName>
    <definedName name="WRITE" hidden="1">{#N/A,#N/A,FALSE,"CCTV"}</definedName>
    <definedName name="WRITE_1" hidden="1">{#N/A,#N/A,FALSE,"CCTV"}</definedName>
    <definedName name="write1" hidden="1">{#N/A,#N/A,FALSE,"CCTV"}</definedName>
    <definedName name="WRM" hidden="1">{#N/A,#N/A,FALSE,"전력간선"}</definedName>
    <definedName name="WRN" hidden="1">{#N/A,#N/A,FALSE,"CCTV"}</definedName>
    <definedName name="WRN." hidden="1">{#N/A,#N/A,FALSE,"전체집계표";#N/A,#N/A,FALSE,"안벽30000";#N/A,#N/A,FALSE,"안벽20000";#N/A,#N/A,FALSE,"내호안";#N/A,#N/A,FALSE,"외호안";#N/A,#N/A,FALSE,"준설토A";#N/A,#N/A,FALSE,"준설토B";#N/A,#N/A,FALSE,"적출장"}</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1." hidden="1">{#N/A,#N/A,FALSE,"제목"}</definedName>
    <definedName name="WRN.123." hidden="1">{#N/A,#N/A,FALSE,"기안지";#N/A,#N/A,FALSE,"통신지"}</definedName>
    <definedName name="WRN.2번" hidden="1">{#N/A,#N/A,FALSE,"2~8번"}</definedName>
    <definedName name="wrn.2번." hidden="1">{#N/A,#N/A,FALSE,"2~8번"}</definedName>
    <definedName name="wrn.2번._1" hidden="1">{#N/A,#N/A,FALSE,"2~8번"}</definedName>
    <definedName name="wrn.34건물기초." hidden="1">{#N/A,#N/A,FALSE,"집계";#N/A,#N/A,FALSE,"표지";#N/A,#N/A,FALSE,"터빈집계";#N/A,#N/A,FALSE,"터빈내역";#N/A,#N/A,FALSE,"주제어집계";#N/A,#N/A,FALSE,"주제어내역";#N/A,#N/A,FALSE,"보일러집계";#N/A,#N/A,FALSE,"보일러내역"}</definedName>
    <definedName name="wrn.3번." hidden="1">{#N/A,#N/A,FALSE,"2~8번"}</definedName>
    <definedName name="wrn.97." localSheetId="1" hidden="1">{#N/A,#N/A,FALSE,"지침";#N/A,#N/A,FALSE,"환경분석";#N/A,#N/A,FALSE,"Sheet16"}</definedName>
    <definedName name="wrn.97." hidden="1">{#N/A,#N/A,FALSE,"지침";#N/A,#N/A,FALSE,"환경분석";#N/A,#N/A,FALSE,"Sheet16"}</definedName>
    <definedName name="wrn.97년._.사업계획._.및._.예산지침." hidden="1">{#N/A,#N/A,TRUE,"1";#N/A,#N/A,TRUE,"2";#N/A,#N/A,TRUE,"3";#N/A,#N/A,TRUE,"4";#N/A,#N/A,TRUE,"5";#N/A,#N/A,TRUE,"6";#N/A,#N/A,TRUE,"7"}</definedName>
    <definedName name="WRN.98." localSheetId="1" hidden="1">{#N/A,#N/A,FALSE,"지침";#N/A,#N/A,FALSE,"환경분석";#N/A,#N/A,FALSE,"Sheet16"}</definedName>
    <definedName name="WRN.98." hidden="1">{#N/A,#N/A,FALSE,"지침";#N/A,#N/A,FALSE,"환경분석";#N/A,#N/A,FALSE,"Sheet16"}</definedName>
    <definedName name="wrn.AAA." localSheetId="1" hidden="1">{#N/A,#N/A,FALSE,"집계표"}</definedName>
    <definedName name="wrn.AAA." hidden="1">{#N/A,#N/A,FALSE,"집계표"}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SFD" hidden="1">{#N/A,#N/A,FALSE,"기안지";#N/A,#N/A,FALSE,"통신지"}</definedName>
    <definedName name="wrn.BM." hidden="1">{#N/A,#N/A,FALSE,"CCTV"}</definedName>
    <definedName name="wrn.BM._1"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hidden="1">{#N/A,#N/A,FALSE,"Chi tiÆt"}</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g." hidden="1">{#N/A,#N/A,FALSE,"Sheet1"}</definedName>
    <definedName name="wrn.Cost._.Summary." hidden="1">{"Cost Summary",#N/A,FALSE,"B";"Cost Detail 1",#N/A,FALSE,"C";"Cost Detail 2",#N/A,FALSE,"C"}</definedName>
    <definedName name="wrn.COSTOS." hidden="1">{#N/A,#N/A,FALSE,"REG";#N/A,#N/A,FALSE,"REM";#N/A,#N/A,FALSE,"REQ";#N/A,#N/A,FALSE,"EQP";#N/A,#N/A,FALSE,"RMAT";#N/A,#N/A,FALSE,"TU";#N/A,#N/A,FALSE,"IN";#N/A,#N/A,FALSE,"EL";#N/A,#N/A,FALSE,"CI";#N/A,#N/A,FALSE,"CON";#N/A,#N/A,FALSE,"EDI";#N/A,#N/A,FALSE,"ING"}</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EM." hidden="1">{#N/A,#N/A,FALSE,"전제";#N/A,#N/A,FALSE,"표지";#N/A,#N/A,FALSE,"6D16";#N/A,#N/A,FALSE,"6D22";#N/A,#N/A,FALSE,"6D22-T";#N/A,#N/A,FALSE,"Q-DEG";#N/A,#N/A,FALSE,"총손";#N/A,#N/A,FALSE,"대당";#N/A,#N/A,FALSE,"가공비"}</definedName>
    <definedName name="wrn.Equipment._.List." hidden="1">{#N/A,#N/A,TRUE,"COVERSHEET";#N/A,#N/A,TRUE,"LEGEND";#N/A,#N/A,TRUE,"LIST"}</definedName>
    <definedName name="wrn.EXEC_1." hidden="1">{"EXEC",#N/A,TRUE,"Header";"EXEC_1",#N/A,TRUE,"Summary_1"}</definedName>
    <definedName name="wrn.EXEC_2." hidden="1">{"EXEC",#N/A,FALSE,"Header";"EXEC_2",#N/A,FALSE,"Summary_2"}</definedName>
    <definedName name="wrn.EXEC_3." hidden="1">{"EXEC",#N/A,FALSE,"Header";"EXEC_3",#N/A,FALSE,"Summary_3"}</definedName>
    <definedName name="wrn.EXEC_4." hidden="1">{"EXEC",#N/A,FALSE,"Header";"EXEC_4",#N/A,FALSE,"Summary_4"}</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INST._.LIST." hidden="1">{#N/A,#N/A,FALSE,"계기목록"}</definedName>
    <definedName name="wrn.K2GOV." hidden="1">{#N/A,#N/A,FALSE,"Sheet1";#N/A,#N/A,FALSE,"Sheet2";#N/A,#N/A,FALSE,"Sheet3"}</definedName>
    <definedName name="WRN.KLM" hidden="1">{#N/A,#N/A,FALSE,"기안지";#N/A,#N/A,FALSE,"통신지"}</definedName>
    <definedName name="WRN.LAKK" hidden="1">{#N/A,#N/A,FALSE,"기안지";#N/A,#N/A,FALSE,"통신지"}</definedName>
    <definedName name="wrn.LISTE_CONSO." hidden="1">{#N/A,#N/A,FALSE,"PageGarde";#N/A,#N/A,FALSE,"Notes";#N/A,#N/A,FALSE,"LCE"}</definedName>
    <definedName name="WRN.LLX" hidden="1">{#N/A,#N/A,FALSE,"기안지";#N/A,#N/A,FALSE,"통신지"}</definedName>
    <definedName name="wrn.manplan." hidden="1">{#N/A,#N/A,FALSE,"DISCI종합";#N/A,#N/A,FALSE,"배관";#N/A,#N/A,FALSE,"전기계장";#N/A,#N/A,FALSE,"기계";#N/A,#N/A,FALSE,"철의장";#N/A,#N/A,FALSE,"거주구";#N/A,#N/A,FALSE,"HVAC"}</definedName>
    <definedName name="wrn.MANPLAN1." hidden="1">{#N/A,#N/A,FALSE,"부서종합";#N/A,#N/A,FALSE,"DISC종합";#N/A,#N/A,FALSE,"생산1과";#N/A,#N/A,FALSE,"생산2과";#N/A,#N/A,FALSE,"전기계장";#N/A,#N/A,FALSE,"기계";#N/A,#N/A,FALSE,"철의장";#N/A,#N/A,FALSE,"거주구";#N/A,#N/A,FALSE,"HVAC"}</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All." hidden="1">{#N/A,#N/A,FALSE,"Sheet1";#N/A,#N/A,FALSE,"Sheet2";#N/A,#N/A,FALSE,"Sheet3";#N/A,#N/A,FALSE,"Sheet4";#N/A,#N/A,FALSE,"Sheet5";#N/A,#N/A,FALSE,"Sheet6";#N/A,#N/A,FALSE,"Sheet7";#N/A,#N/A,FALSE,"Sheet8";#N/A,#N/A,FALSE,"Sheet9"}</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ratio." hidden="1">{#N/A,#N/A,FALSE,"JACKETS (1100 t) (1)"}</definedName>
    <definedName name="wrn.REP." hidden="1">{#N/A,#N/A,FALSE,"Sheet1";#N/A,#N/A,FALSE,"Sheet2";#N/A,#N/A,FALSE,"Sheet3";#N/A,#N/A,FALSE,"Sheet4";#N/A,#N/A,FALSE,"Sheet5"}</definedName>
    <definedName name="wrn.REPORT." hidden="1">{#N/A,#N/A,FALSE,"표지";#N/A,#N/A,FALSE,"목차";#N/A,#N/A,FALSE,"내용1";#N/A,#N/A,FALSE,"내용2";#N/A,#N/A,FALSE,"결론";#N/A,#N/A,FALSE,"첨부";#N/A,#N/A,FALSE,"진공도달시간";#N/A,#N/A,FALSE,"배가스속도"}</definedName>
    <definedName name="WRN.SAF" hidden="1">{#N/A,#N/A,FALSE,"기안지";#N/A,#N/A,FALSE,"통신지"}</definedName>
    <definedName name="WRN.SDF." hidden="1">{#N/A,#N/A,FALSE,"기안지";#N/A,#N/A,FALSE,"통신지"}</definedName>
    <definedName name="WRN.SDLF" hidden="1">{#N/A,#N/A,FALSE,"기안지";#N/A,#N/A,FALSE,"통신지"}</definedName>
    <definedName name="WRN.SE." hidden="1">{#N/A,#N/A,FALSE,"기안지";#N/A,#N/A,FALSE,"통신지"}</definedName>
    <definedName name="wrn.SECURITY._.SYSTEM._.MATERIAL._.COST." hidden="1">{#N/A,#N/A,TRUE,"MATERIAL COST"}</definedName>
    <definedName name="WRN.SF" hidden="1">{#N/A,#N/A,FALSE,"CCTV"}</definedName>
    <definedName name="wrn.STAFFS." hidden="1">{#N/A,#N/A,FALSE,"TABLE"}</definedName>
    <definedName name="wrn.struckgi." hidden="1">{#N/A,#N/A,TRUE,"arnitower";#N/A,#N/A,TRUE,"arnigarage "}</definedName>
    <definedName name="wrn.su." hidden="1">{#N/A,#N/A,FALSE,"표지";#N/A,#N/A,FALSE,"전제";#N/A,#N/A,FALSE,"손익-자 (2)";#N/A,#N/A,FALSE,"손익-자";#N/A,#N/A,FALSE,"손익-마 (2)";#N/A,#N/A,FALSE,"손익-마";#N/A,#N/A,FALSE,"총손최종"}</definedName>
    <definedName name="wrn.test1." hidden="1">{#N/A,#N/A,FALSE,"명세표"}</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x." hidden="1">{#N/A,#N/A,FALSE,"fax답변"}</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개업비." hidden="1">{"개업비1",#N/A,FALSE,"개업비";"개업비2",#N/A,FALSE,"개업비";"개업비3",#N/A,FALSE,"개업비";"개업비4",#N/A,FALSE,"개업비"}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고철소정교." hidden="1">{#N/A,#N/A,TRUE,"단가산출서";#N/A,#N/A,TRUE,"수량산출서"}</definedName>
    <definedName name="wrn.고희석." hidden="1">{#N/A,#N/A,FALSE,"교리2"}</definedName>
    <definedName name="wrn.골재소요량." hidden="1">{#N/A,#N/A,FALSE,"골재소요량";#N/A,#N/A,FALSE,"골재소요량"}</definedName>
    <definedName name="wrn.골재소요량._1"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광명._.장미." hidden="1">{#N/A,#N/A,FALSE,"기초사업정보(1)";#N/A,#N/A,FALSE,"기초사업정보(2)";#N/A,#N/A,FALSE,"기초사업정보(3)";#N/A,#N/A,FALSE,"QG1 분양률 리스크 평가";#N/A,#N/A,FALSE,"QG1 주요 추가 리스크 평가";#N/A,#N/A,FALSE,"QG1 전략과 종합"}</definedName>
    <definedName name="wrn.교각." hidden="1">{#N/A,#N/A,FALSE,"1";#N/A,#N/A,FALSE,"2";#N/A,#N/A,FALSE,"3";#N/A,#N/A,FALSE,"4";#N/A,#N/A,FALSE,"5";#N/A,#N/A,FALSE,"6";#N/A,#N/A,FALSE,"7"}</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localSheetId="1" hidden="1">{#N/A,#N/A,FALSE,"전력간선"}</definedName>
    <definedName name="wrn.교육청." hidden="1">{#N/A,#N/A,FALSE,"전력간선"}</definedName>
    <definedName name="wrn.교육청.1" hidden="1">{#N/A,#N/A,FALSE,"전력간선"}</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hidden="1">{#N/A,#N/A,FALSE,"구조2"}</definedName>
    <definedName name="wrn.구조3" hidden="1">{#N/A,#N/A,FALSE,"구조2"}</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hidden="1">{#N/A,#N/A,FALSE,"노무비"}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hidden="1">{#N/A,#N/A,FALSE,"단가표지"}</definedName>
    <definedName name="wrn.단가표지._1"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대출금상환계획." hidden="1">{"대출금상환계획",#N/A,FALSE,"추정IS,CF,무상사용"}</definedName>
    <definedName name="wrn.대한생명보험._.강남사옥._.신축공사." hidden="1">{#N/A,#N/A,TRUE,"공조기";#N/A,#N/A,TRUE,"FCU";#N/A,#N/A,TRUE,"1-20";#N/A,#N/A,TRUE,"21-40";#N/A,#N/A,TRUE,"41-60";#N/A,#N/A,TRUE,"61-80";#N/A,#N/A,TRUE,"화장실부하집계";#N/A,#N/A,TRUE,"화장실"}</definedName>
    <definedName name="wrn.도로" hidden="1">{#N/A,#N/A,FALSE,"속도"}</definedName>
    <definedName name="wrn.리스크시트." hidden="1">{#N/A,#N/A,FALSE,"QG1 분양률 리스크 평가";#N/A,#N/A,FALSE,"QG1 주요 추가 리스크 평가";#N/A,#N/A,FALSE,"분양률";#N/A,#N/A,FALSE,"Back-up";#N/A,#N/A,FALSE,"QG1 전략과 종합"}</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미." hidden="1">{#N/A,#N/A,FALSE,"기안지";#N/A,#N/A,FALSE,"통신지"}</definedName>
    <definedName name="wrn.민감도." hidden="1">{#N/A,#N/A,FALSE,"민감도"}</definedName>
    <definedName name="wrn.배당분석." hidden="1">{#N/A,#N/A,FALSE,"배당분석"}</definedName>
    <definedName name="wrn.배수1." hidden="1">{#N/A,#N/A,FALSE,"배수1"}</definedName>
    <definedName name="wrn.배수2." hidden="1">{#N/A,#N/A,FALSE,"배수2"}</definedName>
    <definedName name="wrn.배후단지." hidden="1">{"배후단지",#N/A,FALSE,"배후단지 및 부대사업"}</definedName>
    <definedName name="wrn.배후단지._.및._.부대사업." hidden="1">{"부대사업공정율",#N/A,FALSE,"배후단지 및 부대사업"}</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대3." hidden="1">{#N/A,#N/A,FALSE,"부대2"}</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산서." hidden="1">{#N/A,#N/A,TRUE,"1.부하계산기준";#N/A,#N/A,TRUE,"2.부하계산방법"}</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불변현금흐름표." hidden="1">{"불변현금흐름",#N/A,FALSE,"추정IS,CF,무상사용"}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서울제일성결교회." hidden="1">{#N/A,#N/A,TRUE,"1. 부하계산";#N/A,#N/A,TRUE,"1-1.부하계산기준";#N/A,#N/A,TRUE,"1-2.부하계산방법";#N/A,#N/A,TRUE,"1-3.부하집계";#N/A,#N/A,TRUE,"1-4.부하계산"}</definedName>
    <definedName name="wrn.선사." hidden="1">{#N/A,#N/A,FALSE,"품의서";#N/A,#N/A,FALSE,"전제";#N/A,#N/A,FALSE,"총손";#N/A,#N/A,FALSE,"손익"}</definedName>
    <definedName name="wrn.설계내역서." hidden="1">{#N/A,#N/A,FALSE,"설계내억서"}</definedName>
    <definedName name="wrn.설계내역서인쇄." hidden="1">{#N/A,#N/A,FALSE,"설계내역서"}</definedName>
    <definedName name="wrn.속도." hidden="1">{#N/A,#N/A,FALSE,"속도"}</definedName>
    <definedName name="WRN.속도.2" hidden="1">{#N/A,#N/A,FALSE,"속도"}</definedName>
    <definedName name="wrn.속도1."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{#N/A,#N/A,FALSE,"결의서";#N/A,#N/A,FALSE,"내역서";#N/A,#N/A,FALSE,"도급예상";#N/A,#N/A,FALSE,"시방서"}</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실행예산."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hidden="1">{#N/A,#N/A,FALSE,"갑지";#N/A,#N/A,FALSE,"개요";#N/A,#N/A,FALSE,"비목별";#N/A,#N/A,FALSE,"건물별";#N/A,#N/A,FALSE,"기구표";#N/A,#N/A,FALSE,"직원투입"}</definedName>
    <definedName name="wrn.아현동출력." localSheetId="1" hidden="1">{#N/A,#N/A,FALSE,"견적조건";#N/A,#N/A,FALSE,"산출근거"}</definedName>
    <definedName name="wrn.아현동출력." hidden="1">{#N/A,#N/A,FALSE,"견적조건";#N/A,#N/A,FALSE,"산출근거"}</definedName>
    <definedName name="wrn.업체별._.견적공사명."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역삼동._.기획." hidden="1">{#N/A,#N/A,TRUE,"표지";#N/A,#N/A,TRUE,"목차";#N/A,#N/A,TRUE,"소목차1";#N/A,#N/A,TRUE,"일정표";#N/A,#N/A,TRUE,"소목차2";#N/A,#N/A,TRUE,"사업개요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외주기성1." hidden="1">{#N/A,#N/A,FALSE,"신청통보";#N/A,#N/A,FALSE,"기성확인서";#N/A,#N/A,FALSE,"기성내역서"}</definedName>
    <definedName name="wrn.운반시간." hidden="1">{#N/A,#N/A,FALSE,"운반시간"}</definedName>
    <definedName name="wrn.운반시간._1"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원가계산서인쇄." hidden="1">{#N/A,#N/A,FALSE,"원가계산서"}</definedName>
    <definedName name="wrn.월간보고." hidden="1">{#N/A,#N/A,FALSE,"99.11(감독실)";#N/A,#N/A,FALSE,"전체현황(감독실)";#N/A,#N/A,FALSE,"성토및 침하현황(99.11)(사업소)";#N/A,#N/A,FALSE,"방치구간 현황(99.11)(사업소)"}</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정표." hidden="1">{#N/A,#N/A,FALSE,"이정표"}</definedName>
    <definedName name="wrn.이태원._.철근." localSheetId="1" hidden="1">{#N/A,#N/A,FALSE,"이태원철근"}</definedName>
    <definedName name="wrn.이태원._.철근." hidden="1">{#N/A,#N/A,FALSE,"이태원철근"}</definedName>
    <definedName name="wrn.일산대교." hidden="1">{#N/A,#N/A,TRUE,"부하계산서표지";#N/A,#N/A,TRUE,"1. 부하계산";#N/A,#N/A,TRUE,"1-1.부하계산기준";#N/A,#N/A,TRUE,"1-2.부하계산";#N/A,#N/A,TRUE,"1-3부하집계"}</definedName>
    <definedName name="wrn.일위대가." hidden="1">{#N/A,#N/A,TRUE,"대가1"}</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입적표." hidden="1">{#N/A,#N/A,FALSE,"전체집계표";#N/A,#N/A,FALSE,"안벽30000";#N/A,#N/A,FALSE,"안벽20000";#N/A,#N/A,FALSE,"내호안";#N/A,#N/A,FALSE,"외호안";#N/A,#N/A,FALSE,"준설토A";#N/A,#N/A,FALSE,"준설토B";#N/A,#N/A,FALSE,"적출장"}</definedName>
    <definedName name="wrn.자금운영표." hidden="1">{"총괄자금운영표",#N/A,FALSE,"자금운영표";"1단계자금운영표(불변)",#N/A,FALSE,"자금운영표";"2단계자금운영표(불변)",#N/A,FALSE,"자금운영표"}</definedName>
    <definedName name="WRN.자이." hidden="1">{#N/A,#N/A,FALSE,"기안지";#N/A,#N/A,FALSE,"통신지"}</definedName>
    <definedName name="WRN.자자자." hidden="1">{#N/A,#N/A,FALSE,"기안지";#N/A,#N/A,FALSE,"통신지"}</definedName>
    <definedName name="wrn.장비보유." hidden="1">{"장비보유1",#N/A,FALSE,"장비보유현황";"장비보유2",#N/A,FALSE,"장비보유현황"}</definedName>
    <definedName name="wrn.장비소요." hidden="1">{"장비보유",#N/A,FALSE,"장비소요"}</definedName>
    <definedName name="wrn.재료비인쇄." hidden="1">{#N/A,#N/A,FALSE,"재료비"}</definedName>
    <definedName name="wrn.전부인쇄." hidden="1">{#N/A,#N/A,FALSE,"단축1";#N/A,#N/A,FALSE,"단축2";#N/A,#N/A,FALSE,"단축3";#N/A,#N/A,FALSE,"장축";#N/A,#N/A,FALSE,"4WD"}</definedName>
    <definedName name="wrn.전열선출서." hidden="1">{#N/A,#N/A,FALSE,"전열산출서"}</definedName>
    <definedName name="wrn.제기동._.교안._.그림없음." hidden="1">{#N/A,#N/A,FALSE,"사업개요";#N/A,#N/A,FALSE,"청약일정";#N/A,#N/A,FALSE,"4차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분양._.기획." hidden="1">{#N/A,#N/A,TRUE,"표지";#N/A,#N/A,TRUE,"목차";#N/A,#N/A,TRUE,"소목차1";#N/A,#N/A,TRUE,"계획표";#N/A,#N/A,TRUE,"분양일정";#N/A,#N/A,TRUE,"소목차2";#N/A,#N/A,TRUE,"사업개요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교안."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조골재." hidden="1">{#N/A,#N/A,FALSE,"조골재"}</definedName>
    <definedName name="wrn.조골재._1"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원교육."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진각빌딩." hidden="1">{#N/A,#N/A,FALSE,"품의서";#N/A,#N/A,FALSE,"견적실행대비분석표";#N/A,#N/A,FALSE,"공종별도급대비견적실행";#N/A,#N/A,FALSE,"외주공사 추정금액";#N/A,#N/A,FALSE,"공종별도급대비계약현황"}</definedName>
    <definedName name="wrn.진흥." hidden="1">{#N/A,#N/A,TRUE,"사업자등록증 (2)"}</definedName>
    <definedName name="wrn.집기비품보고서._.품목별._.및._.현장별._.집계표." hidden="1">{#N/A,#N/A,FALSE,"Sheet6"}</definedName>
    <definedName name="wrn.철골집계표._.5칸." hidden="1">{#N/A,#N/A,FALSE,"Sheet1"}</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토공1" hidden="1">{#N/A,#N/A,FALSE,"토공2"}</definedName>
    <definedName name="wrn.토공1." hidden="1">{#N/A,#N/A,FALSE,"구조1"}</definedName>
    <definedName name="wrn.토공2." hidden="1">{#N/A,#N/A,FALSE,"토공2"}</definedName>
    <definedName name="wrn.통신지." hidden="1">{#N/A,#N/A,FALSE,"기안지";#N/A,#N/A,FALSE,"통신지"}</definedName>
    <definedName name="wrn.투자비명세." hidden="1">{"1단계 투자비명세",#N/A,FALSE,"투자비명세";"2단계 투자비명세",#N/A,FALSE,"투자비명세"}</definedName>
    <definedName name="wrn.평촌." hidden="1">{#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표지목차._1" hidden="1">{#N/A,#N/A,FALSE,"표지목차"}</definedName>
    <definedName name="wrn.현장._.IDEA._.공모." hidden="1">{#N/A,#N/A,FALSE,"현장IDEA공모"}</definedName>
    <definedName name="wrn.현장._.NCR._.분석." localSheetId="1" hidden="1">{#N/A,#N/A,FALSE,"현장 NCR 분석";#N/A,#N/A,FALSE,"현장품질감사";#N/A,#N/A,FALSE,"현장품질감사"}</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화장실." hidden="1">{#N/A,#N/A,FALSE,"화장실부하집계";#N/A,#N/A,FALSE,"화장실"}</definedName>
    <definedName name="wrn.황금동." hidden="1">{#N/A,#N/A,FALSE,"단면 제원"}</definedName>
    <definedName name="wrn.회선임차현황." hidden="1">{#N/A,#N/A,FALSE,"회선임차현황"}</definedName>
    <definedName name="WRQRE" hidden="1">{#N/A,#N/A,FALSE,"CCTV"}</definedName>
    <definedName name="WRS" hidden="1">{"'장비'!$A$3:$M$12"}</definedName>
    <definedName name="WRS_1" hidden="1">{"'장비'!$A$3:$M$12"}</definedName>
    <definedName name="WRVHU">#REF!</definedName>
    <definedName name="WSA" hidden="1">{#N/A,#N/A,FALSE,"CCTV"}</definedName>
    <definedName name="ws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so">#REF!</definedName>
    <definedName name="wsq" hidden="1">#REF!</definedName>
    <definedName name="wsx" hidden="1">{#N/A,#N/A,FALSE,"TABLE"}</definedName>
    <definedName name="WT">#REF!</definedName>
    <definedName name="WTERT" hidden="1">{#N/A,#N/A,FALSE,"기안지";#N/A,#N/A,FALSE,"통신지"}</definedName>
    <definedName name="Wtest1">#REF!</definedName>
    <definedName name="Wtest2">#REF!</definedName>
    <definedName name="WTOT">#REF!</definedName>
    <definedName name="WTRG" hidden="1">{#N/A,#N/A,FALSE,"CCTV"}</definedName>
    <definedName name="WTU">#REF!</definedName>
    <definedName name="wtvegrh" hidden="1">{#N/A,#N/A,FALSE,"포장2"}</definedName>
    <definedName name="WUG" hidden="1">{#N/A,#N/A,FALSE,"CCTV"}</definedName>
    <definedName name="wvyh" hidden="1">{#N/A,#N/A,FALSE,"혼합골재"}</definedName>
    <definedName name="WW" hidden="1">{#N/A,#N/A,FALSE,"CCTV"}</definedName>
    <definedName name="ww_1" hidden="1">{#N/A,#N/A,FALSE,"CCTV"}</definedName>
    <definedName name="WWW" hidden="1">#REF!</definedName>
    <definedName name="wwww" hidden="1">{"'现金流量表（全部投资）'!$B$4:$P$23"}</definedName>
    <definedName name="wwwww" hidden="1">{#N/A,#N/A,FALSE,"CCTV"}</definedName>
    <definedName name="wwwwwww" hidden="1">{#N/A,#N/A,FALSE,"현장 NCR 분석";#N/A,#N/A,FALSE,"현장품질감사";#N/A,#N/A,FALSE,"현장품질감사"}</definedName>
    <definedName name="WYWY" hidden="1">{#N/A,#N/A,FALSE,"TABLE"}</definedName>
    <definedName name="WZ" hidden="1">{#N/A,#N/A,FALSE,"CCTV"}</definedName>
    <definedName name="X">#N/A</definedName>
    <definedName name="X2_Sheet1_List">#REF!</definedName>
    <definedName name="xbx" hidden="1">{#N/A,#N/A,FALSE,"단가표지"}</definedName>
    <definedName name="XC" hidden="1">{#N/A,#N/A,FALSE,"CCTV"}</definedName>
    <definedName name="XCC" hidden="1">{#N/A,#N/A,FALSE,"CCTV"}</definedName>
    <definedName name="XCCFD" hidden="1">{"'광피스표'!$A$3:$N$54"}</definedName>
    <definedName name="XCVBGSDFGSER"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 hidden="1">{#N/A,#N/A,FALSE,"CCTV"}</definedName>
    <definedName name="xdfgsdsa" hidden="1">{#N/A,#N/A,FALSE,"CCTV"}</definedName>
    <definedName name="xdv" hidden="1">#REF!</definedName>
    <definedName name="xf" hidden="1">[8]Table!$C$41:$AG$41</definedName>
    <definedName name="xgdt" hidden="1">{#N/A,#N/A,FALSE,"배수1"}</definedName>
    <definedName name="xh" hidden="1">{"'장비'!$A$3:$M$12"}</definedName>
    <definedName name="XL동림010" hidden="1">{#N/A,#N/A,FALSE,"현장 NCR 분석";#N/A,#N/A,FALSE,"현장품질감사";#N/A,#N/A,FALSE,"현장품질감사"}</definedName>
    <definedName name="xmrrlwhrjs" hidden="1">{#N/A,#N/A,FALSE,"현장 NCR 분석";#N/A,#N/A,FALSE,"현장품질감사";#N/A,#N/A,FALSE,"현장품질감사"}</definedName>
    <definedName name="xnbd" hidden="1">{#N/A,#N/A,FALSE,"구조2"}</definedName>
    <definedName name="xnn" hidden="1">{#N/A,#N/A,FALSE,"골재소요량";#N/A,#N/A,FALSE,"골재소요량"}</definedName>
    <definedName name="xrykdj" hidden="1">{#N/A,#N/A,FALSE,"운반시간"}</definedName>
    <definedName name="xv" hidden="1">{#N/A,#N/A,FALSE,"TABLE"}</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a" hidden="1">{"'Firr(선)'!$AS$1:$AY$62","'Firr(사)'!$AS$1:$AY$62","'Firr(회)'!$AS$1:$AY$62","'Firr(선)'!$L$1:$V$62","'Firr(사)'!$L$1:$V$62","'Firr(회)'!$L$1:$V$62"}</definedName>
    <definedName name="XXCCCC" hidden="1">{#N/A,#N/A,FALSE,"CCTV"}</definedName>
    <definedName name="xxxc" hidden="1">{#N/A,#N/A,FALSE,"단가표지"}</definedName>
    <definedName name="xxxx" hidden="1">{#N/A,#N/A,FALSE,"표지목차"}</definedName>
    <definedName name="xxxxc" hidden="1">{#N/A,#N/A,FALSE,"조골재"}</definedName>
    <definedName name="xxxxx" hidden="1">{#N/A,#N/A,FALSE,"골재소요량";#N/A,#N/A,FALSE,"골재소요량"}</definedName>
    <definedName name="XXXXXX" hidden="1">{"'공사부문'!$A$6:$A$32"}</definedName>
    <definedName name="XZ" hidden="1">{#N/A,#N/A,FALSE,"TABLE"}</definedName>
    <definedName name="XZCDSA" hidden="1">{#N/A,#N/A,FALSE,"CCTV"}</definedName>
    <definedName name="xzz" hidden="1">{#N/A,#N/A,FALSE,"토공2"}</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strainer">#N/A</definedName>
    <definedName name="y5bewy5vgr" hidden="1">{#N/A,#N/A,FALSE,"운반시간"}</definedName>
    <definedName name="yard_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YEAR">#REF!</definedName>
    <definedName name="YEAR1">#REF!</definedName>
    <definedName name="YEN">#REF!</definedName>
    <definedName name="yesnot">[117]Spec1!$AM$58:OFFSET([117]Spec1!$AM$58,[117]Spec1!$AM$56,)</definedName>
    <definedName name="YEY" hidden="1">{#N/A,#N/A,FALSE,"CCTV"}</definedName>
    <definedName name="YFJKHMN" hidden="1">{#N/A,#N/A,FALSE,"CCTV"}</definedName>
    <definedName name="YFUFY" hidden="1">{#N/A,#N/A,FALSE,"TABLE"}</definedName>
    <definedName name="yhe" hidden="1">{#N/A,#N/A,FALSE,"신청통보";#N/A,#N/A,FALSE,"기성확인서";#N/A,#N/A,FALSE,"기성내역서"}</definedName>
    <definedName name="yi" localSheetId="1" hidden="1">{"'Sheet1'!$L$16"}</definedName>
    <definedName name="yi" hidden="1">{"'Sheet1'!$L$16"}</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kjyukuy" hidden="1">{#N/A,#N/A,FALSE,"현장 NCR 분석";#N/A,#N/A,FALSE,"현장품질감사";#N/A,#N/A,FALSE,"현장품질감사"}</definedName>
    <definedName name="YMYM" hidden="1">{#N/A,#N/A,FALSE,"TABLE"}</definedName>
    <definedName name="YN">#REF!</definedName>
    <definedName name="ynkim" hidden="1">{#N/A,#N/A,TRUE,"Basic";#N/A,#N/A,TRUE,"EXT-TABLE";#N/A,#N/A,TRUE,"STEEL";#N/A,#N/A,TRUE,"INT-Table";#N/A,#N/A,TRUE,"STEEL";#N/A,#N/A,TRUE,"Door"}</definedName>
    <definedName name="yny" hidden="1">{#N/A,#N/A,FALSE,"현장 NCR 분석";#N/A,#N/A,FALSE,"현장품질감사";#N/A,#N/A,FALSE,"현장품질감사"}</definedName>
    <definedName name="YOYO" hidden="1">{#N/A,#N/A,FALSE,"TABLE"}</definedName>
    <definedName name="yrdtytyt" hidden="1">{#N/A,#N/A,FALSE,"CCTV"}</definedName>
    <definedName name="YRUEYU" hidden="1">{#N/A,#N/A,FALSE,"TABLE"}</definedName>
    <definedName name="YSB">#REF!</definedName>
    <definedName name="YTRY" hidden="1">{#N/A,#N/A,FALSE,"CCTV"}</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I" hidden="1">{"'장비'!$A$3:$M$12"}</definedName>
    <definedName name="YUKI" hidden="1">{"'호선별현황(방식)'!$K$22:$P$22","'호선별현황(방식)'!$K$22:$P$22"}</definedName>
    <definedName name="yurt" hidden="1">{#N/A,#N/A,FALSE,"CCTV"}</definedName>
    <definedName name="yuy" hidden="1">{#N/A,#N/A,FALSE,"단가표지"}</definedName>
    <definedName name="yuyt" hidden="1">{#N/A,#N/A,FALSE,"CCTV"}</definedName>
    <definedName name="YUYUY" hidden="1">{#N/A,#N/A,FALSE,"혼합골재"}</definedName>
    <definedName name="YValue">#REF!</definedName>
    <definedName name="yvdfvhd" hidden="1">{#N/A,#N/A,FALSE,"이정표"}</definedName>
    <definedName name="ywrtvwvy" hidden="1">{#N/A,#N/A,FALSE,"부대1"}</definedName>
    <definedName name="yy" hidden="1">{"'장비'!$A$3:$M$12"}</definedName>
    <definedName name="yy_1" hidden="1">{"'장비'!$A$3:$M$12"}</definedName>
    <definedName name="yyy" hidden="1">{#N/A,#N/A,FALSE,"지침";#N/A,#N/A,FALSE,"환경분석";#N/A,#N/A,FALSE,"Sheet16"}</definedName>
    <definedName name="yyyhh" hidden="1">{#N/A,#N/A,FALSE,"현장 NCR 분석";#N/A,#N/A,FALSE,"현장품질감사";#N/A,#N/A,FALSE,"현장품질감사"}</definedName>
    <definedName name="yyyy" hidden="1">{#N/A,#N/A,TRUE,"arnitower";#N/A,#N/A,TRUE,"arnigarage "}</definedName>
    <definedName name="yyyyui" hidden="1">{#N/A,#N/A,TRUE,"arnitower";#N/A,#N/A,TRUE,"arnigarage "}</definedName>
    <definedName name="yyyyyy" hidden="1">{#N/A,#N/A,FALSE,"조골재"}</definedName>
    <definedName name="yyzz" hidden="1">{#N/A,#N/A,FALSE,"혼합골재"}</definedName>
    <definedName name="YZ" hidden="1">{#N/A,#N/A,FALSE,"TABLE"}</definedName>
    <definedName name="Z" hidden="1">{"'장비'!$A$3:$M$12"}</definedName>
    <definedName name="Z_1F713D72_E6F4_11D3_8E1E_00A0244E179B_.wvu.Cols" hidden="1">#REF!</definedName>
    <definedName name="Z_1F713D72_E6F4_11D3_8E1E_00A0244E179B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6332A1C3_4451_11D5_8DF3_00C026000EEF_.wvu.PrintTitles" hidden="1">#REF!</definedName>
    <definedName name="Z_A0818C95_8CE7_452F_A1FC_D931F06FF641_.wvu.PrintArea" hidden="1">#REF!</definedName>
    <definedName name="Z_A0818C95_8CE7_452F_A1FC_D931F06FF641_.wvu.Rows" hidden="1">#REF!,#REF!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3255642_8A6B_11D5_916F_005004920FCB_.wvu.PrintTitles" hidden="1">#REF!</definedName>
    <definedName name="Z_BFEEB821_E6AD_11D3_88E4_00E09870C276_.wvu.PrintArea"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F6AB6A24_E5D5_11D3_B573_00104BA1686B_.wvu.Cols" hidden="1">#REF!,#REF!,#REF!</definedName>
    <definedName name="ZASDCX" hidden="1">{#N/A,#N/A,FALSE,"CCTV"}</definedName>
    <definedName name="zc" hidden="1">{#N/A,#N/A,TRUE,"arnitower";#N/A,#N/A,TRUE,"arnigarage "}</definedName>
    <definedName name="ZIGZAG" hidden="1">{#N/A,#N/A,FALSE,"TABLE"}</definedName>
    <definedName name="Zpp">#REF!</definedName>
    <definedName name="ZPPX">#REF!</definedName>
    <definedName name="ZPPY">#REF!</definedName>
    <definedName name="Zx">#REF!</definedName>
    <definedName name="ZXC" hidden="1">{#N/A,#N/A,FALSE,"이태원철근"}</definedName>
    <definedName name="ZXXX" hidden="1">{#N/A,#N/A,FALSE,"TABLE"}</definedName>
    <definedName name="Zy">#REF!</definedName>
    <definedName name="zz">{"'designguide'!$B$2:$B$15"}</definedName>
    <definedName name="zzz" hidden="1">{#N/A,#N/A,TRUE,"Basic";#N/A,#N/A,TRUE,"EXT-TABLE";#N/A,#N/A,TRUE,"STEEL";#N/A,#N/A,TRUE,"INT-Table";#N/A,#N/A,TRUE,"STEEL";#N/A,#N/A,TRUE,"Door"}</definedName>
    <definedName name="zzzz">{"'designguide'!$B$2:$B$15"}</definedName>
    <definedName name="zzzzz">BlankMacro1</definedName>
    <definedName name="zzzzzz">BlankMacro1</definedName>
    <definedName name="zzzzzzzz">BlankMacro1</definedName>
    <definedName name="zzzzzzzzz">BlankMacro1</definedName>
    <definedName name="zzzzzzzzzzzzzz">BlankMacro1</definedName>
    <definedName name="zzzzzzzzzzzzzzzz">BlankMacro1</definedName>
    <definedName name="zzzzzzzzzzzzzzzzzz">BlankMacro1</definedName>
    <definedName name="zzzzzzzzzzzzzzzzzzz">BlankMacro1</definedName>
    <definedName name="zzzzzzzzzzzzzzzzzzzzzz">BlankMacro1</definedName>
    <definedName name="zzzzzzzzzzzzzzzzzzzzzzzzzzzzz">BlankMacro1</definedName>
    <definedName name="zzzzzzzzzzzzzzzzzzzzzzzzzzzzzz">BlankMacro1</definedName>
    <definedName name="zzzzzzzzzzzzzzzzzzzzzzzzzzzzzzz">BlankMacro1</definedName>
    <definedName name="γc">#REF!</definedName>
    <definedName name="γs">#REF!</definedName>
    <definedName name="ρ">#REF!</definedName>
    <definedName name="ρmin">#REF!</definedName>
    <definedName name="τv">#REF!</definedName>
    <definedName name="_xlnm.Database">#N/A</definedName>
    <definedName name="_xlnm.Print_Titles">#N/A</definedName>
    <definedName name="_xlnm.Extract">#REF!</definedName>
    <definedName name="_xlnm.Criteria">#REF!</definedName>
    <definedName name="_xlnm.Print_Area">#N/A</definedName>
    <definedName name="ㄱ" hidden="1">{#N/A,#N/A,FALSE,"기안지";#N/A,#N/A,FALSE,"통신지"}</definedName>
    <definedName name="ㄱㄱㄱ" hidden="1">{#N/A,#N/A,FALSE,"배수2"}</definedName>
    <definedName name="ㄱㄱㄱㄱ" hidden="1">{#N/A,#N/A,FALSE,"지침";#N/A,#N/A,FALSE,"환경분석";#N/A,#N/A,FALSE,"Sheet16"}</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 hidden="1">{#N/A,#N/A,FALSE,"표지";#N/A,#N/A,FALSE,"전제";#N/A,#N/A,FALSE,"대당";#N/A,#N/A,FALSE,"가공비";#N/A,#N/A,FALSE,"재료비";#N/A,#N/A,FALSE,"손익"}</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ㄱㄷ" hidden="1">{#N/A,#N/A,TRUE,"토적및재료집계";#N/A,#N/A,TRUE,"토적및재료집계";#N/A,#N/A,TRUE,"단위량"}</definedName>
    <definedName name="ㄱㄳㄳ" hidden="1">{#N/A,#N/A,FALSE,"2~8번"}</definedName>
    <definedName name="ㄱㄴ슌ㄱ" hidden="1">{#N/A,#N/A,FALSE,"단가표지"}</definedName>
    <definedName name="ㄱ너너" hidden="1">{#N/A,#N/A,FALSE,"단가표지"}</definedName>
    <definedName name="ㄱ뇨ㅓ숌ㄴ" hidden="1">{#N/A,#N/A,FALSE,"구조1"}</definedName>
    <definedName name="ㄱㄷㄱㄷ" hidden="1">{#N/A,#N/A,FALSE,"2~8번"}</definedName>
    <definedName name="ㄱㄷㄱㄷㄱㄱㅎㄺㄷ" hidden="1">{"'장비'!$A$3:$M$12"}</definedName>
    <definedName name="ㄱㄷㄱㄷㄱㄱㅎㄺㄷ_1" hidden="1">{"'장비'!$A$3:$M$12"}</definedName>
    <definedName name="ㄱㄷㄴ슌ㄱ" hidden="1">{#N/A,#N/A,FALSE,"골재소요량";#N/A,#N/A,FALSE,"골재소요량"}</definedName>
    <definedName name="ㄱㄷㄷㄱ" hidden="1">{#N/A,#N/A,FALSE,"구조2"}</definedName>
    <definedName name="ㄱㄷㅁㅍㅅㅂ" hidden="1">{#N/A,#N/A,FALSE,"골재소요량";#N/A,#N/A,FALSE,"골재소요량"}</definedName>
    <definedName name="ㄱㄷㅂㄱㅈ" hidden="1">{#N/A,#N/A,FALSE,"2~8번"}</definedName>
    <definedName name="ㄱㄷㅅ히ㅏ" hidden="1">{#N/A,#N/A,FALSE,"지침";#N/A,#N/A,FALSE,"환경분석";#N/A,#N/A,FALSE,"Sheet16"}</definedName>
    <definedName name="ㄱㄷ쇼" hidden="1">#REF!</definedName>
    <definedName name="ㄱㄷㅈ" hidden="1">{#N/A,#N/A,FALSE,"골재소요량";#N/A,#N/A,FALSE,"골재소요량"}</definedName>
    <definedName name="ㄱㄷㅈㄱㄷㅈㄱㅈㄷ" hidden="1">{#N/A,#N/A,FALSE,"혼합골재"}</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ㅂㄱㄷㅈ" hidden="1">{#N/A,#N/A,FALSE,"이태원철근"}</definedName>
    <definedName name="ㄱㄷㅈㅄㄷ" hidden="1">#REF!</definedName>
    <definedName name="ㄱㄷㅈㅅ" hidden="1">{#N/A,#N/A,FALSE,"배수2"}</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죠" hidden="1">#REF!</definedName>
    <definedName name="ㄱㄷㅎㅅㄷ4" hidden="1">{#N/A,#N/A,FALSE,"운반시간"}</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됴ㅐㅏ독핻" hidden="1">{#N/A,#N/A,FALSE,"혼합골재"}</definedName>
    <definedName name="ㄱ됵ㄷ" hidden="1">#REF!</definedName>
    <definedName name="ㄱ둊" hidden="1">#REF!</definedName>
    <definedName name="ㄱㄹ" hidden="1">{#N/A,#N/A,FALSE,"배수1"}</definedName>
    <definedName name="ㄱㅁㄴ" hidden="1">{#N/A,#N/A,FALSE,"토공2"}</definedName>
    <definedName name="ㄱ미" hidden="1">{#N/A,#N/A,TRUE,"Basic";#N/A,#N/A,TRUE,"EXT-TABLE";#N/A,#N/A,TRUE,"STEEL";#N/A,#N/A,TRUE,"INT-Table";#N/A,#N/A,TRUE,"STEEL";#N/A,#N/A,TRUE,"Door"}</definedName>
    <definedName name="ㄱㅂㄱㄹㄴㄾㅍ" hidden="1">{#N/A,#N/A,FALSE,"민감도"}</definedName>
    <definedName name="ㄱ셔" hidden="1">{#N/A,#N/A,FALSE,"이태원철근"}</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셛ㄱ셔" hidden="1">{"'호선별현황(방식)'!$K$22:$P$22","'호선별현황(방식)'!$K$22:$P$22"}</definedName>
    <definedName name="ㄱ셧겨" hidden="1">{"'호선별현황(방식)'!$K$22:$P$22","'호선별현황(방식)'!$K$22:$P$22"}</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솟고" hidden="1">{"'호선별현황(방식)'!$K$22:$P$22","'호선별현황(방식)'!$K$22:$P$22"}</definedName>
    <definedName name="ㄱ쇽숏교" hidden="1">{#N/A,#N/A,FALSE,"이태원철근"}</definedName>
    <definedName name="ㄱ숏ㄱ요오헐" hidden="1">{#N/A,#N/A,FALSE,"이태원철근"}</definedName>
    <definedName name="ㄱ슈" hidden="1">{#N/A,#N/A,FALSE,"혼합골재"}</definedName>
    <definedName name="ㄱㅇ" hidden="1">{#N/A,#N/A,FALSE,"단축1";#N/A,#N/A,FALSE,"단축2";#N/A,#N/A,FALSE,"단축3";#N/A,#N/A,FALSE,"장축";#N/A,#N/A,FALSE,"4WD"}</definedName>
    <definedName name="ㄱㅇㅍㅇ" hidden="1">{#N/A,#N/A,FALSE,"골재소요량";#N/A,#N/A,FALSE,"골재소요량"}</definedName>
    <definedName name="ㄱㅈㄷㄱ" hidden="1">{#N/A,#N/A,FALSE,"전체집계표";#N/A,#N/A,FALSE,"안벽30000";#N/A,#N/A,FALSE,"안벽20000";#N/A,#N/A,FALSE,"내호안";#N/A,#N/A,FALSE,"외호안";#N/A,#N/A,FALSE,"준설토A";#N/A,#N/A,FALSE,"준설토B";#N/A,#N/A,FALSE,"적출장"}</definedName>
    <definedName name="ㄱㅈㄷㄱㅈㄷㄱ" hidden="1">{#N/A,#N/A,FALSE,"전체집계표";#N/A,#N/A,FALSE,"안벽30000";#N/A,#N/A,FALSE,"안벽20000";#N/A,#N/A,FALSE,"내호안";#N/A,#N/A,FALSE,"외호안";#N/A,#N/A,FALSE,"준설토A";#N/A,#N/A,FALSE,"준설토B";#N/A,#N/A,FALSE,"적출장"}</definedName>
    <definedName name="ㄱㅈㄷㄱㅈㄷㄱㅈㄱ" hidden="1">{#N/A,#N/A,FALSE,"전체집계표";#N/A,#N/A,FALSE,"안벽30000";#N/A,#N/A,FALSE,"안벽20000";#N/A,#N/A,FALSE,"내호안";#N/A,#N/A,FALSE,"외호안";#N/A,#N/A,FALSE,"준설토A";#N/A,#N/A,FALSE,"준설토B";#N/A,#N/A,FALSE,"적출장"}</definedName>
    <definedName name="ㄱㅈㅇㅀ" hidden="1">{#N/A,#N/A,FALSE,"부대1"}</definedName>
    <definedName name="ㄱㅈㅎ" hidden="1">#N/A</definedName>
    <definedName name="ㄱ젹셔" hidden="1">{"'호선별현황(방식)'!$K$22:$P$22","'호선별현황(방식)'!$K$22:$P$22"}</definedName>
    <definedName name="ㄱㅎㄱ" hidden="1">{#N/A,#N/A,FALSE,"이태원철근"}</definedName>
    <definedName name="ㄱ홍" hidden="1">{#N/A,#N/A,FALSE,"현장 NCR 분석";#N/A,#N/A,FALSE,"현장품질감사";#N/A,#N/A,FALSE,"현장품질감사"}</definedName>
    <definedName name="가">#REF!</definedName>
    <definedName name="가1" hidden="1">{#N/A,#N/A,FALSE,"전체집계표";#N/A,#N/A,FALSE,"안벽30000";#N/A,#N/A,FALSE,"안벽20000";#N/A,#N/A,FALSE,"내호안";#N/A,#N/A,FALSE,"외호안";#N/A,#N/A,FALSE,"준설토A";#N/A,#N/A,FALSE,"준설토B";#N/A,#N/A,FALSE,"적출장"}</definedName>
    <definedName name="가가" hidden="1">{#N/A,#N/A,FALSE,"전체집계표";#N/A,#N/A,FALSE,"안벽30000";#N/A,#N/A,FALSE,"안벽20000";#N/A,#N/A,FALSE,"내호안";#N/A,#N/A,FALSE,"외호안";#N/A,#N/A,FALSE,"준설토A";#N/A,#N/A,FALSE,"준설토B";#N/A,#N/A,FALSE,"적출장"}</definedName>
    <definedName name="가가1" hidden="1">{#N/A,#N/A,FALSE,"전체집계표";#N/A,#N/A,FALSE,"안벽30000";#N/A,#N/A,FALSE,"안벽20000";#N/A,#N/A,FALSE,"내호안";#N/A,#N/A,FALSE,"외호안";#N/A,#N/A,FALSE,"준설토A";#N/A,#N/A,FALSE,"준설토B";#N/A,#N/A,FALSE,"적출장"}</definedName>
    <definedName name="가가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가갸" hidden="1">{#N/A,#N/A,FALSE,"이태원철근"}</definedName>
    <definedName name="가나" hidden="1">{#N/A,#N/A,FALSE,"이태원철근"}</definedName>
    <definedName name="가나다" hidden="1">#REF!</definedName>
    <definedName name="가나다라마바사" hidden="1">{#N/A,#N/A,FALSE,"명세표"}</definedName>
    <definedName name="가나다라마사" hidden="1">{#N/A,#N/A,FALSE,"이태원철근"}</definedName>
    <definedName name="가도" hidden="1">#REF!</definedName>
    <definedName name="가디" hidden="1">{#N/A,#N/A,TRUE,"토적및재료집계";#N/A,#N/A,TRUE,"토적및재료집계";#N/A,#N/A,TRUE,"단위량"}</definedName>
    <definedName name="가라" hidden="1">{#N/A,#N/A,FALSE,"골재소요량";#N/A,#N/A,FALSE,"골재소요량"}</definedName>
    <definedName name="가람" hidden="1">{#N/A,#N/A,FALSE,"단가표지"}</definedName>
    <definedName name="가로" hidden="1">{#N/A,#N/A,FALSE,"전력간선"}</definedName>
    <definedName name="가로등" hidden="1">{#N/A,#N/A,FALSE,"전력간선"}</definedName>
    <definedName name="가리" hidden="1">[118]노임이!#REF!</definedName>
    <definedName name="가물" hidden="1">{#N/A,#N/A,FALSE,"이태원철근"}</definedName>
    <definedName name="가배수로집계표" hidden="1">{"'정산내역서'!$A$1:$I$35","'정산서(절.성토부)'!$A$1:$Q$17","'정산서(교량부)'!$A$1:$Q$84","'총괄표'!$A$1:$M$12","'시행현황'!$A$1:$G$12","'표지'!$A$1:$N$27","'정산서(절.성토부)'!$A$3:$Q$7"}</definedName>
    <definedName name="가설" hidden="1">{#N/A,#N/A,FALSE,"속도"}</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설방음벽" hidden="1">{#N/A,#N/A,FALSE,"골재소요량";#N/A,#N/A,FALSE,"골재소요량"}</definedName>
    <definedName name="가설재" hidden="1">{#N/A,#N/A,FALSE,"혼합골재"}</definedName>
    <definedName name="가실행" hidden="1">{#N/A,#N/A,FALSE,"지침";#N/A,#N/A,FALSE,"환경분석";#N/A,#N/A,FALSE,"Sheet16"}</definedName>
    <definedName name="가실행1" hidden="1">{#N/A,#N/A,FALSE,"배수1"}</definedName>
    <definedName name="가아" hidden="1">[119]수량산출!#REF!</definedName>
    <definedName name="가야조차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옥" hidden="1">{#N/A,#N/A,FALSE,"속도"}</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가호안" hidden="1">{#N/A,#N/A,FALSE,"전체집계표";#N/A,#N/A,FALSE,"안벽30000";#N/A,#N/A,FALSE,"안벽20000";#N/A,#N/A,FALSE,"내호안";#N/A,#N/A,FALSE,"외호안";#N/A,#N/A,FALSE,"준설토A";#N/A,#N/A,FALSE,"준설토B";#N/A,#N/A,FALSE,"적출장"}</definedName>
    <definedName name="가호안1" hidden="1">{#N/A,#N/A,FALSE,"전체집계표";#N/A,#N/A,FALSE,"안벽30000";#N/A,#N/A,FALSE,"안벽20000";#N/A,#N/A,FALSE,"내호안";#N/A,#N/A,FALSE,"외호안";#N/A,#N/A,FALSE,"준설토A";#N/A,#N/A,FALSE,"준설토B";#N/A,#N/A,FALSE,"적출장"}</definedName>
    <definedName name="가호안2" hidden="1">{#N/A,#N/A,FALSE,"전체집계표";#N/A,#N/A,FALSE,"안벽30000";#N/A,#N/A,FALSE,"안벽20000";#N/A,#N/A,FALSE,"내호안";#N/A,#N/A,FALSE,"외호안";#N/A,#N/A,FALSE,"준설토A";#N/A,#N/A,FALSE,"준설토B";#N/A,#N/A,FALSE,"적출장"}</definedName>
    <definedName name="가호안가" hidden="1">{#N/A,#N/A,FALSE,"전체집계표";#N/A,#N/A,FALSE,"안벽30000";#N/A,#N/A,FALSE,"안벽20000";#N/A,#N/A,FALSE,"내호안";#N/A,#N/A,FALSE,"외호안";#N/A,#N/A,FALSE,"준설토A";#N/A,#N/A,FALSE,"준설토B";#N/A,#N/A,FALSE,"적출장"}</definedName>
    <definedName name="각서" hidden="1">#N/A</definedName>
    <definedName name="간경1">#N/A</definedName>
    <definedName name="간경2">#N/A</definedName>
    <definedName name="간경3">#N/A</definedName>
    <definedName name="간경4">#N/A</definedName>
    <definedName name="간노1">#N/A</definedName>
    <definedName name="간노2">#N/A</definedName>
    <definedName name="간다" hidden="1">{#N/A,#N/A,FALSE,"CCTV"}</definedName>
    <definedName name="간재">#N/A</definedName>
    <definedName name="간접경비" hidden="1">#REF!</definedName>
    <definedName name="간접비" hidden="1">{#N/A,#N/A,FALSE,"기안지";#N/A,#N/A,FALSE,"통신지"}</definedName>
    <definedName name="간접비1" hidden="1">{#N/A,#N/A,FALSE,"갑지";#N/A,#N/A,FALSE,"개요";#N/A,#N/A,FALSE,"비목별";#N/A,#N/A,FALSE,"건물별";#N/A,#N/A,FALSE,"기구표";#N/A,#N/A,FALSE,"직원투입"}</definedName>
    <definedName name="간지" hidden="1">{#N/A,#N/A,FALSE,"CCTV"}</definedName>
    <definedName name="간지7" hidden="1">{#N/A,#N/A,FALSE,"골재소요량";#N/A,#N/A,FALSE,"골재소요량"}</definedName>
    <definedName name="감" hidden="1">{#N/A,#N/A,TRUE,"Basic";#N/A,#N/A,TRUE,"EXT-TABLE";#N/A,#N/A,TRUE,"STEEL";#N/A,#N/A,TRUE,"INT-Table";#N/A,#N/A,TRUE,"STEEL";#N/A,#N/A,TRUE,"Door"}</definedName>
    <definedName name="감가">#N/A</definedName>
    <definedName name="감독2" hidden="1">{#N/A,#N/A,FALSE,"단가표지"}</definedName>
    <definedName name="감독조서" localSheetId="1" hidden="1">{#N/A,#N/A,FALSE,"집계표"}</definedName>
    <definedName name="감독조서" hidden="1">{#N/A,#N/A,FALSE,"집계표"}</definedName>
    <definedName name="감로건설"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리단" localSheetId="1" hidden="1">{#N/A,#N/A,FALSE,"현장 NCR 분석";#N/A,#N/A,FALSE,"현장품질감사";#N/A,#N/A,FALSE,"현장품질감사"}</definedName>
    <definedName name="감리단" hidden="1">{#N/A,#N/A,FALSE,"현장 NCR 분석";#N/A,#N/A,FALSE,"현장품질감사";#N/A,#N/A,FALSE,"현장품질감사"}</definedName>
    <definedName name="감리상주" localSheetId="1" hidden="1">{#N/A,#N/A,FALSE,"지침";#N/A,#N/A,FALSE,"환경분석";#N/A,#N/A,FALSE,"Sheet16"}</definedName>
    <definedName name="감리상주" hidden="1">{#N/A,#N/A,FALSE,"지침";#N/A,#N/A,FALSE,"환경분석";#N/A,#N/A,FALSE,"Sheet16"}</definedName>
    <definedName name="갑"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갑비" hidden="1">{#N/A,#N/A,FALSE,"전력간선"}</definedName>
    <definedName name="갑지" hidden="1">{#N/A,#N/A,FALSE,"CCTV"}</definedName>
    <definedName name="갑지2"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갑지원" hidden="1">{#N/A,#N/A,FALSE,"CCTV"}</definedName>
    <definedName name="갑지지" hidden="1">{#N/A,#N/A,FALSE,"집계";#N/A,#N/A,FALSE,"표지";#N/A,#N/A,FALSE,"터빈집계";#N/A,#N/A,FALSE,"터빈내역";#N/A,#N/A,FALSE,"주제어집계";#N/A,#N/A,FALSE,"주제어내역";#N/A,#N/A,FALSE,"보일러집계";#N/A,#N/A,FALSE,"보일러내역"}</definedName>
    <definedName name="갑표지" hidden="1">{#N/A,#N/A,FALSE,"부대1"}</definedName>
    <definedName name="강경욱" hidden="1">{#N/A,#N/A,FALSE,"골재소요량";#N/A,#N/A,FALSE,"골재소요량"}</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파일" hidden="1">{#N/A,#N/A,FALSE,"부대1"}</definedName>
    <definedName name="강교" hidden="1">{#N/A,#N/A,FALSE,"포장2"}</definedName>
    <definedName name="강구조물" hidden="1">{#N/A,#N/A,FALSE,"포장1";#N/A,#N/A,FALSE,"포장1"}</definedName>
    <definedName name="강릉교동" hidden="1">#REF!</definedName>
    <definedName name="강릉교동터파기" localSheetId="1" hidden="1">#REF!</definedName>
    <definedName name="강릉교동터파기" hidden="1">#REF!</definedName>
    <definedName name="강릉교동토목" localSheetId="1" hidden="1">#REF!</definedName>
    <definedName name="강릉교동토목" hidden="1">#REF!</definedName>
    <definedName name="강릉교동흙막이" localSheetId="1" hidden="1">#REF!</definedName>
    <definedName name="강릉교동흙막이" hidden="1">#REF!</definedName>
    <definedName name="강릉토공사" localSheetId="1" hidden="1">#REF!</definedName>
    <definedName name="강릉토공사" hidden="1">#REF!</definedName>
    <definedName name="강릉토목공사" localSheetId="1" hidden="1">#REF!</definedName>
    <definedName name="강릉토목공사" hidden="1">#REF!</definedName>
    <definedName name="강릉토목임" localSheetId="1" hidden="1">#REF!</definedName>
    <definedName name="강릉토목임" hidden="1">#REF!</definedName>
    <definedName name="강산개발" hidden="1">{#N/A,#N/A,FALSE,"포장1";#N/A,#N/A,FALSE,"포장1"}</definedName>
    <definedName name="강아지" hidden="1">#REF!</definedName>
    <definedName name="강재" hidden="1">{#N/A,#N/A,FALSE,"혼합골재"}</definedName>
    <definedName name="강희정" hidden="1">{#N/A,#N/A,FALSE,"현장 NCR 분석";#N/A,#N/A,FALSE,"현장품질감사";#N/A,#N/A,FALSE,"현장품질감사"}</definedName>
    <definedName name="개" hidden="1">{#N/A,#N/A,FALSE,"CCTV"}</definedName>
    <definedName name="개거" hidden="1">#REF!</definedName>
    <definedName name="개략" hidden="1">{#N/A,#N/A,FALSE,"단가표지"}</definedName>
    <definedName name="개략공사대비표" hidden="1">{#N/A,#N/A,FALSE,"조골재"}</definedName>
    <definedName name="개발" hidden="1">{#N/A,#N/A,FALSE,"단축1";#N/A,#N/A,FALSE,"단축2";#N/A,#N/A,FALSE,"단축3";#N/A,#N/A,FALSE,"장축";#N/A,#N/A,FALSE,"4WD"}</definedName>
    <definedName name="개산견적" hidden="1">{#N/A,#N/A,FALSE,"갑지";#N/A,#N/A,FALSE,"개요";#N/A,#N/A,FALSE,"비목별";#N/A,#N/A,FALSE,"건물별";#N/A,#N/A,FALSE,"기구표";#N/A,#N/A,FALSE,"직원투입"}</definedName>
    <definedName name="개산급사유서" localSheetId="1" hidden="1">{#N/A,#N/A,FALSE,"집계표"}</definedName>
    <definedName name="개산급사유서" hidden="1">{#N/A,#N/A,FALSE,"집계표"}</definedName>
    <definedName name="개산분_토목" hidden="1">{#N/A,#N/A,FALSE,"혼합골재"}</definedName>
    <definedName name="개소별명세표" hidden="1">{#N/A,#N/A,FALSE,"명세표"}</definedName>
    <definedName name="개요" hidden="1">{#N/A,#N/A,FALSE,"조골재"}</definedName>
    <definedName name="개요1" hidden="1">[120]기안!#REF!</definedName>
    <definedName name="개천내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갸" hidden="1">{#N/A,#N/A,FALSE,"포장1";#N/A,#N/A,FALSE,"포장1"}</definedName>
    <definedName name="거" hidden="1">{#N/A,#N/A,FALSE,"포장2"}</definedName>
    <definedName name="거시기" hidden="1">{#N/A,#N/A,TRUE,"총괄"}</definedName>
    <definedName name="거제" hidden="1">{#N/A,#N/A,FALSE,"이태원철근"}</definedName>
    <definedName name="거제2" hidden="1">{#N/A,#N/A,FALSE,"이태원철근"}</definedName>
    <definedName name="거제3" hidden="1">{#N/A,#N/A,FALSE,"이태원철근"}</definedName>
    <definedName name="거제리" hidden="1">{#N/A,#N/A,FALSE,"이태원철근"}</definedName>
    <definedName name="거제현장" hidden="1">{#N/A,#N/A,FALSE,"이태원철근"}</definedName>
    <definedName name="거ㅏ" hidden="1">[121]수량산출!$A$3:$H$8539</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#REF!</definedName>
    <definedName name="건설기계" hidden="1">{#N/A,#N/A,FALSE,"골재소요량";#N/A,#N/A,FALSE,"골재소요량"}</definedName>
    <definedName name="건설기계새로움" hidden="1">{#VALUE!,#N/A,FALSE,0;#N/A,#N/A,FALSE,0;#N/A,#N/A,FALSE,0;#N/A,#N/A,FALSE,0}</definedName>
    <definedName name="건설사업소" hidden="1">{#N/A,#N/A,FALSE,"속도"}</definedName>
    <definedName name="건축">#REF!</definedName>
    <definedName name="건축1" hidden="1">{#N/A,#N/A,TRUE,"토적및재료집계";#N/A,#N/A,TRUE,"토적및재료집계";#N/A,#N/A,TRUE,"단위량"}</definedName>
    <definedName name="건축2" hidden="1">{#N/A,#N/A,FALSE,"이태원철근"}</definedName>
    <definedName name="건축가실" hidden="1">#REF!</definedName>
    <definedName name="건축부평토공" hidden="1">{#N/A,#N/A,FALSE,"조골재"}</definedName>
    <definedName name="건축비목집계" hidden="1">{#N/A,#N/A,FALSE,"표지"}</definedName>
    <definedName name="건축실행" hidden="1">{#N/A,#N/A,FALSE,"갑지";#N/A,#N/A,FALSE,"개요";#N/A,#N/A,FALSE,"비목별";#N/A,#N/A,FALSE,"건물별";#N/A,#N/A,FALSE,"기구표";#N/A,#N/A,FALSE,"직원투입"}</definedName>
    <definedName name="건축원가" hidden="1">[122]전기!$B$4:$B$163</definedName>
    <definedName name="건축토공" hidden="1">{#N/A,#N/A,FALSE,"기안지";#N/A,#N/A,FALSE,"통신지"}</definedName>
    <definedName name="건축팀별" hidden="1">{#N/A,#N/A,FALSE,"지침";#N/A,#N/A,FALSE,"환경분석";#N/A,#N/A,FALSE,"Sheet16"}</definedName>
    <definedName name="걼ㅎㅅㅎ" hidden="1">{#N/A,#N/A,FALSE,"이태원철근"}</definedName>
    <definedName name="검ㄴ" hidden="1">{#N/A,#N/A,FALSE,"이정표"}</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토서D" hidden="1">{#N/A,#N/A,FALSE,"현장 NCR 분석";#N/A,#N/A,FALSE,"현장품질감사";#N/A,#N/A,FALSE,"현장품질감사"}</definedName>
    <definedName name="것" hidden="1">{#N/A,#N/A,FALSE,"골재소요량";#N/A,#N/A,FALSE,"골재소요량"}</definedName>
    <definedName name="겉표지" hidden="1">{#N/A,#N/A,TRUE,"Basic";#N/A,#N/A,TRUE,"EXT-TABLE";#N/A,#N/A,TRUE,"STEEL";#N/A,#N/A,TRUE,"INT-Table";#N/A,#N/A,TRUE,"STEEL";#N/A,#N/A,TRUE,"Door"}</definedName>
    <definedName name="게" hidden="1">{#N/A,#N/A,FALSE,"혼합골재"}</definedName>
    <definedName name="게장" hidden="1">{#N/A,#N/A,FALSE,"부서종합";#N/A,#N/A,FALSE,"DISC종합";#N/A,#N/A,FALSE,"생산1과";#N/A,#N/A,FALSE,"생산2과";#N/A,#N/A,FALSE,"전기계장";#N/A,#N/A,FALSE,"기계";#N/A,#N/A,FALSE,"철의장";#N/A,#N/A,FALSE,"거주구";#N/A,#N/A,FALSE,"HVAC"}</definedName>
    <definedName name="겡오" hidden="1">{#N/A,#N/A,FALSE,"CCTV"}</definedName>
    <definedName name="겡오_1" hidden="1">{#N/A,#N/A,FALSE,"CCTV"}</definedName>
    <definedName name="겨" hidden="1">{#N/A,#N/A,FALSE,"부대2"}</definedName>
    <definedName name="겨겨겨겨" hidden="1">{"'호선별현황(방식)'!$K$22:$P$22","'호선별현황(방식)'!$K$22:$P$22"}</definedName>
    <definedName name="겨ㅏ교ㅕ" hidden="1">{"'호선별현황(방식)'!$K$22:$P$22","'호선별현황(방식)'!$K$22:$P$22"}</definedName>
    <definedName name="견본갑을" hidden="1">{#N/A,#N/A,FALSE,"Sheet1"}</definedName>
    <definedName name="견적" hidden="1">{#N/A,#N/A,FALSE,"CCTV"}</definedName>
    <definedName name="견적2" hidden="1">{#N/A,#N/A,FALSE,"CCTV"}</definedName>
    <definedName name="견적222" hidden="1">{#N/A,#N/A,FALSE,"기안지";#N/A,#N/A,FALSE,"통신지"}</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관" hidden="1">{#N/A,#N/A,FALSE,"기안지";#N/A,#N/A,FALSE,"통신지"}</definedName>
    <definedName name="견적기준">#REF!</definedName>
    <definedName name="견적내역" hidden="1">{"'OVEN시방 '!$A$1:$C$11"}</definedName>
    <definedName name="견적대비" hidden="1">{#N/A,#N/A,FALSE,"포장2"}</definedName>
    <definedName name="견적비교">#REF!</definedName>
    <definedName name="견적서" hidden="1">#REF!</definedName>
    <definedName name="견적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용" hidden="1">{#N/A,#N/A,FALSE,"CCTV"}</definedName>
    <definedName name="견적의뢰" hidden="1">{#N/A,#N/A,FALSE,"신청통보";#N/A,#N/A,FALSE,"기성확인서";#N/A,#N/A,FALSE,"기성내역서"}</definedName>
    <definedName name="견적의뢰1" hidden="1">{#N/A,#N/A,FALSE,"기안지";#N/A,#N/A,FALSE,"통신지"}</definedName>
    <definedName name="견적의뢰사항" hidden="1">{#N/A,#N/A,FALSE,"기안지";#N/A,#N/A,FALSE,"통신지"}</definedName>
    <definedName name="견적조건" hidden="1">[123]산근!#REF!</definedName>
    <definedName name="견적조건1" hidden="1">{#N/A,#N/A,FALSE,"기안지";#N/A,#N/A,FALSE,"통신지"}</definedName>
    <definedName name="견적조건2" hidden="1">'[124]갑지(추정)'!#REF!</definedName>
    <definedName name="견적조건8" hidden="1">{#N/A,#N/A,FALSE,"CCTV"}</definedName>
    <definedName name="견적조건적용" hidden="1">{#N/A,#N/A,FALSE,"기안지";#N/A,#N/A,FALSE,"통신지"}</definedName>
    <definedName name="견적품의서1" hidden="1">{"'장비'!$A$3:$M$12"}</definedName>
    <definedName name="결" hidden="1">{#N/A,#N/A,FALSE,"포장2"}</definedName>
    <definedName name="결과" hidden="1">{#N/A,#N/A,FALSE,"포장2"}</definedName>
    <definedName name="결의" hidden="1">{#N/A,#N/A,FALSE,"결의서";#N/A,#N/A,FALSE,"내역서";#N/A,#N/A,FALSE,"도급예상";#N/A,#N/A,FALSE,"시방서"}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블럭연장" hidden="1">[125]조명시설!#REF!</definedName>
    <definedName name="경계휀스" hidden="1">{#N/A,#N/A,FALSE,"배수2"}</definedName>
    <definedName name="경비1" hidden="1">#REF!</definedName>
    <definedName name="경비2차분" hidden="1">{"'장비'!$A$3:$M$12"}</definedName>
    <definedName name="경비용역" hidden="1">{#N/A,#N/A,FALSE,"CCTV"}</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상비1111" hidden="1">{#N/A,#N/A,FALSE,"기안지";#N/A,#N/A,FALSE,"통신지"}</definedName>
    <definedName name="경상비2" hidden="1">{#N/A,#N/A,FALSE,"기안지";#N/A,#N/A,FALSE,"통신지"}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 hidden="1">{#N/A,#N/A,FALSE,"이태원철근"}</definedName>
    <definedName name="경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경자" hidden="1">[126]BOJUNGGM!#REF!</definedName>
    <definedName name="경조출장" hidden="1">{#N/A,#N/A,FALSE,"CCTV"}</definedName>
    <definedName name="경춘선" hidden="1">{#N/A,#N/A,FALSE,"현장 NCR 분석";#N/A,#N/A,FALSE,"현장품질감사";#N/A,#N/A,FALSE,"현장품질감사"}</definedName>
    <definedName name="겾겨셔" hidden="1">{"'호선별현황(방식)'!$K$22:$P$22","'호선별현황(방식)'!$K$22:$P$22"}</definedName>
    <definedName name="계단홴룸" hidden="1">{#N/A,#N/A,FALSE,"전력간선"}</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수" hidden="1">{#N/A,#N/A,FALSE,"지침";#N/A,#N/A,FALSE,"환경분석";#N/A,#N/A,FALSE,"Sheet16"}</definedName>
    <definedName name="계수자료" hidden="1">{#N/A,#N/A,FALSE,"지침";#N/A,#N/A,FALSE,"환경분석";#N/A,#N/A,FALSE,"Sheet16"}</definedName>
    <definedName name="계약가">#N/A</definedName>
    <definedName name="계약고햔황2" hidden="1">#REF!</definedName>
    <definedName name="계약고현황2" hidden="1">#REF!</definedName>
    <definedName name="계약의뢰" hidden="1">[127]프랜트면허!#REF!</definedName>
    <definedName name="계장" hidden="1">{#N/A,#N/A,FALSE,"부서종합";#N/A,#N/A,FALSE,"DISC종합";#N/A,#N/A,FALSE,"생산1과";#N/A,#N/A,FALSE,"생산2과";#N/A,#N/A,FALSE,"전기계장";#N/A,#N/A,FALSE,"기계";#N/A,#N/A,FALSE,"철의장";#N/A,#N/A,FALSE,"거주구";#N/A,#N/A,FALSE,"HVAC"}</definedName>
    <definedName name="계장CIF">#REF!</definedName>
    <definedName name="계장공사" hidden="1">{#N/A,#N/A,FALSE,"CCTV"}</definedName>
    <definedName name="계장공사_1" hidden="1">{#N/A,#N/A,FALSE,"CCTV"}</definedName>
    <definedName name="계장부하" hidden="1">{#N/A,#N/A,FALSE,"부서종합";#N/A,#N/A,FALSE,"DISC종합";#N/A,#N/A,FALSE,"생산1과";#N/A,#N/A,FALSE,"생산2과";#N/A,#N/A,FALSE,"전기계장";#N/A,#N/A,FALSE,"기계";#N/A,#N/A,FALSE,"철의장";#N/A,#N/A,FALSE,"거주구";#N/A,#N/A,FALSE,"HVAC"}</definedName>
    <definedName name="계전2" hidden="1">#REF!</definedName>
    <definedName name="계측">#REF!</definedName>
    <definedName name="계측CIF">#REF!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고" hidden="1">{#N/A,#N/A,FALSE,"조골재"}</definedName>
    <definedName name="고_경_간_감">#N/A</definedName>
    <definedName name="고_경_간_기">#N/A</definedName>
    <definedName name="고_경_간_전">#N/A</definedName>
    <definedName name="고_계">#N/A</definedName>
    <definedName name="고_노_간">#N/A</definedName>
    <definedName name="고가" hidden="1">#N/A</definedName>
    <definedName name="고경준" hidden="1">{#N/A,#N/A,FALSE,"골재소요량";#N/A,#N/A,FALSE,"골재소요량"}</definedName>
    <definedName name="고고" hidden="1">{#N/A,#N/A,FALSE,"이태원철근"}</definedName>
    <definedName name="고고.." hidden="1">{#N/A,#N/A,FALSE,"골재소요량";#N/A,#N/A,FALSE,"골재소요량"}</definedName>
    <definedName name="고도고도" hidden="1">{#N/A,#N/A,FALSE,"2~8번"}</definedName>
    <definedName name="고령" hidden="1">{#N/A,#N/A,FALSE,"현장 NCR 분석";#N/A,#N/A,FALSE,"현장품질감사";#N/A,#N/A,FALSE,"현장품질감사"}</definedName>
    <definedName name="고르기" hidden="1">{#N/A,#N/A,FALSE,"표지목차"}</definedName>
    <definedName name="고문" hidden="1">{#N/A,#N/A,FALSE,"현장 NCR 분석";#N/A,#N/A,FALSE,"현장품질감사";#N/A,#N/A,FALSE,"현장품질감사"}</definedName>
    <definedName name="고문2" hidden="1">{#N/A,#N/A,FALSE,"현장 NCR 분석";#N/A,#N/A,FALSE,"현장품질감사";#N/A,#N/A,FALSE,"현장품질감사"}</definedName>
    <definedName name="고성" hidden="1">{"'도면'!$G$62:$H$63","'도면'!$G$62:$H$63"}</definedName>
    <definedName name="고성2터널" hidden="1">{#N/A,#N/A,TRUE,"토적및재료집계";#N/A,#N/A,TRUE,"토적및재료집계";#N/A,#N/A,TRUE,"단위량"}</definedName>
    <definedName name="고여원" hidden="1">{#N/A,#N/A,FALSE,"이태원철근"}</definedName>
    <definedName name="고ㅓ거" hidden="1">{"'호선별현황(방식)'!$K$22:$P$22","'호선별현황(방식)'!$K$22:$P$22"}</definedName>
    <definedName name="곡동" hidden="1">{"'Firr(선)'!$AS$1:$AY$62","'Firr(사)'!$AS$1:$AY$62","'Firr(회)'!$AS$1:$AY$62","'Firr(선)'!$L$1:$V$62","'Firr(사)'!$L$1:$V$62","'Firr(회)'!$L$1:$V$62"}</definedName>
    <definedName name="곤ㅇ" hidden="1">{#N/A,#N/A,FALSE,"전력간선"}</definedName>
    <definedName name="골" hidden="1">{#N/A,#N/A,FALSE,"골재소요량";#N/A,#N/A,FALSE,"골재소요량"}</definedName>
    <definedName name="골재" hidden="1">{#N/A,#N/A,FALSE,"혼합골재"}</definedName>
    <definedName name="골재운반비" hidden="1">[94]특수선일위대가!#REF!</definedName>
    <definedName name="골재유용" hidden="1">[128]증감내역서!#REF!</definedName>
    <definedName name="골조단가" hidden="1">[129]CTEMCOST!#REF!</definedName>
    <definedName name="곰" hidden="1">{#N/A,#N/A,FALSE,"구조1"}</definedName>
    <definedName name="공">#N/A</definedName>
    <definedName name="공결의" hidden="1">{#N/A,#N/A,FALSE,"기안지";#N/A,#N/A,FALSE,"통신지"}</definedName>
    <definedName name="공공" hidden="1">{#N/A,#N/A,FALSE,"이태원철근"}</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과잡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1" hidden="1">[130]설계내역서!#REF!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내역" hidden="1">{#N/A,#N/A,FALSE,"명세표"}</definedName>
    <definedName name="공동구토공" hidden="1">{#N/A,#N/A,FALSE,"기안지";#N/A,#N/A,FALSE,"통신지"}</definedName>
    <definedName name="공문" hidden="1">{#N/A,#N/A,FALSE,"현장 NCR 분석";#N/A,#N/A,FALSE,"현장품질감사";#N/A,#N/A,FALSE,"현장품질감사"}</definedName>
    <definedName name="공문3" hidden="1">{#N/A,#N/A,FALSE,"갑지";#N/A,#N/A,FALSE,"개요";#N/A,#N/A,FALSE,"비목별";#N/A,#N/A,FALSE,"건물별";#N/A,#N/A,FALSE,"기구표";#N/A,#N/A,FALSE,"직원투입"}</definedName>
    <definedName name="공사">[131]Input!$E$57</definedName>
    <definedName name="공사1" hidden="1">{#N/A,#N/A,FALSE,"이태원철근"}</definedName>
    <definedName name="공사개요최종" hidden="1">{#N/A,#N/A,FALSE,"이태원철근"}</definedName>
    <definedName name="공사공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비" hidden="1">{#N/A,#N/A,FALSE,"전력간선"}</definedName>
    <definedName name="공사비내역" hidden="1">{#N/A,#N/A,FALSE,"구조2"}</definedName>
    <definedName name="공사비내역서" hidden="1">{#N/A,#N/A,FALSE,"구조2"}</definedName>
    <definedName name="공사비비교표" hidden="1">#REF!</definedName>
    <definedName name="공사비증감내역" hidden="1">{#N/A,#N/A,FALSE,"배수2"}</definedName>
    <definedName name="공사시방서" hidden="1">{#N/A,#N/A,FALSE,"명세표"}</definedName>
    <definedName name="공사시방서1" hidden="1">{#N/A,#N/A,FALSE,"명세표"}</definedName>
    <definedName name="공사원가계산서" hidden="1">{#N/A,#N/A,TRUE,"토적및재료집계";#N/A,#N/A,TRUE,"토적및재료집계";#N/A,#N/A,TRUE,"단위량"}</definedName>
    <definedName name="공사전경사진040430" hidden="1">#REF!</definedName>
    <definedName name="공사준공표시석" hidden="1">{#N/A,#N/A,FALSE,"골재소요량";#N/A,#N/A,FALSE,"골재소요량"}</definedName>
    <definedName name="공사추진현황" hidden="1">{#N/A,#N/A,FALSE,"골재소요량";#N/A,#N/A,FALSE,"골재소요량"}</definedName>
    <definedName name="공사현황2" hidden="1">{#N/A,#N/A,FALSE,"이태원철근"}</definedName>
    <definedName name="공서" hidden="1">{#N/A,#N/A,FALSE,"골재소요량";#N/A,#N/A,FALSE,"골재소요량"}</definedName>
    <definedName name="공설비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성환" hidden="1">{#N/A,#N/A,FALSE,"단축1";#N/A,#N/A,FALSE,"단축2";#N/A,#N/A,FALSE,"단축3";#N/A,#N/A,FALSE,"장축";#N/A,#N/A,FALSE,"4WD"}</definedName>
    <definedName name="공수투입계획" hidden="1">{"'호선별현황(방식)'!$K$22:$P$22","'호선별현황(방식)'!$K$22:$P$22"}</definedName>
    <definedName name="공시행결의" hidden="1">{#N/A,#N/A,FALSE,"기안지";#N/A,#N/A,FALSE,"통신지"}</definedName>
    <definedName name="공용설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원계산서" hidden="1">{#N/A,#N/A,TRUE,"토적및재료집계";#N/A,#N/A,TRUE,"토적및재료집계";#N/A,#N/A,TRUE,"단위량"}</definedName>
    <definedName name="공원등기초" hidden="1">{#N/A,#N/A,FALSE,"골재소요량";#N/A,#N/A,FALSE,"골재소요량"}</definedName>
    <definedName name="공일">#REF!</definedName>
    <definedName name="공장">#N/A</definedName>
    <definedName name="공장동" hidden="1">#REF!</definedName>
    <definedName name="공정" hidden="1">{#N/A,#N/A,FALSE,"이태원철근"}</definedName>
    <definedName name="공정2" hidden="1">{#N/A,#N/A,FALSE,"이태원철근"}</definedName>
    <definedName name="공정계획" hidden="1">{#N/A,#N/A,FALSE,"이태원철근"}</definedName>
    <definedName name="공정산출근거" hidden="1">{#N/A,#N/A,TRUE,"토적및재료집계";#N/A,#N/A,TRUE,"토적및재료집계";#N/A,#N/A,TRUE,"단위량"}</definedName>
    <definedName name="공정표" localSheetId="1" hidden="1">{#N/A,#N/A,FALSE,"현장 NCR 분석";#N/A,#N/A,FALSE,"현장품질감사";#N/A,#N/A,FALSE,"현장품질감사"}</definedName>
    <definedName name="공정표" hidden="1">{#N/A,#N/A,FALSE,"현장 NCR 분석";#N/A,#N/A,FALSE,"현장품질감사";#N/A,#N/A,FALSE,"현장품질감사"}</definedName>
    <definedName name="공정푭ㅂㅂㅂㅂㅂㅂㅂ" hidden="1">{#N/A,#N/A,FALSE,"혼합골재"}</definedName>
    <definedName name="공제" hidden="1">[132]조명시설!#REF!</definedName>
    <definedName name="공종간지" hidden="1">#REF!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가설내역서" hidden="1">{#N/A,#N/A,FALSE,"이태원철근"}</definedName>
    <definedName name="공통가설현장" hidden="1">#REF!</definedName>
    <definedName name="공통비" hidden="1">#REF!</definedName>
    <definedName name="공통비코아" hidden="1">[31]Sheet2!#REF!</definedName>
    <definedName name="공현장경비내역" hidden="1">[133]CTEMCOST!#REF!</definedName>
    <definedName name="곸" hidden="1">{#N/A,#N/A,FALSE,"현장 NCR 분석";#N/A,#N/A,FALSE,"현장품질감사";#N/A,#N/A,FALSE,"현장품질감사"}</definedName>
    <definedName name="과운영" hidden="1">{"'호선별현황(방식)'!$K$22:$P$22","'호선별현황(방식)'!$K$22:$P$22"}</definedName>
    <definedName name="곽동준" hidden="1">{"'Firr(선)'!$AS$1:$AY$62","'Firr(사)'!$AS$1:$AY$62","'Firr(회)'!$AS$1:$AY$62","'Firr(선)'!$L$1:$V$62","'Firr(사)'!$L$1:$V$62","'Firr(회)'!$L$1:$V$62"}</definedName>
    <definedName name="곽동중" hidden="1">{"'Firr(선)'!$AS$1:$AY$62","'Firr(사)'!$AS$1:$AY$62","'Firr(회)'!$AS$1:$AY$62","'Firr(선)'!$L$1:$V$62","'Firr(사)'!$L$1:$V$62","'Firr(회)'!$L$1:$V$62"}</definedName>
    <definedName name="관" hidden="1">{#N/A,#N/A,FALSE,"운반시간"}</definedName>
    <definedName name="관리비" hidden="1">#REF!</definedName>
    <definedName name="관리비2" hidden="1">{#N/A,#N/A,FALSE,"갑지";#N/A,#N/A,FALSE,"개요";#N/A,#N/A,FALSE,"비목별";#N/A,#N/A,FALSE,"건물별";#N/A,#N/A,FALSE,"기구표";#N/A,#N/A,FALSE,"직원투입"}</definedName>
    <definedName name="관리비작성기준" hidden="1">#REF!</definedName>
    <definedName name="관리점" hidden="1">{#N/A,#N/A,FALSE,"DISCI종합";#N/A,#N/A,FALSE,"배관";#N/A,#N/A,FALSE,"전기계장";#N/A,#N/A,FALSE,"기계";#N/A,#N/A,FALSE,"철의장";#N/A,#N/A,FALSE,"거주구";#N/A,#N/A,FALSE,"HVAC"}</definedName>
    <definedName name="관리점1" hidden="1">{#N/A,#N/A,FALSE,"DISCI종합";#N/A,#N/A,FALSE,"배관";#N/A,#N/A,FALSE,"전기계장";#N/A,#N/A,FALSE,"기계";#N/A,#N/A,FALSE,"철의장";#N/A,#N/A,FALSE,"거주구";#N/A,#N/A,FALSE,"HVAC"}</definedName>
    <definedName name="관리점2" hidden="1">{#N/A,#N/A,FALSE,"DISCI종합";#N/A,#N/A,FALSE,"배관";#N/A,#N/A,FALSE,"전기계장";#N/A,#N/A,FALSE,"기계";#N/A,#N/A,FALSE,"철의장";#N/A,#N/A,FALSE,"거주구";#N/A,#N/A,FALSE,"HVAC"}</definedName>
    <definedName name="관리점3" hidden="1">{#N/A,#N/A,FALSE,"DISCI종합";#N/A,#N/A,FALSE,"배관";#N/A,#N/A,FALSE,"전기계장";#N/A,#N/A,FALSE,"기계";#N/A,#N/A,FALSE,"철의장";#N/A,#N/A,FALSE,"거주구";#N/A,#N/A,FALSE,"HVAC"}</definedName>
    <definedName name="관리점4" hidden="1">{#N/A,#N/A,FALSE,"DISCI종합";#N/A,#N/A,FALSE,"배관";#N/A,#N/A,FALSE,"전기계장";#N/A,#N/A,FALSE,"기계";#N/A,#N/A,FALSE,"철의장";#N/A,#N/A,FALSE,"거주구";#N/A,#N/A,FALSE,"HVAC"}</definedName>
    <definedName name="관리점5" hidden="1">{#N/A,#N/A,FALSE,"DISCI종합";#N/A,#N/A,FALSE,"배관";#N/A,#N/A,FALSE,"전기계장";#N/A,#N/A,FALSE,"기계";#N/A,#N/A,FALSE,"철의장";#N/A,#N/A,FALSE,"거주구";#N/A,#N/A,FALSE,"HVAC"}</definedName>
    <definedName name="관산" hidden="1">{"'광피스표'!$A$3:$N$54"}</definedName>
    <definedName name="광" hidden="1">{#N/A,#N/A,FALSE,"현장 NCR 분석";#N/A,#N/A,FALSE,"현장품질감사";#N/A,#N/A,FALSE,"현장품질감사"}</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 hidden="1">{#N/A,#N/A,FALSE,"이태원철근"}</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 hidden="1">{#N/A,#N/A,FALSE,"배수1"}</definedName>
    <definedName name="교대공" hidden="1">{#N/A,#N/A,FALSE,"단면 제원"}</definedName>
    <definedName name="교대공1" hidden="1">{#N/A,#N/A,FALSE,"단면 제원"}</definedName>
    <definedName name="교대공11" hidden="1">{#N/A,#N/A,FALSE,"단면 제원"}</definedName>
    <definedName name="교대펄근집계" hidden="1">{#N/A,#N/A,FALSE,"배수1"}</definedName>
    <definedName name="교동토" hidden="1">#REF!</definedName>
    <definedName name="교동토목" hidden="1">{#N/A,#N/A,FALSE,"이태원철근"}</definedName>
    <definedName name="교동토목공사" localSheetId="1" hidden="1">{#N/A,#N/A,FALSE,"이태원철근"}</definedName>
    <definedName name="교동토목공사" hidden="1">{#N/A,#N/A,FALSE,"이태원철근"}</definedName>
    <definedName name="교보서촉사옥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교수" hidden="1">{#N/A,#N/A,FALSE,"구조1"}</definedName>
    <definedName name="교좌" hidden="1">{#N/A,#N/A,FALSE,"포장2"}</definedName>
    <definedName name="교좌장치" hidden="1">{#N/A,#N/A,FALSE,"포장2"}</definedName>
    <definedName name="교텅" hidden="1">{#N/A,#N/A,FALSE,"2~8번"}</definedName>
    <definedName name="교통" hidden="1">#REF!</definedName>
    <definedName name="교통표지판" hidden="1">{#N/A,#N/A,FALSE,"골재소요량";#N/A,#N/A,FALSE,"골재소요량"}</definedName>
    <definedName name="교ㅐㅐ" hidden="1">[134]배수내역!#REF!</definedName>
    <definedName name="교ㅕㅏ교ㅕㅏ" hidden="1">{"'호선별현황(방식)'!$K$22:$P$22","'호선별현황(방식)'!$K$22:$P$22"}</definedName>
    <definedName name="교ㅕㅏㅕㅛㅏ" hidden="1">{"'호선별현황(방식)'!$K$22:$P$22","'호선별현황(방식)'!$K$22:$P$22"}</definedName>
    <definedName name="교ㅗ" hidden="1">{#N/A,#N/A,FALSE,"이태원철근"}</definedName>
    <definedName name="굑ㄷ" hidden="1">{#N/A,#N/A,FALSE,"이정표"}</definedName>
    <definedName name="굡" hidden="1">{#N/A,#N/A,FALSE,"현장 NCR 분석";#N/A,#N/A,FALSE,"현장품질감사";#N/A,#N/A,FALSE,"현장품질감사"}</definedName>
    <definedName name="굥" hidden="1">{#N/A,#N/A,FALSE,"현장 NCR 분석";#N/A,#N/A,FALSE,"현장품질감사";#N/A,#N/A,FALSE,"현장품질감사"}</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 hidden="1">{#N/A,#N/A,FALSE,"이태원철근"}</definedName>
    <definedName name="구구" hidden="1">{#N/A,#N/A,FALSE,"이태원철근"}</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시" localSheetId="1" hidden="1">{#N/A,#N/A,FALSE,"이태원철근"}</definedName>
    <definedName name="구구시" hidden="1">{#N/A,#N/A,FALSE,"이태원철근"}</definedName>
    <definedName name="구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로" hidden="1">{#N/A,#N/A,FALSE,"단가표지"}</definedName>
    <definedName name="구로공사비대비" hidden="1">{#N/A,#N/A,FALSE,"조골재"}</definedName>
    <definedName name="구룡대보2공구" hidden="1">{#N/A,#N/A,FALSE,"부대2"}</definedName>
    <definedName name="구매간접비">#N/A</definedName>
    <definedName name="구분">#N/A</definedName>
    <definedName name="구분1">BlankMacro1</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hidden="1">#REF!</definedName>
    <definedName name="구성비">#N/A</definedName>
    <definedName name="구성비율">#N/A</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조" localSheetId="1" hidden="1">{#N/A,#N/A,FALSE,"집계표"}</definedName>
    <definedName name="구조" hidden="1">{#N/A,#N/A,FALSE,"집계표"}</definedName>
    <definedName name="구조1" hidden="1">{#N/A,#N/A,FALSE,"부대1"}</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hidden="1">{#N/A,#N/A,FALSE,"단가표지"}</definedName>
    <definedName name="구조물" hidden="1">{#N/A,#N/A,FALSE,"속도"}</definedName>
    <definedName name="구조물2" hidden="1">{#N/A,#N/A,FALSE,"구조1"}</definedName>
    <definedName name="구조물공" hidden="1">{#N/A,#N/A,FALSE,"이정표"}</definedName>
    <definedName name="구조물공사" hidden="1">{#N/A,#N/A,TRUE,"토적및재료집계";#N/A,#N/A,TRUE,"토적및재료집계";#N/A,#N/A,TRUE,"단위량"}</definedName>
    <definedName name="구조물제외수량" hidden="1">{#N/A,#N/A,FALSE,"구조2"}</definedName>
    <definedName name="국" hidden="1">{#N/A,#N/A,FALSE,"2~8번"}</definedName>
    <definedName name="국내" hidden="1">#REF!</definedName>
    <definedName name="군산대비1" hidden="1">{"'운영요원 교육비'!$A$3:$F$9"}</definedName>
    <definedName name="군포시수련관" hidden="1">{#N/A,#N/A,TRUE,"공조기";#N/A,#N/A,TRUE,"FCU";#N/A,#N/A,TRUE,"1-20";#N/A,#N/A,TRUE,"21-40";#N/A,#N/A,TRUE,"41-60";#N/A,#N/A,TRUE,"61-80";#N/A,#N/A,TRUE,"화장실부하집계";#N/A,#N/A,TRUE,"화장실"}</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굴스캔2" hidden="1">{#N/A,#N/A,FALSE,"이태원철근"}</definedName>
    <definedName name="궁" hidden="1">{#N/A,#N/A,FALSE,"현장 NCR 분석";#N/A,#N/A,FALSE,"현장품질감사";#N/A,#N/A,FALSE,"현장품질감사"}</definedName>
    <definedName name="권대협" hidden="1">{#N/A,#N/A,FALSE,"CCTV"}</definedName>
    <definedName name="규" hidden="1">{#N/A,#N/A,FALSE,"단면 제원"}</definedName>
    <definedName name="균" hidden="1">{#N/A,#N/A,FALSE,"현장 NCR 분석";#N/A,#N/A,FALSE,"현장품질감사";#N/A,#N/A,FALSE,"현장품질감사"}</definedName>
    <definedName name="귯ㄳ" hidden="1">{#N/A,#N/A,FALSE,"표지목차"}</definedName>
    <definedName name="귯늇ㄳ" hidden="1">{#N/A,#N/A,FALSE,"단가표지"}</definedName>
    <definedName name="귱" hidden="1">{#N/A,#N/A,FALSE,"현장 NCR 분석";#N/A,#N/A,FALSE,"현장품질감사";#N/A,#N/A,FALSE,"현장품질감사"}</definedName>
    <definedName name="그냥" hidden="1">{#N/A,#N/A,FALSE,"현장 NCR 분석";#N/A,#N/A,FALSE,"현장품질감사";#N/A,#N/A,FALSE,"현장품질감사"}</definedName>
    <definedName name="그라브1" hidden="1">#N/A</definedName>
    <definedName name="그룹범위">#REF!</definedName>
    <definedName name="그린네트" hidden="1">{#N/A,#N/A,FALSE,"현장 NCR 분석";#N/A,#N/A,FALSE,"현장품질감사";#N/A,#N/A,FALSE,"현장품질감사"}</definedName>
    <definedName name="그만" hidden="1">{#N/A,#N/A,FALSE,"Sheet1"}</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글쎄1" hidden="1">{#N/A,#N/A,FALSE,"CCTV"}</definedName>
    <definedName name="글쎄3" hidden="1">{#N/A,#N/A,FALSE,"CCTV"}</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율1" hidden="1">{#N/A,#N/A,FALSE,"기안지";#N/A,#N/A,FALSE,"통신지"}</definedName>
    <definedName name="금융" hidden="1">{#N/A,#N/A,FALSE,"기안지";#N/A,#N/A,FALSE,"통신지"}</definedName>
    <definedName name="금융비용" hidden="1">{#N/A,#N/A,FALSE,"조골재"}</definedName>
    <definedName name="금의교" hidden="1">{#N/A,#N/A,FALSE,"단면 제원"}</definedName>
    <definedName name="금형편성표" hidden="1">{#N/A,#N/A,FALSE,"단축1";#N/A,#N/A,FALSE,"단축2";#N/A,#N/A,FALSE,"단축3";#N/A,#N/A,FALSE,"장축";#N/A,#N/A,FALSE,"4WD"}</definedName>
    <definedName name="금화psc"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급여테이블" hidden="1">#REF!</definedName>
    <definedName name="기" hidden="1">{#N/A,#N/A,TRUE,"LOADCOVE";#N/A,#N/A,TRUE,"PAGE001";#N/A,#N/A,TRUE,"PAGE002";#N/A,#N/A,TRUE,"PAGE003";#N/A,#N/A,TRUE,"PAGE004";#N/A,#N/A,TRUE,"PAGE005";#N/A,#N/A,TRUE,"PAGE006";#N/A,#N/A,TRUE,"PAGE007";#N/A,#N/A,TRUE,"PAGE008";#N/A,#N/A,TRUE,"PAGE009";#N/A,#N/A,TRUE,"PAGE010";#N/A,#N/A,TRUE,"PAGE011";#N/A,#N/A,TRUE,"PAGE012";#N/A,#N/A,TRUE,"PAGE013"}</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3">BlankMacro1</definedName>
    <definedName name="기계수량산출서" hidden="1">{#N/A,#N/A,FALSE,"골재소요량";#N/A,#N/A,FALSE,"골재소요량"}</definedName>
    <definedName name="기공" hidden="1">[135]노임이!#REF!</definedName>
    <definedName name="기구본사"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기기" hidden="1">#REF!</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대효과" hidden="1">{#N/A,#N/A,FALSE,"단가표지"}</definedName>
    <definedName name="기별" hidden="1">{#N/A,#N/A,FALSE,"현장 NCR 분석";#N/A,#N/A,FALSE,"현장품질감사";#N/A,#N/A,FALSE,"현장품질감사"}</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성" hidden="1">#REF!</definedName>
    <definedName name="기성3" hidden="1">{#N/A,#N/A,FALSE,"CCTV"}</definedName>
    <definedName name="기성갑" hidden="1">#REF!</definedName>
    <definedName name="기성보고" hidden="1">{#N/A,#N/A,FALSE,"CCTV"}</definedName>
    <definedName name="기성투입" hidden="1">{#N/A,#N/A,FALSE,"지침";#N/A,#N/A,FALSE,"환경분석";#N/A,#N/A,FALSE,"Sheet16"}</definedName>
    <definedName name="기술" hidden="1">{#N/A,#N/A,FALSE,"부대1"}</definedName>
    <definedName name="기술감리_설치">#N/A</definedName>
    <definedName name="기술감리_시운전">#N/A</definedName>
    <definedName name="기술감리소계">#N/A</definedName>
    <definedName name="기술관리부" hidden="1">{"'호선별현황(방식)'!$K$22:$P$22","'호선별현황(방식)'!$K$22:$P$22"}</definedName>
    <definedName name="기술료" hidden="1">{#N/A,#N/A,TRUE,"1";#N/A,#N/A,TRUE,"2";#N/A,#N/A,TRUE,"3";#N/A,#N/A,TRUE,"4";#N/A,#N/A,TRUE,"5";#N/A,#N/A,TRUE,"6";#N/A,#N/A,TRUE,"7"}</definedName>
    <definedName name="기술영업" hidden="1">[136]BOJUNGGM!#REF!</definedName>
    <definedName name="기안변경" hidden="1">#REF!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전1" hidden="1">{#N/A,#N/A,FALSE,"TABLE"}</definedName>
    <definedName name="기전총괄집계" hidden="1">{#N/A,#N/A,FALSE,"CCTV"}</definedName>
    <definedName name="기존석축보강" hidden="1">#REF!</definedName>
    <definedName name="기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준">#N/A</definedName>
    <definedName name="기준분석" hidden="1">{"'호선별현황(방식)'!$K$22:$P$22","'호선별현황(방식)'!$K$22:$P$22"}</definedName>
    <definedName name="기준일" hidden="1">{#N/A,#N/A,FALSE,"지침";#N/A,#N/A,FALSE,"환경분석";#N/A,#N/A,FALSE,"Sheet16"}</definedName>
    <definedName name="기타_경비">#N/A</definedName>
    <definedName name="기타_선택">#REF!</definedName>
    <definedName name="기타_선택1">#REF!</definedName>
    <definedName name="기타경비" hidden="1">{#N/A,#N/A,TRUE,"토적및재료집계";#N/A,#N/A,TRUE,"토적및재료집계";#N/A,#N/A,TRUE,"단위량"}</definedName>
    <definedName name="기타경비1" hidden="1">{#N/A,#N/A,TRUE,"토적및재료집계";#N/A,#N/A,TRUE,"토적및재료집계";#N/A,#N/A,TRUE,"단위량"}</definedName>
    <definedName name="기타연수비">#REF!</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추진설비" hidden="1">{#N/A,#N/A,FALSE,"단축1";#N/A,#N/A,FALSE,"단축2";#N/A,#N/A,FALSE,"단축3";#N/A,#N/A,FALSE,"장축";#N/A,#N/A,FALSE,"4WD"}</definedName>
    <definedName name="길" hidden="1">[137]Sheet4!$A$58:$A$97</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{#N/A,#N/A,FALSE,"지침";#N/A,#N/A,FALSE,"환경분석";#N/A,#N/A,FALSE,"Sheet16"}</definedName>
    <definedName name="김0" hidden="1">{#N/A,#N/A,FALSE,"2~8번"}</definedName>
    <definedName name="김1" hidden="1">{#N/A,#N/A,TRUE,"Basic";#N/A,#N/A,TRUE,"EXT-TABLE";#N/A,#N/A,TRUE,"STEEL";#N/A,#N/A,TRUE,"INT-Table";#N/A,#N/A,TRUE,"STEEL";#N/A,#N/A,TRUE,"Door"}</definedName>
    <definedName name="김3" hidden="1">{#N/A,#N/A,TRUE,"Basic";#N/A,#N/A,TRUE,"EXT-TABLE";#N/A,#N/A,TRUE,"STEEL";#N/A,#N/A,TRUE,"INT-Table";#N/A,#N/A,TRUE,"STEEL";#N/A,#N/A,TRUE,"Door"}</definedName>
    <definedName name="김5" hidden="1">{#N/A,#N/A,FALSE,"운반시간"}</definedName>
    <definedName name="김6" hidden="1">{#N/A,#N/A,FALSE,"조골재"}</definedName>
    <definedName name="김광련" hidden="1">{#N/A,#N/A,FALSE,"혼합골재"}</definedName>
    <definedName name="김규중" hidden="1">{#N/A,#N/A,FALSE,"포장1";#N/A,#N/A,FALSE,"포장1"}</definedName>
    <definedName name="김기믹미김" hidden="1">{#N/A,#N/A,FALSE,"골재소요량";#N/A,#N/A,FALSE,"골재소요량"}</definedName>
    <definedName name="김기사" hidden="1">#REF!</definedName>
    <definedName name="김기철" hidden="1">{#N/A,#N/A,FALSE,"토공2"}</definedName>
    <definedName name="김동" hidden="1">{"'Firr(선)'!$AS$1:$AY$62","'Firr(사)'!$AS$1:$AY$62","'Firr(회)'!$AS$1:$AY$62","'Firr(선)'!$L$1:$V$62","'Firr(사)'!$L$1:$V$62","'Firr(회)'!$L$1:$V$62"}</definedName>
    <definedName name="김동종" hidden="1">#REF!</definedName>
    <definedName name="김동준" hidden="1">{"'Firr(선)'!$AS$1:$AY$62","'Firr(사)'!$AS$1:$AY$62","'Firr(회)'!$AS$1:$AY$62","'Firr(선)'!$L$1:$V$62","'Firr(사)'!$L$1:$V$62","'Firr(회)'!$L$1:$V$62"}</definedName>
    <definedName name="김문출" hidden="1">{#N/A,#N/A,FALSE,"배수2"}</definedName>
    <definedName name="김박승질" hidden="1">{#N/A,#N/A,FALSE,"손익표지";#N/A,#N/A,FALSE,"손익계산";#N/A,#N/A,FALSE,"일반관리비";#N/A,#N/A,FALSE,"영업외수익";#N/A,#N/A,FALSE,"영업외비용";#N/A,#N/A,FALSE,"매출액";#N/A,#N/A,FALSE,"요약손익";#N/A,#N/A,FALSE,"요약대차";#N/A,#N/A,FALSE,"매출채권현황";#N/A,#N/A,FALSE,"매출채권명세"}</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원" hidden="1">{#N/A,#N/A,FALSE,"골재소요량";#N/A,#N/A,FALSE,"골재소요량"}</definedName>
    <definedName name="김석빈" hidden="1">{#N/A,#N/A,FALSE,"단축1";#N/A,#N/A,FALSE,"단축2";#N/A,#N/A,FALSE,"단축3";#N/A,#N/A,FALSE,"장축";#N/A,#N/A,FALSE,"4WD"}</definedName>
    <definedName name="김석철" hidden="1">{#N/A,#N/A,FALSE,"TABLE"}</definedName>
    <definedName name="김성룡" hidden="1">#REF!</definedName>
    <definedName name="김성찬" hidden="1">#REF!</definedName>
    <definedName name="김영훈" hidden="1">{#N/A,#N/A,FALSE,"변경관리예산";#N/A,#N/A,FALSE,"변경장비예산";#N/A,#N/A,FALSE,"변경준설예산";#N/A,#N/A,FALSE,"변경철구예산"}</definedName>
    <definedName name="김우재" hidden="1">{#N/A,#N/A,FALSE,"CCTV"}</definedName>
    <definedName name="김원" hidden="1">{#N/A,#N/A,FALSE,"이태원철근"}</definedName>
    <definedName name="김은철" hidden="1">{#N/A,#N/A,FALSE,"예상손익";#N/A,#N/A,FALSE,"관리분석";#N/A,#N/A,FALSE,"장비분석";#N/A,#N/A,FALSE,"준설분석";#N/A,#N/A,FALSE,"철구분석"}</definedName>
    <definedName name="김주택" hidden="1">{#N/A,#N/A,FALSE,"골재소요량";#N/A,#N/A,FALSE,"골재소요량"}</definedName>
    <definedName name="김준형" hidden="1">{#N/A,#N/A,FALSE,"골재소요량";#N/A,#N/A,FALSE,"골재소요량"}</definedName>
    <definedName name="김중규" hidden="1">{#N/A,#N/A,FALSE,"이태원철근"}</definedName>
    <definedName name="김지원" hidden="1">{"'도면'!$G$62:$H$63","'도면'!$G$62:$H$63"}</definedName>
    <definedName name="김해3" hidden="1">#REF!</definedName>
    <definedName name="깁기철" hidden="1">{#N/A,#N/A,FALSE,"배수1"}</definedName>
    <definedName name="깡" hidden="1">{#N/A,#N/A,FALSE,"기안지";#N/A,#N/A,FALSE,"통신지"}</definedName>
    <definedName name="깨기" hidden="1">{"'중기작업1'!$A$1:$V$18"}</definedName>
    <definedName name="끝에삽입" hidden="1">{#N/A,#N/A,FALSE,"이태원철근"}</definedName>
    <definedName name="ㄳ" hidden="1">{"1단계공사비",#N/A,FALSE,"공사비";"2단계공사비",#N/A,FALSE,"공사비"}</definedName>
    <definedName name="ㄳㄱ" hidden="1">{#N/A,#N/A,FALSE,"배수2"}</definedName>
    <definedName name="ㄳㄳ" hidden="1">{"관광단지",#N/A,FALSE,"배후단지 및 부대사업"}</definedName>
    <definedName name="ㄳㄳㄳ" hidden="1">{"대출금상환계획",#N/A,FALSE,"추정IS,CF,무상사용"}</definedName>
    <definedName name="ㄳㄳㄳㄱ" hidden="1">{#N/A,#N/A,FALSE,"민감도"}</definedName>
    <definedName name="ㄳㄳㄳㄳㄳㄳㄱ" hidden="1">{"배후단지",#N/A,FALSE,"배후단지 및 부대사업"}</definedName>
    <definedName name="ㄳㄳㅅ셔ㅛㅅ" hidden="1">{#N/A,#N/A,FALSE,"단가표지"}</definedName>
    <definedName name="ㄳㄳㅎㄱㅎㄱㄷ" hidden="1">{#N/A,#N/A,FALSE,"조골재"}</definedName>
    <definedName name="ㄳ너" hidden="1">{#N/A,#N/A,FALSE,"현장 NCR 분석";#N/A,#N/A,FALSE,"현장품질감사";#N/A,#N/A,FALSE,"현장품질감사"}</definedName>
    <definedName name="ㄳㄷ" hidden="1">{#N/A,#N/A,FALSE,"표지목차"}</definedName>
    <definedName name="ㄳㅅ" hidden="1">{"공업단지",#N/A,FALSE,"배후단지 및 부대사업"}</definedName>
    <definedName name="ㄳ쇼" hidden="1">{#N/A,#N/A,FALSE,"Sheet1"}</definedName>
    <definedName name="ㄳㅍㅁㅁ규" hidden="1">{#N/A,#N/A,FALSE,"표지목차"}</definedName>
    <definedName name="ㄴ" hidden="1">{"'장비'!$A$3:$M$12"}</definedName>
    <definedName name="ㄴ_1" hidden="1">{"'장비'!$A$3:$M$12"}</definedName>
    <definedName name="ㄴ300">#REF!</definedName>
    <definedName name="ㄴㄱㄹ" hidden="1">#N/A</definedName>
    <definedName name="ㄴㄱ서" hidden="1">{#N/A,#N/A,FALSE,"부대1"}</definedName>
    <definedName name="ㄴㄱ선" hidden="1">{#N/A,#N/A,FALSE,"배수1"}</definedName>
    <definedName name="ㄴㄱㅎㄶ" hidden="1">{"'호선별현황(방식)'!$K$22:$P$22","'호선별현황(방식)'!$K$22:$P$22"}</definedName>
    <definedName name="ㄴ검ㄴ" hidden="1">{#N/A,#N/A,FALSE,"포장1";#N/A,#N/A,FALSE,"포장1"}</definedName>
    <definedName name="ㄴ교ㅓㅏㄴ" hidden="1">{#N/A,#N/A,FALSE,"토공2"}</definedName>
    <definedName name="ㄴㄴ" hidden="1">{#N/A,#N/A,FALSE,"CCTV"}</definedName>
    <definedName name="ㄴㄴㄴ" hidden="1">{#N/A,#N/A,TRUE,"총괄"}</definedName>
    <definedName name="ㄴㄴㄴ_1" hidden="1">{#N/A,#N/A,FALSE,"골재소요량";#N/A,#N/A,FALSE,"골재소요량"}</definedName>
    <definedName name="ㄴㄴㄴㄴ" hidden="1">{#N/A,#N/A,FALSE,"배수1"}</definedName>
    <definedName name="ㄴㄴㄴㄴㄴ" hidden="1">#REF!</definedName>
    <definedName name="ㄴㄴㄴㄴㄴㄴ" hidden="1">{#N/A,#N/A,FALSE,"표지목차"}</definedName>
    <definedName name="ㄴㄴㄴㄴㄴㄴㄴ" hidden="1">{#N/A,#N/A,TRUE,"총괄"}</definedName>
    <definedName name="ㄴㄴㄴㄴㄴㄴㄴㄴㄴ" hidden="1">{#N/A,#N/A,FALSE,"표지";#N/A,#N/A,FALSE,"전제";#N/A,#N/A,FALSE,"손익-자 (2)";#N/A,#N/A,FALSE,"손익-자";#N/A,#N/A,FALSE,"손익-마 (2)";#N/A,#N/A,FALSE,"손익-마";#N/A,#N/A,FALSE,"총손최종"}</definedName>
    <definedName name="ㄴㄴㄴㅇㅁ" hidden="1">{#N/A,#N/A,FALSE,"이태원철근"}</definedName>
    <definedName name="ㄴㄴㄷ" hidden="1">{#N/A,#N/A,FALSE,"이태원철근"}</definedName>
    <definedName name="ㄴㄴㅀㅇㅇㅀ" hidden="1">{#N/A,#N/A,FALSE,"부대1"}</definedName>
    <definedName name="ㄴㄷ더" hidden="1">{#N/A,#N/A,FALSE,"단축1";#N/A,#N/A,FALSE,"단축2";#N/A,#N/A,FALSE,"단축3";#N/A,#N/A,FALSE,"장축";#N/A,#N/A,FALSE,"4WD"}</definedName>
    <definedName name="ㄴㄹ" hidden="1">{#N/A,#N/A,FALSE,"2~8번"}</definedName>
    <definedName name="ㄴㄹ2" hidden="1">{"'사용내역'!$A$1:$F$19"}</definedName>
    <definedName name="ㄴㄹㄴ" hidden="1">{#N/A,#N/A,FALSE,"단가표지"}</definedName>
    <definedName name="ㄴㄹㄴㄹ" hidden="1">{#N/A,#N/A,FALSE,"혼합골재"}</definedName>
    <definedName name="ㄴㄹㄴㅇㄹ" hidden="1">{#N/A,#N/A,FALSE,"전체집계표";#N/A,#N/A,FALSE,"안벽30000";#N/A,#N/A,FALSE,"안벽20000";#N/A,#N/A,FALSE,"내호안";#N/A,#N/A,FALSE,"외호안";#N/A,#N/A,FALSE,"준설토A";#N/A,#N/A,FALSE,"준설토B";#N/A,#N/A,FALSE,"적출장"}</definedName>
    <definedName name="ㄴㄹㅇ" hidden="1">{#N/A,#N/A,FALSE,"포장2"}</definedName>
    <definedName name="ㄴㄹㅇㄹㅇ" hidden="1">{#N/A,#N/A,FALSE,"2~8번"}</definedName>
    <definedName name="ㄴㄹㅇㅁㄴ" hidden="1">#REF!</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ㄺㄷ" hidden="1">{#N/A,#N/A,FALSE,"현장 NCR 분석";#N/A,#N/A,FALSE,"현장품질감사";#N/A,#N/A,FALSE,"현장품질감사"}</definedName>
    <definedName name="ㄴㄻㄴㅇ" hidden="1">{#N/A,#N/A,FALSE,"조골재"}</definedName>
    <definedName name="ㄴㅀ" hidden="1">#REF!</definedName>
    <definedName name="ㄴ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ㄴㅁㄴㅇㄹ" hidden="1">#REF!</definedName>
    <definedName name="ㄴㅁㄴ어림ㄴㅇㄹ" hidden="1">{#N/A,#N/A,FALSE,"단가표지"}</definedName>
    <definedName name="ㄴㅁ논ㄹ홍" hidden="1">{#N/A,#N/A,FALSE,"이태원철근"}</definedName>
    <definedName name="ㄴㅁㄹㄴㅁㄹ" hidden="1">{#N/A,#N/A,FALSE,"전력간선"}</definedName>
    <definedName name="ㄴㅁㄹㄴㅁㅇㄴㅇㅁㄹㄴ" hidden="1">{#N/A,#N/A,FALSE,"단가표지"}</definedName>
    <definedName name="ㄴㅁㄹㄴㅁㅇㄹ" hidden="1">{#N/A,#N/A,FALSE,"기안지";#N/A,#N/A,FALSE,"통신지"}</definedName>
    <definedName name="ㄴㅁㄹㅈㄹ" hidden="1">#REF!</definedName>
    <definedName name="ㄴㅁㅁㄴㅇㅁ" hidden="1">{#N/A,#N/A,FALSE,"2~8번"}</definedName>
    <definedName name="ㄴㅁㅁㅁㅁㅁㅁ" hidden="1">{#N/A,#N/A,FALSE,"이태원철근"}</definedName>
    <definedName name="ㄴㅁㅁㅁㅁㅁㅁㅁㅁㅇㅇㅇㅇㅇ" hidden="1">{#N/A,#N/A,FALSE,"2~8번"}</definedName>
    <definedName name="ㄴㅁㅇㄴㅁㅇ" hidden="1">{#N/A,#N/A,FALSE,"배수1"}</definedName>
    <definedName name="ㄴㅁㅇㄹ" hidden="1">{#N/A,#N/A,FALSE,"기안지";#N/A,#N/A,FALSE,"통신지"}</definedName>
    <definedName name="ㄴㅁㅇㄹㅇㅁㅇㄴㄻㄴㅇㄹ" hidden="1">{#N/A,#N/A,FALSE,"2~8번"}</definedName>
    <definedName name="ㄴㅁㅇㄻㄴㅇㄻㄴㅇㄹ" hidden="1">{#N/A,#N/A,FALSE,"조골재"}</definedName>
    <definedName name="ㄴㅁㅇㅁㄴ" hidden="1">#REF!</definedName>
    <definedName name="ㄴㅁㅇㅁㄴㄴㄴㄴㄴㄴㄴ" hidden="1">{#N/A,#N/A,FALSE,"2~8번"}</definedName>
    <definedName name="ㄴㅁㅇㅂㅈㄷㅁㄴㅂㅈㄷ" hidden="1">{#N/A,#N/A,FALSE,"이태원철근"}</definedName>
    <definedName name="ㄴㅁㅇㅎㅁㄴㅇㄻㄴㄷㅈㄹㄴㅇ" hidden="1">{#N/A,#N/A,FALSE,"이태원철근"}</definedName>
    <definedName name="ㄴㅅㄴ" hidden="1">{#N/A,#N/A,FALSE,"단가표지"}</definedName>
    <definedName name="ㄴㅅㅎㅇㅎㄹㅇ" hidden="1">{#N/A,#N/A,FALSE,"배수2"}</definedName>
    <definedName name="ㄴㅇ" localSheetId="1" hidden="1">{#N/A,#N/A,FALSE,"견적조건";#N/A,#N/A,FALSE,"산출근거"}</definedName>
    <definedName name="ㄴㅇ" hidden="1">{#N/A,#N/A,FALSE,"견적조건";#N/A,#N/A,FALSE,"산출근거"}</definedName>
    <definedName name="ㄴㅇ12121" hidden="1">{#N/A,#N/A,FALSE,"배당분석"}</definedName>
    <definedName name="ㄴㅇㄴㄴ" hidden="1">{#N/A,#N/A,FALSE,"전체집계표";#N/A,#N/A,FALSE,"안벽30000";#N/A,#N/A,FALSE,"안벽20000";#N/A,#N/A,FALSE,"내호안";#N/A,#N/A,FALSE,"외호안";#N/A,#N/A,FALSE,"준설토A";#N/A,#N/A,FALSE,"준설토B";#N/A,#N/A,FALSE,"적출장"}</definedName>
    <definedName name="ㄴㅇㄴㅇ" hidden="1">{#N/A,#N/A,FALSE,"전체집계표";#N/A,#N/A,FALSE,"안벽30000";#N/A,#N/A,FALSE,"안벽20000";#N/A,#N/A,FALSE,"내호안";#N/A,#N/A,FALSE,"외호안";#N/A,#N/A,FALSE,"준설토A";#N/A,#N/A,FALSE,"준설토B";#N/A,#N/A,FALSE,"적출장"}</definedName>
    <definedName name="ㄴㅇㄴㅇㄴ" hidden="1">{#N/A,#N/A,FALSE,"단축1";#N/A,#N/A,FALSE,"단축2";#N/A,#N/A,FALSE,"단축3";#N/A,#N/A,FALSE,"장축";#N/A,#N/A,FALSE,"4WD"}</definedName>
    <definedName name="ㄴㅇㄴㅇㄴㅇ" hidden="1">{#N/A,#N/A,FALSE,"전체집계표";#N/A,#N/A,FALSE,"안벽30000";#N/A,#N/A,FALSE,"안벽20000";#N/A,#N/A,FALSE,"내호안";#N/A,#N/A,FALSE,"외호안";#N/A,#N/A,FALSE,"준설토A";#N/A,#N/A,FALSE,"준설토B";#N/A,#N/A,FALSE,"적출장"}</definedName>
    <definedName name="ㄴㅇㄴㅇㄴㅇㄴ" hidden="1">{"추정현금흐름표",#N/A,FALSE,"추정IS,CF,무상사용"}</definedName>
    <definedName name="ㄴㅇㄴㅇㅌㅊㅌㅊ" hidden="1">{"1단계 투자비명세",#N/A,FALSE,"투자비명세";"2단계 투자비명세",#N/A,FALSE,"투자비명세"}</definedName>
    <definedName name="ㄴㅇㄴㅊㅊ" hidden="1">{"운영수익1",#N/A,FALSE,"운영수익";"운영수익2",#N/A,FALSE,"운영수익";"운영수익3",#N/A,FALSE,"운영수익"}</definedName>
    <definedName name="ㄴㅇㄹ" hidden="1">{#N/A,#N/A,FALSE,"CCTV"}</definedName>
    <definedName name="ㄴㅇㄹㄴㄹ" hidden="1">{#N/A,#N/A,FALSE,"속도"}</definedName>
    <definedName name="ㄴㅇㄹㄴㅁㅎ" hidden="1">{#N/A,#N/A,FALSE,"골재소요량";#N/A,#N/A,FALSE,"골재소요량"}</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ㅇㅁㄹㄴㄷㅈㄱㄹ" hidden="1">{#N/A,#N/A,FALSE,"이태원철근"}</definedName>
    <definedName name="ㄴㅇㄹㄴㅇㄻㄴㅇㄹ" hidden="1">{#N/A,#N/A,FALSE,"이태원철근"}</definedName>
    <definedName name="ㄴㅇㄹㄷ" hidden="1">#REF!</definedName>
    <definedName name="ㄴㅇ로" hidden="1">{"'호선별현황(방식)'!$K$22:$P$22","'호선별현황(방식)'!$K$22:$P$22"}</definedName>
    <definedName name="ㄴㅇ로ㅠㅎ" hidden="1">{#N/A,#N/A,FALSE,"구조2"}</definedName>
    <definedName name="ㄴㅇㄻ" hidden="1">#REF!</definedName>
    <definedName name="ㄴㅇㄻㄴ" hidden="1">{#N/A,#N/A,FALSE,"기안지";#N/A,#N/A,FALSE,"통신지"}</definedName>
    <definedName name="ㄴㅇㄻㄴㅇㄹ" hidden="1">{#N/A,#N/A,FALSE,"골재소요량";#N/A,#N/A,FALSE,"골재소요량"}</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ㄴㅇㄹ" hidden="1">#REF!</definedName>
    <definedName name="ㄴㅇㄻㄴㅇㄻㄴㅇㄻㄴㅇ" hidden="1">{#N/A,#N/A,FALSE,"이태원철근"}</definedName>
    <definedName name="ㄴㅇㄻㅍㅍㅋㄻㅁㅎㄴㅇㅎㄴㅇㅎ" hidden="1">{"부대사업공정율",#N/A,FALSE,"배후단지 및 부대사업"}</definedName>
    <definedName name="ㄴㅇㄼ" hidden="1">{#N/A,#N/A,FALSE,"전체집계표";#N/A,#N/A,FALSE,"안벽30000";#N/A,#N/A,FALSE,"안벽20000";#N/A,#N/A,FALSE,"내호안";#N/A,#N/A,FALSE,"외호안";#N/A,#N/A,FALSE,"준설토A";#N/A,#N/A,FALSE,"준설토B";#N/A,#N/A,FALSE,"적출장"}</definedName>
    <definedName name="ㄴㅇㄼㅈㄷㄹ" hidden="1">'[79]98수문일위'!$A$1:$P$2004</definedName>
    <definedName name="ㄴㅇㄽㅎㄷㄳㄳㄳㄳㄱㄷㄱㄷㄱ" hidden="1">#REF!</definedName>
    <definedName name="ㄴㅇㄿ" hidden="1">{#N/A,#N/A,FALSE,"기안지";#N/A,#N/A,FALSE,"통신지"}</definedName>
    <definedName name="ㄴㅇㅀ" hidden="1">{#N/A,#N/A,FALSE,"토공2"}</definedName>
    <definedName name="ㄴㅇㅀㄴㅇㅀ" hidden="1">{"'호선별현황(방식)'!$K$22:$P$22","'호선별현황(방식)'!$K$22:$P$22"}</definedName>
    <definedName name="ㄴㅇㅀㄴㅇㅀㅇㅀ" hidden="1">{"'호선별현황(방식)'!$K$22:$P$22","'호선별현황(방식)'!$K$22:$P$22"}</definedName>
    <definedName name="ㄴㅇㅀㄹㅇㅎ" hidden="1">{"'호선별현황(방식)'!$K$22:$P$22","'호선별현황(방식)'!$K$22:$P$22"}</definedName>
    <definedName name="ㄴㅇㅁㄴㅇ" hidden="1">{#N/A,#N/A,TRUE,"토적및재료집계";#N/A,#N/A,TRUE,"토적및재료집계";#N/A,#N/A,TRUE,"단위량"}</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ㄹㅇㄴㄴㅇㅁㅎ" hidden="1">#REF!</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ㅇ" hidden="1">#REF!</definedName>
    <definedName name="ㄴㅇㅌㅊ" hidden="1">{"장비보유",#N/A,FALSE,"장비소요"}</definedName>
    <definedName name="ㄴㅇㅍㅁㄴㅇㄹ" hidden="1">'[138]98수문일위'!$A$1:$P$2004</definedName>
    <definedName name="ㄴㅇㅎ" hidden="1">{#N/A,#N/A,FALSE,"이태원철근"}</definedName>
    <definedName name="ㄴㅇㅎㄴㅇ" hidden="1">#REF!</definedName>
    <definedName name="ㄴㅇㅎㄻㄴㄻㄴㅇ" hidden="1">{#N/A,#N/A,FALSE,"이태원철근"}</definedName>
    <definedName name="ㄴㅇㅎㅇㅎ" hidden="1">{#N/A,#N/A,FALSE,"구조2"}</definedName>
    <definedName name="ㄴㅋ" hidden="1">{#N/A,#N/A,FALSE,"단축1";#N/A,#N/A,FALSE,"단축2";#N/A,#N/A,FALSE,"단축3";#N/A,#N/A,FALSE,"장축";#N/A,#N/A,FALSE,"4WD"}</definedName>
    <definedName name="ㄴㅌ" hidden="1">{#N/A,#N/A,FALSE,"전체집계표";#N/A,#N/A,FALSE,"안벽30000";#N/A,#N/A,FALSE,"안벽20000";#N/A,#N/A,FALSE,"내호안";#N/A,#N/A,FALSE,"외호안";#N/A,#N/A,FALSE,"준설토A";#N/A,#N/A,FALSE,"준설토B";#N/A,#N/A,FALSE,"적출장"}</definedName>
    <definedName name="ㄴㅌ걱" hidden="1">{#N/A,#N/A,FALSE,"현장 NCR 분석";#N/A,#N/A,FALSE,"현장품질감사";#N/A,#N/A,FALSE,"현장품질감사"}</definedName>
    <definedName name="ㄴ흂" hidden="1">{#N/A,#N/A,FALSE,"단가표지"}</definedName>
    <definedName name="나"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나"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나나" hidden="1">{#N/A,#N/A,FALSE,"2~8번"}</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다" hidden="1">{#N/A,#N/A,FALSE,"혼합골재"}</definedName>
    <definedName name="나이로" hidden="1">{#N/A,#N/A,FALSE,"속도"}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ㅓ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차공" hidden="1">{#N/A,#N/A,FALSE,"2~8번"}</definedName>
    <definedName name="날개" hidden="1">#REF!</definedName>
    <definedName name="날개벽단면검토" hidden="1">#REF!</definedName>
    <definedName name="남남" hidden="1">#REF!</definedName>
    <definedName name="남종철콘" hidden="1">{#N/A,#N/A,FALSE,"골재소요량";#N/A,#N/A,FALSE,"골재소요량"}</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현간접비재산정" hidden="1">#REF!</definedName>
    <definedName name="납기일">#N/A</definedName>
    <definedName name="낭" hidden="1">{#N/A,#N/A,FALSE,"현장 NCR 분석";#N/A,#N/A,FALSE,"현장품질감사";#N/A,#N/A,FALSE,"현장품질감사"}</definedName>
    <definedName name="내">#REF!</definedName>
    <definedName name="내가1" hidden="1">{#N/A,#N/A,FALSE,"갑지";#N/A,#N/A,FALSE,"개요";#N/A,#N/A,FALSE,"비목별";#N/A,#N/A,FALSE,"건물별";#N/A,#N/A,FALSE,"기구표";#N/A,#N/A,FALSE,"직원투입"}</definedName>
    <definedName name="내곡19호" hidden="1">{#N/A,#N/A,FALSE,"현장 NCR 분석";#N/A,#N/A,FALSE,"현장품질감사";#N/A,#N/A,FALSE,"현장품질감사"}</definedName>
    <definedName name="내곡19호집계표" hidden="1">{#N/A,#N/A,FALSE,"현장 NCR 분석";#N/A,#N/A,FALSE,"현장품질감사";#N/A,#N/A,FALSE,"현장품질감사"}</definedName>
    <definedName name="내부거래분"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굴착2" hidden="1">{#N/A,#N/A,FALSE,"단면 제원"}</definedName>
    <definedName name="내여것" hidden="1">{#N/A,#N/A,FALSE,"구조1"}</definedName>
    <definedName name="내역" hidden="1">{#N/A,#N/A,FALSE,"CCTV"}</definedName>
    <definedName name="내역2" hidden="1">{#N/A,#N/A,FALSE,"토공2"}</definedName>
    <definedName name="내역노무"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비교" hidden="1">{#N/A,#N/A,FALSE,"표지목차"}</definedName>
    <definedName name="내역산출근거" hidden="1">{#N/A,#N/A,TRUE,"1";#N/A,#N/A,TRUE,"2";#N/A,#N/A,TRUE,"3";#N/A,#N/A,TRUE,"4";#N/A,#N/A,TRUE,"5";#N/A,#N/A,TRUE,"6";#N/A,#N/A,TRUE,"7"}</definedName>
    <definedName name="내역서" hidden="1">{#N/A,#N/A,FALSE,"배수1"}</definedName>
    <definedName name="내역서1" hidden="1">{#N/A,#N/A,FALSE,"전력간선"}</definedName>
    <definedName name="내역서2" hidden="1">{"'제조(순번)'!$A$386:$A$387","'제조(순번)'!$A$1:$H$399"}</definedName>
    <definedName name="내역서3" hidden="1">{#N/A,#N/A,FALSE,"손익표지";#N/A,#N/A,FALSE,"손익계산";#N/A,#N/A,FALSE,"일반관리비";#N/A,#N/A,FALSE,"영업외수익";#N/A,#N/A,FALSE,"영업외비용";#N/A,#N/A,FALSE,"매출액";#N/A,#N/A,FALSE,"요약손익";#N/A,#N/A,FALSE,"요약대차";#N/A,#N/A,FALSE,"매출채권현황";#N/A,#N/A,FALSE,"매출채권명세"}</definedName>
    <definedName name="내역서갑지" hidden="1">{#N/A,#N/A,TRUE,"1";#N/A,#N/A,TRUE,"2";#N/A,#N/A,TRUE,"3";#N/A,#N/A,TRUE,"4";#N/A,#N/A,TRUE,"5";#N/A,#N/A,TRUE,"6";#N/A,#N/A,TRUE,"7"}</definedName>
    <definedName name="내이름">#REF!</definedName>
    <definedName name="내자">#N/A</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후성Box" hidden="1">{#N/A,#N/A,FALSE,"이태원철근"}</definedName>
    <definedName name="냐" hidden="1">{#N/A,#N/A,FALSE,"혼합골재"}</definedName>
    <definedName name="냥" hidden="1">{#N/A,#N/A,FALSE,"기안지";#N/A,#N/A,FALSE,"통신지"}</definedName>
    <definedName name="너" hidden="1">{#N/A,#N/A,FALSE,"기안지";#N/A,#N/A,FALSE,"통신지"}</definedName>
    <definedName name="너거" hidden="1">{#N/A,#N/A,FALSE,"혼합골재"}</definedName>
    <definedName name="너손" hidden="1">{#N/A,#N/A,FALSE,"배수2"}</definedName>
    <definedName name="넉섬ㄱ" hidden="1">{#N/A,#N/A,FALSE,"골재소요량";#N/A,#N/A,FALSE,"골재소요량"}</definedName>
    <definedName name="넝" hidden="1">{#N/A,#N/A,FALSE,"현장 NCR 분석";#N/A,#N/A,FALSE,"현장품질감사";#N/A,#N/A,FALSE,"현장품질감사"}</definedName>
    <definedName name="넣러" hidden="1">{#N/A,#N/A,FALSE,"표지목차"}</definedName>
    <definedName name="네" hidden="1">{#N/A,#N/A,FALSE,"배수1"}</definedName>
    <definedName name="노" hidden="1">#REF!</definedName>
    <definedName name="노무비내역"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무인력투입계획교사" hidden="1">{#N/A,#N/A,FALSE,"이태원철근"}</definedName>
    <definedName name="노선" hidden="1">{#N/A,#N/A,FALSE,"이태원철근"}</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BlankMacro1</definedName>
    <definedName name="노임1">BlankMacro1</definedName>
    <definedName name="노임13" hidden="1">{#N/A,#N/A,FALSE,"Sheet1"}</definedName>
    <definedName name="노임14" hidden="1">{#N/A,#N/A,FALSE,"Sheet1"}</definedName>
    <definedName name="논산" hidden="1">{#N/A,#N/A,FALSE,"기안지";#N/A,#N/A,FALSE,"통신지"}</definedName>
    <definedName name="논산내역" hidden="1">{#N/A,#N/A,FALSE,"기안지";#N/A,#N/A,FALSE,"통신지"}</definedName>
    <definedName name="논산내역1" hidden="1">{#N/A,#N/A,FALSE,"기안지";#N/A,#N/A,FALSE,"통신지"}</definedName>
    <definedName name="논현동외" hidden="1">{#N/A,#N/A,FALSE,"Sheet6"}</definedName>
    <definedName name="놀ㄴ홀옿ㅇ" hidden="1">{#N/A,#N/A,FALSE,"이태원철근"}</definedName>
    <definedName name="놈ㄴㅁㅇ로" hidden="1">{#N/A,#N/A,FALSE,"이태원철근"}</definedName>
    <definedName name="놓ㄹ노" hidden="1">{#N/A,#N/A,FALSE,"골재소요량";#N/A,#N/A,FALSE,"골재소요량"}</definedName>
    <definedName name="놓롢론ㄹ" hidden="1">{#N/A,#N/A,FALSE,"이태원철근"}</definedName>
    <definedName name="누락분제고" hidden="1">{#N/A,#N/A,FALSE,"부대1"}</definedName>
    <definedName name="눔" hidden="1">{#N/A,#N/A,FALSE,"기안지";#N/A,#N/A,FALSE,"통신지"}</definedName>
    <definedName name="뉵ㅎㅅㄳㅁ" hidden="1">{#N/A,#N/A,FALSE,"혼합골재"}</definedName>
    <definedName name="느" hidden="1">{#N/A,#N/A,FALSE,"이정표"}</definedName>
    <definedName name="느태" hidden="1">{#N/A,#N/A,FALSE,"DISCI종합";#N/A,#N/A,FALSE,"배관";#N/A,#N/A,FALSE,"전기계장";#N/A,#N/A,FALSE,"기계";#N/A,#N/A,FALSE,"철의장";#N/A,#N/A,FALSE,"거주구";#N/A,#N/A,FALSE,"HVAC"}</definedName>
    <definedName name="니" hidden="1">{#N/A,#N/A,FALSE,"단면 제원"}</definedName>
    <definedName name="니기미뽕" hidden="1">{#N/A,#N/A,FALSE,"골재소요량";#N/A,#N/A,FALSE,"골재소요량"}</definedName>
    <definedName name="니닐너" hidden="1">{#N/A,#N/A,TRUE,"토적및재료집계";#N/A,#N/A,TRUE,"토적및재료집계";#N/A,#N/A,TRUE,"단위량"}</definedName>
    <definedName name="님" hidden="1">{#N/A,#N/A,FALSE,"골재소요량";#N/A,#N/A,FALSE,"골재소요량"}</definedName>
    <definedName name="ㄵㄷㄹ" hidden="1">{#N/A,#N/A,FALSE,"기안지";#N/A,#N/A,FALSE,"통신지"}</definedName>
    <definedName name="ㄵㅅㄱ러쇼" hidden="1">{#N/A,#N/A,FALSE,"이태원철근"}</definedName>
    <definedName name="ㄶ" hidden="1">{#N/A,#N/A,FALSE,"기안지";#N/A,#N/A,FALSE,"통신지"}</definedName>
    <definedName name="ㄶㄴㄷ" hidden="1">#REF!</definedName>
    <definedName name="ㄶㄶㄶㄱㅎㄴㄹ" hidden="1">{"1단계공사비",#N/A,FALSE,"공사비";"2단계공사비",#N/A,FALSE,"공사비"}</definedName>
    <definedName name="ㄶ뫃ㄴㅁㄹㄴㅁㄹㄴㅇ" hidden="1">{#N/A,#N/A,FALSE,"부대2"}</definedName>
    <definedName name="ㄶㅇㅀㄴㅇ" hidden="1">{#N/A,#N/A,FALSE,"표지목차"}</definedName>
    <definedName name="ㄶㅇㅁㄶㅇㅎㅇㅁㄶㅁㄶㅇ" hidden="1">{#N/A,#N/A,FALSE,"이태원철근"}</definedName>
    <definedName name="ㄷ">#REF!</definedName>
    <definedName name="ㄷ_1" hidden="1">{#N/A,#N/A,FALSE,"2~8번"}</definedName>
    <definedName name="ㄷ1">#N/A</definedName>
    <definedName name="ㄷ32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5ㅅ" hidden="1">{#N/A,#N/A,FALSE,"현장 NCR 분석";#N/A,#N/A,FALSE,"현장품질감사";#N/A,#N/A,FALSE,"현장품질감사"}</definedName>
    <definedName name="ㄷㄱ" hidden="1">{#N/A,#N/A,FALSE,"단가표지"}</definedName>
    <definedName name="ㄷㄱㄱㅈㅍㄷ" hidden="1">{#N/A,#N/A,FALSE,"골재소요량";#N/A,#N/A,FALSE,"골재소요량"}</definedName>
    <definedName name="ㄷㄱㄴㄴㅁ" hidden="1">{#N/A,#N/A,FALSE,"단가표지"}</definedName>
    <definedName name="ㄷ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ㄷㄱㄱ" hidden="1">{#N/A,#N/A,FALSE,"배수1"}</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ㅂㄷ" hidden="1">{#N/A,#N/A,FALSE,"이태원철근"}</definedName>
    <definedName name="ㄷㄱ셛ㄱ" hidden="1">{"'호선별현황(방식)'!$K$22:$P$22","'호선별현황(방식)'!$K$22:$P$22"}</definedName>
    <definedName name="ㄷㄱ셛ㄱ셔" hidden="1">{"'호선별현황(방식)'!$K$22:$P$22","'호선별현황(방식)'!$K$22:$P$22"}</definedName>
    <definedName name="ㄷㄱ셧겨" hidden="1">{"'호선별현황(방식)'!$K$22:$P$22","'호선별현황(방식)'!$K$22:$P$22"}</definedName>
    <definedName name="ㄷㄱ슢" hidden="1">{#N/A,#N/A,FALSE,"지침";#N/A,#N/A,FALSE,"환경분석";#N/A,#N/A,FALSE,"Sheet16"}</definedName>
    <definedName name="ㄷㄱㅇ" hidden="1">{#N/A,#N/A,FALSE,"CCTV"}</definedName>
    <definedName name="ㄷㄱㅇㅎㄹ" hidden="1">{#N/A,#N/A,FALSE,"단가표지"}</definedName>
    <definedName name="ㄷㄱㅈ" hidden="1">{#N/A,#N/A,FALSE,"이태원철근"}</definedName>
    <definedName name="ㄷㄱㅈㄱ" hidden="1">{#N/A,#N/A,FALSE,"전체집계표";#N/A,#N/A,FALSE,"안벽30000";#N/A,#N/A,FALSE,"안벽20000";#N/A,#N/A,FALSE,"내호안";#N/A,#N/A,FALSE,"외호안";#N/A,#N/A,FALSE,"준설토A";#N/A,#N/A,FALSE,"준설토B";#N/A,#N/A,FALSE,"적출장"}</definedName>
    <definedName name="ㄷㄱㅈㄱㄷㅈ" hidden="1">{#N/A,#N/A,FALSE,"이태원철근"}</definedName>
    <definedName name="ㄷㄱㅈㄷㄱ" hidden="1">{#N/A,#N/A,FALSE,"전체집계표";#N/A,#N/A,FALSE,"안벽30000";#N/A,#N/A,FALSE,"안벽20000";#N/A,#N/A,FALSE,"내호안";#N/A,#N/A,FALSE,"외호안";#N/A,#N/A,FALSE,"준설토A";#N/A,#N/A,FALSE,"준설토B";#N/A,#N/A,FALSE,"적출장"}</definedName>
    <definedName name="ㄷㄱㅈㅍ" hidden="1">{#N/A,#N/A,FALSE,"표지목차"}</definedName>
    <definedName name="ㄷㄱㅍ" hidden="1">{#N/A,#N/A,FALSE,"포장1";#N/A,#N/A,FALSE,"포장1"}</definedName>
    <definedName name="ㄷㄱㅍㄷㄱ뮤" hidden="1">{#N/A,#N/A,FALSE,"2~8번"}</definedName>
    <definedName name="ㄷㄱㅍㅁㄷㄱ" hidden="1">{#N/A,#N/A,FALSE,"골재소요량";#N/A,#N/A,FALSE,"골재소요량"}</definedName>
    <definedName name="ㄷ겨" hidden="1">{"'호선별현황(방식)'!$K$22:$P$22","'호선별현황(방식)'!$K$22:$P$22"}</definedName>
    <definedName name="ㄷ교고ㅗㄹ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굦ㄷ교" hidden="1">{"'호선별현황(방식)'!$K$22:$P$22","'호선별현황(방식)'!$K$22:$P$22"}</definedName>
    <definedName name="ㄷ굦ㄷ굗ㄱㅈ" hidden="1">{#N/A,#N/A,FALSE,"이태원철근"}</definedName>
    <definedName name="ㄷㄳ" hidden="1">{"'장비'!$A$3:$M$12"}</definedName>
    <definedName name="ㄷㄳ_1" hidden="1">{"'장비'!$A$3:$M$12"}</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ㄱ" hidden="1">{#N/A,#N/A,FALSE,"Sheet1"}</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ㅅㄷㄱ" hidden="1">{#N/A,#N/A,FALSE,"2~8번"}</definedName>
    <definedName name="ㄷㄳㅎ" hidden="1">{#N/A,#N/A,FALSE,"이태원철근"}</definedName>
    <definedName name="ㄷㄴㅁㄱㅇ" hidden="1">{#N/A,#N/A,FALSE,"골재소요량";#N/A,#N/A,FALSE,"골재소요량"}</definedName>
    <definedName name="ㄷㄷㄷㄷ" hidden="1">{"'장비'!$A$3:$M$12"}</definedName>
    <definedName name="ㄷㄷㄷㄷ_1" hidden="1">{"'장비'!$A$3:$M$12"}</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 hidden="1">{#N/A,#N/A,FALSE,"표지"}</definedName>
    <definedName name="ㄷㄷㄷㄷㄷㄷㄷㄷ" hidden="1">{#N/A,#N/A,FALSE,"표지"}</definedName>
    <definedName name="ㄷㄷㄷㅈㅈ" hidden="1">{#N/A,#N/A,TRUE,"토적및재료집계";#N/A,#N/A,TRUE,"토적및재료집계";#N/A,#N/A,TRUE,"단위량"}</definedName>
    <definedName name="ㄷㄷㅈㅂㄳ" hidden="1">{#N/A,#N/A,TRUE,"토적및재료집계";#N/A,#N/A,TRUE,"토적및재료집계";#N/A,#N/A,TRUE,"단위량"}</definedName>
    <definedName name="ㄷㄷㅈㅊㅍㅌㅋ" hidden="1">{#N/A,#N/A,FALSE,"조골재"}</definedName>
    <definedName name="ㄷㄹ" hidden="1">{#N/A,#N/A,FALSE,"부대2"}</definedName>
    <definedName name="ㄷㄹ1">#REF!</definedName>
    <definedName name="ㄷㄹㄷ" hidden="1">#REF!</definedName>
    <definedName name="ㄷㄹㅈㄷㄽ" hidden="1">{#N/A,#N/A,FALSE,"포장2"}</definedName>
    <definedName name="ㄷㄹ햐" hidden="1">{#N/A,#N/A,FALSE,"지침";#N/A,#N/A,FALSE,"환경분석";#N/A,#N/A,FALSE,"Sheet16"}</definedName>
    <definedName name="ㄷㅁ소ㅓㅏ" hidden="1">{#N/A,#N/A,FALSE,"현장 NCR 분석";#N/A,#N/A,FALSE,"현장품질감사";#N/A,#N/A,FALSE,"현장품질감사"}</definedName>
    <definedName name="ㄷㅂㅈㄱ" hidden="1">{#N/A,#N/A,FALSE,"운반시간"}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ㅅㅈㄷ" hidden="1">#REF!</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숃ㄱ" hidden="1">#REF!</definedName>
    <definedName name="ㄷ숃쇼" hidden="1">{"'호선별현황(방식)'!$K$22:$P$22","'호선별현황(방식)'!$K$22:$P$22"}</definedName>
    <definedName name="ㄷㅇ" hidden="1">{#N/A,#N/A,FALSE,"전력간선"}</definedName>
    <definedName name="ㄷㅇㄹ" hidden="1">{#N/A,#N/A,FALSE,"단가표지"}</definedName>
    <definedName name="ㄷㅇㄹㅇㅇ" hidden="1">{"'호선별현황(방식)'!$K$22:$P$22","'호선별현황(방식)'!$K$22:$P$22"}</definedName>
    <definedName name="ㄷㅇㅊㅇ" hidden="1">{"장비보유1",#N/A,FALSE,"장비보유현황";"장비보유2",#N/A,FALSE,"장비보유현황"}</definedName>
    <definedName name="ㄷ오" hidden="1">{#N/A,#N/A,FALSE,"이태원철근"}</definedName>
    <definedName name="ㄷㅈ" hidden="1">#REF!</definedName>
    <definedName name="ㄷㅈㄱ" hidden="1">{#N/A,#N/A,FALSE,"기안지";#N/A,#N/A,FALSE,"통신지"}</definedName>
    <definedName name="ㄷㅈㄱㄱ" hidden="1">{#N/A,#N/A,FALSE,"조골재"}</definedName>
    <definedName name="ㄷㅈㄱㄷㅈ" hidden="1">{#N/A,#N/A,FALSE,"혼합골재"}</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ㄱㅈㄷㄱㅈㄱ주" hidden="1">{#N/A,#N/A,FALSE,"이태원철근"}</definedName>
    <definedName name="ㄷㅈㄳ" hidden="1">{"'호선별현황(방식)'!$K$22:$P$22","'호선별현황(방식)'!$K$22:$P$22"}</definedName>
    <definedName name="ㄷㅈㄳㄷㄳ" hidden="1">{"'호선별현황(방식)'!$K$22:$P$22","'호선별현황(방식)'!$K$22:$P$22"}</definedName>
    <definedName name="ㄷㅈ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ㄷ" hidden="1">{#N/A,#N/A,FALSE,"속도"}</definedName>
    <definedName name="ㄷㅈㄹㄹㄷㄹㅇㄴㅇㄴㄹ" hidden="1">{#N/A,#N/A,FALSE,"조골재"}</definedName>
    <definedName name="ㄷㅈㅂㄱㅈㅂㄷㄱ" hidden="1">{#N/A,#N/A,FALSE,"골재소요량";#N/A,#N/A,FALSE,"골재소요량"}</definedName>
    <definedName name="ㄷㅈㅂㄷ" hidden="1">{"'장비'!$A$3:$M$12"}</definedName>
    <definedName name="ㄷㅈㅂㄷ_1" hidden="1">{"'장비'!$A$3:$M$12"}</definedName>
    <definedName name="ㄷㅈㅈㄱㄷㄱㄷㅈ" hidden="1">{#N/A,#N/A,FALSE,"운반시간"}</definedName>
    <definedName name="ㄷㅈㅈㅈㅈㅂ" hidden="1">{#N/A,#N/A,FALSE,"이태원철근"}</definedName>
    <definedName name="ㄷㅈㅍㄱㄷㅈㄱ" hidden="1">{#N/A,#N/A,FALSE,"2~8번"}</definedName>
    <definedName name="ㄷㅊ" hidden="1">{#N/A,#N/A,FALSE,"운반시간"}</definedName>
    <definedName name="ㄷㅍ" hidden="1">{#N/A,#N/A,FALSE,"표지목차"}</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#REF!</definedName>
    <definedName name="다라" hidden="1">{#N/A,#N/A,FALSE,"표지목차"}</definedName>
    <definedName name="다시" hidden="1">{#N/A,#N/A,FALSE,"전력간선"}</definedName>
    <definedName name="다짐" hidden="1">{#N/A,#N/A,FALSE,"배수1"}</definedName>
    <definedName name="닥트설치공사" hidden="1">{#N/A,#N/A,FALSE,"전력간선"}</definedName>
    <definedName name="단ㄱ" hidden="1">{#N/A,#N/A,FALSE,"전력간선"}</definedName>
    <definedName name="단가___kW">#N/A</definedName>
    <definedName name="단가2" hidden="1">{#N/A,#N/A,FALSE,"이태원철근"}</definedName>
    <definedName name="단가만" hidden="1">{#N/A,#N/A,FALSE,"Sheet1"}</definedName>
    <definedName name="단가비교">#N/A</definedName>
    <definedName name="단가사출" hidden="1">{#N/A,#N/A,FALSE,"골재소요량";#N/A,#N/A,FALSE,"골재소요량"}</definedName>
    <definedName name="단가산" hidden="1">{#N/A,#N/A,FALSE,"기안지";#N/A,#N/A,FALSE,"통신지"}</definedName>
    <definedName name="단가산출2" hidden="1">'[94]공문(신)'!#REF!</definedName>
    <definedName name="단가산출서" hidden="1">{#N/A,#N/A,FALSE,"2~8번"}</definedName>
    <definedName name="단가산출서3" hidden="1">{#N/A,#N/A,FALSE,"기안지";#N/A,#N/A,FALSE,"통신지"}</definedName>
    <definedName name="단가조사" hidden="1">{#N/A,#N/A,FALSE,"Sheet1"}</definedName>
    <definedName name="단가확정분내역" hidden="1">#REF!</definedName>
    <definedName name="단가확정분집계표" localSheetId="1" hidden="1">#REF!</definedName>
    <definedName name="단가확정분집계표" hidden="1">#REF!</definedName>
    <definedName name="단결" hidden="1">{#N/A,#N/A,FALSE,"CCTV"}</definedName>
    <definedName name="단조편성표" hidden="1">{#N/A,#N/A,FALSE,"단축1";#N/A,#N/A,FALSE,"단축2";#N/A,#N/A,FALSE,"단축3";#N/A,#N/A,FALSE,"장축";#N/A,#N/A,FALSE,"4WD"}</definedName>
    <definedName name="단지" hidden="1">{#N/A,#N/A,FALSE,"단가표지"}</definedName>
    <definedName name="단지내배수1" hidden="1">{#N/A,#N/A,FALSE,"이태원철근"}</definedName>
    <definedName name="단지배수" hidden="1">{#N/A,#N/A,FALSE,"이태원철근"}</definedName>
    <definedName name="단지조성공사" hidden="1">{#N/A,#N/A,FALSE,"표지목차"}</definedName>
    <definedName name="달러">[131]Input!$C$17</definedName>
    <definedName name="당" hidden="1">{#N/A,#N/A,FALSE,"이태원철근"}</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초계획" localSheetId="1" hidden="1">#REF!</definedName>
    <definedName name="당초계획" hidden="1">#REF!</definedName>
    <definedName name="대">#REF!</definedName>
    <definedName name="대2류" hidden="1">{#N/A,#N/A,FALSE,"운반시간"}</definedName>
    <definedName name="대3류" hidden="1">{#N/A,#N/A,FALSE,"혼합골재"}</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신당동" hidden="1">{"'별표'!$N$220"}</definedName>
    <definedName name="대덕" hidden="1">{#N/A,#N/A,FALSE,"CCTV"}</definedName>
    <definedName name="대리석포장" hidden="1">{#N/A,#N/A,TRUE,"총괄"}</definedName>
    <definedName name="대방총괄" hidden="1">{#N/A,#N/A,FALSE,"단축1";#N/A,#N/A,FALSE,"단축2";#N/A,#N/A,FALSE,"단축3";#N/A,#N/A,FALSE,"장축";#N/A,#N/A,FALSE,"4WD"}</definedName>
    <definedName name="대보" hidden="1">{#N/A,#N/A,FALSE,"기안지";#N/A,#N/A,FALSE,"통신지"}</definedName>
    <definedName name="대비">#REF!</definedName>
    <definedName name="대비표">#REF!</definedName>
    <definedName name="대비표_COMP">#REF!</definedName>
    <definedName name="대비표_선택">#REF!</definedName>
    <definedName name="대비표2" hidden="1">{#N/A,#N/A,FALSE,"증감대비표";#N/A,#N/A,FALSE,"결의서";#N/A,#N/A,FALSE,"내역서";#N/A,#N/A,FALSE,"도급예상"}</definedName>
    <definedName name="대상시트문" hidden="1">{#N/A,#N/A,FALSE,"이태원철근"}</definedName>
    <definedName name="대안" hidden="1">{#N/A,#N/A,FALSE,"전체집계표";#N/A,#N/A,FALSE,"안벽30000";#N/A,#N/A,FALSE,"안벽20000";#N/A,#N/A,FALSE,"내호안";#N/A,#N/A,FALSE,"외호안";#N/A,#N/A,FALSE,"준설토A";#N/A,#N/A,FALSE,"준설토B";#N/A,#N/A,FALSE,"적출장"}</definedName>
    <definedName name="대안집계표" hidden="1">{#N/A,#N/A,FALSE,"표지"}</definedName>
    <definedName name="대여금" hidden="1">{#N/A,#N/A,FALSE,"이태원철근"}</definedName>
    <definedName name="대외공문3" hidden="1">{#N/A,#N/A,FALSE,"현장 NCR 분석";#N/A,#N/A,FALSE,"현장품질감사";#N/A,#N/A,FALSE,"현장품질감사"}</definedName>
    <definedName name="대외공문4" hidden="1">{#N/A,#N/A,FALSE,"현장 NCR 분석";#N/A,#N/A,FALSE,"현장품질감사";#N/A,#N/A,FALSE,"현장품질감사"}</definedName>
    <definedName name="대외공문서1" hidden="1">{#N/A,#N/A,FALSE,"현장 NCR 분석";#N/A,#N/A,FALSE,"현장품질감사";#N/A,#N/A,FALSE,"현장품질감사"}</definedName>
    <definedName name="대우" hidden="1">{#N/A,#N/A,FALSE,"결의서";#N/A,#N/A,FALSE,"내역서";#N/A,#N/A,FALSE,"도급예상";#N/A,#N/A,FALSE,"시방서"}</definedName>
    <definedName name="대우현장" hidden="1">{#N/A,#N/A,FALSE,"결의서";#N/A,#N/A,FALSE,"내역서";#N/A,#N/A,FALSE,"도급예상";#N/A,#N/A,FALSE,"시방서"}</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조립부" hidden="1">{"'호선별현황(방식)'!$K$22:$P$22","'호선별현황(방식)'!$K$22:$P$22"}</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표회의" hidden="1">{#N/A,#N/A,FALSE,"현장 NCR 분석";#N/A,#N/A,FALSE,"현장품질감사";#N/A,#N/A,FALSE,"현장품질감사"}</definedName>
    <definedName name="대형" hidden="1">{"'호선별현황(방식)'!$K$22:$P$22","'호선별현황(방식)'!$K$22:$P$22"}</definedName>
    <definedName name="댜" hidden="1">{#N/A,#N/A,FALSE,"토공2"}</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ㅓ" hidden="1">{#N/A,#N/A,FALSE,"이태원철근"}</definedName>
    <definedName name="더ㅓㅓ" hidden="1">{#N/A,#N/A,FALSE,"이태원철근"}</definedName>
    <definedName name="덕" hidden="1">{#N/A,#N/A,FALSE,"포장2"}</definedName>
    <definedName name="덕진" hidden="1">{#N/A,#N/A,FALSE,"포장2"}</definedName>
    <definedName name="덕호" hidden="1">{#N/A,#N/A,FALSE,"포장2"}</definedName>
    <definedName name="덧씌우기구간수량집계표" hidden="1">{#N/A,#N/A,FALSE,"골재소요량";#N/A,#N/A,FALSE,"골재소요량"}</definedName>
    <definedName name="덧씌우기구간수량집계표1" hidden="1">{#N/A,#N/A,FALSE,"2~8번"}</definedName>
    <definedName name="데스크" hidden="1">{#N/A,#N/A,FALSE,"단가표지"}</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 hidden="1">{#N/A,#N/A,FALSE,"구조2"}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내역111" hidden="1">{#N/A,#N/A,FALSE,"결의서";#N/A,#N/A,FALSE,"내역서";#N/A,#N/A,FALSE,"비목별예상공사";#N/A,#N/A,FALSE,"도급예상";#N/A,#N/A,FALSE,"산출내역"}</definedName>
    <definedName name="도급내역2" hidden="1">{#N/A,#N/A,FALSE,"증감대비표";#N/A,#N/A,FALSE,"결의서";#N/A,#N/A,FALSE,"내역서";#N/A,#N/A,FALSE,"도급예상"}</definedName>
    <definedName name="도급대비" hidden="1">{#N/A,#N/A,FALSE,"신청통보";#N/A,#N/A,FALSE,"기성확인서";#N/A,#N/A,FALSE,"기성내역서"}</definedName>
    <definedName name="도급대비2" hidden="1">{#N/A,#N/A,FALSE,"신청통보";#N/A,#N/A,FALSE,"기성확인서";#N/A,#N/A,FALSE,"기성내역서"}</definedName>
    <definedName name="도급대비표" hidden="1">{#N/A,#N/A,FALSE,"결의서";#N/A,#N/A,FALSE,"내역서";#N/A,#N/A,FALSE,"도급예상";#N/A,#N/A,FALSE,"시방서"}</definedName>
    <definedName name="도급대비표1" hidden="1">{#N/A,#N/A,FALSE,"결의서";#N/A,#N/A,FALSE,"내역서";#N/A,#N/A,FALSE,"도급예상";#N/A,#N/A,FALSE,"시방서"}</definedName>
    <definedName name="도급대비표3" hidden="1">{#N/A,#N/A,FALSE,"증감대비표";#N/A,#N/A,FALSE,"결의서";#N/A,#N/A,FALSE,"내역서";#N/A,#N/A,FALSE,"도급예상"}</definedName>
    <definedName name="도급반영확인서" hidden="1">{#N/A,#N/A,FALSE,"신청통보";#N/A,#N/A,FALSE,"기성확인서";#N/A,#N/A,FALSE,"기성내역서"}</definedName>
    <definedName name="도급예상1" hidden="1">{#N/A,#N/A,FALSE,"결의서";#N/A,#N/A,FALSE,"내역서";#N/A,#N/A,FALSE,"도급예상";#N/A,#N/A,FALSE,"시방서"}</definedName>
    <definedName name="도급총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표" hidden="1">{#N/A,#N/A,FALSE,"신청통보";#N/A,#N/A,FALSE,"기성확인서";#N/A,#N/A,FALSE,"기성내역서"}</definedName>
    <definedName name="도급확인서" hidden="1">{#N/A,#N/A,FALSE,"신청통보";#N/A,#N/A,FALSE,"기성확인서";#N/A,#N/A,FALSE,"기성내역서"}</definedName>
    <definedName name="도면목록" hidden="1">{#N/A,#N/A,TRUE,"총괄"}</definedName>
    <definedName name="도면목록표" hidden="1">{#N/A,#N/A,TRUE,"총괄"}</definedName>
    <definedName name="도면외주" hidden="1">#REF!</definedName>
    <definedName name="도면용역비" hidden="1">#REF!</definedName>
    <definedName name="도면표지" localSheetId="1" hidden="1">{#N/A,#N/A,FALSE,"집계표"}</definedName>
    <definedName name="도면표지" hidden="1">{#N/A,#N/A,FALSE,"집계표"}</definedName>
    <definedName name="도시개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도장부" hidden="1">{"'호선별현황(방식)'!$K$22:$P$22","'호선별현황(방식)'!$K$22:$P$22"}</definedName>
    <definedName name="도장현장공정현황" hidden="1">{#N/A,#N/A,FALSE,"구조2"}</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hidden="1">{#N/A,#N/A,TRUE,"공조기";#N/A,#N/A,TRUE,"FCU";#N/A,#N/A,TRUE,"1-20";#N/A,#N/A,TRUE,"21-40";#N/A,#N/A,TRUE,"41-60";#N/A,#N/A,TRUE,"61-80";#N/A,#N/A,TRUE,"화장실부하집계";#N/A,#N/A,TRUE,"화장실"}</definedName>
    <definedName name="독산공장4" hidden="1">{#N/A,#N/A,TRUE,"1.부하계산기준";#N/A,#N/A,TRUE,"2.부하계산방법"}</definedName>
    <definedName name="독산공장5" hidden="1">{#N/A,#N/A,TRUE,"1. 부하계산";#N/A,#N/A,TRUE,"1-1.부하계산기준";#N/A,#N/A,TRUE,"1-2.부하계산방법";#N/A,#N/A,TRUE,"1-3.부하집계";#N/A,#N/A,TRUE,"1-4.부하계산"}</definedName>
    <definedName name="독산공장6" hidden="1">{#N/A,#N/A,TRUE,"부하계산서표지";#N/A,#N/A,TRUE,"1. 부하계산";#N/A,#N/A,TRUE,"1-1.부하계산기준";#N/A,#N/A,TRUE,"1-2.부하계산";#N/A,#N/A,TRUE,"1-3부하집계"}</definedName>
    <definedName name="독산공장7" hidden="1">{#N/A,#N/A,FALSE,"화장실부하집계";#N/A,#N/A,FALSE,"화장실"}</definedName>
    <definedName name="돈" hidden="1">{#N/A,#N/A,FALSE,"조골재"}</definedName>
    <definedName name="돌" hidden="1">{#N/A,#N/A,FALSE,"단축1";#N/A,#N/A,FALSE,"단축2";#N/A,#N/A,FALSE,"단축3";#N/A,#N/A,FALSE,"장축";#N/A,#N/A,FALSE,"4WD"}</definedName>
    <definedName name="돌관작업산근2" hidden="1">{#N/A,#N/A,FALSE,"배수2"}</definedName>
    <definedName name="동" hidden="1">{#N/A,#N/A,FALSE,"구조2"}</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hidden="1">{#N/A,#N/A,FALSE,"골재소요량";#N/A,#N/A,FALSE,"골재소요량"}</definedName>
    <definedName name="동구연숩" hidden="1">{#N/A,#N/A,FALSE,"전력간선"}</definedName>
    <definedName name="동력" hidden="1">{#N/A,#N/A,FALSE,"CCTV"}</definedName>
    <definedName name="동림010" hidden="1">{#N/A,#N/A,FALSE,"현장 NCR 분석";#N/A,#N/A,FALSE,"현장품질감사";#N/A,#N/A,FALSE,"현장품질감사"}</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영" hidden="1">{#N/A,#N/A,FALSE,"CCTV"}</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hidden="1">{"'Firr(선)'!$AS$1:$AY$62","'Firr(사)'!$AS$1:$AY$62","'Firr(회)'!$AS$1:$AY$62","'Firr(선)'!$L$1:$V$62","'Firr(사)'!$L$1:$V$62","'Firr(회)'!$L$1:$V$62"}</definedName>
    <definedName name="동준친" hidden="1">{"'Firr(선)'!$AS$1:$AY$62","'Firr(사)'!$AS$1:$AY$62","'Firr(회)'!$AS$1:$AY$62","'Firr(선)'!$L$1:$V$62","'Firr(사)'!$L$1:$V$62","'Firr(회)'!$L$1:$V$62"}</definedName>
    <definedName name="되" hidden="1">{#N/A,#N/A,FALSE,"운반시간"}</definedName>
    <definedName name="되메우기1" hidden="1">{#N/A,#N/A,FALSE,"배수2"}</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됴ㅠ굑ㅇ" hidden="1">{#N/A,#N/A,FALSE,"운반시간"}</definedName>
    <definedName name="둊ㄷ쇼됴" hidden="1">{"'호선별현황(방식)'!$K$22:$P$22","'호선별현황(방식)'!$K$22:$P$22"}</definedName>
    <definedName name="두" hidden="1">{#N/A,#N/A,FALSE,"단가표지"}</definedName>
    <definedName name="두께물량" hidden="1">{#N/A,#N/A,FALSE,"포장2"}</definedName>
    <definedName name="두달반">#N/A</definedName>
    <definedName name="두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산건설" hidden="1">{#N/A,#N/A,FALSE,"현장 NCR 분석";#N/A,#N/A,FALSE,"현장품질감사";#N/A,#N/A,FALSE,"현장품질감사"}</definedName>
    <definedName name="두호" hidden="1">{#N/A,#N/A,FALSE,"2~8번"}</definedName>
    <definedName name="들" hidden="1">{#N/A,#N/A,FALSE,"이태원철근"}</definedName>
    <definedName name="ㄸㄱ구믇045352756" hidden="1">'[139]Eq. Mobilization'!#REF!</definedName>
    <definedName name="ㄸㄱ구믇056236863" hidden="1">'[33]TOWER 12TON'!#REF!</definedName>
    <definedName name="ㄸㄱ구믇088559508" hidden="1">'[33]TOWER 10TON'!#REF!</definedName>
    <definedName name="ㄸㄱ구믇364018678" hidden="1">'[33]TOWER 10TON'!#REF!</definedName>
    <definedName name="ㄸㄱ구믇373536169" hidden="1">'[33]TOWER 12TON'!#REF!</definedName>
    <definedName name="ㄸㄱ구믇398932277" hidden="1">'[33]TOWER 10TON'!#REF!</definedName>
    <definedName name="ㄸㄱ구믇589163004" hidden="1">'[139]Eq. Mobilization'!#REF!</definedName>
    <definedName name="ㄸㄱ구믇746006905" hidden="1">'[33]TOWER 10TON'!#REF!</definedName>
    <definedName name="ㄸㄱ구믇746354757" hidden="1">'[33]TOWER 12TON'!#REF!</definedName>
    <definedName name="ㄸㄱ구믇752310871" hidden="1">'[33]TOWER 10TON'!#REF!</definedName>
    <definedName name="ㄸㄱ구믇767111658" hidden="1">'[139]Eq. Mobilization'!#REF!</definedName>
    <definedName name="ㄸㄱ구믇871445833" hidden="1">'[33]TOWER 10TON'!#REF!</definedName>
    <definedName name="ㄸㄱ구믇903098820" hidden="1">'[33]TOWER 12TON'!#REF!</definedName>
    <definedName name="ㄸㄱ구믇949556647" hidden="1">'[33]TOWER 10TON'!#REF!</definedName>
    <definedName name="ㄸㄱ구믇961953162" hidden="1">'[33]TOWER 10TON'!#REF!</definedName>
    <definedName name="떠" hidden="1">{#N/A,#N/A,FALSE,"단면 제원"}</definedName>
    <definedName name="ㄹ">#REF!</definedName>
    <definedName name="ㄹ1313" hidden="1">{"1단계 투자비명세",#N/A,FALSE,"투자비명세";"2단계 투자비명세",#N/A,FALSE,"투자비명세"}</definedName>
    <definedName name="ㄹㄴ" hidden="1">{#N/A,#N/A,FALSE,"운반시간"}</definedName>
    <definedName name="ㄹㄴ1" hidden="1">{#N/A,#N/A,FALSE,"전체집계표";#N/A,#N/A,FALSE,"안벽30000";#N/A,#N/A,FALSE,"안벽20000";#N/A,#N/A,FALSE,"내호안";#N/A,#N/A,FALSE,"외호안";#N/A,#N/A,FALSE,"준설토A";#N/A,#N/A,FALSE,"준설토B";#N/A,#N/A,FALSE,"적출장"}</definedName>
    <definedName name="ㄹㄴㄴㄴ" hidden="1">{#N/A,#N/A,FALSE,"이태원철근"}</definedName>
    <definedName name="ㄹㄴㅁㄹㄴㅁㄹ" hidden="1">{#N/A,#N/A,FALSE,"전력간선"}</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ㄴㅇㄹ" hidden="1">{#N/A,#N/A,FALSE,"전체집계표";#N/A,#N/A,FALSE,"안벽30000";#N/A,#N/A,FALSE,"안벽20000";#N/A,#N/A,FALSE,"내호안";#N/A,#N/A,FALSE,"외호안";#N/A,#N/A,FALSE,"준설토A";#N/A,#N/A,FALSE,"준설토B";#N/A,#N/A,FALSE,"적출장"}</definedName>
    <definedName name="ㄹㄴㅇㄹㄴㅇㄹㄴㄱㄴㅇ" hidden="1">{#N/A,#N/A,FALSE,"지침";#N/A,#N/A,FALSE,"환경분석";#N/A,#N/A,FALSE,"Sheet16"}</definedName>
    <definedName name="ㄹㄴㅇㄻㄴ" hidden="1">{#N/A,#N/A,FALSE,"단가표지"}</definedName>
    <definedName name="ㄹㄴ웋" hidden="1">{#N/A,#N/A,FALSE,"운반시간"}</definedName>
    <definedName name="ㄹ너" hidden="1">{#N/A,#N/A,FALSE,"신청통보";#N/A,#N/A,FALSE,"기성확인서";#N/A,#N/A,FALSE,"기성내역서"}</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ㅁㅁㅁㅁㅁ" hidden="1">{#N/A,#N/A,FALSE,"배수2"}</definedName>
    <definedName name="ㄹㄷㅈ" hidden="1">{#N/A,#N/A,FALSE,"이태원철근"}</definedName>
    <definedName name="ㄹㄹ" hidden="1">{"'장비'!$A$3:$M$12"}</definedName>
    <definedName name="ㄹㄹ_1" hidden="1">{"'장비'!$A$3:$M$12"}</definedName>
    <definedName name="ㄹㄹ1312" hidden="1">{"추정현금흐름표",#N/A,FALSE,"추정IS,CF,무상사용"}</definedName>
    <definedName name="ㄹㄹㄹ" hidden="1">#REF!</definedName>
    <definedName name="ㄹㄹㄹ.ㅣㅣ" hidden="1">{#N/A,#N/A,FALSE,"이정표"}</definedName>
    <definedName name="ㄹㄹㄹ_1" hidden="1">{"'장비'!$A$3:$M$12"}</definedName>
    <definedName name="ㄹㄹㄹ13" hidden="1">{"추정손익계산서",#N/A,FALSE,"추정IS,CF,무상사용"}</definedName>
    <definedName name="ㄹㄹㄹ231" hidden="1">{"추정대차대조표",#N/A,FALSE,"추정BS"}</definedName>
    <definedName name="ㄹㄹㄹ23232" hidden="1">{"장비보유",#N/A,FALSE,"장비소요"}</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ㅈㄹ" hidden="1">{#N/A,#N/A,FALSE,"혼합골재"}</definedName>
    <definedName name="ㄹㄹ로" hidden="1">{#N/A,#N/A,FALSE,"골재소요량";#N/A,#N/A,FALSE,"골재소요량"}</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러ㅏㅏㅇ" hidden="1">{#N/A,#N/A,FALSE,"전력간선"}</definedName>
    <definedName name="ㄹ로ㅓㅗㅓㅗ"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ㄹㅇ">#N/A</definedName>
    <definedName name="ㄹㅇㄴ" localSheetId="1" hidden="1">{"'Sheet1'!$L$16"}</definedName>
    <definedName name="ㄹㅇㄴ" hidden="1">{"'Sheet1'!$L$16"}</definedName>
    <definedName name="ㄹㅇㄴㄹ" hidden="1">{#N/A,#N/A,FALSE,"속도"}</definedName>
    <definedName name="ㄹㅇㄴㄹㄴㅇㄹㄴㅇㄹ" hidden="1">{"'정산내역서'!$A$1:$I$35","'정산서(절.성토부)'!$A$1:$Q$17","'정산서(교량부)'!$A$1:$Q$84","'총괄표'!$A$1:$M$12","'시행현황'!$A$1:$G$12","'표지'!$A$1:$N$27","'정산서(절.성토부)'!$A$3:$Q$7"}</definedName>
    <definedName name="ㄹㅇㄴㄹㅇㄴㅇㄹㅇㄴㄹㄴ" hidden="1">{#N/A,#N/A,FALSE,"배수1"}</definedName>
    <definedName name="ㄹㅇㄶ" hidden="1">#REF!</definedName>
    <definedName name="ㄹㅇㄹ" hidden="1">{#N/A,#N/A,FALSE,"골재소요량";#N/A,#N/A,FALSE,"골재소요량"}</definedName>
    <definedName name="ㄹㅇㄹㄴ12323" hidden="1">{"장비보유1",#N/A,FALSE,"장비보유현황";"장비보유2",#N/A,FALSE,"장비보유현황"}</definedName>
    <definedName name="ㄹㅇㄹㄷㅈㅍ" hidden="1">{#N/A,#N/A,FALSE,"혼합골재"}</definedName>
    <definedName name="ㄹㅇㄹㅇ" hidden="1">#REF!</definedName>
    <definedName name="ㄹㅇㄹㅈㄷㅊ" hidden="1">'[138]98수문일위'!$A$1:$P$2004</definedName>
    <definedName name="ㄹㅇㅂ" hidden="1">{#N/A,#N/A,FALSE,"이태원철근"}</definedName>
    <definedName name="ㄹㅇㅌㅇㄴㄱㄷ" hidden="1">{#N/A,#N/A,FALSE,"포장2"}</definedName>
    <definedName name="ㄹㅇ퓨ㅓㅜㅏㅗㅜㅠㅅ퐇휴ㅗㅎ" hidden="1">{#N/A,#N/A,FALSE,"조골재"}</definedName>
    <definedName name="ㄹㅇㅎㄴㅇ" hidden="1">{#N/A,#N/A,FALSE,"조골재"}</definedName>
    <definedName name="ㄹㅇㅎㄹㅇ" hidden="1">#REF!</definedName>
    <definedName name="ㄹㅇㅎㅇㅀ" hidden="1">{#N/A,#N/A,FALSE,"부대2"}</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홀옹ㅎㄹ" hidden="1">#REF!</definedName>
    <definedName name="ㄹ이리애ㅏ" hidden="1">{#N/A,#N/A,FALSE,"배수2"}</definedName>
    <definedName name="ㄹㅊㅊ" hidden="1">{"추정손익계산서",#N/A,FALSE,"추정IS,CF,무상사용"}</definedName>
    <definedName name="ㄹ할" hidden="1">{"'호선별현황(방식)'!$K$22:$P$22","'호선별현황(방식)'!$K$22:$P$22"}</definedName>
    <definedName name="ㄹ허러" hidden="1">{"'호선별현황(방식)'!$K$22:$P$22","'호선별현황(방식)'!$K$22:$P$22"}</definedName>
    <definedName name="ㄹ허ㅗ" hidden="1">{#N/A,#N/A,FALSE,"이정표"}</definedName>
    <definedName name="ㄹ헝ㄹ" hidden="1">#REF!</definedName>
    <definedName name="ㄹ호" hidden="1">#N/A</definedName>
    <definedName name="ㄹ호ㅓ호ㅓ" hidden="1">{"'호선별현황(방식)'!$K$22:$P$22","'호선별현황(방식)'!$K$22:$P$22"}</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ㄹ" hidden="1">{#N/A,#N/A,FALSE,"조골재"}</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#REF!</definedName>
    <definedName name="라나" hidden="1">{#N/A,#N/A,FALSE,"신청통보";#N/A,#N/A,FALSE,"기성확인서";#N/A,#N/A,FALSE,"기성내역서"}</definedName>
    <definedName name="라라" hidden="1">{#N/A,#N/A,FALSE,"신청통보";#N/A,#N/A,FALSE,"기성확인서";#N/A,#N/A,FALSE,"기성내역서"}</definedName>
    <definedName name="라라라라라랄" hidden="1">{#N/A,#N/A,FALSE,"기안지";#N/A,#N/A,FALSE,"통신지"}</definedName>
    <definedName name="라바콘설치현황" hidden="1">{"'정산내역서'!$A$1:$I$35","'정산서(절.성토부)'!$A$1:$Q$17","'정산서(교량부)'!$A$1:$Q$84","'총괄표'!$A$1:$M$12","'시행현황'!$A$1:$G$12","'표지'!$A$1:$N$27","'정산서(절.성토부)'!$A$3:$Q$7"}</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람어리마ㅓㅇㄹ" hidden="1">{#N/A,#N/A,FALSE,"조골재"}</definedName>
    <definedName name="랑" hidden="1">{#N/A,#N/A,FALSE,"지침";#N/A,#N/A,FALSE,"환경분석";#N/A,#N/A,FALSE,"Sheet16"}</definedName>
    <definedName name="래" hidden="1">{#N/A,#N/A,FALSE,"단면 제원"}</definedName>
    <definedName name="래그" hidden="1">{#N/A,#N/A,FALSE,"CCTV"}</definedName>
    <definedName name="러" hidden="1">{"개업비1",#N/A,FALSE,"개업비";"개업비2",#N/A,FALSE,"개업비";"개업비3",#N/A,FALSE,"개업비";"개업비4",#N/A,FALSE,"개업비"}</definedName>
    <definedName name="러러러" hidden="1">{#N/A,#N/A,FALSE,"현장 NCR 분석";#N/A,#N/A,FALSE,"현장품질감사";#N/A,#N/A,FALSE,"현장품질감사"}</definedName>
    <definedName name="러시아" hidden="1">{#N/A,#N/A,FALSE,"손익표지";#N/A,#N/A,FALSE,"손익계산";#N/A,#N/A,FALSE,"일반관리비";#N/A,#N/A,FALSE,"영업외수익";#N/A,#N/A,FALSE,"영업외비용";#N/A,#N/A,FALSE,"매출액";#N/A,#N/A,FALSE,"요약손익";#N/A,#N/A,FALSE,"요약대차";#N/A,#N/A,FALSE,"매출채권현황";#N/A,#N/A,FALSE,"매출채권명세"}</definedName>
    <definedName name="러아ㅏㅇ" hidden="1">{#N/A,#N/A,FALSE,"전력간선"}</definedName>
    <definedName name="러아ㅑ" hidden="1">{#N/A,#N/A,FALSE,"속도"}</definedName>
    <definedName name="러이랭" hidden="1">{#N/A,#N/A,FALSE,"부대2"}</definedName>
    <definedName name="러일애" hidden="1">{#N/A,#N/A,FALSE,"부대1"}</definedName>
    <definedName name="러헐" hidden="1">{#N/A,#N/A,FALSE,"도급대비시행율";#N/A,#N/A,FALSE,"결의서";#N/A,#N/A,FALSE,"내역서";#N/A,#N/A,FALSE,"도급예상"}</definedName>
    <definedName name="러ㅏㅑ" hidden="1">{#N/A,#N/A,FALSE,"배수1"}</definedName>
    <definedName name="러ㅛ" hidden="1">{#N/A,#N/A,FALSE,"이태원철근"}</definedName>
    <definedName name="러ㅣ댇" hidden="1">{#N/A,#N/A,FALSE,"토공2"}</definedName>
    <definedName name="러ㅣ랑" hidden="1">{#N/A,#N/A,FALSE,"구조2"}</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hidden="1">{#N/A,#N/A,FALSE,"이태원철근"}</definedName>
    <definedName name="로소" hidden="1">{#N/A,#N/A,FALSE,"포장2"}</definedName>
    <definedName name="로커커버" hidden="1">{#N/A,#N/A,FALSE,"단축1";#N/A,#N/A,FALSE,"단축2";#N/A,#N/A,FALSE,"단축3";#N/A,#N/A,FALSE,"장축";#N/A,#N/A,FALSE,"4WD"}</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로ㅓ허ㅗ하" hidden="1">{"'자리배치도'!$AG$1:$CI$28"}</definedName>
    <definedName name="로ㅗ" hidden="1">{#N/A,#N/A,FALSE,"이태원철근"}</definedName>
    <definedName name="로ㅛ" hidden="1">{#N/A,#N/A,FALSE,"현장 NCR 분석";#N/A,#N/A,FALSE,"현장품질감사";#N/A,#N/A,FALSE,"현장품질감사"}</definedName>
    <definedName name="롫ㅀㄹ" hidden="1">{"추정현금흐름표",#N/A,FALSE,"추정IS,CF,무상사용"}</definedName>
    <definedName name="롬ㄴ" hidden="1">#REF!</definedName>
    <definedName name="롱" hidden="1">{#N/A,#N/A,FALSE,"배수2"}</definedName>
    <definedName name="롷럻" hidden="1">{#N/A,#N/A,FALSE,"이태원철근"}</definedName>
    <definedName name="료료" hidden="1">{#N/A,#N/A,FALSE,"이태원철근"}</definedName>
    <definedName name="료ㅓㄹ허" hidden="1">{"'호선별현황(방식)'!$K$22:$P$22","'호선별현황(방식)'!$K$22:$P$22"}</definedName>
    <definedName name="료ㅜㅇ교" hidden="1">{#N/A,#N/A,FALSE,"표지목차"}</definedName>
    <definedName name="루" hidden="1">{#N/A,#N/A,FALSE,"단면 제원"}</definedName>
    <definedName name="루ㄴ" hidden="1">[140]노임단가!#REF!</definedName>
    <definedName name="룻우ㅕㄴ" hidden="1">{#N/A,#N/A,FALSE,"골재소요량";#N/A,#N/A,FALSE,"골재소요량"}</definedName>
    <definedName name="류" hidden="1">{#N/A,#N/A,FALSE,"부대2"}</definedName>
    <definedName name="류효정" hidden="1">{"'Firr(선)'!$AS$1:$AY$62","'Firr(사)'!$AS$1:$AY$62","'Firr(회)'!$AS$1:$AY$62","'Firr(선)'!$L$1:$V$62","'Firr(사)'!$L$1:$V$62","'Firr(회)'!$L$1:$V$62"}</definedName>
    <definedName name="률류" hidden="1">{#N/A,#N/A,FALSE,"혼합골재"}</definedName>
    <definedName name="륻" hidden="1">'[141]집 계 표'!#REF!</definedName>
    <definedName name="리" hidden="1">#REF!</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ㄻ" hidden="1">{#N/A,#N/A,FALSE,"포장2"}</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ㄻㅂㄷㅈㄱㅎㄱㅎ고ㅠ" hidden="1">{#N/A,#N/A,FALSE,"이태원철근"}</definedName>
    <definedName name="ㄻㅇ" hidden="1">{#N/A,#N/A,FALSE,"단가표지"}</definedName>
    <definedName name="ㄻㅈㄷㄴㅇㅌㅊㅌ" hidden="1">{"추정대차대조표",#N/A,FALSE,"추정BS"}</definedName>
    <definedName name="ㄼ" hidden="1">{#N/A,#N/A,FALSE,"이태원철근"}</definedName>
    <definedName name="ㄼㅂ" hidden="1">{#N/A,#N/A,FALSE,"이태원철근"}</definedName>
    <definedName name="ㄾ" hidden="1">{#N/A,#N/A,FALSE,"운반시간"}</definedName>
    <definedName name="ㄿㄿㄹㄹ" hidden="1">{"추정손익계산서",#N/A,FALSE,"추정IS,CF,무상사용"}</definedName>
    <definedName name="ㅀ" hidden="1">{#N/A,#N/A,TRUE,"토적및재료집계";#N/A,#N/A,TRUE,"토적및재료집계";#N/A,#N/A,TRUE,"단위량"}</definedName>
    <definedName name="ㅀㄶrdhs" hidden="1">{#N/A,#N/A,FALSE,"이정표"}</definedName>
    <definedName name="ㅀㄹ" hidden="1">{#N/A,#N/A,TRUE,"토적및재료집계";#N/A,#N/A,TRUE,"토적및재료집계";#N/A,#N/A,TRUE,"단위량"}</definedName>
    <definedName name="ㅀㅀ" hidden="1">{"'Firr(선)'!$AS$1:$AY$62","'Firr(사)'!$AS$1:$AY$62","'Firr(회)'!$AS$1:$AY$62","'Firr(선)'!$L$1:$V$62","'Firr(사)'!$L$1:$V$62","'Firr(회)'!$L$1:$V$62"}</definedName>
    <definedName name="ㅀㅀㄴ" hidden="1">{#N/A,#N/A,FALSE,"조골재"}</definedName>
    <definedName name="ㅀㅁ" hidden="1">{#N/A,#N/A,FALSE,"조골재"}</definedName>
    <definedName name="ㅀㅇㅁ" hidden="1">{#N/A,#N/A,FALSE,"골재소요량";#N/A,#N/A,FALSE,"골재소요량"}</definedName>
    <definedName name="ㅀ오ㅓㅎ롱ㄶㄹㄴ" hidden="1">{#N/A,#N/A,FALSE,"2~8번"}</definedName>
    <definedName name="ㅀㅎ" hidden="1">{#N/A,#N/A,FALSE,"2~8번"}</definedName>
    <definedName name="ㅀ허" hidden="1">{#N/A,#N/A,FALSE,"CCTV"}</definedName>
    <definedName name="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ㅁ_1" hidden="1">{#N/A,#N/A,FALSE,"조골재"}</definedName>
    <definedName name="ㅁ121212" hidden="1">{"공업단지",#N/A,FALSE,"배후단지 및 부대사업"}</definedName>
    <definedName name="ㅁ300">#REF!</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ㄱㅂ" hidden="1">{#N/A,#N/A,FALSE,"단가표지"}</definedName>
    <definedName name="ㅁㄴ" localSheetId="1" hidden="1">{#N/A,#N/A,FALSE,"견적조건";#N/A,#N/A,FALSE,"산출근거"}</definedName>
    <definedName name="ㅁㄴ" hidden="1">{#N/A,#N/A,FALSE,"견적조건";#N/A,#N/A,FALSE,"산출근거"}</definedName>
    <definedName name="ㅁㄴ_1" hidden="1">{#N/A,#N/A,FALSE,"2~8번"}</definedName>
    <definedName name="ㅁㄴㄴ" hidden="1">{#N/A,#N/A,FALSE,"골재소요량";#N/A,#N/A,FALSE,"골재소요량"}</definedName>
    <definedName name="ㅁㄴㄴㄴㄴㄴㄴㄴㄴㄴㄴㄴㄴㄴㄴㄴㄴㄴㄴㄴ" hidden="1">{#N/A,#N/A,FALSE,"2~8번"}</definedName>
    <definedName name="ㅁㄴㄴㄴㄴㄴㄴㄴㄴㅁㄴㅇㄹ" hidden="1">{#N/A,#N/A,FALSE,"골재소요량";#N/A,#N/A,FALSE,"골재소요량"}</definedName>
    <definedName name="ㅁㄴㄴㅇ" hidden="1">{#N/A,#N/A,FALSE,"조골재"}</definedName>
    <definedName name="ㅁㄴㄷㄱ" hidden="1">{#N/A,#N/A,FALSE,"기안지";#N/A,#N/A,FALSE,"통신지"}</definedName>
    <definedName name="ㅁㄴㄹ" hidden="1">{#N/A,#N/A,FALSE,"전력간선"}</definedName>
    <definedName name="ㅁㄴㄹㄴ" hidden="1">{#N/A,#N/A,FALSE,"운반시간"}</definedName>
    <definedName name="ㅁㄴㄹㄴㅁㄹㄴㅁㄻㄻㅁㅁㅁㅁ" hidden="1">{#N/A,#N/A,FALSE,"혼합골재"}</definedName>
    <definedName name="ㅁㄴㄹㅇ" hidden="1">{#N/A,#N/A,FALSE,"단면 제원"}</definedName>
    <definedName name="ㅁㄴㄹㅇㅁ" hidden="1">{#N/A,#N/A,FALSE,"단가표지"}</definedName>
    <definedName name="ㅁㄴㄹㅇㅁㄴㅇ" hidden="1">'[142]#REF'!#REF!</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ㄾㅊ" hidden="1">{#N/A,#N/A,FALSE,"운반시간"}</definedName>
    <definedName name="ㅁㄴㄿ" hidden="1">{"SJ - 기본 보기",#N/A,FALSE,"공사별 외주견적"}</definedName>
    <definedName name="ㅁㄴㅁㄴ" hidden="1">{#N/A,#N/A,FALSE,"단가표지"}</definedName>
    <definedName name="ㅁㄴㅁㄴㅁㄴㅋㅌ" hidden="1">{"부대사업수익총괄",#N/A,FALSE,"배후단지 및 부대사업"}</definedName>
    <definedName name="ㅁㄴㅁㄹ" hidden="1">{#N/A,#N/A,FALSE,"조골재"}</definedName>
    <definedName name="ㅁㄴㅁㅇ" hidden="1">#REF!</definedName>
    <definedName name="ㅁㄴㅁㅇㄴㅁㄴㅇ" hidden="1">{#N/A,#N/A,FALSE,"조골재"}</definedName>
    <definedName name="ㅁㄴㅇ" hidden="1">{#N/A,#N/A,FALSE,"배수1"}</definedName>
    <definedName name="ㅁㄴㅇ_1" hidden="1">{#N/A,#N/A,FALSE,"운반시간"}</definedName>
    <definedName name="ㅁㄴㅇㄴ" hidden="1">{#N/A,#N/A,TRUE,"토적및재료집계";#N/A,#N/A,TRUE,"토적및재료집계";#N/A,#N/A,TRUE,"단위량"}</definedName>
    <definedName name="ㅁㄴㅇㄴㅇㄹㄴㅇ" hidden="1">{#N/A,#N/A,FALSE,"단축1";#N/A,#N/A,FALSE,"단축2";#N/A,#N/A,FALSE,"단축3";#N/A,#N/A,FALSE,"장축";#N/A,#N/A,FALSE,"4WD"}</definedName>
    <definedName name="ㅁㄴㅇㄷㅂㅈㄷㅇㅂㅈㄷ" hidden="1">{#N/A,#N/A,FALSE,"이태원철근"}</definedName>
    <definedName name="ㅁㄴㅇㄹ" hidden="1">{#N/A,#N/A,FALSE,"기안지";#N/A,#N/A,FALSE,"통신지"}</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ㄹㅇㄴㄹ" hidden="1">{#N/A,#N/A,FALSE,"명세표"}</definedName>
    <definedName name="ㅁㄴㅇ류" hidden="1">#REF!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ㄹㄴㅁㅇ" hidden="1">{#N/A,#N/A,FALSE,"이태원철근"}</definedName>
    <definedName name="ㅁㄴㅇㄻㄴㅇㄹ" hidden="1">{#N/A,#N/A,FALSE,"이태원철근"}</definedName>
    <definedName name="ㅁㄴㅇㄻㄴㅇㄹㄴ" hidden="1">#REF!</definedName>
    <definedName name="ㅁㄴㅇㄻㄴㅇㄹㄴㅁㅇㄹ" hidden="1">{#N/A,#N/A,FALSE,"이태원철근"}</definedName>
    <definedName name="ㅁㄴㅇㄻㄴㅇㄹㅊㅌㅊㅍㅁ" hidden="1">{"추정현금흐름표",#N/A,FALSE,"추정IS,CF,무상사용"}</definedName>
    <definedName name="ㅁㄴㅇㄻㄴㅇㄻㄴㄹ" hidden="1">{#N/A,#N/A,FALSE,"명세표"}</definedName>
    <definedName name="ㅁㄴㅇㄻㄴㅇㄻㄴㅇ" hidden="1">{#N/A,#N/A,FALSE,"이태원철근"}</definedName>
    <definedName name="ㅁㄴㅇㄻㄴㅇㄻㄴㅇㄹ" hidden="1">{#N/A,#N/A,FALSE,"기안지";#N/A,#N/A,FALSE,"통신지"}</definedName>
    <definedName name="ㅁㄴㅇㄻㄴㅇㄻㄴㅇㄻㄴㅇㄹ" hidden="1">{#N/A,#N/A,FALSE,"2~8번"}</definedName>
    <definedName name="ㅁㄴㅇㄻㄴㅇㄻㄴㅇㄻㄴㅇㄻㄴㅇㄻㄴㅇㄻㅇㄻㅇㄹ" hidden="1">{#N/A,#N/A,FALSE,"2~8번"}</definedName>
    <definedName name="ㅁㄴㅇㄻㄴㅇㄻㄴㅇㅁㄴㅁㅇ" hidden="1">{#N/A,#N/A,FALSE,"운반시간"}</definedName>
    <definedName name="ㅁㄴㅇㄻㄴㅇㄻㅇ" hidden="1">{#N/A,#N/A,FALSE,"조골재"}</definedName>
    <definedName name="ㅁㄴㅇㄻㄴㅇㅁㅇㄻㅇㄻㅇㄻㅇㄻㄴㅇㄻㄴㅇㄹ" hidden="1">{#N/A,#N/A,FALSE,"조골재"}</definedName>
    <definedName name="ㅁㄴㅇㄻㄹ" hidden="1">{#N/A,#N/A,FALSE,"이태원철근"}</definedName>
    <definedName name="ㅁㄴㅇㄻㅇㄻㄴㅁㅁ" hidden="1">{#N/A,#N/A,FALSE,"조골재"}</definedName>
    <definedName name="ㅁㄴㅇㅀㄴㅀ" hidden="1">{"'호선별현황(방식)'!$K$22:$P$22","'호선별현황(방식)'!$K$22:$P$22"}</definedName>
    <definedName name="ㅁㄴㅇㅀㄴㅇㅀ" hidden="1">{"'호선별현황(방식)'!$K$22:$P$22","'호선별현황(방식)'!$K$22:$P$22"}</definedName>
    <definedName name="ㅁㄴㅇㅀㅁㄴㅇㅎㄹㅇㅀ" hidden="1">{"'호선별현황(방식)'!$K$22:$P$22","'호선별현황(방식)'!$K$22:$P$22"}</definedName>
    <definedName name="ㅁㄴㅇㅁ" hidden="1">{#N/A,#N/A,FALSE,"배수1"}</definedName>
    <definedName name="ㅁㄴㅇㅁㄴ" hidden="1">{#N/A,#N/A,FALSE,"단축1";#N/A,#N/A,FALSE,"단축2";#N/A,#N/A,FALSE,"단축3";#N/A,#N/A,FALSE,"장축";#N/A,#N/A,FALSE,"4WD"}</definedName>
    <definedName name="ㅁㄴㅇㅁㄴㅇ" hidden="1">#REF!</definedName>
    <definedName name="ㅁㄴㅇㅁㄴㅇㅁㄴ" hidden="1">{#N/A,#N/A,FALSE,"CCTV"}</definedName>
    <definedName name="ㅁㄴㅇㅁㄴㅇㅁㄴㅇㅁㄴㅇㅁㄴㅇ" hidden="1">{#N/A,#N/A,FALSE,"CCTV"}</definedName>
    <definedName name="ㅁㄴㅇㅁㄴㅇㅁㅇ" hidden="1">{#N/A,#N/A,FALSE,"2~8번"}</definedName>
    <definedName name="ㅁㄴㅇㅁㄶㅇㄶㅇㄶㅇㅁㅎㅇ" hidden="1">{#N/A,#N/A,FALSE,"이태원철근"}</definedName>
    <definedName name="ㅁㄴㅇㅂㅈㄷ" hidden="1">{#N/A,#N/A,FALSE,"혼합골재"}</definedName>
    <definedName name="ㅁㄴㅇㅂㅈㄷㅁㄴㄷㅇㅁㄴ" hidden="1">{#N/A,#N/A,FALSE,"이태원철근"}</definedName>
    <definedName name="ㅁㄴㅇㅂㅈㄷㅁㄴㅇㅂㅈ" hidden="1">{#N/A,#N/A,FALSE,"이태원철근"}</definedName>
    <definedName name="ㅁㄴㅇㅈㄷ123" hidden="1">{#N/A,#N/A,FALSE,"기안지";#N/A,#N/A,FALSE,"통신지"}</definedName>
    <definedName name="ㅁㄴㅇㅍ" hidden="1">#REF!</definedName>
    <definedName name="ㅁㄴㅇㅍㄴㅇㄴ" hidden="1">'[79]98수문일위'!$A$1:$P$2004</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ㄴ아ㅣㄹ멀" hidden="1">{#N/A,#N/A,FALSE,"조골재"}</definedName>
    <definedName name="ㅁㄴ옴ㄴ오" hidden="1">{#N/A,#N/A,FALSE,"이태원철근"}</definedName>
    <definedName name="ㅁㄴㅊㅍㅁㅌㅊ펌ㄴㅇㄹ" hidden="1">#REF!</definedName>
    <definedName name="ㅁㄴㅌㄴ" hidden="1">{"'자리배치도'!$AG$1:$CI$28"}</definedName>
    <definedName name="ㅁ너ㅐㅓㅇ" hidden="1">{#N/A,#N/A,FALSE,"조골재"}</definedName>
    <definedName name="ㅁ넘" hidden="1">{#N/A,#N/A,FALSE,"속도"}</definedName>
    <definedName name="ㅁ넝리머" hidden="1">{#N/A,#N/A,FALSE,"조골재"}</definedName>
    <definedName name="ㅁ뇬ㄱ쇿ㄴ" hidden="1">{#N/A,#N/A,FALSE,"이태원철근"}</definedName>
    <definedName name="ㅁㄶㄷㅎㄴㄹㅇㄴ" hidden="1">{#N/A,#N/A,FALSE,"배수1"}</definedName>
    <definedName name="ㅁㄶㅁㄴ" hidden="1">#REF!</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ㄷㄱㅍㄱㅈㅁ" hidden="1">{#N/A,#N/A,FALSE,"골재소요량";#N/A,#N/A,FALSE,"골재소요량"}</definedName>
    <definedName name="ㅁㄷㅎㅁㅎㅁ" hidden="1">{#N/A,#N/A,FALSE,"조골재"}</definedName>
    <definedName name="ㅁㄹ" hidden="1">{#N/A,#N/A,FALSE,"속도"}</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ㅋㄹ" hidden="1">{"추정손익계산서",#N/A,FALSE,"추정IS,CF,무상사용"}</definedName>
    <definedName name="ㅁㄹㄴㅇㅎㄴㄻㄴㄹㄴㅇ" hidden="1">{#N/A,#N/A,FALSE,"부대1"}</definedName>
    <definedName name="ㅁㄹㄶ" hidden="1">{#N/A,#N/A,FALSE,"단가표지"}</definedName>
    <definedName name="ㅁㄹㄹ" hidden="1">{#N/A,#N/A,FALSE,"결의서";#N/A,#N/A,FALSE,"내역서";#N/A,#N/A,FALSE,"도급예상";#N/A,#N/A,FALSE,"시방서"}</definedName>
    <definedName name="ㅁㄹㄹㄴㅇㄹㅇㄴㄹㄴㅇ" hidden="1">{#N/A,#N/A,FALSE,"포장1";#N/A,#N/A,FALSE,"포장1"}</definedName>
    <definedName name="ㅁㄹㅇㄴ" hidden="1">{#N/A,#N/A,FALSE,"이태원철근"}</definedName>
    <definedName name="ㅁㄹㅇㄴㅇㅁㄹㄴㄻㄴ" hidden="1">{#N/A,#N/A,FALSE,"이정표"}</definedName>
    <definedName name="ㅁㄹㅇㄹㅇㄴㄹㅇㄹㅇ" hidden="1">{#N/A,#N/A,FALSE,"표지목차"}</definedName>
    <definedName name="ㅁㄹㅇ림ㅇ" hidden="1">{#N/A,#N/A,FALSE,"단가표지"}</definedName>
    <definedName name="ㅁㄹㅇㅁㄴ" hidden="1">{#N/A,#N/A,FALSE,"골재소요량";#N/A,#N/A,FALSE,"골재소요량"}</definedName>
    <definedName name="ㅁㄹㅇㅁㄹㅋㅌㅊㅍㅋㅇㄹㄴ" hidden="1">{#N/A,#N/A,FALSE,"배당분석"}</definedName>
    <definedName name="ㅁㄻㄴㄹ" hidden="1">{#N/A,#N/A,FALSE,"골재소요량";#N/A,#N/A,FALSE,"골재소요량"}</definedName>
    <definedName name="ㅁㄻㄴㄻㄴ" hidden="1">#REF!</definedName>
    <definedName name="ㅁㄻㄴㅇㄹㄴㅇㄹㄴ" hidden="1">#REF!</definedName>
    <definedName name="ㅁㄻㅁㅁㅁㄹㄴㅇㄹㅇㄴㄹㅈㄹㄴㅇ" hidden="1">{#N/A,#N/A,FALSE,"운반시간"}</definedName>
    <definedName name="ㅁㄻㅇㄻㅎㄹ" hidden="1">{#N/A,#N/A,FALSE,"단가표지"}</definedName>
    <definedName name="ㅁㅀㅁㄴ" hidden="1">#REF!</definedName>
    <definedName name="ㅁㅀㅎ" hidden="1">{#N/A,#N/A,FALSE,"골재소요량";#N/A,#N/A,FALSE,"골재소요량"}</definedName>
    <definedName name="ㅁ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ㅁㅁ_1" hidden="1">{#N/A,#N/A,FALSE,"조골재"}</definedName>
    <definedName name="ㅁㅁㄴㅇㄷ" hidden="1">{#N/A,#N/A,FALSE,"조골재"}</definedName>
    <definedName name="ㅁㅁㅁ">[88]!ㅁㅁㅁ</definedName>
    <definedName name="ㅁㅁㅁㅁ" hidden="1">{#N/A,#N/A,FALSE,"지침";#N/A,#N/A,FALSE,"환경분석";#N/A,#N/A,FALSE,"Sheet16"}</definedName>
    <definedName name="ㅁㅁㅁㅁㅁ" hidden="1">{#N/A,#N/A,FALSE,"속도"}</definedName>
    <definedName name="ㅁㅁㅁㅁㅁㅁ" hidden="1">#REF!</definedName>
    <definedName name="ㅁㅁㅁㅁㅁㅁㅁㅁ" hidden="1">{#N/A,#N/A,FALSE,"배수1"}</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ㅁㅁㅁㅁㅇㄹ" hidden="1">{#N/A,#N/A,FALSE,"구조2"}</definedName>
    <definedName name="ㅁㅁㅁㅁㅂ" hidden="1">{"'도면'!$G$62:$H$63","'도면'!$G$62:$H$63"}</definedName>
    <definedName name="ㅁㅁㅂㅂ" hidden="1">{#N/A,#N/A,FALSE,"골재소요량";#N/A,#N/A,FALSE,"골재소요량"}</definedName>
    <definedName name="ㅁㅁㅇ" hidden="1">{#N/A,#N/A,FALSE,"골재소요량";#N/A,#N/A,FALSE,"골재소요량"}</definedName>
    <definedName name="ㅁㅁㅇㄴㄹ" hidden="1">{#N/A,#N/A,FALSE,"2~8번"}</definedName>
    <definedName name="ㅁㅂㅂㅂㅂ" hidden="1">{"'도면'!$G$62:$H$63","'도면'!$G$62:$H$63"}</definedName>
    <definedName name="ㅁ바" hidden="1">{#N/A,#N/A,FALSE,"표지목차"}</definedName>
    <definedName name="ㅁㅅㄱ넛ㄴ" hidden="1">{#N/A,#N/A,FALSE,"조골재"}</definedName>
    <definedName name="ㅁㅅㅁㅎㅁㅎㅁ" hidden="1">{"개업비1",#N/A,FALSE,"개업비";"개업비2",#N/A,FALSE,"개업비";"개업비3",#N/A,FALSE,"개업비";"개업비4",#N/A,FALSE,"개업비"}</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ㄱㅎㅁㅇㄱㅎ" hidden="1">{"'호선별현황(방식)'!$K$22:$P$22","'호선별현황(방식)'!$K$22:$P$22"}</definedName>
    <definedName name="ㅁㅇㄴㄻㄴㅇㄻㄴㅇㄹ" hidden="1">{#N/A,#N/A,FALSE,"이태원철근"}</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ㅇㅁ" hidden="1">{#N/A,#N/A,FALSE,"배수1"}</definedName>
    <definedName name="ㅁㅇㄴㅋㄷㄱ" hidden="1">{#N/A,#N/A,FALSE,"조골재"}</definedName>
    <definedName name="ㅁㅇㄹ" hidden="1">#REF!</definedName>
    <definedName name="ㅁㅇㄹㄴㅇㅁㄹ" hidden="1">{#N/A,#N/A,FALSE,"운반시간"}</definedName>
    <definedName name="ㅁㅇㄹㅇㄴ" hidden="1">{#N/A,#N/A,FALSE,"조골재"}</definedName>
    <definedName name="ㅁㅇㄹㅇㅁ" hidden="1">{#N/A,#N/A,FALSE,"운반시간"}</definedName>
    <definedName name="ㅁㅇㄹㅈㅁㄻㅁㄴㅇㄻㄴㄻㄴ" hidden="1">{"1단계 투자비명세",#N/A,FALSE,"투자비명세";"2단계 투자비명세",#N/A,FALSE,"투자비명세"}</definedName>
    <definedName name="ㅁㅇㄻ" hidden="1">{#N/A,#N/A,FALSE,"조골재"}</definedName>
    <definedName name="ㅁㅇㄻㄴ" hidden="1">{#N/A,#N/A,FALSE,"기안지";#N/A,#N/A,FALSE,"통신지"}</definedName>
    <definedName name="ㅁㅇㄻㄴㄹ" hidden="1">{#N/A,#N/A,FALSE,"혼합골재"}</definedName>
    <definedName name="ㅁㅇㄻㄴㄻ" hidden="1">{#N/A,#N/A,FALSE,"이태원철근"}</definedName>
    <definedName name="ㅁㅇㄻㄴㅇㄻㄴㅇㄻㄴㅇㄻㄴㅇ" hidden="1">{"운영설비비1",#N/A,FALSE,"운영설비비";"운영설비비2",#N/A,FALSE,"운영설비비"}</definedName>
    <definedName name="ㅁㅇㄻㄴㅇㄻㅍㅌㅊㅍㅌㅊㅍ" hidden="1">{"운영수익1",#N/A,FALSE,"운영수익";"운영수익2",#N/A,FALSE,"운영수익";"운영수익3",#N/A,FALSE,"운영수익"}</definedName>
    <definedName name="ㅁㅇㄻㅇ" hidden="1">{#N/A,#N/A,FALSE,"현장 NCR 분석";#N/A,#N/A,FALSE,"현장품질감사";#N/A,#N/A,FALSE,"현장품질감사"}</definedName>
    <definedName name="ㅁㅇㄻㅇㄴㅁㄴㅇㄻ" hidden="1">{#N/A,#N/A,FALSE,"조골재"}</definedName>
    <definedName name="ㅁㅇㄻㅇㄻㄴㅇㄻㄴㅇㄻㄴㅇㄻㄴ" hidden="1">{"부대사업수익총괄",#N/A,FALSE,"배후단지 및 부대사업"}</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hidden="1">{"부대사업본사업연결자료",#N/A,FALSE,"배후단지및부대사업연결"}</definedName>
    <definedName name="ㅁㅇㄻㅇㅎ" hidden="1">{#N/A,#N/A,FALSE,"조골재"}</definedName>
    <definedName name="ㅁㅇㅀㅁㅇ" hidden="1">{#N/A,#N/A,FALSE,"단가표지"}</definedName>
    <definedName name="ㅁㅇㅀㅇㅀㅇㅀ" hidden="1">{"'호선별현황(방식)'!$K$22:$P$22","'호선별현황(방식)'!$K$22:$P$22"}</definedName>
    <definedName name="ㅁㅇㅂㅈㄷㅇㅂㅈㄷㅁㄴ" hidden="1">{#N/A,#N/A,FALSE,"이태원철근"}</definedName>
    <definedName name="ㅁㅇㅇ" hidden="1">{#N/A,#N/A,FALSE,"Sheet1"}</definedName>
    <definedName name="ㅁㅇㅇㅁㅇ" hidden="1">#REF!</definedName>
    <definedName name="ㅁㅇㅎㅁㄴㅇㅎㅇㅁㄶㄻㅇㄴ" hidden="1">{#N/A,#N/A,FALSE,"이태원철근"}</definedName>
    <definedName name="ㅁㅇㅎㅁㄶㅇㅁㅎㅇㄶㅇ" hidden="1">{#N/A,#N/A,FALSE,"이태원철근"}</definedName>
    <definedName name="ㅁ아아" hidden="1">{#N/A,#N/A,FALSE,"조골재"}</definedName>
    <definedName name="ㅁ앤" hidden="1">{#N/A,#N/A,FALSE,"운반시간"}</definedName>
    <definedName name="ㅁ오ㅓㅇ머" hidden="1">{#N/A,#N/A,FALSE,"이태원철근"}</definedName>
    <definedName name="ㅁ인ㅍㅁ닟ㅍㅁㄴㅇㄹ" hidden="1">#REF!</definedName>
    <definedName name="ㅁ읾ㄴㅇㄻ" hidden="1">#REF!</definedName>
    <definedName name="ㅁㅈ" hidden="1">{#N/A,#N/A,FALSE,"CCTV"}</definedName>
    <definedName name="ㅁㅈㄷ" hidden="1">'[33]TOWER 10TON'!#REF!</definedName>
    <definedName name="ㅁㅈㄷ321" hidden="1">{#N/A,#N/A,FALSE,"기안지";#N/A,#N/A,FALSE,"통신지"}</definedName>
    <definedName name="ㅁㅈㄷㅅㅂㄱ흎ㅊ퓨" hidden="1">#REF!</definedName>
    <definedName name="ㅁㅊㅇㅍㅁㄴㅇㄻㄴㅇㄹ" hidden="1">#REF!</definedName>
    <definedName name="ㅁㅋㄹㄴㅁㄻㄻㄴㄻ" hidden="1">{#N/A,#N/A,FALSE,"구조1"}</definedName>
    <definedName name="ㅁㅍㅊ" hidden="1">{#N/A,#N/A,FALSE,"속도"}</definedName>
    <definedName name="ㅁㅎ" hidden="1">{#N/A,#N/A,FALSE,"부대2"}</definedName>
    <definedName name="ㅁㅎㄻㅇㄻ" hidden="1">{#N/A,#N/A,FALSE,"운반시간"}</definedName>
    <definedName name="ㅁㅎㅀ" hidden="1">{#N/A,#N/A,FALSE,"표지목차"}</definedName>
    <definedName name="ㅁㅎㅇㅀㅁㅇ" hidden="1">{#N/A,#N/A,FALSE,"2~8번"}</definedName>
    <definedName name="ㅁㅎㅇㅀㅁㅎ" hidden="1">{#N/A,#N/A,FALSE,"단가표지"}</definedName>
    <definedName name="ㅁㅎㅎㄴㅁㄹㅈ" hidden="1">{#N/A,#N/A,FALSE,"배수2"}</definedName>
    <definedName name="마">#REF!</definedName>
    <definedName name="마감" localSheetId="1" hidden="1">{#N/A,#N/A,FALSE,"견적조건";#N/A,#N/A,FALSE,"산출근거"}</definedName>
    <definedName name="마감" hidden="1">{#N/A,#N/A,FALSE,"견적조건";#N/A,#N/A,FALSE,"산출근거"}</definedName>
    <definedName name="마감공사비A3" hidden="1">[143]유림골조!#REF!</definedName>
    <definedName name="마감도급" hidden="1">{#N/A,#N/A,FALSE,"결의서";#N/A,#N/A,FALSE,"내역서";#N/A,#N/A,FALSE,"도급예상";#N/A,#N/A,FALSE,"시방서"}</definedName>
    <definedName name="마감일란" hidden="1">'[124]갑지(추정)'!#REF!</definedName>
    <definedName name="마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마어루" hidden="1">{#N/A,#N/A,FALSE,"골재소요량";#N/A,#N/A,FALSE,"골재소요량"}</definedName>
    <definedName name="마포" hidden="1">{#N/A,#N/A,FALSE,"이태원철근"}</definedName>
    <definedName name="마ㅓㅇ라ㅓㅇㄴㄹ" hidden="1">{#N/A,#N/A,FALSE,"2~8번"}</definedName>
    <definedName name="만득이" hidden="1">{#N/A,#N/A,FALSE,"2~8번"}</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망" hidden="1">{#N/A,#N/A,FALSE,"부대2"}</definedName>
    <definedName name="매입" hidden="1">{#N/A,#N/A,FALSE,"CCTV"}</definedName>
    <definedName name="매입세액" hidden="1">{#N/A,#N/A,FALSE,"예상손익";#N/A,#N/A,FALSE,"관리분석";#N/A,#N/A,FALSE,"장비분석";#N/A,#N/A,FALSE,"준설분석";#N/A,#N/A,FALSE,"철구분석"}</definedName>
    <definedName name="매출" hidden="1">{#N/A,#N/A,FALSE,"이태원철근"}</definedName>
    <definedName name="매출1" hidden="1">{#N/A,#N/A,FALSE,"손익표지";#N/A,#N/A,FALSE,"손익계산";#N/A,#N/A,FALSE,"일반관리비";#N/A,#N/A,FALSE,"영업외수익";#N/A,#N/A,FALSE,"영업외비용";#N/A,#N/A,FALSE,"매출액";#N/A,#N/A,FALSE,"요약손익";#N/A,#N/A,FALSE,"요약대차";#N/A,#N/A,FALSE,"매출채권현황";#N/A,#N/A,FALSE,"매출채권명세"}</definedName>
    <definedName name="매출3" hidden="1">{#N/A,#N/A,FALSE,"지침";#N/A,#N/A,FALSE,"환경분석";#N/A,#N/A,FALSE,"Sheet16"}</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맨" hidden="1">{#N/A,#N/A,FALSE,"혼합골재"}</definedName>
    <definedName name="먀ㅐ얼" hidden="1">{#N/A,#N/A,FALSE,"조골재"}</definedName>
    <definedName name="먁" hidden="1">#REF!</definedName>
    <definedName name="머" hidden="1">{#N/A,#N/A,FALSE,"명세표"}</definedName>
    <definedName name="먼득이" hidden="1">{#N/A,#N/A,FALSE,"골재소요량";#N/A,#N/A,FALSE,"골재소요량"}</definedName>
    <definedName name="먼일" hidden="1">{#N/A,#N/A,FALSE,"골재소요량";#N/A,#N/A,FALSE,"골재소요량"}</definedName>
    <definedName name="멀티뚜겅빗물받이" hidden="1">{#N/A,#N/A,FALSE,"운반시간"}</definedName>
    <definedName name="메일주소" hidden="1">{#N/A,#N/A,FALSE,"CCTV"}</definedName>
    <definedName name="면ㅇ간" hidden="1">{#N/A,#N/A,FALSE,"기안지";#N/A,#N/A,FALSE,"통신지"}</definedName>
    <definedName name="명일" hidden="1">{#N/A,#N/A,FALSE,"속도"}</definedName>
    <definedName name="명지대교가교청구서" hidden="1">{#N/A,#N/A,FALSE,"배수1"}</definedName>
    <definedName name="모" hidden="1">{#N/A,#N/A,FALSE,"단면 제원"}</definedName>
    <definedName name="목차" hidden="1">{#N/A,#N/A,FALSE,"골재소요량";#N/A,#N/A,FALSE,"골재소요량"}</definedName>
    <definedName name="목차2" hidden="1">{#N/A,#N/A,TRUE,"총괄"}</definedName>
    <definedName name="목차9" hidden="1">{#N/A,#N/A,FALSE,"이태원철근"}</definedName>
    <definedName name="몬" hidden="1">{#N/A,#N/A,FALSE,"표지목차"}</definedName>
    <definedName name="몰라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뫃ㄹ놓ㄴ오" hidden="1">{#N/A,#N/A,FALSE,"이태원철근"}</definedName>
    <definedName name="묘" hidden="1">{#N/A,#N/A,FALSE,"조골재"}</definedName>
    <definedName name="무명2교" hidden="1">{#N/A,#N/A,FALSE,"혼합골재"}</definedName>
    <definedName name="문서" localSheetId="1" hidden="1">{#N/A,#N/A,FALSE,"현장 NCR 분석";#N/A,#N/A,FALSE,"현장품질감사";#N/A,#N/A,FALSE,"현장품질감사"}</definedName>
    <definedName name="문서" hidden="1">{#N/A,#N/A,FALSE,"현장 NCR 분석";#N/A,#N/A,FALSE,"현장품질감사";#N/A,#N/A,FALSE,"현장품질감사"}</definedName>
    <definedName name="문제3" hidden="1">{#N/A,#N/A,FALSE,"단축1";#N/A,#N/A,FALSE,"단축2";#N/A,#N/A,FALSE,"단축3";#N/A,#N/A,FALSE,"장축";#N/A,#N/A,FALSE,"4WD"}</definedName>
    <definedName name="물" hidden="1">{#N/A,#N/A,FALSE,"이태원철근"}</definedName>
    <definedName name="물가" localSheetId="1" hidden="1">{#N/A,#N/A,FALSE,"이태원철근"}</definedName>
    <definedName name="물가" hidden="1">{#N/A,#N/A,FALSE,"이태원철근"}</definedName>
    <definedName name="물가2" hidden="1">{#N/A,#N/A,FALSE,"이태원철근"}</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랍" hidden="1">{#N/A,#N/A,FALSE,"Sheet1"}</definedName>
    <definedName name="물류" hidden="1">{#N/A,#N/A,FALSE,"단축1";#N/A,#N/A,FALSE,"단축2";#N/A,#N/A,FALSE,"단축3";#N/A,#N/A,FALSE,"장축";#N/A,#N/A,FALSE,"4WD"}</definedName>
    <definedName name="뭐" hidden="1">{#N/A,#N/A,FALSE,"단가표지"}</definedName>
    <definedName name="뭐가이태원이야" localSheetId="1" hidden="1">{#N/A,#N/A,FALSE,"이태원철근"}</definedName>
    <definedName name="뭐가이태원이야" hidden="1">{#N/A,#N/A,FALSE,"이태원철근"}</definedName>
    <definedName name="뭐라카노" hidden="1">{#N/A,#N/A,FALSE,"운반시간"}</definedName>
    <definedName name="뭐야" hidden="1">{#N/A,#N/A,FALSE,"속도"}</definedName>
    <definedName name="뭐지" hidden="1">{#N/A,#N/A,FALSE,"CCTV"}</definedName>
    <definedName name="뮤라" hidden="1">{#N/A,#N/A,FALSE,"조골재"}</definedName>
    <definedName name="뮤직" hidden="1">{#N/A,#N/A,FALSE,"이태원철근"}</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므" hidden="1">{#N/A,#N/A,FALSE,"운반시간"}</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동의" hidden="1">{#N/A,#N/A,FALSE,"이태원철근"}</definedName>
    <definedName name="미동의이주" hidden="1">#N/A</definedName>
    <definedName name="미상주" hidden="1">{#N/A,#N/A,FALSE,"지침";#N/A,#N/A,FALSE,"환경분석";#N/A,#N/A,FALSE,"Sheet16"}</definedName>
    <definedName name="미이주" hidden="1">{#N/A,#N/A,FALSE,"이태원철근"}</definedName>
    <definedName name="미정" hidden="1">{#N/A,#N/A,FALSE,"2~8번"}</definedName>
    <definedName name="미지급" hidden="1">[144]Sheet2!#REF!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ㅏ어리ㅣ" hidden="1">{#N/A,#N/A,FALSE,"골재소요량";#N/A,#N/A,FALSE,"골재소요량"}</definedName>
    <definedName name="미ㅓㅇㄴ리" hidden="1">{#N/A,#N/A,FALSE,"운반시간"}</definedName>
    <definedName name="민어리ㅓ" hidden="1">{#N/A,#N/A,FALSE,"조골재"}</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111" hidden="1">{"1단계 투자비명세",#N/A,FALSE,"투자비명세";"2단계 투자비명세",#N/A,FALSE,"투자비명세"}</definedName>
    <definedName name="ㅂ11112" hidden="1">{"개업비1",#N/A,FALSE,"개업비";"개업비2",#N/A,FALSE,"개업비";"개업비3",#N/A,FALSE,"개업비";"개업비4",#N/A,FALSE,"개업비"}</definedName>
    <definedName name="ㅂ12" hidden="1">{#N/A,#N/A,FALSE,"전체집계표";#N/A,#N/A,FALSE,"안벽30000";#N/A,#N/A,FALSE,"안벽20000";#N/A,#N/A,FALSE,"내호안";#N/A,#N/A,FALSE,"외호안";#N/A,#N/A,FALSE,"준설토A";#N/A,#N/A,FALSE,"준설토B";#N/A,#N/A,FALSE,"적출장"}</definedName>
    <definedName name="ㅂ12121" hidden="1">{"1단계공사비",#N/A,FALSE,"공사비";"2단계공사비",#N/A,FALSE,"공사비"}</definedName>
    <definedName name="ㅂ2ㅂ2" hidden="1">{#N/A,#N/A,FALSE,"배수1"}</definedName>
    <definedName name="ㅂ34ㅅ" hidden="1">{#N/A,#N/A,FALSE,"운반시간"}</definedName>
    <definedName name="ㅂ4" hidden="1">'[33]TOWER 10TON'!#REF!</definedName>
    <definedName name="ㅂ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ㄹㄷㅈㅅㄷ4ㅈ" hidden="1">#REF!</definedName>
    <definedName name="ㅂㄴ" hidden="1">{#N/A,#N/A,FALSE,"기안지";#N/A,#N/A,FALSE,"통신지"}</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고ㅛㄷ쇼" hidden="1">{"'호선별현황(방식)'!$K$22:$P$22","'호선별현황(방식)'!$K$22:$P$22"}</definedName>
    <definedName name="ㅂㄷㅂㄷ" hidden="1">{#N/A,#N/A,FALSE,"전체집계표";#N/A,#N/A,FALSE,"안벽30000";#N/A,#N/A,FALSE,"안벽20000";#N/A,#N/A,FALSE,"내호안";#N/A,#N/A,FALSE,"외호안";#N/A,#N/A,FALSE,"준설토A";#N/A,#N/A,FALSE,"준설토B";#N/A,#N/A,FALSE,"적출장"}</definedName>
    <definedName name="ㅂㄷㅇ" hidden="1">{#N/A,#N/A,FALSE,"표지목차"}</definedName>
    <definedName name="ㅂㄷㅈ" hidden="1">{#N/A,#N/A,FALSE,"단가표지"}</definedName>
    <definedName name="ㅂ둅ㄷ" hidden="1">{"'호선별현황(방식)'!$K$22:$P$22","'호선별현황(방식)'!$K$22:$P$22"}</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 hidden="1">{#N/A,#N/A,FALSE,"전체집계표";#N/A,#N/A,FALSE,"안벽30000";#N/A,#N/A,FALSE,"안벽20000";#N/A,#N/A,FALSE,"내호안";#N/A,#N/A,FALSE,"외호안";#N/A,#N/A,FALSE,"준설토A";#N/A,#N/A,FALSE,"준설토B";#N/A,#N/A,FALSE,"적출장"}</definedName>
    <definedName name="ㅂㅁㅁ" hidden="1">{#N/A,#N/A,TRUE,"단가산출서";#N/A,#N/A,TRUE,"수량산출서"}</definedName>
    <definedName name="ㅂㅁㅁㅂㅂㅂ" hidden="1">{"부대사업공정율",#N/A,FALSE,"배후단지 및 부대사업"}</definedName>
    <definedName name="ㅂㅁㅁㅋ" hidden="1">{"공업단지",#N/A,FALSE,"배후단지 및 부대사업"}</definedName>
    <definedName name="ㅂㅁㅂㅁ" hidden="1">{"개업비1",#N/A,FALSE,"개업비";"개업비2",#N/A,FALSE,"개업비";"개업비3",#N/A,FALSE,"개업비";"개업비4",#N/A,FALSE,"개업비"}</definedName>
    <definedName name="ㅂㅂ" hidden="1">{#N/A,#N/A,FALSE,"표지"}</definedName>
    <definedName name="ㅂㅂㅂ" hidden="1">{#N/A,#N/A,FALSE,"지침";#N/A,#N/A,FALSE,"환경분석";#N/A,#N/A,FALSE,"Sheet16"}</definedName>
    <definedName name="ㅂㅂㅂㅂ" hidden="1">{#N/A,#N/A,FALSE,"명세표"}</definedName>
    <definedName name="ㅂㅂㅂㅂㅂㅂ" hidden="1">{#N/A,#N/A,FALSE,"지침";#N/A,#N/A,FALSE,"환경분석";#N/A,#N/A,FALSE,"Sheet16"}</definedName>
    <definedName name="ㅂㅂㅂㅂㅂㅂㅂ" hidden="1">{#N/A,#N/A,FALSE,"명세표"}</definedName>
    <definedName name="ㅂㅂㅂㅂㅂㅂㅂㅂ" hidden="1">{#N/A,#N/A,FALSE,"이태원철근"}</definedName>
    <definedName name="ㅂㅂㅂㅂㅂㅂㅂㅂㅂ" hidden="1">{#N/A,#N/A,FALSE,"이태원철근"}</definedName>
    <definedName name="ㅂㅂㅂㅂㅂㅂㅂㅂㅂㅂ" hidden="1">{#N/A,#N/A,FALSE,"전력간선"}</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ㅇㄴㅂㅂ" hidden="1">{"배후단지",#N/A,FALSE,"배후단지 및 부대사업"}</definedName>
    <definedName name="ㅂㅈ" hidden="1">{#N/A,#N/A,FALSE,"Sheet1"}</definedName>
    <definedName name="ㅂㅈ_1" hidden="1">{#N/A,#N/A,FALSE,"2~8번"}</definedName>
    <definedName name="ㅂㅈㄱㄷㅈㅂㄱㅈㄷㅂㄱ" hidden="1">{#N/A,#N/A,FALSE,"이정표"}</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 hidden="1">{"'장비'!$A$3:$M$12"}</definedName>
    <definedName name="ㅂㅈㄱㅂㅈㄷㄱ_1" hidden="1">{"'장비'!$A$3:$M$12"}</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 hidden="1">{"'장비'!$A$3:$M$12"}</definedName>
    <definedName name="ㅂㅈㄷ_1" hidden="1">{"'장비'!$A$3:$M$12"}</definedName>
    <definedName name="ㅂㅈㄷㄱ" hidden="1">{#N/A,#N/A,FALSE,"현장 NCR 분석";#N/A,#N/A,FALSE,"현장품질감사";#N/A,#N/A,FALSE,"현장품질감사"}</definedName>
    <definedName name="ㅂㅈㄷㄱㅂㅈㄱㅂㅈ" hidden="1">{#N/A,#N/A,FALSE,"이태원철근"}</definedName>
    <definedName name="ㅂㅈㄷㄱㅈㅂ" hidden="1">#REF!</definedName>
    <definedName name="ㅂㅈㄷㄷㅂㅈㅈㅂ" hidden="1">{"'장비'!$A$3:$M$12"}</definedName>
    <definedName name="ㅂㅈㄷㄷㅂㅈㅈㅂ_1" hidden="1">{"'장비'!$A$3:$M$12"}</definedName>
    <definedName name="ㅂㅈㄷㅂㅈ" hidden="1">{"'장비'!$A$3:$M$12"}</definedName>
    <definedName name="ㅂㅈㄷㅂㅈ_1" hidden="1">{"'장비'!$A$3:$M$12"}</definedName>
    <definedName name="ㅂㅈㄷㅂㅈㄱㅂㅈㅇ" hidden="1">{#N/A,#N/A,FALSE,"이태원철근"}</definedName>
    <definedName name="ㅂㅈㄷㅂㅈㅈㅂㄷ" hidden="1">{"'장비'!$A$3:$M$12"}</definedName>
    <definedName name="ㅂㅈㄷㅂㅈㅈㅂㄷ_1" hidden="1">{"'장비'!$A$3:$M$12"}</definedName>
    <definedName name="ㅂㅈㄷㅂㅈㅈㅇ부" hidden="1">{#N/A,#N/A,FALSE,"이태원철근"}</definedName>
    <definedName name="ㅂㅈㄷㅈㄷ" hidden="1">{#N/A,#N/A,FALSE,"이태원철근"}</definedName>
    <definedName name="ㅂㅈㄷㅈㅂ" hidden="1">{#N/A,#N/A,FALSE,"결의서";#N/A,#N/A,FALSE,"내역서";#N/A,#N/A,FALSE,"도급예상";#N/A,#N/A,FALSE,"시방서"}</definedName>
    <definedName name="ㅂㅈㄷㅈㅂㄷ" hidden="1">{"'장비'!$A$3:$M$12"}</definedName>
    <definedName name="ㅂㅈㄷㅈㅂㄷ_1" hidden="1">{"'장비'!$A$3:$M$12"}</definedName>
    <definedName name="ㅂㅈㅁㄴ" hidden="1">{"1단계공사비",#N/A,FALSE,"공사비";"2단계공사비",#N/A,FALSE,"공사비"}</definedName>
    <definedName name="ㅂㅈㅁㄴㅁ" hidden="1">{"대출금상환계획",#N/A,FALSE,"추정IS,CF,무상사용"}</definedName>
    <definedName name="ㅂㅈㅂ1212" hidden="1">{#N/A,#N/A,FALSE,"민감도"}</definedName>
    <definedName name="ㅂㅈㅂㅈ" hidden="1">{#N/A,#N/A,FALSE,"골재소요량";#N/A,#N/A,FALSE,"골재소요량"}</definedName>
    <definedName name="ㅂㅈㅂㅈㅁㄴㄴ" hidden="1">{"불변현금흐름",#N/A,FALSE,"추정IS,CF,무상사용"}</definedName>
    <definedName name="ㅂㅈㅂㅈㅂㅈㅂ" hidden="1">{"부대사업본사업연결자료",#N/A,FALSE,"배후단지및부대사업연결"}</definedName>
    <definedName name="ㅂㅈㅅㄷㅁㅇㄹㄴㅇㄻㄴㅇㄹ" hidden="1">{"총괄자금운영표",#N/A,FALSE,"자금운영표";"1단계자금운영표(불변)",#N/A,FALSE,"자금운영표";"2단계자금운영표(불변)",#N/A,FALSE,"자금운영표"}</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hidden="1">{"관광단지",#N/A,FALSE,"배후단지 및 부대사업"}</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ㅂㅈㅈ"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ㅂㅈㅈㄷㄱ" hidden="1">{#N/A,#N/A,FALSE,"기안지";#N/A,#N/A,FALSE,"통신지"}</definedName>
    <definedName name="ㅂ쟈ㅕㅑㅂ1" hidden="1">{#N/A,#N/A,FALSE,"배수1"}</definedName>
    <definedName name="ㅂㅌ" hidden="1">{#N/A,#N/A,FALSE,"혼합골재"}</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#REF!</definedName>
    <definedName name="바붕" hidden="1">{#N/A,#N/A,FALSE,"전력간선"}</definedName>
    <definedName name="바쓔ㅜㅇ" hidden="1">{#N/A,#N/A,FALSE,"명세표"}</definedName>
    <definedName name="박" hidden="1">{#N/A,#N/A,FALSE,"명세표"}</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성진" hidden="1">{#N/A,#N/A,TRUE,"총괄"}</definedName>
    <definedName name="박영환" hidden="1">{#N/A,#N/A,TRUE,"LOADCOVE";#N/A,#N/A,TRUE,"PAGE001";#N/A,#N/A,TRUE,"PAGE002";#N/A,#N/A,TRUE,"PAGE003";#N/A,#N/A,TRUE,"PAGE004";#N/A,#N/A,TRUE,"PAGE005";#N/A,#N/A,TRUE,"PAGE006";#N/A,#N/A,TRUE,"PAGE007";#N/A,#N/A,TRUE,"PAGE008";#N/A,#N/A,TRUE,"PAGE009";#N/A,#N/A,TRUE,"PAGE010";#N/A,#N/A,TRUE,"PAGE011";#N/A,#N/A,TRUE,"PAGE012";#N/A,#N/A,TRUE,"PAGE013"}</definedName>
    <definedName name="박원흠" hidden="1">{#N/A,#N/A,FALSE,"현장 NCR 분석";#N/A,#N/A,FALSE,"현장품질감사";#N/A,#N/A,FALSE,"현장품질감사"}</definedName>
    <definedName name="박종태" hidden="1">{#N/A,#N/A,FALSE,"이태원철근"}</definedName>
    <definedName name="박찬호" hidden="1">{#N/A,#N/A,FALSE,"부대2"}</definedName>
    <definedName name="발송" hidden="1">{#N/A,#N/A,FALSE,"현장 NCR 분석";#N/A,#N/A,FALSE,"현장품질감사";#N/A,#N/A,FALSE,"현장품질감사"}</definedName>
    <definedName name="발주계획" hidden="1">{"'자리배치도'!$AG$1:$CI$28"}</definedName>
    <definedName name="발주의뢰서1" hidden="1">{#N/A,#N/A,FALSE,"전력간선"}</definedName>
    <definedName name="발주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발주처별3" hidden="1">{#N/A,#N/A,FALSE,"현장 NCR 분석";#N/A,#N/A,FALSE,"현장품질감사";#N/A,#N/A,FALSE,"현장품질감사"}</definedName>
    <definedName name="발주처용">#N/A</definedName>
    <definedName name="발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방식" hidden="1">{#N/A,#N/A,FALSE,"전력간선"}</definedName>
    <definedName name="방식1" hidden="1">{#N/A,#N/A,FALSE,"전력간선"}</definedName>
    <definedName name="방안" hidden="1">{#N/A,#N/A,FALSE,"단축1";#N/A,#N/A,FALSE,"단축2";#N/A,#N/A,FALSE,"단축3";#N/A,#N/A,FALSE,"장축";#N/A,#N/A,FALSE,"4WD"}</definedName>
    <definedName name="방음" hidden="1">{#N/A,#N/A,FALSE,"갑지";#N/A,#N/A,FALSE,"개요";#N/A,#N/A,FALSE,"비목별";#N/A,#N/A,FALSE,"건물별";#N/A,#N/A,FALSE,"기구표";#N/A,#N/A,FALSE,"직원투입"}</definedName>
    <definedName name="방음벽" hidden="1">{#N/A,#N/A,FALSE,"2~8번"}</definedName>
    <definedName name="방음벽1" hidden="1">{#N/A,#N/A,FALSE,"운반시간"}</definedName>
    <definedName name="배관3"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CIF">#REF!+#REF!</definedName>
    <definedName name="배수" hidden="1">{#N/A,#N/A,FALSE,"2~8번"}</definedName>
    <definedName name="배수12" hidden="1">{#N/A,#N/A,FALSE,"2~8번"}</definedName>
    <definedName name="배수공" hidden="1">{#N/A,#N/A,FALSE,"부대1"}</definedName>
    <definedName name="배수관" hidden="1">{"'결과(하)'!$L$24"}</definedName>
    <definedName name="배수로" hidden="1">{"'중기작업1'!$A$1:$V$18"}</definedName>
    <definedName name="배전반"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백석동" hidden="1">{#N/A,#N/A,FALSE,"조골재"}</definedName>
    <definedName name="백필수량산출" hidden="1">{"'제조(순번)'!$A$386:$A$387","'제조(순번)'!$A$1:$H$399"}</definedName>
    <definedName name="버" hidden="1">{"공업단지",#N/A,FALSE,"배후단지 및 부대사업"}</definedName>
    <definedName name="벌" hidden="1">{#N/A,#N/A,FALSE,"전력간선"}</definedName>
    <definedName name="범위">#REF!</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강관파일" hidden="1">[25]노임단가!#REF!</definedName>
    <definedName name="벽운갑지" hidden="1">#REF!</definedName>
    <definedName name="벽체1" hidden="1">{#N/A,#N/A,FALSE,"혼합골재"}</definedName>
    <definedName name="변" hidden="1">{#N/A,#N/A,FALSE,"기안지";#N/A,#N/A,FALSE,"통신지"}</definedName>
    <definedName name="변_경_간_기">#N/A</definedName>
    <definedName name="변_경_간_전">#N/A</definedName>
    <definedName name="변_경_직">#N/A</definedName>
    <definedName name="변_계">#N/A</definedName>
    <definedName name="변_노_간">#N/A</definedName>
    <definedName name="변_노_직">#N/A</definedName>
    <definedName name="변_재_간">#N/A</definedName>
    <definedName name="변_재_직">#N/A</definedName>
    <definedName name="변경" hidden="1">{#N/A,#N/A,FALSE,"기안지";#N/A,#N/A,FALSE,"통신지"}</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[145]개산공사비!#REF!</definedName>
    <definedName name="변경개요2" hidden="1">[146]개산공사비!#REF!</definedName>
    <definedName name="변경공사비대비표" hidden="1">{#N/A,#N/A,FALSE,"기안지";#N/A,#N/A,FALSE,"통신지"}</definedName>
    <definedName name="변경내역"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대비" hidden="1">{#N/A,#N/A,FALSE,"CCTV"}</definedName>
    <definedName name="변경사유" hidden="1">{#N/A,#N/A,FALSE,"2~8번"}</definedName>
    <definedName name="변경사유11" hidden="1">{#N/A,#N/A,FALSE,"구조1"}</definedName>
    <definedName name="변경수량집계"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실행금액" hidden="1">{#N/A,#N/A,FALSE,"전력간선"}</definedName>
    <definedName name="변경예정공정표" hidden="1">{"공업단지",#N/A,FALSE,"배후단지 및 부대사업"}</definedName>
    <definedName name="변경원가" hidden="1">#REF!</definedName>
    <definedName name="변경후" hidden="1">{#N/A,#N/A,FALSE,"단축1";#N/A,#N/A,FALSE,"단축2";#N/A,#N/A,FALSE,"단축3";#N/A,#N/A,FALSE,"장축";#N/A,#N/A,FALSE,"4WD"}</definedName>
    <definedName name="변경후개요" hidden="1">[147]개산공사비!#REF!</definedName>
    <definedName name="변실포장공제" hidden="1">{#N/A,#N/A,FALSE,"골재소요량";#N/A,#N/A,FALSE,"골재소요량"}</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 hidden="1">#REF!</definedName>
    <definedName name="별도투자비" hidden="1">{#N/A,#N/A,FALSE,"단축1";#N/A,#N/A,FALSE,"단축2";#N/A,#N/A,FALSE,"단축3";#N/A,#N/A,FALSE,"장축";#N/A,#N/A,FALSE,"4WD"}</definedName>
    <definedName name="병" hidden="1">{#N/A,#N/A,FALSE,"이정표"}</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고서" hidden="1">{#N/A,#N/A,FALSE,"구조2"}</definedName>
    <definedName name="보기" hidden="1">{#N/A,#N/A,FALSE,"속도"}</definedName>
    <definedName name="보도" hidden="1">{#N/A,#N/A,TRUE,"총괄"}</definedName>
    <definedName name="보도경계석" hidden="1">{#N/A,#N/A,FALSE,"운반시간"}</definedName>
    <definedName name="보링" hidden="1">{#N/A,#N/A,FALSE,"포장2"}</definedName>
    <definedName name="보오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정리" hidden="1">{#N/A,#N/A,FALSE,"이태원철근"}</definedName>
    <definedName name="보조기층" hidden="1">{"'장비'!$A$3:$M$12"}</definedName>
    <definedName name="보증서" hidden="1">{#N/A,#N/A,FALSE,"이태원철근"}</definedName>
    <definedName name="보증일반환산" hidden="1">[148]수리결과!#REF!</definedName>
    <definedName name="보충" hidden="1">#REF!</definedName>
    <definedName name="보평" hidden="1">{#N/A,#N/A,FALSE,"전력간선"}</definedName>
    <definedName name="보평1" hidden="1">{#N/A,#N/A,FALSE,"전력간선"}</definedName>
    <definedName name="보할" hidden="1">{#N/A,#N/A,FALSE,"이태원철근"}</definedName>
    <definedName name="보할공정률매출투입취하" hidden="1">{#N/A,#N/A,FALSE,"이태원철근"}</definedName>
    <definedName name="보할푬_2000년" hidden="1">{#N/A,#N/A,FALSE,"이태원철근"}</definedName>
    <definedName name="보활공정" hidden="1">{#N/A,#N/A,FALSE,"이태원철근"}</definedName>
    <definedName name="복구계획도2" hidden="1">{#N/A,#N/A,FALSE,"현장 NCR 분석";#N/A,#N/A,FALSE,"현장품질감사";#N/A,#N/A,FALSE,"현장품질감사"}</definedName>
    <definedName name="복ㅇ" hidden="1">{#N/A,#N/A,FALSE,"부대2"}</definedName>
    <definedName name="복지"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사" hidden="1">{#N/A,#N/A,FALSE,"기안지";#N/A,#N/A,FALSE,"통신지"}</definedName>
    <definedName name="본사견적" hidden="1">{#N/A,#N/A,FALSE,"기안지";#N/A,#N/A,FALSE,"통신지"}</definedName>
    <definedName name="볼라드" hidden="1">{"'고휘도교통표지4차선용'!$B$2:$O$14"}</definedName>
    <definedName name="볼트수정" hidden="1">{#N/A,#N/A,FALSE,"단축1";#N/A,#N/A,FALSE,"단축2";#N/A,#N/A,FALSE,"단축3";#N/A,#N/A,FALSE,"장축";#N/A,#N/A,FALSE,"4WD"}</definedName>
    <definedName name="봉" hidden="1">{#N/A,#N/A,FALSE,"배수1"}</definedName>
    <definedName name="봉등비교" hidden="1">{#N/A,#N/A,FALSE,"CCTV"}</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봉화교" hidden="1">{#N/A,#N/A,FALSE,"단면 제원"}</definedName>
    <definedName name="봉화육교" hidden="1">{#N/A,#N/A,FALSE,"단면 제원"}</definedName>
    <definedName name="뵤" hidden="1">{#N/A,#N/A,FALSE,"CCTV"}</definedName>
    <definedName name="뵹" hidden="1">{#N/A,#N/A,FALSE,"구조1"}</definedName>
    <definedName name="부" localSheetId="1" hidden="1">{#N/A,#N/A,FALSE,"현장 NCR 분석";#N/A,#N/A,FALSE,"현장품질감사";#N/A,#N/A,FALSE,"현장품질감사"}</definedName>
    <definedName name="부" hidden="1">{#N/A,#N/A,FALSE,"현장 NCR 분석";#N/A,#N/A,FALSE,"현장품질감사";#N/A,#N/A,FALSE,"현장품질감사"}</definedName>
    <definedName name="부대" hidden="1">{#N/A,#N/A,FALSE,"골재소요량";#N/A,#N/A,FALSE,"골재소요량"}</definedName>
    <definedName name="부대1" hidden="1">{#N/A,#N/A,FALSE,"운반시간"}</definedName>
    <definedName name="부대2" hidden="1">{#N/A,#N/A,FALSE,"운반시간"}</definedName>
    <definedName name="부대a" hidden="1">{#N/A,#N/A,FALSE,"골재소요량";#N/A,#N/A,FALSE,"골재소요량"}</definedName>
    <definedName name="부대건축2" hidden="1">#REF!</definedName>
    <definedName name="부대공명세서" hidden="1">#REF!</definedName>
    <definedName name="부대공사" hidden="1">#REF!</definedName>
    <definedName name="부대공실행내역서" hidden="1">{#N/A,#N/A,FALSE,"기안지";#N/A,#N/A,FALSE,"통신지"}</definedName>
    <definedName name="부대공총괄수량집계" hidden="1">{#N/A,#N/A,FALSE,"2~8번"}</definedName>
    <definedName name="부대구조" hidden="1">{#N/A,#N/A,FALSE,"골재소요량";#N/A,#N/A,FALSE,"골재소요량"}</definedName>
    <definedName name="부대방안" hidden="1">{#N/A,#N/A,FALSE,"단가표지"}</definedName>
    <definedName name="부대별약칭" hidden="1">{#N/A,#N/A,TRUE,"토적및재료집계";#N/A,#N/A,TRUE,"토적및재료집계";#N/A,#N/A,TRUE,"단위량"}</definedName>
    <definedName name="부대세부1" hidden="1">[149]내역서!#REF!</definedName>
    <definedName name="부대원가" hidden="1">{#N/A,#N/A,FALSE,"배수2"}</definedName>
    <definedName name="부대원본" hidden="1">{#N/A,#N/A,FALSE,"토공2"}</definedName>
    <definedName name="부대입찰서류작성" hidden="1">'[150]갑지(추정)'!#REF!</definedName>
    <definedName name="부대철콘" hidden="1">{#N/A,#N/A,FALSE,"골재소요량";#N/A,#N/A,FALSE,"골재소요량"}</definedName>
    <definedName name="부대토공" hidden="1">{#N/A,#N/A,FALSE,"구조2"}</definedName>
    <definedName name="부대토공2" hidden="1">{#N/A,#N/A,FALSE,"구조2"}</definedName>
    <definedName name="부대토공21" hidden="1">{#N/A,#N/A,FALSE,"구조2"}</definedName>
    <definedName name="부대토공3" hidden="1">{#N/A,#N/A,FALSE,"구조2"}</definedName>
    <definedName name="부문명단" hidden="1">{#N/A,#N/A,FALSE,"단축1";#N/A,#N/A,FALSE,"단축2";#N/A,#N/A,FALSE,"단축3";#N/A,#N/A,FALSE,"장축";#N/A,#N/A,FALSE,"4WD"}</definedName>
    <definedName name="부분합범위">#REF!</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손익" localSheetId="1" hidden="1">{#N/A,#N/A,FALSE,"현장 NCR 분석";#N/A,#N/A,FALSE,"현장품질감사";#N/A,#N/A,FALSE,"현장품질감사"}</definedName>
    <definedName name="부손익" hidden="1">{#N/A,#N/A,FALSE,"현장 NCR 분석";#N/A,#N/A,FALSE,"현장품질감사";#N/A,#N/A,FALSE,"현장품질감사"}</definedName>
    <definedName name="부임일" hidden="1">{#N/A,#N/A,FALSE,"이태원철근"}</definedName>
    <definedName name="부전지" hidden="1">#REF!</definedName>
    <definedName name="부천상동조경" hidden="1">{#N/A,#N/A,FALSE,"표지"}</definedName>
    <definedName name="북측호안" hidden="1">{#N/A,#N/A,FALSE,"전체집계표";#N/A,#N/A,FALSE,"안벽30000";#N/A,#N/A,FALSE,"안벽20000";#N/A,#N/A,FALSE,"내호안";#N/A,#N/A,FALSE,"외호안";#N/A,#N/A,FALSE,"준설토A";#N/A,#N/A,FALSE,"준설토B";#N/A,#N/A,FALSE,"적출장"}</definedName>
    <definedName name="분" localSheetId="1" hidden="1">{#N/A,#N/A,FALSE,"이태원철근"}</definedName>
    <definedName name="분" hidden="1">{#N/A,#N/A,FALSE,"이태원철근"}</definedName>
    <definedName name="분기" hidden="1">#REF!</definedName>
    <definedName name="분당공" hidden="1">[42]Sheet4!$A$58:$A$97</definedName>
    <definedName name="분당물가" hidden="1">[15]Sheet4!$F$58:$F$73</definedName>
    <definedName name="분당코아" hidden="1">[151]마산월령동골조물량변경!$F$58:$F$73</definedName>
    <definedName name="분당협조" localSheetId="1" hidden="1">{#N/A,#N/A,FALSE,"이태원철근"}</definedName>
    <definedName name="분당협조" hidden="1">{#N/A,#N/A,FALSE,"이태원철근"}</definedName>
    <definedName name="분당협조1" hidden="1">{#N/A,#N/A,FALSE,"이태원철근"}</definedName>
    <definedName name="분석2002" hidden="1">{"'호선별현황(방식)'!$K$22:$P$22","'호선별현황(방식)'!$K$22:$P$22"}</definedName>
    <definedName name="분석변경" hidden="1">{#N/A,#N/A,FALSE,"변경관리예산";#N/A,#N/A,FALSE,"변경장비예산";#N/A,#N/A,FALSE,"변경준설예산";#N/A,#N/A,FALSE,"변경철구예산"}</definedName>
    <definedName name="분석용" hidden="1">{"'호선별현황(방식)'!$K$22:$P$22","'호선별현황(방식)'!$K$22:$P$22"}</definedName>
    <definedName name="분석표" hidden="1">{#N/A,#N/A,FALSE,"사업총괄";#N/A,#N/A,FALSE,"장비사업";#N/A,#N/A,FALSE,"철구사업";#N/A,#N/A,FALSE,"준설사업"}</definedName>
    <definedName name="분수공" hidden="1">{"'중기작업1'!$A$1:$V$18"}</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hidden="1">{#N/A,#N/A,FALSE,"이태원철근"}</definedName>
    <definedName name="분양내역" hidden="1">{#N/A,#N/A,FALSE,"현장 NCR 분석";#N/A,#N/A,FALSE,"현장품질감사";#N/A,#N/A,FALSE,"현장품질감사"}</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 hidden="1">{#N/A,#N/A,FALSE,"손익표지";#N/A,#N/A,FALSE,"손익계산";#N/A,#N/A,FALSE,"일반관리비";#N/A,#N/A,FALSE,"영업외수익";#N/A,#N/A,FALSE,"영업외비용";#N/A,#N/A,FALSE,"매출액";#N/A,#N/A,FALSE,"요약손익";#N/A,#N/A,FALSE,"요약대차";#N/A,#N/A,FALSE,"매출채권현황";#N/A,#N/A,FALSE,"매출채권명세"}</definedName>
    <definedName name="분지" localSheetId="1" hidden="1">{#N/A,#N/A,FALSE,"이태원철근"}</definedName>
    <definedName name="분지" hidden="1">{#N/A,#N/A,FALSE,"이태원철근"}</definedName>
    <definedName name="분할" hidden="1">#REF!</definedName>
    <definedName name="분할개요1" hidden="1">[152]경비2내역!#REF!</definedName>
    <definedName name="불" hidden="1">{#N/A,#N/A,FALSE,"이태원철근"}</definedName>
    <definedName name="붕" hidden="1">{#N/A,#N/A,FALSE,"현장 NCR 분석";#N/A,#N/A,FALSE,"현장품질감사";#N/A,#N/A,FALSE,"현장품질감사"}</definedName>
    <definedName name="붙임자료" hidden="1">{"'정산내역서'!$A$1:$I$35","'정산서(절.성토부)'!$A$1:$Q$17","'정산서(교량부)'!$A$1:$Q$84","'총괄표'!$A$1:$M$12","'시행현황'!$A$1:$G$12","'표지'!$A$1:$N$27","'정산서(절.성토부)'!$A$3:$Q$7"}</definedName>
    <definedName name="뷰" hidden="1">{#N/A,#N/A,FALSE,"단가표지"}</definedName>
    <definedName name="블럭별" hidden="1">{"'호선별현황(방식)'!$K$22:$P$22","'호선별현황(방식)'!$K$22:$P$22"}</definedName>
    <definedName name="블록c"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비" hidden="1">{#N/A,#N/A,FALSE,"골재소요량";#N/A,#N/A,FALSE,"골재소요량"}</definedName>
    <definedName name="비교" hidden="1">255</definedName>
    <definedName name="비교내역" hidden="1">{#N/A,#N/A,FALSE,"구조2"}</definedName>
    <definedName name="비교내역서" hidden="1">{#N/A,#N/A,FALSE,"갑지";#N/A,#N/A,FALSE,"개요";#N/A,#N/A,FALSE,"비목별";#N/A,#N/A,FALSE,"건물별";#N/A,#N/A,FALSE,"기구표";#N/A,#N/A,FALSE,"직원투입"}</definedName>
    <definedName name="비교본" hidden="1">{#N/A,#N/A,FALSE,"CCTV"}</definedName>
    <definedName name="비교표">[88]!비교표</definedName>
    <definedName name="비교표1" hidden="1">255</definedName>
    <definedName name="비교표2" hidden="1">#REF!</definedName>
    <definedName name="비목군집계" hidden="1">#REF!</definedName>
    <definedName name="비생상" hidden="1">{"'호선별현황(방식)'!$K$22:$P$22","'호선별현황(방식)'!$K$22:$P$22"}</definedName>
    <definedName name="비율">#N/A</definedName>
    <definedName name="비품임차1" hidden="1">[153]STAND20!$A$1:$IT$3893</definedName>
    <definedName name="비호선율" hidden="1">{"'호선별현황(방식)'!$K$22:$P$22","'호선별현황(방식)'!$K$22:$P$22"}</definedName>
    <definedName name="비호승율" hidden="1">{"'호선별현황(방식)'!$K$22:$P$22","'호선별현황(방식)'!$K$22:$P$22"}</definedName>
    <definedName name="빈" hidden="1">{#N/A,#N/A,FALSE,"단축1";#N/A,#N/A,FALSE,"단축2";#N/A,#N/A,FALSE,"단축3";#N/A,#N/A,FALSE,"장축";#N/A,#N/A,FALSE,"4WD"}</definedName>
    <definedName name="빌딩" hidden="1">{#N/A,#N/A,FALSE,"CCTV"}</definedName>
    <definedName name="빔제작단가개정표준도적용" hidden="1">{"'자리배치도'!$AG$1:$CI$28"}</definedName>
    <definedName name="빵" hidden="1">{#N/A,#N/A,FALSE,"기안지";#N/A,#N/A,FALSE,"통신지"}</definedName>
    <definedName name="뿅" hidden="1">{#N/A,#N/A,FALSE,"구조1"}</definedName>
    <definedName name="쁑" hidden="1">{#N/A,#N/A,FALSE,"배수1"}</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#REF!</definedName>
    <definedName name="ㅅ.." hidden="1">{#N/A,#N/A,FALSE,"골재소요량";#N/A,#N/A,FALSE,"골재소요량"}</definedName>
    <definedName name="ㅅㄱ" hidden="1">{#N/A,#N/A,FALSE,"부대2"}</definedName>
    <definedName name="ㅅㄱㄱ" hidden="1">{#N/A,#N/A,FALSE,"현장 NCR 분석";#N/A,#N/A,FALSE,"현장품질감사";#N/A,#N/A,FALSE,"현장품질감사"}</definedName>
    <definedName name="ㅅㄱㄱㄷ" hidden="1">{"'장비'!$A$3:$M$12"}</definedName>
    <definedName name="ㅅㄱㄱㄷ_1" hidden="1">{"'장비'!$A$3:$M$12"}</definedName>
    <definedName name="ㅅㄱ넉ㄴ" hidden="1">{#N/A,#N/A,FALSE,"2~8번"}</definedName>
    <definedName name="ㅅㄱㄷ" hidden="1">{#N/A,#N/A,FALSE,"2~8번"}</definedName>
    <definedName name="ㅅㄱㄷㅅ" hidden="1">{#N/A,#N/A,FALSE,"단가표지"}</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ㅈ" hidden="1">#REF!</definedName>
    <definedName name="ㅅ거ㅗㄴ" hidden="1">{#N/A,#N/A,FALSE,"운반시간"}</definedName>
    <definedName name="ㅅ곳고" hidden="1">{"'호선별현황(방식)'!$K$22:$P$22","'호선별현황(방식)'!$K$22:$P$22"}</definedName>
    <definedName name="ㅅ곳ㄴ고" hidden="1">{#N/A,#N/A,FALSE,"2~8번"}</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교쇼ㅏ쇼" hidden="1">{#N/A,#N/A,FALSE,"이태원철근"}</definedName>
    <definedName name="ㅅ굲유" hidden="1">{#N/A,#N/A,FALSE,"조골재"}</definedName>
    <definedName name="ㅅㄷ" localSheetId="1" hidden="1">{"'Sheet1'!$L$16"}</definedName>
    <definedName name="ㅅㄷ" hidden="1">{"'Sheet1'!$L$16"}</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ㄹ오" hidden="1">{#N/A,#N/A,FALSE,"골재소요량";#N/A,#N/A,FALSE,"골재소요량"}</definedName>
    <definedName name="ㅅㅁㅁㄻ" hidden="1">{#N/A,#N/A,FALSE,"단가표지"}</definedName>
    <definedName name="ㅅㅅ" hidden="1">{#N/A,#N/A,TRUE,"토적및재료집계";#N/A,#N/A,TRUE,"토적및재료집계";#N/A,#N/A,TRUE,"단위량"}</definedName>
    <definedName name="ㅅㅅㄱㄱㄱ" hidden="1">{"부대사업공정율",#N/A,FALSE,"배후단지 및 부대사업"}</definedName>
    <definedName name="ㅅㅅㅅㅅㅅ" hidden="1">{"'장비'!$A$3:$M$12"}</definedName>
    <definedName name="ㅅㅅㅅㅅㅅ_1" hidden="1">{"'장비'!$A$3:$M$12"}</definedName>
    <definedName name="ㅅㅅㅅㅅㅅㅅㅅ" hidden="1">{"'도면'!$G$62:$H$63","'도면'!$G$62:$H$63"}</definedName>
    <definedName name="ㅅㅅㅅㅅㅅㅅㅅㅅㅅㅅㅅ" hidden="1">{#N/A,#N/A,FALSE,"골재소요량";#N/A,#N/A,FALSE,"골재소요량"}</definedName>
    <definedName name="ㅅ소소소솟" hidden="1">{"장비보유1",#N/A,FALSE,"장비보유현황";"장비보유2",#N/A,FALSE,"장비보유현황"}</definedName>
    <definedName name="ㅅ여ㅛ윣ㄴ" hidden="1">{#N/A,#N/A,FALSE,"조골재"}</definedName>
    <definedName name="ㅅ융ㄴㄳ" hidden="1">{#N/A,#N/A,FALSE,"조골재"}</definedName>
    <definedName name="ㅅㅈㄷㅁ슈" hidden="1">'[33]TOWER 10TON'!#REF!</definedName>
    <definedName name="ㅅㅎㄱㄷㅅㄷㄱ" hidden="1">{#N/A,#N/A,FALSE,"표지목차"}</definedName>
    <definedName name="ㅅㅎ공ㅋ" hidden="1">{#N/A,#N/A,FALSE,"단가표지"}</definedName>
    <definedName name="사" hidden="1">{#N/A,#N/A,FALSE,"지침";#N/A,#N/A,FALSE,"환경분석";#N/A,#N/A,FALSE,"Sheet16"}</definedName>
    <definedName name="사1" hidden="1">{#N/A,#N/A,FALSE,"지침";#N/A,#N/A,FALSE,"환경분석";#N/A,#N/A,FALSE,"Sheet16"}</definedName>
    <definedName name="사급" hidden="1">{#N/A,#N/A,FALSE,"배수2"}</definedName>
    <definedName name="사다" hidden="1">'[153]6PILE  (돌출)'!#REF!</definedName>
    <definedName name="사람이" hidden="1">{#N/A,#N/A,FALSE,"토공2"}</definedName>
    <definedName name="사랑" hidden="1">#REF!</definedName>
    <definedName name="사랑해" hidden="1">{#N/A,#N/A,FALSE,"이태원철근"}</definedName>
    <definedName name="사무임차1" hidden="1">#REF!</definedName>
    <definedName name="사본" hidden="1">{"'220승압(공문첨부)'!$A$3:$E$123"}</definedName>
    <definedName name="사사" hidden="1">{#N/A,#N/A,FALSE,"운반시간"}</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비">#N/A</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현황" hidden="1">{#N/A,#N/A,FALSE,"TABLE"}</definedName>
    <definedName name="사외">#N/A</definedName>
    <definedName name="사진1" hidden="1">{#N/A,#N/A,FALSE,"단축1";#N/A,#N/A,FALSE,"단축2";#N/A,#N/A,FALSE,"단축3";#N/A,#N/A,FALSE,"장축";#N/A,#N/A,FALSE,"4WD"}</definedName>
    <definedName name="사진대지" hidden="1">{#N/A,#N/A,TRUE,"토적및재료집계";#N/A,#N/A,TRUE,"토적및재료집계";#N/A,#N/A,TRUE,"단위량"}</definedName>
    <definedName name="사진수정" hidden="1">{#N/A,#N/A,FALSE,"CCTV"}</definedName>
    <definedName name="사호" hidden="1">{#N/A,#N/A,FALSE,"이태원철근"}</definedName>
    <definedName name="산성비" hidden="1">{#N/A,#N/A,FALSE,"신청통보";#N/A,#N/A,FALSE,"기성확인서";#N/A,#N/A,FALSE,"기성내역서"}</definedName>
    <definedName name="산출" hidden="1">#REF!</definedName>
    <definedName name="산출근거">BlankMacro1</definedName>
    <definedName name="산출서" hidden="1">{#N/A,#N/A,FALSE,"Sheet1"}</definedName>
    <definedName name="삼성" hidden="1">{#N/A,#N/A,FALSE,"결의서";#N/A,#N/A,FALSE,"내역서";#N/A,#N/A,FALSE,"도급예상";#N/A,#N/A,FALSE,"시방서"}</definedName>
    <definedName name="삼성중00301" hidden="1">{#N/A,#N/A,FALSE,"현장 NCR 분석";#N/A,#N/A,FALSE,"현장품질감사";#N/A,#N/A,FALSE,"현장품질감사"}</definedName>
    <definedName name="삼성중0304" hidden="1">{#N/A,#N/A,FALSE,"현장 NCR 분석";#N/A,#N/A,FALSE,"현장품질감사";#N/A,#N/A,FALSE,"현장품질감사"}</definedName>
    <definedName name="삼호" hidden="1">{#N/A,#N/A,FALSE,"배수2"}</definedName>
    <definedName name="삼호2" hidden="1">{"'호선별현황(방식)'!$K$22:$P$22","'호선별현황(방식)'!$K$22:$P$22"}</definedName>
    <definedName name="삼호중공업" hidden="1">{"'호선별현황(방식)'!$K$22:$P$22","'호선별현황(방식)'!$K$22:$P$22"}</definedName>
    <definedName name="삽입" hidden="1">{#N/A,#N/A,FALSE,"현장 NCR 분석";#N/A,#N/A,FALSE,"현장품질감사";#N/A,#N/A,FALSE,"현장품질감사"}</definedName>
    <definedName name="상" hidden="1">{#N/A,#N/A,FALSE,"부대2"}</definedName>
    <definedName name="상각비2" hidden="1">#REF!</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부" hidden="1">[94]특수선일위대가!#REF!</definedName>
    <definedName name="상세내역2" hidden="1">{"'제조(순번)'!$A$386:$A$387","'제조(순번)'!$A$1:$H$399"}</definedName>
    <definedName name="상세물량2" hidden="1">{#N/A,#N/A,FALSE,"골재소요량";#N/A,#N/A,FALSE,"골재소요량"}</definedName>
    <definedName name="상수도2차" hidden="1">{#N/A,#N/A,FALSE,"결의서";#N/A,#N/A,FALSE,"내역서";#N/A,#N/A,FALSE,"도급예상";#N/A,#N/A,FALSE,"시방서"}</definedName>
    <definedName name="상수도3차" hidden="1">{#N/A,#N/A,FALSE,"결의서";#N/A,#N/A,FALSE,"내역서";#N/A,#N/A,FALSE,"도급예상";#N/A,#N/A,FALSE,"시방서"}</definedName>
    <definedName name="상승비2" hidden="1">{#N/A,#N/A,FALSE,"단가표지"}</definedName>
    <definedName name="상자" hidden="1">{#N/A,#N/A,FALSE,"이태원철근"}</definedName>
    <definedName name="상정안정안하" hidden="1">{#N/A,#N/A,FALSE,"기안지";#N/A,#N/A,FALSE,"통신지"}</definedName>
    <definedName name="상주" localSheetId="1" hidden="1">{#N/A,#N/A,FALSE,"지침";#N/A,#N/A,FALSE,"환경분석";#N/A,#N/A,FALSE,"Sheet16"}</definedName>
    <definedName name="상주" hidden="1">{#N/A,#N/A,FALSE,"지침";#N/A,#N/A,FALSE,"환경분석";#N/A,#N/A,FALSE,"Sheet16"}</definedName>
    <definedName name="상주감독" hidden="1">{#N/A,#N/A,FALSE,"지침";#N/A,#N/A,FALSE,"환경분석";#N/A,#N/A,FALSE,"Sheet16"}</definedName>
    <definedName name="상주감리" localSheetId="1" hidden="1">{#N/A,#N/A,FALSE,"지침";#N/A,#N/A,FALSE,"환경분석";#N/A,#N/A,FALSE,"Sheet16"}</definedName>
    <definedName name="상주감리" hidden="1">{#N/A,#N/A,FALSE,"지침";#N/A,#N/A,FALSE,"환경분석";#N/A,#N/A,FALSE,"Sheet16"}</definedName>
    <definedName name="상품" hidden="1">#REF!</definedName>
    <definedName name="상품성1" hidden="1">{#N/A,#N/A,FALSE,"단축1";#N/A,#N/A,FALSE,"단축2";#N/A,#N/A,FALSE,"단축3";#N/A,#N/A,FALSE,"장축";#N/A,#N/A,FALSE,"4WD"}</definedName>
    <definedName name="상품성보고" hidden="1">#REF!</definedName>
    <definedName name="상하이IIP" hidden="1">{#N/A,#N/A,FALSE,"예상손익";#N/A,#N/A,FALSE,"관리분석";#N/A,#N/A,FALSE,"장비분석";#N/A,#N/A,FALSE,"준설분석";#N/A,#N/A,FALSE,"철구분석"}</definedName>
    <definedName name="새" hidden="1">{#N/A,#N/A,FALSE,"단면 제원"}</definedName>
    <definedName name="새공통" localSheetId="1" hidden="1">{#N/A,#N/A,FALSE,"이태원철근"}</definedName>
    <definedName name="새공통" hidden="1">{#N/A,#N/A,FALSE,"이태원철근"}</definedName>
    <definedName name="새로" hidden="1">#REF!</definedName>
    <definedName name="새로만등" hidden="1">{"1단계 투자비명세",#N/A,FALSE,"투자비명세";"2단계 투자비명세",#N/A,FALSE,"투자비명세"}</definedName>
    <definedName name="새로운" hidden="1">{#N/A,#N/A,FALSE,"단축1";#N/A,#N/A,FALSE,"단축2";#N/A,#N/A,FALSE,"단축3";#N/A,#N/A,FALSE,"장축";#N/A,#N/A,FALSE,"4WD"}</definedName>
    <definedName name="새부내여" hidden="1">{#N/A,#N/A,TRUE,"총괄"}</definedName>
    <definedName name="새안" hidden="1">{#N/A,#N/A,FALSE,"TABLE"}</definedName>
    <definedName name="새이름" hidden="1">{#N/A,#N/A,FALSE,"결의서";#N/A,#N/A,FALSE,"내역서";#N/A,#N/A,FALSE,"도급예상";#N/A,#N/A,FALSE,"시방서"}</definedName>
    <definedName name="새이름2" hidden="1">#REF!</definedName>
    <definedName name="새찬" hidden="1">{#N/A,#N/A,FALSE,"CCTV"}</definedName>
    <definedName name="새파일" hidden="1">#REF!</definedName>
    <definedName name="샘풀카피" hidden="1">{#N/A,#N/A,FALSE,"CCTV"}</definedName>
    <definedName name="샘플카피2" hidden="1">{#N/A,#N/A,FALSE,"CCTV"}</definedName>
    <definedName name="샘플카피3" hidden="1">{#N/A,#N/A,FALSE,"CCTV"}</definedName>
    <definedName name="생" hidden="1">{#N/A,#N/A,FALSE,"이태원철근"}</definedName>
    <definedName name="생기일정표" hidden="1">{#N/A,#N/A,FALSE,"단축1";#N/A,#N/A,FALSE,"단축2";#N/A,#N/A,FALSE,"단축3";#N/A,#N/A,FALSE,"장축";#N/A,#N/A,FALSE,"4WD"}</definedName>
    <definedName name="생산" hidden="1">{#N/A,#N/A,FALSE,"이태원철근"}</definedName>
    <definedName name="생산관리부" hidden="1">{#N/A,#N/A,FALSE,"단축1";#N/A,#N/A,FALSE,"단축2";#N/A,#N/A,FALSE,"단축3";#N/A,#N/A,FALSE,"장축";#N/A,#N/A,FALSE,"4WD"}</definedName>
    <definedName name="생산성분석7차" hidden="1">[154]부산제일극장!#REF!</definedName>
    <definedName name="생영" hidden="1">{#N/A,#N/A,FALSE,"결의서";#N/A,#N/A,FALSE,"내역서";#N/A,#N/A,FALSE,"도급예상";#N/A,#N/A,FALSE,"시방서"}</definedName>
    <definedName name="서" hidden="1">{#N/A,#N/A,FALSE,"토공2"}</definedName>
    <definedName name="서부장님" hidden="1">{#N/A,#N/A,FALSE,"CCTV"}</definedName>
    <definedName name="서울시" hidden="1">{#N/A,#N/A,FALSE,"이태원철근"}</definedName>
    <definedName name="서정훈" hidden="1">{"'호선별현황(방식)'!$K$22:$P$22","'호선별현황(방식)'!$K$22:$P$22"}</definedName>
    <definedName name="서초실행" hidden="1">{#N/A,#N/A,FALSE,"갑지";#N/A,#N/A,FALSE,"개요";#N/A,#N/A,FALSE,"비목별";#N/A,#N/A,FALSE,"건물별";#N/A,#N/A,FALSE,"기구표";#N/A,#N/A,FALSE,"직원투입"}</definedName>
    <definedName name="서ㅓ"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석" localSheetId="1" hidden="1">{#N/A,#N/A,FALSE,"지침";#N/A,#N/A,FALSE,"환경분석";#N/A,#N/A,FALSE,"Sheet16"}</definedName>
    <definedName name="석" hidden="1">{#N/A,#N/A,FALSE,"지침";#N/A,#N/A,FALSE,"환경분석";#N/A,#N/A,FALSE,"Sheet16"}</definedName>
    <definedName name="석빈" hidden="1">{#N/A,#N/A,FALSE,"단축1";#N/A,#N/A,FALSE,"단축2";#N/A,#N/A,FALSE,"단축3";#N/A,#N/A,FALSE,"장축";#N/A,#N/A,FALSE,"4WD"}</definedName>
    <definedName name="석재받은의뢰업체" hidden="1">255</definedName>
    <definedName name="석항" hidden="1">{#N/A,#N/A,FALSE,"명세표"}</definedName>
    <definedName name="선정2" hidden="1">{#N/A,#N/A,FALSE,"CCTV"}</definedName>
    <definedName name="선정팬111" hidden="1">{#N/A,#N/A,TRUE,"부하계산서표지";#N/A,#N/A,TRUE,"1. 부하계산";#N/A,#N/A,TRUE,"1-1.부하계산기준";#N/A,#N/A,TRUE,"1-2.부하계산";#N/A,#N/A,TRUE,"1-3부하집계"}</definedName>
    <definedName name="선체설계" hidden="1">{"'호선별현황(방식)'!$K$22:$P$22","'호선별현황(방식)'!$K$22:$P$22"}</definedName>
    <definedName name="선택" hidden="1">{#N/A,#N/A,FALSE,"지침";#N/A,#N/A,FALSE,"환경분석";#N/A,#N/A,FALSE,"Sheet16"}</definedName>
    <definedName name="선행load1" hidden="1">{"'호선별현황(방식)'!$K$22:$P$22","'호선별현황(방식)'!$K$22:$P$22"}</definedName>
    <definedName name="선행로드2" hidden="1">{"'호선별현황(방식)'!$K$22:$P$22","'호선별현황(방식)'!$K$22:$P$22"}</definedName>
    <definedName name="설계_토목_2차" hidden="1">{#N/A,#N/A,FALSE,"토공2"}</definedName>
    <definedName name="설계_토목_3차" hidden="1">{#N/A,#N/A,FALSE,"부대1"}</definedName>
    <definedName name="설계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설계내역서" hidden="1">{"'별표'!$N$220"}</definedName>
    <definedName name="설계변경2" hidden="1">{#N/A,#N/A,FALSE,"운반시간"}</definedName>
    <definedName name="설계설명" hidden="1">#REF!</definedName>
    <definedName name="설계속도">#REF!</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 hidden="1">{#N/A,#N/A,FALSE,"부대1"}</definedName>
    <definedName name="설명서" hidden="1">{#N/A,#N/A,FALSE,"포장1";#N/A,#N/A,FALSE,"포장1"}</definedName>
    <definedName name="설문지" hidden="1">#REF!</definedName>
    <definedName name="설변총괄표" hidden="1">{#N/A,#N/A,TRUE,"총괄"}</definedName>
    <definedName name="설변현황" hidden="1">#REF!</definedName>
    <definedName name="설비" localSheetId="1" hidden="1">{#N/A,#N/A,FALSE,"이태원철근"}</definedName>
    <definedName name="설비" hidden="1">{#N/A,#N/A,FALSE,"이태원철근"}</definedName>
    <definedName name="설비cif">#REF!+#REF!+#REF!*1.4</definedName>
    <definedName name="설비공사" hidden="1">{#N/A,#N/A,FALSE,"전력간선"}</definedName>
    <definedName name="설비사무동" hidden="1">{#N/A,#N/A,FALSE,"CCTV"}</definedName>
    <definedName name="설비예비품" hidden="1">{#N/A,#N/A,FALSE,"전력간선"}</definedName>
    <definedName name="설비절감방안" hidden="1">{#N/A,#N/A,FALSE,"단축1";#N/A,#N/A,FALSE,"단축2";#N/A,#N/A,FALSE,"단축3";#N/A,#N/A,FALSE,"장축";#N/A,#N/A,FALSE,"4WD"}</definedName>
    <definedName name="설서" hidden="1">{"'별표'!$N$220"}</definedName>
    <definedName name="섯ㄷ교" hidden="1">{#N/A,#N/A,FALSE,"CCTV"}</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_시험">#N/A</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덕" localSheetId="1" hidden="1">{#N/A,#N/A,FALSE,"이태원철근"}</definedName>
    <definedName name="성덕" hidden="1">{#N/A,#N/A,FALSE,"이태원철근"}</definedName>
    <definedName name="성보분계원본" hidden="1">{#N/A,#N/A,FALSE,"결의서";#N/A,#N/A,FALSE,"내역서";#N/A,#N/A,FALSE,"도급예상";#N/A,#N/A,FALSE,"시방서"}</definedName>
    <definedName name="성우" hidden="1">{#N/A,#N/A,FALSE,"CCTV"}</definedName>
    <definedName name="성일건설" hidden="1">{#N/A,#N/A,FALSE,"현장 NCR 분석";#N/A,#N/A,FALSE,"현장품질감사";#N/A,#N/A,FALSE,"현장품질감사"}</definedName>
    <definedName name="세로" hidden="1">{#N/A,#N/A,FALSE,"전력간선"}</definedName>
    <definedName name="세륜세차" hidden="1">[155]조명시설!#REF!</definedName>
    <definedName name="세미나" hidden="1">{#N/A,#N/A,FALSE,"이태원철근"}</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현황" hidden="1">{#N/A,#N/A,FALSE,"신청통보";#N/A,#N/A,FALSE,"기성확인서";#N/A,#N/A,FALSE,"기성내역서"}</definedName>
    <definedName name="세전익익" hidden="1">{#N/A,#N/A,FALSE,"지침";#N/A,#N/A,FALSE,"환경분석";#N/A,#N/A,FALSE,"Sheet16"}</definedName>
    <definedName name="셔ㅏㅕㅏ" hidden="1">{"'호선별현황(방식)'!$K$22:$P$22","'호선별현황(방식)'!$K$22:$P$22"}</definedName>
    <definedName name="셔ㅛ" hidden="1">{#N/A,#N/A,FALSE,"운반시간"}</definedName>
    <definedName name="셩" hidden="1">{#N/A,#N/A,FALSE,"구조1"}</definedName>
    <definedName name="소" hidden="1">{#N/A,#N/A,FALSE,"현장 NCR 분석";#N/A,#N/A,FALSE,"현장품질감사";#N/A,#N/A,FALSE,"현장품질감사"}</definedName>
    <definedName name="소33" hidden="1">{#N/A,#N/A,FALSE,"이태원철근"}</definedName>
    <definedName name="소균호"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소누" hidden="1">{#N/A,#N/A,FALSE,"현장 NCR 분석";#N/A,#N/A,FALSE,"현장품질감사";#N/A,#N/A,FALSE,"현장품질감사"}</definedName>
    <definedName name="소모비">#N/A</definedName>
    <definedName name="소방" hidden="1">{"SJ - 기본 보기",#N/A,FALSE,"공사별 외주견적"}</definedName>
    <definedName name="소소소소소솟" hidden="1">{"장비보유",#N/A,FALSE,"장비소요"}</definedName>
    <definedName name="소소소솟" hidden="1">{"총괄자금운영표",#N/A,FALSE,"자금운영표";"1단계자금운영표(불변)",#N/A,FALSE,"자금운영표";"2단계자금운영표(불변)",#N/A,FALSE,"자금운영표"}</definedName>
    <definedName name="소솟" hidden="1">#REF!</definedName>
    <definedName name="소요계획" hidden="1">{#N/A,#N/A,FALSE,"이태원철근"}</definedName>
    <definedName name="소요계획2" hidden="1">{#N/A,#N/A,FALSE,"예상손익";#N/A,#N/A,FALSE,"관리분석";#N/A,#N/A,FALSE,"장비분석";#N/A,#N/A,FALSE,"준설분석";#N/A,#N/A,FALSE,"철구분석"}</definedName>
    <definedName name="소요금액" hidden="1">{#N/A,#N/A,FALSE,"단축1";#N/A,#N/A,FALSE,"단축2";#N/A,#N/A,FALSE,"단축3";#N/A,#N/A,FALSE,"장축";#N/A,#N/A,FALSE,"4WD"}</definedName>
    <definedName name="소요예산" hidden="1">{#N/A,#N/A,FALSE,"단가표지"}</definedName>
    <definedName name="소하동" hidden="1">{#N/A,#N/A,FALSE,"표지목차"}</definedName>
    <definedName name="소화갑지" hidden="1">{#N/A,#N/A,FALSE,"CCTV"}</definedName>
    <definedName name="소화기성" hidden="1">{#N/A,#N/A,FALSE,"신청통보";#N/A,#N/A,FALSE,"기성확인서";#N/A,#N/A,FALSE,"기성내역서"}</definedName>
    <definedName name="소화배관" hidden="1">{#N/A,#N/A,FALSE,"전력간선"}</definedName>
    <definedName name="소화주철장판" hidden="1">{#N/A,#N/A,FALSE,"단축1";#N/A,#N/A,FALSE,"단축2";#N/A,#N/A,FALSE,"단축3";#N/A,#N/A,FALSE,"장축";#N/A,#N/A,FALSE,"4WD"}</definedName>
    <definedName name="소ㅗㅗ" hidden="1">{#N/A,#N/A,FALSE,"이태원철근"}</definedName>
    <definedName name="손영주" hidden="1">{#N/A,#N/A,FALSE,"조골재"}</definedName>
    <definedName name="손익" hidden="1">{#N/A,#N/A,FALSE,"CCTV"}</definedName>
    <definedName name="손익계산" hidden="1">{#N/A,#N/A,FALSE,"CCTV"}</definedName>
    <definedName name="손익계산서" hidden="1">#REF!</definedName>
    <definedName name="손익계산서1" hidden="1">{#N/A,#N/A,FALSE,"CCTV"}</definedName>
    <definedName name="손익변경" hidden="1">{#N/A,#N/A,FALSE,"지침";#N/A,#N/A,FALSE,"환경분석";#N/A,#N/A,FALSE,"Sheet16"}</definedName>
    <definedName name="손익추정목표" hidden="1">{#N/A,#N/A,FALSE,"전력간선"}</definedName>
    <definedName name="솔비" hidden="1">{#N/A,#N/A,FALSE,"이태원철근"}</definedName>
    <definedName name="송" hidden="1">{#N/A,#N/A,FALSE,"부대1"}</definedName>
    <definedName name="송이신" hidden="1">#REF!</definedName>
    <definedName name="솢ㅅㄱ" hidden="1">{"'호선별현황(방식)'!$K$22:$P$22","'호선별현황(방식)'!$K$22:$P$22"}</definedName>
    <definedName name="쇼" hidden="1">{#N/A,#N/A,FALSE,"이태원철근"}</definedName>
    <definedName name="쇼바2" hidden="1">{#N/A,#N/A,FALSE,"단축1";#N/A,#N/A,FALSE,"단축2";#N/A,#N/A,FALSE,"단축3";#N/A,#N/A,FALSE,"장축";#N/A,#N/A,FALSE,"4WD"}</definedName>
    <definedName name="쇼ㅓㄹ" hidden="1">{#N/A,#N/A,FALSE,"현장 NCR 분석";#N/A,#N/A,FALSE,"현장품질감사";#N/A,#N/A,FALSE,"현장품질감사"}</definedName>
    <definedName name="쇼ㅕㅅ교ㅕ" hidden="1">{"'호선별현황(방식)'!$K$22:$P$22","'호선별현황(방식)'!$K$22:$P$22"}</definedName>
    <definedName name="쇼ㅗ솟" hidden="1">{"운영설비비1",#N/A,FALSE,"운영설비비";"운영설비비2",#N/A,FALSE,"운영설비비"}</definedName>
    <definedName name="쇼ㅗㅎ로" hidden="1">{"'장비'!$A$3:$M$12"}</definedName>
    <definedName name="쇼ㅗㅎ로_1" hidden="1">{"'장비'!$A$3:$M$12"}</definedName>
    <definedName name="쇼ㅗㅓ" hidden="1">{#N/A,#N/A,FALSE,"골재소요량";#N/A,#N/A,FALSE,"골재소요량"}</definedName>
    <definedName name="쇼ㅛㅅ" hidden="1">{#N/A,#N/A,FALSE,"CCTV"}</definedName>
    <definedName name="쇽" hidden="1">{#N/A,#N/A,FALSE,"구조1"}</definedName>
    <definedName name="숃쇼됴도ㅗㄷ" hidden="1">{#N/A,#N/A,FALSE,"손익표지";#N/A,#N/A,FALSE,"손익계산";#N/A,#N/A,FALSE,"일반관리비";#N/A,#N/A,FALSE,"영업외수익";#N/A,#N/A,FALSE,"영업외비용";#N/A,#N/A,FALSE,"매출액";#N/A,#N/A,FALSE,"요약손익";#N/A,#N/A,FALSE,"요약대차";#N/A,#N/A,FALSE,"매출채권현황";#N/A,#N/A,FALSE,"매출채권명세"}</definedName>
    <definedName name="수" hidden="1">{#N/A,#N/A,TRUE,"Basic";#N/A,#N/A,TRUE,"EXT-TABLE";#N/A,#N/A,TRUE,"STEEL";#N/A,#N/A,TRUE,"INT-Table";#N/A,#N/A,TRUE,"STEEL";#N/A,#N/A,TRUE,"Door"}</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3" hidden="1">{#N/A,#N/A,TRUE,"토적및재료집계";#N/A,#N/A,TRUE,"토적및재료집계";#N/A,#N/A,TRUE,"단위량"}</definedName>
    <definedName name="수금3" hidden="1">'[156]Eq. Mobilization'!#REF!</definedName>
    <definedName name="수금4" hidden="1">'[156]Eq. Mobilization'!#REF!</definedName>
    <definedName name="수금5" hidden="1">'[156]Eq. Mobilization'!#REF!</definedName>
    <definedName name="수당" hidden="1">#N/A</definedName>
    <definedName name="수량산출">BlankMacro1</definedName>
    <definedName name="수량산출2">BlankMacro1</definedName>
    <definedName name="수량산출5">BlankMacro1</definedName>
    <definedName name="수량산출근거" hidden="1">{#N/A,#N/A,FALSE,"표지"}</definedName>
    <definedName name="수량산출서" hidden="1">#REF!</definedName>
    <definedName name="수량산출서2" hidden="1">{#N/A,#N/A,FALSE,"기안지";#N/A,#N/A,FALSE,"통신지"}</definedName>
    <definedName name="수량산출서new" hidden="1">{#N/A,#N/A,FALSE,"기안지";#N/A,#N/A,FALSE,"통신지"}</definedName>
    <definedName name="수량집계표_가시설" hidden="1">[94]특수선일위대가!#REF!</definedName>
    <definedName name="수려" hidden="1">{#N/A,#N/A,TRUE,"단가산출서";#N/A,#N/A,TRUE,"수량산출서"}</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익4속" hidden="1">{#N/A,#N/A,FALSE,"단축1";#N/A,#N/A,FALSE,"단축2";#N/A,#N/A,FALSE,"단축3";#N/A,#N/A,FALSE,"장축";#N/A,#N/A,FALSE,"4WD"}</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 hidden="1">{#N/A,#N/A,FALSE,"구조2"}</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주일">#N/A</definedName>
    <definedName name="수처리" hidden="1">#REF!</definedName>
    <definedName name="수처리약품비용">'[157]2. 집계표'!#REF!</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ㅠㅁ" hidden="1">{#N/A,#N/A,FALSE,"현장 NCR 분석";#N/A,#N/A,FALSE,"현장품질감사";#N/A,#N/A,FALSE,"현장품질감사"}</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산출서1" hidden="1">{#N/A,#N/A,FALSE,"혼합골재"}</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서" hidden="1">#REF!</definedName>
    <definedName name="숱" hidden="1">{#N/A,#N/A,FALSE,"현장 NCR 분석";#N/A,#N/A,FALSE,"현장품질감사";#N/A,#N/A,FALSE,"현장품질감사"}</definedName>
    <definedName name="슈" hidden="1">{#N/A,#N/A,FALSE,"2~8번"}</definedName>
    <definedName name="스캔2" hidden="1">{#N/A,#N/A,FALSE,"이태원철근"}</definedName>
    <definedName name="스타렉스" hidden="1">{#N/A,#N/A,FALSE,"단축1";#N/A,#N/A,FALSE,"단축2";#N/A,#N/A,FALSE,"단축3";#N/A,#N/A,FALSE,"장축";#N/A,#N/A,FALSE,"4WD"}</definedName>
    <definedName name="습식공사" hidden="1">{#N/A,#N/A,FALSE,"전력간선"}</definedName>
    <definedName name="승" localSheetId="1" hidden="1">{#N/A,#N/A,FALSE,"지침";#N/A,#N/A,FALSE,"환경분석";#N/A,#N/A,FALSE,"Sheet16"}</definedName>
    <definedName name="승" hidden="1">{#N/A,#N/A,FALSE,"지침";#N/A,#N/A,FALSE,"환경분석";#N/A,#N/A,FALSE,"Sheet16"}</definedName>
    <definedName name="승용교" hidden="1">{#N/A,#N/A,FALSE,"2~8번"}</definedName>
    <definedName name="승인" hidden="1">{#N/A,#N/A,FALSE,"기안지";#N/A,#N/A,FALSE,"통신지"}</definedName>
    <definedName name="승인보고21차" hidden="1">{#N/A,#N/A,FALSE,"기안지";#N/A,#N/A,FALSE,"통신지"}</definedName>
    <definedName name="시" hidden="1">{#N/A,#N/A,FALSE,"이태원철근"}</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참여자" hidden="1">{#N/A,#N/A,FALSE,"신청통보";#N/A,#N/A,FALSE,"기성확인서";#N/A,#N/A,FALSE,"기성내역서"}</definedName>
    <definedName name="시바쓰" hidden="1">{#N/A,#N/A,FALSE,"전력간선"}</definedName>
    <definedName name="시방서" hidden="1">{#N/A,#N/A,FALSE,"신청통보";#N/A,#N/A,FALSE,"기성확인서";#N/A,#N/A,FALSE,"기성내역서"}</definedName>
    <definedName name="시설기성갑" hidden="1">{#N/A,#N/A,FALSE,"현장 NCR 분석";#N/A,#N/A,FALSE,"현장품질감사";#N/A,#N/A,FALSE,"현장품질감사"}</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트" hidden="1">1</definedName>
    <definedName name="시행" localSheetId="1" hidden="1">{#N/A,#N/A,FALSE,"이태원철근"}</definedName>
    <definedName name="시행" hidden="1">{#N/A,#N/A,FALSE,"이태원철근"}</definedName>
    <definedName name="시행2" hidden="1">{#N/A,#N/A,FALSE,"이태원철근"}</definedName>
    <definedName name="시행결의갑" hidden="1">{#N/A,#N/A,FALSE,"혼합골재"}</definedName>
    <definedName name="시행비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시험실과식당" hidden="1">{#N/A,#N/A,FALSE,"사업총괄";#N/A,#N/A,FALSE,"장비사업";#N/A,#N/A,FALSE,"철구사업";#N/A,#N/A,FALSE,"준설사업"}</definedName>
    <definedName name="식수대경계석공제집계표" hidden="1">{#N/A,#N/A,FALSE,"운반시간"}</definedName>
    <definedName name="식수대보도포장공제집계표2" hidden="1">{#N/A,#N/A,FALSE,"골재소요량";#N/A,#N/A,FALSE,"골재소요량"}</definedName>
    <definedName name="식재이식삽도" hidden="1">{#N/A,#N/A,FALSE,"운반시간"}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AT종합" hidden="1">{#N/A,#N/A,FALSE,"단축1";#N/A,#N/A,FALSE,"단축2";#N/A,#N/A,FALSE,"단축3";#N/A,#N/A,FALSE,"장축";#N/A,#N/A,FALSE,"4WD"}</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hidden="1">{#N/A,#N/A,TRUE,"공조기";#N/A,#N/A,TRUE,"FCU";#N/A,#N/A,TRUE,"1-20";#N/A,#N/A,TRUE,"21-40";#N/A,#N/A,TRUE,"41-60";#N/A,#N/A,TRUE,"61-80";#N/A,#N/A,TRUE,"화장실부하집계";#N/A,#N/A,TRUE,"화장실"}</definedName>
    <definedName name="신광명" hidden="1">{#N/A,#N/A,FALSE,"운반시간"}</definedName>
    <definedName name="신규96">#REF!</definedName>
    <definedName name="신규내역" hidden="1">'[158]CC16-내역서'!#REF!</definedName>
    <definedName name="신규내역서" hidden="1">'[158]CC16-내역서'!#REF!</definedName>
    <definedName name="신규일위대가2" hidden="1">{#N/A,#N/A,FALSE,"신청통보";#N/A,#N/A,FALSE,"기성확인서";#N/A,#N/A,FALSE,"기성내역서"}</definedName>
    <definedName name="신기교P3본체집계" hidden="1">{#N/A,#N/A,FALSE,"배수1"}</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설" hidden="1">{#N/A,#N/A,FALSE,"명세표"}</definedName>
    <definedName name="신세대종합" hidden="1">{#N/A,#N/A,FALSE,"단축1";#N/A,#N/A,FALSE,"단축2";#N/A,#N/A,FALSE,"단축3";#N/A,#N/A,FALSE,"장축";#N/A,#N/A,FALSE,"4WD"}</definedName>
    <definedName name="신안" hidden="1">{#N/A,#N/A,FALSE,"현장 NCR 분석";#N/A,#N/A,FALSE,"현장품질감사";#N/A,#N/A,FALSE,"현장품질감사"}</definedName>
    <definedName name="신재점" hidden="1">{#N/A,#N/A,FALSE,"이태원철근"}</definedName>
    <definedName name="신호등" hidden="1">{#N/A,#N/A,FALSE,"신청통보";#N/A,#N/A,FALSE,"기성확인서";#N/A,#N/A,FALSE,"기성내역서"}</definedName>
    <definedName name="신홍선" hidden="1">{#N/A,#N/A,TRUE,"총괄"}</definedName>
    <definedName name="신효성" hidden="1">{"'호선별현황(방식)'!$K$22:$P$22","'호선별현황(방식)'!$K$22:$P$22"}</definedName>
    <definedName name="실" hidden="1">{#N/A,#N/A,FALSE,"신청통보";#N/A,#N/A,FALSE,"기성확인서";#N/A,#N/A,FALSE,"기성내역서"}</definedName>
    <definedName name="실사" hidden="1">{#N/A,#N/A,TRUE,"arnitower";#N/A,#N/A,TRUE,"arnigarage "}</definedName>
    <definedName name="실시" hidden="1">{#N/A,#N/A,FALSE,"단축1";#N/A,#N/A,FALSE,"단축2";#N/A,#N/A,FALSE,"단축3";#N/A,#N/A,FALSE,"장축";#N/A,#N/A,FALSE,"4WD"}</definedName>
    <definedName name="실시공내역" hidden="1">[159]콘크리트타설집계표!#REF!</definedName>
    <definedName name="실시설계용역비변경내역" hidden="1">{"'정산내역서'!$A$1:$I$35","'정산서(절.성토부)'!$A$1:$Q$17","'정산서(교량부)'!$A$1:$Q$84","'총괄표'!$A$1:$M$12","'시행현황'!$A$1:$G$12","'표지'!$A$1:$N$27","'정산서(절.성토부)'!$A$3:$Q$7"}</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자료" hidden="1">{#N/A,#N/A,FALSE,"지침";#N/A,#N/A,FALSE,"환경분석";#N/A,#N/A,FALSE,"Sheet16"}</definedName>
    <definedName name="실적자료1" hidden="1">{#N/A,#N/A,FALSE,"지침";#N/A,#N/A,FALSE,"환경분석";#N/A,#N/A,FALSE,"Sheet16"}</definedName>
    <definedName name="실적정산오감독"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실적총괄1" hidden="1">#REF!</definedName>
    <definedName name="실정" hidden="1">{#N/A,#N/A,FALSE,"전력간선"}</definedName>
    <definedName name="실정보고사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총" hidden="1">#REF!</definedName>
    <definedName name="실행" hidden="1">{#N/A,#N/A,FALSE,"CCTV"}</definedName>
    <definedName name="실행2" hidden="1">{#N/A,#N/A,FALSE,"갑지";#N/A,#N/A,FALSE,"개요";#N/A,#N/A,FALSE,"비목별";#N/A,#N/A,FALSE,"건물별";#N/A,#N/A,FALSE,"기구표";#N/A,#N/A,FALSE,"직원투입"}</definedName>
    <definedName name="실행3" hidden="1">{#N/A,#N/A,FALSE,"갑지";#N/A,#N/A,FALSE,"개요";#N/A,#N/A,FALSE,"비목별";#N/A,#N/A,FALSE,"건물별";#N/A,#N/A,FALSE,"기구표";#N/A,#N/A,FALSE,"직원투입"}</definedName>
    <definedName name="실행갑지" hidden="1">1</definedName>
    <definedName name="실행내역" hidden="1">{#N/A,#N/A,FALSE,"부대1"}</definedName>
    <definedName name="실행내역서3" hidden="1">{#N/A,#N/A,FALSE,"갑지";#N/A,#N/A,FALSE,"개요";#N/A,#N/A,FALSE,"비목별";#N/A,#N/A,FALSE,"건물별";#N/A,#N/A,FALSE,"기구표";#N/A,#N/A,FALSE,"직원투입"}</definedName>
    <definedName name="실행대비집계표" hidden="1">{#N/A,#N/A,FALSE,"운반시간"}</definedName>
    <definedName name="실행원가" hidden="1">{#N/A,#N/A,FALSE,"전력간선"}</definedName>
    <definedName name="실행총괄" hidden="1">{#N/A,#N/A,FALSE,"기안지";#N/A,#N/A,FALSE,"통신지"}</definedName>
    <definedName name="실행추" hidden="1">{#N/A,#N/A,FALSE,"포장2"}</definedName>
    <definedName name="실행투찰대비" hidden="1">{#N/A,#N/A,FALSE,"기안지";#N/A,#N/A,FALSE,"통신지"}</definedName>
    <definedName name="심지선" hidden="1">{#N/A,#N/A,FALSE,"명세표"}</definedName>
    <definedName name="싸" hidden="1">{#N/A,#N/A,FALSE,"골재소요량";#N/A,#N/A,FALSE,"골재소요량"}</definedName>
    <definedName name="싸이" hidden="1">{#N/A,#N/A,FALSE,"골재소요량";#N/A,#N/A,FALSE,"골재소요량"}</definedName>
    <definedName name="ㅇ1121ㅂㅂ" hidden="1">{"대출금상환계획",#N/A,FALSE,"추정IS,CF,무상사용"}</definedName>
    <definedName name="ㅇ1212121" hidden="1">{"관광단지",#N/A,FALSE,"배후단지 및 부대사업"}</definedName>
    <definedName name="ㅇㄱ1">#REF!</definedName>
    <definedName name="ㅇㄱㅎㅇㅁㄱㅎㅇㅀ" hidden="1">{"'호선별현황(방식)'!$K$22:$P$22","'호선별현황(방식)'!$K$22:$P$22"}</definedName>
    <definedName name="ㅇㄴ" hidden="1">{#N/A,#N/A,FALSE,"구조2"}</definedName>
    <definedName name="ㅇㄴㄴㄴㄴㄴㄴㄴㄴㄴ" hidden="1">{#N/A,#N/A,FALSE,"혼합골재"}</definedName>
    <definedName name="ㅇㄴㄴㅇ" hidden="1">{"운영설비비1",#N/A,FALSE,"운영설비비";"운영설비비2",#N/A,FALSE,"운영설비비"}</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ㄹㄴㄹㄹ" hidden="1">{#N/A,#N/A,FALSE,"운반시간"}</definedName>
    <definedName name="ㅇㄴㄹㅇㄴㄹㅇㄴ" hidden="1">{#N/A,#N/A,FALSE,"조골재"}</definedName>
    <definedName name="ㅇㄴㄹㅇㄹ" hidden="1">{#N/A,#N/A,FALSE,"운반시간"}</definedName>
    <definedName name="ㅇㄴㄻ" hidden="1">{#N/A,#N/A,FALSE,"표지목차"}</definedName>
    <definedName name="ㅇㄴㄻㄴㅇ" hidden="1">{#N/A,#N/A,FALSE,"표지목차"}</definedName>
    <definedName name="ㅇㄴㄻㄴㅇㄹㄴㅁㅇㄹ" hidden="1">#REF!</definedName>
    <definedName name="ㅇㄴㄻㅇㄹㄴㅁ" hidden="1">#REF!</definedName>
    <definedName name="ㅇㄴㅀ" hidden="1">[160]증감내역서!#REF!</definedName>
    <definedName name="ㅇㄴㅁ" hidden="1">#N/A</definedName>
    <definedName name="ㅇㄴㅁㅁㅁ" hidden="1">{#N/A,#N/A,FALSE,"2~8번"}</definedName>
    <definedName name="ㅇㄴㅁㅎ" hidden="1">{#N/A,#N/A,FALSE,"이태원철근"}</definedName>
    <definedName name="ㅇㄴㅇㄴ" hidden="1">{#N/A,#N/A,FALSE,"포장2"}</definedName>
    <definedName name="ㅇㄴㅇㄴㅇ" hidden="1">{#N/A,#N/A,FALSE,"조골재"}</definedName>
    <definedName name="ㅇㄴㅇㄹ" hidden="1">{#N/A,#N/A,FALSE,"전체집계표";#N/A,#N/A,FALSE,"안벽30000";#N/A,#N/A,FALSE,"안벽20000";#N/A,#N/A,FALSE,"내호안";#N/A,#N/A,FALSE,"외호안";#N/A,#N/A,FALSE,"준설토A";#N/A,#N/A,FALSE,"준설토B";#N/A,#N/A,FALSE,"적출장"}</definedName>
    <definedName name="ㅇㄴㅇㅁㄴ" hidden="1">{#N/A,#N/A,FALSE,"2~8번"}</definedName>
    <definedName name="ㅇㄴㅇㅁㅇㅁㅇ" hidden="1">{#N/A,#N/A,TRUE,"토적및재료집계";#N/A,#N/A,TRUE,"토적및재료집계";#N/A,#N/A,TRUE,"단위량"}</definedName>
    <definedName name="ㅇㄴㅇㅇ" hidden="1">{#N/A,#N/A,FALSE,"운반시간"}</definedName>
    <definedName name="ㅇㄴㅋㅋㅌ" hidden="1">{#N/A,#N/A,FALSE,"혼합골재"}</definedName>
    <definedName name="ㅇㄴㅍㄴㄱ" hidden="1">{#N/A,#N/A,FALSE,"골재소요량";#N/A,#N/A,FALSE,"골재소요량"}</definedName>
    <definedName name="ㅇ나ㅓ릴"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니ㅓ리" hidden="1">{#N/A,#N/A,FALSE,"2~8번"}</definedName>
    <definedName name="ㅇㄶㄹ" hidden="1">{#N/A,#N/A,FALSE,"이태원철근"}</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ㄴㄶㅎ" hidden="1">{#N/A,#N/A,FALSE,"골재소요량";#N/A,#N/A,FALSE,"골재소요량"}</definedName>
    <definedName name="ㅇㄷㅇㄷ" hidden="1">{#N/A,#N/A,FALSE,"배당분석"}</definedName>
    <definedName name="ㅇㄹ" hidden="1">#N/A</definedName>
    <definedName name="ㅇㄹㄴㄹ" hidden="1">{#N/A,#N/A,FALSE,"이태원철근"}</definedName>
    <definedName name="ㅇㄹㄴㄻㄴㅇㄹ" hidden="1">{#N/A,#N/A,FALSE,"이태원철근"}</definedName>
    <definedName name="ㅇㄹㄴㅀㄹㅇㅎㄹㅇㅎ" hidden="1">{#N/A,#N/A,FALSE,"2~8번"}</definedName>
    <definedName name="ㅇㄹㄴㅇㄹㄴㅇ" hidden="1">{#N/A,#N/A,FALSE,"전체집계표";#N/A,#N/A,FALSE,"안벽30000";#N/A,#N/A,FALSE,"안벽20000";#N/A,#N/A,FALSE,"내호안";#N/A,#N/A,FALSE,"외호안";#N/A,#N/A,FALSE,"준설토A";#N/A,#N/A,FALSE,"준설토B";#N/A,#N/A,FALSE,"적출장"}</definedName>
    <definedName name="ㅇㄹㄷ2ㅈ" hidden="1">{#N/A,#N/A,FALSE,"이태원철근"}</definedName>
    <definedName name="ㅇㄹㄹ" hidden="1">#REF!</definedName>
    <definedName name="ㅇㄹㄹㄴㅇㄹㅇㄹㄴㅇ" hidden="1">[161]조명시설!#REF!</definedName>
    <definedName name="ㅇㄹㄹㄹㄴㄹ" hidden="1">{#N/A,#N/A,FALSE,"단축1";#N/A,#N/A,FALSE,"단축2";#N/A,#N/A,FALSE,"단축3";#N/A,#N/A,FALSE,"장축";#N/A,#N/A,FALSE,"4WD"}</definedName>
    <definedName name="ㅇㄹㄹㅇ" hidden="1">{#N/A,#N/A,FALSE,"2~8번"}</definedName>
    <definedName name="ㅇㄹㄹㅇㄹ" hidden="1">{"불변현금흐름",#N/A,FALSE,"추정IS,CF,무상사용"}</definedName>
    <definedName name="ㅇㄹㅀ" hidden="1">#REF!</definedName>
    <definedName name="ㅇㄹㅇ"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ㄹㅇㄹ" hidden="1">{#N/A,#N/A,FALSE,"골재소요량";#N/A,#N/A,FALSE,"골재소요량"}</definedName>
    <definedName name="ㅇㄹㅇㄹㅇ" hidden="1">{#N/A,#N/A,FALSE,"현장 NCR 분석";#N/A,#N/A,FALSE,"현장품질감사";#N/A,#N/A,FALSE,"현장품질감사"}</definedName>
    <definedName name="ㅇㄹㅇㄹㅇㄹ" hidden="1">{"공업단지",#N/A,FALSE,"배후단지 및 부대사업"}</definedName>
    <definedName name="ㅇㄹㅇㄹㅇㄹㅇㄹㅇㄹ" hidden="1">{"관광단지",#N/A,FALSE,"배후단지 및 부대사업"}</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hidden="1">{"1단계 투자비명세",#N/A,FALSE,"투자비명세";"2단계 투자비명세",#N/A,FALSE,"투자비명세"}</definedName>
    <definedName name="ㅇㄹㅇㄹㅇㅁㅇㄻㄻ" hidden="1">{"대출금상환계획",#N/A,FALSE,"추정IS,CF,무상사용"}</definedName>
    <definedName name="ㅇㄹ호" hidden="1">{"'호선별현황(방식)'!$K$22:$P$22","'호선별현황(방식)'!$K$22:$P$22"}</definedName>
    <definedName name="ㅇㄹ혼ㅇㅀ" hidden="1">{"'호선별현황(방식)'!$K$22:$P$22","'호선별현황(방식)'!$K$22:$P$22"}</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롤옹롤ㅇ" hidden="1">{#N/A,#N/A,FALSE,"운반시간"}</definedName>
    <definedName name="ㅇ롷ㅇ" hidden="1">{"'호선별현황(방식)'!$K$22:$P$22","'호선별현황(방식)'!$K$22:$P$22"}</definedName>
    <definedName name="ㅇㄺ" hidden="1">{#N/A,#N/A,FALSE,"혼합골재"}</definedName>
    <definedName name="ㅇㄻㄴ" hidden="1">{#N/A,#N/A,FALSE,"골재소요량";#N/A,#N/A,FALSE,"골재소요량"}</definedName>
    <definedName name="ㅇㄻㄴㄻ" hidden="1">{#N/A,#N/A,FALSE,"기안지";#N/A,#N/A,FALSE,"통신지"}</definedName>
    <definedName name="ㅇㄻㄴㅁㄴㄻ" hidden="1">{#N/A,#N/A,FALSE,"단가표지"}</definedName>
    <definedName name="ㅇㄻㄴㅇㄻㄴㅇㄹ" hidden="1">#REF!</definedName>
    <definedName name="ㅇㄻㄴㅋㄻㅈㅇㄻㄴㅇㄹ" hidden="1">{"장비보유",#N/A,FALSE,"장비소요"}</definedName>
    <definedName name="ㅇㄻㅇㄹ" hidden="1">#REF!</definedName>
    <definedName name="ㅇㄻㅇㄻㄴㄹ" hidden="1">{#N/A,#N/A,FALSE,"단가표지"}</definedName>
    <definedName name="ㅇㄽㄱ" hidden="1">{#N/A,#N/A,FALSE,"전력간선"}</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ㅀㅀㅇㅀ" hidden="1">{"'호선별현황(방식)'!$K$22:$P$22","'호선별현황(방식)'!$K$22:$P$22"}</definedName>
    <definedName name="ㅇㅀㅁㅇㅁㅇ" hidden="1">{#N/A,#N/A,FALSE,"단가표지"}</definedName>
    <definedName name="ㅇㅀㅁㅇㅇ" hidden="1">{#N/A,#N/A,FALSE,"전력간선"}</definedName>
    <definedName name="ㅇㅀㅂ" hidden="1">{#N/A,#N/A,FALSE,"전체집계표";#N/A,#N/A,FALSE,"안벽30000";#N/A,#N/A,FALSE,"안벽20000";#N/A,#N/A,FALSE,"내호안";#N/A,#N/A,FALSE,"외호안";#N/A,#N/A,FALSE,"준설토A";#N/A,#N/A,FALSE,"준설토B";#N/A,#N/A,FALSE,"적출장"}</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ㅎㅎㅎㅎㅎㅎㅎㅎㅎㅎㅎㅎㅎㅎㅎ" hidden="1">{#N/A,#N/A,FALSE,"구조2"}</definedName>
    <definedName name="ㅇㅁㄴ" hidden="1">{#N/A,#N/A,FALSE,"골재소요량";#N/A,#N/A,FALSE,"골재소요량"}</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ㄹㅇㅁㄴ" hidden="1">{#N/A,#N/A,FALSE,"단면 제원"}</definedName>
    <definedName name="ㅇㅁㄴㄻㄴㅇㄻㄴㅇㄻㄴㅇㄻㄴㄹㅇㄻㅇㄻㅇㄴㄹ" hidden="1">{#N/A,#N/A,FALSE,"조골재"}</definedName>
    <definedName name="ㅇㅁㄴㅇ" hidden="1">{#N/A,#N/A,FALSE,"단축1";#N/A,#N/A,FALSE,"단축2";#N/A,#N/A,FALSE,"단축3";#N/A,#N/A,FALSE,"장축";#N/A,#N/A,FALSE,"4WD"}</definedName>
    <definedName name="ㅇㅁㄴㅇㄻㄴㅇㄻㄴㅇㄻㄴㅇㄹ" hidden="1">{#N/A,#N/A,FALSE,"골재소요량";#N/A,#N/A,FALSE,"골재소요량"}</definedName>
    <definedName name="ㅇㅁㄴㅇㅁㄴㅇ" hidden="1">{#N/A,#N/A,FALSE,"CCTV"}</definedName>
    <definedName name="ㅇㅁ니ㅓㅇㄹ" hidden="1">{#N/A,#N/A,FALSE,"조골재"}</definedName>
    <definedName name="ㅇㅁㄹㅇㅁㄴㄹ" hidden="1">{#N/A,#N/A,FALSE,"표지목차"}</definedName>
    <definedName name="ㅇㅁㄻㄴㄹ" hidden="1">{#N/A,#N/A,FALSE,"단가표지"}</definedName>
    <definedName name="ㅇㅁㅀㅇㅀ" hidden="1">{"'호선별현황(방식)'!$K$22:$P$22","'호선별현황(방식)'!$K$22:$P$22"}</definedName>
    <definedName name="ㅇㅁㅀㅇㅀㅇ" hidden="1">{"'호선별현황(방식)'!$K$22:$P$22","'호선별현황(방식)'!$K$22:$P$22"}</definedName>
    <definedName name="ㅇㅁㅇ" hidden="1">{#N/A,#N/A,TRUE,"총괄"}</definedName>
    <definedName name="ㅇㅁㅇㅁ" hidden="1">{#N/A,#N/A,FALSE,"2~8번"}</definedName>
    <definedName name="ㅇㅁㅎㄻㅍㅊ" hidden="1">{"장비보유1",#N/A,FALSE,"장비보유현황";"장비보유2",#N/A,FALSE,"장비보유현황"}</definedName>
    <definedName name="ㅇㅁㅎㅁㅇㄶㄻㅇㄶㄹ" hidden="1">{#N/A,#N/A,FALSE,"이태원철근"}</definedName>
    <definedName name="ㅇㅂㄴㅇㄴㅁㅇㄷㅂㅈ" hidden="1">{#N/A,#N/A,FALSE,"이태원철근"}</definedName>
    <definedName name="ㅇㅂㅁ" hidden="1">{#N/A,#N/A,FALSE,"이태원철근"}</definedName>
    <definedName name="ㅇㅅ굓요" hidden="1">{#N/A,#N/A,FALSE,"이태원철근"}</definedName>
    <definedName name="ㅇ쇼뉴굔" hidden="1">{#N/A,#N/A,FALSE,"조골재"}</definedName>
    <definedName name="ㅇ수ㅕㅜㅇ" hidden="1">{#N/A,#N/A,FALSE,"단가표지"}</definedName>
    <definedName name="ㅇㅇ" localSheetId="1" hidden="1">{#N/A,#N/A,FALSE,"지침";#N/A,#N/A,FALSE,"환경분석";#N/A,#N/A,FALSE,"Sheet16"}</definedName>
    <definedName name="ㅇㅇ" hidden="1">{#N/A,#N/A,FALSE,"지침";#N/A,#N/A,FALSE,"환경분석";#N/A,#N/A,FALSE,"Sheet16"}</definedName>
    <definedName name="ㅇㅇ011" hidden="1">{#N/A,#N/A,FALSE,"조골재"}</definedName>
    <definedName name="ㅇㅇ1212" hidden="1">{"부대사업수익총괄",#N/A,FALSE,"배후단지 및 부대사업"}</definedName>
    <definedName name="ㅇㅇ4" hidden="1">{#N/A,#N/A,FALSE,"이태원철근"}</definedName>
    <definedName name="ㅇㅇㄴㄴ" hidden="1">{"개업비1",#N/A,FALSE,"개업비";"개업비2",#N/A,FALSE,"개업비";"개업비3",#N/A,FALSE,"개업비";"개업비4",#N/A,FALSE,"개업비"}</definedName>
    <definedName name="ㅇㅇㄹ" hidden="1">'[162]예산작성기준(전기)'!#REF!</definedName>
    <definedName name="ㅇㅇㄹㅇㅁㅁ" hidden="1">{"'단계별시설공사비'!$A$3:$K$51"}</definedName>
    <definedName name="ㅇㅇㅁ" hidden="1">{#N/A,#N/A,FALSE,"골재소요량";#N/A,#N/A,FALSE,"골재소요량"}</definedName>
    <definedName name="ㅇㅇㅇ" hidden="1">{#N/A,#N/A,FALSE,"지침";#N/A,#N/A,FALSE,"환경분석";#N/A,#N/A,FALSE,"Sheet16"}</definedName>
    <definedName name="ㅇㅇㅇ1121" hidden="1">{"배후단지",#N/A,FALSE,"배후단지 및 부대사업"}</definedName>
    <definedName name="ㅇㅇㅇㄴㅇ" hidden="1">{#N/A,#N/A,FALSE,"부대2"}</definedName>
    <definedName name="ㅇㅇㅇㄹㄽㅀ" hidden="1">{#N/A,#N/A,FALSE,"이태원철근"}</definedName>
    <definedName name="ㅇㅇㅇㅇ" hidden="1">{#N/A,#N/A,FALSE,"지침";#N/A,#N/A,FALSE,"환경분석";#N/A,#N/A,FALSE,"Sheet16"}</definedName>
    <definedName name="ㅇㅇㅇㅇㅇ" hidden="1">{"부대사업본사업연결자료",#N/A,FALSE,"배후단지및부대사업연결"}</definedName>
    <definedName name="ㅇㅇㅇㅇㅇㄹ" hidden="1">{"부대사업수익총괄",#N/A,FALSE,"배후단지 및 부대사업"}</definedName>
    <definedName name="ㅇㅇㅇㅇㅇㅇ" hidden="1">{#N/A,#N/A,FALSE,"지침";#N/A,#N/A,FALSE,"환경분석";#N/A,#N/A,FALSE,"Sheet16"}</definedName>
    <definedName name="ㅇㅇㅇㅇㅇㅇㅇ" hidden="1">{#N/A,#N/A,TRUE,"토적및재료집계";#N/A,#N/A,TRUE,"토적및재료집계";#N/A,#N/A,TRUE,"단위량"}</definedName>
    <definedName name="ㅇㅇㅇㅇㅇㅇㅇㅇㅇ" hidden="1">{"'정산내역서'!$A$1:$I$35","'정산서(절.성토부)'!$A$1:$Q$17","'정산서(교량부)'!$A$1:$Q$84","'총괄표'!$A$1:$M$12","'시행현황'!$A$1:$G$12","'표지'!$A$1:$N$27","'정산서(절.성토부)'!$A$3:$Q$7"}</definedName>
    <definedName name="ㅇㅇㅇㅇㅇㅇㅇㅇㅇㅇ" hidden="1">{#N/A,#N/A,FALSE,"골재소요량";#N/A,#N/A,FALSE,"골재소요량"}</definedName>
    <definedName name="ㅇ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아ㅏㄹ" hidden="1">{#N/A,#N/A,FALSE,"지침";#N/A,#N/A,FALSE,"환경분석";#N/A,#N/A,FALSE,"Sheet16"}</definedName>
    <definedName name="ㅇ이리" hidden="1">{#N/A,#N/A,FALSE,"지침";#N/A,#N/A,FALSE,"환경분석";#N/A,#N/A,FALSE,"Sheet16"}</definedName>
    <definedName name="ㅇ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ㄷㅄㅂㅈㄷㄱ" hidden="1">#REF!</definedName>
    <definedName name="ㅇㅊㅍㅍㅊㅌㅍㅊㅌㅍㅌ" hidden="1">[161]조명시설!#REF!</definedName>
    <definedName name="ㅇ튷ㅋㅅ" hidden="1">{#N/A,#N/A,FALSE,"단가표지"}</definedName>
    <definedName name="ㅇㅍㄴㅁ3" hidden="1">{#N/A,#N/A,FALSE,"조골재"}</definedName>
    <definedName name="ㅇㅎ롷"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ㅎㅁㄴ" hidden="1">#REF!</definedName>
    <definedName name="ㅇㅎㅇ" hidden="1">{#N/A,#N/A,FALSE,"포장1";#N/A,#N/A,FALSE,"포장1"}</definedName>
    <definedName name="ㅇ호" hidden="1">{#N/A,#N/A,FALSE,"혼합골재"}</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ㄹ호ㅓ" hidden="1">{"'호선별현황(방식)'!$K$22:$P$22","'호선별현황(방식)'!$K$22:$P$22"}</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호ㅓㅇ호ㅓ" hidden="1">{"'호선별현황(방식)'!$K$22:$P$22","'호선별현황(방식)'!$K$22:$P$22"}</definedName>
    <definedName name="ㅇ호ㅓㅎ로ㅓ" hidden="1">{"'호선별현황(방식)'!$K$22:$P$22","'호선별현황(방식)'!$K$22:$P$22"}</definedName>
    <definedName name="ㅇ호ㅓ호ㅓ" hidden="1">{"'호선별현황(방식)'!$K$22:$P$22","'호선별현황(방식)'!$K$22:$P$22"}</definedName>
    <definedName name="ㅇ호ㅓㅗ허" hidden="1">{#N/A,#N/A,FALSE,"이태원철근"}</definedName>
    <definedName name="아">#REF!</definedName>
    <definedName name="아니오" hidden="1">{#N/A,#N/A,FALSE,"단가표지"}</definedName>
    <definedName name="아니ㅏ링"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따구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아란" hidden="1">{#N/A,#N/A,FALSE,"혼합골재"}</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러ㅏ러" hidden="1">{"'Firr(선)'!$AS$1:$AY$62","'Firr(사)'!$AS$1:$AY$62","'Firr(회)'!$AS$1:$AY$62","'Firr(선)'!$L$1:$V$62","'Firr(사)'!$L$1:$V$62","'Firr(회)'!$L$1:$V$62"}</definedName>
    <definedName name="아름" hidden="1">{#N/A,#N/A,FALSE,"이태원철근"}</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 hidden="1">#REF!</definedName>
    <definedName name="아부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아스콘2" hidden="1">[163]조명시설!#REF!</definedName>
    <definedName name="아스콘깨기" hidden="1">{#N/A,#N/A,FALSE,"골재소요량";#N/A,#N/A,FALSE,"골재소요량"}</definedName>
    <definedName name="아스팔트">#REF!</definedName>
    <definedName name="아아" hidden="1">{#N/A,#N/A,FALSE,"기안지";#N/A,#N/A,FALSE,"통신지"}</definedName>
    <definedName name="아아33" hidden="1">0</definedName>
    <definedName name="아아아" hidden="1">{#N/A,#N/A,FALSE,"TABLE"}</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안녕" hidden="1">{"'별표'!$N$220"}</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아" hidden="1">{#N/A,#N/A,FALSE,"전력간선"}</definedName>
    <definedName name="아예" hidden="1">#REF!</definedName>
    <definedName name="아예2" hidden="1">#REF!</definedName>
    <definedName name="아자아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아직" hidden="1">{#N/A,#N/A,FALSE,"단가표지"}</definedName>
    <definedName name="아파트내역2" hidden="1">{"'Sheet1'!$A$4:$M$21","'Sheet1'!$J$17:$K$19"}</definedName>
    <definedName name="아ㅏ" hidden="1">{#N/A,#N/A,FALSE,"조골재"}</definedName>
    <definedName name="아ㅏㅏㅊ" hidden="1">{#N/A,#N/A,FALSE,"속도"}</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란ㅇ" hidden="1">#REF!</definedName>
    <definedName name="아ㅓ림" hidden="1">{#N/A,#N/A,FALSE,"포장1";#N/A,#N/A,FALSE,"포장1"}</definedName>
    <definedName name="아ㅣㄴ로" hidden="1">{"'호선별현황(방식)'!$K$22:$P$22","'호선별현황(방식)'!$K$22:$P$22"}</definedName>
    <definedName name="안" hidden="1">{#N/A,#N/A,FALSE,"포장2"}</definedName>
    <definedName name="안내" hidden="1">{#N/A,#N/A,FALSE,"이태원철근"}</definedName>
    <definedName name="안녕" hidden="1">{"'별표'!$N$220"}</definedName>
    <definedName name="안벽고정정반" hidden="1">{#N/A,#N/A,FALSE,"DISCI종합";#N/A,#N/A,FALSE,"배관";#N/A,#N/A,FALSE,"전기계장";#N/A,#N/A,FALSE,"기계";#N/A,#N/A,FALSE,"철의장";#N/A,#N/A,FALSE,"거주구";#N/A,#N/A,FALSE,"HVAC"}</definedName>
    <definedName name="안산키즈" hidden="1">{#N/A,#N/A,FALSE,"전력간선"}</definedName>
    <definedName name="안양현대" hidden="1">{#N/A,#N/A,FALSE,"이태원철근"}</definedName>
    <definedName name="안전점검을" hidden="1">{#N/A,#N/A,FALSE,"결의서";#N/A,#N/A,FALSE,"내역서";#N/A,#N/A,FALSE,"도급예상";#N/A,#N/A,FALSE,"시방서"}</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알파Ⅰ" hidden="1">{#N/A,#N/A,FALSE,"단축1";#N/A,#N/A,FALSE,"단축2";#N/A,#N/A,FALSE,"단축3";#N/A,#N/A,FALSE,"장축";#N/A,#N/A,FALSE,"4WD"}</definedName>
    <definedName name="암거재료집계" hidden="1">{"'중기작업1'!$A$1:$V$18"}</definedName>
    <definedName name="암삭제" hidden="1">{#N/A,#N/A,FALSE,"골재소요량";#N/A,#N/A,FALSE,"골재소요량"}</definedName>
    <definedName name="암삭제내역" hidden="1">{#N/A,#N/A,FALSE,"단가표지"}</definedName>
    <definedName name="앙" hidden="1">{#N/A,#N/A,FALSE,"부대2"}</definedName>
    <definedName name="애렷사" hidden="1">{#N/A,#N/A,FALSE,"손익표지";#N/A,#N/A,FALSE,"손익계산";#N/A,#N/A,FALSE,"일반관리비";#N/A,#N/A,FALSE,"영업외수익";#N/A,#N/A,FALSE,"영업외비용";#N/A,#N/A,FALSE,"매출액";#N/A,#N/A,FALSE,"요약손익";#N/A,#N/A,FALSE,"요약대차";#N/A,#N/A,FALSE,"매출채권현황";#N/A,#N/A,FALSE,"매출채권명세"}</definedName>
    <definedName name="야" hidden="1">{#N/A,#N/A,FALSE,"배수1"}</definedName>
    <definedName name="야간" localSheetId="1" hidden="1">{#N/A,#N/A,FALSE,"지침";#N/A,#N/A,FALSE,"환경분석";#N/A,#N/A,FALSE,"Sheet16"}</definedName>
    <definedName name="야간" hidden="1">{#N/A,#N/A,FALSE,"지침";#N/A,#N/A,FALSE,"환경분석";#N/A,#N/A,FALSE,"Sheet16"}</definedName>
    <definedName name="양" hidden="1">{#N/A,#N/A,FALSE,"CCTV"}</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재승2222222" hidden="1">#N/A</definedName>
    <definedName name="양중계획" hidden="1">{#N/A,#N/A,FALSE,"이태원철근"}</definedName>
    <definedName name="어" hidden="1">{#N/A,#N/A,FALSE,"2~8번"}</definedName>
    <definedName name="어떻화라고" hidden="1">{"'호선별현황(방식)'!$K$22:$P$22","'호선별현황(방식)'!$K$22:$P$22"}</definedName>
    <definedName name="어러리" hidden="1">{#N/A,#N/A,FALSE,"지침";#N/A,#N/A,FALSE,"환경분석";#N/A,#N/A,FALSE,"Sheet16"}</definedName>
    <definedName name="어어" hidden="1">{#N/A,#N/A,FALSE,"기안지";#N/A,#N/A,FALSE,"통신지"}</definedName>
    <definedName name="어어어어" hidden="1">{#N/A,#N/A,FALSE,"골재소요량";#N/A,#N/A,FALSE,"골재소요량"}</definedName>
    <definedName name="어오" hidden="1">{#N/A,#N/A,FALSE,"현장 NCR 분석";#N/A,#N/A,FALSE,"현장품질감사";#N/A,#N/A,FALSE,"현장품질감사"}</definedName>
    <definedName name="어호ㅓ" hidden="1">{"'호선별현황(방식)'!$K$22:$P$22","'호선별현황(방식)'!$K$22:$P$22"}</definedName>
    <definedName name="어ㅏㅣ" hidden="1">{#N/A,#N/A,FALSE,"이태원철근"}</definedName>
    <definedName name="어ㅏㅣㄴㅇㄹ" hidden="1">[164]토목주소!#REF!</definedName>
    <definedName name="어ㅓㄹ" hidden="1">{#N/A,#N/A,FALSE,"지침";#N/A,#N/A,FALSE,"환경분석";#N/A,#N/A,FALSE,"Sheet16"}</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언" hidden="1">#REF!</definedName>
    <definedName name="언제나" hidden="1">{#N/A,#N/A,FALSE,"결의서";#N/A,#N/A,FALSE,"내역서";#N/A,#N/A,FALSE,"도급예상";#N/A,#N/A,FALSE,"시방서"}</definedName>
    <definedName name="업" hidden="1">{#N/A,#N/A,FALSE,"단가표지"}</definedName>
    <definedName name="업무" hidden="1">{#N/A,#N/A,FALSE,"이태원철근"}</definedName>
    <definedName name="업종" hidden="1">{#N/A,#N/A,FALSE,"포장2"}</definedName>
    <definedName name="업체" hidden="1">#REF!</definedName>
    <definedName name="업체순위" hidden="1">{#N/A,#N/A,FALSE,"배수2"}</definedName>
    <definedName name="업체요건" hidden="1">{#N/A,#N/A,FALSE,"표지목차"}</definedName>
    <definedName name="없음" hidden="1">[165]DHEQSUPT!#REF!</definedName>
    <definedName name="엉" hidden="1">{#N/A,#N/A,FALSE,"부대2"}</definedName>
    <definedName name="엉호ㅓ호ㅓ호ㅓ" hidden="1">{"'호선별현황(방식)'!$K$22:$P$22","'호선별현황(방식)'!$K$22:$P$22"}</definedName>
    <definedName name="에러" hidden="1">{#N/A,#N/A,FALSE,"DISCI종합";#N/A,#N/A,FALSE,"배관";#N/A,#N/A,FALSE,"전기계장";#N/A,#N/A,FALSE,"기계";#N/A,#N/A,FALSE,"철의장";#N/A,#N/A,FALSE,"거주구";#N/A,#N/A,FALSE,"HVAC"}</definedName>
    <definedName name="에어콘" hidden="1">{#N/A,#N/A,FALSE,"전력간선"}</definedName>
    <definedName name="엔진일정1" hidden="1">{#N/A,#N/A,FALSE,"단축1";#N/A,#N/A,FALSE,"단축2";#N/A,#N/A,FALSE,"단축3";#N/A,#N/A,FALSE,"장축";#N/A,#N/A,FALSE,"4WD"}</definedName>
    <definedName name="엔진표지" hidden="1">{#N/A,#N/A,FALSE,"단축1";#N/A,#N/A,FALSE,"단축2";#N/A,#N/A,FALSE,"단축3";#N/A,#N/A,FALSE,"장축";#N/A,#N/A,FALSE,"4WD"}</definedName>
    <definedName name="여" hidden="1">{#N/A,#N/A,TRUE,"총괄"}</definedName>
    <definedName name="여건변경">#REF!</definedName>
    <definedName name="여섯달">#N/A</definedName>
    <definedName name="여진갑" hidden="1">{#N/A,#N/A,FALSE,"이태원철근"}</definedName>
    <definedName name="여ㅜㅅㅅㄱㅇ" hidden="1">{#N/A,#N/A,FALSE,"골재소요량";#N/A,#N/A,FALSE,"골재소요량"}</definedName>
    <definedName name="연결단위1" hidden="1">{#N/A,#N/A,FALSE,"골재소요량";#N/A,#N/A,FALSE,"골재소요량"}</definedName>
    <definedName name="연경1교" hidden="1">{#N/A,#N/A,FALSE,"단면 제원"}</definedName>
    <definedName name="연경1교1" hidden="1">{#N/A,#N/A,FALSE,"단면 제원"}</definedName>
    <definedName name="연무" hidden="1">{#N/A,#N/A,FALSE,"기안지";#N/A,#N/A,FALSE,"통신지"}</definedName>
    <definedName name="연습" hidden="1">[166]금융비용!#REF!</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[166]금융비용!#REF!</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약지반보도구간" hidden="1">{#N/A,#N/A,FALSE,"운반시간"}</definedName>
    <definedName name="열교환기_Royalty">#N/A</definedName>
    <definedName name="열교환기류_소계">#N/A</definedName>
    <definedName name="영견적수량" hidden="1">{#N/A,#N/A,FALSE,"기안지";#N/A,#N/A,FALSE,"통신지"}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 hidden="1">{#N/A,#N/A,FALSE,"지침";#N/A,#N/A,FALSE,"환경분석";#N/A,#N/A,FALSE,"Sheet16"}</definedName>
    <definedName name="영업소" hidden="1">{#N/A,#N/A,FALSE,"기안지";#N/A,#N/A,FALSE,"통신지"}</definedName>
    <definedName name="영업외" hidden="1">[167]추가예산!#REF!</definedName>
    <definedName name="영업외비용" hidden="1">#REF!</definedName>
    <definedName name="영업외수" hidden="1">[167]추가예산!#REF!</definedName>
    <definedName name="영업이익" hidden="1">{#N/A,#N/A,FALSE,"지침";#N/A,#N/A,FALSE,"환경분석";#N/A,#N/A,FALSE,"Sheet16"}</definedName>
    <definedName name="영업현금" hidden="1">{#N/A,#N/A,FALSE,"지침";#N/A,#N/A,FALSE,"환경분석";#N/A,#N/A,FALSE,"Sheet16"}</definedName>
    <definedName name="영종" hidden="1">{#N/A,#N/A,FALSE,"CCTV"}</definedName>
    <definedName name="영풍산업" hidden="1">{#N/A,#N/A,FALSE,"현장 NCR 분석";#N/A,#N/A,FALSE,"현장품질감사";#N/A,#N/A,FALSE,"현장품질감사"}</definedName>
    <definedName name="예산" hidden="1">{#N/A,#N/A,FALSE,"현장 NCR 분석";#N/A,#N/A,FALSE,"현장품질감사";#N/A,#N/A,FALSE,"현장품질감사"}</definedName>
    <definedName name="예산내역" hidden="1">{#N/A,#N/A,FALSE,"이태원철근"}</definedName>
    <definedName name="예상도급내역" hidden="1">{#N/A,#N/A,FALSE,"CCTV"}</definedName>
    <definedName name="예정가" hidden="1">{#N/A,#N/A,FALSE,"포장2"}</definedName>
    <definedName name="오" hidden="1">#REF!</definedName>
    <definedName name="오수관로연장조서2" hidden="1">{#N/A,#N/A,FALSE,"운반시간"}</definedName>
    <definedName name="오수처리시설" hidden="1">{#N/A,#N/A,FALSE,"CCTV"}</definedName>
    <definedName name="오수토공" hidden="1">{#N/A,#N/A,FALSE,"기안지";#N/A,#N/A,FALSE,"통신지"}</definedName>
    <definedName name="오예" hidden="1">#REF!</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탁설치" hidden="1">{#N/A,#N/A,TRUE,"토적및재료집계";#N/A,#N/A,TRUE,"토적및재료집계";#N/A,#N/A,TRUE,"단위량"}</definedName>
    <definedName name="오폐수시설" hidden="1">{#N/A,#N/A,FALSE,"명세표"}</definedName>
    <definedName name="옥" hidden="1">{#N/A,#N/A,FALSE,"이태원철근"}</definedName>
    <definedName name="옥내" hidden="1">{#N/A,#N/A,FALSE,"이태원철근"}</definedName>
    <definedName name="옥외공사" localSheetId="1" hidden="1">{#N/A,#N/A,FALSE,"이태원철근"}</definedName>
    <definedName name="옥외공사" hidden="1">{#N/A,#N/A,FALSE,"이태원철근"}</definedName>
    <definedName name="옥외대비" localSheetId="1" hidden="1">{#N/A,#N/A,FALSE,"이태원철근"}</definedName>
    <definedName name="옥외대비" hidden="1">{#N/A,#N/A,FALSE,"이태원철근"}</definedName>
    <definedName name="옥외대비1" hidden="1">{#N/A,#N/A,FALSE,"이태원철근"}</definedName>
    <definedName name="옥탑층" hidden="1">{#N/A,#N/A,FALSE,"Sheet1"}</definedName>
    <definedName name="옳ㄴㅇㅎ.ㅇㅎ로" hidden="1">{#N/A,#N/A,FALSE,"배수2"}</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 hidden="1">{#N/A,#N/A,FALSE,"골재소요량";#N/A,#N/A,FALSE,"골재소요량"}</definedName>
    <definedName name="옹벼집계" hidden="1">{#N/A,#N/A,FALSE,"혼합골재"}</definedName>
    <definedName name="옹벽" hidden="1">{#N/A,#N/A,FALSE,"혼합골재"}</definedName>
    <definedName name="옹벽수량집계표" hidden="1">{#N/A,#N/A,FALSE,"2~8번"}</definedName>
    <definedName name="옹벽수량집계표총괄" hidden="1">{#N/A,#N/A,FALSE,"혼합골재"}</definedName>
    <definedName name="옹벽지" hidden="1">{#N/A,#N/A,FALSE,"혼합골재"}</definedName>
    <definedName name="옹ㅗ" hidden="1">'[33]TOWER 12TON'!#REF!</definedName>
    <definedName name="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완공3" hidden="1">#REF!</definedName>
    <definedName name="완도" hidden="1">{#N/A,#N/A,FALSE,"포장2"}</definedName>
    <definedName name="왜" hidden="1">{#N/A,#N/A,FALSE,"배수2"}</definedName>
    <definedName name="외관디자인" hidden="1">{#N/A,#N/A,FALSE,"현장 NCR 분석";#N/A,#N/A,FALSE,"현장품질감사";#N/A,#N/A,FALSE,"현장품질감사"}</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자">#N/A</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주계약" hidden="1">{#N/A,#N/A,FALSE,"갑지";#N/A,#N/A,FALSE,"개요";#N/A,#N/A,FALSE,"비목별";#N/A,#N/A,FALSE,"건물별";#N/A,#N/A,FALSE,"기구표";#N/A,#N/A,FALSE,"직원투입"}</definedName>
    <definedName name="외주계약내역" hidden="1">{#N/A,#N/A,FALSE,"갑지";#N/A,#N/A,FALSE,"개요";#N/A,#N/A,FALSE,"비목별";#N/A,#N/A,FALSE,"건물별";#N/A,#N/A,FALSE,"기구표";#N/A,#N/A,FALSE,"직원투입"}</definedName>
    <definedName name="외주비" hidden="1">{#N/A,#N/A,FALSE,"기안지";#N/A,#N/A,FALSE,"통신지"}</definedName>
    <definedName name="외주비교" hidden="1">{#N/A,#N/A,FALSE,"결의서";#N/A,#N/A,FALSE,"내역서";#N/A,#N/A,FALSE,"도급예상";#N/A,#N/A,FALSE,"시방서"}</definedName>
    <definedName name="외화">#N/A</definedName>
    <definedName name="요" hidden="1">{#N/A,#N/A,FALSE,"이태원철근"}</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 hidden="1">{#N/A,#N/A,FALSE,"구조1"}</definedName>
    <definedName name="용동교" hidden="1">{#N/A,#N/A,FALSE,"배수1"}</definedName>
    <definedName name="용역" hidden="1">{#N/A,#N/A,FALSE,"CCTV"}</definedName>
    <definedName name="용용" hidden="1">{#N/A,#N/A,FALSE,"포장2"}</definedName>
    <definedName name="용환" hidden="1">{#N/A,#N/A,FALSE,"기안지";#N/A,#N/A,FALSE,"통신지"}</definedName>
    <definedName name="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가" hidden="1">{#N/A,#N/A,FALSE,"이태원철근"}</definedName>
    <definedName name="우곡3교" hidden="1">#N/A</definedName>
    <definedName name="우라나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리" hidden="1">{#N/A,#N/A,FALSE,"CCTV"}</definedName>
    <definedName name="우리나라" hidden="1">{#N/A,#N/A,FALSE,"전력간선"}</definedName>
    <definedName name="우리우리"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우물통제외" hidden="1">{#N/A,#N/A,FALSE,"골재소요량";#N/A,#N/A,FALSE,"골재소요량"}</definedName>
    <definedName name="우오수공" hidden="1">{#N/A,#N/A,FALSE,"기안지";#N/A,#N/A,FALSE,"통신지"}</definedName>
    <definedName name="우원참고" hidden="1">{#N/A,#N/A,FALSE,"신청통보";#N/A,#N/A,FALSE,"기성확인서";#N/A,#N/A,FALSE,"기성내역서"}</definedName>
    <definedName name="우찌" hidden="1">{#N/A,#N/A,FALSE,"부서종합";#N/A,#N/A,FALSE,"DISC종합";#N/A,#N/A,FALSE,"생산1과";#N/A,#N/A,FALSE,"생산2과";#N/A,#N/A,FALSE,"전기계장";#N/A,#N/A,FALSE,"기계";#N/A,#N/A,FALSE,"철의장";#N/A,#N/A,FALSE,"거주구";#N/A,#N/A,FALSE,"HVAC"}</definedName>
    <definedName name="우ㅗ홓ㅇ" hidden="1">{#N/A,#N/A,FALSE,"조골재"}</definedName>
    <definedName name="운연비" hidden="1">#REF!</definedName>
    <definedName name="운영방안" hidden="1">{#N/A,#N/A,FALSE,"단축1";#N/A,#N/A,FALSE,"단축2";#N/A,#N/A,FALSE,"단축3";#N/A,#N/A,FALSE,"장축";#N/A,#N/A,FALSE,"4WD"}</definedName>
    <definedName name="울트구룡대보2공구" hidden="1">{#N/A,#N/A,FALSE,"속도"}</definedName>
    <definedName name="울트라" hidden="1">{#N/A,#N/A,FALSE,"구조1"}</definedName>
    <definedName name="울트라구룡2공구" hidden="1">{#N/A,#N/A,FALSE,"이정표"}</definedName>
    <definedName name="웃ㅇ국ㅇ" hidden="1">{#N/A,#N/A,FALSE,"혼합골재"}</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 hidden="1">{#N/A,#N/A,FALSE,"운반시간"}</definedName>
    <definedName name="원가2안"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 hidden="1">{#N/A,#N/A,FALSE,"단가표지"}</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수정" hidden="1">{#N/A,#N/A,FALSE,"손익표지";#N/A,#N/A,FALSE,"손익계산";#N/A,#N/A,FALSE,"일반관리비";#N/A,#N/A,FALSE,"영업외수익";#N/A,#N/A,FALSE,"영업외비용";#N/A,#N/A,FALSE,"매출액";#N/A,#N/A,FALSE,"요약손익";#N/A,#N/A,FALSE,"요약대차";#N/A,#N/A,FALSE,"매출채권현황";#N/A,#N/A,FALSE,"매출채권명세"}</definedName>
    <definedName name="원가집계">#REF!</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계획대비" hidden="1">{#N/A,#N/A,FALSE,"지침";#N/A,#N/A,FALSE,"환경분석";#N/A,#N/A,FALSE,"Sheet16"}</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[168]실행철강하도!$A$1:$A$4</definedName>
    <definedName name="원시" hidden="1">{#N/A,#N/A,FALSE,"명세표"}</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진단가" hidden="1">{#N/A,#N/A,FALSE,"골재소요량";#N/A,#N/A,FALSE,"골재소요량"}</definedName>
    <definedName name="원진주철" hidden="1">{#N/A,#N/A,FALSE,"현장 NCR 분석";#N/A,#N/A,FALSE,"현장품질감사";#N/A,#N/A,FALSE,"현장품질감사"}</definedName>
    <definedName name="원화">#N/A</definedName>
    <definedName name="월드건설" hidden="1">{#N/A,#N/A,FALSE,"이태원철근"}</definedName>
    <definedName name="월별계획" localSheetId="1" hidden="1">{#N/A,#N/A,FALSE,"현장 NCR 분석";#N/A,#N/A,FALSE,"현장품질감사";#N/A,#N/A,FALSE,"현장품질감사"}</definedName>
    <definedName name="월별계획" hidden="1">{#N/A,#N/A,FALSE,"현장 NCR 분석";#N/A,#N/A,FALSE,"현장품질감사";#N/A,#N/A,FALSE,"현장품질감사"}</definedName>
    <definedName name="월별투입" localSheetId="1" hidden="1">{#N/A,#N/A,FALSE,"지침";#N/A,#N/A,FALSE,"환경분석";#N/A,#N/A,FALSE,"Sheet16"}</definedName>
    <definedName name="월별투입" hidden="1">{#N/A,#N/A,FALSE,"지침";#N/A,#N/A,FALSE,"환경분석";#N/A,#N/A,FALSE,"Sheet16"}</definedName>
    <definedName name="위치도" hidden="1">{#N/A,#N/A,FALSE,"손익표지";#N/A,#N/A,FALSE,"손익계산";#N/A,#N/A,FALSE,"일반관리비";#N/A,#N/A,FALSE,"영업외수익";#N/A,#N/A,FALSE,"영업외비용";#N/A,#N/A,FALSE,"매출액";#N/A,#N/A,FALSE,"요약손익";#N/A,#N/A,FALSE,"요약대차";#N/A,#N/A,FALSE,"매출채권현황";#N/A,#N/A,FALSE,"매출채권명세"}</definedName>
    <definedName name="위치도1" hidden="1">{#N/A,#N/A,FALSE,"현장 NCR 분석";#N/A,#N/A,FALSE,"현장품질감사";#N/A,#N/A,FALSE,"현장품질감사"}</definedName>
    <definedName name="유" hidden="1">{#N/A,#N/A,FALSE,"이태원철근"}</definedName>
    <definedName name="유도및점자수량산출" hidden="1">{#N/A,#N/A,FALSE,"골재소요량";#N/A,#N/A,FALSE,"골재소요량"}</definedName>
    <definedName name="유도및점자수량산출_중로" hidden="1">{#N/A,#N/A,FALSE,"골재소요량";#N/A,#N/A,FALSE,"골재소요량"}</definedName>
    <definedName name="유동1" hidden="1">[169]증감내역서!#REF!</definedName>
    <definedName name="유류반입" hidden="1">{#N/A,#N/A,FALSE,"전력간선"}</definedName>
    <definedName name="유무">#REF!</definedName>
    <definedName name="유미">#REF!</definedName>
    <definedName name="유입공" hidden="1">{"'결과(하)'!$L$24"}</definedName>
    <definedName name="유입조전기공사내역" hidden="1">{"'단계별시설공사비'!$A$3:$K$51"}</definedName>
    <definedName name="유정호" hidden="1">[170]배수내역!#REF!</definedName>
    <definedName name="유지" hidden="1">{#N/A,#N/A,TRUE,"토적및재료집계";#N/A,#N/A,TRUE,"토적및재료집계";#N/A,#N/A,TRUE,"단위량"}</definedName>
    <definedName name="유지관리비" hidden="1">#REF!</definedName>
    <definedName name="유희정" hidden="1">{#N/A,#N/A,FALSE,"골재소요량";#N/A,#N/A,FALSE,"골재소요량"}</definedName>
    <definedName name="육교" hidden="1">{#N/A,#N/A,FALSE,"단면 제원"}</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외주비" hidden="1">{#N/A,#N/A,FALSE,"전력간선"}</definedName>
    <definedName name="윤동ㅎ" hidden="1">{#N/A,#N/A,FALSE,"손익표지";#N/A,#N/A,FALSE,"손익계산";#N/A,#N/A,FALSE,"일반관리비";#N/A,#N/A,FALSE,"영업외수익";#N/A,#N/A,FALSE,"영업외비용";#N/A,#N/A,FALSE,"매출액";#N/A,#N/A,FALSE,"요약손익";#N/A,#N/A,FALSE,"요약대차";#N/A,#N/A,FALSE,"매출채권현황";#N/A,#N/A,FALSE,"매출채권명세"}</definedName>
    <definedName name="융" hidden="1">{#N/A,#N/A,FALSE,"현장 NCR 분석";#N/A,#N/A,FALSE,"현장품질감사";#N/A,#N/A,FALSE,"현장품질감사"}</definedName>
    <definedName name="은" hidden="1">{#N/A,#N/A,FALSE,"구조2"}</definedName>
    <definedName name="은구2" hidden="1">{#N/A,#N/A,FALSE,"부대1"}</definedName>
    <definedName name="을" hidden="1">{#N/A,#N/A,FALSE,"도급대비시행율";#N/A,#N/A,FALSE,"결의서";#N/A,#N/A,FALSE,"내역서";#N/A,#N/A,FALSE,"도급예상"}</definedName>
    <definedName name="을1" hidden="1">{#N/A,#N/A,FALSE,"현장 NCR 분석";#N/A,#N/A,FALSE,"현장품질감사";#N/A,#N/A,FALSE,"현장품질감사"}</definedName>
    <definedName name="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의" hidden="1">{#N/A,#N/A,FALSE,"운반시간"}</definedName>
    <definedName name="의장수산부" hidden="1">{"'호선별현황(방식)'!$K$22:$P$22","'호선별현황(방식)'!$K$22:$P$22"}</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가" hidden="1">{"'Firr(선)'!$AS$1:$AY$62","'Firr(사)'!$AS$1:$AY$62","'Firr(회)'!$AS$1:$AY$62","'Firr(선)'!$L$1:$V$62","'Firr(사)'!$L$1:$V$62","'Firr(회)'!$L$1:$V$62"}</definedName>
    <definedName name="이건" hidden="1">{#N/A,#N/A,FALSE,"CCTV"}</definedName>
    <definedName name="이경희" hidden="1">{#N/A,#N/A,FALSE,"부대2"}</definedName>
    <definedName name="이근" hidden="1">{#N/A,#N/A,FALSE,"단축1";#N/A,#N/A,FALSE,"단축2";#N/A,#N/A,FALSE,"단축3";#N/A,#N/A,FALSE,"장축";#N/A,#N/A,FALSE,"4WD"}</definedName>
    <definedName name="이근한" hidden="1">{#N/A,#N/A,FALSE,"단축1";#N/A,#N/A,FALSE,"단축2";#N/A,#N/A,FALSE,"단축3";#N/A,#N/A,FALSE,"장축";#N/A,#N/A,FALSE,"4WD"}</definedName>
    <definedName name="이기복" hidden="1">{#N/A,#N/A,TRUE,"총괄"}</definedName>
    <definedName name="이동" hidden="1">{#N/A,#N/A,FALSE,"조골재"}</definedName>
    <definedName name="이론" hidden="1">{#N/A,#N/A,FALSE,"속도"}</definedName>
    <definedName name="이른" hidden="1">{#N/A,#N/A,FALSE,"2~8번"}</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hidden="1">{"'별표'!$N$220"}</definedName>
    <definedName name="이름엉ㅄ으" hidden="1">#REF!</definedName>
    <definedName name="이름표" hidden="1">{#N/A,#N/A,FALSE,"단가표지"}</definedName>
    <definedName name="이릉" hidden="1">#REF!</definedName>
    <definedName name="이릴" hidden="1">{#N/A,#N/A,FALSE,"지침";#N/A,#N/A,FALSE,"환경분석";#N/A,#N/A,FALSE,"Sheet16"}</definedName>
    <definedName name="이슈" hidden="1">{#N/A,#N/A,FALSE,"지침";#N/A,#N/A,FALSE,"환경분석";#N/A,#N/A,FALSE,"Sheet16"}</definedName>
    <definedName name="이승연" hidden="1">{#N/A,#N/A,FALSE,"부대1"}</definedName>
    <definedName name="이승훈" hidden="1">{#N/A,#N/A,FALSE,"TABLE"}</definedName>
    <definedName name="이시혁" hidden="1">{#N/A,#N/A,FALSE,"단축1";#N/A,#N/A,FALSE,"단축2";#N/A,#N/A,FALSE,"단축3";#N/A,#N/A,FALSE,"장축";#N/A,#N/A,FALSE,"4WD"}</definedName>
    <definedName name="이월" hidden="1">#REF!</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잉" hidden="1">{#N/A,#N/A,TRUE,"총괄"}</definedName>
    <definedName name="이인자" hidden="1">{#N/A,#N/A,FALSE,"현장 NCR 분석";#N/A,#N/A,FALSE,"현장품질감사";#N/A,#N/A,FALSE,"현장품질감사"}</definedName>
    <definedName name="이일" hidden="1">#REF!</definedName>
    <definedName name="이정" hidden="1">{#N/A,#N/A,FALSE,"2~8번"}</definedName>
    <definedName name="이종구" hidden="1">{#N/A,#N/A,FALSE,"배수1"}</definedName>
    <definedName name="이종훈" hidden="1">[122]전기!$A$4:$A$163</definedName>
    <definedName name="이찰">#REF!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ㅏㅁ넝리먼ㅇㄹ" hidden="1">{#N/A,#N/A,FALSE,"골재소요량";#N/A,#N/A,FALSE,"골재소요량"}</definedName>
    <definedName name="이ㅏㅎ" hidden="1">{#N/A,#N/A,FALSE,"이태원철근"}</definedName>
    <definedName name="인구" hidden="1">#REF!</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운용계획" hidden="1">{"'호선별현황(방식)'!$K$22:$P$22","'호선별현황(방식)'!$K$22:$P$22"}</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세부조정2" hidden="1">{#N/A,#N/A,FALSE,"결의서";#N/A,#N/A,FALSE,"내역서";#N/A,#N/A,FALSE,"도급예상";#N/A,#N/A,FALSE,"시방서"}</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천" hidden="1">{#N/A,#N/A,FALSE,"현장 NCR 분석";#N/A,#N/A,FALSE,"현장품질감사";#N/A,#N/A,FALSE,"현장품질감사"}</definedName>
    <definedName name="인천1" hidden="1">#REF!</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고속도로" hidden="1">{#N/A,#N/A,FALSE,"단가표지"}</definedName>
    <definedName name="인천점일위대가" hidden="1">{#N/A,#N/A,FALSE,"Sheet1"}</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#N/A</definedName>
    <definedName name="일단" hidden="1">'[171]#REF'!#REF!</definedName>
    <definedName name="일도착대비잔량" hidden="1">#REF!</definedName>
    <definedName name="일반부" hidden="1">{#N/A,#N/A,FALSE,"조골재"}</definedName>
    <definedName name="일반부_1" hidden="1">{#N/A,#N/A,FALSE,"조골재"}</definedName>
    <definedName name="일선종건" hidden="1">{#N/A,#N/A,FALSE,"현장 NCR 분석";#N/A,#N/A,FALSE,"현장품질감사";#N/A,#N/A,FALSE,"현장품질감사"}</definedName>
    <definedName name="일위3" hidden="1">{"'OVEN시방 '!$A$1:$C$11"}</definedName>
    <definedName name="일위대가" hidden="1">{#N/A,#N/A,FALSE,"CCTV"}</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 hidden="1">{#N/A,#N/A,FALSE,"단축1";#N/A,#N/A,FALSE,"단축2";#N/A,#N/A,FALSE,"단축3";#N/A,#N/A,FALSE,"장축";#N/A,#N/A,FALSE,"4WD"}</definedName>
    <definedName name="일정97" hidden="1">#REF!</definedName>
    <definedName name="일정표" hidden="1">{#N/A,#N/A,FALSE,"이태원철근"}</definedName>
    <definedName name="일정표0124" hidden="1">{#N/A,#N/A,FALSE,"이태원철근"}</definedName>
    <definedName name="일차" hidden="1">{#N/A,#N/A,FALSE,"이태원철근"}</definedName>
    <definedName name="일투입" hidden="1">{#N/A,#N/A,FALSE,"지침";#N/A,#N/A,FALSE,"환경분석";#N/A,#N/A,FALSE,"Sheet16"}</definedName>
    <definedName name="임금" hidden="1">'[172]간접비 총괄표'!$B$840:$B$1248</definedName>
    <definedName name="임ㄴ" hidden="1">{"'공사부문'!$A$6:$A$32"}</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율1999">#REF!</definedName>
    <definedName name="임율2000">#REF!</definedName>
    <definedName name="임율2001">#REF!</definedName>
    <definedName name="임율표">'[173]임율 Data'!$A$1:$H$6</definedName>
    <definedName name="임직" hidden="1">#REF!</definedName>
    <definedName name="임형" hidden="1">{#N/A,#N/A,FALSE,"포장2"}</definedName>
    <definedName name="입" hidden="1">{#N/A,#N/A,FALSE,"전체집계표";#N/A,#N/A,FALSE,"안벽30000";#N/A,#N/A,FALSE,"안벽20000";#N/A,#N/A,FALSE,"내호안";#N/A,#N/A,FALSE,"외호안";#N/A,#N/A,FALSE,"준설토A";#N/A,#N/A,FALSE,"준설토B";#N/A,#N/A,FALSE,"적출장"}</definedName>
    <definedName name="입1" hidden="1">{#N/A,#N/A,FALSE,"전체집계표";#N/A,#N/A,FALSE,"안벽30000";#N/A,#N/A,FALSE,"안벽20000";#N/A,#N/A,FALSE,"내호안";#N/A,#N/A,FALSE,"외호안";#N/A,#N/A,FALSE,"준설토A";#N/A,#N/A,FALSE,"준설토B";#N/A,#N/A,FALSE,"적출장"}</definedName>
    <definedName name="입면도1"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적" hidden="1">{#N/A,#N/A,FALSE,"전체집계표";#N/A,#N/A,FALSE,"안벽30000";#N/A,#N/A,FALSE,"안벽20000";#N/A,#N/A,FALSE,"내호안";#N/A,#N/A,FALSE,"외호안";#N/A,#N/A,FALSE,"준설토A";#N/A,#N/A,FALSE,"준설토B";#N/A,#N/A,FALSE,"적출장"}</definedName>
    <definedName name="입적1" hidden="1">{#N/A,#N/A,FALSE,"전체집계표";#N/A,#N/A,FALSE,"안벽30000";#N/A,#N/A,FALSE,"안벽20000";#N/A,#N/A,FALSE,"내호안";#N/A,#N/A,FALSE,"외호안";#N/A,#N/A,FALSE,"준설토A";#N/A,#N/A,FALSE,"준설토B";#N/A,#N/A,FALSE,"적출장"}</definedName>
    <definedName name="입적표" hidden="1">{#N/A,#N/A,FALSE,"전체집계표";#N/A,#N/A,FALSE,"안벽30000";#N/A,#N/A,FALSE,"안벽20000";#N/A,#N/A,FALSE,"내호안";#N/A,#N/A,FALSE,"외호안";#N/A,#N/A,FALSE,"준설토A";#N/A,#N/A,FALSE,"준설토B";#N/A,#N/A,FALSE,"적출장"}</definedName>
    <definedName name="입찰금액안" hidden="1">#N/A</definedName>
    <definedName name="입찰원가서" hidden="1">{#N/A,#N/A,FALSE,"2~8번"}</definedName>
    <definedName name="잉잉" hidden="1">{#N/A,#N/A,FALSE,"속도"}</definedName>
    <definedName name="ㅈ">k-#REF!</definedName>
    <definedName name="ㅈ1" hidden="1">{#N/A,#N/A,FALSE,"전체집계표";#N/A,#N/A,FALSE,"안벽30000";#N/A,#N/A,FALSE,"안벽20000";#N/A,#N/A,FALSE,"내호안";#N/A,#N/A,FALSE,"외호안";#N/A,#N/A,FALSE,"준설토A";#N/A,#N/A,FALSE,"준설토B";#N/A,#N/A,FALSE,"적출장"}</definedName>
    <definedName name="ㅈ12" hidden="1">{#N/A,#N/A,FALSE,"2~8번"}</definedName>
    <definedName name="ㅈ4" hidden="1">{#N/A,#N/A,FALSE,"현장 NCR 분석";#N/A,#N/A,FALSE,"현장품질감사";#N/A,#N/A,FALSE,"현장품질감사"}</definedName>
    <definedName name="ㅈㄱ" hidden="1">{#N/A,#N/A,FALSE,"조골재"}</definedName>
    <definedName name="ㅈㄱ_1" hidden="1">{#N/A,#N/A,FALSE,"조골재"}</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ㄱㄷ솢ㅅ고" hidden="1">{"'호선별현황(방식)'!$K$22:$P$22","'호선별현황(방식)'!$K$22:$P$22"}</definedName>
    <definedName name="ㅈㄱ셔쇼ㅑㅓ" hidden="1">{"'호선별현황(방식)'!$K$22:$P$22","'호선별현황(방식)'!$K$22:$P$22"}</definedName>
    <definedName name="ㅈㄱ셛ㄱ셔" hidden="1">{"'호선별현황(방식)'!$K$22:$P$22","'호선별현황(방식)'!$K$22:$P$22"}</definedName>
    <definedName name="ㅈㄱ셪ㄳ겨" hidden="1">{"'호선별현황(방식)'!$K$22:$P$22","'호선별현황(방식)'!$K$22:$P$22"}</definedName>
    <definedName name="ㅈㄱ셪ㅅ겨" hidden="1">{"'호선별현황(방식)'!$K$22:$P$22","'호선별현황(방식)'!$K$22:$P$22"}</definedName>
    <definedName name="ㅈㄱ쇼ㅕㅅ겨" hidden="1">{"'호선별현황(방식)'!$K$22:$P$22","'호선별현황(방식)'!$K$22:$P$22"}</definedName>
    <definedName name="ㅈㄱㅈㄷㄱㅈㄱㄷ" hidden="1">{#N/A,#N/A,FALSE,"전체집계표";#N/A,#N/A,FALSE,"안벽30000";#N/A,#N/A,FALSE,"안벽20000";#N/A,#N/A,FALSE,"내호안";#N/A,#N/A,FALSE,"외호안";#N/A,#N/A,FALSE,"준설토A";#N/A,#N/A,FALSE,"준설토B";#N/A,#N/A,FALSE,"적출장"}</definedName>
    <definedName name="ㅈ겯ㄱ셔" hidden="1">{"'호선별현황(방식)'!$K$22:$P$22","'호선별현황(방식)'!$K$22:$P$22"}</definedName>
    <definedName name="ㅈ겻겨" hidden="1">{"'호선별현황(방식)'!$K$22:$P$22","'호선별현황(방식)'!$K$22:$P$22"}</definedName>
    <definedName name="ㅈㄴ" hidden="1">{#N/A,#N/A,FALSE,"CCTV"}</definedName>
    <definedName name="ㅈㄷ" hidden="1">#REF!</definedName>
    <definedName name="ㅈㄷㄱ" hidden="1">{#N/A,#N/A,FALSE,"기안지";#N/A,#N/A,FALSE,"통신지"}</definedName>
    <definedName name="ㅈㄷㄱㄱ" hidden="1">#REF!</definedName>
    <definedName name="ㅈㄷㄱㄷㅈㄱㄷㅈ" hidden="1">{#N/A,#N/A,FALSE,"표지목차"}</definedName>
    <definedName name="ㅈㄷㄱㅈ" hidden="1">{#N/A,#N/A,FALSE,"전체집계표";#N/A,#N/A,FALSE,"안벽30000";#N/A,#N/A,FALSE,"안벽20000";#N/A,#N/A,FALSE,"내호안";#N/A,#N/A,FALSE,"외호안";#N/A,#N/A,FALSE,"준설토A";#N/A,#N/A,FALSE,"준설토B";#N/A,#N/A,FALSE,"적출장"}</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ㄱㅈㄷㅎ" hidden="1">{#N/A,#N/A,FALSE,"기안지";#N/A,#N/A,FALSE,"통신지"}</definedName>
    <definedName name="ㅈㄷ고ㅛㅈㅅ고" hidden="1">{"'호선별현황(방식)'!$K$22:$P$22","'호선별현황(방식)'!$K$22:$P$22"}</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ㄳㄷㄳ" hidden="1">{"'호선별현황(방식)'!$K$22:$P$22","'호선별현황(방식)'!$K$22:$P$22"}</definedName>
    <definedName name="ㅈㄷㄳㅈㄷㅍㅎㄱ" hidden="1">{#N/A,#N/A,FALSE,"표지목차"}</definedName>
    <definedName name="ㅈㄷㄳㅎㅍㅂㅈㄱ" hidden="1">{#N/A,#N/A,FALSE,"골재소요량";#N/A,#N/A,FALSE,"골재소요량"}</definedName>
    <definedName name="ㅈㄷㄴㄷㄱ" hidden="1">{#N/A,#N/A,FALSE,"기안지";#N/A,#N/A,FALSE,"통신지"}</definedName>
    <definedName name="ㅈㄷㄵㄷ" hidden="1">{#N/A,#N/A,FALSE,"부서종합";#N/A,#N/A,FALSE,"DISC종합";#N/A,#N/A,FALSE,"생산1과";#N/A,#N/A,FALSE,"생산2과";#N/A,#N/A,FALSE,"전기계장";#N/A,#N/A,FALSE,"기계";#N/A,#N/A,FALSE,"철의장";#N/A,#N/A,FALSE,"거주구";#N/A,#N/A,FALSE,"HVAC"}</definedName>
    <definedName name="ㅈㄷㄹㄹㄷㄹ" hidden="1">#REF!</definedName>
    <definedName name="ㅈㄷㄻㅇㄹ" hidden="1">#REF!</definedName>
    <definedName name="ㅈㄷㄻㅈ" hidden="1">#REF!</definedName>
    <definedName name="ㅈㄷㅅㅁㄴㅇㄻㄴㅇ" hidden="1">{"'장비'!$A$3:$M$12"}</definedName>
    <definedName name="ㅈㄷㅅㅅㅈㅅㅈㄷ" hidden="1">{#N/A,#N/A,FALSE,"이태원철근"}</definedName>
    <definedName name="ㅈㄷㅅ슟옷ㅁ" hidden="1">{#N/A,#N/A,FALSE,"손익표지";#N/A,#N/A,FALSE,"손익계산";#N/A,#N/A,FALSE,"일반관리비";#N/A,#N/A,FALSE,"영업외수익";#N/A,#N/A,FALSE,"영업외비용";#N/A,#N/A,FALSE,"매출액";#N/A,#N/A,FALSE,"요약손익";#N/A,#N/A,FALSE,"요약대차";#N/A,#N/A,FALSE,"매출채권현황";#N/A,#N/A,FALSE,"매출채권명세"}</definedName>
    <definedName name="ㅈㄷㅅㅈㅅ" hidden="1">{#N/A,#N/A,FALSE,"이태원철근"}</definedName>
    <definedName name="ㅈㄷ쇼ㅛㅈㄱ" hidden="1">{#N/A,#N/A,FALSE,"이태원철근"}</definedName>
    <definedName name="ㅈㄷㅇㄴㅇㄹ" hidden="1">{#N/A,#N/A,FALSE,"속도"}</definedName>
    <definedName name="ㅈㄷㅈ" hidden="1">{#N/A,#N/A,FALSE,"전체집계표";#N/A,#N/A,FALSE,"안벽30000";#N/A,#N/A,FALSE,"안벽20000";#N/A,#N/A,FALSE,"내호안";#N/A,#N/A,FALSE,"외호안";#N/A,#N/A,FALSE,"준설토A";#N/A,#N/A,FALSE,"준설토B";#N/A,#N/A,FALSE,"적출장"}</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ㄹㄹㄹㅇㄴ" hidden="1">{#N/A,#N/A,FALSE,"골재소요량";#N/A,#N/A,FALSE,"골재소요량"}</definedName>
    <definedName name="ㅈㄻㅍ" hidden="1">{#N/A,#N/A,FALSE,"기안지";#N/A,#N/A,FALSE,"통신지"}</definedName>
    <definedName name="ㅈㅁ" hidden="1">{#N/A,#N/A,FALSE,"CCTV"}</definedName>
    <definedName name="ㅈㅁㄱㄷ" hidden="1">{#N/A,#N/A,FALSE,"단가표지"}</definedName>
    <definedName name="ㅈㅂㄱㄷㅈ" hidden="1">{#N/A,#N/A,FALSE,"단가표지"}</definedName>
    <definedName name="ㅈㅂㄷ" hidden="1">#REF!</definedName>
    <definedName name="ㅈㅂㄷㅈㅂㄷ" hidden="1">#REF!</definedName>
    <definedName name="ㅈㅂㅇㄴㅁㅇㅈㅇㅂ" hidden="1">{#N/A,#N/A,FALSE,"이태원철근"}</definedName>
    <definedName name="ㅈㅂㅈ" hidden="1">{#N/A,#N/A,FALSE,"전체집계표";#N/A,#N/A,FALSE,"안벽30000";#N/A,#N/A,FALSE,"안벽20000";#N/A,#N/A,FALSE,"내호안";#N/A,#N/A,FALSE,"외호안";#N/A,#N/A,FALSE,"준설토A";#N/A,#N/A,FALSE,"준설토B";#N/A,#N/A,FALSE,"적출장"}</definedName>
    <definedName name="ㅈㅂㅈㅂㅈㅂ" hidden="1">{#N/A,#N/A,FALSE,"배당분석"}</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ㅇㅁㄴㅇㅂㄴㄷㅇㅁ" hidden="1">{#N/A,#N/A,FALSE,"이태원철근"}</definedName>
    <definedName name="ㅈㅈ1" hidden="1">{#N/A,#N/A,FALSE,"혼합골재"}</definedName>
    <definedName name="ㅈㅈㅈㅈ" hidden="1">{#N/A,#N/A,FALSE,"표지목차"}</definedName>
    <definedName name="ㅈㅈㅈㅈㄷ" hidden="1">{#N/A,#N/A,FALSE,"DISCI종합";#N/A,#N/A,FALSE,"배관";#N/A,#N/A,FALSE,"전기계장";#N/A,#N/A,FALSE,"기계";#N/A,#N/A,FALSE,"철의장";#N/A,#N/A,FALSE,"거주구";#N/A,#N/A,FALSE,"HVAC"}</definedName>
    <definedName name="자금7차" hidden="1">{#N/A,#N/A,FALSE,"이태원철근"}</definedName>
    <definedName name="자금운영7차" hidden="1">#N/A</definedName>
    <definedName name="자미" hidden="1">{#N/A,#N/A,FALSE,"명세표"}</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양" hidden="1">{#N/A,#N/A,FALSE,"이태원철근"}</definedName>
    <definedName name="자양공사개요" hidden="1">{#N/A,#N/A,FALSE,"이태원철근"}</definedName>
    <definedName name="자운" hidden="1">#REF!</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구" hidden="1">{"'도면'!$G$62:$H$63","'도면'!$G$62:$H$63"}</definedName>
    <definedName name="자재구매" hidden="1">{"'도면'!$G$62:$H$63","'도면'!$G$62:$H$63"}</definedName>
    <definedName name="자재구매3" hidden="1">{"'도면'!$G$62:$H$63","'도면'!$G$62:$H$63"}</definedName>
    <definedName name="자재단가" hidden="1">[174]운반!#REF!</definedName>
    <definedName name="자재단가근거" hidden="1">#N/A</definedName>
    <definedName name="자재업" hidden="1">#REF!</definedName>
    <definedName name="작업반" hidden="1">{#N/A,#N/A,FALSE,"부대2"}</definedName>
    <definedName name="작업분" hidden="1">{#N/A,#N/A,FALSE,"토공2"}</definedName>
    <definedName name="작업장" hidden="1">{#N/A,#N/A,FALSE,"단가표지"}</definedName>
    <definedName name="잔교" hidden="1">[25]노임단가!#REF!</definedName>
    <definedName name="잠관" hidden="1">{"'중기작업1'!$A$1:$V$18"}</definedName>
    <definedName name="잠정_금액_소계">#N/A</definedName>
    <definedName name="잡비" hidden="1">{#N/A,#N/A,FALSE,"CCTV"}</definedName>
    <definedName name="잡비산출" hidden="1">[175]참조!#REF!</definedName>
    <definedName name="잡철공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1" hidden="1">{#N/A,#N/A,FALSE,"토공2"}</definedName>
    <definedName name="장10" hidden="1">{#N/A,#N/A,FALSE,"조골재"}</definedName>
    <definedName name="장11" hidden="1">{#N/A,#N/A,FALSE,"2~8번"}</definedName>
    <definedName name="장12" hidden="1">{#N/A,#N/A,FALSE,"골재소요량";#N/A,#N/A,FALSE,"골재소요량"}</definedName>
    <definedName name="장13" hidden="1">{#N/A,#N/A,FALSE,"구조2"}</definedName>
    <definedName name="장14" hidden="1">{#N/A,#N/A,FALSE,"단가표지"}</definedName>
    <definedName name="장15" hidden="1">{#N/A,#N/A,FALSE,"배수1"}</definedName>
    <definedName name="장16" hidden="1">{#N/A,#N/A,FALSE,"배수2"}</definedName>
    <definedName name="장17" hidden="1">{#N/A,#N/A,FALSE,"부대1"}</definedName>
    <definedName name="장18" hidden="1">{#N/A,#N/A,FALSE,"부대2"}</definedName>
    <definedName name="장19" hidden="1">{#N/A,#N/A,FALSE,"속도"}</definedName>
    <definedName name="장2" hidden="1">{#N/A,#N/A,FALSE,"2~8번"}</definedName>
    <definedName name="장20" hidden="1">{#N/A,#N/A,FALSE,"운반시간"}</definedName>
    <definedName name="장21" hidden="1">{#N/A,#N/A,FALSE,"이정표"}</definedName>
    <definedName name="장22" hidden="1">{#N/A,#N/A,FALSE,"조골재"}</definedName>
    <definedName name="장23" hidden="1">{#N/A,#N/A,FALSE,"구조1"}</definedName>
    <definedName name="장24" hidden="1">{#N/A,#N/A,FALSE,"토공2"}</definedName>
    <definedName name="장25" hidden="1">{#N/A,#N/A,FALSE,"포장1";#N/A,#N/A,FALSE,"포장1"}</definedName>
    <definedName name="장26" hidden="1">{#N/A,#N/A,FALSE,"포장2"}</definedName>
    <definedName name="장27" hidden="1">{#N/A,#N/A,FALSE,"표지목차"}</definedName>
    <definedName name="장28" hidden="1">{#N/A,#N/A,FALSE,"혼합골재"}</definedName>
    <definedName name="장4" hidden="1">{#N/A,#N/A,FALSE,"단가표지"}</definedName>
    <definedName name="장5" hidden="1">{#N/A,#N/A,FALSE,"운반시간"}</definedName>
    <definedName name="장6" hidden="1">{#N/A,#N/A,FALSE,"운반시간"}</definedName>
    <definedName name="장7" hidden="1">{#N/A,#N/A,FALSE,"골재소요량";#N/A,#N/A,FALSE,"골재소요량"}</definedName>
    <definedName name="장8" hidden="1">{#N/A,#N/A,FALSE,"단가표지"}</definedName>
    <definedName name="장9" hidden="1">{#N/A,#N/A,FALSE,"단가표지"}</definedName>
    <definedName name="장눔" hidden="1">{#N/A,#N/A,FALSE,"포장2"}</definedName>
    <definedName name="장비금액대비" hidden="1">{#N/A,#N/A,FALSE,"CCTV"}</definedName>
    <definedName name="장비바보" hidden="1">{#N/A,#N/A,FALSE,"조골재"}</definedName>
    <definedName name="장비사랑" hidden="1">{#N/A,#N/A,FALSE,"운반시간"}</definedName>
    <definedName name="장비운반" hidden="1">{#N/A,#N/A,FALSE,"운반시간"}</definedName>
    <definedName name="장위" hidden="1">#REF!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흥처리장" hidden="1">{#N/A,#N/A,FALSE,"기안지";#N/A,#N/A,FALSE,"통신지"}</definedName>
    <definedName name="재" hidden="1">#REF!</definedName>
    <definedName name="재건축경과" hidden="1">{#N/A,#N/A,FALSE,"이태원철근"}</definedName>
    <definedName name="재견적서" hidden="1">{#N/A,#N/A,FALSE,"전력간선"}</definedName>
    <definedName name="재고"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고물량"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료" hidden="1">{"'결과(하)'!$L$24"}</definedName>
    <definedName name="재료산출" hidden="1">{"'중기작업1'!$A$1:$V$18"}</definedName>
    <definedName name="재료시험동" hidden="1">{#N/A,#N/A,FALSE,"CCTV"}</definedName>
    <definedName name="재료시험동." hidden="1">{#N/A,#N/A,FALSE,"CCTV"}</definedName>
    <definedName name="재료총집계표" hidden="1">{"'중기작업1'!$A$1:$V$18"}</definedName>
    <definedName name="재훈입금총괄" hidden="1">{#N/A,#N/A,FALSE,"손익표지";#N/A,#N/A,FALSE,"손익계산";#N/A,#N/A,FALSE,"일반관리비";#N/A,#N/A,FALSE,"영업외수익";#N/A,#N/A,FALSE,"영업외비용";#N/A,#N/A,FALSE,"매출액";#N/A,#N/A,FALSE,"요약손익";#N/A,#N/A,FALSE,"요약대차";#N/A,#N/A,FALSE,"매출채권현황";#N/A,#N/A,FALSE,"매출채권명세"}</definedName>
    <definedName name="쟈" hidden="1">{#N/A,#N/A,FALSE,"단면 제원"}</definedName>
    <definedName name="쟝" hidden="1">{#N/A,#N/A,FALSE,"이정표"}</definedName>
    <definedName name="적용단가97">#REF!</definedName>
    <definedName name="적정분양가"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적표" hidden="1">{#N/A,#N/A,FALSE,"전체집계표";#N/A,#N/A,FALSE,"안벽30000";#N/A,#N/A,FALSE,"안벽20000";#N/A,#N/A,FALSE,"내호안";#N/A,#N/A,FALSE,"외호안";#N/A,#N/A,FALSE,"준설토A";#N/A,#N/A,FALSE,"준설토B";#N/A,#N/A,FALSE,"적출장"}</definedName>
    <definedName name="전계장금액" hidden="1">#REF!</definedName>
    <definedName name="전기1" hidden="1">#REF!</definedName>
    <definedName name="전기CIF">#REF!</definedName>
    <definedName name="전기견적내역서" hidden="1">{#N/A,#N/A,FALSE,"CCTV"}</definedName>
    <definedName name="전기계장">#REF!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기" hidden="1">#REF!</definedName>
    <definedName name="전기내역" hidden="1">{#N/A,#N/A,FALSE,"CCTV"}</definedName>
    <definedName name="전기마감" hidden="1">[176]갑지!#REF!</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산출" hidden="1">#REF!</definedName>
    <definedName name="전기산출내역" hidden="1">#REF!</definedName>
    <definedName name="전기태" hidden="1">{#N/A,#N/A,FALSE,"도급대비시행율";#N/A,#N/A,FALSE,"결의서";#N/A,#N/A,FALSE,"내역서";#N/A,#N/A,FALSE,"도급예상"}</definedName>
    <definedName name="전기특기조건" hidden="1">{#N/A,#N/A,FALSE,"현장 NCR 분석";#N/A,#N/A,FALSE,"현장품질감사";#N/A,#N/A,FALSE,"현장품질감사"}</definedName>
    <definedName name="전등설비" hidden="1">{#N/A,#N/A,FALSE,"CCTV"}</definedName>
    <definedName name="전라선" hidden="1">{#N/A,#N/A,FALSE,"현장 NCR 분석";#N/A,#N/A,FALSE,"현장품질감사";#N/A,#N/A,FALSE,"현장품질감사"}</definedName>
    <definedName name="전선관및접지내역서" hidden="1">'[177]당진1,2호기전선관설치및접지4차공사내역서-을지'!#REF!</definedName>
    <definedName name="전선조장" hidden="1">#REF!</definedName>
    <definedName name="전열" hidden="1">{#N/A,#N/A,FALSE,"CCTV"}</definedName>
    <definedName name="전자CF" hidden="1">{#N/A,#N/A,FALSE,"지침";#N/A,#N/A,FALSE,"환경분석";#N/A,#N/A,FALSE,"Sheet16"}</definedName>
    <definedName name="전차종" hidden="1">{#N/A,#N/A,FALSE,"표지";#N/A,#N/A,FALSE,"전제";#N/A,#N/A,FALSE,"대당";#N/A,#N/A,FALSE,"가공비";#N/A,#N/A,FALSE,"재료비";#N/A,#N/A,FALSE,"손익"}</definedName>
    <definedName name="전체_검토_도급포함" hidden="1">{#N/A,#N/A,FALSE,"CCTV"}</definedName>
    <definedName name="전체공정표" hidden="1">{#N/A,#N/A,TRUE,"단가산출서";#N/A,#N/A,TRUE,"수량산출서"}</definedName>
    <definedName name="전체내역서2" hidden="1">{#N/A,#N/A,FALSE,"혼합골재"}</definedName>
    <definedName name="전체예정" hidden="1">{#N/A,#N/A,FALSE,"현장 NCR 분석";#N/A,#N/A,FALSE,"현장품질감사";#N/A,#N/A,FALSE,"현장품질감사"}</definedName>
    <definedName name="전회감" hidden="1">{"SJ - 기본 보기",#N/A,FALSE,"공사별 외주견적"}</definedName>
    <definedName name="절" hidden="1">#REF!</definedName>
    <definedName name="절토부점검로" hidden="1">[169]증감내역서!#REF!</definedName>
    <definedName name="점검보고서양식2" hidden="1">{#N/A,#N/A,FALSE,"이태원철근"}</definedName>
    <definedName name="접" hidden="1">{#N/A,#N/A,FALSE,"전체집계표";#N/A,#N/A,FALSE,"안벽30000";#N/A,#N/A,FALSE,"안벽20000";#N/A,#N/A,FALSE,"내호안";#N/A,#N/A,FALSE,"외호안";#N/A,#N/A,FALSE,"준설토A";#N/A,#N/A,FALSE,"준설토B";#N/A,#N/A,FALSE,"적출장"}</definedName>
    <definedName name="접1" hidden="1">{#N/A,#N/A,FALSE,"전체집계표";#N/A,#N/A,FALSE,"안벽30000";#N/A,#N/A,FALSE,"안벽20000";#N/A,#N/A,FALSE,"내호안";#N/A,#N/A,FALSE,"외호안";#N/A,#N/A,FALSE,"준설토A";#N/A,#N/A,FALSE,"준설토B";#N/A,#N/A,FALSE,"적출장"}</definedName>
    <definedName name="접속" hidden="1">{#N/A,#N/A,FALSE,"전체집계표";#N/A,#N/A,FALSE,"안벽30000";#N/A,#N/A,FALSE,"안벽20000";#N/A,#N/A,FALSE,"내호안";#N/A,#N/A,FALSE,"외호안";#N/A,#N/A,FALSE,"준설토A";#N/A,#N/A,FALSE,"준설토B";#N/A,#N/A,FALSE,"적출장"}</definedName>
    <definedName name="접속1" hidden="1">{#N/A,#N/A,FALSE,"전체집계표";#N/A,#N/A,FALSE,"안벽30000";#N/A,#N/A,FALSE,"안벽20000";#N/A,#N/A,FALSE,"내호안";#N/A,#N/A,FALSE,"외호안";#N/A,#N/A,FALSE,"준설토A";#N/A,#N/A,FALSE,"준설토B";#N/A,#N/A,FALSE,"적출장"}</definedName>
    <definedName name="접속A2" hidden="1">{#N/A,#N/A,FALSE,"단면 제원"}</definedName>
    <definedName name="접속호안" hidden="1">{#N/A,#N/A,FALSE,"전체집계표";#N/A,#N/A,FALSE,"안벽30000";#N/A,#N/A,FALSE,"안벽20000";#N/A,#N/A,FALSE,"내호안";#N/A,#N/A,FALSE,"외호안";#N/A,#N/A,FALSE,"준설토A";#N/A,#N/A,FALSE,"준설토B";#N/A,#N/A,FALSE,"적출장"}</definedName>
    <definedName name="접속호안1" hidden="1">{#N/A,#N/A,FALSE,"전체집계표";#N/A,#N/A,FALSE,"안벽30000";#N/A,#N/A,FALSE,"안벽20000";#N/A,#N/A,FALSE,"내호안";#N/A,#N/A,FALSE,"외호안";#N/A,#N/A,FALSE,"준설토A";#N/A,#N/A,FALSE,"준설토B";#N/A,#N/A,FALSE,"적출장"}</definedName>
    <definedName name="접속호안11" hidden="1">{#N/A,#N/A,FALSE,"전체집계표";#N/A,#N/A,FALSE,"안벽30000";#N/A,#N/A,FALSE,"안벽20000";#N/A,#N/A,FALSE,"내호안";#N/A,#N/A,FALSE,"외호안";#N/A,#N/A,FALSE,"준설토A";#N/A,#N/A,FALSE,"준설토B";#N/A,#N/A,FALSE,"적출장"}</definedName>
    <definedName name="접속호안23" hidden="1">{#N/A,#N/A,FALSE,"전체집계표";#N/A,#N/A,FALSE,"안벽30000";#N/A,#N/A,FALSE,"안벽20000";#N/A,#N/A,FALSE,"내호안";#N/A,#N/A,FALSE,"외호안";#N/A,#N/A,FALSE,"준설토A";#N/A,#N/A,FALSE,"준설토B";#N/A,#N/A,FALSE,"적출장"}</definedName>
    <definedName name="접지" hidden="1">{#N/A,#N/A,FALSE,"전력간선"}</definedName>
    <definedName name="정기제출서류" hidden="1">{#N/A,#N/A,FALSE,"손익표지";#N/A,#N/A,FALSE,"손익계산";#N/A,#N/A,FALSE,"일반관리비";#N/A,#N/A,FALSE,"영업외수익";#N/A,#N/A,FALSE,"영업외비용";#N/A,#N/A,FALSE,"매출액";#N/A,#N/A,FALSE,"요약손익";#N/A,#N/A,FALSE,"요약대차";#N/A,#N/A,FALSE,"매출채권현황";#N/A,#N/A,FALSE,"매출채권명세"}</definedName>
    <definedName name="정릉2구역견적" hidden="1">{#N/A,#N/A,FALSE,"도급대비시행율";#N/A,#N/A,FALSE,"결의서";#N/A,#N/A,FALSE,"내역서";#N/A,#N/A,FALSE,"도급예상"}</definedName>
    <definedName name="정릉2구역견적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정리" hidden="1">{#N/A,#N/A,FALSE,"구조2"}</definedName>
    <definedName name="정명영" hidden="1">{#N/A,#N/A,FALSE,"이태원철근"}</definedName>
    <definedName name="정산표" hidden="1">{#N/A,#N/A,FALSE,"현장 NCR 분석";#N/A,#N/A,FALSE,"현장품질감사";#N/A,#N/A,FALSE,"현장품질감사"}</definedName>
    <definedName name="정우속" hidden="1">{#N/A,#N/A,FALSE,"전력간선"}</definedName>
    <definedName name="정우철" hidden="1">{#N/A,#N/A,FALSE,"골재소요량";#N/A,#N/A,FALSE,"골재소요량"}</definedName>
    <definedName name="정웅하" hidden="1">{"'광피스표'!$A$3:$N$54"}</definedName>
    <definedName name="정윤진" hidden="1">{#N/A,#N/A,TRUE,"Basic";#N/A,#N/A,TRUE,"EXT-TABLE";#N/A,#N/A,TRUE,"STEEL";#N/A,#N/A,TRUE,"INT-Table";#N/A,#N/A,TRUE,"STEEL";#N/A,#N/A,TRUE,"Door"}</definedName>
    <definedName name="정이사" hidden="1">#REF!</definedName>
    <definedName name="정창순" hidden="1">{#N/A,#N/A,FALSE,"현장 NCR 분석";#N/A,#N/A,FALSE,"현장품질감사";#N/A,#N/A,FALSE,"현장품질감사"}</definedName>
    <definedName name="제" hidden="1">[178]조명시설!#REF!</definedName>
    <definedName name="제_조_원_가__2_Units">#N/A</definedName>
    <definedName name="제1회" localSheetId="1" hidden="1">{#N/A,#N/A,FALSE,"집계표"}</definedName>
    <definedName name="제1회" hidden="1">{#N/A,#N/A,FALSE,"집계표"}</definedName>
    <definedName name="제2회" localSheetId="1" hidden="1">{#N/A,#N/A,FALSE,"집계표"}</definedName>
    <definedName name="제2회" hidden="1">{#N/A,#N/A,FALSE,"집계표"}</definedName>
    <definedName name="제3집하장" hidden="1">{#N/A,#N/A,FALSE,"Sheet1"}</definedName>
    <definedName name="제관공사" hidden="1">{#N/A,#N/A,FALSE,"CCTV"}</definedName>
    <definedName name="제수문" hidden="1">#REF!</definedName>
    <definedName name="제작" hidden="1">{#N/A,#N/A,FALSE,"이태원철근"}</definedName>
    <definedName name="제조" hidden="1">#REF!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한">-[131]Input!$E$60</definedName>
    <definedName name="졍" hidden="1">{#N/A,#N/A,FALSE,"구조1"}</definedName>
    <definedName name="조" hidden="1">{"'Firr(선)'!$AS$1:$AY$62","'Firr(사)'!$AS$1:$AY$62","'Firr(회)'!$AS$1:$AY$62","'Firr(선)'!$L$1:$V$62","'Firr(사)'!$L$1:$V$62","'Firr(회)'!$L$1:$V$62"}</definedName>
    <definedName name="조감도" hidden="1">{#N/A,#N/A,FALSE,"이태원철근"}</definedName>
    <definedName name="조감도2" hidden="1">{#N/A,#N/A,FALSE,"이태원철근"}</definedName>
    <definedName name="조건2" hidden="1">{#N/A,#N/A,FALSE,"CCTV"}</definedName>
    <definedName name="조견표1" hidden="1">{#N/A,#N/A,FALSE,"예상손익";#N/A,#N/A,FALSE,"관리분석";#N/A,#N/A,FALSE,"장비분석";#N/A,#N/A,FALSE,"준설분석";#N/A,#N/A,FALSE,"철구분석"}</definedName>
    <definedName name="조경공사" hidden="1">{#N/A,#N/A,FALSE,"갑지";#N/A,#N/A,FALSE,"개요";#N/A,#N/A,FALSE,"비목별";#N/A,#N/A,FALSE,"건물별";#N/A,#N/A,FALSE,"기구표";#N/A,#N/A,FALSE,"직원투입"}</definedName>
    <definedName name="조경공실행" hidden="1">{#N/A,#N/A,FALSE,"기안지";#N/A,#N/A,FALSE,"통신지"}</definedName>
    <definedName name="조경내역서" hidden="1">{#N/A,#N/A,FALSE,"CCTV"}</definedName>
    <definedName name="조경사본" hidden="1">{#N/A,#N/A,FALSE,"표지"}</definedName>
    <definedName name="조경태" hidden="1">{#N/A,#N/A,FALSE,"CCTV"}</definedName>
    <definedName name="조동" hidden="1">{#N/A,#N/A,FALSE,"단축1";#N/A,#N/A,FALSE,"단축2";#N/A,#N/A,FALSE,"단축3";#N/A,#N/A,FALSE,"장축";#N/A,#N/A,FALSE,"4WD"}</definedName>
    <definedName name="조동신" hidden="1">{#N/A,#N/A,FALSE,"단축1";#N/A,#N/A,FALSE,"단축2";#N/A,#N/A,FALSE,"단축3";#N/A,#N/A,FALSE,"장축";#N/A,#N/A,FALSE,"4WD"}</definedName>
    <definedName name="조명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조사가" hidden="1">#N/A</definedName>
    <definedName name="조서" localSheetId="1" hidden="1">{#N/A,#N/A,FALSE,"집계표"}</definedName>
    <definedName name="조서" hidden="1">{#N/A,#N/A,FALSE,"집계표"}</definedName>
    <definedName name="조정">#N/A</definedName>
    <definedName name="조정1" hidden="1">#REF!</definedName>
    <definedName name="조정금액" hidden="1">#REF!</definedName>
    <definedName name="조정요율" hidden="1">#REF!</definedName>
    <definedName name="조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조직표현장" hidden="1">'[179]간접비 총괄표'!$I$10:$I$1248</definedName>
    <definedName name="조차장" hidden="1">{#N/A,#N/A,FALSE,"명세표"}</definedName>
    <definedName name="조치" hidden="1">{#N/A,#N/A,FALSE,"단축1";#N/A,#N/A,FALSE,"단축2";#N/A,#N/A,FALSE,"단축3";#N/A,#N/A,FALSE,"장축";#N/A,#N/A,FALSE,"4WD"}</definedName>
    <definedName name="조효" hidden="1">{"'Firr(선)'!$AS$1:$AY$62","'Firr(사)'!$AS$1:$AY$62","'Firr(회)'!$AS$1:$AY$62","'Firr(선)'!$L$1:$V$62","'Firr(사)'!$L$1:$V$62","'Firr(회)'!$L$1:$V$62"}</definedName>
    <definedName name="조효석" hidden="1">{"'Firr(선)'!$AS$1:$AY$62","'Firr(사)'!$AS$1:$AY$62","'Firr(회)'!$AS$1:$AY$62","'Firr(선)'!$L$1:$V$62","'Firr(사)'!$L$1:$V$62","'Firr(회)'!$L$1:$V$62"}</definedName>
    <definedName name="종" hidden="1">{#N/A,#N/A,FALSE,"현장 NCR 분석";#N/A,#N/A,FALSE,"현장품질감사";#N/A,#N/A,FALSE,"현장품질감사"}</definedName>
    <definedName name="종합1" hidden="1">{"'호선별현황(방식)'!$K$22:$P$22","'호선별현황(방식)'!$K$22:$P$22"}</definedName>
    <definedName name="종합2" hidden="1">{#N/A,#N/A,FALSE,"단축1";#N/A,#N/A,FALSE,"단축2";#N/A,#N/A,FALSE,"단축3";#N/A,#N/A,FALSE,"장축";#N/A,#N/A,FALSE,"4WD"}</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{#N/A,#N/A,FALSE,"단면 제원"}</definedName>
    <definedName name="주" hidden="1">{#N/A,#N/A,FALSE,"지침";#N/A,#N/A,FALSE,"환경분석";#N/A,#N/A,FALSE,"Sheet16"}</definedName>
    <definedName name="주간" hidden="1">{#N/A,#N/A,FALSE,"지침";#N/A,#N/A,FALSE,"환경분석";#N/A,#N/A,FALSE,"Sheet16"}</definedName>
    <definedName name="주거" hidden="1">{#N/A,#N/A,FALSE,"이태원철근"}</definedName>
    <definedName name="주경기장" hidden="1">{#N/A,#N/A,FALSE,"구조1"}</definedName>
    <definedName name="주영" hidden="1">{#N/A,#N/A,FALSE,"포장1";#N/A,#N/A,FALSE,"포장1"}</definedName>
    <definedName name="주영석" hidden="1">{#N/A,#N/A,FALSE,"부서종합";#N/A,#N/A,FALSE,"DISC종합";#N/A,#N/A,FALSE,"생산1과";#N/A,#N/A,FALSE,"생산2과";#N/A,#N/A,FALSE,"전기계장";#N/A,#N/A,FALSE,"기계";#N/A,#N/A,FALSE,"철의장";#N/A,#N/A,FALSE,"거주구";#N/A,#N/A,FALSE,"HVAC"}</definedName>
    <definedName name="주요" hidden="1">{#N/A,#N/A,FALSE,"TABLE"}</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항목발주현황" hidden="1">{#N/A,#N/A,FALSE,"기안지";#N/A,#N/A,FALSE,"통신지"}</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차장" hidden="1">{#N/A,#N/A,FALSE,"표지"}</definedName>
    <definedName name="주차장바닥균열보수오피스텔" hidden="1">{#N/A,#N/A,FALSE,"이태원철근"}</definedName>
    <definedName name="주철근" hidden="1">{#N/A,#N/A,FALSE,"1";#N/A,#N/A,FALSE,"2";#N/A,#N/A,FALSE,"3";#N/A,#N/A,FALSE,"4";#N/A,#N/A,FALSE,"5";#N/A,#N/A,FALSE,"6";#N/A,#N/A,FALSE,"7"}</definedName>
    <definedName name="죽전" hidden="1">{#N/A,#N/A,FALSE,"이태원철근"}</definedName>
    <definedName name="죽전3차" hidden="1">{#N/A,#N/A,FALSE,"이태원철근"}</definedName>
    <definedName name="죽전5차" hidden="1">{#N/A,#N/A,FALSE,"이태원철근"}</definedName>
    <definedName name="준비">-[131]Input!$E$58</definedName>
    <definedName name="준설선임대대비" hidden="1">{#N/A,#N/A,TRUE,"Basic";#N/A,#N/A,TRUE,"EXT-TABLE";#N/A,#N/A,TRUE,"STEEL";#N/A,#N/A,TRUE,"INT-Table";#N/A,#N/A,TRUE,"STEEL";#N/A,#N/A,TRUE,"Door"}</definedName>
    <definedName name="중1류" hidden="1">{#N/A,#N/A,FALSE,"운반시간"}</definedName>
    <definedName name="중3류" hidden="1">{#N/A,#N/A,FALSE,"운반시간"}</definedName>
    <definedName name="중공업인원인건비" hidden="1">{#N/A,#N/A,FALSE,"지침";#N/A,#N/A,FALSE,"환경분석";#N/A,#N/A,FALSE,"Sheet16"}</definedName>
    <definedName name="중기">#REF!</definedName>
    <definedName name="중부" hidden="1">{#N/A,#N/A,FALSE,"이태원철근"}</definedName>
    <definedName name="중앙" hidden="1">{#N/A,#N/A,FALSE,"단축1";#N/A,#N/A,FALSE,"단축2";#N/A,#N/A,FALSE,"단축3";#N/A,#N/A,FALSE,"장축";#N/A,#N/A,FALSE,"4WD"}</definedName>
    <definedName name="중점0601" hidden="1">{#N/A,#N/A,FALSE,"이태원철근"}</definedName>
    <definedName name="중점관리" hidden="1">{#N/A,#N/A,FALSE,"이태원철근"}</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추2교대거푸집집계" hidden="1">{#N/A,#N/A,FALSE,"배수1"}</definedName>
    <definedName name="중호남" hidden="1">{#N/A,#N/A,FALSE,"이태원철근"}</definedName>
    <definedName name="쥬" hidden="1">{#N/A,#N/A,FALSE,"단면 제원"}</definedName>
    <definedName name="쥽" hidden="1">{#N/A,#N/A,FALSE,"부대1"}</definedName>
    <definedName name="즁" hidden="1">{#N/A,#N/A,FALSE,"구조1"}</definedName>
    <definedName name="즈" hidden="1">{#N/A,#N/A,FALSE,"단면 제원"}</definedName>
    <definedName name="증감내역" hidden="1">'[180]#REF'!#REF!</definedName>
    <definedName name="증감내역2" hidden="1">{#N/A,#N/A,FALSE,"현장 NCR 분석";#N/A,#N/A,FALSE,"현장품질감사";#N/A,#N/A,FALSE,"현장품질감사"}</definedName>
    <definedName name="증감대비" hidden="1">{#N/A,#N/A,FALSE,"증감대비표";#N/A,#N/A,FALSE,"결의서";#N/A,#N/A,FALSE,"내역서";#N/A,#N/A,FALSE,"도급예상"}</definedName>
    <definedName name="증감대비표" hidden="1">{#N/A,#N/A,FALSE,"증감대비표";#N/A,#N/A,FALSE,"결의서";#N/A,#N/A,FALSE,"내역서";#N/A,#N/A,FALSE,"도급예상"}</definedName>
    <definedName name="지구" hidden="1">{#N/A,#N/A,FALSE,"단가표지"}</definedName>
    <definedName name="지구내토공총괄표" hidden="1">{#N/A,#N/A,FALSE,"운반시간"}</definedName>
    <definedName name="지급자" hidden="1">{#N/A,#N/A,FALSE,"단면 제원"}</definedName>
    <definedName name="지급자재" hidden="1">{#N/A,#N/A,FALSE,"포장1";#N/A,#N/A,FALSE,"포장1"}</definedName>
    <definedName name="지급자재대" hidden="1">{#N/A,#N/A,TRUE,"토적및재료집계";#N/A,#N/A,TRUE,"토적및재료집계";#N/A,#N/A,TRUE,"단위량"}</definedName>
    <definedName name="지로" hidden="1">{#N/A,#N/A,FALSE,"단가표지"}</definedName>
    <definedName name="지민" hidden="1">{#N/A,#N/A,FALSE,"배수2"}</definedName>
    <definedName name="지시부" hidden="1">{#N/A,#N/A,FALSE,"현장 NCR 분석";#N/A,#N/A,FALSE,"현장품질감사";#N/A,#N/A,FALSE,"현장품질감사"}</definedName>
    <definedName name="지역" hidden="1">{#N/A,#N/A,FALSE,"포장2"}</definedName>
    <definedName name="지역업체" hidden="1">{#N/A,#N/A,FALSE,"배수2"}</definedName>
    <definedName name="지움" hidden="1">{#N/A,#N/A,FALSE,"속도"}</definedName>
    <definedName name="지움2" hidden="1">{#N/A,#N/A,FALSE,"토공2"}</definedName>
    <definedName name="지움3" hidden="1">{#N/A,#N/A,FALSE,"표지목차"}</definedName>
    <definedName name="지입자재내역" hidden="1">#REF!</definedName>
    <definedName name="지장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중" hidden="1">{#N/A,#N/A,FALSE,"명세표"}</definedName>
    <definedName name="지질" hidden="1">{#N/A,#N/A,FALSE,"갑지";#N/A,#N/A,FALSE,"개요";#N/A,#N/A,FALSE,"비목별";#N/A,#N/A,FALSE,"건물별";#N/A,#N/A,FALSE,"기구표";#N/A,#N/A,FALSE,"직원투입"}</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표" hidden="1">[181]찍기!#REF!</definedName>
    <definedName name="지형도면고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지ㅏ두비" hidden="1">{#N/A,#N/A,FALSE,"부서종합";#N/A,#N/A,FALSE,"DISC종합";#N/A,#N/A,FALSE,"생산1과";#N/A,#N/A,FALSE,"생산2과";#N/A,#N/A,FALSE,"전기계장";#N/A,#N/A,FALSE,"기계";#N/A,#N/A,FALSE,"철의장";#N/A,#N/A,FALSE,"거주구";#N/A,#N/A,FALSE,"HVAC"}</definedName>
    <definedName name="직54" hidden="1">{#N/A,#N/A,TRUE,"토적및재료집계";#N/A,#N/A,TRUE,"토적및재료집계";#N/A,#N/A,TRUE,"단위량"}</definedName>
    <definedName name="직54P" hidden="1">{#N/A,#N/A,TRUE,"토적및재료집계";#N/A,#N/A,TRUE,"토적및재료집계";#N/A,#N/A,TRUE,"단위량"}</definedName>
    <definedName name="직공내역" hidden="1">{#N/A,#N/A,TRUE,"1";#N/A,#N/A,TRUE,"2";#N/A,#N/A,TRUE,"3";#N/A,#N/A,TRUE,"4";#N/A,#N/A,TRUE,"5";#N/A,#N/A,TRUE,"6";#N/A,#N/A,TRUE,"7"}</definedName>
    <definedName name="직급별연령분포도" hidden="1">[182]현장인원!#REF!</definedName>
    <definedName name="직노">#N/A</definedName>
    <definedName name="직매54P" hidden="1">{#N/A,#N/A,TRUE,"토적및재료집계";#N/A,#N/A,TRUE,"토적및재료집계";#N/A,#N/A,TRUE,"단위량"}</definedName>
    <definedName name="직영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직원소요철수계획" hidden="1">{#N/A,#N/A,FALSE,"이태원철근"}</definedName>
    <definedName name="직원수" hidden="1">{#N/A,#N/A,FALSE,"이태원철근"}</definedName>
    <definedName name="직원임금" hidden="1">'[172]간접비 총괄표'!$I$10:$I$1248</definedName>
    <definedName name="직원조직표1" hidden="1">{#N/A,#N/A,FALSE,"이태원철근"}</definedName>
    <definedName name="직원조직표복사" hidden="1">{#N/A,#N/A,FALSE,"이태원철근"}</definedName>
    <definedName name="직접_선택">#REF!</definedName>
    <definedName name="직접재료비">#REF!</definedName>
    <definedName name="진" hidden="1">{#N/A,#N/A,FALSE,"2~8번"}</definedName>
    <definedName name="진지" hidden="1">{"'호선별현황(방식)'!$K$22:$P$22","'호선별현황(방식)'!$K$22:$P$22"}</definedName>
    <definedName name="진짜" hidden="1">{#N/A,#N/A,FALSE,"단축1";#N/A,#N/A,FALSE,"단축2";#N/A,#N/A,FALSE,"단축3";#N/A,#N/A,FALSE,"장축";#N/A,#N/A,FALSE,"4WD"}</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SHEET">#N/A</definedName>
    <definedName name="짜증나" hidden="1">{#N/A,#N/A,FALSE,"Sheet1"}</definedName>
    <definedName name="짱" hidden="1">{#N/A,#N/A,FALSE,"이정표"}</definedName>
    <definedName name="ㅊ" hidden="1">{#N/A,#N/A,TRUE,"총괄"}</definedName>
    <definedName name="ㅊㄴㅇㄴ" hidden="1">{"총괄자금운영표",#N/A,FALSE,"자금운영표";"1단계자금운영표(불변)",#N/A,FALSE,"자금운영표";"2단계자금운영표(불변)",#N/A,FALSE,"자금운영표"}</definedName>
    <definedName name="ㅊㄴ츄" hidden="1">{"추정대차대조표",#N/A,FALSE,"추정BS"}</definedName>
    <definedName name="ㅊㄹ11212" hidden="1">{"부대사업공정율",#N/A,FALSE,"배후단지 및 부대사업"}</definedName>
    <definedName name="ㅊㅇ" hidden="1">{#N/A,#N/A,FALSE,"현장 NCR 분석";#N/A,#N/A,FALSE,"현장품질감사";#N/A,#N/A,FALSE,"현장품질감사"}</definedName>
    <definedName name="ㅊㅊㅊㅊ" hidden="1">{#N/A,#N/A,FALSE,"단가표지"}</definedName>
    <definedName name="ㅊㅊㅊㅊㅊ" hidden="1">{#N/A,#N/A,FALSE,"단가표지"}</definedName>
    <definedName name="ㅊㅊㅊㅊㅊㅊ" hidden="1">{#N/A,#N/A,FALSE,"조골재"}</definedName>
    <definedName name="ㅊㅊㅊㅊㅊㅊㅊ" hidden="1">{#N/A,#N/A,FALSE,"표지목차"}</definedName>
    <definedName name="ㅊㅊㅍㅊ12121" hidden="1">{"부대사업본사업연결자료",#N/A,FALSE,"배후단지및부대사업연결"}</definedName>
    <definedName name="ㅊㅋㅌㅊㅋㅌㅊㅋㅌㅊ" hidden="1">{"'장비'!$A$3:$M$12"}</definedName>
    <definedName name="ㅊㅍㅋㅌㅊㅋ" hidden="1">{#N/A,#N/A,FALSE,"운반시간"}</definedName>
    <definedName name="ㅊㅍㅋㅌㅍㅌ" hidden="1">{#N/A,#N/A,FALSE,"혼합골재"}</definedName>
    <definedName name="ㅊ퓿ㅍ" hidden="1">{#N/A,#N/A,FALSE,"혼합골재"}</definedName>
    <definedName name="차량" hidden="1">#REF!</definedName>
    <definedName name="차량현황1" hidden="1">#REF!</definedName>
    <definedName name="차상설비" hidden="1">{#N/A,#N/A,FALSE,"명세표"}</definedName>
    <definedName name="차이">[131]Input!$E$59</definedName>
    <definedName name="차차" hidden="1">[183]조명시설!#REF!</definedName>
    <definedName name="착수최종" hidden="1">{#N/A,#N/A,FALSE,"이태원철근"}</definedName>
    <definedName name="찰샇기" hidden="1">#REF!</definedName>
    <definedName name="참고" hidden="1">{#N/A,#N/A,FALSE,"구조2"}</definedName>
    <definedName name="참고1장" hidden="1">{#N/A,#N/A,FALSE,"단축1";#N/A,#N/A,FALSE,"단축2";#N/A,#N/A,FALSE,"단축3";#N/A,#N/A,FALSE,"장축";#N/A,#N/A,FALSE,"4WD"}</definedName>
    <definedName name="참고2" hidden="1">[184]현장!#REF!</definedName>
    <definedName name="참고내역" hidden="1">#REF!</definedName>
    <definedName name="참고자료" hidden="1">{#VALUE!,#N/A,FALSE,0;#N/A,#N/A,FALSE,0;#N/A,#N/A,FALSE,0;#N/A,#N/A,FALSE,0}</definedName>
    <definedName name="참석자" hidden="1">{#N/A,#N/A,FALSE,"현장 NCR 분석";#N/A,#N/A,FALSE,"현장품질감사";#N/A,#N/A,FALSE,"현장품질감사"}</definedName>
    <definedName name="창원" hidden="1">{#N/A,#N/A,FALSE,"이태원철근"}</definedName>
    <definedName name="창원공사현황" hidden="1">{#N/A,#N/A,FALSE,"이태원철근"}</definedName>
    <definedName name="창호공사" hidden="1">{#N/A,#N/A,FALSE,"CCTV"}</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2" hidden="1">{#N/A,#N/A,FALSE,"혼합골재"}</definedName>
    <definedName name="철거사용내역" hidden="1">{#N/A,#N/A,TRUE,"토적및재료집계";#N/A,#N/A,TRUE,"토적및재료집계";#N/A,#N/A,TRUE,"단위량"}</definedName>
    <definedName name="철골"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협의" localSheetId="1" hidden="1">{#N/A,#N/A,FALSE,"현장 NCR 분석";#N/A,#N/A,FALSE,"현장품질감사";#N/A,#N/A,FALSE,"현장품질감사"}</definedName>
    <definedName name="철골협의" hidden="1">{#N/A,#N/A,FALSE,"현장 NCR 분석";#N/A,#N/A,FALSE,"현장품질감사";#N/A,#N/A,FALSE,"현장품질감사"}</definedName>
    <definedName name="철근가공조립" hidden="1">{#N/A,#N/A,FALSE,"2~8번"}</definedName>
    <definedName name="철근량" hidden="1">{#N/A,#N/A,FALSE,"전력간선"}</definedName>
    <definedName name="철근집계" hidden="1">{#N/A,#N/A,FALSE,"단가표지"}</definedName>
    <definedName name="철근집계1" hidden="1">{#N/A,#N/A,FALSE,"배수1"}</definedName>
    <definedName name="철근총괄1" hidden="1">{#N/A,#N/A,FALSE,"표지목차"}</definedName>
    <definedName name="철콘부대외" hidden="1">{#N/A,#N/A,FALSE,"Sheet1"}</definedName>
    <definedName name="철판" hidden="1">{#N/A,#N/A,FALSE,"구조2"}</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구량2" hidden="1">{#N/A,#N/A,FALSE,"CCTV"}</definedName>
    <definedName name="청구서" hidden="1">{#N/A,#N/A,FALSE,"결의서";#N/A,#N/A,FALSE,"내역서";#N/A,#N/A,FALSE,"도급예상";#N/A,#N/A,FALSE,"시방서"}</definedName>
    <definedName name="체크" hidden="1">{#N/A,#N/A,FALSE,"전력간선"}</definedName>
    <definedName name="초기예산서보고" hidden="1">{#N/A,#N/A,FALSE,"이태원철근"}</definedName>
    <definedName name="초기예산표지" hidden="1">{#N/A,#N/A,FALSE,"이태원철근"}</definedName>
    <definedName name="초긴급R1" hidden="1">{#N/A,#N/A,FALSE,"DISCI종합";#N/A,#N/A,FALSE,"배관";#N/A,#N/A,FALSE,"전기계장";#N/A,#N/A,FALSE,"기계";#N/A,#N/A,FALSE,"철의장";#N/A,#N/A,FALSE,"거주구";#N/A,#N/A,FALSE,"HVAC"}</definedName>
    <definedName name="초다" hidden="1">{#N/A,#N/A,FALSE,"2~8번"}</definedName>
    <definedName name="총" hidden="1">{#N/A,#N/A,FALSE,"부대1"}</definedName>
    <definedName name="총갑지" hidden="1">#N/A</definedName>
    <definedName name="총공" hidden="1">{#N/A,#N/A,FALSE,"운반시간"}</definedName>
    <definedName name="총공사비2" hidden="1">{#N/A,#N/A,FALSE,"전력간선"}</definedName>
    <definedName name="총괄" hidden="1">{#N/A,#N/A,TRUE,"총괄"}</definedName>
    <definedName name="총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용" hidden="1">{#N/A,#N/A,FALSE,"전력간선"}</definedName>
    <definedName name="총괄집계" hidden="1">#REF!</definedName>
    <definedName name="총괄표" hidden="1">#REF!</definedName>
    <definedName name="총괄표.서울.강산" hidden="1">{#N/A,#N/A,FALSE,"구조2"}</definedName>
    <definedName name="총괄표1" hidden="1">{#N/A,#N/A,FALSE,"CCTV"}</definedName>
    <definedName name="총괄표11" hidden="1">{#N/A,#N/A,FALSE,"배수2"}</definedName>
    <definedName name="총괄표3"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당초" hidden="1">{#N/A,#N/A,FALSE,"부대2"}</definedName>
    <definedName name="총괄회의자료" hidden="1">[185]MIJIBI!#REF!</definedName>
    <definedName name="총무3" hidden="1">{#N/A,#N/A,FALSE,"단축1";#N/A,#N/A,FALSE,"단축2";#N/A,#N/A,FALSE,"단축3";#N/A,#N/A,FALSE,"장축";#N/A,#N/A,FALSE,"4WD"}</definedName>
    <definedName name="총원가">#N/A</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재현" hidden="1">{#N/A,#N/A,FALSE,"CCTV"}</definedName>
    <definedName name="최저투찰율" hidden="1">{#N/A,#N/A,FALSE,"기안지";#N/A,#N/A,FALSE,"통신지"}</definedName>
    <definedName name="최저투찰율2" hidden="1">{#N/A,#N/A,FALSE,"기안지";#N/A,#N/A,FALSE,"통신지"}</definedName>
    <definedName name="최종" hidden="1">{#N/A,#N/A,FALSE,"표지"}</definedName>
    <definedName name="최종89실행" hidden="1">{#N/A,#N/A,FALSE,"갑지";#N/A,#N/A,FALSE,"개요";#N/A,#N/A,FALSE,"비목별";#N/A,#N/A,FALSE,"건물별";#N/A,#N/A,FALSE,"기구표";#N/A,#N/A,FALSE,"직원투입"}</definedName>
    <definedName name="최종갑지" hidden="1">{#N/A,#N/A,FALSE,"CCTV"}</definedName>
    <definedName name="최종갑지1" hidden="1">{#N/A,#N/A,FALSE,"CCTV"}</definedName>
    <definedName name="최종갑지8" hidden="1">{#N/A,#N/A,FALSE,"CCTV"}</definedName>
    <definedName name="최종갑지9" hidden="1">{#N/A,#N/A,FALSE,"CCTV"}</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조건" hidden="1">{#N/A,#N/A,FALSE,"기안지";#N/A,#N/A,FALSE,"통신지"}</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 localSheetId="1" hidden="1">{"'Sheet1'!$L$16"}</definedName>
    <definedName name="추" hidden="1">{"'Sheet1'!$L$16"}</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깍기" hidden="1">{#N/A,#N/A,FALSE,"조골재"}</definedName>
    <definedName name="추가내역" hidden="1">#REF!</definedName>
    <definedName name="추가내역2" hidden="1">#REF!</definedName>
    <definedName name="추가분" hidden="1">{"'장비'!$A$3:$M$12"}</definedName>
    <definedName name="추가분_1" hidden="1">{"'장비'!$A$3:$M$12"}</definedName>
    <definedName name="추석상여" hidden="1">#REF!</definedName>
    <definedName name="추원" hidden="1">{#N/A,#N/A,FALSE,"손익표지";#N/A,#N/A,FALSE,"손익계산";#N/A,#N/A,FALSE,"일반관리비";#N/A,#N/A,FALSE,"영업외수익";#N/A,#N/A,FALSE,"영업외비용";#N/A,#N/A,FALSE,"매출액";#N/A,#N/A,FALSE,"요약손익";#N/A,#N/A,FALSE,"요약대차";#N/A,#N/A,FALSE,"매출채권현황";#N/A,#N/A,FALSE,"매출채권명세"}</definedName>
    <definedName name="추정" hidden="1">{#N/A,#N/A,FALSE,"포장2"}</definedName>
    <definedName name="추정매출" hidden="1">{#N/A,#N/A,FALSE,"손익표지";#N/A,#N/A,FALSE,"손익계산";#N/A,#N/A,FALSE,"일반관리비";#N/A,#N/A,FALSE,"영업외수익";#N/A,#N/A,FALSE,"영업외비용";#N/A,#N/A,FALSE,"매출액";#N/A,#N/A,FALSE,"요약손익";#N/A,#N/A,FALSE,"요약대차";#N/A,#N/A,FALSE,"매출채권현황";#N/A,#N/A,FALSE,"매출채권명세"}</definedName>
    <definedName name="추정원가" hidden="1">{#N/A,#N/A,FALSE,"손익표지";#N/A,#N/A,FALSE,"손익계산";#N/A,#N/A,FALSE,"일반관리비";#N/A,#N/A,FALSE,"영업외수익";#N/A,#N/A,FALSE,"영업외비용";#N/A,#N/A,FALSE,"매출액";#N/A,#N/A,FALSE,"요약손익";#N/A,#N/A,FALSE,"요약대차";#N/A,#N/A,FALSE,"매출채권현황";#N/A,#N/A,FALSE,"매출채권명세"}</definedName>
    <definedName name="추진보고" hidden="1">#REF!</definedName>
    <definedName name="출입문2"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판" hidden="1">{#N/A,#N/A,FALSE,"지침";#N/A,#N/A,FALSE,"환경분석";#N/A,#N/A,FALSE,"Sheet16"}</definedName>
    <definedName name="충주" hidden="1">[186]설계내역서!#REF!</definedName>
    <definedName name="취수설비_T.W.S">#N/A</definedName>
    <definedName name="취하" hidden="1">{#N/A,#N/A,FALSE,"이태원철근"}</definedName>
    <definedName name="취하실적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츠" hidden="1">{#N/A,#N/A,FALSE,"조골재"}</definedName>
    <definedName name="ㅋ" hidden="1">{#N/A,#N/A,FALSE,"조골재"}</definedName>
    <definedName name="ㅋ_1" hidden="1">{#N/A,#N/A,FALSE,"조골재"}</definedName>
    <definedName name="ㅋㅁ" hidden="1">{#N/A,#N/A,FALSE,"명세표"}</definedName>
    <definedName name="ㅋㅇ" hidden="1">{#N/A,#N/A,FALSE,"CCTV"}</definedName>
    <definedName name="ㅋㅊㅁ" hidden="1">{#N/A,#N/A,FALSE,"전력간선"}</definedName>
    <definedName name="ㅋ츄" hidden="1">{#N/A,#N/A,FALSE,"이태원철근"}</definedName>
    <definedName name="ㅋㅋ" hidden="1">{#N/A,#N/A,FALSE,"조골재"}</definedName>
    <definedName name="ㅋㅋㅋ" hidden="1">{#N/A,#N/A,FALSE,"명세표"}</definedName>
    <definedName name="ㅋㅋㅋㅋ" hidden="1">{"'도면'!$G$62:$H$63","'도면'!$G$62:$H$63"}</definedName>
    <definedName name="ㅋㅋㅋㅋㅋㅋ" hidden="1">{#N/A,#N/A,FALSE,"이태원철근"}</definedName>
    <definedName name="ㅋㅌ" hidden="1">{#N/A,#N/A,FALSE,"전체집계표";#N/A,#N/A,FALSE,"안벽30000";#N/A,#N/A,FALSE,"안벽20000";#N/A,#N/A,FALSE,"내호안";#N/A,#N/A,FALSE,"외호안";#N/A,#N/A,FALSE,"준설토A";#N/A,#N/A,FALSE,"준설토B";#N/A,#N/A,FALSE,"적출장"}</definedName>
    <definedName name="ㅋㅌㅎ" hidden="1">{#N/A,#N/A,FALSE,"갑지";#N/A,#N/A,FALSE,"개요";#N/A,#N/A,FALSE,"비목별";#N/A,#N/A,FALSE,"건물별";#N/A,#N/A,FALSE,"기구표";#N/A,#N/A,FALSE,"직원투입"}</definedName>
    <definedName name="ㅋㅍㅌㅊㅍㅊㅌㅋㅍㅊㅌㅋ" hidden="1">{#N/A,#N/A,FALSE,"골재소요량";#N/A,#N/A,FALSE,"골재소요량"}</definedName>
    <definedName name="카" hidden="1">{"운영설비비1",#N/A,FALSE,"운영설비비";"운영설비비2",#N/A,FALSE,"운영설비비"}</definedName>
    <definedName name="카메라" localSheetId="1" hidden="1">{#N/A,#N/A,FALSE,"지침";#N/A,#N/A,FALSE,"환경분석";#N/A,#N/A,FALSE,"Sheet16"}</definedName>
    <definedName name="카메라" hidden="1">{#N/A,#N/A,FALSE,"지침";#N/A,#N/A,FALSE,"환경분석";#N/A,#N/A,FALSE,"Sheet16"}</definedName>
    <definedName name="카메라11" localSheetId="1" hidden="1">{#N/A,#N/A,FALSE,"지침";#N/A,#N/A,FALSE,"환경분석";#N/A,#N/A,FALSE,"Sheet16"}</definedName>
    <definedName name="카메라11" hidden="1">{#N/A,#N/A,FALSE,"지침";#N/A,#N/A,FALSE,"환경분석";#N/A,#N/A,FALSE,"Sheet16"}</definedName>
    <definedName name="카메라1212" localSheetId="1" hidden="1">{#N/A,#N/A,FALSE,"지침";#N/A,#N/A,FALSE,"환경분석";#N/A,#N/A,FALSE,"Sheet16"}</definedName>
    <definedName name="카메라1212" hidden="1">{#N/A,#N/A,FALSE,"지침";#N/A,#N/A,FALSE,"환경분석";#N/A,#N/A,FALSE,"Sheet16"}</definedName>
    <definedName name="캐쉬" hidden="1">{#N/A,#N/A,FALSE,"지침";#N/A,#N/A,FALSE,"환경분석";#N/A,#N/A,FALSE,"Sheet16"}</definedName>
    <definedName name="캬하" hidden="1">{#N/A,#N/A,FALSE,"결의서";#N/A,#N/A,FALSE,"내역서";#N/A,#N/A,FALSE,"도급예상";#N/A,#N/A,FALSE,"시방서"}</definedName>
    <definedName name="컥" hidden="1">{#N/A,#N/A,FALSE,"기안지";#N/A,#N/A,FALSE,"통신지"}</definedName>
    <definedName name="컻퍼" hidden="1">{#N/A,#N/A,FALSE,"운반시간"}</definedName>
    <definedName name="케이블간지" hidden="1">{#N/A,#N/A,TRUE,"토적및재료집계";#N/A,#N/A,TRUE,"토적및재료집계";#N/A,#N/A,TRUE,"단위량"}</definedName>
    <definedName name="케이슨3"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케이슨속채움" hidden="1">{#N/A,#N/A,FALSE,"결의서";#N/A,#N/A,FALSE,"내역서";#N/A,#N/A,FALSE,"도급예상";#N/A,#N/A,FALSE,"시방서"}</definedName>
    <definedName name="코오롱0" hidden="1">{#N/A,#N/A,FALSE,"현장 NCR 분석";#N/A,#N/A,FALSE,"현장품질감사";#N/A,#N/A,FALSE,"현장품질감사"}</definedName>
    <definedName name="코오롱건설" hidden="1">{#N/A,#N/A,FALSE,"현장 NCR 분석";#N/A,#N/A,FALSE,"현장품질감사";#N/A,#N/A,FALSE,"현장품질감사"}</definedName>
    <definedName name="코오롱건설0" hidden="1">{#N/A,#N/A,FALSE,"현장 NCR 분석";#N/A,#N/A,FALSE,"현장품질감사";#N/A,#N/A,FALSE,"현장품질감사"}</definedName>
    <definedName name="콘크리트">#REF!</definedName>
    <definedName name="콘크리트2" hidden="1">#REF!</definedName>
    <definedName name="콘크리트깨기" hidden="1">{#N/A,#N/A,FALSE,"지침";#N/A,#N/A,FALSE,"환경분석";#N/A,#N/A,FALSE,"Sheet16"}</definedName>
    <definedName name="콩" hidden="1">{#N/A,#N/A,FALSE,"구조1"}</definedName>
    <definedName name="쿙" hidden="1">{#N/A,#N/A,FALSE,"현장 NCR 분석";#N/A,#N/A,FALSE,"현장품질감사";#N/A,#N/A,FALSE,"현장품질감사"}</definedName>
    <definedName name="큥" hidden="1">{#N/A,#N/A,FALSE,"현장 NCR 분석";#N/A,#N/A,FALSE,"현장품질감사";#N/A,#N/A,FALSE,"현장품질감사"}</definedName>
    <definedName name="크라샤" hidden="1">{#N/A,#N/A,FALSE,"운반시간"}</definedName>
    <definedName name="크랑크" hidden="1">{#N/A,#N/A,FALSE,"단축1";#N/A,#N/A,FALSE,"단축2";#N/A,#N/A,FALSE,"단축3";#N/A,#N/A,FALSE,"장축";#N/A,#N/A,FALSE,"4WD"}</definedName>
    <definedName name="키" hidden="1">{#N/A,#N/A,FALSE,"단가표지"}</definedName>
    <definedName name="ㅌ_1" hidden="1">{#N/A,#N/A,FALSE,"2~8번"}</definedName>
    <definedName name="ㅌㄴㄴㄴㄴㄴㄴㄴㄴㄴㄴㄴㄴㄴㄴㄴㄴㄴㄴㄴ" hidden="1">{#N/A,#N/A,TRUE,"토적및재료집계";#N/A,#N/A,TRUE,"토적및재료집계";#N/A,#N/A,TRUE,"단위량"}</definedName>
    <definedName name="ㅌㄵㅅ" hidden="1">{#N/A,#N/A,FALSE,"이태원철근"}</definedName>
    <definedName name="ㅌㅇ" hidden="1">{#N/A,#N/A,FALSE,"이태원철근"}</definedName>
    <definedName name="ㅌㅊ" hidden="1">{#N/A,#N/A,FALSE,"이태원철근"}</definedName>
    <definedName name="ㅌㅊㅀ" hidden="1">{#N/A,#N/A,FALSE,"운반시간"}</definedName>
    <definedName name="ㅌㅋㅊ" hidden="1">{#N/A,#N/A,FALSE,"표지목차"}</definedName>
    <definedName name="ㅌㅌ" hidden="1">{#N/A,#N/A,FALSE,"명세표"}</definedName>
    <definedName name="ㅌㅌㅌㅌ" hidden="1">{#N/A,#N/A,FALSE,"2~8번"}</definedName>
    <definedName name="ㅌㅌㅌㅌㅌ" hidden="1">{#N/A,#N/A,FALSE,"골재소요량";#N/A,#N/A,FALSE,"골재소요량"}</definedName>
    <definedName name="ㅌㅌㅌㅌㅌㅌ" hidden="1">{#N/A,#N/A,FALSE,"조골재"}</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타" hidden="1">{#N/A,#N/A,FALSE,"CCTV"}</definedName>
    <definedName name="타부서_선택">#REF!</definedName>
    <definedName name="타부서_선택1">#REF!</definedName>
    <definedName name="타사공사비1" hidden="1">#REF!</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영" hidden="1">{#N/A,#N/A,FALSE,"골재소요량";#N/A,#N/A,FALSE,"골재소요량"}</definedName>
    <definedName name="태영지급" hidden="1">{#N/A,#N/A,FALSE,"부대1"}</definedName>
    <definedName name="터" hidden="1">{#N/A,#N/A,FALSE,"혼합골재"}</definedName>
    <definedName name="터널" hidden="1">{#N/A,#N/A,FALSE,"부대1"}</definedName>
    <definedName name="터널구간" hidden="1">{#N/A,#N/A,FALSE,"단가표지"}</definedName>
    <definedName name="테스크" hidden="1">{#N/A,#N/A,FALSE,"단가표지"}</definedName>
    <definedName name="테스트" hidden="1">#REF!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텨" hidden="1">{#N/A,#N/A,FALSE,"운반시간"}</definedName>
    <definedName name="토\40" hidden="1">{#N/A,#N/A,FALSE,"토공2"}</definedName>
    <definedName name="토1" hidden="1">{#N/A,#N/A,FALSE,"이정표"}</definedName>
    <definedName name="토2" hidden="1">{#N/A,#N/A,FALSE,"조골재"}</definedName>
    <definedName name="토3" hidden="1">{#N/A,#N/A,FALSE,"구조1"}</definedName>
    <definedName name="토고오오오오ㅗㅇ" hidden="1">{#N/A,#N/A,FALSE,"2~8번"}</definedName>
    <definedName name="토공" hidden="1">{#N/A,#N/A,FALSE,"포장2"}</definedName>
    <definedName name="토공." hidden="1">{#N/A,#N/A,FALSE,"운반시간"}</definedName>
    <definedName name="토공11" hidden="1">{#N/A,#N/A,FALSE,"포장2"}</definedName>
    <definedName name="토공2" hidden="1">{#N/A,#N/A,FALSE,"2~8번"}</definedName>
    <definedName name="토공222" hidden="1">{#N/A,#N/A,FALSE,"토공2"}</definedName>
    <definedName name="토공3" hidden="1">{#N/A,#N/A,FALSE,"토공2"}</definedName>
    <definedName name="토공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량" hidden="1">{#N/A,#N/A,FALSE,"기안지";#N/A,#N/A,FALSE,"통신지"}</definedName>
    <definedName name="토공분계" hidden="1">{#N/A,#N/A,FALSE,"결의서";#N/A,#N/A,FALSE,"내역서";#N/A,#N/A,FALSE,"도급예상";#N/A,#N/A,FALSE,"시방서"}</definedName>
    <definedName name="토공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수량" hidden="1">{#N/A,#N/A,FALSE,"결의서";#N/A,#N/A,FALSE,"내역서";#N/A,#N/A,FALSE,"도급예상";#N/A,#N/A,FALSE,"시방서"}</definedName>
    <definedName name="토공이수" hidden="1">#REF!</definedName>
    <definedName name="토공전체" hidden="1">{#N/A,#N/A,FALSE,"운반시간"}</definedName>
    <definedName name="토공현설내역" hidden="1">{#N/A,#N/A,TRUE,"토적및재료집계";#N/A,#N/A,TRUE,"토적및재료집계";#N/A,#N/A,TRUE,"단위량"}</definedName>
    <definedName name="토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2" hidden="1">#REF!</definedName>
    <definedName name="토목3" hidden="1">#REF!</definedName>
    <definedName name="토목견적" hidden="1">{#N/A,#N/A,FALSE,"골재소요량";#N/A,#N/A,FALSE,"골재소요량"}</definedName>
    <definedName name="토목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목공사" localSheetId="1" hidden="1">{#N/A,#N/A,FALSE,"이태원철근"}</definedName>
    <definedName name="토목공사" hidden="1">{#N/A,#N/A,FALSE,"이태원철근"}</definedName>
    <definedName name="토목공사2" hidden="1">{#N/A,#N/A,FALSE,"이태원철근"}</definedName>
    <definedName name="토목공사강릉" hidden="1">#REF!</definedName>
    <definedName name="토목공사계약3" hidden="1">{#N/A,#N/A,FALSE,"CCTV"}</definedName>
    <definedName name="토목내역" hidden="1">'[158]CC16-내역서'!#REF!</definedName>
    <definedName name="토목내역서" hidden="1">{#N/A,#N/A,FALSE,"배수2"}</definedName>
    <definedName name="토목변경" hidden="1">{"'장비'!$A$3:$M$12"}</definedName>
    <definedName name="토목변경_1" hidden="1">{"'장비'!$A$3:$M$12"}</definedName>
    <definedName name="토목설계" hidden="1">{#N/A,#N/A,FALSE,"골재소요량";#N/A,#N/A,FALSE,"골재소요량"}</definedName>
    <definedName name="토목설계1" hidden="1">{#N/A,#N/A,FALSE,"단가표지"}</definedName>
    <definedName name="토목설계2" hidden="1">{#N/A,#N/A,FALSE,"골재소요량";#N/A,#N/A,FALSE,"골재소요량"}</definedName>
    <definedName name="토목실견적" localSheetId="1" hidden="1">{#N/A,#N/A,FALSE,"이태원철근"}</definedName>
    <definedName name="토목실견적" hidden="1">{#N/A,#N/A,FALSE,"이태원철근"}</definedName>
    <definedName name="토목실내역총괄표" hidden="1">{#N/A,#N/A,FALSE,"CCTV"}</definedName>
    <definedName name="토목실행" hidden="1">{#N/A,#N/A,FALSE,"골재소요량";#N/A,#N/A,FALSE,"골재소요량"}</definedName>
    <definedName name="토목실행내역서" hidden="1">{#N/A,#N/A,FALSE,"CCTV"}</definedName>
    <definedName name="토목실행예산" hidden="1">{"'장비'!$A$3:$M$12"}</definedName>
    <definedName name="토목실행예산_1" hidden="1">{"'장비'!$A$3:$M$12"}</definedName>
    <definedName name="토목일위" hidden="1">{"'도면'!$G$62:$H$63","'도면'!$G$62:$H$63"}</definedName>
    <definedName name="토목적용" hidden="1">{#N/A,#N/A,FALSE,"기안지";#N/A,#N/A,FALSE,"통신지"}</definedName>
    <definedName name="토목조정분" hidden="1">{"'장비'!$A$3:$M$12"}</definedName>
    <definedName name="토목조정분_1" hidden="1">{"'장비'!$A$3:$M$12"}</definedName>
    <definedName name="토목지입재료비">#REF!</definedName>
    <definedName name="토목품셈" hidden="1">'[158]CC16-내역서'!#REF!</definedName>
    <definedName name="토적집계1" hidden="1">{#N/A,#N/A,TRUE,"토적및재료집계";#N/A,#N/A,TRUE,"토적및재료집계";#N/A,#N/A,TRUE,"단위량"}</definedName>
    <definedName name="토적표" hidden="1">#REF!</definedName>
    <definedName name="토적표01" hidden="1">#REF!</definedName>
    <definedName name="토지이용" hidden="1">{#N/A,#N/A,FALSE,"단가표지"}</definedName>
    <definedName name="토출조" hidden="1">{"'중기작업1'!$A$1:$V$18"}</definedName>
    <definedName name="통" hidden="1">{#N/A,#N/A,FALSE,"기안지";#N/A,#N/A,FALSE,"통신지"}</definedName>
    <definedName name="통영2터널" hidden="1">{#N/A,#N/A,TRUE,"토적및재료집계";#N/A,#N/A,TRUE,"토적및재료집계";#N/A,#N/A,TRUE,"단위량"}</definedName>
    <definedName name="통영공정표" hidden="1">{#N/A,#N/A,FALSE,"골재소요량";#N/A,#N/A,FALSE,"골재소요량"}</definedName>
    <definedName name="툐" hidden="1">{#N/A,#N/A,FALSE,"CCTV"}</definedName>
    <definedName name="투" hidden="1">#REF!</definedName>
    <definedName name="투3" hidden="1">{#N/A,#N/A,FALSE,"배수2"}</definedName>
    <definedName name="투입현황" hidden="1">#REF!</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CONC.182억" hidden="1">{#N/A,#N/A,FALSE,"단축1";#N/A,#N/A,FALSE,"단축2";#N/A,#N/A,FALSE,"단축3";#N/A,#N/A,FALSE,"장축";#N/A,#N/A,FALSE,"4WD"}</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대상" hidden="1">{#N/A,#N/A,FALSE,"단축1";#N/A,#N/A,FALSE,"단축2";#N/A,#N/A,FALSE,"단축3";#N/A,#N/A,FALSE,"장축";#N/A,#N/A,FALSE,"4WD"}</definedName>
    <definedName name="투자비"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찰" hidden="1">{#N/A,#N/A,FALSE,"단가표지"}</definedName>
    <definedName name="투찰가대비표현장" hidden="1">{#N/A,#N/A,FALSE,"현장 NCR 분석";#N/A,#N/A,FALSE,"현장품질감사";#N/A,#N/A,FALSE,"현장품질감사"}</definedName>
    <definedName name="투찰원가" hidden="1">{#N/A,#N/A,FALSE,"2~8번"}</definedName>
    <definedName name="투찰표" hidden="1">{#N/A,#N/A,FALSE,"부대1"}</definedName>
    <definedName name="튜" hidden="1">{#N/A,#N/A,FALSE,"혼합골재"}</definedName>
    <definedName name="트" hidden="1">{#N/A,#N/A,FALSE,"구조1"}</definedName>
    <definedName name="트레이집계"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특기시방" hidden="1">#REF!</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hidden="1">{#N/A,#N/A,TRUE,"LOADCOVE";#N/A,#N/A,TRUE,"PAGE001";#N/A,#N/A,TRUE,"PAGE002";#N/A,#N/A,TRUE,"PAGE003";#N/A,#N/A,TRUE,"PAGE004";#N/A,#N/A,TRUE,"PAGE005";#N/A,#N/A,TRUE,"PAGE006";#N/A,#N/A,TRUE,"PAGE007";#N/A,#N/A,TRUE,"PAGE008";#N/A,#N/A,TRUE,"PAGE009";#N/A,#N/A,TRUE,"PAGE010";#N/A,#N/A,TRUE,"PAGE011";#N/A,#N/A,TRUE,"PAGE012";#N/A,#N/A,TRUE,"PAGE013"}</definedName>
    <definedName name="ㅍ_1" hidden="1">{#N/A,#N/A,FALSE,"2~8번"}</definedName>
    <definedName name="ㅍㄴ" hidden="1">{#N/A,#N/A,FALSE,"단가표지"}</definedName>
    <definedName name="ㅍㄴㅇㄹ" hidden="1">#REF!</definedName>
    <definedName name="ㅍㅁ" hidden="1">{#N/A,#N/A,FALSE,"기안지";#N/A,#N/A,FALSE,"통신지"}</definedName>
    <definedName name="ㅍㅇㄴ" hidden="1">{#N/A,#N/A,FALSE,"이태원철근"}</definedName>
    <definedName name="ㅍㅇㅁㅂ" hidden="1">{#N/A,#N/A,FALSE,"이태원철근"}</definedName>
    <definedName name="ㅍㅈ" hidden="1">{#N/A,#N/A,FALSE,"이태원철근"}</definedName>
    <definedName name="ㅍㅈㄷ" hidden="1">'[33]TOWER 10TON'!#REF!</definedName>
    <definedName name="ㅍ춫" hidden="1">{#N/A,#N/A,FALSE,"골재소요량";#N/A,#N/A,FALSE,"골재소요량"}</definedName>
    <definedName name="ㅍ츄" hidden="1">{#N/A,#N/A,FALSE,"배수1"}</definedName>
    <definedName name="ㅍ츝" hidden="1">{#N/A,#N/A,FALSE,"표지목차"}</definedName>
    <definedName name="ㅍㅋㅌㅊㅍㅇㄷ" hidden="1">'[138]98수문일위'!$A$1:$P$2004</definedName>
    <definedName name="ㅍ큪ㅊㅋ" hidden="1">#REF!</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hidden="1">{"총괄자금운영표",#N/A,FALSE,"자금운영표";"1단계자금운영표(불변)",#N/A,FALSE,"자금운영표";"2단계자금운영표(불변)",#N/A,FALSE,"자금운영표"}</definedName>
    <definedName name="ㅍㅍㅍ212121" hidden="1">{"불변현금흐름",#N/A,FALSE,"추정IS,CF,무상사용"}</definedName>
    <definedName name="ㅍㅍㅍㅇ" hidden="1">{#N/A,#N/A,FALSE,"운반시간"}</definedName>
    <definedName name="ㅍㅍㅍㅍ1212121" hidden="1">{"운영설비비1",#N/A,FALSE,"운영설비비";"운영설비비2",#N/A,FALSE,"운영설비비"}</definedName>
    <definedName name="ㅍㅍㅍㅍㅍ" hidden="1">{#N/A,#N/A,FALSE,"표지목차"}</definedName>
    <definedName name="ㅍㅍㅍㅍㅍㅍㅍ" hidden="1">{#N/A,#N/A,FALSE,"이태원철근"}</definedName>
    <definedName name="ㅍㅎ" hidden="1">{#N/A,#N/A,FALSE,"골재소요량";#N/A,#N/A,FALSE,"골재소요량"}</definedName>
    <definedName name="ㅍㅎㄷ" hidden="1">{#N/A,#N/A,FALSE,"이태원철근"}</definedName>
    <definedName name="ㅍㅎㅎㅎ" hidden="1">{#N/A,#N/A,FALSE,"이태원철근"}</definedName>
    <definedName name="파" hidden="1">{"운영수익1",#N/A,FALSE,"운영수익";"운영수익2",#N/A,FALSE,"운영수익";"운영수익3",#N/A,FALSE,"운영수익"}</definedName>
    <definedName name="파군재교" hidden="1">{#N/A,#N/A,FALSE,"단면 제원"}</definedName>
    <definedName name="파일" hidden="1">#REF!</definedName>
    <definedName name="파주" hidden="1">{#N/A,#N/A,FALSE,"조골재"}</definedName>
    <definedName name="파차ㅐㄷ" hidden="1">{#N/A,#N/A,FALSE,"구조1"}</definedName>
    <definedName name="파ㅣㅎㄹㅇ" hidden="1">{#N/A,#N/A,FALSE,"배수1"}</definedName>
    <definedName name="판넬조립부" hidden="1">{"'호선별현황(방식)'!$K$22:$P$22","'호선별현황(방식)'!$K$22:$P$22"}</definedName>
    <definedName name="팔" hidden="1">#N/A</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팬" hidden="1">{#N/A,#N/A,TRUE,"공조기";#N/A,#N/A,TRUE,"FCU";#N/A,#N/A,TRUE,"1-20";#N/A,#N/A,TRUE,"21-40";#N/A,#N/A,TRUE,"41-60";#N/A,#N/A,TRUE,"61-80";#N/A,#N/A,TRUE,"화장실부하집계";#N/A,#N/A,TRUE,"화장실"}</definedName>
    <definedName name="팽창탱크" hidden="1">{#N/A,#N/A,FALSE,"현장 NCR 분석";#N/A,#N/A,FALSE,"현장품질감사";#N/A,#N/A,FALSE,"현장품질감사"}</definedName>
    <definedName name="퍄" hidden="1">{#N/A,#N/A,FALSE,"CCTV"}</definedName>
    <definedName name="펌프" hidden="1">{#N/A,#N/A,TRUE,"1. 부하계산";#N/A,#N/A,TRUE,"1-1.부하계산기준";#N/A,#N/A,TRUE,"1-2.부하계산방법";#N/A,#N/A,TRUE,"1-3.부하집계";#N/A,#N/A,TRUE,"1-4.부하계산"}</definedName>
    <definedName name="페기갑지" hidden="1">#REF!</definedName>
    <definedName name="페이지" hidden="1">{"'Firr(선)'!$AS$1:$AY$62","'Firr(사)'!$AS$1:$AY$62","'Firr(회)'!$AS$1:$AY$62","'Firr(선)'!$L$1:$V$62","'Firr(사)'!$L$1:$V$62","'Firr(회)'!$L$1:$V$62"}</definedName>
    <definedName name="평산교" hidden="1">{#N/A,#N/A,FALSE,"구조2"}</definedName>
    <definedName name="폐공집계1" hidden="1">{#N/A,#N/A,FALSE,"운반시간"}</definedName>
    <definedName name="폐공집계2" hidden="1">{#N/A,#N/A,FALSE,"골재소요량";#N/A,#N/A,FALSE,"골재소요량"}</definedName>
    <definedName name="폐공집계3" hidden="1">{#N/A,#N/A,FALSE,"2~8번"}</definedName>
    <definedName name="폐공집계4" hidden="1">{#N/A,#N/A,FALSE,"2~8번"}</definedName>
    <definedName name="폐공집계5" hidden="1">{#N/A,#N/A,FALSE,"조골재"}</definedName>
    <definedName name="폐기" hidden="1">#REF!</definedName>
    <definedName name="포" hidden="1">{#N/A,#N/A,FALSE,"부대2"}</definedName>
    <definedName name="포기3" hidden="1">{#N/A,#N/A,FALSE,"표지목차"}</definedName>
    <definedName name="포장2" hidden="1">{#N/A,#N/A,FALSE,"포장1";#N/A,#N/A,FALSE,"포장1"}</definedName>
    <definedName name="포장2월ocf" hidden="1">{#N/A,#N/A,FALSE,"지침";#N/A,#N/A,FALSE,"환경분석";#N/A,#N/A,FALSE,"Sheet16"}</definedName>
    <definedName name="포장3" hidden="1">{#N/A,#N/A,FALSE,"포장2"}</definedName>
    <definedName name="포장ocf" hidden="1">{#N/A,#N/A,FALSE,"지침";#N/A,#N/A,FALSE,"환경분석";#N/A,#N/A,FALSE,"Sheet16"}</definedName>
    <definedName name="포장갑" hidden="1">{#N/A,#N/A,FALSE,"현장 NCR 분석";#N/A,#N/A,FALSE,"현장품질감사";#N/A,#N/A,FALSE,"현장품질감사"}</definedName>
    <definedName name="포장을" hidden="1">{#N/A,#N/A,FALSE,"현장 NCR 분석";#N/A,#N/A,FALSE,"현장품질감사";#N/A,#N/A,FALSE,"현장품질감사"}</definedName>
    <definedName name="포장을1" hidden="1">{#N/A,#N/A,FALSE,"현장 NCR 분석";#N/A,#N/A,FALSE,"현장품질감사";#N/A,#N/A,FALSE,"현장품질감사"}</definedName>
    <definedName name="포장을14" hidden="1">{#N/A,#N/A,FALSE,"현장 NCR 분석";#N/A,#N/A,FALSE,"현장품질감사";#N/A,#N/A,FALSE,"현장품질감사"}</definedName>
    <definedName name="포지머ㅗㄱㄷㅌ킹1" hidden="1">{#N/A,#N/A,FALSE,"표지목차"}</definedName>
    <definedName name="폽장2" hidden="1">{#N/A,#N/A,FALSE,"포장1";#N/A,#N/A,FALSE,"포장1"}</definedName>
    <definedName name="표지" hidden="1">#REF!</definedName>
    <definedName name="표지..." hidden="1">{"'단계별시설공사비'!$A$3:$K$51"}</definedName>
    <definedName name="표지111" hidden="1">{#N/A,#N/A,FALSE,"현장 NCR 분석";#N/A,#N/A,FALSE,"현장품질감사";#N/A,#N/A,FALSE,"현장품질감사"}</definedName>
    <definedName name="표지2" hidden="1">#REF!</definedName>
    <definedName name="표지3" hidden="1">{#N/A,#N/A,FALSE,"전력간선"}</definedName>
    <definedName name="표지5" hidden="1">{#N/A,#N/A,FALSE,"전력간선"}</definedName>
    <definedName name="푸" hidden="1">{#N/A,#N/A,FALSE,"전력간선"}</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1" hidden="1">#REF!</definedName>
    <definedName name="풍납동" hidden="1">[42]Sheet4!#REF!</definedName>
    <definedName name="풍납동아파트" hidden="1">[42]Sheet4!#REF!</definedName>
    <definedName name="퓨" hidden="1">{#N/A,#N/A,FALSE,"현장 NCR 분석";#N/A,#N/A,FALSE,"현장품질감사";#N/A,#N/A,FALSE,"현장품질감사"}</definedName>
    <definedName name="피" hidden="1">{#N/A,#N/A,FALSE,"기안지";#N/A,#N/A,FALSE,"통신지"}</definedName>
    <definedName name="피로티" hidden="1">{#N/A,#N/A,FALSE,"이태원철근"}</definedName>
    <definedName name="피로티1" hidden="1">{#N/A,#N/A,FALSE,"이태원철근"}</definedName>
    <definedName name="피복" hidden="1">{#N/A,#N/A,FALSE,"전체집계표";#N/A,#N/A,FALSE,"안벽30000";#N/A,#N/A,FALSE,"안벽20000";#N/A,#N/A,FALSE,"내호안";#N/A,#N/A,FALSE,"외호안";#N/A,#N/A,FALSE,"준설토A";#N/A,#N/A,FALSE,"준설토B";#N/A,#N/A,FALSE,"적출장"}</definedName>
    <definedName name="피복석" hidden="1">{#N/A,#N/A,FALSE,"전체집계표";#N/A,#N/A,FALSE,"안벽30000";#N/A,#N/A,FALSE,"안벽20000";#N/A,#N/A,FALSE,"내호안";#N/A,#N/A,FALSE,"외호안";#N/A,#N/A,FALSE,"준설토A";#N/A,#N/A,FALSE,"준설토B";#N/A,#N/A,FALSE,"적출장"}</definedName>
    <definedName name="ㅎ" hidden="1">{#N/A,#N/A,FALSE,"이태원철근"}</definedName>
    <definedName name="ㅎ.hh" hidden="1">{#N/A,#N/A,FALSE,"토공2"}</definedName>
    <definedName name="ㅎ.hjdj" hidden="1">{#N/A,#N/A,FALSE,"포장2"}</definedName>
    <definedName name="ㅎ.ㅗㅗ" hidden="1">{#N/A,#N/A,FALSE,"포장2"}</definedName>
    <definedName name="ㅎ4ㄷㅈ" hidden="1">{#N/A,#N/A,FALSE,"이태원철근"}</definedName>
    <definedName name="ㅎ5" hidden="1">{#N/A,#N/A,FALSE,"골재소요량";#N/A,#N/A,FALSE,"골재소요량"}</definedName>
    <definedName name="ㅎ5_1" hidden="1">{#N/A,#N/A,FALSE,"골재소요량";#N/A,#N/A,FALSE,"골재소요량"}</definedName>
    <definedName name="ㅎㄱ" hidden="1">{#N/A,#N/A,FALSE,"혼합골재"}</definedName>
    <definedName name="ㅎㄱㄷㅂㅈ" hidden="1">{#N/A,#N/A,FALSE,"이태원철근"}</definedName>
    <definedName name="ㅎㄱㄷㅈ" hidden="1">{#N/A,#N/A,FALSE,"이태원철근"}</definedName>
    <definedName name="ㅎㄱㄷㅎ" hidden="1">{#N/A,#N/A,FALSE,"골재소요량";#N/A,#N/A,FALSE,"골재소요량"}</definedName>
    <definedName name="ㅎㄱㅈ" hidden="1">{#N/A,#N/A,FALSE,"이태원철근"}</definedName>
    <definedName name="ㅎㄱㅎㅎㄷㄶ" hidden="1">{#N/A,#N/A,FALSE,"골재소요량";#N/A,#N/A,FALSE,"골재소요량"}</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ㅈㅁㅎ" hidden="1">{#N/A,#N/A,FALSE,"단가표지"}</definedName>
    <definedName name="ㅎㄴㅇㅁㄹ" hidden="1">'[187]98수문일위'!$A$1:$P$2004</definedName>
    <definedName name="ㅎㄴ옿어ㅕ엉" hidden="1">{#N/A,#N/A,FALSE,"이태원철근"}</definedName>
    <definedName name="ㅎ노ㅠ" hidden="1">{#N/A,#N/A,FALSE,"배수1"}</definedName>
    <definedName name="ㅎㄶ" hidden="1">{#N/A,#N/A,FALSE,"속도"}</definedName>
    <definedName name="ㅎㄶ논어" hidden="1">{#N/A,#N/A,FALSE,"이태원철근"}</definedName>
    <definedName name="ㅎㄷ" hidden="1">{#N/A,#N/A,FALSE,"이태원철근"}</definedName>
    <definedName name="ㅎㄷㄱㅀ" hidden="1">{#N/A,#N/A,FALSE,"배수1"}</definedName>
    <definedName name="ㅎㄷㅈㅈ" hidden="1">{#N/A,#N/A,FALSE,"이태원철근"}</definedName>
    <definedName name="ㅎㄷㅎㄷ굣골" hidden="1">{#N/A,#N/A,FALSE,"이태원철근"}</definedName>
    <definedName name="ㅎㄷㅎㅎㄷㅎㄷ" hidden="1">{#N/A,#N/A,FALSE,"이태원철근"}</definedName>
    <definedName name="ㅎ도ㅓㄷ" hidden="1">{#N/A,#N/A,FALSE,"2~8번"}</definedName>
    <definedName name="ㅎㄹ" hidden="1">#REF!</definedName>
    <definedName name="ㅎㄹㄴ" hidden="1">{#N/A,#N/A,FALSE,"혼합골재"}</definedName>
    <definedName name="ㅎㄹㄴㅇ" hidden="1">{#N/A,#N/A,FALSE,"단가표지"}</definedName>
    <definedName name="ㅎㄹㄷㅇ" hidden="1">{#N/A,#N/A,FALSE,"이태원철근"}</definedName>
    <definedName name="ㅎㄹ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ㅎㄹㅇㄴ" hidden="1">{#N/A,#N/A,FALSE,"골재소요량";#N/A,#N/A,FALSE,"골재소요량"}</definedName>
    <definedName name="ㅎㄹㅇㄹㄴㅇㄴㄹ" hidden="1">{#N/A,#N/A,FALSE,"표지목차"}</definedName>
    <definedName name="ㅎㄹㅇㅀ" hidden="1">{#N/A,#N/A,FALSE,"부대1"}</definedName>
    <definedName name="ㅎㄹㅇㅁㅁㅎ" hidden="1">{#N/A,#N/A,FALSE,"조골재"}</definedName>
    <definedName name="ㅎㄹㅇㅁㅎㅁ" hidden="1">{#N/A,#N/A,FALSE,"표지목차"}</definedName>
    <definedName name="ㅎㄹㅇㅇㅇㅇㅇㅇㅇㅇㅇㅇ" hidden="1">{#N/A,#N/A,FALSE,"포장2"}</definedName>
    <definedName name="ㅎㄹㅇㅎ" hidden="1">{#N/A,#N/A,FALSE,"단가표지"}</definedName>
    <definedName name="ㅎㄹㅇㅎㅇㅁㅎ"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라ㅓㅓㅗㅎ라러" hidden="1">{#N/A,#N/A,FALSE,"이태원철근"}</definedName>
    <definedName name="ㅎ러ㅗ엉ㅎ러ㅗㅎㄹㅇ" hidden="1">{#N/A,#N/A,FALSE,"이태원철근"}</definedName>
    <definedName name="ㅎ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ㅎ로낟안" hidden="1">{#N/A,#N/A,FALSE,"혼합골재"}</definedName>
    <definedName name="ㅎ로ㅓ" hidden="1">{#N/A,#N/A,FALSE,"운반시간"}</definedName>
    <definedName name="ㅎ로ㅓㅎ로ㅓ호ㅓ" hidden="1">{"'호선별현황(방식)'!$K$22:$P$22","'호선별현황(방식)'!$K$22:$P$22"}</definedName>
    <definedName name="ㅎ로ㅓ호ㅓ" hidden="1">{"'호선별현황(방식)'!$K$22:$P$22","'호선별현황(방식)'!$K$22:$P$22"}</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1212" hidden="1">{"운영수익1",#N/A,FALSE,"운영수익";"운영수익2",#N/A,FALSE,"운영수익";"운영수익3",#N/A,FALSE,"운영수익"}</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hidden="1">{#N/A,#N/A,FALSE,"단가표지"}</definedName>
    <definedName name="ㅎㅁㅇㅀㅁㅇㅎㅁ" hidden="1">{#N/A,#N/A,FALSE,"단가표지"}</definedName>
    <definedName name="ㅎㅁㅎㄻㄴㅇ" hidden="1">{#N/A,#N/A,FALSE,"단가표지"}</definedName>
    <definedName name="ㅎㅅㄱ" hidden="1">{#N/A,#N/A,FALSE,"지침";#N/A,#N/A,FALSE,"환경분석";#N/A,#N/A,FALSE,"Sheet16"}</definedName>
    <definedName name="ㅎㅅㄺ" hidden="1">{#N/A,#N/A,FALSE,"속도"}</definedName>
    <definedName name="ㅎㅇㄴ" hidden="1">{#N/A,#N/A,FALSE,"단가표지"}</definedName>
    <definedName name="ㅎㅇㄶㄷㄱ" hidden="1">#REF!</definedName>
    <definedName name="ㅎㅇㄹ" hidden="1">{#N/A,#N/A,FALSE,"전체집계표";#N/A,#N/A,FALSE,"안벽30000";#N/A,#N/A,FALSE,"안벽20000";#N/A,#N/A,FALSE,"내호안";#N/A,#N/A,FALSE,"외호안";#N/A,#N/A,FALSE,"준설토A";#N/A,#N/A,FALSE,"준설토B";#N/A,#N/A,FALSE,"적출장"}</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ㄴㅇ" hidden="1">{#N/A,#N/A,FALSE,"2~8번"}</definedName>
    <definedName name="ㅎㅇㅀㅁㅇㅎㅁㅇ" hidden="1">{#N/A,#N/A,FALSE,"단가표지"}</definedName>
    <definedName name="ㅎㅇㅀㅇㅀ" hidden="1">{#N/A,#N/A,FALSE,"표지목차"}</definedName>
    <definedName name="ㅎㅇㅀㅇㅀㅇ" hidden="1">{#N/A,#N/A,FALSE,"표지목차"}</definedName>
    <definedName name="ㅎㅇㅀㅇㅀㅇㅎ" hidden="1">{#N/A,#N/A,FALSE,"표지목차"}</definedName>
    <definedName name="ㅎㅇㅁㄴㄹ" hidden="1">{#N/A,#N/A,FALSE,"운반시간"}</definedName>
    <definedName name="ㅎㅇㅁㅀㅁㅇ" hidden="1">{#N/A,#N/A,FALSE,"단가표지"}</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ㅇㅇㅀㅎㄹ" hidden="1">{#N/A,#N/A,FALSE,"속도"}</definedName>
    <definedName name="ㅎㅇㅎㅎㅇ" hidden="1">{#N/A,#N/A,FALSE,"단축1";#N/A,#N/A,FALSE,"단축2";#N/A,#N/A,FALSE,"단축3";#N/A,#N/A,FALSE,"장축";#N/A,#N/A,FALSE,"4WD"}</definedName>
    <definedName name="ㅎ오오료ㅗ르" hidden="1">{#N/A,#N/A,FALSE,"이태원철근"}</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옿어ㅗ렬ㅇ" hidden="1">{#N/A,#N/A,FALSE,"이태원철근"}</definedName>
    <definedName name="ㅎㅈ" hidden="1">{#N/A,#N/A,FALSE,"단가표지"}</definedName>
    <definedName name="ㅎㅍㅎ" hidden="1">{#N/A,#N/A,FALSE,"현장 NCR 분석";#N/A,#N/A,FALSE,"현장품질감사";#N/A,#N/A,FALSE,"현장품질감사"}</definedName>
    <definedName name="ㅎㅎ" hidden="1">{#N/A,#N/A,TRUE,"총괄"}</definedName>
    <definedName name="ㅎㅎㄴㅁㅎㄴㅁㅎ" hidden="1">{#N/A,#N/A,FALSE,"구조2"}</definedName>
    <definedName name="ㅎㅎ도호" hidden="1">{#N/A,#N/A,FALSE,"표지목차"}</definedName>
    <definedName name="ㅎㅎㅎ" localSheetId="1"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 hidden="1">{"'장비'!$A$3:$M$12"}</definedName>
    <definedName name="ㅎㅎㅎㅎ_1" hidden="1">{"'장비'!$A$3:$M$12"}</definedName>
    <definedName name="ㅎㅎㅎㅎㅎ" hidden="1">{#N/A,#N/A,FALSE,"단가표지"}</definedName>
    <definedName name="ㅎㅎㅎㅎㅎㅎㅎ" hidden="1">{#N/A,#N/A,TRUE,"토적및재료집계";#N/A,#N/A,TRUE,"토적및재료집계";#N/A,#N/A,TRUE,"단위량"}</definedName>
    <definedName name="ㅎㅎㅎㅎㅎㅎㅎㅎㅎ" hidden="1">{#N/A,#N/A,TRUE,"토적및재료집계";#N/A,#N/A,TRUE,"토적및재료집계";#N/A,#N/A,TRUE,"단위량"}</definedName>
    <definedName name="ㅎㅎㅎㅎㅎㅜㅜ" hidden="1">{#N/A,#N/A,FALSE,"조골재"}</definedName>
    <definedName name="ㅎㅎ호ㅗㅗ" hidden="1">{#N/A,#N/A,TRUE,"토적및재료집계";#N/A,#N/A,TRUE,"토적및재료집계";#N/A,#N/A,TRUE,"단위량"}</definedName>
    <definedName name="하" localSheetId="1" hidden="1">{#N/A,#N/A,FALSE,"지침";#N/A,#N/A,FALSE,"환경분석";#N/A,#N/A,FALSE,"Sheet16"}</definedName>
    <definedName name="하" hidden="1">{#N/A,#N/A,FALSE,"지침";#N/A,#N/A,FALSE,"환경분석";#N/A,#N/A,FALSE,"Sheet16"}</definedName>
    <definedName name="하나" hidden="1">{#N/A,#N/A,FALSE,"Sheet1"}</definedName>
    <definedName name="하늘" hidden="1">{#N/A,#N/A,FALSE,"단가표지"}</definedName>
    <definedName name="하늘1" hidden="1">{#N/A,#N/A,FALSE,"전력간선"}</definedName>
    <definedName name="하다" hidden="1">{#N/A,#N/A,FALSE,"골재소요량";#N/A,#N/A,FALSE,"골재소요량"}</definedName>
    <definedName name="하도" hidden="1">#REF!</definedName>
    <definedName name="하도급" hidden="1">{#N/A,#N/A,FALSE,"표지"}</definedName>
    <definedName name="하도급2" hidden="1">{#N/A,#N/A,FALSE,"배수2"}</definedName>
    <definedName name="하도급3" hidden="1">{#N/A,#N/A,FALSE,"부대2"}</definedName>
    <definedName name="하도급비교" hidden="1">{#N/A,#N/A,FALSE,"전력간선"}</definedName>
    <definedName name="하도급사항" hidden="1">#REF!</definedName>
    <definedName name="하도급통" hidden="1">{#N/A,#N/A,FALSE,"혼합골재"}</definedName>
    <definedName name="하도급통보내역" hidden="1">{#N/A,#N/A,FALSE,"신청통보";#N/A,#N/A,FALSE,"기성확인서";#N/A,#N/A,FALSE,"기성내역서"}</definedName>
    <definedName name="하도내역" hidden="1">{#N/A,#N/A,FALSE,"전력간선"}</definedName>
    <definedName name="하도내역1" hidden="1">{#N/A,#N/A,FALSE,"전력간선"}</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서류" hidden="1">{#N/A,#N/A,FALSE,"현장 NCR 분석";#N/A,#N/A,FALSE,"현장품질감사";#N/A,#N/A,FALSE,"현장품질감사"}</definedName>
    <definedName name="하도집계"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동대비표" hidden="1">{#N/A,#N/A,FALSE,"증감대비표";#N/A,#N/A,FALSE,"결의서";#N/A,#N/A,FALSE,"내역서";#N/A,#N/A,FALSE,"도급예상"}</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재" hidden="1">[188]배수내역!#REF!</definedName>
    <definedName name="하비람" hidden="1">{#N/A,#N/A,TRUE,"1. 부하계산";#N/A,#N/A,TRUE,"1-1.부하계산기준";#N/A,#N/A,TRUE,"1-2.부하계산방법";#N/A,#N/A,TRUE,"1-3.부하집계";#N/A,#N/A,TRUE,"1-4.부하계산"}</definedName>
    <definedName name="하서TMTC구매설치총괄" hidden="1">[189]노임단가!#REF!</definedName>
    <definedName name="하수도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hidden="1">{#N/A,#N/A,FALSE,"이태원철근"}</definedName>
    <definedName name="하프"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하하" hidden="1">{"'Sheet1'!$A$22:$G$23","'Sheet1'!$A$6","'Sheet1'!$E$10","'Sheet1'!$A$1:$F$23","'Sheet1'!$B$10","'Sheet1'!$A$1:$G$22","'Sheet1'!$A$1:$G$51"}</definedName>
    <definedName name="하하하" hidden="1">{#N/A,#N/A,FALSE,"명세표"}</definedName>
    <definedName name="하한선" hidden="1">{#N/A,#N/A,FALSE,"배수2"}</definedName>
    <definedName name="하ㅣ" hidden="1">{#N/A,#N/A,FALSE,"CCTV"}</definedName>
    <definedName name="학교" hidden="1">{"'호선별현황(방식)'!$K$22:$P$22","'호선별현황(방식)'!$K$22:$P$22"}</definedName>
    <definedName name="한" hidden="1">{#N/A,#N/A,FALSE,"조골재"}</definedName>
    <definedName name="한국" hidden="1">{#N/A,#N/A,FALSE,"기안지";#N/A,#N/A,FALSE,"통신지"}</definedName>
    <definedName name="한글" hidden="1">{#N/A,#N/A,FALSE,"기초사업정보(1)";#N/A,#N/A,FALSE,"기초사업정보(2)";#N/A,#N/A,FALSE,"기초사업정보(3)";#N/A,#N/A,FALSE,"QG1 분양률 리스크 평가";#N/A,#N/A,FALSE,"QG1 주요 추가 리스크 평가";#N/A,#N/A,FALSE,"QG1 전략과 종합"}</definedName>
    <definedName name="한동" hidden="1">{#N/A,#N/A,FALSE,"단가표지"}</definedName>
    <definedName name="한동1" hidden="1">{#N/A,#N/A,FALSE,"단가표지"}</definedName>
    <definedName name="한동준" hidden="1">{#N/A,#N/A,FALSE,"사업총괄";#N/A,#N/A,FALSE,"장비사업";#N/A,#N/A,FALSE,"철구사업";#N/A,#N/A,FALSE,"준설사업"}</definedName>
    <definedName name="한울" hidden="1">[190]토목주소!#REF!</definedName>
    <definedName name="한울11" hidden="1">[190]프랜트면허!#REF!</definedName>
    <definedName name="한일건설" hidden="1">{#N/A,#N/A,FALSE,"현장 NCR 분석";#N/A,#N/A,FALSE,"현장품질감사";#N/A,#N/A,FALSE,"현장품질감사"}</definedName>
    <definedName name="한전" hidden="1">{#N/A,#N/A,TRUE,"토적및재료집계";#N/A,#N/A,TRUE,"토적및재료집계";#N/A,#N/A,TRUE,"단위량"}</definedName>
    <definedName name="한전수" hidden="1">{#N/A,#N/A,FALSE,"명세표"}</definedName>
    <definedName name="한전전력공사" hidden="1">{#N/A,#N/A,TRUE,"토적및재료집계";#N/A,#N/A,TRUE,"토적및재료집계";#N/A,#N/A,TRUE,"단위량"}</definedName>
    <definedName name="할" localSheetId="1" hidden="1">{"'Sheet1'!$L$16"}</definedName>
    <definedName name="할" hidden="1">{"'Sheet1'!$L$16"}</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계">#N/A</definedName>
    <definedName name="합계표"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꼐표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localSheetId="1" hidden="1">{"'Sheet1'!$L$16"}</definedName>
    <definedName name="항" hidden="1">{"'Sheet1'!$L$16"}</definedName>
    <definedName name="항공장애구" hidden="1">{#N/A,#N/A,FALSE,"현장 NCR 분석";#N/A,#N/A,FALSE,"현장품질감사";#N/A,#N/A,FALSE,"현장품질감사"}</definedName>
    <definedName name="항목">#N/A</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ㅐㅇ"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행" hidden="1">{#N/A,#N/A,FALSE,"이태원철근"}</definedName>
    <definedName name="햐ㅓㅈ바허ㅏㅣ농하ㅗㅎ" hidden="1">{#N/A,#N/A,FALSE,"CCTV"}</definedName>
    <definedName name="향후계획1" hidden="1">{#N/A,#N/A,FALSE,"단축1";#N/A,#N/A,FALSE,"단축2";#N/A,#N/A,FALSE,"단축3";#N/A,#N/A,FALSE,"장축";#N/A,#N/A,FALSE,"4WD"}</definedName>
    <definedName name="허" hidden="1">{#N/A,#N/A,FALSE,"CCTV"}</definedName>
    <definedName name="허놔도래ㅑㅈ뢘몰ㄴㄴㄷ" hidden="1">{#N/A,#N/A,FALSE,"골재소요량";#N/A,#N/A,FALSE,"골재소요량"}</definedName>
    <definedName name="현" hidden="1">{#N/A,#N/A,FALSE,"이태원철근"}</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대건설" hidden="1">{#N/A,#N/A,FALSE,"현장 NCR 분석";#N/A,#N/A,FALSE,"현장품질감사";#N/A,#N/A,FALSE,"현장품질감사"}</definedName>
    <definedName name="현대산업개발판테온리젠시" hidden="1">{#N/A,#N/A,FALSE,"Sheet1"}</definedName>
    <definedName name="현대코아공통비" hidden="1">#REF!</definedName>
    <definedName name="현설계공사비" hidden="1">{#N/A,#N/A,FALSE,"단가표지"}</definedName>
    <definedName name="현장" hidden="1">#REF!</definedName>
    <definedName name="현장상여" hidden="1">#REF!</definedName>
    <definedName name="현장설명" hidden="1">{#N/A,#N/A,FALSE,"증감대비표";#N/A,#N/A,FALSE,"결의서";#N/A,#N/A,FALSE,"내역서";#N/A,#N/A,FALSE,"도급예상"}</definedName>
    <definedName name="현장설명2" hidden="1">{#N/A,#N/A,FALSE,"현장 NCR 분석";#N/A,#N/A,FALSE,"현장품질감사";#N/A,#N/A,FALSE,"현장품질감사"}</definedName>
    <definedName name="현장설치">[88]!현장설치</definedName>
    <definedName name="현장시공" hidden="1">{"'장비'!$A$3:$M$12"}</definedName>
    <definedName name="현장주변사진" hidden="1">{#N/A,#N/A,FALSE,"이태원철근"}</definedName>
    <definedName name="현조" hidden="1">#REF!</definedName>
    <definedName name="협" hidden="1">{#N/A,#N/A,FALSE,"배수2"}</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혜진" hidden="1">{#N/A,#N/A,FALSE,"이태원철근"}</definedName>
    <definedName name="호" localSheetId="1" hidden="1">{#N/A,#N/A,FALSE,"전력간선"}</definedName>
    <definedName name="호" hidden="1">{#N/A,#N/A,FALSE,"전력간선"}</definedName>
    <definedName name="호ㄴㅇㄹ" hidden="1">'[33]TOWER 10TON'!#REF!</definedName>
    <definedName name="호안공" hidden="1">{#N/A,#N/A,FALSE,"신청통보";#N/A,#N/A,FALSE,"기성확인서";#N/A,#N/A,FALSE,"기성내역서"}</definedName>
    <definedName name="호우" hidden="1">{#N/A,#N/A,FALSE,"표지목차"}</definedName>
    <definedName name="호우ㅗ" hidden="1">{#N/A,#N/A,FALSE,"단가표지"}</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{#N/A,#N/A,FALSE,"포장1";#N/A,#N/A,FALSE,"포장1"}</definedName>
    <definedName name="호호호" hidden="1">{#N/A,#N/A,FALSE,"명세표"}</definedName>
    <definedName name="호ㅓ" hidden="1">{#N/A,#N/A,FALSE,"CCTV"}</definedName>
    <definedName name="호ㅓㅎ" hidden="1">{#N/A,#N/A,FALSE,"표지목차"}</definedName>
    <definedName name="호ㅓㅎ로ㅓ" hidden="1">{"'호선별현황(방식)'!$K$22:$P$22","'호선별현황(방식)'!$K$22:$P$22"}</definedName>
    <definedName name="호ㅓ호ㅓ" hidden="1">{#N/A,#N/A,FALSE,"전체집계표";#N/A,#N/A,FALSE,"안벽30000";#N/A,#N/A,FALSE,"안벽20000";#N/A,#N/A,FALSE,"내호안";#N/A,#N/A,FALSE,"외호안";#N/A,#N/A,FALSE,"준설토A";#N/A,#N/A,FALSE,"준설토B";#N/A,#N/A,FALSE,"적출장"}</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ㅕㅏ6ㅅ서ㅛㅓ" hidden="1">#N/A</definedName>
    <definedName name="호ㅓㅗ" hidden="1">{#N/A,#N/A,FALSE,"포장1";#N/A,#N/A,FALSE,"포장1"}</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ㅓ엉라ㅓ아" hidden="1">{#N/A,#N/A,FALSE,"이태원철근"}</definedName>
    <definedName name="호ㅠ포" hidden="1">{#N/A,#N/A,FALSE,"표지목차"}</definedName>
    <definedName name="혼ㄹ" hidden="1">{#N/A,#N/A,FALSE,"운반시간"}</definedName>
    <definedName name="홀ㄴㄺㅅ" hidden="1">{#N/A,#N/A,FALSE,"단가표지"}</definedName>
    <definedName name="홀엄ㄴㄱ" hidden="1">{#N/A,#N/A,FALSE,"2~8번"}</definedName>
    <definedName name="홍ㄹㄴ" hidden="1">{#N/A,#N/A,FALSE,"부대2"}</definedName>
    <definedName name="홍ㄹㄴㄷㄱ" hidden="1">#REF!</definedName>
    <definedName name="홍범표" hidden="1">{#N/A,#N/A,FALSE,"이태원철근"}</definedName>
    <definedName name="홍태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홓" hidden="1">{#N/A,#N/A,FALSE,"조골재"}</definedName>
    <definedName name="홓렁호ㅓ호" hidden="1">{#N/A,#N/A,FALSE,"단가표지"}</definedName>
    <definedName name="홓로" hidden="1">{#N/A,#N/A,FALSE,"단가표지"}</definedName>
    <definedName name="화" hidden="1">{#N/A,#N/A,FALSE,"기안지";#N/A,#N/A,FALSE,"통신지"}</definedName>
    <definedName name="화기CIF">#REF!</definedName>
    <definedName name="화기배관CIF">#REF!</definedName>
    <definedName name="화아ㅏㅇ" hidden="1">{#N/A,#N/A,FALSE,"포장1";#N/A,#N/A,FALSE,"포장1"}</definedName>
    <definedName name="화차앙" hidden="1">{#N/A,#N/A,FALSE,"부대2"}</definedName>
    <definedName name="화처하ㅏㅏㅊㅇ" hidden="1">{#N/A,#N/A,FALSE,"포장1";#N/A,#N/A,FALSE,"포장1"}</definedName>
    <definedName name="화허호ㅓ" hidden="1">{#N/A,#N/A,FALSE,"조골재"}</definedName>
    <definedName name="화ㅏㅊㅇ" hidden="1">{#N/A,#N/A,FALSE,"전력간선"}</definedName>
    <definedName name="화ㅏㅏㅇ" hidden="1">{#N/A,#N/A,FALSE,"토공2"}</definedName>
    <definedName name="화ㅓㅗ허ㅏㅎ" hidden="1">{#N/A,#N/A,FALSE,"이태원철근"}</definedName>
    <definedName name="확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확정" hidden="1">{#N/A,#N/A,FALSE,"현장 NCR 분석";#N/A,#N/A,FALSE,"현장품질감사";#N/A,#N/A,FALSE,"현장품질감사"}</definedName>
    <definedName name="확정_금액_소계">#N/A</definedName>
    <definedName name="환경분석청주" hidden="1">{#N/A,#N/A,FALSE,"지침";#N/A,#N/A,FALSE,"환경분석";#N/A,#N/A,FALSE,"Sheet16"}</definedName>
    <definedName name="환경소주2" hidden="1">{#N/A,#N/A,FALSE,"지침";#N/A,#N/A,FALSE,"환경분석";#N/A,#N/A,FALSE,"Sheet16"}</definedName>
    <definedName name="환율">#REF!</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보" hidden="1">{#N/A,#N/A,FALSE,"CCTV"}</definedName>
    <definedName name="회사" hidden="1">{#N/A,#N/A,FALSE,"포장2"}</definedName>
    <definedName name="효" hidden="1">{#N/A,#N/A,FALSE,"이태원철근"}</definedName>
    <definedName name="효석" hidden="1">{"'Firr(선)'!$AS$1:$AY$62","'Firr(사)'!$AS$1:$AY$62","'Firr(회)'!$AS$1:$AY$62","'Firr(선)'!$L$1:$V$62","'Firr(사)'!$L$1:$V$62","'Firr(회)'!$L$1:$V$62"}</definedName>
    <definedName name="효ㅛㅛㅛㅛ" hidden="1">{#N/A,#N/A,FALSE,"조골재"}</definedName>
    <definedName name="후" hidden="1">{#N/A,#N/A,FALSE,"CCTV"}</definedName>
    <definedName name="후_담당간사에게_제출한다.">#REF!</definedName>
    <definedName name="훈" hidden="1">255</definedName>
    <definedName name="휴" hidden="1">{#N/A,#N/A,FALSE,"기안지";#N/A,#N/A,FALSE,"통신지"}</definedName>
    <definedName name="휻" hidden="1">{#N/A,#N/A,FALSE,"이태원철근"}</definedName>
    <definedName name="흄관" hidden="1">{#N/A,#N/A,FALSE,"기안지";#N/A,#N/A,FALSE,"통신지"}</definedName>
    <definedName name="흐" hidden="1">{#N/A,#N/A,FALSE,"CCTV"}</definedName>
    <definedName name="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희성" hidden="1">{#N/A,#N/A,FALSE,"명세표"}</definedName>
    <definedName name="히히" hidden="1">{"'결과(하)'!$L$24"}</definedName>
    <definedName name="히ㅏㅓㅣㅏㅓㅚㅏ" hidden="1">{#N/A,#N/A,FALSE,"구조1"}</definedName>
    <definedName name="힌울" hidden="1">[190]토목주소!#REF!</definedName>
    <definedName name="ㅏ" hidden="1">{#N/A,#N/A,FALSE,"기안지";#N/A,#N/A,FALSE,"통신지"}</definedName>
    <definedName name="ㅏ_1" hidden="1">{#N/A,#N/A,FALSE,"운반시간"}</definedName>
    <definedName name="ㅏ1" hidden="1">#REF!</definedName>
    <definedName name="ㅏㄷ" hidden="1">{#N/A,#N/A,FALSE,"CCTV"}</definedName>
    <definedName name="ㅏ아아아앙" hidden="1">{#N/A,#N/A,FALSE,"운반시간"}</definedName>
    <definedName name="ㅏ앵"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ㅏㅈ" hidden="1">{#N/A,#N/A,FALSE,"CCTV"}</definedName>
    <definedName name="ㅏ허화" hidden="1">{#N/A,#N/A,FALSE,"골재소요량";#N/A,#N/A,FALSE,"골재소요량"}</definedName>
    <definedName name="ㅏㅏ1" hidden="1">{#N/A,#N/A,FALSE,"DISCI종합";#N/A,#N/A,FALSE,"배관";#N/A,#N/A,FALSE,"전기계장";#N/A,#N/A,FALSE,"기계";#N/A,#N/A,FALSE,"철의장";#N/A,#N/A,FALSE,"거주구";#N/A,#N/A,FALSE,"HVAC"}</definedName>
    <definedName name="ㅏㅏ2" hidden="1">{#N/A,#N/A,FALSE,"DISCI종합";#N/A,#N/A,FALSE,"배관";#N/A,#N/A,FALSE,"전기계장";#N/A,#N/A,FALSE,"기계";#N/A,#N/A,FALSE,"철의장";#N/A,#N/A,FALSE,"거주구";#N/A,#N/A,FALSE,"HVAC"}</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{#N/A,#N/A,FALSE,"단면 제원"}</definedName>
    <definedName name="ㅏㅏㅏㅏㅏㅏㅏ" hidden="1">{#N/A,#N/A,FALSE,"운반시간"}</definedName>
    <definedName name="ㅏㅏㅏㅏㅏㅏㅏㅏㅏㅏㅏㅏㅏㅏ" hidden="1">{#N/A,#N/A,FALSE,"단가표지"}</definedName>
    <definedName name="ㅏㅏㅏㅏㅏㅏㅏㅏㅏㅏㅏㅏㅏㅏㅏㅏㅏㅏㅏㅏㅏㅏㅏㅏㅏㅏㅏ" hidden="1">{#N/A,#N/A,FALSE,"단가표지"}</definedName>
    <definedName name="ㅏㅏㅓ"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ㅗㅓㅗ" hidden="1">{#N/A,#N/A,FALSE,"부대2"}</definedName>
    <definedName name="ㅏㅓ" hidden="1">{#N/A,#N/A,FALSE,"골재소요량";#N/A,#N/A,FALSE,"골재소요량"}</definedName>
    <definedName name="ㅏㅓㅎ라" hidden="1">{#N/A,#N/A,FALSE,"표지목차"}</definedName>
    <definedName name="ㅏㅓ화호" hidden="1">{#N/A,#N/A,FALSE,"단가표지"}</definedName>
    <definedName name="ㅏㅓㅏ" hidden="1">{#N/A,#N/A,FALSE,"물가변동 (2)";#N/A,#N/A,FALSE,"공사비";#N/A,#N/A,FALSE,"사급";#N/A,#N/A,FALSE,"도급집계";#N/A,#N/A,FALSE,"재료비";#N/A,#N/A,FALSE,"노무비";#N/A,#N/A,FALSE,"경비"}</definedName>
    <definedName name="ㅏㅓㅏㅓ" hidden="1">{#N/A,#N/A,FALSE,"2~8번"}</definedName>
    <definedName name="ㅏㅓㅏㅓㅣ" hidden="1">{#N/A,#N/A,FALSE,"이태원철근"}</definedName>
    <definedName name="ㅏㅓㅗ" hidden="1">{#N/A,#N/A,FALSE,"골재소요량";#N/A,#N/A,FALSE,"골재소요량"}</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ㅓㅘㅓㅘㅓㅘㅓㅘㅓㅘㅓㅘ" hidden="1">{#N/A,#N/A,FALSE,"단가표지"}</definedName>
    <definedName name="ㅏㅓㅜㅑ" hidden="1">{#N/A,#N/A,FALSE,"표지목차"}</definedName>
    <definedName name="ㅏㅓㅠㅟㅓ우" hidden="1">{#N/A,#N/A,FALSE,"표지목차"}</definedName>
    <definedName name="ㅏㅓㅣㅏㅓㅣ" hidden="1">{#N/A,#N/A,FALSE,"부대2"}</definedName>
    <definedName name="ㅏㅓㅣㅏㅓㅣㅏㅓㅣ" hidden="1">{#N/A,#N/A,FALSE,"이태원철근"}</definedName>
    <definedName name="ㅏㅓㅣㅏㅓㅣㅏㅓㅣㅓ" hidden="1">{#N/A,#N/A,FALSE,"이태원철근"}</definedName>
    <definedName name="ㅏㅕ" hidden="1">{#N/A,#N/A,FALSE,"포장1";#N/A,#N/A,FALSE,"포장1"}</definedName>
    <definedName name="ㅏㅗ" hidden="1">{#N/A,#N/A,FALSE,"전체집계표";#N/A,#N/A,FALSE,"안벽30000";#N/A,#N/A,FALSE,"안벽20000";#N/A,#N/A,FALSE,"내호안";#N/A,#N/A,FALSE,"외호안";#N/A,#N/A,FALSE,"준설토A";#N/A,#N/A,FALSE,"준설토B";#N/A,#N/A,FALSE,"적출장"}</definedName>
    <definedName name="ㅏㅗㅎ" hidden="1">{"SJ - 기본 보기",#N/A,FALSE,"공사별 외주견적"}</definedName>
    <definedName name="ㅏㅗ햐" hidden="1">{#N/A,#N/A,FALSE,"이정표"}</definedName>
    <definedName name="ㅏㅗ햫" hidden="1">{#N/A,#N/A,FALSE,"골재소요량";#N/A,#N/A,FALSE,"골재소요량"}</definedName>
    <definedName name="ㅏㅗㅓㅏ화호" hidden="1">{#N/A,#N/A,FALSE,"표지목차"}</definedName>
    <definedName name="ㅏㅜ민얼" hidden="1">{#N/A,#N/A,FALSE,"2~8번"}</definedName>
    <definedName name="ㅏㅣ" hidden="1">{#N/A,#N/A,FALSE,"단가표지"}</definedName>
    <definedName name="ㅏㅣㅏㅣㅏㅣㅏㅣㅏ" hidden="1">#REF!</definedName>
    <definedName name="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ㅐOOOO" hidden="1">{"'도면'!$G$62:$H$63","'도면'!$G$62:$H$63"}</definedName>
    <definedName name="ㅐㄴ" hidden="1">{#N/A,#N/A,FALSE,"단가표지"}</definedName>
    <definedName name="ㅐㅇ" hidden="1">{#N/A,#N/A,FALSE,"단가표지"}</definedName>
    <definedName name="ㅐㅐㅐ" hidden="1">{#N/A,#N/A,FALSE,"지침";#N/A,#N/A,FALSE,"환경분석";#N/A,#N/A,FALSE,"Sheet16"}</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hidden="1">#REF!</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hidden="1">{#N/A,#N/A,FALSE,"조골재"}</definedName>
    <definedName name="ㅑ_1" hidden="1">{#N/A,#N/A,FALSE,"조골재"}</definedName>
    <definedName name="ㅑㄷ나" hidden="1">{#N/A,#N/A,FALSE,"이정표"}</definedName>
    <definedName name="ㅑㅅ" localSheetId="1" hidden="1">{"'Sheet1'!$L$16"}</definedName>
    <definedName name="ㅑㅅ" hidden="1">{"'Sheet1'!$L$16"}</definedName>
    <definedName name="ㅑㅐㅎ"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ㅕ" hidden="1">{#N/A,#N/A,FALSE,"배수1"}</definedName>
    <definedName name="ㅑㅕ사" hidden="1">{#N/A,#N/A,FALSE,"혼합골재"}</definedName>
    <definedName name="ㅑㅡ" hidden="1">{#N/A,#N/A,FALSE,"단가표지"}</definedName>
    <definedName name="ㅑㅣㅕㅕㅣㅏㅎ" hidden="1">{#N/A,#N/A,FALSE,"골재소요량";#N/A,#N/A,FALSE,"골재소요량"}</definedName>
    <definedName name="ㅑㅣㅗㅓㅏ" hidden="1">{"'호선별현황(방식)'!$K$22:$P$22","'호선별현황(방식)'!$K$22:$P$22"}</definedName>
    <definedName name="ㅓ" hidden="1">{#N/A,#N/A,FALSE,"이태원철근"}</definedName>
    <definedName name="ㅓ.ㅎㅎㅇ" hidden="1">{#N/A,#N/A,FALSE,"토공2"}</definedName>
    <definedName name="ㅓ7" hidden="1">{#N/A,#N/A,FALSE,"단가표지"}</definedName>
    <definedName name="ㅓ7_1" hidden="1">{#N/A,#N/A,FALSE,"단가표지"}</definedName>
    <definedName name="ㅓㄱㄹ" hidden="1">{#N/A,#N/A,FALSE,"2~8번"}</definedName>
    <definedName name="ㅓㄴㄱ" hidden="1">#N/A</definedName>
    <definedName name="ㅓㄴㄱ섬ㄴ" hidden="1">{#N/A,#N/A,FALSE,"조골재"}</definedName>
    <definedName name="ㅓㄴ교ㅏㄱ" hidden="1">{#N/A,#N/A,FALSE,"포장2"}</definedName>
    <definedName name="ㅓㄴ교ㅏㅓ" hidden="1">{#N/A,#N/A,FALSE,"표지목차"}</definedName>
    <definedName name="ㅓㄴ굠ㄴ" hidden="1">{#N/A,#N/A,FALSE,"현장 NCR 분석";#N/A,#N/A,FALSE,"현장품질감사";#N/A,#N/A,FALSE,"현장품질감사"}</definedName>
    <definedName name="ㅓㄴㄳㄴ" hidden="1">{#N/A,#N/A,FALSE,"부대2"}</definedName>
    <definedName name="ㅓㄴㅇ러" hidden="1">{#N/A,#N/A,FALSE,"골재소요량";#N/A,#N/A,FALSE,"골재소요량"}</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쇼ㅓ" hidden="1">{"'호선별현황(방식)'!$K$22:$P$22","'호선별현황(방식)'!$K$22:$P$22"}</definedName>
    <definedName name="ㅓㄹㄹ" hidden="1">{#N/A,#N/A,FALSE,"현장 NCR 분석";#N/A,#N/A,FALSE,"현장품질감사";#N/A,#N/A,FALSE,"현장품질감사"}</definedName>
    <definedName name="ㅓ렁다ㅓㅏ라ㅣㄹㅇ" hidden="1">{#N/A,#N/A,FALSE,"이태원철근"}</definedName>
    <definedName name="ㅓ롤" hidden="1">{#N/A,#N/A,FALSE,"골재소요량";#N/A,#N/A,FALSE,"골재소요량"}</definedName>
    <definedName name="ㅓㅅㄴ거" hidden="1">{#N/A,#N/A,FALSE,"구조2"}</definedName>
    <definedName name="ㅓㅇㄴ" hidden="1">{#N/A,#N/A,FALSE,"단가표지"}</definedName>
    <definedName name="ㅓㅇ롤ㅇ" hidden="1">{#N/A,#N/A,FALSE,"혼합골재"}</definedName>
    <definedName name="ㅓㅇ호ㅓㅇ호ㅓㅇ허" hidden="1">{#N/A,#N/A,FALSE,"표지목차"}</definedName>
    <definedName name="ㅓ아ㅣㄴ" hidden="1">[164]토목주소!#REF!</definedName>
    <definedName name="ㅓㅎㄹ" hidden="1">{#N/A,#N/A,FALSE,"단축1";#N/A,#N/A,FALSE,"단축2";#N/A,#N/A,FALSE,"단축3";#N/A,#N/A,FALSE,"장축";#N/A,#N/A,FALSE,"4WD"}</definedName>
    <definedName name="ㅓㅎ렁홍" hidden="1">{#N/A,#N/A,FALSE,"혼합골재"}</definedName>
    <definedName name="ㅓㅎ로ㅗㄴ" hidden="1">{#N/A,#N/A,FALSE,"단가표지"}</definedName>
    <definedName name="ㅓㅎㅁ허ㅣ"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ㅓㅎㅇㅎ" hidden="1">{#N/A,#N/A,FALSE,"운반시간"}</definedName>
    <definedName name="ㅓ호" hidden="1">{#N/A,#N/A,FALSE,"구조2"}</definedName>
    <definedName name="ㅓ호ㅓ" hidden="1">{#N/A,#N/A,FALSE,"표지목차"}</definedName>
    <definedName name="ㅓ호ㅓㅗㄹ" hidden="1">{#N/A,#N/A,FALSE,"단가표지"}</definedName>
    <definedName name="ㅓㅏ" hidden="1">{#N/A,#N/A,FALSE,"골재소요량";#N/A,#N/A,FALSE,"골재소요량"}</definedName>
    <definedName name="ㅓㅏ호" hidden="1">{#N/A,#N/A,FALSE,"단가표지"}</definedName>
    <definedName name="ㅓㅏ호ㅓ" hidden="1">{#N/A,#N/A,FALSE,"단가표지"}</definedName>
    <definedName name="ㅓㅏㅓ" hidden="1">{#N/A,#N/A,FALSE,"조골재"}</definedName>
    <definedName name="ㅓㅏㅓㅎ" hidden="1">{#N/A,#N/A,FALSE,"단가표지"}</definedName>
    <definedName name="ㅓㅏㅕㅓ" hidden="1">{#N/A,#N/A,FALSE,"지침";#N/A,#N/A,FALSE,"환경분석";#N/A,#N/A,FALSE,"Sheet16"}</definedName>
    <definedName name="ㅓㅏㅗ하ㅗㅓㅎ" hidden="1">{#N/A,#N/A,FALSE,"혼합골재"}</definedName>
    <definedName name="ㅓㅏㅣㅓㅣㅓ" hidden="1">{#N/A,#N/A,FALSE,"혼합골재"}</definedName>
    <definedName name="ㅓㅏㅣㅓㅣㅓㅣㅓㅏ" hidden="1">{#N/A,#N/A,FALSE,"이태원철근"}</definedName>
    <definedName name="ㅓㅑㅛ츄ㅗㄱㄷㄷㅈㅈ" hidden="1">{#N/A,#N/A,FALSE,"전력간선"}</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hidden="1">{#N/A,#N/A,FALSE,"2~8번"}</definedName>
    <definedName name="ㅓㅓㅓㅓㅓㅓㅓㅓㅓ" hidden="1">{#N/A,#N/A,FALSE,"조골재"}</definedName>
    <definedName name="ㅓㅓㅓㅓㅓㅓㅓㅓㅓㅓㅓ" hidden="1">{#N/A,#N/A,FALSE,"골재소요량";#N/A,#N/A,FALSE,"골재소요량"}</definedName>
    <definedName name="ㅓㅓㅗ" hidden="1">{#N/A,#N/A,FALSE,"조골재"}</definedName>
    <definedName name="ㅓㅔㅐ" hidden="1">{#N/A,#N/A,FALSE,"이태원철근"}</definedName>
    <definedName name="ㅓㅕ" hidden="1">{#N/A,#N/A,FALSE,"조골재"}</definedName>
    <definedName name="ㅓㅗ" hidden="1">{#N/A,#N/A,FALSE,"포장1";#N/A,#N/A,FALSE,"포장1"}</definedName>
    <definedName name="ㅓㅗ라ㅣ너리" hidden="1">[191]CTEMCOST!#REF!</definedName>
    <definedName name="ㅓㅗㅅㄹ" hidden="1">{#N/A,#N/A,FALSE,"조골재"}</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ㅎ" hidden="1">{#N/A,#N/A,FALSE,"전체집계표";#N/A,#N/A,FALSE,"안벽30000";#N/A,#N/A,FALSE,"안벽20000";#N/A,#N/A,FALSE,"내호안";#N/A,#N/A,FALSE,"외호안";#N/A,#N/A,FALSE,"준설토A";#N/A,#N/A,FALSE,"준설토B";#N/A,#N/A,FALSE,"적출장"}</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ㅗ" hidden="1">{#N/A,#N/A,FALSE,"골재소요량";#N/A,#N/A,FALSE,"골재소요량"}</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 hidden="1">{#N/A,#N/A,FALSE,"토공2"}</definedName>
    <definedName name="ㅓㅛㅅㄱ" hidden="1">{#N/A,#N/A,FALSE,"이태원철근"}</definedName>
    <definedName name="ㅓㅛ서ㅛ서ㅑ쇼ㅕ" hidden="1">{#N/A,#N/A,FALSE,"이태원철근"}</definedName>
    <definedName name="ㅓㅛ쇼ㅓ" hidden="1">{"'호선별현황(방식)'!$K$22:$P$22","'호선별현황(방식)'!$K$22:$P$22"}</definedName>
    <definedName name="ㅓㅡㅓ" hidden="1">{"1단계 투자비명세",#N/A,FALSE,"투자비명세";"2단계 투자비명세",#N/A,FALSE,"투자비명세"}</definedName>
    <definedName name="ㅔ" hidden="1">{#N/A,#N/A,FALSE,"이태원철근"}</definedName>
    <definedName name="ㅔ3" hidden="1">{#N/A,#N/A,FALSE,"배수1"}</definedName>
    <definedName name="ㅔㅁ" hidden="1">#REF!</definedName>
    <definedName name="ㅔㅐ" hidden="1">#REF!</definedName>
    <definedName name="ㅔㅐ쟈" hidden="1">{#N/A,#N/A,FALSE,"단가표지"}</definedName>
    <definedName name="ㅔㅐㅔㅐㅔㅐ" hidden="1">#REF!</definedName>
    <definedName name="ㅔㅔㅔ">#N/A</definedName>
    <definedName name="ㅔㅔㅔㅔ" hidden="1">#REF!</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hidden="1">{#N/A,#N/A,FALSE,"부대2"}</definedName>
    <definedName name="ㅔㅔㅔㅔㅔㅔㅔㅔㅔㅔㅔㅔㅔㅔ" hidden="1">{#N/A,#N/A,FALSE,"이태원철근"}</definedName>
    <definedName name="ㅕ" hidden="1">{#N/A,#N/A,FALSE,"이태원철근"}</definedName>
    <definedName name="ㅕㄱ격셧ㅅ겻ㄱ" hidden="1">{"'호선별현황(방식)'!$K$22:$P$22","'호선별현황(방식)'!$K$22:$P$22"}</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ㅋ" hidden="1">{#N/A,#N/A,FALSE,"CCTV"}</definedName>
    <definedName name="ㅕ해" hidden="1">{#N/A,#N/A,FALSE,"지침";#N/A,#N/A,FALSE,"환경분석";#N/A,#N/A,FALSE,"Sheet16"}</definedName>
    <definedName name="ㅕㅏ효ㅕㅏ" hidden="1">{"'호선별현황(방식)'!$K$22:$P$22","'호선별현황(방식)'!$K$22:$P$22"}</definedName>
    <definedName name="ㅕㅑ" hidden="1">{#N/A,#N/A,FALSE,"이태원철근"}</definedName>
    <definedName name="ㅕㅑㄴ뎍뎌겨ㅓㄱ" hidden="1">{#N/A,#N/A,FALSE,"손익표지";#N/A,#N/A,FALSE,"손익계산";#N/A,#N/A,FALSE,"일반관리비";#N/A,#N/A,FALSE,"영업외수익";#N/A,#N/A,FALSE,"영업외비용";#N/A,#N/A,FALSE,"매출액";#N/A,#N/A,FALSE,"요약손익";#N/A,#N/A,FALSE,"요약대차";#N/A,#N/A,FALSE,"매출채권현황";#N/A,#N/A,FALSE,"매출채권명세"}</definedName>
    <definedName name="ㅕㅑㅐㅔ" hidden="1">#REF!</definedName>
    <definedName name="ㅕㅑㅐㅕㅑ" hidden="1">{#N/A,#N/A,FALSE,"이태원철근"}</definedName>
    <definedName name="ㅕㅑㅐㅕㅑㅐ" hidden="1">{#N/A,#N/A,FALSE,"이태원철근"}</definedName>
    <definedName name="ㅕㅑㅑㅑ" hidden="1">{#N/A,#N/A,FALSE,"조골재"}</definedName>
    <definedName name="ㅕㅑㅜㅐㅑ" hidden="1">{#N/A,#N/A,FALSE,"이태원철근"}</definedName>
    <definedName name="ㅕㅕㅕ" hidden="1">{#N/A,#N/A,FALSE,"혼합골재"}</definedName>
    <definedName name="ㅕㅕㅕㅕ" hidden="1">{#N/A,#N/A,FALSE,"표지목차"}</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hidden="1">{#N/A,#N/A,FALSE,"단가표지"}</definedName>
    <definedName name="ㅕㅕㅕㅕㅕㅕㅕㅕ" hidden="1">{#N/A,#N/A,FALSE,"조골재"}</definedName>
    <definedName name="ㅕㅕㅛㅏ교ㅕㄴ교ㅏㅕ" hidden="1">{#N/A,#N/A,FALSE,"이태원철근"}</definedName>
    <definedName name="ㅕㅛ" hidden="1">{#N/A,#N/A,FALSE,"지침";#N/A,#N/A,FALSE,"환경분석";#N/A,#N/A,FALSE,"Sheet16"}</definedName>
    <definedName name="ㅕㅛㅛㄱㄹ" hidden="1">{#N/A,#N/A,FALSE,"단가표지"}</definedName>
    <definedName name="ㅕㅛㅛㅕㅛㅅ" hidden="1">{"'자리배치도'!$AG$1:$CI$28"}</definedName>
    <definedName name="ㅗ" hidden="1">{#N/A,#N/A,FALSE,"이태원철근"}</definedName>
    <definedName name="ㅗㄱ" hidden="1">{#N/A,#N/A,FALSE,"이태원철근"}</definedName>
    <definedName name="ㅗ곳교ㅕㅎ럻" hidden="1">{#N/A,#N/A,FALSE,"이태원철근"}</definedName>
    <definedName name="ㅗㄳ" hidden="1">{#N/A,#N/A,FALSE,"이태원철근"}</definedName>
    <definedName name="ㅗㄷㅀㅇㄴㅀ" hidden="1">{#N/A,#N/A,FALSE,"구조2"}</definedName>
    <definedName name="ㅗㄷㅇㄴ" hidden="1">{#N/A,#N/A,FALSE,"혼합골재"}</definedName>
    <definedName name="ㅗ됴ㅛㅗㅎ듇" hidden="1">{#N/A,#N/A,FALSE,"이태원철근"}</definedName>
    <definedName name="ㅗㄹㄶ" hidden="1">{#N/A,#N/A,FALSE,"조골재"}</definedName>
    <definedName name="ㅗㄹㅇ노" hidden="1">{#N/A,#N/A,FALSE,"속도"}</definedName>
    <definedName name="ㅗㄹ호" hidden="1">{#N/A,#N/A,FALSE,"운반시간"}</definedName>
    <definedName name="ㅗㅁㄴ거" hidden="1">{#N/A,#N/A,FALSE,"운반시간"}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ㅂ" hidden="1">{#N/A,#N/A,FALSE,"단가표지"}</definedName>
    <definedName name="ㅗㅅ" hidden="1">{#N/A,#N/A,FALSE,"현장 NCR 분석";#N/A,#N/A,FALSE,"현장품질감사";#N/A,#N/A,FALSE,"현장품질감사"}</definedName>
    <definedName name="ㅗㅅㄱ" hidden="1">{#N/A,#N/A,TRUE,"토적및재료집계";#N/A,#N/A,TRUE,"토적및재료집계";#N/A,#N/A,TRUE,"단위량"}</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ㄷ토" hidden="1">{#N/A,#N/A,FALSE,"단가표지"}</definedName>
    <definedName name="ㅗㅇㄻㄴㄻㄴ" hidden="1">{#N/A,#N/A,FALSE,"배수2"}</definedName>
    <definedName name="ㅗ오오ㅓ오" hidden="1">{#N/A,#N/A,FALSE,"이태원철근"}</definedName>
    <definedName name="ㅗㅍ안" hidden="1">{#N/A,#N/A,FALSE,"결의서";#N/A,#N/A,FALSE,"내역서";#N/A,#N/A,FALSE,"도급예상";#N/A,#N/A,FALSE,"시방서"}</definedName>
    <definedName name="ㅗㅍ초" hidden="1">{#N/A,#N/A,FALSE,"2~8번"}</definedName>
    <definedName name="ㅗㅎ" hidden="1">{#N/A,#N/A,FALSE,"Sheet1"}</definedName>
    <definedName name="ㅗㅎㄴ" hidden="1">{#N/A,#N/A,FALSE,"골재소요량";#N/A,#N/A,FALSE,"골재소요량"}</definedName>
    <definedName name="ㅗㅎㄴㄹ" hidden="1">{#N/A,#N/A,FALSE,"단가표지"}</definedName>
    <definedName name="ㅗㅎㄹ"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ㅗㅎ러ㅗㅎ럴호" hidden="1">{#N/A,#N/A,FALSE,"이태원철근"}</definedName>
    <definedName name="ㅗㅎ로ㅜ" hidden="1">{#N/A,#N/A,FALSE,"운반시간"}</definedName>
    <definedName name="ㅗㅎ론ㄹ" hidden="1">{#N/A,#N/A,FALSE,"표지목차"}</definedName>
    <definedName name="ㅗㅎ롯홋ㄱ" hidden="1">{#N/A,#N/A,FALSE,"혼합골재"}</definedName>
    <definedName name="ㅗㅎㅈㅈㅈㅈㅈㅈㅈㅈ" hidden="1">{#N/A,#N/A,FALSE,"이태원철근"}</definedName>
    <definedName name="ㅗㅎㅎㅌㄹㅋㅅ" hidden="1">{#N/A,#N/A,FALSE,"2~8번"}</definedName>
    <definedName name="ㅗ하ㅣㄴ어ㅗ뢔ㅑㅇㅈ" hidden="1">{#N/A,#N/A,FALSE,"CCTV"}</definedName>
    <definedName name="ㅗ햐랴" hidden="1">{#N/A,#N/A,FALSE,"혼합골재"}</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ㅗ" hidden="1">{#N/A,#N/A,FALSE,"단가표지"}</definedName>
    <definedName name="ㅗ허ㅡ호" hidden="1">{#N/A,#N/A,FALSE,"구조2"}</definedName>
    <definedName name="ㅗ호" hidden="1">{#N/A,#N/A,FALSE,"조골재"}</definedName>
    <definedName name="ㅗ홍ㄹ노" hidden="1">{"총괄자금운영표",#N/A,FALSE,"자금운영표";"1단계자금운영표(불변)",#N/A,FALSE,"자금운영표";"2단계자금운영표(불변)",#N/A,FALSE,"자금운영표"}</definedName>
    <definedName name="ㅗ홓ㅎ로" hidden="1">{"'장비'!$A$3:$M$12"}</definedName>
    <definedName name="ㅗ홓ㅎ로_1" hidden="1">{"'장비'!$A$3:$M$12"}</definedName>
    <definedName name="ㅗㅓ" hidden="1">{#N/A,#N/A,FALSE,"조골재"}</definedName>
    <definedName name="ㅗㅓㅀ" hidden="1">{#N/A,#N/A,FALSE,"표지목차"}</definedName>
    <definedName name="ㅗㅓ쇼ㅓㅕㄷ쇼ㅓㅕㄷㅅ" hidden="1">{#N/A,#N/A,FALSE,"단가표지"}</definedName>
    <definedName name="ㅗㅓㅎ로ㅓㅎㄹ" hidden="1">{#N/A,#N/A,FALSE,"표지목차"}</definedName>
    <definedName name="ㅗㅓㅏㅣㅗㅓㅏㅣ" hidden="1">{#N/A,#N/A,FALSE,"이태원철근"}</definedName>
    <definedName name="ㅗㅓㅗ" hidden="1">{#N/A,#N/A,FALSE,"골재소요량";#N/A,#N/A,FALSE,"골재소요량"}</definedName>
    <definedName name="ㅗㅕ" hidden="1">{#N/A,#N/A,FALSE,"배수2"}</definedName>
    <definedName name="ㅗㅗ" hidden="1">{#N/A,#N/A,FALSE,"명세표"}</definedName>
    <definedName name="ㅗㅗ2" hidden="1">{#N/A,#N/A,FALSE,"DISCI종합";#N/A,#N/A,FALSE,"배관";#N/A,#N/A,FALSE,"전기계장";#N/A,#N/A,FALSE,"기계";#N/A,#N/A,FALSE,"철의장";#N/A,#N/A,FALSE,"거주구";#N/A,#N/A,FALSE,"HVAC"}</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#REF!</definedName>
    <definedName name="ㅗㅗㅗㅗ" hidden="1">{#N/A,#N/A,TRUE,"총괄"}</definedName>
    <definedName name="ㅗㅗㅗㅗㅗ" hidden="1">{"'장비'!$A$3:$M$12"}</definedName>
    <definedName name="ㅗㅗㅗㅗㅗ_1" hidden="1">{"'장비'!$A$3:$M$12"}</definedName>
    <definedName name="ㅗㅗㅗㅗㅗㅗ" hidden="1">{#N/A,#N/A,FALSE,"2~8번"}</definedName>
    <definedName name="ㅗㅗㅗㅗㅗㅗㅗㅗ" hidden="1">{#N/A,#N/A,FALSE,"이태원철근"}</definedName>
    <definedName name="ㅗㅗㅜㅜ" hidden="1">{#N/A,#N/A,FALSE,"조골재"}</definedName>
    <definedName name="ㅗㅗㅜㅜㅜㅜ" hidden="1">{#N/A,#N/A,FALSE,"운반시간"}</definedName>
    <definedName name="ㅗㅛㅗㅎㄹ" hidden="1">{"운영수익1",#N/A,FALSE,"운영수익";"운영수익2",#N/A,FALSE,"운영수익";"운영수익3",#N/A,FALSE,"운영수익"}</definedName>
    <definedName name="ㅗㅜㅗㅜㅗㅜ" hidden="1">{#N/A,#N/A,FALSE,"운반시간"}</definedName>
    <definedName name="ㅗㅜㅗㅜㅗㅜㅗㅗㅗㅗ" hidden="1">{#N/A,#N/A,FALSE,"조골재"}</definedName>
    <definedName name="ㅗㅜㅗㅜㅗㅜㅗㅜㅗㅜ" hidden="1">{#N/A,#N/A,FALSE,"운반시간"}</definedName>
    <definedName name="ㅗㅠㄱㅈ" hidden="1">{#N/A,#N/A,FALSE,"이태원철근"}</definedName>
    <definedName name="ㅗㅠㅊㅌㅍㅇㄹㅇㅀ" hidden="1">{"배후단지",#N/A,FALSE,"배후단지 및 부대사업"}</definedName>
    <definedName name="ㅗㅠㅍ" hidden="1">{#N/A,#N/A,FALSE,"혼합골재"}</definedName>
    <definedName name="ㅘ" localSheetId="1" hidden="1">{"'Sheet1'!$L$16"}</definedName>
    <definedName name="ㅘ" hidden="1">{"'Sheet1'!$L$16"}</definedName>
    <definedName name="ㅘㅓ" hidden="1">{#N/A,#N/A,FALSE,"운반시간"}</definedName>
    <definedName name="ㅘㅗ허ㅎ" hidden="1">#REF!</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{"'장비'!$A$3:$M$12"}</definedName>
    <definedName name="ㅛ_1" hidden="1">{"'장비'!$A$3:$M$12"}</definedName>
    <definedName name="ㅛ거교ㅓㄱ" hidden="1">{#N/A,#N/A,FALSE,"이태원철근"}</definedName>
    <definedName name="ㅛ거ㅕ거" hidden="1">{"'호선별현황(방식)'!$K$22:$P$22","'호선별현황(방식)'!$K$22:$P$22"}</definedName>
    <definedName name="ㅛㄴㄱ허ㅏㄴ" hidden="1">{#N/A,#N/A,FALSE,"단가표지"}</definedName>
    <definedName name="ㅛㅅ" hidden="1">{#N/A,#N/A,FALSE,"속도"}</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됴ㅕ" hidden="1">{#N/A,#N/A,FALSE,"운반시간"}</definedName>
    <definedName name="ㅛ셔쇼려ㅛ셔" hidden="1">{#N/A,#N/A,FALSE,"이태원철근"}</definedName>
    <definedName name="ㅛ셔으ㅜㅅ구" hidden="1">{#N/A,#N/A,FALSE,"2~8번"}</definedName>
    <definedName name="ㅛ셔ㅛ셔ㅛ쇼ㅕ" hidden="1">{#N/A,#N/A,FALSE,"이태원철근"}</definedName>
    <definedName name="ㅛㅇ수ㅜㅛㅅㅇ" hidden="1">{#N/A,#N/A,FALSE,"2~8번"}</definedName>
    <definedName name="ㅛㅈㅅ" hidden="1">{#N/A,#N/A,FALSE,"골재소요량";#N/A,#N/A,FALSE,"골재소요량"}</definedName>
    <definedName name="ㅛㅑㅐ" hidden="1">{#N/A,#N/A,FALSE,"구조1"}</definedName>
    <definedName name="ㅛㅓ" hidden="1">{"'자리배치도'!$AG$1:$CI$28"}</definedName>
    <definedName name="ㅛㅓㄴㄱ5" hidden="1">{#N/A,#N/A,FALSE,"단가표지"}</definedName>
    <definedName name="ㅛㅓㅛㅓ" hidden="1">{"'호선별현황(방식)'!$K$22:$P$22","'호선별현황(방식)'!$K$22:$P$22"}</definedName>
    <definedName name="ㅛㅕ교ㅕ" hidden="1">{"'호선별현황(방식)'!$K$22:$P$22","'호선별현황(방식)'!$K$22:$P$22"}</definedName>
    <definedName name="ㅛㅕ둇갸ㅏㅑㄳ" hidden="1">{#N/A,#N/A,FALSE,"이태원철근"}</definedName>
    <definedName name="ㅛㅕ하ㅓ" hidden="1">{#N/A,#N/A,FALSE,"포장2"}</definedName>
    <definedName name="ㅛㅕㅏ교ㅕ" hidden="1">{"'호선별현황(방식)'!$K$22:$P$22","'호선별현황(방식)'!$K$22:$P$22"}</definedName>
    <definedName name="ㅛㅕㅕㅑㅓ" hidden="1">{#N/A,#N/A,FALSE,"표지목차"}</definedName>
    <definedName name="ㅛㅗ" hidden="1">{#N/A,#N/A,FALSE,"운반시간"}</definedName>
    <definedName name="ㅛㅗㄹ호ㅓㅎㅅㄹ" hidden="1">{#N/A,#N/A,FALSE,"이태원철근"}</definedName>
    <definedName name="ㅛㅛㅕ뎔요7ㅗㅠ초호ㅛㅗㅊ" hidden="1">{#N/A,#N/A,FALSE,"이태원철근"}</definedName>
    <definedName name="ㅛㅛㅗㅛㅗㅛㅗㅛ" hidden="1">{"추정대차대조표",#N/A,FALSE,"추정BS"}</definedName>
    <definedName name="ㅛㅛㅛ" hidden="1">{"'장비'!$A$3:$M$12"}</definedName>
    <definedName name="ㅛㅛㅛ_1" hidden="1">{"'장비'!$A$3:$M$12"}</definedName>
    <definedName name="ㅛㅛㅛㅛ" hidden="1">[192]수량산출!$A$1:$A$8561</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ㅛㅣㅕㅑㅣ여ㅓ야ㅕㅕ" hidden="1">{#N/A,#N/A,FALSE,"이태원철근"}</definedName>
    <definedName name="ㅜ_1" hidden="1">{#N/A,#N/A,FALSE,"조골재"}</definedName>
    <definedName name="ㅜ26">#REF!</definedName>
    <definedName name="ㅜㄴ" hidden="1">{#N/A,#N/A,FALSE,"운반시간"}</definedName>
    <definedName name="ㅜㄴㄱ" hidden="1">{#N/A,#N/A,FALSE,"운반시간"}</definedName>
    <definedName name="ㅜㄹ윤" hidden="1">{#N/A,#N/A,FALSE,"단가표지"}</definedName>
    <definedName name="ㅜㄻ" hidden="1">[140]노임단가!#REF!</definedName>
    <definedName name="ㅜㅀㄴㅇ" hidden="1">{#N/A,#N/A,FALSE,"이태원철근"}</definedName>
    <definedName name="ㅜㅁㄴ아ㅑ" hidden="1">{#N/A,#N/A,FALSE,"단가표지"}</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아ㅏ후" hidden="1">{#N/A,#N/A,FALSE,"골재소요량";#N/A,#N/A,FALSE,"골재소요량"}</definedName>
    <definedName name="ㅜ여숫유" hidden="1">{#N/A,#N/A,FALSE,"운반시간"}</definedName>
    <definedName name="ㅜㅈ" hidden="1">{#N/A,#N/A,FALSE,"2~8번"}</definedName>
    <definedName name="ㅜㅊㅍ" hidden="1">{#N/A,#N/A,FALSE,"표지목차"}</definedName>
    <definedName name="ㅜㅋㅊㅍ" hidden="1">{#N/A,#N/A,FALSE,"조골재"}</definedName>
    <definedName name="ㅜㅍ추ㅠ" hidden="1">{#N/A,#N/A,FALSE,"혼합골재"}</definedName>
    <definedName name="ㅜㅍ츄ㅜㅠㅍ춫ㅍ" hidden="1">{#N/A,#N/A,FALSE,"이태원철근"}</definedName>
    <definedName name="ㅜㅎ" hidden="1">{#N/A,#N/A,FALSE,"골재소요량";#N/A,#N/A,FALSE,"골재소요량"}</definedName>
    <definedName name="ㅜㅎㄴ" hidden="1">{#N/A,#N/A,FALSE,"골재소요량";#N/A,#N/A,FALSE,"골재소요량"}</definedName>
    <definedName name="ㅜㅎㄹ" hidden="1">{#N/A,#N/A,FALSE,"부대2"}</definedName>
    <definedName name="ㅜㅎㅅㄱㄴ" hidden="1">{#N/A,#N/A,FALSE,"단가표지"}</definedName>
    <definedName name="ㅜ후ㅗㅜㅗ" hidden="1">{#N/A,#N/A,FALSE,"단가표지"}</definedName>
    <definedName name="ㅜㅗ" hidden="1">{#N/A,#N/A,FALSE,"이정표"}</definedName>
    <definedName name="ㅜㅗㅇㅎㅌ" hidden="1">{#N/A,#N/A,FALSE,"단가표지"}</definedName>
    <definedName name="ㅜㅗㅇ훟" hidden="1">{#N/A,#N/A,FALSE,"단가표지"}</definedName>
    <definedName name="ㅜㅗㅗ" hidden="1">{#N/A,#N/A,FALSE,"2~8번"}</definedName>
    <definedName name="ㅜㅗㅗㅗㅇㅎ" hidden="1">{#N/A,#N/A,FALSE,"운반시간"}</definedName>
    <definedName name="ㅜㅗㅜㅜㅜㅜㅜㅜㅜㅜㅜ" hidden="1">{#N/A,#N/A,FALSE,"2~8번"}</definedName>
    <definedName name="ㅜㅜ" hidden="1">{#N/A,#N/A,FALSE,"단면 제원"}</definedName>
    <definedName name="ㅜㅜㅜㅜ" hidden="1">{"'도면'!$G$62:$H$63","'도면'!$G$62:$H$63"}</definedName>
    <definedName name="ㅜㅜㅜㅜㅜ"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ㅜㅜㅜㅜㅜㅜㅜㅜㅜㅜ" hidden="1">{#N/A,#N/A,FALSE,"조골재"}</definedName>
    <definedName name="ㅜㅜㅜㅜㅜㅜㅜㅜㅜㅜㅜ" hidden="1">{#N/A,#N/A,FALSE,"조골재"}</definedName>
    <definedName name="ㅜㅜㅜㅜㅜㅜㅜㅜㅜㅜㅜㅜㅜㅜㅜㅜㅜㅜㅜㅜㅜㅜㅜㅜㅜ" hidden="1">{#N/A,#N/A,FALSE,"포장2"}</definedName>
    <definedName name="ㅜㅠㅊ퓨ㅜ" hidden="1">#REF!</definedName>
    <definedName name="ㅜㅠㅍ" hidden="1">{#N/A,#N/A,FALSE,"전력간선"}</definedName>
    <definedName name="ㅜㅠ푸" hidden="1">{#N/A,#N/A,FALSE,"운반시간"}</definedName>
    <definedName name="ㅜㅠㅠ" hidden="1">{#N/A,#N/A,FALSE,"골재소요량";#N/A,#N/A,FALSE,"골재소요량"}</definedName>
    <definedName name="ㅜㅡ" hidden="1">{#N/A,#N/A,FALSE,"CCTV"}</definedName>
    <definedName name="ㅝ" hidden="1">{#N/A,#N/A,FALSE,"CCTV"}</definedName>
    <definedName name="ㅝㄱㅇ너" hidden="1">{#N/A,#N/A,FALSE,"골재소요량";#N/A,#N/A,FALSE,"골재소요량"}</definedName>
    <definedName name="ㅝㅎㄹ" hidden="1">{#N/A,#N/A,FALSE,"단가표지"}</definedName>
    <definedName name="ㅝㅎㄹ촉ㅇ" hidden="1">{#N/A,#N/A,FALSE,"조골재"}</definedName>
    <definedName name="ㅝㅜ" hidden="1">{#N/A,#N/A,FALSE,"CCTV"}</definedName>
    <definedName name="ㅠ" hidden="1">{#N/A,#N/A,FALSE,"부대1"}</definedName>
    <definedName name="ㅠㄱ소슈" hidden="1">{#N/A,#N/A,FALSE,"골재소요량";#N/A,#N/A,FALSE,"골재소요량"}</definedName>
    <definedName name="ㅠㄳ" hidden="1">{#N/A,#N/A,FALSE,"현장 NCR 분석";#N/A,#N/A,FALSE,"현장품질감사";#N/A,#N/A,FALSE,"현장품질감사"}</definedName>
    <definedName name="ㅠㄴ" hidden="1">{#N/A,#N/A,FALSE,"조골재"}</definedName>
    <definedName name="ㅠㄷ" hidden="1">{#N/A,#N/A,FALSE,"이태원철근"}</definedName>
    <definedName name="ㅠㄹ" hidden="1">{#N/A,#N/A,FALSE,"속도"}</definedName>
    <definedName name="ㅠㄹㄴ" hidden="1">{#N/A,#N/A,FALSE,"이태원철근"}</definedName>
    <definedName name="ㅠㄹㅇㄴㄴㄹㅇ" hidden="1">{#N/A,#N/A,FALSE,"단가표지"}</definedName>
    <definedName name="ㅠㄹㅈㅈ" hidden="1">{#N/A,#N/A,FALSE,"이태원철근"}</definedName>
    <definedName name="ㅠㅁㅇㅀㅁ" hidden="1">{#N/A,#N/A,FALSE,"혼합골재"}</definedName>
    <definedName name="ㅠ뮤ㅐ" hidden="1">#REF!</definedName>
    <definedName name="ㅠㅂㄷ" hidden="1">{#N/A,#N/A,FALSE,"이태원철근"}</definedName>
    <definedName name="ㅠㅅㄱ터" hidden="1">{#N/A,#N/A,FALSE,"골재소요량";#N/A,#N/A,FALSE,"골재소요량"}</definedName>
    <definedName name="ㅠㅅ롯고" hidden="1">{#N/A,#N/A,FALSE,"골재소요량";#N/A,#N/A,FALSE,"골재소요량"}</definedName>
    <definedName name="ㅠ숑ㄱ쇼ㅠㅠㅅ" hidden="1">{#N/A,#N/A,FALSE,"단가표지"}</definedName>
    <definedName name="ㅠㅇㄹㅈ" hidden="1">{#N/A,#N/A,FALSE,"이태원철근"}</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ㄹ호" hidden="1">{#N/A,#N/A,FALSE,"2~8번"}</definedName>
    <definedName name="ㅠㅎㅂ" hidden="1">'[33]TOWER 12TON'!#REF!</definedName>
    <definedName name="ㅠㅎㅇㅈ" hidden="1">{#N/A,#N/A,FALSE,"2~8번"}</definedName>
    <definedName name="ㅠㅐ64">#REF!</definedName>
    <definedName name="ㅠㅓㅜㅗㅓ" hidden="1">{#N/A,#N/A,FALSE,"CCTV"}</definedName>
    <definedName name="ㅠㅗ" hidden="1">{#N/A,#N/A,FALSE,"CCTV"}</definedName>
    <definedName name="ㅠㅗㄱㅈ" hidden="1">{#N/A,#N/A,FALSE,"이태원철근"}</definedName>
    <definedName name="ㅠㅗㄱㅈㅈㅈ" hidden="1">{#N/A,#N/A,FALSE,"이태원철근"}</definedName>
    <definedName name="ㅠㅗㅅㄱ" hidden="1">{#N/A,#N/A,FALSE,"이태원철근"}</definedName>
    <definedName name="ㅠㅠ" hidden="1">{#N/A,#N/A,FALSE,"TABLE"}</definedName>
    <definedName name="ㅠㅠㅇㄴㅇ" hidden="1">{#N/A,#N/A,FALSE,"표지목차"}</definedName>
    <definedName name="ㅠㅠㅠ" hidden="1">{#N/A,#N/A,FALSE,"지침";#N/A,#N/A,FALSE,"환경분석";#N/A,#N/A,FALSE,"Sheet16"}</definedName>
    <definedName name="ㅠㅠㅠㅠ" hidden="1">{#N/A,#N/A,FALSE,"단면 제원"}</definedName>
    <definedName name="ㅠㅠㅠㅠㅠ" hidden="1">{#N/A,#N/A,FALSE,"2~8번"}</definedName>
    <definedName name="ㅠㅠㅠㅠㅠㅠ" hidden="1">{#N/A,#N/A,FALSE,"갑지";#N/A,#N/A,FALSE,"개요";#N/A,#N/A,FALSE,"비목별";#N/A,#N/A,FALSE,"건물별";#N/A,#N/A,FALSE,"기구표";#N/A,#N/A,FALSE,"직원투입"}</definedName>
    <definedName name="ㅡ" hidden="1">#N/A</definedName>
    <definedName name="ㅡ." hidden="1">{#N/A,#N/A,FALSE,"CCTV"}</definedName>
    <definedName name="ㅡ_1" hidden="1">{#N/A,#N/A,FALSE,"2~8번"}</definedName>
    <definedName name="ㅡㄹㄴㅁ르" hidden="1">#REF!</definedName>
    <definedName name="ㅡㅂ" hidden="1">{#N/A,#N/A,FALSE,"단가표지"}</definedName>
    <definedName name="ㅡㅏㅏ" hidden="1">{#N/A,#N/A,FALSE,"현장 NCR 분석";#N/A,#N/A,FALSE,"현장품질감사";#N/A,#N/A,FALSE,"현장품질감사"}</definedName>
    <definedName name="ㅡㅏㅗ" hidden="1">{#N/A,#N/A,FALSE,"단면 제원"}</definedName>
    <definedName name="ㅡㅓ" hidden="1">{#N/A,#N/A,FALSE,"CCTV"}</definedName>
    <definedName name="ㅡㅓㅛ" hidden="1">{#N/A,#N/A,FALSE,"현장 NCR 분석";#N/A,#N/A,FALSE,"현장품질감사";#N/A,#N/A,FALSE,"현장품질감사"}</definedName>
    <definedName name="ㅡㅗ" hidden="1">{#N/A,#N/A,FALSE,"운반시간"}</definedName>
    <definedName name="ㅡㅗㅓㅓㅡㅗㅗㅓㅓㅗ" hidden="1">{#N/A,#N/A,FALSE,"운반시간"}</definedName>
    <definedName name="ㅡㅡ" hidden="1">{#N/A,#N/A,FALSE,"명세표"}</definedName>
    <definedName name="ㅡㅡㅡ" hidden="1">{#N/A,#N/A,FALSE,"지침";#N/A,#N/A,FALSE,"환경분석";#N/A,#N/A,FALSE,"Sheet16"}</definedName>
    <definedName name="ㅡㅡㅡㅡㅡ" hidden="1">{#N/A,#N/A,FALSE,"운반시간"}</definedName>
    <definedName name="ㅡ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ㅇ너라ㅓ" hidden="1">{#N/A,#N/A,FALSE,"운반시간"}</definedName>
    <definedName name="ㅣ1191">#REF!</definedName>
    <definedName name="ㅣ너럊ㄷ로" hidden="1">{#N/A,#N/A,FALSE,"TABLE"}</definedName>
    <definedName name="ㅣㅁ" hidden="1">{#N/A,#N/A,FALSE,"단가표지"}</definedName>
    <definedName name="ㅣㅇ" hidden="1">{#N/A,#N/A,FALSE,"단가표지"}</definedName>
    <definedName name="ㅣㅎㄹㅇㅇ" hidden="1">{#N/A,#N/A,FALSE,"토공2"}</definedName>
    <definedName name="ㅣ허ㅏㅣ하" hidden="1">{#N/A,#N/A,FALSE,"혼합골재"}</definedName>
    <definedName name="ㅣ허ㅣ호ㅓㅏ" hidden="1">{#N/A,#N/A,FALSE,"조골재"}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ㅓ" hidden="1">{#N/A,#N/A,FALSE,"운반시간"}</definedName>
    <definedName name="ㅣㅏㅓㅎ" hidden="1">{#N/A,#N/A,FALSE,"단가표지"}</definedName>
    <definedName name="ㅣㅏㅓ허ㅏㅓㅎ" hidden="1">{#N/A,#N/A,FALSE,"표지목차"}</definedName>
    <definedName name="ㅣㅏㅓㅜ" hidden="1">{#N/A,#N/A,FALSE,"CCTV"}</definedName>
    <definedName name="ㅣㅏㅓㅣ허ㅏㅎ" hidden="1">{#N/A,#N/A,FALSE,"골재소요량";#N/A,#N/A,FALSE,"골재소요량"}</definedName>
    <definedName name="ㅣㅏㅓㅣ허ㅏㅏ허" hidden="1">{#N/A,#N/A,FALSE,"조골재"}</definedName>
    <definedName name="ㅣㅏㅓㅣㅏㅓㅣ" hidden="1">{#N/A,#N/A,FALSE,"속도"}</definedName>
    <definedName name="ㅣㅐ" hidden="1">{#N/A,#N/A,FALSE,"운반시간"}</definedName>
    <definedName name="ㅣㅑㅁ어리" hidden="1">{#N/A,#N/A,FALSE,"조골재"}</definedName>
    <definedName name="ㅣㅑ엄리먼ㅇㄹ" hidden="1">{#N/A,#N/A,FALSE,"조골재"}</definedName>
    <definedName name="ㅣㅑㅑ" hidden="1">{#N/A,#N/A,FALSE,"단가표지"}</definedName>
    <definedName name="ㅣㅑㅑㅑ" hidden="1">{#N/A,#N/A,FALSE,"단가표지"}</definedName>
    <definedName name="ㅣㅑㅕㅗ" hidden="1">#REF!</definedName>
    <definedName name="ㅣㅑㅣㅣ" hidden="1">{#N/A,#N/A,FALSE,"혼합골재"}</definedName>
    <definedName name="ㅣㅓ" hidden="1">{#N/A,#N/A,FALSE,"배수2"}</definedName>
    <definedName name="ㅣㅓㅏ" hidden="1">{#N/A,#N/A,FALSE,"전력간선"}</definedName>
    <definedName name="ㅣㅓㅏ허" hidden="1">{#N/A,#N/A,FALSE,"운반시간"}</definedName>
    <definedName name="ㅣㅓㅏ허ㅏㅣ허ㅏㅓ" hidden="1">{#N/A,#N/A,FALSE,"운반시간"}</definedName>
    <definedName name="ㅣㅗ" hidden="1">{#N/A,#N/A,FALSE,"골재소요량";#N/A,#N/A,FALSE,"골재소요량"}</definedName>
    <definedName name="ㅣㅚㅓㅏ" hidden="1">{#N/A,#N/A,FALSE,"단가표지"}</definedName>
    <definedName name="ㅣㅣㅏㅏㅓ" hidden="1">{#N/A,#N/A,FALSE,"2~8번"}</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[132]조명시설!#REF!</definedName>
    <definedName name="ㅣㅣㅣㅣㅣ" hidden="1">[193]조명시설!#REF!</definedName>
    <definedName name="ㅣㅣㅣㅣㅣㅣ" hidden="1">[132]조명시설!#REF!</definedName>
    <definedName name="八11" hidden="1">{#N/A,#N/A,FALSE,"조골재"}</definedName>
    <definedName name="取费" hidden="1">{"'现金流量表（全部投资）'!$B$4:$P$23"}</definedName>
    <definedName name="啊" hidden="1">{"'现金流量表（全部投资）'!$B$4:$P$23"}</definedName>
    <definedName name="土建差2" hidden="1">{"'现金流量表（全部投资）'!$B$4:$P$23"}</definedName>
    <definedName name="地基处理" hidden="1">{"'现金流量表（全部投资）'!$B$4:$P$23"}</definedName>
    <definedName name="影响力" hidden="1">{"'现金流量表（全部投资）'!$B$4:$P$23"}</definedName>
    <definedName name="新封" hidden="1">{"'现金流量表（全部投资）'!$B$4:$P$23"}</definedName>
    <definedName name="汇总哦" hidden="1">{"'现金流量表（全部投资）'!$B$4:$P$23"}</definedName>
    <definedName name="脱硫表二" hidden="1">{"'现金流量表（全部投资）'!$B$4:$P$23"}</definedName>
  </definedNames>
  <calcPr calcId="191028" refMode="R1C1"/>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07" i="4" l="1"/>
  <c r="V1761" i="4" l="1"/>
  <c r="V1762" i="4"/>
  <c r="V1763" i="4"/>
  <c r="V1953" i="4"/>
  <c r="V1954" i="4"/>
  <c r="V1955" i="4"/>
  <c r="V1973" i="4"/>
  <c r="V1972" i="4"/>
  <c r="V1971" i="4"/>
  <c r="V2214" i="4"/>
  <c r="V2215" i="4"/>
  <c r="V2216" i="4"/>
  <c r="V2309" i="4"/>
  <c r="V2308" i="4"/>
  <c r="V2307" i="4"/>
  <c r="T271" i="4"/>
  <c r="Y11" i="4" l="1"/>
  <c r="AA11" i="4" s="1"/>
  <c r="Y12" i="4"/>
  <c r="Y13" i="4"/>
  <c r="AA13" i="4" s="1"/>
  <c r="Y14" i="4"/>
  <c r="Y15" i="4"/>
  <c r="Y16" i="4"/>
  <c r="AA16" i="4" s="1"/>
  <c r="Y17" i="4"/>
  <c r="AA17" i="4" s="1"/>
  <c r="Y18" i="4"/>
  <c r="AA18" i="4" s="1"/>
  <c r="Y19" i="4"/>
  <c r="AA19" i="4" s="1"/>
  <c r="Y20" i="4"/>
  <c r="AA20" i="4" s="1"/>
  <c r="Y21" i="4"/>
  <c r="AA21" i="4" s="1"/>
  <c r="Y22" i="4"/>
  <c r="AA22" i="4" s="1"/>
  <c r="Y23" i="4"/>
  <c r="AA23" i="4" s="1"/>
  <c r="Y24" i="4"/>
  <c r="AA24" i="4" s="1"/>
  <c r="Y25" i="4"/>
  <c r="AA25" i="4" s="1"/>
  <c r="Y26" i="4"/>
  <c r="AA26" i="4" s="1"/>
  <c r="Y27" i="4"/>
  <c r="Y28" i="4"/>
  <c r="Y29" i="4"/>
  <c r="AA29" i="4" s="1"/>
  <c r="Y30" i="4"/>
  <c r="AA30" i="4" s="1"/>
  <c r="Y31" i="4"/>
  <c r="AA31" i="4" s="1"/>
  <c r="Y32" i="4"/>
  <c r="AA32" i="4" s="1"/>
  <c r="Y33" i="4"/>
  <c r="AA33" i="4" s="1"/>
  <c r="Y34" i="4"/>
  <c r="AA34" i="4" s="1"/>
  <c r="Y35" i="4"/>
  <c r="AA35" i="4" s="1"/>
  <c r="Y36" i="4"/>
  <c r="AA36" i="4" s="1"/>
  <c r="Y38" i="4"/>
  <c r="AA38" i="4" s="1"/>
  <c r="Y39" i="4"/>
  <c r="AA39" i="4" s="1"/>
  <c r="Y40" i="4"/>
  <c r="AA40" i="4" s="1"/>
  <c r="Y41" i="4"/>
  <c r="AA41" i="4" s="1"/>
  <c r="Y42" i="4"/>
  <c r="AA42" i="4" s="1"/>
  <c r="Y43" i="4"/>
  <c r="AA43" i="4" s="1"/>
  <c r="Y44" i="4"/>
  <c r="AA44" i="4" s="1"/>
  <c r="Y45" i="4"/>
  <c r="AA45" i="4" s="1"/>
  <c r="Y46" i="4"/>
  <c r="AA46" i="4" s="1"/>
  <c r="Y47" i="4"/>
  <c r="AA47" i="4" s="1"/>
  <c r="Y48" i="4"/>
  <c r="AA48" i="4" s="1"/>
  <c r="Y49" i="4"/>
  <c r="AA49" i="4" s="1"/>
  <c r="Y50" i="4"/>
  <c r="AA50" i="4" s="1"/>
  <c r="Y51" i="4"/>
  <c r="AA51" i="4" s="1"/>
  <c r="Y52" i="4"/>
  <c r="AA52" i="4" s="1"/>
  <c r="Y53" i="4"/>
  <c r="AA53" i="4" s="1"/>
  <c r="Y54" i="4"/>
  <c r="AA54" i="4" s="1"/>
  <c r="Y55" i="4"/>
  <c r="AA55" i="4" s="1"/>
  <c r="Y56" i="4"/>
  <c r="AA56" i="4" s="1"/>
  <c r="Y57" i="4"/>
  <c r="AA57" i="4" s="1"/>
  <c r="Y58" i="4"/>
  <c r="AA58" i="4" s="1"/>
  <c r="Y59" i="4"/>
  <c r="AA59" i="4" s="1"/>
  <c r="Y60" i="4"/>
  <c r="Y61" i="4"/>
  <c r="Y62" i="4"/>
  <c r="AA62" i="4" s="1"/>
  <c r="Y63" i="4"/>
  <c r="AA63" i="4" s="1"/>
  <c r="Y64" i="4"/>
  <c r="AA64" i="4" s="1"/>
  <c r="Y65" i="4"/>
  <c r="AA65" i="4" s="1"/>
  <c r="Y66" i="4"/>
  <c r="AA66" i="4" s="1"/>
  <c r="Y67" i="4"/>
  <c r="AA67" i="4" s="1"/>
  <c r="Y68" i="4"/>
  <c r="AA68" i="4" s="1"/>
  <c r="Y70" i="4"/>
  <c r="AA70" i="4" s="1"/>
  <c r="Y71" i="4"/>
  <c r="AA71" i="4" s="1"/>
  <c r="Y72" i="4"/>
  <c r="AA72" i="4" s="1"/>
  <c r="Y73" i="4"/>
  <c r="AA73" i="4" s="1"/>
  <c r="Y74" i="4"/>
  <c r="AA74" i="4" s="1"/>
  <c r="Y75" i="4"/>
  <c r="AA75" i="4" s="1"/>
  <c r="Y76" i="4"/>
  <c r="AA76" i="4" s="1"/>
  <c r="Y77" i="4"/>
  <c r="Y78" i="4"/>
  <c r="AA78" i="4" s="1"/>
  <c r="Y79" i="4"/>
  <c r="AA79" i="4" s="1"/>
  <c r="Y80" i="4"/>
  <c r="AA80" i="4" s="1"/>
  <c r="Y81" i="4"/>
  <c r="AA81" i="4" s="1"/>
  <c r="Y82" i="4"/>
  <c r="AA82" i="4" s="1"/>
  <c r="Y83" i="4"/>
  <c r="AA83" i="4" s="1"/>
  <c r="Y84" i="4"/>
  <c r="AA84" i="4" s="1"/>
  <c r="Y85" i="4"/>
  <c r="AA85" i="4" s="1"/>
  <c r="Y86" i="4"/>
  <c r="AA86" i="4" s="1"/>
  <c r="Y87" i="4"/>
  <c r="AA87" i="4" s="1"/>
  <c r="Y88" i="4"/>
  <c r="AA88" i="4" s="1"/>
  <c r="Y89" i="4"/>
  <c r="AA89" i="4" s="1"/>
  <c r="Y90" i="4"/>
  <c r="AA90" i="4" s="1"/>
  <c r="Y91" i="4"/>
  <c r="AA91" i="4" s="1"/>
  <c r="Y92" i="4"/>
  <c r="AA92" i="4" s="1"/>
  <c r="Y93" i="4"/>
  <c r="AA93" i="4" s="1"/>
  <c r="Y94" i="4"/>
  <c r="AA94" i="4" s="1"/>
  <c r="Y95" i="4"/>
  <c r="AA95" i="4" s="1"/>
  <c r="Y96" i="4"/>
  <c r="AA96" i="4" s="1"/>
  <c r="Y97" i="4"/>
  <c r="AA97" i="4" s="1"/>
  <c r="Y98" i="4"/>
  <c r="AA98" i="4" s="1"/>
  <c r="Y99" i="4"/>
  <c r="AA99" i="4" s="1"/>
  <c r="Y100" i="4"/>
  <c r="AA100" i="4" s="1"/>
  <c r="Y101" i="4"/>
  <c r="AA101" i="4" s="1"/>
  <c r="Y102" i="4"/>
  <c r="AA102" i="4" s="1"/>
  <c r="Y103" i="4"/>
  <c r="AA103" i="4" s="1"/>
  <c r="Y104" i="4"/>
  <c r="AA104" i="4" s="1"/>
  <c r="Y105" i="4"/>
  <c r="AA105" i="4" s="1"/>
  <c r="Y106" i="4"/>
  <c r="AA106" i="4" s="1"/>
  <c r="Y107" i="4"/>
  <c r="AA107" i="4" s="1"/>
  <c r="Y108" i="4"/>
  <c r="AA108" i="4" s="1"/>
  <c r="Y109" i="4"/>
  <c r="Y110" i="4"/>
  <c r="Y111" i="4"/>
  <c r="AA111" i="4" s="1"/>
  <c r="Y112" i="4"/>
  <c r="AA112" i="4" s="1"/>
  <c r="Y113" i="4"/>
  <c r="AA113" i="4" s="1"/>
  <c r="Y114" i="4"/>
  <c r="AA114" i="4" s="1"/>
  <c r="Y115" i="4"/>
  <c r="AA115" i="4" s="1"/>
  <c r="Y116" i="4"/>
  <c r="AA116" i="4" s="1"/>
  <c r="Y117" i="4"/>
  <c r="AA117" i="4" s="1"/>
  <c r="Y118" i="4"/>
  <c r="AA118" i="4" s="1"/>
  <c r="Y119" i="4"/>
  <c r="AA119" i="4" s="1"/>
  <c r="Y120" i="4"/>
  <c r="AA120" i="4" s="1"/>
  <c r="Y121" i="4"/>
  <c r="AA121" i="4" s="1"/>
  <c r="Y122" i="4"/>
  <c r="AA122" i="4" s="1"/>
  <c r="Y123" i="4"/>
  <c r="AA123" i="4" s="1"/>
  <c r="Y124" i="4"/>
  <c r="AA124" i="4" s="1"/>
  <c r="Y125" i="4"/>
  <c r="Y126" i="4"/>
  <c r="AA126" i="4" s="1"/>
  <c r="Y127" i="4"/>
  <c r="Y128" i="4"/>
  <c r="AA128" i="4" s="1"/>
  <c r="Y129" i="4"/>
  <c r="AA129" i="4" s="1"/>
  <c r="Y130" i="4"/>
  <c r="AA130" i="4" s="1"/>
  <c r="Y131" i="4"/>
  <c r="AA131" i="4" s="1"/>
  <c r="Y132" i="4"/>
  <c r="AA132" i="4" s="1"/>
  <c r="Y133" i="4"/>
  <c r="AA133" i="4" s="1"/>
  <c r="Y134" i="4"/>
  <c r="AA134" i="4" s="1"/>
  <c r="Y135" i="4"/>
  <c r="AA135" i="4" s="1"/>
  <c r="Y136" i="4"/>
  <c r="AA136" i="4" s="1"/>
  <c r="Y137" i="4"/>
  <c r="AA137" i="4" s="1"/>
  <c r="Y138" i="4"/>
  <c r="AA138" i="4" s="1"/>
  <c r="Y139" i="4"/>
  <c r="AA139" i="4" s="1"/>
  <c r="Y140" i="4"/>
  <c r="AA140" i="4" s="1"/>
  <c r="Y141" i="4"/>
  <c r="Y142" i="4"/>
  <c r="Y143" i="4"/>
  <c r="AA143" i="4" s="1"/>
  <c r="Y144" i="4"/>
  <c r="AA144" i="4" s="1"/>
  <c r="Y145" i="4"/>
  <c r="AA145" i="4" s="1"/>
  <c r="Y146" i="4"/>
  <c r="AA146" i="4" s="1"/>
  <c r="Y147" i="4"/>
  <c r="AA147" i="4" s="1"/>
  <c r="Y148" i="4"/>
  <c r="AA148" i="4" s="1"/>
  <c r="Y149" i="4"/>
  <c r="AA149" i="4" s="1"/>
  <c r="Y150" i="4"/>
  <c r="AA150" i="4" s="1"/>
  <c r="Y151" i="4"/>
  <c r="AA151" i="4" s="1"/>
  <c r="Y152" i="4"/>
  <c r="AA152" i="4" s="1"/>
  <c r="Y153" i="4"/>
  <c r="AA153" i="4" s="1"/>
  <c r="Y154" i="4"/>
  <c r="AA154" i="4" s="1"/>
  <c r="Y155" i="4"/>
  <c r="AA155" i="4" s="1"/>
  <c r="Y156" i="4"/>
  <c r="AA156" i="4" s="1"/>
  <c r="Y157" i="4"/>
  <c r="AA157" i="4" s="1"/>
  <c r="Y158" i="4"/>
  <c r="Y159" i="4"/>
  <c r="Y160" i="4"/>
  <c r="Y161" i="4"/>
  <c r="AA161" i="4" s="1"/>
  <c r="Y162" i="4"/>
  <c r="AA162" i="4" s="1"/>
  <c r="Y163" i="4"/>
  <c r="AA163" i="4" s="1"/>
  <c r="Y164" i="4"/>
  <c r="AA164" i="4" s="1"/>
  <c r="Y165" i="4"/>
  <c r="AA165" i="4" s="1"/>
  <c r="Y166" i="4"/>
  <c r="AA166" i="4" s="1"/>
  <c r="Y167" i="4"/>
  <c r="AA167" i="4" s="1"/>
  <c r="Y168" i="4"/>
  <c r="AA168" i="4" s="1"/>
  <c r="Y169" i="4"/>
  <c r="AA169" i="4" s="1"/>
  <c r="Y170" i="4"/>
  <c r="AA170" i="4" s="1"/>
  <c r="Y171" i="4"/>
  <c r="AA171" i="4" s="1"/>
  <c r="Y172" i="4"/>
  <c r="AA172" i="4" s="1"/>
  <c r="Y173" i="4"/>
  <c r="Y174" i="4"/>
  <c r="AA174" i="4" s="1"/>
  <c r="Y175" i="4"/>
  <c r="AA175" i="4" s="1"/>
  <c r="Y176" i="4"/>
  <c r="AA176" i="4" s="1"/>
  <c r="Y177" i="4"/>
  <c r="AA177" i="4" s="1"/>
  <c r="Y178" i="4"/>
  <c r="AA178" i="4" s="1"/>
  <c r="Y179" i="4"/>
  <c r="AA179" i="4" s="1"/>
  <c r="Y180" i="4"/>
  <c r="AA180" i="4" s="1"/>
  <c r="Y181" i="4"/>
  <c r="AA181" i="4" s="1"/>
  <c r="Y182" i="4"/>
  <c r="AA182" i="4" s="1"/>
  <c r="Y183" i="4"/>
  <c r="AA183" i="4" s="1"/>
  <c r="Y184" i="4"/>
  <c r="AA184" i="4" s="1"/>
  <c r="Y185" i="4"/>
  <c r="AA185" i="4" s="1"/>
  <c r="Y186" i="4"/>
  <c r="AA186" i="4" s="1"/>
  <c r="Y187" i="4"/>
  <c r="AA187" i="4" s="1"/>
  <c r="Y188" i="4"/>
  <c r="AA188" i="4" s="1"/>
  <c r="Y189" i="4"/>
  <c r="Y190" i="4"/>
  <c r="AA190" i="4" s="1"/>
  <c r="Y191" i="4"/>
  <c r="AA191" i="4" s="1"/>
  <c r="Y192" i="4"/>
  <c r="AA192" i="4" s="1"/>
  <c r="Y193" i="4"/>
  <c r="AA193" i="4" s="1"/>
  <c r="Y194" i="4"/>
  <c r="AA194" i="4" s="1"/>
  <c r="Y195" i="4"/>
  <c r="AA195" i="4" s="1"/>
  <c r="Y196" i="4"/>
  <c r="AA196" i="4" s="1"/>
  <c r="Y197" i="4"/>
  <c r="AA197" i="4" s="1"/>
  <c r="Y198" i="4"/>
  <c r="AA198" i="4" s="1"/>
  <c r="Y199" i="4"/>
  <c r="AA199" i="4" s="1"/>
  <c r="Y200" i="4"/>
  <c r="AA200" i="4" s="1"/>
  <c r="Y201" i="4"/>
  <c r="AA201" i="4" s="1"/>
  <c r="Y202" i="4"/>
  <c r="AA202" i="4" s="1"/>
  <c r="Y203" i="4"/>
  <c r="AA203" i="4" s="1"/>
  <c r="Y204" i="4"/>
  <c r="AA204" i="4" s="1"/>
  <c r="Y205" i="4"/>
  <c r="AA205" i="4" s="1"/>
  <c r="Y206" i="4"/>
  <c r="Y207" i="4"/>
  <c r="AA207" i="4" s="1"/>
  <c r="Y208" i="4"/>
  <c r="AA208" i="4" s="1"/>
  <c r="Y209" i="4"/>
  <c r="AA209" i="4" s="1"/>
  <c r="Y210" i="4"/>
  <c r="AA210" i="4" s="1"/>
  <c r="Y211" i="4"/>
  <c r="AA211" i="4" s="1"/>
  <c r="Y212" i="4"/>
  <c r="AA212" i="4" s="1"/>
  <c r="Y213" i="4"/>
  <c r="AA213" i="4" s="1"/>
  <c r="Y214" i="4"/>
  <c r="AA214" i="4" s="1"/>
  <c r="Y215" i="4"/>
  <c r="AA215" i="4" s="1"/>
  <c r="Y216" i="4"/>
  <c r="AA216" i="4" s="1"/>
  <c r="Y217" i="4"/>
  <c r="AA217" i="4" s="1"/>
  <c r="Y218" i="4"/>
  <c r="AA218" i="4" s="1"/>
  <c r="Y219" i="4"/>
  <c r="AA219" i="4" s="1"/>
  <c r="Y220" i="4"/>
  <c r="AA220" i="4" s="1"/>
  <c r="Y221" i="4"/>
  <c r="AA221" i="4" s="1"/>
  <c r="Y222" i="4"/>
  <c r="Y223" i="4"/>
  <c r="AA223" i="4" s="1"/>
  <c r="Y224" i="4"/>
  <c r="AA224" i="4" s="1"/>
  <c r="Y225" i="4"/>
  <c r="AA225" i="4" s="1"/>
  <c r="Y226" i="4"/>
  <c r="AA226" i="4" s="1"/>
  <c r="Y227" i="4"/>
  <c r="AA227" i="4" s="1"/>
  <c r="Y228" i="4"/>
  <c r="AA228" i="4" s="1"/>
  <c r="Y229" i="4"/>
  <c r="AA229" i="4" s="1"/>
  <c r="Y230" i="4"/>
  <c r="AA230" i="4" s="1"/>
  <c r="Y231" i="4"/>
  <c r="AA231" i="4" s="1"/>
  <c r="Y232" i="4"/>
  <c r="AA232" i="4" s="1"/>
  <c r="Y233" i="4"/>
  <c r="AA233" i="4" s="1"/>
  <c r="Y234" i="4"/>
  <c r="AA234" i="4" s="1"/>
  <c r="Y235" i="4"/>
  <c r="AA235" i="4" s="1"/>
  <c r="Y236" i="4"/>
  <c r="AA236" i="4" s="1"/>
  <c r="Y237" i="4"/>
  <c r="Y238" i="4"/>
  <c r="AA238" i="4" s="1"/>
  <c r="Y239" i="4"/>
  <c r="AA239" i="4" s="1"/>
  <c r="Y240" i="4"/>
  <c r="AA240" i="4" s="1"/>
  <c r="Y241" i="4"/>
  <c r="AA241" i="4" s="1"/>
  <c r="Y242" i="4"/>
  <c r="AA242" i="4" s="1"/>
  <c r="Y243" i="4"/>
  <c r="AA243" i="4" s="1"/>
  <c r="Y244" i="4"/>
  <c r="AA244" i="4" s="1"/>
  <c r="Y245" i="4"/>
  <c r="AA245" i="4" s="1"/>
  <c r="Y246" i="4"/>
  <c r="AA246" i="4" s="1"/>
  <c r="Y247" i="4"/>
  <c r="AA247" i="4" s="1"/>
  <c r="Y248" i="4"/>
  <c r="AA248" i="4" s="1"/>
  <c r="Y249" i="4"/>
  <c r="AA249" i="4" s="1"/>
  <c r="Y250" i="4"/>
  <c r="AA250" i="4" s="1"/>
  <c r="Y251" i="4"/>
  <c r="AA251" i="4" s="1"/>
  <c r="Y252" i="4"/>
  <c r="AA252" i="4" s="1"/>
  <c r="Y253" i="4"/>
  <c r="Y254" i="4"/>
  <c r="Y255" i="4"/>
  <c r="AA255" i="4" s="1"/>
  <c r="Y256" i="4"/>
  <c r="AA256" i="4" s="1"/>
  <c r="Y257" i="4"/>
  <c r="AA257" i="4" s="1"/>
  <c r="Y258" i="4"/>
  <c r="AA258" i="4" s="1"/>
  <c r="Y259" i="4"/>
  <c r="AA259" i="4" s="1"/>
  <c r="Y260" i="4"/>
  <c r="AA260" i="4" s="1"/>
  <c r="Y261" i="4"/>
  <c r="AA261" i="4" s="1"/>
  <c r="Y262" i="4"/>
  <c r="AA262" i="4" s="1"/>
  <c r="Y263" i="4"/>
  <c r="AA263" i="4" s="1"/>
  <c r="Y264" i="4"/>
  <c r="AA264" i="4" s="1"/>
  <c r="Y265" i="4"/>
  <c r="AA265" i="4" s="1"/>
  <c r="Y266" i="4"/>
  <c r="AA266" i="4" s="1"/>
  <c r="Y267" i="4"/>
  <c r="AA267" i="4" s="1"/>
  <c r="Y268" i="4"/>
  <c r="AA268" i="4" s="1"/>
  <c r="Y269" i="4"/>
  <c r="Y270" i="4"/>
  <c r="Y271" i="4"/>
  <c r="AA271" i="4" s="1"/>
  <c r="Y272" i="4"/>
  <c r="AA272" i="4" s="1"/>
  <c r="Y273" i="4"/>
  <c r="AA273" i="4" s="1"/>
  <c r="Y274" i="4"/>
  <c r="AA274" i="4" s="1"/>
  <c r="Y275" i="4"/>
  <c r="AA275" i="4" s="1"/>
  <c r="Y276" i="4"/>
  <c r="AA276" i="4" s="1"/>
  <c r="Y277" i="4"/>
  <c r="AA277" i="4" s="1"/>
  <c r="Y278" i="4"/>
  <c r="AA278" i="4" s="1"/>
  <c r="Y279" i="4"/>
  <c r="AA279" i="4" s="1"/>
  <c r="Y280" i="4"/>
  <c r="AA280" i="4" s="1"/>
  <c r="Y281" i="4"/>
  <c r="AA281" i="4" s="1"/>
  <c r="Y282" i="4"/>
  <c r="AA282" i="4" s="1"/>
  <c r="Y283" i="4"/>
  <c r="AA283" i="4" s="1"/>
  <c r="Y284" i="4"/>
  <c r="AA284" i="4" s="1"/>
  <c r="Y285" i="4"/>
  <c r="Y286" i="4"/>
  <c r="Y287" i="4"/>
  <c r="AA287" i="4" s="1"/>
  <c r="Y288" i="4"/>
  <c r="AA288" i="4" s="1"/>
  <c r="Y289" i="4"/>
  <c r="AA289" i="4" s="1"/>
  <c r="Y290" i="4"/>
  <c r="AA290" i="4" s="1"/>
  <c r="Y291" i="4"/>
  <c r="AA291" i="4" s="1"/>
  <c r="Y292" i="4"/>
  <c r="AA292" i="4" s="1"/>
  <c r="Y293" i="4"/>
  <c r="AA293" i="4" s="1"/>
  <c r="Y294" i="4"/>
  <c r="AA294" i="4" s="1"/>
  <c r="Y295" i="4"/>
  <c r="AA295" i="4" s="1"/>
  <c r="Y296" i="4"/>
  <c r="AA296" i="4" s="1"/>
  <c r="Y297" i="4"/>
  <c r="AA297" i="4" s="1"/>
  <c r="Y298" i="4"/>
  <c r="AA298" i="4" s="1"/>
  <c r="Y299" i="4"/>
  <c r="AA299" i="4" s="1"/>
  <c r="Y300" i="4"/>
  <c r="AA300" i="4" s="1"/>
  <c r="Y301" i="4"/>
  <c r="Y302" i="4"/>
  <c r="Y303" i="4"/>
  <c r="AA303" i="4" s="1"/>
  <c r="Y304" i="4"/>
  <c r="AA304" i="4" s="1"/>
  <c r="Y305" i="4"/>
  <c r="AA305" i="4" s="1"/>
  <c r="Y306" i="4"/>
  <c r="AA306" i="4" s="1"/>
  <c r="Y307" i="4"/>
  <c r="AA307" i="4" s="1"/>
  <c r="Y308" i="4"/>
  <c r="AA308" i="4" s="1"/>
  <c r="Y309" i="4"/>
  <c r="AA309" i="4" s="1"/>
  <c r="Y310" i="4"/>
  <c r="AA310" i="4" s="1"/>
  <c r="Y311" i="4"/>
  <c r="AA311" i="4" s="1"/>
  <c r="Y312" i="4"/>
  <c r="AA312" i="4" s="1"/>
  <c r="Y313" i="4"/>
  <c r="AA313" i="4" s="1"/>
  <c r="Y314" i="4"/>
  <c r="AA314" i="4" s="1"/>
  <c r="Y315" i="4"/>
  <c r="AA315" i="4" s="1"/>
  <c r="Y316" i="4"/>
  <c r="AA316" i="4" s="1"/>
  <c r="Y317" i="4"/>
  <c r="Y318" i="4"/>
  <c r="Y319" i="4"/>
  <c r="AA319" i="4" s="1"/>
  <c r="Y320" i="4"/>
  <c r="AA320" i="4" s="1"/>
  <c r="Y321" i="4"/>
  <c r="AA321" i="4" s="1"/>
  <c r="Y322" i="4"/>
  <c r="AA322" i="4" s="1"/>
  <c r="Y323" i="4"/>
  <c r="AA323" i="4" s="1"/>
  <c r="Y324" i="4"/>
  <c r="AA324" i="4" s="1"/>
  <c r="Y325" i="4"/>
  <c r="AA325" i="4" s="1"/>
  <c r="Y326" i="4"/>
  <c r="AA326" i="4" s="1"/>
  <c r="Y327" i="4"/>
  <c r="AA327" i="4" s="1"/>
  <c r="Y328" i="4"/>
  <c r="AA328" i="4" s="1"/>
  <c r="Y329" i="4"/>
  <c r="AA329" i="4" s="1"/>
  <c r="Y330" i="4"/>
  <c r="AA330" i="4" s="1"/>
  <c r="Y331" i="4"/>
  <c r="AA331" i="4" s="1"/>
  <c r="Y332" i="4"/>
  <c r="AA332" i="4" s="1"/>
  <c r="Y333" i="4"/>
  <c r="Y334" i="4"/>
  <c r="AA334" i="4" s="1"/>
  <c r="Y335" i="4"/>
  <c r="AA335" i="4" s="1"/>
  <c r="Y336" i="4"/>
  <c r="AA336" i="4" s="1"/>
  <c r="Y337" i="4"/>
  <c r="AA337" i="4" s="1"/>
  <c r="Y338" i="4"/>
  <c r="AA338" i="4" s="1"/>
  <c r="Y339" i="4"/>
  <c r="AA339" i="4" s="1"/>
  <c r="Y340" i="4"/>
  <c r="AA340" i="4" s="1"/>
  <c r="Y341" i="4"/>
  <c r="AA341" i="4" s="1"/>
  <c r="Y342" i="4"/>
  <c r="AA342" i="4" s="1"/>
  <c r="Y343" i="4"/>
  <c r="AA343" i="4" s="1"/>
  <c r="Y344" i="4"/>
  <c r="AA344" i="4" s="1"/>
  <c r="Y346" i="4"/>
  <c r="AA346" i="4" s="1"/>
  <c r="Y347" i="4"/>
  <c r="AA347" i="4" s="1"/>
  <c r="Y348" i="4"/>
  <c r="AA348" i="4" s="1"/>
  <c r="Y349" i="4"/>
  <c r="AA349" i="4" s="1"/>
  <c r="Y350" i="4"/>
  <c r="Y351" i="4"/>
  <c r="Y352" i="4"/>
  <c r="AA352" i="4" s="1"/>
  <c r="Y353" i="4"/>
  <c r="AA353" i="4" s="1"/>
  <c r="Y354" i="4"/>
  <c r="AA354" i="4" s="1"/>
  <c r="Y356" i="4"/>
  <c r="AA356" i="4" s="1"/>
  <c r="Y357" i="4"/>
  <c r="AA357" i="4" s="1"/>
  <c r="Y358" i="4"/>
  <c r="AA358" i="4" s="1"/>
  <c r="Y359" i="4"/>
  <c r="AA359" i="4" s="1"/>
  <c r="Y360" i="4"/>
  <c r="AA360" i="4" s="1"/>
  <c r="Y361" i="4"/>
  <c r="AA361" i="4" s="1"/>
  <c r="Y362" i="4"/>
  <c r="AA362" i="4" s="1"/>
  <c r="Y363" i="4"/>
  <c r="AA363" i="4" s="1"/>
  <c r="Y364" i="4"/>
  <c r="AA364" i="4" s="1"/>
  <c r="Y365" i="4"/>
  <c r="AA365" i="4" s="1"/>
  <c r="Y366" i="4"/>
  <c r="AA366" i="4" s="1"/>
  <c r="Y367" i="4"/>
  <c r="Y368" i="4"/>
  <c r="Y369" i="4"/>
  <c r="AA369" i="4" s="1"/>
  <c r="Y370" i="4"/>
  <c r="AA370" i="4" s="1"/>
  <c r="Y371" i="4"/>
  <c r="AA371" i="4" s="1"/>
  <c r="Y372" i="4"/>
  <c r="AA372" i="4" s="1"/>
  <c r="Y373" i="4"/>
  <c r="AA373" i="4" s="1"/>
  <c r="Y374" i="4"/>
  <c r="AA374" i="4" s="1"/>
  <c r="Y375" i="4"/>
  <c r="AA375" i="4" s="1"/>
  <c r="Y376" i="4"/>
  <c r="AA376" i="4" s="1"/>
  <c r="Y377" i="4"/>
  <c r="AA377" i="4" s="1"/>
  <c r="Y378" i="4"/>
  <c r="AA378" i="4" s="1"/>
  <c r="Y379" i="4"/>
  <c r="AA379" i="4" s="1"/>
  <c r="Y380" i="4"/>
  <c r="AA380" i="4" s="1"/>
  <c r="Y381" i="4"/>
  <c r="AA381" i="4" s="1"/>
  <c r="Y382" i="4"/>
  <c r="AA382" i="4" s="1"/>
  <c r="Y383" i="4"/>
  <c r="Y384" i="4"/>
  <c r="Y385" i="4"/>
  <c r="AA385" i="4" s="1"/>
  <c r="Y386" i="4"/>
  <c r="AA386" i="4" s="1"/>
  <c r="Y387" i="4"/>
  <c r="AA387" i="4" s="1"/>
  <c r="Y388" i="4"/>
  <c r="AA388" i="4" s="1"/>
  <c r="Y389" i="4"/>
  <c r="AA389" i="4" s="1"/>
  <c r="Y390" i="4"/>
  <c r="AA390" i="4" s="1"/>
  <c r="Y391" i="4"/>
  <c r="AA391" i="4" s="1"/>
  <c r="Y392" i="4"/>
  <c r="AA392" i="4" s="1"/>
  <c r="Y393" i="4"/>
  <c r="AA393" i="4" s="1"/>
  <c r="Y394" i="4"/>
  <c r="AA394" i="4" s="1"/>
  <c r="Y395" i="4"/>
  <c r="AA395" i="4" s="1"/>
  <c r="Y396" i="4"/>
  <c r="AA396" i="4" s="1"/>
  <c r="Y397" i="4"/>
  <c r="AA397" i="4" s="1"/>
  <c r="Y398" i="4"/>
  <c r="AA398" i="4" s="1"/>
  <c r="Y399" i="4"/>
  <c r="AA399" i="4" s="1"/>
  <c r="Y400" i="4"/>
  <c r="AA400" i="4" s="1"/>
  <c r="Y401" i="4"/>
  <c r="AA401" i="4" s="1"/>
  <c r="Y402" i="4"/>
  <c r="AA402" i="4" s="1"/>
  <c r="Y403" i="4"/>
  <c r="AA403" i="4" s="1"/>
  <c r="Y404" i="4"/>
  <c r="AA404" i="4" s="1"/>
  <c r="Y405" i="4"/>
  <c r="AA405" i="4" s="1"/>
  <c r="Y406" i="4"/>
  <c r="AA406" i="4" s="1"/>
  <c r="Y407" i="4"/>
  <c r="AA407" i="4" s="1"/>
  <c r="Y408" i="4"/>
  <c r="AA408" i="4" s="1"/>
  <c r="Y409" i="4"/>
  <c r="AA409" i="4" s="1"/>
  <c r="Y410" i="4"/>
  <c r="AA410" i="4" s="1"/>
  <c r="Y411" i="4"/>
  <c r="AA411" i="4" s="1"/>
  <c r="Y412" i="4"/>
  <c r="AA412" i="4" s="1"/>
  <c r="Y413" i="4"/>
  <c r="AA413" i="4" s="1"/>
  <c r="Y414" i="4"/>
  <c r="AA414" i="4" s="1"/>
  <c r="Y415" i="4"/>
  <c r="Y416" i="4"/>
  <c r="Y417" i="4"/>
  <c r="Y418" i="4"/>
  <c r="AA418" i="4" s="1"/>
  <c r="Y419" i="4"/>
  <c r="AA419" i="4" s="1"/>
  <c r="Y420" i="4"/>
  <c r="AA420" i="4" s="1"/>
  <c r="Y421" i="4"/>
  <c r="AA421" i="4" s="1"/>
  <c r="Y422" i="4"/>
  <c r="AA422" i="4" s="1"/>
  <c r="Y423" i="4"/>
  <c r="AA423" i="4" s="1"/>
  <c r="Y424" i="4"/>
  <c r="AA424" i="4" s="1"/>
  <c r="Y425" i="4"/>
  <c r="AA425" i="4" s="1"/>
  <c r="Y426" i="4"/>
  <c r="AA426" i="4" s="1"/>
  <c r="Y427" i="4"/>
  <c r="AA427" i="4" s="1"/>
  <c r="Y428" i="4"/>
  <c r="AA428" i="4" s="1"/>
  <c r="Y429" i="4"/>
  <c r="AA429" i="4" s="1"/>
  <c r="Y430" i="4"/>
  <c r="AA430" i="4" s="1"/>
  <c r="Y431" i="4"/>
  <c r="AA431" i="4" s="1"/>
  <c r="Y432" i="4"/>
  <c r="AA432" i="4" s="1"/>
  <c r="Y433" i="4"/>
  <c r="AA433" i="4" s="1"/>
  <c r="Y434" i="4"/>
  <c r="AA434" i="4" s="1"/>
  <c r="Y435" i="4"/>
  <c r="AA435" i="4" s="1"/>
  <c r="Y436" i="4"/>
  <c r="AA436" i="4" s="1"/>
  <c r="Y437" i="4"/>
  <c r="AA437" i="4" s="1"/>
  <c r="Y438" i="4"/>
  <c r="AA438" i="4" s="1"/>
  <c r="Y439" i="4"/>
  <c r="AA439" i="4" s="1"/>
  <c r="Y440" i="4"/>
  <c r="AA440" i="4" s="1"/>
  <c r="Y441" i="4"/>
  <c r="AA441" i="4" s="1"/>
  <c r="Y442" i="4"/>
  <c r="AA442" i="4" s="1"/>
  <c r="Y443" i="4"/>
  <c r="AA443" i="4" s="1"/>
  <c r="Y444" i="4"/>
  <c r="AA444" i="4" s="1"/>
  <c r="Y445" i="4"/>
  <c r="AA445" i="4" s="1"/>
  <c r="Y446" i="4"/>
  <c r="AA446" i="4" s="1"/>
  <c r="Y447" i="4"/>
  <c r="Y448" i="4"/>
  <c r="AA448" i="4" s="1"/>
  <c r="Y449" i="4"/>
  <c r="AA449" i="4" s="1"/>
  <c r="Y450" i="4"/>
  <c r="AA450" i="4" s="1"/>
  <c r="Y451" i="4"/>
  <c r="AA451" i="4" s="1"/>
  <c r="Y452" i="4"/>
  <c r="AA452" i="4" s="1"/>
  <c r="Y453" i="4"/>
  <c r="AA453" i="4" s="1"/>
  <c r="Y454" i="4"/>
  <c r="AA454" i="4" s="1"/>
  <c r="Y455" i="4"/>
  <c r="AA455" i="4" s="1"/>
  <c r="Y456" i="4"/>
  <c r="AA456" i="4" s="1"/>
  <c r="Y457" i="4"/>
  <c r="AA457" i="4" s="1"/>
  <c r="Y458" i="4"/>
  <c r="AA458" i="4" s="1"/>
  <c r="Y459" i="4"/>
  <c r="AA459" i="4" s="1"/>
  <c r="Y460" i="4"/>
  <c r="AA460" i="4" s="1"/>
  <c r="Y461" i="4"/>
  <c r="AA461" i="4" s="1"/>
  <c r="Y462" i="4"/>
  <c r="AA462" i="4" s="1"/>
  <c r="Y463" i="4"/>
  <c r="AA463" i="4" s="1"/>
  <c r="Y464" i="4"/>
  <c r="AA464" i="4" s="1"/>
  <c r="Y465" i="4"/>
  <c r="AA465" i="4" s="1"/>
  <c r="Y466" i="4"/>
  <c r="AA466" i="4" s="1"/>
  <c r="Y467" i="4"/>
  <c r="Y468" i="4"/>
  <c r="AA468" i="4" s="1"/>
  <c r="Y469" i="4"/>
  <c r="AA469" i="4" s="1"/>
  <c r="Y470" i="4"/>
  <c r="AA470" i="4" s="1"/>
  <c r="Y471" i="4"/>
  <c r="AA471" i="4" s="1"/>
  <c r="Y472" i="4"/>
  <c r="AA472" i="4" s="1"/>
  <c r="Y473" i="4"/>
  <c r="AA473" i="4" s="1"/>
  <c r="Y474" i="4"/>
  <c r="AA474" i="4" s="1"/>
  <c r="Y475" i="4"/>
  <c r="AA475" i="4" s="1"/>
  <c r="Y476" i="4"/>
  <c r="AA476" i="4" s="1"/>
  <c r="Y477" i="4"/>
  <c r="AA477" i="4" s="1"/>
  <c r="Y478" i="4"/>
  <c r="AA478" i="4" s="1"/>
  <c r="Y479" i="4"/>
  <c r="AA479" i="4" s="1"/>
  <c r="Y480" i="4"/>
  <c r="AA480" i="4" s="1"/>
  <c r="Y481" i="4"/>
  <c r="AA481" i="4" s="1"/>
  <c r="Y482" i="4"/>
  <c r="AA482" i="4" s="1"/>
  <c r="Y483" i="4"/>
  <c r="AA483" i="4" s="1"/>
  <c r="Y484" i="4"/>
  <c r="AA484" i="4" s="1"/>
  <c r="Y485" i="4"/>
  <c r="AA485" i="4" s="1"/>
  <c r="Y486" i="4"/>
  <c r="AA486" i="4" s="1"/>
  <c r="Y487" i="4"/>
  <c r="AA487" i="4" s="1"/>
  <c r="Y488" i="4"/>
  <c r="AA488" i="4" s="1"/>
  <c r="Y489" i="4"/>
  <c r="AA489" i="4" s="1"/>
  <c r="Y490" i="4"/>
  <c r="AA490" i="4" s="1"/>
  <c r="Y491" i="4"/>
  <c r="AA491" i="4" s="1"/>
  <c r="Y492" i="4"/>
  <c r="AA492" i="4" s="1"/>
  <c r="Y493" i="4"/>
  <c r="AA493" i="4" s="1"/>
  <c r="Y494" i="4"/>
  <c r="AA494" i="4" s="1"/>
  <c r="Y495" i="4"/>
  <c r="Y496" i="4"/>
  <c r="AA496" i="4" s="1"/>
  <c r="Y497" i="4"/>
  <c r="AA497" i="4" s="1"/>
  <c r="Y498" i="4"/>
  <c r="AA498" i="4" s="1"/>
  <c r="Y499" i="4"/>
  <c r="AA499" i="4" s="1"/>
  <c r="Y500" i="4"/>
  <c r="AA500" i="4" s="1"/>
  <c r="Y501" i="4"/>
  <c r="AA501" i="4" s="1"/>
  <c r="Y502" i="4"/>
  <c r="AA502" i="4" s="1"/>
  <c r="Y503" i="4"/>
  <c r="AA503" i="4" s="1"/>
  <c r="Y504" i="4"/>
  <c r="AA504" i="4" s="1"/>
  <c r="Y505" i="4"/>
  <c r="AA505" i="4" s="1"/>
  <c r="Y506" i="4"/>
  <c r="AA506" i="4" s="1"/>
  <c r="Y507" i="4"/>
  <c r="AA507" i="4" s="1"/>
  <c r="Y508" i="4"/>
  <c r="AA508" i="4" s="1"/>
  <c r="Y509" i="4"/>
  <c r="AA509" i="4" s="1"/>
  <c r="Y510" i="4"/>
  <c r="AA510" i="4" s="1"/>
  <c r="Y511" i="4"/>
  <c r="AA511" i="4" s="1"/>
  <c r="Y512" i="4"/>
  <c r="AA512" i="4" s="1"/>
  <c r="Y513" i="4"/>
  <c r="AA513" i="4" s="1"/>
  <c r="Y514" i="4"/>
  <c r="AA514" i="4" s="1"/>
  <c r="Y515" i="4"/>
  <c r="AA515" i="4" s="1"/>
  <c r="Y516" i="4"/>
  <c r="AA516" i="4" s="1"/>
  <c r="Y517" i="4"/>
  <c r="AA517" i="4" s="1"/>
  <c r="Y518" i="4"/>
  <c r="AA518" i="4" s="1"/>
  <c r="Y519" i="4"/>
  <c r="AA519" i="4" s="1"/>
  <c r="Y520" i="4"/>
  <c r="AA520" i="4" s="1"/>
  <c r="Y521" i="4"/>
  <c r="AA521" i="4" s="1"/>
  <c r="Y522" i="4"/>
  <c r="AA522" i="4" s="1"/>
  <c r="Y523" i="4"/>
  <c r="AA523" i="4" s="1"/>
  <c r="Y524" i="4"/>
  <c r="AA524" i="4" s="1"/>
  <c r="Y525" i="4"/>
  <c r="AA525" i="4" s="1"/>
  <c r="Y526" i="4"/>
  <c r="AA526" i="4" s="1"/>
  <c r="Y527" i="4"/>
  <c r="Y528" i="4"/>
  <c r="Y529" i="4"/>
  <c r="AA529" i="4" s="1"/>
  <c r="Y530" i="4"/>
  <c r="AA530" i="4" s="1"/>
  <c r="Y531" i="4"/>
  <c r="AA531" i="4" s="1"/>
  <c r="Y532" i="4"/>
  <c r="AA532" i="4" s="1"/>
  <c r="Y533" i="4"/>
  <c r="AA533" i="4" s="1"/>
  <c r="Y534" i="4"/>
  <c r="AA534" i="4" s="1"/>
  <c r="Y535" i="4"/>
  <c r="AA535" i="4" s="1"/>
  <c r="Y536" i="4"/>
  <c r="AA536" i="4" s="1"/>
  <c r="Y537" i="4"/>
  <c r="AA537" i="4" s="1"/>
  <c r="Y538" i="4"/>
  <c r="AA538" i="4" s="1"/>
  <c r="Y539" i="4"/>
  <c r="AA539" i="4" s="1"/>
  <c r="Y540" i="4"/>
  <c r="AA540" i="4" s="1"/>
  <c r="Y541" i="4"/>
  <c r="AA541" i="4" s="1"/>
  <c r="Y542" i="4"/>
  <c r="AA542" i="4" s="1"/>
  <c r="Y543" i="4"/>
  <c r="AA543" i="4" s="1"/>
  <c r="Y544" i="4"/>
  <c r="AA544" i="4" s="1"/>
  <c r="Y545" i="4"/>
  <c r="AA545" i="4" s="1"/>
  <c r="Y546" i="4"/>
  <c r="AA546" i="4" s="1"/>
  <c r="Y547" i="4"/>
  <c r="AA547" i="4" s="1"/>
  <c r="Y548" i="4"/>
  <c r="AA548" i="4" s="1"/>
  <c r="Y549" i="4"/>
  <c r="AA549" i="4" s="1"/>
  <c r="Y550" i="4"/>
  <c r="AA550" i="4" s="1"/>
  <c r="Y551" i="4"/>
  <c r="AA551" i="4" s="1"/>
  <c r="Y552" i="4"/>
  <c r="AA552" i="4" s="1"/>
  <c r="Y553" i="4"/>
  <c r="AA553" i="4" s="1"/>
  <c r="Y554" i="4"/>
  <c r="AA554" i="4" s="1"/>
  <c r="Y555" i="4"/>
  <c r="AA555" i="4" s="1"/>
  <c r="Y556" i="4"/>
  <c r="AA556" i="4" s="1"/>
  <c r="Y557" i="4"/>
  <c r="AA557" i="4" s="1"/>
  <c r="Y558" i="4"/>
  <c r="AA558" i="4" s="1"/>
  <c r="Y559" i="4"/>
  <c r="Y560" i="4"/>
  <c r="Y561" i="4"/>
  <c r="AA561" i="4" s="1"/>
  <c r="Y562" i="4"/>
  <c r="AA562" i="4" s="1"/>
  <c r="Y563" i="4"/>
  <c r="AA563" i="4" s="1"/>
  <c r="Y564" i="4"/>
  <c r="AA564" i="4" s="1"/>
  <c r="Y565" i="4"/>
  <c r="AA565" i="4" s="1"/>
  <c r="Y566" i="4"/>
  <c r="AA566" i="4" s="1"/>
  <c r="Y567" i="4"/>
  <c r="AA567" i="4" s="1"/>
  <c r="Y568" i="4"/>
  <c r="AA568" i="4" s="1"/>
  <c r="Y569" i="4"/>
  <c r="AA569" i="4" s="1"/>
  <c r="Y570" i="4"/>
  <c r="AA570" i="4" s="1"/>
  <c r="Y571" i="4"/>
  <c r="AA571" i="4" s="1"/>
  <c r="Y572" i="4"/>
  <c r="AA572" i="4" s="1"/>
  <c r="Y573" i="4"/>
  <c r="AA573" i="4" s="1"/>
  <c r="Y574" i="4"/>
  <c r="AA574" i="4" s="1"/>
  <c r="Y575" i="4"/>
  <c r="AA575" i="4" s="1"/>
  <c r="Y576" i="4"/>
  <c r="AA576" i="4" s="1"/>
  <c r="Y577" i="4"/>
  <c r="AA577" i="4" s="1"/>
  <c r="Y578" i="4"/>
  <c r="AA578" i="4" s="1"/>
  <c r="Y579" i="4"/>
  <c r="AA579" i="4" s="1"/>
  <c r="Y580" i="4"/>
  <c r="AA580" i="4" s="1"/>
  <c r="Y581" i="4"/>
  <c r="AA581" i="4" s="1"/>
  <c r="Y582" i="4"/>
  <c r="AA582" i="4" s="1"/>
  <c r="Y583" i="4"/>
  <c r="AA583" i="4" s="1"/>
  <c r="Y584" i="4"/>
  <c r="AA584" i="4" s="1"/>
  <c r="Y585" i="4"/>
  <c r="AA585" i="4" s="1"/>
  <c r="Y586" i="4"/>
  <c r="AA586" i="4" s="1"/>
  <c r="Y587" i="4"/>
  <c r="AA587" i="4" s="1"/>
  <c r="Y588" i="4"/>
  <c r="AA588" i="4" s="1"/>
  <c r="Y589" i="4"/>
  <c r="AA589" i="4" s="1"/>
  <c r="Y590" i="4"/>
  <c r="AA590" i="4" s="1"/>
  <c r="Y591" i="4"/>
  <c r="Y592" i="4"/>
  <c r="Y593" i="4"/>
  <c r="AA593" i="4" s="1"/>
  <c r="Y594" i="4"/>
  <c r="AA594" i="4" s="1"/>
  <c r="Y595" i="4"/>
  <c r="AA595" i="4" s="1"/>
  <c r="Y596" i="4"/>
  <c r="AA596" i="4" s="1"/>
  <c r="Y597" i="4"/>
  <c r="AA597" i="4" s="1"/>
  <c r="Y598" i="4"/>
  <c r="AA598" i="4" s="1"/>
  <c r="Y599" i="4"/>
  <c r="AA599" i="4" s="1"/>
  <c r="Y600" i="4"/>
  <c r="AA600" i="4" s="1"/>
  <c r="Y601" i="4"/>
  <c r="AA601" i="4" s="1"/>
  <c r="Y602" i="4"/>
  <c r="AA602" i="4" s="1"/>
  <c r="Y603" i="4"/>
  <c r="AA603" i="4" s="1"/>
  <c r="Y604" i="4"/>
  <c r="AA604" i="4" s="1"/>
  <c r="Y605" i="4"/>
  <c r="AA605" i="4" s="1"/>
  <c r="Y606" i="4"/>
  <c r="AA606" i="4" s="1"/>
  <c r="Y607" i="4"/>
  <c r="AA607" i="4" s="1"/>
  <c r="Y608" i="4"/>
  <c r="AA608" i="4" s="1"/>
  <c r="Y609" i="4"/>
  <c r="AA609" i="4" s="1"/>
  <c r="Y610" i="4"/>
  <c r="AA610" i="4" s="1"/>
  <c r="Y611" i="4"/>
  <c r="AA611" i="4" s="1"/>
  <c r="Y612" i="4"/>
  <c r="AA612" i="4" s="1"/>
  <c r="Y613" i="4"/>
  <c r="AA613" i="4" s="1"/>
  <c r="Y614" i="4"/>
  <c r="AA614" i="4" s="1"/>
  <c r="Y615" i="4"/>
  <c r="AA615" i="4" s="1"/>
  <c r="Y616" i="4"/>
  <c r="AA616" i="4" s="1"/>
  <c r="Y617" i="4"/>
  <c r="AA617" i="4" s="1"/>
  <c r="Y618" i="4"/>
  <c r="AA618" i="4" s="1"/>
  <c r="Y619" i="4"/>
  <c r="AA619" i="4" s="1"/>
  <c r="Y620" i="4"/>
  <c r="AA620" i="4" s="1"/>
  <c r="Y621" i="4"/>
  <c r="AA621" i="4" s="1"/>
  <c r="Y622" i="4"/>
  <c r="AA622" i="4" s="1"/>
  <c r="Y623" i="4"/>
  <c r="Y624" i="4"/>
  <c r="AA624" i="4" s="1"/>
  <c r="Y625" i="4"/>
  <c r="AA625" i="4" s="1"/>
  <c r="Y626" i="4"/>
  <c r="AA626" i="4" s="1"/>
  <c r="Y627" i="4"/>
  <c r="AA627" i="4" s="1"/>
  <c r="Y628" i="4"/>
  <c r="AA628" i="4" s="1"/>
  <c r="Y629" i="4"/>
  <c r="AA629" i="4" s="1"/>
  <c r="Y630" i="4"/>
  <c r="AA630" i="4" s="1"/>
  <c r="Y631" i="4"/>
  <c r="AA631" i="4" s="1"/>
  <c r="Y632" i="4"/>
  <c r="AA632" i="4" s="1"/>
  <c r="Y633" i="4"/>
  <c r="AA633" i="4" s="1"/>
  <c r="Y634" i="4"/>
  <c r="AA634" i="4" s="1"/>
  <c r="Y635" i="4"/>
  <c r="AA635" i="4" s="1"/>
  <c r="Y636" i="4"/>
  <c r="AA636" i="4" s="1"/>
  <c r="Y637" i="4"/>
  <c r="AA637" i="4" s="1"/>
  <c r="Y638" i="4"/>
  <c r="AA638" i="4" s="1"/>
  <c r="Y639" i="4"/>
  <c r="AA639" i="4" s="1"/>
  <c r="Y640" i="4"/>
  <c r="AA640" i="4" s="1"/>
  <c r="Y641" i="4"/>
  <c r="AA641" i="4" s="1"/>
  <c r="Y642" i="4"/>
  <c r="AA642" i="4" s="1"/>
  <c r="Y643" i="4"/>
  <c r="AA643" i="4" s="1"/>
  <c r="Y644" i="4"/>
  <c r="AA644" i="4" s="1"/>
  <c r="Y645" i="4"/>
  <c r="AA645" i="4" s="1"/>
  <c r="Y646" i="4"/>
  <c r="AA646" i="4" s="1"/>
  <c r="Y647" i="4"/>
  <c r="AA647" i="4" s="1"/>
  <c r="Y648" i="4"/>
  <c r="AA648" i="4" s="1"/>
  <c r="Y649" i="4"/>
  <c r="AA649" i="4" s="1"/>
  <c r="Y650" i="4"/>
  <c r="AA650" i="4" s="1"/>
  <c r="Y651" i="4"/>
  <c r="AA651" i="4" s="1"/>
  <c r="Y652" i="4"/>
  <c r="AA652" i="4" s="1"/>
  <c r="Y653" i="4"/>
  <c r="AA653" i="4" s="1"/>
  <c r="Y654" i="4"/>
  <c r="AA654" i="4" s="1"/>
  <c r="Y655" i="4"/>
  <c r="Y656" i="4"/>
  <c r="AA656" i="4" s="1"/>
  <c r="Y657" i="4"/>
  <c r="AA657" i="4" s="1"/>
  <c r="Y658" i="4"/>
  <c r="AA658" i="4" s="1"/>
  <c r="Y659" i="4"/>
  <c r="AA659" i="4" s="1"/>
  <c r="Y660" i="4"/>
  <c r="AA660" i="4" s="1"/>
  <c r="Y661" i="4"/>
  <c r="AA661" i="4" s="1"/>
  <c r="Y662" i="4"/>
  <c r="AA662" i="4" s="1"/>
  <c r="Y663" i="4"/>
  <c r="AA663" i="4" s="1"/>
  <c r="Y664" i="4"/>
  <c r="AA664" i="4" s="1"/>
  <c r="Y665" i="4"/>
  <c r="AA665" i="4" s="1"/>
  <c r="Y666" i="4"/>
  <c r="AA666" i="4" s="1"/>
  <c r="Y667" i="4"/>
  <c r="AA667" i="4" s="1"/>
  <c r="Y668" i="4"/>
  <c r="AA668" i="4" s="1"/>
  <c r="Y669" i="4"/>
  <c r="AA669" i="4" s="1"/>
  <c r="Y670" i="4"/>
  <c r="AA670" i="4" s="1"/>
  <c r="Y671" i="4"/>
  <c r="AA671" i="4" s="1"/>
  <c r="Y672" i="4"/>
  <c r="AA672" i="4" s="1"/>
  <c r="Y673" i="4"/>
  <c r="AA673" i="4" s="1"/>
  <c r="Y674" i="4"/>
  <c r="AA674" i="4" s="1"/>
  <c r="Y675" i="4"/>
  <c r="AA675" i="4" s="1"/>
  <c r="Y676" i="4"/>
  <c r="AA676" i="4" s="1"/>
  <c r="Y677" i="4"/>
  <c r="AA677" i="4" s="1"/>
  <c r="Y678" i="4"/>
  <c r="AA678" i="4" s="1"/>
  <c r="Y679" i="4"/>
  <c r="AA679" i="4" s="1"/>
  <c r="Y680" i="4"/>
  <c r="AA680" i="4" s="1"/>
  <c r="Y681" i="4"/>
  <c r="AA681" i="4" s="1"/>
  <c r="Y682" i="4"/>
  <c r="AA682" i="4" s="1"/>
  <c r="Y683" i="4"/>
  <c r="AA683" i="4" s="1"/>
  <c r="Y684" i="4"/>
  <c r="AA684" i="4" s="1"/>
  <c r="Y685" i="4"/>
  <c r="AA685" i="4" s="1"/>
  <c r="Y686" i="4"/>
  <c r="AA686" i="4" s="1"/>
  <c r="Y687" i="4"/>
  <c r="Y688" i="4"/>
  <c r="Y689" i="4"/>
  <c r="Y690" i="4"/>
  <c r="AA690" i="4" s="1"/>
  <c r="Y691" i="4"/>
  <c r="AA691" i="4" s="1"/>
  <c r="Y692" i="4"/>
  <c r="AA692" i="4" s="1"/>
  <c r="Y693" i="4"/>
  <c r="Y694" i="4"/>
  <c r="AA694" i="4" s="1"/>
  <c r="Y695" i="4"/>
  <c r="AA695" i="4" s="1"/>
  <c r="Y696" i="4"/>
  <c r="AA696" i="4" s="1"/>
  <c r="Y697" i="4"/>
  <c r="AA697" i="4" s="1"/>
  <c r="Y698" i="4"/>
  <c r="AA698" i="4" s="1"/>
  <c r="Y699" i="4"/>
  <c r="AA699" i="4" s="1"/>
  <c r="Y700" i="4"/>
  <c r="AA700" i="4" s="1"/>
  <c r="Y701" i="4"/>
  <c r="AA701" i="4" s="1"/>
  <c r="Y702" i="4"/>
  <c r="AA702" i="4" s="1"/>
  <c r="Y703" i="4"/>
  <c r="AA703" i="4" s="1"/>
  <c r="Y704" i="4"/>
  <c r="AA704" i="4" s="1"/>
  <c r="Y705" i="4"/>
  <c r="AA705" i="4" s="1"/>
  <c r="Y706" i="4"/>
  <c r="AA706" i="4" s="1"/>
  <c r="Y707" i="4"/>
  <c r="AA707" i="4" s="1"/>
  <c r="Y708" i="4"/>
  <c r="AA708" i="4" s="1"/>
  <c r="Y709" i="4"/>
  <c r="AA709" i="4" s="1"/>
  <c r="Y710" i="4"/>
  <c r="AA710" i="4" s="1"/>
  <c r="Y711" i="4"/>
  <c r="AA711" i="4" s="1"/>
  <c r="Y712" i="4"/>
  <c r="AA712" i="4" s="1"/>
  <c r="Y713" i="4"/>
  <c r="AA713" i="4" s="1"/>
  <c r="Y714" i="4"/>
  <c r="AA714" i="4" s="1"/>
  <c r="Y715" i="4"/>
  <c r="AA715" i="4" s="1"/>
  <c r="Y716" i="4"/>
  <c r="AA716" i="4" s="1"/>
  <c r="Y717" i="4"/>
  <c r="AA717" i="4" s="1"/>
  <c r="Y718" i="4"/>
  <c r="AA718" i="4" s="1"/>
  <c r="Y719" i="4"/>
  <c r="AA719" i="4" s="1"/>
  <c r="Y720" i="4"/>
  <c r="AA720" i="4" s="1"/>
  <c r="Y721" i="4"/>
  <c r="AA721" i="4" s="1"/>
  <c r="Y722" i="4"/>
  <c r="AA722" i="4" s="1"/>
  <c r="Y723" i="4"/>
  <c r="AA723" i="4" s="1"/>
  <c r="Y724" i="4"/>
  <c r="AA724" i="4" s="1"/>
  <c r="Y725" i="4"/>
  <c r="AA725" i="4" s="1"/>
  <c r="Y726" i="4"/>
  <c r="AA726" i="4" s="1"/>
  <c r="Y727" i="4"/>
  <c r="AA727" i="4" s="1"/>
  <c r="Y728" i="4"/>
  <c r="AA728" i="4" s="1"/>
  <c r="Y729" i="4"/>
  <c r="AA729" i="4" s="1"/>
  <c r="Y730" i="4"/>
  <c r="AA730" i="4" s="1"/>
  <c r="Y731" i="4"/>
  <c r="AA731" i="4" s="1"/>
  <c r="Y732" i="4"/>
  <c r="AA732" i="4" s="1"/>
  <c r="Y733" i="4"/>
  <c r="AA733" i="4" s="1"/>
  <c r="Y734" i="4"/>
  <c r="AA734" i="4" s="1"/>
  <c r="Y735" i="4"/>
  <c r="Y736" i="4"/>
  <c r="AA736" i="4" s="1"/>
  <c r="Y737" i="4"/>
  <c r="AA737" i="4" s="1"/>
  <c r="Y738" i="4"/>
  <c r="AA738" i="4" s="1"/>
  <c r="Y739" i="4"/>
  <c r="AA739" i="4" s="1"/>
  <c r="Y740" i="4"/>
  <c r="AA740" i="4" s="1"/>
  <c r="Y741" i="4"/>
  <c r="AA741" i="4" s="1"/>
  <c r="Y742" i="4"/>
  <c r="AA742" i="4" s="1"/>
  <c r="Y743" i="4"/>
  <c r="AA743" i="4" s="1"/>
  <c r="Y744" i="4"/>
  <c r="AA744" i="4" s="1"/>
  <c r="Y745" i="4"/>
  <c r="AA745" i="4" s="1"/>
  <c r="Y746" i="4"/>
  <c r="AA746" i="4" s="1"/>
  <c r="Y747" i="4"/>
  <c r="AA747" i="4" s="1"/>
  <c r="Y748" i="4"/>
  <c r="AA748" i="4" s="1"/>
  <c r="Y749" i="4"/>
  <c r="AA749" i="4" s="1"/>
  <c r="Y750" i="4"/>
  <c r="AA750" i="4" s="1"/>
  <c r="Y751" i="4"/>
  <c r="Y752" i="4"/>
  <c r="Y753" i="4"/>
  <c r="AA753" i="4" s="1"/>
  <c r="Y754" i="4"/>
  <c r="AA754" i="4" s="1"/>
  <c r="Y755" i="4"/>
  <c r="AA755" i="4" s="1"/>
  <c r="Y756" i="4"/>
  <c r="AA756" i="4" s="1"/>
  <c r="Y757" i="4"/>
  <c r="AA757" i="4" s="1"/>
  <c r="Y758" i="4"/>
  <c r="AA758" i="4" s="1"/>
  <c r="Y759" i="4"/>
  <c r="AA759" i="4" s="1"/>
  <c r="Y760" i="4"/>
  <c r="AA760" i="4" s="1"/>
  <c r="Y761" i="4"/>
  <c r="AA761" i="4" s="1"/>
  <c r="Y762" i="4"/>
  <c r="AA762" i="4" s="1"/>
  <c r="Y763" i="4"/>
  <c r="AA763" i="4" s="1"/>
  <c r="Y764" i="4"/>
  <c r="AA764" i="4" s="1"/>
  <c r="Y765" i="4"/>
  <c r="AA765" i="4" s="1"/>
  <c r="Y766" i="4"/>
  <c r="AA766" i="4" s="1"/>
  <c r="Y767" i="4"/>
  <c r="Y768" i="4"/>
  <c r="AA768" i="4" s="1"/>
  <c r="Y769" i="4"/>
  <c r="AA769" i="4" s="1"/>
  <c r="Y770" i="4"/>
  <c r="AA770" i="4" s="1"/>
  <c r="Y771" i="4"/>
  <c r="AA771" i="4" s="1"/>
  <c r="Y772" i="4"/>
  <c r="AA772" i="4" s="1"/>
  <c r="Y773" i="4"/>
  <c r="AA773" i="4" s="1"/>
  <c r="Y774" i="4"/>
  <c r="AA774" i="4" s="1"/>
  <c r="Y775" i="4"/>
  <c r="AA775" i="4" s="1"/>
  <c r="Y776" i="4"/>
  <c r="AA776" i="4" s="1"/>
  <c r="Y777" i="4"/>
  <c r="AA777" i="4" s="1"/>
  <c r="Y778" i="4"/>
  <c r="AA778" i="4" s="1"/>
  <c r="Y779" i="4"/>
  <c r="AA779" i="4" s="1"/>
  <c r="Y780" i="4"/>
  <c r="AA780" i="4" s="1"/>
  <c r="Y781" i="4"/>
  <c r="AA781" i="4" s="1"/>
  <c r="Y782" i="4"/>
  <c r="AA782" i="4" s="1"/>
  <c r="Y783" i="4"/>
  <c r="AA783" i="4" s="1"/>
  <c r="Y784" i="4"/>
  <c r="AA784" i="4" s="1"/>
  <c r="Y785" i="4"/>
  <c r="AA785" i="4" s="1"/>
  <c r="Y786" i="4"/>
  <c r="AA786" i="4" s="1"/>
  <c r="Y787" i="4"/>
  <c r="AA787" i="4" s="1"/>
  <c r="Y788" i="4"/>
  <c r="AA788" i="4" s="1"/>
  <c r="Y789" i="4"/>
  <c r="AA789" i="4" s="1"/>
  <c r="Y790" i="4"/>
  <c r="AA790" i="4" s="1"/>
  <c r="Y791" i="4"/>
  <c r="AA791" i="4" s="1"/>
  <c r="Y792" i="4"/>
  <c r="AA792" i="4" s="1"/>
  <c r="Y793" i="4"/>
  <c r="AA793" i="4" s="1"/>
  <c r="Y794" i="4"/>
  <c r="AA794" i="4" s="1"/>
  <c r="Y795" i="4"/>
  <c r="AA795" i="4" s="1"/>
  <c r="Y796" i="4"/>
  <c r="AA796" i="4" s="1"/>
  <c r="Y797" i="4"/>
  <c r="AA797" i="4" s="1"/>
  <c r="Y798" i="4"/>
  <c r="AA798" i="4" s="1"/>
  <c r="Y799" i="4"/>
  <c r="Y800" i="4"/>
  <c r="AA800" i="4" s="1"/>
  <c r="Y801" i="4"/>
  <c r="AA801" i="4" s="1"/>
  <c r="Y802" i="4"/>
  <c r="AA802" i="4" s="1"/>
  <c r="Y803" i="4"/>
  <c r="AA803" i="4" s="1"/>
  <c r="Y804" i="4"/>
  <c r="AA804" i="4" s="1"/>
  <c r="Y805" i="4"/>
  <c r="AA805" i="4" s="1"/>
  <c r="Y806" i="4"/>
  <c r="AA806" i="4" s="1"/>
  <c r="Y807" i="4"/>
  <c r="AA807" i="4" s="1"/>
  <c r="Y808" i="4"/>
  <c r="AA808" i="4" s="1"/>
  <c r="Y809" i="4"/>
  <c r="AA809" i="4" s="1"/>
  <c r="Y810" i="4"/>
  <c r="AA810" i="4" s="1"/>
  <c r="Y811" i="4"/>
  <c r="AA811" i="4" s="1"/>
  <c r="Y812" i="4"/>
  <c r="AA812" i="4" s="1"/>
  <c r="Y813" i="4"/>
  <c r="AA813" i="4" s="1"/>
  <c r="Y814" i="4"/>
  <c r="AA814" i="4" s="1"/>
  <c r="Y815" i="4"/>
  <c r="AA815" i="4" s="1"/>
  <c r="Y816" i="4"/>
  <c r="AA816" i="4" s="1"/>
  <c r="Y817" i="4"/>
  <c r="AA817" i="4" s="1"/>
  <c r="Y818" i="4"/>
  <c r="AA818" i="4" s="1"/>
  <c r="Y819" i="4"/>
  <c r="AA819" i="4" s="1"/>
  <c r="Y820" i="4"/>
  <c r="AA820" i="4" s="1"/>
  <c r="Y821" i="4"/>
  <c r="AA821" i="4" s="1"/>
  <c r="Y822" i="4"/>
  <c r="AA822" i="4" s="1"/>
  <c r="Y823" i="4"/>
  <c r="AA823" i="4" s="1"/>
  <c r="Y824" i="4"/>
  <c r="AA824" i="4" s="1"/>
  <c r="Y825" i="4"/>
  <c r="AA825" i="4" s="1"/>
  <c r="Y826" i="4"/>
  <c r="AA826" i="4" s="1"/>
  <c r="Y827" i="4"/>
  <c r="AA827" i="4" s="1"/>
  <c r="Y828" i="4"/>
  <c r="AA828" i="4" s="1"/>
  <c r="Y829" i="4"/>
  <c r="AA829" i="4" s="1"/>
  <c r="Y830" i="4"/>
  <c r="AA830" i="4" s="1"/>
  <c r="Y831" i="4"/>
  <c r="Y832" i="4"/>
  <c r="AA832" i="4" s="1"/>
  <c r="Y833" i="4"/>
  <c r="AA833" i="4" s="1"/>
  <c r="Y834" i="4"/>
  <c r="Y835" i="4"/>
  <c r="AA835" i="4" s="1"/>
  <c r="Y836" i="4"/>
  <c r="AA836" i="4" s="1"/>
  <c r="Y837" i="4"/>
  <c r="AA837" i="4" s="1"/>
  <c r="Y838" i="4"/>
  <c r="AA838" i="4" s="1"/>
  <c r="Y839" i="4"/>
  <c r="AA839" i="4" s="1"/>
  <c r="Y840" i="4"/>
  <c r="AA840" i="4" s="1"/>
  <c r="Y841" i="4"/>
  <c r="AA841" i="4" s="1"/>
  <c r="Y842" i="4"/>
  <c r="AA842" i="4" s="1"/>
  <c r="Y843" i="4"/>
  <c r="AA843" i="4" s="1"/>
  <c r="Y844" i="4"/>
  <c r="AA844" i="4" s="1"/>
  <c r="Y845" i="4"/>
  <c r="AA845" i="4" s="1"/>
  <c r="Y846" i="4"/>
  <c r="AA846" i="4" s="1"/>
  <c r="Y847" i="4"/>
  <c r="AA847" i="4" s="1"/>
  <c r="Y848" i="4"/>
  <c r="AA848" i="4" s="1"/>
  <c r="Y849" i="4"/>
  <c r="AA849" i="4" s="1"/>
  <c r="Y850" i="4"/>
  <c r="AA850" i="4" s="1"/>
  <c r="Y851" i="4"/>
  <c r="AA851" i="4" s="1"/>
  <c r="Y852" i="4"/>
  <c r="AA852" i="4" s="1"/>
  <c r="Y853" i="4"/>
  <c r="AA853" i="4" s="1"/>
  <c r="Y854" i="4"/>
  <c r="AA854" i="4" s="1"/>
  <c r="Y855" i="4"/>
  <c r="AA855" i="4" s="1"/>
  <c r="Y856" i="4"/>
  <c r="AA856" i="4" s="1"/>
  <c r="Y857" i="4"/>
  <c r="AA857" i="4" s="1"/>
  <c r="Y858" i="4"/>
  <c r="AA858" i="4" s="1"/>
  <c r="Y859" i="4"/>
  <c r="AA859" i="4" s="1"/>
  <c r="Y860" i="4"/>
  <c r="AA860" i="4" s="1"/>
  <c r="Y861" i="4"/>
  <c r="AA861" i="4" s="1"/>
  <c r="Y862" i="4"/>
  <c r="AA862" i="4" s="1"/>
  <c r="Y863" i="4"/>
  <c r="Y864" i="4"/>
  <c r="AA864" i="4" s="1"/>
  <c r="Y865" i="4"/>
  <c r="AA865" i="4" s="1"/>
  <c r="Y866" i="4"/>
  <c r="AA866" i="4" s="1"/>
  <c r="Y867" i="4"/>
  <c r="AA867" i="4" s="1"/>
  <c r="Y868" i="4"/>
  <c r="AA868" i="4" s="1"/>
  <c r="Y869" i="4"/>
  <c r="AA869" i="4" s="1"/>
  <c r="Y870" i="4"/>
  <c r="AA870" i="4" s="1"/>
  <c r="Y871" i="4"/>
  <c r="AA871" i="4" s="1"/>
  <c r="Y872" i="4"/>
  <c r="AA872" i="4" s="1"/>
  <c r="Y873" i="4"/>
  <c r="AA873" i="4" s="1"/>
  <c r="Y874" i="4"/>
  <c r="AA874" i="4" s="1"/>
  <c r="Y875" i="4"/>
  <c r="AA875" i="4" s="1"/>
  <c r="Y876" i="4"/>
  <c r="AA876" i="4" s="1"/>
  <c r="Y877" i="4"/>
  <c r="AA877" i="4" s="1"/>
  <c r="Y878" i="4"/>
  <c r="AA878" i="4" s="1"/>
  <c r="Y879" i="4"/>
  <c r="Y880" i="4"/>
  <c r="AA880" i="4" s="1"/>
  <c r="Y881" i="4"/>
  <c r="AA881" i="4" s="1"/>
  <c r="Y882" i="4"/>
  <c r="AA882" i="4" s="1"/>
  <c r="Y883" i="4"/>
  <c r="AA883" i="4" s="1"/>
  <c r="Y884" i="4"/>
  <c r="AA884" i="4" s="1"/>
  <c r="Y885" i="4"/>
  <c r="AA885" i="4" s="1"/>
  <c r="Y886" i="4"/>
  <c r="AA886" i="4" s="1"/>
  <c r="Y887" i="4"/>
  <c r="AA887" i="4" s="1"/>
  <c r="Y888" i="4"/>
  <c r="AA888" i="4" s="1"/>
  <c r="Y889" i="4"/>
  <c r="AA889" i="4" s="1"/>
  <c r="Y890" i="4"/>
  <c r="AA890" i="4" s="1"/>
  <c r="Y891" i="4"/>
  <c r="AA891" i="4" s="1"/>
  <c r="Y892" i="4"/>
  <c r="AA892" i="4" s="1"/>
  <c r="Y893" i="4"/>
  <c r="AA893" i="4" s="1"/>
  <c r="Y894" i="4"/>
  <c r="AA894" i="4" s="1"/>
  <c r="Y895" i="4"/>
  <c r="AA895" i="4" s="1"/>
  <c r="Y896" i="4"/>
  <c r="AA896" i="4" s="1"/>
  <c r="Y897" i="4"/>
  <c r="AA897" i="4" s="1"/>
  <c r="Y898" i="4"/>
  <c r="AA898" i="4" s="1"/>
  <c r="Y899" i="4"/>
  <c r="AA899" i="4" s="1"/>
  <c r="Y900" i="4"/>
  <c r="AA900" i="4" s="1"/>
  <c r="Y901" i="4"/>
  <c r="AA901" i="4" s="1"/>
  <c r="Y902" i="4"/>
  <c r="AA902" i="4" s="1"/>
  <c r="Y903" i="4"/>
  <c r="AA903" i="4" s="1"/>
  <c r="Y904" i="4"/>
  <c r="AA904" i="4" s="1"/>
  <c r="Y905" i="4"/>
  <c r="AA905" i="4" s="1"/>
  <c r="Y906" i="4"/>
  <c r="AA906" i="4" s="1"/>
  <c r="Y907" i="4"/>
  <c r="AA907" i="4" s="1"/>
  <c r="Y908" i="4"/>
  <c r="AA908" i="4" s="1"/>
  <c r="Y909" i="4"/>
  <c r="AA909" i="4" s="1"/>
  <c r="Y910" i="4"/>
  <c r="AA910" i="4" s="1"/>
  <c r="Y911" i="4"/>
  <c r="Y912" i="4"/>
  <c r="Y913" i="4"/>
  <c r="AA913" i="4" s="1"/>
  <c r="Y914" i="4"/>
  <c r="AA914" i="4" s="1"/>
  <c r="Y915" i="4"/>
  <c r="AA915" i="4" s="1"/>
  <c r="Y916" i="4"/>
  <c r="AA916" i="4" s="1"/>
  <c r="Y917" i="4"/>
  <c r="AA917" i="4" s="1"/>
  <c r="Y918" i="4"/>
  <c r="AA918" i="4" s="1"/>
  <c r="Y919" i="4"/>
  <c r="AA919" i="4" s="1"/>
  <c r="Y920" i="4"/>
  <c r="AA920" i="4" s="1"/>
  <c r="Y921" i="4"/>
  <c r="AA921" i="4" s="1"/>
  <c r="Y922" i="4"/>
  <c r="AA922" i="4" s="1"/>
  <c r="Y923" i="4"/>
  <c r="AA923" i="4" s="1"/>
  <c r="Y924" i="4"/>
  <c r="AA924" i="4" s="1"/>
  <c r="Y925" i="4"/>
  <c r="AA925" i="4" s="1"/>
  <c r="Y926" i="4"/>
  <c r="AA926" i="4" s="1"/>
  <c r="Y927" i="4"/>
  <c r="AA927" i="4" s="1"/>
  <c r="Y928" i="4"/>
  <c r="AA928" i="4" s="1"/>
  <c r="Y929" i="4"/>
  <c r="AA929" i="4" s="1"/>
  <c r="Y930" i="4"/>
  <c r="AA930" i="4" s="1"/>
  <c r="Y931" i="4"/>
  <c r="AA931" i="4" s="1"/>
  <c r="Y932" i="4"/>
  <c r="AA932" i="4" s="1"/>
  <c r="Y933" i="4"/>
  <c r="AA933" i="4" s="1"/>
  <c r="Y934" i="4"/>
  <c r="AA934" i="4" s="1"/>
  <c r="Y935" i="4"/>
  <c r="AA935" i="4" s="1"/>
  <c r="Y936" i="4"/>
  <c r="AA936" i="4" s="1"/>
  <c r="Y937" i="4"/>
  <c r="AA937" i="4" s="1"/>
  <c r="Y938" i="4"/>
  <c r="AA938" i="4" s="1"/>
  <c r="Y939" i="4"/>
  <c r="AA939" i="4" s="1"/>
  <c r="Y940" i="4"/>
  <c r="AA940" i="4" s="1"/>
  <c r="Y941" i="4"/>
  <c r="AA941" i="4" s="1"/>
  <c r="Y942" i="4"/>
  <c r="AA942" i="4" s="1"/>
  <c r="Y943" i="4"/>
  <c r="Y944" i="4"/>
  <c r="AA944" i="4" s="1"/>
  <c r="Y945" i="4"/>
  <c r="AA945" i="4" s="1"/>
  <c r="Y946" i="4"/>
  <c r="AA946" i="4" s="1"/>
  <c r="Y947" i="4"/>
  <c r="AA947" i="4" s="1"/>
  <c r="Y948" i="4"/>
  <c r="AA948" i="4" s="1"/>
  <c r="Y949" i="4"/>
  <c r="AA949" i="4" s="1"/>
  <c r="Y950" i="4"/>
  <c r="AA950" i="4" s="1"/>
  <c r="Y951" i="4"/>
  <c r="AA951" i="4" s="1"/>
  <c r="Y952" i="4"/>
  <c r="AA952" i="4" s="1"/>
  <c r="Y953" i="4"/>
  <c r="AA953" i="4" s="1"/>
  <c r="Y954" i="4"/>
  <c r="AA954" i="4" s="1"/>
  <c r="Y955" i="4"/>
  <c r="AA955" i="4" s="1"/>
  <c r="Y956" i="4"/>
  <c r="AA956" i="4" s="1"/>
  <c r="Y957" i="4"/>
  <c r="AA957" i="4" s="1"/>
  <c r="Y958" i="4"/>
  <c r="AA958" i="4" s="1"/>
  <c r="Y959" i="4"/>
  <c r="AA959" i="4" s="1"/>
  <c r="Y960" i="4"/>
  <c r="AA960" i="4" s="1"/>
  <c r="Y961" i="4"/>
  <c r="AA961" i="4" s="1"/>
  <c r="Y962" i="4"/>
  <c r="Y963" i="4"/>
  <c r="Y964" i="4"/>
  <c r="AA964" i="4" s="1"/>
  <c r="Y965" i="4"/>
  <c r="AA965" i="4" s="1"/>
  <c r="Y966" i="4"/>
  <c r="AA966" i="4" s="1"/>
  <c r="Y967" i="4"/>
  <c r="AA967" i="4" s="1"/>
  <c r="Y968" i="4"/>
  <c r="AA968" i="4" s="1"/>
  <c r="Y969" i="4"/>
  <c r="AA969" i="4" s="1"/>
  <c r="Y970" i="4"/>
  <c r="AA970" i="4" s="1"/>
  <c r="Y971" i="4"/>
  <c r="AA971" i="4" s="1"/>
  <c r="Y972" i="4"/>
  <c r="AA972" i="4" s="1"/>
  <c r="Y973" i="4"/>
  <c r="AA973" i="4" s="1"/>
  <c r="Y974" i="4"/>
  <c r="AA974" i="4" s="1"/>
  <c r="Y975" i="4"/>
  <c r="Y976" i="4"/>
  <c r="Y977" i="4"/>
  <c r="AA977" i="4" s="1"/>
  <c r="Y978" i="4"/>
  <c r="AA978" i="4" s="1"/>
  <c r="Y979" i="4"/>
  <c r="AA979" i="4" s="1"/>
  <c r="Y980" i="4"/>
  <c r="AA980" i="4" s="1"/>
  <c r="Y981" i="4"/>
  <c r="AA981" i="4" s="1"/>
  <c r="Y982" i="4"/>
  <c r="AA982" i="4" s="1"/>
  <c r="Y983" i="4"/>
  <c r="AA983" i="4" s="1"/>
  <c r="Y984" i="4"/>
  <c r="AA984" i="4" s="1"/>
  <c r="Y985" i="4"/>
  <c r="AA985" i="4" s="1"/>
  <c r="Y986" i="4"/>
  <c r="AA986" i="4" s="1"/>
  <c r="Y987" i="4"/>
  <c r="AA987" i="4" s="1"/>
  <c r="Y988" i="4"/>
  <c r="AA988" i="4" s="1"/>
  <c r="Y989" i="4"/>
  <c r="AA989" i="4" s="1"/>
  <c r="Y990" i="4"/>
  <c r="AA990" i="4" s="1"/>
  <c r="Y991" i="4"/>
  <c r="AA991" i="4" s="1"/>
  <c r="Y992" i="4"/>
  <c r="Y993" i="4"/>
  <c r="AA993" i="4" s="1"/>
  <c r="Y994" i="4"/>
  <c r="AA994" i="4" s="1"/>
  <c r="Y995" i="4"/>
  <c r="AA995" i="4" s="1"/>
  <c r="Y996" i="4"/>
  <c r="AA996" i="4" s="1"/>
  <c r="Y997" i="4"/>
  <c r="AA997" i="4" s="1"/>
  <c r="Y998" i="4"/>
  <c r="AA998" i="4" s="1"/>
  <c r="Y999" i="4"/>
  <c r="AA999" i="4" s="1"/>
  <c r="Y1000" i="4"/>
  <c r="AA1000" i="4" s="1"/>
  <c r="Y1001" i="4"/>
  <c r="AA1001" i="4" s="1"/>
  <c r="Y1002" i="4"/>
  <c r="AA1002" i="4" s="1"/>
  <c r="Y1003" i="4"/>
  <c r="AA1003" i="4" s="1"/>
  <c r="Y1004" i="4"/>
  <c r="AA1004" i="4" s="1"/>
  <c r="Y1005" i="4"/>
  <c r="AA1005" i="4" s="1"/>
  <c r="Y1006" i="4"/>
  <c r="AA1006" i="4" s="1"/>
  <c r="Y1007" i="4"/>
  <c r="Y1008" i="4"/>
  <c r="AA1008" i="4" s="1"/>
  <c r="Y1009" i="4"/>
  <c r="AA1009" i="4" s="1"/>
  <c r="Y1010" i="4"/>
  <c r="AA1010" i="4" s="1"/>
  <c r="Y1011" i="4"/>
  <c r="AA1011" i="4" s="1"/>
  <c r="Y1012" i="4"/>
  <c r="AA1012" i="4" s="1"/>
  <c r="Y1013" i="4"/>
  <c r="AA1013" i="4" s="1"/>
  <c r="Y1014" i="4"/>
  <c r="AA1014" i="4" s="1"/>
  <c r="Y1015" i="4"/>
  <c r="AA1015" i="4" s="1"/>
  <c r="Y1016" i="4"/>
  <c r="AA1016" i="4" s="1"/>
  <c r="Y1017" i="4"/>
  <c r="AA1017" i="4" s="1"/>
  <c r="Y1018" i="4"/>
  <c r="AA1018" i="4" s="1"/>
  <c r="Y1019" i="4"/>
  <c r="AA1019" i="4" s="1"/>
  <c r="Y1020" i="4"/>
  <c r="AA1020" i="4" s="1"/>
  <c r="Y1021" i="4"/>
  <c r="AA1021" i="4" s="1"/>
  <c r="Y1022" i="4"/>
  <c r="AA1022" i="4" s="1"/>
  <c r="Y1023" i="4"/>
  <c r="AA1023" i="4" s="1"/>
  <c r="Y1024" i="4"/>
  <c r="AA1024" i="4" s="1"/>
  <c r="Y1025" i="4"/>
  <c r="AA1025" i="4" s="1"/>
  <c r="Y1026" i="4"/>
  <c r="AA1026" i="4" s="1"/>
  <c r="Y1027" i="4"/>
  <c r="AA1027" i="4" s="1"/>
  <c r="Y1028" i="4"/>
  <c r="AA1028" i="4" s="1"/>
  <c r="Y1029" i="4"/>
  <c r="AA1029" i="4" s="1"/>
  <c r="Y1030" i="4"/>
  <c r="AA1030" i="4" s="1"/>
  <c r="Y1031" i="4"/>
  <c r="AA1031" i="4" s="1"/>
  <c r="Y1032" i="4"/>
  <c r="AA1032" i="4" s="1"/>
  <c r="Y1033" i="4"/>
  <c r="AA1033" i="4" s="1"/>
  <c r="Y1034" i="4"/>
  <c r="AA1034" i="4" s="1"/>
  <c r="Y1035" i="4"/>
  <c r="AA1035" i="4" s="1"/>
  <c r="Y1036" i="4"/>
  <c r="AA1036" i="4" s="1"/>
  <c r="Y1037" i="4"/>
  <c r="AA1037" i="4" s="1"/>
  <c r="Y1038" i="4"/>
  <c r="AA1038" i="4" s="1"/>
  <c r="Y1039" i="4"/>
  <c r="Y1040" i="4"/>
  <c r="AA1040" i="4" s="1"/>
  <c r="Y1041" i="4"/>
  <c r="AA1041" i="4" s="1"/>
  <c r="Y1042" i="4"/>
  <c r="AA1042" i="4" s="1"/>
  <c r="Y1043" i="4"/>
  <c r="AA1043" i="4" s="1"/>
  <c r="Y1044" i="4"/>
  <c r="AA1044" i="4" s="1"/>
  <c r="Y1045" i="4"/>
  <c r="AA1045" i="4" s="1"/>
  <c r="Y1046" i="4"/>
  <c r="AA1046" i="4" s="1"/>
  <c r="Y1047" i="4"/>
  <c r="AA1047" i="4" s="1"/>
  <c r="Y1048" i="4"/>
  <c r="AA1048" i="4" s="1"/>
  <c r="Y1049" i="4"/>
  <c r="AA1049" i="4" s="1"/>
  <c r="Y1050" i="4"/>
  <c r="AA1050" i="4" s="1"/>
  <c r="Y1051" i="4"/>
  <c r="AA1051" i="4" s="1"/>
  <c r="Y1052" i="4"/>
  <c r="AA1052" i="4" s="1"/>
  <c r="Y1053" i="4"/>
  <c r="AA1053" i="4" s="1"/>
  <c r="Y1054" i="4"/>
  <c r="AA1054" i="4" s="1"/>
  <c r="Y1055" i="4"/>
  <c r="Y1056" i="4"/>
  <c r="AA1056" i="4" s="1"/>
  <c r="Y1057" i="4"/>
  <c r="AA1057" i="4" s="1"/>
  <c r="Y1058" i="4"/>
  <c r="AA1058" i="4" s="1"/>
  <c r="Y1059" i="4"/>
  <c r="AA1059" i="4" s="1"/>
  <c r="Y1060" i="4"/>
  <c r="AA1060" i="4" s="1"/>
  <c r="Y1061" i="4"/>
  <c r="AA1061" i="4" s="1"/>
  <c r="Y1062" i="4"/>
  <c r="AA1062" i="4" s="1"/>
  <c r="Y1063" i="4"/>
  <c r="AA1063" i="4" s="1"/>
  <c r="Y1064" i="4"/>
  <c r="AA1064" i="4" s="1"/>
  <c r="Y1065" i="4"/>
  <c r="AA1065" i="4" s="1"/>
  <c r="Y1066" i="4"/>
  <c r="AA1066" i="4" s="1"/>
  <c r="Y1067" i="4"/>
  <c r="AA1067" i="4" s="1"/>
  <c r="Y1068" i="4"/>
  <c r="AA1068" i="4" s="1"/>
  <c r="Y1069" i="4"/>
  <c r="AA1069" i="4" s="1"/>
  <c r="Y1070" i="4"/>
  <c r="AA1070" i="4" s="1"/>
  <c r="Y1071" i="4"/>
  <c r="Y1072" i="4"/>
  <c r="Y1073" i="4"/>
  <c r="AA1073" i="4" s="1"/>
  <c r="Y1074" i="4"/>
  <c r="AA1074" i="4" s="1"/>
  <c r="Y1075" i="4"/>
  <c r="AA1075" i="4" s="1"/>
  <c r="Y1076" i="4"/>
  <c r="AA1076" i="4" s="1"/>
  <c r="Y1077" i="4"/>
  <c r="AA1077" i="4" s="1"/>
  <c r="Y1078" i="4"/>
  <c r="AA1078" i="4" s="1"/>
  <c r="Y1079" i="4"/>
  <c r="AA1079" i="4" s="1"/>
  <c r="Y1080" i="4"/>
  <c r="AA1080" i="4" s="1"/>
  <c r="Y1081" i="4"/>
  <c r="AA1081" i="4" s="1"/>
  <c r="Y1082" i="4"/>
  <c r="AA1082" i="4" s="1"/>
  <c r="Y1083" i="4"/>
  <c r="AA1083" i="4" s="1"/>
  <c r="Y1084" i="4"/>
  <c r="AA1084" i="4" s="1"/>
  <c r="Y1085" i="4"/>
  <c r="AA1085" i="4" s="1"/>
  <c r="Y1086" i="4"/>
  <c r="AA1086" i="4" s="1"/>
  <c r="Y1087" i="4"/>
  <c r="AA1087" i="4" s="1"/>
  <c r="Y1088" i="4"/>
  <c r="AA1088" i="4" s="1"/>
  <c r="Y1089" i="4"/>
  <c r="AA1089" i="4" s="1"/>
  <c r="Y1090" i="4"/>
  <c r="AA1090" i="4" s="1"/>
  <c r="Y1091" i="4"/>
  <c r="AA1091" i="4" s="1"/>
  <c r="Y1092" i="4"/>
  <c r="AA1092" i="4" s="1"/>
  <c r="Y1093" i="4"/>
  <c r="AA1093" i="4" s="1"/>
  <c r="Y1094" i="4"/>
  <c r="AA1094" i="4" s="1"/>
  <c r="Y1095" i="4"/>
  <c r="AA1095" i="4" s="1"/>
  <c r="Y1096" i="4"/>
  <c r="AA1096" i="4" s="1"/>
  <c r="Y1097" i="4"/>
  <c r="AA1097" i="4" s="1"/>
  <c r="Y1098" i="4"/>
  <c r="AA1098" i="4" s="1"/>
  <c r="Y1099" i="4"/>
  <c r="AA1099" i="4" s="1"/>
  <c r="Y1100" i="4"/>
  <c r="AA1100" i="4" s="1"/>
  <c r="Y1101" i="4"/>
  <c r="AA1101" i="4" s="1"/>
  <c r="Y1102" i="4"/>
  <c r="AA1102" i="4" s="1"/>
  <c r="Y1103" i="4"/>
  <c r="AA1103" i="4" s="1"/>
  <c r="Y1104" i="4"/>
  <c r="AA1104" i="4" s="1"/>
  <c r="Y1105" i="4"/>
  <c r="AA1105" i="4" s="1"/>
  <c r="Y1106" i="4"/>
  <c r="AA1106" i="4" s="1"/>
  <c r="Y1107" i="4"/>
  <c r="AA1107" i="4" s="1"/>
  <c r="Y1108" i="4"/>
  <c r="AA1108" i="4" s="1"/>
  <c r="Y1109" i="4"/>
  <c r="AA1109" i="4" s="1"/>
  <c r="Y1110" i="4"/>
  <c r="AA1110" i="4" s="1"/>
  <c r="Y1111" i="4"/>
  <c r="AA1111" i="4" s="1"/>
  <c r="Y1113" i="4"/>
  <c r="AA1113" i="4" s="1"/>
  <c r="Y1114" i="4"/>
  <c r="AA1114" i="4" s="1"/>
  <c r="Y1115" i="4"/>
  <c r="AA1115" i="4" s="1"/>
  <c r="Y1116" i="4"/>
  <c r="AA1116" i="4" s="1"/>
  <c r="Y1117" i="4"/>
  <c r="AA1117" i="4" s="1"/>
  <c r="Y1118" i="4"/>
  <c r="AA1118" i="4" s="1"/>
  <c r="Y1119" i="4"/>
  <c r="AA1119" i="4" s="1"/>
  <c r="Y1120" i="4"/>
  <c r="AA1120" i="4" s="1"/>
  <c r="Y1121" i="4"/>
  <c r="AA1121" i="4" s="1"/>
  <c r="Y1123" i="4"/>
  <c r="AA1123" i="4" s="1"/>
  <c r="Y1124" i="4"/>
  <c r="AA1124" i="4" s="1"/>
  <c r="Y1125" i="4"/>
  <c r="AA1125" i="4" s="1"/>
  <c r="Y1126" i="4"/>
  <c r="AA1126" i="4" s="1"/>
  <c r="Y1127" i="4"/>
  <c r="AA1127" i="4" s="1"/>
  <c r="Y1128" i="4"/>
  <c r="AA1128" i="4" s="1"/>
  <c r="Y1129" i="4"/>
  <c r="AA1129" i="4" s="1"/>
  <c r="Y1130" i="4"/>
  <c r="AA1130" i="4" s="1"/>
  <c r="Y1131" i="4"/>
  <c r="AA1131" i="4" s="1"/>
  <c r="Y1132" i="4"/>
  <c r="AA1132" i="4" s="1"/>
  <c r="Y1133" i="4"/>
  <c r="AA1133" i="4" s="1"/>
  <c r="Y1134" i="4"/>
  <c r="AA1134" i="4" s="1"/>
  <c r="Y1135" i="4"/>
  <c r="AA1135" i="4" s="1"/>
  <c r="Y1136" i="4"/>
  <c r="AA1136" i="4" s="1"/>
  <c r="Y1137" i="4"/>
  <c r="Y1138" i="4"/>
  <c r="AA1138" i="4" s="1"/>
  <c r="Y1139" i="4"/>
  <c r="AA1139" i="4" s="1"/>
  <c r="Y1140" i="4"/>
  <c r="AA1140" i="4" s="1"/>
  <c r="Y1141" i="4"/>
  <c r="AA1141" i="4" s="1"/>
  <c r="Y1142" i="4"/>
  <c r="AA1142" i="4" s="1"/>
  <c r="Y1143" i="4"/>
  <c r="AA1143" i="4" s="1"/>
  <c r="Y1144" i="4"/>
  <c r="AA1144" i="4" s="1"/>
  <c r="Y1145" i="4"/>
  <c r="AA1145" i="4" s="1"/>
  <c r="Y1146" i="4"/>
  <c r="AA1146" i="4" s="1"/>
  <c r="Y1147" i="4"/>
  <c r="AA1147" i="4" s="1"/>
  <c r="Y1148" i="4"/>
  <c r="AA1148" i="4" s="1"/>
  <c r="Y1149" i="4"/>
  <c r="AA1149" i="4" s="1"/>
  <c r="Y1150" i="4"/>
  <c r="AA1150" i="4" s="1"/>
  <c r="Y1151" i="4"/>
  <c r="AA1151" i="4" s="1"/>
  <c r="Y1152" i="4"/>
  <c r="AA1152" i="4" s="1"/>
  <c r="Y1153" i="4"/>
  <c r="AA1153" i="4" s="1"/>
  <c r="Y1154" i="4"/>
  <c r="AA1154" i="4" s="1"/>
  <c r="Y1155" i="4"/>
  <c r="AA1155" i="4" s="1"/>
  <c r="Y1156" i="4"/>
  <c r="AA1156" i="4" s="1"/>
  <c r="Y1157" i="4"/>
  <c r="AA1157" i="4" s="1"/>
  <c r="Y1158" i="4"/>
  <c r="AA1158" i="4" s="1"/>
  <c r="Y1159" i="4"/>
  <c r="AA1159" i="4" s="1"/>
  <c r="Y1160" i="4"/>
  <c r="AA1160" i="4" s="1"/>
  <c r="Y1161" i="4"/>
  <c r="AA1161" i="4" s="1"/>
  <c r="Y1162" i="4"/>
  <c r="AA1162" i="4" s="1"/>
  <c r="Y1163" i="4"/>
  <c r="AA1163" i="4" s="1"/>
  <c r="Y1164" i="4"/>
  <c r="AA1164" i="4" s="1"/>
  <c r="Y1165" i="4"/>
  <c r="AA1165" i="4" s="1"/>
  <c r="Y1166" i="4"/>
  <c r="AA1166" i="4" s="1"/>
  <c r="Y1167" i="4"/>
  <c r="AA1167" i="4" s="1"/>
  <c r="Y1168" i="4"/>
  <c r="AA1168" i="4" s="1"/>
  <c r="Y1169" i="4"/>
  <c r="Y1170" i="4"/>
  <c r="Y1171" i="4"/>
  <c r="AA1171" i="4" s="1"/>
  <c r="Y1172" i="4"/>
  <c r="AA1172" i="4" s="1"/>
  <c r="Y1173" i="4"/>
  <c r="AA1173" i="4" s="1"/>
  <c r="Y1174" i="4"/>
  <c r="AA1174" i="4" s="1"/>
  <c r="Y1175" i="4"/>
  <c r="AA1175" i="4" s="1"/>
  <c r="Y1176" i="4"/>
  <c r="AA1176" i="4" s="1"/>
  <c r="Y1177" i="4"/>
  <c r="AA1177" i="4" s="1"/>
  <c r="Y1178" i="4"/>
  <c r="AA1178" i="4" s="1"/>
  <c r="Y1179" i="4"/>
  <c r="AA1179" i="4" s="1"/>
  <c r="Y1180" i="4"/>
  <c r="AA1180" i="4" s="1"/>
  <c r="Y1181" i="4"/>
  <c r="AA1181" i="4" s="1"/>
  <c r="Y1182" i="4"/>
  <c r="AA1182" i="4" s="1"/>
  <c r="Y1183" i="4"/>
  <c r="AA1183" i="4" s="1"/>
  <c r="Y1184" i="4"/>
  <c r="AA1184" i="4" s="1"/>
  <c r="Y1185" i="4"/>
  <c r="AA1185" i="4" s="1"/>
  <c r="Y1186" i="4"/>
  <c r="AA1186" i="4" s="1"/>
  <c r="Y1187" i="4"/>
  <c r="AA1187" i="4" s="1"/>
  <c r="Y1188" i="4"/>
  <c r="AA1188" i="4" s="1"/>
  <c r="Y1189" i="4"/>
  <c r="AA1189" i="4" s="1"/>
  <c r="Y1190" i="4"/>
  <c r="AA1190" i="4" s="1"/>
  <c r="Y1191" i="4"/>
  <c r="AA1191" i="4" s="1"/>
  <c r="Y1192" i="4"/>
  <c r="AA1192" i="4" s="1"/>
  <c r="Y1193" i="4"/>
  <c r="AA1193" i="4" s="1"/>
  <c r="Y1194" i="4"/>
  <c r="AA1194" i="4" s="1"/>
  <c r="Y1195" i="4"/>
  <c r="AA1195" i="4" s="1"/>
  <c r="Y1196" i="4"/>
  <c r="AA1196" i="4" s="1"/>
  <c r="Y1197" i="4"/>
  <c r="AA1197" i="4" s="1"/>
  <c r="Y1199" i="4"/>
  <c r="AA1199" i="4" s="1"/>
  <c r="Y1200" i="4"/>
  <c r="AA1200" i="4" s="1"/>
  <c r="Y1201" i="4"/>
  <c r="AA1201" i="4" s="1"/>
  <c r="Y1202" i="4"/>
  <c r="AA1202" i="4" s="1"/>
  <c r="Y1203" i="4"/>
  <c r="AA1203" i="4" s="1"/>
  <c r="Y1204" i="4"/>
  <c r="AA1204" i="4" s="1"/>
  <c r="Y1205" i="4"/>
  <c r="AA1205" i="4" s="1"/>
  <c r="Y1206" i="4"/>
  <c r="AA1206" i="4" s="1"/>
  <c r="Y1207" i="4"/>
  <c r="AA1207" i="4" s="1"/>
  <c r="Y1209" i="4"/>
  <c r="AA1209" i="4" s="1"/>
  <c r="Y1210" i="4"/>
  <c r="AA1210" i="4" s="1"/>
  <c r="Y1211" i="4"/>
  <c r="AA1211" i="4" s="1"/>
  <c r="Y1212" i="4"/>
  <c r="AA1212" i="4" s="1"/>
  <c r="Y1213" i="4"/>
  <c r="AA1213" i="4" s="1"/>
  <c r="Y1214" i="4"/>
  <c r="AA1214" i="4" s="1"/>
  <c r="Y1215" i="4"/>
  <c r="AA1215" i="4" s="1"/>
  <c r="Y1216" i="4"/>
  <c r="AA1216" i="4" s="1"/>
  <c r="Y1217" i="4"/>
  <c r="AA1217" i="4" s="1"/>
  <c r="Y1218" i="4"/>
  <c r="AA1218" i="4" s="1"/>
  <c r="Y1219" i="4"/>
  <c r="AA1219" i="4" s="1"/>
  <c r="Y1220" i="4"/>
  <c r="AA1220" i="4" s="1"/>
  <c r="Y1221" i="4"/>
  <c r="AA1221" i="4" s="1"/>
  <c r="Y1222" i="4"/>
  <c r="AA1222" i="4" s="1"/>
  <c r="Y1223" i="4"/>
  <c r="AA1223" i="4" s="1"/>
  <c r="Y1224" i="4"/>
  <c r="AA1224" i="4" s="1"/>
  <c r="Y1225" i="4"/>
  <c r="AA1225" i="4" s="1"/>
  <c r="Y1226" i="4"/>
  <c r="AA1226" i="4" s="1"/>
  <c r="Y1227" i="4"/>
  <c r="AA1227" i="4" s="1"/>
  <c r="Y1228" i="4"/>
  <c r="AA1228" i="4" s="1"/>
  <c r="Y1229" i="4"/>
  <c r="AA1229" i="4" s="1"/>
  <c r="Y1230" i="4"/>
  <c r="AA1230" i="4" s="1"/>
  <c r="Y1231" i="4"/>
  <c r="AA1231" i="4" s="1"/>
  <c r="Y1232" i="4"/>
  <c r="AA1232" i="4" s="1"/>
  <c r="Y1233" i="4"/>
  <c r="AA1233" i="4" s="1"/>
  <c r="Y1234" i="4"/>
  <c r="AA1234" i="4" s="1"/>
  <c r="Y1235" i="4"/>
  <c r="AA1235" i="4" s="1"/>
  <c r="Y1236" i="4"/>
  <c r="AA1236" i="4" s="1"/>
  <c r="Y1237" i="4"/>
  <c r="AA1237" i="4" s="1"/>
  <c r="Y1238" i="4"/>
  <c r="AA1238" i="4" s="1"/>
  <c r="Y1239" i="4"/>
  <c r="AA1239" i="4" s="1"/>
  <c r="Y1240" i="4"/>
  <c r="AA1240" i="4" s="1"/>
  <c r="Y1241" i="4"/>
  <c r="AA1241" i="4" s="1"/>
  <c r="Y1242" i="4"/>
  <c r="AA1242" i="4" s="1"/>
  <c r="Y1243" i="4"/>
  <c r="AA1243" i="4" s="1"/>
  <c r="Y1244" i="4"/>
  <c r="AA1244" i="4" s="1"/>
  <c r="Y1245" i="4"/>
  <c r="AA1245" i="4" s="1"/>
  <c r="Y1246" i="4"/>
  <c r="AA1246" i="4" s="1"/>
  <c r="Y1247" i="4"/>
  <c r="AA1247" i="4" s="1"/>
  <c r="Y1248" i="4"/>
  <c r="AA1248" i="4" s="1"/>
  <c r="Y1249" i="4"/>
  <c r="AA1249" i="4" s="1"/>
  <c r="Y1250" i="4"/>
  <c r="AA1250" i="4" s="1"/>
  <c r="Y1251" i="4"/>
  <c r="AA1251" i="4" s="1"/>
  <c r="Y1252" i="4"/>
  <c r="AA1252" i="4" s="1"/>
  <c r="Y1253" i="4"/>
  <c r="Y1254" i="4"/>
  <c r="AA1254" i="4" s="1"/>
  <c r="Y1255" i="4"/>
  <c r="AA1255" i="4" s="1"/>
  <c r="Y1256" i="4"/>
  <c r="AA1256" i="4" s="1"/>
  <c r="Y1257" i="4"/>
  <c r="AA1257" i="4" s="1"/>
  <c r="Y1258" i="4"/>
  <c r="AA1258" i="4" s="1"/>
  <c r="Y1259" i="4"/>
  <c r="AA1259" i="4" s="1"/>
  <c r="Y1260" i="4"/>
  <c r="AA1260" i="4" s="1"/>
  <c r="Y1261" i="4"/>
  <c r="AA1261" i="4" s="1"/>
  <c r="Y1262" i="4"/>
  <c r="AA1262" i="4" s="1"/>
  <c r="Y1263" i="4"/>
  <c r="AA1263" i="4" s="1"/>
  <c r="Y1264" i="4"/>
  <c r="AA1264" i="4" s="1"/>
  <c r="Y1265" i="4"/>
  <c r="AA1265" i="4" s="1"/>
  <c r="Y1266" i="4"/>
  <c r="AA1266" i="4" s="1"/>
  <c r="Y1267" i="4"/>
  <c r="AA1267" i="4" s="1"/>
  <c r="Y1268" i="4"/>
  <c r="AA1268" i="4" s="1"/>
  <c r="Y1269" i="4"/>
  <c r="AA1269" i="4" s="1"/>
  <c r="Y1270" i="4"/>
  <c r="AA1270" i="4" s="1"/>
  <c r="Y1271" i="4"/>
  <c r="AA1271" i="4" s="1"/>
  <c r="Y1272" i="4"/>
  <c r="AA1272" i="4" s="1"/>
  <c r="Y1273" i="4"/>
  <c r="AA1273" i="4" s="1"/>
  <c r="Y1274" i="4"/>
  <c r="AA1274" i="4" s="1"/>
  <c r="Y1275" i="4"/>
  <c r="AA1275" i="4" s="1"/>
  <c r="Y1276" i="4"/>
  <c r="AA1276" i="4" s="1"/>
  <c r="Y1277" i="4"/>
  <c r="AA1277" i="4" s="1"/>
  <c r="Y1278" i="4"/>
  <c r="AA1278" i="4" s="1"/>
  <c r="Y1279" i="4"/>
  <c r="AA1279" i="4" s="1"/>
  <c r="Y1280" i="4"/>
  <c r="AA1280" i="4" s="1"/>
  <c r="Y1281" i="4"/>
  <c r="AA1281" i="4" s="1"/>
  <c r="Y1282" i="4"/>
  <c r="AA1282" i="4" s="1"/>
  <c r="Y1283" i="4"/>
  <c r="Y1284" i="4"/>
  <c r="AA1284" i="4" s="1"/>
  <c r="Y1285" i="4"/>
  <c r="AA1285" i="4" s="1"/>
  <c r="Y1286" i="4"/>
  <c r="AA1286" i="4" s="1"/>
  <c r="Y1287" i="4"/>
  <c r="AA1287" i="4" s="1"/>
  <c r="Y1288" i="4"/>
  <c r="AA1288" i="4" s="1"/>
  <c r="Y1289" i="4"/>
  <c r="AA1289" i="4" s="1"/>
  <c r="Y1290" i="4"/>
  <c r="AA1290" i="4" s="1"/>
  <c r="Y1291" i="4"/>
  <c r="AA1291" i="4" s="1"/>
  <c r="Y1292" i="4"/>
  <c r="AA1292" i="4" s="1"/>
  <c r="Y1293" i="4"/>
  <c r="AA1293" i="4" s="1"/>
  <c r="Y1294" i="4"/>
  <c r="AA1294" i="4" s="1"/>
  <c r="Y1295" i="4"/>
  <c r="AA1295" i="4" s="1"/>
  <c r="Y1296" i="4"/>
  <c r="AA1296" i="4" s="1"/>
  <c r="Y1297" i="4"/>
  <c r="AA1297" i="4" s="1"/>
  <c r="Y1298" i="4"/>
  <c r="AA1298" i="4" s="1"/>
  <c r="Y1299" i="4"/>
  <c r="AA1299" i="4" s="1"/>
  <c r="Y1300" i="4"/>
  <c r="AA1300" i="4" s="1"/>
  <c r="Y1301" i="4"/>
  <c r="AA1301" i="4" s="1"/>
  <c r="Y1302" i="4"/>
  <c r="AA1302" i="4" s="1"/>
  <c r="Y1303" i="4"/>
  <c r="AA1303" i="4" s="1"/>
  <c r="Y1304" i="4"/>
  <c r="AA1304" i="4" s="1"/>
  <c r="Y1305" i="4"/>
  <c r="AA1305" i="4" s="1"/>
  <c r="Y1306" i="4"/>
  <c r="AA1306" i="4" s="1"/>
  <c r="Y1307" i="4"/>
  <c r="AA1307" i="4" s="1"/>
  <c r="Y1308" i="4"/>
  <c r="AA1308" i="4" s="1"/>
  <c r="Y1309" i="4"/>
  <c r="AA1309" i="4" s="1"/>
  <c r="Y1310" i="4"/>
  <c r="AA1310" i="4" s="1"/>
  <c r="Y1311" i="4"/>
  <c r="AA1311" i="4" s="1"/>
  <c r="Y1312" i="4"/>
  <c r="AA1312" i="4" s="1"/>
  <c r="Y1313" i="4"/>
  <c r="AA1313" i="4" s="1"/>
  <c r="Y1314" i="4"/>
  <c r="AA1314" i="4" s="1"/>
  <c r="Y1315" i="4"/>
  <c r="AA1315" i="4" s="1"/>
  <c r="Y1316" i="4"/>
  <c r="AA1316" i="4" s="1"/>
  <c r="Y1317" i="4"/>
  <c r="AA1317" i="4" s="1"/>
  <c r="Y1318" i="4"/>
  <c r="AA1318" i="4" s="1"/>
  <c r="Y1319" i="4"/>
  <c r="AA1319" i="4" s="1"/>
  <c r="Y1320" i="4"/>
  <c r="AA1320" i="4" s="1"/>
  <c r="Y1321" i="4"/>
  <c r="AA1321" i="4" s="1"/>
  <c r="Y1322" i="4"/>
  <c r="AA1322" i="4" s="1"/>
  <c r="Y1323" i="4"/>
  <c r="AA1323" i="4" s="1"/>
  <c r="Y1324" i="4"/>
  <c r="AA1324" i="4" s="1"/>
  <c r="Y1325" i="4"/>
  <c r="AA1325" i="4" s="1"/>
  <c r="Y1326" i="4"/>
  <c r="AA1326" i="4" s="1"/>
  <c r="Y1327" i="4"/>
  <c r="AA1327" i="4" s="1"/>
  <c r="Y1328" i="4"/>
  <c r="AA1328" i="4" s="1"/>
  <c r="Y1329" i="4"/>
  <c r="AA1329" i="4" s="1"/>
  <c r="Y1330" i="4"/>
  <c r="AA1330" i="4" s="1"/>
  <c r="Y1331" i="4"/>
  <c r="AA1331" i="4" s="1"/>
  <c r="Y1332" i="4"/>
  <c r="AA1332" i="4" s="1"/>
  <c r="Y1333" i="4"/>
  <c r="AA1333" i="4" s="1"/>
  <c r="Y1334" i="4"/>
  <c r="AA1334" i="4" s="1"/>
  <c r="Y1335" i="4"/>
  <c r="AA1335" i="4" s="1"/>
  <c r="Y1336" i="4"/>
  <c r="AA1336" i="4" s="1"/>
  <c r="Y1337" i="4"/>
  <c r="AA1337" i="4" s="1"/>
  <c r="Y1338" i="4"/>
  <c r="AA1338" i="4" s="1"/>
  <c r="Y1339" i="4"/>
  <c r="AA1339" i="4" s="1"/>
  <c r="Y1340" i="4"/>
  <c r="AA1340" i="4" s="1"/>
  <c r="Y1341" i="4"/>
  <c r="AA1341" i="4" s="1"/>
  <c r="Y1342" i="4"/>
  <c r="AA1342" i="4" s="1"/>
  <c r="Y1343" i="4"/>
  <c r="AA1343" i="4" s="1"/>
  <c r="Y1344" i="4"/>
  <c r="AA1344" i="4" s="1"/>
  <c r="Y1345" i="4"/>
  <c r="AA1345" i="4" s="1"/>
  <c r="Y1346" i="4"/>
  <c r="AA1346" i="4" s="1"/>
  <c r="Y1347" i="4"/>
  <c r="AA1347" i="4" s="1"/>
  <c r="Y1348" i="4"/>
  <c r="AA1348" i="4" s="1"/>
  <c r="Y1349" i="4"/>
  <c r="AA1349" i="4" s="1"/>
  <c r="Y1350" i="4"/>
  <c r="AA1350" i="4" s="1"/>
  <c r="Y1351" i="4"/>
  <c r="AA1351" i="4" s="1"/>
  <c r="Y1352" i="4"/>
  <c r="AA1352" i="4" s="1"/>
  <c r="Y1353" i="4"/>
  <c r="AA1353" i="4" s="1"/>
  <c r="Y1354" i="4"/>
  <c r="AA1354" i="4" s="1"/>
  <c r="Y1355" i="4"/>
  <c r="AA1355" i="4" s="1"/>
  <c r="Y1356" i="4"/>
  <c r="AA1356" i="4" s="1"/>
  <c r="Y1357" i="4"/>
  <c r="AA1357" i="4" s="1"/>
  <c r="Y1358" i="4"/>
  <c r="AA1358" i="4" s="1"/>
  <c r="Y1359" i="4"/>
  <c r="AA1359" i="4" s="1"/>
  <c r="Y1360" i="4"/>
  <c r="AA1360" i="4" s="1"/>
  <c r="Y1361" i="4"/>
  <c r="AA1361" i="4" s="1"/>
  <c r="Y1362" i="4"/>
  <c r="AA1362" i="4" s="1"/>
  <c r="Y1363" i="4"/>
  <c r="AA1363" i="4" s="1"/>
  <c r="Y1364" i="4"/>
  <c r="AA1364" i="4" s="1"/>
  <c r="Y1365" i="4"/>
  <c r="AA1365" i="4" s="1"/>
  <c r="Y1366" i="4"/>
  <c r="AA1366" i="4" s="1"/>
  <c r="Y1367" i="4"/>
  <c r="AA1367" i="4" s="1"/>
  <c r="Y1368" i="4"/>
  <c r="AA1368" i="4" s="1"/>
  <c r="Y1369" i="4"/>
  <c r="AA1369" i="4" s="1"/>
  <c r="Y1370" i="4"/>
  <c r="AA1370" i="4" s="1"/>
  <c r="Y1371" i="4"/>
  <c r="AA1371" i="4" s="1"/>
  <c r="Y1372" i="4"/>
  <c r="AA1372" i="4" s="1"/>
  <c r="Y1373" i="4"/>
  <c r="AA1373" i="4" s="1"/>
  <c r="Y1374" i="4"/>
  <c r="AA1374" i="4" s="1"/>
  <c r="Y1375" i="4"/>
  <c r="AA1375" i="4" s="1"/>
  <c r="Y1376" i="4"/>
  <c r="AA1376" i="4" s="1"/>
  <c r="Y1377" i="4"/>
  <c r="AA1377" i="4" s="1"/>
  <c r="Y1378" i="4"/>
  <c r="AA1378" i="4" s="1"/>
  <c r="Y1379" i="4"/>
  <c r="AA1379" i="4" s="1"/>
  <c r="Y1380" i="4"/>
  <c r="AA1380" i="4" s="1"/>
  <c r="Y1381" i="4"/>
  <c r="AA1381" i="4" s="1"/>
  <c r="Y1382" i="4"/>
  <c r="AA1382" i="4" s="1"/>
  <c r="Y1383" i="4"/>
  <c r="AA1383" i="4" s="1"/>
  <c r="Y1384" i="4"/>
  <c r="AA1384" i="4" s="1"/>
  <c r="Y1385" i="4"/>
  <c r="AA1385" i="4" s="1"/>
  <c r="Y1386" i="4"/>
  <c r="AA1386" i="4" s="1"/>
  <c r="Y1387" i="4"/>
  <c r="AA1387" i="4" s="1"/>
  <c r="Y1388" i="4"/>
  <c r="AA1388" i="4" s="1"/>
  <c r="Y1389" i="4"/>
  <c r="AA1389" i="4" s="1"/>
  <c r="Y1390" i="4"/>
  <c r="AA1390" i="4" s="1"/>
  <c r="Y1391" i="4"/>
  <c r="AA1391" i="4" s="1"/>
  <c r="Y1392" i="4"/>
  <c r="AA1392" i="4" s="1"/>
  <c r="Y1393" i="4"/>
  <c r="AA1393" i="4" s="1"/>
  <c r="Y1394" i="4"/>
  <c r="AA1394" i="4" s="1"/>
  <c r="Y1395" i="4"/>
  <c r="AA1395" i="4" s="1"/>
  <c r="Y1396" i="4"/>
  <c r="AA1396" i="4" s="1"/>
  <c r="Y1397" i="4"/>
  <c r="AA1397" i="4" s="1"/>
  <c r="Y1398" i="4"/>
  <c r="AA1398" i="4" s="1"/>
  <c r="Y1399" i="4"/>
  <c r="AA1399" i="4" s="1"/>
  <c r="Y1400" i="4"/>
  <c r="AA1400" i="4" s="1"/>
  <c r="Y1401" i="4"/>
  <c r="AA1401" i="4" s="1"/>
  <c r="Y1402" i="4"/>
  <c r="AA1402" i="4" s="1"/>
  <c r="Y1403" i="4"/>
  <c r="AA1403" i="4" s="1"/>
  <c r="Y1404" i="4"/>
  <c r="AA1404" i="4" s="1"/>
  <c r="Y1405" i="4"/>
  <c r="AA1405" i="4" s="1"/>
  <c r="Y1406" i="4"/>
  <c r="AA1406" i="4" s="1"/>
  <c r="AA1407" i="4"/>
  <c r="Y1408" i="4"/>
  <c r="AA1408" i="4" s="1"/>
  <c r="Y1409" i="4"/>
  <c r="AA1409" i="4" s="1"/>
  <c r="Y1410" i="4"/>
  <c r="AA1410" i="4" s="1"/>
  <c r="Y1411" i="4"/>
  <c r="AA1411" i="4" s="1"/>
  <c r="Y1412" i="4"/>
  <c r="AA1412" i="4" s="1"/>
  <c r="Y1413" i="4"/>
  <c r="AA1413" i="4" s="1"/>
  <c r="Y1414" i="4"/>
  <c r="AA1414" i="4" s="1"/>
  <c r="Y1415" i="4"/>
  <c r="AA1415" i="4" s="1"/>
  <c r="Y1416" i="4"/>
  <c r="AA1416" i="4" s="1"/>
  <c r="Y1417" i="4"/>
  <c r="AA1417" i="4" s="1"/>
  <c r="Y1418" i="4"/>
  <c r="AA1418" i="4" s="1"/>
  <c r="Y1419" i="4"/>
  <c r="AA1419" i="4" s="1"/>
  <c r="Y1420" i="4"/>
  <c r="AA1420" i="4" s="1"/>
  <c r="Y1421" i="4"/>
  <c r="AA1421" i="4" s="1"/>
  <c r="Y1422" i="4"/>
  <c r="AA1422" i="4" s="1"/>
  <c r="Y1423" i="4"/>
  <c r="AA1423" i="4" s="1"/>
  <c r="Y1424" i="4"/>
  <c r="AA1424" i="4" s="1"/>
  <c r="Y1425" i="4"/>
  <c r="AA1425" i="4" s="1"/>
  <c r="Y1426" i="4"/>
  <c r="AA1426" i="4" s="1"/>
  <c r="Y1427" i="4"/>
  <c r="AA1427" i="4" s="1"/>
  <c r="Y1428" i="4"/>
  <c r="AA1428" i="4" s="1"/>
  <c r="Y1429" i="4"/>
  <c r="AA1429" i="4" s="1"/>
  <c r="Y1430" i="4"/>
  <c r="AA1430" i="4" s="1"/>
  <c r="Y1431" i="4"/>
  <c r="AA1431" i="4" s="1"/>
  <c r="Y1432" i="4"/>
  <c r="AA1432" i="4" s="1"/>
  <c r="Y1433" i="4"/>
  <c r="AA1433" i="4" s="1"/>
  <c r="Y1434" i="4"/>
  <c r="AA1434" i="4" s="1"/>
  <c r="Y1435" i="4"/>
  <c r="AA1435" i="4" s="1"/>
  <c r="Y1436" i="4"/>
  <c r="AA1436" i="4" s="1"/>
  <c r="Y1437" i="4"/>
  <c r="AA1437" i="4" s="1"/>
  <c r="Y1438" i="4"/>
  <c r="AA1438" i="4" s="1"/>
  <c r="Y1439" i="4"/>
  <c r="AA1439" i="4" s="1"/>
  <c r="Y1440" i="4"/>
  <c r="AA1440" i="4" s="1"/>
  <c r="Y1441" i="4"/>
  <c r="AA1441" i="4" s="1"/>
  <c r="Y1442" i="4"/>
  <c r="AA1442" i="4" s="1"/>
  <c r="Y1443" i="4"/>
  <c r="AA1443" i="4" s="1"/>
  <c r="Y1444" i="4"/>
  <c r="AA1444" i="4" s="1"/>
  <c r="Y1445" i="4"/>
  <c r="AA1445" i="4" s="1"/>
  <c r="Y1446" i="4"/>
  <c r="AA1446" i="4" s="1"/>
  <c r="Y1447" i="4"/>
  <c r="AA1447" i="4" s="1"/>
  <c r="Y1448" i="4"/>
  <c r="AA1448" i="4" s="1"/>
  <c r="Y1449" i="4"/>
  <c r="AA1449" i="4" s="1"/>
  <c r="Y1450" i="4"/>
  <c r="AA1450" i="4" s="1"/>
  <c r="Y1451" i="4"/>
  <c r="AA1451" i="4" s="1"/>
  <c r="Y1452" i="4"/>
  <c r="AA1452" i="4" s="1"/>
  <c r="Y1453" i="4"/>
  <c r="AA1453" i="4" s="1"/>
  <c r="Y1454" i="4"/>
  <c r="AA1454" i="4" s="1"/>
  <c r="Y1455" i="4"/>
  <c r="AA1455" i="4" s="1"/>
  <c r="Y1456" i="4"/>
  <c r="AA1456" i="4" s="1"/>
  <c r="Y1457" i="4"/>
  <c r="AA1457" i="4" s="1"/>
  <c r="Y1458" i="4"/>
  <c r="AA1458" i="4" s="1"/>
  <c r="Y1459" i="4"/>
  <c r="AA1459" i="4" s="1"/>
  <c r="Y1460" i="4"/>
  <c r="AA1460" i="4" s="1"/>
  <c r="Y1461" i="4"/>
  <c r="AA1461" i="4" s="1"/>
  <c r="Y1462" i="4"/>
  <c r="AA1462" i="4" s="1"/>
  <c r="Y1463" i="4"/>
  <c r="AA1463" i="4" s="1"/>
  <c r="Y1464" i="4"/>
  <c r="AA1464" i="4" s="1"/>
  <c r="Y1465" i="4"/>
  <c r="AA1465" i="4" s="1"/>
  <c r="Y1466" i="4"/>
  <c r="AA1466" i="4" s="1"/>
  <c r="Y1467" i="4"/>
  <c r="AA1467" i="4" s="1"/>
  <c r="Y1468" i="4"/>
  <c r="AA1468" i="4" s="1"/>
  <c r="Y1469" i="4"/>
  <c r="AA1469" i="4" s="1"/>
  <c r="Y1470" i="4"/>
  <c r="AA1470" i="4" s="1"/>
  <c r="Y1471" i="4"/>
  <c r="AA1471" i="4" s="1"/>
  <c r="Y1472" i="4"/>
  <c r="AA1472" i="4" s="1"/>
  <c r="Y1473" i="4"/>
  <c r="AA1473" i="4" s="1"/>
  <c r="Y1474" i="4"/>
  <c r="AA1474" i="4" s="1"/>
  <c r="Y1475" i="4"/>
  <c r="Y1476" i="4"/>
  <c r="AA1476" i="4" s="1"/>
  <c r="Y1477" i="4"/>
  <c r="AA1477" i="4" s="1"/>
  <c r="Y1478" i="4"/>
  <c r="AA1478" i="4" s="1"/>
  <c r="Y1479" i="4"/>
  <c r="AA1479" i="4" s="1"/>
  <c r="Y1480" i="4"/>
  <c r="AA1480" i="4" s="1"/>
  <c r="Y1481" i="4"/>
  <c r="AA1481" i="4" s="1"/>
  <c r="Y1482" i="4"/>
  <c r="AA1482" i="4" s="1"/>
  <c r="Y1483" i="4"/>
  <c r="AA1483" i="4" s="1"/>
  <c r="Y1484" i="4"/>
  <c r="AA1484" i="4" s="1"/>
  <c r="Y1485" i="4"/>
  <c r="AA1485" i="4" s="1"/>
  <c r="Y1486" i="4"/>
  <c r="AA1486" i="4" s="1"/>
  <c r="Y1487" i="4"/>
  <c r="AA1487" i="4" s="1"/>
  <c r="Y1488" i="4"/>
  <c r="AA1488" i="4" s="1"/>
  <c r="Y1489" i="4"/>
  <c r="AA1489" i="4" s="1"/>
  <c r="Y1490" i="4"/>
  <c r="AA1490" i="4" s="1"/>
  <c r="Y1491" i="4"/>
  <c r="Y1492" i="4"/>
  <c r="AA1492" i="4" s="1"/>
  <c r="Y1493" i="4"/>
  <c r="AA1493" i="4" s="1"/>
  <c r="Y1494" i="4"/>
  <c r="AA1494" i="4" s="1"/>
  <c r="Y1495" i="4"/>
  <c r="AA1495" i="4" s="1"/>
  <c r="Y1496" i="4"/>
  <c r="AA1496" i="4" s="1"/>
  <c r="Y1497" i="4"/>
  <c r="AA1497" i="4" s="1"/>
  <c r="Y1498" i="4"/>
  <c r="AA1498" i="4" s="1"/>
  <c r="Y1499" i="4"/>
  <c r="AA1499" i="4" s="1"/>
  <c r="Y1500" i="4"/>
  <c r="AA1500" i="4" s="1"/>
  <c r="Y1501" i="4"/>
  <c r="AA1501" i="4" s="1"/>
  <c r="Y1502" i="4"/>
  <c r="AA1502" i="4" s="1"/>
  <c r="Y1503" i="4"/>
  <c r="AA1503" i="4" s="1"/>
  <c r="Y1504" i="4"/>
  <c r="AA1504" i="4" s="1"/>
  <c r="Y1505" i="4"/>
  <c r="AA1505" i="4" s="1"/>
  <c r="Y1506" i="4"/>
  <c r="AA1506" i="4" s="1"/>
  <c r="Y1507" i="4"/>
  <c r="Y1508" i="4"/>
  <c r="Y1509" i="4"/>
  <c r="AA1509" i="4" s="1"/>
  <c r="Y1510" i="4"/>
  <c r="AA1510" i="4" s="1"/>
  <c r="Y1511" i="4"/>
  <c r="AA1511" i="4" s="1"/>
  <c r="Y1512" i="4"/>
  <c r="AA1512" i="4" s="1"/>
  <c r="Y1513" i="4"/>
  <c r="AA1513" i="4" s="1"/>
  <c r="Y1514" i="4"/>
  <c r="AA1514" i="4" s="1"/>
  <c r="Y1515" i="4"/>
  <c r="AA1515" i="4" s="1"/>
  <c r="Y1516" i="4"/>
  <c r="AA1516" i="4" s="1"/>
  <c r="Y1517" i="4"/>
  <c r="AA1517" i="4" s="1"/>
  <c r="Y1518" i="4"/>
  <c r="AA1518" i="4" s="1"/>
  <c r="Y1519" i="4"/>
  <c r="AA1519" i="4" s="1"/>
  <c r="Y1520" i="4"/>
  <c r="AA1520" i="4" s="1"/>
  <c r="Y1521" i="4"/>
  <c r="AA1521" i="4" s="1"/>
  <c r="Y1522" i="4"/>
  <c r="AA1522" i="4" s="1"/>
  <c r="Y1523" i="4"/>
  <c r="AA1523" i="4" s="1"/>
  <c r="Y1524" i="4"/>
  <c r="AA1524" i="4" s="1"/>
  <c r="Y1525" i="4"/>
  <c r="AA1525" i="4" s="1"/>
  <c r="Y1526" i="4"/>
  <c r="AA1526" i="4" s="1"/>
  <c r="Y1527" i="4"/>
  <c r="AA1527" i="4" s="1"/>
  <c r="Y1528" i="4"/>
  <c r="AA1528" i="4" s="1"/>
  <c r="Y1529" i="4"/>
  <c r="AA1529" i="4" s="1"/>
  <c r="Y1530" i="4"/>
  <c r="AA1530" i="4" s="1"/>
  <c r="Y1531" i="4"/>
  <c r="AA1531" i="4" s="1"/>
  <c r="Y1532" i="4"/>
  <c r="AA1532" i="4" s="1"/>
  <c r="Y1533" i="4"/>
  <c r="AA1533" i="4" s="1"/>
  <c r="Y1534" i="4"/>
  <c r="AA1534" i="4" s="1"/>
  <c r="Y1535" i="4"/>
  <c r="AA1535" i="4" s="1"/>
  <c r="Y1536" i="4"/>
  <c r="AA1536" i="4" s="1"/>
  <c r="Y1537" i="4"/>
  <c r="AA1537" i="4" s="1"/>
  <c r="Y1538" i="4"/>
  <c r="AA1538" i="4" s="1"/>
  <c r="Y1539" i="4"/>
  <c r="AA1539" i="4" s="1"/>
  <c r="Y1540" i="4"/>
  <c r="AA1540" i="4" s="1"/>
  <c r="Y1541" i="4"/>
  <c r="AA1541" i="4" s="1"/>
  <c r="Y1542" i="4"/>
  <c r="AA1542" i="4" s="1"/>
  <c r="Y1543" i="4"/>
  <c r="AA1543" i="4" s="1"/>
  <c r="Y1544" i="4"/>
  <c r="AA1544" i="4" s="1"/>
  <c r="Y1545" i="4"/>
  <c r="AA1545" i="4" s="1"/>
  <c r="Y1546" i="4"/>
  <c r="AA1546" i="4" s="1"/>
  <c r="Y1547" i="4"/>
  <c r="AA1547" i="4" s="1"/>
  <c r="Y1548" i="4"/>
  <c r="AA1548" i="4" s="1"/>
  <c r="Y1549" i="4"/>
  <c r="AA1549" i="4" s="1"/>
  <c r="Y1550" i="4"/>
  <c r="AA1550" i="4" s="1"/>
  <c r="Y1551" i="4"/>
  <c r="AA1551" i="4" s="1"/>
  <c r="Y1552" i="4"/>
  <c r="AA1552" i="4" s="1"/>
  <c r="Y1553" i="4"/>
  <c r="AA1553" i="4" s="1"/>
  <c r="Y1554" i="4"/>
  <c r="AA1554" i="4" s="1"/>
  <c r="Y1555" i="4"/>
  <c r="AA1555" i="4" s="1"/>
  <c r="Y1556" i="4"/>
  <c r="AA1556" i="4" s="1"/>
  <c r="Y1557" i="4"/>
  <c r="AA1557" i="4" s="1"/>
  <c r="Y1558" i="4"/>
  <c r="AA1558" i="4" s="1"/>
  <c r="Y1559" i="4"/>
  <c r="AA1559" i="4" s="1"/>
  <c r="Y1560" i="4"/>
  <c r="AA1560" i="4" s="1"/>
  <c r="Y1561" i="4"/>
  <c r="AA1561" i="4" s="1"/>
  <c r="Y1562" i="4"/>
  <c r="AA1562" i="4" s="1"/>
  <c r="Y1563" i="4"/>
  <c r="AA1563" i="4" s="1"/>
  <c r="Y1564" i="4"/>
  <c r="AA1564" i="4" s="1"/>
  <c r="Y1565" i="4"/>
  <c r="AA1565" i="4" s="1"/>
  <c r="Y1566" i="4"/>
  <c r="AA1566" i="4" s="1"/>
  <c r="Y1567" i="4"/>
  <c r="AA1567" i="4" s="1"/>
  <c r="Y1568" i="4"/>
  <c r="AA1568" i="4" s="1"/>
  <c r="Y1569" i="4"/>
  <c r="AA1569" i="4" s="1"/>
  <c r="Y1570" i="4"/>
  <c r="AA1570" i="4" s="1"/>
  <c r="Y1571" i="4"/>
  <c r="AA1571" i="4" s="1"/>
  <c r="Y1572" i="4"/>
  <c r="AA1572" i="4" s="1"/>
  <c r="Y1573" i="4"/>
  <c r="AA1573" i="4" s="1"/>
  <c r="Y1574" i="4"/>
  <c r="AA1574" i="4" s="1"/>
  <c r="Y1575" i="4"/>
  <c r="AA1575" i="4" s="1"/>
  <c r="Y1576" i="4"/>
  <c r="AA1576" i="4" s="1"/>
  <c r="Y1577" i="4"/>
  <c r="AA1577" i="4" s="1"/>
  <c r="Y1578" i="4"/>
  <c r="AA1578" i="4" s="1"/>
  <c r="Y1579" i="4"/>
  <c r="AA1579" i="4" s="1"/>
  <c r="Y1580" i="4"/>
  <c r="AA1580" i="4" s="1"/>
  <c r="Y1581" i="4"/>
  <c r="AA1581" i="4" s="1"/>
  <c r="Y1582" i="4"/>
  <c r="AA1582" i="4" s="1"/>
  <c r="Y1583" i="4"/>
  <c r="AA1583" i="4" s="1"/>
  <c r="Y1584" i="4"/>
  <c r="AA1584" i="4" s="1"/>
  <c r="Y1585" i="4"/>
  <c r="AA1585" i="4" s="1"/>
  <c r="Y1586" i="4"/>
  <c r="AA1586" i="4" s="1"/>
  <c r="Y1587" i="4"/>
  <c r="AA1587" i="4" s="1"/>
  <c r="Y1588" i="4"/>
  <c r="AA1588" i="4" s="1"/>
  <c r="Y1589" i="4"/>
  <c r="AA1589" i="4" s="1"/>
  <c r="Y1590" i="4"/>
  <c r="AA1590" i="4" s="1"/>
  <c r="Y1591" i="4"/>
  <c r="AA1591" i="4" s="1"/>
  <c r="Y1592" i="4"/>
  <c r="AA1592" i="4" s="1"/>
  <c r="Y1593" i="4"/>
  <c r="AA1593" i="4" s="1"/>
  <c r="Y1594" i="4"/>
  <c r="AA1594" i="4" s="1"/>
  <c r="Y1595" i="4"/>
  <c r="AA1595" i="4" s="1"/>
  <c r="Y1596" i="4"/>
  <c r="AA1596" i="4" s="1"/>
  <c r="Y1597" i="4"/>
  <c r="AA1597" i="4" s="1"/>
  <c r="Y1598" i="4"/>
  <c r="AA1598" i="4" s="1"/>
  <c r="Y1599" i="4"/>
  <c r="AA1599" i="4" s="1"/>
  <c r="Y1600" i="4"/>
  <c r="AA1600" i="4" s="1"/>
  <c r="Y1601" i="4"/>
  <c r="AA1601" i="4" s="1"/>
  <c r="Y1602" i="4"/>
  <c r="AA1602" i="4" s="1"/>
  <c r="Y1603" i="4"/>
  <c r="AA1603" i="4" s="1"/>
  <c r="Y1604" i="4"/>
  <c r="AA1604" i="4" s="1"/>
  <c r="Y1605" i="4"/>
  <c r="AA1605" i="4" s="1"/>
  <c r="Y1606" i="4"/>
  <c r="AA1606" i="4" s="1"/>
  <c r="Y1607" i="4"/>
  <c r="AA1607" i="4" s="1"/>
  <c r="Y1608" i="4"/>
  <c r="AA1608" i="4" s="1"/>
  <c r="Y1609" i="4"/>
  <c r="AA1609" i="4" s="1"/>
  <c r="Y1610" i="4"/>
  <c r="AA1610" i="4" s="1"/>
  <c r="Y1611" i="4"/>
  <c r="AA1611" i="4" s="1"/>
  <c r="Y1612" i="4"/>
  <c r="AA1612" i="4" s="1"/>
  <c r="Y1613" i="4"/>
  <c r="AA1613" i="4" s="1"/>
  <c r="Y1614" i="4"/>
  <c r="AA1614" i="4" s="1"/>
  <c r="Y1615" i="4"/>
  <c r="AA1615" i="4" s="1"/>
  <c r="Y1616" i="4"/>
  <c r="AA1616" i="4" s="1"/>
  <c r="Y1617" i="4"/>
  <c r="AA1617" i="4" s="1"/>
  <c r="Y1618" i="4"/>
  <c r="AA1618" i="4" s="1"/>
  <c r="Y1619" i="4"/>
  <c r="AA1619" i="4" s="1"/>
  <c r="Y1620" i="4"/>
  <c r="AA1620" i="4" s="1"/>
  <c r="Y1621" i="4"/>
  <c r="AA1621" i="4" s="1"/>
  <c r="Y1622" i="4"/>
  <c r="AA1622" i="4" s="1"/>
  <c r="Y1623" i="4"/>
  <c r="AA1623" i="4" s="1"/>
  <c r="Y1624" i="4"/>
  <c r="AA1624" i="4" s="1"/>
  <c r="Y1625" i="4"/>
  <c r="AA1625" i="4" s="1"/>
  <c r="Y1626" i="4"/>
  <c r="AA1626" i="4" s="1"/>
  <c r="Y1627" i="4"/>
  <c r="AA1627" i="4" s="1"/>
  <c r="Y1628" i="4"/>
  <c r="AA1628" i="4" s="1"/>
  <c r="Y1629" i="4"/>
  <c r="AA1629" i="4" s="1"/>
  <c r="Y1630" i="4"/>
  <c r="AA1630" i="4" s="1"/>
  <c r="Y1631" i="4"/>
  <c r="AA1631" i="4" s="1"/>
  <c r="Y1632" i="4"/>
  <c r="AA1632" i="4" s="1"/>
  <c r="Y1633" i="4"/>
  <c r="AA1633" i="4" s="1"/>
  <c r="Y1634" i="4"/>
  <c r="AA1634" i="4" s="1"/>
  <c r="Y1635" i="4"/>
  <c r="AA1635" i="4" s="1"/>
  <c r="Y1636" i="4"/>
  <c r="AA1636" i="4" s="1"/>
  <c r="Y1637" i="4"/>
  <c r="AA1637" i="4" s="1"/>
  <c r="Y1638" i="4"/>
  <c r="AA1638" i="4" s="1"/>
  <c r="Y1639" i="4"/>
  <c r="AA1639" i="4" s="1"/>
  <c r="Y1640" i="4"/>
  <c r="AA1640" i="4" s="1"/>
  <c r="Y1641" i="4"/>
  <c r="AA1641" i="4" s="1"/>
  <c r="Y1642" i="4"/>
  <c r="AA1642" i="4" s="1"/>
  <c r="Y1643" i="4"/>
  <c r="AA1643" i="4" s="1"/>
  <c r="Y1644" i="4"/>
  <c r="AA1644" i="4" s="1"/>
  <c r="Y1645" i="4"/>
  <c r="AA1645" i="4" s="1"/>
  <c r="Y1646" i="4"/>
  <c r="AA1646" i="4" s="1"/>
  <c r="Y1647" i="4"/>
  <c r="AA1647" i="4" s="1"/>
  <c r="Y1648" i="4"/>
  <c r="AA1648" i="4" s="1"/>
  <c r="Y1649" i="4"/>
  <c r="AA1649" i="4" s="1"/>
  <c r="Y1650" i="4"/>
  <c r="AA1650" i="4" s="1"/>
  <c r="Y1651" i="4"/>
  <c r="Y1652" i="4"/>
  <c r="AA1652" i="4" s="1"/>
  <c r="Y1653" i="4"/>
  <c r="AA1653" i="4" s="1"/>
  <c r="Y1654" i="4"/>
  <c r="AA1654" i="4" s="1"/>
  <c r="Y1655" i="4"/>
  <c r="AA1655" i="4" s="1"/>
  <c r="Y1656" i="4"/>
  <c r="AA1656" i="4" s="1"/>
  <c r="Y1657" i="4"/>
  <c r="AA1657" i="4" s="1"/>
  <c r="Y1658" i="4"/>
  <c r="AA1658" i="4" s="1"/>
  <c r="Y1659" i="4"/>
  <c r="AA1659" i="4" s="1"/>
  <c r="Y1660" i="4"/>
  <c r="AA1660" i="4" s="1"/>
  <c r="Y1661" i="4"/>
  <c r="AA1661" i="4" s="1"/>
  <c r="Y1662" i="4"/>
  <c r="AA1662" i="4" s="1"/>
  <c r="Y1663" i="4"/>
  <c r="AA1663" i="4" s="1"/>
  <c r="Y1664" i="4"/>
  <c r="AA1664" i="4" s="1"/>
  <c r="Y1665" i="4"/>
  <c r="AA1665" i="4" s="1"/>
  <c r="Y1666" i="4"/>
  <c r="AA1666" i="4" s="1"/>
  <c r="Y1667" i="4"/>
  <c r="AA1667" i="4" s="1"/>
  <c r="Y1668" i="4"/>
  <c r="AA1668" i="4" s="1"/>
  <c r="Y1669" i="4"/>
  <c r="AA1669" i="4" s="1"/>
  <c r="Y1670" i="4"/>
  <c r="AA1670" i="4" s="1"/>
  <c r="Y1671" i="4"/>
  <c r="AA1671" i="4" s="1"/>
  <c r="Y1672" i="4"/>
  <c r="AA1672" i="4" s="1"/>
  <c r="Y1673" i="4"/>
  <c r="AA1673" i="4" s="1"/>
  <c r="Y1674" i="4"/>
  <c r="AA1674" i="4" s="1"/>
  <c r="Y1675" i="4"/>
  <c r="AA1675" i="4" s="1"/>
  <c r="Y1676" i="4"/>
  <c r="AA1676" i="4" s="1"/>
  <c r="Y1677" i="4"/>
  <c r="AA1677" i="4" s="1"/>
  <c r="Y1678" i="4"/>
  <c r="AA1678" i="4" s="1"/>
  <c r="Y1679" i="4"/>
  <c r="AA1679" i="4" s="1"/>
  <c r="Y1680" i="4"/>
  <c r="AA1680" i="4" s="1"/>
  <c r="Y1681" i="4"/>
  <c r="AA1681" i="4" s="1"/>
  <c r="Y1682" i="4"/>
  <c r="AA1682" i="4" s="1"/>
  <c r="Y1683" i="4"/>
  <c r="AA1683" i="4" s="1"/>
  <c r="Y1684" i="4"/>
  <c r="AA1684" i="4" s="1"/>
  <c r="Y1685" i="4"/>
  <c r="AA1685" i="4" s="1"/>
  <c r="Y1686" i="4"/>
  <c r="AA1686" i="4" s="1"/>
  <c r="Y1687" i="4"/>
  <c r="AA1687" i="4" s="1"/>
  <c r="Y1688" i="4"/>
  <c r="AA1688" i="4" s="1"/>
  <c r="Y1689" i="4"/>
  <c r="AA1689" i="4" s="1"/>
  <c r="Y1690" i="4"/>
  <c r="AA1690" i="4" s="1"/>
  <c r="Y1691" i="4"/>
  <c r="AA1691" i="4" s="1"/>
  <c r="Y1692" i="4"/>
  <c r="AA1692" i="4" s="1"/>
  <c r="Y1693" i="4"/>
  <c r="AA1693" i="4" s="1"/>
  <c r="Y1694" i="4"/>
  <c r="AA1694" i="4" s="1"/>
  <c r="Y1695" i="4"/>
  <c r="AA1695" i="4" s="1"/>
  <c r="Y1696" i="4"/>
  <c r="AA1696" i="4" s="1"/>
  <c r="Y1697" i="4"/>
  <c r="AA1697" i="4" s="1"/>
  <c r="Y1698" i="4"/>
  <c r="AA1698" i="4" s="1"/>
  <c r="Y1699" i="4"/>
  <c r="AA1699" i="4" s="1"/>
  <c r="Y1700" i="4"/>
  <c r="AA1700" i="4" s="1"/>
  <c r="Y1701" i="4"/>
  <c r="AA1701" i="4" s="1"/>
  <c r="Y1702" i="4"/>
  <c r="AA1702" i="4" s="1"/>
  <c r="Y1703" i="4"/>
  <c r="AA1703" i="4" s="1"/>
  <c r="Y1704" i="4"/>
  <c r="AA1704" i="4" s="1"/>
  <c r="Y1705" i="4"/>
  <c r="AA1705" i="4" s="1"/>
  <c r="Y1706" i="4"/>
  <c r="AA1706" i="4" s="1"/>
  <c r="Y1707" i="4"/>
  <c r="AA1707" i="4" s="1"/>
  <c r="Y1708" i="4"/>
  <c r="AA1708" i="4" s="1"/>
  <c r="Y1709" i="4"/>
  <c r="AA1709" i="4" s="1"/>
  <c r="Y1710" i="4"/>
  <c r="AA1710" i="4" s="1"/>
  <c r="Y1711" i="4"/>
  <c r="AA1711" i="4" s="1"/>
  <c r="Y1712" i="4"/>
  <c r="AA1712" i="4" s="1"/>
  <c r="Y1713" i="4"/>
  <c r="AA1713" i="4" s="1"/>
  <c r="Y1714" i="4"/>
  <c r="AA1714" i="4" s="1"/>
  <c r="Y1715" i="4"/>
  <c r="AA1715" i="4" s="1"/>
  <c r="Y1716" i="4"/>
  <c r="AA1716" i="4" s="1"/>
  <c r="Y1717" i="4"/>
  <c r="AA1717" i="4" s="1"/>
  <c r="Y1718" i="4"/>
  <c r="AA1718" i="4" s="1"/>
  <c r="Y1719" i="4"/>
  <c r="AA1719" i="4" s="1"/>
  <c r="Y1720" i="4"/>
  <c r="AA1720" i="4" s="1"/>
  <c r="Y1721" i="4"/>
  <c r="AA1721" i="4" s="1"/>
  <c r="Y1722" i="4"/>
  <c r="AA1722" i="4" s="1"/>
  <c r="Y1723" i="4"/>
  <c r="AA1723" i="4" s="1"/>
  <c r="Y1724" i="4"/>
  <c r="AA1724" i="4" s="1"/>
  <c r="Y1725" i="4"/>
  <c r="AA1725" i="4" s="1"/>
  <c r="Y1726" i="4"/>
  <c r="AA1726" i="4" s="1"/>
  <c r="Y1727" i="4"/>
  <c r="AA1727" i="4" s="1"/>
  <c r="Y1728" i="4"/>
  <c r="AA1728" i="4" s="1"/>
  <c r="Y1729" i="4"/>
  <c r="AA1729" i="4" s="1"/>
  <c r="Y1730" i="4"/>
  <c r="AA1730" i="4" s="1"/>
  <c r="Y1731" i="4"/>
  <c r="AA1731" i="4" s="1"/>
  <c r="Y1732" i="4"/>
  <c r="AA1732" i="4" s="1"/>
  <c r="Y1733" i="4"/>
  <c r="AA1733" i="4" s="1"/>
  <c r="Y1734" i="4"/>
  <c r="AA1734" i="4" s="1"/>
  <c r="Y1735" i="4"/>
  <c r="AA1735" i="4" s="1"/>
  <c r="Y1736" i="4"/>
  <c r="AA1736" i="4" s="1"/>
  <c r="Y1737" i="4"/>
  <c r="AA1737" i="4" s="1"/>
  <c r="Y1738" i="4"/>
  <c r="AA1738" i="4" s="1"/>
  <c r="Y1739" i="4"/>
  <c r="AA1739" i="4" s="1"/>
  <c r="Y1740" i="4"/>
  <c r="AA1740" i="4" s="1"/>
  <c r="Y1741" i="4"/>
  <c r="AA1741" i="4" s="1"/>
  <c r="Y1742" i="4"/>
  <c r="AA1742" i="4" s="1"/>
  <c r="Y1743" i="4"/>
  <c r="AA1743" i="4" s="1"/>
  <c r="Y1744" i="4"/>
  <c r="AA1744" i="4" s="1"/>
  <c r="Y1745" i="4"/>
  <c r="AA1745" i="4" s="1"/>
  <c r="Y1746" i="4"/>
  <c r="AA1746" i="4" s="1"/>
  <c r="Y1747" i="4"/>
  <c r="Y1748" i="4"/>
  <c r="AA1748" i="4" s="1"/>
  <c r="Y1749" i="4"/>
  <c r="Y1750" i="4"/>
  <c r="AA1750" i="4" s="1"/>
  <c r="Y1751" i="4"/>
  <c r="AA1751" i="4" s="1"/>
  <c r="Y1752" i="4"/>
  <c r="AA1752" i="4" s="1"/>
  <c r="Y1753" i="4"/>
  <c r="AA1753" i="4" s="1"/>
  <c r="Y1754" i="4"/>
  <c r="AA1754" i="4" s="1"/>
  <c r="Y1755" i="4"/>
  <c r="AA1755" i="4" s="1"/>
  <c r="Y1756" i="4"/>
  <c r="AA1756" i="4" s="1"/>
  <c r="Y1757" i="4"/>
  <c r="AA1757" i="4" s="1"/>
  <c r="Y1758" i="4"/>
  <c r="AA1758" i="4" s="1"/>
  <c r="Y1759" i="4"/>
  <c r="AA1759" i="4" s="1"/>
  <c r="Y1760" i="4"/>
  <c r="AA1760" i="4" s="1"/>
  <c r="Y1761" i="4"/>
  <c r="AA1761" i="4" s="1"/>
  <c r="Y1762" i="4"/>
  <c r="AA1762" i="4" s="1"/>
  <c r="Y1763" i="4"/>
  <c r="AA1763" i="4" s="1"/>
  <c r="Y1764" i="4"/>
  <c r="AA1764" i="4" s="1"/>
  <c r="Y1765" i="4"/>
  <c r="AA1765" i="4" s="1"/>
  <c r="Y1766" i="4"/>
  <c r="AA1766" i="4" s="1"/>
  <c r="Y1767" i="4"/>
  <c r="AA1767" i="4" s="1"/>
  <c r="Y1768" i="4"/>
  <c r="AA1768" i="4" s="1"/>
  <c r="Y1769" i="4"/>
  <c r="AA1769" i="4" s="1"/>
  <c r="Y1770" i="4"/>
  <c r="AA1770" i="4" s="1"/>
  <c r="Y1771" i="4"/>
  <c r="AA1771" i="4" s="1"/>
  <c r="Y1772" i="4"/>
  <c r="AA1772" i="4" s="1"/>
  <c r="Y1773" i="4"/>
  <c r="AA1773" i="4" s="1"/>
  <c r="Y1774" i="4"/>
  <c r="AA1774" i="4" s="1"/>
  <c r="Y1775" i="4"/>
  <c r="AA1775" i="4" s="1"/>
  <c r="Y1776" i="4"/>
  <c r="AA1776" i="4" s="1"/>
  <c r="Y1777" i="4"/>
  <c r="AA1777" i="4" s="1"/>
  <c r="Y1778" i="4"/>
  <c r="AA1778" i="4" s="1"/>
  <c r="Y1779" i="4"/>
  <c r="AA1779" i="4" s="1"/>
  <c r="Y1780" i="4"/>
  <c r="AA1780" i="4" s="1"/>
  <c r="Y1781" i="4"/>
  <c r="AA1781" i="4" s="1"/>
  <c r="Y1782" i="4"/>
  <c r="AA1782" i="4" s="1"/>
  <c r="Y1783" i="4"/>
  <c r="AA1783" i="4" s="1"/>
  <c r="Y1784" i="4"/>
  <c r="AA1784" i="4" s="1"/>
  <c r="Y1785" i="4"/>
  <c r="AA1785" i="4" s="1"/>
  <c r="Y1786" i="4"/>
  <c r="AA1786" i="4" s="1"/>
  <c r="Y1787" i="4"/>
  <c r="AA1787" i="4" s="1"/>
  <c r="Y1788" i="4"/>
  <c r="AA1788" i="4" s="1"/>
  <c r="Y1789" i="4"/>
  <c r="AA1789" i="4" s="1"/>
  <c r="Y1790" i="4"/>
  <c r="AA1790" i="4" s="1"/>
  <c r="Y1791" i="4"/>
  <c r="AA1791" i="4" s="1"/>
  <c r="Y1792" i="4"/>
  <c r="AA1792" i="4" s="1"/>
  <c r="Y1793" i="4"/>
  <c r="AA1793" i="4" s="1"/>
  <c r="Y1794" i="4"/>
  <c r="AA1794" i="4" s="1"/>
  <c r="Y1795" i="4"/>
  <c r="AA1795" i="4" s="1"/>
  <c r="Y1796" i="4"/>
  <c r="AA1796" i="4" s="1"/>
  <c r="Y1797" i="4"/>
  <c r="AA1797" i="4" s="1"/>
  <c r="Y1798" i="4"/>
  <c r="AA1798" i="4" s="1"/>
  <c r="Y1799" i="4"/>
  <c r="AA1799" i="4" s="1"/>
  <c r="Y1800" i="4"/>
  <c r="AA1800" i="4" s="1"/>
  <c r="Y1801" i="4"/>
  <c r="AA1801" i="4" s="1"/>
  <c r="Y1802" i="4"/>
  <c r="AA1802" i="4" s="1"/>
  <c r="Y1803" i="4"/>
  <c r="AA1803" i="4" s="1"/>
  <c r="Y1804" i="4"/>
  <c r="AA1804" i="4" s="1"/>
  <c r="Y1805" i="4"/>
  <c r="AA1805" i="4" s="1"/>
  <c r="Y1806" i="4"/>
  <c r="AA1806" i="4" s="1"/>
  <c r="Y1807" i="4"/>
  <c r="AA1807" i="4" s="1"/>
  <c r="Y1808" i="4"/>
  <c r="AA1808" i="4" s="1"/>
  <c r="Y1809" i="4"/>
  <c r="AA1809" i="4" s="1"/>
  <c r="Y1810" i="4"/>
  <c r="AA1810" i="4" s="1"/>
  <c r="Y1811" i="4"/>
  <c r="AA1811" i="4" s="1"/>
  <c r="Y1812" i="4"/>
  <c r="AA1812" i="4" s="1"/>
  <c r="Y1813" i="4"/>
  <c r="AA1813" i="4" s="1"/>
  <c r="Y1814" i="4"/>
  <c r="AA1814" i="4" s="1"/>
  <c r="Y1815" i="4"/>
  <c r="AA1815" i="4" s="1"/>
  <c r="Y1816" i="4"/>
  <c r="AA1816" i="4" s="1"/>
  <c r="Y1817" i="4"/>
  <c r="AA1817" i="4" s="1"/>
  <c r="Y1818" i="4"/>
  <c r="AA1818" i="4" s="1"/>
  <c r="Y1819" i="4"/>
  <c r="AA1819" i="4" s="1"/>
  <c r="Y1820" i="4"/>
  <c r="AA1820" i="4" s="1"/>
  <c r="Y1821" i="4"/>
  <c r="AA1821" i="4" s="1"/>
  <c r="Y1822" i="4"/>
  <c r="AA1822" i="4" s="1"/>
  <c r="Y1823" i="4"/>
  <c r="AA1823" i="4" s="1"/>
  <c r="Y1824" i="4"/>
  <c r="AA1824" i="4" s="1"/>
  <c r="Y1825" i="4"/>
  <c r="AA1825" i="4" s="1"/>
  <c r="Y1826" i="4"/>
  <c r="AA1826" i="4" s="1"/>
  <c r="Y1827" i="4"/>
  <c r="AA1827" i="4" s="1"/>
  <c r="Y1828" i="4"/>
  <c r="AA1828" i="4" s="1"/>
  <c r="Y1829" i="4"/>
  <c r="AA1829" i="4" s="1"/>
  <c r="Y1830" i="4"/>
  <c r="AA1830" i="4" s="1"/>
  <c r="Y1831" i="4"/>
  <c r="AA1831" i="4" s="1"/>
  <c r="Y1832" i="4"/>
  <c r="AA1832" i="4" s="1"/>
  <c r="Y1833" i="4"/>
  <c r="AA1833" i="4" s="1"/>
  <c r="Y1834" i="4"/>
  <c r="AA1834" i="4" s="1"/>
  <c r="Y1835" i="4"/>
  <c r="AA1835" i="4" s="1"/>
  <c r="Y1836" i="4"/>
  <c r="AA1836" i="4" s="1"/>
  <c r="Y1837" i="4"/>
  <c r="AA1837" i="4" s="1"/>
  <c r="Y1838" i="4"/>
  <c r="AA1838" i="4" s="1"/>
  <c r="Y1839" i="4"/>
  <c r="AA1839" i="4" s="1"/>
  <c r="Y1840" i="4"/>
  <c r="AA1840" i="4" s="1"/>
  <c r="Y1841" i="4"/>
  <c r="AA1841" i="4" s="1"/>
  <c r="Y1842" i="4"/>
  <c r="AA1842" i="4" s="1"/>
  <c r="Y1843" i="4"/>
  <c r="AA1843" i="4" s="1"/>
  <c r="Y1844" i="4"/>
  <c r="AA1844" i="4" s="1"/>
  <c r="Y1845" i="4"/>
  <c r="AA1845" i="4" s="1"/>
  <c r="Y1846" i="4"/>
  <c r="AA1846" i="4" s="1"/>
  <c r="Y1847" i="4"/>
  <c r="AA1847" i="4" s="1"/>
  <c r="Y1848" i="4"/>
  <c r="AA1848" i="4" s="1"/>
  <c r="Y1849" i="4"/>
  <c r="AA1849" i="4" s="1"/>
  <c r="Y1850" i="4"/>
  <c r="AA1850" i="4" s="1"/>
  <c r="Y1851" i="4"/>
  <c r="AA1851" i="4" s="1"/>
  <c r="Y1852" i="4"/>
  <c r="AA1852" i="4" s="1"/>
  <c r="Y1853" i="4"/>
  <c r="AA1853" i="4" s="1"/>
  <c r="Y1854" i="4"/>
  <c r="AA1854" i="4" s="1"/>
  <c r="Y1855" i="4"/>
  <c r="AA1855" i="4" s="1"/>
  <c r="Y1856" i="4"/>
  <c r="AA1856" i="4" s="1"/>
  <c r="Y1857" i="4"/>
  <c r="AA1857" i="4" s="1"/>
  <c r="Y1858" i="4"/>
  <c r="AA1858" i="4" s="1"/>
  <c r="Y1859" i="4"/>
  <c r="Y1860" i="4"/>
  <c r="AA1860" i="4" s="1"/>
  <c r="Y1861" i="4"/>
  <c r="AA1861" i="4" s="1"/>
  <c r="Y1862" i="4"/>
  <c r="AA1862" i="4" s="1"/>
  <c r="Y1863" i="4"/>
  <c r="AA1863" i="4" s="1"/>
  <c r="Y1864" i="4"/>
  <c r="AA1864" i="4" s="1"/>
  <c r="Y1865" i="4"/>
  <c r="AA1865" i="4" s="1"/>
  <c r="Y1866" i="4"/>
  <c r="AA1866" i="4" s="1"/>
  <c r="Y1867" i="4"/>
  <c r="AA1867" i="4" s="1"/>
  <c r="Y1868" i="4"/>
  <c r="AA1868" i="4" s="1"/>
  <c r="Y1869" i="4"/>
  <c r="AA1869" i="4" s="1"/>
  <c r="Y1870" i="4"/>
  <c r="AA1870" i="4" s="1"/>
  <c r="Y1871" i="4"/>
  <c r="AA1871" i="4" s="1"/>
  <c r="Y1872" i="4"/>
  <c r="AA1872" i="4" s="1"/>
  <c r="Y1873" i="4"/>
  <c r="AA1873" i="4" s="1"/>
  <c r="Y1874" i="4"/>
  <c r="AA1874" i="4" s="1"/>
  <c r="Y1875" i="4"/>
  <c r="AA1875" i="4" s="1"/>
  <c r="Y1876" i="4"/>
  <c r="AA1876" i="4" s="1"/>
  <c r="Y1877" i="4"/>
  <c r="AA1877" i="4" s="1"/>
  <c r="Y1878" i="4"/>
  <c r="AA1878" i="4" s="1"/>
  <c r="Y1879" i="4"/>
  <c r="AA1879" i="4" s="1"/>
  <c r="Y1880" i="4"/>
  <c r="AA1880" i="4" s="1"/>
  <c r="Y1881" i="4"/>
  <c r="AA1881" i="4" s="1"/>
  <c r="Y1882" i="4"/>
  <c r="AA1882" i="4" s="1"/>
  <c r="Y1883" i="4"/>
  <c r="AA1883" i="4" s="1"/>
  <c r="Y1884" i="4"/>
  <c r="AA1884" i="4" s="1"/>
  <c r="Y1885" i="4"/>
  <c r="AA1885" i="4" s="1"/>
  <c r="Y1886" i="4"/>
  <c r="AA1886" i="4" s="1"/>
  <c r="Y1887" i="4"/>
  <c r="AA1887" i="4" s="1"/>
  <c r="Y1888" i="4"/>
  <c r="AA1888" i="4" s="1"/>
  <c r="Y1889" i="4"/>
  <c r="AA1889" i="4" s="1"/>
  <c r="Y1890" i="4"/>
  <c r="AA1890" i="4" s="1"/>
  <c r="Y1891" i="4"/>
  <c r="Y1892" i="4"/>
  <c r="AA1892" i="4" s="1"/>
  <c r="Y1893" i="4"/>
  <c r="AA1893" i="4" s="1"/>
  <c r="Y1894" i="4"/>
  <c r="AA1894" i="4" s="1"/>
  <c r="Y1895" i="4"/>
  <c r="AA1895" i="4" s="1"/>
  <c r="Y1896" i="4"/>
  <c r="AA1896" i="4" s="1"/>
  <c r="Y1897" i="4"/>
  <c r="AA1897" i="4" s="1"/>
  <c r="Y1898" i="4"/>
  <c r="AA1898" i="4" s="1"/>
  <c r="Y1899" i="4"/>
  <c r="AA1899" i="4" s="1"/>
  <c r="Y1900" i="4"/>
  <c r="AA1900" i="4" s="1"/>
  <c r="Y1901" i="4"/>
  <c r="AA1901" i="4" s="1"/>
  <c r="Y1902" i="4"/>
  <c r="AA1902" i="4" s="1"/>
  <c r="Y1903" i="4"/>
  <c r="AA1903" i="4" s="1"/>
  <c r="Y1904" i="4"/>
  <c r="AA1904" i="4" s="1"/>
  <c r="Y1905" i="4"/>
  <c r="AA1905" i="4" s="1"/>
  <c r="Y1906" i="4"/>
  <c r="AA1906" i="4" s="1"/>
  <c r="Y1907" i="4"/>
  <c r="Y1908" i="4"/>
  <c r="AA1908" i="4" s="1"/>
  <c r="Y1909" i="4"/>
  <c r="AA1909" i="4" s="1"/>
  <c r="Y1910" i="4"/>
  <c r="AA1910" i="4" s="1"/>
  <c r="Y1911" i="4"/>
  <c r="AA1911" i="4" s="1"/>
  <c r="Y1912" i="4"/>
  <c r="AA1912" i="4" s="1"/>
  <c r="Y1913" i="4"/>
  <c r="AA1913" i="4" s="1"/>
  <c r="Y1914" i="4"/>
  <c r="AA1914" i="4" s="1"/>
  <c r="Y1915" i="4"/>
  <c r="AA1915" i="4" s="1"/>
  <c r="Y1916" i="4"/>
  <c r="AA1916" i="4" s="1"/>
  <c r="Y1917" i="4"/>
  <c r="AA1917" i="4" s="1"/>
  <c r="Y1918" i="4"/>
  <c r="AA1918" i="4" s="1"/>
  <c r="Y1919" i="4"/>
  <c r="AA1919" i="4" s="1"/>
  <c r="Y1920" i="4"/>
  <c r="AA1920" i="4" s="1"/>
  <c r="Y1921" i="4"/>
  <c r="AA1921" i="4" s="1"/>
  <c r="Y1922" i="4"/>
  <c r="AA1922" i="4" s="1"/>
  <c r="Y1923" i="4"/>
  <c r="AA1923" i="4" s="1"/>
  <c r="Y1924" i="4"/>
  <c r="AA1924" i="4" s="1"/>
  <c r="Y1925" i="4"/>
  <c r="AA1925" i="4" s="1"/>
  <c r="Y1926" i="4"/>
  <c r="AA1926" i="4" s="1"/>
  <c r="Y1927" i="4"/>
  <c r="AA1927" i="4" s="1"/>
  <c r="Y1928" i="4"/>
  <c r="AA1928" i="4" s="1"/>
  <c r="Y1929" i="4"/>
  <c r="AA1929" i="4" s="1"/>
  <c r="Y1930" i="4"/>
  <c r="AA1930" i="4" s="1"/>
  <c r="Y1931" i="4"/>
  <c r="AA1931" i="4" s="1"/>
  <c r="Y1932" i="4"/>
  <c r="AA1932" i="4" s="1"/>
  <c r="Y1933" i="4"/>
  <c r="AA1933" i="4" s="1"/>
  <c r="Y1934" i="4"/>
  <c r="AA1934" i="4" s="1"/>
  <c r="Y1935" i="4"/>
  <c r="AA1935" i="4" s="1"/>
  <c r="Y1936" i="4"/>
  <c r="AA1936" i="4" s="1"/>
  <c r="Y1937" i="4"/>
  <c r="AA1937" i="4" s="1"/>
  <c r="Y1938" i="4"/>
  <c r="AA1938" i="4" s="1"/>
  <c r="Y1939" i="4"/>
  <c r="AA1939" i="4" s="1"/>
  <c r="Y1940" i="4"/>
  <c r="AA1940" i="4" s="1"/>
  <c r="Y1941" i="4"/>
  <c r="AA1941" i="4" s="1"/>
  <c r="Y1942" i="4"/>
  <c r="AA1942" i="4" s="1"/>
  <c r="Y1943" i="4"/>
  <c r="AA1943" i="4" s="1"/>
  <c r="Y1944" i="4"/>
  <c r="AA1944" i="4" s="1"/>
  <c r="Y1945" i="4"/>
  <c r="AA1945" i="4" s="1"/>
  <c r="Y1946" i="4"/>
  <c r="AA1946" i="4" s="1"/>
  <c r="Y1947" i="4"/>
  <c r="AA1947" i="4" s="1"/>
  <c r="Y1948" i="4"/>
  <c r="AA1948" i="4" s="1"/>
  <c r="Y1949" i="4"/>
  <c r="AA1949" i="4" s="1"/>
  <c r="Y1950" i="4"/>
  <c r="AA1950" i="4" s="1"/>
  <c r="Y1951" i="4"/>
  <c r="AA1951" i="4" s="1"/>
  <c r="Y1952" i="4"/>
  <c r="AA1952" i="4" s="1"/>
  <c r="Y1953" i="4"/>
  <c r="AA1953" i="4" s="1"/>
  <c r="Y1954" i="4"/>
  <c r="AA1954" i="4" s="1"/>
  <c r="Y1955" i="4"/>
  <c r="AA1955" i="4" s="1"/>
  <c r="Y1956" i="4"/>
  <c r="AA1956" i="4" s="1"/>
  <c r="Y1957" i="4"/>
  <c r="AA1957" i="4" s="1"/>
  <c r="Y1958" i="4"/>
  <c r="AA1958" i="4" s="1"/>
  <c r="Y1959" i="4"/>
  <c r="AA1959" i="4" s="1"/>
  <c r="Y1960" i="4"/>
  <c r="AA1960" i="4" s="1"/>
  <c r="Y1961" i="4"/>
  <c r="AA1961" i="4" s="1"/>
  <c r="Y1962" i="4"/>
  <c r="AA1962" i="4" s="1"/>
  <c r="Y1963" i="4"/>
  <c r="AA1963" i="4" s="1"/>
  <c r="Y1964" i="4"/>
  <c r="AA1964" i="4" s="1"/>
  <c r="Y1965" i="4"/>
  <c r="AA1965" i="4" s="1"/>
  <c r="Y1966" i="4"/>
  <c r="AA1966" i="4" s="1"/>
  <c r="Y1967" i="4"/>
  <c r="AA1967" i="4" s="1"/>
  <c r="Y1968" i="4"/>
  <c r="AA1968" i="4" s="1"/>
  <c r="Y1969" i="4"/>
  <c r="AA1969" i="4" s="1"/>
  <c r="Y1970" i="4"/>
  <c r="AA1970" i="4" s="1"/>
  <c r="Y1971" i="4"/>
  <c r="AA1971" i="4" s="1"/>
  <c r="Y1972" i="4"/>
  <c r="AA1972" i="4" s="1"/>
  <c r="Y1973" i="4"/>
  <c r="AA1973" i="4" s="1"/>
  <c r="Y1974" i="4"/>
  <c r="AA1974" i="4" s="1"/>
  <c r="Y1975" i="4"/>
  <c r="AA1975" i="4" s="1"/>
  <c r="Y1976" i="4"/>
  <c r="AA1976" i="4" s="1"/>
  <c r="Y1977" i="4"/>
  <c r="AA1977" i="4" s="1"/>
  <c r="Y1978" i="4"/>
  <c r="AA1978" i="4" s="1"/>
  <c r="Y1979" i="4"/>
  <c r="AA1979" i="4" s="1"/>
  <c r="Y1980" i="4"/>
  <c r="AA1980" i="4" s="1"/>
  <c r="Y1981" i="4"/>
  <c r="AA1981" i="4" s="1"/>
  <c r="Y1982" i="4"/>
  <c r="AA1982" i="4" s="1"/>
  <c r="Y1983" i="4"/>
  <c r="AA1983" i="4" s="1"/>
  <c r="Y1984" i="4"/>
  <c r="AA1984" i="4" s="1"/>
  <c r="Y1985" i="4"/>
  <c r="AA1985" i="4" s="1"/>
  <c r="Y1986" i="4"/>
  <c r="AA1986" i="4" s="1"/>
  <c r="Y1987" i="4"/>
  <c r="AA1987" i="4" s="1"/>
  <c r="Y1988" i="4"/>
  <c r="AA1988" i="4" s="1"/>
  <c r="Y1989" i="4"/>
  <c r="AA1989" i="4" s="1"/>
  <c r="Y1990" i="4"/>
  <c r="AA1990" i="4" s="1"/>
  <c r="Y1991" i="4"/>
  <c r="AA1991" i="4" s="1"/>
  <c r="Y1992" i="4"/>
  <c r="AA1992" i="4" s="1"/>
  <c r="Y1993" i="4"/>
  <c r="AA1993" i="4" s="1"/>
  <c r="Y1994" i="4"/>
  <c r="AA1994" i="4" s="1"/>
  <c r="Y1995" i="4"/>
  <c r="AA1995" i="4" s="1"/>
  <c r="Y1996" i="4"/>
  <c r="AA1996" i="4" s="1"/>
  <c r="Y1997" i="4"/>
  <c r="AA1997" i="4" s="1"/>
  <c r="Y1998" i="4"/>
  <c r="AA1998" i="4" s="1"/>
  <c r="Y1999" i="4"/>
  <c r="AA1999" i="4" s="1"/>
  <c r="Y2000" i="4"/>
  <c r="AA2000" i="4" s="1"/>
  <c r="Y2001" i="4"/>
  <c r="AA2001" i="4" s="1"/>
  <c r="Y2002" i="4"/>
  <c r="AA2002" i="4" s="1"/>
  <c r="Y2003" i="4"/>
  <c r="Y2004" i="4"/>
  <c r="AA2004" i="4" s="1"/>
  <c r="Y2005" i="4"/>
  <c r="AA2005" i="4" s="1"/>
  <c r="Y2006" i="4"/>
  <c r="AA2006" i="4" s="1"/>
  <c r="Y2007" i="4"/>
  <c r="AA2007" i="4" s="1"/>
  <c r="Y2008" i="4"/>
  <c r="AA2008" i="4" s="1"/>
  <c r="Y2009" i="4"/>
  <c r="AA2009" i="4" s="1"/>
  <c r="Y2010" i="4"/>
  <c r="AA2010" i="4" s="1"/>
  <c r="Y2011" i="4"/>
  <c r="AA2011" i="4" s="1"/>
  <c r="Y2012" i="4"/>
  <c r="AA2012" i="4" s="1"/>
  <c r="Y2013" i="4"/>
  <c r="AA2013" i="4" s="1"/>
  <c r="Y2014" i="4"/>
  <c r="AA2014" i="4" s="1"/>
  <c r="Y2015" i="4"/>
  <c r="AA2015" i="4" s="1"/>
  <c r="Y2016" i="4"/>
  <c r="AA2016" i="4" s="1"/>
  <c r="Y2017" i="4"/>
  <c r="AA2017" i="4" s="1"/>
  <c r="Y2018" i="4"/>
  <c r="AA2018" i="4" s="1"/>
  <c r="Y2019" i="4"/>
  <c r="AA2019" i="4" s="1"/>
  <c r="Y2020" i="4"/>
  <c r="AA2020" i="4" s="1"/>
  <c r="Y2021" i="4"/>
  <c r="AA2021" i="4" s="1"/>
  <c r="Y2022" i="4"/>
  <c r="AA2022" i="4" s="1"/>
  <c r="Y2023" i="4"/>
  <c r="AA2023" i="4" s="1"/>
  <c r="Y2024" i="4"/>
  <c r="AA2024" i="4" s="1"/>
  <c r="Y2025" i="4"/>
  <c r="AA2025" i="4" s="1"/>
  <c r="Y2026" i="4"/>
  <c r="AA2026" i="4" s="1"/>
  <c r="Y2027" i="4"/>
  <c r="AA2027" i="4" s="1"/>
  <c r="Y2028" i="4"/>
  <c r="AA2028" i="4" s="1"/>
  <c r="Y2029" i="4"/>
  <c r="AA2029" i="4" s="1"/>
  <c r="Y2030" i="4"/>
  <c r="AA2030" i="4" s="1"/>
  <c r="Y2031" i="4"/>
  <c r="AA2031" i="4" s="1"/>
  <c r="Y2032" i="4"/>
  <c r="AA2032" i="4" s="1"/>
  <c r="Y2033" i="4"/>
  <c r="AA2033" i="4" s="1"/>
  <c r="Y2034" i="4"/>
  <c r="AA2034" i="4" s="1"/>
  <c r="Y2035" i="4"/>
  <c r="Y2036" i="4"/>
  <c r="Y2037" i="4"/>
  <c r="AA2037" i="4" s="1"/>
  <c r="Y2038" i="4"/>
  <c r="AA2038" i="4" s="1"/>
  <c r="Y2039" i="4"/>
  <c r="AA2039" i="4" s="1"/>
  <c r="Y2040" i="4"/>
  <c r="AA2040" i="4" s="1"/>
  <c r="Y2041" i="4"/>
  <c r="AA2041" i="4" s="1"/>
  <c r="Y2042" i="4"/>
  <c r="AA2042" i="4" s="1"/>
  <c r="Y2043" i="4"/>
  <c r="AA2043" i="4" s="1"/>
  <c r="Y2044" i="4"/>
  <c r="AA2044" i="4" s="1"/>
  <c r="Y2045" i="4"/>
  <c r="AA2045" i="4" s="1"/>
  <c r="Y2046" i="4"/>
  <c r="AA2046" i="4" s="1"/>
  <c r="Y2047" i="4"/>
  <c r="AA2047" i="4" s="1"/>
  <c r="Y2048" i="4"/>
  <c r="AA2048" i="4" s="1"/>
  <c r="Y2049" i="4"/>
  <c r="AA2049" i="4" s="1"/>
  <c r="Y2050" i="4"/>
  <c r="AA2050" i="4" s="1"/>
  <c r="Y2051" i="4"/>
  <c r="AA2051" i="4" s="1"/>
  <c r="Y2052" i="4"/>
  <c r="AA2052" i="4" s="1"/>
  <c r="Y2053" i="4"/>
  <c r="AA2053" i="4" s="1"/>
  <c r="Y2054" i="4"/>
  <c r="AA2054" i="4" s="1"/>
  <c r="Y2055" i="4"/>
  <c r="AA2055" i="4" s="1"/>
  <c r="Y2056" i="4"/>
  <c r="AA2056" i="4" s="1"/>
  <c r="Y2057" i="4"/>
  <c r="AA2057" i="4" s="1"/>
  <c r="Y2058" i="4"/>
  <c r="AA2058" i="4" s="1"/>
  <c r="Y2059" i="4"/>
  <c r="AA2059" i="4" s="1"/>
  <c r="Y2060" i="4"/>
  <c r="AA2060" i="4" s="1"/>
  <c r="Y2061" i="4"/>
  <c r="AA2061" i="4" s="1"/>
  <c r="Y2062" i="4"/>
  <c r="AA2062" i="4" s="1"/>
  <c r="Y2063" i="4"/>
  <c r="AA2063" i="4" s="1"/>
  <c r="Y2064" i="4"/>
  <c r="AA2064" i="4" s="1"/>
  <c r="Y2065" i="4"/>
  <c r="AA2065" i="4" s="1"/>
  <c r="Y2066" i="4"/>
  <c r="AA2066" i="4" s="1"/>
  <c r="Y2067" i="4"/>
  <c r="AA2067" i="4" s="1"/>
  <c r="Y2068" i="4"/>
  <c r="AA2068" i="4" s="1"/>
  <c r="Y2069" i="4"/>
  <c r="AA2069" i="4" s="1"/>
  <c r="Y2070" i="4"/>
  <c r="AA2070" i="4" s="1"/>
  <c r="Y2071" i="4"/>
  <c r="AA2071" i="4" s="1"/>
  <c r="Y2072" i="4"/>
  <c r="AA2072" i="4" s="1"/>
  <c r="Y2073" i="4"/>
  <c r="AA2073" i="4" s="1"/>
  <c r="Y2074" i="4"/>
  <c r="AA2074" i="4" s="1"/>
  <c r="Y2075" i="4"/>
  <c r="AA2075" i="4" s="1"/>
  <c r="Y2076" i="4"/>
  <c r="AA2076" i="4" s="1"/>
  <c r="Y2077" i="4"/>
  <c r="AA2077" i="4" s="1"/>
  <c r="Y2078" i="4"/>
  <c r="AA2078" i="4" s="1"/>
  <c r="Y2079" i="4"/>
  <c r="AA2079" i="4" s="1"/>
  <c r="Y2080" i="4"/>
  <c r="AA2080" i="4" s="1"/>
  <c r="Y2081" i="4"/>
  <c r="AA2081" i="4" s="1"/>
  <c r="Y2082" i="4"/>
  <c r="AA2082" i="4" s="1"/>
  <c r="Y2083" i="4"/>
  <c r="AA2083" i="4" s="1"/>
  <c r="Y2084" i="4"/>
  <c r="AA2084" i="4" s="1"/>
  <c r="Y2085" i="4"/>
  <c r="AA2085" i="4" s="1"/>
  <c r="Y2086" i="4"/>
  <c r="AA2086" i="4" s="1"/>
  <c r="Y2087" i="4"/>
  <c r="AA2087" i="4" s="1"/>
  <c r="Y2088" i="4"/>
  <c r="AA2088" i="4" s="1"/>
  <c r="Y2089" i="4"/>
  <c r="AA2089" i="4" s="1"/>
  <c r="Y2090" i="4"/>
  <c r="AA2090" i="4" s="1"/>
  <c r="Y2091" i="4"/>
  <c r="AA2091" i="4" s="1"/>
  <c r="Y2092" i="4"/>
  <c r="AA2092" i="4" s="1"/>
  <c r="Y2093" i="4"/>
  <c r="AA2093" i="4" s="1"/>
  <c r="Y2094" i="4"/>
  <c r="AA2094" i="4" s="1"/>
  <c r="Y2095" i="4"/>
  <c r="AA2095" i="4" s="1"/>
  <c r="Y2096" i="4"/>
  <c r="AA2096" i="4" s="1"/>
  <c r="Y2097" i="4"/>
  <c r="AA2097" i="4" s="1"/>
  <c r="Y2098" i="4"/>
  <c r="AA2098" i="4" s="1"/>
  <c r="Y2099" i="4"/>
  <c r="AA2099" i="4" s="1"/>
  <c r="Y2100" i="4"/>
  <c r="AA2100" i="4" s="1"/>
  <c r="Y2101" i="4"/>
  <c r="AA2101" i="4" s="1"/>
  <c r="Y2102" i="4"/>
  <c r="AA2102" i="4" s="1"/>
  <c r="Y2103" i="4"/>
  <c r="AA2103" i="4" s="1"/>
  <c r="Y2104" i="4"/>
  <c r="AA2104" i="4" s="1"/>
  <c r="Y2105" i="4"/>
  <c r="AA2105" i="4" s="1"/>
  <c r="Y2106" i="4"/>
  <c r="AA2106" i="4" s="1"/>
  <c r="Y2107" i="4"/>
  <c r="AA2107" i="4" s="1"/>
  <c r="Y2108" i="4"/>
  <c r="AA2108" i="4" s="1"/>
  <c r="Y2109" i="4"/>
  <c r="AA2109" i="4" s="1"/>
  <c r="Y2110" i="4"/>
  <c r="AA2110" i="4" s="1"/>
  <c r="Y2111" i="4"/>
  <c r="AA2111" i="4" s="1"/>
  <c r="Y2112" i="4"/>
  <c r="AA2112" i="4" s="1"/>
  <c r="Y2113" i="4"/>
  <c r="AA2113" i="4" s="1"/>
  <c r="Y2114" i="4"/>
  <c r="AA2114" i="4" s="1"/>
  <c r="Y2115" i="4"/>
  <c r="AA2115" i="4" s="1"/>
  <c r="Y2116" i="4"/>
  <c r="AA2116" i="4" s="1"/>
  <c r="Y2117" i="4"/>
  <c r="AA2117" i="4" s="1"/>
  <c r="Y2118" i="4"/>
  <c r="AA2118" i="4" s="1"/>
  <c r="Y2119" i="4"/>
  <c r="AA2119" i="4" s="1"/>
  <c r="Y2120" i="4"/>
  <c r="AA2120" i="4" s="1"/>
  <c r="Y2121" i="4"/>
  <c r="AA2121" i="4" s="1"/>
  <c r="Y2122" i="4"/>
  <c r="AA2122" i="4" s="1"/>
  <c r="Y2123" i="4"/>
  <c r="AA2123" i="4" s="1"/>
  <c r="Y2124" i="4"/>
  <c r="AA2124" i="4" s="1"/>
  <c r="Y2125" i="4"/>
  <c r="AA2125" i="4" s="1"/>
  <c r="Y2126" i="4"/>
  <c r="AA2126" i="4" s="1"/>
  <c r="Y2127" i="4"/>
  <c r="AA2127" i="4" s="1"/>
  <c r="Y2128" i="4"/>
  <c r="AA2128" i="4" s="1"/>
  <c r="Y2129" i="4"/>
  <c r="AA2129" i="4" s="1"/>
  <c r="Y2130" i="4"/>
  <c r="AA2130" i="4" s="1"/>
  <c r="Y2131" i="4"/>
  <c r="AA2131" i="4" s="1"/>
  <c r="Y2132" i="4"/>
  <c r="AA2132" i="4" s="1"/>
  <c r="Y2133" i="4"/>
  <c r="AA2133" i="4" s="1"/>
  <c r="Y2134" i="4"/>
  <c r="AA2134" i="4" s="1"/>
  <c r="Y2135" i="4"/>
  <c r="AA2135" i="4" s="1"/>
  <c r="Y2136" i="4"/>
  <c r="AA2136" i="4" s="1"/>
  <c r="Y2137" i="4"/>
  <c r="AA2137" i="4" s="1"/>
  <c r="Y2138" i="4"/>
  <c r="AA2138" i="4" s="1"/>
  <c r="Y2139" i="4"/>
  <c r="AA2139" i="4" s="1"/>
  <c r="Y2140" i="4"/>
  <c r="AA2140" i="4" s="1"/>
  <c r="Y2141" i="4"/>
  <c r="AA2141" i="4" s="1"/>
  <c r="Y2142" i="4"/>
  <c r="AA2142" i="4" s="1"/>
  <c r="Y2143" i="4"/>
  <c r="AA2143" i="4" s="1"/>
  <c r="Y2144" i="4"/>
  <c r="AA2144" i="4" s="1"/>
  <c r="Y2145" i="4"/>
  <c r="AA2145" i="4" s="1"/>
  <c r="Y2146" i="4"/>
  <c r="AA2146" i="4" s="1"/>
  <c r="Y2147" i="4"/>
  <c r="AA2147" i="4" s="1"/>
  <c r="Y2148" i="4"/>
  <c r="AA2148" i="4" s="1"/>
  <c r="Y2149" i="4"/>
  <c r="AA2149" i="4" s="1"/>
  <c r="Y2150" i="4"/>
  <c r="AA2150" i="4" s="1"/>
  <c r="Y2151" i="4"/>
  <c r="AA2151" i="4" s="1"/>
  <c r="Y2152" i="4"/>
  <c r="AA2152" i="4" s="1"/>
  <c r="Y2153" i="4"/>
  <c r="AA2153" i="4" s="1"/>
  <c r="Y2154" i="4"/>
  <c r="AA2154" i="4" s="1"/>
  <c r="Y2155" i="4"/>
  <c r="AA2155" i="4" s="1"/>
  <c r="Y2156" i="4"/>
  <c r="AA2156" i="4" s="1"/>
  <c r="Y2157" i="4"/>
  <c r="AA2157" i="4" s="1"/>
  <c r="Y2158" i="4"/>
  <c r="AA2158" i="4" s="1"/>
  <c r="Y2159" i="4"/>
  <c r="AA2159" i="4" s="1"/>
  <c r="Y2160" i="4"/>
  <c r="AA2160" i="4" s="1"/>
  <c r="Y2161" i="4"/>
  <c r="AA2161" i="4" s="1"/>
  <c r="Y2162" i="4"/>
  <c r="AA2162" i="4" s="1"/>
  <c r="Y2163" i="4"/>
  <c r="AA2163" i="4" s="1"/>
  <c r="Y2164" i="4"/>
  <c r="AA2164" i="4" s="1"/>
  <c r="Y2165" i="4"/>
  <c r="AA2165" i="4" s="1"/>
  <c r="Y2166" i="4"/>
  <c r="AA2166" i="4" s="1"/>
  <c r="Y2167" i="4"/>
  <c r="AA2167" i="4" s="1"/>
  <c r="Y2168" i="4"/>
  <c r="AA2168" i="4" s="1"/>
  <c r="Y2169" i="4"/>
  <c r="AA2169" i="4" s="1"/>
  <c r="Y2170" i="4"/>
  <c r="AA2170" i="4" s="1"/>
  <c r="Y2171" i="4"/>
  <c r="AA2171" i="4" s="1"/>
  <c r="Y2172" i="4"/>
  <c r="AA2172" i="4" s="1"/>
  <c r="Y2173" i="4"/>
  <c r="AA2173" i="4" s="1"/>
  <c r="Y2174" i="4"/>
  <c r="AA2174" i="4" s="1"/>
  <c r="Y2175" i="4"/>
  <c r="AA2175" i="4" s="1"/>
  <c r="Y2176" i="4"/>
  <c r="AA2176" i="4" s="1"/>
  <c r="Y2177" i="4"/>
  <c r="AA2177" i="4" s="1"/>
  <c r="Y2178" i="4"/>
  <c r="AA2178" i="4" s="1"/>
  <c r="Y2179" i="4"/>
  <c r="AA2179" i="4" s="1"/>
  <c r="Y2180" i="4"/>
  <c r="AA2180" i="4" s="1"/>
  <c r="Y2181" i="4"/>
  <c r="AA2181" i="4" s="1"/>
  <c r="Y2182" i="4"/>
  <c r="AA2182" i="4" s="1"/>
  <c r="Y2183" i="4"/>
  <c r="AA2183" i="4" s="1"/>
  <c r="Y2184" i="4"/>
  <c r="AA2184" i="4" s="1"/>
  <c r="Y2185" i="4"/>
  <c r="AA2185" i="4" s="1"/>
  <c r="Y2186" i="4"/>
  <c r="AA2186" i="4" s="1"/>
  <c r="Y2187" i="4"/>
  <c r="AA2187" i="4" s="1"/>
  <c r="Y2188" i="4"/>
  <c r="AA2188" i="4" s="1"/>
  <c r="Y2189" i="4"/>
  <c r="AA2189" i="4" s="1"/>
  <c r="Y2190" i="4"/>
  <c r="AA2190" i="4" s="1"/>
  <c r="Y2191" i="4"/>
  <c r="AA2191" i="4" s="1"/>
  <c r="Y2192" i="4"/>
  <c r="AA2192" i="4" s="1"/>
  <c r="Y2193" i="4"/>
  <c r="AA2193" i="4" s="1"/>
  <c r="Y2194" i="4"/>
  <c r="AA2194" i="4" s="1"/>
  <c r="Y2195" i="4"/>
  <c r="AA2195" i="4" s="1"/>
  <c r="Y2196" i="4"/>
  <c r="AA2196" i="4" s="1"/>
  <c r="Y2197" i="4"/>
  <c r="AA2197" i="4" s="1"/>
  <c r="Y2198" i="4"/>
  <c r="AA2198" i="4" s="1"/>
  <c r="Y2199" i="4"/>
  <c r="AA2199" i="4" s="1"/>
  <c r="Y2200" i="4"/>
  <c r="AA2200" i="4" s="1"/>
  <c r="Y2201" i="4"/>
  <c r="AA2201" i="4" s="1"/>
  <c r="Y2202" i="4"/>
  <c r="AA2202" i="4" s="1"/>
  <c r="Y2203" i="4"/>
  <c r="AA2203" i="4" s="1"/>
  <c r="Y2204" i="4"/>
  <c r="AA2204" i="4" s="1"/>
  <c r="Y2205" i="4"/>
  <c r="AA2205" i="4" s="1"/>
  <c r="Y2206" i="4"/>
  <c r="AA2206" i="4" s="1"/>
  <c r="Y2207" i="4"/>
  <c r="AA2207" i="4" s="1"/>
  <c r="Y2208" i="4"/>
  <c r="AA2208" i="4" s="1"/>
  <c r="Y2209" i="4"/>
  <c r="AA2209" i="4" s="1"/>
  <c r="Y2210" i="4"/>
  <c r="AA2210" i="4" s="1"/>
  <c r="Y2211" i="4"/>
  <c r="AA2211" i="4" s="1"/>
  <c r="Y2212" i="4"/>
  <c r="AA2212" i="4" s="1"/>
  <c r="Y2213" i="4"/>
  <c r="AA2213" i="4" s="1"/>
  <c r="Y2214" i="4"/>
  <c r="AA2214" i="4" s="1"/>
  <c r="Y2215" i="4"/>
  <c r="AA2215" i="4" s="1"/>
  <c r="Y2216" i="4"/>
  <c r="AA2216" i="4" s="1"/>
  <c r="Y2217" i="4"/>
  <c r="AA2217" i="4" s="1"/>
  <c r="Y2218" i="4"/>
  <c r="AA2218" i="4" s="1"/>
  <c r="Y2219" i="4"/>
  <c r="AA2219" i="4" s="1"/>
  <c r="Y2220" i="4"/>
  <c r="AA2220" i="4" s="1"/>
  <c r="Y2221" i="4"/>
  <c r="AA2221" i="4" s="1"/>
  <c r="Y2222" i="4"/>
  <c r="AA2222" i="4" s="1"/>
  <c r="Y2223" i="4"/>
  <c r="AA2223" i="4" s="1"/>
  <c r="Y2224" i="4"/>
  <c r="AA2224" i="4" s="1"/>
  <c r="Y2225" i="4"/>
  <c r="AA2225" i="4" s="1"/>
  <c r="Y2226" i="4"/>
  <c r="AA2226" i="4" s="1"/>
  <c r="Y2227" i="4"/>
  <c r="AA2227" i="4" s="1"/>
  <c r="Y2228" i="4"/>
  <c r="AA2228" i="4" s="1"/>
  <c r="Y2229" i="4"/>
  <c r="AA2229" i="4" s="1"/>
  <c r="Y2230" i="4"/>
  <c r="AA2230" i="4" s="1"/>
  <c r="Y2231" i="4"/>
  <c r="AA2231" i="4" s="1"/>
  <c r="Y2232" i="4"/>
  <c r="AA2232" i="4" s="1"/>
  <c r="Y2233" i="4"/>
  <c r="AA2233" i="4" s="1"/>
  <c r="Y2234" i="4"/>
  <c r="AA2234" i="4" s="1"/>
  <c r="Y2235" i="4"/>
  <c r="AA2235" i="4" s="1"/>
  <c r="Y2236" i="4"/>
  <c r="AA2236" i="4" s="1"/>
  <c r="Y2237" i="4"/>
  <c r="AA2237" i="4" s="1"/>
  <c r="Y2238" i="4"/>
  <c r="AA2238" i="4" s="1"/>
  <c r="Y2239" i="4"/>
  <c r="AA2239" i="4" s="1"/>
  <c r="Y2240" i="4"/>
  <c r="AA2240" i="4" s="1"/>
  <c r="Y2241" i="4"/>
  <c r="AA2241" i="4" s="1"/>
  <c r="Y2242" i="4"/>
  <c r="AA2242" i="4" s="1"/>
  <c r="Y2243" i="4"/>
  <c r="AA2243" i="4" s="1"/>
  <c r="Y2244" i="4"/>
  <c r="AA2244" i="4" s="1"/>
  <c r="Y2245" i="4"/>
  <c r="AA2245" i="4" s="1"/>
  <c r="Y2246" i="4"/>
  <c r="AA2246" i="4" s="1"/>
  <c r="Y2247" i="4"/>
  <c r="AA2247" i="4" s="1"/>
  <c r="Y2248" i="4"/>
  <c r="AA2248" i="4" s="1"/>
  <c r="Y2249" i="4"/>
  <c r="AA2249" i="4" s="1"/>
  <c r="Y2250" i="4"/>
  <c r="AA2250" i="4" s="1"/>
  <c r="Y2251" i="4"/>
  <c r="AA2251" i="4" s="1"/>
  <c r="Y2252" i="4"/>
  <c r="AA2252" i="4" s="1"/>
  <c r="Y2253" i="4"/>
  <c r="AA2253" i="4" s="1"/>
  <c r="Y2254" i="4"/>
  <c r="AA2254" i="4" s="1"/>
  <c r="Y2255" i="4"/>
  <c r="AA2255" i="4" s="1"/>
  <c r="Y2256" i="4"/>
  <c r="AA2256" i="4" s="1"/>
  <c r="Y2257" i="4"/>
  <c r="AA2257" i="4" s="1"/>
  <c r="Y2258" i="4"/>
  <c r="AA2258" i="4" s="1"/>
  <c r="Y2259" i="4"/>
  <c r="AA2259" i="4" s="1"/>
  <c r="Y2260" i="4"/>
  <c r="AA2260" i="4" s="1"/>
  <c r="Y2261" i="4"/>
  <c r="AA2261" i="4" s="1"/>
  <c r="Y2262" i="4"/>
  <c r="AA2262" i="4" s="1"/>
  <c r="Y2263" i="4"/>
  <c r="AA2263" i="4" s="1"/>
  <c r="Y2264" i="4"/>
  <c r="AA2264" i="4" s="1"/>
  <c r="Y2265" i="4"/>
  <c r="AA2265" i="4" s="1"/>
  <c r="Y2266" i="4"/>
  <c r="AA2266" i="4" s="1"/>
  <c r="Y2267" i="4"/>
  <c r="AA2267" i="4" s="1"/>
  <c r="Y2268" i="4"/>
  <c r="AA2268" i="4" s="1"/>
  <c r="Y2269" i="4"/>
  <c r="AA2269" i="4" s="1"/>
  <c r="Y2270" i="4"/>
  <c r="AA2270" i="4" s="1"/>
  <c r="Y2271" i="4"/>
  <c r="AA2271" i="4" s="1"/>
  <c r="Y2272" i="4"/>
  <c r="AA2272" i="4" s="1"/>
  <c r="Y2273" i="4"/>
  <c r="AA2273" i="4" s="1"/>
  <c r="Y2274" i="4"/>
  <c r="AA2274" i="4" s="1"/>
  <c r="Y2275" i="4"/>
  <c r="AA2275" i="4" s="1"/>
  <c r="Y2276" i="4"/>
  <c r="AA2276" i="4" s="1"/>
  <c r="Y2277" i="4"/>
  <c r="AA2277" i="4" s="1"/>
  <c r="Y2278" i="4"/>
  <c r="AA2278" i="4" s="1"/>
  <c r="Y2279" i="4"/>
  <c r="AA2279" i="4" s="1"/>
  <c r="Y2280" i="4"/>
  <c r="AA2280" i="4" s="1"/>
  <c r="Y2281" i="4"/>
  <c r="AA2281" i="4" s="1"/>
  <c r="Y2282" i="4"/>
  <c r="AA2282" i="4" s="1"/>
  <c r="Y2283" i="4"/>
  <c r="AA2283" i="4" s="1"/>
  <c r="Y2284" i="4"/>
  <c r="AA2284" i="4" s="1"/>
  <c r="Y2285" i="4"/>
  <c r="AA2285" i="4" s="1"/>
  <c r="Y2286" i="4"/>
  <c r="AA2286" i="4" s="1"/>
  <c r="Y2287" i="4"/>
  <c r="AA2287" i="4" s="1"/>
  <c r="Y2288" i="4"/>
  <c r="AA2288" i="4" s="1"/>
  <c r="Y2289" i="4"/>
  <c r="AA2289" i="4" s="1"/>
  <c r="Y2290" i="4"/>
  <c r="AA2290" i="4" s="1"/>
  <c r="Y2291" i="4"/>
  <c r="AA2291" i="4" s="1"/>
  <c r="Y2292" i="4"/>
  <c r="AA2292" i="4" s="1"/>
  <c r="Y2293" i="4"/>
  <c r="AA2293" i="4" s="1"/>
  <c r="Y2294" i="4"/>
  <c r="AA2294" i="4" s="1"/>
  <c r="Y2295" i="4"/>
  <c r="AA2295" i="4" s="1"/>
  <c r="Y2296" i="4"/>
  <c r="AA2296" i="4" s="1"/>
  <c r="Y2297" i="4"/>
  <c r="AA2297" i="4" s="1"/>
  <c r="Y2298" i="4"/>
  <c r="AA2298" i="4" s="1"/>
  <c r="Y2299" i="4"/>
  <c r="AA2299" i="4" s="1"/>
  <c r="Y2300" i="4"/>
  <c r="AA2300" i="4" s="1"/>
  <c r="Y2301" i="4"/>
  <c r="AA2301" i="4" s="1"/>
  <c r="Y2302" i="4"/>
  <c r="AA2302" i="4" s="1"/>
  <c r="Y2303" i="4"/>
  <c r="AA2303" i="4" s="1"/>
  <c r="Y2304" i="4"/>
  <c r="AA2304" i="4" s="1"/>
  <c r="Y2305" i="4"/>
  <c r="AA2305" i="4" s="1"/>
  <c r="Y2306" i="4"/>
  <c r="AA2306" i="4" s="1"/>
  <c r="Y2307" i="4"/>
  <c r="AA2307" i="4" s="1"/>
  <c r="Y2308" i="4"/>
  <c r="AA2308" i="4" s="1"/>
  <c r="Y2309" i="4"/>
  <c r="AA2309" i="4" s="1"/>
  <c r="Y2310" i="4"/>
  <c r="AA2310" i="4" s="1"/>
  <c r="Y2311" i="4"/>
  <c r="AA2311" i="4" s="1"/>
  <c r="Y2312" i="4"/>
  <c r="AA2312" i="4" s="1"/>
  <c r="Y2313" i="4"/>
  <c r="AA2313" i="4" s="1"/>
  <c r="Y2314" i="4"/>
  <c r="AA2314" i="4" s="1"/>
  <c r="Y2315" i="4"/>
  <c r="AA2315" i="4" s="1"/>
  <c r="Y2316" i="4"/>
  <c r="AA2316" i="4" s="1"/>
  <c r="Y2317" i="4"/>
  <c r="AA2317" i="4" s="1"/>
  <c r="Y2318" i="4"/>
  <c r="AA2318" i="4" s="1"/>
  <c r="Y2319" i="4"/>
  <c r="AA2319" i="4" s="1"/>
  <c r="Y2320" i="4"/>
  <c r="AA2320" i="4" s="1"/>
  <c r="Y2321" i="4"/>
  <c r="AA2321" i="4" s="1"/>
  <c r="Y2322" i="4"/>
  <c r="AA2322" i="4" s="1"/>
  <c r="Y2323" i="4"/>
  <c r="AA2323" i="4" s="1"/>
  <c r="Y2324" i="4"/>
  <c r="AA2324" i="4" s="1"/>
  <c r="Y2325" i="4"/>
  <c r="AA2325" i="4" s="1"/>
  <c r="Y2326" i="4"/>
  <c r="AA2326" i="4" s="1"/>
  <c r="Y2327" i="4"/>
  <c r="AA2327" i="4" s="1"/>
  <c r="Y2328" i="4"/>
  <c r="AA2328" i="4" s="1"/>
  <c r="Y2329" i="4"/>
  <c r="AA2329" i="4" s="1"/>
  <c r="Y2330" i="4"/>
  <c r="AA2330" i="4" s="1"/>
  <c r="Y2331" i="4"/>
  <c r="AA2331" i="4" s="1"/>
  <c r="Y2332" i="4"/>
  <c r="AA2332" i="4" s="1"/>
  <c r="Y2333" i="4"/>
  <c r="AA2333" i="4" s="1"/>
  <c r="Y2334" i="4"/>
  <c r="AA2334" i="4" s="1"/>
  <c r="Y2335" i="4"/>
  <c r="AA2335" i="4" s="1"/>
  <c r="Y2336" i="4"/>
  <c r="AA2336" i="4" s="1"/>
  <c r="Y2337" i="4"/>
  <c r="AA2337" i="4" s="1"/>
  <c r="Y2338" i="4"/>
  <c r="AA2338" i="4" s="1"/>
  <c r="Y2339" i="4"/>
  <c r="AA2339" i="4" s="1"/>
  <c r="Y2340" i="4"/>
  <c r="AA2340" i="4" s="1"/>
  <c r="Y2341" i="4"/>
  <c r="AA2341" i="4" s="1"/>
  <c r="Y2342" i="4"/>
  <c r="AA2342" i="4" s="1"/>
  <c r="Y2343" i="4"/>
  <c r="AA2343" i="4" s="1"/>
  <c r="Y2344" i="4"/>
  <c r="AA2344" i="4" s="1"/>
  <c r="Y2345" i="4"/>
  <c r="AA2345" i="4" s="1"/>
  <c r="Y2346" i="4"/>
  <c r="AA2346" i="4" s="1"/>
  <c r="Y2347" i="4"/>
  <c r="AA2347" i="4" s="1"/>
  <c r="Y2348" i="4"/>
  <c r="AA2348" i="4" s="1"/>
  <c r="Y2349" i="4"/>
  <c r="AA2349" i="4" s="1"/>
  <c r="Y2350" i="4"/>
  <c r="AA2350" i="4" s="1"/>
  <c r="Y2351" i="4"/>
  <c r="AA2351" i="4" s="1"/>
  <c r="Y2352" i="4"/>
  <c r="AA2352" i="4" s="1"/>
  <c r="Y2353" i="4"/>
  <c r="AA2353" i="4" s="1"/>
  <c r="Y2354" i="4"/>
  <c r="AA2354" i="4" s="1"/>
  <c r="Y2355" i="4"/>
  <c r="AA2355" i="4" s="1"/>
  <c r="Y2356" i="4"/>
  <c r="AA2356" i="4" s="1"/>
  <c r="Y2357" i="4"/>
  <c r="AA2357" i="4" s="1"/>
  <c r="Y2358" i="4"/>
  <c r="AA2358" i="4" s="1"/>
  <c r="Y2359" i="4"/>
  <c r="AA2359" i="4" s="1"/>
  <c r="Y2360" i="4"/>
  <c r="AA2360" i="4" s="1"/>
  <c r="Y2361" i="4"/>
  <c r="AA2361" i="4" s="1"/>
  <c r="Y2362" i="4"/>
  <c r="AA2362" i="4" s="1"/>
  <c r="Y2363" i="4"/>
  <c r="AA2363" i="4" s="1"/>
  <c r="Y2364" i="4"/>
  <c r="AA2364" i="4" s="1"/>
  <c r="Y2365" i="4"/>
  <c r="AA2365" i="4" s="1"/>
  <c r="Y2366" i="4"/>
  <c r="AA2366" i="4" s="1"/>
  <c r="Y2367" i="4"/>
  <c r="AA2367" i="4" s="1"/>
  <c r="Y2368" i="4"/>
  <c r="AA2368" i="4" s="1"/>
  <c r="Y2369" i="4"/>
  <c r="AA2369" i="4" s="1"/>
  <c r="Y2370" i="4"/>
  <c r="AA2370" i="4" s="1"/>
  <c r="Y2371" i="4"/>
  <c r="AA2371" i="4" s="1"/>
  <c r="Y2372" i="4"/>
  <c r="AA2372" i="4" s="1"/>
  <c r="Y2373" i="4"/>
  <c r="AA2373" i="4" s="1"/>
  <c r="Y2374" i="4"/>
  <c r="AA2374" i="4" s="1"/>
  <c r="Y2375" i="4"/>
  <c r="AA2375" i="4" s="1"/>
  <c r="Y2376" i="4"/>
  <c r="AA2376" i="4" s="1"/>
  <c r="Y2377" i="4"/>
  <c r="AA2377" i="4" s="1"/>
  <c r="Y2378" i="4"/>
  <c r="AA2378" i="4" s="1"/>
  <c r="Y2379" i="4"/>
  <c r="AA2379" i="4" s="1"/>
  <c r="Y2380" i="4"/>
  <c r="AA2380" i="4" s="1"/>
  <c r="Y2381" i="4"/>
  <c r="AA2381" i="4" s="1"/>
  <c r="Y2382" i="4"/>
  <c r="AA2382" i="4" s="1"/>
  <c r="Y2383" i="4"/>
  <c r="AA2383" i="4" s="1"/>
  <c r="Y2384" i="4"/>
  <c r="AA2384" i="4" s="1"/>
  <c r="Y2385" i="4"/>
  <c r="AA2385" i="4" s="1"/>
  <c r="Y2386" i="4"/>
  <c r="AA2386" i="4" s="1"/>
  <c r="Y2387" i="4"/>
  <c r="AA2387" i="4" s="1"/>
  <c r="Y2388" i="4"/>
  <c r="AA2388" i="4" s="1"/>
  <c r="Y2389" i="4"/>
  <c r="AA2389" i="4" s="1"/>
  <c r="Y2390" i="4"/>
  <c r="AA2390" i="4" s="1"/>
  <c r="Y2391" i="4"/>
  <c r="AA2391" i="4" s="1"/>
  <c r="Y2392" i="4"/>
  <c r="AA2392" i="4" s="1"/>
  <c r="Y2393" i="4"/>
  <c r="AA2393" i="4" s="1"/>
  <c r="Y2394" i="4"/>
  <c r="AA2394" i="4" s="1"/>
  <c r="Y2395" i="4"/>
  <c r="AA2395" i="4" s="1"/>
  <c r="Y2396" i="4"/>
  <c r="AA2396" i="4" s="1"/>
  <c r="Y2397" i="4"/>
  <c r="AA2397" i="4" s="1"/>
  <c r="Y2398" i="4"/>
  <c r="AA2398" i="4" s="1"/>
  <c r="Y2399" i="4"/>
  <c r="AA2399" i="4" s="1"/>
  <c r="Y2400" i="4"/>
  <c r="AA2400" i="4" s="1"/>
  <c r="Y2401" i="4"/>
  <c r="AA2401" i="4" s="1"/>
  <c r="Y2402" i="4"/>
  <c r="AA2402" i="4" s="1"/>
  <c r="Y2403" i="4"/>
  <c r="AA2403" i="4" s="1"/>
  <c r="Y2404" i="4"/>
  <c r="AA2404" i="4" s="1"/>
  <c r="Y2405" i="4"/>
  <c r="AA2405" i="4" s="1"/>
  <c r="Y2406" i="4"/>
  <c r="AA2406" i="4" s="1"/>
  <c r="Y2407" i="4"/>
  <c r="AA2407" i="4" s="1"/>
  <c r="Y2408" i="4"/>
  <c r="AA2408" i="4" s="1"/>
  <c r="Y2409" i="4"/>
  <c r="AA2409" i="4" s="1"/>
  <c r="Y2410" i="4"/>
  <c r="AA2410" i="4" s="1"/>
  <c r="Y2411" i="4"/>
  <c r="AA2411" i="4" s="1"/>
  <c r="Y2412" i="4"/>
  <c r="AA2412" i="4" s="1"/>
  <c r="Y2413" i="4"/>
  <c r="AA2413" i="4" s="1"/>
  <c r="Y2414" i="4"/>
  <c r="AA2414" i="4" s="1"/>
  <c r="Y2415" i="4"/>
  <c r="AA2415" i="4" s="1"/>
  <c r="Y2416" i="4"/>
  <c r="AA2416" i="4" s="1"/>
  <c r="Y2417" i="4"/>
  <c r="AA2417" i="4" s="1"/>
  <c r="Y2418" i="4"/>
  <c r="AA2418" i="4" s="1"/>
  <c r="Y2419" i="4"/>
  <c r="AA2419" i="4" s="1"/>
  <c r="Y2420" i="4"/>
  <c r="AA2420" i="4" s="1"/>
  <c r="Y2421" i="4"/>
  <c r="AA2421" i="4" s="1"/>
  <c r="Y2422" i="4"/>
  <c r="AA2422" i="4" s="1"/>
  <c r="Y2423" i="4"/>
  <c r="AA2423" i="4" s="1"/>
  <c r="Y2424" i="4"/>
  <c r="AA2424" i="4" s="1"/>
  <c r="Y2425" i="4"/>
  <c r="AA2425" i="4" s="1"/>
  <c r="Y2426" i="4"/>
  <c r="AA2426" i="4" s="1"/>
  <c r="Y2427" i="4"/>
  <c r="AA2427" i="4" s="1"/>
  <c r="Y2428" i="4"/>
  <c r="AA2428" i="4" s="1"/>
  <c r="Y2429" i="4"/>
  <c r="AA2429" i="4" s="1"/>
  <c r="Y2430" i="4"/>
  <c r="AA2430" i="4" s="1"/>
  <c r="Y2431" i="4"/>
  <c r="AA2431" i="4" s="1"/>
  <c r="Y2432" i="4"/>
  <c r="AA2432" i="4" s="1"/>
  <c r="Y2433" i="4"/>
  <c r="AA2433" i="4" s="1"/>
  <c r="Y2434" i="4"/>
  <c r="AA2434" i="4" s="1"/>
  <c r="Y2435" i="4"/>
  <c r="AA2435" i="4" s="1"/>
  <c r="Y2436" i="4"/>
  <c r="AA2436" i="4" s="1"/>
  <c r="Y2437" i="4"/>
  <c r="AA2437" i="4" s="1"/>
  <c r="Y2438" i="4"/>
  <c r="AA2438" i="4" s="1"/>
  <c r="Y2439" i="4"/>
  <c r="AA2439" i="4" s="1"/>
  <c r="Y2440" i="4"/>
  <c r="AA2440" i="4" s="1"/>
  <c r="Y2441" i="4"/>
  <c r="AA2441" i="4" s="1"/>
  <c r="Y2442" i="4"/>
  <c r="AA2442" i="4" s="1"/>
  <c r="Y2443" i="4"/>
  <c r="AA2443" i="4" s="1"/>
  <c r="Y2444" i="4"/>
  <c r="AA2444" i="4" s="1"/>
  <c r="Y2445" i="4"/>
  <c r="AA2445" i="4" s="1"/>
  <c r="Y2446" i="4"/>
  <c r="AA2446" i="4" s="1"/>
  <c r="Y2447" i="4"/>
  <c r="AA2447" i="4" s="1"/>
  <c r="Y2448" i="4"/>
  <c r="AA2448" i="4" s="1"/>
  <c r="Y2449" i="4"/>
  <c r="AA2449" i="4" s="1"/>
  <c r="Y2450" i="4"/>
  <c r="AA2450" i="4" s="1"/>
  <c r="Y2451" i="4"/>
  <c r="AA2451" i="4" s="1"/>
  <c r="Y2452" i="4"/>
  <c r="AA2452" i="4" s="1"/>
  <c r="Y2453" i="4"/>
  <c r="AA2453" i="4" s="1"/>
  <c r="Y2454" i="4"/>
  <c r="AA2454" i="4" s="1"/>
  <c r="Y2455" i="4"/>
  <c r="AA2455" i="4" s="1"/>
  <c r="Y2456" i="4"/>
  <c r="AA2456" i="4" s="1"/>
  <c r="Y2457" i="4"/>
  <c r="AA2457" i="4" s="1"/>
  <c r="Y2458" i="4"/>
  <c r="AA2458" i="4" s="1"/>
  <c r="Y2459" i="4"/>
  <c r="AA2459" i="4" s="1"/>
  <c r="Y10" i="4"/>
  <c r="AA10" i="4" s="1"/>
  <c r="Y9" i="4"/>
  <c r="AA12" i="4"/>
  <c r="AA14" i="4"/>
  <c r="AA15" i="4"/>
  <c r="AA27" i="4"/>
  <c r="AA28" i="4"/>
  <c r="AA60" i="4"/>
  <c r="AA61" i="4"/>
  <c r="AA77" i="4"/>
  <c r="AA109" i="4"/>
  <c r="AA110" i="4"/>
  <c r="AA125" i="4"/>
  <c r="AA127" i="4"/>
  <c r="AA141" i="4"/>
  <c r="AA142" i="4"/>
  <c r="AA158" i="4"/>
  <c r="AA159" i="4"/>
  <c r="AA160" i="4"/>
  <c r="AA173" i="4"/>
  <c r="AA189" i="4"/>
  <c r="AA206" i="4"/>
  <c r="AA222" i="4"/>
  <c r="AA237" i="4"/>
  <c r="AA253" i="4"/>
  <c r="AA254" i="4"/>
  <c r="AA269" i="4"/>
  <c r="AA270" i="4"/>
  <c r="AA285" i="4"/>
  <c r="AA286" i="4"/>
  <c r="AA301" i="4"/>
  <c r="AA302" i="4"/>
  <c r="AA317" i="4"/>
  <c r="AA318" i="4"/>
  <c r="AA333" i="4"/>
  <c r="AA350" i="4"/>
  <c r="AA351" i="4"/>
  <c r="AA367" i="4"/>
  <c r="AA368" i="4"/>
  <c r="AA383" i="4"/>
  <c r="AA384" i="4"/>
  <c r="AA415" i="4"/>
  <c r="AA416" i="4"/>
  <c r="AA417" i="4"/>
  <c r="AA447" i="4"/>
  <c r="AA467" i="4"/>
  <c r="AA495" i="4"/>
  <c r="AA527" i="4"/>
  <c r="AA528" i="4"/>
  <c r="AA559" i="4"/>
  <c r="AA560" i="4"/>
  <c r="AA591" i="4"/>
  <c r="AA592" i="4"/>
  <c r="AA623" i="4"/>
  <c r="AA655" i="4"/>
  <c r="AA687" i="4"/>
  <c r="AA688" i="4"/>
  <c r="AA689" i="4"/>
  <c r="AA693" i="4"/>
  <c r="AA735" i="4"/>
  <c r="AA751" i="4"/>
  <c r="AA752" i="4"/>
  <c r="AA767" i="4"/>
  <c r="AA799" i="4"/>
  <c r="AA831" i="4"/>
  <c r="AA834" i="4"/>
  <c r="AA863" i="4"/>
  <c r="AA879" i="4"/>
  <c r="AA911" i="4"/>
  <c r="AA912" i="4"/>
  <c r="AA943" i="4"/>
  <c r="AA962" i="4"/>
  <c r="AA963" i="4"/>
  <c r="AA975" i="4"/>
  <c r="AA976" i="4"/>
  <c r="AA992" i="4"/>
  <c r="AA1007" i="4"/>
  <c r="AA1039" i="4"/>
  <c r="AA1055" i="4"/>
  <c r="AA1071" i="4"/>
  <c r="AA1072" i="4"/>
  <c r="AA1137" i="4"/>
  <c r="AA1169" i="4"/>
  <c r="AA1170" i="4"/>
  <c r="AA1253" i="4"/>
  <c r="AA1283" i="4"/>
  <c r="AA1475" i="4"/>
  <c r="AA1491" i="4"/>
  <c r="AA1507" i="4"/>
  <c r="AA1508" i="4"/>
  <c r="AA1651" i="4"/>
  <c r="AA1747" i="4"/>
  <c r="AA1749" i="4"/>
  <c r="AA1859" i="4"/>
  <c r="AA1891" i="4"/>
  <c r="AA1907" i="4"/>
  <c r="AA2003" i="4"/>
  <c r="AA2035" i="4"/>
  <c r="AA2036" i="4"/>
  <c r="T1517" i="4"/>
  <c r="T2124" i="4" l="1"/>
  <c r="T315" i="4"/>
  <c r="T314" i="4"/>
  <c r="E229" i="4" a="1"/>
  <c r="E229" i="4" s="1"/>
  <c r="T416" i="4"/>
  <c r="T417" i="4"/>
  <c r="T418" i="4"/>
  <c r="T2053" i="4"/>
  <c r="R37" i="4"/>
  <c r="P37" i="4"/>
  <c r="Y37" i="4" s="1"/>
  <c r="AA37" i="4" s="1"/>
  <c r="T65" i="4" l="1"/>
  <c r="T2417" i="4" l="1"/>
  <c r="E2041" i="4" a="1"/>
  <c r="E2041" i="4" s="1"/>
  <c r="T2242" i="4" l="1"/>
  <c r="T2241" i="4"/>
  <c r="T2240" i="4"/>
  <c r="T2440" i="4"/>
  <c r="T2439" i="4"/>
  <c r="T2438" i="4"/>
  <c r="T2416" i="4" l="1"/>
  <c r="T2415" i="4"/>
  <c r="T2401" i="4"/>
  <c r="T2400" i="4"/>
  <c r="E2042" i="4" a="1"/>
  <c r="E2042" i="4" s="1"/>
  <c r="T1853" i="4"/>
  <c r="T1852" i="4"/>
  <c r="T1406" i="4"/>
  <c r="T2431" i="4" l="1"/>
  <c r="T2430" i="4"/>
  <c r="T2033" i="4"/>
  <c r="T2035" i="4"/>
  <c r="T2034" i="4"/>
  <c r="T2261" i="4" l="1"/>
  <c r="T2263" i="4"/>
  <c r="T2262" i="4"/>
  <c r="T1879" i="4"/>
  <c r="T1878" i="4"/>
  <c r="T1877" i="4"/>
  <c r="T1196" i="4" l="1"/>
  <c r="T1197" i="4"/>
  <c r="T1173" i="4"/>
  <c r="T1174" i="4"/>
  <c r="T1163" i="4"/>
  <c r="T1164" i="4"/>
  <c r="T1120" i="4"/>
  <c r="T1121" i="4"/>
  <c r="T1110" i="4"/>
  <c r="T1111" i="4"/>
  <c r="T1087" i="4"/>
  <c r="T1088" i="4"/>
  <c r="T1077" i="4"/>
  <c r="T1078" i="4"/>
  <c r="T1000" i="4"/>
  <c r="T1001" i="4"/>
  <c r="T996" i="4"/>
  <c r="T997" i="4"/>
  <c r="T920" i="4"/>
  <c r="T921" i="4"/>
  <c r="T916" i="4"/>
  <c r="T917" i="4"/>
  <c r="T353" i="4"/>
  <c r="T354" i="4"/>
  <c r="T343" i="4"/>
  <c r="T344" i="4"/>
  <c r="T320" i="4"/>
  <c r="T321" i="4"/>
  <c r="T310" i="4"/>
  <c r="T311" i="4"/>
  <c r="T267" i="4"/>
  <c r="T268" i="4"/>
  <c r="T257" i="4"/>
  <c r="T258" i="4"/>
  <c r="T234" i="4"/>
  <c r="T235" i="4"/>
  <c r="T224" i="4"/>
  <c r="T225" i="4"/>
  <c r="V2042" i="4"/>
  <c r="V2043" i="4"/>
  <c r="V2044" i="4"/>
  <c r="V1946" i="4"/>
  <c r="V1945" i="4"/>
  <c r="V1944" i="4"/>
  <c r="T2260" i="4"/>
  <c r="P1198" i="4"/>
  <c r="Y1198" i="4" s="1"/>
  <c r="AA1198" i="4" s="1"/>
  <c r="R1198" i="4"/>
  <c r="P1112" i="4"/>
  <c r="Y1112" i="4" s="1"/>
  <c r="AA1112" i="4" s="1"/>
  <c r="R1112" i="4"/>
  <c r="P345" i="4"/>
  <c r="Y345" i="4" s="1"/>
  <c r="AA345" i="4" s="1"/>
  <c r="P1208" i="4"/>
  <c r="Y1208" i="4" s="1"/>
  <c r="AA1208" i="4" s="1"/>
  <c r="P1122" i="4"/>
  <c r="Y1122" i="4" s="1"/>
  <c r="AA1122" i="4" s="1"/>
  <c r="R322" i="4"/>
  <c r="R312" i="4"/>
  <c r="P355" i="4"/>
  <c r="Y355" i="4" s="1"/>
  <c r="AA355" i="4" s="1"/>
  <c r="R355" i="4"/>
  <c r="R69" i="4" l="1"/>
  <c r="P69" i="4"/>
  <c r="Y69" i="4" s="1"/>
  <c r="AA69" i="4" s="1"/>
  <c r="V91" i="4" l="1"/>
  <c r="T91" i="4"/>
  <c r="E91" i="4" a="1"/>
  <c r="E91" i="4" s="1"/>
  <c r="F91" i="4" s="1"/>
  <c r="F703" i="4" l="1"/>
  <c r="V2459" i="4"/>
  <c r="V2458" i="4"/>
  <c r="V2457" i="4"/>
  <c r="V2456" i="4"/>
  <c r="V2455" i="4"/>
  <c r="V2453" i="4"/>
  <c r="V2452" i="4"/>
  <c r="V2448" i="4"/>
  <c r="V2444" i="4"/>
  <c r="V2442" i="4"/>
  <c r="V2437" i="4"/>
  <c r="V2433" i="4"/>
  <c r="V2429" i="4"/>
  <c r="V2425" i="4"/>
  <c r="V2424" i="4"/>
  <c r="V2423" i="4"/>
  <c r="V2422" i="4"/>
  <c r="V2418" i="4"/>
  <c r="V2414" i="4"/>
  <c r="V2410" i="4"/>
  <c r="V2409" i="4"/>
  <c r="V2408" i="4"/>
  <c r="V2407" i="4"/>
  <c r="V2403" i="4"/>
  <c r="V2399" i="4"/>
  <c r="V2395" i="4"/>
  <c r="V2394" i="4"/>
  <c r="V2393" i="4"/>
  <c r="V2392" i="4"/>
  <c r="V2391" i="4"/>
  <c r="V2389" i="4"/>
  <c r="V2388" i="4"/>
  <c r="V2384" i="4"/>
  <c r="V2379" i="4"/>
  <c r="V2378" i="4"/>
  <c r="V2376" i="4"/>
  <c r="V2375" i="4"/>
  <c r="V2374" i="4"/>
  <c r="V2372" i="4"/>
  <c r="V2368" i="4"/>
  <c r="V2364" i="4"/>
  <c r="V2363" i="4"/>
  <c r="V2362" i="4"/>
  <c r="V2358" i="4"/>
  <c r="V2357" i="4"/>
  <c r="V2353" i="4"/>
  <c r="V2352" i="4"/>
  <c r="V2350" i="4"/>
  <c r="V2349" i="4"/>
  <c r="V2348" i="4"/>
  <c r="V2347" i="4"/>
  <c r="V2346" i="4"/>
  <c r="V2345" i="4"/>
  <c r="V2343" i="4"/>
  <c r="V2342" i="4"/>
  <c r="V2338" i="4"/>
  <c r="V2334" i="4"/>
  <c r="V2333" i="4"/>
  <c r="V2331" i="4"/>
  <c r="V2330" i="4"/>
  <c r="V2329" i="4"/>
  <c r="V2328" i="4"/>
  <c r="V2327" i="4"/>
  <c r="V2326" i="4"/>
  <c r="V2325" i="4"/>
  <c r="V2323" i="4"/>
  <c r="V2322" i="4"/>
  <c r="V2321" i="4"/>
  <c r="V2317" i="4"/>
  <c r="V2313" i="4"/>
  <c r="V2311" i="4"/>
  <c r="V2310" i="4"/>
  <c r="V2306" i="4"/>
  <c r="V2302" i="4"/>
  <c r="V2300" i="4"/>
  <c r="V2296" i="4"/>
  <c r="V2295" i="4"/>
  <c r="V2293" i="4"/>
  <c r="V2292" i="4"/>
  <c r="V2291" i="4"/>
  <c r="V2290" i="4"/>
  <c r="V2289" i="4"/>
  <c r="V2288" i="4"/>
  <c r="V2287" i="4"/>
  <c r="V2285" i="4"/>
  <c r="V2284" i="4"/>
  <c r="V2280" i="4"/>
  <c r="V2276" i="4"/>
  <c r="V2275" i="4"/>
  <c r="V2273" i="4"/>
  <c r="V2272" i="4"/>
  <c r="V2271" i="4"/>
  <c r="V2270" i="4"/>
  <c r="V2269" i="4"/>
  <c r="V2268" i="4"/>
  <c r="V2266" i="4"/>
  <c r="V2265" i="4"/>
  <c r="V2264" i="4"/>
  <c r="V2260" i="4"/>
  <c r="V2256" i="4"/>
  <c r="V2255" i="4"/>
  <c r="V2253" i="4"/>
  <c r="V2252" i="4"/>
  <c r="V2251" i="4"/>
  <c r="V2250" i="4"/>
  <c r="V2249" i="4"/>
  <c r="V2248" i="4"/>
  <c r="V2247" i="4"/>
  <c r="V2245" i="4"/>
  <c r="V2244" i="4"/>
  <c r="V2243" i="4"/>
  <c r="V2239" i="4"/>
  <c r="V2235" i="4"/>
  <c r="V2233" i="4"/>
  <c r="V2232" i="4"/>
  <c r="V2228" i="4"/>
  <c r="V2224" i="4"/>
  <c r="V2223" i="4"/>
  <c r="V2218" i="4"/>
  <c r="V2213" i="4"/>
  <c r="V2209" i="4"/>
  <c r="V2208" i="4"/>
  <c r="V2207" i="4"/>
  <c r="V2202" i="4"/>
  <c r="V2198" i="4"/>
  <c r="V2197" i="4"/>
  <c r="V2196" i="4"/>
  <c r="V2191" i="4"/>
  <c r="V2187" i="4"/>
  <c r="V2186" i="4"/>
  <c r="V2185" i="4"/>
  <c r="V2180" i="4"/>
  <c r="V2176" i="4"/>
  <c r="V2171" i="4"/>
  <c r="V2167" i="4"/>
  <c r="V2166" i="4"/>
  <c r="V2164" i="4"/>
  <c r="V2163" i="4"/>
  <c r="V2162" i="4"/>
  <c r="V2161" i="4"/>
  <c r="V2160" i="4"/>
  <c r="V2159" i="4"/>
  <c r="V2157" i="4"/>
  <c r="V2156" i="4"/>
  <c r="V2152" i="4"/>
  <c r="V2151" i="4"/>
  <c r="V2146" i="4"/>
  <c r="V2145" i="4"/>
  <c r="V2143" i="4"/>
  <c r="V2142" i="4"/>
  <c r="V2137" i="4"/>
  <c r="V2133" i="4"/>
  <c r="V2128" i="4"/>
  <c r="V2124" i="4"/>
  <c r="V2119" i="4"/>
  <c r="V2115" i="4"/>
  <c r="V2114" i="4"/>
  <c r="V2112" i="4"/>
  <c r="V2107" i="4"/>
  <c r="V2103" i="4"/>
  <c r="V2101" i="4"/>
  <c r="V2100" i="4"/>
  <c r="V2099" i="4"/>
  <c r="V2098" i="4"/>
  <c r="V2097" i="4"/>
  <c r="V2093" i="4"/>
  <c r="V2092" i="4"/>
  <c r="V2091" i="4"/>
  <c r="V2090" i="4"/>
  <c r="V2086" i="4"/>
  <c r="V2085" i="4"/>
  <c r="V2084" i="4"/>
  <c r="V2083" i="4"/>
  <c r="V2082" i="4"/>
  <c r="V2081" i="4"/>
  <c r="V2080" i="4"/>
  <c r="V2079" i="4"/>
  <c r="V2074" i="4"/>
  <c r="V2070" i="4"/>
  <c r="V2064" i="4"/>
  <c r="V2063" i="4"/>
  <c r="V2059" i="4"/>
  <c r="V2058" i="4"/>
  <c r="V2056" i="4"/>
  <c r="V2055" i="4"/>
  <c r="V2053" i="4"/>
  <c r="V2049" i="4"/>
  <c r="V2045" i="4"/>
  <c r="V2041" i="4"/>
  <c r="V2037" i="4"/>
  <c r="V2032" i="4"/>
  <c r="V2026" i="4"/>
  <c r="V2025" i="4"/>
  <c r="V2021" i="4"/>
  <c r="V2018" i="4"/>
  <c r="V2017" i="4"/>
  <c r="V2013" i="4"/>
  <c r="V2012" i="4"/>
  <c r="V2010" i="4"/>
  <c r="V2009" i="4"/>
  <c r="V2004" i="4"/>
  <c r="V2000" i="4"/>
  <c r="V1999" i="4"/>
  <c r="V1997" i="4"/>
  <c r="V1996" i="4"/>
  <c r="V1994" i="4"/>
  <c r="V1993" i="4"/>
  <c r="V1989" i="4"/>
  <c r="V1985" i="4"/>
  <c r="V1984" i="4"/>
  <c r="V1982" i="4"/>
  <c r="V1981" i="4"/>
  <c r="V1980" i="4"/>
  <c r="V1979" i="4"/>
  <c r="V1978" i="4"/>
  <c r="V1977" i="4"/>
  <c r="V1975" i="4"/>
  <c r="V1974" i="4"/>
  <c r="V1970" i="4"/>
  <c r="V1966" i="4"/>
  <c r="V1965" i="4"/>
  <c r="V1963" i="4"/>
  <c r="V1962" i="4"/>
  <c r="V1961" i="4"/>
  <c r="V1960" i="4"/>
  <c r="V1959" i="4"/>
  <c r="V1957" i="4"/>
  <c r="V1956" i="4"/>
  <c r="V1952" i="4"/>
  <c r="V1948" i="4"/>
  <c r="V1943" i="4"/>
  <c r="V1939" i="4"/>
  <c r="V1938" i="4"/>
  <c r="V1936" i="4"/>
  <c r="V1935" i="4"/>
  <c r="V1933" i="4"/>
  <c r="V1929" i="4"/>
  <c r="V1925" i="4"/>
  <c r="V1924" i="4"/>
  <c r="V1922" i="4"/>
  <c r="V1921" i="4"/>
  <c r="V1919" i="4"/>
  <c r="V1915" i="4"/>
  <c r="V1911" i="4"/>
  <c r="V1910" i="4"/>
  <c r="V1908" i="4"/>
  <c r="V1907" i="4"/>
  <c r="V1905" i="4"/>
  <c r="V1901" i="4"/>
  <c r="V1897" i="4"/>
  <c r="V1896" i="4"/>
  <c r="V1895" i="4"/>
  <c r="V1890" i="4"/>
  <c r="V1886" i="4"/>
  <c r="V1885" i="4"/>
  <c r="V1883" i="4"/>
  <c r="V1881" i="4"/>
  <c r="V1880" i="4"/>
  <c r="V1876" i="4"/>
  <c r="V1872" i="4"/>
  <c r="V1871" i="4"/>
  <c r="V1870" i="4"/>
  <c r="V1865" i="4"/>
  <c r="V1861" i="4"/>
  <c r="V1860" i="4"/>
  <c r="V1858" i="4"/>
  <c r="V1856" i="4"/>
  <c r="V1855" i="4"/>
  <c r="V1851" i="4"/>
  <c r="V1847" i="4"/>
  <c r="V1843" i="4"/>
  <c r="V1838" i="4"/>
  <c r="V1834" i="4"/>
  <c r="V1833" i="4"/>
  <c r="V1831" i="4"/>
  <c r="V1830" i="4"/>
  <c r="V1825" i="4"/>
  <c r="V1821" i="4"/>
  <c r="V1820" i="4"/>
  <c r="V1818" i="4"/>
  <c r="V1817" i="4"/>
  <c r="V1816" i="4"/>
  <c r="V1815" i="4"/>
  <c r="V1814" i="4"/>
  <c r="V1813" i="4"/>
  <c r="V1811" i="4"/>
  <c r="V1810" i="4"/>
  <c r="V1806" i="4"/>
  <c r="V1801" i="4"/>
  <c r="V1800" i="4"/>
  <c r="V1798" i="4"/>
  <c r="V1797" i="4"/>
  <c r="V1796" i="4"/>
  <c r="V1795" i="4"/>
  <c r="V1793" i="4"/>
  <c r="V1792" i="4"/>
  <c r="V1791" i="4"/>
  <c r="V1790" i="4"/>
  <c r="V1789" i="4"/>
  <c r="V1785" i="4"/>
  <c r="V1781" i="4"/>
  <c r="V1780" i="4"/>
  <c r="V1778" i="4"/>
  <c r="V1777" i="4"/>
  <c r="V1775" i="4"/>
  <c r="V1771" i="4"/>
  <c r="V1767" i="4"/>
  <c r="V1765" i="4"/>
  <c r="V1764" i="4"/>
  <c r="V1760" i="4"/>
  <c r="V1756" i="4"/>
  <c r="V1754" i="4"/>
  <c r="V1753" i="4"/>
  <c r="V1749" i="4"/>
  <c r="V1745" i="4"/>
  <c r="V1743" i="4"/>
  <c r="V1742" i="4"/>
  <c r="V1738" i="4"/>
  <c r="V1734" i="4"/>
  <c r="V1730" i="4"/>
  <c r="V1725" i="4"/>
  <c r="V1721" i="4"/>
  <c r="V1720" i="4"/>
  <c r="V1719" i="4"/>
  <c r="V1715" i="4"/>
  <c r="V1710" i="4"/>
  <c r="V1704" i="4"/>
  <c r="V1699" i="4"/>
  <c r="V1695" i="4"/>
  <c r="V1691" i="4"/>
  <c r="V1686" i="4"/>
  <c r="V1682" i="4"/>
  <c r="V1681" i="4"/>
  <c r="V1677" i="4"/>
  <c r="V1673" i="4"/>
  <c r="V1666" i="4"/>
  <c r="V1662" i="4"/>
  <c r="V1661" i="4"/>
  <c r="V1660" i="4"/>
  <c r="V1659" i="4"/>
  <c r="V1655" i="4"/>
  <c r="V1654" i="4"/>
  <c r="V1653" i="4"/>
  <c r="V1649" i="4"/>
  <c r="V1645" i="4"/>
  <c r="V1641" i="4"/>
  <c r="V1636" i="4"/>
  <c r="V1635" i="4"/>
  <c r="V1633" i="4"/>
  <c r="V1632" i="4"/>
  <c r="V1627" i="4"/>
  <c r="V1623" i="4"/>
  <c r="V1622" i="4"/>
  <c r="V1620" i="4"/>
  <c r="V1619" i="4"/>
  <c r="V1618" i="4"/>
  <c r="V1614" i="4"/>
  <c r="V1613" i="4"/>
  <c r="V1611" i="4"/>
  <c r="V1610" i="4"/>
  <c r="V1609" i="4"/>
  <c r="V1608" i="4"/>
  <c r="V1607" i="4"/>
  <c r="V1606" i="4"/>
  <c r="V1605" i="4"/>
  <c r="V1601" i="4"/>
  <c r="V1596" i="4"/>
  <c r="V1592" i="4"/>
  <c r="V1591" i="4"/>
  <c r="V1590" i="4"/>
  <c r="V1589" i="4"/>
  <c r="V1585" i="4"/>
  <c r="V1584" i="4"/>
  <c r="V1583" i="4"/>
  <c r="V1582" i="4"/>
  <c r="V1581" i="4"/>
  <c r="V1580" i="4"/>
  <c r="V1579" i="4"/>
  <c r="V1578" i="4"/>
  <c r="V1577" i="4"/>
  <c r="V1573" i="4"/>
  <c r="V1572" i="4"/>
  <c r="V1570" i="4"/>
  <c r="V1565" i="4"/>
  <c r="V1561" i="4"/>
  <c r="V1560" i="4"/>
  <c r="V1558" i="4"/>
  <c r="V1557" i="4"/>
  <c r="V1556" i="4"/>
  <c r="V1555" i="4"/>
  <c r="V1550" i="4"/>
  <c r="V1545" i="4"/>
  <c r="V1544" i="4"/>
  <c r="V1542" i="4"/>
  <c r="V1538" i="4"/>
  <c r="V1534" i="4"/>
  <c r="V1533" i="4"/>
  <c r="V1531" i="4"/>
  <c r="V1530" i="4"/>
  <c r="V1529" i="4"/>
  <c r="V1528" i="4"/>
  <c r="V1527" i="4"/>
  <c r="V1522" i="4"/>
  <c r="V1517" i="4"/>
  <c r="V1512" i="4"/>
  <c r="V1508" i="4"/>
  <c r="V1507" i="4"/>
  <c r="V1503" i="4"/>
  <c r="V1502" i="4"/>
  <c r="V1498" i="4"/>
  <c r="V1497" i="4"/>
  <c r="V1496" i="4"/>
  <c r="V1492" i="4"/>
  <c r="V1491" i="4"/>
  <c r="V1490" i="4"/>
  <c r="V1486" i="4"/>
  <c r="V1485" i="4"/>
  <c r="V1484" i="4"/>
  <c r="V1480" i="4"/>
  <c r="V1479" i="4"/>
  <c r="V1478" i="4"/>
  <c r="V1477" i="4"/>
  <c r="V1476" i="4"/>
  <c r="V1475" i="4"/>
  <c r="V1471" i="4"/>
  <c r="V1470" i="4"/>
  <c r="V1469" i="4"/>
  <c r="V1465" i="4"/>
  <c r="V1464" i="4"/>
  <c r="V1463" i="4"/>
  <c r="V1459" i="4"/>
  <c r="V1458" i="4"/>
  <c r="V1457" i="4"/>
  <c r="V1453" i="4"/>
  <c r="V1452" i="4"/>
  <c r="V1451" i="4"/>
  <c r="V1447" i="4"/>
  <c r="V1446" i="4"/>
  <c r="V1445" i="4"/>
  <c r="V1440" i="4"/>
  <c r="V1436" i="4"/>
  <c r="V1435" i="4"/>
  <c r="V1434" i="4"/>
  <c r="V1430" i="4"/>
  <c r="V1426" i="4"/>
  <c r="V1425" i="4"/>
  <c r="V1419" i="4"/>
  <c r="V1418" i="4"/>
  <c r="V1416" i="4"/>
  <c r="V1415" i="4"/>
  <c r="V1414" i="4"/>
  <c r="V1413" i="4"/>
  <c r="V1411" i="4"/>
  <c r="V1410" i="4"/>
  <c r="V1409" i="4"/>
  <c r="V1408" i="4"/>
  <c r="V1404" i="4"/>
  <c r="V1399" i="4"/>
  <c r="V1395" i="4"/>
  <c r="V1394" i="4"/>
  <c r="V1393" i="4"/>
  <c r="V1389" i="4"/>
  <c r="V1384" i="4"/>
  <c r="V1380" i="4"/>
  <c r="V1378" i="4"/>
  <c r="V1373" i="4"/>
  <c r="V1369" i="4"/>
  <c r="V1367" i="4"/>
  <c r="V1362" i="4"/>
  <c r="V1357" i="4"/>
  <c r="V1356" i="4"/>
  <c r="V1355" i="4"/>
  <c r="V1354" i="4"/>
  <c r="V1353" i="4"/>
  <c r="V1349" i="4"/>
  <c r="V1348" i="4"/>
  <c r="V1347" i="4"/>
  <c r="V1342" i="4"/>
  <c r="V1338" i="4"/>
  <c r="V1333" i="4"/>
  <c r="V1329" i="4"/>
  <c r="V1324" i="4"/>
  <c r="V1320" i="4"/>
  <c r="V1314" i="4"/>
  <c r="V1313" i="4"/>
  <c r="V1308" i="4"/>
  <c r="V1304" i="4"/>
  <c r="V1303" i="4"/>
  <c r="V1301" i="4"/>
  <c r="V1300" i="4"/>
  <c r="V1299" i="4"/>
  <c r="V1298" i="4"/>
  <c r="V1297" i="4"/>
  <c r="V1296" i="4"/>
  <c r="V1292" i="4"/>
  <c r="V1291" i="4"/>
  <c r="V1290" i="4"/>
  <c r="V1289" i="4"/>
  <c r="V1284" i="4"/>
  <c r="V1280" i="4"/>
  <c r="V1276" i="4"/>
  <c r="V1275" i="4"/>
  <c r="V1274" i="4"/>
  <c r="V1273" i="4"/>
  <c r="V1268" i="4"/>
  <c r="V1264" i="4"/>
  <c r="V1263" i="4"/>
  <c r="V1261" i="4"/>
  <c r="V1260" i="4"/>
  <c r="V1259" i="4"/>
  <c r="V1258" i="4"/>
  <c r="V1257" i="4"/>
  <c r="V1255" i="4"/>
  <c r="V1254" i="4"/>
  <c r="V1250" i="4"/>
  <c r="V1249" i="4"/>
  <c r="V1248" i="4"/>
  <c r="V1243" i="4"/>
  <c r="V1242" i="4"/>
  <c r="V1241" i="4"/>
  <c r="V1240" i="4"/>
  <c r="V1238" i="4"/>
  <c r="V1234" i="4"/>
  <c r="V1229" i="4"/>
  <c r="V1225" i="4"/>
  <c r="V1224" i="4"/>
  <c r="V1223" i="4"/>
  <c r="V1222" i="4"/>
  <c r="V1221" i="4"/>
  <c r="V1220" i="4"/>
  <c r="V1219" i="4"/>
  <c r="V1218" i="4"/>
  <c r="V1217" i="4"/>
  <c r="V1216" i="4"/>
  <c r="V1215" i="4"/>
  <c r="V1211" i="4"/>
  <c r="V1210" i="4"/>
  <c r="V1205" i="4"/>
  <c r="V1201" i="4"/>
  <c r="V1200" i="4"/>
  <c r="V1195" i="4"/>
  <c r="V1191" i="4"/>
  <c r="V1187" i="4"/>
  <c r="V1183" i="4"/>
  <c r="V1182" i="4"/>
  <c r="V1181" i="4"/>
  <c r="V1180" i="4"/>
  <c r="V1179" i="4"/>
  <c r="V1178" i="4"/>
  <c r="V1177" i="4"/>
  <c r="V1172" i="4"/>
  <c r="V1168" i="4"/>
  <c r="V1167" i="4"/>
  <c r="V1162" i="4"/>
  <c r="V1157" i="4"/>
  <c r="V1156" i="4"/>
  <c r="V1155" i="4"/>
  <c r="V1154" i="4"/>
  <c r="V1152" i="4"/>
  <c r="V1148" i="4"/>
  <c r="V1143" i="4"/>
  <c r="V1139" i="4"/>
  <c r="V1138" i="4"/>
  <c r="V1137" i="4"/>
  <c r="V1136" i="4"/>
  <c r="V1135" i="4"/>
  <c r="V1134" i="4"/>
  <c r="V1133" i="4"/>
  <c r="V1132" i="4"/>
  <c r="V1131" i="4"/>
  <c r="V1130" i="4"/>
  <c r="V1129" i="4"/>
  <c r="V1125" i="4"/>
  <c r="V1124" i="4"/>
  <c r="V1119" i="4"/>
  <c r="V1115" i="4"/>
  <c r="V1114" i="4"/>
  <c r="V1109" i="4"/>
  <c r="V1105" i="4"/>
  <c r="V1101" i="4"/>
  <c r="V1097" i="4"/>
  <c r="V1096" i="4"/>
  <c r="V1095" i="4"/>
  <c r="V1094" i="4"/>
  <c r="V1093" i="4"/>
  <c r="V1092" i="4"/>
  <c r="V1091" i="4"/>
  <c r="V1086" i="4"/>
  <c r="V1082" i="4"/>
  <c r="V1081" i="4"/>
  <c r="V1076" i="4"/>
  <c r="V1070" i="4"/>
  <c r="V1066" i="4"/>
  <c r="V1065" i="4"/>
  <c r="V1064" i="4"/>
  <c r="V1063" i="4"/>
  <c r="V1062" i="4"/>
  <c r="V1061" i="4"/>
  <c r="V1060" i="4"/>
  <c r="V1059" i="4"/>
  <c r="V1058" i="4"/>
  <c r="V1057" i="4"/>
  <c r="V1056" i="4"/>
  <c r="V1055" i="4"/>
  <c r="V1054" i="4"/>
  <c r="V1050" i="4"/>
  <c r="V1049" i="4"/>
  <c r="V1048" i="4"/>
  <c r="V1043" i="4"/>
  <c r="V1039" i="4"/>
  <c r="V1035" i="4"/>
  <c r="V1034" i="4"/>
  <c r="V1033" i="4"/>
  <c r="V1032" i="4"/>
  <c r="V1028" i="4"/>
  <c r="V1027" i="4"/>
  <c r="V1026" i="4"/>
  <c r="V1024" i="4"/>
  <c r="V1020" i="4"/>
  <c r="V1016" i="4"/>
  <c r="V1015" i="4"/>
  <c r="V1014" i="4"/>
  <c r="V1013" i="4"/>
  <c r="V1012" i="4"/>
  <c r="V1011" i="4"/>
  <c r="V1010" i="4"/>
  <c r="V1006" i="4"/>
  <c r="V1005" i="4"/>
  <c r="V1004" i="4"/>
  <c r="V999" i="4"/>
  <c r="V995" i="4"/>
  <c r="V990" i="4"/>
  <c r="V986" i="4"/>
  <c r="V985" i="4"/>
  <c r="V984" i="4"/>
  <c r="V983" i="4"/>
  <c r="V982" i="4"/>
  <c r="V981" i="4"/>
  <c r="V980" i="4"/>
  <c r="V979" i="4"/>
  <c r="V978" i="4"/>
  <c r="V977" i="4"/>
  <c r="V976" i="4"/>
  <c r="V975" i="4"/>
  <c r="V974" i="4"/>
  <c r="V970" i="4"/>
  <c r="V969" i="4"/>
  <c r="V968" i="4"/>
  <c r="V963" i="4"/>
  <c r="V959" i="4"/>
  <c r="V955" i="4"/>
  <c r="V954" i="4"/>
  <c r="V953" i="4"/>
  <c r="V952" i="4"/>
  <c r="V948" i="4"/>
  <c r="V947" i="4"/>
  <c r="V946" i="4"/>
  <c r="V944" i="4"/>
  <c r="V940" i="4"/>
  <c r="V936" i="4"/>
  <c r="V935" i="4"/>
  <c r="V934" i="4"/>
  <c r="V933" i="4"/>
  <c r="V932" i="4"/>
  <c r="V931" i="4"/>
  <c r="V930" i="4"/>
  <c r="V926" i="4"/>
  <c r="V925" i="4"/>
  <c r="V924" i="4"/>
  <c r="V919" i="4"/>
  <c r="V915" i="4"/>
  <c r="V907" i="4"/>
  <c r="V902" i="4"/>
  <c r="V898" i="4"/>
  <c r="V894" i="4"/>
  <c r="V889" i="4"/>
  <c r="V885" i="4"/>
  <c r="V884" i="4"/>
  <c r="V880" i="4"/>
  <c r="V876" i="4"/>
  <c r="V869" i="4"/>
  <c r="V865" i="4"/>
  <c r="V864" i="4"/>
  <c r="V863" i="4"/>
  <c r="V862" i="4"/>
  <c r="V858" i="4"/>
  <c r="V857" i="4"/>
  <c r="V856" i="4"/>
  <c r="V852" i="4"/>
  <c r="V848" i="4"/>
  <c r="V844" i="4"/>
  <c r="V839" i="4"/>
  <c r="V838" i="4"/>
  <c r="V836" i="4"/>
  <c r="V835" i="4"/>
  <c r="V830" i="4"/>
  <c r="V826" i="4"/>
  <c r="V825" i="4"/>
  <c r="V823" i="4"/>
  <c r="V822" i="4"/>
  <c r="V817" i="4"/>
  <c r="V813" i="4"/>
  <c r="V812" i="4"/>
  <c r="V810" i="4"/>
  <c r="V809" i="4"/>
  <c r="V808" i="4"/>
  <c r="V804" i="4"/>
  <c r="V803" i="4"/>
  <c r="V801" i="4"/>
  <c r="V800" i="4"/>
  <c r="V799" i="4"/>
  <c r="V798" i="4"/>
  <c r="V797" i="4"/>
  <c r="V796" i="4"/>
  <c r="V795" i="4"/>
  <c r="V794" i="4"/>
  <c r="V790" i="4"/>
  <c r="V789" i="4"/>
  <c r="V787" i="4"/>
  <c r="V783" i="4"/>
  <c r="V779" i="4"/>
  <c r="V778" i="4"/>
  <c r="V776" i="4"/>
  <c r="V775" i="4"/>
  <c r="V774" i="4"/>
  <c r="V773" i="4"/>
  <c r="V772" i="4"/>
  <c r="V767" i="4"/>
  <c r="V763" i="4"/>
  <c r="V758" i="4"/>
  <c r="V754" i="4"/>
  <c r="V753" i="4"/>
  <c r="V752" i="4"/>
  <c r="V751" i="4"/>
  <c r="V747" i="4"/>
  <c r="V746" i="4"/>
  <c r="V744" i="4"/>
  <c r="V743" i="4"/>
  <c r="V742" i="4"/>
  <c r="V741" i="4"/>
  <c r="V740" i="4"/>
  <c r="V739" i="4"/>
  <c r="V738" i="4"/>
  <c r="V737" i="4"/>
  <c r="V736" i="4"/>
  <c r="V735" i="4"/>
  <c r="V730" i="4"/>
  <c r="V725" i="4"/>
  <c r="V724" i="4"/>
  <c r="V722" i="4"/>
  <c r="V721" i="4"/>
  <c r="V720" i="4"/>
  <c r="V719" i="4"/>
  <c r="V717" i="4"/>
  <c r="V713" i="4"/>
  <c r="V709" i="4"/>
  <c r="V703" i="4"/>
  <c r="V698" i="4"/>
  <c r="V694" i="4"/>
  <c r="V693" i="4"/>
  <c r="V689" i="4"/>
  <c r="V688" i="4"/>
  <c r="V684" i="4"/>
  <c r="V683" i="4"/>
  <c r="V679" i="4"/>
  <c r="V678" i="4"/>
  <c r="V677" i="4"/>
  <c r="V673" i="4"/>
  <c r="V672" i="4"/>
  <c r="V671" i="4"/>
  <c r="V670" i="4"/>
  <c r="V669" i="4"/>
  <c r="V665" i="4"/>
  <c r="V664" i="4"/>
  <c r="V663" i="4"/>
  <c r="V662" i="4"/>
  <c r="V661" i="4"/>
  <c r="V657" i="4"/>
  <c r="V656" i="4"/>
  <c r="V655" i="4"/>
  <c r="V651" i="4"/>
  <c r="V650" i="4"/>
  <c r="V649" i="4"/>
  <c r="V648" i="4"/>
  <c r="V647" i="4"/>
  <c r="V646" i="4"/>
  <c r="V645" i="4"/>
  <c r="V644" i="4"/>
  <c r="V643" i="4"/>
  <c r="V642" i="4"/>
  <c r="V638" i="4"/>
  <c r="V637" i="4"/>
  <c r="V636" i="4"/>
  <c r="V632" i="4"/>
  <c r="V631" i="4"/>
  <c r="V630" i="4"/>
  <c r="V626" i="4"/>
  <c r="V625" i="4"/>
  <c r="V624" i="4"/>
  <c r="V620" i="4"/>
  <c r="V619" i="4"/>
  <c r="V618" i="4"/>
  <c r="V614" i="4"/>
  <c r="V613" i="4"/>
  <c r="V612" i="4"/>
  <c r="V607" i="4"/>
  <c r="V606" i="4"/>
  <c r="V602" i="4"/>
  <c r="V598" i="4"/>
  <c r="V597" i="4"/>
  <c r="V596" i="4"/>
  <c r="V592" i="4"/>
  <c r="V588" i="4"/>
  <c r="V587" i="4"/>
  <c r="V581" i="4"/>
  <c r="V580" i="4"/>
  <c r="V578" i="4"/>
  <c r="V577" i="4"/>
  <c r="V576" i="4"/>
  <c r="V574" i="4"/>
  <c r="V573" i="4"/>
  <c r="V572" i="4"/>
  <c r="V571" i="4"/>
  <c r="V567" i="4"/>
  <c r="V562" i="4"/>
  <c r="V558" i="4"/>
  <c r="V557" i="4"/>
  <c r="V556" i="4"/>
  <c r="V551" i="4"/>
  <c r="V547" i="4"/>
  <c r="V542" i="4"/>
  <c r="V538" i="4"/>
  <c r="V536" i="4"/>
  <c r="V531" i="4"/>
  <c r="V527" i="4"/>
  <c r="V525" i="4"/>
  <c r="V520" i="4"/>
  <c r="V516" i="4"/>
  <c r="V514" i="4"/>
  <c r="V509" i="4"/>
  <c r="V504" i="4"/>
  <c r="V503" i="4"/>
  <c r="V502" i="4"/>
  <c r="V501" i="4"/>
  <c r="V500" i="4"/>
  <c r="V496" i="4"/>
  <c r="V495" i="4"/>
  <c r="V494" i="4"/>
  <c r="V489" i="4"/>
  <c r="V485" i="4"/>
  <c r="V480" i="4"/>
  <c r="V476" i="4"/>
  <c r="V471" i="4"/>
  <c r="V467" i="4"/>
  <c r="V461" i="4"/>
  <c r="V460" i="4"/>
  <c r="V455" i="4"/>
  <c r="V451" i="4"/>
  <c r="V450" i="4"/>
  <c r="V448" i="4"/>
  <c r="V447" i="4"/>
  <c r="V446" i="4"/>
  <c r="V445" i="4"/>
  <c r="V444" i="4"/>
  <c r="V443" i="4"/>
  <c r="V439" i="4"/>
  <c r="V438" i="4"/>
  <c r="V437" i="4"/>
  <c r="V436" i="4"/>
  <c r="V431" i="4"/>
  <c r="V427" i="4"/>
  <c r="V423" i="4"/>
  <c r="V422" i="4"/>
  <c r="V421" i="4"/>
  <c r="V420" i="4"/>
  <c r="V415" i="4"/>
  <c r="V411" i="4"/>
  <c r="V410" i="4"/>
  <c r="V408" i="4"/>
  <c r="V407" i="4"/>
  <c r="V406" i="4"/>
  <c r="V405" i="4"/>
  <c r="V403" i="4"/>
  <c r="V402" i="4"/>
  <c r="V401" i="4"/>
  <c r="V400" i="4"/>
  <c r="V396" i="4"/>
  <c r="V395" i="4"/>
  <c r="V390" i="4"/>
  <c r="V389" i="4"/>
  <c r="V388" i="4"/>
  <c r="V387" i="4"/>
  <c r="V385" i="4"/>
  <c r="V381" i="4"/>
  <c r="V376" i="4"/>
  <c r="V372" i="4"/>
  <c r="V371" i="4"/>
  <c r="V370" i="4"/>
  <c r="V369" i="4"/>
  <c r="V368" i="4"/>
  <c r="V367" i="4"/>
  <c r="V366" i="4"/>
  <c r="V365" i="4"/>
  <c r="V364" i="4"/>
  <c r="V363" i="4"/>
  <c r="V362" i="4"/>
  <c r="V358" i="4"/>
  <c r="V357" i="4"/>
  <c r="V352" i="4"/>
  <c r="V348" i="4"/>
  <c r="V347" i="4"/>
  <c r="V342" i="4"/>
  <c r="V338" i="4"/>
  <c r="V334" i="4"/>
  <c r="V330" i="4"/>
  <c r="V329" i="4"/>
  <c r="V328" i="4"/>
  <c r="V327" i="4"/>
  <c r="V326" i="4"/>
  <c r="V325" i="4"/>
  <c r="V324" i="4"/>
  <c r="V319" i="4"/>
  <c r="V315" i="4"/>
  <c r="V314" i="4"/>
  <c r="V309" i="4"/>
  <c r="V304" i="4"/>
  <c r="V303" i="4"/>
  <c r="V302" i="4"/>
  <c r="V301" i="4"/>
  <c r="V299" i="4"/>
  <c r="V295" i="4"/>
  <c r="V290" i="4"/>
  <c r="V286" i="4"/>
  <c r="V285" i="4"/>
  <c r="V284" i="4"/>
  <c r="V283" i="4"/>
  <c r="V282" i="4"/>
  <c r="V281" i="4"/>
  <c r="V280" i="4"/>
  <c r="V279" i="4"/>
  <c r="V278" i="4"/>
  <c r="V277" i="4"/>
  <c r="V276" i="4"/>
  <c r="V272" i="4"/>
  <c r="V271" i="4"/>
  <c r="V266" i="4"/>
  <c r="V262" i="4"/>
  <c r="V261" i="4"/>
  <c r="V256" i="4"/>
  <c r="V252" i="4"/>
  <c r="V248" i="4"/>
  <c r="V244" i="4"/>
  <c r="V243" i="4"/>
  <c r="V242" i="4"/>
  <c r="V241" i="4"/>
  <c r="V240" i="4"/>
  <c r="V239" i="4"/>
  <c r="V238" i="4"/>
  <c r="V233" i="4"/>
  <c r="V229" i="4"/>
  <c r="V228" i="4"/>
  <c r="V223" i="4"/>
  <c r="V217" i="4"/>
  <c r="V213" i="4"/>
  <c r="V212" i="4"/>
  <c r="V211" i="4"/>
  <c r="V210" i="4"/>
  <c r="V209" i="4"/>
  <c r="V208" i="4"/>
  <c r="V207" i="4"/>
  <c r="V206" i="4"/>
  <c r="V205" i="4"/>
  <c r="V204" i="4"/>
  <c r="V203" i="4"/>
  <c r="V202" i="4"/>
  <c r="V201" i="4"/>
  <c r="V197" i="4"/>
  <c r="V196" i="4"/>
  <c r="V195" i="4"/>
  <c r="V190" i="4"/>
  <c r="V186" i="4"/>
  <c r="V182" i="4"/>
  <c r="V181" i="4"/>
  <c r="V180" i="4"/>
  <c r="V179" i="4"/>
  <c r="V175" i="4"/>
  <c r="V174" i="4"/>
  <c r="V173" i="4"/>
  <c r="V171" i="4"/>
  <c r="V167" i="4"/>
  <c r="V163" i="4"/>
  <c r="V162" i="4"/>
  <c r="V161" i="4"/>
  <c r="V160" i="4"/>
  <c r="V159" i="4"/>
  <c r="V158" i="4"/>
  <c r="V157" i="4"/>
  <c r="V153" i="4"/>
  <c r="V152" i="4"/>
  <c r="V151" i="4"/>
  <c r="V146" i="4"/>
  <c r="V142" i="4"/>
  <c r="V137" i="4"/>
  <c r="V133" i="4"/>
  <c r="V132" i="4"/>
  <c r="V131" i="4"/>
  <c r="V130" i="4"/>
  <c r="V129" i="4"/>
  <c r="V128" i="4"/>
  <c r="V127" i="4"/>
  <c r="V126" i="4"/>
  <c r="V125" i="4"/>
  <c r="V124" i="4"/>
  <c r="V123" i="4"/>
  <c r="V122" i="4"/>
  <c r="V121" i="4"/>
  <c r="V117" i="4"/>
  <c r="V116" i="4"/>
  <c r="V115" i="4"/>
  <c r="V110" i="4"/>
  <c r="V106" i="4"/>
  <c r="V102" i="4"/>
  <c r="V101" i="4"/>
  <c r="V100" i="4"/>
  <c r="V99" i="4"/>
  <c r="V95" i="4"/>
  <c r="V94" i="4"/>
  <c r="V93" i="4"/>
  <c r="V87" i="4"/>
  <c r="V83" i="4"/>
  <c r="V82" i="4"/>
  <c r="V81" i="4"/>
  <c r="V80" i="4"/>
  <c r="V79" i="4"/>
  <c r="V78" i="4"/>
  <c r="V77" i="4"/>
  <c r="V73" i="4"/>
  <c r="V72" i="4"/>
  <c r="V71" i="4"/>
  <c r="V66" i="4"/>
  <c r="V62" i="4"/>
  <c r="V56" i="4"/>
  <c r="V55" i="4"/>
  <c r="V53" i="4"/>
  <c r="V52" i="4"/>
  <c r="V51" i="4"/>
  <c r="V50" i="4"/>
  <c r="V49" i="4"/>
  <c r="V47" i="4"/>
  <c r="V46" i="4"/>
  <c r="V45" i="4"/>
  <c r="V37" i="4"/>
  <c r="V36" i="4"/>
  <c r="V35" i="4"/>
  <c r="V31" i="4"/>
  <c r="V25" i="4"/>
  <c r="V24" i="4"/>
  <c r="V23" i="4"/>
  <c r="V19" i="4"/>
  <c r="V15" i="4"/>
  <c r="V11" i="4"/>
  <c r="V10" i="4"/>
  <c r="T2451" i="4" l="1"/>
  <c r="T2450" i="4"/>
  <c r="T2449" i="4"/>
  <c r="T2433" i="4"/>
  <c r="T2432" i="4"/>
  <c r="T2421" i="4"/>
  <c r="T2420" i="4"/>
  <c r="T2419" i="4"/>
  <c r="T2406" i="4"/>
  <c r="T2405" i="4"/>
  <c r="T2404" i="4"/>
  <c r="T2402" i="4"/>
  <c r="T2387" i="4"/>
  <c r="T2386" i="4"/>
  <c r="T2371" i="4"/>
  <c r="T2370" i="4"/>
  <c r="T2369" i="4"/>
  <c r="T2361" i="4"/>
  <c r="T2360" i="4"/>
  <c r="T2359" i="4"/>
  <c r="T2320" i="4"/>
  <c r="T2319" i="4"/>
  <c r="T2318" i="4"/>
  <c r="T2309" i="4"/>
  <c r="T2308" i="4"/>
  <c r="T2307" i="4"/>
  <c r="T2283" i="4"/>
  <c r="T2231" i="4"/>
  <c r="T2230" i="4"/>
  <c r="T2229" i="4"/>
  <c r="T2216" i="4"/>
  <c r="T2215" i="4"/>
  <c r="T2214" i="4"/>
  <c r="T2205" i="4"/>
  <c r="T2204" i="4"/>
  <c r="T2203" i="4"/>
  <c r="T2194" i="4"/>
  <c r="T2193" i="4"/>
  <c r="T2192" i="4"/>
  <c r="T2183" i="4"/>
  <c r="T2182" i="4"/>
  <c r="T2181" i="4"/>
  <c r="T2174" i="4"/>
  <c r="T2173" i="4"/>
  <c r="T2172" i="4"/>
  <c r="T2155" i="4"/>
  <c r="T2154" i="4"/>
  <c r="T2153" i="4"/>
  <c r="T2140" i="4"/>
  <c r="T2139" i="4"/>
  <c r="T2138" i="4"/>
  <c r="T2131" i="4"/>
  <c r="T2130" i="4"/>
  <c r="T2129" i="4"/>
  <c r="T2122" i="4"/>
  <c r="T2121" i="4"/>
  <c r="T2120" i="4"/>
  <c r="T2110" i="4"/>
  <c r="T2109" i="4"/>
  <c r="T2108" i="4"/>
  <c r="T2077" i="4"/>
  <c r="T2076" i="4"/>
  <c r="T2075" i="4"/>
  <c r="T2073" i="4"/>
  <c r="T2072" i="4"/>
  <c r="T2071" i="4"/>
  <c r="T2066" i="4"/>
  <c r="T2065" i="4"/>
  <c r="T2052" i="4"/>
  <c r="T2051" i="4"/>
  <c r="T2050" i="4"/>
  <c r="T2044" i="4"/>
  <c r="T2043" i="4"/>
  <c r="T2028" i="4"/>
  <c r="T2027" i="4"/>
  <c r="T2025" i="4"/>
  <c r="T2007" i="4"/>
  <c r="T2006" i="4"/>
  <c r="T2005" i="4"/>
  <c r="T1992" i="4"/>
  <c r="T1991" i="4"/>
  <c r="T1990" i="4"/>
  <c r="T1973" i="4"/>
  <c r="T1972" i="4"/>
  <c r="T1971" i="4"/>
  <c r="T1955" i="4"/>
  <c r="T1954" i="4"/>
  <c r="T1953" i="4"/>
  <c r="T1946" i="4"/>
  <c r="T1945" i="4"/>
  <c r="T1944" i="4"/>
  <c r="T1932" i="4"/>
  <c r="T1931" i="4"/>
  <c r="T1930" i="4"/>
  <c r="T1918" i="4"/>
  <c r="T1917" i="4"/>
  <c r="T1916" i="4"/>
  <c r="T1904" i="4"/>
  <c r="T1903" i="4"/>
  <c r="T1902" i="4"/>
  <c r="T1893" i="4"/>
  <c r="T1892" i="4"/>
  <c r="T1891" i="4"/>
  <c r="T1868" i="4"/>
  <c r="T1867" i="4"/>
  <c r="T1866" i="4"/>
  <c r="T1854" i="4"/>
  <c r="T1851" i="4" s="1"/>
  <c r="T1841" i="4"/>
  <c r="T1840" i="4"/>
  <c r="T1839" i="4"/>
  <c r="T1828" i="4"/>
  <c r="T1827" i="4"/>
  <c r="T1826" i="4"/>
  <c r="T1809" i="4"/>
  <c r="T1808" i="4"/>
  <c r="T1807" i="4"/>
  <c r="T1788" i="4"/>
  <c r="T1787" i="4"/>
  <c r="T1786" i="4"/>
  <c r="T1774" i="4"/>
  <c r="T1773" i="4"/>
  <c r="T1772" i="4"/>
  <c r="T1763" i="4"/>
  <c r="T1762" i="4"/>
  <c r="T1761" i="4"/>
  <c r="T1752" i="4"/>
  <c r="T1751" i="4"/>
  <c r="T1750" i="4"/>
  <c r="T1741" i="4"/>
  <c r="T1740" i="4"/>
  <c r="T1739" i="4"/>
  <c r="T1737" i="4"/>
  <c r="T1736" i="4"/>
  <c r="T1735" i="4"/>
  <c r="T1728" i="4"/>
  <c r="T1727" i="4"/>
  <c r="T1726" i="4"/>
  <c r="T1713" i="4"/>
  <c r="T1712" i="4"/>
  <c r="T1711" i="4"/>
  <c r="T1689" i="4"/>
  <c r="T1688" i="4"/>
  <c r="T1687" i="4"/>
  <c r="T1669" i="4"/>
  <c r="T1668" i="4"/>
  <c r="T1667" i="4"/>
  <c r="T1630" i="4"/>
  <c r="T1629" i="4"/>
  <c r="T1628" i="4"/>
  <c r="T1599" i="4"/>
  <c r="T1598" i="4"/>
  <c r="T1597" i="4"/>
  <c r="T1568" i="4"/>
  <c r="T1567" i="4"/>
  <c r="T1566" i="4"/>
  <c r="T1553" i="4"/>
  <c r="T1552" i="4"/>
  <c r="T1551" i="4"/>
  <c r="T1541" i="4"/>
  <c r="T1540" i="4"/>
  <c r="T1539" i="4"/>
  <c r="T1515" i="4"/>
  <c r="T1514" i="4"/>
  <c r="T1513" i="4"/>
  <c r="T1439" i="4"/>
  <c r="T1438" i="4"/>
  <c r="T1437" i="4"/>
  <c r="T1433" i="4"/>
  <c r="T1432" i="4"/>
  <c r="T1431" i="4"/>
  <c r="T1429" i="4"/>
  <c r="T1428" i="4"/>
  <c r="T1427" i="4"/>
  <c r="T1407" i="4"/>
  <c r="T1405" i="4"/>
  <c r="T1387" i="4"/>
  <c r="T1386" i="4"/>
  <c r="T1385" i="4"/>
  <c r="T1376" i="4"/>
  <c r="T1375" i="4"/>
  <c r="T1374" i="4"/>
  <c r="T1365" i="4"/>
  <c r="T1364" i="4"/>
  <c r="T1363" i="4"/>
  <c r="T1345" i="4"/>
  <c r="T1344" i="4"/>
  <c r="T1343" i="4"/>
  <c r="T1336" i="4"/>
  <c r="T1335" i="4"/>
  <c r="T1334" i="4"/>
  <c r="T1327" i="4"/>
  <c r="T1326" i="4"/>
  <c r="T1325" i="4"/>
  <c r="T415" i="4"/>
  <c r="D1" i="4"/>
  <c r="T56" i="4"/>
  <c r="T55" i="4"/>
  <c r="T34" i="4"/>
  <c r="T33" i="4"/>
  <c r="T32" i="4"/>
  <c r="E1517" i="4" a="1"/>
  <c r="E1517" i="4" s="1"/>
  <c r="F1517" i="4" s="1"/>
  <c r="E1419" i="4" a="1"/>
  <c r="E1419" i="4" s="1"/>
  <c r="E1418" i="4" a="1"/>
  <c r="E1418" i="4" s="1"/>
  <c r="E1304" i="4" a="1"/>
  <c r="E1304" i="4" s="1"/>
  <c r="F1304" i="4" s="1"/>
  <c r="E1303" i="4" a="1"/>
  <c r="E1303" i="4" s="1"/>
  <c r="F1303" i="4" s="1"/>
  <c r="E1264" i="4" a="1"/>
  <c r="E1264" i="4" s="1"/>
  <c r="E1263" i="4" a="1"/>
  <c r="E1263" i="4" s="1"/>
  <c r="E1234" i="4" a="1"/>
  <c r="E1234" i="4" s="1"/>
  <c r="E763" i="4" a="1"/>
  <c r="E763" i="4" s="1"/>
  <c r="F763" i="4" s="1"/>
  <c r="E476" i="4" a="1"/>
  <c r="E476" i="4" s="1"/>
  <c r="E451" i="4" a="1"/>
  <c r="E451" i="4" s="1"/>
  <c r="E450" i="4" a="1"/>
  <c r="E450" i="4" s="1"/>
  <c r="E395" i="4" a="1"/>
  <c r="E395" i="4" s="1"/>
  <c r="T1234" i="4"/>
  <c r="T2459" i="4"/>
  <c r="T2458" i="4"/>
  <c r="T2457" i="4"/>
  <c r="T2456" i="4"/>
  <c r="T2455" i="4"/>
  <c r="T2453" i="4"/>
  <c r="T2452" i="4"/>
  <c r="T2444" i="4"/>
  <c r="T2442" i="4"/>
  <c r="T2425" i="4"/>
  <c r="T2424" i="4"/>
  <c r="T2423" i="4"/>
  <c r="T2422" i="4"/>
  <c r="T2410" i="4"/>
  <c r="T2409" i="4"/>
  <c r="T2408" i="4"/>
  <c r="T2407" i="4"/>
  <c r="T2395" i="4"/>
  <c r="T2394" i="4"/>
  <c r="T2393" i="4"/>
  <c r="T2392" i="4"/>
  <c r="T2391" i="4"/>
  <c r="T2389" i="4"/>
  <c r="T2388" i="4"/>
  <c r="T2379" i="4"/>
  <c r="T2378" i="4"/>
  <c r="T2376" i="4"/>
  <c r="T2375" i="4"/>
  <c r="T2374" i="4"/>
  <c r="T2372" i="4"/>
  <c r="T2364" i="4"/>
  <c r="T2363" i="4"/>
  <c r="T2362" i="4"/>
  <c r="T2357" i="4"/>
  <c r="T2353" i="4"/>
  <c r="T2352" i="4"/>
  <c r="T2350" i="4"/>
  <c r="T2349" i="4"/>
  <c r="T2348" i="4"/>
  <c r="T2347" i="4"/>
  <c r="T2346" i="4"/>
  <c r="T2345" i="4"/>
  <c r="T2343" i="4"/>
  <c r="T2342" i="4"/>
  <c r="T2334" i="4"/>
  <c r="T2333" i="4"/>
  <c r="T2331" i="4"/>
  <c r="T2330" i="4"/>
  <c r="T2329" i="4"/>
  <c r="T2328" i="4"/>
  <c r="T2327" i="4"/>
  <c r="T2326" i="4"/>
  <c r="T2325" i="4"/>
  <c r="T2323" i="4"/>
  <c r="T2322" i="4"/>
  <c r="T2321" i="4"/>
  <c r="T2313" i="4"/>
  <c r="T2311" i="4"/>
  <c r="T2310" i="4"/>
  <c r="T2302" i="4"/>
  <c r="T2300" i="4"/>
  <c r="T2296" i="4"/>
  <c r="T2295" i="4"/>
  <c r="T2293" i="4"/>
  <c r="T2292" i="4"/>
  <c r="T2291" i="4"/>
  <c r="T2290" i="4"/>
  <c r="T2289" i="4"/>
  <c r="T2288" i="4"/>
  <c r="T2287" i="4"/>
  <c r="T2285" i="4"/>
  <c r="T2284" i="4"/>
  <c r="T2276" i="4"/>
  <c r="T2275" i="4"/>
  <c r="T2273" i="4"/>
  <c r="T2272" i="4"/>
  <c r="T2271" i="4"/>
  <c r="T2270" i="4"/>
  <c r="T2269" i="4"/>
  <c r="T2268" i="4"/>
  <c r="T2266" i="4"/>
  <c r="T2265" i="4"/>
  <c r="T2264" i="4"/>
  <c r="T2256" i="4"/>
  <c r="T2255" i="4"/>
  <c r="T2253" i="4"/>
  <c r="T2252" i="4"/>
  <c r="T2251" i="4"/>
  <c r="T2250" i="4"/>
  <c r="T2249" i="4"/>
  <c r="T2248" i="4"/>
  <c r="T2247" i="4"/>
  <c r="T2245" i="4"/>
  <c r="T2244" i="4"/>
  <c r="T2243" i="4"/>
  <c r="T2233" i="4"/>
  <c r="T2232" i="4"/>
  <c r="T2224" i="4"/>
  <c r="T2223" i="4"/>
  <c r="T2218" i="4"/>
  <c r="T2209" i="4"/>
  <c r="T2208" i="4"/>
  <c r="T2207" i="4"/>
  <c r="T2198" i="4"/>
  <c r="T2197" i="4"/>
  <c r="T2196" i="4"/>
  <c r="T2187" i="4"/>
  <c r="T2186" i="4"/>
  <c r="T2185" i="4"/>
  <c r="T2176" i="4"/>
  <c r="T2167" i="4"/>
  <c r="T2166" i="4"/>
  <c r="T2164" i="4"/>
  <c r="T2163" i="4"/>
  <c r="T2162" i="4"/>
  <c r="T2161" i="4"/>
  <c r="T2160" i="4"/>
  <c r="T2159" i="4"/>
  <c r="T2157" i="4"/>
  <c r="T2156" i="4"/>
  <c r="T2151" i="4"/>
  <c r="T2146" i="4"/>
  <c r="T2145" i="4"/>
  <c r="T2143" i="4"/>
  <c r="T2142" i="4"/>
  <c r="T2133" i="4"/>
  <c r="T2115" i="4"/>
  <c r="T2114" i="4"/>
  <c r="T2112" i="4"/>
  <c r="T2103" i="4"/>
  <c r="T2101" i="4"/>
  <c r="T2100" i="4"/>
  <c r="T2099" i="4"/>
  <c r="T2098" i="4"/>
  <c r="T2097" i="4"/>
  <c r="T2093" i="4"/>
  <c r="T2092" i="4"/>
  <c r="T2091" i="4"/>
  <c r="T2090" i="4"/>
  <c r="T2086" i="4"/>
  <c r="T2085" i="4"/>
  <c r="T2084" i="4"/>
  <c r="T2083" i="4"/>
  <c r="T2082" i="4"/>
  <c r="T2081" i="4"/>
  <c r="T2080" i="4"/>
  <c r="T2079" i="4"/>
  <c r="T2063" i="4"/>
  <c r="T2059" i="4"/>
  <c r="T2058" i="4"/>
  <c r="T2056" i="4"/>
  <c r="T2055" i="4"/>
  <c r="T2045" i="4"/>
  <c r="T2041" i="4"/>
  <c r="T2037" i="4"/>
  <c r="T2021" i="4"/>
  <c r="T2020" i="4"/>
  <c r="T2019" i="4"/>
  <c r="T2017" i="4"/>
  <c r="T2010" i="4"/>
  <c r="T2009" i="4"/>
  <c r="T2013" i="4"/>
  <c r="T2012" i="4"/>
  <c r="T2000" i="4"/>
  <c r="T1999" i="4"/>
  <c r="T1997" i="4"/>
  <c r="T1996" i="4"/>
  <c r="T1994" i="4"/>
  <c r="F1994" i="4" s="1"/>
  <c r="T1993" i="4"/>
  <c r="T1985" i="4"/>
  <c r="T1984" i="4"/>
  <c r="T1982" i="4"/>
  <c r="T1981" i="4"/>
  <c r="T1980" i="4"/>
  <c r="T1979" i="4"/>
  <c r="T1978" i="4"/>
  <c r="T1977" i="4"/>
  <c r="T1975" i="4"/>
  <c r="T1974" i="4"/>
  <c r="T1966" i="4"/>
  <c r="T1965" i="4"/>
  <c r="T1963" i="4"/>
  <c r="T1962" i="4"/>
  <c r="T1961" i="4"/>
  <c r="T1960" i="4"/>
  <c r="T1959" i="4"/>
  <c r="T1957" i="4"/>
  <c r="T1956" i="4"/>
  <c r="T1948" i="4"/>
  <c r="T1939" i="4"/>
  <c r="T1938" i="4"/>
  <c r="T1936" i="4"/>
  <c r="T1935" i="4"/>
  <c r="T1933" i="4"/>
  <c r="T1925" i="4"/>
  <c r="T1924" i="4"/>
  <c r="T1922" i="4"/>
  <c r="T1921" i="4"/>
  <c r="T1919" i="4"/>
  <c r="T1911" i="4"/>
  <c r="T1910" i="4"/>
  <c r="T1908" i="4"/>
  <c r="T1907" i="4"/>
  <c r="T1905" i="4"/>
  <c r="T1897" i="4"/>
  <c r="T1896" i="4"/>
  <c r="T1895" i="4"/>
  <c r="T1886" i="4"/>
  <c r="T1885" i="4"/>
  <c r="T1883" i="4"/>
  <c r="T1881" i="4"/>
  <c r="T1880" i="4"/>
  <c r="T1872" i="4"/>
  <c r="T1871" i="4"/>
  <c r="T1870" i="4"/>
  <c r="T1861" i="4"/>
  <c r="T1860" i="4"/>
  <c r="T1858" i="4"/>
  <c r="T1856" i="4"/>
  <c r="T1855" i="4"/>
  <c r="T1847" i="4"/>
  <c r="T1843" i="4"/>
  <c r="T1834" i="4"/>
  <c r="T1833" i="4"/>
  <c r="T1831" i="4"/>
  <c r="T1830" i="4"/>
  <c r="T1821" i="4"/>
  <c r="T1820" i="4"/>
  <c r="T1818" i="4"/>
  <c r="T1817" i="4"/>
  <c r="T1816" i="4"/>
  <c r="T1815" i="4"/>
  <c r="T1814" i="4"/>
  <c r="T1813" i="4"/>
  <c r="T1811" i="4"/>
  <c r="T1810" i="4"/>
  <c r="T1801" i="4"/>
  <c r="T1800" i="4"/>
  <c r="T1798" i="4"/>
  <c r="T1797" i="4"/>
  <c r="T1796" i="4"/>
  <c r="T1795" i="4"/>
  <c r="T1793" i="4"/>
  <c r="T1792" i="4"/>
  <c r="T1791" i="4"/>
  <c r="T1790" i="4"/>
  <c r="T1789" i="4"/>
  <c r="T1781" i="4"/>
  <c r="T1780" i="4"/>
  <c r="T1778" i="4"/>
  <c r="T1777" i="4"/>
  <c r="T1775" i="4"/>
  <c r="T1767" i="4"/>
  <c r="T1765" i="4"/>
  <c r="T1764" i="4"/>
  <c r="T1756" i="4"/>
  <c r="T1754" i="4"/>
  <c r="T1753" i="4"/>
  <c r="T1743" i="4"/>
  <c r="T1742" i="4"/>
  <c r="T1721" i="4"/>
  <c r="T1720" i="4"/>
  <c r="T1719" i="4"/>
  <c r="T1715" i="4"/>
  <c r="T1704" i="4"/>
  <c r="T1699" i="4"/>
  <c r="T1695" i="4"/>
  <c r="T1691" i="4"/>
  <c r="T1682" i="4"/>
  <c r="T1681" i="4"/>
  <c r="T1677" i="4"/>
  <c r="T1673" i="4"/>
  <c r="T1662" i="4"/>
  <c r="T1661" i="4"/>
  <c r="T1660" i="4"/>
  <c r="T1659" i="4"/>
  <c r="T1655" i="4"/>
  <c r="T1654" i="4"/>
  <c r="T1653" i="4"/>
  <c r="T1649" i="4"/>
  <c r="T1645" i="4"/>
  <c r="T1641" i="4"/>
  <c r="T1636" i="4"/>
  <c r="T1635" i="4"/>
  <c r="T1633" i="4"/>
  <c r="T1632" i="4"/>
  <c r="E1623" i="4" a="1"/>
  <c r="E1623" i="4" s="1"/>
  <c r="E1622" i="4" a="1"/>
  <c r="E1622" i="4" s="1"/>
  <c r="T1623" i="4"/>
  <c r="T1622" i="4"/>
  <c r="T1620" i="4"/>
  <c r="T1619" i="4"/>
  <c r="T1618" i="4"/>
  <c r="T1614" i="4"/>
  <c r="T1613" i="4"/>
  <c r="T1611" i="4"/>
  <c r="T1610" i="4"/>
  <c r="T1609" i="4"/>
  <c r="T1608" i="4"/>
  <c r="T1607" i="4"/>
  <c r="T1606" i="4"/>
  <c r="T1605" i="4"/>
  <c r="T1601" i="4"/>
  <c r="T1592" i="4"/>
  <c r="T1591" i="4"/>
  <c r="T1590" i="4"/>
  <c r="T1589" i="4"/>
  <c r="T1585" i="4"/>
  <c r="T1584" i="4"/>
  <c r="T1583" i="4"/>
  <c r="T1582" i="4"/>
  <c r="T1581" i="4"/>
  <c r="T1580" i="4"/>
  <c r="T1579" i="4"/>
  <c r="T1578" i="4"/>
  <c r="T1577" i="4"/>
  <c r="T1573" i="4"/>
  <c r="T1572" i="4"/>
  <c r="T1570" i="4"/>
  <c r="T1561" i="4"/>
  <c r="T1560" i="4"/>
  <c r="T1558" i="4"/>
  <c r="T1557" i="4"/>
  <c r="T1556" i="4"/>
  <c r="T1555" i="4"/>
  <c r="T1545" i="4"/>
  <c r="T1544" i="4"/>
  <c r="T1542" i="4"/>
  <c r="T1534" i="4"/>
  <c r="T1533" i="4"/>
  <c r="T1531" i="4"/>
  <c r="T1530" i="4"/>
  <c r="T1529" i="4"/>
  <c r="T1528" i="4"/>
  <c r="T1527" i="4"/>
  <c r="T1525" i="4"/>
  <c r="T1524" i="4"/>
  <c r="T1523" i="4"/>
  <c r="T1508" i="4"/>
  <c r="T1507" i="4"/>
  <c r="T1503" i="4"/>
  <c r="T1502" i="4"/>
  <c r="T1498" i="4"/>
  <c r="T1497" i="4"/>
  <c r="T1496" i="4"/>
  <c r="T1492" i="4"/>
  <c r="T1491" i="4"/>
  <c r="T1490" i="4"/>
  <c r="T1486" i="4"/>
  <c r="T1485" i="4"/>
  <c r="T1484" i="4"/>
  <c r="T1480" i="4"/>
  <c r="T1479" i="4"/>
  <c r="T1478" i="4"/>
  <c r="T1477" i="4"/>
  <c r="T1476" i="4"/>
  <c r="T1475" i="4"/>
  <c r="T1471" i="4"/>
  <c r="T1470" i="4"/>
  <c r="T1469" i="4"/>
  <c r="T1465" i="4"/>
  <c r="T1464" i="4"/>
  <c r="T1463" i="4"/>
  <c r="T1459" i="4"/>
  <c r="T1458" i="4"/>
  <c r="T1457" i="4"/>
  <c r="T1453" i="4"/>
  <c r="T1452" i="4"/>
  <c r="T1451" i="4"/>
  <c r="T1447" i="4"/>
  <c r="T1446" i="4"/>
  <c r="T1445" i="4"/>
  <c r="T1440" i="4"/>
  <c r="T1435" i="4"/>
  <c r="T1434" i="4"/>
  <c r="T1425" i="4"/>
  <c r="T1419" i="4"/>
  <c r="T1418" i="4"/>
  <c r="T1416" i="4"/>
  <c r="T1415" i="4"/>
  <c r="T1414" i="4"/>
  <c r="T1413" i="4"/>
  <c r="T1411" i="4"/>
  <c r="T1410" i="4"/>
  <c r="T1409" i="4"/>
  <c r="T1408" i="4"/>
  <c r="T1399" i="4"/>
  <c r="T1395" i="4"/>
  <c r="T1394" i="4"/>
  <c r="T1393" i="4"/>
  <c r="T1389" i="4"/>
  <c r="T1380" i="4"/>
  <c r="T1378" i="4"/>
  <c r="T1369" i="4"/>
  <c r="T1367" i="4"/>
  <c r="T1357" i="4"/>
  <c r="T1356" i="4"/>
  <c r="T1355" i="4"/>
  <c r="T1354" i="4"/>
  <c r="T1353" i="4"/>
  <c r="T1349" i="4"/>
  <c r="T1348" i="4"/>
  <c r="T1347" i="4"/>
  <c r="T1338" i="4"/>
  <c r="T1329" i="4"/>
  <c r="T1323" i="4"/>
  <c r="T1322" i="4"/>
  <c r="T1321" i="4"/>
  <c r="T1314" i="4"/>
  <c r="T1313" i="4"/>
  <c r="T1311" i="4"/>
  <c r="T1310" i="4"/>
  <c r="T1309" i="4"/>
  <c r="T1301" i="4"/>
  <c r="T1300" i="4"/>
  <c r="T1299" i="4"/>
  <c r="T1298" i="4"/>
  <c r="T1297" i="4"/>
  <c r="T1296" i="4"/>
  <c r="T1292" i="4"/>
  <c r="T1291" i="4"/>
  <c r="T1290" i="4"/>
  <c r="T1289" i="4"/>
  <c r="T1287" i="4"/>
  <c r="T1286" i="4"/>
  <c r="T1285" i="4"/>
  <c r="T1280" i="4"/>
  <c r="T1276" i="4"/>
  <c r="T1275" i="4"/>
  <c r="T1274" i="4"/>
  <c r="T1273" i="4"/>
  <c r="T1271" i="4"/>
  <c r="T1270" i="4"/>
  <c r="T1269" i="4"/>
  <c r="T1264" i="4"/>
  <c r="T1263" i="4"/>
  <c r="T1261" i="4"/>
  <c r="T1260" i="4"/>
  <c r="T1259" i="4"/>
  <c r="T1258" i="4"/>
  <c r="T1257" i="4"/>
  <c r="T1255" i="4"/>
  <c r="T1254" i="4"/>
  <c r="T1253" i="4"/>
  <c r="T1252" i="4"/>
  <c r="T1251" i="4"/>
  <c r="T1249" i="4"/>
  <c r="T1248" i="4"/>
  <c r="T1243" i="4"/>
  <c r="T1242" i="4"/>
  <c r="T1241" i="4"/>
  <c r="T1240" i="4"/>
  <c r="T1238" i="4"/>
  <c r="T1232" i="4"/>
  <c r="T1231" i="4"/>
  <c r="T1230" i="4"/>
  <c r="T1225" i="4"/>
  <c r="T1224" i="4"/>
  <c r="T1223" i="4"/>
  <c r="T1222" i="4"/>
  <c r="T1221" i="4"/>
  <c r="T1220" i="4"/>
  <c r="T1219" i="4"/>
  <c r="T1218" i="4"/>
  <c r="T1217" i="4"/>
  <c r="T1216" i="4"/>
  <c r="T1215" i="4"/>
  <c r="T1211" i="4"/>
  <c r="T1210" i="4"/>
  <c r="T1208" i="4"/>
  <c r="T1201" i="4"/>
  <c r="T1200" i="4"/>
  <c r="T1198" i="4"/>
  <c r="T1191" i="4"/>
  <c r="T1187" i="4"/>
  <c r="T1183" i="4"/>
  <c r="T1182" i="4"/>
  <c r="T1181" i="4"/>
  <c r="T1180" i="4"/>
  <c r="T1179" i="4"/>
  <c r="T1178" i="4"/>
  <c r="T1177" i="4"/>
  <c r="T1175" i="4"/>
  <c r="T1168" i="4"/>
  <c r="T1167" i="4"/>
  <c r="T1165" i="4"/>
  <c r="T1157" i="4"/>
  <c r="T1156" i="4"/>
  <c r="T1155" i="4"/>
  <c r="T1154" i="4"/>
  <c r="T1152" i="4"/>
  <c r="T1148" i="4"/>
  <c r="T1146" i="4"/>
  <c r="T1145" i="4"/>
  <c r="T1144" i="4"/>
  <c r="T1139" i="4"/>
  <c r="T1138" i="4"/>
  <c r="T1137" i="4"/>
  <c r="T1136" i="4"/>
  <c r="T1135" i="4"/>
  <c r="T1134" i="4"/>
  <c r="T1133" i="4"/>
  <c r="T1132" i="4"/>
  <c r="T1131" i="4"/>
  <c r="T1130" i="4"/>
  <c r="T1129" i="4"/>
  <c r="T1125" i="4"/>
  <c r="T1124" i="4"/>
  <c r="T1122" i="4"/>
  <c r="T1115" i="4"/>
  <c r="T1114" i="4"/>
  <c r="T1112" i="4"/>
  <c r="T1105" i="4"/>
  <c r="T1101" i="4"/>
  <c r="T1097" i="4"/>
  <c r="T1096" i="4"/>
  <c r="T1095" i="4"/>
  <c r="T1094" i="4"/>
  <c r="T1093" i="4"/>
  <c r="T1092" i="4"/>
  <c r="T1091" i="4"/>
  <c r="T1089" i="4"/>
  <c r="T1082" i="4"/>
  <c r="T1081" i="4"/>
  <c r="T1079" i="4"/>
  <c r="T1070" i="4"/>
  <c r="T1066" i="4"/>
  <c r="T1065" i="4"/>
  <c r="T1064" i="4"/>
  <c r="T1063" i="4"/>
  <c r="T1062" i="4"/>
  <c r="T1061" i="4"/>
  <c r="T1060" i="4"/>
  <c r="T1059" i="4"/>
  <c r="T1058" i="4"/>
  <c r="T1057" i="4"/>
  <c r="T1056" i="4"/>
  <c r="T1055" i="4"/>
  <c r="T1054" i="4"/>
  <c r="T1050" i="4"/>
  <c r="T1049" i="4"/>
  <c r="T1048" i="4"/>
  <c r="T1046" i="4"/>
  <c r="T1045" i="4"/>
  <c r="T1044" i="4"/>
  <c r="T1039" i="4"/>
  <c r="T1035" i="4"/>
  <c r="T1034" i="4"/>
  <c r="T1033" i="4"/>
  <c r="T1032" i="4"/>
  <c r="T1028" i="4"/>
  <c r="T1027" i="4"/>
  <c r="T1026" i="4"/>
  <c r="T1025" i="4"/>
  <c r="T1024" i="4"/>
  <c r="T1020" i="4"/>
  <c r="T1016" i="4"/>
  <c r="T1015" i="4"/>
  <c r="T1014" i="4"/>
  <c r="T1013" i="4"/>
  <c r="T1012" i="4"/>
  <c r="T1011" i="4"/>
  <c r="T1010" i="4"/>
  <c r="T1006" i="4"/>
  <c r="T1005" i="4"/>
  <c r="T1004" i="4"/>
  <c r="T1002" i="4"/>
  <c r="T998" i="4"/>
  <c r="T990" i="4"/>
  <c r="T986" i="4"/>
  <c r="T985" i="4"/>
  <c r="T984" i="4"/>
  <c r="T983" i="4"/>
  <c r="T982" i="4"/>
  <c r="T981" i="4"/>
  <c r="T980" i="4"/>
  <c r="T979" i="4"/>
  <c r="T978" i="4"/>
  <c r="T977" i="4"/>
  <c r="T976" i="4"/>
  <c r="T975" i="4"/>
  <c r="T974" i="4"/>
  <c r="T970" i="4"/>
  <c r="T969" i="4"/>
  <c r="T968" i="4"/>
  <c r="T966" i="4"/>
  <c r="T965" i="4"/>
  <c r="T964" i="4"/>
  <c r="T959" i="4"/>
  <c r="T955" i="4"/>
  <c r="T954" i="4"/>
  <c r="T953" i="4"/>
  <c r="T952" i="4"/>
  <c r="T948" i="4"/>
  <c r="T947" i="4"/>
  <c r="T946" i="4"/>
  <c r="T944" i="4"/>
  <c r="T940" i="4"/>
  <c r="T936" i="4"/>
  <c r="T935" i="4"/>
  <c r="T934" i="4"/>
  <c r="T933" i="4"/>
  <c r="T932" i="4"/>
  <c r="T931" i="4"/>
  <c r="T930" i="4"/>
  <c r="T926" i="4"/>
  <c r="T925" i="4"/>
  <c r="T924" i="4"/>
  <c r="T922" i="4"/>
  <c r="T918" i="4"/>
  <c r="T907" i="4"/>
  <c r="T902" i="4"/>
  <c r="T898" i="4"/>
  <c r="T894" i="4"/>
  <c r="T892" i="4"/>
  <c r="T891" i="4"/>
  <c r="T890" i="4"/>
  <c r="T885" i="4"/>
  <c r="T884" i="4"/>
  <c r="T880" i="4"/>
  <c r="T876" i="4"/>
  <c r="T872" i="4"/>
  <c r="T871" i="4"/>
  <c r="T870" i="4"/>
  <c r="T865" i="4"/>
  <c r="T864" i="4"/>
  <c r="T863" i="4"/>
  <c r="T862" i="4"/>
  <c r="T858" i="4"/>
  <c r="T857" i="4"/>
  <c r="T856" i="4"/>
  <c r="T852" i="4"/>
  <c r="T848" i="4"/>
  <c r="T844" i="4"/>
  <c r="T839" i="4"/>
  <c r="T838" i="4"/>
  <c r="T836" i="4"/>
  <c r="T835" i="4"/>
  <c r="T833" i="4"/>
  <c r="T832" i="4"/>
  <c r="T831" i="4"/>
  <c r="T826" i="4"/>
  <c r="T825" i="4"/>
  <c r="T823" i="4"/>
  <c r="T822" i="4"/>
  <c r="T820" i="4"/>
  <c r="T819" i="4"/>
  <c r="T818" i="4"/>
  <c r="T813" i="4"/>
  <c r="T812" i="4"/>
  <c r="T810" i="4"/>
  <c r="T809" i="4"/>
  <c r="T808" i="4"/>
  <c r="T804" i="4"/>
  <c r="T803" i="4"/>
  <c r="T801" i="4"/>
  <c r="T800" i="4"/>
  <c r="T799" i="4"/>
  <c r="T798" i="4"/>
  <c r="T797" i="4"/>
  <c r="T796" i="4"/>
  <c r="T795" i="4"/>
  <c r="T794" i="4"/>
  <c r="T790" i="4"/>
  <c r="T789" i="4"/>
  <c r="T787" i="4"/>
  <c r="T786" i="4"/>
  <c r="T785" i="4"/>
  <c r="T784" i="4"/>
  <c r="T779" i="4"/>
  <c r="T778" i="4"/>
  <c r="T776" i="4"/>
  <c r="T775" i="4"/>
  <c r="T774" i="4"/>
  <c r="T773" i="4"/>
  <c r="T772" i="4"/>
  <c r="T770" i="4"/>
  <c r="T769" i="4"/>
  <c r="T768" i="4"/>
  <c r="T761" i="4"/>
  <c r="T760" i="4"/>
  <c r="T759" i="4"/>
  <c r="T754" i="4"/>
  <c r="T753" i="4"/>
  <c r="T752" i="4"/>
  <c r="T751" i="4"/>
  <c r="T747" i="4"/>
  <c r="T746" i="4"/>
  <c r="T744" i="4"/>
  <c r="T743" i="4"/>
  <c r="T742" i="4"/>
  <c r="T741" i="4"/>
  <c r="T740" i="4"/>
  <c r="T739" i="4"/>
  <c r="T738" i="4"/>
  <c r="T737" i="4"/>
  <c r="T736" i="4"/>
  <c r="T735" i="4"/>
  <c r="T733" i="4"/>
  <c r="T732" i="4"/>
  <c r="T731" i="4"/>
  <c r="T725" i="4"/>
  <c r="T724" i="4"/>
  <c r="T722" i="4"/>
  <c r="T721" i="4"/>
  <c r="T720" i="4"/>
  <c r="T719" i="4"/>
  <c r="T717" i="4"/>
  <c r="T716" i="4"/>
  <c r="T715" i="4"/>
  <c r="T714" i="4"/>
  <c r="T712" i="4"/>
  <c r="T711" i="4"/>
  <c r="T710" i="4"/>
  <c r="T701" i="4"/>
  <c r="T700" i="4"/>
  <c r="T699" i="4"/>
  <c r="T694" i="4"/>
  <c r="T689" i="4"/>
  <c r="T688" i="4"/>
  <c r="T684" i="4"/>
  <c r="T683" i="4"/>
  <c r="T679" i="4"/>
  <c r="T678" i="4"/>
  <c r="T677" i="4"/>
  <c r="T673" i="4"/>
  <c r="T672" i="4"/>
  <c r="T671" i="4"/>
  <c r="T670" i="4"/>
  <c r="T669" i="4"/>
  <c r="T665" i="4"/>
  <c r="T664" i="4"/>
  <c r="T663" i="4"/>
  <c r="T662" i="4"/>
  <c r="T661" i="4"/>
  <c r="T657" i="4"/>
  <c r="T656" i="4"/>
  <c r="T655" i="4"/>
  <c r="T651" i="4"/>
  <c r="T650" i="4"/>
  <c r="T649" i="4"/>
  <c r="T648" i="4"/>
  <c r="T647" i="4"/>
  <c r="T646" i="4"/>
  <c r="T645" i="4"/>
  <c r="T644" i="4"/>
  <c r="T643" i="4"/>
  <c r="T642" i="4"/>
  <c r="T638" i="4"/>
  <c r="T637" i="4"/>
  <c r="T636" i="4"/>
  <c r="T632" i="4"/>
  <c r="T631" i="4"/>
  <c r="T630" i="4"/>
  <c r="T626" i="4"/>
  <c r="T625" i="4"/>
  <c r="T624" i="4"/>
  <c r="T620" i="4"/>
  <c r="T619" i="4"/>
  <c r="T618" i="4"/>
  <c r="T614" i="4"/>
  <c r="T613" i="4"/>
  <c r="T612" i="4"/>
  <c r="T607" i="4"/>
  <c r="T606" i="4"/>
  <c r="T605" i="4"/>
  <c r="T604" i="4"/>
  <c r="T603" i="4"/>
  <c r="T601" i="4"/>
  <c r="T600" i="4"/>
  <c r="T599" i="4"/>
  <c r="T597" i="4"/>
  <c r="T596" i="4"/>
  <c r="T595" i="4"/>
  <c r="T594" i="4"/>
  <c r="T593" i="4"/>
  <c r="T591" i="4"/>
  <c r="T590" i="4"/>
  <c r="T589" i="4"/>
  <c r="T587" i="4"/>
  <c r="T581" i="4"/>
  <c r="T580" i="4"/>
  <c r="T578" i="4"/>
  <c r="T577" i="4"/>
  <c r="T576" i="4"/>
  <c r="T574" i="4"/>
  <c r="T573" i="4"/>
  <c r="T572" i="4"/>
  <c r="T571" i="4"/>
  <c r="T570" i="4"/>
  <c r="T569" i="4"/>
  <c r="T568" i="4"/>
  <c r="T562" i="4"/>
  <c r="T558" i="4"/>
  <c r="T557" i="4"/>
  <c r="T556" i="4"/>
  <c r="T554" i="4"/>
  <c r="T553" i="4"/>
  <c r="T552" i="4"/>
  <c r="T547" i="4"/>
  <c r="T545" i="4"/>
  <c r="T544" i="4"/>
  <c r="T543" i="4"/>
  <c r="T538" i="4"/>
  <c r="T536" i="4"/>
  <c r="T534" i="4"/>
  <c r="T533" i="4"/>
  <c r="T532" i="4"/>
  <c r="T527" i="4"/>
  <c r="T525" i="4"/>
  <c r="T523" i="4"/>
  <c r="T522" i="4"/>
  <c r="T521" i="4"/>
  <c r="T516" i="4"/>
  <c r="T514" i="4"/>
  <c r="T512" i="4"/>
  <c r="T511" i="4"/>
  <c r="T510" i="4"/>
  <c r="T504" i="4"/>
  <c r="T503" i="4"/>
  <c r="T502" i="4"/>
  <c r="T501" i="4"/>
  <c r="T500" i="4"/>
  <c r="T496" i="4"/>
  <c r="T495" i="4"/>
  <c r="T494" i="4"/>
  <c r="T492" i="4"/>
  <c r="T491" i="4"/>
  <c r="T490" i="4"/>
  <c r="T485" i="4"/>
  <c r="T483" i="4"/>
  <c r="T482" i="4"/>
  <c r="T481" i="4"/>
  <c r="T476" i="4"/>
  <c r="T474" i="4"/>
  <c r="T473" i="4"/>
  <c r="T472" i="4"/>
  <c r="T470" i="4"/>
  <c r="T469" i="4"/>
  <c r="T468" i="4"/>
  <c r="T461" i="4"/>
  <c r="T460" i="4"/>
  <c r="T458" i="4"/>
  <c r="T457" i="4"/>
  <c r="T456" i="4"/>
  <c r="T451" i="4"/>
  <c r="T450" i="4"/>
  <c r="T448" i="4"/>
  <c r="T447" i="4"/>
  <c r="T446" i="4"/>
  <c r="T445" i="4"/>
  <c r="T444" i="4"/>
  <c r="T443" i="4"/>
  <c r="T439" i="4"/>
  <c r="T438" i="4"/>
  <c r="T437" i="4"/>
  <c r="T436" i="4"/>
  <c r="T434" i="4"/>
  <c r="T433" i="4"/>
  <c r="T432" i="4"/>
  <c r="T427" i="4"/>
  <c r="T423" i="4"/>
  <c r="T422" i="4"/>
  <c r="T421" i="4"/>
  <c r="T420" i="4"/>
  <c r="T411" i="4"/>
  <c r="T410" i="4"/>
  <c r="T408" i="4"/>
  <c r="T407" i="4"/>
  <c r="T406" i="4"/>
  <c r="T405" i="4"/>
  <c r="T403" i="4"/>
  <c r="T402" i="4"/>
  <c r="T401" i="4"/>
  <c r="T400" i="4"/>
  <c r="T399" i="4"/>
  <c r="T398" i="4"/>
  <c r="T397" i="4"/>
  <c r="T395" i="4"/>
  <c r="T390" i="4"/>
  <c r="T389" i="4"/>
  <c r="T388" i="4"/>
  <c r="T387" i="4"/>
  <c r="T385" i="4"/>
  <c r="T381" i="4"/>
  <c r="T379" i="4"/>
  <c r="T378" i="4"/>
  <c r="T377" i="4"/>
  <c r="T372" i="4"/>
  <c r="T371" i="4"/>
  <c r="T370" i="4"/>
  <c r="T369" i="4"/>
  <c r="T368" i="4"/>
  <c r="T367" i="4"/>
  <c r="T366" i="4"/>
  <c r="T365" i="4"/>
  <c r="T364" i="4"/>
  <c r="T363" i="4"/>
  <c r="T362" i="4"/>
  <c r="T358" i="4"/>
  <c r="T357" i="4"/>
  <c r="T355" i="4"/>
  <c r="T348" i="4"/>
  <c r="T347" i="4"/>
  <c r="T345" i="4"/>
  <c r="T338" i="4"/>
  <c r="T334" i="4"/>
  <c r="T330" i="4"/>
  <c r="T329" i="4"/>
  <c r="T328" i="4"/>
  <c r="T327" i="4"/>
  <c r="T326" i="4"/>
  <c r="T325" i="4"/>
  <c r="T324" i="4"/>
  <c r="T322" i="4"/>
  <c r="T312" i="4"/>
  <c r="T304" i="4"/>
  <c r="T303" i="4"/>
  <c r="T302" i="4"/>
  <c r="T301" i="4"/>
  <c r="T299" i="4"/>
  <c r="T295" i="4"/>
  <c r="T293" i="4"/>
  <c r="T292" i="4"/>
  <c r="T291" i="4"/>
  <c r="T286" i="4"/>
  <c r="T285" i="4"/>
  <c r="T284" i="4"/>
  <c r="T283" i="4"/>
  <c r="T282" i="4"/>
  <c r="T281" i="4"/>
  <c r="T280" i="4"/>
  <c r="T279" i="4"/>
  <c r="T278" i="4"/>
  <c r="T277" i="4"/>
  <c r="T276" i="4"/>
  <c r="T272" i="4"/>
  <c r="T269" i="4"/>
  <c r="T262" i="4"/>
  <c r="T261" i="4"/>
  <c r="T259" i="4"/>
  <c r="T252" i="4"/>
  <c r="T248" i="4"/>
  <c r="T244" i="4"/>
  <c r="T243" i="4"/>
  <c r="T242" i="4"/>
  <c r="T241" i="4"/>
  <c r="T240" i="4"/>
  <c r="T239" i="4"/>
  <c r="T238" i="4"/>
  <c r="T236" i="4"/>
  <c r="T229" i="4"/>
  <c r="T228" i="4"/>
  <c r="T227" i="4"/>
  <c r="T226" i="4"/>
  <c r="T217" i="4"/>
  <c r="T213" i="4"/>
  <c r="T212" i="4"/>
  <c r="T211" i="4"/>
  <c r="T210" i="4"/>
  <c r="T209" i="4"/>
  <c r="T208" i="4"/>
  <c r="T207" i="4"/>
  <c r="T206" i="4"/>
  <c r="T205" i="4"/>
  <c r="T204" i="4"/>
  <c r="T203" i="4"/>
  <c r="T202" i="4"/>
  <c r="T201" i="4"/>
  <c r="T197" i="4"/>
  <c r="T196" i="4"/>
  <c r="T195" i="4"/>
  <c r="T193" i="4"/>
  <c r="T192" i="4"/>
  <c r="T191" i="4"/>
  <c r="T186" i="4"/>
  <c r="T182" i="4"/>
  <c r="T181" i="4"/>
  <c r="T180" i="4"/>
  <c r="T179" i="4"/>
  <c r="T175" i="4"/>
  <c r="T174" i="4"/>
  <c r="T173" i="4"/>
  <c r="T171" i="4"/>
  <c r="T167" i="4"/>
  <c r="T163" i="4"/>
  <c r="T162" i="4"/>
  <c r="T161" i="4"/>
  <c r="T160" i="4"/>
  <c r="T159" i="4"/>
  <c r="T158" i="4"/>
  <c r="T157" i="4"/>
  <c r="T153" i="4"/>
  <c r="T152" i="4"/>
  <c r="T151" i="4"/>
  <c r="T149" i="4"/>
  <c r="T145" i="4"/>
  <c r="T137" i="4"/>
  <c r="T133" i="4"/>
  <c r="T132" i="4"/>
  <c r="T131" i="4"/>
  <c r="T130" i="4"/>
  <c r="T129" i="4"/>
  <c r="T128" i="4"/>
  <c r="T127" i="4"/>
  <c r="T126" i="4"/>
  <c r="T125" i="4"/>
  <c r="T124" i="4"/>
  <c r="T123" i="4"/>
  <c r="T122" i="4"/>
  <c r="T121" i="4"/>
  <c r="T115" i="4"/>
  <c r="T116" i="4"/>
  <c r="T117" i="4"/>
  <c r="T113" i="4"/>
  <c r="T112" i="4"/>
  <c r="T111" i="4"/>
  <c r="T106" i="4"/>
  <c r="T102" i="4"/>
  <c r="T101" i="4"/>
  <c r="T100" i="4"/>
  <c r="T99" i="4"/>
  <c r="T95" i="4"/>
  <c r="T94" i="4"/>
  <c r="T93" i="4"/>
  <c r="T87" i="4"/>
  <c r="T86" i="4"/>
  <c r="T83" i="4"/>
  <c r="T82" i="4"/>
  <c r="T81" i="4"/>
  <c r="T80" i="4"/>
  <c r="T79" i="4"/>
  <c r="T78" i="4"/>
  <c r="T77" i="4"/>
  <c r="T73" i="4"/>
  <c r="T72" i="4"/>
  <c r="T71" i="4"/>
  <c r="T69" i="4"/>
  <c r="T53" i="4"/>
  <c r="T52" i="4"/>
  <c r="T51" i="4"/>
  <c r="T50" i="4"/>
  <c r="T49" i="4"/>
  <c r="T47" i="4"/>
  <c r="T46" i="4"/>
  <c r="T45" i="4"/>
  <c r="T44" i="4"/>
  <c r="T43" i="4"/>
  <c r="T42" i="4"/>
  <c r="T41" i="4"/>
  <c r="T40" i="4"/>
  <c r="T39" i="4"/>
  <c r="T38" i="4"/>
  <c r="T37" i="4"/>
  <c r="T36" i="4"/>
  <c r="T35" i="4"/>
  <c r="T25" i="4"/>
  <c r="T24" i="4"/>
  <c r="T23" i="4"/>
  <c r="T19" i="4"/>
  <c r="T15" i="4"/>
  <c r="T11" i="4"/>
  <c r="U11" i="4" s="1"/>
  <c r="E2459" i="4" a="1"/>
  <c r="E2459" i="4" s="1"/>
  <c r="E2458" i="4" a="1"/>
  <c r="E2458" i="4" s="1"/>
  <c r="E2457" i="4" a="1"/>
  <c r="E2457" i="4" s="1"/>
  <c r="E2456" i="4" a="1"/>
  <c r="E2456" i="4" s="1"/>
  <c r="E2455" i="4" a="1"/>
  <c r="E2455" i="4" s="1"/>
  <c r="E2453" i="4" a="1"/>
  <c r="E2453" i="4" s="1"/>
  <c r="E2452" i="4" a="1"/>
  <c r="E2452" i="4" s="1"/>
  <c r="E2448" i="4" a="1"/>
  <c r="E2448" i="4" s="1"/>
  <c r="E2444" i="4" a="1"/>
  <c r="E2444" i="4" s="1"/>
  <c r="E2442" i="4" a="1"/>
  <c r="E2442" i="4" s="1"/>
  <c r="E2437" i="4" a="1"/>
  <c r="E2437" i="4" s="1"/>
  <c r="E2433" i="4" a="1"/>
  <c r="E2433" i="4" s="1"/>
  <c r="E2429" i="4" a="1"/>
  <c r="E2429" i="4" s="1"/>
  <c r="E2425" i="4" a="1"/>
  <c r="E2425" i="4" s="1"/>
  <c r="E2424" i="4" a="1"/>
  <c r="E2424" i="4" s="1"/>
  <c r="E2423" i="4" a="1"/>
  <c r="E2423" i="4" s="1"/>
  <c r="E2422" i="4" a="1"/>
  <c r="E2422" i="4" s="1"/>
  <c r="E2418" i="4" a="1"/>
  <c r="E2418" i="4" s="1"/>
  <c r="E2414" i="4" a="1"/>
  <c r="E2414" i="4" s="1"/>
  <c r="E2410" i="4" a="1"/>
  <c r="E2410" i="4" s="1"/>
  <c r="E2409" i="4" a="1"/>
  <c r="E2409" i="4" s="1"/>
  <c r="E2408" i="4" a="1"/>
  <c r="E2408" i="4" s="1"/>
  <c r="E2407" i="4" a="1"/>
  <c r="E2407" i="4" s="1"/>
  <c r="E2403" i="4" a="1"/>
  <c r="E2403" i="4" s="1"/>
  <c r="E2399" i="4" a="1"/>
  <c r="E2399" i="4" s="1"/>
  <c r="E2395" i="4" a="1"/>
  <c r="E2395" i="4" s="1"/>
  <c r="E2394" i="4" a="1"/>
  <c r="E2394" i="4" s="1"/>
  <c r="E2393" i="4" a="1"/>
  <c r="E2393" i="4" s="1"/>
  <c r="E2392" i="4" a="1"/>
  <c r="E2392" i="4" s="1"/>
  <c r="E2391" i="4" a="1"/>
  <c r="E2391" i="4" s="1"/>
  <c r="E2389" i="4" a="1"/>
  <c r="E2389" i="4" s="1"/>
  <c r="E2388" i="4" a="1"/>
  <c r="E2388" i="4" s="1"/>
  <c r="E2384" i="4" a="1"/>
  <c r="E2384" i="4" s="1"/>
  <c r="E2379" i="4" a="1"/>
  <c r="E2379" i="4" s="1"/>
  <c r="E2378" i="4" a="1"/>
  <c r="E2378" i="4" s="1"/>
  <c r="E2376" i="4" a="1"/>
  <c r="E2376" i="4" s="1"/>
  <c r="E2375" i="4" a="1"/>
  <c r="E2375" i="4" s="1"/>
  <c r="E2374" i="4" a="1"/>
  <c r="E2374" i="4" s="1"/>
  <c r="E2372" i="4" a="1"/>
  <c r="E2372" i="4" s="1"/>
  <c r="E2368" i="4" a="1"/>
  <c r="E2368" i="4" s="1"/>
  <c r="E2364" i="4" a="1"/>
  <c r="E2364" i="4" s="1"/>
  <c r="E2363" i="4" a="1"/>
  <c r="E2363" i="4" s="1"/>
  <c r="E2362" i="4" a="1"/>
  <c r="E2362" i="4" s="1"/>
  <c r="E2358" i="4" a="1"/>
  <c r="E2358" i="4" s="1"/>
  <c r="E2357" i="4" a="1"/>
  <c r="E2357" i="4" s="1"/>
  <c r="E2353" i="4" a="1"/>
  <c r="E2353" i="4" s="1"/>
  <c r="E2352" i="4" a="1"/>
  <c r="E2352" i="4" s="1"/>
  <c r="E2350" i="4" a="1"/>
  <c r="E2350" i="4" s="1"/>
  <c r="E2349" i="4" a="1"/>
  <c r="E2349" i="4" s="1"/>
  <c r="E2348" i="4" a="1"/>
  <c r="E2348" i="4" s="1"/>
  <c r="E2347" i="4" a="1"/>
  <c r="E2347" i="4" s="1"/>
  <c r="E2346" i="4" a="1"/>
  <c r="E2346" i="4" s="1"/>
  <c r="E2345" i="4" a="1"/>
  <c r="E2345" i="4" s="1"/>
  <c r="E2343" i="4" a="1"/>
  <c r="E2343" i="4" s="1"/>
  <c r="E2342" i="4" a="1"/>
  <c r="E2342" i="4" s="1"/>
  <c r="E2338" i="4" a="1"/>
  <c r="E2338" i="4" s="1"/>
  <c r="E2334" i="4" a="1"/>
  <c r="E2334" i="4" s="1"/>
  <c r="E2333" i="4" a="1"/>
  <c r="E2333" i="4" s="1"/>
  <c r="E2331" i="4" a="1"/>
  <c r="E2331" i="4" s="1"/>
  <c r="E2330" i="4" a="1"/>
  <c r="E2330" i="4" s="1"/>
  <c r="E2329" i="4" a="1"/>
  <c r="E2329" i="4" s="1"/>
  <c r="E2328" i="4" a="1"/>
  <c r="E2328" i="4" s="1"/>
  <c r="E2327" i="4" a="1"/>
  <c r="E2327" i="4" s="1"/>
  <c r="E2326" i="4" a="1"/>
  <c r="E2326" i="4" s="1"/>
  <c r="E2325" i="4" a="1"/>
  <c r="E2325" i="4" s="1"/>
  <c r="E2323" i="4" a="1"/>
  <c r="E2323" i="4" s="1"/>
  <c r="E2322" i="4" a="1"/>
  <c r="E2322" i="4" s="1"/>
  <c r="E2321" i="4" a="1"/>
  <c r="E2321" i="4" s="1"/>
  <c r="E2317" i="4" a="1"/>
  <c r="E2317" i="4" s="1"/>
  <c r="E2313" i="4" a="1"/>
  <c r="E2313" i="4" s="1"/>
  <c r="E2311" i="4" a="1"/>
  <c r="E2311" i="4" s="1"/>
  <c r="E2310" i="4" a="1"/>
  <c r="E2310" i="4" s="1"/>
  <c r="E2306" i="4" a="1"/>
  <c r="E2306" i="4" s="1"/>
  <c r="E2302" i="4" a="1"/>
  <c r="E2302" i="4" s="1"/>
  <c r="E2300" i="4" a="1"/>
  <c r="E2300" i="4" s="1"/>
  <c r="E2296" i="4" a="1"/>
  <c r="E2296" i="4" s="1"/>
  <c r="E2295" i="4" a="1"/>
  <c r="E2295" i="4" s="1"/>
  <c r="E2293" i="4" a="1"/>
  <c r="E2293" i="4" s="1"/>
  <c r="E2292" i="4" a="1"/>
  <c r="E2292" i="4" s="1"/>
  <c r="E2291" i="4" a="1"/>
  <c r="E2291" i="4" s="1"/>
  <c r="E2290" i="4" a="1"/>
  <c r="E2290" i="4" s="1"/>
  <c r="E2289" i="4" a="1"/>
  <c r="E2289" i="4" s="1"/>
  <c r="E2288" i="4" a="1"/>
  <c r="E2288" i="4" s="1"/>
  <c r="E2287" i="4" a="1"/>
  <c r="E2287" i="4" s="1"/>
  <c r="E2285" i="4" a="1"/>
  <c r="E2285" i="4" s="1"/>
  <c r="E2284" i="4" a="1"/>
  <c r="E2284" i="4" s="1"/>
  <c r="E2280" i="4" a="1"/>
  <c r="E2280" i="4" s="1"/>
  <c r="E2276" i="4" a="1"/>
  <c r="E2276" i="4" s="1"/>
  <c r="E2275" i="4" a="1"/>
  <c r="E2275" i="4" s="1"/>
  <c r="E2273" i="4" a="1"/>
  <c r="E2273" i="4" s="1"/>
  <c r="E2272" i="4" a="1"/>
  <c r="E2272" i="4" s="1"/>
  <c r="E2271" i="4" a="1"/>
  <c r="E2271" i="4" s="1"/>
  <c r="E2270" i="4" a="1"/>
  <c r="E2270" i="4" s="1"/>
  <c r="E2269" i="4" a="1"/>
  <c r="E2269" i="4" s="1"/>
  <c r="E2268" i="4" a="1"/>
  <c r="E2268" i="4" s="1"/>
  <c r="E2266" i="4" a="1"/>
  <c r="E2266" i="4" s="1"/>
  <c r="E2265" i="4" a="1"/>
  <c r="E2265" i="4" s="1"/>
  <c r="E2264" i="4" a="1"/>
  <c r="E2264" i="4" s="1"/>
  <c r="E2260" i="4" a="1"/>
  <c r="E2260" i="4" s="1"/>
  <c r="E2256" i="4" a="1"/>
  <c r="E2256" i="4" s="1"/>
  <c r="E2255" i="4" a="1"/>
  <c r="E2255" i="4" s="1"/>
  <c r="E2253" i="4" a="1"/>
  <c r="E2253" i="4" s="1"/>
  <c r="E2252" i="4" a="1"/>
  <c r="E2252" i="4" s="1"/>
  <c r="E2251" i="4" a="1"/>
  <c r="E2251" i="4" s="1"/>
  <c r="E2250" i="4" a="1"/>
  <c r="E2250" i="4" s="1"/>
  <c r="E2249" i="4" a="1"/>
  <c r="E2249" i="4" s="1"/>
  <c r="E2248" i="4" a="1"/>
  <c r="E2248" i="4" s="1"/>
  <c r="E2247" i="4" a="1"/>
  <c r="E2247" i="4" s="1"/>
  <c r="E2245" i="4" a="1"/>
  <c r="E2245" i="4" s="1"/>
  <c r="E2244" i="4" a="1"/>
  <c r="E2244" i="4" s="1"/>
  <c r="E2243" i="4" a="1"/>
  <c r="E2243" i="4" s="1"/>
  <c r="E2239" i="4" a="1"/>
  <c r="E2239" i="4" s="1"/>
  <c r="E2235" i="4" a="1"/>
  <c r="E2235" i="4" s="1"/>
  <c r="F2235" i="4" s="1"/>
  <c r="E2233" i="4" a="1"/>
  <c r="E2233" i="4" s="1"/>
  <c r="E2232" i="4" a="1"/>
  <c r="E2232" i="4" s="1"/>
  <c r="E2228" i="4" a="1"/>
  <c r="E2228" i="4" s="1"/>
  <c r="E2224" i="4" a="1"/>
  <c r="E2224" i="4" s="1"/>
  <c r="E2223" i="4" a="1"/>
  <c r="E2223" i="4" s="1"/>
  <c r="E2218" i="4" a="1"/>
  <c r="E2218" i="4" s="1"/>
  <c r="E2213" i="4" a="1"/>
  <c r="E2213" i="4" s="1"/>
  <c r="E2209" i="4" a="1"/>
  <c r="E2209" i="4" s="1"/>
  <c r="E2208" i="4" a="1"/>
  <c r="E2208" i="4" s="1"/>
  <c r="E2207" i="4" a="1"/>
  <c r="E2207" i="4" s="1"/>
  <c r="E2202" i="4" a="1"/>
  <c r="E2202" i="4" s="1"/>
  <c r="E2198" i="4" a="1"/>
  <c r="E2198" i="4" s="1"/>
  <c r="E2197" i="4" a="1"/>
  <c r="E2197" i="4" s="1"/>
  <c r="E2196" i="4" a="1"/>
  <c r="E2196" i="4" s="1"/>
  <c r="E2191" i="4" a="1"/>
  <c r="E2191" i="4" s="1"/>
  <c r="E2187" i="4" a="1"/>
  <c r="E2187" i="4" s="1"/>
  <c r="E2186" i="4" a="1"/>
  <c r="E2186" i="4" s="1"/>
  <c r="E2185" i="4" a="1"/>
  <c r="E2185" i="4" s="1"/>
  <c r="E2180" i="4" a="1"/>
  <c r="E2180" i="4" s="1"/>
  <c r="E2176" i="4" a="1"/>
  <c r="E2176" i="4" s="1"/>
  <c r="E2171" i="4" a="1"/>
  <c r="E2171" i="4" s="1"/>
  <c r="E2167" i="4" a="1"/>
  <c r="E2167" i="4" s="1"/>
  <c r="E2166" i="4" a="1"/>
  <c r="E2166" i="4" s="1"/>
  <c r="E2164" i="4" a="1"/>
  <c r="E2164" i="4" s="1"/>
  <c r="E2163" i="4" a="1"/>
  <c r="E2163" i="4" s="1"/>
  <c r="E2162" i="4" a="1"/>
  <c r="E2162" i="4" s="1"/>
  <c r="E2161" i="4" a="1"/>
  <c r="E2161" i="4" s="1"/>
  <c r="E2160" i="4" a="1"/>
  <c r="E2160" i="4" s="1"/>
  <c r="E2159" i="4" a="1"/>
  <c r="E2159" i="4" s="1"/>
  <c r="E2157" i="4" a="1"/>
  <c r="E2157" i="4" s="1"/>
  <c r="E2156" i="4" a="1"/>
  <c r="E2156" i="4" s="1"/>
  <c r="E2152" i="4" a="1"/>
  <c r="E2152" i="4" s="1"/>
  <c r="E2151" i="4" a="1"/>
  <c r="E2151" i="4" s="1"/>
  <c r="E2146" i="4" a="1"/>
  <c r="E2146" i="4" s="1"/>
  <c r="E2145" i="4" a="1"/>
  <c r="E2145" i="4" s="1"/>
  <c r="E2143" i="4" a="1"/>
  <c r="E2143" i="4" s="1"/>
  <c r="E2142" i="4" a="1"/>
  <c r="E2142" i="4" s="1"/>
  <c r="E2137" i="4" a="1"/>
  <c r="E2137" i="4" s="1"/>
  <c r="E2133" i="4" a="1"/>
  <c r="E2133" i="4" s="1"/>
  <c r="E2128" i="4" a="1"/>
  <c r="E2128" i="4" s="1"/>
  <c r="E2124" i="4" a="1"/>
  <c r="E2124" i="4" s="1"/>
  <c r="F2124" i="4" s="1"/>
  <c r="E2119" i="4" a="1"/>
  <c r="E2119" i="4" s="1"/>
  <c r="E2115" i="4" a="1"/>
  <c r="E2115" i="4" s="1"/>
  <c r="E2114" i="4" a="1"/>
  <c r="E2114" i="4" s="1"/>
  <c r="E2112" i="4" a="1"/>
  <c r="E2112" i="4" s="1"/>
  <c r="E2107" i="4" a="1"/>
  <c r="E2107" i="4" s="1"/>
  <c r="E2103" i="4" a="1"/>
  <c r="E2103" i="4" s="1"/>
  <c r="E2101" i="4" a="1"/>
  <c r="E2101" i="4" s="1"/>
  <c r="E2100" i="4" a="1"/>
  <c r="E2100" i="4" s="1"/>
  <c r="E2099" i="4" a="1"/>
  <c r="E2099" i="4" s="1"/>
  <c r="E2098" i="4" a="1"/>
  <c r="E2098" i="4" s="1"/>
  <c r="E2097" i="4" a="1"/>
  <c r="E2097" i="4" s="1"/>
  <c r="E2093" i="4" a="1"/>
  <c r="E2093" i="4" s="1"/>
  <c r="E2092" i="4" a="1"/>
  <c r="E2092" i="4" s="1"/>
  <c r="E2091" i="4" a="1"/>
  <c r="E2091" i="4" s="1"/>
  <c r="E2090" i="4" a="1"/>
  <c r="E2090" i="4" s="1"/>
  <c r="E2086" i="4" a="1"/>
  <c r="E2086" i="4" s="1"/>
  <c r="E2085" i="4" a="1"/>
  <c r="E2085" i="4" s="1"/>
  <c r="E2084" i="4" a="1"/>
  <c r="E2084" i="4" s="1"/>
  <c r="E2083" i="4" a="1"/>
  <c r="E2083" i="4" s="1"/>
  <c r="E2082" i="4" a="1"/>
  <c r="E2082" i="4" s="1"/>
  <c r="E2081" i="4" a="1"/>
  <c r="E2081" i="4" s="1"/>
  <c r="E2080" i="4" a="1"/>
  <c r="E2080" i="4" s="1"/>
  <c r="E2079" i="4" a="1"/>
  <c r="E2079" i="4" s="1"/>
  <c r="E2074" i="4" a="1"/>
  <c r="E2074" i="4" s="1"/>
  <c r="E2070" i="4" a="1"/>
  <c r="E2070" i="4" s="1"/>
  <c r="E2064" i="4" a="1"/>
  <c r="E2064" i="4" s="1"/>
  <c r="E2063" i="4" a="1"/>
  <c r="E2063" i="4" s="1"/>
  <c r="E2059" i="4" a="1"/>
  <c r="E2059" i="4" s="1"/>
  <c r="E2058" i="4" a="1"/>
  <c r="E2058" i="4" s="1"/>
  <c r="E2056" i="4" a="1"/>
  <c r="E2056" i="4" s="1"/>
  <c r="E2055" i="4" a="1"/>
  <c r="E2055" i="4" s="1"/>
  <c r="E2053" i="4" a="1"/>
  <c r="E2053" i="4" s="1"/>
  <c r="E2049" i="4" a="1"/>
  <c r="E2049" i="4" s="1"/>
  <c r="E2045" i="4" a="1"/>
  <c r="E2045" i="4" s="1"/>
  <c r="E2037" i="4" a="1"/>
  <c r="E2037" i="4" s="1"/>
  <c r="E2032" i="4" a="1"/>
  <c r="E2032" i="4" s="1"/>
  <c r="E2026" i="4" a="1"/>
  <c r="E2026" i="4" s="1"/>
  <c r="E2025" i="4" a="1"/>
  <c r="E2025" i="4" s="1"/>
  <c r="E2021" i="4" a="1"/>
  <c r="E2021" i="4" s="1"/>
  <c r="E2018" i="4" a="1"/>
  <c r="E2018" i="4" s="1"/>
  <c r="E2017" i="4" a="1"/>
  <c r="E2017" i="4" s="1"/>
  <c r="E2013" i="4" a="1"/>
  <c r="E2013" i="4" s="1"/>
  <c r="E2012" i="4" a="1"/>
  <c r="E2012" i="4" s="1"/>
  <c r="E2010" i="4" a="1"/>
  <c r="E2010" i="4" s="1"/>
  <c r="E2009" i="4" a="1"/>
  <c r="E2009" i="4" s="1"/>
  <c r="E2004" i="4" a="1"/>
  <c r="E2004" i="4" s="1"/>
  <c r="E2000" i="4" a="1"/>
  <c r="E2000" i="4" s="1"/>
  <c r="E1999" i="4" a="1"/>
  <c r="E1999" i="4" s="1"/>
  <c r="E1997" i="4" a="1"/>
  <c r="E1997" i="4" s="1"/>
  <c r="E1996" i="4" a="1"/>
  <c r="E1996" i="4" s="1"/>
  <c r="E1994" i="4" a="1"/>
  <c r="E1994" i="4" s="1"/>
  <c r="E1993" i="4" a="1"/>
  <c r="E1993" i="4" s="1"/>
  <c r="E1989" i="4" a="1"/>
  <c r="E1989" i="4" s="1"/>
  <c r="E1985" i="4" a="1"/>
  <c r="E1985" i="4" s="1"/>
  <c r="E1984" i="4" a="1"/>
  <c r="E1984" i="4" s="1"/>
  <c r="E1982" i="4" a="1"/>
  <c r="E1982" i="4" s="1"/>
  <c r="E1981" i="4" a="1"/>
  <c r="E1981" i="4" s="1"/>
  <c r="E1980" i="4" a="1"/>
  <c r="E1980" i="4" s="1"/>
  <c r="E1979" i="4" a="1"/>
  <c r="E1979" i="4" s="1"/>
  <c r="E1978" i="4" a="1"/>
  <c r="E1978" i="4" s="1"/>
  <c r="E1977" i="4" a="1"/>
  <c r="E1977" i="4" s="1"/>
  <c r="E1975" i="4" a="1"/>
  <c r="E1975" i="4" s="1"/>
  <c r="E1974" i="4" a="1"/>
  <c r="E1974" i="4" s="1"/>
  <c r="E1970" i="4" a="1"/>
  <c r="E1970" i="4" s="1"/>
  <c r="E1966" i="4" a="1"/>
  <c r="E1966" i="4" s="1"/>
  <c r="E1965" i="4" a="1"/>
  <c r="E1965" i="4" s="1"/>
  <c r="E1963" i="4" a="1"/>
  <c r="E1963" i="4" s="1"/>
  <c r="E1962" i="4" a="1"/>
  <c r="E1962" i="4" s="1"/>
  <c r="E1961" i="4" a="1"/>
  <c r="E1961" i="4" s="1"/>
  <c r="E1960" i="4" a="1"/>
  <c r="E1960" i="4" s="1"/>
  <c r="E1959" i="4" a="1"/>
  <c r="E1959" i="4" s="1"/>
  <c r="E1957" i="4" a="1"/>
  <c r="E1957" i="4" s="1"/>
  <c r="E1956" i="4" a="1"/>
  <c r="E1956" i="4" s="1"/>
  <c r="E1952" i="4" a="1"/>
  <c r="E1952" i="4" s="1"/>
  <c r="E1948" i="4" a="1"/>
  <c r="E1948" i="4" s="1"/>
  <c r="E1943" i="4" a="1"/>
  <c r="E1943" i="4" s="1"/>
  <c r="E1939" i="4" a="1"/>
  <c r="E1939" i="4" s="1"/>
  <c r="E1938" i="4" a="1"/>
  <c r="E1938" i="4" s="1"/>
  <c r="E1936" i="4" a="1"/>
  <c r="E1936" i="4" s="1"/>
  <c r="E1935" i="4" a="1"/>
  <c r="E1935" i="4" s="1"/>
  <c r="E1933" i="4" a="1"/>
  <c r="E1933" i="4" s="1"/>
  <c r="E1929" i="4" a="1"/>
  <c r="E1929" i="4" s="1"/>
  <c r="E1925" i="4" a="1"/>
  <c r="E1925" i="4" s="1"/>
  <c r="E1924" i="4" a="1"/>
  <c r="E1924" i="4" s="1"/>
  <c r="E1922" i="4" a="1"/>
  <c r="E1922" i="4" s="1"/>
  <c r="E1921" i="4" a="1"/>
  <c r="E1921" i="4" s="1"/>
  <c r="E1919" i="4" a="1"/>
  <c r="E1919" i="4" s="1"/>
  <c r="E1915" i="4" a="1"/>
  <c r="E1915" i="4" s="1"/>
  <c r="E1911" i="4" a="1"/>
  <c r="E1911" i="4" s="1"/>
  <c r="E1910" i="4" a="1"/>
  <c r="E1910" i="4" s="1"/>
  <c r="E1908" i="4" a="1"/>
  <c r="E1908" i="4" s="1"/>
  <c r="E1907" i="4" a="1"/>
  <c r="E1907" i="4" s="1"/>
  <c r="E1905" i="4" a="1"/>
  <c r="E1905" i="4" s="1"/>
  <c r="E1901" i="4" a="1"/>
  <c r="E1901" i="4" s="1"/>
  <c r="E1897" i="4" a="1"/>
  <c r="E1897" i="4" s="1"/>
  <c r="E1896" i="4" a="1"/>
  <c r="E1896" i="4" s="1"/>
  <c r="E1895" i="4" a="1"/>
  <c r="E1895" i="4" s="1"/>
  <c r="E1890" i="4" a="1"/>
  <c r="E1890" i="4" s="1"/>
  <c r="E1886" i="4" a="1"/>
  <c r="E1886" i="4" s="1"/>
  <c r="E1885" i="4" a="1"/>
  <c r="E1885" i="4" s="1"/>
  <c r="E1883" i="4" a="1"/>
  <c r="E1883" i="4" s="1"/>
  <c r="E1881" i="4" a="1"/>
  <c r="E1881" i="4" s="1"/>
  <c r="E1880" i="4" a="1"/>
  <c r="E1880" i="4" s="1"/>
  <c r="E1876" i="4" a="1"/>
  <c r="E1876" i="4" s="1"/>
  <c r="E1872" i="4" a="1"/>
  <c r="E1872" i="4" s="1"/>
  <c r="E1871" i="4" a="1"/>
  <c r="E1871" i="4" s="1"/>
  <c r="E1870" i="4" a="1"/>
  <c r="E1870" i="4" s="1"/>
  <c r="E1865" i="4" a="1"/>
  <c r="E1865" i="4" s="1"/>
  <c r="E1861" i="4" a="1"/>
  <c r="E1861" i="4" s="1"/>
  <c r="E1860" i="4" a="1"/>
  <c r="E1860" i="4" s="1"/>
  <c r="E1858" i="4" a="1"/>
  <c r="E1858" i="4" s="1"/>
  <c r="E1856" i="4" a="1"/>
  <c r="E1856" i="4" s="1"/>
  <c r="E1855" i="4" a="1"/>
  <c r="E1855" i="4" s="1"/>
  <c r="E1851" i="4" a="1"/>
  <c r="E1851" i="4" s="1"/>
  <c r="E1847" i="4" a="1"/>
  <c r="E1847" i="4" s="1"/>
  <c r="E1843" i="4" a="1"/>
  <c r="E1843" i="4" s="1"/>
  <c r="E1838" i="4" a="1"/>
  <c r="E1838" i="4" s="1"/>
  <c r="E1834" i="4" a="1"/>
  <c r="E1834" i="4" s="1"/>
  <c r="E1833" i="4" a="1"/>
  <c r="E1833" i="4" s="1"/>
  <c r="E1831" i="4" a="1"/>
  <c r="E1831" i="4" s="1"/>
  <c r="E1830" i="4" a="1"/>
  <c r="E1830" i="4" s="1"/>
  <c r="E1825" i="4" a="1"/>
  <c r="E1825" i="4" s="1"/>
  <c r="E1821" i="4" a="1"/>
  <c r="E1821" i="4" s="1"/>
  <c r="E1820" i="4" a="1"/>
  <c r="E1820" i="4" s="1"/>
  <c r="E1818" i="4" a="1"/>
  <c r="E1818" i="4" s="1"/>
  <c r="E1817" i="4" a="1"/>
  <c r="E1817" i="4" s="1"/>
  <c r="E1816" i="4" a="1"/>
  <c r="E1816" i="4" s="1"/>
  <c r="E1815" i="4" a="1"/>
  <c r="E1815" i="4" s="1"/>
  <c r="E1814" i="4" a="1"/>
  <c r="E1814" i="4" s="1"/>
  <c r="E1813" i="4" a="1"/>
  <c r="E1813" i="4" s="1"/>
  <c r="E1811" i="4" a="1"/>
  <c r="E1811" i="4" s="1"/>
  <c r="E1810" i="4" a="1"/>
  <c r="E1810" i="4" s="1"/>
  <c r="E1806" i="4" a="1"/>
  <c r="E1806" i="4" s="1"/>
  <c r="E1801" i="4" a="1"/>
  <c r="E1801" i="4" s="1"/>
  <c r="E1800" i="4" a="1"/>
  <c r="E1800" i="4" s="1"/>
  <c r="E1798" i="4" a="1"/>
  <c r="E1798" i="4" s="1"/>
  <c r="E1797" i="4" a="1"/>
  <c r="E1797" i="4" s="1"/>
  <c r="E1796" i="4" a="1"/>
  <c r="E1796" i="4" s="1"/>
  <c r="E1795" i="4" a="1"/>
  <c r="E1795" i="4" s="1"/>
  <c r="E1793" i="4" a="1"/>
  <c r="E1793" i="4" s="1"/>
  <c r="E1792" i="4" a="1"/>
  <c r="E1792" i="4" s="1"/>
  <c r="E1791" i="4" a="1"/>
  <c r="E1791" i="4" s="1"/>
  <c r="E1790" i="4" a="1"/>
  <c r="E1790" i="4" s="1"/>
  <c r="E1789" i="4" a="1"/>
  <c r="E1789" i="4" s="1"/>
  <c r="E1785" i="4" a="1"/>
  <c r="E1785" i="4" s="1"/>
  <c r="E1781" i="4" a="1"/>
  <c r="E1781" i="4" s="1"/>
  <c r="E1780" i="4" a="1"/>
  <c r="E1780" i="4" s="1"/>
  <c r="E1778" i="4" a="1"/>
  <c r="E1778" i="4" s="1"/>
  <c r="E1777" i="4" a="1"/>
  <c r="E1777" i="4" s="1"/>
  <c r="E1775" i="4" a="1"/>
  <c r="E1775" i="4" s="1"/>
  <c r="E1771" i="4" a="1"/>
  <c r="E1771" i="4" s="1"/>
  <c r="E1767" i="4" a="1"/>
  <c r="E1767" i="4" s="1"/>
  <c r="E1765" i="4" a="1"/>
  <c r="E1765" i="4" s="1"/>
  <c r="E1764" i="4" a="1"/>
  <c r="E1764" i="4" s="1"/>
  <c r="E1760" i="4" a="1"/>
  <c r="E1760" i="4" s="1"/>
  <c r="E1756" i="4" a="1"/>
  <c r="E1756" i="4" s="1"/>
  <c r="E1754" i="4" a="1"/>
  <c r="E1754" i="4" s="1"/>
  <c r="E1753" i="4" a="1"/>
  <c r="E1753" i="4" s="1"/>
  <c r="E1749" i="4" a="1"/>
  <c r="E1749" i="4" s="1"/>
  <c r="E1745" i="4" a="1"/>
  <c r="E1745" i="4" s="1"/>
  <c r="F1745" i="4" s="1"/>
  <c r="E1743" i="4" a="1"/>
  <c r="E1743" i="4" s="1"/>
  <c r="E1742" i="4" a="1"/>
  <c r="E1742" i="4" s="1"/>
  <c r="E1738" i="4" a="1"/>
  <c r="E1738" i="4" s="1"/>
  <c r="F1738" i="4" s="1"/>
  <c r="E1734" i="4" a="1"/>
  <c r="E1734" i="4" s="1"/>
  <c r="F1734" i="4" s="1"/>
  <c r="E1730" i="4" a="1"/>
  <c r="E1730" i="4" s="1"/>
  <c r="F1730" i="4" s="1"/>
  <c r="E1725" i="4" a="1"/>
  <c r="E1725" i="4" s="1"/>
  <c r="E1721" i="4" a="1"/>
  <c r="E1721" i="4" s="1"/>
  <c r="E1720" i="4" a="1"/>
  <c r="E1720" i="4" s="1"/>
  <c r="E1719" i="4" a="1"/>
  <c r="E1719" i="4" s="1"/>
  <c r="E1715" i="4" a="1"/>
  <c r="E1715" i="4" s="1"/>
  <c r="E1710" i="4" a="1"/>
  <c r="E1710" i="4" s="1"/>
  <c r="E1704" i="4" a="1"/>
  <c r="E1704" i="4" s="1"/>
  <c r="E1699" i="4" a="1"/>
  <c r="E1699" i="4" s="1"/>
  <c r="E1695" i="4" a="1"/>
  <c r="E1695" i="4" s="1"/>
  <c r="E1691" i="4" a="1"/>
  <c r="E1691" i="4" s="1"/>
  <c r="E1686" i="4" a="1"/>
  <c r="E1686" i="4" s="1"/>
  <c r="E1682" i="4" a="1"/>
  <c r="E1682" i="4" s="1"/>
  <c r="E1681" i="4" a="1"/>
  <c r="E1681" i="4" s="1"/>
  <c r="E1677" i="4" a="1"/>
  <c r="E1677" i="4" s="1"/>
  <c r="E1673" i="4" a="1"/>
  <c r="E1673" i="4" s="1"/>
  <c r="E1666" i="4" a="1"/>
  <c r="E1666" i="4" s="1"/>
  <c r="E1662" i="4" a="1"/>
  <c r="E1662" i="4" s="1"/>
  <c r="E1661" i="4" a="1"/>
  <c r="E1661" i="4" s="1"/>
  <c r="E1660" i="4" a="1"/>
  <c r="E1660" i="4" s="1"/>
  <c r="E1659" i="4" a="1"/>
  <c r="E1659" i="4" s="1"/>
  <c r="E1655" i="4" a="1"/>
  <c r="E1655" i="4" s="1"/>
  <c r="E1654" i="4" a="1"/>
  <c r="E1654" i="4" s="1"/>
  <c r="E1653" i="4" a="1"/>
  <c r="E1653" i="4" s="1"/>
  <c r="E1649" i="4" a="1"/>
  <c r="E1649" i="4" s="1"/>
  <c r="E1645" i="4" a="1"/>
  <c r="E1645" i="4" s="1"/>
  <c r="E1641" i="4" a="1"/>
  <c r="E1641" i="4" s="1"/>
  <c r="E1636" i="4" a="1"/>
  <c r="E1636" i="4" s="1"/>
  <c r="E1635" i="4" a="1"/>
  <c r="E1635" i="4" s="1"/>
  <c r="E1633" i="4" a="1"/>
  <c r="E1633" i="4" s="1"/>
  <c r="E1632" i="4" a="1"/>
  <c r="E1632" i="4" s="1"/>
  <c r="E1627" i="4" a="1"/>
  <c r="E1627" i="4" s="1"/>
  <c r="E1620" i="4" a="1"/>
  <c r="E1620" i="4" s="1"/>
  <c r="E1619" i="4" a="1"/>
  <c r="E1619" i="4" s="1"/>
  <c r="E1618" i="4" a="1"/>
  <c r="E1618" i="4" s="1"/>
  <c r="E1614" i="4" a="1"/>
  <c r="E1614" i="4" s="1"/>
  <c r="E1613" i="4" a="1"/>
  <c r="E1613" i="4" s="1"/>
  <c r="E1611" i="4" a="1"/>
  <c r="E1611" i="4" s="1"/>
  <c r="E1610" i="4" a="1"/>
  <c r="E1610" i="4" s="1"/>
  <c r="E1609" i="4" a="1"/>
  <c r="E1609" i="4" s="1"/>
  <c r="E1608" i="4" a="1"/>
  <c r="E1608" i="4" s="1"/>
  <c r="E1607" i="4" a="1"/>
  <c r="E1607" i="4" s="1"/>
  <c r="E1606" i="4" a="1"/>
  <c r="E1606" i="4" s="1"/>
  <c r="E1605" i="4" a="1"/>
  <c r="E1605" i="4" s="1"/>
  <c r="E1601" i="4" a="1"/>
  <c r="E1601" i="4" s="1"/>
  <c r="E1596" i="4" a="1"/>
  <c r="E1596" i="4" s="1"/>
  <c r="E1592" i="4" a="1"/>
  <c r="E1592" i="4" s="1"/>
  <c r="E1591" i="4" a="1"/>
  <c r="E1591" i="4" s="1"/>
  <c r="E1590" i="4" a="1"/>
  <c r="E1590" i="4" s="1"/>
  <c r="E1589" i="4" a="1"/>
  <c r="E1589" i="4" s="1"/>
  <c r="E1585" i="4" a="1"/>
  <c r="E1585" i="4" s="1"/>
  <c r="E1584" i="4" a="1"/>
  <c r="E1584" i="4" s="1"/>
  <c r="E1583" i="4" a="1"/>
  <c r="E1583" i="4" s="1"/>
  <c r="E1582" i="4" a="1"/>
  <c r="E1582" i="4" s="1"/>
  <c r="E1581" i="4" a="1"/>
  <c r="E1581" i="4" s="1"/>
  <c r="E1580" i="4" a="1"/>
  <c r="E1580" i="4" s="1"/>
  <c r="E1579" i="4" a="1"/>
  <c r="E1579" i="4" s="1"/>
  <c r="E1578" i="4" a="1"/>
  <c r="E1578" i="4" s="1"/>
  <c r="E1577" i="4" a="1"/>
  <c r="E1577" i="4" s="1"/>
  <c r="E1573" i="4" a="1"/>
  <c r="E1573" i="4" s="1"/>
  <c r="E1572" i="4" a="1"/>
  <c r="E1572" i="4" s="1"/>
  <c r="E1570" i="4" a="1"/>
  <c r="E1570" i="4" s="1"/>
  <c r="E1565" i="4" a="1"/>
  <c r="E1565" i="4" s="1"/>
  <c r="E1561" i="4" a="1"/>
  <c r="E1561" i="4" s="1"/>
  <c r="E1560" i="4" a="1"/>
  <c r="E1560" i="4" s="1"/>
  <c r="E1558" i="4" a="1"/>
  <c r="E1558" i="4" s="1"/>
  <c r="E1557" i="4" a="1"/>
  <c r="E1557" i="4" s="1"/>
  <c r="E1556" i="4" a="1"/>
  <c r="E1556" i="4" s="1"/>
  <c r="E1555" i="4" a="1"/>
  <c r="E1555" i="4" s="1"/>
  <c r="E1550" i="4" a="1"/>
  <c r="E1550" i="4" s="1"/>
  <c r="E1545" i="4" a="1"/>
  <c r="E1545" i="4" s="1"/>
  <c r="E1544" i="4" a="1"/>
  <c r="E1544" i="4" s="1"/>
  <c r="E1542" i="4" a="1"/>
  <c r="E1542" i="4" s="1"/>
  <c r="E1538" i="4" a="1"/>
  <c r="E1538" i="4" s="1"/>
  <c r="E1534" i="4" a="1"/>
  <c r="E1534" i="4" s="1"/>
  <c r="E1533" i="4" a="1"/>
  <c r="E1533" i="4" s="1"/>
  <c r="E1531" i="4" a="1"/>
  <c r="E1531" i="4" s="1"/>
  <c r="E1530" i="4" a="1"/>
  <c r="E1530" i="4" s="1"/>
  <c r="E1529" i="4" a="1"/>
  <c r="E1529" i="4" s="1"/>
  <c r="E1528" i="4" a="1"/>
  <c r="E1528" i="4" s="1"/>
  <c r="E1527" i="4" a="1"/>
  <c r="E1527" i="4" s="1"/>
  <c r="E1522" i="4" a="1"/>
  <c r="E1522" i="4" s="1"/>
  <c r="E1512" i="4" a="1"/>
  <c r="E1512" i="4" s="1"/>
  <c r="E1508" i="4" a="1"/>
  <c r="E1508" i="4" s="1"/>
  <c r="E1507" i="4" a="1"/>
  <c r="E1507" i="4" s="1"/>
  <c r="E1503" i="4" a="1"/>
  <c r="E1503" i="4" s="1"/>
  <c r="E1502" i="4" a="1"/>
  <c r="E1502" i="4" s="1"/>
  <c r="E1498" i="4" a="1"/>
  <c r="E1498" i="4" s="1"/>
  <c r="E1497" i="4" a="1"/>
  <c r="E1497" i="4" s="1"/>
  <c r="E1496" i="4" a="1"/>
  <c r="E1496" i="4" s="1"/>
  <c r="E1492" i="4" a="1"/>
  <c r="E1492" i="4" s="1"/>
  <c r="E1491" i="4" a="1"/>
  <c r="E1491" i="4" s="1"/>
  <c r="E1490" i="4" a="1"/>
  <c r="E1490" i="4" s="1"/>
  <c r="E1486" i="4" a="1"/>
  <c r="E1486" i="4" s="1"/>
  <c r="E1485" i="4" a="1"/>
  <c r="E1485" i="4" s="1"/>
  <c r="E1484" i="4" a="1"/>
  <c r="E1484" i="4" s="1"/>
  <c r="E1480" i="4" a="1"/>
  <c r="E1480" i="4" s="1"/>
  <c r="E1479" i="4" a="1"/>
  <c r="E1479" i="4" s="1"/>
  <c r="E1478" i="4" a="1"/>
  <c r="E1478" i="4" s="1"/>
  <c r="E1477" i="4" a="1"/>
  <c r="E1477" i="4" s="1"/>
  <c r="E1476" i="4" a="1"/>
  <c r="E1476" i="4" s="1"/>
  <c r="E1475" i="4" a="1"/>
  <c r="E1475" i="4" s="1"/>
  <c r="E1471" i="4" a="1"/>
  <c r="E1471" i="4" s="1"/>
  <c r="E1470" i="4" a="1"/>
  <c r="E1470" i="4" s="1"/>
  <c r="E1469" i="4" a="1"/>
  <c r="E1469" i="4" s="1"/>
  <c r="E1465" i="4" a="1"/>
  <c r="E1465" i="4" s="1"/>
  <c r="E1464" i="4" a="1"/>
  <c r="E1464" i="4" s="1"/>
  <c r="E1463" i="4" a="1"/>
  <c r="E1463" i="4" s="1"/>
  <c r="E1459" i="4" a="1"/>
  <c r="E1459" i="4" s="1"/>
  <c r="E1458" i="4" a="1"/>
  <c r="E1458" i="4" s="1"/>
  <c r="E1457" i="4" a="1"/>
  <c r="E1457" i="4" s="1"/>
  <c r="E1453" i="4" a="1"/>
  <c r="E1453" i="4" s="1"/>
  <c r="E1452" i="4" a="1"/>
  <c r="E1452" i="4" s="1"/>
  <c r="E1451" i="4" a="1"/>
  <c r="E1451" i="4" s="1"/>
  <c r="E1447" i="4" a="1"/>
  <c r="E1447" i="4" s="1"/>
  <c r="E1446" i="4" a="1"/>
  <c r="E1446" i="4" s="1"/>
  <c r="E1445" i="4" a="1"/>
  <c r="E1445" i="4" s="1"/>
  <c r="E1440" i="4" a="1"/>
  <c r="E1440" i="4" s="1"/>
  <c r="E1436" i="4" a="1"/>
  <c r="E1436" i="4" s="1"/>
  <c r="E1435" i="4" a="1"/>
  <c r="E1435" i="4" s="1"/>
  <c r="E1434" i="4" a="1"/>
  <c r="E1434" i="4" s="1"/>
  <c r="E1430" i="4" a="1"/>
  <c r="E1430" i="4" s="1"/>
  <c r="E1426" i="4" a="1"/>
  <c r="E1426" i="4" s="1"/>
  <c r="E1425" i="4" a="1"/>
  <c r="E1425" i="4" s="1"/>
  <c r="E1416" i="4" a="1"/>
  <c r="E1416" i="4" s="1"/>
  <c r="E1415" i="4" a="1"/>
  <c r="E1415" i="4" s="1"/>
  <c r="E1414" i="4" a="1"/>
  <c r="E1414" i="4" s="1"/>
  <c r="E1413" i="4" a="1"/>
  <c r="E1413" i="4" s="1"/>
  <c r="E1411" i="4" a="1"/>
  <c r="E1411" i="4" s="1"/>
  <c r="E1410" i="4" a="1"/>
  <c r="E1410" i="4" s="1"/>
  <c r="E1409" i="4" a="1"/>
  <c r="E1409" i="4" s="1"/>
  <c r="E1408" i="4" a="1"/>
  <c r="E1408" i="4" s="1"/>
  <c r="E1404" i="4" a="1"/>
  <c r="E1404" i="4" s="1"/>
  <c r="E1399" i="4" a="1"/>
  <c r="E1399" i="4" s="1"/>
  <c r="E1395" i="4" a="1"/>
  <c r="E1395" i="4" s="1"/>
  <c r="E1394" i="4" a="1"/>
  <c r="E1394" i="4" s="1"/>
  <c r="E1393" i="4" a="1"/>
  <c r="E1393" i="4" s="1"/>
  <c r="E1389" i="4" a="1"/>
  <c r="E1389" i="4" s="1"/>
  <c r="E1384" i="4" a="1"/>
  <c r="E1384" i="4" s="1"/>
  <c r="E1380" i="4" a="1"/>
  <c r="E1380" i="4" s="1"/>
  <c r="E1378" i="4" a="1"/>
  <c r="E1378" i="4" s="1"/>
  <c r="E1373" i="4" a="1"/>
  <c r="E1373" i="4" s="1"/>
  <c r="E1369" i="4" a="1"/>
  <c r="E1369" i="4" s="1"/>
  <c r="E1367" i="4" a="1"/>
  <c r="E1367" i="4" s="1"/>
  <c r="E1362" i="4" a="1"/>
  <c r="E1362" i="4" s="1"/>
  <c r="E1357" i="4" a="1"/>
  <c r="E1357" i="4" s="1"/>
  <c r="E1356" i="4" a="1"/>
  <c r="E1356" i="4" s="1"/>
  <c r="E1355" i="4" a="1"/>
  <c r="E1355" i="4" s="1"/>
  <c r="E1354" i="4" a="1"/>
  <c r="E1354" i="4" s="1"/>
  <c r="E1353" i="4" a="1"/>
  <c r="E1353" i="4" s="1"/>
  <c r="E1349" i="4" a="1"/>
  <c r="E1349" i="4" s="1"/>
  <c r="E1348" i="4" a="1"/>
  <c r="E1348" i="4" s="1"/>
  <c r="E1347" i="4" a="1"/>
  <c r="E1347" i="4" s="1"/>
  <c r="E1342" i="4" a="1"/>
  <c r="E1342" i="4" s="1"/>
  <c r="E1338" i="4" a="1"/>
  <c r="E1338" i="4" s="1"/>
  <c r="E1333" i="4" a="1"/>
  <c r="E1333" i="4" s="1"/>
  <c r="E1329" i="4" a="1"/>
  <c r="E1329" i="4" s="1"/>
  <c r="E1324" i="4" a="1"/>
  <c r="E1324" i="4" s="1"/>
  <c r="E1320" i="4" a="1"/>
  <c r="E1320" i="4" s="1"/>
  <c r="E1314" i="4" a="1"/>
  <c r="E1314" i="4" s="1"/>
  <c r="E1313" i="4" a="1"/>
  <c r="E1313" i="4" s="1"/>
  <c r="E1308" i="4" a="1"/>
  <c r="E1308" i="4" s="1"/>
  <c r="E1301" i="4" a="1"/>
  <c r="E1301" i="4" s="1"/>
  <c r="E1300" i="4" a="1"/>
  <c r="E1300" i="4" s="1"/>
  <c r="E1299" i="4" a="1"/>
  <c r="E1299" i="4" s="1"/>
  <c r="E1298" i="4" a="1"/>
  <c r="E1298" i="4" s="1"/>
  <c r="E1297" i="4" a="1"/>
  <c r="E1297" i="4" s="1"/>
  <c r="E1296" i="4" a="1"/>
  <c r="E1296" i="4" s="1"/>
  <c r="E1292" i="4" a="1"/>
  <c r="E1292" i="4" s="1"/>
  <c r="E1291" i="4" a="1"/>
  <c r="E1291" i="4" s="1"/>
  <c r="E1290" i="4" a="1"/>
  <c r="E1290" i="4" s="1"/>
  <c r="E1289" i="4" a="1"/>
  <c r="E1289" i="4" s="1"/>
  <c r="E1284" i="4" a="1"/>
  <c r="E1284" i="4" s="1"/>
  <c r="E1280" i="4" a="1"/>
  <c r="E1280" i="4" s="1"/>
  <c r="E1276" i="4" a="1"/>
  <c r="E1276" i="4" s="1"/>
  <c r="E1275" i="4" a="1"/>
  <c r="E1275" i="4" s="1"/>
  <c r="E1274" i="4" a="1"/>
  <c r="E1274" i="4" s="1"/>
  <c r="E1273" i="4" a="1"/>
  <c r="E1273" i="4" s="1"/>
  <c r="E1268" i="4" a="1"/>
  <c r="E1268" i="4" s="1"/>
  <c r="E1261" i="4" a="1"/>
  <c r="E1261" i="4" s="1"/>
  <c r="E1260" i="4" a="1"/>
  <c r="E1260" i="4" s="1"/>
  <c r="E1259" i="4" a="1"/>
  <c r="E1259" i="4" s="1"/>
  <c r="E1258" i="4" a="1"/>
  <c r="E1258" i="4" s="1"/>
  <c r="E1257" i="4" a="1"/>
  <c r="E1257" i="4" s="1"/>
  <c r="E1255" i="4" a="1"/>
  <c r="E1255" i="4" s="1"/>
  <c r="E1254" i="4" a="1"/>
  <c r="E1254" i="4" s="1"/>
  <c r="E1250" i="4" a="1"/>
  <c r="E1250" i="4" s="1"/>
  <c r="E1249" i="4" a="1"/>
  <c r="E1249" i="4" s="1"/>
  <c r="E1248" i="4" a="1"/>
  <c r="E1248" i="4" s="1"/>
  <c r="E1243" i="4" a="1"/>
  <c r="E1243" i="4" s="1"/>
  <c r="E1242" i="4" a="1"/>
  <c r="E1242" i="4" s="1"/>
  <c r="E1241" i="4" a="1"/>
  <c r="E1241" i="4" s="1"/>
  <c r="E1240" i="4" a="1"/>
  <c r="E1240" i="4" s="1"/>
  <c r="E1238" i="4" a="1"/>
  <c r="E1238" i="4" s="1"/>
  <c r="E1229" i="4" a="1"/>
  <c r="E1229" i="4" s="1"/>
  <c r="E1225" i="4" a="1"/>
  <c r="E1225" i="4" s="1"/>
  <c r="E1224" i="4" a="1"/>
  <c r="E1224" i="4" s="1"/>
  <c r="E1223" i="4" a="1"/>
  <c r="E1223" i="4" s="1"/>
  <c r="E1222" i="4" a="1"/>
  <c r="E1222" i="4" s="1"/>
  <c r="E1221" i="4" a="1"/>
  <c r="E1221" i="4" s="1"/>
  <c r="E1220" i="4" a="1"/>
  <c r="E1220" i="4" s="1"/>
  <c r="E1219" i="4" a="1"/>
  <c r="E1219" i="4" s="1"/>
  <c r="E1218" i="4" a="1"/>
  <c r="E1218" i="4" s="1"/>
  <c r="E1217" i="4" a="1"/>
  <c r="E1217" i="4" s="1"/>
  <c r="E1216" i="4" a="1"/>
  <c r="E1216" i="4" s="1"/>
  <c r="E1215" i="4" a="1"/>
  <c r="E1215" i="4" s="1"/>
  <c r="E1211" i="4" a="1"/>
  <c r="E1211" i="4" s="1"/>
  <c r="E1210" i="4" a="1"/>
  <c r="E1210" i="4" s="1"/>
  <c r="E1205" i="4" a="1"/>
  <c r="E1205" i="4" s="1"/>
  <c r="E1201" i="4" a="1"/>
  <c r="E1201" i="4" s="1"/>
  <c r="E1200" i="4" a="1"/>
  <c r="E1200" i="4" s="1"/>
  <c r="E1195" i="4" a="1"/>
  <c r="E1195" i="4" s="1"/>
  <c r="E1191" i="4" a="1"/>
  <c r="E1191" i="4" s="1"/>
  <c r="E1187" i="4" a="1"/>
  <c r="E1187" i="4" s="1"/>
  <c r="E1183" i="4" a="1"/>
  <c r="E1183" i="4" s="1"/>
  <c r="E1182" i="4" a="1"/>
  <c r="E1182" i="4" s="1"/>
  <c r="E1181" i="4" a="1"/>
  <c r="E1181" i="4" s="1"/>
  <c r="E1180" i="4" a="1"/>
  <c r="E1180" i="4" s="1"/>
  <c r="E1179" i="4" a="1"/>
  <c r="E1179" i="4" s="1"/>
  <c r="E1178" i="4" a="1"/>
  <c r="E1178" i="4" s="1"/>
  <c r="E1177" i="4" a="1"/>
  <c r="E1177" i="4" s="1"/>
  <c r="E1172" i="4" a="1"/>
  <c r="E1172" i="4" s="1"/>
  <c r="E1168" i="4" a="1"/>
  <c r="E1168" i="4" s="1"/>
  <c r="E1167" i="4" a="1"/>
  <c r="E1167" i="4" s="1"/>
  <c r="E1162" i="4" a="1"/>
  <c r="E1162" i="4" s="1"/>
  <c r="E1157" i="4" a="1"/>
  <c r="E1157" i="4" s="1"/>
  <c r="E1156" i="4" a="1"/>
  <c r="E1156" i="4" s="1"/>
  <c r="E1155" i="4" a="1"/>
  <c r="E1155" i="4" s="1"/>
  <c r="E1154" i="4" a="1"/>
  <c r="E1154" i="4" s="1"/>
  <c r="E1152" i="4" a="1"/>
  <c r="E1152" i="4" s="1"/>
  <c r="E1148" i="4" a="1"/>
  <c r="E1148" i="4" s="1"/>
  <c r="E1143" i="4" a="1"/>
  <c r="E1143" i="4" s="1"/>
  <c r="E1139" i="4" a="1"/>
  <c r="E1139" i="4" s="1"/>
  <c r="E1138" i="4" a="1"/>
  <c r="E1138" i="4" s="1"/>
  <c r="E1137" i="4" a="1"/>
  <c r="E1137" i="4" s="1"/>
  <c r="E1136" i="4" a="1"/>
  <c r="E1136" i="4" s="1"/>
  <c r="E1135" i="4" a="1"/>
  <c r="E1135" i="4" s="1"/>
  <c r="E1134" i="4" a="1"/>
  <c r="E1134" i="4" s="1"/>
  <c r="E1133" i="4" a="1"/>
  <c r="E1133" i="4" s="1"/>
  <c r="E1132" i="4" a="1"/>
  <c r="E1132" i="4" s="1"/>
  <c r="E1131" i="4" a="1"/>
  <c r="E1131" i="4" s="1"/>
  <c r="E1130" i="4" a="1"/>
  <c r="E1130" i="4" s="1"/>
  <c r="E1129" i="4" a="1"/>
  <c r="E1129" i="4" s="1"/>
  <c r="E1125" i="4" a="1"/>
  <c r="E1125" i="4" s="1"/>
  <c r="E1124" i="4" a="1"/>
  <c r="E1124" i="4" s="1"/>
  <c r="E1119" i="4" a="1"/>
  <c r="E1119" i="4" s="1"/>
  <c r="E1115" i="4" a="1"/>
  <c r="E1115" i="4" s="1"/>
  <c r="E1114" i="4" a="1"/>
  <c r="E1114" i="4" s="1"/>
  <c r="E1109" i="4" a="1"/>
  <c r="E1109" i="4" s="1"/>
  <c r="E1105" i="4" a="1"/>
  <c r="E1105" i="4" s="1"/>
  <c r="E1101" i="4" a="1"/>
  <c r="E1101" i="4" s="1"/>
  <c r="E1097" i="4" a="1"/>
  <c r="E1097" i="4" s="1"/>
  <c r="E1096" i="4" a="1"/>
  <c r="E1096" i="4" s="1"/>
  <c r="E1095" i="4" a="1"/>
  <c r="E1095" i="4" s="1"/>
  <c r="E1094" i="4" a="1"/>
  <c r="E1094" i="4" s="1"/>
  <c r="E1093" i="4" a="1"/>
  <c r="E1093" i="4" s="1"/>
  <c r="E1092" i="4" a="1"/>
  <c r="E1092" i="4" s="1"/>
  <c r="E1091" i="4" a="1"/>
  <c r="E1091" i="4" s="1"/>
  <c r="E1086" i="4" a="1"/>
  <c r="E1086" i="4" s="1"/>
  <c r="E1082" i="4" a="1"/>
  <c r="E1082" i="4" s="1"/>
  <c r="E1081" i="4" a="1"/>
  <c r="E1081" i="4" s="1"/>
  <c r="E1076" i="4" a="1"/>
  <c r="E1076" i="4" s="1"/>
  <c r="E1070" i="4" a="1"/>
  <c r="E1070" i="4" s="1"/>
  <c r="E1066" i="4" a="1"/>
  <c r="E1066" i="4" s="1"/>
  <c r="E1065" i="4" a="1"/>
  <c r="E1065" i="4" s="1"/>
  <c r="E1064" i="4" a="1"/>
  <c r="E1064" i="4" s="1"/>
  <c r="E1063" i="4" a="1"/>
  <c r="E1063" i="4" s="1"/>
  <c r="E1062" i="4" a="1"/>
  <c r="E1062" i="4" s="1"/>
  <c r="E1061" i="4" a="1"/>
  <c r="E1061" i="4" s="1"/>
  <c r="E1060" i="4" a="1"/>
  <c r="E1060" i="4" s="1"/>
  <c r="E1059" i="4" a="1"/>
  <c r="E1059" i="4" s="1"/>
  <c r="E1058" i="4" a="1"/>
  <c r="E1058" i="4" s="1"/>
  <c r="E1057" i="4" a="1"/>
  <c r="E1057" i="4" s="1"/>
  <c r="E1056" i="4" a="1"/>
  <c r="E1056" i="4" s="1"/>
  <c r="E1055" i="4" a="1"/>
  <c r="E1055" i="4" s="1"/>
  <c r="E1054" i="4" a="1"/>
  <c r="E1054" i="4" s="1"/>
  <c r="E1050" i="4" a="1"/>
  <c r="E1050" i="4" s="1"/>
  <c r="E1049" i="4" a="1"/>
  <c r="E1049" i="4" s="1"/>
  <c r="E1048" i="4" a="1"/>
  <c r="E1048" i="4" s="1"/>
  <c r="E1043" i="4" a="1"/>
  <c r="E1043" i="4" s="1"/>
  <c r="E1039" i="4" a="1"/>
  <c r="E1039" i="4" s="1"/>
  <c r="E1035" i="4" a="1"/>
  <c r="E1035" i="4" s="1"/>
  <c r="E1034" i="4" a="1"/>
  <c r="E1034" i="4" s="1"/>
  <c r="E1033" i="4" a="1"/>
  <c r="E1033" i="4" s="1"/>
  <c r="E1032" i="4" a="1"/>
  <c r="E1032" i="4" s="1"/>
  <c r="E1028" i="4" a="1"/>
  <c r="E1028" i="4" s="1"/>
  <c r="E1027" i="4" a="1"/>
  <c r="E1027" i="4" s="1"/>
  <c r="E1026" i="4" a="1"/>
  <c r="E1026" i="4" s="1"/>
  <c r="E1025" i="4" a="1"/>
  <c r="E1025" i="4" s="1"/>
  <c r="E1024" i="4" a="1"/>
  <c r="E1024" i="4" s="1"/>
  <c r="E1020" i="4" a="1"/>
  <c r="E1020" i="4" s="1"/>
  <c r="E1016" i="4" a="1"/>
  <c r="E1016" i="4" s="1"/>
  <c r="E1015" i="4" a="1"/>
  <c r="E1015" i="4" s="1"/>
  <c r="E1014" i="4" a="1"/>
  <c r="E1014" i="4" s="1"/>
  <c r="E1013" i="4" a="1"/>
  <c r="E1013" i="4" s="1"/>
  <c r="E1012" i="4" a="1"/>
  <c r="E1012" i="4" s="1"/>
  <c r="E1011" i="4" a="1"/>
  <c r="E1011" i="4" s="1"/>
  <c r="E1010" i="4" a="1"/>
  <c r="E1010" i="4" s="1"/>
  <c r="E1006" i="4" a="1"/>
  <c r="E1006" i="4" s="1"/>
  <c r="E1005" i="4" a="1"/>
  <c r="E1005" i="4" s="1"/>
  <c r="E1004" i="4" a="1"/>
  <c r="E1004" i="4" s="1"/>
  <c r="E999" i="4" a="1"/>
  <c r="E999" i="4" s="1"/>
  <c r="E995" i="4" a="1"/>
  <c r="E995" i="4" s="1"/>
  <c r="E990" i="4" a="1"/>
  <c r="E990" i="4" s="1"/>
  <c r="E986" i="4" a="1"/>
  <c r="E986" i="4" s="1"/>
  <c r="E985" i="4" a="1"/>
  <c r="E985" i="4" s="1"/>
  <c r="E984" i="4" a="1"/>
  <c r="E984" i="4" s="1"/>
  <c r="E983" i="4" a="1"/>
  <c r="E983" i="4" s="1"/>
  <c r="E982" i="4" a="1"/>
  <c r="E982" i="4" s="1"/>
  <c r="E981" i="4" a="1"/>
  <c r="E981" i="4" s="1"/>
  <c r="E980" i="4" a="1"/>
  <c r="E980" i="4" s="1"/>
  <c r="E979" i="4" a="1"/>
  <c r="E979" i="4" s="1"/>
  <c r="E978" i="4" a="1"/>
  <c r="E978" i="4" s="1"/>
  <c r="E977" i="4" a="1"/>
  <c r="E977" i="4" s="1"/>
  <c r="E976" i="4" a="1"/>
  <c r="E976" i="4" s="1"/>
  <c r="E975" i="4" a="1"/>
  <c r="E975" i="4" s="1"/>
  <c r="E974" i="4" a="1"/>
  <c r="E974" i="4" s="1"/>
  <c r="E970" i="4" a="1"/>
  <c r="E970" i="4" s="1"/>
  <c r="E969" i="4" a="1"/>
  <c r="E969" i="4" s="1"/>
  <c r="E968" i="4" a="1"/>
  <c r="E968" i="4" s="1"/>
  <c r="E963" i="4" a="1"/>
  <c r="E963" i="4" s="1"/>
  <c r="E959" i="4" a="1"/>
  <c r="E959" i="4" s="1"/>
  <c r="E955" i="4" a="1"/>
  <c r="E955" i="4" s="1"/>
  <c r="E954" i="4" a="1"/>
  <c r="E954" i="4" s="1"/>
  <c r="E953" i="4" a="1"/>
  <c r="E953" i="4" s="1"/>
  <c r="E952" i="4" a="1"/>
  <c r="E952" i="4" s="1"/>
  <c r="E948" i="4" a="1"/>
  <c r="E948" i="4" s="1"/>
  <c r="E947" i="4" a="1"/>
  <c r="E947" i="4" s="1"/>
  <c r="E946" i="4" a="1"/>
  <c r="E946" i="4" s="1"/>
  <c r="E945" i="4" a="1"/>
  <c r="E945" i="4" s="1"/>
  <c r="E944" i="4" a="1"/>
  <c r="E944" i="4" s="1"/>
  <c r="E940" i="4" a="1"/>
  <c r="E940" i="4" s="1"/>
  <c r="E936" i="4" a="1"/>
  <c r="E936" i="4" s="1"/>
  <c r="E935" i="4" a="1"/>
  <c r="E935" i="4" s="1"/>
  <c r="E934" i="4" a="1"/>
  <c r="E934" i="4" s="1"/>
  <c r="E933" i="4" a="1"/>
  <c r="E933" i="4" s="1"/>
  <c r="E932" i="4" a="1"/>
  <c r="E932" i="4" s="1"/>
  <c r="E931" i="4" a="1"/>
  <c r="E931" i="4" s="1"/>
  <c r="E930" i="4" a="1"/>
  <c r="E930" i="4" s="1"/>
  <c r="E926" i="4" a="1"/>
  <c r="E926" i="4" s="1"/>
  <c r="E925" i="4" a="1"/>
  <c r="E925" i="4" s="1"/>
  <c r="E924" i="4" a="1"/>
  <c r="E924" i="4" s="1"/>
  <c r="E919" i="4" a="1"/>
  <c r="E919" i="4" s="1"/>
  <c r="E915" i="4" a="1"/>
  <c r="E915" i="4" s="1"/>
  <c r="E907" i="4" a="1"/>
  <c r="E907" i="4" s="1"/>
  <c r="E902" i="4" a="1"/>
  <c r="E902" i="4" s="1"/>
  <c r="E898" i="4" a="1"/>
  <c r="E898" i="4" s="1"/>
  <c r="E894" i="4" a="1"/>
  <c r="E894" i="4" s="1"/>
  <c r="E889" i="4" a="1"/>
  <c r="E889" i="4" s="1"/>
  <c r="E885" i="4" a="1"/>
  <c r="E885" i="4" s="1"/>
  <c r="E884" i="4" a="1"/>
  <c r="E884" i="4" s="1"/>
  <c r="E880" i="4" a="1"/>
  <c r="E880" i="4" s="1"/>
  <c r="E876" i="4" a="1"/>
  <c r="E876" i="4" s="1"/>
  <c r="E869" i="4" a="1"/>
  <c r="E869" i="4" s="1"/>
  <c r="E865" i="4" a="1"/>
  <c r="E865" i="4" s="1"/>
  <c r="E864" i="4" a="1"/>
  <c r="E864" i="4" s="1"/>
  <c r="E863" i="4" a="1"/>
  <c r="E863" i="4" s="1"/>
  <c r="E862" i="4" a="1"/>
  <c r="E862" i="4" s="1"/>
  <c r="E858" i="4" a="1"/>
  <c r="E858" i="4" s="1"/>
  <c r="E857" i="4" a="1"/>
  <c r="E857" i="4" s="1"/>
  <c r="E856" i="4" a="1"/>
  <c r="E856" i="4" s="1"/>
  <c r="E852" i="4" a="1"/>
  <c r="E852" i="4" s="1"/>
  <c r="E848" i="4" a="1"/>
  <c r="E848" i="4" s="1"/>
  <c r="E844" i="4" a="1"/>
  <c r="E844" i="4" s="1"/>
  <c r="E839" i="4" a="1"/>
  <c r="E839" i="4" s="1"/>
  <c r="E838" i="4" a="1"/>
  <c r="E838" i="4" s="1"/>
  <c r="E836" i="4" a="1"/>
  <c r="E836" i="4" s="1"/>
  <c r="E835" i="4" a="1"/>
  <c r="E835" i="4" s="1"/>
  <c r="E830" i="4" a="1"/>
  <c r="E830" i="4" s="1"/>
  <c r="E826" i="4" a="1"/>
  <c r="E826" i="4" s="1"/>
  <c r="E825" i="4" a="1"/>
  <c r="E825" i="4" s="1"/>
  <c r="E823" i="4" a="1"/>
  <c r="E823" i="4" s="1"/>
  <c r="E822" i="4" a="1"/>
  <c r="E822" i="4" s="1"/>
  <c r="E817" i="4" a="1"/>
  <c r="E817" i="4" s="1"/>
  <c r="E813" i="4" a="1"/>
  <c r="E813" i="4" s="1"/>
  <c r="E812" i="4" a="1"/>
  <c r="E812" i="4" s="1"/>
  <c r="E810" i="4" a="1"/>
  <c r="E810" i="4" s="1"/>
  <c r="E809" i="4" a="1"/>
  <c r="E809" i="4" s="1"/>
  <c r="E808" i="4" a="1"/>
  <c r="E808" i="4" s="1"/>
  <c r="E804" i="4" a="1"/>
  <c r="E804" i="4" s="1"/>
  <c r="E803" i="4" a="1"/>
  <c r="E803" i="4" s="1"/>
  <c r="E801" i="4" a="1"/>
  <c r="E801" i="4" s="1"/>
  <c r="E800" i="4" a="1"/>
  <c r="E800" i="4" s="1"/>
  <c r="E799" i="4" a="1"/>
  <c r="E799" i="4" s="1"/>
  <c r="E798" i="4" a="1"/>
  <c r="E798" i="4" s="1"/>
  <c r="E797" i="4" a="1"/>
  <c r="E797" i="4" s="1"/>
  <c r="E796" i="4" a="1"/>
  <c r="E796" i="4" s="1"/>
  <c r="E795" i="4" a="1"/>
  <c r="E795" i="4" s="1"/>
  <c r="E794" i="4" a="1"/>
  <c r="E794" i="4" s="1"/>
  <c r="E790" i="4" a="1"/>
  <c r="E790" i="4" s="1"/>
  <c r="E789" i="4" a="1"/>
  <c r="E789" i="4" s="1"/>
  <c r="E787" i="4" a="1"/>
  <c r="E787" i="4" s="1"/>
  <c r="E783" i="4" a="1"/>
  <c r="E783" i="4" s="1"/>
  <c r="E779" i="4" a="1"/>
  <c r="E779" i="4" s="1"/>
  <c r="E778" i="4" a="1"/>
  <c r="E778" i="4" s="1"/>
  <c r="E776" i="4" a="1"/>
  <c r="E776" i="4" s="1"/>
  <c r="E775" i="4" a="1"/>
  <c r="E775" i="4" s="1"/>
  <c r="E774" i="4" a="1"/>
  <c r="E774" i="4" s="1"/>
  <c r="E773" i="4" a="1"/>
  <c r="E773" i="4" s="1"/>
  <c r="E772" i="4" a="1"/>
  <c r="E772" i="4" s="1"/>
  <c r="E767" i="4" a="1"/>
  <c r="E767" i="4" s="1"/>
  <c r="E758" i="4" a="1"/>
  <c r="E758" i="4" s="1"/>
  <c r="E754" i="4" a="1"/>
  <c r="E754" i="4" s="1"/>
  <c r="E753" i="4" a="1"/>
  <c r="E753" i="4" s="1"/>
  <c r="E752" i="4" a="1"/>
  <c r="E752" i="4" s="1"/>
  <c r="E751" i="4" a="1"/>
  <c r="E751" i="4" s="1"/>
  <c r="E747" i="4" a="1"/>
  <c r="E747" i="4" s="1"/>
  <c r="E746" i="4" a="1"/>
  <c r="E746" i="4" s="1"/>
  <c r="E744" i="4" a="1"/>
  <c r="E744" i="4" s="1"/>
  <c r="E743" i="4" a="1"/>
  <c r="E743" i="4" s="1"/>
  <c r="E742" i="4" a="1"/>
  <c r="E742" i="4" s="1"/>
  <c r="E741" i="4" a="1"/>
  <c r="E741" i="4" s="1"/>
  <c r="E740" i="4" a="1"/>
  <c r="E740" i="4" s="1"/>
  <c r="E739" i="4" a="1"/>
  <c r="E739" i="4" s="1"/>
  <c r="E738" i="4" a="1"/>
  <c r="E738" i="4" s="1"/>
  <c r="E737" i="4" a="1"/>
  <c r="E737" i="4" s="1"/>
  <c r="E736" i="4" a="1"/>
  <c r="E736" i="4" s="1"/>
  <c r="E735" i="4" a="1"/>
  <c r="E735" i="4" s="1"/>
  <c r="E730" i="4" a="1"/>
  <c r="E730" i="4" s="1"/>
  <c r="E725" i="4" a="1"/>
  <c r="E725" i="4" s="1"/>
  <c r="E724" i="4" a="1"/>
  <c r="E724" i="4" s="1"/>
  <c r="E722" i="4" a="1"/>
  <c r="E722" i="4" s="1"/>
  <c r="E721" i="4" a="1"/>
  <c r="E721" i="4" s="1"/>
  <c r="E720" i="4" a="1"/>
  <c r="E720" i="4" s="1"/>
  <c r="E719" i="4" a="1"/>
  <c r="E719" i="4" s="1"/>
  <c r="E717" i="4" a="1"/>
  <c r="E717" i="4" s="1"/>
  <c r="E713" i="4" a="1"/>
  <c r="E713" i="4" s="1"/>
  <c r="E709" i="4" a="1"/>
  <c r="E709" i="4" s="1"/>
  <c r="E698" i="4" a="1"/>
  <c r="E698" i="4" s="1"/>
  <c r="E694" i="4" a="1"/>
  <c r="E694" i="4" s="1"/>
  <c r="E693" i="4" a="1"/>
  <c r="E693" i="4" s="1"/>
  <c r="F693" i="4" s="1"/>
  <c r="E689" i="4" a="1"/>
  <c r="E689" i="4" s="1"/>
  <c r="E688" i="4" a="1"/>
  <c r="E688" i="4" s="1"/>
  <c r="E684" i="4" a="1"/>
  <c r="E684" i="4" s="1"/>
  <c r="E683" i="4" a="1"/>
  <c r="E683" i="4" s="1"/>
  <c r="E679" i="4" a="1"/>
  <c r="E679" i="4" s="1"/>
  <c r="E678" i="4" a="1"/>
  <c r="E678" i="4" s="1"/>
  <c r="E677" i="4" a="1"/>
  <c r="E677" i="4" s="1"/>
  <c r="E673" i="4" a="1"/>
  <c r="E673" i="4" s="1"/>
  <c r="E672" i="4" a="1"/>
  <c r="E672" i="4" s="1"/>
  <c r="E671" i="4" a="1"/>
  <c r="E671" i="4" s="1"/>
  <c r="E670" i="4" a="1"/>
  <c r="E670" i="4" s="1"/>
  <c r="E669" i="4" a="1"/>
  <c r="E669" i="4" s="1"/>
  <c r="E665" i="4" a="1"/>
  <c r="E665" i="4" s="1"/>
  <c r="E664" i="4" a="1"/>
  <c r="E664" i="4" s="1"/>
  <c r="E663" i="4" a="1"/>
  <c r="E663" i="4" s="1"/>
  <c r="E662" i="4" a="1"/>
  <c r="E662" i="4" s="1"/>
  <c r="E661" i="4" a="1"/>
  <c r="E661" i="4" s="1"/>
  <c r="E657" i="4" a="1"/>
  <c r="E657" i="4" s="1"/>
  <c r="E656" i="4" a="1"/>
  <c r="E656" i="4" s="1"/>
  <c r="E655" i="4" a="1"/>
  <c r="E655" i="4" s="1"/>
  <c r="E651" i="4" a="1"/>
  <c r="E651" i="4" s="1"/>
  <c r="E650" i="4" a="1"/>
  <c r="E650" i="4" s="1"/>
  <c r="E649" i="4" a="1"/>
  <c r="E649" i="4" s="1"/>
  <c r="E648" i="4" a="1"/>
  <c r="E648" i="4" s="1"/>
  <c r="E647" i="4" a="1"/>
  <c r="E647" i="4" s="1"/>
  <c r="E646" i="4" a="1"/>
  <c r="E646" i="4" s="1"/>
  <c r="E645" i="4" a="1"/>
  <c r="E645" i="4" s="1"/>
  <c r="E644" i="4" a="1"/>
  <c r="E644" i="4" s="1"/>
  <c r="E643" i="4" a="1"/>
  <c r="E643" i="4" s="1"/>
  <c r="E642" i="4" a="1"/>
  <c r="E642" i="4" s="1"/>
  <c r="E638" i="4" a="1"/>
  <c r="E638" i="4" s="1"/>
  <c r="E637" i="4" a="1"/>
  <c r="E637" i="4" s="1"/>
  <c r="E636" i="4" a="1"/>
  <c r="E636" i="4" s="1"/>
  <c r="E632" i="4" a="1"/>
  <c r="E632" i="4" s="1"/>
  <c r="E631" i="4" a="1"/>
  <c r="E631" i="4" s="1"/>
  <c r="E630" i="4" a="1"/>
  <c r="E630" i="4" s="1"/>
  <c r="E626" i="4" a="1"/>
  <c r="E626" i="4" s="1"/>
  <c r="E625" i="4" a="1"/>
  <c r="E625" i="4" s="1"/>
  <c r="E624" i="4" a="1"/>
  <c r="E624" i="4" s="1"/>
  <c r="E620" i="4" a="1"/>
  <c r="E620" i="4" s="1"/>
  <c r="E619" i="4" a="1"/>
  <c r="E619" i="4" s="1"/>
  <c r="E618" i="4" a="1"/>
  <c r="E618" i="4" s="1"/>
  <c r="E614" i="4" a="1"/>
  <c r="E614" i="4" s="1"/>
  <c r="E613" i="4" a="1"/>
  <c r="E613" i="4" s="1"/>
  <c r="E612" i="4" a="1"/>
  <c r="E612" i="4" s="1"/>
  <c r="E607" i="4" a="1"/>
  <c r="E607" i="4" s="1"/>
  <c r="E606" i="4" a="1"/>
  <c r="E606" i="4" s="1"/>
  <c r="E602" i="4" a="1"/>
  <c r="E602" i="4" s="1"/>
  <c r="E598" i="4" a="1"/>
  <c r="E598" i="4" s="1"/>
  <c r="E597" i="4" a="1"/>
  <c r="E597" i="4" s="1"/>
  <c r="E596" i="4" a="1"/>
  <c r="E596" i="4" s="1"/>
  <c r="E592" i="4" a="1"/>
  <c r="E592" i="4" s="1"/>
  <c r="E588" i="4" a="1"/>
  <c r="E588" i="4" s="1"/>
  <c r="E587" i="4" a="1"/>
  <c r="E587" i="4" s="1"/>
  <c r="E581" i="4" a="1"/>
  <c r="E581" i="4" s="1"/>
  <c r="E580" i="4" a="1"/>
  <c r="E580" i="4" s="1"/>
  <c r="E578" i="4" a="1"/>
  <c r="E578" i="4" s="1"/>
  <c r="E577" i="4" a="1"/>
  <c r="E577" i="4" s="1"/>
  <c r="E576" i="4" a="1"/>
  <c r="E576" i="4" s="1"/>
  <c r="E574" i="4" a="1"/>
  <c r="E574" i="4" s="1"/>
  <c r="E573" i="4" a="1"/>
  <c r="E573" i="4" s="1"/>
  <c r="E572" i="4" a="1"/>
  <c r="E572" i="4" s="1"/>
  <c r="E571" i="4" a="1"/>
  <c r="E571" i="4" s="1"/>
  <c r="E567" i="4" a="1"/>
  <c r="E567" i="4" s="1"/>
  <c r="E562" i="4" a="1"/>
  <c r="E562" i="4" s="1"/>
  <c r="E558" i="4" a="1"/>
  <c r="E558" i="4" s="1"/>
  <c r="E557" i="4" a="1"/>
  <c r="E557" i="4" s="1"/>
  <c r="E556" i="4" a="1"/>
  <c r="E556" i="4" s="1"/>
  <c r="E551" i="4" a="1"/>
  <c r="E551" i="4" s="1"/>
  <c r="E547" i="4" a="1"/>
  <c r="E547" i="4" s="1"/>
  <c r="E542" i="4" a="1"/>
  <c r="E542" i="4" s="1"/>
  <c r="E538" i="4" a="1"/>
  <c r="E538" i="4" s="1"/>
  <c r="E536" i="4" a="1"/>
  <c r="E536" i="4" s="1"/>
  <c r="E531" i="4" a="1"/>
  <c r="E531" i="4" s="1"/>
  <c r="E527" i="4" a="1"/>
  <c r="E527" i="4" s="1"/>
  <c r="E525" i="4" a="1"/>
  <c r="E525" i="4" s="1"/>
  <c r="E520" i="4" a="1"/>
  <c r="E520" i="4" s="1"/>
  <c r="E516" i="4" a="1"/>
  <c r="E516" i="4" s="1"/>
  <c r="E514" i="4" a="1"/>
  <c r="E514" i="4" s="1"/>
  <c r="E509" i="4" a="1"/>
  <c r="E509" i="4" s="1"/>
  <c r="E504" i="4" a="1"/>
  <c r="E504" i="4" s="1"/>
  <c r="E503" i="4" a="1"/>
  <c r="E503" i="4" s="1"/>
  <c r="E502" i="4" a="1"/>
  <c r="E502" i="4" s="1"/>
  <c r="E501" i="4" a="1"/>
  <c r="E501" i="4" s="1"/>
  <c r="E500" i="4" a="1"/>
  <c r="E500" i="4" s="1"/>
  <c r="E496" i="4" a="1"/>
  <c r="E496" i="4" s="1"/>
  <c r="E495" i="4" a="1"/>
  <c r="E495" i="4" s="1"/>
  <c r="E494" i="4" a="1"/>
  <c r="E494" i="4" s="1"/>
  <c r="E489" i="4" a="1"/>
  <c r="E489" i="4" s="1"/>
  <c r="E485" i="4" a="1"/>
  <c r="E485" i="4" s="1"/>
  <c r="E480" i="4" a="1"/>
  <c r="E480" i="4" s="1"/>
  <c r="E471" i="4" a="1"/>
  <c r="E471" i="4" s="1"/>
  <c r="E467" i="4" a="1"/>
  <c r="E467" i="4" s="1"/>
  <c r="E461" i="4" a="1"/>
  <c r="E461" i="4" s="1"/>
  <c r="E460" i="4" a="1"/>
  <c r="E460" i="4" s="1"/>
  <c r="E455" i="4" a="1"/>
  <c r="E455" i="4" s="1"/>
  <c r="E448" i="4" a="1"/>
  <c r="E448" i="4" s="1"/>
  <c r="E447" i="4" a="1"/>
  <c r="E447" i="4" s="1"/>
  <c r="E446" i="4" a="1"/>
  <c r="E446" i="4" s="1"/>
  <c r="E445" i="4" a="1"/>
  <c r="E445" i="4" s="1"/>
  <c r="E444" i="4" a="1"/>
  <c r="E444" i="4" s="1"/>
  <c r="E443" i="4" a="1"/>
  <c r="E443" i="4" s="1"/>
  <c r="E439" i="4" a="1"/>
  <c r="E439" i="4" s="1"/>
  <c r="E438" i="4" a="1"/>
  <c r="E438" i="4" s="1"/>
  <c r="E437" i="4" a="1"/>
  <c r="E437" i="4" s="1"/>
  <c r="E436" i="4" a="1"/>
  <c r="E436" i="4" s="1"/>
  <c r="E431" i="4" a="1"/>
  <c r="E431" i="4" s="1"/>
  <c r="E427" i="4" a="1"/>
  <c r="E427" i="4" s="1"/>
  <c r="E423" i="4" a="1"/>
  <c r="E423" i="4" s="1"/>
  <c r="E422" i="4" a="1"/>
  <c r="E422" i="4" s="1"/>
  <c r="E421" i="4" a="1"/>
  <c r="E421" i="4" s="1"/>
  <c r="E420" i="4" a="1"/>
  <c r="E420" i="4" s="1"/>
  <c r="E415" i="4" a="1"/>
  <c r="E415" i="4" s="1"/>
  <c r="E411" i="4" a="1"/>
  <c r="E411" i="4" s="1"/>
  <c r="E410" i="4" a="1"/>
  <c r="E410" i="4" s="1"/>
  <c r="E408" i="4" a="1"/>
  <c r="E408" i="4" s="1"/>
  <c r="E407" i="4" a="1"/>
  <c r="E407" i="4" s="1"/>
  <c r="E406" i="4" a="1"/>
  <c r="E406" i="4" s="1"/>
  <c r="E405" i="4" a="1"/>
  <c r="E405" i="4" s="1"/>
  <c r="E403" i="4" a="1"/>
  <c r="E403" i="4" s="1"/>
  <c r="E402" i="4" a="1"/>
  <c r="E402" i="4" s="1"/>
  <c r="E401" i="4" a="1"/>
  <c r="E401" i="4" s="1"/>
  <c r="E400" i="4" a="1"/>
  <c r="E400" i="4" s="1"/>
  <c r="E396" i="4" a="1"/>
  <c r="E396" i="4" s="1"/>
  <c r="E390" i="4" a="1"/>
  <c r="E390" i="4" s="1"/>
  <c r="E389" i="4" a="1"/>
  <c r="E389" i="4" s="1"/>
  <c r="E388" i="4" a="1"/>
  <c r="E388" i="4" s="1"/>
  <c r="E387" i="4" a="1"/>
  <c r="E387" i="4" s="1"/>
  <c r="E385" i="4" a="1"/>
  <c r="E385" i="4" s="1"/>
  <c r="E381" i="4" a="1"/>
  <c r="E381" i="4" s="1"/>
  <c r="E376" i="4" a="1"/>
  <c r="E376" i="4" s="1"/>
  <c r="E372" i="4" a="1"/>
  <c r="E372" i="4" s="1"/>
  <c r="E371" i="4" a="1"/>
  <c r="E371" i="4" s="1"/>
  <c r="E370" i="4" a="1"/>
  <c r="E370" i="4" s="1"/>
  <c r="E369" i="4" a="1"/>
  <c r="E369" i="4" s="1"/>
  <c r="E368" i="4" a="1"/>
  <c r="E368" i="4" s="1"/>
  <c r="E367" i="4" a="1"/>
  <c r="E367" i="4" s="1"/>
  <c r="E366" i="4" a="1"/>
  <c r="E366" i="4" s="1"/>
  <c r="E365" i="4" a="1"/>
  <c r="E365" i="4" s="1"/>
  <c r="E364" i="4" a="1"/>
  <c r="E364" i="4" s="1"/>
  <c r="E363" i="4" a="1"/>
  <c r="E363" i="4" s="1"/>
  <c r="E362" i="4" a="1"/>
  <c r="E362" i="4" s="1"/>
  <c r="E358" i="4" a="1"/>
  <c r="E358" i="4" s="1"/>
  <c r="E357" i="4" a="1"/>
  <c r="E357" i="4" s="1"/>
  <c r="E352" i="4" a="1"/>
  <c r="E352" i="4" s="1"/>
  <c r="E348" i="4" a="1"/>
  <c r="E348" i="4" s="1"/>
  <c r="E347" i="4" a="1"/>
  <c r="E347" i="4" s="1"/>
  <c r="E342" i="4" a="1"/>
  <c r="E342" i="4" s="1"/>
  <c r="E338" i="4" a="1"/>
  <c r="E338" i="4" s="1"/>
  <c r="E334" i="4" a="1"/>
  <c r="E334" i="4" s="1"/>
  <c r="E330" i="4" a="1"/>
  <c r="E330" i="4" s="1"/>
  <c r="E329" i="4" a="1"/>
  <c r="E329" i="4" s="1"/>
  <c r="E328" i="4" a="1"/>
  <c r="E328" i="4" s="1"/>
  <c r="E327" i="4" a="1"/>
  <c r="E327" i="4" s="1"/>
  <c r="E326" i="4" a="1"/>
  <c r="E326" i="4" s="1"/>
  <c r="E325" i="4" a="1"/>
  <c r="E325" i="4" s="1"/>
  <c r="E324" i="4" a="1"/>
  <c r="E324" i="4" s="1"/>
  <c r="E319" i="4" a="1"/>
  <c r="E319" i="4" s="1"/>
  <c r="E315" i="4" a="1"/>
  <c r="E315" i="4" s="1"/>
  <c r="E314" i="4" a="1"/>
  <c r="E314" i="4" s="1"/>
  <c r="E309" i="4" a="1"/>
  <c r="E309" i="4" s="1"/>
  <c r="E304" i="4" a="1"/>
  <c r="E304" i="4" s="1"/>
  <c r="E303" i="4" a="1"/>
  <c r="E303" i="4" s="1"/>
  <c r="E302" i="4" a="1"/>
  <c r="E302" i="4" s="1"/>
  <c r="E301" i="4" a="1"/>
  <c r="E301" i="4" s="1"/>
  <c r="E299" i="4" a="1"/>
  <c r="E299" i="4" s="1"/>
  <c r="E295" i="4" a="1"/>
  <c r="E295" i="4" s="1"/>
  <c r="E290" i="4" a="1"/>
  <c r="E290" i="4" s="1"/>
  <c r="E286" i="4" a="1"/>
  <c r="E286" i="4" s="1"/>
  <c r="E285" i="4" a="1"/>
  <c r="E285" i="4" s="1"/>
  <c r="E284" i="4" a="1"/>
  <c r="E284" i="4" s="1"/>
  <c r="E283" i="4" a="1"/>
  <c r="E283" i="4" s="1"/>
  <c r="E282" i="4" a="1"/>
  <c r="E282" i="4" s="1"/>
  <c r="E281" i="4" a="1"/>
  <c r="E281" i="4" s="1"/>
  <c r="E280" i="4" a="1"/>
  <c r="E280" i="4" s="1"/>
  <c r="E279" i="4" a="1"/>
  <c r="E279" i="4" s="1"/>
  <c r="E278" i="4" a="1"/>
  <c r="E278" i="4" s="1"/>
  <c r="E277" i="4" a="1"/>
  <c r="E277" i="4" s="1"/>
  <c r="E276" i="4" a="1"/>
  <c r="E276" i="4" s="1"/>
  <c r="E272" i="4" a="1"/>
  <c r="E272" i="4" s="1"/>
  <c r="E271" i="4" a="1"/>
  <c r="E271" i="4" s="1"/>
  <c r="E266" i="4" a="1"/>
  <c r="E266" i="4" s="1"/>
  <c r="E262" i="4" a="1"/>
  <c r="E262" i="4" s="1"/>
  <c r="E261" i="4" a="1"/>
  <c r="E261" i="4" s="1"/>
  <c r="E256" i="4" a="1"/>
  <c r="E256" i="4" s="1"/>
  <c r="E252" i="4" a="1"/>
  <c r="E252" i="4" s="1"/>
  <c r="E248" i="4" a="1"/>
  <c r="E248" i="4" s="1"/>
  <c r="E244" i="4" a="1"/>
  <c r="E244" i="4" s="1"/>
  <c r="E243" i="4" a="1"/>
  <c r="E243" i="4" s="1"/>
  <c r="E242" i="4" a="1"/>
  <c r="E242" i="4" s="1"/>
  <c r="E241" i="4" a="1"/>
  <c r="E241" i="4" s="1"/>
  <c r="E240" i="4" a="1"/>
  <c r="E240" i="4" s="1"/>
  <c r="E239" i="4" a="1"/>
  <c r="E239" i="4" s="1"/>
  <c r="E238" i="4" a="1"/>
  <c r="E238" i="4" s="1"/>
  <c r="E233" i="4" a="1"/>
  <c r="E233" i="4" s="1"/>
  <c r="E228" i="4" a="1"/>
  <c r="E228" i="4" s="1"/>
  <c r="E227" i="4" a="1"/>
  <c r="E227" i="4" s="1"/>
  <c r="E223" i="4" a="1"/>
  <c r="E223" i="4" s="1"/>
  <c r="E217" i="4" a="1"/>
  <c r="E217" i="4" s="1"/>
  <c r="E213" i="4" a="1"/>
  <c r="E213" i="4" s="1"/>
  <c r="E212" i="4" a="1"/>
  <c r="E212" i="4" s="1"/>
  <c r="E211" i="4" a="1"/>
  <c r="E211" i="4" s="1"/>
  <c r="E210" i="4" a="1"/>
  <c r="E210" i="4" s="1"/>
  <c r="E209" i="4" a="1"/>
  <c r="E209" i="4" s="1"/>
  <c r="E208" i="4" a="1"/>
  <c r="E208" i="4" s="1"/>
  <c r="E207" i="4" a="1"/>
  <c r="E207" i="4" s="1"/>
  <c r="E206" i="4" a="1"/>
  <c r="E206" i="4" s="1"/>
  <c r="E205" i="4" a="1"/>
  <c r="E205" i="4" s="1"/>
  <c r="E204" i="4" a="1"/>
  <c r="E204" i="4" s="1"/>
  <c r="E203" i="4" a="1"/>
  <c r="E203" i="4" s="1"/>
  <c r="E202" i="4" a="1"/>
  <c r="E202" i="4" s="1"/>
  <c r="E201" i="4" a="1"/>
  <c r="E201" i="4" s="1"/>
  <c r="E197" i="4" a="1"/>
  <c r="E197" i="4" s="1"/>
  <c r="E196" i="4" a="1"/>
  <c r="E196" i="4" s="1"/>
  <c r="E195" i="4" a="1"/>
  <c r="E195" i="4" s="1"/>
  <c r="E190" i="4" a="1"/>
  <c r="E190" i="4" s="1"/>
  <c r="E186" i="4" a="1"/>
  <c r="E186" i="4" s="1"/>
  <c r="E182" i="4" a="1"/>
  <c r="E182" i="4" s="1"/>
  <c r="E181" i="4" a="1"/>
  <c r="E181" i="4" s="1"/>
  <c r="E180" i="4" a="1"/>
  <c r="E180" i="4" s="1"/>
  <c r="E179" i="4" a="1"/>
  <c r="E179" i="4" s="1"/>
  <c r="E175" i="4" a="1"/>
  <c r="E175" i="4" s="1"/>
  <c r="E174" i="4" a="1"/>
  <c r="E174" i="4" s="1"/>
  <c r="E173" i="4" a="1"/>
  <c r="E173" i="4" s="1"/>
  <c r="E171" i="4" a="1"/>
  <c r="E171" i="4" s="1"/>
  <c r="E167" i="4" a="1"/>
  <c r="E167" i="4" s="1"/>
  <c r="E163" i="4" a="1"/>
  <c r="E163" i="4" s="1"/>
  <c r="E162" i="4" a="1"/>
  <c r="E162" i="4" s="1"/>
  <c r="E161" i="4" a="1"/>
  <c r="E161" i="4" s="1"/>
  <c r="E160" i="4" a="1"/>
  <c r="E160" i="4" s="1"/>
  <c r="E159" i="4" a="1"/>
  <c r="E159" i="4" s="1"/>
  <c r="E158" i="4" a="1"/>
  <c r="E158" i="4" s="1"/>
  <c r="E157" i="4" a="1"/>
  <c r="E157" i="4" s="1"/>
  <c r="E153" i="4" a="1"/>
  <c r="E153" i="4" s="1"/>
  <c r="E152" i="4" a="1"/>
  <c r="E152" i="4" s="1"/>
  <c r="E151" i="4" a="1"/>
  <c r="E151" i="4" s="1"/>
  <c r="E146" i="4" a="1"/>
  <c r="E146" i="4" s="1"/>
  <c r="E142" i="4" a="1"/>
  <c r="E142" i="4" s="1"/>
  <c r="E137" i="4" a="1"/>
  <c r="E137" i="4" s="1"/>
  <c r="E133" i="4" a="1"/>
  <c r="E133" i="4" s="1"/>
  <c r="E132" i="4" a="1"/>
  <c r="E132" i="4" s="1"/>
  <c r="E131" i="4" a="1"/>
  <c r="E131" i="4" s="1"/>
  <c r="E130" i="4" a="1"/>
  <c r="E130" i="4" s="1"/>
  <c r="E129" i="4" a="1"/>
  <c r="E129" i="4" s="1"/>
  <c r="E128" i="4" a="1"/>
  <c r="E128" i="4" s="1"/>
  <c r="E127" i="4" a="1"/>
  <c r="E127" i="4" s="1"/>
  <c r="E126" i="4" a="1"/>
  <c r="E126" i="4" s="1"/>
  <c r="E125" i="4" a="1"/>
  <c r="E125" i="4" s="1"/>
  <c r="E124" i="4" a="1"/>
  <c r="E124" i="4" s="1"/>
  <c r="E123" i="4" a="1"/>
  <c r="E123" i="4" s="1"/>
  <c r="E122" i="4" a="1"/>
  <c r="E122" i="4" s="1"/>
  <c r="E121" i="4" a="1"/>
  <c r="E121" i="4" s="1"/>
  <c r="E117" i="4" a="1"/>
  <c r="E117" i="4" s="1"/>
  <c r="E116" i="4" a="1"/>
  <c r="E116" i="4" s="1"/>
  <c r="E115" i="4" a="1"/>
  <c r="E115" i="4" s="1"/>
  <c r="E110" i="4" a="1"/>
  <c r="E110" i="4" s="1"/>
  <c r="E106" i="4" a="1"/>
  <c r="E106" i="4" s="1"/>
  <c r="E102" i="4" a="1"/>
  <c r="E102" i="4" s="1"/>
  <c r="E101" i="4" a="1"/>
  <c r="E101" i="4" s="1"/>
  <c r="E100" i="4" a="1"/>
  <c r="E100" i="4" s="1"/>
  <c r="E99" i="4" a="1"/>
  <c r="E99" i="4" s="1"/>
  <c r="E95" i="4" a="1"/>
  <c r="E95" i="4" s="1"/>
  <c r="E94" i="4" a="1"/>
  <c r="E94" i="4" s="1"/>
  <c r="E93" i="4" a="1"/>
  <c r="E93" i="4" s="1"/>
  <c r="E87" i="4" a="1"/>
  <c r="E87" i="4" s="1"/>
  <c r="E86" i="4" a="1"/>
  <c r="E86" i="4" s="1"/>
  <c r="E83" i="4" a="1"/>
  <c r="E83" i="4" s="1"/>
  <c r="E82" i="4" a="1"/>
  <c r="E82" i="4" s="1"/>
  <c r="E81" i="4" a="1"/>
  <c r="E81" i="4" s="1"/>
  <c r="E80" i="4" a="1"/>
  <c r="E80" i="4" s="1"/>
  <c r="E79" i="4" a="1"/>
  <c r="E79" i="4" s="1"/>
  <c r="E78" i="4" a="1"/>
  <c r="E78" i="4" s="1"/>
  <c r="E77" i="4" a="1"/>
  <c r="E77" i="4" s="1"/>
  <c r="E73" i="4" a="1"/>
  <c r="E73" i="4" s="1"/>
  <c r="E72" i="4" a="1"/>
  <c r="E72" i="4" s="1"/>
  <c r="E71" i="4" a="1"/>
  <c r="E71" i="4" s="1"/>
  <c r="E70" i="4" a="1"/>
  <c r="E70" i="4" s="1"/>
  <c r="E66" i="4" a="1"/>
  <c r="E66" i="4" s="1"/>
  <c r="E62" i="4" a="1"/>
  <c r="E62" i="4" s="1"/>
  <c r="E61" i="4" a="1"/>
  <c r="E61" i="4" s="1"/>
  <c r="E56" i="4" a="1"/>
  <c r="E56" i="4" s="1"/>
  <c r="E55" i="4" a="1"/>
  <c r="E55" i="4" s="1"/>
  <c r="E53" i="4" a="1"/>
  <c r="E53" i="4" s="1"/>
  <c r="E52" i="4" a="1"/>
  <c r="E52" i="4" s="1"/>
  <c r="E51" i="4" a="1"/>
  <c r="E51" i="4" s="1"/>
  <c r="E50" i="4" a="1"/>
  <c r="E50" i="4" s="1"/>
  <c r="E49" i="4" a="1"/>
  <c r="E49" i="4" s="1"/>
  <c r="E47" i="4" a="1"/>
  <c r="E47" i="4" s="1"/>
  <c r="E46" i="4" a="1"/>
  <c r="E46" i="4" s="1"/>
  <c r="E45" i="4" a="1"/>
  <c r="E45" i="4" s="1"/>
  <c r="E37" i="4" a="1"/>
  <c r="E37" i="4" s="1"/>
  <c r="E36" i="4" a="1"/>
  <c r="E36" i="4" s="1"/>
  <c r="E35" i="4" a="1"/>
  <c r="E35" i="4" s="1"/>
  <c r="E31" i="4" a="1"/>
  <c r="E31" i="4" s="1"/>
  <c r="E25" i="4" a="1"/>
  <c r="E25" i="4" s="1"/>
  <c r="E24" i="4" a="1"/>
  <c r="E24" i="4" s="1"/>
  <c r="E23" i="4" a="1"/>
  <c r="E23" i="4" s="1"/>
  <c r="E19" i="4" a="1"/>
  <c r="E19" i="4" s="1"/>
  <c r="E15" i="4" a="1"/>
  <c r="E15" i="4" s="1"/>
  <c r="E11" i="4" a="1"/>
  <c r="E11" i="4" s="1"/>
  <c r="E10" i="4" a="1"/>
  <c r="E10" i="4" s="1"/>
  <c r="D6" i="5"/>
  <c r="A2" i="5"/>
  <c r="T10" i="4"/>
  <c r="F1985" i="4" l="1"/>
  <c r="F167" i="4"/>
  <c r="F171" i="4"/>
  <c r="F133" i="4"/>
  <c r="F735" i="4"/>
  <c r="F175" i="4"/>
  <c r="F2041" i="4"/>
  <c r="F277" i="4"/>
  <c r="F1026" i="4"/>
  <c r="F137" i="4"/>
  <c r="F856" i="4"/>
  <c r="F179" i="4"/>
  <c r="F121" i="4"/>
  <c r="F122" i="4"/>
  <c r="F123" i="4"/>
  <c r="T1915" i="4"/>
  <c r="F1915" i="4" s="1"/>
  <c r="F180" i="4"/>
  <c r="F1831" i="4"/>
  <c r="F835" i="4"/>
  <c r="F514" i="4"/>
  <c r="F2295" i="4"/>
  <c r="F1605" i="4"/>
  <c r="F460" i="4"/>
  <c r="F838" i="4"/>
  <c r="F848" i="4"/>
  <c r="F839" i="4"/>
  <c r="F852" i="4"/>
  <c r="F2348" i="4"/>
  <c r="F1094" i="4"/>
  <c r="F1570" i="4"/>
  <c r="F1589" i="4"/>
  <c r="F1834" i="4"/>
  <c r="F2289" i="4"/>
  <c r="F1241" i="4"/>
  <c r="F2161" i="4"/>
  <c r="F1035" i="4"/>
  <c r="F2114" i="4"/>
  <c r="F1881" i="4"/>
  <c r="F2363" i="4"/>
  <c r="F228" i="4"/>
  <c r="F880" i="4"/>
  <c r="F1453" i="4"/>
  <c r="F1561" i="4"/>
  <c r="F1673" i="4"/>
  <c r="F1978" i="4"/>
  <c r="F2266" i="4"/>
  <c r="F1219" i="4"/>
  <c r="F115" i="4"/>
  <c r="F229" i="4"/>
  <c r="F283" i="4"/>
  <c r="F884" i="4"/>
  <c r="F1677" i="4"/>
  <c r="F1833" i="4"/>
  <c r="F2000" i="4"/>
  <c r="F2268" i="4"/>
  <c r="F1062" i="4"/>
  <c r="F284" i="4"/>
  <c r="F1024" i="4"/>
  <c r="F83" i="4"/>
  <c r="F665" i="4"/>
  <c r="F1217" i="4"/>
  <c r="F278" i="4"/>
  <c r="F2393" i="4"/>
  <c r="F647" i="4"/>
  <c r="F689" i="4"/>
  <c r="F1298" i="4"/>
  <c r="F1742" i="4"/>
  <c r="F2197" i="4"/>
  <c r="F1011" i="4"/>
  <c r="F1032" i="4"/>
  <c r="F1299" i="4"/>
  <c r="F1347" i="4"/>
  <c r="F1743" i="4"/>
  <c r="F2198" i="4"/>
  <c r="F279" i="4"/>
  <c r="F106" i="4"/>
  <c r="F411" i="4"/>
  <c r="F558" i="4"/>
  <c r="F1313" i="4"/>
  <c r="F1354" i="4"/>
  <c r="F1895" i="4"/>
  <c r="F795" i="4"/>
  <c r="F662" i="4"/>
  <c r="F812" i="4"/>
  <c r="F644" i="4"/>
  <c r="F81" i="4"/>
  <c r="F1355" i="4"/>
  <c r="F1896" i="4"/>
  <c r="F620" i="4"/>
  <c r="F371" i="4"/>
  <c r="F894" i="4"/>
  <c r="F1097" i="4"/>
  <c r="F1132" i="4"/>
  <c r="F1155" i="4"/>
  <c r="F1591" i="4"/>
  <c r="F325" i="4"/>
  <c r="F1485" i="4"/>
  <c r="F1963" i="4"/>
  <c r="F801" i="4"/>
  <c r="F959" i="4"/>
  <c r="F381" i="4"/>
  <c r="F671" i="4"/>
  <c r="F672" i="4"/>
  <c r="F632" i="4"/>
  <c r="F612" i="4"/>
  <c r="F80" i="4"/>
  <c r="F102" i="4"/>
  <c r="F203" i="4"/>
  <c r="F303" i="4"/>
  <c r="F410" i="4"/>
  <c r="F439" i="4"/>
  <c r="F557" i="4"/>
  <c r="F739" i="4"/>
  <c r="F790" i="4"/>
  <c r="F809" i="4"/>
  <c r="F985" i="4"/>
  <c r="F1353" i="4"/>
  <c r="F1451" i="4"/>
  <c r="F1558" i="4"/>
  <c r="F1662" i="4"/>
  <c r="F1781" i="4"/>
  <c r="F1975" i="4"/>
  <c r="F1996" i="4"/>
  <c r="F2025" i="4"/>
  <c r="F2112" i="4"/>
  <c r="F2151" i="4"/>
  <c r="F2264" i="4"/>
  <c r="F631" i="4"/>
  <c r="F670" i="4"/>
  <c r="F607" i="4"/>
  <c r="F803" i="4"/>
  <c r="F636" i="4"/>
  <c r="F304" i="4"/>
  <c r="F516" i="4"/>
  <c r="F740" i="4"/>
  <c r="F794" i="4"/>
  <c r="F810" i="4"/>
  <c r="F986" i="4"/>
  <c r="F1015" i="4"/>
  <c r="F1039" i="4"/>
  <c r="F1061" i="4"/>
  <c r="F1452" i="4"/>
  <c r="F1560" i="4"/>
  <c r="F1830" i="4"/>
  <c r="F1977" i="4"/>
  <c r="F1997" i="4"/>
  <c r="F2265" i="4"/>
  <c r="F423" i="4"/>
  <c r="F933" i="4"/>
  <c r="F402" i="4"/>
  <c r="F448" i="4"/>
  <c r="F799" i="4"/>
  <c r="F2291" i="4"/>
  <c r="F2388" i="4"/>
  <c r="F49" i="4"/>
  <c r="F403" i="4"/>
  <c r="F427" i="4"/>
  <c r="F800" i="4"/>
  <c r="F1070" i="4"/>
  <c r="F1218" i="4"/>
  <c r="F1338" i="4"/>
  <c r="F2196" i="4"/>
  <c r="F2362" i="4"/>
  <c r="F1606" i="4"/>
  <c r="F657" i="4"/>
  <c r="F82" i="4"/>
  <c r="F415" i="4"/>
  <c r="F619" i="4"/>
  <c r="F643" i="4"/>
  <c r="F661" i="4"/>
  <c r="F844" i="4"/>
  <c r="F1093" i="4"/>
  <c r="F285" i="4"/>
  <c r="F2224" i="4"/>
  <c r="F1092" i="4"/>
  <c r="F93" i="4"/>
  <c r="F286" i="4"/>
  <c r="F372" i="4"/>
  <c r="F1006" i="4"/>
  <c r="F1027" i="4"/>
  <c r="F1101" i="4"/>
  <c r="F1156" i="4"/>
  <c r="F1183" i="4"/>
  <c r="F1409" i="4"/>
  <c r="F1592" i="4"/>
  <c r="F1936" i="4"/>
  <c r="F2081" i="4"/>
  <c r="F2232" i="4"/>
  <c r="F2292" i="4"/>
  <c r="F2389" i="4"/>
  <c r="F618" i="4"/>
  <c r="F857" i="4"/>
  <c r="F1066" i="4"/>
  <c r="F1182" i="4"/>
  <c r="F1484" i="4"/>
  <c r="F1962" i="4"/>
  <c r="F2010" i="4"/>
  <c r="F648" i="4"/>
  <c r="F50" i="4"/>
  <c r="F73" i="4"/>
  <c r="F95" i="4"/>
  <c r="F276" i="4"/>
  <c r="F694" i="4"/>
  <c r="F1010" i="4"/>
  <c r="F1028" i="4"/>
  <c r="F1157" i="4"/>
  <c r="F1619" i="4"/>
  <c r="F2293" i="4"/>
  <c r="F642" i="4"/>
  <c r="F324" i="4"/>
  <c r="F1843" i="4"/>
  <c r="F1935" i="4"/>
  <c r="F2080" i="4"/>
  <c r="F357" i="4"/>
  <c r="F669" i="4"/>
  <c r="F898" i="4"/>
  <c r="F1601" i="4"/>
  <c r="F1620" i="4"/>
  <c r="F2017" i="4"/>
  <c r="T62" i="4"/>
  <c r="F62" i="4" s="1"/>
  <c r="F47" i="4"/>
  <c r="F37" i="4"/>
  <c r="F1273" i="4"/>
  <c r="F1410" i="4"/>
  <c r="F1938" i="4"/>
  <c r="F2082" i="4"/>
  <c r="F2100" i="4"/>
  <c r="F2233" i="4"/>
  <c r="F124" i="4"/>
  <c r="F1191" i="4"/>
  <c r="F1274" i="4"/>
  <c r="F1939" i="4"/>
  <c r="F2083" i="4"/>
  <c r="F2101" i="4"/>
  <c r="F53" i="4"/>
  <c r="F79" i="4"/>
  <c r="F126" i="4"/>
  <c r="F152" i="4"/>
  <c r="F174" i="4"/>
  <c r="F738" i="4"/>
  <c r="F789" i="4"/>
  <c r="F808" i="4"/>
  <c r="F984" i="4"/>
  <c r="F1013" i="4"/>
  <c r="F1034" i="4"/>
  <c r="F1059" i="4"/>
  <c r="F1349" i="4"/>
  <c r="F1632" i="4"/>
  <c r="F1780" i="4"/>
  <c r="F1800" i="4"/>
  <c r="F1886" i="4"/>
  <c r="F1974" i="4"/>
  <c r="F2167" i="4"/>
  <c r="F2243" i="4"/>
  <c r="F2327" i="4"/>
  <c r="F46" i="4"/>
  <c r="F87" i="4"/>
  <c r="F117" i="4"/>
  <c r="F132" i="4"/>
  <c r="F208" i="4"/>
  <c r="F238" i="4"/>
  <c r="F348" i="4"/>
  <c r="F370" i="4"/>
  <c r="F401" i="4"/>
  <c r="F422" i="4"/>
  <c r="F447" i="4"/>
  <c r="F496" i="4"/>
  <c r="F646" i="4"/>
  <c r="F664" i="4"/>
  <c r="F688" i="4"/>
  <c r="F798" i="4"/>
  <c r="F822" i="4"/>
  <c r="F932" i="4"/>
  <c r="F1004" i="4"/>
  <c r="F1065" i="4"/>
  <c r="F1096" i="4"/>
  <c r="F1131" i="4"/>
  <c r="F1154" i="4"/>
  <c r="F1181" i="4"/>
  <c r="F1216" i="4"/>
  <c r="F1240" i="4"/>
  <c r="F1480" i="4"/>
  <c r="F1572" i="4"/>
  <c r="F1590" i="4"/>
  <c r="F1765" i="4"/>
  <c r="F1933" i="4"/>
  <c r="F1961" i="4"/>
  <c r="F2009" i="4"/>
  <c r="F2079" i="4"/>
  <c r="F2187" i="4"/>
  <c r="F2290" i="4"/>
  <c r="F2357" i="4"/>
  <c r="F1242" i="4"/>
  <c r="F501" i="4"/>
  <c r="F1133" i="4"/>
  <c r="F2162" i="4"/>
  <c r="F502" i="4"/>
  <c r="F826" i="4"/>
  <c r="F1056" i="4"/>
  <c r="F1243" i="4"/>
  <c r="F1775" i="4"/>
  <c r="F1796" i="4"/>
  <c r="F2163" i="4"/>
  <c r="F51" i="4"/>
  <c r="F77" i="4"/>
  <c r="F99" i="4"/>
  <c r="F406" i="4"/>
  <c r="F436" i="4"/>
  <c r="F461" i="4"/>
  <c r="F736" i="4"/>
  <c r="F982" i="4"/>
  <c r="F1057" i="4"/>
  <c r="F1220" i="4"/>
  <c r="F1248" i="4"/>
  <c r="F1411" i="4"/>
  <c r="F1527" i="4"/>
  <c r="F1777" i="4"/>
  <c r="F1797" i="4"/>
  <c r="F1883" i="4"/>
  <c r="F1966" i="4"/>
  <c r="F2164" i="4"/>
  <c r="F2364" i="4"/>
  <c r="F52" i="4"/>
  <c r="F78" i="4"/>
  <c r="F125" i="4"/>
  <c r="F151" i="4"/>
  <c r="F173" i="4"/>
  <c r="F437" i="4"/>
  <c r="F737" i="4"/>
  <c r="F787" i="4"/>
  <c r="F804" i="4"/>
  <c r="F983" i="4"/>
  <c r="F1012" i="4"/>
  <c r="F1058" i="4"/>
  <c r="F1249" i="4"/>
  <c r="F1348" i="4"/>
  <c r="F1413" i="4"/>
  <c r="F1528" i="4"/>
  <c r="F1778" i="4"/>
  <c r="F1885" i="4"/>
  <c r="F1993" i="4"/>
  <c r="F2103" i="4"/>
  <c r="F2326" i="4"/>
  <c r="F613" i="4"/>
  <c r="F637" i="4"/>
  <c r="F673" i="4"/>
  <c r="F1301" i="4"/>
  <c r="F2394" i="4"/>
  <c r="F55" i="4"/>
  <c r="F280" i="4"/>
  <c r="F614" i="4"/>
  <c r="F656" i="4"/>
  <c r="F1201" i="4"/>
  <c r="F1753" i="4"/>
  <c r="F1921" i="4"/>
  <c r="F2328" i="4"/>
  <c r="F2395" i="4"/>
  <c r="F2458" i="4"/>
  <c r="F56" i="4"/>
  <c r="F204" i="4"/>
  <c r="F281" i="4"/>
  <c r="F443" i="4"/>
  <c r="F1177" i="4"/>
  <c r="F1754" i="4"/>
  <c r="F2329" i="4"/>
  <c r="F2459" i="4"/>
  <c r="F205" i="4"/>
  <c r="F282" i="4"/>
  <c r="F562" i="4"/>
  <c r="F1314" i="4"/>
  <c r="F1756" i="4"/>
  <c r="F2115" i="4"/>
  <c r="F2156" i="4"/>
  <c r="F2330" i="4"/>
  <c r="F2433" i="4"/>
  <c r="F181" i="4"/>
  <c r="F206" i="4"/>
  <c r="F261" i="4"/>
  <c r="F314" i="4"/>
  <c r="F420" i="4"/>
  <c r="F525" i="4"/>
  <c r="F796" i="4"/>
  <c r="F813" i="4"/>
  <c r="F930" i="4"/>
  <c r="F1048" i="4"/>
  <c r="F1063" i="4"/>
  <c r="F1179" i="4"/>
  <c r="F1211" i="4"/>
  <c r="F1356" i="4"/>
  <c r="F1457" i="4"/>
  <c r="F1897" i="4"/>
  <c r="F1925" i="4"/>
  <c r="F2157" i="4"/>
  <c r="F2331" i="4"/>
  <c r="F2352" i="4"/>
  <c r="F2407" i="4"/>
  <c r="F45" i="4"/>
  <c r="F116" i="4"/>
  <c r="F131" i="4"/>
  <c r="F207" i="4"/>
  <c r="F262" i="4"/>
  <c r="F315" i="4"/>
  <c r="F347" i="4"/>
  <c r="F400" i="4"/>
  <c r="F421" i="4"/>
  <c r="F446" i="4"/>
  <c r="F495" i="4"/>
  <c r="F527" i="4"/>
  <c r="F596" i="4"/>
  <c r="F645" i="4"/>
  <c r="F684" i="4"/>
  <c r="F797" i="4"/>
  <c r="F885" i="4"/>
  <c r="F931" i="4"/>
  <c r="F1064" i="4"/>
  <c r="F1095" i="4"/>
  <c r="F1130" i="4"/>
  <c r="F1180" i="4"/>
  <c r="F1215" i="4"/>
  <c r="F1357" i="4"/>
  <c r="F1479" i="4"/>
  <c r="F1681" i="4"/>
  <c r="F1960" i="4"/>
  <c r="F1980" i="4"/>
  <c r="F2186" i="4"/>
  <c r="F2269" i="4"/>
  <c r="F2353" i="4"/>
  <c r="F2379" i="4"/>
  <c r="F2409" i="4"/>
  <c r="F239" i="4"/>
  <c r="F385" i="4"/>
  <c r="F1367" i="4"/>
  <c r="F387" i="4"/>
  <c r="F1168" i="4"/>
  <c r="F1369" i="4"/>
  <c r="F1530" i="4"/>
  <c r="F504" i="4"/>
  <c r="F1276" i="4"/>
  <c r="F1811" i="4"/>
  <c r="F388" i="4"/>
  <c r="F774" i="4"/>
  <c r="F970" i="4"/>
  <c r="F389" i="4"/>
  <c r="F572" i="4"/>
  <c r="F936" i="4"/>
  <c r="F1531" i="4"/>
  <c r="F209" i="4"/>
  <c r="F363" i="4"/>
  <c r="F573" i="4"/>
  <c r="F741" i="4"/>
  <c r="F940" i="4"/>
  <c r="F1289" i="4"/>
  <c r="F1463" i="4"/>
  <c r="F1636" i="4"/>
  <c r="F1856" i="4"/>
  <c r="F2045" i="4"/>
  <c r="F2247" i="4"/>
  <c r="F210" i="4"/>
  <c r="F742" i="4"/>
  <c r="F944" i="4"/>
  <c r="F1137" i="4"/>
  <c r="F1534" i="4"/>
  <c r="F1816" i="4"/>
  <c r="F503" i="4"/>
  <c r="F1810" i="4"/>
  <c r="F2423" i="4"/>
  <c r="F969" i="4"/>
  <c r="F2037" i="4"/>
  <c r="F241" i="4"/>
  <c r="F242" i="4"/>
  <c r="F775" i="4"/>
  <c r="F974" i="4"/>
  <c r="F1135" i="4"/>
  <c r="F1490" i="4"/>
  <c r="F1789" i="4"/>
  <c r="F244" i="4"/>
  <c r="F1641" i="4"/>
  <c r="F1858" i="4"/>
  <c r="F2207" i="4"/>
  <c r="F19" i="4"/>
  <c r="F153" i="4"/>
  <c r="F182" i="4"/>
  <c r="F717" i="4"/>
  <c r="F1138" i="4"/>
  <c r="F1465" i="4"/>
  <c r="F1645" i="4"/>
  <c r="F1817" i="4"/>
  <c r="F2086" i="4"/>
  <c r="F2302" i="4"/>
  <c r="F23" i="4"/>
  <c r="F186" i="4"/>
  <c r="F327" i="4"/>
  <c r="F744" i="4"/>
  <c r="F946" i="4"/>
  <c r="F1139" i="4"/>
  <c r="F1255" i="4"/>
  <c r="F1434" i="4"/>
  <c r="F1469" i="4"/>
  <c r="F1649" i="4"/>
  <c r="F1699" i="4"/>
  <c r="F1792" i="4"/>
  <c r="F1905" i="4"/>
  <c r="F2090" i="4"/>
  <c r="F2275" i="4"/>
  <c r="F2444" i="4"/>
  <c r="F24" i="4"/>
  <c r="F367" i="4"/>
  <c r="F578" i="4"/>
  <c r="F746" i="4"/>
  <c r="F947" i="4"/>
  <c r="F1114" i="4"/>
  <c r="F1257" i="4"/>
  <c r="F1296" i="4"/>
  <c r="F1435" i="4"/>
  <c r="F1470" i="4"/>
  <c r="F1498" i="4"/>
  <c r="F1544" i="4"/>
  <c r="F1580" i="4"/>
  <c r="F1609" i="4"/>
  <c r="F1653" i="4"/>
  <c r="F1704" i="4"/>
  <c r="F1793" i="4"/>
  <c r="F1820" i="4"/>
  <c r="F1907" i="4"/>
  <c r="F2056" i="4"/>
  <c r="F2091" i="4"/>
  <c r="F2166" i="4"/>
  <c r="F2251" i="4"/>
  <c r="F2276" i="4"/>
  <c r="F2310" i="4"/>
  <c r="F25" i="4"/>
  <c r="F94" i="4"/>
  <c r="F159" i="4"/>
  <c r="F195" i="4"/>
  <c r="F217" i="4"/>
  <c r="F329" i="4"/>
  <c r="F438" i="4"/>
  <c r="F494" i="4"/>
  <c r="F538" i="4"/>
  <c r="F580" i="4"/>
  <c r="F721" i="4"/>
  <c r="F747" i="4"/>
  <c r="F948" i="4"/>
  <c r="F980" i="4"/>
  <c r="F1115" i="4"/>
  <c r="F1148" i="4"/>
  <c r="F1222" i="4"/>
  <c r="F1258" i="4"/>
  <c r="F1297" i="4"/>
  <c r="F1395" i="4"/>
  <c r="F1471" i="4"/>
  <c r="F1502" i="4"/>
  <c r="F1545" i="4"/>
  <c r="F1581" i="4"/>
  <c r="F1610" i="4"/>
  <c r="F1654" i="4"/>
  <c r="F1795" i="4"/>
  <c r="F1821" i="4"/>
  <c r="F1870" i="4"/>
  <c r="F1908" i="4"/>
  <c r="F1979" i="4"/>
  <c r="F2012" i="4"/>
  <c r="F2092" i="4"/>
  <c r="F2218" i="4"/>
  <c r="F2252" i="4"/>
  <c r="F2311" i="4"/>
  <c r="F2342" i="4"/>
  <c r="F2452" i="4"/>
  <c r="F597" i="4"/>
  <c r="F772" i="4"/>
  <c r="F1167" i="4"/>
  <c r="F2424" i="4"/>
  <c r="F1415" i="4"/>
  <c r="F1813" i="4"/>
  <c r="F1416" i="4"/>
  <c r="F1814" i="4"/>
  <c r="F11" i="4"/>
  <c r="F390" i="4"/>
  <c r="F776" i="4"/>
  <c r="F975" i="4"/>
  <c r="F1136" i="4"/>
  <c r="F1380" i="4"/>
  <c r="F1533" i="4"/>
  <c r="F1290" i="4"/>
  <c r="F1492" i="4"/>
  <c r="F1691" i="4"/>
  <c r="F2248" i="4"/>
  <c r="F576" i="4"/>
  <c r="F1389" i="4"/>
  <c r="F1578" i="4"/>
  <c r="F1695" i="4"/>
  <c r="F252" i="4"/>
  <c r="F978" i="4"/>
  <c r="F1292" i="4"/>
  <c r="F1497" i="4"/>
  <c r="F1608" i="4"/>
  <c r="F1861" i="4"/>
  <c r="F2055" i="4"/>
  <c r="F2250" i="4"/>
  <c r="F158" i="4"/>
  <c r="F213" i="4"/>
  <c r="F328" i="4"/>
  <c r="F720" i="4"/>
  <c r="F127" i="4"/>
  <c r="F160" i="4"/>
  <c r="F196" i="4"/>
  <c r="F295" i="4"/>
  <c r="F330" i="4"/>
  <c r="F369" i="4"/>
  <c r="F405" i="4"/>
  <c r="F722" i="4"/>
  <c r="F751" i="4"/>
  <c r="F862" i="4"/>
  <c r="F924" i="4"/>
  <c r="F981" i="4"/>
  <c r="F1014" i="4"/>
  <c r="F1152" i="4"/>
  <c r="F1187" i="4"/>
  <c r="F1223" i="4"/>
  <c r="F1259" i="4"/>
  <c r="F1399" i="4"/>
  <c r="F1582" i="4"/>
  <c r="F1611" i="4"/>
  <c r="F1715" i="4"/>
  <c r="F1764" i="4"/>
  <c r="F1871" i="4"/>
  <c r="F1910" i="4"/>
  <c r="F2013" i="4"/>
  <c r="F2093" i="4"/>
  <c r="F2223" i="4"/>
  <c r="F2284" i="4"/>
  <c r="F2313" i="4"/>
  <c r="F2343" i="4"/>
  <c r="F2408" i="4"/>
  <c r="F1622" i="4"/>
  <c r="F240" i="4"/>
  <c r="F773" i="4"/>
  <c r="F358" i="4"/>
  <c r="F935" i="4"/>
  <c r="F1280" i="4"/>
  <c r="F2425" i="4"/>
  <c r="F1459" i="4"/>
  <c r="F1635" i="4"/>
  <c r="F1855" i="4"/>
  <c r="F243" i="4"/>
  <c r="F1491" i="4"/>
  <c r="F1464" i="4"/>
  <c r="F1790" i="4"/>
  <c r="F2300" i="4"/>
  <c r="F211" i="4"/>
  <c r="F326" i="4"/>
  <c r="F743" i="4"/>
  <c r="F977" i="4"/>
  <c r="F1254" i="4"/>
  <c r="F1607" i="4"/>
  <c r="F2273" i="4"/>
  <c r="F212" i="4"/>
  <c r="F366" i="4"/>
  <c r="F577" i="4"/>
  <c r="F719" i="4"/>
  <c r="F907" i="4"/>
  <c r="F1393" i="4"/>
  <c r="F1579" i="4"/>
  <c r="F35" i="4"/>
  <c r="F161" i="4"/>
  <c r="F299" i="4"/>
  <c r="F547" i="4"/>
  <c r="F625" i="4"/>
  <c r="F678" i="4"/>
  <c r="F752" i="4"/>
  <c r="F925" i="4"/>
  <c r="F1081" i="4"/>
  <c r="F1224" i="4"/>
  <c r="F1476" i="4"/>
  <c r="F1613" i="4"/>
  <c r="F1719" i="4"/>
  <c r="F1956" i="4"/>
  <c r="F2097" i="4"/>
  <c r="F2375" i="4"/>
  <c r="F36" i="4"/>
  <c r="F71" i="4"/>
  <c r="F100" i="4"/>
  <c r="F129" i="4"/>
  <c r="F162" i="4"/>
  <c r="F201" i="4"/>
  <c r="F271" i="4"/>
  <c r="F301" i="4"/>
  <c r="F338" i="4"/>
  <c r="F444" i="4"/>
  <c r="F500" i="4"/>
  <c r="F626" i="4"/>
  <c r="F651" i="4"/>
  <c r="F679" i="4"/>
  <c r="F725" i="4"/>
  <c r="F753" i="4"/>
  <c r="F823" i="4"/>
  <c r="F864" i="4"/>
  <c r="F926" i="4"/>
  <c r="F954" i="4"/>
  <c r="F1054" i="4"/>
  <c r="F1082" i="4"/>
  <c r="F1125" i="4"/>
  <c r="F1225" i="4"/>
  <c r="F1300" i="4"/>
  <c r="F1408" i="4"/>
  <c r="F1446" i="4"/>
  <c r="F1477" i="4"/>
  <c r="F1508" i="4"/>
  <c r="F1556" i="4"/>
  <c r="F1614" i="4"/>
  <c r="F1660" i="4"/>
  <c r="F1720" i="4"/>
  <c r="F1798" i="4"/>
  <c r="F1957" i="4"/>
  <c r="F2145" i="4"/>
  <c r="F2256" i="4"/>
  <c r="F2321" i="4"/>
  <c r="F2346" i="4"/>
  <c r="F2376" i="4"/>
  <c r="F2456" i="4"/>
  <c r="F362" i="4"/>
  <c r="F1378" i="4"/>
  <c r="F1425" i="4"/>
  <c r="F1815" i="4"/>
  <c r="F15" i="4"/>
  <c r="F364" i="4"/>
  <c r="F574" i="4"/>
  <c r="F778" i="4"/>
  <c r="F976" i="4"/>
  <c r="F1577" i="4"/>
  <c r="F2085" i="4"/>
  <c r="F2272" i="4"/>
  <c r="F248" i="4"/>
  <c r="F365" i="4"/>
  <c r="F779" i="4"/>
  <c r="F902" i="4"/>
  <c r="F1496" i="4"/>
  <c r="F1860" i="4"/>
  <c r="F2053" i="4"/>
  <c r="F2249" i="4"/>
  <c r="F2442" i="4"/>
  <c r="F157" i="4"/>
  <c r="F485" i="4"/>
  <c r="F1542" i="4"/>
  <c r="F128" i="4"/>
  <c r="F197" i="4"/>
  <c r="F334" i="4"/>
  <c r="F587" i="4"/>
  <c r="F650" i="4"/>
  <c r="F724" i="4"/>
  <c r="F863" i="4"/>
  <c r="F953" i="4"/>
  <c r="F1050" i="4"/>
  <c r="F1124" i="4"/>
  <c r="F1260" i="4"/>
  <c r="F1445" i="4"/>
  <c r="F1507" i="4"/>
  <c r="F1583" i="4"/>
  <c r="F1659" i="4"/>
  <c r="F1911" i="4"/>
  <c r="F2063" i="4"/>
  <c r="F2143" i="4"/>
  <c r="F2285" i="4"/>
  <c r="F2345" i="4"/>
  <c r="F72" i="4"/>
  <c r="F101" i="4"/>
  <c r="F130" i="4"/>
  <c r="F163" i="4"/>
  <c r="F202" i="4"/>
  <c r="F272" i="4"/>
  <c r="F302" i="4"/>
  <c r="F408" i="4"/>
  <c r="F445" i="4"/>
  <c r="F556" i="4"/>
  <c r="F630" i="4"/>
  <c r="F655" i="4"/>
  <c r="F683" i="4"/>
  <c r="F754" i="4"/>
  <c r="F825" i="4"/>
  <c r="F865" i="4"/>
  <c r="F955" i="4"/>
  <c r="F1020" i="4"/>
  <c r="F1055" i="4"/>
  <c r="F1129" i="4"/>
  <c r="F1200" i="4"/>
  <c r="F1447" i="4"/>
  <c r="F1478" i="4"/>
  <c r="F1557" i="4"/>
  <c r="F1585" i="4"/>
  <c r="F1618" i="4"/>
  <c r="F1661" i="4"/>
  <c r="F1721" i="4"/>
  <c r="F1880" i="4"/>
  <c r="F1919" i="4"/>
  <c r="F1959" i="4"/>
  <c r="F1984" i="4"/>
  <c r="F2021" i="4"/>
  <c r="F2099" i="4"/>
  <c r="F2146" i="4"/>
  <c r="F2185" i="4"/>
  <c r="F2288" i="4"/>
  <c r="F2322" i="4"/>
  <c r="F2347" i="4"/>
  <c r="F2378" i="4"/>
  <c r="F2457" i="4"/>
  <c r="F1623" i="4"/>
  <c r="F450" i="4"/>
  <c r="F451" i="4"/>
  <c r="F1418" i="4"/>
  <c r="F1091" i="4"/>
  <c r="F1105" i="4"/>
  <c r="F1238" i="4"/>
  <c r="F1291" i="4"/>
  <c r="F1791" i="4"/>
  <c r="F1801" i="4"/>
  <c r="F2208" i="4"/>
  <c r="F2323" i="4"/>
  <c r="F2333" i="4"/>
  <c r="F876" i="4"/>
  <c r="F1818" i="4"/>
  <c r="F1922" i="4"/>
  <c r="F2209" i="4"/>
  <c r="F2325" i="4"/>
  <c r="F2334" i="4"/>
  <c r="F2349" i="4"/>
  <c r="F2422" i="4"/>
  <c r="F476" i="4"/>
  <c r="F1419" i="4"/>
  <c r="F536" i="4"/>
  <c r="F968" i="4"/>
  <c r="F979" i="4"/>
  <c r="F990" i="4"/>
  <c r="F1210" i="4"/>
  <c r="F1221" i="4"/>
  <c r="F1275" i="4"/>
  <c r="F1394" i="4"/>
  <c r="F1924" i="4"/>
  <c r="F2133" i="4"/>
  <c r="F2350" i="4"/>
  <c r="F368" i="4"/>
  <c r="F836" i="4"/>
  <c r="F858" i="4"/>
  <c r="F934" i="4"/>
  <c r="F1414" i="4"/>
  <c r="F1529" i="4"/>
  <c r="F1847" i="4"/>
  <c r="F1948" i="4"/>
  <c r="F2058" i="4"/>
  <c r="F2372" i="4"/>
  <c r="F1234" i="4"/>
  <c r="F571" i="4"/>
  <c r="F581" i="4"/>
  <c r="F606" i="4"/>
  <c r="F624" i="4"/>
  <c r="F638" i="4"/>
  <c r="F649" i="4"/>
  <c r="F663" i="4"/>
  <c r="F677" i="4"/>
  <c r="F952" i="4"/>
  <c r="F1049" i="4"/>
  <c r="F1060" i="4"/>
  <c r="F1134" i="4"/>
  <c r="F1440" i="4"/>
  <c r="F1458" i="4"/>
  <c r="F1475" i="4"/>
  <c r="F1486" i="4"/>
  <c r="F1503" i="4"/>
  <c r="F1633" i="4"/>
  <c r="F1655" i="4"/>
  <c r="F1965" i="4"/>
  <c r="F2059" i="4"/>
  <c r="F2142" i="4"/>
  <c r="F2159" i="4"/>
  <c r="F2244" i="4"/>
  <c r="F2253" i="4"/>
  <c r="F2374" i="4"/>
  <c r="F2391" i="4"/>
  <c r="F2453" i="4"/>
  <c r="F1263" i="4"/>
  <c r="F1329" i="4"/>
  <c r="F1555" i="4"/>
  <c r="F1682" i="4"/>
  <c r="F1872" i="4"/>
  <c r="F1981" i="4"/>
  <c r="F2160" i="4"/>
  <c r="F2176" i="4"/>
  <c r="F2245" i="4"/>
  <c r="F2255" i="4"/>
  <c r="F2270" i="4"/>
  <c r="F2392" i="4"/>
  <c r="F2455" i="4"/>
  <c r="F1264" i="4"/>
  <c r="F407" i="4"/>
  <c r="F1005" i="4"/>
  <c r="F1016" i="4"/>
  <c r="F1033" i="4"/>
  <c r="F1178" i="4"/>
  <c r="F1261" i="4"/>
  <c r="F1573" i="4"/>
  <c r="F1584" i="4"/>
  <c r="F1767" i="4"/>
  <c r="F1982" i="4"/>
  <c r="F1999" i="4"/>
  <c r="F2084" i="4"/>
  <c r="F2098" i="4"/>
  <c r="F2271" i="4"/>
  <c r="F2287" i="4"/>
  <c r="F2296" i="4"/>
  <c r="F2410" i="4"/>
  <c r="F395" i="4"/>
  <c r="T342" i="4"/>
  <c r="F342" i="4" s="1"/>
  <c r="T698" i="4"/>
  <c r="F698" i="4" s="1"/>
  <c r="T455" i="4"/>
  <c r="F455" i="4" s="1"/>
  <c r="T471" i="4"/>
  <c r="F471" i="4" s="1"/>
  <c r="T1785" i="4"/>
  <c r="F1785" i="4" s="1"/>
  <c r="T1901" i="4"/>
  <c r="F1901" i="4" s="1"/>
  <c r="T2049" i="4"/>
  <c r="F2049" i="4" s="1"/>
  <c r="T1250" i="4"/>
  <c r="F1250" i="4" s="1"/>
  <c r="T2042" i="4"/>
  <c r="T256" i="4"/>
  <c r="F256" i="4" s="1"/>
  <c r="T431" i="4"/>
  <c r="F431" i="4" s="1"/>
  <c r="T995" i="4"/>
  <c r="F995" i="4" s="1"/>
  <c r="T223" i="4"/>
  <c r="F223" i="4" s="1"/>
  <c r="T730" i="4"/>
  <c r="F730" i="4" s="1"/>
  <c r="T783" i="4"/>
  <c r="F783" i="4" s="1"/>
  <c r="T1109" i="4"/>
  <c r="F1109" i="4" s="1"/>
  <c r="T2074" i="4"/>
  <c r="F2074" i="4" s="1"/>
  <c r="T1195" i="4"/>
  <c r="F1195" i="4" s="1"/>
  <c r="T1538" i="4"/>
  <c r="F1538" i="4" s="1"/>
  <c r="T1725" i="4"/>
  <c r="F1725" i="4" s="1"/>
  <c r="T2119" i="4"/>
  <c r="F2119" i="4" s="1"/>
  <c r="T2213" i="4"/>
  <c r="F2213" i="4" s="1"/>
  <c r="T2358" i="4"/>
  <c r="F2358" i="4" s="1"/>
  <c r="T1162" i="4"/>
  <c r="F1162" i="4" s="1"/>
  <c r="T2026" i="4"/>
  <c r="F2026" i="4" s="1"/>
  <c r="T1627" i="4"/>
  <c r="F1627" i="4" s="1"/>
  <c r="T2403" i="4"/>
  <c r="F2403" i="4" s="1"/>
  <c r="T1324" i="4"/>
  <c r="F1324" i="4" s="1"/>
  <c r="T1430" i="4"/>
  <c r="F1430" i="4" s="1"/>
  <c r="T1666" i="4"/>
  <c r="F1666" i="4" s="1"/>
  <c r="T1771" i="4"/>
  <c r="F1771" i="4" s="1"/>
  <c r="T1890" i="4"/>
  <c r="F1890" i="4" s="1"/>
  <c r="T2004" i="4"/>
  <c r="F2004" i="4" s="1"/>
  <c r="T2070" i="4"/>
  <c r="F2070" i="4" s="1"/>
  <c r="T2180" i="4"/>
  <c r="F2180" i="4" s="1"/>
  <c r="T2306" i="4"/>
  <c r="F2306" i="4" s="1"/>
  <c r="T2414" i="4"/>
  <c r="F2414" i="4" s="1"/>
  <c r="T1404" i="4"/>
  <c r="F1404" i="4" s="1"/>
  <c r="T1596" i="4"/>
  <c r="F1596" i="4" s="1"/>
  <c r="T2152" i="4"/>
  <c r="F2152" i="4" s="1"/>
  <c r="T309" i="4"/>
  <c r="F309" i="4" s="1"/>
  <c r="T1838" i="4"/>
  <c r="F1838" i="4" s="1"/>
  <c r="T2128" i="4"/>
  <c r="F2128" i="4" s="1"/>
  <c r="T2228" i="4"/>
  <c r="F2228" i="4" s="1"/>
  <c r="T2368" i="4"/>
  <c r="F2368" i="4" s="1"/>
  <c r="T2418" i="4"/>
  <c r="F2418" i="4" s="1"/>
  <c r="T1876" i="4"/>
  <c r="F1876" i="4" s="1"/>
  <c r="T1362" i="4"/>
  <c r="F1362" i="4" s="1"/>
  <c r="T2399" i="4"/>
  <c r="F2399" i="4" s="1"/>
  <c r="T2437" i="4"/>
  <c r="F2437" i="4" s="1"/>
  <c r="T396" i="4"/>
  <c r="F396" i="4" s="1"/>
  <c r="T2191" i="4"/>
  <c r="F2191" i="4" s="1"/>
  <c r="F2260" i="4"/>
  <c r="T2317" i="4"/>
  <c r="F2317" i="4" s="1"/>
  <c r="T489" i="4"/>
  <c r="F489" i="4" s="1"/>
  <c r="T1076" i="4"/>
  <c r="F1076" i="4" s="1"/>
  <c r="T1308" i="4"/>
  <c r="F1308" i="4" s="1"/>
  <c r="T1426" i="4"/>
  <c r="F1426" i="4" s="1"/>
  <c r="T1989" i="4"/>
  <c r="F1989" i="4" s="1"/>
  <c r="T2280" i="4"/>
  <c r="F2280" i="4" s="1"/>
  <c r="T2448" i="4"/>
  <c r="F2448" i="4" s="1"/>
  <c r="T542" i="4"/>
  <c r="F542" i="4" s="1"/>
  <c r="T588" i="4"/>
  <c r="F588" i="4" s="1"/>
  <c r="T598" i="4"/>
  <c r="F598" i="4" s="1"/>
  <c r="T1342" i="4"/>
  <c r="F1342" i="4" s="1"/>
  <c r="T1512" i="4"/>
  <c r="F1512" i="4" s="1"/>
  <c r="T1710" i="4"/>
  <c r="F1710" i="4" s="1"/>
  <c r="T2032" i="4"/>
  <c r="F2032" i="4" s="1"/>
  <c r="T2064" i="4"/>
  <c r="F2064" i="4" s="1"/>
  <c r="T2171" i="4"/>
  <c r="F2171" i="4" s="1"/>
  <c r="T2202" i="4"/>
  <c r="F2202" i="4" s="1"/>
  <c r="T2338" i="4"/>
  <c r="F2338" i="4" s="1"/>
  <c r="T2429" i="4"/>
  <c r="F2429" i="4" s="1"/>
  <c r="T1565" i="4"/>
  <c r="F1565" i="4" s="1"/>
  <c r="T1952" i="4"/>
  <c r="F1952" i="4" s="1"/>
  <c r="T2107" i="4"/>
  <c r="F2107" i="4" s="1"/>
  <c r="T2137" i="4"/>
  <c r="F2137" i="4" s="1"/>
  <c r="T2239" i="4"/>
  <c r="F2239" i="4" s="1"/>
  <c r="T2384" i="4"/>
  <c r="F2384" i="4" s="1"/>
  <c r="T520" i="4"/>
  <c r="F520" i="4" s="1"/>
  <c r="T1384" i="4"/>
  <c r="F1384" i="4" s="1"/>
  <c r="T1760" i="4"/>
  <c r="F1760" i="4" s="1"/>
  <c r="T1806" i="4"/>
  <c r="F1806" i="4" s="1"/>
  <c r="T190" i="4"/>
  <c r="F190" i="4" s="1"/>
  <c r="T509" i="4"/>
  <c r="F509" i="4" s="1"/>
  <c r="T709" i="4"/>
  <c r="F709" i="4" s="1"/>
  <c r="T758" i="4"/>
  <c r="F758" i="4" s="1"/>
  <c r="T915" i="4"/>
  <c r="F915" i="4" s="1"/>
  <c r="T1268" i="4"/>
  <c r="F1268" i="4" s="1"/>
  <c r="T1284" i="4"/>
  <c r="F1284" i="4" s="1"/>
  <c r="T1522" i="4"/>
  <c r="F1522" i="4" s="1"/>
  <c r="F1851" i="4"/>
  <c r="T319" i="4"/>
  <c r="F319" i="4" s="1"/>
  <c r="T480" i="4"/>
  <c r="F480" i="4" s="1"/>
  <c r="T830" i="4"/>
  <c r="F830" i="4" s="1"/>
  <c r="T889" i="4"/>
  <c r="F889" i="4" s="1"/>
  <c r="T999" i="4"/>
  <c r="F999" i="4" s="1"/>
  <c r="T1043" i="4"/>
  <c r="F1043" i="4" s="1"/>
  <c r="T1172" i="4"/>
  <c r="F1172" i="4" s="1"/>
  <c r="T233" i="4"/>
  <c r="F233" i="4" s="1"/>
  <c r="T352" i="4"/>
  <c r="F352" i="4" s="1"/>
  <c r="T376" i="4"/>
  <c r="F376" i="4" s="1"/>
  <c r="T467" i="4"/>
  <c r="F467" i="4" s="1"/>
  <c r="T531" i="4"/>
  <c r="F531" i="4" s="1"/>
  <c r="T567" i="4"/>
  <c r="F567" i="4" s="1"/>
  <c r="T592" i="4"/>
  <c r="F592" i="4" s="1"/>
  <c r="T602" i="4"/>
  <c r="F602" i="4" s="1"/>
  <c r="T817" i="4"/>
  <c r="F817" i="4" s="1"/>
  <c r="T869" i="4"/>
  <c r="F869" i="4" s="1"/>
  <c r="T963" i="4"/>
  <c r="F963" i="4" s="1"/>
  <c r="T1086" i="4"/>
  <c r="F1086" i="4" s="1"/>
  <c r="T1205" i="4"/>
  <c r="F1205" i="4" s="1"/>
  <c r="T1229" i="4"/>
  <c r="F1229" i="4" s="1"/>
  <c r="T1320" i="4"/>
  <c r="F1320" i="4" s="1"/>
  <c r="T1686" i="4"/>
  <c r="F1686" i="4" s="1"/>
  <c r="E1" i="4"/>
  <c r="I1" i="4" s="1"/>
  <c r="T266" i="4"/>
  <c r="F266" i="4" s="1"/>
  <c r="T290" i="4"/>
  <c r="F290" i="4" s="1"/>
  <c r="T551" i="4"/>
  <c r="F551" i="4" s="1"/>
  <c r="T713" i="4"/>
  <c r="F713" i="4" s="1"/>
  <c r="T767" i="4"/>
  <c r="F767" i="4" s="1"/>
  <c r="T919" i="4"/>
  <c r="F919" i="4" s="1"/>
  <c r="T1119" i="4"/>
  <c r="F1119" i="4" s="1"/>
  <c r="T1143" i="4"/>
  <c r="F1143" i="4" s="1"/>
  <c r="T1550" i="4"/>
  <c r="F1550" i="4" s="1"/>
  <c r="T2018" i="4"/>
  <c r="F2018" i="4" s="1"/>
  <c r="T1943" i="4"/>
  <c r="F1943" i="4" s="1"/>
  <c r="T146" i="4"/>
  <c r="F146" i="4" s="1"/>
  <c r="T110" i="4"/>
  <c r="F110" i="4" s="1"/>
  <c r="T1333" i="4"/>
  <c r="F1333" i="4" s="1"/>
  <c r="T1436" i="4"/>
  <c r="F1436" i="4" s="1"/>
  <c r="T1825" i="4"/>
  <c r="F1825" i="4" s="1"/>
  <c r="T1929" i="4"/>
  <c r="F1929" i="4" s="1"/>
  <c r="T66" i="4"/>
  <c r="F66" i="4" s="1"/>
  <c r="T1373" i="4"/>
  <c r="F1373" i="4" s="1"/>
  <c r="T1749" i="4"/>
  <c r="F1749" i="4" s="1"/>
  <c r="T1865" i="4"/>
  <c r="F1865" i="4" s="1"/>
  <c r="T1970" i="4"/>
  <c r="F1970" i="4" s="1"/>
  <c r="T142" i="4"/>
  <c r="F142" i="4" s="1"/>
  <c r="F10" i="4"/>
  <c r="T31" i="4"/>
  <c r="F31" i="4" s="1"/>
  <c r="F2042" i="4" l="1"/>
  <c r="L6" i="5"/>
  <c r="I6" i="5" s="1"/>
  <c r="G10" i="4"/>
  <c r="U10" i="4" s="1"/>
  <c r="F1" i="4"/>
  <c r="N1" i="4" s="1"/>
  <c r="U1" i="4" l="1"/>
  <c r="M6" i="5"/>
  <c r="J6" i="5" s="1"/>
  <c r="K6" i="5" s="1"/>
  <c r="N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tc={1A9ACC5D-533B-4E07-BABC-EA8B3F9FB20F}</author>
  </authors>
  <commentList>
    <comment ref="P45" authorId="0" shapeId="0" xr:uid="{1A9ACC5D-533B-4E07-BABC-EA8B3F9FB20F}">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1369,684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<sst xmlns="http://schemas.openxmlformats.org/spreadsheetml/2006/main" count="29020" uniqueCount="3513">
  <si>
    <t>Progress</t>
  </si>
  <si>
    <t>S/N</t>
  </si>
  <si>
    <t>Phase</t>
    <phoneticPr fontId="3" type="noConversion"/>
  </si>
  <si>
    <t>Budget</t>
    <phoneticPr fontId="3" type="noConversion"/>
  </si>
  <si>
    <t>Weight
Factor</t>
    <phoneticPr fontId="3" type="noConversion"/>
  </si>
  <si>
    <t>Up to Last Week
(~03/25)</t>
  </si>
  <si>
    <t>This Week
(~03/26~04/01)</t>
  </si>
  <si>
    <t>Accumulate
(~04/01)</t>
  </si>
  <si>
    <t>Plan</t>
    <phoneticPr fontId="3" type="noConversion"/>
  </si>
  <si>
    <t>Act</t>
    <phoneticPr fontId="3" type="noConversion"/>
  </si>
  <si>
    <t>Gap</t>
    <phoneticPr fontId="3" type="noConversion"/>
  </si>
  <si>
    <t>Construction</t>
    <phoneticPr fontId="3" type="noConversion"/>
  </si>
  <si>
    <t>DD : 01-Apr-2026 (159th Weeks)</t>
  </si>
  <si>
    <t>Total Plan</t>
    <phoneticPr fontId="3" type="noConversion"/>
  </si>
  <si>
    <t>Total Actual</t>
    <phoneticPr fontId="3" type="noConversion"/>
  </si>
  <si>
    <t>WBS Level</t>
  </si>
  <si>
    <t>Activity ID</t>
    <phoneticPr fontId="3" type="noConversion"/>
  </si>
  <si>
    <t>Activity Name</t>
  </si>
  <si>
    <t>Budgeted 
Units</t>
    <phoneticPr fontId="3" type="noConversion"/>
  </si>
  <si>
    <t>Plan 
Units</t>
    <phoneticPr fontId="3" type="noConversion"/>
  </si>
  <si>
    <t>Actual 
Units</t>
    <phoneticPr fontId="3" type="noConversion"/>
  </si>
  <si>
    <t>Start</t>
  </si>
  <si>
    <t>Finish</t>
  </si>
  <si>
    <t>Duration</t>
    <phoneticPr fontId="3" type="noConversion"/>
  </si>
  <si>
    <t>Actual 
Start</t>
    <phoneticPr fontId="3" type="noConversion"/>
  </si>
  <si>
    <t>Actual 
Finish</t>
    <phoneticPr fontId="3" type="noConversion"/>
  </si>
  <si>
    <t>Quantities</t>
    <phoneticPr fontId="3" type="noConversion"/>
  </si>
  <si>
    <t>GAP</t>
    <phoneticPr fontId="3" type="noConversion"/>
  </si>
  <si>
    <t>Activity 
Status</t>
    <phoneticPr fontId="3" type="noConversion"/>
  </si>
  <si>
    <t>Weekly Progress</t>
  </si>
  <si>
    <t>Dep</t>
  </si>
  <si>
    <t>Local Staff</t>
  </si>
  <si>
    <t>Korean Staff</t>
  </si>
  <si>
    <t>%(A)</t>
    <phoneticPr fontId="3" type="noConversion"/>
  </si>
  <si>
    <t>Actual Quantities</t>
    <phoneticPr fontId="3" type="noConversion"/>
  </si>
  <si>
    <t>Design Quantities</t>
    <phoneticPr fontId="3" type="noConversion"/>
  </si>
  <si>
    <t>%(B)</t>
    <phoneticPr fontId="3" type="noConversion"/>
  </si>
  <si>
    <t>(B-A)</t>
    <phoneticPr fontId="3" type="noConversion"/>
  </si>
  <si>
    <t>Previous week Total</t>
  </si>
  <si>
    <t>unit</t>
  </si>
  <si>
    <t>This Week</t>
  </si>
  <si>
    <t>Actual Total</t>
  </si>
  <si>
    <t>Construction of a 1000MW CCGT Power Plant in the Turkistan Region, Main Site_New Site</t>
  </si>
  <si>
    <t>Plant General</t>
  </si>
  <si>
    <t>General Civil Works</t>
  </si>
  <si>
    <t>Site Preparation</t>
  </si>
  <si>
    <t>Construction Management</t>
  </si>
  <si>
    <t>Civil &amp; Architecture Team</t>
  </si>
  <si>
    <t>0CF6010W10A7</t>
  </si>
  <si>
    <t>Construction Permit &amp; Mobilization</t>
  </si>
  <si>
    <t>A</t>
    <phoneticPr fontId="3" type="noConversion"/>
  </si>
  <si>
    <t>%</t>
    <phoneticPr fontId="3" type="noConversion"/>
  </si>
  <si>
    <t>%</t>
  </si>
  <si>
    <t>0CF6010W10A13</t>
  </si>
  <si>
    <t>Temp. Facilities(Office &amp; Camp, Fence Concrete Batch Plant &amp; Others)</t>
  </si>
  <si>
    <t>A</t>
  </si>
  <si>
    <t>Survey &amp; Soil Investigation</t>
  </si>
  <si>
    <t>0CF6010W10A8</t>
  </si>
  <si>
    <t>Soil investigation</t>
  </si>
  <si>
    <t>Soil Improvement</t>
  </si>
  <si>
    <t>0CF6010W10A18</t>
  </si>
  <si>
    <t>Owner Scope</t>
  </si>
  <si>
    <t>0CF6010W10A14</t>
  </si>
  <si>
    <t>Site Access Road &amp; Stie Leveling (By Owner)</t>
  </si>
  <si>
    <t>0CF6010W10A15</t>
  </si>
  <si>
    <t>Construction Power &amp; Water (By Owner)</t>
  </si>
  <si>
    <t>0CF6010W10A16</t>
  </si>
  <si>
    <t>Telecom/communication line (By Owner)</t>
  </si>
  <si>
    <t>Power Plant Block #1</t>
  </si>
  <si>
    <t>Power Block #1</t>
  </si>
  <si>
    <t>Main BLDG Complex (1.1)</t>
  </si>
  <si>
    <t>1CF2010W16A03</t>
  </si>
  <si>
    <t>(Main BLDG Complex) FDN Work</t>
  </si>
  <si>
    <t>Excavation</t>
    <phoneticPr fontId="3" type="noConversion"/>
  </si>
  <si>
    <t>Civil</t>
  </si>
  <si>
    <t>Zhandos</t>
  </si>
  <si>
    <t>Jungmin Kim</t>
  </si>
  <si>
    <t>Rebar work</t>
    <phoneticPr fontId="3" type="noConversion"/>
  </si>
  <si>
    <t>Ton</t>
    <phoneticPr fontId="3" type="noConversion"/>
  </si>
  <si>
    <t>Ton</t>
  </si>
  <si>
    <t>Form &amp; Pouring</t>
    <phoneticPr fontId="3" type="noConversion"/>
  </si>
  <si>
    <t>M3</t>
  </si>
  <si>
    <t>M3</t>
    <phoneticPr fontId="3" type="noConversion"/>
  </si>
  <si>
    <t>1PF2010W20A04P</t>
  </si>
  <si>
    <t>(Main BLDG Complex) Preparation of Shop Drawing, P.O &amp; Procurement - Structure Work(S/S)</t>
  </si>
  <si>
    <t>Arch</t>
  </si>
  <si>
    <t>Muratbek</t>
  </si>
  <si>
    <t>Dongyob Lee</t>
  </si>
  <si>
    <t>1PF2010W20A05T</t>
  </si>
  <si>
    <t>(Main BLDG Complex) Transportation - Structure Work(S/S 1st delivery)</t>
  </si>
  <si>
    <t>1CF2010W20A06</t>
  </si>
  <si>
    <t>(Main BLDG Complex) Structure Work(S/S)</t>
  </si>
  <si>
    <t>Zone 1</t>
    <phoneticPr fontId="3" type="noConversion"/>
  </si>
  <si>
    <t>Zone 2</t>
    <phoneticPr fontId="3" type="noConversion"/>
  </si>
  <si>
    <t>Zone 3</t>
  </si>
  <si>
    <t>Zone 4</t>
  </si>
  <si>
    <t>Zone 5</t>
  </si>
  <si>
    <t>Zone 7</t>
    <phoneticPr fontId="3" type="noConversion"/>
  </si>
  <si>
    <t>Zone 8</t>
    <phoneticPr fontId="3" type="noConversion"/>
  </si>
  <si>
    <t>1CF2010W20A27</t>
  </si>
  <si>
    <t>(Main BLDG Complex) Structure Work (for GTG #11) Zone 6</t>
    <phoneticPr fontId="3" type="noConversion"/>
  </si>
  <si>
    <t>1CF2010W20A07</t>
  </si>
  <si>
    <t>(Main BLDG Complex) Cladding Work</t>
  </si>
  <si>
    <t>1CF2010W20A08</t>
  </si>
  <si>
    <t>(Main BLDG Complex) Roof Work</t>
  </si>
  <si>
    <t>Mech Team</t>
  </si>
  <si>
    <t>0CF2010W42A07</t>
  </si>
  <si>
    <t>(Crane) Crane Erection for Main Building</t>
  </si>
  <si>
    <t>Nos</t>
    <phoneticPr fontId="3" type="noConversion"/>
  </si>
  <si>
    <t>Nos</t>
  </si>
  <si>
    <t>1CF2010W38A09</t>
  </si>
  <si>
    <t>(Main BLDG Complex) Installation &amp; Test - Fire Fighting Sys.</t>
  </si>
  <si>
    <t>1CF2010W36A10</t>
  </si>
  <si>
    <t>(Main BLDG Complex) Equipment Installation</t>
  </si>
  <si>
    <t>1CF2010W36A11</t>
  </si>
  <si>
    <t>(Main BLDG Complex) Duct Work (Incl. Duct &amp; Insulation)</t>
  </si>
  <si>
    <t>1CF2010W36A12</t>
  </si>
  <si>
    <t>(Main BLDG Complex) TAB Work (Test &amp;Adjusting&amp;Balancing)</t>
  </si>
  <si>
    <t>Elec. &amp; I&amp;C Team</t>
  </si>
  <si>
    <t>1CF2010W74A11</t>
  </si>
  <si>
    <t>(Main BLDG Complex) Installation &amp; Test - Elec</t>
  </si>
  <si>
    <t>장명현수석</t>
  </si>
  <si>
    <t>1CF2010W90A12</t>
  </si>
  <si>
    <t>(Main BLDG Complex) Installation &amp; Test - I&amp;C</t>
  </si>
  <si>
    <t>우재상수석</t>
  </si>
  <si>
    <t>Gas Turbine &amp; Generator</t>
  </si>
  <si>
    <t>GTG #11</t>
  </si>
  <si>
    <t>GTG #11 Main body</t>
  </si>
  <si>
    <t>1CF1213W16A07</t>
  </si>
  <si>
    <t>(GEN #11) FDN Work</t>
  </si>
  <si>
    <t>1CF1213W16A02</t>
  </si>
  <si>
    <t>(GT #11) FDN Work</t>
  </si>
  <si>
    <t>1CF1213W42A05</t>
  </si>
  <si>
    <t>(GT #11) Installation(On FDN~Final Alignment)</t>
  </si>
  <si>
    <t>1CF1213W42A10</t>
  </si>
  <si>
    <t>(GEN #11) Installation</t>
  </si>
  <si>
    <t>1CF1213W52A11</t>
  </si>
  <si>
    <t>(GTG #11) Insulation</t>
  </si>
  <si>
    <t>GTG #11 Electrical System</t>
  </si>
  <si>
    <t>1CF1255W70A03</t>
  </si>
  <si>
    <t>(GTG#11 Electrical) Installation- PCC</t>
  </si>
  <si>
    <t>1CF1255W70A04</t>
  </si>
  <si>
    <t>(GTG#11 Electrical) Installation- MCC</t>
  </si>
  <si>
    <t>1CF1255W70A05</t>
  </si>
  <si>
    <t>(GTG#11 Electrical) Installation- Protection Sys.</t>
  </si>
  <si>
    <t>1CF1255W70A07</t>
  </si>
  <si>
    <t>(GTG#11 Electrical) Installation- SEE&amp;SFC Sys.</t>
  </si>
  <si>
    <t>1CF1255W70A08</t>
  </si>
  <si>
    <t>(GTG#11 Electrical) Installation- DC&amp;UPS Sys.</t>
  </si>
  <si>
    <t>1CF1255W74A09</t>
  </si>
  <si>
    <t>(GTG#11 Electrical) Cable work</t>
  </si>
  <si>
    <t>1CF1255W86A06</t>
  </si>
  <si>
    <t>(GTG#11 Electrical) Installation- GT control Sys.</t>
  </si>
  <si>
    <t>GTG #11 Starting System(Turning Device)</t>
  </si>
  <si>
    <t>1CF1265W42A03</t>
  </si>
  <si>
    <t>(Turning Gear) Installation</t>
  </si>
  <si>
    <t>GTG #11 Air Intake System</t>
  </si>
  <si>
    <t>1CF1230W16A1</t>
  </si>
  <si>
    <t>(Air Intake) FDN Work_Steel Sturucture</t>
  </si>
  <si>
    <t>1CF1230W20A04</t>
  </si>
  <si>
    <t>(Air Intake) Installation_Steel Sturucture(incl. Temp. Protection floor)</t>
  </si>
  <si>
    <t>1CF1230W64A10</t>
  </si>
  <si>
    <t>(Air Intake) Installation_Filter House &amp; Module</t>
  </si>
  <si>
    <t>1CF1230W64A07</t>
  </si>
  <si>
    <t>(Air Intake) Installation_Inlet Duct</t>
  </si>
  <si>
    <t>GTG #11 Air and Flue Gas System</t>
  </si>
  <si>
    <t>1CF1230W64A19</t>
  </si>
  <si>
    <t>(Air &amp; Flue Gas System) Installation_Expansion Joint &amp; Exhaust Duct</t>
  </si>
  <si>
    <t>1CF1230W64A13</t>
  </si>
  <si>
    <t>(Air &amp; Flue Gas System) Installation_Duct Work</t>
  </si>
  <si>
    <t>1CF1230W64A14</t>
  </si>
  <si>
    <t>(Air &amp; Flue Gas System) Installation_Elec.</t>
  </si>
  <si>
    <t>1CF1230W64A15</t>
  </si>
  <si>
    <t>(Air &amp; Flue Gas System) Installation_I&amp;C.</t>
  </si>
  <si>
    <t>GTG #11 Exhaust Diffuser</t>
  </si>
  <si>
    <t>1CF1265W64A04</t>
  </si>
  <si>
    <t>(Exhaust Diffuser) Installation_Exhaust Diffuser</t>
  </si>
  <si>
    <t>GTG #11 Lube Oil and Seal Oil System</t>
  </si>
  <si>
    <t>1CF1250W16A01</t>
  </si>
  <si>
    <t>(Lube Oil &amp; Seal Oil System) FDN Work_Lube Oil System Module</t>
  </si>
  <si>
    <t>1CF1250W42A04</t>
  </si>
  <si>
    <t>(Lube Oil &amp; Seal Oil System) Installation_Lube Oil System Module</t>
  </si>
  <si>
    <t>1CF1250W58A13</t>
  </si>
  <si>
    <t>(Lube Oil &amp; Seal Oil System) Piping work</t>
  </si>
  <si>
    <t>1CF1250W62A16</t>
  </si>
  <si>
    <t>(Lube Oil &amp; Seal Oil System) Lube Oil Flushing</t>
  </si>
  <si>
    <t>GTG #11 GTG Piping Work (Include Hydro Test)</t>
  </si>
  <si>
    <t>1CF1265W42A04.3</t>
  </si>
  <si>
    <t>(GTG Piping Work) Cooling &amp; Sealing Air Pipe</t>
  </si>
  <si>
    <t>Mech</t>
  </si>
  <si>
    <t>Serzhan</t>
  </si>
  <si>
    <t>Doohyun Han</t>
  </si>
  <si>
    <t>1CF1265W58A25</t>
  </si>
  <si>
    <t>(GTG Piping Work) Fuel Gas Pipe</t>
  </si>
  <si>
    <t>1CF1265W58A16</t>
  </si>
  <si>
    <t>(GTG Piping Work) False Start Drain Pipe</t>
  </si>
  <si>
    <t>1CF1265W58A17</t>
  </si>
  <si>
    <t>(GTG Piping Work) Compressor Water Wash</t>
  </si>
  <si>
    <t>1CF1265W42A14</t>
  </si>
  <si>
    <t>(GTG Piping Work) Air Extraction</t>
  </si>
  <si>
    <t>1CF1265W58A20</t>
  </si>
  <si>
    <t>(GTG Piping Work) Fire Protection BRG</t>
  </si>
  <si>
    <t>1CF1265W58A21</t>
  </si>
  <si>
    <t>(GTG Piping Work) Enclosure Fire Protection</t>
  </si>
  <si>
    <t>1CF1265W58A22</t>
  </si>
  <si>
    <t>(GTG Piping Work) Interconnect Pipe Gas Fuel</t>
  </si>
  <si>
    <t>1CF1265W58A05.3</t>
  </si>
  <si>
    <t>(GTG Piping Work) Cooling Air Pipe</t>
  </si>
  <si>
    <t>1CF1265W58A15</t>
  </si>
  <si>
    <t>(GTG Piping Work) Cooling Water Pipe</t>
  </si>
  <si>
    <t>1CF1265W58A18</t>
  </si>
  <si>
    <t>(GTG Piping Work) Exhaust Drain Pipe</t>
  </si>
  <si>
    <t>1CF1265W58A19</t>
  </si>
  <si>
    <t>(GTG Piping Work) Inlet Plenum Drain Pipe</t>
  </si>
  <si>
    <t>1CF1265W58A24</t>
  </si>
  <si>
    <t>(GTG Piping Work) Inlet Heating</t>
  </si>
  <si>
    <t>GTG #11 GTG Electrical and Instrument Work</t>
  </si>
  <si>
    <t>1CF1265W58A26</t>
  </si>
  <si>
    <t>E &amp; I Work</t>
  </si>
  <si>
    <t>GTG #12</t>
  </si>
  <si>
    <t>GTG #12 Main body</t>
  </si>
  <si>
    <t>1CF1213W16A8</t>
  </si>
  <si>
    <t>(GT #12) FDN Work</t>
  </si>
  <si>
    <t>1CF1213W16A7</t>
  </si>
  <si>
    <t>(GEN #12) FDN Work</t>
  </si>
  <si>
    <t>1CF1213W42A12</t>
  </si>
  <si>
    <t>(GT #12) Installation(On FDN~Final Alignment)</t>
  </si>
  <si>
    <t>1CF1213W42A11</t>
  </si>
  <si>
    <t>(GEN #12) Installation</t>
  </si>
  <si>
    <t>1CF1213W52A12</t>
  </si>
  <si>
    <t>(GTG #12) Insulation</t>
  </si>
  <si>
    <t>GTG #12 Electrical System</t>
  </si>
  <si>
    <t>1CF1255W70A8</t>
  </si>
  <si>
    <t>(GTG#12 Electrical) Installation- PCC</t>
  </si>
  <si>
    <t>1CF1255W70A9</t>
  </si>
  <si>
    <t>(GTG#12 Electrical) Installation- MCC</t>
  </si>
  <si>
    <t>1CF1255W70A10</t>
  </si>
  <si>
    <t>(GTG#12 Electrical) Installation- Protection Sys.</t>
  </si>
  <si>
    <t>1CF1255W70A11</t>
  </si>
  <si>
    <t>(GTG#12 Electrical) Installation- SEE&amp;SFC Sys.</t>
  </si>
  <si>
    <t>1CF1255W70A12</t>
  </si>
  <si>
    <t>(GTG#12 Electrical) Installation- DC&amp;UPS Sys.</t>
  </si>
  <si>
    <t>1CF1255W74A9</t>
  </si>
  <si>
    <t>(GTG#12 Electrical) Cable work</t>
  </si>
  <si>
    <t>1CF1255W86A6</t>
  </si>
  <si>
    <t>(GTG#12 Electrical) Installation- GT control Sys.</t>
  </si>
  <si>
    <t>GTG #12 Starting System(Turning Device)</t>
  </si>
  <si>
    <t>1CF1265W42A15</t>
  </si>
  <si>
    <t>GTG #12 Air Intake System</t>
  </si>
  <si>
    <t>1CF1230W20A4</t>
  </si>
  <si>
    <t>1CF1230W64A12</t>
  </si>
  <si>
    <t>1CF1230W64A11</t>
  </si>
  <si>
    <t>Sungchan Cho</t>
  </si>
  <si>
    <t>GTG #12 Air and Flue Gas System</t>
  </si>
  <si>
    <t>1CF1230W64A20</t>
  </si>
  <si>
    <t>1CF1230W64A16</t>
  </si>
  <si>
    <t>(Air &amp; Flue Gas System) Installation_ Duct Work</t>
  </si>
  <si>
    <t>1CF1230W64A17</t>
  </si>
  <si>
    <t>1CF1230W64A18</t>
  </si>
  <si>
    <t>GTG #12 Exhaust Diffuser</t>
  </si>
  <si>
    <t>1CF1265W64A5</t>
  </si>
  <si>
    <t>GTG #12 Lube Oil and Seal Oil System</t>
  </si>
  <si>
    <t>1CF1250W16A1</t>
  </si>
  <si>
    <t>1CF1250W42A4</t>
  </si>
  <si>
    <t>1CF1250W58A14</t>
  </si>
  <si>
    <t>1CF1250W62A17</t>
  </si>
  <si>
    <t>GTG #12 GTG Piping Work (Include Hydro Test)</t>
  </si>
  <si>
    <t>1CF1265W42A04.4</t>
  </si>
  <si>
    <t>1CF1265W42A16</t>
  </si>
  <si>
    <t>1CF1265W58A37</t>
  </si>
  <si>
    <t>1CF1265W58A05.4</t>
  </si>
  <si>
    <t>1CF1265W58A27</t>
  </si>
  <si>
    <t>1CF1265W58A28</t>
  </si>
  <si>
    <t>1CF1265W58A29</t>
  </si>
  <si>
    <t>1CF1265W58A30</t>
  </si>
  <si>
    <t>1CF1265W58A31</t>
  </si>
  <si>
    <t>1CF1265W58A32</t>
  </si>
  <si>
    <t>(GTG Piping Work) Fire Protection BRG No.2</t>
  </si>
  <si>
    <t>1CF1265W58A33</t>
  </si>
  <si>
    <t>1CF1265W58A34</t>
  </si>
  <si>
    <t>1CF1265W58A36</t>
  </si>
  <si>
    <t>GTG #12 GTG Electrical and Instrument Work</t>
  </si>
  <si>
    <t>1CF1265W58A38</t>
  </si>
  <si>
    <t>HRSG</t>
  </si>
  <si>
    <t>HRSG #11</t>
  </si>
  <si>
    <t>Steel Structure &amp; Casing</t>
  </si>
  <si>
    <t>1CF1615W16A3</t>
  </si>
  <si>
    <t>(HRSG #11 S/Structure &amp; Casing) FDN Work</t>
  </si>
  <si>
    <t>1CF1610W20A05</t>
  </si>
  <si>
    <t>(HRSG #11 S/Structure &amp; Casing) S/Structure Installation</t>
  </si>
  <si>
    <t>1CF1610W20A06</t>
  </si>
  <si>
    <t>(HRSG #11 S/Structure &amp; Casing) Casing Installation</t>
  </si>
  <si>
    <t>Duct</t>
  </si>
  <si>
    <t>1CF1615W16A03</t>
  </si>
  <si>
    <t>(HRSG #11 Duct) FDN Work</t>
  </si>
  <si>
    <t>1CF1615W64A08</t>
  </si>
  <si>
    <t>(HRSG #11 Duct) Duct Installation</t>
  </si>
  <si>
    <t>Ulas</t>
  </si>
  <si>
    <t>1CF1615W64A16</t>
  </si>
  <si>
    <t>(HRSG #11 EXP Joint &amp; Bellows) Installation</t>
  </si>
  <si>
    <t>1CF1615W64A12</t>
  </si>
  <si>
    <t>(HRSG #11 Damper) Installation</t>
  </si>
  <si>
    <t>1CF1615W64A28</t>
  </si>
  <si>
    <t>(HRSG #11 Divert Damper) Installation</t>
  </si>
  <si>
    <t>1CF1615W64A30</t>
  </si>
  <si>
    <t>(HRSG #11 Divert Damper) Installation_Control Unit</t>
  </si>
  <si>
    <t>1CF1615W64A31</t>
  </si>
  <si>
    <t>(HRSG #11 Divert Damper) Installation_Control Unit Fushing</t>
  </si>
  <si>
    <t>1CF1615W64A32</t>
  </si>
  <si>
    <t>(HRSG #11 Divert Damper) Function Test</t>
  </si>
  <si>
    <t>Module</t>
  </si>
  <si>
    <t>1CF1610W42A04</t>
  </si>
  <si>
    <t>(HRSG #11 Module) Installation</t>
  </si>
  <si>
    <t>Drum</t>
  </si>
  <si>
    <t>1CF1645W42A05</t>
  </si>
  <si>
    <t>(HRSG #11 Drum) Installation</t>
  </si>
  <si>
    <t>Bypass Stack</t>
  </si>
  <si>
    <t>1CF1625W16A6</t>
  </si>
  <si>
    <t>(HRSG #11 Bypass Stack) FDN Work</t>
  </si>
  <si>
    <t>Form &amp; Pouring</t>
  </si>
  <si>
    <t>1CF1625W42A08.3</t>
  </si>
  <si>
    <t>(HRSG #11 Bypass Stack) Installation</t>
  </si>
  <si>
    <t>1CF1625W42A12.2</t>
  </si>
  <si>
    <t>(HRSG #11 Bypass Stack Silencer) Installation</t>
  </si>
  <si>
    <t>Main Stack</t>
  </si>
  <si>
    <t>1CF1625W16A04</t>
  </si>
  <si>
    <t>(HRSG #11 Main Stack) FDN Work</t>
  </si>
  <si>
    <t>1CF1625W42A08.0</t>
  </si>
  <si>
    <t>(HRSG #11 Main Stack) Installation</t>
  </si>
  <si>
    <t>1CF1625W42A12.0</t>
  </si>
  <si>
    <t>(HRSG #11 Main Stack Silencer) Installation</t>
  </si>
  <si>
    <t>Piping Work</t>
  </si>
  <si>
    <t>1CF1640W58A05</t>
  </si>
  <si>
    <t>(HRSG #11 Piping Work) HP/IP/LP Steam System</t>
  </si>
  <si>
    <t>Wonkee Lee</t>
  </si>
  <si>
    <t>1CF1640W62A06</t>
  </si>
  <si>
    <t>(HRSG #11 Piping Work) Feed Water System</t>
  </si>
  <si>
    <t>1CF1640W58A6</t>
  </si>
  <si>
    <t>(HRSG #11 Piping Work) Condensate Preheater System</t>
  </si>
  <si>
    <t>1CF1640W58A5</t>
  </si>
  <si>
    <t>(HRSG #11 Piping Work) HP/LP System System Hydro Test</t>
  </si>
  <si>
    <t>1CF1640W62A7</t>
  </si>
  <si>
    <t>(HRSG #11 Piping Work) Blowdown System</t>
  </si>
  <si>
    <t>1CF1640W58A7</t>
  </si>
  <si>
    <t>(HRSG #11 Piping Work) CPHS Hydro Test</t>
  </si>
  <si>
    <t>1CF1640W62A6</t>
  </si>
  <si>
    <t>(HRSG #11 Piping Work) FWS Hydro Test</t>
  </si>
  <si>
    <t>1CF1640W62A8</t>
  </si>
  <si>
    <t>(HRSG #11 Piping Work) BDS Hydro Test</t>
  </si>
  <si>
    <t>1CF1640W62A9</t>
  </si>
  <si>
    <t>(HRSG #11 Piping Work) Misc Piping (with Vent and Drain)</t>
  </si>
  <si>
    <t>1CF1640W60A07</t>
  </si>
  <si>
    <t>(HRSG #11 Piping Work) Acid Cleaning</t>
  </si>
  <si>
    <t>1CF1650W52A04</t>
  </si>
  <si>
    <t>(HRSG #11 Insulation) Installation</t>
  </si>
  <si>
    <t>CEMS</t>
  </si>
  <si>
    <t>1CF1660W16A02</t>
  </si>
  <si>
    <t>(CEMS) FDN Work</t>
  </si>
  <si>
    <t>1CF1660W86A06</t>
  </si>
  <si>
    <t>(CEMS) Installation(incl. Elec, I&amp;C)</t>
  </si>
  <si>
    <t>Auxiliary System</t>
  </si>
  <si>
    <t>1CF1665W42A04</t>
  </si>
  <si>
    <t>(HRSG #11 MECH Vendor Equip) Installation</t>
  </si>
  <si>
    <t>1CF1660W70A08</t>
  </si>
  <si>
    <t>(HRSG #11 ELEC Vendor Equip) Installation</t>
  </si>
  <si>
    <t>1CF1660W86A13</t>
  </si>
  <si>
    <t>(HRSG #11 I&amp;C Vendor Equip) Installation</t>
  </si>
  <si>
    <t>1CF1655W74A09</t>
  </si>
  <si>
    <t>(HRSG #11) Installation &amp; Test - Elec.</t>
  </si>
  <si>
    <t>1CF1660W90A14</t>
  </si>
  <si>
    <t>(HRSG #11) Installation &amp; Test - I&amp;C</t>
  </si>
  <si>
    <t>HRSG #12</t>
  </si>
  <si>
    <t>1CF1615W16A5</t>
  </si>
  <si>
    <t>(HRSG #12 S/Structure &amp; Casing) FDN Work</t>
  </si>
  <si>
    <t>1CF1610W20A6</t>
  </si>
  <si>
    <t>(HRSG #12 S/Structure &amp; Casing) S/Structure Installation</t>
  </si>
  <si>
    <t>1CF1610W20A7</t>
  </si>
  <si>
    <t>(HRSG #12 S/Structure &amp; Casing) Casing Installation</t>
  </si>
  <si>
    <t>1CF1615W16A4</t>
  </si>
  <si>
    <t>(HRSG #12 Duct) FDN Work</t>
  </si>
  <si>
    <t>1CF1615W64A18</t>
  </si>
  <si>
    <t>(HRSG #12 Duct) Duct Installation</t>
  </si>
  <si>
    <t>1CF1615W64A17</t>
  </si>
  <si>
    <t>(HRSG #12 EXP Joint &amp; Bellows) Installation</t>
  </si>
  <si>
    <t>1CF1615W64A19</t>
  </si>
  <si>
    <t>(HRSG #12 Damper) Installation</t>
  </si>
  <si>
    <t>1CF1615W64A34</t>
  </si>
  <si>
    <t>(HRSG #12 Divert Damper) Installation</t>
  </si>
  <si>
    <t>1CF1615W64A36</t>
  </si>
  <si>
    <t>(HRSG #12 Divert Damper) Installation_Control Unit</t>
  </si>
  <si>
    <t>1CF1615W64A37</t>
  </si>
  <si>
    <t>(HRSG #12 Divert Damper) Installation_Control Unit Fushing</t>
  </si>
  <si>
    <t>1CF1615W64A38</t>
  </si>
  <si>
    <t>(HRSG #12 Divert Damper) Function Test</t>
  </si>
  <si>
    <t>1CF1610W42A4</t>
  </si>
  <si>
    <t>(HRSG #12 Module) Installation</t>
  </si>
  <si>
    <t>1CF1645W42A5</t>
  </si>
  <si>
    <t>(HRSG #12 Drum) Installation</t>
  </si>
  <si>
    <t>1CF1625W16A7</t>
  </si>
  <si>
    <t>(HRSG #12 Bypass Stack) FDN Work</t>
  </si>
  <si>
    <t>1CF1625W42A08.4</t>
  </si>
  <si>
    <t>(HRSG #12 Bypass Stack) Installation</t>
  </si>
  <si>
    <t>1CF1625W42A12.3</t>
  </si>
  <si>
    <t>(HRSG #12 Bypass Stack Silencer) Installation</t>
  </si>
  <si>
    <t>1CF1625W16A4</t>
  </si>
  <si>
    <t>(HRSG #12 Main Stack) FDN Work</t>
  </si>
  <si>
    <t>1CF1625W42A08.1</t>
  </si>
  <si>
    <t>(HRSG #12 Main Stack) Installation</t>
  </si>
  <si>
    <t>1CF1625W42A12.1</t>
  </si>
  <si>
    <t>(HRSG #12 Main Stack Silencer) Installation</t>
  </si>
  <si>
    <t>1CF1640W58A8</t>
  </si>
  <si>
    <t>(HRSG #12 Piping Work) HP/IP/LP Steam System</t>
  </si>
  <si>
    <t>1CF1640W62A10</t>
  </si>
  <si>
    <t>(HRSG #12 Piping Work) Feed Water System</t>
  </si>
  <si>
    <t>1CF1640W58A10</t>
  </si>
  <si>
    <t>(HRSG #12 Piping Work) Condensate Preheater System</t>
  </si>
  <si>
    <t>1CF1640W58A9</t>
  </si>
  <si>
    <t>(HRSG #12 Piping Work) HP/LP System System Hydro Test</t>
  </si>
  <si>
    <t>1CF1640W58A11</t>
  </si>
  <si>
    <t>(HRSG #12 Piping Work) CPHS Hydro Test</t>
  </si>
  <si>
    <t>1CF1640W62A12</t>
  </si>
  <si>
    <t>(HRSG #12 Piping Work) Blowdown System</t>
  </si>
  <si>
    <t>1CF1640W62A11</t>
  </si>
  <si>
    <t>(HRSG #12 Piping Work) FWS Hydro Test</t>
  </si>
  <si>
    <t>1CF1640W62A14</t>
  </si>
  <si>
    <t>(HRSG #12 Piping Work) Misc Piping (with Vent and Drain)</t>
  </si>
  <si>
    <t>1CF1640W62A13</t>
  </si>
  <si>
    <t>(HRSG #12 Piping Work) BDS Hydro Test</t>
  </si>
  <si>
    <t>1CF1640W60A7</t>
  </si>
  <si>
    <t>(HRSG #12 Piping Work) Acid Cleaning</t>
  </si>
  <si>
    <t>1CF1650W52A4</t>
  </si>
  <si>
    <t>(HRSG #12 Insulation) Installation</t>
  </si>
  <si>
    <t>1CF1660W16A2</t>
  </si>
  <si>
    <t>1CF1660W86A14</t>
  </si>
  <si>
    <t>1CF1665W42A4</t>
  </si>
  <si>
    <t>(HRSG #12 MECH Vendor Equip) Installation</t>
  </si>
  <si>
    <t>1CF1660W70A8</t>
  </si>
  <si>
    <t>(HRSG #12 ELEC Vendor Equip) Installation</t>
  </si>
  <si>
    <t>1CF1660W86A15</t>
  </si>
  <si>
    <t>(HRSG #12 I&amp;C Vendor Equip) Installation</t>
  </si>
  <si>
    <t>1CF1655W74A9</t>
  </si>
  <si>
    <t>(HRSG #12) Installation &amp; Test - Elec.</t>
  </si>
  <si>
    <t>1CF1660W90A15</t>
  </si>
  <si>
    <t>(HRSG #12) Installation &amp; Test - I&amp;C</t>
  </si>
  <si>
    <t>Steam Turbine &amp; Generator #10</t>
  </si>
  <si>
    <t>LEB for STG #10</t>
  </si>
  <si>
    <t>1PF2010W20A04P2</t>
    <phoneticPr fontId="3" type="noConversion"/>
  </si>
  <si>
    <t>(LER for STG #10) Manufacture - Structure Work(S/S)</t>
    <phoneticPr fontId="3" type="noConversion"/>
  </si>
  <si>
    <t>1CF2010W16A4</t>
  </si>
  <si>
    <t>(LER for STG #10) FDN Work</t>
    <phoneticPr fontId="3" type="noConversion"/>
  </si>
  <si>
    <t>1PF2010W20A05T2</t>
  </si>
  <si>
    <t>(LER for STG #10) Transportation - Structure Work(S/S)</t>
    <phoneticPr fontId="3" type="noConversion"/>
  </si>
  <si>
    <t>1CF2010W20A12</t>
  </si>
  <si>
    <t>(LER for STG #10) Structure Work(S/S)</t>
    <phoneticPr fontId="3" type="noConversion"/>
  </si>
  <si>
    <t>1CF2010W20A26</t>
  </si>
  <si>
    <t>(LER for STG #10) Finishing Work</t>
    <phoneticPr fontId="3" type="noConversion"/>
  </si>
  <si>
    <t>1CF2010W20A13</t>
  </si>
  <si>
    <t>(LER for STG #10) Roof Work</t>
    <phoneticPr fontId="3" type="noConversion"/>
  </si>
  <si>
    <t>1CF2010W36A17</t>
  </si>
  <si>
    <t>(LER for STG #10) Duct Work (Incl. Duct &amp; Insulation)</t>
    <phoneticPr fontId="3" type="noConversion"/>
  </si>
  <si>
    <t>1CF2010W36A16</t>
  </si>
  <si>
    <t>(LER for STG #10) Equipment Installation</t>
    <phoneticPr fontId="3" type="noConversion"/>
  </si>
  <si>
    <t>1CF2010W38A10</t>
  </si>
  <si>
    <t>(LER for STG #10) Installation &amp; Test - Fire Fighting Sys.</t>
    <phoneticPr fontId="3" type="noConversion"/>
  </si>
  <si>
    <t>1CF2010W36A18</t>
  </si>
  <si>
    <t>(LER for STG #10) TAB Work (Test &amp;Adjusting&amp;Balancing)</t>
    <phoneticPr fontId="3" type="noConversion"/>
  </si>
  <si>
    <t>1CF2010W74A13</t>
  </si>
  <si>
    <t>(LER for STG #10) Installation &amp; Test - Elec</t>
    <phoneticPr fontId="3" type="noConversion"/>
  </si>
  <si>
    <t>1CF2010W90A14</t>
  </si>
  <si>
    <t>(LER for STG #10) Installation &amp; Test - I&amp;C</t>
    <phoneticPr fontId="3" type="noConversion"/>
  </si>
  <si>
    <t>Steam Turbine</t>
  </si>
  <si>
    <t>1CF2020W16A07</t>
  </si>
  <si>
    <t>(ST #10) FDN &amp; Pedestal Work</t>
  </si>
  <si>
    <t>1CF2020W42A12</t>
  </si>
  <si>
    <t>(ST #10) Foundation Parts</t>
  </si>
  <si>
    <t>1CF2020W42A15</t>
  </si>
  <si>
    <t>(ST #10) Turning Gear Installation</t>
  </si>
  <si>
    <t>1CF2020W42A13</t>
  </si>
  <si>
    <t>(ST #10) Turbine Module Installation</t>
  </si>
  <si>
    <t>1CF2020W42A14</t>
  </si>
  <si>
    <t>(ST #10) Turbine Valve Installation</t>
  </si>
  <si>
    <t>ST Generator</t>
  </si>
  <si>
    <t>1CF2040W42A04</t>
  </si>
  <si>
    <t>(STG #10) Generator Installation</t>
  </si>
  <si>
    <t>STG Auxiliary Equipment</t>
  </si>
  <si>
    <t>1CF2070W16A02</t>
  </si>
  <si>
    <t>(STG #10 Aux. Equip) FDN Work</t>
  </si>
  <si>
    <t>1CF2070W42A06</t>
  </si>
  <si>
    <t>(STG #10 Aux. Equip) Lube Oil System</t>
  </si>
  <si>
    <t>1CF2070W42A6</t>
  </si>
  <si>
    <t>(STG #10 Aux. Equip) HPU System</t>
  </si>
  <si>
    <t>1CF2070W42A9</t>
  </si>
  <si>
    <t>(STG #10 Aux. Equip) Seal Oil System</t>
  </si>
  <si>
    <t>1CF2070W42A7</t>
  </si>
  <si>
    <t>(STG #10 Aux. Equip) Gland Steam System (Include Flash Tank)</t>
  </si>
  <si>
    <t>Piping &amp; Etc.</t>
  </si>
  <si>
    <t>1CF2035W58A01</t>
  </si>
  <si>
    <t>(ST #10 Piping Work) Lube Oil L/B Pipe</t>
  </si>
  <si>
    <t>1CF2035W62A02</t>
  </si>
  <si>
    <t>(ST #10 Piping Work) Seal Oil Pipe</t>
  </si>
  <si>
    <t>1CF2035W58A1</t>
  </si>
  <si>
    <t>(ST #10 Piping Work) Steam L/B Pipe</t>
  </si>
  <si>
    <t>1CF2035W58A2</t>
  </si>
  <si>
    <t>(ST #10 Piping Work) Oil &amp; Steam S/B Pipe</t>
  </si>
  <si>
    <t>1CF2035W58A3</t>
  </si>
  <si>
    <t>(ST #10 Piping Work) HPU Pipe</t>
  </si>
  <si>
    <t>1CF2035W58A5</t>
  </si>
  <si>
    <t>(ST #10 Piping Work) Insulation</t>
  </si>
  <si>
    <t>1CF2060W74A03</t>
  </si>
  <si>
    <t>(ST #10) Installation &amp; Test - Elec.</t>
  </si>
  <si>
    <t>1CF2065W90A04</t>
  </si>
  <si>
    <t>(ST #10) Installation &amp; Test - I&amp;C</t>
  </si>
  <si>
    <t>Lube Oil System Flushing</t>
  </si>
  <si>
    <t>1CF2030W16A02</t>
  </si>
  <si>
    <t>(Lube Oil Sys.) FDN Work</t>
  </si>
  <si>
    <t>1CF2030W62A08</t>
  </si>
  <si>
    <t>(Lube Oil Sys.) Lube oil flushing</t>
  </si>
  <si>
    <t>1CF2030W58A09</t>
  </si>
  <si>
    <t>(Lube Oil Sys.) Remove Temp. Pipe</t>
  </si>
  <si>
    <t>Electrical System</t>
  </si>
  <si>
    <t>Electrical System for STG</t>
  </si>
  <si>
    <t>STG Unit Step-up Transformer</t>
  </si>
  <si>
    <t>1CF6500W16A03</t>
  </si>
  <si>
    <t>(STG GSUT) FDN Work</t>
  </si>
  <si>
    <t>1CF6500W16A05</t>
  </si>
  <si>
    <t>(STG GSUT) Firewall Work</t>
  </si>
  <si>
    <t>1CF6500W70A09</t>
  </si>
  <si>
    <t>(STG GSUT) Installation - Main TR</t>
  </si>
  <si>
    <t>Generator Circuit Breaker (GCB)</t>
  </si>
  <si>
    <t>1CF6500W16A13</t>
  </si>
  <si>
    <t>(ST GCB) FDN Work</t>
  </si>
  <si>
    <t>1CF6500W86A09</t>
  </si>
  <si>
    <t>(ST GCB) Installation</t>
  </si>
  <si>
    <t>Isolated Phase Busduct (IPB)</t>
  </si>
  <si>
    <t>1CF6500W16A11</t>
  </si>
  <si>
    <t>(IPB) FDN Work</t>
  </si>
  <si>
    <t>1CF6500W74A04</t>
  </si>
  <si>
    <t>(IPB) Installation form TR to GCB(incl. Support)</t>
  </si>
  <si>
    <t>1CF6500W62A05</t>
  </si>
  <si>
    <t>(IPB) Insulation Test &amp; Hi potential Test</t>
  </si>
  <si>
    <t>1CF6500W74A06</t>
  </si>
  <si>
    <t>(IPB) IPB connection with TR &amp; GCB</t>
  </si>
  <si>
    <t>Excitation Panel Room (EPR)</t>
  </si>
  <si>
    <t>1CF6500W74A18</t>
  </si>
  <si>
    <t>(EPR_HVAC) Equipment Installation</t>
  </si>
  <si>
    <t>1CF6500W74A19</t>
  </si>
  <si>
    <t>(EPR_HVAC) Duct WorK (Incl. Duct &amp; Insulation)</t>
  </si>
  <si>
    <t>1CF6500W74A20</t>
  </si>
  <si>
    <t>(EPR_HVAC) Piping Work (incl. Refrigerant &amp; Drain Piping, Insulation)</t>
  </si>
  <si>
    <t>1CF6500W74A21</t>
  </si>
  <si>
    <t>(EPR_HVAC) Elec./I&amp;C (Cable Work)</t>
  </si>
  <si>
    <t>1CF6500W74A22</t>
  </si>
  <si>
    <t>(EPR_HVAC) TAB Work (Test &amp;Adjusting&amp;Balancing)</t>
  </si>
  <si>
    <t>Electrical System for GTG</t>
  </si>
  <si>
    <t>GTG Unit Step-up Transformer</t>
  </si>
  <si>
    <t>1CF6500W16A02</t>
  </si>
  <si>
    <t>(GTG TR) FDN &amp; Firewall Work</t>
  </si>
  <si>
    <t>1CF6500W38A07</t>
  </si>
  <si>
    <t>(GTG TR) F/F Install &amp; test</t>
  </si>
  <si>
    <t>1CF6500W70A06</t>
  </si>
  <si>
    <t>(GTG TR) Installation</t>
  </si>
  <si>
    <t>Unit Auxiliary Transformer (6.1-6.4)</t>
  </si>
  <si>
    <t>1CF6500W16A02.1</t>
  </si>
  <si>
    <t>(GTG UAT) FDN Work  &amp; Firewall Work</t>
  </si>
  <si>
    <t>1CF6500W38A07.1</t>
  </si>
  <si>
    <t>(GTG UAT)  F/F Install &amp; test</t>
  </si>
  <si>
    <t>1CF6500W70A06.1</t>
  </si>
  <si>
    <t>(GTG UAT) Installation</t>
  </si>
  <si>
    <t>Back Up Transformer (34)</t>
  </si>
  <si>
    <t>1CF6500W16A02.2</t>
  </si>
  <si>
    <t>(Back Up Transformer) FDN Work  &amp; Firewall Work</t>
  </si>
  <si>
    <t>1CF6500W38A07.2</t>
  </si>
  <si>
    <t>(Back Up Transformer)  F/F Install &amp; test</t>
  </si>
  <si>
    <t>1CF6500W70A06.2</t>
  </si>
  <si>
    <t>(Back Up Transformer) Installation</t>
  </si>
  <si>
    <t>1CF6500W16A14</t>
  </si>
  <si>
    <t>(GT GCB) FDN Work</t>
  </si>
  <si>
    <t>1CF6500W86A04</t>
  </si>
  <si>
    <t>(GT GCB) Installation</t>
  </si>
  <si>
    <t>1CF6500W16A12</t>
  </si>
  <si>
    <t>1CF6500W74A16</t>
  </si>
  <si>
    <t>1CF6500W62A5</t>
  </si>
  <si>
    <t>1CF6500W74A17</t>
  </si>
  <si>
    <t>Block #1 Commisssioning</t>
  </si>
  <si>
    <t>1CF9035W62A02</t>
  </si>
  <si>
    <t>(Comm'g) Temporary Piping Restoration</t>
  </si>
  <si>
    <t>kydyrkozha</t>
  </si>
  <si>
    <t>BOP (Block #1)</t>
  </si>
  <si>
    <t>LEB for Block #1 (1.2)</t>
  </si>
  <si>
    <t>1CF2010W16A5</t>
  </si>
  <si>
    <t>(LEB for Block #1) FDN Work</t>
  </si>
  <si>
    <t>1CF2010W20A28</t>
  </si>
  <si>
    <t>(LEB for Block #1) Con'c Work</t>
  </si>
  <si>
    <t>1CF5500W20A31</t>
  </si>
  <si>
    <t>(LEB for Block #1) Finishing Work</t>
  </si>
  <si>
    <t>1CF2010W20A30</t>
  </si>
  <si>
    <t>(LEB for Block #1) Steel Structure Work</t>
  </si>
  <si>
    <t>1CF2010W20A29</t>
  </si>
  <si>
    <t>(LEB for Block #1) Roof Work</t>
  </si>
  <si>
    <t>1CF2010W36A33</t>
  </si>
  <si>
    <t>(LEB for Block #1) Duct Work (Incl. Duct &amp; Insulation)</t>
  </si>
  <si>
    <t>1CF5500W36A33</t>
  </si>
  <si>
    <t>(LEB for Block #1) Equipment Installation</t>
  </si>
  <si>
    <t>1CF2010W36A34</t>
  </si>
  <si>
    <t>(LEB for Block #1) TAB Work (Test &amp;Adjusting&amp;Balancing)</t>
  </si>
  <si>
    <t>1CF5500W74A18</t>
  </si>
  <si>
    <t>(LEB for Block #1) Installation &amp; Test - Elec</t>
  </si>
  <si>
    <t>1CF5500W90A19</t>
  </si>
  <si>
    <t>(LEB for Block #1) Installation &amp; Test - I&amp;C</t>
  </si>
  <si>
    <t>BOP Pipe (Block #1)</t>
  </si>
  <si>
    <t>Pipe Rack (50)</t>
  </si>
  <si>
    <t>Pipe Rack</t>
  </si>
  <si>
    <t>Kuanysh</t>
  </si>
  <si>
    <t>1PF5550W46A09T</t>
  </si>
  <si>
    <t>(Pipe Rack) Trasnportation</t>
  </si>
  <si>
    <t>1CF5550W16A4</t>
  </si>
  <si>
    <t>(Pipe Rack) FDN Work (SP-1)</t>
  </si>
  <si>
    <t>1CF5550W16A5</t>
  </si>
  <si>
    <t>(Pipe Rack) FDN Work (SP-3)</t>
  </si>
  <si>
    <t>1CF5550W46A7</t>
  </si>
  <si>
    <t>(Pipe Rack) Structure Work (SP-3)</t>
  </si>
  <si>
    <t>1CF5550W46A6</t>
  </si>
  <si>
    <t>(Pipe Rack) Structure Work (SP-1)</t>
  </si>
  <si>
    <t>1CF5550W16A04</t>
  </si>
  <si>
    <t>(Pipe Rack) FDN Work (Main)</t>
  </si>
  <si>
    <t>1CF5550W16A6</t>
  </si>
  <si>
    <t>(Pipe Rack) FDN Work (SP-4)</t>
  </si>
  <si>
    <t>1CF5550W46A06</t>
  </si>
  <si>
    <t>(Pipe Rack) Structure Work (Main)</t>
  </si>
  <si>
    <t>1CF5550W46A8</t>
  </si>
  <si>
    <t>(Pipe Rack) Structure Work (SP-4)</t>
  </si>
  <si>
    <t>BOP Piping for Block Common</t>
  </si>
  <si>
    <t>Raw Water Piping Work</t>
  </si>
  <si>
    <t>1CF3520W58A01</t>
  </si>
  <si>
    <t>(RWS) Piping Work</t>
  </si>
  <si>
    <t>1CF3520W58A4</t>
  </si>
  <si>
    <t>(RWS) Hydro Test</t>
  </si>
  <si>
    <t>1CF3520W58A5</t>
  </si>
  <si>
    <t>(RWS) Line Flushing</t>
  </si>
  <si>
    <t>Service Water Supply System</t>
  </si>
  <si>
    <t>1CF3035W58A01</t>
  </si>
  <si>
    <t>(SWS) Piping Work</t>
  </si>
  <si>
    <t>1CF3035W62A02</t>
  </si>
  <si>
    <t>(SWS) Hydro Test</t>
  </si>
  <si>
    <t>1CF3035W62A2</t>
  </si>
  <si>
    <t>(SWS) Line Flushing</t>
  </si>
  <si>
    <t>Demineralized Water Supply System</t>
  </si>
  <si>
    <t>1CF3010W58A01</t>
  </si>
  <si>
    <t>(DWS) Piping Work</t>
  </si>
  <si>
    <t>1CF3010W62A02</t>
  </si>
  <si>
    <t>(DWS) Hydro Test</t>
  </si>
  <si>
    <t>1CF3010W62A2</t>
  </si>
  <si>
    <t>(DWS) Line Flushing</t>
  </si>
  <si>
    <t>Potable Water System</t>
  </si>
  <si>
    <t>1CF3035W58A01.1</t>
  </si>
  <si>
    <t>(PWS) Piping Work</t>
  </si>
  <si>
    <t>1CF3035W62A02.3</t>
  </si>
  <si>
    <t>(PWS) Hydro Test</t>
  </si>
  <si>
    <t>1CF3035W62A02.4</t>
  </si>
  <si>
    <t>(PWS) Line Flushing</t>
  </si>
  <si>
    <t>CCW System</t>
  </si>
  <si>
    <t>1CF3010W58A1</t>
  </si>
  <si>
    <t>(CCWS) Piping Work</t>
  </si>
  <si>
    <t>1CF3010W62A3</t>
  </si>
  <si>
    <t>(CCWS) Hydro Test</t>
  </si>
  <si>
    <t>1CF3010W62A4</t>
  </si>
  <si>
    <t>(CCWS) Line Flushing</t>
  </si>
  <si>
    <t>Compressed Air System (BOP)</t>
  </si>
  <si>
    <t>1CF3510W58A01</t>
  </si>
  <si>
    <t>(Instrument Air) Piping Work</t>
  </si>
  <si>
    <t>1CF3510W58A5</t>
  </si>
  <si>
    <t>(Service Air) Piping Work</t>
  </si>
  <si>
    <t>1CF3510W58A1</t>
  </si>
  <si>
    <t>(Instrument Air) Air Leak Test (for GT)</t>
  </si>
  <si>
    <t>1CF3510W58A3</t>
  </si>
  <si>
    <t>(Instrument Air) Air Leak Test (for ST)</t>
  </si>
  <si>
    <t>1CF3510W58A6</t>
  </si>
  <si>
    <t>(Service Air) Air Leak Test (for GT)</t>
  </si>
  <si>
    <t>1CF3510W58A2</t>
  </si>
  <si>
    <t>(Instrument Air) Air Blow-out (for GT)</t>
  </si>
  <si>
    <t>1CF3510W58A7</t>
  </si>
  <si>
    <t>(Service Air) Air Blow-out (for GT)</t>
  </si>
  <si>
    <t>1CF3510W58A4</t>
  </si>
  <si>
    <t>(Instrument Air) Air Blow-out (for ST)</t>
  </si>
  <si>
    <t>1CF3510W58A8</t>
  </si>
  <si>
    <t>(Service Air) Air Leak Test (for ST)</t>
  </si>
  <si>
    <t>1CF3510W58A9</t>
  </si>
  <si>
    <t>(Service Air) Air Blow-out (for ST)</t>
  </si>
  <si>
    <t>N2 Gas Sysetem (BOP)</t>
  </si>
  <si>
    <t>1CF3010W58A01.1</t>
  </si>
  <si>
    <t>(N2 Gas) Piping Work</t>
  </si>
  <si>
    <t>1CF3010W62A02.3</t>
  </si>
  <si>
    <t>(N2 Gas) Air Leak Test</t>
  </si>
  <si>
    <t>1CF3010W62A02.4</t>
  </si>
  <si>
    <t>(N2 Gas) Air Blow Out</t>
  </si>
  <si>
    <t>Chemical Dosing System (BOP)</t>
  </si>
  <si>
    <t>1CF3010W58A01.2</t>
  </si>
  <si>
    <t>(CDS) Piping Work</t>
  </si>
  <si>
    <t>1CF3010W62A02.7</t>
  </si>
  <si>
    <t>(CDS) Hydro Test (for ST)</t>
  </si>
  <si>
    <t>1CF3010W62A02.8</t>
  </si>
  <si>
    <t>(CDS) Flushing (for ST)</t>
  </si>
  <si>
    <t>1CF3010W62A02.5</t>
  </si>
  <si>
    <t>(CDS) Hydro Test (for GT)</t>
  </si>
  <si>
    <t>1CF3010W62A02.6</t>
  </si>
  <si>
    <t>(CDS) Flushing (for GT)</t>
  </si>
  <si>
    <t>Sampling System  (BOP)</t>
  </si>
  <si>
    <t>1CF3010W58A01.3</t>
  </si>
  <si>
    <t>(SS) Piping Work</t>
  </si>
  <si>
    <t>1CF3010W62A02.11</t>
  </si>
  <si>
    <t>(SS) Hydro Test (for ST)</t>
  </si>
  <si>
    <t>1CF3010W62A02.12</t>
  </si>
  <si>
    <t>(SS) Flushing (for ST)</t>
  </si>
  <si>
    <t>(SS) Hydro Test (for GT)</t>
  </si>
  <si>
    <t>1CF3010W62A02.10</t>
  </si>
  <si>
    <t>(SS) Flushing (for GT)</t>
  </si>
  <si>
    <t>Waste Water Treatment System (BOP)</t>
  </si>
  <si>
    <t>1CF4035W58A01</t>
  </si>
  <si>
    <t>(WWTS) Piping Work</t>
  </si>
  <si>
    <t>1CF4035W58A1</t>
  </si>
  <si>
    <t>(WWTS) Temporary Pond</t>
  </si>
  <si>
    <t>1CF4035W62A02</t>
  </si>
  <si>
    <t>(WWTS) Hydro Test</t>
  </si>
  <si>
    <t>Sewage Water System</t>
  </si>
  <si>
    <t>1CF4035W58A01.1</t>
  </si>
  <si>
    <t>(SW) Piping Work</t>
  </si>
  <si>
    <t>1CF4035W62A02.1</t>
  </si>
  <si>
    <t>(SW) Hydro Test</t>
  </si>
  <si>
    <t>U/G Line</t>
  </si>
  <si>
    <t>1CF4035W22A01</t>
  </si>
  <si>
    <t>Other U/G Pipe</t>
  </si>
  <si>
    <t>1CF4035W22A02</t>
  </si>
  <si>
    <t>(Fire Fighting System) Piping Work(Ring Main remain)</t>
  </si>
  <si>
    <t>Temporary Cooling Tower</t>
  </si>
  <si>
    <t>1CF3030W42A04</t>
  </si>
  <si>
    <t>(Temp. Cooling Tower) Installation</t>
  </si>
  <si>
    <t>Not Applied</t>
  </si>
  <si>
    <t>1CF3030W58A05</t>
  </si>
  <si>
    <t>(Temp. Cooling Tower) Temp. pipe install</t>
  </si>
  <si>
    <t>Fin Fan Cooler for CCW (7.1)</t>
  </si>
  <si>
    <t>1CF3030W16A11</t>
  </si>
  <si>
    <t>(Fin Fan Cooler for CCW) FDN Work</t>
  </si>
  <si>
    <t>1CF3030W42A16</t>
  </si>
  <si>
    <t>(Fin Fan Cooler for CCW) Installation</t>
  </si>
  <si>
    <t>Main Process System</t>
  </si>
  <si>
    <t>Condensate System</t>
  </si>
  <si>
    <t>Condensate Extraction Pump Building/ ACC LER (16)</t>
  </si>
  <si>
    <t>1CF3020W16A02</t>
  </si>
  <si>
    <t>(CEP) FDN Work</t>
  </si>
  <si>
    <t>1CF3020W16A19</t>
  </si>
  <si>
    <t>(CEP) Building FDN Work</t>
  </si>
  <si>
    <t>1CF3020W16A20</t>
  </si>
  <si>
    <t>(CEP) Building Work (S/S)</t>
  </si>
  <si>
    <t>1CF3020W42A06</t>
  </si>
  <si>
    <t>(CEP) Installation</t>
  </si>
  <si>
    <t>Alibek</t>
  </si>
  <si>
    <t>1CF3020W58A23</t>
  </si>
  <si>
    <t>(COND System) Piping Work</t>
  </si>
  <si>
    <t>1CF3020W58A24</t>
  </si>
  <si>
    <t>(COND System) Hydro Test</t>
  </si>
  <si>
    <t>1CF3020W74A25</t>
  </si>
  <si>
    <t>(COND System) Chemical Cleaning</t>
  </si>
  <si>
    <t>1CF3020W74A24</t>
  </si>
  <si>
    <t>(COND System) Installation &amp; Test - Elec.</t>
  </si>
  <si>
    <t>1CF3020W90A25</t>
  </si>
  <si>
    <t>(COND System) Installation &amp; Test - I&amp;C</t>
  </si>
  <si>
    <t>Air Cooled Condenser</t>
  </si>
  <si>
    <t>ACC Installation</t>
  </si>
  <si>
    <t>1CF3020W16A18</t>
  </si>
  <si>
    <t>(ACC) FDN Work</t>
  </si>
  <si>
    <t>1CF3020W42A25</t>
  </si>
  <si>
    <t>(ACC) Under Steel Structure</t>
  </si>
  <si>
    <t>1CF3020W42A26</t>
  </si>
  <si>
    <t>(ACC) Fan Deck</t>
  </si>
  <si>
    <t>1CF3020W42A27</t>
  </si>
  <si>
    <t>(ACC) Upper Steel Structure &amp; Condensate Manifold</t>
  </si>
  <si>
    <t>1CF3020W42A28</t>
  </si>
  <si>
    <t>(ACC) Tube Bundle</t>
  </si>
  <si>
    <t>1CF3020W42A29</t>
  </si>
  <si>
    <t>(ACC) Steam Manifold</t>
  </si>
  <si>
    <t>1CF3020W42A30</t>
  </si>
  <si>
    <t>(ACC) Manifold-Tube Bundle Alignment &amp; Welding</t>
  </si>
  <si>
    <t>1CF3020W42A32</t>
  </si>
  <si>
    <t>(ACC) Main Duct &amp; Piping</t>
  </si>
  <si>
    <t>1CF3020W42A33</t>
  </si>
  <si>
    <t>(ACC) Wind Wall</t>
  </si>
  <si>
    <t>1CF3020W42A23</t>
  </si>
  <si>
    <t>(ACC) Air Leak Test</t>
  </si>
  <si>
    <t>1CF3020W42A31</t>
  </si>
  <si>
    <t>(ACC) Cleaning System Installation</t>
  </si>
  <si>
    <t>1CF3020W74A26</t>
  </si>
  <si>
    <t>(ACC) Installation &amp; Test - Elec.</t>
  </si>
  <si>
    <t>1CF3020W90A26</t>
  </si>
  <si>
    <t>(ACC) Installation &amp; Test - I&amp;C</t>
  </si>
  <si>
    <t>1CF3020W42A24</t>
  </si>
  <si>
    <t>(ACC) Condensate Collection Tank structure</t>
  </si>
  <si>
    <t>1CF3020W42A22</t>
  </si>
  <si>
    <t>(ACC) Condensate Collection Tank</t>
  </si>
  <si>
    <t>1CF3020W42A34</t>
  </si>
  <si>
    <t>(ACC) Auxiliaries(Ejector..)</t>
  </si>
  <si>
    <t>1CF3020W42A35</t>
  </si>
  <si>
    <t>(ACC) Condensate Piping &amp; Pump</t>
  </si>
  <si>
    <t>Condensate Plate Type Heat Exchanger</t>
  </si>
  <si>
    <t>1CF3030W16A20</t>
  </si>
  <si>
    <t>(Cond. H/EX) FDN Work</t>
  </si>
  <si>
    <t>1CF3030W42A25</t>
  </si>
  <si>
    <t>(Cond. H/EX) Installation</t>
  </si>
  <si>
    <t>Feed Water System</t>
  </si>
  <si>
    <t>1CF3015W16A04</t>
  </si>
  <si>
    <t>(FWP) FDN Work</t>
  </si>
  <si>
    <t>1CF3015W42A08</t>
  </si>
  <si>
    <t>(FWP) Installation</t>
  </si>
  <si>
    <t>1CF3015W58A16</t>
  </si>
  <si>
    <t>(FW PIPING) Piping Work</t>
  </si>
  <si>
    <t>1CF3015W62A17</t>
  </si>
  <si>
    <t>(FW PIPING) Hydro Test</t>
  </si>
  <si>
    <t>1CF3015W58A17</t>
  </si>
  <si>
    <t>(FW PIPING) Insulation</t>
  </si>
  <si>
    <t>1CF3015W62A18</t>
  </si>
  <si>
    <t>(FWS) Chemical Cleaning</t>
  </si>
  <si>
    <t>1CF3015W74A18</t>
  </si>
  <si>
    <t>(FWS) Installation &amp; Test - Elec.</t>
  </si>
  <si>
    <t>1CF3015W90A19</t>
  </si>
  <si>
    <t>(FWS) Installation &amp; Test - I&amp;C</t>
  </si>
  <si>
    <t>Deaerator &amp; Storage Tank</t>
  </si>
  <si>
    <t>1CF3015W16A11</t>
  </si>
  <si>
    <t>(Deaerator Structure) FDN Work</t>
  </si>
  <si>
    <t>1CF3015W32A12</t>
  </si>
  <si>
    <t>(Deaerator Structure) Structure Work</t>
  </si>
  <si>
    <t>1CF3015W42A8</t>
  </si>
  <si>
    <t>(Deaerator &amp; Storage Tank) Installation</t>
  </si>
  <si>
    <t>1CF3015W42A9</t>
  </si>
  <si>
    <t>(Deaerator &amp; Storage Tank) Insulation</t>
  </si>
  <si>
    <t>Main Steam System</t>
  </si>
  <si>
    <t>1CF2510W62A16</t>
  </si>
  <si>
    <t>(Atmospherical Flash Tank) Installation</t>
  </si>
  <si>
    <t>1CF2510W58A10</t>
  </si>
  <si>
    <t>(Main Steam PIPING) HP/LP Steam Piping</t>
  </si>
  <si>
    <t>1CF2510W42A06</t>
  </si>
  <si>
    <t>(Main Steam PIPING) HP/LP Steam Piping Hydro Test</t>
  </si>
  <si>
    <t>1CF2510W62A13</t>
  </si>
  <si>
    <t>(Main Steam PIPING) Insulation</t>
  </si>
  <si>
    <t>1CF2510W62A11</t>
  </si>
  <si>
    <t>(Main Steam PIPING) Aux. Steam System</t>
  </si>
  <si>
    <t>1CF2510W62A12</t>
  </si>
  <si>
    <t>(Main Steam PIPING) Aux. Steam System Hydro Test</t>
  </si>
  <si>
    <t>1CF2510W62A14</t>
  </si>
  <si>
    <t>(Main Steam PIPING) Steam Blow-Out</t>
  </si>
  <si>
    <t>1CF2510W62A15</t>
  </si>
  <si>
    <t>(Main Steam PIPING) Steam Blow-Out (Main for HRSG)</t>
  </si>
  <si>
    <t>1CF2510W74A12</t>
  </si>
  <si>
    <t>(Main Steam System) Installation &amp; Test - Elec.</t>
  </si>
  <si>
    <t>1CF2510W90A13</t>
  </si>
  <si>
    <t>(Main Steam System) Installation &amp; Test - I&amp;C</t>
  </si>
  <si>
    <t>Bypass System</t>
  </si>
  <si>
    <t>1CF2510W58A07.1</t>
  </si>
  <si>
    <t>(Bypass System) Piping Work</t>
  </si>
  <si>
    <t>1CF2510W42A06.1</t>
  </si>
  <si>
    <t>(Bypass Valve) Installation</t>
  </si>
  <si>
    <t>1CF2510W62A08.1</t>
  </si>
  <si>
    <t>(Bypass System) Hydro Test</t>
  </si>
  <si>
    <t>1CF2510W90A10.1</t>
  </si>
  <si>
    <t>(Bypass System) Installation &amp; Test - I&amp;C</t>
  </si>
  <si>
    <t>1CF2510W74A09.1</t>
  </si>
  <si>
    <t>(Bypass System) Installation &amp; Test - Elec.</t>
  </si>
  <si>
    <t>Chemical Dosing System</t>
  </si>
  <si>
    <t>1CF3045W16A08</t>
  </si>
  <si>
    <t>(Chemical Dosing System) FDN Work</t>
  </si>
  <si>
    <t>1CF3045W42A05</t>
  </si>
  <si>
    <t>(Chemical Dosing Equip) Installation</t>
  </si>
  <si>
    <t>1CF3045W58A16</t>
  </si>
  <si>
    <t>(Chemical Dosing System) Piping Work</t>
  </si>
  <si>
    <t>1CF3045W74A17</t>
  </si>
  <si>
    <t>(Chemical Dosing System) Installation &amp; Test - Elec.</t>
  </si>
  <si>
    <t>1CF3045W90A18</t>
  </si>
  <si>
    <t>(Chemical Dosing System) Installation &amp; Test - I&amp;C</t>
  </si>
  <si>
    <t>SWAS</t>
  </si>
  <si>
    <t>1CF3040W16A03</t>
  </si>
  <si>
    <t>(SWAS) FDN Work</t>
  </si>
  <si>
    <t>1CF3040W42A07</t>
  </si>
  <si>
    <t>(SWAS) Installation</t>
  </si>
  <si>
    <t>1CF3040W58A08</t>
  </si>
  <si>
    <t>(SWAS) Piping Work</t>
  </si>
  <si>
    <t>1CF3040W74A09</t>
  </si>
  <si>
    <t>(SWAS) Installation &amp; Test - Elec.</t>
  </si>
  <si>
    <t>1CF3040W90A10</t>
  </si>
  <si>
    <t>(SWAS) Installation &amp; Test - I&amp;C</t>
  </si>
  <si>
    <t>MV Switchgears With Auxiliaries</t>
  </si>
  <si>
    <t>1CF6500W70A04.2</t>
  </si>
  <si>
    <t>(MV SWGR) Installation</t>
  </si>
  <si>
    <t>LV Switchgears &amp; MCC With Auxiliaries</t>
  </si>
  <si>
    <t>1CF6500W70A04.3</t>
  </si>
  <si>
    <t>(LV SWGR) Installation</t>
  </si>
  <si>
    <t>DC &amp; UPS System</t>
  </si>
  <si>
    <t>1CF6500W70A04.4</t>
  </si>
  <si>
    <t>(DC &amp; UPS) Installation(incl. DB)</t>
  </si>
  <si>
    <t>Raceway System (Cable Tray &amp; Conduit)</t>
  </si>
  <si>
    <t>1CF6040W74A04</t>
  </si>
  <si>
    <t>(Raceway) Installation for Admin-GTG LEB</t>
  </si>
  <si>
    <t>1CF6040W74A05</t>
  </si>
  <si>
    <t>(Raceway) Installation for Admin-AIS BLDG</t>
  </si>
  <si>
    <t>1CF6040W74A06</t>
  </si>
  <si>
    <t>(Raceway) Installation for GTG LEB-AIS BLDG</t>
  </si>
  <si>
    <t>Power &amp; Electrical Control Cables</t>
  </si>
  <si>
    <t>1CF6040W74A04.1</t>
  </si>
  <si>
    <t>(Electrical  Cable) Cable Pulling for Admin-GTG LEB</t>
  </si>
  <si>
    <t>1CF6040W74A05.1</t>
  </si>
  <si>
    <t>(Electrical  Cable) Cable Pulling for Admin-AIS BLDG</t>
  </si>
  <si>
    <t>1CF6040W74A06.1</t>
  </si>
  <si>
    <t>(Electrical  Cable) Cable Pulling for GTG LEB-AIS BLDG</t>
  </si>
  <si>
    <t>1CF6040W74A06.2</t>
  </si>
  <si>
    <t>(Electrical  Cable) Cable Pulling for BOP Area</t>
  </si>
  <si>
    <t>Electrical Duct Bank (EDB)</t>
  </si>
  <si>
    <t>1CF6040W16A4</t>
  </si>
  <si>
    <t>(EDB &amp; Manhole) Concrete Work</t>
  </si>
  <si>
    <t>Electrical Protection Panel</t>
  </si>
  <si>
    <t>1CF6500W70A04.6</t>
  </si>
  <si>
    <t>(Electrical Protection Panel) Installation</t>
  </si>
  <si>
    <t>Lighting System</t>
  </si>
  <si>
    <t>1CF6040W70A04</t>
  </si>
  <si>
    <t>(Lighting Equip) Installation</t>
  </si>
  <si>
    <t>Communication System</t>
  </si>
  <si>
    <t>1CF6040W70A4</t>
  </si>
  <si>
    <t>(Communication) Installation</t>
  </si>
  <si>
    <t>1CF6040W70A6</t>
  </si>
  <si>
    <t>(Communication) Signal Check &amp; Test</t>
  </si>
  <si>
    <t>Security (CCTV) System</t>
  </si>
  <si>
    <t>1CF6040W16A3</t>
  </si>
  <si>
    <t>(CCTV Equip.) FDN Work</t>
  </si>
  <si>
    <t>1CF6040W70A5</t>
  </si>
  <si>
    <t>(CCTV Equip.) Installation</t>
  </si>
  <si>
    <t>Earthing &amp; Lightning Materials</t>
  </si>
  <si>
    <t>1CF6040W80A04</t>
  </si>
  <si>
    <t>(Earthing &amp; Lightning Material) Installation</t>
  </si>
  <si>
    <t>Power Metering System</t>
  </si>
  <si>
    <t>1CF6500W70A04.7</t>
  </si>
  <si>
    <t>(Power Metering Equip) Installation</t>
  </si>
  <si>
    <t>Instrument &amp; Control Systems</t>
  </si>
  <si>
    <t>DCS</t>
  </si>
  <si>
    <t>1CF7000W86A04</t>
  </si>
  <si>
    <t>(DCS) Installation</t>
  </si>
  <si>
    <t>Power Plant Block #2</t>
  </si>
  <si>
    <t>Power Block #2</t>
  </si>
  <si>
    <t>GTG #21</t>
  </si>
  <si>
    <t>GTG #21 Main body</t>
  </si>
  <si>
    <t>2CF1213W16A10</t>
  </si>
  <si>
    <t>(GT #21) FDN Work</t>
  </si>
  <si>
    <t>2CF1213W16A9</t>
  </si>
  <si>
    <t>(GEN #21) FDN Work</t>
  </si>
  <si>
    <t>2CF1213W42A14</t>
  </si>
  <si>
    <t>(GT #21) Installation(On FDN~Final Alignment)</t>
  </si>
  <si>
    <t>2CF1213W42A13</t>
  </si>
  <si>
    <t>(GEN #21) Installation</t>
  </si>
  <si>
    <t>2CF1213W52A13</t>
  </si>
  <si>
    <t>(GTG #21) Insulation</t>
  </si>
  <si>
    <t>GTG #21 Electrical System</t>
  </si>
  <si>
    <t>2CF1255W70A13</t>
  </si>
  <si>
    <t>(GTG#21 Electrical) Installation- PCC</t>
  </si>
  <si>
    <t>2CF1255W70A14</t>
  </si>
  <si>
    <t>(GTG#21 Electrical) Installation- MCC</t>
  </si>
  <si>
    <t>2CF1255W70A15</t>
  </si>
  <si>
    <t>(GTG#21 Electrical) Installation- Protection Sys.</t>
  </si>
  <si>
    <t>2CF1255W70A16</t>
  </si>
  <si>
    <t>(GTG#21 Electrical) Installation- SEE&amp;SFC Sys.</t>
  </si>
  <si>
    <t>2CF1255W70A17</t>
  </si>
  <si>
    <t>(GTG#21 Electrical) Installation- DC&amp;UPS Sys.</t>
  </si>
  <si>
    <t>2CF1255W74A10</t>
  </si>
  <si>
    <t>(GTG#21 Electrical) Cable work</t>
  </si>
  <si>
    <t>2CF1255W86A7</t>
  </si>
  <si>
    <t>(GTG#21 Electrical) Installation- GT control Sys.</t>
  </si>
  <si>
    <t>GTG #21 Starting System(Turning Device)</t>
  </si>
  <si>
    <t>2CF1265W42A17</t>
  </si>
  <si>
    <t>GTG #21 Air Intake System</t>
  </si>
  <si>
    <t>2CF1230W16A2</t>
  </si>
  <si>
    <t>2CF1230W20A5</t>
  </si>
  <si>
    <t>2CF1230W64A14</t>
  </si>
  <si>
    <t>2CF1230W64A13</t>
  </si>
  <si>
    <t>GTG #21 Air and Flue Gas System</t>
  </si>
  <si>
    <t>1CF1230W64A21</t>
  </si>
  <si>
    <t>2CF1230W64A19</t>
  </si>
  <si>
    <t>2CF1230W64A20</t>
  </si>
  <si>
    <t>2CF1230W64A21</t>
  </si>
  <si>
    <t>GTG #21 Exhaust Diffuser</t>
  </si>
  <si>
    <t>2CF1265W64A7</t>
  </si>
  <si>
    <t>GTG #21 Lube Oil and Seal Oil System</t>
  </si>
  <si>
    <t>2CF1250W16A2</t>
  </si>
  <si>
    <t>2CF1250W42A5</t>
  </si>
  <si>
    <t>2CF1250W58A15</t>
  </si>
  <si>
    <t>2CF1250W62A18</t>
  </si>
  <si>
    <t>GTG #21 GTG Piping Work (Include Hydro Test)</t>
  </si>
  <si>
    <t>2CF1265W42A04.5</t>
  </si>
  <si>
    <t>2CF1265W42A18</t>
  </si>
  <si>
    <t>2CF1265W58A49</t>
  </si>
  <si>
    <t>2CF1265W58A05.5</t>
  </si>
  <si>
    <t>2CF1265W58A39</t>
  </si>
  <si>
    <t>2CF1265W58A40</t>
  </si>
  <si>
    <t>2CF1265W58A41</t>
  </si>
  <si>
    <t>2CF1265W58A42</t>
  </si>
  <si>
    <t>2CF1265W58A43</t>
  </si>
  <si>
    <t>2CF1265W58A44</t>
  </si>
  <si>
    <t>2CF1265W58A45</t>
  </si>
  <si>
    <t>2CF1265W58A46</t>
  </si>
  <si>
    <t>2CF1265W58A48</t>
  </si>
  <si>
    <t>GTG #21 GTG Electrical and Instrument Work</t>
  </si>
  <si>
    <t>2CF1265W58A50</t>
  </si>
  <si>
    <t>GTG #22</t>
  </si>
  <si>
    <t>GTG #22 Main body</t>
  </si>
  <si>
    <t>2CF1213W16A12</t>
  </si>
  <si>
    <t>(GT #22) FDN Work</t>
  </si>
  <si>
    <t>2CF1213W16A11</t>
  </si>
  <si>
    <t>(GEN #22) FDN Work</t>
  </si>
  <si>
    <t>2CF1213W42A16</t>
  </si>
  <si>
    <t>(GT #22) Installation(On FDN~Final Alignment)</t>
  </si>
  <si>
    <t>2CF1213W42A15</t>
  </si>
  <si>
    <t>(GEN #22) Installation</t>
  </si>
  <si>
    <t>2CF1213W52A14</t>
  </si>
  <si>
    <t>(GTG #22) Insulation</t>
  </si>
  <si>
    <t>GTG #22 Electrical System</t>
  </si>
  <si>
    <t>2CF1255W70A18</t>
  </si>
  <si>
    <t>(GTG#22 Electrical) Installation- PCC</t>
  </si>
  <si>
    <t>2CF1255W70A19</t>
  </si>
  <si>
    <t>(GTG#22 Electrical) Installation- MCC</t>
  </si>
  <si>
    <t>2CF1255W70A20</t>
  </si>
  <si>
    <t>(GTG#22 Electrical) Installation- Protection Sys.</t>
  </si>
  <si>
    <t>2CF1255W70A21</t>
  </si>
  <si>
    <t>(GTG#22 Electrical) Installation- SEE&amp;SFC Sys.</t>
  </si>
  <si>
    <t>2CF1255W70A22</t>
  </si>
  <si>
    <t>(GTG#22 Electrical) Installation- DC&amp;UPS Sys.</t>
  </si>
  <si>
    <t>2CF1255W74A11</t>
  </si>
  <si>
    <t>(GTG#22 Electrical) Cable work</t>
  </si>
  <si>
    <t>2CF1255W86A8</t>
  </si>
  <si>
    <t>(GTG#22 Electrical) Installation- GT control Sys.</t>
  </si>
  <si>
    <t>GTG #22 Starting System(Turning Device)</t>
  </si>
  <si>
    <t>2CF1265W42A19</t>
  </si>
  <si>
    <t>GTG #22 Air Intake System</t>
  </si>
  <si>
    <t>2CF1230W16A3</t>
  </si>
  <si>
    <t>2CF1230W20A6</t>
  </si>
  <si>
    <t>2CF1230W64A16</t>
  </si>
  <si>
    <t>2CF1230W64A15</t>
  </si>
  <si>
    <t>GTG #22 Air and Flue Gas System</t>
  </si>
  <si>
    <t>1CF1230W64A22</t>
  </si>
  <si>
    <t>2CF1230W64A22</t>
  </si>
  <si>
    <t>2CF1230W64A23</t>
  </si>
  <si>
    <t>2CF1230W64A24</t>
  </si>
  <si>
    <t>GTG #22 Exhaust Diffuser</t>
  </si>
  <si>
    <t>2CF1265W64A9</t>
  </si>
  <si>
    <t>GTG #22 Lube Oil and Seal Oil System</t>
  </si>
  <si>
    <t>2CF1250W16A3</t>
  </si>
  <si>
    <t>2CF1250W42A6</t>
  </si>
  <si>
    <t>2CF1250W58A16</t>
  </si>
  <si>
    <t>2CF1250W62A19</t>
  </si>
  <si>
    <t>GTG #22 GTG Piping Work (Include Hydro Test)</t>
  </si>
  <si>
    <t>2CF1265W42A04.6</t>
  </si>
  <si>
    <t>2CF1265W42A20</t>
  </si>
  <si>
    <t>2CF1265W58A61</t>
  </si>
  <si>
    <t>2CF1265W58A05.6</t>
  </si>
  <si>
    <t>2CF1265W58A51</t>
  </si>
  <si>
    <t>2CF1265W58A52</t>
  </si>
  <si>
    <t>2CF1265W58A53</t>
  </si>
  <si>
    <t>2CF1265W58A54</t>
  </si>
  <si>
    <t>2CF1265W58A55</t>
  </si>
  <si>
    <t>2CF1265W58A56</t>
  </si>
  <si>
    <t>2CF1265W58A57</t>
  </si>
  <si>
    <t>2CF1265W58A58</t>
  </si>
  <si>
    <t>2CF1265W58A60</t>
  </si>
  <si>
    <t>GTG #22 GTG Electrical and Instrument Work</t>
  </si>
  <si>
    <t>2CF1265W58A62</t>
  </si>
  <si>
    <t>HRSG #21</t>
  </si>
  <si>
    <t>2CF1615W16A7</t>
  </si>
  <si>
    <t>(HRSG #21 S/Structure &amp; Casing) FDN Work</t>
  </si>
  <si>
    <t>2CF1610W20A8</t>
  </si>
  <si>
    <t>(HRSG #21 S/Structure &amp; Casing) S/Structure Installation</t>
  </si>
  <si>
    <t>2CF1610W20A9</t>
  </si>
  <si>
    <t>(HRSG #21 S/Structure &amp; Casing) Casing Installation</t>
  </si>
  <si>
    <t>2CF1615W16A6</t>
  </si>
  <si>
    <t>(HRSG #21 Duct) FDN Work</t>
  </si>
  <si>
    <t>2CF1615W64A40</t>
  </si>
  <si>
    <t>(HRSG #21 Divert Damper) Installation</t>
  </si>
  <si>
    <t>2CF1615W64A42</t>
  </si>
  <si>
    <t>(HRSG #21 Divert Damper) Installation_Control Unit</t>
  </si>
  <si>
    <t>2CF1615W64A21</t>
  </si>
  <si>
    <t>(HRSG #21 Duct) Duct Installation</t>
  </si>
  <si>
    <t>2CF1615W64A43</t>
  </si>
  <si>
    <t>(HRSG #21 Divert Damper) Installation_Control Unit Fushing</t>
  </si>
  <si>
    <t>2CF1615W64A44</t>
  </si>
  <si>
    <t>(HRSG #21 Divert Damper) Function Test</t>
  </si>
  <si>
    <t>2CF1615W64A20</t>
  </si>
  <si>
    <t>(HRSG #21 EXP Joint &amp; Bellows) Installation</t>
  </si>
  <si>
    <t>2CF1615W64A22</t>
  </si>
  <si>
    <t>(HRSG #21 Damper) Installation</t>
  </si>
  <si>
    <t>2CF1610W42A5</t>
  </si>
  <si>
    <t>(HRSG #21 Module) Installation</t>
  </si>
  <si>
    <t>2CF1645W42A6</t>
  </si>
  <si>
    <t>(HRSG #21 Drum) Installation</t>
  </si>
  <si>
    <t>2CF1625W16A8</t>
  </si>
  <si>
    <t>(HRSG #21 Bypass Stack) FDN Work</t>
  </si>
  <si>
    <t>2CF1625W42A08.5</t>
  </si>
  <si>
    <t>(HRSG #21 Bypass Stack) Installation</t>
  </si>
  <si>
    <t>2CF1625W42A12.4</t>
  </si>
  <si>
    <t>(HRSG #21 Bypass Stack Silencer) Installation</t>
  </si>
  <si>
    <t>2CF1625W16A5</t>
  </si>
  <si>
    <t>(HRSG #21 Main Stack) FDN Work</t>
  </si>
  <si>
    <t>2CF1625W42A08.2</t>
  </si>
  <si>
    <t>(HRSG #21 Main Stack) Installation</t>
  </si>
  <si>
    <t>2CF1625W42A12.2</t>
  </si>
  <si>
    <t>(HRSG #21 Main Stack Silencer) Installation</t>
  </si>
  <si>
    <t>2CF1640W62A15</t>
  </si>
  <si>
    <t>(HRSG #21 Piping Work) Feed Water System</t>
  </si>
  <si>
    <t>2CF1640W58A12</t>
  </si>
  <si>
    <t>(HRSG #21 Piping Work) HP/LP Steam System</t>
  </si>
  <si>
    <t>2CF1640W58A14</t>
  </si>
  <si>
    <t>(HRSG #21 Piping Work) Condensate Preheater System</t>
  </si>
  <si>
    <t>2CF1640W58A13</t>
  </si>
  <si>
    <t>(HRSG #21 Piping Work) HP/IP/LP System System Hydro Test</t>
  </si>
  <si>
    <t>2CF1640W62A16</t>
  </si>
  <si>
    <t>(HRSG #21 Piping Work) FWS Hydro Test</t>
  </si>
  <si>
    <t>2CF1640W62A17</t>
  </si>
  <si>
    <t>(HRSG #21 Piping Work) Blowdown System</t>
  </si>
  <si>
    <t>2CF1640W58A15</t>
  </si>
  <si>
    <t>(HRSG #21 Piping Work) CPHS Hydro Test</t>
  </si>
  <si>
    <t>2CF1640W62A18</t>
  </si>
  <si>
    <t>(HRSG #21 Piping Work) BDS Hydro Test</t>
  </si>
  <si>
    <t>2CF1640W62A19</t>
  </si>
  <si>
    <t>(HRSG #21 Piping Work) Misc Piping (with Vent and Drain)</t>
  </si>
  <si>
    <t>2CF1640W60A8</t>
  </si>
  <si>
    <t>(HRSG #21 Piping Work) Acid Cleaning</t>
  </si>
  <si>
    <t>2CF1650W52A5</t>
  </si>
  <si>
    <t>(HRSG #21 Insulation) Installation</t>
  </si>
  <si>
    <t>2CF1660W16A3</t>
  </si>
  <si>
    <t>2CF1660W86A16</t>
  </si>
  <si>
    <t>2CF1665W42A5</t>
  </si>
  <si>
    <t>(HRSG #21 MECH Vendor Equip) Installation</t>
  </si>
  <si>
    <t>2CF1660W86A17</t>
  </si>
  <si>
    <t>(HRSG #21 I&amp;C Vendor Equip) Installation</t>
  </si>
  <si>
    <t>2CF1660W70A9</t>
  </si>
  <si>
    <t>(HRSG #21 ELEC Vendor Equip) Installation</t>
  </si>
  <si>
    <t>2CF1655W74A10</t>
  </si>
  <si>
    <t>(HRSG #21) Installation &amp; Test - Elec.</t>
  </si>
  <si>
    <t>2CF1660W90A16</t>
  </si>
  <si>
    <t>(HRSG #21) Installation &amp; Test - I&amp;C</t>
  </si>
  <si>
    <t>HRSG #22</t>
  </si>
  <si>
    <t>2CF1615W16A9</t>
  </si>
  <si>
    <t>(HRSG #22 S/Structure &amp; Casing) FDN Work</t>
  </si>
  <si>
    <t>2CF1610W20A10</t>
  </si>
  <si>
    <t>(HRSG #22 S/Structure &amp; Casing) S/Structure Installation</t>
  </si>
  <si>
    <t>2CF1610W20A11</t>
  </si>
  <si>
    <t>(HRSG #22 S/Structure &amp; Casing) Casing Installation</t>
  </si>
  <si>
    <t>2CF1615W16A8</t>
  </si>
  <si>
    <t>(HRSG #22 Duct) FDN Work</t>
  </si>
  <si>
    <t>2CF1615W64A46</t>
  </si>
  <si>
    <t>(HRSG #22 Divert Damper) Installation</t>
  </si>
  <si>
    <t>2CF1615W64A48</t>
  </si>
  <si>
    <t>(HRSG #22 Divert Damper) Installation_Control Unit</t>
  </si>
  <si>
    <t>2CF1615W64A49</t>
  </si>
  <si>
    <t>(HRSG #22 Divert Damper) Installation_Control Unit Fushing</t>
  </si>
  <si>
    <t>2CF1615W64A24</t>
  </si>
  <si>
    <t>(HRSG #22 Duct) Duct Installation</t>
  </si>
  <si>
    <t>2CF1615W64A50</t>
  </si>
  <si>
    <t>(HRSG #22 Divert Damper) Function Test</t>
  </si>
  <si>
    <t>2CF1615W64A23</t>
  </si>
  <si>
    <t>(HRSG #22 EXP Joint &amp; Bellows) Installation</t>
  </si>
  <si>
    <t>2CF1615W64A25</t>
  </si>
  <si>
    <t>(HRSG #22 Damper) Installation</t>
  </si>
  <si>
    <t>2CF1610W42A6</t>
  </si>
  <si>
    <t>(HRSG #22 Module) Installation</t>
  </si>
  <si>
    <t>2CF1645W42A7</t>
  </si>
  <si>
    <t>(HRSG #22 Drum) Installation</t>
  </si>
  <si>
    <t>2CF1625W16A9</t>
  </si>
  <si>
    <t>(HRSG #22 Bypass Stack) FDN Work</t>
  </si>
  <si>
    <t>2CF1625W42A08.6</t>
  </si>
  <si>
    <t>(HRSG #22 Bypass Stack) Installation</t>
  </si>
  <si>
    <t>2CF1625W42A12.5</t>
  </si>
  <si>
    <t>(HRSG #22 Bypass Stack Silencer) Installation</t>
  </si>
  <si>
    <t>2CF1625W16A6</t>
  </si>
  <si>
    <t>(HRSG #22 Main Stack) FDN Work</t>
  </si>
  <si>
    <t>2CF1625W42A08.3</t>
  </si>
  <si>
    <t>(HRSG #22 Main Stack) Installation</t>
  </si>
  <si>
    <t>2CF1625W42A12.3</t>
  </si>
  <si>
    <t>(HRSG #22 Main Stack Silencer) Installation</t>
  </si>
  <si>
    <t>2CF1640W62A20</t>
  </si>
  <si>
    <t>(HRSG #22 Piping Work) Feed Water System</t>
  </si>
  <si>
    <t>2CF1640W58A16</t>
  </si>
  <si>
    <t>(HRSG #22 Piping Work) HP/LP Steam System</t>
  </si>
  <si>
    <t>2CF1640W58A18</t>
  </si>
  <si>
    <t>(HRSG #22 Piping Work) Condensate Preheater System</t>
  </si>
  <si>
    <t>2CF1640W62A22</t>
  </si>
  <si>
    <t>(HRSG #22 Piping Work) Blowdown System</t>
  </si>
  <si>
    <t>2CF1640W58A17</t>
  </si>
  <si>
    <t>(HRSG #22 Piping Work) HP/LP System System Hydro Test</t>
  </si>
  <si>
    <t>2CF1640W62A21</t>
  </si>
  <si>
    <t>(HRSG #22 Piping Work) FWS Hydro Test</t>
  </si>
  <si>
    <t>2CF1640W58A19</t>
  </si>
  <si>
    <t>(HRSG #22 Piping Work) CPHS Hydro Test</t>
  </si>
  <si>
    <t>2CF1640W62A24</t>
  </si>
  <si>
    <t>(HRSG #22 Piping Work) Misc Piping (with Vent and Drain)</t>
  </si>
  <si>
    <t>2CF1640W62A23</t>
  </si>
  <si>
    <t>(HRSG #22 Piping Work) BDS Hydro Test</t>
  </si>
  <si>
    <t>2CF1640W60A9</t>
  </si>
  <si>
    <t>(HRSG #22 Piping Work) Acid Cleaning</t>
  </si>
  <si>
    <t>2CF1650W52A6</t>
  </si>
  <si>
    <t>(HRSG #22 Insulation) Installation</t>
  </si>
  <si>
    <t>2CF1660W16A4</t>
  </si>
  <si>
    <t>2CF1660W86A18</t>
  </si>
  <si>
    <t>2CF1665W42A6</t>
  </si>
  <si>
    <t>(HRSG #22 MECH Vendor Equip) Installation</t>
  </si>
  <si>
    <t>2CF1660W86A19</t>
  </si>
  <si>
    <t>(HRSG #22 I&amp;C Vendor Equip) Installation</t>
  </si>
  <si>
    <t>2CF1660W70A10</t>
  </si>
  <si>
    <t>(HRSG #22 ELEC Vendor Equip) Installation</t>
  </si>
  <si>
    <t>2CF1655W74A11</t>
  </si>
  <si>
    <t>(HRSG #22) Installation &amp; Test - Elec.</t>
  </si>
  <si>
    <t>2CF1660W90A17</t>
  </si>
  <si>
    <t>(HRSG #22) Installation &amp; Test - I&amp;C</t>
  </si>
  <si>
    <t>Steam Turbine &amp; Generator #20</t>
  </si>
  <si>
    <t>LEB for STG #20</t>
  </si>
  <si>
    <t>2PF2010W20A04P3</t>
  </si>
  <si>
    <t>(LER for STG #20) Manufacture- Structure Work(S/S) including Shop drawing</t>
    <phoneticPr fontId="3" type="noConversion"/>
  </si>
  <si>
    <t>2PF2010W20A05T3</t>
  </si>
  <si>
    <t>(LER for STG #20) Transportation - Structure Work(S/S)</t>
    <phoneticPr fontId="3" type="noConversion"/>
  </si>
  <si>
    <t>2CF2010W16A5</t>
  </si>
  <si>
    <t>(LER for STG #20) FDN Work</t>
    <phoneticPr fontId="3" type="noConversion"/>
  </si>
  <si>
    <t>2CF2010W20A15</t>
  </si>
  <si>
    <t>(LER for STG #20) Structure Work(S/S)</t>
    <phoneticPr fontId="3" type="noConversion"/>
  </si>
  <si>
    <t>2CF2010W20A16</t>
  </si>
  <si>
    <t>(LER for STG #20) Roof Work</t>
    <phoneticPr fontId="3" type="noConversion"/>
  </si>
  <si>
    <t>2CF2010W36A20</t>
  </si>
  <si>
    <t>(LER for STG #20) Duct Work (Incl. Duct &amp; Insulation)</t>
    <phoneticPr fontId="3" type="noConversion"/>
  </si>
  <si>
    <t>2CF2010W36A37</t>
  </si>
  <si>
    <t>(LER for STG #20) Finishing Work</t>
    <phoneticPr fontId="3" type="noConversion"/>
  </si>
  <si>
    <t>2CF2010W36A19</t>
  </si>
  <si>
    <t>(LER for STG #20) Equipment Installation</t>
    <phoneticPr fontId="3" type="noConversion"/>
  </si>
  <si>
    <t>2CF2010W38A11</t>
  </si>
  <si>
    <t>(LER for STG #20) Installation &amp; Test - Fire Fighting Sys.</t>
    <phoneticPr fontId="3" type="noConversion"/>
  </si>
  <si>
    <t>2CF2010W36A21</t>
  </si>
  <si>
    <t>(LER for STG #20) TAB Work (Test &amp;Adjusting&amp;Balancing)</t>
    <phoneticPr fontId="3" type="noConversion"/>
  </si>
  <si>
    <t>2CF2010W74A14</t>
  </si>
  <si>
    <t>(LER for STG #20) Installation &amp; Test - Elec</t>
    <phoneticPr fontId="3" type="noConversion"/>
  </si>
  <si>
    <t>2CF2010W90A15</t>
  </si>
  <si>
    <t>(LER for STG #20) Installation &amp; Test - I&amp;C</t>
    <phoneticPr fontId="3" type="noConversion"/>
  </si>
  <si>
    <t>2CF2020W16A9</t>
  </si>
  <si>
    <t>(ST #20) FDN &amp; Pedestal Work</t>
  </si>
  <si>
    <t>2CF2020W42A16</t>
  </si>
  <si>
    <t>(ST #20) Foundation Parts</t>
  </si>
  <si>
    <t>2CF2020W42A19</t>
  </si>
  <si>
    <t>(ST #20) Turning Gear Installation</t>
  </si>
  <si>
    <t>2CF2020W42A17</t>
  </si>
  <si>
    <t>(ST #20) Turbine Module Installation</t>
  </si>
  <si>
    <t>2CF2020W42A18</t>
  </si>
  <si>
    <t>(ST #20) Turbine Valve Installation</t>
  </si>
  <si>
    <t>2CF2040W42A4</t>
  </si>
  <si>
    <t>(STG #20) Generator Installation</t>
  </si>
  <si>
    <t>2CF2070W16A2</t>
  </si>
  <si>
    <t>(STG #20 Aux. Equip) FDN Work</t>
  </si>
  <si>
    <t>2CF2070W42A10</t>
  </si>
  <si>
    <t>(STG #20 Aux. Equip) Lube Oil System</t>
  </si>
  <si>
    <t>2CF2070W42A11</t>
  </si>
  <si>
    <t>(STG #20 Aux. Equip) HPU System</t>
  </si>
  <si>
    <t>2CF2070W42A12</t>
  </si>
  <si>
    <t>(STG #20 Aux. Equip) Gland Steam System (Include Flash Tank)</t>
  </si>
  <si>
    <t>2CF2070W42A13</t>
  </si>
  <si>
    <t>(STG #20 Aux. Equip) Seal Oil System</t>
  </si>
  <si>
    <t>2CF2035W58A7</t>
  </si>
  <si>
    <t>(ST #20 Piping Work) Steam L/B Pipe</t>
  </si>
  <si>
    <t>2CF2035W58A6</t>
  </si>
  <si>
    <t>(ST #20 Piping Work) Lube Oil L/B Pipe</t>
  </si>
  <si>
    <t>2CF2035W62A2</t>
  </si>
  <si>
    <t>(ST #20 Piping Work) Seal Oil Pipe</t>
  </si>
  <si>
    <t>2CF2035W58A8</t>
  </si>
  <si>
    <t>(ST #20 Piping Work) Oil &amp; Steam S/B Pipe</t>
  </si>
  <si>
    <t>2CF2035W58A9</t>
  </si>
  <si>
    <t>(ST #20 Piping Work) HPU Pipe</t>
  </si>
  <si>
    <t>2CF2035W58A10</t>
  </si>
  <si>
    <t>(ST #20 Piping Work) Insulation</t>
  </si>
  <si>
    <t>2CF2060W74A3</t>
  </si>
  <si>
    <t>(ST #20) Installation &amp; Test - Elec.</t>
  </si>
  <si>
    <t>2CF2065W90A4</t>
  </si>
  <si>
    <t>(ST #20) Installation &amp; Test - I&amp;C</t>
  </si>
  <si>
    <t>2CF2030W16A2</t>
  </si>
  <si>
    <t>2CF2030W62A8</t>
  </si>
  <si>
    <t>2CF2030W58A9</t>
  </si>
  <si>
    <t>2CF6500W16A11</t>
  </si>
  <si>
    <t>2CF6500W16A12</t>
  </si>
  <si>
    <t>2CF6500W70A15</t>
  </si>
  <si>
    <t>2CF6500W16A15</t>
  </si>
  <si>
    <t>2CF6500W86A10</t>
  </si>
  <si>
    <t>2CF6500W16A13</t>
  </si>
  <si>
    <t>2CF6500W74A23</t>
  </si>
  <si>
    <t>2CF6500W62A6</t>
  </si>
  <si>
    <t>2CF6500W74A24</t>
  </si>
  <si>
    <t>2CF6500W74A27</t>
  </si>
  <si>
    <t>2CF6500W74A28</t>
  </si>
  <si>
    <t>2CF6500W74A30</t>
  </si>
  <si>
    <t>2CF6500W74A29</t>
  </si>
  <si>
    <t>2CF6500W74A31</t>
  </si>
  <si>
    <t>2CF6500W16A14</t>
  </si>
  <si>
    <t>2CF6500W38A16</t>
  </si>
  <si>
    <t>2CF6500W70A17</t>
  </si>
  <si>
    <t>Unit Auxiliary Transformer</t>
  </si>
  <si>
    <t>2CF6500W16A02.3</t>
  </si>
  <si>
    <t>2CF6500W38A07.3</t>
  </si>
  <si>
    <t>2CF6500W70A06.3</t>
  </si>
  <si>
    <t>2CF6500W16A16</t>
  </si>
  <si>
    <t>2CF6500W86A9</t>
  </si>
  <si>
    <t>2CF6500W74A25</t>
  </si>
  <si>
    <t>2CF6500W62A7</t>
  </si>
  <si>
    <t>2CF6500W74A26</t>
  </si>
  <si>
    <t>Block #2 Commisssioning</t>
  </si>
  <si>
    <t>2CF9035W62A3</t>
  </si>
  <si>
    <t>BOP (Block #2)</t>
  </si>
  <si>
    <t>LEB for Block #2 (1.3)</t>
  </si>
  <si>
    <t>2CF5500W16A10</t>
  </si>
  <si>
    <t>(LEB for Block #2) FDN Work</t>
  </si>
  <si>
    <t>2CF5500W20A32</t>
  </si>
  <si>
    <t xml:space="preserve">    </t>
  </si>
  <si>
    <t>2CF5500W20A36</t>
  </si>
  <si>
    <t>(LEB for Block #2) Steel Structure Work</t>
  </si>
  <si>
    <t>2CF5500W20A34</t>
  </si>
  <si>
    <t>(LEB for Block #2) Roof Work</t>
  </si>
  <si>
    <t>2CF5500W20A35</t>
  </si>
  <si>
    <t>(LEB for Block #2) Finishing Work</t>
  </si>
  <si>
    <t>2CF5500W38A16</t>
  </si>
  <si>
    <t>(LEB for Block #2) Installation &amp; Test - Fire Fighting Sys.</t>
  </si>
  <si>
    <t>2CF5500W36A36</t>
  </si>
  <si>
    <t>(LEB for Block #2) Equipment Installation</t>
  </si>
  <si>
    <t>2CF5500W36A37</t>
  </si>
  <si>
    <t>(LEB for Block #2) Duct Work (Incl. Duct &amp; Insulation)</t>
  </si>
  <si>
    <t>2CF5500W36A38</t>
  </si>
  <si>
    <t>(LEB for Block #2) TAB Work (Test &amp;Adjusting&amp;Balancing)</t>
  </si>
  <si>
    <t>2CF5500W74A19</t>
  </si>
  <si>
    <t>(LEB for Block #2) Installation &amp; Test - Elec</t>
  </si>
  <si>
    <t>2CF5500W90A20</t>
  </si>
  <si>
    <t>(LEB for Block #2) Installation &amp; Test - I&amp;C</t>
  </si>
  <si>
    <t>BOP Pipe (Block #2)</t>
  </si>
  <si>
    <t>2PF5550W46A09T3</t>
  </si>
  <si>
    <t>2CF5550W16A8</t>
  </si>
  <si>
    <t>2CF5550W16A9</t>
  </si>
  <si>
    <t>2CF5550W46A11</t>
  </si>
  <si>
    <t>2CF5550W46A10</t>
  </si>
  <si>
    <t>2CF5550W16A7</t>
  </si>
  <si>
    <t>2CF5550W46A9</t>
  </si>
  <si>
    <t>2CF3520W58A6</t>
  </si>
  <si>
    <t>2CF3520W58A9</t>
  </si>
  <si>
    <t>2CF3520W58A10</t>
  </si>
  <si>
    <t>2CF3035W58A1</t>
  </si>
  <si>
    <t>2CF3035W62A3</t>
  </si>
  <si>
    <t>2CF3035W62A4</t>
  </si>
  <si>
    <t>2CF3010W58A2</t>
  </si>
  <si>
    <t>2CF3010W62A5</t>
  </si>
  <si>
    <t>2CF3010W62A6</t>
  </si>
  <si>
    <t>2CF3035W58A01.2</t>
  </si>
  <si>
    <t>2CF3035W62A02.7</t>
  </si>
  <si>
    <t>(PWS) Hydro Test (for COD)</t>
  </si>
  <si>
    <t>2CF3035W62A02.8</t>
  </si>
  <si>
    <t>(PWS) Line Flushing (for COD)</t>
  </si>
  <si>
    <t>2CF3010W58A3</t>
  </si>
  <si>
    <t>2CF3010W62A7</t>
  </si>
  <si>
    <t>2CF3010W62A8</t>
  </si>
  <si>
    <t>2CF3510W58A10</t>
  </si>
  <si>
    <t>2CF3510W58A13</t>
  </si>
  <si>
    <t>(Instrument Air) Air Leak Test</t>
  </si>
  <si>
    <t>2CF3510W58A15</t>
  </si>
  <si>
    <t>2CF3510W58A14</t>
  </si>
  <si>
    <t>(Instrument Air) Air Blow-out</t>
  </si>
  <si>
    <t>2CF3510W58A18</t>
  </si>
  <si>
    <t>(Service Air) Air Leak Test</t>
  </si>
  <si>
    <t>2CF3510W58A19</t>
  </si>
  <si>
    <t>(Service Air) Air Blow-out</t>
  </si>
  <si>
    <t>N2 Gas System (BOP)</t>
  </si>
  <si>
    <t>2CF3010W58A01.4</t>
  </si>
  <si>
    <t>2CF3010W62A02.15</t>
  </si>
  <si>
    <t>2CF3010W62A02.16</t>
  </si>
  <si>
    <t>2CF3010W58A01.5</t>
  </si>
  <si>
    <t>2CF3010W62A02.19</t>
  </si>
  <si>
    <t>(CDS) Hydro Test</t>
  </si>
  <si>
    <t>2CF3010W62A02.20</t>
  </si>
  <si>
    <t>(CDS) Flushing</t>
  </si>
  <si>
    <t>2CF3010W58A01.6</t>
  </si>
  <si>
    <t>2CF3010W62A02.23</t>
  </si>
  <si>
    <t>(SS) Hydro Test</t>
  </si>
  <si>
    <t>2CF3010W62A02.24</t>
  </si>
  <si>
    <t>(SS) Flushing</t>
  </si>
  <si>
    <t>2CF4035W58A1</t>
  </si>
  <si>
    <t>2CF4035W62A2</t>
  </si>
  <si>
    <t>2CF4035W22A3</t>
  </si>
  <si>
    <t>2CF4035W22A2</t>
  </si>
  <si>
    <t>Fin Fan Cooler for CCW (7.2)</t>
  </si>
  <si>
    <t>2CF3030W16A23</t>
  </si>
  <si>
    <t>2CF3030W42A27</t>
  </si>
  <si>
    <t>2CF3015W16A13</t>
  </si>
  <si>
    <t>2CF3015W42A10</t>
  </si>
  <si>
    <t>2CF3015W58A18</t>
  </si>
  <si>
    <t>2CF3015W62A19</t>
  </si>
  <si>
    <t>2CF3015W58A19</t>
  </si>
  <si>
    <t>2CF3015W62A20</t>
  </si>
  <si>
    <t>2CF3015W74A19</t>
  </si>
  <si>
    <t>2CF3015W90A20</t>
  </si>
  <si>
    <t>2CF3015W16A12</t>
  </si>
  <si>
    <t>2CF3015W32A13</t>
  </si>
  <si>
    <t>2CF3015W42A11</t>
  </si>
  <si>
    <t>2CF3015W42A12</t>
  </si>
  <si>
    <t>Condensate Extraction Pump</t>
  </si>
  <si>
    <t>2CF3020W16A19</t>
  </si>
  <si>
    <t>2CF3020W42A36</t>
  </si>
  <si>
    <t>2CF3020W58A25</t>
  </si>
  <si>
    <t>2CF3020W58A26</t>
  </si>
  <si>
    <t>2CF3020W74A28</t>
  </si>
  <si>
    <t>2CF3020W74A27</t>
  </si>
  <si>
    <t>2CF3020W90A27</t>
  </si>
  <si>
    <t>2CF3020W16A20</t>
  </si>
  <si>
    <t>2CF3020W42A38</t>
  </si>
  <si>
    <t>2CF3020W74A29</t>
  </si>
  <si>
    <t>2CF3020W90A28</t>
  </si>
  <si>
    <t>2CF3020W42A40</t>
  </si>
  <si>
    <t>2CF3020W42A41</t>
  </si>
  <si>
    <t>2CF3020W42A42</t>
  </si>
  <si>
    <t>2CF3020W42A43</t>
  </si>
  <si>
    <t>2CF3020W42A44</t>
  </si>
  <si>
    <t>2CF3020W42A45</t>
  </si>
  <si>
    <t>2CF3020W42A47</t>
  </si>
  <si>
    <t>2CF3020W42A48</t>
  </si>
  <si>
    <t>2CF3020W42A46</t>
  </si>
  <si>
    <t>2CF3020W42A39</t>
  </si>
  <si>
    <t>2CF3020W42A37</t>
  </si>
  <si>
    <t>2CF3020W42A49</t>
  </si>
  <si>
    <t>2CF3020W42A50</t>
  </si>
  <si>
    <t>2CF3030W16A25</t>
  </si>
  <si>
    <t>2CF3030W42A30</t>
  </si>
  <si>
    <t>2CF2510W62A50</t>
  </si>
  <si>
    <t>2CF2510W58A11</t>
  </si>
  <si>
    <t>(Main Steam PIPING) HP/IP/LP Steam Piping</t>
  </si>
  <si>
    <t>2CF2510W42A6</t>
  </si>
  <si>
    <t>(Main Steam PIPING) HP/IP/LP Steam Piping Hydro Test</t>
  </si>
  <si>
    <t>2CF2510W62A18</t>
  </si>
  <si>
    <t>2CF2510W62A16</t>
  </si>
  <si>
    <t>2CF2510W62A17</t>
  </si>
  <si>
    <t>2CF2510W62A20</t>
  </si>
  <si>
    <t>2CF2510W74A13</t>
  </si>
  <si>
    <t>2CF2510W90A14</t>
  </si>
  <si>
    <t>2CF2510W58A07.2</t>
  </si>
  <si>
    <t>2CF2510W42A06.2</t>
  </si>
  <si>
    <t>2CF2510W62A08.2</t>
  </si>
  <si>
    <t>2CF2510W90A10.2</t>
  </si>
  <si>
    <t>2CF2510W74A09.2</t>
  </si>
  <si>
    <t>2CF3045W16A8</t>
  </si>
  <si>
    <t>2CF3045W42A5</t>
  </si>
  <si>
    <t>2CF3045W58A17</t>
  </si>
  <si>
    <t>2CF3045W74A18</t>
  </si>
  <si>
    <t>2CF3045W90A19</t>
  </si>
  <si>
    <t>2CF6500W70A04.10</t>
  </si>
  <si>
    <t>2CF6500W70A04.11</t>
  </si>
  <si>
    <t>2CF6500W70A04.12</t>
  </si>
  <si>
    <t>2CF6040W74A6</t>
  </si>
  <si>
    <t>(Raceway) Installation for CCB-GTG LEB</t>
  </si>
  <si>
    <t>2CF6040W74A7</t>
  </si>
  <si>
    <t>(Raceway) Installation for CCB-AIS BLDG</t>
  </si>
  <si>
    <t>2CF6040W74A8</t>
  </si>
  <si>
    <t>2CF6040W74A04.2</t>
  </si>
  <si>
    <t>(Electrical &amp; I&amp;C Cable) Cable Pulling for CCB-GTG LEB</t>
  </si>
  <si>
    <t>2CF6040W74A05.2</t>
  </si>
  <si>
    <t>(Electrical &amp; I&amp;C Cable) Cable Pulling for CCB-AIS BLDG</t>
  </si>
  <si>
    <t>2CF6040W74A06.3</t>
  </si>
  <si>
    <t>(Electrical &amp; I&amp;C Cable) Cable Pulling for GTG LEB-AIS BLDG</t>
  </si>
  <si>
    <t>2CF6040W74A06.4</t>
  </si>
  <si>
    <t>(Electrical &amp; I&amp;C Cable) Cable Pulling for BOP Area</t>
  </si>
  <si>
    <t>2CF6040W16A6</t>
  </si>
  <si>
    <t>2CF6500W70A04.13</t>
  </si>
  <si>
    <t>2CF6040W70A7</t>
  </si>
  <si>
    <t>2CF6040W70A8</t>
  </si>
  <si>
    <t>2CF6040W70A10</t>
  </si>
  <si>
    <t>2CF6040W16A5</t>
  </si>
  <si>
    <t>2CF6040W70A9</t>
  </si>
  <si>
    <t>2CF6040W80A4</t>
  </si>
  <si>
    <t>2CF6500W70A04.8</t>
  </si>
  <si>
    <t>2CF7000W86A4</t>
  </si>
  <si>
    <t>BOP Yard &amp; BLDG (Common)</t>
  </si>
  <si>
    <t>Pipe Sleeper</t>
  </si>
  <si>
    <t>0CF5550W16A5</t>
  </si>
  <si>
    <t>(Pipe Sleeper) FDN Work</t>
  </si>
  <si>
    <t>0CF5550W46A6</t>
  </si>
  <si>
    <t>(Pipe Sleeper) Structure Work</t>
  </si>
  <si>
    <t>Fuel Gas Supply System (3)</t>
  </si>
  <si>
    <t>0CF3520W58A3</t>
  </si>
  <si>
    <t>(FGSS) Piping Work</t>
  </si>
  <si>
    <t>0CF3520W86A3</t>
  </si>
  <si>
    <t>(FGSS) Air Leak Test</t>
  </si>
  <si>
    <t>0CF3520W86A4</t>
  </si>
  <si>
    <t>(FGSS) Line Flushing (Air Blow-out)</t>
  </si>
  <si>
    <t>Fuel Gas Chromatograph</t>
  </si>
  <si>
    <t>0CF3520W16A02.6</t>
  </si>
  <si>
    <t>(Fuel Gas Chromatograph) FDN Work</t>
  </si>
  <si>
    <t>0CF3520W42A06.3</t>
  </si>
  <si>
    <t>(Fuel Gas Chromatograph) Fuel Gas Chromatograph</t>
  </si>
  <si>
    <t>Gas Pressure Reducing System</t>
  </si>
  <si>
    <t>Deleted</t>
  </si>
  <si>
    <t>0CF3520W16A31</t>
  </si>
  <si>
    <t>(GPRS) FDN Work</t>
  </si>
  <si>
    <t>0CF3520W16A32</t>
  </si>
  <si>
    <t>(GPRS) FDN Work for GT</t>
  </si>
  <si>
    <t>0CF3520W32A33</t>
  </si>
  <si>
    <t>(GPRS) Structure Work</t>
  </si>
  <si>
    <t>0CF3520W24A34</t>
  </si>
  <si>
    <t>(GPRS) Shelter Finish</t>
  </si>
  <si>
    <t>0CF3520W42A24</t>
  </si>
  <si>
    <t>(GPRS) Gas Pressure Reducing Station</t>
  </si>
  <si>
    <t>GT Fuel Gas Start up Heater</t>
  </si>
  <si>
    <t>0CF3520W16A020</t>
  </si>
  <si>
    <t>(GT Fuel Gas Start up Heater) FDN Work</t>
  </si>
  <si>
    <t>0CF3520W32A04.3</t>
  </si>
  <si>
    <t>(GT Fuel Gas Start up Heater) Structure Work</t>
  </si>
  <si>
    <t>0CF3520W24A05.3</t>
  </si>
  <si>
    <t>(GT Fuel Gas Start up Heater) Shelter Finish</t>
  </si>
  <si>
    <t>0CF3520W42A25</t>
  </si>
  <si>
    <t>(GT Fuel Gas Start up Heater) GT Fuel Gas Start up Heater</t>
  </si>
  <si>
    <t>Gas Station (31)</t>
  </si>
  <si>
    <t>0CF3520W16A33</t>
  </si>
  <si>
    <t>(Gas Station) FDN Work</t>
  </si>
  <si>
    <t xml:space="preserve">Arch </t>
  </si>
  <si>
    <t>0CF3520W32A04.4</t>
  </si>
  <si>
    <t>(Gas Station) Structure Work (S/S)</t>
  </si>
  <si>
    <t>0CF3520W24A05.4</t>
  </si>
  <si>
    <t>(Gas Station) Structure Finish</t>
  </si>
  <si>
    <t>0CF3520W42A26</t>
  </si>
  <si>
    <t>(Gas Station) Installation</t>
  </si>
  <si>
    <t>Lube Oil Pump Station  (35)</t>
  </si>
  <si>
    <t>0CF3010W16A33</t>
  </si>
  <si>
    <t>(Lube Oil Pump Station) FDN Work</t>
  </si>
  <si>
    <t>0CF3010W32A10</t>
  </si>
  <si>
    <t>(Lube Oil Pump Station) Structure Work</t>
  </si>
  <si>
    <t>0CF3010W42A21</t>
  </si>
  <si>
    <t>(Lube Oil Pump Station) Installation</t>
  </si>
  <si>
    <t>0CF3010W58A14</t>
  </si>
  <si>
    <t>(Lube Oil Pump Station) Piping Work</t>
  </si>
  <si>
    <t>0CF3010W74A93</t>
  </si>
  <si>
    <t>(Lube Oil Pump Station) Installation &amp; Test - Elec.</t>
  </si>
  <si>
    <t>0CF3010W90A23</t>
  </si>
  <si>
    <t>(Lube Oil Pump Station) Installation &amp; Test - I&amp;C</t>
  </si>
  <si>
    <t>Distribution Point  (19)</t>
  </si>
  <si>
    <t>0CF2010W16A7</t>
  </si>
  <si>
    <t>(Distribution Point) FDN Work</t>
  </si>
  <si>
    <t xml:space="preserve">Civil </t>
  </si>
  <si>
    <t>0PF2010W20A04P5</t>
  </si>
  <si>
    <t>(Distribution Point) P.O &amp; Manufacture - Structure Work(S/S) including Shop drawing</t>
  </si>
  <si>
    <t>0PF2010W20A05T5</t>
  </si>
  <si>
    <t>(Distribution Point) Transportation - Structure Work(S/S)</t>
  </si>
  <si>
    <t>0CF2010W20A20</t>
  </si>
  <si>
    <t>(Distribution Point) Cladding Work</t>
  </si>
  <si>
    <t>0CF2010W20A21</t>
  </si>
  <si>
    <t>(Distribution Point) Structure Work(S/S)</t>
  </si>
  <si>
    <t>0CF2010W20A22</t>
  </si>
  <si>
    <t>(Distribution Point) Roof Work</t>
  </si>
  <si>
    <t>0CF2010W36A26</t>
  </si>
  <si>
    <t>(Distribution Point) Duct Work (Incl. Duct &amp; Insulation)</t>
  </si>
  <si>
    <t>0CF2010W36A25</t>
  </si>
  <si>
    <t>(Distribution Point) Equipment Installation</t>
  </si>
  <si>
    <t>Not Applicable</t>
  </si>
  <si>
    <t>0CF2010W36A27</t>
  </si>
  <si>
    <t>(Distribution Point) TAB Work (Test &amp;Adjusting&amp;Balancing)</t>
  </si>
  <si>
    <t>0CF2010W38A13</t>
  </si>
  <si>
    <t>(Distribution Point) Installation &amp; Test - Fire Fighting Sys.</t>
  </si>
  <si>
    <t>0CF2010W74A16</t>
  </si>
  <si>
    <t>(Distribution Point) Installation &amp; Test - Elec</t>
  </si>
  <si>
    <t>0CF2010W90A17</t>
  </si>
  <si>
    <t>(Distribution Point) Installation &amp; Test - I&amp;C</t>
  </si>
  <si>
    <t>Water Treatment System (10)</t>
  </si>
  <si>
    <t>Water Treatment Building Complex</t>
  </si>
  <si>
    <t>0CF3010W16A4</t>
  </si>
  <si>
    <t>(Water Treatment BLDG Complex) FDN Work</t>
  </si>
  <si>
    <t>0CF3010W32A6</t>
  </si>
  <si>
    <t>(Water Treatment BLDG Complex) Structure Work</t>
  </si>
  <si>
    <t>ton</t>
  </si>
  <si>
    <t>0CF3010W24A12</t>
  </si>
  <si>
    <t>(Water Treatment BLDG Complex) Building Finish</t>
  </si>
  <si>
    <t>0CF3010W38A7</t>
  </si>
  <si>
    <t>(Water Treatment BLDG Complex) Installation &amp; Test - Fire Fighting Sys.</t>
  </si>
  <si>
    <t>0CF3010W36A17</t>
  </si>
  <si>
    <t>(Water Treatment BLDG Complex) Duct WorK (Incl. Duct &amp; Insulation)</t>
  </si>
  <si>
    <t>0CF3010W36A16</t>
  </si>
  <si>
    <t>(Water Treatment BLDG Complex) Equipment Installation</t>
  </si>
  <si>
    <t>0CF3010W36A18</t>
  </si>
  <si>
    <t>(Water Treatment BLDG Complex) Piping Work (incl. Refrigerant &amp; Drain Piping, Insulation)</t>
  </si>
  <si>
    <t>0CF3010W36A19</t>
  </si>
  <si>
    <t>(Water Treatment BLDG Complex) Elec./I&amp;C (Cable Work)</t>
  </si>
  <si>
    <t>0CF3010W36A20</t>
  </si>
  <si>
    <t>(Water Treatment BLDG Complex) TAB Work (Test &amp;Adjusting&amp;Balancing)</t>
  </si>
  <si>
    <t>0CF3010W74A90</t>
  </si>
  <si>
    <t>(Water Treatment BLDG Complex) Installation &amp; Test - Elec</t>
  </si>
  <si>
    <t>0CF3010W90A20</t>
  </si>
  <si>
    <t>(Water Treatment BLDG Complex) Installation &amp; Test - I&amp;C</t>
  </si>
  <si>
    <t>Pre-treatment System</t>
  </si>
  <si>
    <t>0CF3010W16A30</t>
  </si>
  <si>
    <t>(PTS) FDN Work</t>
  </si>
  <si>
    <t>0CF3010W42A10</t>
  </si>
  <si>
    <t>(PTS) Installation</t>
  </si>
  <si>
    <t>0CF3010W58A10</t>
  </si>
  <si>
    <t>(PTS) Piping Work</t>
  </si>
  <si>
    <t>0CF3010W74A10</t>
  </si>
  <si>
    <t>(PTS) Installation &amp; Test - Elec.</t>
  </si>
  <si>
    <t>0CF3010W90A12</t>
  </si>
  <si>
    <t>(PTS) Installation &amp; Test - I&amp;C</t>
  </si>
  <si>
    <t>Demi. Water Storage Tank (15.4)</t>
  </si>
  <si>
    <t>0CF3010W16A15</t>
  </si>
  <si>
    <t>(Demi. WTR Tank) FDN Work</t>
  </si>
  <si>
    <t>0CF3010W42A8</t>
  </si>
  <si>
    <t>(Demi. WTR Tank) Installation(incl. Painting &amp; Test)</t>
  </si>
  <si>
    <t>Chemical Laboratory Equipment</t>
  </si>
  <si>
    <t>0CF3040W42A06</t>
  </si>
  <si>
    <t>(Chemical Lab) Installation</t>
  </si>
  <si>
    <t>CCW Pump / HE Building for Block 1 (8.1)</t>
  </si>
  <si>
    <t>1CF3030W16A18</t>
  </si>
  <si>
    <t>(CCW Pump / HE Building) FDN Work</t>
  </si>
  <si>
    <t>1CF3030W16A22</t>
  </si>
  <si>
    <t>(CCW Pump / HE Building) Structure Work</t>
  </si>
  <si>
    <t>1CF3030W16A21</t>
  </si>
  <si>
    <t>(CCW Pump / HE Building) Finishing</t>
  </si>
  <si>
    <t>1CF3030W42A23</t>
  </si>
  <si>
    <t>(CCW Pump / HE Building) Installation</t>
  </si>
  <si>
    <t>1CF3030W74A08</t>
  </si>
  <si>
    <t>(CCW Pump / HE Building) Installation &amp; Test - Elec.</t>
  </si>
  <si>
    <t>1CF3030W90A09</t>
  </si>
  <si>
    <t>(CCW Pump / HE Building) Installation &amp; Test - I&amp;C</t>
  </si>
  <si>
    <t>CCW Head Tank &amp; Pump</t>
  </si>
  <si>
    <t>1CF3030W16A02</t>
  </si>
  <si>
    <t>(CCW Head Tank &amp; Pump) FDN Work</t>
  </si>
  <si>
    <t>1CF3030W68A06</t>
  </si>
  <si>
    <t>(CCW Pump) Installation</t>
  </si>
  <si>
    <t>1CF3030W68A6</t>
  </si>
  <si>
    <t>(CCW Head Tank) Installation</t>
  </si>
  <si>
    <t>1CF3030W68A7</t>
  </si>
  <si>
    <t>(CCW Chemical Additive Tank) Installation</t>
  </si>
  <si>
    <t>CCW Pump / HE Building for Block 2 (8.2)</t>
  </si>
  <si>
    <t>2CF3030W16A24</t>
  </si>
  <si>
    <t>2CF3030W16A26</t>
  </si>
  <si>
    <t>2CF3030W16A27</t>
  </si>
  <si>
    <t>2CF3030W16A40</t>
  </si>
  <si>
    <t>2CF3030W42A26</t>
  </si>
  <si>
    <t>2CF3030W74A8</t>
  </si>
  <si>
    <t>2CF3030W90A9</t>
  </si>
  <si>
    <t>2CF3030W16A41</t>
  </si>
  <si>
    <t>2CF3030W68A10</t>
  </si>
  <si>
    <t>2CF3030W68A8</t>
  </si>
  <si>
    <t>2CF3030W68A9</t>
  </si>
  <si>
    <t>Raw Water &amp; Fire Water Pump House (12.1)</t>
  </si>
  <si>
    <t>0CF3010W16A28</t>
  </si>
  <si>
    <t>(Raw Water &amp; Fire Water Pump House) FDN Work</t>
  </si>
  <si>
    <t>0CF3010W32A7</t>
  </si>
  <si>
    <t>(Raw Water &amp; Fire Water Pump House) Structure Work</t>
  </si>
  <si>
    <t>0CF3010W42A11</t>
  </si>
  <si>
    <t>(Raw Water &amp; Fire Water Pump House) Installation</t>
  </si>
  <si>
    <t>0CF3010W58A11</t>
  </si>
  <si>
    <t>(Raw Water &amp; Fire Water Pump House) Piping Work</t>
  </si>
  <si>
    <t>0CF3010W74A11</t>
  </si>
  <si>
    <t>(Raw Water &amp; Fire Water Pump House) Installation &amp; Test - Elec.</t>
  </si>
  <si>
    <t>0CF3010W90A13</t>
  </si>
  <si>
    <t>(Raw Water &amp; Fire Water Pump House) Installation &amp; Test - I&amp;C</t>
  </si>
  <si>
    <t>Water Distribution Pump Station (15.1)</t>
  </si>
  <si>
    <t>0CF3010W16A31</t>
  </si>
  <si>
    <t>(Water Distribution Pump Station) FDN Work</t>
  </si>
  <si>
    <t>31-Nov-23</t>
  </si>
  <si>
    <t>0CF3010W32A8</t>
  </si>
  <si>
    <t>(Water Distribution Pump Station) Structure Work</t>
  </si>
  <si>
    <t>0CF3010W42A19</t>
  </si>
  <si>
    <t>(Water Distribution Pump Station) Installation</t>
  </si>
  <si>
    <t>0CF3010W58A12</t>
  </si>
  <si>
    <t>(Water Distribution Pump Station) Piping Work</t>
  </si>
  <si>
    <t>0CF3010W74A91</t>
  </si>
  <si>
    <t>(Water Distribution Pump Station) Installation &amp; Test - Elec.</t>
  </si>
  <si>
    <t>0CF3010W90A21</t>
  </si>
  <si>
    <t>(Water Distribution Pump Station) Installation &amp; Test - I&amp;C</t>
  </si>
  <si>
    <t>Potable Water Supply Pump Station (13.4)</t>
  </si>
  <si>
    <t>0CF3010W16A32</t>
  </si>
  <si>
    <t>(Potable Water Supply Pump Station) FDN Work</t>
  </si>
  <si>
    <t>0CF3010W32A9</t>
  </si>
  <si>
    <t>(Potable Water Supply Pump Station) Structure Work</t>
  </si>
  <si>
    <t>0CF3010W42A20</t>
  </si>
  <si>
    <t>(Potable Water Supply Pump Station) Installation</t>
  </si>
  <si>
    <t>0CF3010W58A13</t>
  </si>
  <si>
    <t>(Potable Water Supply Pump Station) Piping Work</t>
  </si>
  <si>
    <t>0CF3010W74A92</t>
  </si>
  <si>
    <t>(Potable Water Supply Pump Station) Installation &amp; Test - Elec.</t>
  </si>
  <si>
    <t>0CF3010W90A22</t>
  </si>
  <si>
    <t>(Potable Water Supply Pump Station) Installation &amp; Test - I&amp;C</t>
  </si>
  <si>
    <t>Potable Water Storage Tank (13.2)</t>
  </si>
  <si>
    <t>0CF3035W16A15</t>
  </si>
  <si>
    <t>(PWT) FDN Work</t>
  </si>
  <si>
    <t>0CF3035W68A16</t>
  </si>
  <si>
    <t>(PWT) Installation(incl. painting &amp; Test)</t>
  </si>
  <si>
    <t>Compressed Air Station (27)</t>
  </si>
  <si>
    <t>0CF5534W16A4</t>
  </si>
  <si>
    <t>(Compressed Air Station) FDN Work</t>
  </si>
  <si>
    <t>0CF5534W32A6</t>
  </si>
  <si>
    <t>(Compressed Air Station) Structure Work (S/S)</t>
  </si>
  <si>
    <t>0CF5534W24A12</t>
  </si>
  <si>
    <t>(Compressed Air Station) Building Finish</t>
  </si>
  <si>
    <t>0CF5534W38A7</t>
  </si>
  <si>
    <t>(Compressed Air Station) Installation &amp; Test - Fire Fighting Sys.</t>
  </si>
  <si>
    <t>0CF5534W36A16</t>
  </si>
  <si>
    <t>(Compressed Air Station) Equipment Installation</t>
  </si>
  <si>
    <t>0CF5534W36A17</t>
  </si>
  <si>
    <t>(Compressed Air Station) Duct WorK (Incl. Duct &amp; Insulation)</t>
  </si>
  <si>
    <t>0CF5534W36A19</t>
  </si>
  <si>
    <t>(Compressed Air Station) Elec./I&amp;C (Cable Work)</t>
  </si>
  <si>
    <t>0CF5534W36A20</t>
  </si>
  <si>
    <t>(Compressed Air Station) TAB Work (Test &amp;Adjusting&amp;Balancing)</t>
  </si>
  <si>
    <t>0CF5534W74A9</t>
  </si>
  <si>
    <t>(Compressed Air Station) Installation &amp; Test - Elec</t>
  </si>
  <si>
    <t>0CF5534W90A10</t>
  </si>
  <si>
    <t>(Compressed Air Station) Installation &amp; Test - I&amp;C</t>
  </si>
  <si>
    <t>Hot Water Supply Building (32)</t>
  </si>
  <si>
    <t>0CF5534W16A03</t>
  </si>
  <si>
    <t>(Hot Water Supply BLDG) FDN Work</t>
  </si>
  <si>
    <t>0CF5534W32A05</t>
  </si>
  <si>
    <t>(Hot Water Supply BLDG) Structure Work (S/S)</t>
  </si>
  <si>
    <t>0CF5534W24A10</t>
  </si>
  <si>
    <t>(Hot Water Supply BLDG)  Building Finish</t>
  </si>
  <si>
    <t>0CF5534W38A06</t>
  </si>
  <si>
    <t>(Hot Water Supply BLDG) Installation &amp; Test - Fire Fighting Sys.</t>
  </si>
  <si>
    <t>0CF5534W36A7</t>
  </si>
  <si>
    <t>(Hot Water Supply BLDG) Duct WorK (Incl. Duct &amp; Insulation)</t>
  </si>
  <si>
    <t>0CF5534W36A07</t>
  </si>
  <si>
    <t>(Hot Water Supply BLDG) Equipment Installation</t>
  </si>
  <si>
    <t>0CF5534W36A8</t>
  </si>
  <si>
    <t>(Hot Water Supply BLDG) Piping Work (incl. Refrigerant &amp; Drain Piping, Insulation)</t>
  </si>
  <si>
    <t>0CF5534W36A9</t>
  </si>
  <si>
    <t>(Hot Water Supply BLDG) Elec./I&amp;C (Cable Work)</t>
  </si>
  <si>
    <t>0CF5534W36A10</t>
  </si>
  <si>
    <t>(Hot Water Supply BLDG) TAB Work (Test &amp;Adjusting&amp;Balancing)</t>
  </si>
  <si>
    <t>0CF5534W74A08</t>
  </si>
  <si>
    <t>(Hot Water Supply BLDG)  Installation &amp; Test - Elec</t>
  </si>
  <si>
    <t>0CF5534W90A09</t>
  </si>
  <si>
    <t>(Hot Water Supply BLDG)  Installation &amp; Test - I&amp;C</t>
  </si>
  <si>
    <t>Chemical Waste Water Treatment Facilities (48)</t>
  </si>
  <si>
    <t>0CF4035W16A03.1</t>
  </si>
  <si>
    <t>(WWTS) Civil Work(incl. FDN)</t>
  </si>
  <si>
    <t>0CF4035W16A03.3</t>
  </si>
  <si>
    <t>(WWTS) Drainage System</t>
  </si>
  <si>
    <t>0CF4035W16A03.5</t>
  </si>
  <si>
    <t>(WWTS) Steel Structure Work</t>
  </si>
  <si>
    <t>0CF4035W58A08.1</t>
  </si>
  <si>
    <t>0CF4035W42A07.1</t>
  </si>
  <si>
    <t>(WWTS) Installation(PKG Type, not central)</t>
  </si>
  <si>
    <t>0CF4035W74A09.1</t>
  </si>
  <si>
    <t>(WWTS) Installation &amp; Test - Elec.</t>
  </si>
  <si>
    <t>0CF4035W90A10.1</t>
  </si>
  <si>
    <t>(WWTS) Installation &amp; Test - I&amp;C</t>
  </si>
  <si>
    <t>Zero Liquid Discharge (ZLD) (11)</t>
  </si>
  <si>
    <t>0CF4036W16A03.4</t>
  </si>
  <si>
    <t>(ZLD) Civil Work(incl. FDN)</t>
  </si>
  <si>
    <t>0CF4036W58A08.2</t>
  </si>
  <si>
    <t>(ZLD) Piping Work</t>
  </si>
  <si>
    <t>0CF4036W42A07.2</t>
  </si>
  <si>
    <t>(ZLD) Installation</t>
  </si>
  <si>
    <t>0CF4036W74A09.2</t>
  </si>
  <si>
    <t>(ZLD) Installation &amp; Test - Elec.</t>
  </si>
  <si>
    <t>0CF4036W90A10.2</t>
  </si>
  <si>
    <t>(ZLD) Installation &amp; Test - I&amp;C</t>
  </si>
  <si>
    <t>Emergency Evaporation Pond (51)</t>
  </si>
  <si>
    <t>0CF4035W16A03.2</t>
  </si>
  <si>
    <t>(Emergency Evaporation Pond) Excavation Work</t>
  </si>
  <si>
    <t>0CF4035W32A05</t>
  </si>
  <si>
    <t>(Emergency Evaporation Pond) FDN &amp; Structure Work</t>
  </si>
  <si>
    <t>0CF4035W24A10</t>
  </si>
  <si>
    <t>(Emergency Evaporation Pond) Balance Work</t>
  </si>
  <si>
    <t>Sewage Pump Station (47.3)</t>
  </si>
  <si>
    <t>0CF4035W16A03.4</t>
  </si>
  <si>
    <t>(Sewage Pump Station) Excavation Work</t>
  </si>
  <si>
    <t xml:space="preserve">Kuanysh </t>
  </si>
  <si>
    <t>0CF4035W32A5</t>
  </si>
  <si>
    <t>(Sewage Pump Station) FDN &amp; Structure Work</t>
  </si>
  <si>
    <t>Treated Waste Water Tank (46)</t>
  </si>
  <si>
    <t>0CF3010W16A34</t>
  </si>
  <si>
    <t>(Treated Waste Water Tank) FDN Work</t>
  </si>
  <si>
    <t>0CF3010W42A22</t>
  </si>
  <si>
    <t>(Treated Waste Water Tank) Installation(incl. Painting &amp; Test)</t>
  </si>
  <si>
    <t>Production and Rain Water Tank (47.1)</t>
  </si>
  <si>
    <t>0CF4035W16A03.12</t>
  </si>
  <si>
    <t>(Production and Rain Water Tank) Excavation Work</t>
  </si>
  <si>
    <t>0CF4035W32A7</t>
  </si>
  <si>
    <t>(Production and Rain Water Tank) FDN &amp; Structure Work</t>
  </si>
  <si>
    <t>0CF4035W24A11</t>
  </si>
  <si>
    <t>(Production and Rain Water Tank) Balance Work</t>
  </si>
  <si>
    <t>Turbine Lubricant Oil(LO) Pump Station (36)</t>
  </si>
  <si>
    <t>0CF4035W16A03.6</t>
  </si>
  <si>
    <t>(Turbine Lubricant Oil Pump Station) Civil Work(incl. FDN)</t>
  </si>
  <si>
    <t>0CF4035W16A03.10</t>
  </si>
  <si>
    <t>(Turbine Lubricant Oil Pump Station) Steel Structure Work</t>
  </si>
  <si>
    <t>0CF4035W42A07.2</t>
  </si>
  <si>
    <t>(Turbine Lubricant Oil Pump Station) Installation</t>
  </si>
  <si>
    <t>0CF4035W58A08.2</t>
  </si>
  <si>
    <t>(Turbine Lubricant Oil Pump Station) Piping Work</t>
  </si>
  <si>
    <t>0CF4035W74A09.2</t>
  </si>
  <si>
    <t>(Turbine Lubricant Oil Pump Station) Installation &amp; Test - Elec.</t>
  </si>
  <si>
    <t>0CF4035W90A10.2</t>
  </si>
  <si>
    <t>(Turbine Lubricant Oil Pump Station) Installation &amp; Test - I&amp;C</t>
  </si>
  <si>
    <t>Turbine Oil Drainage Reservoir  (35.1)</t>
  </si>
  <si>
    <t>0CF4035W16A03.11</t>
  </si>
  <si>
    <t>(Turbine Oil Drainage Reservoir) Excavation Work</t>
  </si>
  <si>
    <t>0CF4035W32A6</t>
  </si>
  <si>
    <t>(Turbine Oil Drainage Reservoir) FDN &amp; Structure Work</t>
  </si>
  <si>
    <t>Aux. Boiler (18)</t>
  </si>
  <si>
    <t>0CF4010W16A15</t>
  </si>
  <si>
    <t>(Aux. Boiler) FDN Work</t>
  </si>
  <si>
    <t>0CF4010W16A16</t>
  </si>
  <si>
    <t>(Aux. Boiler Room) FDN Work</t>
  </si>
  <si>
    <t>0CF4010W42A08</t>
  </si>
  <si>
    <t>(Aux. Boiler) Boiler Pressure Part</t>
  </si>
  <si>
    <t>0CF4010W58A12</t>
  </si>
  <si>
    <t>(Aux. Boiler) Boiler Non-Pressure Part</t>
  </si>
  <si>
    <t>0CF4010W58A13</t>
  </si>
  <si>
    <t>(Aux. Boiler) Steel Structure work for BLR Proper</t>
  </si>
  <si>
    <t>0CF4010W58A15</t>
  </si>
  <si>
    <t>(Aux. Boiler) Steel Structure &amp; Tank</t>
  </si>
  <si>
    <t>0CF4010W58A18</t>
  </si>
  <si>
    <t>(Aux. Boiler) Stack</t>
  </si>
  <si>
    <t>0CF4010W58A14</t>
  </si>
  <si>
    <t>(Aux. Boiler) Economizer(Boiler External)</t>
  </si>
  <si>
    <t>0CF4010W58A16</t>
  </si>
  <si>
    <t>(Aux. Boiler) Air Duct</t>
  </si>
  <si>
    <t>0CF4010W58A17</t>
  </si>
  <si>
    <t>(Aux. Boiler) Gas Duct</t>
  </si>
  <si>
    <t>Aux. Boiler Piping Work (Include Hydro Test)</t>
  </si>
  <si>
    <t>0CF4010W42A8</t>
  </si>
  <si>
    <t>(Aux. Piping Work) Condensate &amp; Feed Water Pipie</t>
  </si>
  <si>
    <t>0CF4010W42A9</t>
  </si>
  <si>
    <t>(Aux. Piping Work) Steam Pipe (HP/LP)</t>
  </si>
  <si>
    <t>0CF4010W42A10</t>
  </si>
  <si>
    <t>(Aux. Piping Work) Misc Pipe (Include Vent &amp; Drain)</t>
  </si>
  <si>
    <t>0CF4010W42A11</t>
  </si>
  <si>
    <t>(Aux. Piping Work) Insulation</t>
  </si>
  <si>
    <t>Aux. Boiler Equipment Installation</t>
  </si>
  <si>
    <t>0CF4010W58A19</t>
  </si>
  <si>
    <t>(Aux. Equipment Installation) F.D. Fan</t>
  </si>
  <si>
    <t>0CF4010W58A21</t>
  </si>
  <si>
    <t>(Aux. Equipment Installation) Chemical Dosing System</t>
  </si>
  <si>
    <t>0CF4010W58A22</t>
  </si>
  <si>
    <t>(Aux. Equipment Installation) Sampling System</t>
  </si>
  <si>
    <t>0CF4010W58A20</t>
  </si>
  <si>
    <t>(Aux. Equipment Installation) Feed Water Pump</t>
  </si>
  <si>
    <t>0CF4010W58A23</t>
  </si>
  <si>
    <t>(Aux. Equipment Installation) Fuel Skid Installation</t>
  </si>
  <si>
    <t>0CF4010W58A25</t>
  </si>
  <si>
    <t>(Aux. Equipment Installation) Elec. / I&amp;C Work</t>
  </si>
  <si>
    <t>Industrial &amp; Storm Water Treatment Facilities (47.2)</t>
  </si>
  <si>
    <t>0CF3035W16A04.0</t>
  </si>
  <si>
    <t>(ISWT) FDN Work</t>
  </si>
  <si>
    <t>0CF3035W42A08.0</t>
  </si>
  <si>
    <t>(ISWT) Installation</t>
  </si>
  <si>
    <t>0CF3035W74A09.0</t>
  </si>
  <si>
    <t>(ISWT) Installation &amp; Test - Elec.</t>
  </si>
  <si>
    <t>0CF3035W90A10.0</t>
  </si>
  <si>
    <t>(ISWT) Installation &amp; Test - I&amp;C</t>
  </si>
  <si>
    <t>Raw &amp; Fire Water Storage Tank (12.2)</t>
  </si>
  <si>
    <t>0CF3035W16A16</t>
  </si>
  <si>
    <t>(Raw &amp; Fire Water Storage Tank) FDN Work</t>
  </si>
  <si>
    <t>0CF3035W42A9</t>
  </si>
  <si>
    <t>(Raw &amp; Fire Water Storage Tank) Installation(incl. Painting &amp; Test)</t>
  </si>
  <si>
    <t>Service Water Storage Tank (15.2)</t>
  </si>
  <si>
    <t>0CF3035W16A19</t>
  </si>
  <si>
    <t>(SWT) FDN Work</t>
  </si>
  <si>
    <t>0CF3035W42A10</t>
  </si>
  <si>
    <t>(SWT) Tank Installation</t>
  </si>
  <si>
    <t>Sewage Waste Water Treatment Facilities  (45.2)</t>
  </si>
  <si>
    <t>0CF3040W16A3</t>
  </si>
  <si>
    <t>(SWWT Facilities) FDN Work</t>
  </si>
  <si>
    <t>0CF3040W42A7</t>
  </si>
  <si>
    <t>(SWWT Facilities) Installation</t>
  </si>
  <si>
    <t>0CF3040W58A8</t>
  </si>
  <si>
    <t>(SWWT Facilities) Piping Work</t>
  </si>
  <si>
    <t>0CF3040W74A9</t>
  </si>
  <si>
    <t>(SWWT Facilities) Installation &amp; Test - Elec.</t>
  </si>
  <si>
    <t>0CF3040W90A11</t>
  </si>
  <si>
    <t>(SWWT Facilities) Installation &amp; Test - I&amp;C</t>
  </si>
  <si>
    <t>Diesel Oil Pump Station &amp; Storage Tank</t>
  </si>
  <si>
    <t>Diesel Oil Pump Station (21)</t>
  </si>
  <si>
    <t>0PF5534W46A08P1</t>
  </si>
  <si>
    <t>(DO Pump Station) Preparation of Shop Drawing, P.O &amp; Manufacture - Structure Work(S/S)</t>
  </si>
  <si>
    <t>0CF5534W16A3</t>
  </si>
  <si>
    <t>(DO Pump Station) FDN Work</t>
  </si>
  <si>
    <t>0CF5534W32A5</t>
  </si>
  <si>
    <t>(DO Pump Station) Structure Work (RC)</t>
  </si>
  <si>
    <t>0CF5534W24A11</t>
  </si>
  <si>
    <t>(DO Pump Station) Building Finish</t>
  </si>
  <si>
    <t>0CF5534W38A6</t>
  </si>
  <si>
    <t>(DO Pump Station) Installation &amp; Test - Fire Fighting Sys.</t>
  </si>
  <si>
    <t>0CF5534W36A11</t>
  </si>
  <si>
    <t>(DO Pump Station) Equipment Installation</t>
  </si>
  <si>
    <t>0CF5534W36A12</t>
  </si>
  <si>
    <t>(DO Pump Station) Duct WorK (Incl. Duct &amp; Insulation)</t>
  </si>
  <si>
    <t>0CF5534W36A14</t>
  </si>
  <si>
    <t>(DO Pump Station) Elec./I&amp;C (Cable Work)</t>
  </si>
  <si>
    <t>0CF5534W36A15</t>
  </si>
  <si>
    <t>(DO Pump Station) TAB Work (Test &amp;Adjusting&amp;Balancing)</t>
  </si>
  <si>
    <t>0CF5534W36A13</t>
  </si>
  <si>
    <t>(DO Pump Station) Piping Work (incl. Refrigerant &amp; Drain Piping, Insulation)</t>
  </si>
  <si>
    <t>0CF5534W74A8</t>
  </si>
  <si>
    <t>(DO Pump Station) Installation &amp; Test - Elec</t>
  </si>
  <si>
    <t>0CF5534W90A9</t>
  </si>
  <si>
    <t>(DO Pump Station) Installation &amp; Test - I&amp;C</t>
  </si>
  <si>
    <t>Diesel Oil Storage Tank (20.1)</t>
  </si>
  <si>
    <t>0CF3010W16A27</t>
  </si>
  <si>
    <t>(DO Storage Tank) FDN Work</t>
  </si>
  <si>
    <t>Jungmin</t>
  </si>
  <si>
    <t>0CF3010W42A18</t>
  </si>
  <si>
    <t>(DO Storage Tank) Installation(incl. Painting &amp; Test)</t>
  </si>
  <si>
    <t>Diesel Oil Unloading Area (22.1)</t>
  </si>
  <si>
    <t>0CF5534W16A5</t>
  </si>
  <si>
    <t>(DO Unloading Area) FDN Work</t>
  </si>
  <si>
    <t>0CF5534W38A8</t>
  </si>
  <si>
    <t>(DO Unloading Area) Installation &amp; Test - Fire Fighting Sys.</t>
  </si>
  <si>
    <t>0CF5534W36A21</t>
  </si>
  <si>
    <t>(DO Unloading Area) Equipment Installation</t>
  </si>
  <si>
    <t>0CF5534W36A23</t>
  </si>
  <si>
    <t>(DO Unloading Area) Piping Work</t>
  </si>
  <si>
    <t>Fuel Oil False Start Storage Tank Pit (23.6)</t>
  </si>
  <si>
    <t>0CF5534W16A7</t>
  </si>
  <si>
    <t>(Fuel Oil False Start Storage Tank Pit) FDN Work</t>
  </si>
  <si>
    <t>0CF5534W38A10</t>
  </si>
  <si>
    <t>(Fuel Oil False Start Storage Tank Pit) Installation &amp; Test - Fire Fighting Sys.</t>
  </si>
  <si>
    <t>0CF5534W36A26</t>
  </si>
  <si>
    <t>(Fuel Oil False Start Storage Tank Pit) Equipment Installation</t>
  </si>
  <si>
    <t>0CF5534W36A27</t>
  </si>
  <si>
    <t>(Fuel Oil False Start Storage Tank Pit) Piping Work</t>
  </si>
  <si>
    <t>Diesel Fuel Drainage Reservoir (23.7)</t>
  </si>
  <si>
    <t>0CF5534W16A6</t>
  </si>
  <si>
    <t>(Diesel Fuel Drainage Reservoir) FDN Work</t>
  </si>
  <si>
    <t>0CF5534W38A9</t>
  </si>
  <si>
    <t>(Diesel Fuel Drainage Reservoir) Installation &amp; Test - Fire Fighting Sys.</t>
  </si>
  <si>
    <t>0CF5534W36A24</t>
  </si>
  <si>
    <t>(Diesel Fuel Drainage Reservoir) Equipment Installation</t>
  </si>
  <si>
    <t>0CF5534W36A25</t>
  </si>
  <si>
    <t>(Diesel Fuel Drainage Reservoir) Piping Work</t>
  </si>
  <si>
    <t>Oil Storage Dyke (33.1-33.6)</t>
  </si>
  <si>
    <t>0CF5534W16A8</t>
  </si>
  <si>
    <t>(Oil Storage Dyke) FDN Work</t>
  </si>
  <si>
    <t>0CF5534W38A11</t>
  </si>
  <si>
    <t>(Oil Storage Dyke) Structure Work</t>
  </si>
  <si>
    <t>HVAC &amp; Fire Fighting System</t>
  </si>
  <si>
    <t>Fire Fighting System</t>
  </si>
  <si>
    <t>0CF4500W38A11</t>
  </si>
  <si>
    <t>(Fire Fighting System) Piping Work(Ring Main)</t>
  </si>
  <si>
    <t>0CF4500W62A12</t>
  </si>
  <si>
    <t>(Fire Fighting System) Hydro Test</t>
  </si>
  <si>
    <t>Fire Station (42)</t>
  </si>
  <si>
    <t>0CF4500W32A6</t>
  </si>
  <si>
    <t>(Fire Station) FDN Work</t>
  </si>
  <si>
    <t>0CF4500W32A5</t>
  </si>
  <si>
    <t>(Fire Station) Structure Work (S/S)</t>
  </si>
  <si>
    <t>0CF4500W24A12</t>
  </si>
  <si>
    <t>(Fire Station) Building Finish</t>
  </si>
  <si>
    <t>0CF4500W38A12</t>
  </si>
  <si>
    <t>(Fire Station) Installation &amp; Test - Fire Fighting Sys.</t>
  </si>
  <si>
    <t>Workshop &amp; Storage Radiation Shelter (24)</t>
  </si>
  <si>
    <t>0CF5560W16A03</t>
  </si>
  <si>
    <t>(Workshop &amp; Ware House Building) FDN Work</t>
  </si>
  <si>
    <t>0PF5534W46A08P2</t>
  </si>
  <si>
    <t>(Workshop &amp; Ware House Building) Preparation of Shop Drawing, P.O &amp; Procurement - Structure Work(S/S)</t>
  </si>
  <si>
    <t>0CF5560W32A16</t>
  </si>
  <si>
    <t>(Workshop &amp; Ware House Building) Structure Work(S/S)</t>
  </si>
  <si>
    <t>0CF5560W24A10</t>
  </si>
  <si>
    <t>(Workshop &amp; Ware House Building) Building Finish</t>
  </si>
  <si>
    <t>0CF5560W38A06</t>
  </si>
  <si>
    <t>(Workshop &amp; Ware House Building) Installation &amp; Test - Fire Fighting Sys.</t>
  </si>
  <si>
    <t>0CF5560W36A07</t>
  </si>
  <si>
    <t>(Workshop &amp; Ware House Building_HVAC) Equipment Installation</t>
  </si>
  <si>
    <t>0CF5560W36A7</t>
  </si>
  <si>
    <t>(Workshop &amp; Ware House Building_HVAC) Duct WorK (Incl. Duct &amp; Insulation)</t>
  </si>
  <si>
    <t>0CF5560W36A8</t>
  </si>
  <si>
    <t>(Workshop &amp; Ware House Building_HVAC) Piping Work (incl. Refrigerant &amp; Drain Piping, Insulation)</t>
  </si>
  <si>
    <t>0CF5560W36A9</t>
  </si>
  <si>
    <t>(Workshop &amp; Ware House Building_HVAC) Elec./I&amp;C (Cable Work)</t>
  </si>
  <si>
    <t>0CF5560W42A24</t>
  </si>
  <si>
    <t>(Workshop Equipment) Installation</t>
  </si>
  <si>
    <t>0CF5560W36A10</t>
  </si>
  <si>
    <t>(Workshop &amp; Ware House Building_HVAC) TAB Work (Test &amp;Adjusting&amp;Balancing)</t>
  </si>
  <si>
    <t>0CF5560W74A08</t>
  </si>
  <si>
    <t>(Workshop &amp; Ware House Building) Installation &amp; Test - Elec</t>
  </si>
  <si>
    <t>0CF5560W90A09</t>
  </si>
  <si>
    <t>(Workshop &amp; Ware House Building) Installation &amp; Test - I&amp;C</t>
  </si>
  <si>
    <t>Administrative and Household Building (25)</t>
  </si>
  <si>
    <t>0CF5560W16A3</t>
  </si>
  <si>
    <t>(Administration BLDG) FDN Work</t>
  </si>
  <si>
    <t>0CF5560W32A17</t>
  </si>
  <si>
    <t>(Administration BLDG) Structure Work(R.C)</t>
  </si>
  <si>
    <t>0CF5560W32A18</t>
  </si>
  <si>
    <t>(Administration BLDG) Structure Work(Steel)</t>
  </si>
  <si>
    <t>0CF5560W24A11</t>
  </si>
  <si>
    <t>(Administration BLDG) Building Finish</t>
  </si>
  <si>
    <t>0CF5560W36A14</t>
  </si>
  <si>
    <t>(Administration BLDG) Elec./I&amp;C (Cable Work)</t>
  </si>
  <si>
    <t>0CF5560W38A6</t>
  </si>
  <si>
    <t>(Administration BLDG) Installation &amp; Test - Fire Fighting Sys.</t>
  </si>
  <si>
    <t>0CF5560W36A12</t>
  </si>
  <si>
    <t>(Administration BLDG) Duct WorK (Incl. Duct &amp; Insulation)</t>
  </si>
  <si>
    <t>0CF5560W42A26</t>
  </si>
  <si>
    <t>(Administration Equipment) Installation</t>
  </si>
  <si>
    <t>0CF5560W36A13</t>
  </si>
  <si>
    <t>(Administration BLDG) Piping Work (incl. Refrigerant &amp; Drain Piping, Insulation)</t>
  </si>
  <si>
    <t>0CF5560W36A15</t>
  </si>
  <si>
    <t>(Administration BLDG) TAB Work (Test &amp;Adjusting&amp;Balancing)</t>
  </si>
  <si>
    <t>0CF5560W74A8</t>
  </si>
  <si>
    <t>(Administration BLDG) Installation &amp; Test - Elec</t>
  </si>
  <si>
    <t>0CF5560W90A9</t>
  </si>
  <si>
    <t>(Administration BLDG) Installation &amp; Test - I&amp;C</t>
  </si>
  <si>
    <t>Gate House (26.1)</t>
  </si>
  <si>
    <t>0CF5560W16A4</t>
  </si>
  <si>
    <t>(Gate House) FDN Work</t>
  </si>
  <si>
    <t>0CF5560W32A20</t>
  </si>
  <si>
    <t>(Gate House) Structure Work(Steel)</t>
  </si>
  <si>
    <t>0CF5560W24A12</t>
  </si>
  <si>
    <t>(Gate House) Building Finish</t>
  </si>
  <si>
    <t>0CF5560W38A7</t>
  </si>
  <si>
    <t>(Gate House) Installation &amp; Test - Fire Fighting Sys.</t>
  </si>
  <si>
    <t>0CF5560W36A16</t>
  </si>
  <si>
    <t>(Gate House) Equipment Installation</t>
  </si>
  <si>
    <t>0CF5560W42A28</t>
  </si>
  <si>
    <t>(Gate House) Installation</t>
  </si>
  <si>
    <t>0CF5560W36A17</t>
  </si>
  <si>
    <t>(Gate House) Duct WorK (Incl. Duct &amp; Insulation)</t>
  </si>
  <si>
    <t>0CF5560W36A18</t>
  </si>
  <si>
    <t>(Gate House) Piping Work (incl. Refrigerant &amp; Drain Piping, Insulation)</t>
  </si>
  <si>
    <t>0CF5560W36A19</t>
  </si>
  <si>
    <t>(Gate House) Elec./I&amp;C (Cable Work)</t>
  </si>
  <si>
    <t>0CF5560W36A20</t>
  </si>
  <si>
    <t>(Gate House) TAB Work (Test &amp;Adjusting&amp;Balancing)</t>
  </si>
  <si>
    <t>0CF5560W74A9</t>
  </si>
  <si>
    <t>(Gate House) Installation &amp; Test - Elec</t>
  </si>
  <si>
    <t>0CF5560W90A10</t>
  </si>
  <si>
    <t>(Gate House) Installation &amp; Test - I&amp;C</t>
  </si>
  <si>
    <t>N2 Gas System</t>
  </si>
  <si>
    <t>0CF3515W32A09</t>
  </si>
  <si>
    <t>(N2 Gas System) System Work</t>
  </si>
  <si>
    <t>0CF3515W42A05</t>
  </si>
  <si>
    <t>(N2 Gas System) Installation &amp; Test</t>
  </si>
  <si>
    <t>N2 Storage Buliding (28)</t>
  </si>
  <si>
    <t>0CF3515W16A8</t>
  </si>
  <si>
    <t>(N2 Storage BLDG) FDN Work</t>
  </si>
  <si>
    <t>0CF3515W32A12</t>
  </si>
  <si>
    <t>(N2 Storage BLDG) Structure Work</t>
  </si>
  <si>
    <t>0CF3515W32A13</t>
  </si>
  <si>
    <t>(N2 Storage BLDG) Building Finish</t>
  </si>
  <si>
    <t>0CF3515W42A7</t>
  </si>
  <si>
    <t>(N2 Storage BLDG) Installation &amp; Test</t>
  </si>
  <si>
    <t>Parking Area</t>
  </si>
  <si>
    <t>0CF5560W16A5</t>
  </si>
  <si>
    <t>(Parking Area) FDN Work</t>
  </si>
  <si>
    <t>0CF5560W32A21</t>
  </si>
  <si>
    <t>(Parking Area) Structure Work(R.C)</t>
  </si>
  <si>
    <t>0CF5560W32A22</t>
  </si>
  <si>
    <t>(Parking Area) Structure Work(Steel)</t>
  </si>
  <si>
    <t>0CF5560W24A13</t>
  </si>
  <si>
    <t>(Parking Area) Building Finish</t>
  </si>
  <si>
    <t>0CF5560W38A8</t>
  </si>
  <si>
    <t>(Parking Area) Installation &amp; Test - Fire Fighting Sys.</t>
  </si>
  <si>
    <t>0CF5560W36A21</t>
  </si>
  <si>
    <t>(Parking Area) Equipment Installation</t>
  </si>
  <si>
    <t>0CF5560W36A22</t>
  </si>
  <si>
    <t>(Parking Area) Duct WorK (Incl. Duct &amp; Insulation)</t>
  </si>
  <si>
    <t>0CF5560W36A23</t>
  </si>
  <si>
    <t>(Parking Area) Piping Work (incl. Refrigerant &amp; Drain Piping, Insulation)</t>
  </si>
  <si>
    <t>0CF5560W36A24</t>
  </si>
  <si>
    <t>(Parking Area) Elec./I&amp;C (Cable Work)</t>
  </si>
  <si>
    <t>0CF5560W36A25</t>
  </si>
  <si>
    <t>(Parking Area) TAB Work (Test &amp;Adjusting&amp;Balancing)</t>
  </si>
  <si>
    <t>0CF5560W42A30</t>
  </si>
  <si>
    <t>(Parking Area Equipment) Installation</t>
  </si>
  <si>
    <t>0CF5560W74A10</t>
  </si>
  <si>
    <t>(Parking Area) Installation &amp; Test - Elec</t>
  </si>
  <si>
    <t>0CF5560W90A11</t>
  </si>
  <si>
    <t>(Parking Area) Installation &amp; Test - I&amp;C</t>
  </si>
  <si>
    <t>Main Entrance (30)</t>
  </si>
  <si>
    <t>0CF5560W16A6</t>
  </si>
  <si>
    <t>(Main Entrance) FDN Work</t>
  </si>
  <si>
    <t>0CF5560W32A24</t>
  </si>
  <si>
    <t>(Main Entrance) Structure Work</t>
  </si>
  <si>
    <t>0CF5560W24A14</t>
  </si>
  <si>
    <t>(Main Entrance) Building Finish</t>
  </si>
  <si>
    <t>0CF5560W38A9</t>
  </si>
  <si>
    <t>(Main Entrance) Installation &amp; Test - Fire Fighting Sys.</t>
  </si>
  <si>
    <t>0CF5560W36A26</t>
  </si>
  <si>
    <t>(Main Entrance) Equipment Installation</t>
  </si>
  <si>
    <t>Not Applicalbe</t>
  </si>
  <si>
    <t>0CF5560W36A27</t>
  </si>
  <si>
    <t>(Main Entrance) Duct WorK (Incl. Duct &amp; Insulation)</t>
  </si>
  <si>
    <t>0CF5560W36A28</t>
  </si>
  <si>
    <t>(Main Entrance) Piping Work (incl. Refrigerant &amp; Drain Piping, Insulation)</t>
  </si>
  <si>
    <t>0CF5560W36A29</t>
  </si>
  <si>
    <t>(Main Entrance) Elec./I&amp;C (Cable Work)</t>
  </si>
  <si>
    <t>0CF5560W36A30</t>
  </si>
  <si>
    <t>(Main Entrance) TAB Work (Test &amp;Adjusting&amp;Balancing)</t>
  </si>
  <si>
    <t>0CF5560W74A11</t>
  </si>
  <si>
    <t>(Main Entrance) Installation &amp; Test - Elec</t>
  </si>
  <si>
    <t>0CF5560W90A12</t>
  </si>
  <si>
    <t>(Main Entrance) Installation &amp; Test - I&amp;C</t>
  </si>
  <si>
    <t>Industrial &amp; Stormwater Treatment Facility</t>
  </si>
  <si>
    <t>0CF3025W12A18</t>
  </si>
  <si>
    <t>(Industrial &amp; Stormwater Treatment Facility Drainage System</t>
  </si>
  <si>
    <t>0CF3025W16A16</t>
  </si>
  <si>
    <t>(Industrial &amp; Stormwater Treatment Facility) FDN Work</t>
  </si>
  <si>
    <t>0CF3025W16A17</t>
  </si>
  <si>
    <t>(Industrial &amp; Stormwater Treatment Facility) Structure Work(Wall &amp; Top Slab)</t>
  </si>
  <si>
    <t>0CF3025W12A17</t>
  </si>
  <si>
    <t>(Industrial &amp; Stormwater Treatment Facility) Backfilling</t>
  </si>
  <si>
    <t>0CF3025W12A19</t>
  </si>
  <si>
    <t>Land Scape</t>
  </si>
  <si>
    <t>Emergency Lube Oil Pit (23.1-23.5)</t>
  </si>
  <si>
    <t>0CF5560W16A7</t>
  </si>
  <si>
    <t>(Emergency Lube Oil Pit) FDN Work</t>
  </si>
  <si>
    <t>0CF5560W32A25</t>
  </si>
  <si>
    <t>(Emergency Lube Oil Pit) Structure Work</t>
  </si>
  <si>
    <t>0CF5560W36A31</t>
  </si>
  <si>
    <t>(Emergency Lube Oil Pit) Equipment Installation</t>
  </si>
  <si>
    <t>0CF5560W36A33</t>
  </si>
  <si>
    <t>(Emergency Lube Oil Pit) Piping Work</t>
  </si>
  <si>
    <t>0CF5560W36A34</t>
  </si>
  <si>
    <t>(Emergency Lube Oil Pit) Elec./I&amp;C (Cable Work)</t>
  </si>
  <si>
    <t>0CF5560W74A12</t>
  </si>
  <si>
    <t>(Emergency Lube Oil Pit) Installation &amp; Test - Elec</t>
  </si>
  <si>
    <t>0CF5560W90A13</t>
  </si>
  <si>
    <t>(Emergency Lube Oil Pit) Installation &amp; Test - I&amp;C</t>
  </si>
  <si>
    <t>Electrical Equipment</t>
  </si>
  <si>
    <t>Operational Control Point (38)</t>
  </si>
  <si>
    <t>0CF5510W16A3</t>
  </si>
  <si>
    <t>(Operational Control Point) FDN Work</t>
  </si>
  <si>
    <t>0CF5510W32A4</t>
  </si>
  <si>
    <t>(Operational Control Point) Structure Work</t>
  </si>
  <si>
    <t>0CF5510W24A13</t>
  </si>
  <si>
    <t>(Operational Control Point) Building Finish for Plant</t>
  </si>
  <si>
    <t>0CF5510W38A6</t>
  </si>
  <si>
    <t>(Operational Control Point) Installation &amp; Test - Fire Fighting Sys.</t>
  </si>
  <si>
    <t>0CF5510W36A10</t>
  </si>
  <si>
    <t>(Operational Control Point) Equipment Installation</t>
  </si>
  <si>
    <t>0CF5510W36A11</t>
  </si>
  <si>
    <t>(Operational Control Point) Duct WorK (Incl. Duct &amp; Insulation)</t>
  </si>
  <si>
    <t>0CF5510W36A12</t>
  </si>
  <si>
    <t>(Operational Control Point) Cabling Work (incl. Refrigerant &amp; Drain Piping, Insulation)</t>
  </si>
  <si>
    <t>0CF5510W36A13</t>
  </si>
  <si>
    <t>(Operational Control Point) TAB Work (Test &amp;Adjusting&amp;Balancing)</t>
  </si>
  <si>
    <t>220kV AIS (including EHV Cable) (43)</t>
  </si>
  <si>
    <t>0CF5510W16A4</t>
  </si>
  <si>
    <t>(220kV AIS) FDN Work for Tower</t>
  </si>
  <si>
    <t>0CF5510W16A5</t>
  </si>
  <si>
    <t>(220kV AIS) FDN Work Equipment and Trench Work</t>
  </si>
  <si>
    <t>0CF5510W32A5</t>
  </si>
  <si>
    <t>(220kV AIS) Structure Work</t>
  </si>
  <si>
    <t>0CF5510W32A6</t>
  </si>
  <si>
    <t>(220kV AIS) Tightening Work</t>
  </si>
  <si>
    <t>0CF5510W32A7</t>
  </si>
  <si>
    <t>(220kV AIS) Equipment/Isolator</t>
  </si>
  <si>
    <t>0CF5510W32A41</t>
  </si>
  <si>
    <t>(220kV AIS) Stringing</t>
  </si>
  <si>
    <t>500kV AIS (44)</t>
  </si>
  <si>
    <t>0CF5510W16A31</t>
  </si>
  <si>
    <t>(500kV AIS) FDN Work for Tower</t>
  </si>
  <si>
    <t>0CF5510W16A32</t>
  </si>
  <si>
    <t>(500kV AIS) FDN Work Equipment and Trench Work</t>
  </si>
  <si>
    <t>0CF5510W32A42</t>
  </si>
  <si>
    <t>(500kV AIS) Structure Work</t>
  </si>
  <si>
    <t>0CF5510W32A43</t>
  </si>
  <si>
    <t>(500kV AIS) Tightening Work</t>
  </si>
  <si>
    <t>0CF5510W32A44</t>
  </si>
  <si>
    <t>(500kV AIS) Equipment/Isolator</t>
  </si>
  <si>
    <t>0CF5510W32A45</t>
  </si>
  <si>
    <t>(500kV AIS) Stringing</t>
  </si>
  <si>
    <t>BlackStart Diesel Generator (9)</t>
  </si>
  <si>
    <t>0CF5510W16A33</t>
  </si>
  <si>
    <t>(BSEDG) FDN Work</t>
  </si>
  <si>
    <t>0CF5510W32A46</t>
  </si>
  <si>
    <t>(BSDG) Equipment installation</t>
  </si>
  <si>
    <t>500 MVA Auto Transfomer (39)</t>
  </si>
  <si>
    <t>0CF6500W16A02.3</t>
  </si>
  <si>
    <t>(500MVA Auto TR) FDN Work</t>
  </si>
  <si>
    <t>0CF6500W38A07.3</t>
  </si>
  <si>
    <t>(500MVA Auto TR) F/F Install &amp; test</t>
  </si>
  <si>
    <t>0CF6500W70A06.3</t>
  </si>
  <si>
    <t>(500MVA Auto TR) Installation</t>
  </si>
  <si>
    <t>Modular Complete Transformer Substation 10/0.4kV (37)</t>
  </si>
  <si>
    <t>0CF5510W16A34</t>
  </si>
  <si>
    <t>(Modular Complete Transformer Substation 10/0.4kV) FDN Work</t>
  </si>
  <si>
    <t>0CF5510W32A47</t>
  </si>
  <si>
    <t>(Modular Complete Transformer Substation 10/0.4kV) Structure Work</t>
  </si>
  <si>
    <t>0CF5510W24A14</t>
  </si>
  <si>
    <t>(Modular Complete Transformer Substation 10/0.4kV) Building Finish for Plant</t>
  </si>
  <si>
    <t>0CF5510W38A7</t>
  </si>
  <si>
    <t>(Modular Complete Transformer Substation 10/0.4kV) Installation &amp; Test - Fire Fighting Sys.</t>
  </si>
  <si>
    <t>0CF5510W36A14</t>
  </si>
  <si>
    <t>(Modular Complete Transformer Substation 10/0.4kV) Equipment Installation</t>
  </si>
  <si>
    <t>0CF5510W36A15</t>
  </si>
  <si>
    <t>(Modular Complete Transformer Substation 10/0.4kV) Duct WorK (Incl. Duct &amp; Insulation)</t>
  </si>
  <si>
    <t>0CF5510W36A16</t>
  </si>
  <si>
    <t>(Modular Complete Transformer Substation 10/0.4kV) Cabling Work (incl. Refrigerant &amp; Drain Piping, Insulation)</t>
  </si>
  <si>
    <t>0CF5510W36A17</t>
  </si>
  <si>
    <t>(Modular Complete Transformer Substation 10/0.4kV) TAB Work (Test &amp;Adjusting&amp;Balancing)</t>
  </si>
  <si>
    <t>Activity ID</t>
  </si>
  <si>
    <t>Duration</t>
  </si>
  <si>
    <t>Budgeted Nonlabor Units</t>
  </si>
  <si>
    <t>Spreadsheet Field</t>
  </si>
  <si>
    <t>Cum Budgeted Nonlabor Units</t>
  </si>
  <si>
    <t xml:space="preserve">  Plant General</t>
  </si>
  <si>
    <t xml:space="preserve">    General Civil Works</t>
  </si>
  <si>
    <t xml:space="preserve">      Site Preparation</t>
  </si>
  <si>
    <t xml:space="preserve">        Construction Management</t>
  </si>
  <si>
    <t xml:space="preserve">          Civil &amp; Architecture Team</t>
  </si>
  <si>
    <t xml:space="preserve">            0CF6010W10A7</t>
  </si>
  <si>
    <t xml:space="preserve">            0CF6010W10A13</t>
  </si>
  <si>
    <t xml:space="preserve">        Survey &amp; Soil Investigation</t>
  </si>
  <si>
    <t xml:space="preserve">          Construction Management</t>
  </si>
  <si>
    <t xml:space="preserve">            Civil &amp; Architecture Team</t>
  </si>
  <si>
    <t xml:space="preserve">              0CF6010W10A8</t>
  </si>
  <si>
    <t xml:space="preserve">        Soil Improvement</t>
  </si>
  <si>
    <t xml:space="preserve">              0CF6010W10A18</t>
  </si>
  <si>
    <t xml:space="preserve">      Owner Scope</t>
  </si>
  <si>
    <t xml:space="preserve">            0CF6010W10A14</t>
  </si>
  <si>
    <t xml:space="preserve">            0CF6010W10A15</t>
  </si>
  <si>
    <t xml:space="preserve">            0CF6010W10A16</t>
  </si>
  <si>
    <t xml:space="preserve">  Power Plant Block #1</t>
  </si>
  <si>
    <t xml:space="preserve">    Power Block #1</t>
  </si>
  <si>
    <t xml:space="preserve">      Main BLDG Complex (1.1)</t>
  </si>
  <si>
    <t xml:space="preserve">            1CF2010W16A03</t>
  </si>
  <si>
    <t xml:space="preserve">            1PF2010W20A04P</t>
  </si>
  <si>
    <t xml:space="preserve">            1PF2010W20A05T</t>
  </si>
  <si>
    <t xml:space="preserve">            1CF2010W20A06</t>
  </si>
  <si>
    <t xml:space="preserve">            1CF2010W20A27</t>
  </si>
  <si>
    <t>(Main BLDG Complex) Structure Work (for GTG #11)</t>
  </si>
  <si>
    <t xml:space="preserve">            1CF2010W20A07</t>
  </si>
  <si>
    <t xml:space="preserve">            1CF2010W20A08</t>
  </si>
  <si>
    <t xml:space="preserve">          Mech Team</t>
  </si>
  <si>
    <t xml:space="preserve">            0CF2010W42A07</t>
  </si>
  <si>
    <t xml:space="preserve">            1CF2010W38A09</t>
  </si>
  <si>
    <t xml:space="preserve">            1CF2010W36A10</t>
  </si>
  <si>
    <t xml:space="preserve">            1CF2010W36A11</t>
  </si>
  <si>
    <t xml:space="preserve">            1CF2010W36A12</t>
  </si>
  <si>
    <t xml:space="preserve">          Elec. &amp; I&amp;C Team</t>
  </si>
  <si>
    <t xml:space="preserve">            1CF2010W74A11</t>
  </si>
  <si>
    <t xml:space="preserve">            1CF2010W90A12</t>
  </si>
  <si>
    <t xml:space="preserve">      Gas Turbine &amp; Generator</t>
  </si>
  <si>
    <t xml:space="preserve">        GTG #11</t>
  </si>
  <si>
    <t xml:space="preserve">          GTG #11 Main body</t>
  </si>
  <si>
    <t xml:space="preserve">            Construction Management</t>
  </si>
  <si>
    <t xml:space="preserve">              Civil &amp; Architecture Team</t>
  </si>
  <si>
    <t xml:space="preserve">                1CF1213W16A07</t>
  </si>
  <si>
    <t xml:space="preserve">                1CF1213W16A02</t>
  </si>
  <si>
    <t xml:space="preserve">              Mech Team</t>
  </si>
  <si>
    <t xml:space="preserve">                1CF1213W42A05</t>
  </si>
  <si>
    <t xml:space="preserve">                1CF1213W42A10</t>
  </si>
  <si>
    <t xml:space="preserve">                1CF1213W52A11</t>
  </si>
  <si>
    <t xml:space="preserve">          GTG #11 Electrical System</t>
  </si>
  <si>
    <t xml:space="preserve">              Elec. &amp; I&amp;C Team</t>
  </si>
  <si>
    <t xml:space="preserve">                1CF1255W70A03</t>
  </si>
  <si>
    <t xml:space="preserve">                1CF1255W70A04</t>
  </si>
  <si>
    <t xml:space="preserve">                1CF1255W70A05</t>
  </si>
  <si>
    <t xml:space="preserve">                1CF1255W70A07</t>
  </si>
  <si>
    <t xml:space="preserve">                1CF1255W70A08</t>
  </si>
  <si>
    <t xml:space="preserve">                1CF1255W74A09</t>
  </si>
  <si>
    <t xml:space="preserve">                1CF1255W86A06</t>
  </si>
  <si>
    <t xml:space="preserve">          GTG #11 Starting System(Turning Device)</t>
  </si>
  <si>
    <t xml:space="preserve">                1CF1265W42A03</t>
  </si>
  <si>
    <t xml:space="preserve">          GTG #11 Air Intake System</t>
  </si>
  <si>
    <t xml:space="preserve">                1CF1230W20A04</t>
  </si>
  <si>
    <t xml:space="preserve">                1CF1230W64A10</t>
  </si>
  <si>
    <t xml:space="preserve">                1CF1230W64A07</t>
  </si>
  <si>
    <t xml:space="preserve">          GTG #11 Air and Flue Gas System</t>
  </si>
  <si>
    <t xml:space="preserve">                1CF1230W64A19</t>
  </si>
  <si>
    <t xml:space="preserve">                1CF1230W64A13</t>
  </si>
  <si>
    <t xml:space="preserve">                1CF1230W64A14</t>
  </si>
  <si>
    <t xml:space="preserve">                1CF1230W64A15</t>
  </si>
  <si>
    <t xml:space="preserve">          GTG #11 Exhaust Diffuser</t>
  </si>
  <si>
    <t xml:space="preserve">                1CF1265W64A04</t>
  </si>
  <si>
    <t xml:space="preserve">          GTG #11 Lube Oil and Seal Oil System</t>
  </si>
  <si>
    <t xml:space="preserve">                1CF1250W16A01</t>
  </si>
  <si>
    <t xml:space="preserve">                1CF1250W42A04</t>
  </si>
  <si>
    <t xml:space="preserve">                1CF1250W58A13</t>
  </si>
  <si>
    <t xml:space="preserve">                1CF1250W62A16</t>
  </si>
  <si>
    <t xml:space="preserve">          GTG #11 GTG Piping Work (Include Hydro Test)</t>
  </si>
  <si>
    <t xml:space="preserve">                1CF1265W42A04.3</t>
  </si>
  <si>
    <t xml:space="preserve">                1CF1265W58A25</t>
  </si>
  <si>
    <t xml:space="preserve">                1CF1265W58A16</t>
  </si>
  <si>
    <t xml:space="preserve">                1CF1265W58A17</t>
  </si>
  <si>
    <t xml:space="preserve">                1CF1265W42A14</t>
  </si>
  <si>
    <t xml:space="preserve">                1CF1265W58A20</t>
  </si>
  <si>
    <t xml:space="preserve">                1CF1265W58A21</t>
  </si>
  <si>
    <t xml:space="preserve">                1CF1265W58A22</t>
  </si>
  <si>
    <t xml:space="preserve">                1CF1265W58A05.3</t>
  </si>
  <si>
    <t xml:space="preserve">                1CF1265W58A15</t>
  </si>
  <si>
    <t xml:space="preserve">                1CF1265W58A18</t>
  </si>
  <si>
    <t xml:space="preserve">                1CF1265W58A19</t>
  </si>
  <si>
    <t xml:space="preserve">                1CF1265W58A24</t>
  </si>
  <si>
    <t xml:space="preserve">          GTG #11 GTG Electrical and Instrument Work</t>
  </si>
  <si>
    <t xml:space="preserve">                1CF1265W58A26</t>
  </si>
  <si>
    <t xml:space="preserve">        GTG #12</t>
  </si>
  <si>
    <t xml:space="preserve">          GTG #12 Main body</t>
  </si>
  <si>
    <t xml:space="preserve">                1CF1213W16A8</t>
  </si>
  <si>
    <t xml:space="preserve">                1CF1213W16A7</t>
  </si>
  <si>
    <t xml:space="preserve">                1CF1213W42A12</t>
  </si>
  <si>
    <t xml:space="preserve">                1CF1213W42A11</t>
  </si>
  <si>
    <t xml:space="preserve">                1CF1213W52A12</t>
  </si>
  <si>
    <t xml:space="preserve">          GTG #12 Electrical System</t>
  </si>
  <si>
    <t xml:space="preserve">                1CF1255W70A8</t>
  </si>
  <si>
    <t xml:space="preserve">                1CF1255W70A9</t>
  </si>
  <si>
    <t xml:space="preserve">                1CF1255W70A10</t>
  </si>
  <si>
    <t xml:space="preserve">                1CF1255W70A11</t>
  </si>
  <si>
    <t xml:space="preserve">                1CF1255W70A12</t>
  </si>
  <si>
    <t xml:space="preserve">                1CF1255W74A9</t>
  </si>
  <si>
    <t xml:space="preserve">                1CF1255W86A6</t>
  </si>
  <si>
    <t xml:space="preserve">          GTG #12 Starting System(Turning Device)</t>
  </si>
  <si>
    <t xml:space="preserve">                1CF1265W42A15</t>
  </si>
  <si>
    <t xml:space="preserve">          GTG #12 Air Intake System</t>
  </si>
  <si>
    <t xml:space="preserve">                1CF1230W16A1</t>
  </si>
  <si>
    <t xml:space="preserve">                1CF1230W20A4</t>
  </si>
  <si>
    <t xml:space="preserve">                1CF1230W64A12</t>
  </si>
  <si>
    <t xml:space="preserve">                1CF1230W64A11</t>
  </si>
  <si>
    <t xml:space="preserve">          GTG #12 Air and Flue Gas System</t>
  </si>
  <si>
    <t xml:space="preserve">                1CF1230W64A20</t>
  </si>
  <si>
    <t xml:space="preserve">                1CF1230W64A16</t>
  </si>
  <si>
    <t xml:space="preserve">                1CF1230W64A17</t>
  </si>
  <si>
    <t xml:space="preserve">                1CF1230W64A18</t>
  </si>
  <si>
    <t xml:space="preserve">          GTG #12 Exhaust Diffuser</t>
  </si>
  <si>
    <t xml:space="preserve">                1CF1265W64A5</t>
  </si>
  <si>
    <t xml:space="preserve">          GTG #12 Lube Oil and Seal Oil System</t>
  </si>
  <si>
    <t xml:space="preserve">                1CF1250W16A1</t>
  </si>
  <si>
    <t xml:space="preserve">                1CF1250W42A4</t>
  </si>
  <si>
    <t xml:space="preserve">                1CF1250W58A14</t>
  </si>
  <si>
    <t xml:space="preserve">                1CF1250W62A17</t>
  </si>
  <si>
    <t xml:space="preserve">          GTG #12 GTG Piping Work (Include Hydro Test)</t>
  </si>
  <si>
    <t xml:space="preserve">                1CF1265W42A04.4</t>
  </si>
  <si>
    <t xml:space="preserve">                1CF1265W42A16</t>
  </si>
  <si>
    <t xml:space="preserve">                1CF1265W58A37</t>
  </si>
  <si>
    <t xml:space="preserve">                1CF1265W58A05.4</t>
  </si>
  <si>
    <t xml:space="preserve">                1CF1265W58A27</t>
  </si>
  <si>
    <t xml:space="preserve">                1CF1265W58A28</t>
  </si>
  <si>
    <t xml:space="preserve">                1CF1265W58A29</t>
  </si>
  <si>
    <t xml:space="preserve">                1CF1265W58A30</t>
  </si>
  <si>
    <t xml:space="preserve">                1CF1265W58A31</t>
  </si>
  <si>
    <t xml:space="preserve">                1CF1265W58A32</t>
  </si>
  <si>
    <t xml:space="preserve">                1CF1265W58A33</t>
  </si>
  <si>
    <t xml:space="preserve">                1CF1265W58A34</t>
  </si>
  <si>
    <t xml:space="preserve">                1CF1265W58A36</t>
  </si>
  <si>
    <t xml:space="preserve">          GTG #12 GTG Electrical and Instrument Work</t>
  </si>
  <si>
    <t xml:space="preserve">                1CF1265W58A38</t>
  </si>
  <si>
    <t xml:space="preserve">      HRSG</t>
  </si>
  <si>
    <t xml:space="preserve">        HRSG #11</t>
  </si>
  <si>
    <t xml:space="preserve">          Steel Structure &amp; Casing</t>
  </si>
  <si>
    <t xml:space="preserve">                1CF1615W16A3</t>
  </si>
  <si>
    <t xml:space="preserve">                1CF1610W20A05</t>
  </si>
  <si>
    <t xml:space="preserve">                1CF1610W20A06</t>
  </si>
  <si>
    <t xml:space="preserve">          Duct</t>
  </si>
  <si>
    <t xml:space="preserve">                1CF1615W16A03</t>
  </si>
  <si>
    <t xml:space="preserve">                1CF1615W64A08</t>
  </si>
  <si>
    <t xml:space="preserve">                1CF1615W64A16</t>
  </si>
  <si>
    <t xml:space="preserve">                1CF1615W64A12</t>
  </si>
  <si>
    <t xml:space="preserve">                1CF1615W64A28</t>
  </si>
  <si>
    <t xml:space="preserve">                1CF1615W64A30</t>
  </si>
  <si>
    <t xml:space="preserve">                1CF1615W64A31</t>
  </si>
  <si>
    <t xml:space="preserve">                1CF1615W64A32</t>
  </si>
  <si>
    <t xml:space="preserve">          Module</t>
  </si>
  <si>
    <t xml:space="preserve">                1CF1610W42A04</t>
  </si>
  <si>
    <t xml:space="preserve">          Drum</t>
  </si>
  <si>
    <t xml:space="preserve">                1CF1645W42A05</t>
  </si>
  <si>
    <t xml:space="preserve">          Bypass Stack</t>
  </si>
  <si>
    <t xml:space="preserve">                1CF1625W16A6</t>
  </si>
  <si>
    <t xml:space="preserve">                1CF1625W42A08.3</t>
  </si>
  <si>
    <t xml:space="preserve">                1CF1625W42A12.2</t>
  </si>
  <si>
    <t xml:space="preserve">          Main Stack</t>
  </si>
  <si>
    <t xml:space="preserve">                1CF1625W16A04</t>
  </si>
  <si>
    <t xml:space="preserve">                1CF1625W42A08.0</t>
  </si>
  <si>
    <t xml:space="preserve">                1CF1625W42A12.0</t>
  </si>
  <si>
    <t xml:space="preserve">          Piping Work</t>
  </si>
  <si>
    <t xml:space="preserve">                1CF1640W58A05</t>
  </si>
  <si>
    <t xml:space="preserve">                1CF1640W62A06</t>
  </si>
  <si>
    <t xml:space="preserve">                1CF1640W58A6</t>
  </si>
  <si>
    <t xml:space="preserve">                1CF1640W58A5</t>
  </si>
  <si>
    <t xml:space="preserve">                1CF1640W62A7</t>
  </si>
  <si>
    <t xml:space="preserve">                1CF1640W58A7</t>
  </si>
  <si>
    <t xml:space="preserve">                1CF1640W62A6</t>
  </si>
  <si>
    <t xml:space="preserve">                1CF1640W62A8</t>
  </si>
  <si>
    <t xml:space="preserve">                1CF1640W62A9</t>
  </si>
  <si>
    <t xml:space="preserve">                1CF1640W60A07</t>
  </si>
  <si>
    <t xml:space="preserve">                1CF1650W52A04</t>
  </si>
  <si>
    <t xml:space="preserve">          CEMS</t>
  </si>
  <si>
    <t xml:space="preserve">                1CF1660W16A02</t>
  </si>
  <si>
    <t xml:space="preserve">                1CF1660W86A06</t>
  </si>
  <si>
    <t xml:space="preserve">          Auxiliary System</t>
  </si>
  <si>
    <t xml:space="preserve">                1CF1665W42A04</t>
  </si>
  <si>
    <t xml:space="preserve">                1CF1660W70A08</t>
  </si>
  <si>
    <t xml:space="preserve">                1CF1660W86A13</t>
  </si>
  <si>
    <t xml:space="preserve">                1CF1655W74A09</t>
  </si>
  <si>
    <t xml:space="preserve">                1CF1660W90A14</t>
  </si>
  <si>
    <t xml:space="preserve">        HRSG #12</t>
  </si>
  <si>
    <t xml:space="preserve">                1CF1615W16A5</t>
  </si>
  <si>
    <t xml:space="preserve">                1CF1610W20A6</t>
  </si>
  <si>
    <t xml:space="preserve">                1CF1610W20A7</t>
  </si>
  <si>
    <t xml:space="preserve">                1CF1615W16A4</t>
  </si>
  <si>
    <t xml:space="preserve">                1CF1615W64A18</t>
  </si>
  <si>
    <t xml:space="preserve">                1CF1615W64A17</t>
  </si>
  <si>
    <t xml:space="preserve">                1CF1615W64A19</t>
  </si>
  <si>
    <t xml:space="preserve">                1CF1615W64A34</t>
  </si>
  <si>
    <t xml:space="preserve">                1CF1615W64A36</t>
  </si>
  <si>
    <t xml:space="preserve">                1CF1615W64A37</t>
  </si>
  <si>
    <t xml:space="preserve">                1CF1615W64A38</t>
  </si>
  <si>
    <t xml:space="preserve">                1CF1610W42A4</t>
  </si>
  <si>
    <t xml:space="preserve">                1CF1645W42A5</t>
  </si>
  <si>
    <t xml:space="preserve">                1CF1625W16A7</t>
  </si>
  <si>
    <t xml:space="preserve">                1CF1625W42A08.4</t>
  </si>
  <si>
    <t xml:space="preserve">                1CF1625W42A12.3</t>
  </si>
  <si>
    <t xml:space="preserve">                1CF1625W16A4</t>
  </si>
  <si>
    <t xml:space="preserve">                1CF1625W42A08.1</t>
  </si>
  <si>
    <t xml:space="preserve">                1CF1625W42A12.1</t>
  </si>
  <si>
    <t xml:space="preserve">                1CF1640W58A8</t>
  </si>
  <si>
    <t xml:space="preserve">                1CF1640W62A10</t>
  </si>
  <si>
    <t xml:space="preserve">                1CF1640W58A10</t>
  </si>
  <si>
    <t xml:space="preserve">                1CF1640W58A9</t>
  </si>
  <si>
    <t xml:space="preserve">                1CF1640W58A11</t>
  </si>
  <si>
    <t xml:space="preserve">                1CF1640W62A12</t>
  </si>
  <si>
    <t xml:space="preserve">                1CF1640W62A11</t>
  </si>
  <si>
    <t xml:space="preserve">                1CF1640W62A14</t>
  </si>
  <si>
    <t xml:space="preserve">                1CF1640W62A13</t>
  </si>
  <si>
    <t xml:space="preserve">                1CF1640W60A7</t>
  </si>
  <si>
    <t xml:space="preserve">                1CF1650W52A4</t>
  </si>
  <si>
    <t xml:space="preserve">                1CF1660W16A2</t>
  </si>
  <si>
    <t xml:space="preserve">                1CF1660W86A14</t>
  </si>
  <si>
    <t xml:space="preserve">                1CF1665W42A4</t>
  </si>
  <si>
    <t xml:space="preserve">                1CF1660W70A8</t>
  </si>
  <si>
    <t xml:space="preserve">                1CF1660W86A15</t>
  </si>
  <si>
    <t xml:space="preserve">                1CF1655W74A9</t>
  </si>
  <si>
    <t xml:space="preserve">                1CF1660W90A15</t>
  </si>
  <si>
    <t xml:space="preserve">      Steam Turbine &amp; Generator #10</t>
  </si>
  <si>
    <t xml:space="preserve">        LEB for STG #10</t>
  </si>
  <si>
    <t xml:space="preserve">              1PF2010W20A04P2</t>
  </si>
  <si>
    <t>(LEB for STG #10) Manufacture - Structure Work(S/S)</t>
  </si>
  <si>
    <t xml:space="preserve">              1CF2010W16A4</t>
  </si>
  <si>
    <t>(LEB for STG #10) FDN Work</t>
  </si>
  <si>
    <t xml:space="preserve">              1PF2010W20A05T2</t>
  </si>
  <si>
    <t>(LEB for STG #10) Transportation - Structure Work(S/S)</t>
  </si>
  <si>
    <t xml:space="preserve">              1CF2010W20A12</t>
  </si>
  <si>
    <t>(LEB for STG #10) Structure Work(S/S)</t>
  </si>
  <si>
    <t xml:space="preserve">              1CF2010W20A26</t>
  </si>
  <si>
    <t>(LEB for STG #10) Finishing Work</t>
  </si>
  <si>
    <t xml:space="preserve">              1CF2010W20A13</t>
  </si>
  <si>
    <t>(LEB for STG #10) Roof Work</t>
  </si>
  <si>
    <t xml:space="preserve">            Mech Team</t>
  </si>
  <si>
    <t xml:space="preserve">              1CF2010W36A17</t>
  </si>
  <si>
    <t>(LEB for STG #10) Duct Work (Incl. Duct &amp; Insulation)</t>
  </si>
  <si>
    <t xml:space="preserve">              1CF2010W36A16</t>
  </si>
  <si>
    <t>(LEB for STG #10) Equipment Installation</t>
  </si>
  <si>
    <t xml:space="preserve">              1CF2010W38A10</t>
  </si>
  <si>
    <t>(LEB for STG #10) Installation &amp; Test - Fire Fighting Sys.</t>
  </si>
  <si>
    <t xml:space="preserve">              1CF2010W36A18</t>
  </si>
  <si>
    <t>(LEB for STG #10) TAB Work (Test &amp;Adjusting&amp;Balancing)</t>
  </si>
  <si>
    <t xml:space="preserve">            Elec. &amp; I&amp;C Team</t>
  </si>
  <si>
    <t xml:space="preserve">              1CF2010W74A13</t>
  </si>
  <si>
    <t>(LEB for STG #10) Installation &amp; Test - Elec</t>
  </si>
  <si>
    <t xml:space="preserve">              1CF2010W90A14</t>
  </si>
  <si>
    <t>(LEB for STG #10)Installation &amp; Test - I&amp;C</t>
  </si>
  <si>
    <t xml:space="preserve">        Steam Turbine</t>
  </si>
  <si>
    <t xml:space="preserve">              1CF2020W16A07</t>
  </si>
  <si>
    <t xml:space="preserve">              1CF2020W42A12</t>
  </si>
  <si>
    <t xml:space="preserve">              1CF2020W42A15</t>
  </si>
  <si>
    <t xml:space="preserve">              1CF2020W42A13</t>
  </si>
  <si>
    <t xml:space="preserve">              1CF2020W42A14</t>
  </si>
  <si>
    <t xml:space="preserve">        ST Generator</t>
  </si>
  <si>
    <t xml:space="preserve">              1CF2040W42A04</t>
  </si>
  <si>
    <t xml:space="preserve">        STG Auxiliary Equipment</t>
  </si>
  <si>
    <t xml:space="preserve">              1CF2070W16A02</t>
  </si>
  <si>
    <t xml:space="preserve">              1CF2070W42A06</t>
  </si>
  <si>
    <t xml:space="preserve">              1CF2070W42A6</t>
  </si>
  <si>
    <t xml:space="preserve">              1CF2070W42A9</t>
  </si>
  <si>
    <t xml:space="preserve">              1CF2070W42A7</t>
  </si>
  <si>
    <t xml:space="preserve">        Piping &amp; Etc.</t>
  </si>
  <si>
    <t xml:space="preserve">              1CF2035W58A01</t>
  </si>
  <si>
    <t xml:space="preserve">              1CF2035W62A02</t>
  </si>
  <si>
    <t xml:space="preserve">              1CF2035W58A1</t>
  </si>
  <si>
    <t xml:space="preserve">              1CF2035W58A2</t>
  </si>
  <si>
    <t xml:space="preserve">              1CF2035W58A3</t>
  </si>
  <si>
    <t xml:space="preserve">              1CF2035W58A5</t>
  </si>
  <si>
    <t xml:space="preserve">              1CF2060W74A03</t>
  </si>
  <si>
    <t xml:space="preserve">              1CF2065W90A04</t>
  </si>
  <si>
    <t xml:space="preserve">        Lube Oil System Flushing</t>
  </si>
  <si>
    <t xml:space="preserve">              1CF2030W16A02</t>
  </si>
  <si>
    <t xml:space="preserve">              1CF2030W62A08</t>
  </si>
  <si>
    <t xml:space="preserve">              1CF2030W58A09</t>
  </si>
  <si>
    <t xml:space="preserve">      Electrical System</t>
  </si>
  <si>
    <t xml:space="preserve">        Electrical System for STG</t>
  </si>
  <si>
    <t xml:space="preserve">          STG Unit Step-up Transformer</t>
  </si>
  <si>
    <t xml:space="preserve">                1CF6500W16A03</t>
  </si>
  <si>
    <t xml:space="preserve">                1CF6500W16A05</t>
  </si>
  <si>
    <t xml:space="preserve">                1CF6500W70A09</t>
  </si>
  <si>
    <t xml:space="preserve">          Generator Circuit Breaker (GCB)</t>
  </si>
  <si>
    <t xml:space="preserve">                1CF6500W16A13</t>
  </si>
  <si>
    <t xml:space="preserve">                1CF6500W86A09</t>
  </si>
  <si>
    <t xml:space="preserve">          Isolated Phase Busduct (IPB)</t>
  </si>
  <si>
    <t xml:space="preserve">                1CF6500W16A11</t>
  </si>
  <si>
    <t xml:space="preserve">                1CF6500W74A04</t>
  </si>
  <si>
    <t xml:space="preserve">                1CF6500W62A05</t>
  </si>
  <si>
    <t xml:space="preserve">                1CF6500W74A06</t>
  </si>
  <si>
    <t xml:space="preserve">          Excitation Panel Room (EPR)</t>
  </si>
  <si>
    <t xml:space="preserve">                1CF6500W74A18</t>
  </si>
  <si>
    <t xml:space="preserve">                1CF6500W74A19</t>
  </si>
  <si>
    <t xml:space="preserve">                1CF6500W74A20</t>
  </si>
  <si>
    <t xml:space="preserve">                1CF6500W74A21</t>
  </si>
  <si>
    <t xml:space="preserve">                1CF6500W74A22</t>
  </si>
  <si>
    <t xml:space="preserve">        Electrical System for GTG</t>
  </si>
  <si>
    <t xml:space="preserve">          GTG Unit Step-up Transformer</t>
  </si>
  <si>
    <t xml:space="preserve">                1CF6500W16A02</t>
  </si>
  <si>
    <t xml:space="preserve">                1CF6500W38A07</t>
  </si>
  <si>
    <t xml:space="preserve">                1CF6500W70A06</t>
  </si>
  <si>
    <t xml:space="preserve">          Unit Auxiliary Transformer (6.1-6.4)</t>
  </si>
  <si>
    <t xml:space="preserve">                1CF6500W16A02.1</t>
  </si>
  <si>
    <t xml:space="preserve">                1CF6500W38A07.1</t>
  </si>
  <si>
    <t xml:space="preserve">                1CF6500W70A06.1</t>
  </si>
  <si>
    <t xml:space="preserve">          Back Up Transformer (34)</t>
  </si>
  <si>
    <t xml:space="preserve">                1CF6500W16A02.2</t>
  </si>
  <si>
    <t xml:space="preserve">                1CF6500W38A07.2</t>
  </si>
  <si>
    <t xml:space="preserve">                1CF6500W70A06.2</t>
  </si>
  <si>
    <t xml:space="preserve">                1CF6500W16A14</t>
  </si>
  <si>
    <t xml:space="preserve">                1CF6500W86A04</t>
  </si>
  <si>
    <t xml:space="preserve">                1CF6500W16A12</t>
  </si>
  <si>
    <t xml:space="preserve">                1CF6500W74A16</t>
  </si>
  <si>
    <t xml:space="preserve">                1CF6500W62A5</t>
  </si>
  <si>
    <t xml:space="preserve">                1CF6500W74A17</t>
  </si>
  <si>
    <t xml:space="preserve">      Block #1 Commisssioning</t>
  </si>
  <si>
    <t xml:space="preserve">            1CF9035W62A02</t>
  </si>
  <si>
    <t xml:space="preserve">    BOP (Block #1)</t>
  </si>
  <si>
    <t xml:space="preserve">      LEB for Block #1 (1.2)</t>
  </si>
  <si>
    <t xml:space="preserve">            1CF2010W16A5</t>
  </si>
  <si>
    <t xml:space="preserve">            1CF2010W20A28</t>
  </si>
  <si>
    <t xml:space="preserve">            1CF5500W20A31</t>
  </si>
  <si>
    <t xml:space="preserve">            1CF2010W20A30</t>
  </si>
  <si>
    <t xml:space="preserve">            1CF2010W20A29</t>
  </si>
  <si>
    <t xml:space="preserve">            1CF2010W36A33</t>
  </si>
  <si>
    <t xml:space="preserve">            1CF5500W36A33</t>
  </si>
  <si>
    <t xml:space="preserve">            1CF2010W36A34</t>
  </si>
  <si>
    <t xml:space="preserve">            1CF5500W74A18</t>
  </si>
  <si>
    <t xml:space="preserve">            1CF5500W90A19</t>
  </si>
  <si>
    <t xml:space="preserve">      BOP Pipe (Block #1)</t>
  </si>
  <si>
    <t xml:space="preserve">        Pipe Rack (50)</t>
  </si>
  <si>
    <t xml:space="preserve">          Pipe Rack</t>
  </si>
  <si>
    <t xml:space="preserve">                1PF5550W46A09T</t>
  </si>
  <si>
    <t xml:space="preserve">                1CF5550W16A4</t>
  </si>
  <si>
    <t xml:space="preserve">                1CF5550W16A5</t>
  </si>
  <si>
    <t xml:space="preserve">                1CF5550W46A7</t>
  </si>
  <si>
    <t xml:space="preserve">                1CF5550W46A6</t>
  </si>
  <si>
    <t xml:space="preserve">                1CF5550W16A04</t>
  </si>
  <si>
    <t xml:space="preserve">                1CF5550W16A6</t>
  </si>
  <si>
    <t xml:space="preserve">                1CF5550W46A06</t>
  </si>
  <si>
    <t xml:space="preserve">                1CF5550W46A8</t>
  </si>
  <si>
    <t xml:space="preserve">        BOP Piping for Block Common</t>
  </si>
  <si>
    <t xml:space="preserve">          Raw Water Piping Work</t>
  </si>
  <si>
    <t xml:space="preserve">                1CF3520W58A01</t>
  </si>
  <si>
    <t xml:space="preserve">                1CF3520W58A4</t>
  </si>
  <si>
    <t xml:space="preserve">                1CF3520W58A5</t>
  </si>
  <si>
    <t xml:space="preserve">          Service Water Supply System</t>
  </si>
  <si>
    <t xml:space="preserve">                1CF3035W58A01</t>
  </si>
  <si>
    <t xml:space="preserve">                1CF3035W62A02</t>
  </si>
  <si>
    <t xml:space="preserve">                1CF3035W62A2</t>
  </si>
  <si>
    <t xml:space="preserve">          Demineralized Water Supply System</t>
  </si>
  <si>
    <t xml:space="preserve">                1CF3010W58A01</t>
  </si>
  <si>
    <t xml:space="preserve">                1CF3010W62A02</t>
  </si>
  <si>
    <t xml:space="preserve">                1CF3010W62A2</t>
  </si>
  <si>
    <t xml:space="preserve">          Potable Water System</t>
  </si>
  <si>
    <t xml:space="preserve">                1CF3035W58A01.1</t>
  </si>
  <si>
    <t xml:space="preserve">                1CF3035W62A02.3</t>
  </si>
  <si>
    <t xml:space="preserve">                1CF3035W62A02.4</t>
  </si>
  <si>
    <t xml:space="preserve">          CCW System</t>
  </si>
  <si>
    <t xml:space="preserve">                1CF3010W58A1</t>
  </si>
  <si>
    <t xml:space="preserve">                1CF3010W62A3</t>
  </si>
  <si>
    <t xml:space="preserve">                1CF3010W62A4</t>
  </si>
  <si>
    <t xml:space="preserve">          Compressed Air System (BOP)</t>
  </si>
  <si>
    <t xml:space="preserve">                1CF3510W58A01</t>
  </si>
  <si>
    <t xml:space="preserve">                1CF3510W58A5</t>
  </si>
  <si>
    <t xml:space="preserve">                1CF3510W58A1</t>
  </si>
  <si>
    <t xml:space="preserve">                1CF3510W58A3</t>
  </si>
  <si>
    <t xml:space="preserve">                1CF3510W58A6</t>
  </si>
  <si>
    <t xml:space="preserve">                1CF3510W58A2</t>
  </si>
  <si>
    <t xml:space="preserve">                1CF3510W58A7</t>
  </si>
  <si>
    <t xml:space="preserve">                1CF3510W58A4</t>
  </si>
  <si>
    <t xml:space="preserve">                1CF3510W58A8</t>
  </si>
  <si>
    <t xml:space="preserve">                1CF3510W58A9</t>
  </si>
  <si>
    <t xml:space="preserve">          N2 Gas Sysetem (BOP)</t>
  </si>
  <si>
    <t xml:space="preserve">                1CF3010W58A01.1</t>
  </si>
  <si>
    <t xml:space="preserve">                1CF3010W62A02.3</t>
  </si>
  <si>
    <t xml:space="preserve">                1CF3010W62A02.4</t>
  </si>
  <si>
    <t xml:space="preserve">          Chemical Dosing System (BOP)</t>
  </si>
  <si>
    <t xml:space="preserve">                1CF3010W58A01.2</t>
  </si>
  <si>
    <t xml:space="preserve">                1CF3010W62A02.7</t>
  </si>
  <si>
    <t xml:space="preserve">                1CF3010W62A02.8</t>
  </si>
  <si>
    <t xml:space="preserve">                1CF3010W62A02.5</t>
  </si>
  <si>
    <t xml:space="preserve">                1CF3010W62A02.6</t>
  </si>
  <si>
    <t xml:space="preserve">          Sampling System  (BOP)</t>
  </si>
  <si>
    <t xml:space="preserve">                1CF3010W58A01.3</t>
  </si>
  <si>
    <t xml:space="preserve">                1CF3010W62A02.11</t>
  </si>
  <si>
    <t xml:space="preserve">                1CF3010W62A02.12</t>
  </si>
  <si>
    <t xml:space="preserve">                1CF3010W62A02.9</t>
  </si>
  <si>
    <t xml:space="preserve">                1CF3010W62A02.10</t>
  </si>
  <si>
    <t xml:space="preserve">          Waste Water Treatment System (BOP)</t>
  </si>
  <si>
    <t xml:space="preserve">                1CF4035W58A01</t>
  </si>
  <si>
    <t xml:space="preserve">                1CF4035W58A1</t>
  </si>
  <si>
    <t xml:space="preserve">                1CF4035W62A02</t>
  </si>
  <si>
    <t xml:space="preserve">          Sewage Water System</t>
  </si>
  <si>
    <t xml:space="preserve">                1CF4035W58A01.1</t>
  </si>
  <si>
    <t xml:space="preserve">                1CF4035W62A02.1</t>
  </si>
  <si>
    <t xml:space="preserve">          U/G Line</t>
  </si>
  <si>
    <t xml:space="preserve">                1CF4035W22A01</t>
  </si>
  <si>
    <t xml:space="preserve">                1CF4035W22A02</t>
  </si>
  <si>
    <t xml:space="preserve">      Temporary Cooling Tower</t>
  </si>
  <si>
    <t xml:space="preserve">            1CF3030W42A04</t>
  </si>
  <si>
    <t xml:space="preserve">            1CF3030W58A05</t>
  </si>
  <si>
    <t xml:space="preserve">      Fin Fan Cooler for CCW (7.1)</t>
  </si>
  <si>
    <t xml:space="preserve">            1CF3030W16A11</t>
  </si>
  <si>
    <t xml:space="preserve">            1CF3030W42A16</t>
  </si>
  <si>
    <t xml:space="preserve">      Main Process System</t>
  </si>
  <si>
    <t xml:space="preserve">        Condensate System</t>
  </si>
  <si>
    <t xml:space="preserve">          Condensate Extraction Pump Building/ ACC LER (16)</t>
  </si>
  <si>
    <t xml:space="preserve">                1CF3020W16A02</t>
  </si>
  <si>
    <t xml:space="preserve">                1CF3020W16A19</t>
  </si>
  <si>
    <t xml:space="preserve">                1CF3020W16A20</t>
  </si>
  <si>
    <t xml:space="preserve">                1CF3020W42A06</t>
  </si>
  <si>
    <t xml:space="preserve">                1CF3020W58A23</t>
  </si>
  <si>
    <t xml:space="preserve">                1CF3020W58A24</t>
  </si>
  <si>
    <t xml:space="preserve">                1CF3020W74A25</t>
  </si>
  <si>
    <t xml:space="preserve">                1CF3020W74A24</t>
  </si>
  <si>
    <t xml:space="preserve">                1CF3020W90A25</t>
  </si>
  <si>
    <t xml:space="preserve">          Air Cooled Condenser</t>
  </si>
  <si>
    <t xml:space="preserve">            ACC Installation</t>
  </si>
  <si>
    <t xml:space="preserve">              Construction Management</t>
  </si>
  <si>
    <t xml:space="preserve">                Civil &amp; Architecture Team</t>
  </si>
  <si>
    <t xml:space="preserve">                  1CF3020W16A18</t>
  </si>
  <si>
    <t xml:space="preserve">                Mech Team</t>
  </si>
  <si>
    <t xml:space="preserve">                  1CF3020W42A25</t>
  </si>
  <si>
    <t xml:space="preserve">                  1CF3020W42A26</t>
  </si>
  <si>
    <t xml:space="preserve">                  1CF3020W42A27</t>
  </si>
  <si>
    <t xml:space="preserve">                  1CF3020W42A28</t>
  </si>
  <si>
    <t xml:space="preserve">                  1CF3020W42A29</t>
  </si>
  <si>
    <t xml:space="preserve">                  1CF3020W42A30</t>
  </si>
  <si>
    <t xml:space="preserve">                  1CF3020W42A32</t>
  </si>
  <si>
    <t xml:space="preserve">                  1CF3020W42A33</t>
  </si>
  <si>
    <t xml:space="preserve">                  1CF3020W42A23</t>
  </si>
  <si>
    <t xml:space="preserve">                  1CF3020W42A31</t>
  </si>
  <si>
    <t xml:space="preserve">                Elec. &amp; I&amp;C Team</t>
  </si>
  <si>
    <t xml:space="preserve">                  1CF3020W74A26</t>
  </si>
  <si>
    <t xml:space="preserve">                  1CF3020W90A26</t>
  </si>
  <si>
    <t xml:space="preserve">            Condensate System</t>
  </si>
  <si>
    <t xml:space="preserve">                  1CF3020W42A24</t>
  </si>
  <si>
    <t xml:space="preserve">                  1CF3020W42A22</t>
  </si>
  <si>
    <t xml:space="preserve">                  1CF3020W42A34</t>
  </si>
  <si>
    <t xml:space="preserve">                  1CF3020W42A35</t>
  </si>
  <si>
    <t xml:space="preserve">          Condensate Plate Type Heat Exchanger</t>
  </si>
  <si>
    <t xml:space="preserve">                1CF3030W16A20</t>
  </si>
  <si>
    <t xml:space="preserve">                1CF3030W42A25</t>
  </si>
  <si>
    <t xml:space="preserve">        Feed Water System</t>
  </si>
  <si>
    <t xml:space="preserve">              1CF3015W16A04</t>
  </si>
  <si>
    <t xml:space="preserve">              1CF3015W42A08</t>
  </si>
  <si>
    <t xml:space="preserve">              1CF3015W58A16</t>
  </si>
  <si>
    <t xml:space="preserve">              1CF3015W62A17</t>
  </si>
  <si>
    <t xml:space="preserve">              1CF3015W58A17</t>
  </si>
  <si>
    <t xml:space="preserve">              1CF3015W62A18</t>
  </si>
  <si>
    <t xml:space="preserve">              1CF3015W74A18</t>
  </si>
  <si>
    <t xml:space="preserve">              1CF3015W90A19</t>
  </si>
  <si>
    <t xml:space="preserve">          Deaerator &amp; Storage Tank</t>
  </si>
  <si>
    <t xml:space="preserve">                1CF3015W16A11</t>
  </si>
  <si>
    <t xml:space="preserve">                1CF3015W32A12</t>
  </si>
  <si>
    <t xml:space="preserve">                1CF3015W42A8</t>
  </si>
  <si>
    <t xml:space="preserve">                1CF3015W42A9</t>
  </si>
  <si>
    <t xml:space="preserve">        Main Steam System</t>
  </si>
  <si>
    <t xml:space="preserve">              1CF2510W62A16</t>
  </si>
  <si>
    <t xml:space="preserve">              1CF2510W58A10</t>
  </si>
  <si>
    <t xml:space="preserve">              1CF2510W42A06</t>
  </si>
  <si>
    <t xml:space="preserve">              1CF2510W62A13</t>
  </si>
  <si>
    <t xml:space="preserve">              1CF2510W62A11</t>
  </si>
  <si>
    <t xml:space="preserve">              1CF2510W62A12</t>
  </si>
  <si>
    <t xml:space="preserve">              1CF2510W62A14</t>
  </si>
  <si>
    <t xml:space="preserve">              1CF2510W62A15</t>
  </si>
  <si>
    <t xml:space="preserve">              1CF2510W74A12</t>
  </si>
  <si>
    <t xml:space="preserve">              1CF2510W90A13</t>
  </si>
  <si>
    <t xml:space="preserve">        Bypass System</t>
  </si>
  <si>
    <t xml:space="preserve">              1CF2510W58A07.1</t>
  </si>
  <si>
    <t xml:space="preserve">              1CF2510W42A06.1</t>
  </si>
  <si>
    <t xml:space="preserve">              1CF2510W62A08.1</t>
  </si>
  <si>
    <t xml:space="preserve">              1CF2510W90A10.1</t>
  </si>
  <si>
    <t xml:space="preserve">              1CF2510W74A09.1</t>
  </si>
  <si>
    <t xml:space="preserve">        Chemical Dosing System</t>
  </si>
  <si>
    <t xml:space="preserve">              1CF3045W16A08</t>
  </si>
  <si>
    <t xml:space="preserve">              1CF3045W42A05</t>
  </si>
  <si>
    <t xml:space="preserve">              1CF3045W58A16</t>
  </si>
  <si>
    <t xml:space="preserve">              1CF3045W74A17</t>
  </si>
  <si>
    <t xml:space="preserve">              1CF3045W90A18</t>
  </si>
  <si>
    <t xml:space="preserve">        SWAS</t>
  </si>
  <si>
    <t xml:space="preserve">              1CF3040W16A03</t>
  </si>
  <si>
    <t xml:space="preserve">              1CF3040W42A07</t>
  </si>
  <si>
    <t xml:space="preserve">              1CF3040W58A08</t>
  </si>
  <si>
    <t xml:space="preserve">              1CF3040W74A09</t>
  </si>
  <si>
    <t xml:space="preserve">              1CF3040W90A10</t>
  </si>
  <si>
    <t xml:space="preserve">        MV Switchgears With Auxiliaries</t>
  </si>
  <si>
    <t xml:space="preserve">              1CF6500W70A04.2</t>
  </si>
  <si>
    <t xml:space="preserve">        LV Switchgears &amp; MCC With Auxiliaries</t>
  </si>
  <si>
    <t xml:space="preserve">              1CF6500W70A04.3</t>
  </si>
  <si>
    <t xml:space="preserve">        DC &amp; UPS System</t>
  </si>
  <si>
    <t xml:space="preserve">              1CF6500W70A04.4</t>
  </si>
  <si>
    <t xml:space="preserve">        Raceway System (Cable Tray &amp; Conduit)</t>
  </si>
  <si>
    <t xml:space="preserve">              1CF6040W74A04</t>
  </si>
  <si>
    <t xml:space="preserve">              1CF6040W74A05</t>
  </si>
  <si>
    <t xml:space="preserve">              1CF6040W74A06</t>
  </si>
  <si>
    <t xml:space="preserve">        Power &amp; Electrical Control Cables</t>
  </si>
  <si>
    <t xml:space="preserve">              1CF6040W74A04.1</t>
  </si>
  <si>
    <t xml:space="preserve">              1CF6040W74A05.1</t>
  </si>
  <si>
    <t xml:space="preserve">              1CF6040W74A06.1</t>
  </si>
  <si>
    <t xml:space="preserve">              1CF6040W74A06.2</t>
  </si>
  <si>
    <t xml:space="preserve">        Electrical Duct Bank (EDB)</t>
  </si>
  <si>
    <t xml:space="preserve">              1CF6040W16A4</t>
  </si>
  <si>
    <t xml:space="preserve">        Electrical Protection Panel</t>
  </si>
  <si>
    <t xml:space="preserve">              1CF6500W70A04.6</t>
  </si>
  <si>
    <t xml:space="preserve">        Lighting System</t>
  </si>
  <si>
    <t xml:space="preserve">              1CF6040W70A04</t>
  </si>
  <si>
    <t xml:space="preserve">        Communication System</t>
  </si>
  <si>
    <t xml:space="preserve">              1CF6040W70A4</t>
  </si>
  <si>
    <t xml:space="preserve">              1CF6040W70A6</t>
  </si>
  <si>
    <t xml:space="preserve">        Security (CCTV) System</t>
  </si>
  <si>
    <t xml:space="preserve">              1CF6040W16A3</t>
  </si>
  <si>
    <t xml:space="preserve">              1CF6040W70A5</t>
  </si>
  <si>
    <t xml:space="preserve">        Earthing &amp; Lightning Materials</t>
  </si>
  <si>
    <t xml:space="preserve">              1CF6040W80A04</t>
  </si>
  <si>
    <t xml:space="preserve">        Power Metering System</t>
  </si>
  <si>
    <t xml:space="preserve">              1CF6500W70A04.7</t>
  </si>
  <si>
    <t xml:space="preserve">      Instrument &amp; Control Systems</t>
  </si>
  <si>
    <t xml:space="preserve">        DCS</t>
  </si>
  <si>
    <t xml:space="preserve">              1CF7000W86A04</t>
  </si>
  <si>
    <t xml:space="preserve">  Power Plant Block #2</t>
  </si>
  <si>
    <t xml:space="preserve">    Power Block #2</t>
  </si>
  <si>
    <t xml:space="preserve">        GTG #21</t>
  </si>
  <si>
    <t xml:space="preserve">          GTG #21 Main body</t>
  </si>
  <si>
    <t xml:space="preserve">                2CF1213W16A10</t>
  </si>
  <si>
    <t xml:space="preserve">                2CF1213W16A9</t>
  </si>
  <si>
    <t xml:space="preserve">                2CF1213W42A14</t>
  </si>
  <si>
    <t xml:space="preserve">                2CF1213W42A13</t>
  </si>
  <si>
    <t xml:space="preserve">                2CF1213W52A13</t>
  </si>
  <si>
    <t xml:space="preserve">          GTG #21 Electrical System</t>
  </si>
  <si>
    <t xml:space="preserve">                2CF1255W70A13</t>
  </si>
  <si>
    <t xml:space="preserve">                2CF1255W70A14</t>
  </si>
  <si>
    <t xml:space="preserve">                2CF1255W70A15</t>
  </si>
  <si>
    <t xml:space="preserve">                2CF1255W70A16</t>
  </si>
  <si>
    <t xml:space="preserve">                2CF1255W70A17</t>
  </si>
  <si>
    <t xml:space="preserve">                2CF1255W74A10</t>
  </si>
  <si>
    <t xml:space="preserve">                2CF1255W86A7</t>
  </si>
  <si>
    <t xml:space="preserve">          GTG #21 Starting System(Turning Device)</t>
  </si>
  <si>
    <t xml:space="preserve">                2CF1265W42A17</t>
  </si>
  <si>
    <t xml:space="preserve">          GTG #21 Air Intake System</t>
  </si>
  <si>
    <t xml:space="preserve">                2CF1230W16A2</t>
  </si>
  <si>
    <t xml:space="preserve">                2CF1230W20A5</t>
  </si>
  <si>
    <t xml:space="preserve">                2CF1230W64A14</t>
  </si>
  <si>
    <t xml:space="preserve">                2CF1230W64A13</t>
  </si>
  <si>
    <t xml:space="preserve">          GTG #21 Air and Flue Gas System</t>
  </si>
  <si>
    <t xml:space="preserve">                1CF1230W64A21</t>
  </si>
  <si>
    <t xml:space="preserve">                2CF1230W64A19</t>
  </si>
  <si>
    <t xml:space="preserve">                2CF1230W64A20</t>
  </si>
  <si>
    <t xml:space="preserve">                2CF1230W64A21</t>
  </si>
  <si>
    <t xml:space="preserve">          GTG #21 Exhaust Diffuser</t>
  </si>
  <si>
    <t xml:space="preserve">                2CF1265W64A7</t>
  </si>
  <si>
    <t xml:space="preserve">          GTG #21 Lube Oil and Seal Oil System</t>
  </si>
  <si>
    <t xml:space="preserve">                2CF1250W16A2</t>
  </si>
  <si>
    <t xml:space="preserve">                2CF1250W42A5</t>
  </si>
  <si>
    <t xml:space="preserve">                2CF1250W58A15</t>
  </si>
  <si>
    <t xml:space="preserve">                2CF1250W62A18</t>
  </si>
  <si>
    <t xml:space="preserve">          GTG #21 GTG Piping Work (Include Hydro Test)</t>
  </si>
  <si>
    <t xml:space="preserve">                2CF1265W42A04.5</t>
  </si>
  <si>
    <t xml:space="preserve">                2CF1265W42A18</t>
  </si>
  <si>
    <t xml:space="preserve">                2CF1265W58A49</t>
  </si>
  <si>
    <t xml:space="preserve">                2CF1265W58A05.5</t>
  </si>
  <si>
    <t xml:space="preserve">                2CF1265W58A39</t>
  </si>
  <si>
    <t xml:space="preserve">                2CF1265W58A40</t>
  </si>
  <si>
    <t xml:space="preserve">                2CF1265W58A41</t>
  </si>
  <si>
    <t xml:space="preserve">                2CF1265W58A42</t>
  </si>
  <si>
    <t xml:space="preserve">                2CF1265W58A43</t>
  </si>
  <si>
    <t xml:space="preserve">                2CF1265W58A44</t>
  </si>
  <si>
    <t xml:space="preserve">                2CF1265W58A45</t>
  </si>
  <si>
    <t xml:space="preserve">                2CF1265W58A46</t>
  </si>
  <si>
    <t xml:space="preserve">                2CF1265W58A48</t>
  </si>
  <si>
    <t xml:space="preserve">          GTG #21 GTG Electrical and Instrument Work</t>
  </si>
  <si>
    <t xml:space="preserve">                2CF1265W58A50</t>
  </si>
  <si>
    <t xml:space="preserve">        GTG #22</t>
  </si>
  <si>
    <t xml:space="preserve">          GTG #22 Main body</t>
  </si>
  <si>
    <t xml:space="preserve">                2CF1213W16A12</t>
  </si>
  <si>
    <t xml:space="preserve">                2CF1213W16A11</t>
  </si>
  <si>
    <t xml:space="preserve">                2CF1213W42A16</t>
  </si>
  <si>
    <t xml:space="preserve">                2CF1213W42A15</t>
  </si>
  <si>
    <t xml:space="preserve">                2CF1213W52A14</t>
  </si>
  <si>
    <t xml:space="preserve">          GTG #22 Electrical System</t>
  </si>
  <si>
    <t xml:space="preserve">                2CF1255W70A18</t>
  </si>
  <si>
    <t xml:space="preserve">                2CF1255W70A19</t>
  </si>
  <si>
    <t xml:space="preserve">                2CF1255W70A20</t>
  </si>
  <si>
    <t xml:space="preserve">                2CF1255W70A21</t>
  </si>
  <si>
    <t xml:space="preserve">                2CF1255W70A22</t>
  </si>
  <si>
    <t xml:space="preserve">                2CF1255W74A11</t>
  </si>
  <si>
    <t xml:space="preserve">                2CF1255W86A8</t>
  </si>
  <si>
    <t xml:space="preserve">          GTG #22 Starting System(Turning Device)</t>
  </si>
  <si>
    <t xml:space="preserve">                2CF1265W42A19</t>
  </si>
  <si>
    <t xml:space="preserve">          GTG #22 Air Intake System</t>
  </si>
  <si>
    <t xml:space="preserve">                2CF1230W16A3</t>
  </si>
  <si>
    <t xml:space="preserve">                2CF1230W20A6</t>
  </si>
  <si>
    <t xml:space="preserve">                2CF1230W64A16</t>
  </si>
  <si>
    <t xml:space="preserve">                2CF1230W64A15</t>
  </si>
  <si>
    <t xml:space="preserve">          GTG #22 Air and Flue Gas System</t>
  </si>
  <si>
    <t xml:space="preserve">                1CF1230W64A22</t>
  </si>
  <si>
    <t xml:space="preserve">                2CF1230W64A22</t>
  </si>
  <si>
    <t xml:space="preserve">                2CF1230W64A23</t>
  </si>
  <si>
    <t xml:space="preserve">                2CF1230W64A24</t>
  </si>
  <si>
    <t xml:space="preserve">          GTG #22 Exhaust Diffuser</t>
  </si>
  <si>
    <t xml:space="preserve">                2CF1265W64A9</t>
  </si>
  <si>
    <t xml:space="preserve">          GTG #22 Lube Oil and Seal Oil System</t>
  </si>
  <si>
    <t xml:space="preserve">                2CF1250W16A3</t>
  </si>
  <si>
    <t xml:space="preserve">                2CF1250W42A6</t>
  </si>
  <si>
    <t xml:space="preserve">                2CF1250W58A16</t>
  </si>
  <si>
    <t xml:space="preserve">                2CF1250W62A19</t>
  </si>
  <si>
    <t xml:space="preserve">          GTG #22 GTG Piping Work (Include Hydro Test)</t>
  </si>
  <si>
    <t xml:space="preserve">                2CF1265W42A04.6</t>
  </si>
  <si>
    <t xml:space="preserve">                2CF1265W42A20</t>
  </si>
  <si>
    <t xml:space="preserve">                2CF1265W58A61</t>
  </si>
  <si>
    <t xml:space="preserve">                2CF1265W58A05.6</t>
  </si>
  <si>
    <t xml:space="preserve">                2CF1265W58A51</t>
  </si>
  <si>
    <t xml:space="preserve">                2CF1265W58A52</t>
  </si>
  <si>
    <t xml:space="preserve">                2CF1265W58A53</t>
  </si>
  <si>
    <t xml:space="preserve">                2CF1265W58A54</t>
  </si>
  <si>
    <t xml:space="preserve">                2CF1265W58A55</t>
  </si>
  <si>
    <t xml:space="preserve">                2CF1265W58A56</t>
  </si>
  <si>
    <t xml:space="preserve">                2CF1265W58A57</t>
  </si>
  <si>
    <t xml:space="preserve">                2CF1265W58A58</t>
  </si>
  <si>
    <t xml:space="preserve">                2CF1265W58A60</t>
  </si>
  <si>
    <t xml:space="preserve">          GTG #22 GTG Electrical and Instrument Work</t>
  </si>
  <si>
    <t xml:space="preserve">                2CF1265W58A62</t>
  </si>
  <si>
    <t xml:space="preserve">        HRSG #21</t>
  </si>
  <si>
    <t xml:space="preserve">                2CF1615W16A7</t>
  </si>
  <si>
    <t xml:space="preserve">                2CF1610W20A8</t>
  </si>
  <si>
    <t xml:space="preserve">                2CF1610W20A9</t>
  </si>
  <si>
    <t xml:space="preserve">                2CF1615W16A6</t>
  </si>
  <si>
    <t xml:space="preserve">                2CF1615W64A40</t>
  </si>
  <si>
    <t xml:space="preserve">                2CF1615W64A42</t>
  </si>
  <si>
    <t xml:space="preserve">                2CF1615W64A21</t>
  </si>
  <si>
    <t xml:space="preserve">                2CF1615W64A43</t>
  </si>
  <si>
    <t xml:space="preserve">                2CF1615W64A44</t>
  </si>
  <si>
    <t xml:space="preserve">                2CF1615W64A20</t>
  </si>
  <si>
    <t xml:space="preserve">                2CF1615W64A22</t>
  </si>
  <si>
    <t xml:space="preserve">                2CF1610W42A5</t>
  </si>
  <si>
    <t xml:space="preserve">                2CF1645W42A6</t>
  </si>
  <si>
    <t xml:space="preserve">                2CF1625W16A8</t>
  </si>
  <si>
    <t xml:space="preserve">                2CF1625W42A08.5</t>
  </si>
  <si>
    <t xml:space="preserve">                2CF1625W42A12.4</t>
  </si>
  <si>
    <t xml:space="preserve">                2CF1625W16A5</t>
  </si>
  <si>
    <t xml:space="preserve">                2CF1625W42A08.2</t>
  </si>
  <si>
    <t xml:space="preserve">                2CF1625W42A12.2</t>
  </si>
  <si>
    <t xml:space="preserve">                2CF1640W62A15</t>
  </si>
  <si>
    <t xml:space="preserve">                2CF1640W58A12</t>
  </si>
  <si>
    <t xml:space="preserve">                2CF1640W58A14</t>
  </si>
  <si>
    <t xml:space="preserve">                2CF1640W58A13</t>
  </si>
  <si>
    <t xml:space="preserve">                2CF1640W62A16</t>
  </si>
  <si>
    <t xml:space="preserve">                2CF1640W62A17</t>
  </si>
  <si>
    <t xml:space="preserve">                2CF1640W58A15</t>
  </si>
  <si>
    <t xml:space="preserve">                2CF1640W62A18</t>
  </si>
  <si>
    <t xml:space="preserve">                2CF1640W62A19</t>
  </si>
  <si>
    <t xml:space="preserve">                2CF1640W60A8</t>
  </si>
  <si>
    <t xml:space="preserve">                2CF1650W52A5</t>
  </si>
  <si>
    <t xml:space="preserve">                2CF1660W16A3</t>
  </si>
  <si>
    <t xml:space="preserve">                2CF1660W86A16</t>
  </si>
  <si>
    <t xml:space="preserve">                2CF1665W42A5</t>
  </si>
  <si>
    <t xml:space="preserve">                2CF1660W86A17</t>
  </si>
  <si>
    <t xml:space="preserve">                2CF1660W70A9</t>
  </si>
  <si>
    <t xml:space="preserve">                2CF1655W74A10</t>
  </si>
  <si>
    <t xml:space="preserve">                2CF1660W90A16</t>
  </si>
  <si>
    <t xml:space="preserve">        HRSG #22</t>
  </si>
  <si>
    <t xml:space="preserve">                2CF1615W16A9</t>
  </si>
  <si>
    <t xml:space="preserve">                2CF1610W20A10</t>
  </si>
  <si>
    <t xml:space="preserve">                2CF1610W20A11</t>
  </si>
  <si>
    <t xml:space="preserve">                2CF1615W16A8</t>
  </si>
  <si>
    <t xml:space="preserve">                2CF1615W64A46</t>
  </si>
  <si>
    <t xml:space="preserve">                2CF1615W64A48</t>
  </si>
  <si>
    <t xml:space="preserve">                2CF1615W64A49</t>
  </si>
  <si>
    <t xml:space="preserve">                2CF1615W64A24</t>
  </si>
  <si>
    <t xml:space="preserve">                2CF1615W64A50</t>
  </si>
  <si>
    <t xml:space="preserve">                2CF1615W64A23</t>
  </si>
  <si>
    <t xml:space="preserve">                2CF1615W64A25</t>
  </si>
  <si>
    <t xml:space="preserve">                2CF1610W42A6</t>
  </si>
  <si>
    <t xml:space="preserve">                2CF1645W42A7</t>
  </si>
  <si>
    <t xml:space="preserve">                2CF1625W16A9</t>
  </si>
  <si>
    <t xml:space="preserve">                2CF1625W42A08.6</t>
  </si>
  <si>
    <t xml:space="preserve">                2CF1625W42A12.5</t>
  </si>
  <si>
    <t xml:space="preserve">                2CF1625W16A6</t>
  </si>
  <si>
    <t xml:space="preserve">                2CF1625W42A08.3</t>
  </si>
  <si>
    <t xml:space="preserve">                2CF1625W42A12.3</t>
  </si>
  <si>
    <t xml:space="preserve">                2CF1640W62A20</t>
  </si>
  <si>
    <t xml:space="preserve">                2CF1640W58A16</t>
  </si>
  <si>
    <t xml:space="preserve">                2CF1640W58A18</t>
  </si>
  <si>
    <t xml:space="preserve">                2CF1640W62A22</t>
  </si>
  <si>
    <t xml:space="preserve">                2CF1640W58A17</t>
  </si>
  <si>
    <t xml:space="preserve">                2CF1640W62A21</t>
  </si>
  <si>
    <t xml:space="preserve">                2CF1640W58A19</t>
  </si>
  <si>
    <t xml:space="preserve">                2CF1640W62A24</t>
  </si>
  <si>
    <t xml:space="preserve">                2CF1640W62A23</t>
  </si>
  <si>
    <t xml:space="preserve">                2CF1640W60A9</t>
  </si>
  <si>
    <t xml:space="preserve">                2CF1650W52A6</t>
  </si>
  <si>
    <t xml:space="preserve">                2CF1660W16A4</t>
  </si>
  <si>
    <t xml:space="preserve">                2CF1660W86A18</t>
  </si>
  <si>
    <t xml:space="preserve">                2CF1665W42A6</t>
  </si>
  <si>
    <t xml:space="preserve">                2CF1660W86A19</t>
  </si>
  <si>
    <t xml:space="preserve">                2CF1660W70A10</t>
  </si>
  <si>
    <t xml:space="preserve">                2CF1655W74A11</t>
  </si>
  <si>
    <t xml:space="preserve">                2CF1660W90A17</t>
  </si>
  <si>
    <t xml:space="preserve">      Steam Turbine &amp; Generator #20</t>
  </si>
  <si>
    <t xml:space="preserve">        LEB for STG #20</t>
  </si>
  <si>
    <t xml:space="preserve">              2PF2010W20A04P3</t>
  </si>
  <si>
    <t>(LEB for STG #20) Manufacture- Structure Work(S/S) including Shop drawing</t>
  </si>
  <si>
    <t xml:space="preserve">              2PF2010W20A05T3</t>
  </si>
  <si>
    <t>(LEB for STG #20) Transportation - Structure Work(S/S)</t>
  </si>
  <si>
    <t xml:space="preserve">              2CF2010W16A5</t>
  </si>
  <si>
    <t>(LEB for STG #20) FDN Work</t>
  </si>
  <si>
    <t xml:space="preserve">              2CF2010W20A15</t>
  </si>
  <si>
    <t>(LEB for STG #20) Structure Work(S/S)</t>
  </si>
  <si>
    <t xml:space="preserve">              2CF2010W20A16</t>
  </si>
  <si>
    <t>(LEB for STG #20) Roof Work</t>
  </si>
  <si>
    <t xml:space="preserve">              2CF2010W36A20</t>
  </si>
  <si>
    <t>(LEB for STG #20) Duct Work (Incl. Duct &amp; Insulation)</t>
  </si>
  <si>
    <t xml:space="preserve">              2CF2010W36A37</t>
  </si>
  <si>
    <t>(LEB for STG #20) Finishing Work</t>
  </si>
  <si>
    <t xml:space="preserve">              2CF2010W36A19</t>
  </si>
  <si>
    <t>(LEB for STG #20) Equipment Installation</t>
  </si>
  <si>
    <t xml:space="preserve">              2CF2010W38A11</t>
  </si>
  <si>
    <t>(LEB for STG #20) Installation &amp; Test - Fire Fighting Sys.</t>
  </si>
  <si>
    <t xml:space="preserve">              2CF2010W36A21</t>
  </si>
  <si>
    <t>(LEB for STG #20) TAB Work (Test &amp;Adjusting&amp;Balancing)</t>
  </si>
  <si>
    <t xml:space="preserve">              2CF2010W74A14</t>
  </si>
  <si>
    <t>(LEB for STG #20) Installation &amp; Test - Elec</t>
  </si>
  <si>
    <t xml:space="preserve">              2CF2010W90A15</t>
  </si>
  <si>
    <t>(LEB for STG #20) Installation &amp; Test - I&amp;C</t>
  </si>
  <si>
    <t xml:space="preserve">              2CF2020W16A9</t>
  </si>
  <si>
    <t xml:space="preserve">              2CF2020W42A16</t>
  </si>
  <si>
    <t xml:space="preserve">              2CF2020W42A19</t>
  </si>
  <si>
    <t xml:space="preserve">              2CF2020W42A17</t>
  </si>
  <si>
    <t xml:space="preserve">              2CF2020W42A18</t>
  </si>
  <si>
    <t xml:space="preserve">              2CF2040W42A4</t>
  </si>
  <si>
    <t xml:space="preserve">              2CF2070W16A2</t>
  </si>
  <si>
    <t xml:space="preserve">              2CF2070W42A10</t>
  </si>
  <si>
    <t xml:space="preserve">              2CF2070W42A11</t>
  </si>
  <si>
    <t xml:space="preserve">              2CF2070W42A12</t>
  </si>
  <si>
    <t xml:space="preserve">              2CF2070W42A13</t>
  </si>
  <si>
    <t xml:space="preserve">              2CF2035W58A7</t>
  </si>
  <si>
    <t xml:space="preserve">              2CF2035W58A6</t>
  </si>
  <si>
    <t xml:space="preserve">              2CF2035W62A2</t>
  </si>
  <si>
    <t xml:space="preserve">              2CF2035W58A8</t>
  </si>
  <si>
    <t xml:space="preserve">              2CF2035W58A9</t>
  </si>
  <si>
    <t xml:space="preserve">              2CF2035W58A10</t>
  </si>
  <si>
    <t xml:space="preserve">              2CF2060W74A3</t>
  </si>
  <si>
    <t xml:space="preserve">              2CF2065W90A4</t>
  </si>
  <si>
    <t xml:space="preserve">              2CF2030W16A2</t>
  </si>
  <si>
    <t xml:space="preserve">              2CF2030W62A8</t>
  </si>
  <si>
    <t xml:space="preserve">              2CF2030W58A9</t>
  </si>
  <si>
    <t xml:space="preserve">                2CF6500W16A11</t>
  </si>
  <si>
    <t xml:space="preserve">                2CF6500W16A12</t>
  </si>
  <si>
    <t xml:space="preserve">                2CF6500W70A15</t>
  </si>
  <si>
    <t xml:space="preserve">                2CF6500W16A15</t>
  </si>
  <si>
    <t xml:space="preserve">                2CF6500W86A10</t>
  </si>
  <si>
    <t xml:space="preserve">                2CF6500W16A13</t>
  </si>
  <si>
    <t xml:space="preserve">                2CF6500W74A23</t>
  </si>
  <si>
    <t xml:space="preserve">                2CF6500W62A6</t>
  </si>
  <si>
    <t xml:space="preserve">                2CF6500W74A24</t>
  </si>
  <si>
    <t xml:space="preserve">                2CF6500W74A27</t>
  </si>
  <si>
    <t xml:space="preserve">                2CF6500W74A28</t>
  </si>
  <si>
    <t xml:space="preserve">                2CF6500W74A30</t>
  </si>
  <si>
    <t xml:space="preserve">                2CF6500W74A29</t>
  </si>
  <si>
    <t xml:space="preserve">                2CF6500W74A31</t>
  </si>
  <si>
    <t xml:space="preserve">                2CF6500W16A14</t>
  </si>
  <si>
    <t xml:space="preserve">                2CF6500W38A16</t>
  </si>
  <si>
    <t xml:space="preserve">                2CF6500W70A17</t>
  </si>
  <si>
    <t xml:space="preserve">          Unit Auxiliary Transformer</t>
  </si>
  <si>
    <t xml:space="preserve">                2CF6500W16A02.3</t>
  </si>
  <si>
    <t xml:space="preserve">                2CF6500W38A07.3</t>
  </si>
  <si>
    <t xml:space="preserve">                2CF6500W70A06.3</t>
  </si>
  <si>
    <t xml:space="preserve">                2CF6500W16A16</t>
  </si>
  <si>
    <t xml:space="preserve">                2CF6500W86A9</t>
  </si>
  <si>
    <t xml:space="preserve">                2CF6500W74A25</t>
  </si>
  <si>
    <t xml:space="preserve">                2CF6500W62A7</t>
  </si>
  <si>
    <t xml:space="preserve">                2CF6500W74A26</t>
  </si>
  <si>
    <t xml:space="preserve">      Block #2 Commisssioning</t>
  </si>
  <si>
    <t xml:space="preserve">            2CF9035W62A3</t>
  </si>
  <si>
    <t xml:space="preserve">    BOP (Block #2)</t>
  </si>
  <si>
    <t xml:space="preserve">      LEB for Block #2 (1.3)</t>
  </si>
  <si>
    <t xml:space="preserve">            2CF5500W16A10</t>
  </si>
  <si>
    <t xml:space="preserve">            2CF5500W20A32</t>
  </si>
  <si>
    <t>(LEB for Block #2) Con'c Work</t>
  </si>
  <si>
    <t xml:space="preserve">            2CF5500W20A36</t>
  </si>
  <si>
    <t xml:space="preserve">            2CF5500W20A34</t>
  </si>
  <si>
    <t xml:space="preserve">            2CF5500W20A35</t>
  </si>
  <si>
    <t xml:space="preserve">            2CF5500W38A16</t>
  </si>
  <si>
    <t xml:space="preserve">            2CF5500W36A36</t>
  </si>
  <si>
    <t xml:space="preserve">            2CF5500W36A37</t>
  </si>
  <si>
    <t xml:space="preserve">            2CF5500W36A38</t>
  </si>
  <si>
    <t xml:space="preserve">            2CF5500W74A19</t>
  </si>
  <si>
    <t xml:space="preserve">            2CF5500W90A20</t>
  </si>
  <si>
    <t xml:space="preserve">      BOP Pipe (Block #2)</t>
  </si>
  <si>
    <t xml:space="preserve">                2PF5550W46A09T3</t>
  </si>
  <si>
    <t xml:space="preserve">                2CF5550W16A8</t>
  </si>
  <si>
    <t xml:space="preserve">                2CF5550W16A9</t>
  </si>
  <si>
    <t xml:space="preserve">                2CF5550W46A11</t>
  </si>
  <si>
    <t xml:space="preserve">                2CF5550W46A10</t>
  </si>
  <si>
    <t xml:space="preserve">                2CF5550W16A7</t>
  </si>
  <si>
    <t xml:space="preserve">                2CF5550W46A9</t>
  </si>
  <si>
    <t xml:space="preserve">                2CF3520W58A6</t>
  </si>
  <si>
    <t xml:space="preserve">                2CF3520W58A9</t>
  </si>
  <si>
    <t xml:space="preserve">                2CF3520W58A10</t>
  </si>
  <si>
    <t xml:space="preserve">                2CF3035W58A1</t>
  </si>
  <si>
    <t xml:space="preserve">                2CF3035W62A3</t>
  </si>
  <si>
    <t xml:space="preserve">                2CF3035W62A4</t>
  </si>
  <si>
    <t xml:space="preserve">                2CF3010W58A2</t>
  </si>
  <si>
    <t xml:space="preserve">                2CF3010W62A5</t>
  </si>
  <si>
    <t xml:space="preserve">                2CF3010W62A6</t>
  </si>
  <si>
    <t xml:space="preserve">                2CF3035W58A01.2</t>
  </si>
  <si>
    <t xml:space="preserve">                2CF3035W62A02.7</t>
  </si>
  <si>
    <t xml:space="preserve">                2CF3035W62A02.8</t>
  </si>
  <si>
    <t xml:space="preserve">                2CF3010W58A3</t>
  </si>
  <si>
    <t xml:space="preserve">                2CF3010W62A7</t>
  </si>
  <si>
    <t xml:space="preserve">                2CF3010W62A8</t>
  </si>
  <si>
    <t xml:space="preserve">                2CF3510W58A10</t>
  </si>
  <si>
    <t xml:space="preserve">                2CF3510W58A13</t>
  </si>
  <si>
    <t xml:space="preserve">                2CF3510W58A15</t>
  </si>
  <si>
    <t xml:space="preserve">                2CF3510W58A14</t>
  </si>
  <si>
    <t xml:space="preserve">                2CF3510W58A18</t>
  </si>
  <si>
    <t xml:space="preserve">                2CF3510W58A19</t>
  </si>
  <si>
    <t xml:space="preserve">          N2 Gas System (BOP)</t>
  </si>
  <si>
    <t xml:space="preserve">                2CF3010W58A01.4</t>
  </si>
  <si>
    <t xml:space="preserve">                2CF3010W62A02.15</t>
  </si>
  <si>
    <t xml:space="preserve">                2CF3010W62A02.16</t>
  </si>
  <si>
    <t xml:space="preserve">                2CF3010W58A01.5</t>
  </si>
  <si>
    <t xml:space="preserve">                2CF3010W62A02.19</t>
  </si>
  <si>
    <t xml:space="preserve">                2CF3010W62A02.20</t>
  </si>
  <si>
    <t xml:space="preserve">                2CF3010W58A01.6</t>
  </si>
  <si>
    <t xml:space="preserve">                2CF3010W62A02.23</t>
  </si>
  <si>
    <t xml:space="preserve">                2CF3010W62A02.24</t>
  </si>
  <si>
    <t xml:space="preserve">                2CF4035W58A1</t>
  </si>
  <si>
    <t xml:space="preserve">                2CF4035W62A2</t>
  </si>
  <si>
    <t xml:space="preserve">                2CF4035W22A3</t>
  </si>
  <si>
    <t xml:space="preserve">                2CF4035W22A2</t>
  </si>
  <si>
    <t xml:space="preserve">      Fin Fan Cooler for CCW (7.2)</t>
  </si>
  <si>
    <t xml:space="preserve">            2CF3030W16A23</t>
  </si>
  <si>
    <t xml:space="preserve">            2CF3030W42A27</t>
  </si>
  <si>
    <t xml:space="preserve">              2CF3015W16A13</t>
  </si>
  <si>
    <t xml:space="preserve">              2CF3015W42A10</t>
  </si>
  <si>
    <t xml:space="preserve">              2CF3015W58A18</t>
  </si>
  <si>
    <t xml:space="preserve">              2CF3015W62A19</t>
  </si>
  <si>
    <t xml:space="preserve">              2CF3015W58A19</t>
  </si>
  <si>
    <t xml:space="preserve">              2CF3015W62A20</t>
  </si>
  <si>
    <t xml:space="preserve">              2CF3015W74A19</t>
  </si>
  <si>
    <t xml:space="preserve">              2CF3015W90A20</t>
  </si>
  <si>
    <t xml:space="preserve">                2CF3015W16A12</t>
  </si>
  <si>
    <t xml:space="preserve">                2CF3015W32A13</t>
  </si>
  <si>
    <t xml:space="preserve">                2CF3015W42A11</t>
  </si>
  <si>
    <t xml:space="preserve">                2CF3015W42A12</t>
  </si>
  <si>
    <t xml:space="preserve">          Condensate Extraction Pump</t>
  </si>
  <si>
    <t xml:space="preserve">                2CF3020W16A19</t>
  </si>
  <si>
    <t xml:space="preserve">                2CF3020W42A36</t>
  </si>
  <si>
    <t xml:space="preserve">                2CF3020W58A25</t>
  </si>
  <si>
    <t xml:space="preserve">                2CF3020W58A26</t>
  </si>
  <si>
    <t xml:space="preserve">                2CF3020W74A28</t>
  </si>
  <si>
    <t xml:space="preserve">                2CF3020W74A27</t>
  </si>
  <si>
    <t xml:space="preserve">                2CF3020W90A27</t>
  </si>
  <si>
    <t xml:space="preserve">                2CF3020W16A20</t>
  </si>
  <si>
    <t xml:space="preserve">                2CF3020W42A38</t>
  </si>
  <si>
    <t xml:space="preserve">                2CF3020W74A29</t>
  </si>
  <si>
    <t xml:space="preserve">                2CF3020W90A28</t>
  </si>
  <si>
    <t xml:space="preserve">                  2CF3020W42A40</t>
  </si>
  <si>
    <t xml:space="preserve">                  2CF3020W42A41</t>
  </si>
  <si>
    <t xml:space="preserve">                  2CF3020W42A42</t>
  </si>
  <si>
    <t xml:space="preserve">                  2CF3020W42A43</t>
  </si>
  <si>
    <t xml:space="preserve">                  2CF3020W42A44</t>
  </si>
  <si>
    <t xml:space="preserve">                  2CF3020W42A45</t>
  </si>
  <si>
    <t xml:space="preserve">                  2CF3020W42A47</t>
  </si>
  <si>
    <t xml:space="preserve">                  2CF3020W42A48</t>
  </si>
  <si>
    <t xml:space="preserve">                  2CF3020W42A46</t>
  </si>
  <si>
    <t xml:space="preserve">                  2CF3020W42A39</t>
  </si>
  <si>
    <t xml:space="preserve">                  2CF3020W42A37</t>
  </si>
  <si>
    <t xml:space="preserve">                  2CF3020W42A49</t>
  </si>
  <si>
    <t xml:space="preserve">                  2CF3020W42A50</t>
  </si>
  <si>
    <t xml:space="preserve">                2CF3030W16A25</t>
  </si>
  <si>
    <t xml:space="preserve">                2CF3030W42A30</t>
  </si>
  <si>
    <t xml:space="preserve">              2CF2510W62A50</t>
  </si>
  <si>
    <t xml:space="preserve">              2CF2510W58A11</t>
  </si>
  <si>
    <t xml:space="preserve">              2CF2510W42A6</t>
  </si>
  <si>
    <t xml:space="preserve">              2CF2510W62A18</t>
  </si>
  <si>
    <t xml:space="preserve">              2CF2510W62A16</t>
  </si>
  <si>
    <t xml:space="preserve">              2CF2510W62A17</t>
  </si>
  <si>
    <t xml:space="preserve">              2CF2510W62A20</t>
  </si>
  <si>
    <t xml:space="preserve">              2CF2510W74A13</t>
  </si>
  <si>
    <t xml:space="preserve">              2CF2510W90A14</t>
  </si>
  <si>
    <t xml:space="preserve">              2CF2510W58A07.2</t>
  </si>
  <si>
    <t xml:space="preserve">              2CF2510W42A06.2</t>
  </si>
  <si>
    <t xml:space="preserve">              2CF2510W62A08.2</t>
  </si>
  <si>
    <t xml:space="preserve">              2CF2510W90A10.2</t>
  </si>
  <si>
    <t xml:space="preserve">              2CF2510W74A09.2</t>
  </si>
  <si>
    <t xml:space="preserve">              2CF3045W16A8</t>
  </si>
  <si>
    <t xml:space="preserve">              2CF3045W42A5</t>
  </si>
  <si>
    <t xml:space="preserve">              2CF3045W58A17</t>
  </si>
  <si>
    <t xml:space="preserve">              2CF3045W74A18</t>
  </si>
  <si>
    <t xml:space="preserve">              2CF3045W90A19</t>
  </si>
  <si>
    <t xml:space="preserve">              2CF6500W70A04.10</t>
  </si>
  <si>
    <t xml:space="preserve">              2CF6500W70A04.11</t>
  </si>
  <si>
    <t xml:space="preserve">              2CF6500W70A04.12</t>
  </si>
  <si>
    <t xml:space="preserve">              2CF6040W74A6</t>
  </si>
  <si>
    <t xml:space="preserve">              2CF6040W74A7</t>
  </si>
  <si>
    <t xml:space="preserve">              2CF6040W74A8</t>
  </si>
  <si>
    <t xml:space="preserve">              2CF6040W74A04.2</t>
  </si>
  <si>
    <t xml:space="preserve">              2CF6040W74A05.2</t>
  </si>
  <si>
    <t xml:space="preserve">              2CF6040W74A06.3</t>
  </si>
  <si>
    <t xml:space="preserve">              2CF6040W74A06.4</t>
  </si>
  <si>
    <t xml:space="preserve">              2CF6040W16A6</t>
  </si>
  <si>
    <t xml:space="preserve">              2CF6500W70A04.13</t>
  </si>
  <si>
    <t xml:space="preserve">              2CF6040W70A7</t>
  </si>
  <si>
    <t xml:space="preserve">              2CF6040W70A8</t>
  </si>
  <si>
    <t xml:space="preserve">              2CF6040W70A10</t>
  </si>
  <si>
    <t xml:space="preserve">              2CF6040W16A5</t>
  </si>
  <si>
    <t xml:space="preserve">              2CF6040W70A9</t>
  </si>
  <si>
    <t xml:space="preserve">              2CF6040W80A4</t>
  </si>
  <si>
    <t xml:space="preserve">              2CF6500W70A04.8</t>
  </si>
  <si>
    <t xml:space="preserve">              2CF7000W86A4</t>
  </si>
  <si>
    <t xml:space="preserve">  BOP Yard &amp; BLDG (Common)</t>
  </si>
  <si>
    <t xml:space="preserve">    Pipe Sleeper</t>
  </si>
  <si>
    <t xml:space="preserve">      Pipe Sleeper</t>
  </si>
  <si>
    <t xml:space="preserve">            0CF5550W16A5</t>
  </si>
  <si>
    <t xml:space="preserve">            0CF5550W46A6</t>
  </si>
  <si>
    <t xml:space="preserve">    Fuel Gas Supply System (3)</t>
  </si>
  <si>
    <t xml:space="preserve">      Construction Management</t>
  </si>
  <si>
    <t xml:space="preserve">        Mech Team</t>
  </si>
  <si>
    <t xml:space="preserve">          0CF3520W58A3</t>
  </si>
  <si>
    <t xml:space="preserve">          0CF3520W86A3</t>
  </si>
  <si>
    <t xml:space="preserve">          0CF3520W86A4</t>
  </si>
  <si>
    <t xml:space="preserve">      Fuel Gas Chromatograph</t>
  </si>
  <si>
    <t xml:space="preserve">            0CF3520W16A02.6</t>
  </si>
  <si>
    <t xml:space="preserve">            0CF3520W42A06.3</t>
  </si>
  <si>
    <t xml:space="preserve">      Gas Pressure Reducing System</t>
  </si>
  <si>
    <t xml:space="preserve">            0CF3520W16A31</t>
  </si>
  <si>
    <t xml:space="preserve">            0CF3520W16A32</t>
  </si>
  <si>
    <t xml:space="preserve">            0CF3520W32A33</t>
  </si>
  <si>
    <t xml:space="preserve">            0CF3520W24A34</t>
  </si>
  <si>
    <t xml:space="preserve">            0CF3520W42A24</t>
  </si>
  <si>
    <t xml:space="preserve">      GT Fuel Gas Start up Heater</t>
  </si>
  <si>
    <t xml:space="preserve">            0CF3520W16A020</t>
  </si>
  <si>
    <t xml:space="preserve">            0CF3520W32A04.3</t>
  </si>
  <si>
    <t xml:space="preserve">            0CF3520W24A05.3</t>
  </si>
  <si>
    <t xml:space="preserve">            0CF3520W42A25</t>
  </si>
  <si>
    <t xml:space="preserve">      Gas Station (31)</t>
  </si>
  <si>
    <t xml:space="preserve">            0CF3520W16A33</t>
  </si>
  <si>
    <t xml:space="preserve">            0CF3520W32A04.4</t>
  </si>
  <si>
    <t xml:space="preserve">            0CF3520W24A05.4</t>
  </si>
  <si>
    <t xml:space="preserve">            0CF3520W42A26</t>
  </si>
  <si>
    <t xml:space="preserve">      Lube Oil Pump Station  (35)</t>
  </si>
  <si>
    <t xml:space="preserve">            0CF3010W16A33</t>
  </si>
  <si>
    <t xml:space="preserve">            0CF3010W32A10</t>
  </si>
  <si>
    <t xml:space="preserve">            0CF3010W42A21</t>
  </si>
  <si>
    <t xml:space="preserve">            0CF3010W58A14</t>
  </si>
  <si>
    <t xml:space="preserve">            0CF3010W74A93</t>
  </si>
  <si>
    <t xml:space="preserve">            0CF3010W90A23</t>
  </si>
  <si>
    <t xml:space="preserve">    Distribution Point  (19)</t>
  </si>
  <si>
    <t xml:space="preserve">        Civil &amp; Architecture Team</t>
  </si>
  <si>
    <t xml:space="preserve">          0CF2010W16A7</t>
  </si>
  <si>
    <t xml:space="preserve">          0PF2010W20A04P5</t>
  </si>
  <si>
    <t xml:space="preserve">          0PF2010W20A05T5</t>
  </si>
  <si>
    <t xml:space="preserve">          0CF2010W20A20</t>
  </si>
  <si>
    <t xml:space="preserve">          0CF2010W20A21</t>
  </si>
  <si>
    <t xml:space="preserve">          0CF2010W20A22</t>
  </si>
  <si>
    <t xml:space="preserve">          0CF2010W36A26</t>
  </si>
  <si>
    <t xml:space="preserve">          0CF2010W36A25</t>
  </si>
  <si>
    <t xml:space="preserve">          0CF2010W36A27</t>
  </si>
  <si>
    <t xml:space="preserve">          0CF2010W38A13</t>
  </si>
  <si>
    <t xml:space="preserve">        Elec. &amp; I&amp;C Team</t>
  </si>
  <si>
    <t xml:space="preserve">          0CF2010W74A16</t>
  </si>
  <si>
    <t xml:space="preserve">          0CF2010W90A17</t>
  </si>
  <si>
    <t xml:space="preserve">    Water Treatment System (10)</t>
  </si>
  <si>
    <t xml:space="preserve">      Water Treatment Building Complex</t>
  </si>
  <si>
    <t xml:space="preserve">            0CF3010W16A4</t>
  </si>
  <si>
    <t xml:space="preserve">            0CF3010W32A6</t>
  </si>
  <si>
    <t xml:space="preserve">            0CF3010W24A12</t>
  </si>
  <si>
    <t xml:space="preserve">            0CF3010W38A7</t>
  </si>
  <si>
    <t xml:space="preserve">            0CF3010W36A17</t>
  </si>
  <si>
    <t xml:space="preserve">            0CF3010W36A16</t>
  </si>
  <si>
    <t xml:space="preserve">            0CF3010W36A18</t>
  </si>
  <si>
    <t xml:space="preserve">            0CF3010W36A19</t>
  </si>
  <si>
    <t xml:space="preserve">            0CF3010W36A20</t>
  </si>
  <si>
    <t xml:space="preserve">            0CF3010W74A90</t>
  </si>
  <si>
    <t xml:space="preserve">            0CF3010W90A20</t>
  </si>
  <si>
    <t xml:space="preserve">      Pre-treatment System</t>
  </si>
  <si>
    <t xml:space="preserve">            0CF3010W16A30</t>
  </si>
  <si>
    <t xml:space="preserve">            0CF3010W42A10</t>
  </si>
  <si>
    <t xml:space="preserve">            0CF3010W58A10</t>
  </si>
  <si>
    <t xml:space="preserve">            0CF3010W74A10</t>
  </si>
  <si>
    <t xml:space="preserve">            0CF3010W90A12</t>
  </si>
  <si>
    <t xml:space="preserve">      Demi. Water Storage Tank (15.4)</t>
  </si>
  <si>
    <t xml:space="preserve">            0CF3010W16A15</t>
  </si>
  <si>
    <t xml:space="preserve">            0CF3010W42A8</t>
  </si>
  <si>
    <t xml:space="preserve">      Chemical Laboratory Equipment</t>
  </si>
  <si>
    <t xml:space="preserve">            0CF3040W42A06</t>
  </si>
  <si>
    <t xml:space="preserve">    CCW Pump / HE Building for Block 1 (8.1)</t>
  </si>
  <si>
    <t xml:space="preserve">          1CF3030W16A18</t>
  </si>
  <si>
    <t xml:space="preserve">          1CF3030W16A22</t>
  </si>
  <si>
    <t xml:space="preserve">          1CF3030W16A21</t>
  </si>
  <si>
    <t xml:space="preserve">          1CF3030W42A23</t>
  </si>
  <si>
    <t xml:space="preserve">          1CF3030W74A08</t>
  </si>
  <si>
    <t xml:space="preserve">          1CF3030W90A09</t>
  </si>
  <si>
    <t xml:space="preserve">      CCW Head Tank &amp; Pump</t>
  </si>
  <si>
    <t xml:space="preserve">            1CF3030W16A02</t>
  </si>
  <si>
    <t xml:space="preserve">            1CF3030W68A06</t>
  </si>
  <si>
    <t xml:space="preserve">            1CF3030W68A6</t>
  </si>
  <si>
    <t xml:space="preserve">            1CF3030W68A7</t>
  </si>
  <si>
    <t xml:space="preserve">    CCW Pump / HE Building for Block 2 (8.2)</t>
  </si>
  <si>
    <t xml:space="preserve">          2CF3030W16A24</t>
  </si>
  <si>
    <t xml:space="preserve">          2CF3030W16A26</t>
  </si>
  <si>
    <t xml:space="preserve">          2CF3030W16A40</t>
  </si>
  <si>
    <t xml:space="preserve">          2CF3030W42A26</t>
  </si>
  <si>
    <t xml:space="preserve">          2CF3030W74A8</t>
  </si>
  <si>
    <t xml:space="preserve">          2CF3030W90A9</t>
  </si>
  <si>
    <t xml:space="preserve">            2CF3030W16A41</t>
  </si>
  <si>
    <t xml:space="preserve">            2CF3030W68A10</t>
  </si>
  <si>
    <t xml:space="preserve">            2CF3030W68A8</t>
  </si>
  <si>
    <t xml:space="preserve">            2CF3030W68A9</t>
  </si>
  <si>
    <t xml:space="preserve">    Raw Water &amp; Fire Water Pump House (12.1)</t>
  </si>
  <si>
    <t xml:space="preserve">          0CF3010W16A28</t>
  </si>
  <si>
    <t xml:space="preserve">          0CF3010W32A7</t>
  </si>
  <si>
    <t xml:space="preserve">          0CF3010W42A11</t>
  </si>
  <si>
    <t xml:space="preserve">          0CF3010W58A11</t>
  </si>
  <si>
    <t xml:space="preserve">          0CF3010W74A11</t>
  </si>
  <si>
    <t xml:space="preserve">          0CF3010W90A13</t>
  </si>
  <si>
    <t xml:space="preserve">    Water Distribution Pump Station (15.1)</t>
  </si>
  <si>
    <t xml:space="preserve">          0CF3010W16A31</t>
  </si>
  <si>
    <t xml:space="preserve">          0CF3010W32A8</t>
  </si>
  <si>
    <t xml:space="preserve">          0CF3010W42A19</t>
  </si>
  <si>
    <t xml:space="preserve">          0CF3010W58A12</t>
  </si>
  <si>
    <t xml:space="preserve">          0CF3010W74A91</t>
  </si>
  <si>
    <t xml:space="preserve">          0CF3010W90A21</t>
  </si>
  <si>
    <t xml:space="preserve">    Potable Water Supply Pump Station (13.4)</t>
  </si>
  <si>
    <t xml:space="preserve">          0CF3010W16A32</t>
  </si>
  <si>
    <t xml:space="preserve">          0CF3010W32A9</t>
  </si>
  <si>
    <t xml:space="preserve">          0CF3010W42A20</t>
  </si>
  <si>
    <t xml:space="preserve">          0CF3010W58A13</t>
  </si>
  <si>
    <t xml:space="preserve">          0CF3010W74A92</t>
  </si>
  <si>
    <t xml:space="preserve">          0CF3010W90A22</t>
  </si>
  <si>
    <t xml:space="preserve">    Potable Water Storage Tank (13.2)</t>
  </si>
  <si>
    <t xml:space="preserve">          0CF3035W16A15</t>
  </si>
  <si>
    <t xml:space="preserve">          0CF3035W68A16</t>
  </si>
  <si>
    <t xml:space="preserve">    Compressed Air Station (27)</t>
  </si>
  <si>
    <t xml:space="preserve">          0CF5534W16A4</t>
  </si>
  <si>
    <t xml:space="preserve">          0CF5534W32A6</t>
  </si>
  <si>
    <t xml:space="preserve">          0CF5534W24A12</t>
  </si>
  <si>
    <t xml:space="preserve">          0CF5534W38A7</t>
  </si>
  <si>
    <t xml:space="preserve">          0CF5534W36A16</t>
  </si>
  <si>
    <t xml:space="preserve">          0CF5534W36A17</t>
  </si>
  <si>
    <t xml:space="preserve">          0CF5534W36A19</t>
  </si>
  <si>
    <t xml:space="preserve">          0CF5534W36A20</t>
  </si>
  <si>
    <t xml:space="preserve">          0CF5534W74A9</t>
  </si>
  <si>
    <t xml:space="preserve">          0CF5534W90A10</t>
  </si>
  <si>
    <t xml:space="preserve">    Hot Water Supply Building (32)</t>
  </si>
  <si>
    <t xml:space="preserve">          0CF5534W16A03</t>
  </si>
  <si>
    <t xml:space="preserve">          0CF5534W32A05</t>
  </si>
  <si>
    <t xml:space="preserve">          0CF5534W24A10</t>
  </si>
  <si>
    <t xml:space="preserve">          0CF5534W38A06</t>
  </si>
  <si>
    <t xml:space="preserve">          0CF5534W36A7</t>
  </si>
  <si>
    <t xml:space="preserve">          0CF5534W36A07</t>
  </si>
  <si>
    <t xml:space="preserve">          0CF5534W36A8</t>
  </si>
  <si>
    <t xml:space="preserve">          0CF5534W36A9</t>
  </si>
  <si>
    <t xml:space="preserve">          0CF5534W36A10</t>
  </si>
  <si>
    <t xml:space="preserve">          0CF5534W74A08</t>
  </si>
  <si>
    <t xml:space="preserve">          0CF5534W90A09</t>
  </si>
  <si>
    <t xml:space="preserve">    Chemical Waste Water Treatment Facilities (48)</t>
  </si>
  <si>
    <t xml:space="preserve">          0CF4035W16A03.1</t>
  </si>
  <si>
    <t xml:space="preserve">          0CF4035W16A03.3</t>
  </si>
  <si>
    <t xml:space="preserve">          0CF4035W16A03.5</t>
  </si>
  <si>
    <t xml:space="preserve">          0CF4035W58A08.1</t>
  </si>
  <si>
    <t xml:space="preserve">          0CF4035W42A07.1</t>
  </si>
  <si>
    <t xml:space="preserve">          0CF4035W74A09.1</t>
  </si>
  <si>
    <t xml:space="preserve">          0CF4035W90A10.1</t>
  </si>
  <si>
    <t xml:space="preserve">      Zero Liquid Discharge (ZLD) (11)</t>
  </si>
  <si>
    <t xml:space="preserve">            0CF4036W16A03.4</t>
  </si>
  <si>
    <t xml:space="preserve">            0CF4036W58A08.2</t>
  </si>
  <si>
    <t xml:space="preserve">            0CF4036W42A07.2</t>
  </si>
  <si>
    <t xml:space="preserve">            0CF4036W74A09.2</t>
  </si>
  <si>
    <t xml:space="preserve">            0CF4036W90A10.2</t>
  </si>
  <si>
    <t xml:space="preserve">      Emergency Evaporation Pond (51)</t>
  </si>
  <si>
    <t xml:space="preserve">            0CF4035W16A03.2</t>
  </si>
  <si>
    <t xml:space="preserve">            0CF4035W32A05</t>
  </si>
  <si>
    <t xml:space="preserve">            0CF4035W24A10</t>
  </si>
  <si>
    <t xml:space="preserve">      Sewage Pump Station (47.3)</t>
  </si>
  <si>
    <t xml:space="preserve">            0CF4035W16A03.4</t>
  </si>
  <si>
    <t xml:space="preserve">            0CF4035W32A5</t>
  </si>
  <si>
    <t xml:space="preserve">      Treated Waste Water Tank (46)</t>
  </si>
  <si>
    <t xml:space="preserve">            0CF3010W16A34</t>
  </si>
  <si>
    <t xml:space="preserve">            0CF3010W42A22</t>
  </si>
  <si>
    <t xml:space="preserve">    Production and Rain Water Tank (47.1)</t>
  </si>
  <si>
    <t xml:space="preserve">          0CF4035W16A03.12</t>
  </si>
  <si>
    <t xml:space="preserve">          0CF4035W32A7</t>
  </si>
  <si>
    <t xml:space="preserve">          0CF4035W24A11</t>
  </si>
  <si>
    <t xml:space="preserve">    Turbine Lubricant Oil(LO) Pump Station (36)</t>
  </si>
  <si>
    <t xml:space="preserve">          0CF4035W16A03.6</t>
  </si>
  <si>
    <t xml:space="preserve">          0CF4035W16A03.10</t>
  </si>
  <si>
    <t xml:space="preserve">          0CF4035W42A07.2</t>
  </si>
  <si>
    <t xml:space="preserve">          0CF4035W58A08.2</t>
  </si>
  <si>
    <t xml:space="preserve">          0CF4035W74A09.2</t>
  </si>
  <si>
    <t xml:space="preserve">          0CF4035W90A10.2</t>
  </si>
  <si>
    <t xml:space="preserve">      Turbine Oil Drainage Reservoir  (35.1)</t>
  </si>
  <si>
    <t xml:space="preserve">            0CF4035W16A03.11</t>
  </si>
  <si>
    <t xml:space="preserve">            0CF4035W32A6</t>
  </si>
  <si>
    <t xml:space="preserve">    Aux. Boiler (18)</t>
  </si>
  <si>
    <t xml:space="preserve">          0CF4010W16A15</t>
  </si>
  <si>
    <t xml:space="preserve">          0CF4010W16A16</t>
  </si>
  <si>
    <t xml:space="preserve">          0CF4010W42A08</t>
  </si>
  <si>
    <t xml:space="preserve">          0CF4010W58A12</t>
  </si>
  <si>
    <t xml:space="preserve">          0CF4010W58A13</t>
  </si>
  <si>
    <t xml:space="preserve">          0CF4010W58A15</t>
  </si>
  <si>
    <t xml:space="preserve">          0CF4010W58A18</t>
  </si>
  <si>
    <t xml:space="preserve">          0CF4010W58A14</t>
  </si>
  <si>
    <t xml:space="preserve">          0CF4010W58A16</t>
  </si>
  <si>
    <t xml:space="preserve">          0CF4010W58A17</t>
  </si>
  <si>
    <t xml:space="preserve">      Aux. Boiler Piping Work (Include Hydro Test)</t>
  </si>
  <si>
    <t xml:space="preserve">            0CF4010W42A8</t>
  </si>
  <si>
    <t xml:space="preserve">            0CF4010W42A9</t>
  </si>
  <si>
    <t xml:space="preserve">            0CF4010W42A10</t>
  </si>
  <si>
    <t xml:space="preserve">            0CF4010W42A11</t>
  </si>
  <si>
    <t xml:space="preserve">      Aux. Boiler Equipment Installation</t>
  </si>
  <si>
    <t xml:space="preserve">            0CF4010W58A19</t>
  </si>
  <si>
    <t xml:space="preserve">            0CF4010W58A21</t>
  </si>
  <si>
    <t xml:space="preserve">            0CF4010W58A22</t>
  </si>
  <si>
    <t xml:space="preserve">            0CF4010W58A20</t>
  </si>
  <si>
    <t xml:space="preserve">            0CF4010W58A23</t>
  </si>
  <si>
    <t xml:space="preserve">            0CF4010W58A25</t>
  </si>
  <si>
    <t xml:space="preserve">    Industrial &amp; Storm Water Treatment Facilities (47.2)</t>
  </si>
  <si>
    <t xml:space="preserve">          0CF3035W16A04.0</t>
  </si>
  <si>
    <t xml:space="preserve">          0CF3035W42A08.0</t>
  </si>
  <si>
    <t xml:space="preserve">          0CF3035W74A09.0</t>
  </si>
  <si>
    <t xml:space="preserve">          0CF3035W90A10.0</t>
  </si>
  <si>
    <t xml:space="preserve">      Raw &amp; Fire Water Storage Tank (12.2)</t>
  </si>
  <si>
    <t xml:space="preserve">            0CF3035W16A16</t>
  </si>
  <si>
    <t xml:space="preserve">            0CF3035W42A9</t>
  </si>
  <si>
    <t xml:space="preserve">      Service Water Storage Tank (15.2)</t>
  </si>
  <si>
    <t xml:space="preserve">            0CF3035W16A19</t>
  </si>
  <si>
    <t xml:space="preserve">            0CF3035W42A10</t>
  </si>
  <si>
    <t xml:space="preserve">      Sewage Waste Water Treatment Facilities  (45.2)</t>
  </si>
  <si>
    <t xml:space="preserve">            0CF3040W16A3</t>
  </si>
  <si>
    <t xml:space="preserve">            0CF3040W42A7</t>
  </si>
  <si>
    <t xml:space="preserve">            0CF3040W58A8</t>
  </si>
  <si>
    <t xml:space="preserve">            0CF3040W74A9</t>
  </si>
  <si>
    <t xml:space="preserve">            0CF3040W90A11</t>
  </si>
  <si>
    <t xml:space="preserve">    Diesel Oil Pump Station &amp; Storage Tank</t>
  </si>
  <si>
    <t xml:space="preserve">      Diesel Oil Pump Station (21)</t>
  </si>
  <si>
    <t xml:space="preserve">            0PF5534W46A08P1</t>
  </si>
  <si>
    <t xml:space="preserve">            0CF5534W16A3</t>
  </si>
  <si>
    <t xml:space="preserve">            0CF5534W32A5</t>
  </si>
  <si>
    <t xml:space="preserve">            0CF5534W24A11</t>
  </si>
  <si>
    <t xml:space="preserve">            0CF5534W38A6</t>
  </si>
  <si>
    <t xml:space="preserve">            0CF5534W36A11</t>
  </si>
  <si>
    <t xml:space="preserve">            0CF5534W36A12</t>
  </si>
  <si>
    <t xml:space="preserve">            0CF5534W36A14</t>
  </si>
  <si>
    <t xml:space="preserve">            0CF5534W36A15</t>
  </si>
  <si>
    <t xml:space="preserve">            0CF5534W36A13</t>
  </si>
  <si>
    <t xml:space="preserve">            0CF5534W74A8</t>
  </si>
  <si>
    <t xml:space="preserve">            0CF5534W90A9</t>
  </si>
  <si>
    <t xml:space="preserve">      Diesel Oil Storage Tank (20.1)</t>
  </si>
  <si>
    <t xml:space="preserve">            0CF3010W16A27</t>
  </si>
  <si>
    <t xml:space="preserve">            0CF3010W42A18</t>
  </si>
  <si>
    <t xml:space="preserve">      Diesel Oil Unloading Area (22.1)</t>
  </si>
  <si>
    <t xml:space="preserve">            0CF5534W16A5</t>
  </si>
  <si>
    <t xml:space="preserve">            0CF5534W38A8</t>
  </si>
  <si>
    <t xml:space="preserve">            0CF5534W36A21</t>
  </si>
  <si>
    <t xml:space="preserve">            0CF5534W36A23</t>
  </si>
  <si>
    <t xml:space="preserve">      Fuel Oil False Start Storage Tank Pit (23.6)</t>
  </si>
  <si>
    <t xml:space="preserve">            0CF5534W16A7</t>
  </si>
  <si>
    <t xml:space="preserve">            0CF5534W38A10</t>
  </si>
  <si>
    <t xml:space="preserve">            0CF5534W36A26</t>
  </si>
  <si>
    <t xml:space="preserve">            0CF5534W36A27</t>
  </si>
  <si>
    <t xml:space="preserve">      Diesel Fuel Drainage Reservoir (23.7)</t>
  </si>
  <si>
    <t xml:space="preserve">            0CF5534W16A6</t>
  </si>
  <si>
    <t xml:space="preserve">            0CF5534W38A9</t>
  </si>
  <si>
    <t xml:space="preserve">            0CF5534W36A24</t>
  </si>
  <si>
    <t xml:space="preserve">            0CF5534W36A25</t>
  </si>
  <si>
    <t xml:space="preserve">      Oil Storage Dyke (33.1-33.6)</t>
  </si>
  <si>
    <t xml:space="preserve">            0CF5534W16A8</t>
  </si>
  <si>
    <t xml:space="preserve">            0CF5534W38A11</t>
  </si>
  <si>
    <t xml:space="preserve">    HVAC &amp; Fire Fighting System</t>
  </si>
  <si>
    <t xml:space="preserve">      Fire Fighting System</t>
  </si>
  <si>
    <t xml:space="preserve">            0CF4500W38A11</t>
  </si>
  <si>
    <t xml:space="preserve">            0CF4500W62A12</t>
  </si>
  <si>
    <t xml:space="preserve">        Fire Station (42)</t>
  </si>
  <si>
    <t xml:space="preserve">              0CF4500W32A6</t>
  </si>
  <si>
    <t xml:space="preserve">              0CF4500W32A5</t>
  </si>
  <si>
    <t xml:space="preserve">              0CF4500W24A12</t>
  </si>
  <si>
    <t xml:space="preserve">              0CF4500W38A12</t>
  </si>
  <si>
    <t xml:space="preserve">    Workshop &amp; Storage Radiation Shelter (24)</t>
  </si>
  <si>
    <t xml:space="preserve">          0CF5560W16A03</t>
  </si>
  <si>
    <t xml:space="preserve">          0PF5534W46A08P2</t>
  </si>
  <si>
    <t xml:space="preserve">          0CF5560W32A16</t>
  </si>
  <si>
    <t xml:space="preserve">          0CF5560W24A10</t>
  </si>
  <si>
    <t xml:space="preserve">          0CF5560W38A06</t>
  </si>
  <si>
    <t xml:space="preserve">          0CF5560W36A07</t>
  </si>
  <si>
    <t xml:space="preserve">          0CF5560W36A7</t>
  </si>
  <si>
    <t xml:space="preserve">          0CF5560W36A8</t>
  </si>
  <si>
    <t xml:space="preserve">          0CF5560W36A9</t>
  </si>
  <si>
    <t xml:space="preserve">          0CF5560W42A24</t>
  </si>
  <si>
    <t xml:space="preserve">          0CF5560W36A10</t>
  </si>
  <si>
    <t xml:space="preserve">          0CF5560W74A08</t>
  </si>
  <si>
    <t xml:space="preserve">          0CF5560W90A09</t>
  </si>
  <si>
    <t xml:space="preserve">    Administrative and Household Building (25)</t>
  </si>
  <si>
    <t xml:space="preserve">          0CF5560W16A3</t>
  </si>
  <si>
    <t xml:space="preserve">          0CF5560W32A17</t>
  </si>
  <si>
    <t xml:space="preserve">          0CF5560W32A18</t>
  </si>
  <si>
    <t xml:space="preserve">          0CF5560W24A11</t>
  </si>
  <si>
    <t xml:space="preserve">          0CF5560W36A14</t>
  </si>
  <si>
    <t xml:space="preserve">          0CF5560W38A6</t>
  </si>
  <si>
    <t xml:space="preserve">          0CF5560W36A12</t>
  </si>
  <si>
    <t xml:space="preserve">          0CF5560W42A26</t>
  </si>
  <si>
    <t xml:space="preserve">          0CF5560W36A13</t>
  </si>
  <si>
    <t xml:space="preserve">          0CF5560W36A15</t>
  </si>
  <si>
    <t xml:space="preserve">          0CF5560W74A8</t>
  </si>
  <si>
    <t xml:space="preserve">          0CF5560W90A9</t>
  </si>
  <si>
    <t xml:space="preserve">    Gate House (26.1)</t>
  </si>
  <si>
    <t xml:space="preserve">          0CF5560W16A4</t>
  </si>
  <si>
    <t xml:space="preserve">          0CF5560W32A20</t>
  </si>
  <si>
    <t xml:space="preserve">          0CF5560W24A12</t>
  </si>
  <si>
    <t xml:space="preserve">          0CF5560W38A7</t>
  </si>
  <si>
    <t xml:space="preserve">          0CF5560W36A16</t>
  </si>
  <si>
    <t xml:space="preserve">          0CF5560W42A28</t>
  </si>
  <si>
    <t xml:space="preserve">          0CF5560W36A17</t>
  </si>
  <si>
    <t xml:space="preserve">          0CF5560W36A18</t>
  </si>
  <si>
    <t xml:space="preserve">          0CF5560W36A19</t>
  </si>
  <si>
    <t xml:space="preserve">          0CF5560W36A20</t>
  </si>
  <si>
    <t xml:space="preserve">          0CF5560W74A9</t>
  </si>
  <si>
    <t xml:space="preserve">          0CF5560W90A10</t>
  </si>
  <si>
    <t xml:space="preserve">    N2 Gas System</t>
  </si>
  <si>
    <t xml:space="preserve">          0CF3515W32A09</t>
  </si>
  <si>
    <t xml:space="preserve">          0CF3515W42A05</t>
  </si>
  <si>
    <t xml:space="preserve">      N2 Storage Buliding (28)</t>
  </si>
  <si>
    <t xml:space="preserve">            0CF3515W16A8</t>
  </si>
  <si>
    <t xml:space="preserve">            0CF3515W32A12</t>
  </si>
  <si>
    <t xml:space="preserve">            0CF3515W32A13</t>
  </si>
  <si>
    <t xml:space="preserve">            0CF3515W42A7</t>
  </si>
  <si>
    <t xml:space="preserve">    Parking Area</t>
  </si>
  <si>
    <t xml:space="preserve">          0CF5560W16A5</t>
  </si>
  <si>
    <t xml:space="preserve">          0CF5560W32A21</t>
  </si>
  <si>
    <t xml:space="preserve">          0CF5560W32A22</t>
  </si>
  <si>
    <t xml:space="preserve">          0CF5560W24A13</t>
  </si>
  <si>
    <t xml:space="preserve">          0CF5560W38A8</t>
  </si>
  <si>
    <t xml:space="preserve">          0CF5560W36A21</t>
  </si>
  <si>
    <t xml:space="preserve">          0CF5560W36A22</t>
  </si>
  <si>
    <t xml:space="preserve">          0CF5560W36A23</t>
  </si>
  <si>
    <t xml:space="preserve">          0CF5560W36A24</t>
  </si>
  <si>
    <t xml:space="preserve">          0CF5560W36A25</t>
  </si>
  <si>
    <t xml:space="preserve">          0CF5560W42A30</t>
  </si>
  <si>
    <t xml:space="preserve">          0CF5560W74A10</t>
  </si>
  <si>
    <t xml:space="preserve">          0CF5560W90A11</t>
  </si>
  <si>
    <t xml:space="preserve">    Main Entrance (30)</t>
  </si>
  <si>
    <t xml:space="preserve">          0CF5560W16A6</t>
  </si>
  <si>
    <t xml:space="preserve">          0CF5560W32A24</t>
  </si>
  <si>
    <t xml:space="preserve">          0CF5560W24A14</t>
  </si>
  <si>
    <t xml:space="preserve">          0CF5560W38A9</t>
  </si>
  <si>
    <t xml:space="preserve">          0CF5560W36A26</t>
  </si>
  <si>
    <t xml:space="preserve">          0CF5560W36A27</t>
  </si>
  <si>
    <t xml:space="preserve">          0CF5560W36A28</t>
  </si>
  <si>
    <t xml:space="preserve">          0CF5560W36A29</t>
  </si>
  <si>
    <t xml:space="preserve">          0CF5560W36A30</t>
  </si>
  <si>
    <t xml:space="preserve">          0CF5560W74A11</t>
  </si>
  <si>
    <t xml:space="preserve">          0CF5560W90A12</t>
  </si>
  <si>
    <t xml:space="preserve">    Industrial &amp; Stormwater Treatment Facility</t>
  </si>
  <si>
    <t xml:space="preserve">          0CF3025W12A18</t>
  </si>
  <si>
    <t xml:space="preserve">          0CF3025W16A16</t>
  </si>
  <si>
    <t xml:space="preserve">          0CF3025W16A17</t>
  </si>
  <si>
    <t xml:space="preserve">          0CF3025W12A17</t>
  </si>
  <si>
    <t xml:space="preserve">          0CF3025W12A19</t>
  </si>
  <si>
    <t xml:space="preserve">    Emergency Lube Oil Pit (23.1-23.5)</t>
  </si>
  <si>
    <t xml:space="preserve">          0CF5560W16A7</t>
  </si>
  <si>
    <t xml:space="preserve">          0CF5560W32A25</t>
  </si>
  <si>
    <t xml:space="preserve">          0CF5560W36A31</t>
  </si>
  <si>
    <t xml:space="preserve">          0CF5560W36A33</t>
  </si>
  <si>
    <t xml:space="preserve">          0CF5560W36A34</t>
  </si>
  <si>
    <t xml:space="preserve">          0CF5560W74A12</t>
  </si>
  <si>
    <t xml:space="preserve">          0CF5560W90A13</t>
  </si>
  <si>
    <t xml:space="preserve">  Electrical Equipment</t>
  </si>
  <si>
    <t xml:space="preserve">    Operational Control Point (38)</t>
  </si>
  <si>
    <t xml:space="preserve">          0CF5510W16A3</t>
  </si>
  <si>
    <t xml:space="preserve">          0CF5510W32A4</t>
  </si>
  <si>
    <t xml:space="preserve">          0CF5510W24A13</t>
  </si>
  <si>
    <t xml:space="preserve">          0CF5510W38A6</t>
  </si>
  <si>
    <t xml:space="preserve">          0CF5510W36A10</t>
  </si>
  <si>
    <t xml:space="preserve">          0CF5510W36A11</t>
  </si>
  <si>
    <t xml:space="preserve">          0CF5510W36A12</t>
  </si>
  <si>
    <t xml:space="preserve">          0CF5510W36A13</t>
  </si>
  <si>
    <t xml:space="preserve">    220kV AIS (including EHV Cable) (43)</t>
  </si>
  <si>
    <t xml:space="preserve">          0CF5510W16A4</t>
  </si>
  <si>
    <t xml:space="preserve">          0CF5510W16A5</t>
  </si>
  <si>
    <t xml:space="preserve">          0CF5510W32A5</t>
  </si>
  <si>
    <t xml:space="preserve">          0CF5510W32A6</t>
  </si>
  <si>
    <t xml:space="preserve">          0CF5510W32A7</t>
  </si>
  <si>
    <t xml:space="preserve">          0CF5510W32A41</t>
  </si>
  <si>
    <t xml:space="preserve">    500kV AIS (44)</t>
  </si>
  <si>
    <t xml:space="preserve">          0CF5510W16A31</t>
  </si>
  <si>
    <t xml:space="preserve">          0CF5510W16A32</t>
  </si>
  <si>
    <t xml:space="preserve">          0CF5510W32A42</t>
  </si>
  <si>
    <t xml:space="preserve">          0CF5510W32A43</t>
  </si>
  <si>
    <t xml:space="preserve">          0CF5510W32A44</t>
  </si>
  <si>
    <t xml:space="preserve">          0CF5510W32A45</t>
  </si>
  <si>
    <t xml:space="preserve">    BlackStart Diesel Generator (9)</t>
  </si>
  <si>
    <t xml:space="preserve">          0CF5510W16A33</t>
  </si>
  <si>
    <t xml:space="preserve">          0CF5510W32A46</t>
  </si>
  <si>
    <t xml:space="preserve">    500 MVA Auto Transfomer (39)</t>
  </si>
  <si>
    <t xml:space="preserve">          0CF6500W16A02.3</t>
  </si>
  <si>
    <t xml:space="preserve">          0CF6500W38A07.3</t>
  </si>
  <si>
    <t xml:space="preserve">          0CF6500W70A06.3</t>
  </si>
  <si>
    <t xml:space="preserve">    Modular Complete Transformer Substation 10/0.4kV (37)</t>
  </si>
  <si>
    <t xml:space="preserve">          0CF5510W16A34</t>
  </si>
  <si>
    <t xml:space="preserve">          0CF5510W32A47</t>
  </si>
  <si>
    <t xml:space="preserve">          0CF5510W24A14</t>
  </si>
  <si>
    <t xml:space="preserve">          0CF5510W38A7</t>
  </si>
  <si>
    <t xml:space="preserve">          0CF5510W36A14</t>
  </si>
  <si>
    <t xml:space="preserve">          0CF5510W36A15</t>
  </si>
  <si>
    <t xml:space="preserve">          0CF5510W36A16</t>
  </si>
  <si>
    <t xml:space="preserve">          0CF5510W36A17</t>
  </si>
  <si>
    <t xml:space="preserve">масса металла больше чем в проекте </t>
  </si>
  <si>
    <t xml:space="preserve">объем бетона меньше чем в проекте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</si>
</sst>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_(* #,##0_);_(* \(#,##0\);_(* &quot;-&quot;_);_(@_)"/>
    <numFmt numFmtId="165" formatCode="[$-409]d\-mmm\-yy;@"/>
    <numFmt numFmtId="166" formatCode="0.000%"/>
    <numFmt numFmtId="167" formatCode="0;\-0;;@"/>
  </numFmts>
  <fonts count="22">
    <font>
      <sz val="11"/>
      <color theme="1"/>
      <name val="Calibri"/>
      <family val="2"/>
      <charset val="129"/>
      <scheme val="minor"/>
    </font>
    <font>
      <sz val="11"/>
      <color theme="1"/>
      <name val="Calibri"/>
      <family val="2"/>
      <charset val="129"/>
      <scheme val="minor"/>
    </font>
    <font>
      <b/>
      <sz val="11"/>
      <color theme="1"/>
      <name val="Calibri"/>
      <family val="3"/>
      <charset val="129"/>
      <scheme val="minor"/>
    </font>
    <font>
      <sz val="8"/>
      <name val="Calibri"/>
      <family val="2"/>
      <charset val="129"/>
      <scheme val="minor"/>
    </font>
    <font>
      <b/>
      <sz val="11"/>
      <name val="Calibri"/>
      <family val="3"/>
      <charset val="129"/>
      <scheme val="minor"/>
    </font>
    <font>
      <b/>
      <sz val="11"/>
      <color theme="0"/>
      <name val="Calibri"/>
      <family val="3"/>
      <charset val="129"/>
      <scheme val="minor"/>
    </font>
    <font>
      <sz val="11"/>
      <name val="Calibri"/>
      <family val="3"/>
      <charset val="129"/>
      <scheme val="minor"/>
    </font>
    <font>
      <sz val="12"/>
      <name val="Arial"/>
      <family val="2"/>
    </font>
    <font>
      <sz val="11"/>
      <name val="돋움"/>
      <family val="3"/>
      <charset val="129"/>
    </font>
    <font>
      <b/>
      <sz val="10"/>
      <color theme="1"/>
      <name val="Noto Sans KR Black"/>
      <family val="2"/>
      <charset val="129"/>
    </font>
    <font>
      <b/>
      <sz val="10"/>
      <color theme="0"/>
      <name val="Noto Sans KR Black"/>
      <family val="2"/>
      <charset val="129"/>
    </font>
    <font>
      <sz val="10"/>
      <color theme="1"/>
      <name val="Noto Sans KR Black"/>
      <family val="2"/>
      <charset val="129"/>
    </font>
    <font>
      <sz val="10"/>
      <name val="Noto Sans KR Black"/>
      <family val="2"/>
      <charset val="129"/>
    </font>
    <font>
      <sz val="9"/>
      <name val="Noto Sans KR Medium"/>
      <family val="2"/>
      <charset val="129"/>
    </font>
    <font>
      <sz val="9"/>
      <color rgb="FFFF0000"/>
      <name val="Noto Sans KR Medium"/>
      <family val="2"/>
      <charset val="129"/>
    </font>
    <font>
      <sz val="9"/>
      <color theme="1"/>
      <name val="Noto Sans KR Medium"/>
      <family val="2"/>
      <charset val="129"/>
    </font>
    <font>
      <b/>
      <sz val="10"/>
      <name val="Noto Sans KR Medium"/>
      <family val="2"/>
      <charset val="129"/>
    </font>
    <font>
      <b/>
      <sz val="11"/>
      <color theme="1"/>
      <name val="Calibri"/>
      <family val="2"/>
      <scheme val="minor"/>
    </font>
    <font>
      <b/>
      <sz val="14"/>
      <color theme="1"/>
      <name val="Calibri"/>
      <family val="3"/>
      <charset val="129"/>
      <scheme val="minor"/>
    </font>
    <font>
      <b/>
      <sz val="16"/>
      <color theme="1"/>
      <name val="Calibri"/>
      <family val="2"/>
      <scheme val="minor"/>
    </font>
    <font>
      <b/>
      <sz val="11"/>
      <color theme="1"/>
      <name val="Calibri"/>
      <family val="2"/>
      <charset val="129"/>
      <scheme val="minor"/>
    </font>
    <font>
      <sz val="11"/>
      <color rgb="FF000000"/>
      <name val="Calibri"/>
      <family val="2"/>
      <charset val="129"/>
    </font>
  </fonts>
  <fills count="17">
    <fill>
      <patternFill patternType="none"/>
    </fill>
    <fill>
      <patternFill patternType="gray125"/>
    </fill>
    <fill>
      <patternFill patternType="solid">
        <fgColor theme="1" tint="0.249977111117893"/>
        <bgColor indexed="64"/>
      </patternFill>
    </fill>
    <fill>
      <patternFill patternType="solid">
        <fgColor theme="1" tint="0.34998626667073579"/>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bgColor indexed="64"/>
      </patternFill>
    </fill>
    <fill>
      <patternFill patternType="solid">
        <fgColor rgb="FFFF99FF"/>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FFFF00"/>
        <bgColor rgb="FF000000"/>
      </patternFill>
    </fill>
  </fills>
  <borders count="3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hair">
        <color rgb="FFFF0000"/>
      </left>
      <right style="hair">
        <color rgb="FFFF0000"/>
      </right>
      <top style="medium">
        <color rgb="FFFF0000"/>
      </top>
      <bottom style="hair">
        <color rgb="FFFF0000"/>
      </bottom>
      <diagonal/>
    </border>
    <border>
      <left style="hair">
        <color rgb="FFFF0000"/>
      </left>
      <right style="medium">
        <color rgb="FFFF0000"/>
      </right>
      <top style="medium">
        <color rgb="FFFF0000"/>
      </top>
      <bottom style="hair">
        <color rgb="FFFF0000"/>
      </bottom>
      <diagonal/>
    </border>
    <border>
      <left style="hair">
        <color rgb="FFFF0000"/>
      </left>
      <right style="hair">
        <color rgb="FFFF0000"/>
      </right>
      <top style="hair">
        <color rgb="FFFF0000"/>
      </top>
      <bottom style="hair">
        <color rgb="FFFF0000"/>
      </bottom>
      <diagonal/>
    </border>
    <border>
      <left style="hair">
        <color rgb="FFFF0000"/>
      </left>
      <right style="medium">
        <color rgb="FFFF0000"/>
      </right>
      <top style="hair">
        <color rgb="FFFF0000"/>
      </top>
      <bottom style="hair">
        <color rgb="FFFF0000"/>
      </bottom>
      <diagonal/>
    </border>
    <border>
      <left style="hair">
        <color rgb="FFFF0000"/>
      </left>
      <right style="hair">
        <color rgb="FFFF0000"/>
      </right>
      <top style="hair">
        <color rgb="FFFF0000"/>
      </top>
      <bottom style="medium">
        <color rgb="FFFF0000"/>
      </bottom>
      <diagonal/>
    </border>
    <border>
      <left style="hair">
        <color rgb="FFFF0000"/>
      </left>
      <right style="medium">
        <color rgb="FFFF0000"/>
      </right>
      <top style="hair">
        <color rgb="FFFF0000"/>
      </top>
      <bottom style="medium">
        <color rgb="FFFF0000"/>
      </bottom>
      <diagonal/>
    </border>
    <border>
      <left style="hair">
        <color rgb="FFFF0000"/>
      </left>
      <right style="hair">
        <color rgb="FFFF0000"/>
      </right>
      <top style="medium">
        <color rgb="FFFF0000"/>
      </top>
      <bottom style="medium">
        <color rgb="FFFF0000"/>
      </bottom>
      <diagonal/>
    </border>
    <border>
      <left style="hair">
        <color rgb="FFFF0000"/>
      </left>
      <right style="medium">
        <color rgb="FFFF0000"/>
      </right>
      <top style="medium">
        <color rgb="FFFF0000"/>
      </top>
      <bottom style="medium">
        <color rgb="FFFF0000"/>
      </bottom>
      <diagonal/>
    </border>
    <border>
      <left/>
      <right style="hair">
        <color rgb="FFFF0000"/>
      </right>
      <top style="medium">
        <color rgb="FFFF0000"/>
      </top>
      <bottom style="medium">
        <color rgb="FFFF0000"/>
      </bottom>
      <diagonal/>
    </border>
    <border>
      <left/>
      <right style="hair">
        <color rgb="FFFF0000"/>
      </right>
      <top style="medium">
        <color rgb="FFFF0000"/>
      </top>
      <bottom style="hair">
        <color rgb="FFFF0000"/>
      </bottom>
      <diagonal/>
    </border>
    <border>
      <left/>
      <right style="hair">
        <color rgb="FFFF0000"/>
      </right>
      <top style="hair">
        <color rgb="FFFF0000"/>
      </top>
      <bottom style="hair">
        <color rgb="FFFF0000"/>
      </bottom>
      <diagonal/>
    </border>
    <border>
      <left/>
      <right style="hair">
        <color rgb="FFFF0000"/>
      </right>
      <top style="hair">
        <color rgb="FFFF0000"/>
      </top>
      <bottom style="medium">
        <color rgb="FFFF000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0" fontId="8" fillId="0" borderId="0">
      <alignment vertical="center"/>
    </xf>
    <xf numFmtId="43" fontId="1" fillId="0" borderId="0" applyFont="0" applyFill="0" applyBorder="0" applyAlignment="0" applyProtection="0"/>
  </cellStyleXfs>
  <cellXfs count="216">
    <xf numFmtId="0" fontId="0" fillId="0" borderId="0" xfId="0">
      <alignment vertical="center"/>
    </xf>
    <xf numFmtId="0" fontId="2" fillId="0" borderId="0" xfId="0" applyFont="1">
      <alignment vertical="center"/>
    </xf>
    <xf numFmtId="0" fontId="5" fillId="2" borderId="0" xfId="0" applyFont="1" applyFill="1">
      <alignment vertical="center"/>
    </xf>
    <xf numFmtId="15" fontId="5" fillId="2" borderId="0" xfId="0" applyNumberFormat="1" applyFont="1" applyFill="1">
      <alignment vertical="center"/>
    </xf>
    <xf numFmtId="0" fontId="5" fillId="3" borderId="0" xfId="0" applyFont="1" applyFill="1">
      <alignment vertical="center"/>
    </xf>
    <xf numFmtId="15" fontId="5" fillId="3" borderId="0" xfId="0" applyNumberFormat="1" applyFont="1" applyFill="1">
      <alignment vertical="center"/>
    </xf>
    <xf numFmtId="0" fontId="2" fillId="4" borderId="0" xfId="0" applyFont="1" applyFill="1">
      <alignment vertical="center"/>
    </xf>
    <xf numFmtId="0" fontId="4" fillId="4" borderId="0" xfId="0" applyFont="1" applyFill="1">
      <alignment vertical="center"/>
    </xf>
    <xf numFmtId="15" fontId="4" fillId="4" borderId="0" xfId="0" applyNumberFormat="1" applyFont="1" applyFill="1">
      <alignment vertical="center"/>
    </xf>
    <xf numFmtId="0" fontId="2" fillId="5" borderId="0" xfId="0" applyFont="1" applyFill="1">
      <alignment vertical="center"/>
    </xf>
    <xf numFmtId="0" fontId="4" fillId="5" borderId="0" xfId="0" applyFont="1" applyFill="1">
      <alignment vertical="center"/>
    </xf>
    <xf numFmtId="15" fontId="4" fillId="5" borderId="0" xfId="0" applyNumberFormat="1" applyFont="1" applyFill="1">
      <alignment vertical="center"/>
    </xf>
    <xf numFmtId="0" fontId="2" fillId="6" borderId="0" xfId="0" applyFont="1" applyFill="1">
      <alignment vertical="center"/>
    </xf>
    <xf numFmtId="0" fontId="4" fillId="6" borderId="0" xfId="0" applyFont="1" applyFill="1">
      <alignment vertical="center"/>
    </xf>
    <xf numFmtId="15" fontId="4" fillId="6" borderId="0" xfId="0" applyNumberFormat="1" applyFont="1" applyFill="1">
      <alignment vertical="center"/>
    </xf>
    <xf numFmtId="0" fontId="2" fillId="7" borderId="0" xfId="0" applyFont="1" applyFill="1">
      <alignment vertical="center"/>
    </xf>
    <xf numFmtId="0" fontId="4" fillId="7" borderId="0" xfId="0" applyFont="1" applyFill="1">
      <alignment vertical="center"/>
    </xf>
    <xf numFmtId="15" fontId="4" fillId="7" borderId="0" xfId="0" applyNumberFormat="1" applyFont="1" applyFill="1">
      <alignment vertical="center"/>
    </xf>
    <xf numFmtId="0" fontId="6" fillId="0" borderId="0" xfId="0" applyFont="1">
      <alignment vertical="center"/>
    </xf>
    <xf numFmtId="15" fontId="6" fillId="0" borderId="0" xfId="0" applyNumberFormat="1" applyFont="1">
      <alignment vertical="center"/>
    </xf>
    <xf numFmtId="0" fontId="2" fillId="8" borderId="0" xfId="0" applyFont="1" applyFill="1">
      <alignment vertical="center"/>
    </xf>
    <xf numFmtId="0" fontId="4" fillId="8" borderId="0" xfId="0" applyFont="1" applyFill="1">
      <alignment vertical="center"/>
    </xf>
    <xf numFmtId="15" fontId="4" fillId="8" borderId="0" xfId="0" applyNumberFormat="1" applyFont="1" applyFill="1">
      <alignment vertical="center"/>
    </xf>
    <xf numFmtId="15" fontId="0" fillId="0" borderId="0" xfId="0" applyNumberFormat="1">
      <alignment vertical="center"/>
    </xf>
    <xf numFmtId="0" fontId="2" fillId="0" borderId="0" xfId="0" applyFont="1" applyAlignment="1">
      <alignment horizontal="center" vertical="center"/>
    </xf>
    <xf numFmtId="0" fontId="6" fillId="0" borderId="0" xfId="0" applyFont="1" applyAlignment="1">
      <alignment horizontal="left" vertical="center" inden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lignment vertical="center"/>
    </xf>
    <xf numFmtId="0" fontId="0" fillId="0" borderId="7" xfId="0" applyBorder="1" applyAlignment="1">
      <alignment horizontal="center" vertical="center"/>
    </xf>
    <xf numFmtId="0" fontId="0" fillId="0" borderId="7" xfId="0" applyBorder="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9" xfId="0" applyBorder="1">
      <alignmen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1" xfId="0" applyBorder="1">
      <alignment vertical="center"/>
    </xf>
    <xf numFmtId="0" fontId="0" fillId="0" borderId="12" xfId="0" applyBorder="1" applyAlignment="1">
      <alignment horizontal="center" vertical="center"/>
    </xf>
    <xf numFmtId="9" fontId="0" fillId="0" borderId="0" xfId="2" applyFont="1">
      <alignment vertical="center"/>
    </xf>
    <xf numFmtId="0" fontId="0" fillId="0" borderId="13" xfId="0" applyBorder="1" applyAlignment="1">
      <alignment horizontal="center" vertical="center"/>
    </xf>
    <xf numFmtId="0" fontId="0" fillId="0" borderId="13" xfId="0" applyBorder="1">
      <alignment vertical="center"/>
    </xf>
    <xf numFmtId="0" fontId="0" fillId="0" borderId="14" xfId="0" applyBorder="1" applyAlignment="1">
      <alignment horizontal="center" vertical="center"/>
    </xf>
    <xf numFmtId="9" fontId="0" fillId="0" borderId="0" xfId="2" applyFont="1" applyAlignment="1">
      <alignment horizontal="center" vertical="center"/>
    </xf>
    <xf numFmtId="9" fontId="6" fillId="0" borderId="0" xfId="2" applyFont="1">
      <alignment vertical="center"/>
    </xf>
    <xf numFmtId="0" fontId="2" fillId="0" borderId="6" xfId="0" applyFont="1" applyBorder="1" applyAlignment="1">
      <alignment horizontal="center" vertical="center"/>
    </xf>
    <xf numFmtId="0" fontId="4" fillId="0" borderId="6" xfId="0" applyFont="1" applyBorder="1" applyAlignment="1">
      <alignment horizontal="center" vertical="center"/>
    </xf>
    <xf numFmtId="0" fontId="0" fillId="0" borderId="6" xfId="0" applyBorder="1">
      <alignment vertical="center"/>
    </xf>
    <xf numFmtId="0" fontId="0" fillId="0" borderId="6" xfId="0" applyBorder="1" applyAlignment="1">
      <alignment horizontal="center" vertical="center"/>
    </xf>
    <xf numFmtId="0" fontId="2" fillId="0" borderId="6" xfId="0" applyFont="1" applyBorder="1" applyAlignment="1">
      <alignment horizontal="center" vertical="center" wrapText="1"/>
    </xf>
    <xf numFmtId="9" fontId="2" fillId="0" borderId="6" xfId="2" applyFont="1" applyBorder="1" applyAlignment="1">
      <alignment horizontal="center" vertical="center" wrapText="1"/>
    </xf>
    <xf numFmtId="10" fontId="0" fillId="9" borderId="0" xfId="2" applyNumberFormat="1" applyFont="1" applyFill="1">
      <alignment vertical="center"/>
    </xf>
    <xf numFmtId="10" fontId="0" fillId="11" borderId="0" xfId="2" applyNumberFormat="1" applyFont="1" applyFill="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10" fontId="0" fillId="0" borderId="0" xfId="2" applyNumberFormat="1" applyFont="1" applyFill="1" applyAlignment="1">
      <alignment horizontal="center" vertical="center"/>
    </xf>
    <xf numFmtId="14" fontId="0" fillId="0" borderId="6" xfId="0" applyNumberFormat="1" applyBorder="1">
      <alignment vertical="center"/>
    </xf>
    <xf numFmtId="15" fontId="6" fillId="0" borderId="6" xfId="0" applyNumberFormat="1" applyFont="1" applyBorder="1">
      <alignment vertical="center"/>
    </xf>
    <xf numFmtId="0" fontId="0" fillId="12" borderId="6" xfId="0" applyFill="1" applyBorder="1">
      <alignment vertical="center"/>
    </xf>
    <xf numFmtId="0" fontId="0" fillId="12" borderId="6" xfId="0" applyFill="1" applyBorder="1" applyAlignment="1">
      <alignment horizontal="center" vertical="center"/>
    </xf>
    <xf numFmtId="14" fontId="0" fillId="12" borderId="6" xfId="0" applyNumberFormat="1" applyFill="1" applyBorder="1">
      <alignment vertical="center"/>
    </xf>
    <xf numFmtId="9" fontId="2" fillId="0" borderId="2" xfId="2" applyFont="1" applyBorder="1" applyAlignment="1">
      <alignment horizontal="center" vertical="center" wrapText="1"/>
    </xf>
    <xf numFmtId="0" fontId="0" fillId="0" borderId="6" xfId="0" applyBorder="1" applyAlignment="1">
      <alignment horizontal="center" vertical="center" wrapText="1"/>
    </xf>
    <xf numFmtId="0" fontId="2" fillId="13" borderId="6" xfId="0" applyFont="1" applyFill="1" applyBorder="1" applyAlignment="1">
      <alignment horizontal="center" vertical="center"/>
    </xf>
    <xf numFmtId="0" fontId="4" fillId="13" borderId="6" xfId="0" applyFont="1" applyFill="1" applyBorder="1" applyAlignment="1">
      <alignment horizontal="center" vertical="center"/>
    </xf>
    <xf numFmtId="0" fontId="4" fillId="13" borderId="6" xfId="0" applyFont="1" applyFill="1" applyBorder="1" applyAlignment="1">
      <alignment horizontal="center" vertical="center" wrapText="1"/>
    </xf>
    <xf numFmtId="0" fontId="0" fillId="13" borderId="6" xfId="0" applyFill="1" applyBorder="1">
      <alignment vertical="center"/>
    </xf>
    <xf numFmtId="0" fontId="0" fillId="13" borderId="6" xfId="0" applyFill="1" applyBorder="1" applyAlignment="1">
      <alignment horizontal="center" vertical="center"/>
    </xf>
    <xf numFmtId="9" fontId="0" fillId="13" borderId="6" xfId="2" applyFont="1" applyFill="1" applyBorder="1">
      <alignment vertical="center"/>
    </xf>
    <xf numFmtId="9" fontId="4" fillId="13" borderId="2" xfId="2" applyFont="1" applyFill="1" applyBorder="1" applyAlignment="1">
      <alignment horizontal="center" vertical="center"/>
    </xf>
    <xf numFmtId="9" fontId="2" fillId="0" borderId="0" xfId="2" applyFont="1" applyAlignment="1">
      <alignment horizontal="center" vertical="center"/>
    </xf>
    <xf numFmtId="0" fontId="2" fillId="13" borderId="6" xfId="0" applyFont="1" applyFill="1" applyBorder="1" applyAlignment="1">
      <alignment horizontal="center" vertical="center" wrapText="1"/>
    </xf>
    <xf numFmtId="0" fontId="10" fillId="9" borderId="6" xfId="0" applyFont="1" applyFill="1" applyBorder="1" applyAlignment="1">
      <alignment horizontal="center" vertical="center"/>
    </xf>
    <xf numFmtId="0" fontId="11" fillId="10" borderId="6" xfId="0" applyFont="1" applyFill="1" applyBorder="1" applyAlignment="1">
      <alignment horizontal="center" vertical="center"/>
    </xf>
    <xf numFmtId="41" fontId="12" fillId="10" borderId="6" xfId="1" applyFont="1" applyFill="1" applyBorder="1" applyAlignment="1">
      <alignment horizontal="center" vertical="center"/>
    </xf>
    <xf numFmtId="9" fontId="12" fillId="10" borderId="6" xfId="2" applyFont="1" applyFill="1" applyBorder="1" applyAlignment="1">
      <alignment horizontal="center" vertical="center"/>
    </xf>
    <xf numFmtId="10" fontId="13" fillId="10" borderId="6" xfId="2" applyNumberFormat="1" applyFont="1" applyFill="1" applyBorder="1" applyAlignment="1">
      <alignment horizontal="center" vertical="center"/>
    </xf>
    <xf numFmtId="10" fontId="14" fillId="0" borderId="6" xfId="0" applyNumberFormat="1" applyFont="1" applyBorder="1" applyAlignment="1">
      <alignment horizontal="center" vertical="center"/>
    </xf>
    <xf numFmtId="10" fontId="14" fillId="10" borderId="6" xfId="2" applyNumberFormat="1" applyFont="1" applyFill="1" applyBorder="1" applyAlignment="1">
      <alignment horizontal="center" vertical="center"/>
    </xf>
    <xf numFmtId="10" fontId="15" fillId="0" borderId="6" xfId="0" applyNumberFormat="1" applyFont="1" applyBorder="1" applyAlignment="1">
      <alignment horizontal="center" vertical="center"/>
    </xf>
    <xf numFmtId="0" fontId="16" fillId="10" borderId="6" xfId="0" applyFont="1" applyFill="1" applyBorder="1" applyAlignment="1">
      <alignment horizontal="center" vertical="center" wrapText="1"/>
    </xf>
    <xf numFmtId="0" fontId="2" fillId="12" borderId="0" xfId="0" applyFont="1" applyFill="1">
      <alignment vertical="center"/>
    </xf>
    <xf numFmtId="9" fontId="0" fillId="12" borderId="0" xfId="2" applyFont="1" applyFill="1">
      <alignment vertical="center"/>
    </xf>
    <xf numFmtId="43" fontId="0" fillId="0" borderId="18" xfId="6" applyFont="1" applyBorder="1" applyAlignment="1">
      <alignment vertical="center"/>
    </xf>
    <xf numFmtId="43" fontId="0" fillId="0" borderId="11" xfId="6" applyFont="1" applyBorder="1" applyAlignment="1">
      <alignment vertical="center"/>
    </xf>
    <xf numFmtId="15" fontId="0" fillId="0" borderId="6" xfId="0" applyNumberFormat="1" applyBorder="1">
      <alignment vertical="center"/>
    </xf>
    <xf numFmtId="15" fontId="0" fillId="10" borderId="6" xfId="0" applyNumberFormat="1" applyFill="1" applyBorder="1">
      <alignment vertical="center"/>
    </xf>
    <xf numFmtId="0" fontId="0" fillId="10" borderId="6" xfId="0" applyFill="1" applyBorder="1" applyAlignment="1">
      <alignment horizontal="center" vertical="center"/>
    </xf>
    <xf numFmtId="0" fontId="0" fillId="10" borderId="6" xfId="0" applyFill="1" applyBorder="1">
      <alignment vertical="center"/>
    </xf>
    <xf numFmtId="0" fontId="0" fillId="10" borderId="16" xfId="0" applyFill="1" applyBorder="1">
      <alignment vertical="center"/>
    </xf>
    <xf numFmtId="0" fontId="0" fillId="10" borderId="13" xfId="0" applyFill="1" applyBorder="1" applyAlignment="1">
      <alignment horizontal="center" vertical="center"/>
    </xf>
    <xf numFmtId="0" fontId="0" fillId="10" borderId="7" xfId="0" applyFill="1" applyBorder="1">
      <alignment vertical="center"/>
    </xf>
    <xf numFmtId="9" fontId="0" fillId="10" borderId="0" xfId="2" applyFont="1" applyFill="1">
      <alignment vertical="center"/>
    </xf>
    <xf numFmtId="0" fontId="0" fillId="10" borderId="18" xfId="0" applyFill="1" applyBorder="1">
      <alignment vertical="center"/>
    </xf>
    <xf numFmtId="0" fontId="0" fillId="10" borderId="11" xfId="0" applyFill="1" applyBorder="1">
      <alignment vertic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0" borderId="17" xfId="0" applyFill="1" applyBorder="1">
      <alignment vertical="center"/>
    </xf>
    <xf numFmtId="0" fontId="0" fillId="10" borderId="9" xfId="0" applyFill="1" applyBorder="1" applyAlignment="1">
      <alignment horizontal="center" vertical="center"/>
    </xf>
    <xf numFmtId="0" fontId="0" fillId="10" borderId="9" xfId="0" applyFill="1" applyBorder="1">
      <alignment vertical="center"/>
    </xf>
    <xf numFmtId="0" fontId="0" fillId="10" borderId="10" xfId="0" applyFill="1" applyBorder="1" applyAlignment="1">
      <alignment horizontal="center" vertical="center"/>
    </xf>
    <xf numFmtId="15" fontId="6" fillId="10" borderId="6" xfId="0" applyNumberFormat="1" applyFont="1" applyFill="1" applyBorder="1">
      <alignment vertical="center"/>
    </xf>
    <xf numFmtId="0" fontId="0" fillId="10" borderId="11" xfId="0" applyFill="1" applyBorder="1" applyAlignment="1">
      <alignment horizontal="center" vertical="center"/>
    </xf>
    <xf numFmtId="0" fontId="0" fillId="10" borderId="12" xfId="0" applyFill="1" applyBorder="1" applyAlignment="1">
      <alignment horizontal="center" vertical="center"/>
    </xf>
    <xf numFmtId="0" fontId="0" fillId="10" borderId="15" xfId="0" applyFill="1" applyBorder="1">
      <alignment vertical="center"/>
    </xf>
    <xf numFmtId="0" fontId="0" fillId="10" borderId="13" xfId="0" applyFill="1" applyBorder="1">
      <alignment vertical="center"/>
    </xf>
    <xf numFmtId="0" fontId="0" fillId="10" borderId="14" xfId="0" applyFill="1" applyBorder="1" applyAlignment="1">
      <alignment horizontal="center" vertical="center"/>
    </xf>
    <xf numFmtId="15" fontId="0" fillId="0" borderId="6" xfId="0" applyNumberFormat="1" applyBorder="1" applyAlignment="1">
      <alignment horizontal="center" vertical="center"/>
    </xf>
    <xf numFmtId="0" fontId="0" fillId="0" borderId="4" xfId="0" applyBorder="1">
      <alignment vertical="center"/>
    </xf>
    <xf numFmtId="15" fontId="0" fillId="10" borderId="4" xfId="0" applyNumberFormat="1" applyFill="1" applyBorder="1">
      <alignment vertical="center"/>
    </xf>
    <xf numFmtId="0" fontId="6" fillId="10" borderId="0" xfId="0" applyFont="1" applyFill="1">
      <alignment vertical="center"/>
    </xf>
    <xf numFmtId="0" fontId="6" fillId="10" borderId="0" xfId="0" applyFont="1" applyFill="1" applyAlignment="1">
      <alignment horizontal="left" vertical="center" indent="1"/>
    </xf>
    <xf numFmtId="15" fontId="6" fillId="10" borderId="0" xfId="0" applyNumberFormat="1" applyFont="1" applyFill="1">
      <alignment vertical="center"/>
    </xf>
    <xf numFmtId="0" fontId="0" fillId="10" borderId="0" xfId="0" applyFill="1">
      <alignment vertical="center"/>
    </xf>
    <xf numFmtId="165" fontId="0" fillId="0" borderId="6" xfId="0" applyNumberFormat="1" applyBorder="1">
      <alignment vertical="center"/>
    </xf>
    <xf numFmtId="165" fontId="0" fillId="0" borderId="6" xfId="0" applyNumberFormat="1" applyBorder="1" applyAlignment="1">
      <alignment horizontal="center" vertical="center"/>
    </xf>
    <xf numFmtId="0" fontId="0" fillId="12" borderId="16" xfId="0" applyFill="1" applyBorder="1">
      <alignment vertical="center"/>
    </xf>
    <xf numFmtId="0" fontId="0" fillId="12" borderId="7" xfId="0" applyFill="1" applyBorder="1" applyAlignment="1">
      <alignment horizontal="center" vertical="center"/>
    </xf>
    <xf numFmtId="0" fontId="0" fillId="12" borderId="7" xfId="0" applyFill="1" applyBorder="1">
      <alignment vertical="center"/>
    </xf>
    <xf numFmtId="0" fontId="0" fillId="12" borderId="8" xfId="0" applyFill="1" applyBorder="1" applyAlignment="1">
      <alignment horizontal="center" vertical="center"/>
    </xf>
    <xf numFmtId="0" fontId="0" fillId="12" borderId="17" xfId="0" applyFill="1" applyBorder="1">
      <alignment vertical="center"/>
    </xf>
    <xf numFmtId="0" fontId="0" fillId="12" borderId="9" xfId="0" applyFill="1" applyBorder="1" applyAlignment="1">
      <alignment horizontal="center" vertical="center"/>
    </xf>
    <xf numFmtId="0" fontId="0" fillId="12" borderId="9" xfId="0" applyFill="1" applyBorder="1">
      <alignment vertical="center"/>
    </xf>
    <xf numFmtId="0" fontId="0" fillId="12" borderId="10" xfId="0" applyFill="1" applyBorder="1" applyAlignment="1">
      <alignment horizontal="center" vertical="center"/>
    </xf>
    <xf numFmtId="0" fontId="0" fillId="12" borderId="18" xfId="0" applyFill="1" applyBorder="1">
      <alignment vertical="center"/>
    </xf>
    <xf numFmtId="0" fontId="0" fillId="12" borderId="11" xfId="0" applyFill="1" applyBorder="1" applyAlignment="1">
      <alignment horizontal="center" vertical="center"/>
    </xf>
    <xf numFmtId="0" fontId="0" fillId="12" borderId="11" xfId="0" applyFill="1" applyBorder="1">
      <alignment vertical="center"/>
    </xf>
    <xf numFmtId="0" fontId="0" fillId="12" borderId="12" xfId="0" applyFill="1" applyBorder="1" applyAlignment="1">
      <alignment horizontal="center" vertical="center"/>
    </xf>
    <xf numFmtId="0" fontId="0" fillId="12" borderId="0" xfId="0" applyFill="1">
      <alignment vertical="center"/>
    </xf>
    <xf numFmtId="0" fontId="0" fillId="12" borderId="0" xfId="0" applyFill="1" applyAlignment="1">
      <alignment horizontal="center" vertical="center"/>
    </xf>
    <xf numFmtId="166" fontId="13" fillId="10" borderId="6" xfId="2" applyNumberFormat="1" applyFont="1" applyFill="1" applyBorder="1" applyAlignment="1">
      <alignment horizontal="center" vertical="center"/>
    </xf>
    <xf numFmtId="15" fontId="0" fillId="0" borderId="6" xfId="0" applyNumberFormat="1" applyBorder="1" applyAlignment="1">
      <alignment horizontal="right" vertical="center"/>
    </xf>
    <xf numFmtId="10" fontId="0" fillId="0" borderId="0" xfId="0" applyNumberFormat="1">
      <alignment vertical="center"/>
    </xf>
    <xf numFmtId="15" fontId="0" fillId="10" borderId="6" xfId="0" applyNumberFormat="1" applyFill="1" applyBorder="1" applyAlignment="1">
      <alignment horizontal="center" vertical="center"/>
    </xf>
    <xf numFmtId="0" fontId="0" fillId="12" borderId="15" xfId="0" applyFill="1" applyBorder="1">
      <alignment vertical="center"/>
    </xf>
    <xf numFmtId="0" fontId="0" fillId="0" borderId="2"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167" fontId="0" fillId="0" borderId="0" xfId="0" applyNumberFormat="1" applyAlignment="1">
      <alignment horizontal="center" vertical="center"/>
    </xf>
    <xf numFmtId="167" fontId="0" fillId="0" borderId="20" xfId="0" applyNumberFormat="1" applyBorder="1" applyAlignment="1">
      <alignment horizontal="center" vertical="center"/>
    </xf>
    <xf numFmtId="167" fontId="0" fillId="0" borderId="24" xfId="0" applyNumberFormat="1" applyBorder="1" applyAlignment="1">
      <alignment horizontal="center" vertical="center"/>
    </xf>
    <xf numFmtId="0" fontId="0" fillId="14" borderId="6" xfId="0" applyFill="1" applyBorder="1" applyAlignment="1">
      <alignment horizontal="center" vertical="center"/>
    </xf>
    <xf numFmtId="0" fontId="2" fillId="14" borderId="1" xfId="0" applyFont="1" applyFill="1" applyBorder="1" applyAlignment="1">
      <alignment horizontal="center" vertical="center" wrapText="1"/>
    </xf>
    <xf numFmtId="167" fontId="2" fillId="14" borderId="1" xfId="0" applyNumberFormat="1" applyFont="1" applyFill="1" applyBorder="1" applyAlignment="1">
      <alignment horizontal="center" vertical="center" wrapText="1"/>
    </xf>
    <xf numFmtId="0" fontId="2" fillId="14" borderId="26" xfId="0" applyFont="1" applyFill="1" applyBorder="1" applyAlignment="1">
      <alignment horizontal="center" vertical="center" wrapText="1"/>
    </xf>
    <xf numFmtId="0" fontId="0" fillId="14" borderId="6" xfId="0" applyFill="1" applyBorder="1" applyAlignment="1">
      <alignment horizontal="left" vertical="center" wrapText="1"/>
    </xf>
    <xf numFmtId="0" fontId="17" fillId="14" borderId="6" xfId="0" applyFont="1" applyFill="1" applyBorder="1" applyAlignment="1">
      <alignment horizontal="center" vertical="center" wrapText="1"/>
    </xf>
    <xf numFmtId="0" fontId="19" fillId="14" borderId="6" xfId="0" applyFont="1" applyFill="1" applyBorder="1" applyAlignment="1">
      <alignment horizontal="center" vertical="center"/>
    </xf>
    <xf numFmtId="0" fontId="19" fillId="14" borderId="2" xfId="0" applyFont="1" applyFill="1" applyBorder="1" applyAlignment="1">
      <alignment horizontal="center" vertical="center"/>
    </xf>
    <xf numFmtId="0" fontId="17" fillId="14" borderId="6" xfId="0" applyFont="1" applyFill="1" applyBorder="1" applyAlignment="1">
      <alignment horizontal="center" vertical="center"/>
    </xf>
    <xf numFmtId="0" fontId="0" fillId="14" borderId="6" xfId="0" applyFill="1" applyBorder="1" applyAlignment="1">
      <alignment horizontal="center" vertical="center" wrapText="1"/>
    </xf>
    <xf numFmtId="0" fontId="20" fillId="14" borderId="6" xfId="0" applyFont="1" applyFill="1" applyBorder="1" applyAlignment="1">
      <alignment horizontal="center" vertical="center" wrapText="1"/>
    </xf>
    <xf numFmtId="0" fontId="20" fillId="14" borderId="6" xfId="0" applyFont="1" applyFill="1" applyBorder="1" applyAlignment="1">
      <alignment horizontal="center" vertical="center"/>
    </xf>
    <xf numFmtId="0" fontId="21" fillId="15" borderId="6" xfId="0" applyFont="1" applyFill="1" applyBorder="1" applyAlignment="1">
      <alignment vertical="center" wrapText="1"/>
    </xf>
    <xf numFmtId="0" fontId="21" fillId="15" borderId="4" xfId="0" applyFont="1" applyFill="1" applyBorder="1">
      <alignment vertical="center"/>
    </xf>
    <xf numFmtId="0" fontId="21" fillId="15" borderId="6" xfId="0" applyFont="1" applyFill="1" applyBorder="1" applyAlignment="1">
      <alignment horizontal="center" vertical="center" wrapText="1"/>
    </xf>
    <xf numFmtId="0" fontId="21" fillId="15" borderId="4" xfId="0" applyFont="1" applyFill="1" applyBorder="1" applyAlignment="1">
      <alignment horizontal="center" vertical="center"/>
    </xf>
    <xf numFmtId="0" fontId="21" fillId="15" borderId="6" xfId="0" applyFont="1" applyFill="1" applyBorder="1" applyAlignment="1">
      <alignment horizontal="center" vertical="center" wrapText="1" indent="1"/>
    </xf>
    <xf numFmtId="0" fontId="21" fillId="15" borderId="4" xfId="0" applyFont="1" applyFill="1" applyBorder="1" applyAlignment="1">
      <alignment horizontal="center" vertical="center" indent="1"/>
    </xf>
    <xf numFmtId="164" fontId="0" fillId="0" borderId="0" xfId="0" applyNumberFormat="1">
      <alignment vertical="center"/>
    </xf>
    <xf numFmtId="164" fontId="0" fillId="9" borderId="0" xfId="0" applyNumberFormat="1" applyFill="1">
      <alignment vertical="center"/>
    </xf>
    <xf numFmtId="164" fontId="4" fillId="13" borderId="6" xfId="0" applyNumberFormat="1" applyFont="1" applyFill="1" applyBorder="1" applyAlignment="1">
      <alignment horizontal="center" vertical="center" wrapText="1"/>
    </xf>
    <xf numFmtId="164" fontId="4" fillId="0" borderId="6" xfId="0" applyNumberFormat="1" applyFont="1" applyBorder="1" applyAlignment="1">
      <alignment horizontal="center" vertical="center"/>
    </xf>
    <xf numFmtId="164" fontId="5" fillId="2" borderId="0" xfId="0" applyNumberFormat="1" applyFont="1" applyFill="1">
      <alignment vertical="center"/>
    </xf>
    <xf numFmtId="164" fontId="5" fillId="3" borderId="0" xfId="0" applyNumberFormat="1" applyFont="1" applyFill="1">
      <alignment vertical="center"/>
    </xf>
    <xf numFmtId="164" fontId="4" fillId="4" borderId="0" xfId="0" applyNumberFormat="1" applyFont="1" applyFill="1">
      <alignment vertical="center"/>
    </xf>
    <xf numFmtId="164" fontId="4" fillId="5" borderId="0" xfId="0" applyNumberFormat="1" applyFont="1" applyFill="1">
      <alignment vertical="center"/>
    </xf>
    <xf numFmtId="164" fontId="4" fillId="6" borderId="0" xfId="0" applyNumberFormat="1" applyFont="1" applyFill="1">
      <alignment vertical="center"/>
    </xf>
    <xf numFmtId="164" fontId="4" fillId="7" borderId="0" xfId="0" applyNumberFormat="1" applyFont="1" applyFill="1">
      <alignment vertical="center"/>
    </xf>
    <xf numFmtId="164" fontId="6" fillId="0" borderId="0" xfId="0" applyNumberFormat="1" applyFont="1">
      <alignment vertical="center"/>
    </xf>
    <xf numFmtId="164" fontId="4" fillId="8" borderId="0" xfId="0" applyNumberFormat="1" applyFont="1" applyFill="1">
      <alignment vertical="center"/>
    </xf>
    <xf numFmtId="164" fontId="6" fillId="10" borderId="0" xfId="0" applyNumberFormat="1" applyFont="1" applyFill="1">
      <alignment vertical="center"/>
    </xf>
    <xf numFmtId="0" fontId="4" fillId="13" borderId="6" xfId="0" applyFont="1" applyFill="1" applyBorder="1" applyAlignment="1">
      <alignment horizontal="center" vertical="center"/>
    </xf>
    <xf numFmtId="0" fontId="18" fillId="14" borderId="2" xfId="0" applyFont="1" applyFill="1" applyBorder="1" applyAlignment="1">
      <alignment horizontal="center" vertical="center" wrapText="1"/>
    </xf>
    <xf numFmtId="0" fontId="18" fillId="14" borderId="3" xfId="0" applyFont="1" applyFill="1" applyBorder="1" applyAlignment="1">
      <alignment horizontal="center" vertical="center" wrapText="1"/>
    </xf>
    <xf numFmtId="0" fontId="0" fillId="14" borderId="27" xfId="0" applyFill="1" applyBorder="1" applyAlignment="1">
      <alignment horizontal="center" vertical="center" wrapText="1"/>
    </xf>
    <xf numFmtId="0" fontId="0" fillId="14" borderId="3" xfId="0" applyFill="1" applyBorder="1" applyAlignment="1">
      <alignment horizontal="center" vertical="center" wrapText="1"/>
    </xf>
    <xf numFmtId="0" fontId="0" fillId="14" borderId="4" xfId="0" applyFill="1" applyBorder="1" applyAlignment="1">
      <alignment horizontal="center" vertical="center" wrapText="1"/>
    </xf>
    <xf numFmtId="0" fontId="0" fillId="14" borderId="28" xfId="0" applyFill="1" applyBorder="1" applyAlignment="1">
      <alignment horizontal="center" vertical="center" wrapText="1"/>
    </xf>
    <xf numFmtId="0" fontId="0" fillId="14" borderId="29" xfId="0" applyFill="1" applyBorder="1" applyAlignment="1">
      <alignment horizontal="center" vertical="center" wrapText="1"/>
    </xf>
    <xf numFmtId="0" fontId="0" fillId="14" borderId="30" xfId="0" applyFill="1" applyBorder="1" applyAlignment="1">
      <alignment horizontal="center" vertical="center" wrapText="1"/>
    </xf>
    <xf numFmtId="0" fontId="0" fillId="14" borderId="21" xfId="0" applyFill="1" applyBorder="1" applyAlignment="1">
      <alignment horizontal="center" vertical="center" wrapText="1"/>
    </xf>
    <xf numFmtId="0" fontId="0" fillId="14" borderId="0" xfId="0" applyFill="1" applyAlignment="1">
      <alignment horizontal="center" vertical="center" wrapText="1"/>
    </xf>
    <xf numFmtId="0" fontId="0" fillId="14" borderId="31" xfId="0" applyFill="1" applyBorder="1" applyAlignment="1">
      <alignment horizontal="center" vertical="center" wrapText="1"/>
    </xf>
    <xf numFmtId="0" fontId="0" fillId="14" borderId="32" xfId="0" applyFill="1" applyBorder="1" applyAlignment="1">
      <alignment horizontal="center" vertical="center" wrapText="1"/>
    </xf>
    <xf numFmtId="0" fontId="0" fillId="14" borderId="33" xfId="0" applyFill="1" applyBorder="1" applyAlignment="1">
      <alignment horizontal="center" vertical="center" wrapText="1"/>
    </xf>
    <xf numFmtId="0" fontId="0" fillId="14" borderId="34" xfId="0" applyFill="1" applyBorder="1" applyAlignment="1">
      <alignment horizontal="center" vertical="center" wrapText="1"/>
    </xf>
    <xf numFmtId="0" fontId="10" fillId="9" borderId="2"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10" fillId="9" borderId="3" xfId="0" applyFont="1" applyFill="1" applyBorder="1" applyAlignment="1">
      <alignment horizontal="center" vertical="center"/>
    </xf>
    <xf numFmtId="0" fontId="10" fillId="9" borderId="4" xfId="0" applyFont="1" applyFill="1" applyBorder="1" applyAlignment="1">
      <alignment horizontal="center" vertical="center"/>
    </xf>
    <xf numFmtId="0" fontId="9" fillId="9" borderId="1" xfId="0" applyFont="1" applyFill="1" applyBorder="1" applyAlignment="1">
      <alignment horizontal="center" vertical="center"/>
    </xf>
    <xf numFmtId="0" fontId="9" fillId="9" borderId="5" xfId="0" applyFont="1" applyFill="1" applyBorder="1" applyAlignment="1">
      <alignment horizontal="center" vertical="center"/>
    </xf>
    <xf numFmtId="0" fontId="10" fillId="9" borderId="1" xfId="0" applyFont="1" applyFill="1" applyBorder="1" applyAlignment="1">
      <alignment horizontal="center" vertical="center"/>
    </xf>
    <xf numFmtId="0" fontId="10" fillId="9" borderId="5" xfId="0" applyFont="1" applyFill="1" applyBorder="1" applyAlignment="1">
      <alignment horizontal="center" vertical="center"/>
    </xf>
    <xf numFmtId="0" fontId="10" fillId="9" borderId="1"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6" fillId="12" borderId="0" xfId="0" applyFont="1" applyFill="1">
      <alignment vertical="center"/>
    </xf>
    <xf numFmtId="0" fontId="6" fillId="12" borderId="0" xfId="0" applyFont="1" applyFill="1" applyAlignment="1">
      <alignment horizontal="left" vertical="center" indent="1"/>
    </xf>
    <xf numFmtId="164" fontId="6" fillId="12" borderId="0" xfId="0" applyNumberFormat="1" applyFont="1" applyFill="1">
      <alignment vertical="center"/>
    </xf>
    <xf numFmtId="15" fontId="6" fillId="12" borderId="0" xfId="0" applyNumberFormat="1" applyFont="1" applyFill="1">
      <alignment vertical="center"/>
    </xf>
    <xf numFmtId="165" fontId="0" fillId="12" borderId="6" xfId="0" applyNumberFormat="1" applyFill="1" applyBorder="1">
      <alignment vertical="center"/>
    </xf>
    <xf numFmtId="165" fontId="0" fillId="12" borderId="6" xfId="0" applyNumberFormat="1" applyFill="1" applyBorder="1" applyAlignment="1">
      <alignment horizontal="center" vertical="center"/>
    </xf>
    <xf numFmtId="0" fontId="0" fillId="12" borderId="2" xfId="0" applyFill="1" applyBorder="1" applyAlignment="1">
      <alignment horizontal="center" vertical="center"/>
    </xf>
    <xf numFmtId="0" fontId="0" fillId="12" borderId="21" xfId="0" applyFill="1" applyBorder="1" applyAlignment="1">
      <alignment horizontal="center" vertical="center"/>
    </xf>
    <xf numFmtId="167" fontId="0" fillId="12" borderId="0" xfId="0" applyNumberFormat="1" applyFill="1" applyAlignment="1">
      <alignment horizontal="center" vertical="center"/>
    </xf>
    <xf numFmtId="0" fontId="0" fillId="12" borderId="22" xfId="0" applyFill="1" applyBorder="1" applyAlignment="1">
      <alignment horizontal="center" vertical="center"/>
    </xf>
    <xf numFmtId="0" fontId="21" fillId="16" borderId="6" xfId="0" applyFont="1" applyFill="1" applyBorder="1" applyAlignment="1">
      <alignment vertical="center" wrapText="1"/>
    </xf>
    <xf numFmtId="0" fontId="21" fillId="16" borderId="4" xfId="0" applyFont="1" applyFill="1" applyBorder="1">
      <alignment vertical="center"/>
    </xf>
  </cellXfs>
  <cellStyles count="7">
    <cellStyle name="Обычный" xfId="0" builtinId="0"/>
    <cellStyle name="Процентный" xfId="2" builtinId="5"/>
    <cellStyle name="Финансовый" xfId="6" builtinId="3"/>
    <cellStyle name="Финансовый [0]" xfId="1" builtinId="6"/>
    <cellStyle name="백분율 2 2" xfId="4" xr:uid="{BF55572C-9E0C-4CDE-B365-D2AD608E4B25}"/>
    <cellStyle name="표준 2" xfId="3" xr:uid="{7F9DF04D-7EF4-4CB2-96ED-13E33D86E057}"/>
    <cellStyle name="표준 3 2 2" xfId="5" xr:uid="{E8059CF5-DE04-4EEB-B744-D2E9FAADFAA5}"/>
  </cellStyles>
  <dxfs count="3">
    <dxf>
      <font>
        <b/>
        <i val="0"/>
      </font>
      <fill>
        <patternFill>
          <bgColor theme="9" tint="0.59996337778862885"/>
        </patternFill>
      </fill>
    </dxf>
    <dxf>
      <font>
        <color rgb="FF9C0006"/>
      </font>
      <fill>
        <patternFill>
          <bgColor rgb="FFFFC7CE"/>
        </patternFill>
      </fill>
    </dxf>
    <dxf>
      <font>
        <b/>
        <i val="0"/>
        <color rgb="FF0006F0"/>
      </font>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63" Type="http://schemas.openxmlformats.org/officeDocument/2006/relationships/externalLink" Target="externalLinks/externalLink59.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159" Type="http://schemas.openxmlformats.org/officeDocument/2006/relationships/externalLink" Target="externalLinks/externalLink155.xml"/><Relationship Id="rId170" Type="http://schemas.openxmlformats.org/officeDocument/2006/relationships/externalLink" Target="externalLinks/externalLink166.xml"/><Relationship Id="rId191" Type="http://schemas.openxmlformats.org/officeDocument/2006/relationships/externalLink" Target="externalLinks/externalLink187.xml"/><Relationship Id="rId205" Type="http://schemas.openxmlformats.org/officeDocument/2006/relationships/customXml" Target="../customXml/item2.xml"/><Relationship Id="rId107" Type="http://schemas.openxmlformats.org/officeDocument/2006/relationships/externalLink" Target="externalLinks/externalLink103.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53" Type="http://schemas.openxmlformats.org/officeDocument/2006/relationships/externalLink" Target="externalLinks/externalLink49.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149" Type="http://schemas.openxmlformats.org/officeDocument/2006/relationships/externalLink" Target="externalLinks/externalLink145.xml"/><Relationship Id="rId5" Type="http://schemas.openxmlformats.org/officeDocument/2006/relationships/externalLink" Target="externalLinks/externalLink1.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181" Type="http://schemas.openxmlformats.org/officeDocument/2006/relationships/externalLink" Target="externalLinks/externalLink177.xml"/><Relationship Id="rId22" Type="http://schemas.openxmlformats.org/officeDocument/2006/relationships/externalLink" Target="externalLinks/externalLink18.xml"/><Relationship Id="rId43" Type="http://schemas.openxmlformats.org/officeDocument/2006/relationships/externalLink" Target="externalLinks/externalLink39.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139" Type="http://schemas.openxmlformats.org/officeDocument/2006/relationships/externalLink" Target="externalLinks/externalLink135.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71" Type="http://schemas.openxmlformats.org/officeDocument/2006/relationships/externalLink" Target="externalLinks/externalLink167.xml"/><Relationship Id="rId192" Type="http://schemas.openxmlformats.org/officeDocument/2006/relationships/externalLink" Target="externalLinks/externalLink188.xml"/><Relationship Id="rId206" Type="http://schemas.openxmlformats.org/officeDocument/2006/relationships/customXml" Target="../customXml/item3.xml"/><Relationship Id="rId12" Type="http://schemas.openxmlformats.org/officeDocument/2006/relationships/externalLink" Target="externalLinks/externalLink8.xml"/><Relationship Id="rId33" Type="http://schemas.openxmlformats.org/officeDocument/2006/relationships/externalLink" Target="externalLinks/externalLink29.xml"/><Relationship Id="rId108" Type="http://schemas.openxmlformats.org/officeDocument/2006/relationships/externalLink" Target="externalLinks/externalLink104.xml"/><Relationship Id="rId129" Type="http://schemas.openxmlformats.org/officeDocument/2006/relationships/externalLink" Target="externalLinks/externalLink125.xml"/><Relationship Id="rId54" Type="http://schemas.openxmlformats.org/officeDocument/2006/relationships/externalLink" Target="externalLinks/externalLink50.xml"/><Relationship Id="rId75" Type="http://schemas.openxmlformats.org/officeDocument/2006/relationships/externalLink" Target="externalLinks/externalLink71.xml"/><Relationship Id="rId96" Type="http://schemas.openxmlformats.org/officeDocument/2006/relationships/externalLink" Target="externalLinks/externalLink92.xml"/><Relationship Id="rId140" Type="http://schemas.openxmlformats.org/officeDocument/2006/relationships/externalLink" Target="externalLinks/externalLink136.xml"/><Relationship Id="rId161" Type="http://schemas.openxmlformats.org/officeDocument/2006/relationships/externalLink" Target="externalLinks/externalLink157.xml"/><Relationship Id="rId182" Type="http://schemas.openxmlformats.org/officeDocument/2006/relationships/externalLink" Target="externalLinks/externalLink178.xml"/><Relationship Id="rId6" Type="http://schemas.openxmlformats.org/officeDocument/2006/relationships/externalLink" Target="externalLinks/externalLink2.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44" Type="http://schemas.openxmlformats.org/officeDocument/2006/relationships/externalLink" Target="externalLinks/externalLink40.xml"/><Relationship Id="rId65" Type="http://schemas.openxmlformats.org/officeDocument/2006/relationships/externalLink" Target="externalLinks/externalLink61.xml"/><Relationship Id="rId86" Type="http://schemas.openxmlformats.org/officeDocument/2006/relationships/externalLink" Target="externalLinks/externalLink82.xml"/><Relationship Id="rId130" Type="http://schemas.openxmlformats.org/officeDocument/2006/relationships/externalLink" Target="externalLinks/externalLink126.xml"/><Relationship Id="rId151" Type="http://schemas.openxmlformats.org/officeDocument/2006/relationships/externalLink" Target="externalLinks/externalLink147.xml"/><Relationship Id="rId172" Type="http://schemas.openxmlformats.org/officeDocument/2006/relationships/externalLink" Target="externalLinks/externalLink168.xml"/><Relationship Id="rId193" Type="http://schemas.openxmlformats.org/officeDocument/2006/relationships/externalLink" Target="externalLinks/externalLink189.xml"/><Relationship Id="rId13" Type="http://schemas.openxmlformats.org/officeDocument/2006/relationships/externalLink" Target="externalLinks/externalLink9.xml"/><Relationship Id="rId109" Type="http://schemas.openxmlformats.org/officeDocument/2006/relationships/externalLink" Target="externalLinks/externalLink105.xml"/><Relationship Id="rId34" Type="http://schemas.openxmlformats.org/officeDocument/2006/relationships/externalLink" Target="externalLinks/externalLink30.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20" Type="http://schemas.openxmlformats.org/officeDocument/2006/relationships/externalLink" Target="externalLinks/externalLink116.xml"/><Relationship Id="rId141" Type="http://schemas.openxmlformats.org/officeDocument/2006/relationships/externalLink" Target="externalLinks/externalLink137.xml"/><Relationship Id="rId7" Type="http://schemas.openxmlformats.org/officeDocument/2006/relationships/externalLink" Target="externalLinks/externalLink3.xml"/><Relationship Id="rId162" Type="http://schemas.openxmlformats.org/officeDocument/2006/relationships/externalLink" Target="externalLinks/externalLink158.xml"/><Relationship Id="rId183" Type="http://schemas.openxmlformats.org/officeDocument/2006/relationships/externalLink" Target="externalLinks/externalLink179.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115" Type="http://schemas.openxmlformats.org/officeDocument/2006/relationships/externalLink" Target="externalLinks/externalLink111.xml"/><Relationship Id="rId131" Type="http://schemas.openxmlformats.org/officeDocument/2006/relationships/externalLink" Target="externalLinks/externalLink127.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52" Type="http://schemas.openxmlformats.org/officeDocument/2006/relationships/externalLink" Target="externalLinks/externalLink148.xml"/><Relationship Id="rId173" Type="http://schemas.openxmlformats.org/officeDocument/2006/relationships/externalLink" Target="externalLinks/externalLink169.xml"/><Relationship Id="rId194" Type="http://schemas.openxmlformats.org/officeDocument/2006/relationships/externalLink" Target="externalLinks/externalLink190.xml"/><Relationship Id="rId199" Type="http://schemas.openxmlformats.org/officeDocument/2006/relationships/styles" Target="styles.xml"/><Relationship Id="rId203" Type="http://schemas.openxmlformats.org/officeDocument/2006/relationships/calcChain" Target="calcChain.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42" Type="http://schemas.openxmlformats.org/officeDocument/2006/relationships/externalLink" Target="externalLinks/externalLink138.xml"/><Relationship Id="rId163" Type="http://schemas.openxmlformats.org/officeDocument/2006/relationships/externalLink" Target="externalLinks/externalLink159.xml"/><Relationship Id="rId184" Type="http://schemas.openxmlformats.org/officeDocument/2006/relationships/externalLink" Target="externalLinks/externalLink180.xml"/><Relationship Id="rId189" Type="http://schemas.openxmlformats.org/officeDocument/2006/relationships/externalLink" Target="externalLinks/externalLink185.xml"/><Relationship Id="rId3" Type="http://schemas.openxmlformats.org/officeDocument/2006/relationships/worksheet" Target="worksheets/sheet3.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32" Type="http://schemas.openxmlformats.org/officeDocument/2006/relationships/externalLink" Target="externalLinks/externalLink128.xml"/><Relationship Id="rId153" Type="http://schemas.openxmlformats.org/officeDocument/2006/relationships/externalLink" Target="externalLinks/externalLink149.xml"/><Relationship Id="rId174" Type="http://schemas.openxmlformats.org/officeDocument/2006/relationships/externalLink" Target="externalLinks/externalLink170.xml"/><Relationship Id="rId179" Type="http://schemas.openxmlformats.org/officeDocument/2006/relationships/externalLink" Target="externalLinks/externalLink175.xml"/><Relationship Id="rId195" Type="http://schemas.openxmlformats.org/officeDocument/2006/relationships/externalLink" Target="externalLinks/externalLink191.xml"/><Relationship Id="rId190" Type="http://schemas.openxmlformats.org/officeDocument/2006/relationships/externalLink" Target="externalLinks/externalLink186.xml"/><Relationship Id="rId204" Type="http://schemas.openxmlformats.org/officeDocument/2006/relationships/customXml" Target="../customXml/item1.xml"/><Relationship Id="rId15" Type="http://schemas.openxmlformats.org/officeDocument/2006/relationships/externalLink" Target="externalLinks/externalLink11.xml"/><Relationship Id="rId36" Type="http://schemas.openxmlformats.org/officeDocument/2006/relationships/externalLink" Target="externalLinks/externalLink32.xml"/><Relationship Id="rId57" Type="http://schemas.openxmlformats.org/officeDocument/2006/relationships/externalLink" Target="externalLinks/externalLink53.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94" Type="http://schemas.openxmlformats.org/officeDocument/2006/relationships/externalLink" Target="externalLinks/externalLink90.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122" Type="http://schemas.openxmlformats.org/officeDocument/2006/relationships/externalLink" Target="externalLinks/externalLink118.xml"/><Relationship Id="rId143" Type="http://schemas.openxmlformats.org/officeDocument/2006/relationships/externalLink" Target="externalLinks/externalLink139.xml"/><Relationship Id="rId148" Type="http://schemas.openxmlformats.org/officeDocument/2006/relationships/externalLink" Target="externalLinks/externalLink144.xml"/><Relationship Id="rId164" Type="http://schemas.openxmlformats.org/officeDocument/2006/relationships/externalLink" Target="externalLinks/externalLink160.xml"/><Relationship Id="rId169" Type="http://schemas.openxmlformats.org/officeDocument/2006/relationships/externalLink" Target="externalLinks/externalLink165.xml"/><Relationship Id="rId185" Type="http://schemas.openxmlformats.org/officeDocument/2006/relationships/externalLink" Target="externalLinks/externalLink181.xml"/><Relationship Id="rId4" Type="http://schemas.openxmlformats.org/officeDocument/2006/relationships/worksheet" Target="worksheets/sheet4.xml"/><Relationship Id="rId9" Type="http://schemas.openxmlformats.org/officeDocument/2006/relationships/externalLink" Target="externalLinks/externalLink5.xml"/><Relationship Id="rId180" Type="http://schemas.openxmlformats.org/officeDocument/2006/relationships/externalLink" Target="externalLinks/externalLink176.xml"/><Relationship Id="rId26" Type="http://schemas.openxmlformats.org/officeDocument/2006/relationships/externalLink" Target="externalLinks/externalLink22.xml"/><Relationship Id="rId47" Type="http://schemas.openxmlformats.org/officeDocument/2006/relationships/externalLink" Target="externalLinks/externalLink43.xml"/><Relationship Id="rId68" Type="http://schemas.openxmlformats.org/officeDocument/2006/relationships/externalLink" Target="externalLinks/externalLink64.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54" Type="http://schemas.openxmlformats.org/officeDocument/2006/relationships/externalLink" Target="externalLinks/externalLink150.xml"/><Relationship Id="rId175" Type="http://schemas.openxmlformats.org/officeDocument/2006/relationships/externalLink" Target="externalLinks/externalLink171.xml"/><Relationship Id="rId196" Type="http://schemas.openxmlformats.org/officeDocument/2006/relationships/externalLink" Target="externalLinks/externalLink192.xml"/><Relationship Id="rId200" Type="http://schemas.openxmlformats.org/officeDocument/2006/relationships/sharedStrings" Target="sharedStrings.xml"/><Relationship Id="rId16" Type="http://schemas.openxmlformats.org/officeDocument/2006/relationships/externalLink" Target="externalLinks/externalLink12.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186" Type="http://schemas.openxmlformats.org/officeDocument/2006/relationships/externalLink" Target="externalLinks/externalLink182.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97" Type="http://schemas.openxmlformats.org/officeDocument/2006/relationships/externalLink" Target="externalLinks/externalLink193.xml"/><Relationship Id="rId201" Type="http://schemas.openxmlformats.org/officeDocument/2006/relationships/sheetMetadata" Target="metadata.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87" Type="http://schemas.openxmlformats.org/officeDocument/2006/relationships/externalLink" Target="externalLinks/externalLink183.xml"/><Relationship Id="rId1" Type="http://schemas.openxmlformats.org/officeDocument/2006/relationships/worksheet" Target="worksheets/sheet1.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 Id="rId198" Type="http://schemas.openxmlformats.org/officeDocument/2006/relationships/theme" Target="theme/theme1.xml"/><Relationship Id="rId202" Type="http://schemas.microsoft.com/office/2017/10/relationships/person" Target="persons/person.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50" Type="http://schemas.openxmlformats.org/officeDocument/2006/relationships/externalLink" Target="externalLinks/externalLink46.xml"/><Relationship Id="rId104" Type="http://schemas.openxmlformats.org/officeDocument/2006/relationships/externalLink" Target="externalLinks/externalLink100.xml"/><Relationship Id="rId125" Type="http://schemas.openxmlformats.org/officeDocument/2006/relationships/externalLink" Target="externalLinks/externalLink121.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188" Type="http://schemas.openxmlformats.org/officeDocument/2006/relationships/externalLink" Target="externalLinks/externalLink184.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 Type="http://schemas.openxmlformats.org/officeDocument/2006/relationships/worksheet" Target="worksheets/sheet2.xml"/><Relationship Id="rId29" Type="http://schemas.openxmlformats.org/officeDocument/2006/relationships/externalLink" Target="externalLinks/externalLink2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PROP\DA0630\INQ'Y\STEEL\DA0463BQ.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0238\c\&#44277;&#49324;&#52628;&#51652;&#48372;&#44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2040\tishreen\My%20Documents\Overseas\&#48156;&#51204;&#50689;&#50629;\&#50976;&#47101;\Iskenderun\&#51077;&#52272;&#44032;&#48516;&#49437;(980104)\&#51077;&#52272;&#44032;&#48516;&#49437;%20(99010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ga-1\allfiles\evgdg\san%20juan%20pipe%20mod%2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oosankor-my.sharepoint.com/My%20Documents/SA17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YONGNAM\TUAS_2.XLW"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2011%20PROJECT/Phoenix%20Petro%20Terminal%20&amp;%20Industrial%20Park%20Project,%20Calaca,%20Batangas-julius/TEMP/MP-Forecast_EC-scope.xls" TargetMode="External"/><Relationship Id="rId1" Type="http://schemas.openxmlformats.org/officeDocument/2006/relationships/externalLinkPath" Target="/2011%20PROJECT/Phoenix%20Petro%20Terminal%20&amp;%20Industrial%20Park%20Project,%20Calaca,%20Batangas-julius/TEMP/MP-Forecast_EC-scop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DATA\NIGERIA\ECON\BONGA6EX.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45236;&#49436;&#47448;&#44032;&#48169;\9901&#44277;&#49324;&#54788;&#54889;\leejmn9904\REPORT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EPC%20Phase\Working%20Area\17_Construction\CONSTRUCTION%20PLANNING\CONSTRUCTION%20PLANNING%20&amp;%20REPORTING\Planning&amp;reporting(VALCO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Documents%20and%20Settings\amms\Escritorio\Resto%20Proyectos\1820%20DQR\T-1800-CostRep2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50504;&#50577;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hanasekar\tender%20submi\Backup\DMRC%20IT%20park\project%20documents\Kuwait%20Audit%20Bureau\Rate%20Analysi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8149;&#54805;&#49885;\1\EXCEL\JCK\&#49892;&#54665;\&#54868;&#51116;&#45824;&#44396;\&#44208;&#51116;&#49436;&#4744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WORK/&#49892;&#51221;&#48372;&#44256;/01&#45380;&#49892;&#51221;&#48372;&#44256;/&#44032;&#49884;&#49444;&#49892;&#51221;/2001&#49884;&#54665;&#44228;&#54925;.xls" TargetMode="External"/><Relationship Id="rId1" Type="http://schemas.openxmlformats.org/officeDocument/2006/relationships/externalLinkPath" Target="/WORK/&#49892;&#51221;&#48372;&#44256;/01&#45380;&#49892;&#51221;&#48372;&#44256;/&#44032;&#49884;&#49444;&#49892;&#51221;/2001&#49884;&#54665;&#44228;&#5492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vy27\23.%20ot%20knoc%20oil%20storage%20facilities%20project\SSY%20PX-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y%20Documents\SA17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0-FSD\kss\reP14may.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30707;&#28845;&#24615;&#29366;"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1076;&#51032;&#51221;\C\&#44277;&#47924;&#50629;&#47924;\&#45824;&#48376;&#49324;\&#44148;&#52629;&#49884;&#44277;&#54016;%20&#44277;&#49324;&#54788;&#54889;&#48372;&#44256;\4&#50900;&#49892;&#512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51204;&#50689;&#44428;\C\WIN98\TEMP\REPORT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X:\pulau%20final\WINDOWS\Desktop\New%20Folder\Qo-15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planning\Reports\Progress\Overall\Overall%20Productivit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oosankor-my.sharepoint.com/&#35211;&#31309;&#12524;&#12505;&#12523;&#26908;&#35342;/H17&#20877;&#26908;&#35342;/H17&#24180;%20&#26619;&#23450;&#26360;&#27604;&#36611;.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WINDOWS/TEMP/CONDESER/EQUIP/&#44032;&#49444;TG.XLS" TargetMode="External"/><Relationship Id="rId1" Type="http://schemas.openxmlformats.org/officeDocument/2006/relationships/externalLinkPath" Target="/WINDOWS/TEMP/CONDESER/EQUIP/&#44032;&#49444;T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OKI&#51060;&#51221;&#49437;\&#51076;&#45824;&#47532;&#45784;&#44288;&#47144;\WINDOWS\TEMP\8~9&#50900;%20&#48516;&#50577;&#44228;&#5492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DEDMS\Mepss\&#44204;&#51201;&#49892;\&#44592;&#53440;\&#44060;&#51064;\4.&#45824;&#47532;\&#51060;&#49457;&#54616;\FILE\&#44277;&#53685;&#48708;F\&#45432;&#50516;&#44277;&#5368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DFILE\HAUS\&#44204;&#51201;&#49892;\&#44592;&#51456;\&#45800;&#44032;&#51088;&#47308;\&#50808;&#51452;&#44204;&#51201;\&#51473;&#4459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WEZO&#44396;&#51116;&#55148;\2001%2001%20&#48376;&#48512;\&#45236;&#49436;&#47448;&#44032;&#48169;\9901&#44277;&#49324;&#54788;&#54889;\leejmn9904\&#51068;&#48152;&#49324;&#5463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harelwrrelec\ELEC\CONDESER\EQUIP\&#44032;&#49444;TG.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R:\Trabajos\Proy.%20Actuales\T-1350%20(Amoc)\Control%20Costes\Informe%20n&#186;%2042\Inf42.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50976;&#47548;&#44264;&#51312;"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49888;&#49457;&#44368;\&#44221;&#51452;-&#44048;&#54252;\My%20Documents\&#44277;&#51221;&#48372;&#44256;&#51088;&#47308;&#46308;\&#49548;&#51109;&#45784;&#51452;&#44036;&#48372;&#44256;(&#44277;&#51221;&#48372;&#44256;,&#49892;&#53804;&#45824;&#48708;&#48372;&#44256;)\&#50504;&#47560;-&#44277;&#47928;&#49436;%20%20&#48372;&#44288;&#50857;\&#46020;&#44553;&#45236;&#50669;&#48143;%20&#48156;&#51452;&#49444;&#44228;\KHDATA\&#44288;&#47532;&#52397;\&#51652;&#51452;&#50864;&#54924;\&#53664;&#52384;&#51032;&#4728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KKIM\&#44277;&#49324;&#54788;&#54889;\&#45236;&#49436;&#47448;&#44032;&#48169;\9901&#44277;&#49324;&#54788;&#54889;\leejmn9904\REPORT0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49884;&#50672;\&#44277;&#50976;&#48169;\WINDOWS\&#48148;&#53461;%20&#54868;&#47732;\&#48337;&#52384;\&#44204;&#51201;&#51228;&#52636;\&#49340;&#49457;\&#46041;&#49709;&#46041;\&#44608;&#51652;&#44221;\&#49444;&#44228;&#49688;&#47049;\2&#52264;\&#45824;&#45236;\&#52572;&#52488;1(&#50696;&#49328;&#49849;&#51064;)\&#50724;&#49688;&#44277;&#4932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44368;&#46041;&#54788;&#5110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omo&#51076;&#54788;&#51221;n\01.&#49457;&#45909;&#45796;&#47785;&#51201;&#45840;\&#44277;&#47924;&#51204;&#50857;\2002&#45380;%20&#51221;&#49328;6(53,969,&#54869;&#51221;)\&#49444;&#44228;&#48320;&#4422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WEZO&#44396;&#51116;&#55148;\2001%2001%20&#48376;&#48512;\&#45236;&#49436;&#47448;&#44032;&#48169;\9901&#44277;&#49324;&#54788;&#54889;\leejmn9904\REPORT0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44277;&#49324;&#48708;\&#50872;&#51652;34\M4\&#51221;&#49328;&#49444;&#44228;\&#54620;&#51473;\1\&#45909;&#53944;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060;&#51025;&#44033;\&#51452;&#49345;&#48373;&#54633;\WINDOWS\TEMP\&#52380;&#54840;&#46041;(99.9&#509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4277;&#47924;\&#54861;&#46020;&#54637;(13~15)\WORK\&#49892;&#51221;&#48372;&#44256;\01&#45380;&#49892;&#51221;&#48372;&#44256;\&#44032;&#49884;&#49444;&#49892;&#51221;\2001&#49884;&#54665;&#44228;&#5492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8149;&#51116;&#54788;\&#44277;&#47924;&#51204;&#50857;\My%20Documents\&#49444;&#44228;&#48320;&#44221;%20(1002).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Documents%20and%20Settings/Administrator/&#48148;&#53461;%20&#54868;&#47732;/&#48376;&#49324;&#44288;&#47144;/&#50672;&#49328;&#46041;%20&#44288;&#47532;&#48708;%20&#49328;&#52636;&#44540;&#44144;.xls" TargetMode="External"/><Relationship Id="rId1" Type="http://schemas.openxmlformats.org/officeDocument/2006/relationships/externalLinkPath" Target="/Documents%20and%20Settings/Administrator/&#48148;&#53461;%20&#54868;&#47732;/&#48376;&#49324;&#44288;&#47144;/&#50672;&#49328;&#46041;%20&#44288;&#47532;&#48708;%20&#49328;&#52636;&#44540;&#4414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X:\1.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50696;&#44032;&#54364;"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44032;&#45208;RFCC\&#54644;&#50808;&#44592;&#51456;\GHANA&#50696;&#49328;&#44592;&#51456;\DATA\SANDAN.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44277;&#49324;&#48708;\&#50872;&#51652;34\M4\&#51221;&#49328;&#49444;&#44228;\&#54620;&#51473;\&#44277;&#44592;&#51312;~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1060;&#54617;\MECH\&#49457;&#51648;&#44277;&#5478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45817;&#51652;56&#54840;&#44592;/&#44277;&#49324;/&#45817;&#51652;56%20air%20duct%20SUPPLY.xls" TargetMode="External"/><Relationship Id="rId1" Type="http://schemas.openxmlformats.org/officeDocument/2006/relationships/externalLinkPath" Target="/&#45817;&#51652;56&#54840;&#44592;/&#44277;&#49324;/&#45817;&#51652;56%20air%20duct%20SUPPLY.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My%20Documents\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51060;&#49345;&#54984;\C\&#44277;&#47924;&#50629;&#47924;\&#45824;&#48376;&#49324;\&#44148;&#52629;&#49884;&#44277;&#54016;%20&#44277;&#49324;&#54788;&#54889;&#48372;&#44256;\4&#50900;&#49892;&#51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50976;&#51221;&#54840;\&#44277;&#47924;&#51204;&#50857;\&#44277;&#47924;&#51204;&#50857;\97&#45380;\97&#49444;&#48320;\&#51228;2&#50504;%20-%20slump15%20-%20&#52572;&#51333;\&#49444;&#44228;&#48320;&#44221;(2&#50504;%20-%20s15%20-%20&#52572;&#5133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4032;&#44368;tk3&#49436;&#48260;\b-&#44277;&#47924;\&#44204;&#51201;&#49892;\&#44592;&#53440;\&#44060;&#51064;\4.&#45824;&#47532;\&#51060;&#49457;&#54616;\FILE\&#44277;&#53685;&#48708;F\&#45432;&#50516;&#44277;&#5368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2395\c\Share\&#51068;&#48152;\&#49892;&#54665;&#50696;&#49328;&#54200;&#49457;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9552;&#51116;&#50857;\&#45800;&#51648;&#48512;\hb\&#49340;&#49328;1&#51648;&#44396;(&#49892;&#49884;)\&#51452;&#44277;&#49688;&#47049;\&#51068;&#50948;&#45824;&#44032;9803.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F1056/LBS/CEMENT/&#51473;&#46041;&#51648;&#50669;/ACC/&#52636;&#51109;/boq/&#51473;&#46041;&#51648;&#50669;/ACC/boq/Price-Schedule2/WT-LIST2.XLS" TargetMode="External"/><Relationship Id="rId1" Type="http://schemas.openxmlformats.org/officeDocument/2006/relationships/externalLinkPath" Target="/F1056/LBS/CEMENT/&#51473;&#46041;&#51648;&#50669;/ACC/&#52636;&#51109;/boq/&#51473;&#46041;&#51648;&#50669;/ACC/boq/Price-Schedule2/WT-LIST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TL\DATA\TOTB4_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dwnotes1.dwconst.co.kr/PSH/&#44592;&#53440;/&#50504;&#49328;5&#52264;&#49892;&#54665;1129.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Document/checkout/data/DOC97_10_/&#48372;&#44256;%20page2_d-09000001826ebdf5_495e-m.xlsx" TargetMode="External"/><Relationship Id="rId1" Type="http://schemas.openxmlformats.org/officeDocument/2006/relationships/externalLinkPath" Target="/Document/checkout/data/DOC97_10_/&#48372;&#44256;%20page2_d-09000001826ebdf5_495e-m.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G:\hb\&#49340;&#49328;1&#51648;&#44396;(&#49892;&#49884;)\&#51452;&#44277;&#49688;&#47049;\&#51068;&#50948;&#45824;&#44032;9803.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48176;&#47928;(&#45800;&#44032;).xls"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L7NOX&amp;UC.WJ2"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1-1WORK/2&#49688;&#50896;&#48124;&#51088;&#50669;&#49324;2/&#51068;&#48152;&#53664;&#47785;&#44148;&#52629;/&#52509;&#44292;&#50896;&#44032;&#44228;&#49328;&#49436;1.xls" TargetMode="External"/><Relationship Id="rId1" Type="http://schemas.openxmlformats.org/officeDocument/2006/relationships/externalLinkPath" Target="/1-1WORK/2&#49688;&#50896;&#48124;&#51088;&#50669;&#49324;2/&#51068;&#48152;&#53664;&#47785;&#44148;&#52629;/&#52509;&#44292;&#50896;&#44032;&#44228;&#49328;&#49436;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PJH\&#44277;&#47924;&#51204;&#50857;\&#44277;&#47924;&#51204;&#50857;\99&#45380;\&#44592;&#53440;\&#48376;&#49324;&#44288;&#47144;\&#54924;&#51032;&#51088;&#47308;(&#54840;&#45224;&#51648;&#49324;)%20(0708)\My%20Documents\&#52380;&#49688;\97&#49324;&#50629;&#44228;&#54925;(&#48149;&#51116;&#5478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44428;&#51008;&#53468;\&#44277;&#50976;\&#50836;&#44592;&#51460;&#47000;&#50836;\&#54620;&#51068;&#51452;\22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Plant_main\khw\DAEWOO\UPSC\&#49444;&#52824;&#44277;&#49324;\&#51077;&#52272;&#44204;&#51201;-1.xls"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JOKER/-%20DHI/-%20PLANT%20EPC_&#51473;&#46041;/&#9733;%20Jafurah%20CO-GEN/&#9733;%20&#50896;&#44032;/&#9733;%20&#49324;&#50629;&#44288;&#47532;&#48708;/Jafurah%20&#44204;&#51201;&#44032;&#51665;&#44228;&#54364;_QG3%20BAC_Final.xlsx" TargetMode="External"/><Relationship Id="rId1" Type="http://schemas.openxmlformats.org/officeDocument/2006/relationships/externalLinkPath" Target="/JOKER/-%20DHI/-%20PLANT%20EPC_&#51473;&#46041;/&#9733;%20Jafurah%20CO-GEN/&#9733;%20&#50896;&#44032;/&#9733;%20&#49324;&#50629;&#44288;&#47532;&#48708;/Jafurah%20&#44204;&#51201;&#44032;&#51665;&#44228;&#54364;_QG3%20BAC_Final.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rwan\Acer%20data\PT.%20TUNAS%20DUNIA-FILE\WINDOWS\TEMP\C-EQUIP.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HCK-ADMIN\DATA\PROJECTS\700-709\709\DCPR\DCPRFORM.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50629;&#47924;&#54260;&#45908;/&#45236;&#50669;&#49436;/&#50900;&#48324;&#49444;&#44228;&#45236;&#50669;&#49436;/juns&#50629;&#47924;&#54260;&#45908;/&#45236;&#50669;&#49436;/&#50900;&#48324;&#49444;&#44228;&#45236;&#50669;/99&#49444;&#44228;&#51032;&#47280;&#45236;&#50669;/&#44277;&#49324;&#48708;99-10.xls" TargetMode="External"/><Relationship Id="rId1" Type="http://schemas.openxmlformats.org/officeDocument/2006/relationships/externalLinkPath" Target="/&#50629;&#47924;&#54260;&#45908;/&#45236;&#50669;&#49436;/&#50900;&#48324;&#49444;&#44228;&#45236;&#50669;&#49436;/juns&#50629;&#47924;&#54260;&#45908;/&#45236;&#50669;&#49436;/&#50900;&#48324;&#49444;&#44228;&#45236;&#50669;/99&#49444;&#44228;&#51032;&#47280;&#45236;&#50669;/&#44277;&#49324;&#48708;99-1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Spk\iq-10%20(doosa\BD\2005-06\IQ\IQ-10%20(Doosan%20-%20Anpara%20C)\Offer\pulau%20final\WINDOWS\Desktop\New%20Folder\Qo-1585.xls"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2011%20PROJECT/Phoenix%20Petro%20Terminal%20&amp;%20Industrial%20Park%20Project,%20Calaca,%20Batangas-julius/Documents%20and%20Settings/stewart/Local%20Settings/Temp/TEMP/MP-Forecast_EC-scope.xls" TargetMode="External"/><Relationship Id="rId1" Type="http://schemas.openxmlformats.org/officeDocument/2006/relationships/externalLinkPath" Target="/2011%20PROJECT/Phoenix%20Petro%20Terminal%20&amp;%20Industrial%20Park%20Project,%20Calaca,%20Batangas-julius/Documents%20and%20Settings/stewart/Local%20Settings/Temp/TEMP/MP-Forecast_EC-scope.xls"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01Rabigh/&#47928;&#49436;/Finish%20Schedule/Interior%20finish%20schedule(Rabigh)_&#44285;&#54788;&#51652;.xls" TargetMode="External"/><Relationship Id="rId1" Type="http://schemas.openxmlformats.org/officeDocument/2006/relationships/externalLinkPath" Target="/01Rabigh/&#47928;&#49436;/Finish%20Schedule/Interior%20finish%20schedule(Rabigh)_&#44285;&#54788;&#5165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pu-1279\d$\ASD\DLSU\My%20Documents\Sky%20Plaza\additive-deductive\Change%20Order\co-no.2.xls"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Workspace/Project/0.Proposal/2010/MongDuong2/Proposal%20Stage/BOQ/OLD/Rabigh%20AEP%201.0.xls" TargetMode="External"/><Relationship Id="rId1" Type="http://schemas.openxmlformats.org/officeDocument/2006/relationships/externalLinkPath" Target="/Workspace/Project/0.Proposal/2010/MongDuong2/Proposal%20Stage/BOQ/OLD/Rabigh%20AEP%201.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52264;&#44221;&#46041;\NC-41\&#44060;&#48156;program\fdn_bm_pro.xls"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JOKER/-%20DHI/-%20PLANT%20EPC_&#51473;&#46041;/&#9733;%20Jafurah%20CO-GEN/&#9733;%20&#50896;&#44032;/&#9733;%20&#49324;&#50629;&#44288;&#47532;&#48708;/&#9733;%20Jafurah_&#51204;&#47581;&#50896;&#44032;%20&#44288;&#47532;_QG4.3%20(CF%20&#51089;&#50629;).xlsx" TargetMode="External"/><Relationship Id="rId1" Type="http://schemas.openxmlformats.org/officeDocument/2006/relationships/externalLinkPath" Target="/JOKER/-%20DHI/-%20PLANT%20EPC_&#51473;&#46041;/&#9733;%20Jafurah%20CO-GEN/&#9733;%20&#50896;&#44032;/&#9733;%20&#49324;&#50629;&#44288;&#47532;&#48708;/&#9733;%20Jafurah_&#51204;&#47581;&#50896;&#44032;%20&#44288;&#47532;_QG4.3%20(CF%20&#51089;&#50629;).xlsx"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Jobs/&#44204;&#51201;/03_2010&#45380;&#46020;/01_Mong%20Dunong%202/14_Price/03_Bidding%20Price/01_CRM(100318)/01_&#51089;&#49457;/091207_Raipur_Supervision%20%20Training.R00.xls" TargetMode="External"/><Relationship Id="rId1" Type="http://schemas.openxmlformats.org/officeDocument/2006/relationships/externalLinkPath" Target="/Jobs/&#44204;&#51201;/03_2010&#45380;&#46020;/01_Mong%20Dunong%202/14_Price/03_Bidding%20Price/01_CRM(100318)/01_&#51089;&#49457;/091207_Raipur_Supervision%20%20Training.R00.xls"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2.%202011&#45380;/1.%20Nghi%20Son%202/&#44032;&#44201;&#51665;&#44228;/7.%20Validity%20&#50672;&#51109;&#46384;&#47480;%20&#50896;&#44032;%20&#51116;&#51665;&#44228;/&#49569;&#48512;/&#51648;&#51216;/01_NS2_&#44204;&#51201;&#44032;%20&#51665;&#44228;&#54364;_Validity%20&#50672;&#51109;_120810_r10(New%20&#54872;&#50984;_1089.8)_03%20.xlsx" TargetMode="External"/><Relationship Id="rId1" Type="http://schemas.openxmlformats.org/officeDocument/2006/relationships/externalLinkPath" Target="/2.%202011&#45380;/1.%20Nghi%20Son%202/&#44032;&#44201;&#51665;&#44228;/7.%20Validity%20&#50672;&#51109;&#46384;&#47480;%20&#50896;&#44032;%20&#51116;&#51665;&#44228;/&#49569;&#48512;/&#51648;&#51216;/01_NS2_&#44204;&#51201;&#44032;%20&#51665;&#44228;&#54364;_Validity%20&#50672;&#51109;_120810_r10(New%20&#54872;&#50984;_1089.8)_03%20.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51060;&#48124;&#50865;\&#44277;&#50976;&#48169;\&#51089;&#50629;\&#49688;&#47049;\RC%20RAHMEN\&#45796;&#50864;\&#45817;&#50984;&#44368;1.xls" TargetMode="External"/></Relationships>
</file>

<file path=xl/externalLinks/_rels/externalLink90.xml.rels><?xml version="1.0" encoding="UTF-8" standalone="yes"?>
<Relationships xmlns="http://schemas.openxmlformats.org/package/2006/relationships"><Relationship Id="rId3" Type="http://schemas.openxmlformats.org/officeDocument/2006/relationships/externalLinkPath" Target="../../../../../../CEBU%20CFIRED%20POWER%20PLANT/elvie/Files/2004/san%20miguel/Foundation%20support/option%201/elvie/Files/2004/san%20miguel/PET-MPPF%20San%20Fernando/elvie/Files/2002/nkk/ega%20documents/EGA%203/elvie/Files/2001/BISCOM/break%20abc.xls" TargetMode="External"/><Relationship Id="rId2" Type="http://schemas.microsoft.com/office/2019/04/relationships/externalLinkLongPath" Target="/CEBU%20CFIRED%20POWER%20PLANT/elvie/Files/2004/san%20miguel/Foundation%20support/option%201/elvie/Files/2004/san%20miguel/PET-MPPF%20San%20Fernando/elvie/Files/2002/nkk/ega%20documents/EGA%203/elvie/Files/2001/BISCOM/break%20abc.xls?46039D25" TargetMode="External"/><Relationship Id="rId1" Type="http://schemas.openxmlformats.org/officeDocument/2006/relationships/externalLinkPath" Target="file:///\\46039D25\break%20abc.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dedms\Mepss\&#51648;&#54840;Docu\1.&#44592;&#53440;\2.&#50577;&#49885;\9.&#44592;&#53440;\001%20&#50672;&#44208;&#45130;&#44592;&#50857;(&#45236;&#50857;&#50630;&#5102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notesm4.doosanheavy.com/mail3/h113543.nsf/($websent)/57FD4D599F092FA649256DAA00807328/$FILE/_v26us64dvto8s1v0hnboh3fvb5ps6oso_/YS_SHIN/EP/EP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Gs-008443\1.&#49892;&#54665;&#50696;&#49328;&#50629;&#47924;\My%20Documents\&#52572;&#52285;&#49453;\&#49892;&#51221;&#48372;&#44256;\EXCEL\DOWOO\BT\BT.XLS"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wsim2002/02&#48372;&#50756;/&#46041;&#48169;/&#46041;&#48169;&#51648;&#44396;(2002.2&#48372;&#50756;&#44228;&#54925;&#50696;&#51221;)/MSOffice/Excel/work/&#45236;&#50669;.XLS" TargetMode="External"/><Relationship Id="rId1" Type="http://schemas.openxmlformats.org/officeDocument/2006/relationships/externalLinkPath" Target="/wsim2002/02&#48372;&#50756;/&#46041;&#48169;/&#46041;&#48169;&#51648;&#44396;(2002.2&#48372;&#50756;&#44228;&#54925;&#50696;&#51221;)/MSOffice/Excel/work/&#45236;&#5066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F1056\LBS\CEMENT\&#51473;&#46041;&#51648;&#50669;\ACC\&#52636;&#51109;\boq\&#51473;&#46041;&#51648;&#50669;\ACC\boq\Price-Schedule2\WT-LIST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54889;&#49688;&#51221;\&#50808;&#51109;&#54805;%20&#54616;&#46300;%20(g)\DWG\2400\2468-&#44053;&#48513;&#52397;&#49548;&#45380;&#49688;&#47144;&#50896;\2468-&#44053;&#48513;&#52397;&#49548;&#45380;&#49688;&#47144;&#50896;.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From%20PVE\THANH\DD%20CA%20MAU\6823%20PS%20170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CONDESER\EQUIP\BOOK6.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44608;&#51652;&#50865;\&#50577;&#49885;\EXCEL\SOLPICOY\SUIVI.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mm-2\alli\Files\Alli\1999\Metro%20Naga%20-%20water%20works\Breakdown\Files\ALLI\Metro%20Naga%20-%20water%20works\ALLI\Agno-Hyundai\Break\Civi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PARK\&#50612;&#46500;&#51068;&#51012;\&#44148;&#47784;\&#51077;&#52272;&#44204;&#51201;\&#44204;&#51201;(2001)\&#46020;&#47196;\&#54644;&#48120;-&#45909;&#49328;(2&#44277;&#44396;)\&#44204;&#51201;&#49436;&#51217;&#49688;\&#48512;&#45824;&#51077;&#52272;%20&#54788;&#51109;&#49444;&#47749;%20&#51088;&#47308;.xls"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Users/sungmo.yun/AppData/Local/Microsoft/Windows/INetCache/Content.Outlook/HMIJMGTS/JCP%20-%20&#44592;&#51088;&#51116;%20&#47785;&#54364;&#50696;&#49328;_20221124.xlsx" TargetMode="External"/><Relationship Id="rId1" Type="http://schemas.openxmlformats.org/officeDocument/2006/relationships/externalLinkPath" Target="/Users/sungmo.yun/AppData/Local/Microsoft/Windows/INetCache/Content.Outlook/HMIJMGTS/JCP%20-%20&#44592;&#51088;&#51116;%20&#47785;&#54364;&#50696;&#49328;_20221124.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51204;&#50689;&#49440;&#52980;&#54504;&#53552;\&#47196;&#52972;%20&#46356;&#49828;&#53356;%20(d)\My%20Documents\Jebel%20Ali%20KII\MOBIL.xls" TargetMode="External"/></Relationships>
</file>

<file path=xl/externalLinks/_rels/externalLink105.xml.rels><?xml version="1.0" encoding="UTF-8" standalone="yes"?>
<Relationships xmlns="http://schemas.openxmlformats.org/package/2006/relationships"><Relationship Id="rId2" Type="http://schemas.openxmlformats.org/officeDocument/2006/relationships/externalLinkPath" Target="../../../../../../DOCUME~1/Owner/LOCALS~1/Temp/JHW/&#44277;&#47924;/SUIVI.XLS" TargetMode="External"/><Relationship Id="rId1" Type="http://schemas.openxmlformats.org/officeDocument/2006/relationships/externalLinkPath" Target="/DOCUME~1/Owner/LOCALS~1/Temp/JHW/&#44277;&#47924;/SUIVI.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dwent.dwconst.co.kr/p5593/PROCURE/SUB_CON/CONSTRUC/ITB2/12CGOU.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572;&#51333;\&#44368;&#45824;\777.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ga-03\elvie\EGA%203\elvie\Files\2001\BISCOM\EGA%203\elvie\Files\2000\laguna%20prop\Med.%20rise%20orig.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E:\03-Traba\E-6409%20TAKREER%20GDP\H's\H's%20E-6409%20AG%20&amp;%20UG.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maila.gsconst.co.kr/&#51221;&#48373;&#51060;&#48169;/16.&#49892;&#51221;&#48372;&#44256;(&#52509;&#52404;4&#54924;&#50696;&#51221;)/8.&#48512;&#45824;&#44277;/(8.18&#48372;&#44256;)&#44396;&#47532;&#49884;&#44032;&#49444;&#48169;&#51020;&#48317;.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50976;&#51221;&#54840;\&#44277;&#47924;&#51204;&#50857;\&#44277;&#47924;&#51204;&#50857;\&#49444;&#44228;&#48320;&#44221;&#50857;\&#49444;&#44228;&#48320;&#44221;\&#48176;&#49688;&#44049;&#47928;\&#49444;&#44228;&#48320;&#44221;(2&#50504;%20-%20s15%20-%20&#52572;&#51333;).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http://dwnotes1.dwconst.co.kr/&#50684;&#50689;&#54984;/&#50629;&#47924;/WORK/SAUDI/Berri%20Gas/Rev.3/&#44228;&#51109;/MANPWER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mm-4\bonifacio%20ga\mikey\project%20in%201999\fbdc-elevatedh2otank\rev.1\21-05-99.xls"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ACCT/YJSB/YJSB1997/BUDGET%20FY%2098.xls" TargetMode="External"/><Relationship Id="rId1" Type="http://schemas.openxmlformats.org/officeDocument/2006/relationships/externalLinkPath" Target="/ACCT/YJSB/YJSB1997/BUDGET%20FY%209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fileserver\Doc-Proyectos\Documents%20and%20Settings\amms\Escritorio\Tupras\04_Control%20Costes\Informes\08\Vaciado_02030(2010)_Actual.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Ega-03\elvie\EGA%203\elvie\Files\2001\URC\EGA%203\elvie\Files\2000\mwci%20ATD-21\mwci%20ATD-21.xls" TargetMode="External"/></Relationships>
</file>

<file path=xl/externalLinks/_rels/externalLink117.xml.rels><?xml version="1.0" encoding="UTF-8" standalone="yes"?>
<Relationships xmlns="http://schemas.openxmlformats.org/package/2006/relationships"><Relationship Id="rId2" Type="http://schemas.openxmlformats.org/officeDocument/2006/relationships/externalLinkPath" Target="../../../../../../02&#51077;&#52272;/2006Daharki/01&#47932;&#47049;/old/060313&#44148;&#52629;&#47932;&#47049;(Daharki-power%20plant).xls" TargetMode="External"/><Relationship Id="rId1" Type="http://schemas.openxmlformats.org/officeDocument/2006/relationships/externalLinkPath" Target="/02&#51077;&#52272;/2006Daharki/01&#47932;&#47049;/old/060313&#44148;&#52629;&#47932;&#47049;(Daharki-power%20plant).xls" TargetMode="External"/></Relationships>
</file>

<file path=xl/externalLinks/_rels/externalLink118.xml.rels><?xml version="1.0" encoding="UTF-8" standalone="yes"?>
<Relationships xmlns="http://schemas.openxmlformats.org/package/2006/relationships"><Relationship Id="rId2" Type="http://schemas.openxmlformats.org/officeDocument/2006/relationships/externalLinkPath" Target="../../../../../../MSOFFICE/EXCEL/YOON/&#51473;&#51216;&#49324;&#50629;/&#50629;&#52404;FIX.XLS" TargetMode="External"/><Relationship Id="rId1" Type="http://schemas.openxmlformats.org/officeDocument/2006/relationships/externalLinkPath" Target="/MSOFFICE/EXCEL/YOON/&#51473;&#51216;&#49324;&#50629;/&#50629;&#52404;FIX.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Jwkwon\usbhdd%20(f)\DCS\&#50896;&#44032;&#51312;&#49324;\2004\&#48513;&#54637;&#48516;&#45544;\&#47785;&#5226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000000\d\&#44033;&#54788;&#51109;\&#54788;&#51109;\&#44277;&#51452;&#45824;&#54617;&#44368;\&#52404;&#50977;&#44288;\&#44592;&#50504;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51452;&#50689;&#53469;\&#44305;&#51452;STP&#44256;&#46020;\&#44204;&#51201;&#49436;\&#44204;&#51201;&#49436;(&#50641;&#49472;)\&#54532;&#47196;&#51229;&#53944;\&#54788;&#51228;&#51089;&#50629;&#49892;\&#46020;&#54868;,&#44221;&#54868;,&#44148;&#54868;\&#49457;&#45224;&#51008;&#54665;1&#44032;&#50517;&#51109;.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20000356\&#53804;&#52272;&#50857;&#45236;&#50669;\osk-&#53664;&#47785;&#44592;&#49696;&#48512;\06&#53664;&#47785;\01&#44204;&#51201;\07&#49688;&#51088;&#50896;&#44277;&#49324;\02&#54620;&#53444;&#44053;&#45840;&#44148;&#49444;&#44277;&#49324;(&#53556;&#53412;)-&#44592;&#48376;&#49444;&#44228;\&#49444;&#44228;&#45236;&#50669;\&#49444;&#44228;&#45236;&#50669;(&#52572;&#51333;)\&#51204;&#44592;&#53685;&#49888;&#45236;&#50669;&#49436;\&#51204;&#44592;\pjt-2002\&#54217;&#54868;&#51032;&#45840;\&#50696;&#49328;&#49436;(&#51068;&#50948;&#45824;&#44032;,&#45840;)\&#49444;&#44228;&#48320;&#44221;(&#44397;&#51088;)\&#44397;&#51088;&#48320;&#44221;&#53685;&#49888;\13&#52264;.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N:\Documents%20and%20Settings\&#51060;&#49437;&#51652;\Local%20Settings\Temporary%20Internet%20Files\Content.IE5\POQN6LI9\DOCUME~1\&#44608;&#50689;&#47928;\LOCALS~1\Temp\LOTUS\&#44144;&#51228;&#46020;\&#44144;&#51228;&#4602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48149;&#54805;&#44397;\2004\&#51008;&#46028;&#51060;&#51089;&#50629;&#48169;(D)\Project&#51652;&#54665;&#51473;\4.&#49884;&#55141;&#45733;&#44257;&#51648;&#44396;&#53469;&#51648;&#44060;&#48156;&#49324;&#50629;\2.&#49892;&#49884;&#49444;&#44228;\1.&#51089;&#50629;&#48169;\2004.11.19~(&#49688;&#47049;&#48143;&#44396;&#51312;&#44228;&#49328;&#49436;-2&#52264;&#49688;&#51221;&#48516;)\01.&#53664;&#44277;\02.&#49688;&#47049;&#49328;&#52636;&#49436;\04.&#48268;&#44060;&#51228;&#44540;\&#48268;&#44060;&#51228;&#44540;.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72.26.72\&#44277;&#47924;&#54016;\&#54617;&#46041;&#50669;&#46356;&#50724;&#48716;\&#51456;&#44277;&#48372;&#44256;(&#51652;)\WORK\&#51060;&#50868;&#45804;\&#48376;&#48512;&#54924;&#51032;&#48372;&#44256;&#50629;&#47924;\&#52509;&#44292;&#54924;&#51032;\02&#45380;&#44620;&#51648;%20&#52509;&#44292;&#54924;&#51032;&#51088;&#47308;\12&#50900;23&#51068;\&#51648;&#45212;&#52509;&#44292;&#54924;&#51032;&#51088;&#47308;(1209).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44608;&#51333;&#47784;\&#44277;&#50976;&#48169;\&#49892;&#54665;&#50696;&#49328;\&#49345;&#48393;\&#44277;&#5368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Documents%20and%20Settings\&#44204;&#51201;&#51652;&#54665;&#51473;\&#45436;&#54788;&#46041;\050224(&#49328;&#52636;&#51665;&#44228;).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131.xml.rels><?xml version="1.0" encoding="UTF-8" standalone="yes"?>
<Relationships xmlns="http://schemas.openxmlformats.org/package/2006/relationships"><Relationship Id="rId2" Type="http://schemas.openxmlformats.org/officeDocument/2006/relationships/externalLinkPath" Target="../../../../../../&#44060;&#51064;&#50629;&#47924;&#51088;&#47308;/05_&#54644;&#50808;&#54532;&#47196;&#51229;&#53944;/&#51064;&#46020;/&#51064;&#46020;_Bhusawal/6i_&#44277;&#49324;&#44204;&#51201;&#44032;/&#44277;&#51333;&#48324;%20&#44277;&#49324;&#44204;&#51201;&#44032;/Rev.0,%202013.04.08/PCF/Bhusawal_NEW_PCF.xlsm" TargetMode="External"/><Relationship Id="rId1" Type="http://schemas.openxmlformats.org/officeDocument/2006/relationships/externalLinkPath" Target="/&#44060;&#51064;&#50629;&#47924;&#51088;&#47308;/05_&#54644;&#50808;&#54532;&#47196;&#51229;&#53944;/&#51064;&#46020;/&#51064;&#46020;_Bhusawal/6i_&#44277;&#49324;&#44204;&#51201;&#44032;/&#44277;&#51333;&#48324;%20&#44277;&#49324;&#44204;&#51201;&#44032;/Rev.0,%202013.04.08/PCF/Bhusawal_NEW_PCF.xlsm" TargetMode="External"/></Relationships>
</file>

<file path=xl/externalLinks/_rels/externalLink132.xml.rels><?xml version="1.0" encoding="UTF-8" standalone="yes"?>
<Relationships xmlns="http://schemas.openxmlformats.org/package/2006/relationships"><Relationship Id="rId1" Type="http://schemas.microsoft.com/office/2006/relationships/xlExternalLinkPath/xlPathMissing" Target="ICHOB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N:\MYDOCU~1\A-&#49345;&#50857;\C000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50980;&#50857;&#49437;\98&#45380;\&#44277;&#47924;&#51204;&#50857;\&#49444;&#44228;&#48320;&#44221;&#50857;\&#49444;&#44228;&#48320;&#44221;\&#48176;&#49688;&#44049;&#47928;\&#48176;&#49688;&#45236;&#50669;.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51060;&#46041;&#54788;\MY%20DOCUMENTS\MSOFFICE\EXCEL\YOON\&#51473;&#51216;&#49324;&#50629;\&#50629;&#52404;FIX.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J5312\inquiry\&#44277;&#50976;\abc.xls" TargetMode="External"/></Relationships>
</file>

<file path=xl/externalLinks/_rels/externalLink137.xml.rels><?xml version="1.0" encoding="UTF-8" standalone="yes"?>
<Relationships xmlns="http://schemas.openxmlformats.org/package/2006/relationships"><Relationship Id="rId2" Type="http://schemas.openxmlformats.org/officeDocument/2006/relationships/externalLinkPath" Target="../../../../../../juns1107/&#45236;&#50669;&#49436;/&#50900;&#48324;&#49444;&#44228;&#45236;&#50669;/99&#49444;&#44228;&#51032;&#47280;&#45236;&#50669;/&#44277;&#49324;&#48708;99-10.xls" TargetMode="External"/><Relationship Id="rId1" Type="http://schemas.openxmlformats.org/officeDocument/2006/relationships/externalLinkPath" Target="/juns1107/&#45236;&#50669;&#49436;/&#50900;&#48324;&#49444;&#44228;&#45236;&#50669;/99&#49444;&#44228;&#51032;&#47280;&#45236;&#50669;/&#44277;&#49324;&#48708;99-10.xls" TargetMode="External"/></Relationships>
</file>

<file path=xl/externalLinks/_rels/externalLink138.xml.rels><?xml version="1.0" encoding="UTF-8" standalone="yes"?>
<Relationships xmlns="http://schemas.openxmlformats.org/package/2006/relationships"><Relationship Id="rId2" Type="http://schemas.openxmlformats.org/officeDocument/2006/relationships/externalLinkPath" Target="../../../../../../Document/checkout/data/DOC25_36_/Ayoun%20Moussa,%201.%20&#54788;&#51109;&#44288;&#47532;&#48708;&#45236;&#50669;&#49436;(Rev.0,%20&#54788;&#52384;&#50864;%20&#52264;&#51109;,%2016.08.08)_&#52968;&#49548;&#49884;&#50628;%20&#45817;&#49324;&#48516;_d-0900000183a6f466_45aa-m.xlsm" TargetMode="External"/><Relationship Id="rId1" Type="http://schemas.openxmlformats.org/officeDocument/2006/relationships/externalLinkPath" Target="/Document/checkout/data/DOC25_36_/Ayoun%20Moussa,%201.%20&#54788;&#51109;&#44288;&#47532;&#48708;&#45236;&#50669;&#49436;(Rev.0,%20&#54788;&#52384;&#50864;%20&#52264;&#51109;,%2016.08.08)_&#52968;&#49548;&#49884;&#50628;%20&#45817;&#49324;&#48516;_d-0900000183a6f466_45aa-m.xlsm" TargetMode="External"/></Relationships>
</file>

<file path=xl/externalLinks/_rels/externalLink139.xml.rels><?xml version="1.0" encoding="UTF-8" standalone="yes"?>
<Relationships xmlns="http://schemas.openxmlformats.org/package/2006/relationships"><Relationship Id="rId2" Type="http://schemas.openxmlformats.org/officeDocument/2006/relationships/externalLinkPath" Target="../../../../../../My%20Documents/&#51088;&#46041;&#54868;/MSOffice/Excel/work/&#45236;&#50669;.XLS" TargetMode="External"/><Relationship Id="rId1" Type="http://schemas.openxmlformats.org/officeDocument/2006/relationships/externalLinkPath" Target="/My%20Documents/&#51088;&#46041;&#54868;/MSOffice/Excel/work/&#45236;&#50669;.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WINDOWS/TEMP/&#46020;&#44553;&#54616;&#46020;&#44553;/LBH/&#45824;&#45236;/&#50696;&#49328;/&#51060;&#50900;/JCT.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kang\ko_drn\Data_Work\HCT9\Work\Subcon\Sub_Master.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HDFILE\HAUS\&#44204;&#51201;&#49892;\&#44592;&#51456;\&#44277;&#53685;&#51088;&#47308;\&#50808;&#51452;&#50672;&#46973;&#52376;\&#50808;&#51452;&#50672;&#46973;&#52376;.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D000000\d\EXCEL\SHJ1\&#49464;&#51333;&#51077;&#52272;\980218\EXCEL\&#44608;&#49457;&#51456;\&#48512;&#52380;&#44277;&#51109;\CHUJ.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44608;&#51452;&#50616;\9.&#44221;&#48512;&#44256;&#49549;&#46020;\&#46041;&#46160;&#52380;\&#45236;&#50669;\&#48152;&#50900;&#51312;&#4422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D000000\d\EXCEL\SHJ1\&#49464;&#51333;&#51077;&#52272;\980218\PROPOSAL\ELEC\345KV\EULJOO\EUL.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1060;&#44592;&#52380;\LGC\www\&#49324;&#50629;&#44228;&#54925;\96&#51064;&#50896;.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45224;&#49457;&#45824;\&#48156;&#51452;&#52376;\&#49457;&#45824;&#44732;!\&#48156;&#51452;&#52376;\&#49444;&#44228;\&#44592;&#49457;&#52397;&#44396;\3&#52264;1&#54924;\3&#52264;&#48156;&#51452;\&#44032;&#46020;&#50976;&#51648;&#48372;&#4968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j-20140515mgtp\&#44397;&#45236;&#44204;&#51201;\My%20Documents\&#50641;&#49472;DATA\&#54788;&#45824;&#50644;\&#51473;&#50521;\&#51473;&#50521;&#45236;&#50669;.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Hdfile\haus\excellent\&#49892;&#44204;&#51201;\&#48716;&#46972;&#53944;\&#46020;&#44257;E-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j0776\&#51089;&#50629;&#48169;\project\&#44397;&#48324;&#54532;&#47196;&#51229;&#53944;\TanjungBin\01.%20PRICE%20&#44288;&#47144;\&#9670;%20Cash%20flow%20(T.Bin)-260Mil-Rev.5-(0)%20&#52572;&#51333;(BAC&#48152;&#50689;).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51204;&#51116;&#50689;\&#49688;&#47049;\W_EXCEL\ABUT\source\PI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48149;&#54805;&#44397;\2004\001&#51652;&#54665;&#51473;&#51064;&#51089;&#50629;\&#44400;&#49328;&#49688;&#49569;&#51648;&#44396;\3&#52264;&#45225;&#54408;\&#51204;&#52404;\01&#50864;&#49688;&#53664;&#44277;(1013)S.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Ls421de8e0\data\Civil%20Business\&#53664;&#47785;&#49324;&#50629;&#54016;\11.&#49324;&#50629;&#44228;&#54925;&#48143;&#49892;&#51201;\SUPEX&#49892;&#51201;&#48372;&#44256;\2005&#45380;\2005&#45380;%202&#49324;&#48516;&#44592;\DOCUME~1\993863\LOCALS~1\Temp\PROJECT\BUDGET\WOONAM\CHUMDAN\BSD.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Marvin%20-%20FCHPP%20Project\BOQ%20FADHILI\Weekly%20Report\027%20Weekly%20Accomplishment%20Report%20-%20Up%20to%2019102017\Doc\Proposal\U.A%20Extension\&#44204;&#51201;&#44592;&#51456;%20&#52280;&#51312;.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01%20&#54532;&#47196;&#51229;&#53944;/03%202005&#45380;/01%20Anpara%20C%20TPP%20&#44204;&#51201;/20%20&#51228;&#51312;&#50896;&#44032;%20&#51665;&#44228;/&#44032;&#44201;&#51665;&#44228;&#54364;(Samra).xls" TargetMode="External"/><Relationship Id="rId1" Type="http://schemas.openxmlformats.org/officeDocument/2006/relationships/externalLinkPath" Target="/01%20&#54532;&#47196;&#51229;&#53944;/03%202005&#45380;/01%20Anpara%20C%20TPP%20&#44204;&#51201;/20%20&#51228;&#51312;&#50896;&#44032;%20&#51665;&#44228;/&#44032;&#44201;&#51665;&#44228;&#54364;(Samra).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51204;&#44592;&#51333;\&#48512;&#51648;&#51221;&#51648;&#49444;&#44228;\&#45817;&#51652;&#54868;&#47141;%235,6&#54840;&#44592;%20&#44148;&#49444;&#44277;&#49324;\&#49688;&#47785;&#51060;&#49885;\&#52392;&#48512;9-2%20-%20&#53664;&#47785;&#44277;&#49324;%20&#50696;&#49328;&#49436;.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4608;&#50773;&#44397;\C\ExcelData\&#54788;&#51109;&#44288;&#47532;\345kv&#48320;&#51204;&#49548;\354kv%20&#50689;&#46321;&#54252;%20&#48320;&#51204;&#49548;%20&#49892;&#54665;&#50696;&#49328;&#49436;.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In\&#47196;&#52972;%20&#46356;&#49828;&#53356;%20(D)\hb\&#49340;&#49328;1&#51648;&#44396;(&#49892;&#49884;)\&#51452;&#44277;&#49688;&#47049;\&#51068;&#50948;&#45824;&#44032;9803.xls" TargetMode="External"/></Relationships>
</file>

<file path=xl/externalLinks/_rels/externalLink161.xml.rels><?xml version="1.0" encoding="UTF-8" standalone="yes"?>
<Relationships xmlns="http://schemas.openxmlformats.org/package/2006/relationships"><Relationship Id="rId2" Type="http://schemas.openxmlformats.org/officeDocument/2006/relationships/externalLinkPath" Target="../../../../../../&#50629;&#47924;/&#49892;&#54665;/&#54868;&#54617;&#51221;&#50976;/&#50668;&#52380;%20NCC_EB_SM&#51613;&#49444;%20(E)%20&#54788;&#51109;/(&#44204;&#51201;)&#49892;&#54665;&#45236;&#50669;_&#51204;&#44592;&#44277;&#49324;(EB,SM%20&#51613;&#49444;)_&#48376;&#49324;&#51089;&#49457;.xls" TargetMode="External"/><Relationship Id="rId1" Type="http://schemas.openxmlformats.org/officeDocument/2006/relationships/externalLinkPath" Target="/&#50629;&#47924;/&#49892;&#54665;/&#54868;&#54617;&#51221;&#50976;/&#50668;&#52380;%20NCC_EB_SM&#51613;&#49444;%20(E)%20&#54788;&#51109;/(&#44204;&#51201;)&#49892;&#54665;&#45236;&#50669;_&#51204;&#44592;&#44277;&#49324;(EB,SM%20&#51613;&#49444;)_&#48376;&#49324;&#51089;&#49457;.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52572;&#51333;&#54984;\&#51204;&#45224;&#44305;&#50669;\&#44060;&#51064;&#54028;&#51068;\&#51204;&#45224;&#49345;&#49688;&#46020;\&#45824;&#45236;\&#44592;&#49696;&#51088;&#47308;\&#50577;&#49885;\&#54616;&#46020;&#44553;\JABO\O12060\INFORM\MYENGBU.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49436;&#50872;&#44277;&#47924;&#48512;&#44204;&#51201;\&#44277;&#47924;&#48512;%20&#44204;&#51201;\CONDESER\EQUIP\&#44032;&#49444;TG.XLS" TargetMode="External"/></Relationships>
</file>

<file path=xl/externalLinks/_rels/externalLink165.xml.rels><?xml version="1.0" encoding="UTF-8" standalone="yes"?>
<Relationships xmlns="http://schemas.openxmlformats.org/package/2006/relationships"><Relationship Id="rId2" Type="http://schemas.openxmlformats.org/officeDocument/2006/relationships/externalLinkPath" Target="../../../../../../&#48324;&#45236;&#45236;&#50669;&#49436;/&#48156;&#51452;&#44288;&#47144;/06.&#48324;&#45236;&#51648;&#44396;&#51077;&#52272;&#44552;&#50529;&#51201;&#51221;&#49457;&#49900;&#49324;&#44277;&#51333;(0731).xls" TargetMode="External"/><Relationship Id="rId1" Type="http://schemas.openxmlformats.org/officeDocument/2006/relationships/externalLinkPath" Target="/&#48324;&#45236;&#45236;&#50669;&#49436;/&#48156;&#51452;&#44288;&#47144;/06.&#48324;&#45236;&#51648;&#44396;&#51077;&#52272;&#44552;&#50529;&#51201;&#51221;&#49457;&#49900;&#49324;&#44277;&#51333;(073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51473;&#50521;\My%20Documents\Documents%20and%20Settings\&#48149;&#54788;&#51452;\My%20Documents\&#45909;&#52380;&#44053;1&#54924;&#44592;&#49457;&#49436;&#47448;\&#49688;&#44257;&#51200;&#51648;&#45824;\&#49688;&#44257;&#48176;&#49688;&#44060;&#49440;\&#44592;&#44228;&#44148;&#52629;&#51204;&#44592;\&#44592;&#44228;\&#49688;&#44257;&#48176;&#49688;&#51109;&#45236;&#50669;&#49436;(&#52572;&#51333;).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A:\MJU\EX\&#48169;&#52840;&#48320;&#44221;\2\HAN\&#49116;&#53440;&#51068;.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Tomo&#51076;&#54788;&#51221;n\01.&#49457;&#45909;&#45796;&#47785;&#51201;&#45840;\&#44277;&#47924;&#51204;&#50857;\2002&#45380;%20&#51221;&#49328;6(53,969,&#54869;&#51221;)\&#48176;&#49688;&#45236;&#5066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10.171.71.35\&#54644;&#50577;&#54872;&#44221;&#54644;&#50808;&#44204;&#51201;2&#54016;\9624\&#49324;&#50629;&#52628;&#5122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J5293\PCF&#44204;&#51201;\&#44277;&#50976;\abc.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h:\Doc\Proposal\U.A%20Extension\&#44204;&#51201;&#44592;&#51456;%20&#52280;&#51312;.xls" TargetMode="External"/></Relationships>
</file>

<file path=xl/externalLinks/_rels/externalLink174.xml.rels><?xml version="1.0" encoding="UTF-8" standalone="yes"?>
<Relationships xmlns="http://schemas.openxmlformats.org/package/2006/relationships"><Relationship Id="rId2" Type="http://schemas.openxmlformats.org/officeDocument/2006/relationships/externalLinkPath" Target="../../../../../../&#45236;&#47928;&#49436;/&#49892;&#51221;&#48372;&#44256;/2003&#45380;/&#51228;&#52404;&#44396;&#44036;%20&#44172;&#48708;&#50728;&#49444;&#44228;/&#44032;&#46020;&#50976;&#51648;&#48372;&#49688;.xls" TargetMode="External"/><Relationship Id="rId1" Type="http://schemas.openxmlformats.org/officeDocument/2006/relationships/externalLinkPath" Target="/&#45236;&#47928;&#49436;/&#49892;&#51221;&#48372;&#44256;/2003&#45380;/&#51228;&#52404;&#44396;&#44036;%20&#44172;&#48708;&#50728;&#49444;&#44228;/&#44032;&#46020;&#50976;&#51648;&#48372;&#49688;.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51221;&#48712;\&#47196;&#52972;%20&#46356;&#49828;&#53356;%20(c)\My%20Documents\&#48176;&#54840;&#49457;\&#45236;&#50669;&#49436;\&#49888;&#45909;&#52572;&#51333;&#45236;&#50669;&#49436;\&#45236;&#50669;&#49436;(&#52509;&#44292;).xls" TargetMode="External"/></Relationships>
</file>

<file path=xl/externalLinks/_rels/externalLink176.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Pssr2\c\My%20Documents\Park%20Hyung-chul\&#48512;&#49328;&#44284;&#54617;&#45800;&#51648;2\&#48512;&#49328;&#49892;&#54665;&#50696;&#49328;\&#49892;&#54665;&#50696;&#49328;\&#48512;&#45824;&#44277;&#49892;&#54665;&#50696;&#49328;(&#44284;&#54617;&#45800;&#51648;).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X:\Aone(&#51077;&#52272;)\&#49324;&#50629;&#44228;&#54925;\&#49324;&#50629;&#44228;&#54925;REV1.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48149;&#44305;&#48124;\&#51032;&#51221;&#48512;&#44397;&#46020;&#50976;\PROJET\&#44221;&#52272;&#49436;~&#48260;&#49828;&#53552;&#48120;&#45328;\&#49444;&#44228;&#46020;&#52572;&#51333;\&#51221;&#51116;&#50865;\&#44221;&#52272;&#49436;~&#48260;&#49828;&#53552;&#48120;&#45328;\&#49688;&#47049;-&#48512;&#45824;&#44277;\&#51088;&#51116;&#51665;&#44228;&#54364;.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A:\&#44277;&#49324;&#51068;&#51221;(&#45824;&#50808;)\1.&#44277;&#49324;&#51068;&#48372;.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G:\jang\&#51064;&#49324;\&#51064;&#49324;&#51088;&#47308;\&#50724;&#51452;&#53441;\SITE.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H3636\oversea\&#44277;&#50976;\abc.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Sj-20140515mgtp\&#44397;&#45236;&#44204;&#51201;\&#49324;&#50629;2000excell\E&#44397;&#51648;&#46020;\&#47928;&#44305;&#52397;&#52380;\2000year\&#52397;&#52380;&#44396;&#44036;\&#51648;&#52492;&#45909;&#54217;\2000&#51648;&#52492;-&#45909;&#54217;&#48156;&#51452;.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50976;&#49437;&#51060;\&#50976;&#49437;&#51060;\MINE\SY\99PAN\9906\&#49440;&#44553;&#51228;&#50808;&#51204;.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51109;&#51652;&#49692;1\&#44596;&#44553;&#51204;&#54868;\&#48177;&#50629;\&#46020;&#44277;\&#46020;&#44277;(02)\'02&#44256;&#52285;-&#51109;&#49457;\02&#49436;&#50872;&#50808;&#44285;(&#44305;&#50516;T)\&#54616;&#45208;&#47196;2&#44277;&#44396;&#51221;&#49328;\2&#44277;&#44396;&#51221;&#49328;\&#44277;&#51221;&#51116;&#47308;.XLS" TargetMode="External"/></Relationships>
</file>

<file path=xl/externalLinks/_rels/externalLink186.xml.rels><?xml version="1.0" encoding="UTF-8" standalone="yes"?>
<Relationships xmlns="http://schemas.openxmlformats.org/package/2006/relationships"><Relationship Id="rId2" Type="http://schemas.openxmlformats.org/officeDocument/2006/relationships/externalLinkPath" Target="../../../../../../2000&#52572;&#50980;&#47925;&#50629;&#47924;&#54260;&#45908;/&#51068;&#48152;&#50629;&#47924;/99&#49444;&#44228;&#51032;&#47280;&#45236;&#50669;/&#44277;&#49324;&#48708;99-10.xls" TargetMode="External"/><Relationship Id="rId1" Type="http://schemas.openxmlformats.org/officeDocument/2006/relationships/externalLinkPath" Target="/2000&#52572;&#50980;&#47925;&#50629;&#47924;&#54260;&#45908;/&#51068;&#48152;&#50629;&#47924;/99&#49444;&#44228;&#51032;&#47280;&#45236;&#50669;/&#44277;&#49324;&#48708;99-10.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Pc1\c\Documents%20and%20Settings\master\My%20Documents\My%20Documents\My%20Data\&#44592;&#51456;&#51088;&#47308;\&#47532;&#48708;&#50500;&#44204;&#51201;&#51089;&#50629;.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SMAN&#50577;&#54644;&#49453;\&#44277;&#47924;&#51204;&#50857;\&#44277;&#47924;&#51204;&#50857;\97&#45380;\97&#49444;&#48320;\&#51228;2&#50504;%20-%20slump15%20-%20&#52572;&#51333;\&#48176;&#49688;&#45236;&#50669;.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Ls421de8e0\JABO\O12060\INFORM\MYENGBU.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J1476\&#45812;&#49688;PSM%20TFT\&#45812;&#49688;%20PSM\&#54408;&#47785;&#48324;%20&#44277;&#44553;&#50629;&#52404;%20&#54217;&#44032;%20SHEET-&#50896;&#48376;.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51452;&#50689;&#53469;\&#45824;&#49328;&#47732;&#54616;&#49688;&#52376;\BBS\design\&#46041;&#44053;\&#46041;&#44053;&#44148;&#52629;\&#46041;&#44053;&#44148;&#52629;.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44608;&#51452;&#50616;\9.&#44221;&#48512;&#44256;&#49549;&#46020;\LJK-LAST\1GONGGU.XLS" TargetMode="External"/></Relationships>
</file>

<file path=xl/externalLinks/_rels/externalLink193.xml.rels><?xml version="1.0" encoding="UTF-8" standalone="yes"?>
<Relationships xmlns="http://schemas.openxmlformats.org/package/2006/relationships"><Relationship Id="rId2" Type="http://schemas.openxmlformats.org/officeDocument/2006/relationships/externalLinkPath" Target="../../../../../../Users/jaehyun.park/AppData/Local/Microsoft/Windows/Temporary%20Internet%20Files/Content.Outlook/PAR8TK1F/Yanbu%204%20&#44204;&#51201;&#50896;&#44032;&#48372;&#44256;%20(R1%202019.09.03)_&#51204;&#44592;.xlsx" TargetMode="External"/><Relationship Id="rId1" Type="http://schemas.openxmlformats.org/officeDocument/2006/relationships/externalLinkPath" Target="/Users/jaehyun.park/AppData/Local/Microsoft/Windows/Temporary%20Internet%20Files/Content.Outlook/PAR8TK1F/Yanbu%204%20&#44204;&#51201;&#50896;&#44032;&#48372;&#44256;%20(R1%202019.09.03)_&#51204;&#445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成単価作成表-BLDG"/>
      <sheetName val="BOQ FORM FOR INQUIRY"/>
      <sheetName val="FORM OF PROPOSAL RFP-003"/>
      <sheetName val="뜃맟뭁돽띿맟?-BLDG"/>
      <sheetName val="合成??作成表-BLDG"/>
      <sheetName val="??-BLDG"/>
      <sheetName val="?-BLDG"/>
      <sheetName val="????·???·-BLDGL-03E.X"/>
      <sheetName val="‡¬’P‰¿ì¬E-BLDG"/>
      <sheetName val="¬P¿ì¬E-BLDG"/>
      <sheetName val="崌惉扨壙嶌惉?-BLDG"/>
      <sheetName val="‡¬’P‰¿ì¬?-BLDG"/>
      <sheetName val="Proposal Schedule"/>
      <sheetName val="???????-BLDG"/>
      <sheetName val="合成単価作成・-BLDG"/>
      <sheetName val="‡¬’P‰¿ì_x0010_¬?-BLDG"/>
      <sheetName val="合成単価作成表_BLDG"/>
      <sheetName val="뜃맟뭁돽띿맟__BLDG"/>
      <sheetName val="노임단가"/>
      <sheetName val="piping"/>
      <sheetName val="Administrative Prices"/>
      <sheetName val="Summary"/>
      <sheetName val="기계내역서"/>
      <sheetName val="단가조사"/>
      <sheetName val="POWER"/>
      <sheetName val="________BLDG"/>
      <sheetName val="목포전화국"/>
      <sheetName val="손익차총괄2"/>
      <sheetName val="DA0463BQ"/>
      <sheetName val="주요물량"/>
      <sheetName val="견적대비표"/>
      <sheetName val="PI"/>
      <sheetName val="상반기손익차2총괄"/>
      <sheetName val="기기리스트"/>
      <sheetName val="손익차9월2"/>
      <sheetName val="CAT_5"/>
      <sheetName val="M-EQPT-Z"/>
      <sheetName val="‡¬’@‰¿ì¬?-BLDG"/>
      <sheetName val="?-BLDG"/>
      <sheetName val="合成単価作成表_BLD_x0007_"/>
      <sheetName val="PIPE"/>
      <sheetName val="FLANGE"/>
      <sheetName val="VALVE"/>
      <sheetName val="SPT vs PHI"/>
      <sheetName val="현금"/>
      <sheetName val="뜃맟뭁돽띿맟_-BLDG"/>
      <sheetName val="‡¬’P‰¿ì¬_-BLDG"/>
      <sheetName val="合成__作成表-BLDG"/>
      <sheetName val="__-BLDG"/>
      <sheetName val="_-BLDG"/>
      <sheetName val="____·___·-BLDGL-03E.X"/>
      <sheetName val="崌惉扨壙嶌惉_-BLDG"/>
      <sheetName val="_______-BLDG"/>
      <sheetName val="‡¬’P‰¿ì_x0010_¬_-BLDG"/>
      <sheetName val="갑지"/>
      <sheetName val="‡¬’@‰¿ì¬_-BLDG"/>
      <sheetName val="_-BLDG"/>
      <sheetName val="적용환율"/>
      <sheetName val="D-623D"/>
      <sheetName val="BM DATA SHEET"/>
      <sheetName val="COVER"/>
      <sheetName val="Cable Ladder Detail"/>
      <sheetName val="CalCu"/>
      <sheetName val="당초"/>
      <sheetName val="다이꾸"/>
      <sheetName val="WORK-VOL"/>
      <sheetName val="WIND"/>
      <sheetName val="inter"/>
      <sheetName val="Sheet1"/>
      <sheetName val="SILICATE"/>
      <sheetName val="MIJIBI"/>
      <sheetName val="예가표"/>
      <sheetName val="V-101 &amp; V201"/>
      <sheetName val="명세서"/>
      <sheetName val="전기공사"/>
      <sheetName val="1련박스"/>
      <sheetName val="준공조서갑지"/>
      <sheetName val="‡¬’P‰¿ì_x005f_x0010_¬_-BLDG"/>
      <sheetName val="合成単価作成表_BLD_x005f_x0007_"/>
      <sheetName val="도급양식"/>
      <sheetName val="설계내"/>
      <sheetName val="배관내역서"/>
      <sheetName val="배관품셈총괄표"/>
      <sheetName val="현장지지물물량"/>
      <sheetName val="CB"/>
      <sheetName val="대우기성"/>
      <sheetName val="C1"/>
      <sheetName val="BLR-S"/>
      <sheetName val="HX"/>
      <sheetName val="SCHE"/>
      <sheetName val="Breakdown"/>
      <sheetName val="ITB COST"/>
      <sheetName val="#REF"/>
      <sheetName val="Main"/>
      <sheetName val="Data"/>
      <sheetName val="계측 내역서"/>
      <sheetName val="sum"/>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RPP 12 SEPT"/>
      <sheetName val="??????__BLDG"/>
      <sheetName val="공통(20-91)"/>
      <sheetName val="01"/>
      <sheetName val="‡¬’P‰¿ì_x005f_x0010_¬?-BLDG"/>
      <sheetName val="KLHT"/>
      <sheetName val="ﾏﾃﾊﾝ土佐30MW実行予算"/>
      <sheetName val="Eng_Hrs (HO)"/>
      <sheetName val="06C7450-S300X"/>
      <sheetName val="Vessel Size"/>
      <sheetName val="NIML"/>
      <sheetName val="INST"/>
      <sheetName val="loaddata"/>
      <sheetName val="崌惉扨壙嶌惉昞-BLDG"/>
      <sheetName val="??扨壙嶌?昞-BLDG"/>
      <sheetName val="??滿氎浉?-BLDG"/>
      <sheetName val="BOQ_FORM_FOR_INQUIRY"/>
      <sheetName val="FORM_OF_PROPOSAL_RFP-003"/>
      <sheetName val="????·???·-BLDGL-03E_X"/>
      <sheetName val="Proposal_Schedule"/>
      <sheetName val="‡¬’P‰¿ì¬?-BLDG"/>
      <sheetName val="Administrative_Prices"/>
      <sheetName val="合成単価作成表_BLD"/>
      <sheetName val="‡¬’P‰¿ì_x005f_x005f_x005f_x0010_¬_-BLDG"/>
      <sheetName val="合成単価作成表_BLD_x005f_x005f_x005f_x0007_"/>
      <sheetName val="预算"/>
      <sheetName val="‡¬’P‰¿ì_x005f_x005f_x005f_x0010_¬?-BLDG"/>
      <sheetName val="2.1 受電設備棟"/>
      <sheetName val="2.2 受・防火水槽"/>
      <sheetName val="2.3 排水処理設備棟"/>
      <sheetName val="2.4 倉庫棟"/>
      <sheetName val="2.5 守衛棟"/>
      <sheetName val="‡¬’P‰¿ì_x005f_x005f_x005f_x005f_x005f_x005f_x0"/>
      <sheetName val="RFP003"/>
      <sheetName val="RFP002"/>
      <sheetName val="배명(단가)"/>
      <sheetName val="프랜트면허"/>
      <sheetName val="토목주소"/>
      <sheetName val="Chart"/>
      <sheetName val="LinerWt"/>
      <sheetName val="Estimate Summary"/>
      <sheetName val="산근"/>
      <sheetName val="12호기내역서(건축분)"/>
      <sheetName val="BOQ_FORM_FOR_INQUIRY1"/>
      <sheetName val="FORM_OF_PROPOSAL_RFP-0031"/>
      <sheetName val="????·???·-BLDGL-03E_X1"/>
      <sheetName val="Proposal_Schedule1"/>
      <sheetName val="Administrative_Prices1"/>
      <sheetName val="入力"/>
      <sheetName val="LEGEND"/>
      <sheetName val="cable_data"/>
      <sheetName val="3core_6_6kv"/>
      <sheetName val="4core_400V"/>
      <sheetName val="NEWCA"/>
      <sheetName val="Overall_Load_List"/>
      <sheetName val="General_Data"/>
      <sheetName val="定数"/>
      <sheetName val="CAL1"/>
      <sheetName val="ENE-CAL"/>
      <sheetName val="TTL"/>
      <sheetName val="갑지1"/>
      <sheetName val="금액내역서"/>
      <sheetName val="BAND(200)"/>
      <sheetName val="OUTER AREA(겹침없음)"/>
      <sheetName val="90EL JACKET"/>
      <sheetName val="JACKET(50,50)"/>
      <sheetName val="KP1590_E"/>
      <sheetName val="SAP"/>
      <sheetName val="HARGA SATUAN"/>
      <sheetName val="costing_CV"/>
      <sheetName val="PUMP"/>
      <sheetName val="GROUNDING 산출근거"/>
      <sheetName val="cable-data"/>
      <sheetName val="川崎HRSG"/>
      <sheetName val="Sum Price"/>
      <sheetName val="ﾄﾞﾊﾞｲFUEL GAS追見"/>
      <sheetName val="データ入力"/>
      <sheetName val="高調波計算"/>
      <sheetName val="本文"/>
      <sheetName val="DATE"/>
      <sheetName val="eq_data"/>
      <sheetName val="약품설비"/>
      <sheetName val="BM"/>
      <sheetName val="外形"/>
      <sheetName val="屋内"/>
      <sheetName val="屋外"/>
      <sheetName val="合成単価作成表_BLD_x005f_x005f_x005f_x005f_x005f_x005f_x"/>
      <sheetName val="____·___·-BLDGL-03E_X"/>
      <sheetName val="‡¬’P‰¿ì¬_-BLDG"/>
      <sheetName val="contactor"/>
      <sheetName val="坪合体９９（２）より"/>
      <sheetName val="Sheet2"/>
      <sheetName val="Q&amp;pl-V"/>
      <sheetName val="Controls"/>
      <sheetName val="__扨壙嶌_昞-BLDG"/>
      <sheetName val="__滿氎浉_-BLDG"/>
      <sheetName val="RawMatCost"/>
      <sheetName val="Overall"/>
      <sheetName val="AD ST"/>
      <sheetName val="RFP012"/>
      <sheetName val="PLANT"/>
      <sheetName val="INSTRUMENT"/>
      <sheetName val="SpecITEM"/>
      <sheetName val="LINE_Sc"/>
      <sheetName val="MOTOR"/>
      <sheetName val="????�???�-BLDGL-03E.X"/>
      <sheetName val="�����P�������E-BLDG"/>
      <sheetName val="Coding"/>
      <sheetName val="給排水"/>
      <sheetName val="電氣"/>
      <sheetName val="外気負荷"/>
      <sheetName val="6,000"/>
      <sheetName val="Process Piping"/>
      <sheetName val="PROG"/>
      <sheetName val="Take-Off"/>
      <sheetName val="EQUIPMENT -2"/>
      <sheetName val="내역서"/>
      <sheetName val="Factor"/>
      <sheetName val="EL 표면적"/>
      <sheetName val="M3산출"/>
      <sheetName val="Coste PBreakdown"/>
      <sheetName val="TR NIVEL2 Total"/>
      <sheetName val="Precios"/>
      <sheetName val="jobhist"/>
      <sheetName val="A (2)"/>
      <sheetName val="9912SOLID생"/>
      <sheetName val="Y-WORK"/>
      <sheetName val="A"/>
      <sheetName val="INSTR"/>
      <sheetName val="BOQ_FORM_FOR_INQUIRY2"/>
      <sheetName val="FORM_OF_PROPOSAL_RFP-0032"/>
      <sheetName val="????·???·-BLDGL-03E_X2"/>
      <sheetName val="Proposal_Schedule2"/>
      <sheetName val="Administrative_Prices2"/>
      <sheetName val="Cable_Ladder_Detail"/>
      <sheetName val="BM_DATA_SHEET"/>
      <sheetName val="V-101_&amp;_V201"/>
      <sheetName val="RPP_12_SEPT"/>
      <sheetName val="Vessel_Size"/>
      <sheetName val="EQUIPMENT_-2"/>
      <sheetName val="계측_내역서"/>
      <sheetName val="member_design"/>
      <sheetName val="design_criteria"/>
      <sheetName val="working_load_at_the_btm_ft_"/>
      <sheetName val="plan&amp;section_of_foundation"/>
      <sheetName val="soil_bearing_check"/>
      <sheetName val="SPT_vs_PHI"/>
      <sheetName val="ITB_COST"/>
      <sheetName val="2_1_受電設備棟"/>
      <sheetName val="2_2_受・防火水槽"/>
      <sheetName val="2_3_排水処理設備棟"/>
      <sheetName val="2_4_倉庫棟"/>
      <sheetName val="2_5_守衛棟"/>
      <sheetName val="Estimate_Summary"/>
      <sheetName val="Process_Piping"/>
      <sheetName val="OUTER_AREA(겹침없음)"/>
      <sheetName val="90EL_JACKET"/>
      <sheetName val="EL_표면적"/>
      <sheetName val="Coste_PBreakdown"/>
      <sheetName val="TR_NIVEL2_Total"/>
      <sheetName val="경비"/>
      <sheetName val="TYPE-A"/>
      <sheetName val="4-3 보온 기본물량집계"/>
      <sheetName val="총괄표"/>
      <sheetName val="일위대가"/>
      <sheetName val="매립"/>
      <sheetName val="ITEM"/>
      <sheetName val="건축"/>
      <sheetName val="연돌일위집계"/>
      <sheetName val="ELECTRIC"/>
      <sheetName val="NCCALC11"/>
      <sheetName val="단가비교"/>
      <sheetName val="시가지우회도로공내역서"/>
      <sheetName val="SCHEDULE"/>
      <sheetName val="HVAC"/>
      <sheetName val="AIR SHOWER(3인용)"/>
      <sheetName val=" 공사비예산서"/>
      <sheetName val="계측"/>
      <sheetName val="차액보증"/>
      <sheetName val="단가(자재)"/>
      <sheetName val="단가(노임)"/>
      <sheetName val="기초목록"/>
      <sheetName val="건축내역"/>
      <sheetName val="신표지1"/>
      <sheetName val="Sheet6"/>
      <sheetName val="단면가정"/>
      <sheetName val="???????_BLDG"/>
      <sheetName val="ICINDEKILER"/>
      <sheetName val="Sheet3"/>
      <sheetName val="一発シート"/>
      <sheetName val="Estimate"/>
      <sheetName val="系数516"/>
      <sheetName val="XL4Poppy"/>
      <sheetName val="Combo"/>
      <sheetName val="Air Cooler-E"/>
      <sheetName val="Manhors &amp; Productivity"/>
      <sheetName val="Site Est"/>
      <sheetName val="Site Staff"/>
      <sheetName val="Fittings"/>
      <sheetName val="____�___�-BLDGL-03E.X"/>
      <sheetName val="____·___·-BLDGL-03E_X1"/>
      <sheetName val="fin stmt"/>
      <sheetName val="2002Shipment"/>
      <sheetName val="GI-LIST"/>
      <sheetName val="을지"/>
      <sheetName val="ùêà÷??íÂà÷øú-BLDG"/>
      <sheetName val="¬P¿ì¬?-BLDG"/>
      <sheetName val="?¢Ô?¡þ¡¯P¢¶¢¯?i?¡þ?-BLDG"/>
      <sheetName val="?¢Ô?¡þ¡¯P¢¶¢¯?i?¡þ?E-BLDG"/>
      <sheetName val="???ÎÅ???-BLDG"/>
      <sheetName val="ùêà÷??íÂà÷?-BLDG"/>
      <sheetName val="?¢Ô?¡þ¡¯P¢¶¢¯?i_x0010_¡þ?-BLDG"/>
      <sheetName val="할증 "/>
      <sheetName val="SOL TEMP DOWN"/>
      <sheetName val="SM1-09"/>
      <sheetName val="SM2-09"/>
      <sheetName val="BD-09"/>
      <sheetName val="MT-09"/>
      <sheetName val="____·___·-BLDGL-03E_X2"/>
      <sheetName val="BOQ_FORM_FOR_INQUIRY3"/>
      <sheetName val="FORM_OF_PROPOSAL_RFP-0033"/>
      <sheetName val="????·???·-BLDGL-03E_X3"/>
      <sheetName val="Proposal_Schedule3"/>
      <sheetName val="Administrative_Prices3"/>
      <sheetName val="____·___·-BLDGL-03E_X3"/>
      <sheetName val="BOQ_FORM_FOR_INQUIRY5"/>
      <sheetName val="FORM_OF_PROPOSAL_RFP-0035"/>
      <sheetName val="????·???·-BLDGL-03E_X5"/>
      <sheetName val="Proposal_Schedule5"/>
      <sheetName val="Administrative_Prices5"/>
      <sheetName val="____·___·-BLDGL-03E_X5"/>
      <sheetName val="BOQ_FORM_FOR_INQUIRY4"/>
      <sheetName val="FORM_OF_PROPOSAL_RFP-0034"/>
      <sheetName val="????·???·-BLDGL-03E_X4"/>
      <sheetName val="Proposal_Schedule4"/>
      <sheetName val="Administrative_Prices4"/>
      <sheetName val="____·___·-BLDGL-03E_X4"/>
      <sheetName val="BOQ_FORM_FOR_INQUIRY6"/>
      <sheetName val="FORM_OF_PROPOSAL_RFP-0036"/>
      <sheetName val="????·???·-BLDGL-03E_X6"/>
      <sheetName val="Proposal_Schedule6"/>
      <sheetName val="Administrative_Prices6"/>
      <sheetName val="____·___·-BLDGL-03E_X6"/>
      <sheetName val="BOQ_FORM_FOR_INQUIRY10"/>
      <sheetName val="FORM_OF_PROPOSAL_RFP-00310"/>
      <sheetName val="????·???·-BLDGL-03E_X10"/>
      <sheetName val="Proposal_Schedule10"/>
      <sheetName val="Administrative_Prices10"/>
      <sheetName val="____·___·-BLDGL-03E_X10"/>
      <sheetName val="BOQ_FORM_FOR_INQUIRY7"/>
      <sheetName val="FORM_OF_PROPOSAL_RFP-0037"/>
      <sheetName val="????·???·-BLDGL-03E_X7"/>
      <sheetName val="Proposal_Schedule7"/>
      <sheetName val="Administrative_Prices7"/>
      <sheetName val="____·___·-BLDGL-03E_X7"/>
      <sheetName val="BOQ_FORM_FOR_INQUIRY8"/>
      <sheetName val="FORM_OF_PROPOSAL_RFP-0038"/>
      <sheetName val="????·???·-BLDGL-03E_X8"/>
      <sheetName val="Proposal_Schedule8"/>
      <sheetName val="Administrative_Prices8"/>
      <sheetName val="____·___·-BLDGL-03E_X8"/>
      <sheetName val="BOQ_FORM_FOR_INQUIRY9"/>
      <sheetName val="FORM_OF_PROPOSAL_RFP-0039"/>
      <sheetName val="????·???·-BLDGL-03E_X9"/>
      <sheetName val="Proposal_Schedule9"/>
      <sheetName val="Administrative_Prices9"/>
      <sheetName val="____·___·-BLDGL-03E_X9"/>
      <sheetName val="sheet"/>
      <sheetName val="회사99"/>
      <sheetName val="식재인부"/>
      <sheetName val="RATE"/>
      <sheetName val="전차선로 물량표"/>
      <sheetName val="steel data sheet"/>
      <sheetName val="가공비"/>
      <sheetName val="04 - Civil"/>
      <sheetName val="INCOTERMS"/>
      <sheetName val="auxiliary sheet"/>
      <sheetName val="H-PILE 박기"/>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추진계획"/>
      <sheetName val="추진실적"/>
      <sheetName val="Sheet3"/>
      <sheetName val="Sheet1"/>
      <sheetName val="Sheet2"/>
      <sheetName val="XXXXXX"/>
      <sheetName val="공정보고(전체,98년도분)"/>
      <sheetName val="공정내역서(전체분) "/>
      <sheetName val="공정내역서(12월분)"/>
      <sheetName val="인력 및 장비현황"/>
      <sheetName val="자재"/>
      <sheetName val="기상"/>
      <sheetName val="내역"/>
      <sheetName val="공문"/>
      <sheetName val="금융비용"/>
      <sheetName val="집계표"/>
      <sheetName val="산출내역서"/>
      <sheetName val="예가표"/>
      <sheetName val="입찰내역"/>
      <sheetName val="실행"/>
      <sheetName val="공사추진보고"/>
      <sheetName val="97 사업추정(WEKI)"/>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검토요청용(990114)"/>
      <sheetName val="가격분석@1100(990104)"/>
      <sheetName val="가격분석@1200(990104)"/>
      <sheetName val="가격분석@1200(Cost Impact)"/>
      <sheetName val="Cost Impact"/>
      <sheetName val="가격협의(981218@1200)"/>
      <sheetName val="Supervision"/>
      <sheetName val="SP&amp;ST집계(990104)"/>
      <sheetName val="Escalation"/>
      <sheetName val="예량구매가(980805)"/>
      <sheetName val="견적산출표(990104)"/>
      <sheetName val="물량변동(981230)"/>
      <sheetName val="견적가 산출표(결재)"/>
      <sheetName val="기본자료(권차장님)"/>
      <sheetName val="BOM(981223)"/>
      <sheetName val="Baur와 협의시"/>
      <sheetName val="당사입찰가변경"/>
      <sheetName val="입찰가비교"/>
      <sheetName val="입찰가분석981218)"/>
      <sheetName val="견적가분석-1(981215)"/>
      <sheetName val="견적가분석-2(981215)"/>
      <sheetName val="견적가분석-3(981215)"/>
      <sheetName val="원안(예량구매실시0814)"/>
      <sheetName val="실행가 분석"/>
      <sheetName val="HJ-AE&amp;E"/>
      <sheetName val="업체별견적수준"/>
      <sheetName val="견적가분석(업체별)"/>
      <sheetName val="운송비"/>
      <sheetName val="Talcher(Shipping DIM)"/>
      <sheetName val="제조원가"/>
      <sheetName val="Sheet1"/>
      <sheetName val="입찰가분석 (990104)"/>
      <sheetName val="자바라1"/>
      <sheetName val="#REF"/>
      <sheetName val="공정율 기초 Data"/>
      <sheetName val="수금 Schedule 기초 Data"/>
    </sheetNames>
    <sheetDataSet>
      <sheetData sheetId="0"/>
      <sheetData sheetId="1" refreshError="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집계표"/>
      <sheetName val="내역서"/>
      <sheetName val="총괄표"/>
      <sheetName val="CB"/>
      <sheetName val="경비"/>
      <sheetName val="Sheet3"/>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금액내역서"/>
      <sheetName val=" 배관자재비-SKEC구매분"/>
      <sheetName val="BID"/>
      <sheetName val="공정율 기초 Data"/>
      <sheetName val="가격분석@1100(990104)"/>
      <sheetName val="Escalation"/>
      <sheetName val="ab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k (2)"/>
      <sheetName val="Schedules (2)"/>
      <sheetName val="Testing"/>
      <sheetName val="Mob-Demob"/>
      <sheetName val="Direct Staff"/>
      <sheetName val="Equipment"/>
      <sheetName val="BM"/>
      <sheetName val="brk"/>
      <sheetName val="det.est."/>
      <sheetName val="gen notes"/>
      <sheetName val="COST SUMMARY"/>
      <sheetName val="DIV 1"/>
      <sheetName val="DIV 2"/>
      <sheetName val="DIV 3"/>
      <sheetName val="DIV 4"/>
      <sheetName val="DIV 5"/>
      <sheetName val="DIV 6"/>
      <sheetName val="DIV 7"/>
      <sheetName val="DIV 8"/>
      <sheetName val="DIV 9"/>
      <sheetName val="DIV 10"/>
      <sheetName val="san juan pipe mod 2"/>
      <sheetName val="MOTOR"/>
      <sheetName val="w't table"/>
      <sheetName val="간접비"/>
      <sheetName val="LABCOST"/>
      <sheetName val="DAV 9"/>
      <sheetName val="san juan pipe moä 2"/>
      <sheetName val="SCHED M-CONTROL"/>
      <sheetName val="SCHED M-SUB"/>
      <sheetName val="Inputs"/>
      <sheetName val="BD"/>
      <sheetName val="Schedule S-Curve Revision#3"/>
      <sheetName val="brk_(2)"/>
      <sheetName val="Schedules_(2)"/>
      <sheetName val="Direct_Staff"/>
      <sheetName val="det_est_"/>
      <sheetName val="gen_notes"/>
      <sheetName val="COST_SUMMARY"/>
      <sheetName val="DIV_1"/>
      <sheetName val="DIV_2"/>
      <sheetName val="DIV_3"/>
      <sheetName val="DIV_4"/>
      <sheetName val="DIV_5"/>
      <sheetName val="DIV_6"/>
      <sheetName val="DIV_7"/>
      <sheetName val="DIV_8"/>
      <sheetName val="DIV_9"/>
      <sheetName val="DIV_10"/>
      <sheetName val="san_juan_pipe_mod_2"/>
      <sheetName val="Bdown_ISBL"/>
      <sheetName val="GRAND SUM"/>
      <sheetName val="DI-ESTI"/>
      <sheetName val="JTLOAD"/>
      <sheetName val="REBAR"/>
      <sheetName val="san%20juan%20pipe%20mod%202.xls"/>
      <sheetName val="Rate Analysis"/>
      <sheetName val="설산1.나"/>
      <sheetName val="본사S"/>
      <sheetName val="Schedule_S-Curve_Revision#3"/>
      <sheetName val="breakdown"/>
      <sheetName val="sorter"/>
      <sheetName val="SUMMARY"/>
      <sheetName val="cost report"/>
      <sheetName val="Sheet1"/>
      <sheetName val="7.24.14"/>
      <sheetName val="SHOGAE"/>
      <sheetName val="4300 UTILITY BLDG (2)"/>
      <sheetName val="brk_(2)1"/>
      <sheetName val="Schedules_(2)1"/>
      <sheetName val="Direct_Staff1"/>
      <sheetName val="det_est_1"/>
      <sheetName val="gen_notes1"/>
      <sheetName val="COST_SUMMARY1"/>
      <sheetName val="DIV_11"/>
      <sheetName val="DIV_21"/>
      <sheetName val="DIV_31"/>
      <sheetName val="DIV_41"/>
      <sheetName val="DIV_51"/>
      <sheetName val="DIV_61"/>
      <sheetName val="DIV_71"/>
      <sheetName val="DIV_81"/>
      <sheetName val="DIV_91"/>
      <sheetName val="DIV_101"/>
      <sheetName val="san_juan_pipe_mod_21"/>
      <sheetName val="w't_table"/>
      <sheetName val="DAV_9"/>
      <sheetName val="san_juan_pipe_moä_2"/>
      <sheetName val="SCHED_M-CONTROL"/>
      <sheetName val="SCHED_M-SUB"/>
      <sheetName val="Schedule_S-Curve_Revision#31"/>
      <sheetName val="GRAND_SUM"/>
      <sheetName val="san%20juan%20pipe%20mod%202_xls"/>
      <sheetName val="설산1_나"/>
      <sheetName val="Rate_Analysis"/>
      <sheetName val="brk_(2)2"/>
      <sheetName val="Schedules_(2)2"/>
      <sheetName val="Direct_Staff2"/>
      <sheetName val="det_est_2"/>
      <sheetName val="gen_notes2"/>
      <sheetName val="COST_SUMMARY2"/>
      <sheetName val="DIV_12"/>
      <sheetName val="DIV_22"/>
      <sheetName val="DIV_32"/>
      <sheetName val="DIV_42"/>
      <sheetName val="DIV_52"/>
      <sheetName val="DIV_62"/>
      <sheetName val="DIV_72"/>
      <sheetName val="DIV_82"/>
      <sheetName val="DIV_92"/>
      <sheetName val="DIV_102"/>
      <sheetName val="san_juan_pipe_mod_22"/>
      <sheetName val="w't_table1"/>
      <sheetName val="DAV_91"/>
      <sheetName val="san_juan_pipe_moä_21"/>
      <sheetName val="SCHED_M-CONTROL1"/>
      <sheetName val="SCHED_M-SUB1"/>
      <sheetName val="Schedule_S-Curve_Revision#32"/>
      <sheetName val="GRAND_SUM1"/>
      <sheetName val="san%20juan%20pipe%20mod%202_xl1"/>
      <sheetName val="설산1_나1"/>
      <sheetName val="Rate_Analysis1"/>
      <sheetName val="DRUM"/>
      <sheetName val="8-31-98"/>
      <sheetName val="worksheet inchican"/>
      <sheetName val="remaining billing"/>
      <sheetName val="2.223M_due to adj profit"/>
      <sheetName val="data"/>
      <sheetName val="RefG"/>
      <sheetName val="IRR sponsor"/>
      <sheetName val="Item#9.3"/>
      <sheetName val="Item#1.9"/>
      <sheetName val="Item#6.7"/>
      <sheetName val="Item#2.6"/>
      <sheetName val="Item#4.10"/>
      <sheetName val="Item#5.8"/>
      <sheetName val="Item#7.21"/>
      <sheetName val="Item#3.8"/>
      <sheetName val="Item#8.7"/>
      <sheetName val="DESBASTE"/>
      <sheetName val="VC2 10.99"/>
      <sheetName val=""/>
      <sheetName val="MEP-BOQ"/>
      <sheetName val="DETAILED A&amp;I"/>
      <sheetName val="DERIVATION A&amp;I"/>
      <sheetName val="UC"/>
      <sheetName val="Tabulation "/>
      <sheetName val="금융비용"/>
      <sheetName val="combined 9-30"/>
      <sheetName val="Bill 10 - Specialties"/>
      <sheetName val="LEGEND"/>
      <sheetName val="5-Digit"/>
      <sheetName val="Summary Sheets"/>
      <sheetName val="CF"/>
      <sheetName val="IS"/>
      <sheetName val="HSBC"/>
      <sheetName val="Detailed Cost Breakdown"/>
      <sheetName val="cost_report"/>
      <sheetName val="7_24_14"/>
      <sheetName val="4300_UTILITY_BLDG_(2)"/>
      <sheetName val="worksheet_inchican"/>
      <sheetName val="remaining_billing"/>
      <sheetName val="2004_Numbers_and_Titles"/>
      <sheetName val="내부.야적장 Factor"/>
      <sheetName val="Equip Sch."/>
      <sheetName val="EST-013"/>
      <sheetName val="Main"/>
      <sheetName val="INVOICE_CERT EIV'S"/>
      <sheetName val="factor"/>
      <sheetName val="MPW-CRC"/>
      <sheetName val="TTL"/>
      <sheetName val="CAL1"/>
      <sheetName val="ABSTRACT"/>
      <sheetName val="Change Order Log"/>
      <sheetName val="MATERIAL'S PRICE"/>
      <sheetName val="UTILITIES"/>
      <sheetName val="대비표"/>
      <sheetName val="Consumables"/>
      <sheetName val="첨부-내부.야적장 Factor"/>
      <sheetName val="갑지"/>
      <sheetName val="UPH,BHN,ALT"/>
      <sheetName val="Analis harga"/>
      <sheetName val="5-ALAT(1)"/>
      <sheetName val="4-Basic Price"/>
      <sheetName val="Info"/>
      <sheetName val="bq"/>
      <sheetName val="alat"/>
      <sheetName val="H.Satuan"/>
      <sheetName val="Ahs.2"/>
      <sheetName val="Ahs.1"/>
      <sheetName val="DB_ET200(R. A)"/>
      <sheetName val="I-KAMAR"/>
      <sheetName val="산근"/>
      <sheetName val="집계표(OPTION)"/>
      <sheetName val="#REF"/>
      <sheetName val=" RFQ for BOP Bldgs(No.51,53,58)"/>
      <sheetName val="Others"/>
      <sheetName val="brk_(2)3"/>
      <sheetName val="Schedules_(2)3"/>
      <sheetName val="Direct_Staff3"/>
      <sheetName val="det_est_3"/>
      <sheetName val="gen_notes3"/>
      <sheetName val="COST_SUMMARY3"/>
      <sheetName val="DIV_13"/>
      <sheetName val="DIV_23"/>
      <sheetName val="DIV_33"/>
      <sheetName val="DIV_43"/>
      <sheetName val="DIV_53"/>
      <sheetName val="DIV_63"/>
      <sheetName val="DIV_73"/>
      <sheetName val="DIV_83"/>
      <sheetName val="DIV_93"/>
      <sheetName val="DIV_103"/>
      <sheetName val="san_juan_pipe_mod_23"/>
      <sheetName val="w't_table2"/>
      <sheetName val="DAV_92"/>
      <sheetName val="san_juan_pipe_moä_22"/>
      <sheetName val="SCHED_M-CONTROL2"/>
      <sheetName val="SCHED_M-SUB2"/>
      <sheetName val="Schedule_S-Curve_Revision#33"/>
      <sheetName val="GRAND_SUM2"/>
      <sheetName val="san%20juan%20pipe%20mod%202_xl2"/>
      <sheetName val="Rate_Analysis2"/>
      <sheetName val="cost_report1"/>
      <sheetName val="7_24_141"/>
      <sheetName val="4300_UTILITY_BLDG_(2)1"/>
      <sheetName val="worksheet_inchican1"/>
      <sheetName val="설산1_나2"/>
      <sheetName val="remaining_billing1"/>
      <sheetName val="2_223M_due_to_adj_profit"/>
      <sheetName val="IRR_sponsor"/>
      <sheetName val="Item#9_3"/>
      <sheetName val="Item#1_9"/>
      <sheetName val="Item#6_7"/>
      <sheetName val="Item#2_6"/>
      <sheetName val="Item#4_10"/>
      <sheetName val="Item#5_8"/>
      <sheetName val="Item#7_21"/>
      <sheetName val="Item#3_8"/>
      <sheetName val="Item#8_7"/>
      <sheetName val="VC2_10_99"/>
      <sheetName val="DETAILED_A&amp;I"/>
      <sheetName val="DERIVATION_A&amp;I"/>
      <sheetName val="combined_9-30"/>
      <sheetName val="Tabulation_"/>
      <sheetName val="Bill_10_-_Specialties"/>
      <sheetName val="Summary_Sheets"/>
      <sheetName val="Detailed_Cost_Breakdown"/>
      <sheetName val="Param."/>
      <sheetName val="san%20juan%20pipe%20mod%202"/>
      <sheetName val="Bin"/>
      <sheetName val="OPT1"/>
      <sheetName val="PAGBILAO"/>
      <sheetName val="GAE8'97"/>
      <sheetName val="age description"/>
      <sheetName val="previous month"/>
      <sheetName val="product line"/>
      <sheetName val="project_codes"/>
      <sheetName val="방배동내역(리라)"/>
      <sheetName val="Project Brief"/>
      <sheetName val="품셈"/>
      <sheetName val="structural"/>
      <sheetName val="Manpower (M)"/>
      <sheetName val="Land Dev't. Ph-1"/>
      <sheetName val="백분율"/>
      <sheetName val="DHEQSUPT"/>
      <sheetName val="BQMPALOC"/>
      <sheetName val="FitOutConfCentre"/>
      <sheetName val="03"/>
      <sheetName val="Recovered_Sheet1"/>
      <sheetName val="FormA"/>
      <sheetName val="FormB"/>
      <sheetName val="FormC"/>
      <sheetName val="Daily Summary"/>
      <sheetName val="FormC1"/>
      <sheetName val="4-Lane bridge"/>
      <sheetName val="Hac.Lots"/>
      <sheetName val="Res.Lots"/>
      <sheetName val="Spine Road"/>
      <sheetName val="Insulation_Utl_Off"/>
      <sheetName val="Note_Piping"/>
      <sheetName val="SPI"/>
      <sheetName val="Code 02"/>
      <sheetName val="Code 03"/>
      <sheetName val="Code 04"/>
      <sheetName val="Code 05"/>
      <sheetName val="Code 06"/>
      <sheetName val="Code 07"/>
      <sheetName val="Code 09"/>
      <sheetName val="A"/>
      <sheetName val="BR -CHINA BANK 2"/>
      <sheetName val="BLDG4"/>
      <sheetName val="afis"/>
      <sheetName val="Concrete"/>
      <sheetName val="L(2)"/>
      <sheetName val="Cost Summary SD"/>
      <sheetName val="trench drain"/>
      <sheetName val="ph2B cnstrction sched."/>
      <sheetName val="2.2 STAFF Scedule"/>
      <sheetName val="B"/>
      <sheetName val="Cashflow Analysis"/>
      <sheetName val="손익차9월2"/>
      <sheetName val="UCD"/>
      <sheetName val="N-CRAM"/>
      <sheetName val="input"/>
      <sheetName val="CONTRACT-SUM"/>
      <sheetName val="ARBQ"/>
      <sheetName val="COMPARATIVE SUMMARY"/>
      <sheetName val="BOQ (typ-accent)"/>
      <sheetName val="AN2"/>
      <sheetName val="Factor F Data"/>
      <sheetName val="Arch"/>
      <sheetName val="PRELIMS"/>
      <sheetName val="RATES G-5"/>
      <sheetName val="worksheet"/>
      <sheetName val="A &amp; B (2)"/>
      <sheetName val="RSB_RATIO"/>
      <sheetName val="Bill3-Basement"/>
      <sheetName val="KPI Page"/>
      <sheetName val="공통가설"/>
      <sheetName val="부대공사총괄"/>
      <sheetName val="현장경비"/>
      <sheetName val="건축공사집계표"/>
      <sheetName val="방배동내역 (총괄)"/>
      <sheetName val="주식"/>
      <sheetName val="SPT vs PHI"/>
      <sheetName val="D-3109"/>
      <sheetName val="공내역서"/>
      <sheetName val="Format 1.9 Ph-1"/>
      <sheetName val="예가표"/>
      <sheetName val="progreess"/>
      <sheetName val="Peralatan"/>
      <sheetName val="Analisa Quarry"/>
      <sheetName val="내부_야적장_Factor"/>
      <sheetName val="Change_Order_Log"/>
      <sheetName val="MATERIAL'S_PRICE"/>
      <sheetName val="Equip_Sch_"/>
      <sheetName val="INVOICE_CERT_EIV'S"/>
      <sheetName val="첨부-내부_야적장_Factor"/>
      <sheetName val="H_Satuan"/>
      <sheetName val="Ahs_2"/>
      <sheetName val="Ahs_1"/>
      <sheetName val="DB_ET200(R__A)"/>
      <sheetName val="Analis_harga"/>
      <sheetName val="4-Basic_Price"/>
      <sheetName val="_RFQ_for_BOP_Bldgs(No_51,53,58)"/>
      <sheetName val="brk_(2)4"/>
      <sheetName val="Schedules_(2)4"/>
      <sheetName val="Direct_Staff4"/>
      <sheetName val="det_est_4"/>
      <sheetName val="gen_notes4"/>
      <sheetName val="COST_SUMMARY4"/>
      <sheetName val="DIV_14"/>
      <sheetName val="DIV_24"/>
      <sheetName val="DIV_34"/>
      <sheetName val="DIV_44"/>
      <sheetName val="DIV_54"/>
      <sheetName val="DIV_64"/>
      <sheetName val="DIV_74"/>
      <sheetName val="DIV_84"/>
      <sheetName val="DIV_94"/>
      <sheetName val="DIV_104"/>
      <sheetName val="san_juan_pipe_mod_24"/>
      <sheetName val="w't_table3"/>
      <sheetName val="DAV_93"/>
      <sheetName val="san_juan_pipe_moä_23"/>
      <sheetName val="SCHED_M-CONTROL3"/>
      <sheetName val="SCHED_M-SUB3"/>
      <sheetName val="Schedule_S-Curve_Revision#34"/>
      <sheetName val="GRAND_SUM3"/>
      <sheetName val="san%20juan%20pipe%20mod%202_xl3"/>
      <sheetName val="설산1_나3"/>
      <sheetName val="Rate_Analysis3"/>
      <sheetName val="cost_report2"/>
      <sheetName val="7_24_142"/>
      <sheetName val="4300_UTILITY_BLDG_(2)2"/>
      <sheetName val="worksheet_inchican2"/>
      <sheetName val="remaining_billing2"/>
      <sheetName val="2_223M_due_to_adj_profit1"/>
      <sheetName val="IRR_sponsor1"/>
      <sheetName val="Item#9_31"/>
      <sheetName val="Item#1_91"/>
      <sheetName val="Item#6_71"/>
      <sheetName val="Item#2_61"/>
      <sheetName val="Item#4_101"/>
      <sheetName val="Item#5_81"/>
      <sheetName val="Item#7_211"/>
      <sheetName val="Item#3_81"/>
      <sheetName val="Item#8_71"/>
      <sheetName val="VC2_10_991"/>
      <sheetName val="DETAILED_A&amp;I1"/>
      <sheetName val="DERIVATION_A&amp;I1"/>
      <sheetName val="Tabulation_1"/>
      <sheetName val="combined_9-301"/>
      <sheetName val="Bill_10_-_Specialties1"/>
      <sheetName val="Summary_Sheets1"/>
      <sheetName val="내부_야적장_Factor1"/>
      <sheetName val="Detailed_Cost_Breakdown1"/>
      <sheetName val="Change_Order_Log1"/>
      <sheetName val="MATERIAL'S_PRICE1"/>
      <sheetName val="Equip_Sch_1"/>
      <sheetName val="INVOICE_CERT_EIV'S1"/>
      <sheetName val="첨부-내부_야적장_Factor1"/>
      <sheetName val="H_Satuan1"/>
      <sheetName val="Ahs_21"/>
      <sheetName val="Ahs_11"/>
      <sheetName val="DB_ET200(R__A)1"/>
      <sheetName val="Analis_harga1"/>
      <sheetName val="4-Basic_Price1"/>
      <sheetName val="_RFQ_for_BOP_Bldgs(No_51,53,581"/>
      <sheetName val="brk_(2)5"/>
      <sheetName val="Schedules_(2)5"/>
      <sheetName val="Direct_Staff5"/>
      <sheetName val="det_est_5"/>
      <sheetName val="gen_notes5"/>
      <sheetName val="COST_SUMMARY5"/>
      <sheetName val="DIV_15"/>
      <sheetName val="DIV_25"/>
      <sheetName val="DIV_35"/>
      <sheetName val="DIV_45"/>
      <sheetName val="DIV_55"/>
      <sheetName val="DIV_65"/>
      <sheetName val="DIV_75"/>
      <sheetName val="DIV_85"/>
      <sheetName val="DIV_95"/>
      <sheetName val="DIV_105"/>
      <sheetName val="san_juan_pipe_mod_25"/>
      <sheetName val="w't_table4"/>
      <sheetName val="DAV_94"/>
      <sheetName val="san_juan_pipe_moä_24"/>
      <sheetName val="SCHED_M-CONTROL4"/>
      <sheetName val="SCHED_M-SUB4"/>
      <sheetName val="Schedule_S-Curve_Revision#35"/>
      <sheetName val="GRAND_SUM4"/>
      <sheetName val="san%20juan%20pipe%20mod%202_xl4"/>
      <sheetName val="설산1_나4"/>
      <sheetName val="Rate_Analysis4"/>
      <sheetName val="cost_report3"/>
      <sheetName val="7_24_143"/>
      <sheetName val="4300_UTILITY_BLDG_(2)3"/>
      <sheetName val="worksheet_inchican3"/>
      <sheetName val="remaining_billing3"/>
      <sheetName val="2_223M_due_to_adj_profit2"/>
      <sheetName val="IRR_sponsor2"/>
      <sheetName val="Item#9_32"/>
      <sheetName val="Item#1_92"/>
      <sheetName val="Item#6_72"/>
      <sheetName val="Item#2_62"/>
      <sheetName val="Item#4_102"/>
      <sheetName val="Item#5_82"/>
      <sheetName val="Item#7_212"/>
      <sheetName val="Item#3_82"/>
      <sheetName val="Item#8_72"/>
      <sheetName val="VC2_10_992"/>
      <sheetName val="DETAILED_A&amp;I2"/>
      <sheetName val="DERIVATION_A&amp;I2"/>
      <sheetName val="Tabulation_2"/>
      <sheetName val="combined_9-302"/>
      <sheetName val="Bill_10_-_Specialties2"/>
      <sheetName val="Summary_Sheets2"/>
      <sheetName val="내부_야적장_Factor2"/>
      <sheetName val="Detailed_Cost_Breakdown2"/>
      <sheetName val="Change_Order_Log2"/>
      <sheetName val="MATERIAL'S_PRICE2"/>
      <sheetName val="Equip_Sch_2"/>
      <sheetName val="INVOICE_CERT_EIV'S2"/>
      <sheetName val="첨부-내부_야적장_Factor2"/>
      <sheetName val="H_Satuan2"/>
      <sheetName val="Ahs_22"/>
      <sheetName val="Ahs_12"/>
      <sheetName val="DB_ET200(R__A)2"/>
      <sheetName val="Analis_harga2"/>
      <sheetName val="4-Basic_Price2"/>
      <sheetName val="_RFQ_for_BOP_Bldgs(No_51,53,582"/>
      <sheetName val="Param_"/>
      <sheetName val="age_description"/>
      <sheetName val="previous_month"/>
      <sheetName val="product_line"/>
      <sheetName val="Project_Brief"/>
      <sheetName val="Manpower_(M)"/>
      <sheetName val="Land_Dev't__Ph-1"/>
      <sheetName val="Daily_Summary"/>
      <sheetName val="4-Lane_bridge"/>
      <sheetName val="Hac_Lots"/>
      <sheetName val="Res_Lots"/>
      <sheetName val="Spine_Road"/>
      <sheetName val="Code_02"/>
      <sheetName val="Code_03"/>
      <sheetName val="Code_04"/>
      <sheetName val="Code_05"/>
      <sheetName val="Code_06"/>
      <sheetName val="Code_07"/>
      <sheetName val="Code_09"/>
      <sheetName val="BR_-CHINA_BANK_2"/>
      <sheetName val="Cost_Summary_SD"/>
      <sheetName val="trench_drain"/>
      <sheetName val="ph2B_cnstrction_sched_"/>
      <sheetName val="2_2_STAFF_Scedule"/>
      <sheetName val="Cashflow_Analysis"/>
      <sheetName val="GR"/>
      <sheetName val="热力"/>
      <sheetName val="TABLE-A"/>
      <sheetName val="Register"/>
      <sheetName val="Авансы по СНГ"/>
      <sheetName val="EE-PROP"/>
      <sheetName val="XLR_NoRangeSheet"/>
      <sheetName val="6PILE  (돌출)"/>
      <sheetName val="찍기"/>
      <sheetName val="표지"/>
      <sheetName val="Assump (Time) - Project Co."/>
      <sheetName val="노임단가"/>
      <sheetName val="Branch Power"/>
      <sheetName val="Distrib"/>
      <sheetName val="Emergency"/>
      <sheetName val="Lighting"/>
      <sheetName val="Summary (overall)"/>
      <sheetName val="CIM"/>
      <sheetName val="0000"/>
      <sheetName val="author_spending"/>
      <sheetName val="formul"/>
      <sheetName val="Date and %"/>
      <sheetName val="Cash2"/>
      <sheetName val="Z"/>
      <sheetName val="TOSHIBA-Structure"/>
      <sheetName val="DESBAST"/>
      <sheetName val="coutprod"/>
      <sheetName val="MAY 00-Bobbins"/>
      <sheetName val="石炭性状"/>
      <sheetName val="CONPRIS"/>
      <sheetName val="단면가정"/>
      <sheetName val="설계조건"/>
      <sheetName val="DESIGN"/>
      <sheetName val="0200 Siteworks"/>
      <sheetName val="LIST"/>
      <sheetName val="EQ"/>
      <sheetName val="EQ USED (CORRECTED)"/>
      <sheetName val="CFA"/>
      <sheetName val="Material Price"/>
      <sheetName val="Eq. Mobilization"/>
      <sheetName val="Other"/>
      <sheetName val="Dico"/>
      <sheetName val="Fab"/>
      <sheetName val="공사비SUM"/>
      <sheetName val="derive"/>
      <sheetName val="Civilwks.Deriv"/>
      <sheetName val="2.151M_due to dist cooling"/>
      <sheetName val="EquipList"/>
      <sheetName val="GenReq"/>
      <sheetName val="CWDerivation"/>
      <sheetName val="Table"/>
      <sheetName val="CB"/>
      <sheetName val="P1260Projected.5700 Detail"/>
      <sheetName val="P852.5000 Detail"/>
      <sheetName val="P854.5000 Detail"/>
      <sheetName val="P856.5000 Detail"/>
      <sheetName val="P858.5000 Detail"/>
      <sheetName val="P860Baseline.5000 Detail"/>
      <sheetName val="C. letter 3rd QT"/>
      <sheetName val="P_ROBERTS"/>
      <sheetName val="Cash-Flow"/>
      <sheetName val="Legal Risk Analysis"/>
      <sheetName val="실행내역"/>
      <sheetName val="#REF!"/>
      <sheetName val="detail"/>
      <sheetName val="pt-cw"/>
      <sheetName val="boq"/>
      <sheetName val="derivation"/>
      <sheetName val="Hidden"/>
      <sheetName val="1. Data Entry"/>
      <sheetName val="Einstufig_A131neu ,BSB"/>
      <sheetName val="NKBcrossflow_Phase1"/>
      <sheetName val="Hilfswerte_TF"/>
      <sheetName val="checking"/>
      <sheetName val="RAB AR&amp;STR"/>
      <sheetName val="tifico"/>
      <sheetName val="Master Data"/>
      <sheetName val="Issue Log "/>
      <sheetName val="M&amp;E BOQ"/>
      <sheetName val="BOQ(M)"/>
      <sheetName val="Internal BOQ(M)"/>
      <sheetName val="  "/>
      <sheetName val="Matl. Data Sheet (SPI)"/>
      <sheetName val="Mechanical NET List"/>
      <sheetName val="Factors"/>
      <sheetName val="TABLE OF BUDGET"/>
      <sheetName val="(x)TABLE OF BUDGET(8.2%)"/>
      <sheetName val="MATERIAL SHEET"/>
      <sheetName val="SITEEXPENSES"/>
      <sheetName val="Mechanical 08028019  "/>
      <sheetName val="PCSum"/>
      <sheetName val="UC (2)"/>
      <sheetName val="CFA A"/>
      <sheetName val="112DC"/>
      <sheetName val="Cost Proposal (lyn)"/>
      <sheetName val="Appendix I - Const'n reqmn't"/>
      <sheetName val="area comp 2011 01 18 (2)"/>
      <sheetName val="Addendum No.1 BILL 2"/>
      <sheetName val="Phase 2a"/>
      <sheetName val="brk_(2)6"/>
      <sheetName val="Schedules_(2)6"/>
      <sheetName val="Direct_Staff6"/>
      <sheetName val="det_est_6"/>
      <sheetName val="gen_notes6"/>
      <sheetName val="COST_SUMMARY6"/>
      <sheetName val="DIV_16"/>
      <sheetName val="DIV_26"/>
      <sheetName val="DIV_36"/>
      <sheetName val="DIV_46"/>
      <sheetName val="DIV_56"/>
      <sheetName val="DIV_66"/>
      <sheetName val="DIV_76"/>
      <sheetName val="DIV_86"/>
      <sheetName val="DIV_96"/>
      <sheetName val="DIV_106"/>
      <sheetName val="san_juan_pipe_mod_26"/>
      <sheetName val="w't_table5"/>
      <sheetName val="Schedule_S-Curve_Revision#36"/>
      <sheetName val="DAV_95"/>
      <sheetName val="san_juan_pipe_moä_25"/>
      <sheetName val="SCHED_M-CONTROL5"/>
      <sheetName val="SCHED_M-SUB5"/>
      <sheetName val="GRAND_SUM5"/>
      <sheetName val="san%20juan%20pipe%20mod%202_xl5"/>
      <sheetName val="cost_report4"/>
      <sheetName val="7_24_144"/>
      <sheetName val="4300_UTILITY_BLDG_(2)4"/>
      <sheetName val="worksheet_inchican4"/>
      <sheetName val="2_223M_due_to_adj_profit3"/>
      <sheetName val="remaining_billing4"/>
      <sheetName val="Rate_Analysis5"/>
      <sheetName val="DETAILED_A&amp;I3"/>
      <sheetName val="DERIVATION_A&amp;I3"/>
      <sheetName val="combined_9-303"/>
      <sheetName val="설산1_나5"/>
      <sheetName val="Bill_10_-_Specialties3"/>
      <sheetName val="IRR_sponsor3"/>
      <sheetName val="Item#9_33"/>
      <sheetName val="Item#1_93"/>
      <sheetName val="Item#6_73"/>
      <sheetName val="Item#2_63"/>
      <sheetName val="Item#4_103"/>
      <sheetName val="Item#5_83"/>
      <sheetName val="Item#7_213"/>
      <sheetName val="Item#3_83"/>
      <sheetName val="Item#8_73"/>
      <sheetName val="VC2_10_993"/>
      <sheetName val="Tabulation_3"/>
      <sheetName val="Detailed_Cost_Breakdown3"/>
      <sheetName val="Summary_Sheets3"/>
      <sheetName val="Param_2"/>
      <sheetName val="Project_Brief2"/>
      <sheetName val="Land_Dev't__Ph-12"/>
      <sheetName val="Daily_Summary2"/>
      <sheetName val="Manpower_(M)2"/>
      <sheetName val="age_description2"/>
      <sheetName val="previous_month2"/>
      <sheetName val="product_line2"/>
      <sheetName val="4-Lane_bridge2"/>
      <sheetName val="Param_1"/>
      <sheetName val="Project_Brief1"/>
      <sheetName val="Land_Dev't__Ph-11"/>
      <sheetName val="Daily_Summary1"/>
      <sheetName val="Manpower_(M)1"/>
      <sheetName val="age_description1"/>
      <sheetName val="previous_month1"/>
      <sheetName val="product_line1"/>
      <sheetName val="4-Lane_bridge1"/>
      <sheetName val="BM SCP"/>
      <sheetName val="TON 56"/>
      <sheetName val="Lookups"/>
      <sheetName val="f-pm-04-12-03A-AWPH6-LD"/>
      <sheetName val="FINANCIAL (FLR)"/>
      <sheetName val="Mech SOR Comparison  "/>
      <sheetName val="EARTHWORKS"/>
      <sheetName val="HOSum"/>
      <sheetName val="Detailed(4Towers)"/>
      <sheetName val="GEN REQ"/>
      <sheetName val="SD and START UP"/>
      <sheetName val="Background"/>
      <sheetName val="合成単価作成表-BLDG"/>
      <sheetName val="Price Summary (1)"/>
      <sheetName val="Price Summary (2)"/>
      <sheetName val="Personnel"/>
      <sheetName val="letterhead "/>
      <sheetName val="LBR"/>
      <sheetName val="MU"/>
      <sheetName val="PRCLST"/>
      <sheetName val="AUX-LBR"/>
      <sheetName val="ans queries"/>
      <sheetName val="PipWT"/>
      <sheetName val="Main Works"/>
      <sheetName val="GFA"/>
      <sheetName val="plantlist"/>
      <sheetName val="manpower"/>
      <sheetName val="detailed"/>
      <sheetName val="Parking finish"/>
      <sheetName val="volume(PArking)"/>
      <sheetName val="BOQ(base)"/>
      <sheetName val="BOQ3"/>
      <sheetName val="MATL"/>
      <sheetName val="Phase Code Summary"/>
      <sheetName val="Sacobia3"/>
      <sheetName val="Sacobia4"/>
      <sheetName val="Sacobia5"/>
      <sheetName val="Sacobia6"/>
      <sheetName val="DERIVE DI"/>
      <sheetName val="DI"/>
      <sheetName val="BOQ "/>
      <sheetName val="deriv"/>
      <sheetName val="eqpt"/>
      <sheetName val="BOQ SAVOY Hotel"/>
      <sheetName val="SUMMARY BOQ"/>
      <sheetName val="letterhead_"/>
      <sheetName val="ans_queries"/>
      <sheetName val="Main_Works"/>
      <sheetName val="Parking_finish"/>
      <sheetName val="Phase_Code_Summary"/>
      <sheetName val="COMPARATIVE_SUMMARY"/>
      <sheetName val="BOQ_(typ-accent)"/>
      <sheetName val="DERIVE_DI"/>
      <sheetName val="BOQ_"/>
      <sheetName val="BOQ_SAVOY_Hotel"/>
      <sheetName val="SUMMARY_BOQ"/>
      <sheetName val="bi-mnthly rep Villa"/>
      <sheetName val="skejul"/>
      <sheetName val="GAEYO"/>
      <sheetName val="음료실행"/>
      <sheetName val="HX"/>
      <sheetName val="Vessels"/>
      <sheetName val="#¡REF"/>
      <sheetName val="Summary (3)"/>
      <sheetName val="RRW Scaff"/>
      <sheetName val="RRW Oct-2019-1st Lot-13-10-19"/>
      <sheetName val="RRW Oct-2019-2st Lot-15-10-19"/>
      <sheetName val="budget summary"/>
      <sheetName val="FWBS1100"/>
      <sheetName val="RA"/>
      <sheetName val="Rates"/>
      <sheetName val="TITLES"/>
      <sheetName val="0502-2087-Erection"/>
      <sheetName val="Scope-Procurement"/>
      <sheetName val="INVENTORY DETAILS"/>
      <sheetName val="Master Working Sheet"/>
      <sheetName val="Sheet3"/>
      <sheetName val="수입"/>
      <sheetName val="Total"/>
      <sheetName val="H"/>
      <sheetName val="D"/>
      <sheetName val="J"/>
      <sheetName val="Working"/>
      <sheetName val="L"/>
      <sheetName val="운반"/>
      <sheetName val="F4-F7"/>
      <sheetName val="내역서(재노경)"/>
      <sheetName val="Harga"/>
      <sheetName val="Renc.Prod"/>
      <sheetName val="MTO REV.2(ARMOR)"/>
      <sheetName val="여흥"/>
      <sheetName val="GIAVLIEU"/>
      <sheetName val="1.COVER"/>
      <sheetName val="금액내역서"/>
      <sheetName val="CTEMCOST"/>
      <sheetName val="Awarded COVID Costs"/>
      <sheetName val="ANALYSIS"/>
      <sheetName val="CapitalMetrics"/>
      <sheetName val="conditions"/>
      <sheetName val="openings"/>
      <sheetName val="UPG BEAM"/>
      <sheetName val="UPGB"/>
      <sheetName val="Form A"/>
      <sheetName val="Form B"/>
      <sheetName val="PL Plumbing"/>
      <sheetName val="Factor_F_Data"/>
      <sheetName val="RATES_G-5"/>
      <sheetName val="A_&amp;_B_(2)"/>
      <sheetName val="KPI_Page"/>
      <sheetName val="방배동내역_(총괄)"/>
      <sheetName val="6PILE__(돌출)"/>
      <sheetName val="Assump_(Time)_-_Project_Co_"/>
      <sheetName val="Branch_Power"/>
      <sheetName val="Summary_(overall)"/>
      <sheetName val="MAY_00-Bobbins"/>
      <sheetName val="Date_and_%"/>
      <sheetName val="0200_Siteworks"/>
      <sheetName val="Eq__Mobilization"/>
      <sheetName val="EQ_USED_(CORRECTED)"/>
      <sheetName val="Material_Price"/>
      <sheetName val="Civilwks_Deriv"/>
      <sheetName val="2_151M_due_to_dist_cooling"/>
      <sheetName val="P1260Projected_5700_Detail"/>
      <sheetName val="P852_5000_Detail"/>
      <sheetName val="P854_5000_Detail"/>
      <sheetName val="P856_5000_Detail"/>
      <sheetName val="P858_5000_Detail"/>
      <sheetName val="P860Baseline_5000_Detail"/>
      <sheetName val="M&amp;E_BOQ"/>
      <sheetName val="Internal_BOQ(M)"/>
      <sheetName val="__"/>
      <sheetName val="Matl__Data_Sheet_(SPI)"/>
      <sheetName val="Mechanical_NET_List"/>
      <sheetName val="TABLE_OF_BUDGET"/>
      <sheetName val="(x)TABLE_OF_BUDGET(8_2%)"/>
      <sheetName val="MATERIAL_SHEET"/>
      <sheetName val="Mechanical_08028019__"/>
      <sheetName val="UC_(2)"/>
      <sheetName val="CFA_A"/>
      <sheetName val="Cost_Proposal_(lyn)"/>
      <sheetName val="Appendix_I_-_Const'n_reqmn't"/>
      <sheetName val="area_comp_2011_01_18_(2)"/>
      <sheetName val="Addendum_No_1_BILL_2"/>
      <sheetName val="DATABASE"/>
      <sheetName val="RFP Codes"/>
      <sheetName val="PR-BF"/>
      <sheetName val="CP_TU_AD"/>
      <sheetName val="LAST UPDATE"/>
      <sheetName val="Shut down"/>
      <sheetName val="Building"/>
      <sheetName val="Ex-Rate"/>
      <sheetName val="GESTION FICHE"/>
      <sheetName val="TRADUCTION LISTES"/>
      <sheetName val="sc"/>
      <sheetName val="LLEGADA"/>
      <sheetName val="L(1)"/>
      <sheetName val="L(3)"/>
      <sheetName val="L(4)"/>
      <sheetName val="electrical"/>
      <sheetName val="bar chart-rev"/>
      <sheetName val="Material Cost"/>
      <sheetName val="sch beam"/>
      <sheetName val="sch wlls"/>
      <sheetName val="Str.Deriv"/>
      <sheetName val="입찰안"/>
      <sheetName val="土建表三乙"/>
      <sheetName val="SPT_vs_PHI"/>
      <sheetName val="TPAD"/>
      <sheetName val="SUM"/>
      <sheetName val="JAN 1"/>
      <sheetName val="97 사업추정(WEKI)"/>
      <sheetName val="BQ Working"/>
      <sheetName val="ISBL-J10"/>
      <sheetName val="Ext.Boq139"/>
      <sheetName val="cost 1"/>
      <sheetName val="B.O.Q"/>
      <sheetName val="QPL"/>
      <sheetName val="BQ INSUL"/>
      <sheetName val="BQ PIPE"/>
      <sheetName val="MIS"/>
      <sheetName val="brk_(2)7"/>
      <sheetName val="Schedules_(2)7"/>
      <sheetName val="Direct_Staff7"/>
      <sheetName val="det_est_7"/>
      <sheetName val="gen_notes7"/>
      <sheetName val="COST_SUMMARY7"/>
      <sheetName val="DIV_17"/>
      <sheetName val="DIV_27"/>
      <sheetName val="DIV_37"/>
      <sheetName val="DIV_47"/>
      <sheetName val="DIV_57"/>
      <sheetName val="DIV_67"/>
      <sheetName val="DIV_77"/>
      <sheetName val="DIV_87"/>
      <sheetName val="DIV_97"/>
      <sheetName val="DIV_107"/>
      <sheetName val="san_juan_pipe_mod_27"/>
      <sheetName val="w't_table6"/>
      <sheetName val="DAV_96"/>
      <sheetName val="san_juan_pipe_moä_26"/>
      <sheetName val="SCHED_M-CONTROL6"/>
      <sheetName val="SCHED_M-SUB6"/>
      <sheetName val="Schedule_S-Curve_Revision#37"/>
      <sheetName val="GRAND_SUM6"/>
      <sheetName val="san%20juan%20pipe%20mod%202_xl6"/>
      <sheetName val="Rate_Analysis6"/>
      <sheetName val="cost_report5"/>
      <sheetName val="7_24_145"/>
      <sheetName val="4300_UTILITY_BLDG_(2)5"/>
      <sheetName val="worksheet_inchican5"/>
      <sheetName val="설산1_나6"/>
      <sheetName val="remaining_billing5"/>
      <sheetName val="2_223M_due_to_adj_profit4"/>
      <sheetName val="IRR_sponsor4"/>
      <sheetName val="Item#9_34"/>
      <sheetName val="Item#1_94"/>
      <sheetName val="Item#6_74"/>
      <sheetName val="Item#2_64"/>
      <sheetName val="Item#4_104"/>
      <sheetName val="Item#5_84"/>
      <sheetName val="Item#7_214"/>
      <sheetName val="Item#3_84"/>
      <sheetName val="Item#8_74"/>
      <sheetName val="VC2_10_994"/>
      <sheetName val="DETAILED_A&amp;I4"/>
      <sheetName val="DERIVATION_A&amp;I4"/>
      <sheetName val="Tabulation_4"/>
      <sheetName val="combined_9-304"/>
      <sheetName val="Bill_10_-_Specialties4"/>
      <sheetName val="Summary_Sheets4"/>
      <sheetName val="Detailed_Cost_Breakdown4"/>
      <sheetName val="Change_Order_Log3"/>
      <sheetName val="MATERIAL'S_PRICE3"/>
      <sheetName val="Param_3"/>
      <sheetName val="age_description3"/>
      <sheetName val="previous_month3"/>
      <sheetName val="product_line3"/>
      <sheetName val="Project_Brief3"/>
      <sheetName val="Manpower_(M)3"/>
      <sheetName val="Land_Dev't__Ph-13"/>
      <sheetName val="Daily_Summary3"/>
      <sheetName val="4-Lane_bridge3"/>
      <sheetName val="Phase_2a"/>
      <sheetName val="1__Data_Entry"/>
      <sheetName val="Einstufig_A131neu_,BSB"/>
      <sheetName val="TON_56"/>
      <sheetName val="brk_(2)8"/>
      <sheetName val="Schedules_(2)8"/>
      <sheetName val="Direct_Staff8"/>
      <sheetName val="det_est_8"/>
      <sheetName val="gen_notes8"/>
      <sheetName val="COST_SUMMARY8"/>
      <sheetName val="DIV_18"/>
      <sheetName val="DIV_28"/>
      <sheetName val="DIV_38"/>
      <sheetName val="DIV_48"/>
      <sheetName val="DIV_58"/>
      <sheetName val="DIV_68"/>
      <sheetName val="DIV_78"/>
      <sheetName val="DIV_88"/>
      <sheetName val="DIV_98"/>
      <sheetName val="DIV_108"/>
      <sheetName val="san_juan_pipe_mod_28"/>
      <sheetName val="w't_table7"/>
      <sheetName val="DAV_97"/>
      <sheetName val="san_juan_pipe_moä_27"/>
      <sheetName val="SCHED_M-CONTROL7"/>
      <sheetName val="SCHED_M-SUB7"/>
      <sheetName val="Schedule_S-Curve_Revision#38"/>
      <sheetName val="GRAND_SUM7"/>
      <sheetName val="san%20juan%20pipe%20mod%202_xl7"/>
      <sheetName val="Rate_Analysis7"/>
      <sheetName val="cost_report6"/>
      <sheetName val="7_24_146"/>
      <sheetName val="4300_UTILITY_BLDG_(2)6"/>
      <sheetName val="worksheet_inchican6"/>
      <sheetName val="설산1_나7"/>
      <sheetName val="remaining_billing6"/>
      <sheetName val="2_223M_due_to_adj_profit5"/>
      <sheetName val="IRR_sponsor5"/>
      <sheetName val="Item#9_35"/>
      <sheetName val="Item#1_95"/>
      <sheetName val="Item#6_75"/>
      <sheetName val="Item#2_65"/>
      <sheetName val="Item#4_105"/>
      <sheetName val="Item#5_85"/>
      <sheetName val="Item#7_215"/>
      <sheetName val="Item#3_85"/>
      <sheetName val="Item#8_75"/>
      <sheetName val="VC2_10_995"/>
      <sheetName val="DETAILED_A&amp;I5"/>
      <sheetName val="DERIVATION_A&amp;I5"/>
      <sheetName val="Tabulation_5"/>
      <sheetName val="combined_9-305"/>
      <sheetName val="Bill_10_-_Specialties5"/>
      <sheetName val="Summary_Sheets5"/>
      <sheetName val="Detailed_Cost_Breakdown5"/>
      <sheetName val="Change_Order_Log4"/>
      <sheetName val="MATERIAL'S_PRICE4"/>
      <sheetName val="Param_4"/>
      <sheetName val="age_description4"/>
      <sheetName val="previous_month4"/>
      <sheetName val="product_line4"/>
      <sheetName val="2_2_STAFF_Scedule1"/>
      <sheetName val="Project_Brief4"/>
      <sheetName val="Manpower_(M)4"/>
      <sheetName val="Land_Dev't__Ph-14"/>
      <sheetName val="Daily_Summary4"/>
      <sheetName val="4-Lane_bridge4"/>
      <sheetName val="Hac_Lots1"/>
      <sheetName val="Res_Lots1"/>
      <sheetName val="Spine_Road1"/>
      <sheetName val="Code_021"/>
      <sheetName val="Code_031"/>
      <sheetName val="Code_041"/>
      <sheetName val="Code_051"/>
      <sheetName val="Code_061"/>
      <sheetName val="Code_071"/>
      <sheetName val="Code_091"/>
      <sheetName val="BR_-CHINA_BANK_21"/>
      <sheetName val="Cost_Summary_SD1"/>
      <sheetName val="trench_drain1"/>
      <sheetName val="ph2B_cnstrction_sched_1"/>
      <sheetName val="COMPARATIVE_SUMMARY1"/>
      <sheetName val="BOQ_(typ-accent)1"/>
      <sheetName val="Factor_F_Data1"/>
      <sheetName val="Cashflow_Analysis1"/>
      <sheetName val="방배동내역_(총괄)1"/>
      <sheetName val="6PILE__(돌출)1"/>
      <sheetName val="Assump_(Time)_-_Project_Co_1"/>
      <sheetName val="Branch_Power1"/>
      <sheetName val="Summary_(overall)1"/>
      <sheetName val="MAY_00-Bobbins1"/>
      <sheetName val="Date_and_%1"/>
      <sheetName val="KPI_Page1"/>
      <sheetName val="RATES_G-51"/>
      <sheetName val="A_&amp;_B_(2)1"/>
      <sheetName val="0200_Siteworks1"/>
      <sheetName val="Eq__Mobilization1"/>
      <sheetName val="EQ_USED_(CORRECTED)1"/>
      <sheetName val="Material_Price1"/>
      <sheetName val="Civilwks_Deriv1"/>
      <sheetName val="2_151M_due_to_dist_cooling1"/>
      <sheetName val="Addendum_No_1_BILL_21"/>
      <sheetName val="P1260Projected_5700_Detail1"/>
      <sheetName val="P852_5000_Detail1"/>
      <sheetName val="P854_5000_Detail1"/>
      <sheetName val="P856_5000_Detail1"/>
      <sheetName val="P858_5000_Detail1"/>
      <sheetName val="P860Baseline_5000_Detail1"/>
      <sheetName val="M&amp;E_BOQ1"/>
      <sheetName val="Internal_BOQ(M)1"/>
      <sheetName val="__1"/>
      <sheetName val="Matl__Data_Sheet_(SPI)1"/>
      <sheetName val="Mechanical_NET_List1"/>
      <sheetName val="TABLE_OF_BUDGET1"/>
      <sheetName val="(x)TABLE_OF_BUDGET(8_2%)1"/>
      <sheetName val="MATERIAL_SHEET1"/>
      <sheetName val="Mechanical_08028019__1"/>
      <sheetName val="UC_(2)1"/>
      <sheetName val="CFA_A1"/>
      <sheetName val="Cost_Proposal_(lyn)1"/>
      <sheetName val="Phase_2a1"/>
      <sheetName val="1__Data_Entry1"/>
      <sheetName val="Einstufig_A131neu_,BSB1"/>
      <sheetName val="TON_561"/>
      <sheetName val="Appendix_I_-_Const'n_reqmn't1"/>
      <sheetName val="area_comp_2011_01_18_(2)1"/>
      <sheetName val="brk_(2)9"/>
      <sheetName val="Schedules_(2)9"/>
      <sheetName val="Direct_Staff9"/>
      <sheetName val="det_est_9"/>
      <sheetName val="gen_notes9"/>
      <sheetName val="COST_SUMMARY9"/>
      <sheetName val="DIV_19"/>
      <sheetName val="DIV_29"/>
      <sheetName val="DIV_39"/>
      <sheetName val="DIV_49"/>
      <sheetName val="DIV_59"/>
      <sheetName val="DIV_69"/>
      <sheetName val="DIV_79"/>
      <sheetName val="DIV_89"/>
      <sheetName val="DIV_99"/>
      <sheetName val="DIV_109"/>
      <sheetName val="san_juan_pipe_mod_29"/>
      <sheetName val="w't_table8"/>
      <sheetName val="DAV_98"/>
      <sheetName val="san_juan_pipe_moä_28"/>
      <sheetName val="SCHED_M-CONTROL8"/>
      <sheetName val="SCHED_M-SUB8"/>
      <sheetName val="Schedule_S-Curve_Revision#39"/>
      <sheetName val="GRAND_SUM8"/>
      <sheetName val="san%20juan%20pipe%20mod%202_xl8"/>
      <sheetName val="Rate_Analysis8"/>
      <sheetName val="cost_report7"/>
      <sheetName val="7_24_147"/>
      <sheetName val="4300_UTILITY_BLDG_(2)7"/>
      <sheetName val="worksheet_inchican7"/>
      <sheetName val="remaining_billing7"/>
      <sheetName val="2_223M_due_to_adj_profit6"/>
      <sheetName val="설산1_나8"/>
      <sheetName val="IRR_sponsor6"/>
      <sheetName val="Item#9_36"/>
      <sheetName val="Item#1_96"/>
      <sheetName val="Item#6_76"/>
      <sheetName val="Item#2_66"/>
      <sheetName val="Item#4_106"/>
      <sheetName val="Item#5_86"/>
      <sheetName val="Item#7_216"/>
      <sheetName val="Item#3_86"/>
      <sheetName val="Item#8_76"/>
      <sheetName val="VC2_10_996"/>
      <sheetName val="DETAILED_A&amp;I6"/>
      <sheetName val="DERIVATION_A&amp;I6"/>
      <sheetName val="Tabulation_6"/>
      <sheetName val="combined_9-306"/>
      <sheetName val="Bill_10_-_Specialties6"/>
      <sheetName val="Summary_Sheets6"/>
      <sheetName val="Detailed_Cost_Breakdown6"/>
      <sheetName val="Change_Order_Log5"/>
      <sheetName val="MATERIAL'S_PRICE5"/>
      <sheetName val="Param_5"/>
      <sheetName val="age_description5"/>
      <sheetName val="previous_month5"/>
      <sheetName val="product_line5"/>
      <sheetName val="2_2_STAFF_Scedule2"/>
      <sheetName val="Project_Brief5"/>
      <sheetName val="Manpower_(M)5"/>
      <sheetName val="Land_Dev't__Ph-15"/>
      <sheetName val="Daily_Summary5"/>
      <sheetName val="4-Lane_bridge5"/>
      <sheetName val="Hac_Lots2"/>
      <sheetName val="Res_Lots2"/>
      <sheetName val="Spine_Road2"/>
      <sheetName val="Code_022"/>
      <sheetName val="Code_032"/>
      <sheetName val="Code_042"/>
      <sheetName val="Code_052"/>
      <sheetName val="Code_062"/>
      <sheetName val="Code_072"/>
      <sheetName val="Code_092"/>
      <sheetName val="BR_-CHINA_BANK_22"/>
      <sheetName val="Cost_Summary_SD2"/>
      <sheetName val="trench_drain2"/>
      <sheetName val="ph2B_cnstrction_sched_2"/>
      <sheetName val="COMPARATIVE_SUMMARY2"/>
      <sheetName val="BOQ_(typ-accent)2"/>
      <sheetName val="Factor_F_Data2"/>
      <sheetName val="Cashflow_Analysis2"/>
      <sheetName val="방배동내역_(총괄)2"/>
      <sheetName val="6PILE__(돌출)2"/>
      <sheetName val="Assump_(Time)_-_Project_Co_2"/>
      <sheetName val="Branch_Power2"/>
      <sheetName val="Summary_(overall)2"/>
      <sheetName val="MAY_00-Bobbins2"/>
      <sheetName val="Date_and_%2"/>
      <sheetName val="KPI_Page2"/>
      <sheetName val="RATES_G-52"/>
      <sheetName val="A_&amp;_B_(2)2"/>
      <sheetName val="0200_Siteworks2"/>
      <sheetName val="Eq__Mobilization2"/>
      <sheetName val="EQ_USED_(CORRECTED)2"/>
      <sheetName val="Material_Price2"/>
      <sheetName val="Civilwks_Deriv2"/>
      <sheetName val="2_151M_due_to_dist_cooling2"/>
      <sheetName val="Addendum_No_1_BILL_22"/>
      <sheetName val="P1260Projected_5700_Detail2"/>
      <sheetName val="P852_5000_Detail2"/>
      <sheetName val="P854_5000_Detail2"/>
      <sheetName val="P856_5000_Detail2"/>
      <sheetName val="P858_5000_Detail2"/>
      <sheetName val="P860Baseline_5000_Detail2"/>
      <sheetName val="M&amp;E_BOQ2"/>
      <sheetName val="Internal_BOQ(M)2"/>
      <sheetName val="__2"/>
      <sheetName val="Matl__Data_Sheet_(SPI)2"/>
      <sheetName val="Mechanical_NET_List2"/>
      <sheetName val="TABLE_OF_BUDGET2"/>
      <sheetName val="(x)TABLE_OF_BUDGET(8_2%)2"/>
      <sheetName val="MATERIAL_SHEET2"/>
      <sheetName val="Mechanical_08028019__2"/>
      <sheetName val="UC_(2)2"/>
      <sheetName val="CFA_A2"/>
      <sheetName val="Cost_Proposal_(lyn)2"/>
      <sheetName val="Phase_2a2"/>
      <sheetName val="1__Data_Entry2"/>
      <sheetName val="Einstufig_A131neu_,BSB2"/>
      <sheetName val="TON_562"/>
      <sheetName val="Appendix_I_-_Const'n_reqmn't2"/>
      <sheetName val="area_comp_2011_01_18_(2)2"/>
      <sheetName val="brk_(2)10"/>
      <sheetName val="Schedules_(2)10"/>
      <sheetName val="Direct_Staff10"/>
      <sheetName val="det_est_10"/>
      <sheetName val="gen_notes10"/>
      <sheetName val="COST_SUMMARY10"/>
      <sheetName val="DIV_110"/>
      <sheetName val="DIV_210"/>
      <sheetName val="DIV_310"/>
      <sheetName val="DIV_410"/>
      <sheetName val="DIV_510"/>
      <sheetName val="DIV_610"/>
      <sheetName val="DIV_710"/>
      <sheetName val="DIV_810"/>
      <sheetName val="DIV_910"/>
      <sheetName val="DIV_1010"/>
      <sheetName val="san_juan_pipe_mod_210"/>
      <sheetName val="w't_table9"/>
      <sheetName val="DAV_99"/>
      <sheetName val="san_juan_pipe_moä_29"/>
      <sheetName val="SCHED_M-CONTROL9"/>
      <sheetName val="SCHED_M-SUB9"/>
      <sheetName val="Schedule_S-Curve_Revision#310"/>
      <sheetName val="GRAND_SUM9"/>
      <sheetName val="san%20juan%20pipe%20mod%202_xl9"/>
      <sheetName val="Rate_Analysis9"/>
      <sheetName val="cost_report8"/>
      <sheetName val="7_24_148"/>
      <sheetName val="4300_UTILITY_BLDG_(2)8"/>
      <sheetName val="worksheet_inchican8"/>
      <sheetName val="remaining_billing8"/>
      <sheetName val="2_223M_due_to_adj_profit7"/>
      <sheetName val="설산1_나9"/>
      <sheetName val="IRR_sponsor7"/>
      <sheetName val="Item#9_37"/>
      <sheetName val="Item#1_97"/>
      <sheetName val="Item#6_77"/>
      <sheetName val="Item#2_67"/>
      <sheetName val="Item#4_107"/>
      <sheetName val="Item#5_87"/>
      <sheetName val="Item#7_217"/>
      <sheetName val="Item#3_87"/>
      <sheetName val="Item#8_77"/>
      <sheetName val="VC2_10_997"/>
      <sheetName val="DETAILED_A&amp;I7"/>
      <sheetName val="DERIVATION_A&amp;I7"/>
      <sheetName val="Tabulation_7"/>
      <sheetName val="combined_9-307"/>
      <sheetName val="Bill_10_-_Specialties7"/>
      <sheetName val="Summary_Sheets7"/>
      <sheetName val="Detailed_Cost_Breakdown7"/>
      <sheetName val="Change_Order_Log6"/>
      <sheetName val="MATERIAL'S_PRICE6"/>
      <sheetName val="Param_6"/>
      <sheetName val="age_description6"/>
      <sheetName val="previous_month6"/>
      <sheetName val="product_line6"/>
      <sheetName val="2_2_STAFF_Scedule3"/>
      <sheetName val="Project_Brief6"/>
      <sheetName val="Manpower_(M)6"/>
      <sheetName val="Land_Dev't__Ph-16"/>
      <sheetName val="Daily_Summary6"/>
      <sheetName val="4-Lane_bridge6"/>
      <sheetName val="Hac_Lots3"/>
      <sheetName val="Res_Lots3"/>
      <sheetName val="Spine_Road3"/>
      <sheetName val="Code_023"/>
      <sheetName val="Code_033"/>
      <sheetName val="Code_043"/>
      <sheetName val="Code_053"/>
      <sheetName val="Code_063"/>
      <sheetName val="Code_073"/>
      <sheetName val="Code_093"/>
      <sheetName val="BR_-CHINA_BANK_23"/>
      <sheetName val="Cost_Summary_SD3"/>
      <sheetName val="trench_drain3"/>
      <sheetName val="ph2B_cnstrction_sched_3"/>
      <sheetName val="COMPARATIVE_SUMMARY3"/>
      <sheetName val="BOQ_(typ-accent)3"/>
      <sheetName val="Factor_F_Data3"/>
      <sheetName val="내부_야적장_Factor3"/>
      <sheetName val="Equip_Sch_3"/>
      <sheetName val="INVOICE_CERT_EIV'S3"/>
      <sheetName val="첨부-내부_야적장_Factor3"/>
      <sheetName val="Analis_harga3"/>
      <sheetName val="4-Basic_Price3"/>
      <sheetName val="H_Satuan3"/>
      <sheetName val="Ahs_23"/>
      <sheetName val="Ahs_13"/>
      <sheetName val="DB_ET200(R__A)3"/>
      <sheetName val="_RFQ_for_BOP_Bldgs(No_51,53,583"/>
      <sheetName val="Cashflow_Analysis3"/>
      <sheetName val="방배동내역_(총괄)3"/>
      <sheetName val="6PILE__(돌출)3"/>
      <sheetName val="Assump_(Time)_-_Project_Co_3"/>
      <sheetName val="Branch_Power3"/>
      <sheetName val="Summary_(overall)3"/>
      <sheetName val="MAY_00-Bobbins3"/>
      <sheetName val="Date_and_%3"/>
      <sheetName val="KPI_Page3"/>
      <sheetName val="RATES_G-53"/>
      <sheetName val="A_&amp;_B_(2)3"/>
      <sheetName val="0200_Siteworks3"/>
      <sheetName val="Eq__Mobilization3"/>
      <sheetName val="EQ_USED_(CORRECTED)3"/>
      <sheetName val="Material_Price3"/>
      <sheetName val="Civilwks_Deriv3"/>
      <sheetName val="2_151M_due_to_dist_cooling3"/>
      <sheetName val="Addendum_No_1_BILL_23"/>
      <sheetName val="P1260Projected_5700_Detail3"/>
      <sheetName val="P852_5000_Detail3"/>
      <sheetName val="P854_5000_Detail3"/>
      <sheetName val="P856_5000_Detail3"/>
      <sheetName val="P858_5000_Detail3"/>
      <sheetName val="P860Baseline_5000_Detail3"/>
      <sheetName val="M&amp;E_BOQ3"/>
      <sheetName val="Internal_BOQ(M)3"/>
      <sheetName val="__3"/>
      <sheetName val="Matl__Data_Sheet_(SPI)3"/>
      <sheetName val="Mechanical_NET_List3"/>
      <sheetName val="TABLE_OF_BUDGET3"/>
      <sheetName val="(x)TABLE_OF_BUDGET(8_2%)3"/>
      <sheetName val="MATERIAL_SHEET3"/>
      <sheetName val="Mechanical_08028019__3"/>
      <sheetName val="UC_(2)3"/>
      <sheetName val="CFA_A3"/>
      <sheetName val="Cost_Proposal_(lyn)3"/>
      <sheetName val="Phase_2a3"/>
      <sheetName val="1__Data_Entry3"/>
      <sheetName val="Einstufig_A131neu_,BSB3"/>
      <sheetName val="TON_563"/>
      <sheetName val="Appendix_I_-_Const'n_reqmn't3"/>
      <sheetName val="area_comp_2011_01_18_(2)3"/>
      <sheetName val="INPUT DATA HERE"/>
      <sheetName val="area comp 2011 01 18"/>
      <sheetName val="Awarded_COVID_Costs"/>
      <sheetName val="letterhead_1"/>
      <sheetName val="ans_queries1"/>
      <sheetName val="Main_Works1"/>
      <sheetName val="Parking_finish1"/>
      <sheetName val="Phase_Code_Summary1"/>
      <sheetName val="DERIVE_DI1"/>
      <sheetName val="BOQ_1"/>
      <sheetName val="BOQ_SAVOY_Hotel1"/>
      <sheetName val="SUMMARY_BOQ1"/>
      <sheetName val="bi-mnthly_rep_Villa"/>
      <sheetName val="FINANCIAL_(FLR)"/>
      <sheetName val="Mech_SOR_Comparison__"/>
      <sheetName val="GEN_REQ"/>
      <sheetName val="SD_and_START_UP"/>
      <sheetName val="Form_A"/>
      <sheetName val="Form_B"/>
      <sheetName val="BM_SCP"/>
      <sheetName val="Basic Rate"/>
      <sheetName val="arch-derivation"/>
      <sheetName val="PHASE 1 REBAR"/>
      <sheetName val="Schedule S-Curve (new scheme)"/>
      <sheetName val="ITB COST"/>
      <sheetName val="bill 2"/>
      <sheetName val="UPG_BEAM"/>
      <sheetName val="C__letter_3rd_QT"/>
      <sheetName val="Legal_Risk_Analysis"/>
      <sheetName val="RAB_AR&amp;STR"/>
      <sheetName val="Master_Data"/>
      <sheetName val="Issue_Log_"/>
      <sheetName val="PL_Plumbing"/>
      <sheetName val="budget"/>
      <sheetName val="DROP DOWNLIST"/>
      <sheetName val="Bill 3 -BPO1"/>
      <sheetName val="Bill 3 -BPO2"/>
      <sheetName val="Bill 2 -RETAIL"/>
      <sheetName val="Cost"/>
      <sheetName val="Part A"/>
      <sheetName val="Projects &amp; Brokers list"/>
      <sheetName val="CEF Fact Sheet"/>
      <sheetName val="Formulas"/>
      <sheetName val="NewAging"/>
      <sheetName val="tabulation (comparison)"/>
      <sheetName val="MPS"/>
      <sheetName val="Poundage"/>
      <sheetName val="BOQ-E1(spi)"/>
      <sheetName val="Cashflow"/>
      <sheetName val="EPC Project Risk Categorization"/>
      <sheetName val="Cash Flow"/>
      <sheetName val="14267"/>
      <sheetName val="Computed Floor Area"/>
      <sheetName val="Installation"/>
      <sheetName val="Route Costs"/>
      <sheetName val="내역"/>
      <sheetName val="h-013211-2"/>
      <sheetName val="SG"/>
      <sheetName val="MANHOLE"/>
      <sheetName val="Cover"/>
      <sheetName val="TRUCK HAUL CYCLE-waste"/>
      <sheetName val="비품"/>
      <sheetName val="환산표"/>
      <sheetName val="choose"/>
      <sheetName val="Parameters"/>
      <sheetName val="Comp equip"/>
      <sheetName val="Mach &amp; equip"/>
      <sheetName val="Schedule"/>
      <sheetName val="3QLRP ( R2 MOR)"/>
      <sheetName val="Budget-Piping"/>
      <sheetName val="M-480"/>
      <sheetName val="M-519"/>
      <sheetName val="Tab-17-22"/>
      <sheetName val="당초"/>
      <sheetName val="BS-Notes"/>
      <sheetName val="Memb Schd"/>
      <sheetName val="sheet12"/>
      <sheetName val="Utility and Fire flange"/>
      <sheetName val="은행"/>
      <sheetName val="변경집계표"/>
      <sheetName val="입찰내역 발주처 양식"/>
      <sheetName val="List - Components"/>
      <sheetName val="List - Equipment"/>
      <sheetName val="Riesgos y Oportunidades"/>
      <sheetName val="STAND20"/>
      <sheetName val="2.2 띠장의 설계"/>
      <sheetName val="SAT-BHN"/>
      <sheetName val="일위대가표"/>
      <sheetName val="Currency Rate"/>
      <sheetName val="BSD (2)"/>
      <sheetName val="HB "/>
      <sheetName val="database-emp"/>
      <sheetName val="Analisa SNI"/>
      <sheetName val="갑지1"/>
      <sheetName val="Material"/>
      <sheetName val="LOADDAT"/>
      <sheetName val="Hujan BUlanan"/>
      <sheetName val="설산1_"/>
      <sheetName val="CERTIFICATE"/>
      <sheetName val="Bill6"/>
      <sheetName val="95삼성급(본사)"/>
      <sheetName val="L V Separator"/>
      <sheetName val="제출계산서"/>
      <sheetName val="WT-LIST"/>
      <sheetName val="Form MF - 2"/>
      <sheetName val="budget_summary"/>
      <sheetName val="JAN_1"/>
      <sheetName val="BQ_Working"/>
      <sheetName val="Ext_Boq139"/>
      <sheetName val="cost_1"/>
      <sheetName val="B_O_Q"/>
      <sheetName val="INVENTORY_DETAILS"/>
      <sheetName val="Master_Working_Sheet"/>
      <sheetName val="97_사업추정(WEKI)"/>
      <sheetName val="Titel"/>
      <sheetName val="PROG."/>
      <sheetName val="CABLE DATA"/>
      <sheetName val="Division 3000"/>
      <sheetName val="Lookup"/>
      <sheetName val="Phase 2A - REvised"/>
      <sheetName val="NPV"/>
      <sheetName val="SB"/>
      <sheetName val="SPT_vs_PHI1"/>
      <sheetName val="A1-Continuous"/>
      <sheetName val="Summary_(3)"/>
      <sheetName val="RRW_Scaff"/>
      <sheetName val="RRW_Oct-2019-1st_Lot-13-10-19"/>
      <sheetName val="RRW_Oct-2019-2st_Lot-15-10-19"/>
      <sheetName val="inter"/>
      <sheetName val="steam table"/>
      <sheetName val="설산1__x0000_"/>
      <sheetName val="Part1-P+Gs"/>
      <sheetName val="Part 2 - Structural"/>
      <sheetName val="Part 3 - Cladding"/>
      <sheetName val="Part 4 -Mech"/>
      <sheetName val="Part 5 - piping"/>
      <sheetName val="part 7 - chutes-dedusting"/>
      <sheetName val="part 8 - thermal insul."/>
      <sheetName val="BQ_INSUL"/>
      <sheetName val="BQ_PIPE"/>
      <sheetName val="Part_2_-_Structural"/>
      <sheetName val="Part_3_-_Cladding"/>
      <sheetName val="Part_4_-Mech"/>
      <sheetName val="Part_5_-_piping"/>
      <sheetName val="part_7_-_chutes-dedusting"/>
      <sheetName val="part_8_-_thermal_insul_"/>
      <sheetName val="ring wall thickne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refreshError="1"/>
      <sheetData sheetId="1291" refreshError="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refreshError="1"/>
      <sheetData sheetId="1414"/>
      <sheetData sheetId="1415"/>
      <sheetData sheetId="1416"/>
      <sheetData sheetId="1417"/>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sheetData sheetId="1429"/>
      <sheetData sheetId="1430"/>
      <sheetData sheetId="1431"/>
      <sheetData sheetId="1432"/>
      <sheetData sheetId="1433"/>
      <sheetData sheetId="1434"/>
      <sheetData sheetId="1435"/>
      <sheetData sheetId="14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PR"/>
      <sheetName val="REQ_REMARKS"/>
      <sheetName val="REC_VENDOR"/>
      <sheetName val="LINE_ITM"/>
      <sheetName val="LINE_ITM (2)"/>
      <sheetName val="NONMATREQ"/>
      <sheetName val="L_REQMTL"/>
      <sheetName val="NON_MREQ"/>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COST"/>
      <sheetName val="LABCOST"/>
      <sheetName val="GEN. NOTES"/>
      <sheetName val="Testing"/>
      <sheetName val="BoM"/>
      <sheetName val="R.Lab Cos"/>
      <sheetName val="BM"/>
      <sheetName val="Base_Data"/>
      <sheetName val="TUAS_2"/>
      <sheetName val="sheet1"/>
      <sheetName val="Schedule S-Curve Revision#3"/>
      <sheetName val="Bin"/>
      <sheetName val="spreadsheet"/>
      <sheetName val="UR"/>
      <sheetName val="4300 UTILITY BLDG (2)"/>
      <sheetName val="Bdown_ISBL"/>
      <sheetName val="Precios"/>
      <sheetName val="BOQ-mdc"/>
      <sheetName val="summary"/>
      <sheetName val="Factor"/>
      <sheetName val="TOWER 10TON"/>
      <sheetName val="TOWER 12TO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sheetName val="Chart"/>
      <sheetName val="2.2 띠장의 설계"/>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udget summary (2)"/>
      <sheetName val="Budget Analysis Summary"/>
      <sheetName val="D-623D"/>
      <sheetName val="#REF"/>
      <sheetName val="StattCo yCharges"/>
      <sheetName val="GFA_HQ_Building"/>
      <sheetName val="GFA_Conference"/>
      <sheetName val="SHOPLIST"/>
      <sheetName val="icmal"/>
      <sheetName val="BQ"/>
      <sheetName val="BQ External"/>
      <sheetName val="Notes"/>
      <sheetName val="Basis"/>
      <sheetName val="SubmitCal"/>
      <sheetName val="TAS"/>
      <sheetName val="Penthouse Apartment"/>
      <sheetName val="Su}}ary"/>
      <sheetName val="Option"/>
      <sheetName val="Chiet tinh dz22"/>
      <sheetName val="Chiet tinh dz35"/>
      <sheetName val="Cash2"/>
      <sheetName val="Z"/>
      <sheetName val="CT Thang Mo"/>
      <sheetName val="Raw Data"/>
      <sheetName val="1"/>
      <sheetName val="LABOUR HISTOGRAM"/>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Sheet2"/>
      <sheetName val="CT  PL"/>
      <sheetName val="改加胶玻璃、室外栏杆"/>
      <sheetName val=""/>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CASHFLOWS"/>
      <sheetName val="LEVEL SHEET"/>
      <sheetName val="FOL - Bar"/>
      <sheetName val="SPT vs PHI"/>
      <sheetName val="ANNEXURE-A"/>
      <sheetName val="Customize Your Invoice"/>
      <sheetName val="B"/>
      <sheetName val="HVAC BoQ"/>
      <sheetName val="PriceSummary"/>
      <sheetName val="企业表一"/>
      <sheetName val="M-5C"/>
      <sheetName val="M-5A"/>
      <sheetName val="COC"/>
      <sheetName val="GFA_HQ_Building1"/>
      <sheetName val="Sheet1"/>
      <sheetName val="Budget"/>
      <sheetName val="LABOUR_HISTOGRAM"/>
      <sheetName val="JAS"/>
      <sheetName val="Data"/>
      <sheetName val="Tender Summary"/>
      <sheetName val="Insurance Ext"/>
      <sheetName val="Prelims"/>
      <sheetName val="intr stool brkup"/>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Top sheet"/>
      <sheetName val="Body Sheet"/>
      <sheetName val="1.0 Executive Summary"/>
      <sheetName val="ConferenceCentre_x0000_옰ʒ䄂ʒ鵠ʐ䄂ʒ閐̐䄂ʒ蕈̐"/>
      <sheetName val="HQ-TO"/>
      <sheetName val="List"/>
      <sheetName val="Sheet3"/>
      <sheetName val="Rate analysis"/>
      <sheetName val="concrete"/>
      <sheetName val="beam-reinft-IIInd floor"/>
      <sheetName val="POWER"/>
      <sheetName val="MTP"/>
      <sheetName val="sal"/>
      <sheetName val="2 Div 14 "/>
      <sheetName val="SHOPLIST.xls"/>
      <sheetName val="Currencies"/>
      <sheetName val="Inputs"/>
      <sheetName val="Bill 2"/>
      <sheetName val="Ap A"/>
      <sheetName val="LABOUR_HISTOGRAM1"/>
      <sheetName val="Geneí¬_x0008_i_x0000__x0000__x0014__x0000_0."/>
      <sheetName val="70_x0000_,/0_x0000_s«_x0008_i_x0000_Æø_x0003_í¬_x0008_i_x0000_"/>
      <sheetName val="ABSTRACT"/>
      <sheetName val="DETAILED  BOQ"/>
      <sheetName val="M-Book for Conc"/>
      <sheetName val="M-Book for FW"/>
      <sheetName val="Vehicles"/>
      <sheetName val="Wall"/>
      <sheetName val="Bill 1"/>
      <sheetName val="Bill 3"/>
      <sheetName val="Bill 4"/>
      <sheetName val="Bill 5"/>
      <sheetName val="Bill 6"/>
      <sheetName val="Bill 7"/>
      <sheetName val="col-reinft1"/>
      <sheetName val="Softscape Buildup"/>
      <sheetName val="Mat'l Rate"/>
      <sheetName val="CERTIFICATE"/>
      <sheetName val="마산월령동골조물량변경"/>
      <sheetName val="Rate_Analysis"/>
      <sheetName val="beam-reinft-machine rm"/>
      <sheetName val="98Price"/>
      <sheetName val="girder"/>
      <sheetName val="Rocker"/>
      <sheetName val="PA- Consutant "/>
      <sheetName val="Design"/>
      <sheetName val="Annex"/>
      <sheetName val="factors"/>
      <sheetName val="P4-B"/>
      <sheetName val="Break_Up"/>
      <sheetName val="RESULT"/>
      <sheetName val="IO LIST"/>
      <sheetName val="Formulas"/>
      <sheetName val="Material "/>
      <sheetName val="Quote Sheet"/>
      <sheetName val="upa"/>
      <sheetName val="foot-slab reinft"/>
      <sheetName val="Materials Cost(PCC)"/>
      <sheetName val="POWER ASSUMPTIONS"/>
      <sheetName val="DATAS"/>
      <sheetName val="기계내역서"/>
      <sheetName val="ACT_SPS"/>
      <sheetName val="SPSF"/>
      <sheetName val="Invoice Summary"/>
      <sheetName val="Tender_Summary"/>
      <sheetName val="Insurance_Ext"/>
      <sheetName val="SAP"/>
      <sheetName val="PROJECT BRIEF"/>
      <sheetName val="C (3)"/>
      <sheetName val="공종별_집계금액"/>
      <sheetName val="Customize_Your_Invoice"/>
      <sheetName val="HVAC_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Dubai golf"/>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MOS"/>
      <sheetName val="Ra  stair"/>
      <sheetName val="CHART OF ACCOUNTS"/>
      <sheetName val="E-Bill No.6 A-O"/>
      <sheetName val="BILL COV"/>
      <sheetName val="CODE"/>
      <sheetName val="HIRED LABOUR CODE"/>
      <sheetName val="India F&amp;S Template"/>
      <sheetName val="Day work"/>
      <sheetName val="Activity List"/>
      <sheetName val="B185-B-2"/>
      <sheetName val="B185-B-3"/>
      <sheetName val="B185-B-4"/>
      <sheetName val="B185-B-5"/>
      <sheetName val="B185-B-6"/>
      <sheetName val="B185-B-7"/>
      <sheetName val="B185-B-8"/>
      <sheetName val="B185-B-9.1"/>
      <sheetName val="B185-B-9.2"/>
      <sheetName val="d-safe DELUXE"/>
      <sheetName val="RA-markate"/>
      <sheetName val="BOQ_Direct_selling cost"/>
      <sheetName val="Eq. Mobilization"/>
      <sheetName val="77S(O)"/>
      <sheetName val="PointNo.5"/>
      <sheetName val="11-hsd"/>
      <sheetName val="13-septic"/>
      <sheetName val="7-ug"/>
      <sheetName val="2-utility"/>
      <sheetName val="18-misc"/>
      <sheetName val="5-pipe"/>
      <sheetName val="GFA_HQ_Building6"/>
      <sheetName val="250mm"/>
      <sheetName val="200mm"/>
      <sheetName val="160mm"/>
      <sheetName val="FITTINGS"/>
      <sheetName val="VALVE CHAMBERS"/>
      <sheetName val="Fire Hydrants"/>
      <sheetName val="B.GATE VALVE"/>
      <sheetName val="Sub G1 Fire"/>
      <sheetName val="Sub G12 Fire"/>
      <sheetName val="XV10017"/>
      <sheetName val="갑지"/>
      <sheetName val="escalation"/>
      <sheetName val="ANAL"/>
      <sheetName val="COLUMN"/>
      <sheetName val="ConferenceCentre?옰ʒ䄂ʒ鵠ʐ䄂ʒ閐̐䄂ʒ蕈̐"/>
      <sheetName val="Chiet t"/>
      <sheetName val="Staffing and Rates IA"/>
      <sheetName val="Working for RCC"/>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ata_Summary"/>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w't table"/>
      <sheetName val="cp-e1"/>
      <sheetName val="SIEMENS"/>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Back up"/>
      <sheetName val="PMWeb data"/>
      <sheetName val="2.2)Revised Cash Flow"/>
      <sheetName val="BASE_APR17_HISTOGRAMS"/>
      <sheetName val="PRECAST lightconc-II"/>
      <sheetName val="P&amp;L-BDMC"/>
      <sheetName val="final abstract"/>
      <sheetName val="Detail"/>
      <sheetName val="p&amp;m"/>
      <sheetName val="Voucher"/>
      <sheetName val="PRJDATA"/>
      <sheetName val="BLK2"/>
      <sheetName val="BLK3"/>
      <sheetName val="E &amp; R"/>
      <sheetName val="radar"/>
      <sheetName val="UG"/>
      <sheetName val="Master"/>
      <sheetName val="房屋及建筑物"/>
      <sheetName val="XL4Poppy"/>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Risk Breakdown Structure"/>
      <sheetName val="Lists"/>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ConferenceCentre_x005f_x0000_옰ʒ䄂ʒ鵠ʐ䄂ʒ"/>
      <sheetName val="Geneí¬_x005f_x0008_i_x005f_x0000__x005f_x0000__x0"/>
      <sheetName val="70_x005f_x0000_,_0_x005f_x0000_s«_x005f_x0008_i_x"/>
      <sheetName val="Geneí¬_x005f_x0008_i"/>
      <sheetName val="PMWeb_data"/>
      <sheetName val="SS_MH"/>
      <sheetName val="SS MH"/>
      <sheetName val="집계표(OPTION)"/>
      <sheetName val="SStaff-Sept2013"/>
      <sheetName val="Index List"/>
      <sheetName val="Type List"/>
      <sheetName val="File Types"/>
      <sheetName val="입찰내역 발주처 양식"/>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Gra¦_x0004_)"/>
      <sheetName val="/V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Earthwork"/>
      <sheetName val="GIAVLIEU"/>
      <sheetName val="Project Cost Breakdown"/>
      <sheetName val="Materials_Cost(PCC)2"/>
      <sheetName val="India_F&amp;S_Template2"/>
      <sheetName val="IO_LIST2"/>
      <sheetName val="Material_2"/>
      <sheetName val="Quote_Sheet2"/>
      <sheetName val="Day_work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GRSummary"/>
      <sheetName val="Gra¦)VW_U"/>
      <sheetName val="/VWVU))tÏØ0  "/>
      <sheetName val="/VWVU))tÏØ0__"/>
      <sheetName val="Employee List"/>
      <sheetName val="B6.2 "/>
      <sheetName val="PointNo_5"/>
      <sheetName val="Elemental_Buildup"/>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Lookup"/>
      <sheetName val="SITE WORK"/>
      <sheetName val="%"/>
      <sheetName val="Header"/>
      <sheetName val="70_x005f_x0000_,/0_x005f_x0000_s«_x005f_x0008_i_x"/>
      <sheetName val="Prices"/>
      <sheetName val="Rate summary"/>
      <sheetName val="#REF!"/>
      <sheetName val="SW-TEO"/>
      <sheetName val="科目余额表正式"/>
      <sheetName val="Map"/>
      <sheetName val="Annex 1 Sect 3a"/>
      <sheetName val="Annex 1 Sect 3a.1"/>
      <sheetName val="Annex 1 Sect 3b"/>
      <sheetName val="Annex 1 Sect 3c"/>
      <sheetName val="HOURLY RATES"/>
      <sheetName val="VCH-SLC"/>
      <sheetName val="Item- Compact"/>
      <sheetName val="Supplier"/>
      <sheetName val="[SHOPLIST.xls][SHOPLIST.xls]70_x0000_"/>
      <sheetName val="[SHOPLIST.xls][SHOPLIST.xls]70,"/>
      <sheetName val="Sub_G1_Fiv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Рабочий лист"/>
      <sheetName val="ФМ"/>
      <sheetName val="Сравнение"/>
      <sheetName val="Elemental_Buildup1"/>
      <sheetName val="PointNo_51"/>
      <sheetName val="B6_2_"/>
      <sheetName val="LIST_DO_NOT_REMOVE"/>
      <sheetName val="Table"/>
      <sheetName val="BG"/>
      <sheetName val="RAB AR&amp;STR"/>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Mall waterproofing"/>
      <sheetName val="MSCP waterproofing"/>
      <sheetName val="-----------------"/>
      <sheetName val="PT 141- Site A Landscape"/>
      <sheetName val="Geneí¬ i_x0000__x0000_ _x0000_0."/>
      <sheetName val="70_x0000_,/0_x0000_s« i_x0000_Æø í¬ i_x0000_"/>
      <sheetName val="Materials_Cost(PCC)3"/>
      <sheetName val="India_F&amp;S_Template3"/>
      <sheetName val="IO_LIST3"/>
      <sheetName val="Material_3"/>
      <sheetName val="Quote_Sheet3"/>
      <sheetName val="Day_work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70,_0s«iÆøí¬i"/>
      <sheetName val="References"/>
      <sheetName val="Duct Accesories"/>
      <sheetName val="ConferenceCentre_옰ʒ䄂ʒ鵠ʐ䄂ʒ閐̐䄂ʒ蕈̐"/>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CHART_OF_ACCOUNTS2"/>
      <sheetName val="E-Bill_No_6_A-O2"/>
      <sheetName val="B185-B-9_12"/>
      <sheetName val="B185-B-9_22"/>
      <sheetName val="B09_12"/>
      <sheetName val="BOQ_Direct_selling_cost2"/>
      <sheetName val="PMWeb_data2"/>
      <sheetName val="SS_MH2"/>
      <sheetName val="Eq__Mobilization2"/>
      <sheetName val="w't_table2"/>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Summary_of_Work"/>
      <sheetName val="Employee_List"/>
      <sheetName val="PRECAST_lightconc-II"/>
      <sheetName val="final_abstract"/>
      <sheetName val="/VWVU))tÏØ0__1"/>
      <sheetName val="Staff_Acco_"/>
      <sheetName val="TBAL9697_-group_wise__sdpl"/>
      <sheetName val="ConferenceCentre?옰ʒ䄂ʒ鵠ʐ䄂ʒ閐̐脭め_x0005__x0000_"/>
      <sheetName val="[SHOPLIST.xls]70_x0000_,/0_x0000_s«_x0008_i_x0000_Æø_x0003_í¬"/>
      <sheetName val="[SHOPLIST.xls]70,/0s«iÆøí¬i"/>
      <sheetName val="MA"/>
      <sheetName val="Rebars"/>
      <sheetName val="合成単価作成表-BLDG"/>
      <sheetName val="???? ??? ??"/>
      <sheetName val="200205C"/>
      <sheetName val="Headings"/>
      <sheetName val="Labour &amp; Plant"/>
      <sheetName val="E_&amp;_R"/>
      <sheetName val="Back_up"/>
      <sheetName val="Risk_Breakdown_Structure"/>
      <sheetName val="PointNo_52"/>
      <sheetName val="Elemental_Buildup2"/>
      <sheetName val="LIST_DO_NOT_REMOVE1"/>
      <sheetName val="Project_Cost_Breakdown"/>
      <sheetName val="Rate_summary"/>
      <sheetName val="B6_2_1"/>
      <sheetName val="Item-_Compact"/>
      <sheetName val="Рабочий_лист"/>
      <sheetName val="Geneí¬_x0008_i??_x0014_?0."/>
      <sheetName val="70?,/0?s«_x0008_i?Æø_x0003_í¬_x0008_i?"/>
      <sheetName val="????????"/>
      <sheetName val="Geneí¬_x0008_i___x0014__0."/>
      <sheetName val="70_,_0_s«_x0008_i_Æø_x0003_í¬_x0008_i_"/>
      <sheetName val="________"/>
      <sheetName val="RMOP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Source"/>
      <sheetName val="PRECAST_lightconc-II1"/>
      <sheetName val="final_abstract1"/>
      <sheetName val="PRECAST_lightconc-II2"/>
      <sheetName val="final_abstract2"/>
      <sheetName val="PRECAST_lightconc-II3"/>
      <sheetName val="BOQ_Direct_selling_cost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ve.wtd.rates"/>
      <sheetName val="ABS"/>
      <sheetName val="R20_R30_work"/>
      <sheetName val="Debits as on 12.04.08"/>
      <sheetName val="STAFFSCHED "/>
      <sheetName val="Progress"/>
      <sheetName val="TRIAL BALANCE"/>
      <sheetName val="Intro"/>
      <sheetName val="1.2 Staff Schedule"/>
      <sheetName val="Sheet7"/>
      <sheetName val="Common Variables"/>
      <sheetName val="GPL Revenu Update"/>
      <sheetName val="DO NOT TOUCH"/>
      <sheetName val="Work Type"/>
      <sheetName val="UOM"/>
      <sheetName val="COSTING"/>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Definitions"/>
      <sheetName val="FORM7"/>
      <sheetName val="1-G1"/>
      <sheetName val="Coding"/>
      <sheetName val="Geneí¬ i"/>
      <sheetName val="PTS-1"/>
      <sheetName val="pile Fabrication"/>
      <sheetName val="Equipment Rates"/>
      <sheetName val="SO"/>
      <sheetName val="Steel"/>
      <sheetName val="instructions"/>
      <sheetName val="Annex_1_Sect_3a"/>
      <sheetName val="Annex_1_Sect_3a_1"/>
      <sheetName val="Annex_1_Sect_3b"/>
      <sheetName val="Annex_1_Sect_3c"/>
      <sheetName val="HOURLY_RATES"/>
      <sheetName val="MEP"/>
      <sheetName val="IRR"/>
      <sheetName val="AREA OF APPLICATION"/>
      <sheetName val="Estimation"/>
      <sheetName val="Selections"/>
      <sheetName val="[SHOPLIST.xls]70_x0000_,/0_x0000_s« i_x0000_Æø í¬"/>
      <sheetName val="Resumo Empreitadas"/>
      <sheetName val="Home"/>
      <sheetName val="TESİSAT"/>
      <sheetName val="PE"/>
      <sheetName val="Qtys ZamZam (Del. before)"/>
      <sheetName val="Qtys Relocation (Del before)"/>
      <sheetName val=" Qtys Sub &amp; Tents (Del. before)"/>
      <sheetName val="Qtys  Signages (Del. before)"/>
      <sheetName val="Qtys Temporary Passages (Del)"/>
      <sheetName val=" Qtys Ser. Rooms (Del before)"/>
      <sheetName val="Payment"/>
      <sheetName val="Input"/>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PROJECT BRIEF(EX.NEW)"/>
      <sheetName val="INDEX"/>
      <sheetName val="PPA Summary"/>
      <sheetName val="Interior"/>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ix Design"/>
      <sheetName val="std-rates"/>
      <sheetName val="CostPlan"/>
      <sheetName val="Database"/>
      <sheetName val="steel total"/>
      <sheetName val="ELE BOQ"/>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Labour_&amp;_Plant"/>
      <sheetName val="[SHOPLIST_xls][SHOPLIST_xls]70"/>
      <sheetName val="[SHOPLIST_xls][SHOPLIST_xls]70,"/>
      <sheetName val="[SHOPLIST_xls]70,/0s«iÆøí¬"/>
      <sheetName val="[SHOPLIST_xls]70,/0s«iÆøí¬i"/>
      <sheetName val="Z-_GENERAL_PRICE_SUMMARY"/>
      <sheetName val="Cashflow projection"/>
      <sheetName val="Confidential"/>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Ave_wtd_rates"/>
      <sheetName val="Debits_as_on_12_04_08"/>
      <sheetName val="STAFFSCHED_"/>
      <sheetName val="TRIAL_BALANCE"/>
      <sheetName val="C1ㅇ"/>
      <sheetName val="[SHOPLIST.xls]/VW_x0000_VU_x0000_)_x0000__x0000__x0000_)_x0000__x0000__x0000_"/>
      <sheetName val="Final"/>
      <sheetName val="[SHOPLIST.xls]70"/>
      <sheetName val="[SHOPLIST.xls]70,"/>
      <sheetName val="70,"/>
      <sheetName val="Base BM-rebar"/>
      <sheetName val="Finansal tamamlanma Eğrisi"/>
      <sheetName val="HB CEC schd 4.2"/>
      <sheetName val="HB CEC schd 4.3"/>
      <sheetName val="HB CEC schd 5.2"/>
      <sheetName val="HB CEC schd 6.2"/>
      <sheetName val="HB CEC schd 7.2"/>
      <sheetName val="HB CEC schd 9.2"/>
      <sheetName val="Base_Data"/>
      <sheetName val="Doha Farm"/>
      <sheetName val="Dropdown List"/>
      <sheetName val="1_2_Staff_Schedule"/>
      <sheetName val="[SHOPLIST.xls]/VW"/>
      <sheetName val="[SHOPLIST.xls]/VWVU))tÏØ0  "/>
      <sheetName val="[SHOPLIST.xls]/VWVU))tÏØ0__"/>
      <sheetName val="Gene��_x0008_i_x0000__x0000__x0014__x0000_0."/>
      <sheetName val="70_x0000_,/0_x0000_s�_x0008_i_x0000_��_x0003_��_x0008_i_x0000_"/>
      <sheetName val="Top_s灨ὔ밀ὔ턀"/>
      <sheetName val="Top_s๨ꫝ_x0000__x0000_퀀"/>
      <sheetName val="precast RC element"/>
      <sheetName val="A"/>
      <sheetName val="New Bld"/>
      <sheetName val="BHANDUP"/>
      <sheetName val="70_x0000_,/0_x0000_s«_x0008_i_x"/>
      <sheetName val="Materials "/>
      <sheetName val="Labour"/>
      <sheetName val="MAchinery(R1)"/>
      <sheetName val="Vendors"/>
      <sheetName val="Architect"/>
      <sheetName val="금융비용"/>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E H - H. W.P."/>
      <sheetName val="E. H. Treatment for pile cap"/>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공문"/>
      <sheetName val="anti-termite"/>
      <sheetName val="slipsumpR"/>
      <sheetName val="Comp equip"/>
      <sheetName val="Equip"/>
      <sheetName val="Project_Cost_Breakdown2"/>
      <sheetName val="LIST_DO_NOT_REMOVE3"/>
      <sheetName val="B6_2_3"/>
      <sheetName val="Item-_Compact2"/>
      <sheetName val="E_&amp;_R2"/>
      <sheetName val="Staff_Acco_2"/>
      <sheetName val="TBAL9697_-group_wise__sdpl2"/>
      <sheetName val="Annex_1_Sect_3a2"/>
      <sheetName val="Annex_1_Sect_3a_12"/>
      <sheetName val="Annex_1_Sect_3b2"/>
      <sheetName val="Annex_1_Sect_3c2"/>
      <sheetName val="HOURLY_RATES2"/>
      <sheetName val="GPL_Revenu_Update"/>
      <sheetName val="DO_NOT_TOUCH"/>
      <sheetName val="Work_Type"/>
      <sheetName val="Geneí¬_i"/>
      <sheetName val="PROJECT_BRIEF(EX_NEW)"/>
      <sheetName val="AREA_OF_APPLICATION"/>
      <sheetName val="[SHOPLIST_xls]70,/0s«_iÆø_í¬"/>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Materials_Cost(PCC)6"/>
      <sheetName val="India_F&amp;S_Template6"/>
      <sheetName val="IO_LIST6"/>
      <sheetName val="Material_6"/>
      <sheetName val="Quote_Sheet6"/>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BOQ_Direct_selling_cost6"/>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6"/>
      <sheetName val="final_abstract6"/>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GPL_Revenu_Update1"/>
      <sheetName val="DO_NOT_TOUCH1"/>
      <sheetName val="Work_Type1"/>
      <sheetName val="Common_Variables1"/>
      <sheetName val="[SHOPLIST_xls]70,/0s«iÆøí¬i1"/>
      <sheetName val="????_???_??2"/>
      <sheetName val="[SHOPLIST_xls][SHOPLIST_xls]701"/>
      <sheetName val="Labour_&amp;_Plant1"/>
      <sheetName val="Ave_wtd_rates1"/>
      <sheetName val="Debits_as_on_12_04_081"/>
      <sheetName val="STAFFSCHED_1"/>
      <sheetName val="TRIAL_BALANCE1"/>
      <sheetName val="Geneí¬_i1"/>
      <sheetName val="PROJECT_BRIEF(EX_NEW)1"/>
      <sheetName val="AREA_OF_APPLICATION1"/>
      <sheetName val="Floor_Box_1"/>
      <sheetName val="工程量"/>
      <sheetName val="Data Validation"/>
      <sheetName val="TOSHIBA-Structure"/>
      <sheetName val="NKC6"/>
      <sheetName val="Div26 - Elect"/>
      <sheetName val="CHUNG CU CARRILON"/>
      <sheetName val="dv_info"/>
      <sheetName val="P-100.MRF.DB.R1"/>
      <sheetName val="Top_sh_x0000__x0000__x0001_Ԁ"/>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Tables"/>
      <sheetName val="CIF COST ITEM"/>
      <sheetName val="BQLIST"/>
      <sheetName val="Bill.10"/>
      <sheetName val="[SHOPLIST.xls][SHOPLIST.xls][SH"/>
      <sheetName val="Food"/>
      <sheetName val="SRC-B3U2"/>
      <sheetName val="Project"/>
      <sheetName val="PRICE INFO"/>
      <sheetName val="RC SUMMARY"/>
      <sheetName val="LABOUR PRODUCTIVITY-TAV"/>
      <sheetName val="MATERIAL PRICES"/>
      <sheetName val="SubS2"/>
      <sheetName val="LMP"/>
      <sheetName val="PRJ_DATA"/>
      <sheetName val="ￒlￒmￒnￒaￒSￒmￒaￒy"/>
      <sheetName val="PDT(L)1"/>
      <sheetName val="CPA33-34"/>
      <sheetName val="Indices"/>
      <sheetName val="conc-foot-gradeslab"/>
      <sheetName val="[SHOPLIST.xls]/VWVU))tÏØ0__1"/>
      <sheetName val="[SHOPLIST.xls]/VWVU))tÏØ0__2"/>
      <sheetName val="Data Sheet"/>
      <sheetName val="[SHOPLIST.xls]/VWVU))tÏØ0__3"/>
      <sheetName val="[SHOPLIST.xls]70,/0s«_iÆø_í¬_i"/>
      <sheetName val="[SHOPLIST.xls]70?,/0?s«i?Æøí¬i?"/>
      <sheetName val="CSC"/>
      <sheetName val="Config-C"/>
      <sheetName val="Service"/>
      <sheetName val="PNTEXT"/>
      <sheetName val="BaseWeight"/>
      <sheetName val="VIABILITY"/>
      <sheetName val="Risk_Breakdown_Structure1"/>
      <sheetName val="Gra¦)_x0"/>
      <sheetName val="Equipment_Rates"/>
      <sheetName val="Rate_analysis1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ACC"/>
      <sheetName val="door"/>
      <sheetName val="window"/>
      <sheetName val="Dropdowns"/>
      <sheetName val="BLOCK-A (MEA.SHEET)"/>
      <sheetName val="Labour Costs"/>
      <sheetName val="allowances"/>
      <sheetName val="tender allowances"/>
      <sheetName val=" Summary BKG 034"/>
      <sheetName val="BILL 3R"/>
      <sheetName val="Ewaan Show Kitchen (2)"/>
      <sheetName val="Cash Flow Working"/>
      <sheetName val="BOQp4"/>
      <sheetName val="DATI_CONS"/>
      <sheetName val="2F 회의실견적(5_14 일대)"/>
      <sheetName val=" HIT-&gt;HMC 견적(3900)"/>
      <sheetName val="Appendix B"/>
      <sheetName val="Wordsdata"/>
      <sheetName val="Material&amp;equipment"/>
      <sheetName val="Attach 4-18"/>
      <sheetName val="TT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N T.B."/>
      <sheetName val="COMPLEXALL"/>
      <sheetName val="Hic_150EOffice"/>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_SHOPLIST.xls_70_x0000_,_0_x000"/>
      <sheetName val="Calculations"/>
      <sheetName val="Electrical_database"/>
      <sheetName val="税费"/>
      <sheetName val="TABLO-3"/>
      <sheetName val="Transport"/>
      <sheetName val="Indirect"/>
      <sheetName val="AOP Summary-2"/>
      <sheetName val="Qtys_ZamZam_(Del__before)"/>
      <sheetName val="Qtys_Relocation_(Del_before)"/>
      <sheetName val="_Qtys_Sub_&amp;_Tents_(Del__before)"/>
      <sheetName val="Qtys__Signages_(Del__before)"/>
      <sheetName val="Qtys_Temporary_Passages_(Del)"/>
      <sheetName val="_Qtys_Ser__Rooms_(Del_before)"/>
      <sheetName val="Contractor Application"/>
      <sheetName val="General Summary"/>
      <sheetName val="08 MEP Summary"/>
      <sheetName val="03B1"/>
      <sheetName val="03B2"/>
      <sheetName val="Addnl works"/>
      <sheetName val="VARIATIONS"/>
      <sheetName val="B3. Material on Site-Detail"/>
      <sheetName val="Report"/>
      <sheetName val="02"/>
      <sheetName val="03"/>
      <sheetName val="04"/>
      <sheetName val="01"/>
      <sheetName val="[SHOPLIST.xls]70_x005f_x0000_,/0_x000"/>
      <sheetName val="[SHOPLIST.xls]70_x0000_,/0_x0000_s«_x0008_i_x"/>
      <sheetName val="EE-PROP"/>
      <sheetName val="LANGUAGE"/>
      <sheetName val="PRL"/>
      <sheetName val="PB"/>
      <sheetName val="Z-_GENERAL_PRICE_SUMMARY1"/>
      <sheetName val="E_H_-_H__W_P_1"/>
      <sheetName val="E__H__Treatment_for_pile_cap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Cashflow_projection1"/>
      <sheetName val="Resumo_Empreitadas"/>
      <sheetName val="PPA_Summary"/>
      <sheetName val="[SHOPLIST_xls]70"/>
      <sheetName val="[SHOPLIST_xls]70,"/>
      <sheetName val="Base_BM-rebar"/>
      <sheetName val="%_prog_figs_-u5_and_total"/>
      <sheetName val="[SHOPLIST_xls][SHOPLIST_xls][SH"/>
      <sheetName val="[SHOPLIST_xls]/VWVU))"/>
      <sheetName val="Data_Sheet"/>
      <sheetName val="Z-_GENERAL_PRICE_SUMMARY2"/>
      <sheetName val="Floor_Box_2"/>
      <sheetName val="[SHOPLIST_xls][SHOPLIST_xls]704"/>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Resumo_Empreitadas1"/>
      <sheetName val="PPA_Summary1"/>
      <sheetName val="Equipment_Rates1"/>
      <sheetName val="[SHOPLIST_xls]701"/>
      <sheetName val="[SHOPLIST_xls]70,1"/>
      <sheetName val="Base_BM-rebar1"/>
      <sheetName val="%_prog_figs_-u5_and_total1"/>
      <sheetName val="[SHOPLIST_xls][SHOPLIST_xls][S1"/>
      <sheetName val="Data_Sheet1"/>
      <sheetName val="GFA_HQ_Building19"/>
      <sheetName val="GFA_Conference18"/>
      <sheetName val="budget_summary_(2)16"/>
      <sheetName val="Budget_Analysis_Summary16"/>
      <sheetName val="StattCo_yCharges17"/>
      <sheetName val="BQ_External18"/>
      <sheetName val="Penthouse_Apartment17"/>
      <sheetName val="Raw_Data17"/>
      <sheetName val="Bill_No__217"/>
      <sheetName val="Graph_Data_(DO_NOT_PRINT)17"/>
      <sheetName val="Chiet_tinh_dz2217"/>
      <sheetName val="Chiet_tinh_dz3517"/>
      <sheetName val="CT_Thang_Mo17"/>
      <sheetName val="@risk_rents_and_incentives17"/>
      <sheetName val="Car_park_lease17"/>
      <sheetName val="Net_rent_analysis17"/>
      <sheetName val="Poz-1_17"/>
      <sheetName val="Lab_Cum_Hist17"/>
      <sheetName val="LABOUR_HISTOGRAM18"/>
      <sheetName val="LEVEL_SHEET17"/>
      <sheetName val="SPT_vs_PHI17"/>
      <sheetName val="Top_sheet16"/>
      <sheetName val="Projet,_methodes_&amp;_couts16"/>
      <sheetName val="Risques_majeurs_&amp;_Frais_Ind_16"/>
      <sheetName val="CT__PL16"/>
      <sheetName val="FOL_-_Bar17"/>
      <sheetName val="Customize_Your_Invoice17"/>
      <sheetName val="HVAC_BoQ17"/>
      <sheetName val="intr_stool_brkup16"/>
      <sheetName val="Tender_Summary17"/>
      <sheetName val="Insurance_Ext17"/>
      <sheetName val="Body_Sheet16"/>
      <sheetName val="1_0_Executive_Summary16"/>
      <sheetName val="Bill_215"/>
      <sheetName val="Ap_A14"/>
      <sheetName val="SHOPLIST_xls13"/>
      <sheetName val="Invoice_Summary13"/>
      <sheetName val="2_Div_14_14"/>
      <sheetName val="Bill_114"/>
      <sheetName val="Bill_314"/>
      <sheetName val="Bill_414"/>
      <sheetName val="Bill_514"/>
      <sheetName val="Bill_614"/>
      <sheetName val="Bill_714"/>
      <sheetName val="POWER_ASSUMPTIONS13"/>
      <sheetName val="beam-reinft-IIInd_floor13"/>
      <sheetName val="beam-reinft-machine_rm13"/>
      <sheetName val="Dubai_golf13"/>
      <sheetName val="PROJECT_BRIEF14"/>
      <sheetName val="C_(3)14"/>
      <sheetName val="BILL_COV10"/>
      <sheetName val="Ra__stair10"/>
      <sheetName val="PA-_Consutant_10"/>
      <sheetName val="WITHOUT_C&amp;I_PROFIT_(3)12"/>
      <sheetName val="Civil_Boq12"/>
      <sheetName val="HIRED_LABOUR_CODE10"/>
      <sheetName val="foot-slab_reinft10"/>
      <sheetName val="Activity_List12"/>
      <sheetName val="Softscape_Buildup12"/>
      <sheetName val="Mat'l_Rate12"/>
      <sheetName val="DETAILED__BOQ10"/>
      <sheetName val="M-Book_for_Conc10"/>
      <sheetName val="M-Book_for_FW10"/>
      <sheetName val="B185-B-9_18"/>
      <sheetName val="B185-B-9_28"/>
      <sheetName val="VALVE_CHAMBERS9"/>
      <sheetName val="Fire_Hydrants9"/>
      <sheetName val="B_GATE_VALVE9"/>
      <sheetName val="Sub_G1_Fire9"/>
      <sheetName val="Sub_G12_Fire9"/>
      <sheetName val="Day_work9"/>
      <sheetName val="CHART_OF_ACCOUNTS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Eq__Mobilization8"/>
      <sheetName val="w't_table7"/>
      <sheetName val="Elemental_Buildup7"/>
      <sheetName val="Working_for_RCC8"/>
      <sheetName val="B09_18"/>
      <sheetName val="Index_List7"/>
      <sheetName val="Type_List7"/>
      <sheetName val="File_Types7"/>
      <sheetName val="PMWeb_data8"/>
      <sheetName val="SS_MH8"/>
      <sheetName val="PointNo_57"/>
      <sheetName val="2_2)Revised_Cash_Flow7"/>
      <sheetName val="Staffing_and_Rates_IA7"/>
      <sheetName val="Chiet_t7"/>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Material_List_7"/>
      <sheetName val="입찰내역_발주처_양식7"/>
      <sheetName val="Summary_of_Work5"/>
      <sheetName val="LIST_DO_NOT_REMOVE6"/>
      <sheetName val="Staff_Acco_5"/>
      <sheetName val="TBAL9697_-group_wise__sdpl5"/>
      <sheetName val="/VWVU))tÏØ0__7"/>
      <sheetName val="B6_2_6"/>
      <sheetName val="Annex_1_Sect_3a5"/>
      <sheetName val="Annex_1_Sect_3a_15"/>
      <sheetName val="Annex_1_Sect_3b5"/>
      <sheetName val="Annex_1_Sect_3c5"/>
      <sheetName val="HOURLY_RATES5"/>
      <sheetName val="Employee_List5"/>
      <sheetName val="Item-_Compact5"/>
      <sheetName val="E_&amp;_R5"/>
      <sheetName val="SITE_WORK4"/>
      <sheetName val="Рабочий_лист4"/>
      <sheetName val="Project_Cost_Breakdown5"/>
      <sheetName val="Rate_summary4"/>
      <sheetName val="PT_141-_Site_A_Landscape4"/>
      <sheetName val="Duct_Accesories4"/>
      <sheetName val="Mall_waterproofing4"/>
      <sheetName val="MSCP_waterproofing4"/>
      <sheetName val="d-safe_DELUXE4"/>
      <sheetName val="RAB_AR&amp;STR4"/>
      <sheetName val="Back_up4"/>
      <sheetName val="INDIGINEOUS_ITEMS_4"/>
      <sheetName val="[SHOPLIST_xls][SHOPLIST_xls]705"/>
      <sheetName val="Z-_GENERAL_PRICE_SUMMARY3"/>
      <sheetName val="????_???_??4"/>
      <sheetName val="train_cash4"/>
      <sheetName val="accom_cash4"/>
      <sheetName val="Floor_Box_3"/>
      <sheetName val="Geneí¬_i3"/>
      <sheetName val="Risk_Breakdown_Structure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Div.07 Thermal &amp; Moisture"/>
      <sheetName val="Dash board"/>
      <sheetName val="Materials_Cost(PCC)9"/>
      <sheetName val="India_F&amp;S_Template9"/>
      <sheetName val="IO_LIST9"/>
      <sheetName val="Material_9"/>
      <sheetName val="Quote_Sheet9"/>
      <sheetName val="BOQ_Direct_selling_cost9"/>
      <sheetName val="PRECAST_lightconc-II9"/>
      <sheetName val="final_abstract9"/>
      <sheetName val="Labour_&amp;_Plant4"/>
      <sheetName val="Ave_wtd_rates4"/>
      <sheetName val="Debits_as_on_12_04_084"/>
      <sheetName val="STAFFSCHED_4"/>
      <sheetName val="TRIAL_BALANCE4"/>
      <sheetName val="[SHOPLIST_xls]70,/0s«iÆøí¬i4"/>
      <sheetName val="Common_Variables4"/>
      <sheetName val="GPL_Revenu_Update4"/>
      <sheetName val="DO_NOT_TOUCH4"/>
      <sheetName val="Work_Type4"/>
      <sheetName val="PROJECT_BRIEF(EX_NEW)4"/>
      <sheetName val="AREA_OF_APPLICATION3"/>
      <sheetName val="steel_total3"/>
      <sheetName val="ELE_BOQ3"/>
      <sheetName val="Mix_Design"/>
      <sheetName val="AREAS"/>
      <sheetName val="Labour Rate "/>
      <sheetName val="(M+L)"/>
      <sheetName val="Names&amp;Cases"/>
      <sheetName val="2 Plex"/>
      <sheetName val="Sheet1 (2)"/>
      <sheetName val="4 Plex"/>
      <sheetName val="6 Plex "/>
      <sheetName val="Detailed Summary"/>
      <sheetName val="Sheet1 (3)"/>
      <sheetName val="Sheet1 (4)"/>
      <sheetName val="Print"/>
      <sheetName val="Bill-1"/>
      <sheetName val="STAIR-A"/>
      <sheetName val="B1"/>
      <sheetName val="Grand Summary "/>
      <sheetName val="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5"/>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GFA_HQ_Building20"/>
      <sheetName val="GFA_Conference19"/>
      <sheetName val="BQ_External19"/>
      <sheetName val="Raw_Data18"/>
      <sheetName val="Penthouse_Apartment18"/>
      <sheetName val="LEVEL_SHEET18"/>
      <sheetName val="Chiet_tinh_dz2218"/>
      <sheetName val="Chiet_tinh_dz3518"/>
      <sheetName val="@risk_rents_and_incentives18"/>
      <sheetName val="Car_park_lease18"/>
      <sheetName val="Net_rent_analysis18"/>
      <sheetName val="Poz-1_18"/>
      <sheetName val="StattCo_yCharges18"/>
      <sheetName val="Body_Sheet17"/>
      <sheetName val="1_0_Executive_Summary17"/>
      <sheetName val="Lab_Cum_Hist18"/>
      <sheetName val="Graph_Data_(DO_NOT_PRINT)18"/>
      <sheetName val="CT_Thang_Mo18"/>
      <sheetName val="LABOUR_HISTOGRAM19"/>
      <sheetName val="SPT_vs_PHI18"/>
      <sheetName val="intr_stool_brkup17"/>
      <sheetName val="Projet,_methodes_&amp;_couts17"/>
      <sheetName val="Risques_majeurs_&amp;_Frais_Ind_17"/>
      <sheetName val="budget_summary_(2)17"/>
      <sheetName val="Budget_Analysis_Summary17"/>
      <sheetName val="Bill_No__218"/>
      <sheetName val="Tender_Summary18"/>
      <sheetName val="Insurance_Ext18"/>
      <sheetName val="FOL_-_Bar18"/>
      <sheetName val="Customize_Your_Invoice18"/>
      <sheetName val="HVAC_BoQ18"/>
      <sheetName val="2_Div_14_15"/>
      <sheetName val="CT__PL17"/>
      <sheetName val="Bill_216"/>
      <sheetName val="Top_sheet17"/>
      <sheetName val="Ap_A15"/>
      <sheetName val="beam-reinft-IIInd_floor14"/>
      <sheetName val="PROJECT_BRIEF15"/>
      <sheetName val="C_(3)15"/>
      <sheetName val="Bill_115"/>
      <sheetName val="Bill_315"/>
      <sheetName val="Bill_415"/>
      <sheetName val="Bill_515"/>
      <sheetName val="Bill_615"/>
      <sheetName val="Bill_715"/>
      <sheetName val="SHOPLIST_xls14"/>
      <sheetName val="beam-reinft-machine_rm14"/>
      <sheetName val="POWER_ASSUMPTIONS14"/>
      <sheetName val="Invoice_Summary14"/>
      <sheetName val="Dubai_golf14"/>
      <sheetName val="WITHOUT_C&amp;I_PROFIT_(3)13"/>
      <sheetName val="BILL_COV11"/>
      <sheetName val="Ra__stair11"/>
      <sheetName val="Softscape_Buildup13"/>
      <sheetName val="Mat'l_Rate13"/>
      <sheetName val="Activity_List13"/>
      <sheetName val="DETAILED__BOQ11"/>
      <sheetName val="M-Book_for_Conc11"/>
      <sheetName val="M-Book_for_FW11"/>
      <sheetName val="Civil_Boq13"/>
      <sheetName val="HIRED_LABOUR_CODE11"/>
      <sheetName val="PA-_Consutant_11"/>
      <sheetName val="foot-slab_reinft11"/>
      <sheetName val="VALVE_CHAMBERS10"/>
      <sheetName val="Fire_Hydrants10"/>
      <sheetName val="B_GATE_VALVE10"/>
      <sheetName val="Sub_G1_Fire10"/>
      <sheetName val="Sub_G12_Fire10"/>
      <sheetName val="Materials_Cost(PCC)10"/>
      <sheetName val="India_F&amp;S_Template10"/>
      <sheetName val="IO_LIST10"/>
      <sheetName val="Material_10"/>
      <sheetName val="Quote_Sheet10"/>
      <sheetName val="Day_work10"/>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q__Mobilization9"/>
      <sheetName val="BOQ_Direct_selling_cost10"/>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w't_table8"/>
      <sheetName val="PMWeb_data9"/>
      <sheetName val="B185-B-9_19"/>
      <sheetName val="B185-B-9_29"/>
      <sheetName val="CHART_OF_ACCOUNTS9"/>
      <sheetName val="E-Bill_No_6_A-O9"/>
      <sheetName val="B09_19"/>
      <sheetName val="Elemental_Buildup8"/>
      <sheetName val="PointNo_58"/>
      <sheetName val="Working_for_RCC9"/>
      <sheetName val="입찰내역_발주처_양식8"/>
      <sheetName val="Material_List_8"/>
      <sheetName val="LIST_DO_NOT_REMOVE7"/>
      <sheetName val="2_2)Revised_Cash_Flow8"/>
      <sheetName val="Index_List8"/>
      <sheetName val="Type_List8"/>
      <sheetName val="File_Types8"/>
      <sheetName val="Rate_summary5"/>
      <sheetName val="SS_MH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VWVU))tÏØ0__8"/>
      <sheetName val="Employee_List6"/>
      <sheetName val="B6_2_7"/>
      <sheetName val="Project_Cost_Breakdown6"/>
      <sheetName val="PRECAST_lightconc-II10"/>
      <sheetName val="final_abstract10"/>
      <sheetName val="Staffing_and_Rates_IA8"/>
      <sheetName val="Chiet_t8"/>
      <sheetName val="Summary_of_Work6"/>
      <sheetName val="Item-_Compact6"/>
      <sheetName val="E_&amp;_R6"/>
      <sheetName val="Staff_Acco_6"/>
      <sheetName val="TBAL9697_-group_wise__sdpl6"/>
      <sheetName val="Рабочий_лист5"/>
      <sheetName val="PT_141-_Site_A_Landscape5"/>
      <sheetName val="Annex_1_Sect_3a6"/>
      <sheetName val="Annex_1_Sect_3a_16"/>
      <sheetName val="Annex_1_Sect_3b6"/>
      <sheetName val="Annex_1_Sect_3c6"/>
      <sheetName val="HOURLY_RATES6"/>
      <sheetName val="d-safe_DELUXE5"/>
      <sheetName val="Duct_Accesories5"/>
      <sheetName val="SITE_WORK5"/>
      <sheetName val="RAB_AR&amp;STR5"/>
      <sheetName val="Labour_&amp;_Plant5"/>
      <sheetName val="GPL_Revenu_Update5"/>
      <sheetName val="DO_NOT_TOUCH5"/>
      <sheetName val="Work_Type5"/>
      <sheetName val="Back_up5"/>
      <sheetName val="[SHOPLIST_xls][SHOPLIST_xls]707"/>
      <sheetName val="train_cash5"/>
      <sheetName val="accom_cash5"/>
      <sheetName val="INDIGINEOUS_ITEMS_5"/>
      <sheetName val="Mall_waterproofing5"/>
      <sheetName val="MSCP_waterproofing5"/>
      <sheetName val="Common_Variables5"/>
      <sheetName val="????_???_??5"/>
      <sheetName val="[SHOPLIST_xls]70,/0s«iÆøí¬i5"/>
      <sheetName val="Geneí¬_i4"/>
      <sheetName val="Ave_wtd_rates5"/>
      <sheetName val="Debits_as_on_12_04_085"/>
      <sheetName val="STAFFSCHED_5"/>
      <sheetName val="TRIAL_BALANCE5"/>
      <sheetName val="PROJECT_BRIEF(EX_NEW)5"/>
      <sheetName val="AREA_OF_APPLICATION4"/>
      <sheetName val="Risk_Breakdown_Structure4"/>
      <sheetName val="Floor_Box_4"/>
      <sheetName val="PPA_Summary3"/>
      <sheetName val="Mix_Design1"/>
      <sheetName val="[SHOPLIST_xls][SHOPLIST_xls]708"/>
      <sheetName val="Cashflow_projection4"/>
      <sheetName val="E_H_-_H__W_P_4"/>
      <sheetName val="E__H__Treatment_for_pile_cap4"/>
      <sheetName val="steel_total4"/>
      <sheetName val="ELE_BOQ4"/>
      <sheetName val="Resumo_Empreitadas3"/>
      <sheetName val="Qtys_ZamZam_(Del__before)1"/>
      <sheetName val="Qtys_Relocation_(Del_before)1"/>
      <sheetName val="_Qtys_Sub_&amp;_Tents_(Del__before1"/>
      <sheetName val="Qtys__Signages_(Del__before)1"/>
      <sheetName val="Qtys_Temporary_Passages_(Del)1"/>
      <sheetName val="_Qtys_Ser__Rooms_(Del_before)1"/>
      <sheetName val="P-100_MRF_DB_R1"/>
      <sheetName val="1_2_Staff_Schedule1"/>
      <sheetName val="Equipment_Rates3"/>
      <sheetName val="Bill_10"/>
      <sheetName val="Z-_GENERAL_PRICE_SUMMARY4"/>
      <sheetName val="[SHOPLIST_xls][SHOPLIST_xls][S3"/>
      <sheetName val="[SHOPLIST_xls]703"/>
      <sheetName val="[SHOPLIST_xls]70,3"/>
      <sheetName val="Base_BM-rebar3"/>
      <sheetName val="%_prog_figs_-u5_and_total3"/>
      <sheetName val="_VWVU))tÏØ0__4"/>
      <sheetName val="[SHOPLIST_xls]/VW"/>
      <sheetName val="[SHOPLIST_xls]/VWVU))tÏØ0__"/>
      <sheetName val="[SHOPLIST_xls]/VWVU))tÏØ0__1"/>
      <sheetName val="70,/0s«i_x"/>
      <sheetName val="[SHOPLIST_xls][SHOPLIST_xls]709"/>
      <sheetName val="Service_Type"/>
      <sheetName val="Contract_Division"/>
      <sheetName val="SubContract_Type"/>
      <sheetName val="_SHOPLIST_xls_70"/>
      <sheetName val="_SHOPLIST_xls_70,_0s«iÆøí¬i"/>
      <sheetName val="Data_Validation"/>
      <sheetName val="Div26_-_Elect"/>
      <sheetName val="CHUNG_CU_CARRILON"/>
      <sheetName val="Finansal_tamamlanma_Eğrisi"/>
      <sheetName val="Dropdown_List"/>
      <sheetName val="_SHOPLIST_xls_70,_0_x000"/>
      <sheetName val="Form_64"/>
      <sheetName val="Data_Sheet3"/>
      <sheetName val="Materials_"/>
      <sheetName val="PRICE_INFO"/>
      <sheetName val="RC_SUMMARY"/>
      <sheetName val="LABOUR_PRODUCTIVITY-TAV"/>
      <sheetName val="MATERIAL_PRICES"/>
      <sheetName val="AOP_Summary-2"/>
      <sheetName val="pile_Fabrication"/>
      <sheetName val="CIF_COST_ITEM"/>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SHOPLIST_xls]/VWVU))tÏØ0__11"/>
      <sheetName val="May_05"/>
      <sheetName val="April_05"/>
      <sheetName val="Aug_05"/>
      <sheetName val="July_05"/>
      <sheetName val="June_05"/>
      <sheetName val="Nov_05"/>
      <sheetName val="Oct_05"/>
      <sheetName val="Sep_05"/>
      <sheetName val="HB_CEC_schd_4_2"/>
      <sheetName val="HB_CEC_schd_4_3"/>
      <sheetName val="HB_CEC_schd_5_2"/>
      <sheetName val="HB_CEC_schd_6_2"/>
      <sheetName val="HB_CEC_schd_7_2"/>
      <sheetName val="HB_CEC_schd_9_2"/>
      <sheetName val="Cost_Heading"/>
      <sheetName val="D_&amp;_W_sizes"/>
      <sheetName val="SOPMA_DD"/>
      <sheetName val="BOQ_(2)"/>
      <sheetName val="LABOUR_RATE"/>
      <sheetName val="Material_Rate"/>
      <sheetName val="Labor_abs-PW"/>
      <sheetName val="Labor_abs-NMR"/>
      <sheetName val="Combined_Results_"/>
      <sheetName val="B-3_2_EB"/>
      <sheetName val="Area_Breakdown_PER_LEVEL_LINK"/>
      <sheetName val="Comp_equip"/>
      <sheetName val="CF_Input"/>
      <sheetName val="DATA_INPUT"/>
      <sheetName val="Vordruck-Nr__7_1_3_D"/>
      <sheetName val="M&amp;A_D"/>
      <sheetName val="M&amp;A_E"/>
      <sheetName val="M&amp;A_G"/>
      <sheetName val="[SHOPLIST_xls]/VWVU))tÏØ0__2"/>
      <sheetName val="BLOCK-A_(MEA_SHEET)"/>
      <sheetName val="Labour_Costs"/>
      <sheetName val="tender_allowances"/>
      <sheetName val="_Summary_BKG_034"/>
      <sheetName val="BILL_3R"/>
      <sheetName val="Ewaan_Show_Kitchen_(2)"/>
      <sheetName val="Cash_Flow_Working"/>
      <sheetName val="2F_회의실견적(5_14_일대)"/>
      <sheetName val="_HIT-&gt;HMC_견적(3900)"/>
      <sheetName val="Appendix_B"/>
      <sheetName val="Doha_Farm"/>
      <sheetName val="Contractor_Application"/>
      <sheetName val="General_Summary"/>
      <sheetName val="08_MEP_Summary"/>
      <sheetName val="Addnl_works"/>
      <sheetName val="B3__Material_on_Site-Detail"/>
      <sheetName val="precast_RC_element"/>
      <sheetName val="New_Bld"/>
      <sheetName val="Attach_4-18"/>
      <sheetName val="Site_Dev_BOQ"/>
      <sheetName val="Div_07_Thermal_&amp;_Moisture"/>
      <sheetName val="Dash_board"/>
      <sheetName val="Data_I_(2)"/>
      <sheetName val="rEFERENCES_"/>
      <sheetName val="Labour_Rate_"/>
      <sheetName val="MN_T_B_"/>
      <sheetName val="Detbal"/>
      <sheetName val="Harewood"/>
      <sheetName val="Balance Sheet"/>
      <sheetName val="grid"/>
      <sheetName val="para"/>
      <sheetName val="kppl pl"/>
      <sheetName val="Basic Rates"/>
      <sheetName val="Det_Des"/>
      <sheetName val="B04-A - DIA SUDEER"/>
      <sheetName val="04D - Tanmyat"/>
      <sheetName val="13- B04-B &amp; C"/>
      <sheetName val=" SITE 09 B04-B&amp;C-AFAQ"/>
      <sheetName val="[SHOPLIST.xls]/VWVU))tÏØ0__4"/>
      <sheetName val="Geneí¬ i_x0000__x0000_ _x0000_0"/>
      <sheetName val="70_x0000_,_0_x0000_s« i_x0000_Æ"/>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SHOPLIST.xls]/VWVU))tÏØ0__5"/>
      <sheetName val="[SHOPLIST.xls]/VWVU))tÏØ0__6"/>
      <sheetName val="[SHOPLIST.xls]/VWVU))tÏØ0__7"/>
      <sheetName val="11"/>
      <sheetName val="KP1590_E"/>
      <sheetName val="Model"/>
      <sheetName val="CONSTRUCTION COMPONENT"/>
      <sheetName val="Qty-UG"/>
      <sheetName val="T&amp;M"/>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GS"/>
      <sheetName val="1 - Main Building"/>
      <sheetName val="1 - Summary"/>
      <sheetName val="2 - Landscaping Works"/>
      <sheetName val="2 - Summary"/>
      <sheetName val="4 - Bldg Infra"/>
      <sheetName val="4 - Summary"/>
      <sheetName val="Rates for public area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Sheet Index"/>
      <sheetName val="abs-boq"/>
      <sheetName val="New Rates"/>
      <sheetName val="IRR_CHAMBER"/>
      <sheetName val="material"/>
      <sheetName val="Labour Rates"/>
      <sheetName val="machinery"/>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Rate_analysis12"/>
      <sheetName val="Rate_analysis13"/>
      <sheetName val="Materials_1"/>
      <sheetName val="Area_Breakdown_PER_LEVEL_LINK1"/>
      <sheetName val="CF_Input1"/>
      <sheetName val="DATA_INPUT1"/>
      <sheetName val="Vordruck-Nr__7_1_3_D1"/>
      <sheetName val="M&amp;A_D1"/>
      <sheetName val="M&amp;A_E1"/>
      <sheetName val="M&amp;A_G1"/>
      <sheetName val="ce"/>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HOPLIST_xls]/VWVU))tÏØ0__3"/>
      <sheetName val="[SHOPLIST_xls]70,/0s«_iÆø_í¬_i"/>
      <sheetName val="[SHOPLIST_xls]70?,/0?s«i?Æøí¬i?"/>
      <sheetName val="Trade Summary"/>
      <sheetName val="PROCTOR"/>
      <sheetName val="Status Summary"/>
      <sheetName val="HWDG"/>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Cost_any"/>
      <sheetName val="Set"/>
      <sheetName val="/VWVU))tÏØ0__9"/>
      <sheetName val="钢筋"/>
      <sheetName val="PLT-SUM"/>
      <sheetName val="L3-WBS Mapping"/>
      <sheetName val="BAFO CCL Submission"/>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PROJECT_BRIEF(EX_NEW)7"/>
      <sheetName val="AREA_OF_APPLICATION6"/>
      <sheetName val="Risk_Breakdown_Structure6"/>
      <sheetName val="Geneí¬_i6"/>
      <sheetName val="steel_total6"/>
      <sheetName val="ELE_BOQ6"/>
      <sheetName val="Mix_Design3"/>
      <sheetName val="[SHOPLIST_xls]/VW2"/>
      <sheetName val="[SHOPLIST_xls]/VWVU))tÏØ0__4"/>
      <sheetName val="[SHOPLIST_xls]/VWVU))tÏØ0__5"/>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QMPALOC"/>
      <sheetName val="COLUMNS"/>
      <sheetName val="VESSELS "/>
      <sheetName val="IO"/>
      <sheetName val="FAL intern"/>
      <sheetName val="Other Cost Norms"/>
      <sheetName val="Estimate for approval"/>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Resumo_Empreitadas4"/>
      <sheetName val="PPA_Summary4"/>
      <sheetName val="Mix_Design4"/>
      <sheetName val="%_prog_figs_-u5_and_total4"/>
      <sheetName val="_VWVU))tÏØ0__5"/>
      <sheetName val="Floor_Box_5"/>
      <sheetName val="[SHOPLIST_xls]/VW3"/>
      <sheetName val="[SHOPLIST_xls]/VWVU))tÏØ0__8"/>
      <sheetName val="[SHOPLIST_xls]/VWVU))tÏØ0__9"/>
      <sheetName val="[SHOPLIST_xls][SHOPLIST_xls]711"/>
      <sheetName val="Dash_board3"/>
      <sheetName val="Materials_3"/>
      <sheetName val="Site_Dev_BOQ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SHOPLIST_xls][SHOPLIST_xls]713"/>
      <sheetName val="[SHOPLIST_xls][SHOPLIST_xls][S4"/>
      <sheetName val="Materials_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Laundry"/>
      <sheetName val="[SHOPLIST.xls]/VWVU))tÏØ0__8"/>
      <sheetName val="[SHOPLIST.xls]/VWVU))tÏØ0__9"/>
      <sheetName val="MAIN SUMMARY"/>
      <sheetName val="DDL"/>
      <sheetName val="70,/0s«iÆøí¬"/>
      <sheetName val="[SHOPLIST.xls][SHOPLIST.xls]/VW"/>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kppl_pl"/>
      <sheetName val="Basic_Rates"/>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ARBQ"/>
      <sheetName val="P-Sum-Cab"/>
      <sheetName val="DRUM"/>
      <sheetName val="4"/>
      <sheetName val="Core Data"/>
      <sheetName val="Abs PMRL"/>
      <sheetName val="Rate_analysis15"/>
      <sheetName val="Balance_Sheet"/>
      <sheetName val="2_Plex"/>
      <sheetName val="Sheet1_(2)"/>
      <sheetName val="4_Plex"/>
      <sheetName val="6_Plex_"/>
      <sheetName val="Detailed_Summary"/>
      <sheetName val="Sheet1_(3)"/>
      <sheetName val="Sheet1_(4)"/>
      <sheetName val="Estimate_for_approval"/>
      <sheetName val="B2-DV No.02"/>
      <sheetName val="Section_by_layers_old"/>
      <sheetName val="Steel-Circular"/>
      <sheetName val="Backup"/>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SCHEDULE"/>
      <sheetName val="Recon Template"/>
      <sheetName val="Specialist"/>
      <sheetName val="Manpower"/>
      <sheetName val="Deliverables"/>
      <sheetName val="Process"/>
      <sheetName val="Refinery"/>
      <sheetName val="Fructose"/>
      <sheetName val="Utilities"/>
      <sheetName val="Pipesizes"/>
      <sheetName val="[SHOPLIST.xls][SH"/>
      <sheetName val="[SHOPLIST.xls]70_"/>
      <sheetName val="70,/0s«iÆøí¬i1"/>
      <sheetName val="70,/0s«_iÆø_í¬"/>
      <sheetName val="70,/0s«iÆøí¬i2"/>
      <sheetName val="70,/0s«iÆøí¬i3"/>
      <sheetName val="Build-up"/>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iedathot"/>
      <sheetName val="projcasflo"/>
      <sheetName val="supdata"/>
      <sheetName val="devbud"/>
      <sheetName val="Pivots"/>
      <sheetName val="Basic Rate"/>
      <sheetName val="MASTER_RATE ANALYSIS"/>
      <sheetName val="Master data"/>
      <sheetName val="P1926-H2B Pkg 2A&amp;2B"/>
      <sheetName val="P1940-H2B Pkg 1 Guestrooms"/>
      <sheetName val="P1929-DHCT"/>
      <sheetName val="BOQ.1.92"/>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Geneí¬i_x000"/>
      <sheetName val="70_,_0_s«i_Æøí¬_x"/>
      <sheetName val="Sec__A-PQ"/>
      <sheetName val="Preamble_B"/>
      <sheetName val="Sec__C-Dayworks"/>
      <sheetName val="d5_"/>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SHOPLIST.xls]/VWVU))tÏØ0__10"/>
      <sheetName val="[SHOPLIST.xls]/VWVU))tÏØ0__11"/>
      <sheetName val="S"/>
      <sheetName val="Ref Arch"/>
      <sheetName val="ICM"/>
      <sheetName val="Validation"/>
      <sheetName val="[SHOPLIST_xls][SH"/>
      <sheetName val="Portfolio List"/>
      <sheetName val="[SHOPLIST_xls]/VWVU))tÏØ0  "/>
      <sheetName val="Staff"/>
      <sheetName val="Staff OLD "/>
      <sheetName val="집계표"/>
      <sheetName val="개시대사 (2)"/>
      <sheetName val="TBEAM"/>
      <sheetName val="L (4)"/>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2gii"/>
      <sheetName val=" Estimate  "/>
      <sheetName val="Equip."/>
      <sheetName val="Book1"/>
      <sheetName val="6.2 Floor Finishes"/>
      <sheetName val="Initial Data"/>
      <sheetName val="Package Status"/>
      <sheetName val="3"/>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Appendix-A -GRAND SUMMARY"/>
      <sheetName val="D9 (New Rate)"/>
      <sheetName val="BoQ-22-8-2019"/>
      <sheetName val="Tech"/>
      <sheetName val="WATER DUCT - IC 21"/>
      <sheetName val="WIP"/>
      <sheetName val="Asset Desc"/>
      <sheetName val="Cumulative Rail "/>
      <sheetName val="Ledger"/>
      <sheetName val="Data "/>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SHOPLIST.xls]70,/0s«i_x"/>
      <sheetName val="/VWVU))"/>
      <sheetName val="701"/>
      <sheetName val="70,1"/>
      <sheetName val="[SHOPLIST_xls][S1"/>
      <sheetName val="702"/>
      <sheetName val="70,2"/>
      <sheetName val="[SHOPLIST_xls][S2"/>
      <sheetName val="BORDGC"/>
      <sheetName val="SLHW"/>
      <sheetName val="Rates_for_public_areas"/>
      <sheetName val="MFG"/>
      <sheetName val="Surbhi"/>
      <sheetName val="XL4Test5"/>
      <sheetName val="P-Ins &amp; Bonds"/>
      <sheetName val="Basic_Rate"/>
      <sheetName val="MASTER_RATE_ANALYSIS"/>
      <sheetName val="P-Ins_&amp;_Bonds"/>
      <sheetName val="BFS"/>
      <sheetName val="Drop_Down_Data"/>
      <sheetName val="Rules_"/>
      <sheetName val="L3-WBS_Mapping"/>
      <sheetName val="BAFO_CCL_Submission"/>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National"/>
      <sheetName val="FLOOR AND CEILING"/>
      <sheetName val="area comp 2011 01 18 (2)"/>
      <sheetName val="Bill3-Basement"/>
      <sheetName val="drop down lists"/>
      <sheetName val="PH 5"/>
      <sheetName val="BM"/>
      <sheetName val="Micro"/>
      <sheetName val="Weekly"/>
      <sheetName val="S-Curve Update"/>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Core_Data"/>
      <sheetName val="P1926-H2B_Pkg_2A&amp;2B"/>
      <sheetName val="P1940-H2B_Pkg_1_Guestrooms"/>
      <sheetName val="Recon_Templat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Drop down"/>
      <sheetName val="[SHOPLIST.xls]70___0_s__i_____2"/>
      <sheetName val="[SHOPLIST.xls]_VW__VU_________2"/>
      <sheetName val="[SHOPLIST.xls]_VW__VU_________3"/>
      <sheetName val="[SHOPLIST.xls][SHOPLIST.xls]7_2"/>
      <sheetName val="[SHOPLIST.xls][SHOPLIST.xls]__2"/>
      <sheetName val="[SHOPLIST.xls][SHOPLIST.xls]7_3"/>
      <sheetName val="[SHOPLIST.xls]70___0_s__i_____3"/>
      <sheetName val="[SHOPLIST.xls]70_x005f_x0000___0_x0_2"/>
      <sheetName val="[SHOPLIST.xls][SHOPLIST.xls]__3"/>
      <sheetName val="[SHOPLIST.xls][SHOPLIST.xls]__4"/>
      <sheetName val="[SHOPLIST.xls][SHOPLIST.xls]__5"/>
      <sheetName val="[SHOPLIST.xls][SHOPLIST.xls]__6"/>
      <sheetName val="[SHOPLIST.xls][SHOPLIST.xls]__7"/>
      <sheetName val="[SHOPLIST.xls]70___0_s__i_____4"/>
      <sheetName val="[SHOPLIST.xls][SHOPLIST.xls]7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xls]__8"/>
      <sheetName val="[SHOPLIST.xls][SHOPLIST.xls]7_5"/>
      <sheetName val="[SHOPLIST.xls][SHOPLIST.xls]7_6"/>
      <sheetName val="[SHOPLIST.xls][SHOPLIST.xls]__9"/>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xls]_11"/>
      <sheetName val="[SHOPLIST.xls][SHOPLIST.xls]_12"/>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3"/>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70,/0s«iÆøí¬i1"/>
      <sheetName val="[SHOPLIST.xls]70,/0s«_iÆø_í¬"/>
      <sheetName val="[SHOPLIST.xls]70,/0s«iÆøí¬i2"/>
      <sheetName val="[SHOPLIST.xls]70,/0s«iÆøí¬i3"/>
      <sheetName val="[SHOPLIST.xls][SHOPLIST.xls]7_8"/>
      <sheetName val="[SHOPLIST.xls]70_x005f_x005f_x005f_x0000__2"/>
      <sheetName val="[SHOPLIST.xls]_SHOPLIST_xls_101"/>
      <sheetName val="[SHOPLIST.xls]_SHOPLIST_xls_102"/>
      <sheetName val="[SHOPLIST.xls]_SHOPLIST_xls_103"/>
      <sheetName val="5"/>
      <sheetName val="[SH"/>
      <sheetName val="70_"/>
      <sheetName val="703"/>
      <sheetName val="70,/0s«iÆøí¬i4"/>
      <sheetName val="[SHOPLIST.xls]/VW"/>
      <sheetName val="70,/0s«iÆøí¬i5"/>
      <sheetName val="Account Codes"/>
      <sheetName val="70,/0s«iÆøí¬i6"/>
      <sheetName val="/VW1"/>
      <sheetName val="70,/0s«iÆøí¬i7"/>
      <sheetName val="/VW2"/>
      <sheetName val="/VWVU))tÏØ0__21"/>
      <sheetName val="/VWVU))tÏØ0__31"/>
      <sheetName val="70,/0s«_iÆø_í¬_i1"/>
      <sheetName val="70?,/0?s«i?Æøí¬i1"/>
      <sheetName val="/VWVU))tÏØ0__22"/>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2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0"/>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Spacing of Delineator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ill 3 Boutique"/>
      <sheetName val="_board7"/>
      <sheetName val="_boaboard (1)"/>
      <sheetName val="ConferenceCentre_옰ʒ䄂ʒ鵠ʐ䄂ʒ閐̐脭め_x0005_"/>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Milestone"/>
      <sheetName val="Item List OLD"/>
      <sheetName val="KEYFIGURES"/>
      <sheetName val="[SHOPLIST.xls][SHOPLIST.xls]70?"/>
      <sheetName val="Detail Page"/>
      <sheetName val="MATERIALS"/>
      <sheetName val="GFA_HQ_Building31"/>
      <sheetName val="GFA_Conference30"/>
      <sheetName val="BQ_External30"/>
      <sheetName val="Raw_Data29"/>
      <sheetName val="Penthouse_Apartment29"/>
      <sheetName val="StattCo_yCharges29"/>
      <sheetName val="Chiet_tinh_dz2229"/>
      <sheetName val="Chiet_tinh_dz3529"/>
      <sheetName val="CT_Thang_Mo29"/>
      <sheetName val="LABOUR_HISTOGRAM30"/>
      <sheetName val="@risk_rents_and_incentives29"/>
      <sheetName val="Car_park_lease29"/>
      <sheetName val="Net_rent_analysis29"/>
      <sheetName val="Poz-1_29"/>
      <sheetName val="Lab_Cum_Hist29"/>
      <sheetName val="Graph_Data_(DO_NOT_PRINT)29"/>
      <sheetName val="Bill_No__229"/>
      <sheetName val="budget_summary_(2)28"/>
      <sheetName val="Budget_Analysis_Summary28"/>
      <sheetName val="CT__PL28"/>
      <sheetName val="Projet,_methodes_&amp;_couts28"/>
      <sheetName val="Risques_majeurs_&amp;_Frais_Ind_28"/>
      <sheetName val="LEVEL_SHEET29"/>
      <sheetName val="FOL_-_Bar29"/>
      <sheetName val="SPT_vs_PHI29"/>
      <sheetName val="Body_Sheet28"/>
      <sheetName val="1_0_Executive_Summary28"/>
      <sheetName val="intr_stool_brkup28"/>
      <sheetName val="Customize_Your_Invoice29"/>
      <sheetName val="HVAC_BoQ29"/>
      <sheetName val="Bill_227"/>
      <sheetName val="Tender_Summary29"/>
      <sheetName val="Insurance_Ext29"/>
      <sheetName val="2_Div_14_26"/>
      <sheetName val="SHOPLIST_xls25"/>
      <sheetName val="Top_sheet28"/>
      <sheetName val="Ap_A26"/>
      <sheetName val="Bill_126"/>
      <sheetName val="Bill_326"/>
      <sheetName val="Bill_426"/>
      <sheetName val="Bill_526"/>
      <sheetName val="Bill_626"/>
      <sheetName val="Bill_726"/>
      <sheetName val="PROJECT_BRIEF26"/>
      <sheetName val="C_(3)26"/>
      <sheetName val="Invoice_Summary25"/>
      <sheetName val="POWER_ASSUMPTIONS25"/>
      <sheetName val="beam-reinft-IIInd_floor25"/>
      <sheetName val="beam-reinft-machine_rm25"/>
      <sheetName val="Dubai_golf25"/>
      <sheetName val="WITHOUT_C&amp;I_PROFIT_(3)24"/>
      <sheetName val="DETAILED__BOQ22"/>
      <sheetName val="M-Book_for_Conc22"/>
      <sheetName val="M-Book_for_FW22"/>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lemental_Buildup19"/>
      <sheetName val="Eq__Mobilization20"/>
      <sheetName val="w't_table19"/>
      <sheetName val="BOQ_Direct_selling_cost21"/>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185-B-9_120"/>
      <sheetName val="B185-B-9_220"/>
      <sheetName val="Material_List_19"/>
      <sheetName val="CHART_OF_ACCOUNTS20"/>
      <sheetName val="E-Bill_No_6_A-O20"/>
      <sheetName val="PointNo_519"/>
      <sheetName val="Working_for_RCC20"/>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Chiet_t19"/>
      <sheetName val="Staffing_and_Rates_IA19"/>
      <sheetName val="Project_Cost_Breakdown17"/>
      <sheetName val="Рабочий_лист16"/>
      <sheetName val="Employee_List17"/>
      <sheetName val="B6_2_18"/>
      <sheetName val="PRECAST_lightconc-II21"/>
      <sheetName val="final_abstract21"/>
      <sheetName val="Staff_Acco_17"/>
      <sheetName val="TBAL9697_-group_wise__sdpl17"/>
      <sheetName val="Rate_summary16"/>
      <sheetName val="Item-_Compact17"/>
      <sheetName val="E_&amp;_R17"/>
      <sheetName val="Annex_1_Sect_3a17"/>
      <sheetName val="Annex_1_Sect_3a_117"/>
      <sheetName val="Annex_1_Sect_3b17"/>
      <sheetName val="Annex_1_Sect_3c17"/>
      <sheetName val="HOURLY_RATES17"/>
      <sheetName val="RAB_AR&amp;STR16"/>
      <sheetName val="SITE_WORK16"/>
      <sheetName val="Back_up16"/>
      <sheetName val="d-safe_DELUXE16"/>
      <sheetName val="PT_141-_Site_A_Landscape16"/>
      <sheetName val="Common_Variables16"/>
      <sheetName val="????_???_??16"/>
      <sheetName val="INDIGINEOUS_ITEMS_16"/>
      <sheetName val="Duct_Accesories16"/>
      <sheetName val="[SHOPLIST_xls]70,/0s«iÆøí¬i16"/>
      <sheetName val="Mall_waterproofing16"/>
      <sheetName val="MSCP_waterproofing16"/>
      <sheetName val="train_cash16"/>
      <sheetName val="accom_cash16"/>
      <sheetName val="[SHOPLIST_xls][SHOPLIST_xls]726"/>
      <sheetName val="Labour_&amp;_Plant16"/>
      <sheetName val="GPL_Revenu_Update16"/>
      <sheetName val="DO_NOT_TOUCH16"/>
      <sheetName val="Work_Type16"/>
      <sheetName val="Geneí¬_i15"/>
      <sheetName val="Ave_wtd_rates16"/>
      <sheetName val="Debits_as_on_12_04_0816"/>
      <sheetName val="STAFFSCHED_16"/>
      <sheetName val="TRIAL_BALANCE16"/>
      <sheetName val="[SHOPLIST_xls][SHOPLIST_xls][11"/>
      <sheetName val="PROJECT_BRIEF(EX_NEW)16"/>
      <sheetName val="Cashflow_projection11"/>
      <sheetName val="PPA_Summary12"/>
      <sheetName val="Risk_Breakdown_Structure15"/>
      <sheetName val="Area_Breakdown_PER_LEVEL_LINK11"/>
      <sheetName val="CF_Input11"/>
      <sheetName val="DATA_INPUT11"/>
      <sheetName val="Vordruck-Nr__7_1_3_D11"/>
      <sheetName val="M&amp;A_D11"/>
      <sheetName val="M&amp;A_E11"/>
      <sheetName val="M&amp;A_G11"/>
      <sheetName val="steel_total15"/>
      <sheetName val="ELE_BOQ15"/>
      <sheetName val="AREA_OF_APPLICATION15"/>
      <sheetName val="Floor_Box_13"/>
      <sheetName val="[SHOPLIST_xls]7011"/>
      <sheetName val="[SHOPLIST_xls]70,11"/>
      <sheetName val="Base_BM-rebar11"/>
      <sheetName val="Z-_GENERAL_PRICE_SUMMARY12"/>
      <sheetName val="Equipment_Rates11"/>
      <sheetName val="[SHOPLIST_xls][SHOPLIST_xls]727"/>
      <sheetName val="E_H_-_H__W_P_11"/>
      <sheetName val="E__H__Treatment_for_pile_cap11"/>
      <sheetName val="Resumo_Empreitadas12"/>
      <sheetName val="Labour_Costs11"/>
      <sheetName val="BLOCK-A_(MEA_SHEET)11"/>
      <sheetName val="Ewaan_Show_Kitchen_(2)8"/>
      <sheetName val="Cash_Flow_Working8"/>
      <sheetName val="%_prog_figs_-u5_and_total12"/>
      <sheetName val="_VWVU))tÏØ0__13"/>
      <sheetName val="Data_Sheet11"/>
      <sheetName val="Mix_Design12"/>
      <sheetName val="[SHOPLIST_xls]/VW11"/>
      <sheetName val="[SHOPLIST_xls]/VWVU))tÏØ0__55"/>
      <sheetName val="[SHOPLIST_xls]/VWVU))tÏØ0__56"/>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Bill_1011"/>
      <sheetName val="Cost_Heading8"/>
      <sheetName val="D_&amp;_W_sizes8"/>
      <sheetName val="SOPMA_DD8"/>
      <sheetName val="1_2_Staff_Schedule12"/>
      <sheetName val="Qtys_ZamZam_(Del__before)8"/>
      <sheetName val="Qtys_Relocation_(Del_before)8"/>
      <sheetName val="_Qtys_Sub_&amp;_Tents_(Del__before8"/>
      <sheetName val="Qtys__Signages_(Del__before)8"/>
      <sheetName val="Qtys_Temporary_Passages_(Del)8"/>
      <sheetName val="_Qtys_Ser__Rooms_(Del_before)8"/>
      <sheetName val="Attach_4-188"/>
      <sheetName val="Service_Type9"/>
      <sheetName val="Contract_Division9"/>
      <sheetName val="SubContract_Type9"/>
      <sheetName val="_SHOPLIST_xls_708"/>
      <sheetName val="_SHOPLIST_xls_70,_0s«iÆøí¬i8"/>
      <sheetName val="[SHOPLIST_xls]/VWVU))tÏØ0__57"/>
      <sheetName val="[SHOPLIST_xls]/VWVU))tÏØ0__58"/>
      <sheetName val="PRICE_INFO8"/>
      <sheetName val="RC_SUMMARY8"/>
      <sheetName val="LABOUR_PRODUCTIVITY-TAV8"/>
      <sheetName val="MATERIAL_PRICES8"/>
      <sheetName val="P-100_MRF_DB_R18"/>
      <sheetName val="Materials_11"/>
      <sheetName val="Appendix_B4"/>
      <sheetName val="Site_Dev_BOQ11"/>
      <sheetName val="tender_allowances11"/>
      <sheetName val="_Summary_BKG_03411"/>
      <sheetName val="BILL_3R11"/>
      <sheetName val="2F_회의실견적(5_14_일대)4"/>
      <sheetName val="_HIT-&gt;HMC_견적(3900)4"/>
      <sheetName val="[SHOPLIST_xls]/VWVU))tÏØ0__59"/>
      <sheetName val="[SHOPLIST_xls]70,/0s«_iÆø_í¬_11"/>
      <sheetName val="[SHOPLIST_xls]70?,/0?s«i?Æøí¬11"/>
      <sheetName val="Data_I_(2)8"/>
      <sheetName val="rEFERENCES_8"/>
      <sheetName val="MN_T_B_8"/>
      <sheetName val="Dash_board11"/>
      <sheetName val="BOQ_(2)2"/>
      <sheetName val="LABOUR_RATE2"/>
      <sheetName val="Material_Rate2"/>
      <sheetName val="Labor_abs-PW2"/>
      <sheetName val="Labor_abs-NMR2"/>
      <sheetName val="kppl_pl2"/>
      <sheetName val="Basic_Rates2"/>
      <sheetName val="Combined_Results_2"/>
      <sheetName val="Div_07_Thermal_&amp;_Moisture2"/>
      <sheetName val="Data_Validation2"/>
      <sheetName val="Div26_-_Elect2"/>
      <sheetName val="CHUNG_CU_CARRILON2"/>
      <sheetName val="Labour_Rate_8"/>
      <sheetName val="[SHOPLIST_xls][SHOPLIST_xls]728"/>
      <sheetName val="[SHOPLIST_xls]/VWVU))tÏØ0__60"/>
      <sheetName val="[SHOPLIST_xls][SHOPLIST_xls]/VW"/>
      <sheetName val="BOQ_1_92"/>
      <sheetName val="[SHOPLIST_xls]/VWVU))tÏØ0__62"/>
      <sheetName val="Abs_PMRL"/>
      <sheetName val="[SHOPLIST_xls]/VWVU))tÏØ0__81"/>
      <sheetName val="[SHOPLIST_xls]/VWVU))tÏØ0__9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SHOPLIST_xls]/VWVU))tÏØ0__63"/>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May_053"/>
      <sheetName val="April_053"/>
      <sheetName val="Aug_053"/>
      <sheetName val="July_053"/>
      <sheetName val="June_053"/>
      <sheetName val="Nov_053"/>
      <sheetName val="Oct_053"/>
      <sheetName val="Sep_05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1_-_Main_Building2"/>
      <sheetName val="1_-_Summary2"/>
      <sheetName val="2_-_Landscaping_Works2"/>
      <sheetName val="2_-_Summary2"/>
      <sheetName val="4_-_Bldg_Infra2"/>
      <sheetName val="4_-_Summary2"/>
      <sheetName val="Qtys_ZamZam_(Del__before)9"/>
      <sheetName val="Qtys_Relocation_(Del_before)9"/>
      <sheetName val="_Qtys_Sub_&amp;_Tents_(Del__before9"/>
      <sheetName val="Qtys__Signages_(Del__before)9"/>
      <sheetName val="Qtys_Temporary_Passages_(Del)9"/>
      <sheetName val="_Qtys_Ser__Rooms_(Del_before)9"/>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Div_07_Thermal_&amp;_Moisture3"/>
      <sheetName val="Data_Validation3"/>
      <sheetName val="Div26_-_Elect3"/>
      <sheetName val="CHUNG_CU_CARRILON3"/>
      <sheetName val="precast_RC_element3"/>
      <sheetName val="pile_Fabrication3"/>
      <sheetName val="New_Bld3"/>
      <sheetName val="[SHOPLIST_xls]/VWVU))tÏØ0__68"/>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2_Plex2"/>
      <sheetName val="Sheet1_(2)2"/>
      <sheetName val="4_Plex2"/>
      <sheetName val="6_Plex_2"/>
      <sheetName val="Detailed_Summary2"/>
      <sheetName val="Sheet1_(3)2"/>
      <sheetName val="Sheet1_(4)2"/>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Estimate_for_approval1"/>
      <sheetName val="Balance_Sheet1"/>
      <sheetName val="B-3_2_EB1"/>
      <sheetName val="Trade_Summary1"/>
      <sheetName val="AOP_Summary-23"/>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ec__A-PQ2"/>
      <sheetName val="Preamble_B2"/>
      <sheetName val="Sec__C-Dayworks2"/>
      <sheetName val="d5_2"/>
      <sheetName val="Sheet_Index1"/>
      <sheetName val="Status_Summary2"/>
      <sheetName val="CONSTRUCTION_COMPONENT1"/>
      <sheetName val="Recon_Template1"/>
      <sheetName val="[SHOPLIST_xls]/VWVU))tÏØ0__69"/>
      <sheetName val="[SHOPLIST_xls]/VWVU))tÏØ0__70"/>
      <sheetName val="[SHOPLIST_xls]/VWVU))tÏØ0__72"/>
      <sheetName val="_SHOPLIST_xls__SHOPLIST_xls_704"/>
      <sheetName val="_SHOPLIST_xls__SHOPLIST_xls_705"/>
      <sheetName val="[SHOPLIST_xls][SHOPLIST_xls]/V1"/>
      <sheetName val="Core_Data1"/>
      <sheetName val="[SHOPLIST_xls]/VWVU))tÏØ0__82"/>
      <sheetName val="[SHOPLIST_xls]/VWVU))tÏØ0__92"/>
      <sheetName val="_SHOPLIST_xls__SHOPLIST_xls_706"/>
      <sheetName val="___________2"/>
      <sheetName val="[SHOPLIST_xls]70,/0s«i_x"/>
      <sheetName val="[SHOPLIST_xls][SH1"/>
      <sheetName val="[SHOPLIST_xls]70_1"/>
      <sheetName val="P1926-H2B_Pkg_2A&amp;2B1"/>
      <sheetName val="P1940-H2B_Pkg_1_Guestrooms1"/>
      <sheetName val="BOQ_1_921"/>
      <sheetName val="Abs_PMRL1"/>
      <sheetName val="B2-DV_No_02"/>
      <sheetName val="SITE_WORKS"/>
      <sheetName val="WOOD_WORK"/>
      <sheetName val="THERMAL_&amp;_MOISTURE_"/>
      <sheetName val="DOORS_&amp;_WINDOWS"/>
      <sheetName val="Additional_Items"/>
      <sheetName val="Master_data"/>
      <sheetName val="[SHOPLIST_xls]/VWVU))tÏØ0__73"/>
      <sheetName val="Staff_OLD_"/>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_(4)"/>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_SHOPLIST_xls__SHOPLIST_xls_707"/>
      <sheetName val="_SHOPLIST_xls__SHOPLIST_xls_708"/>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_SHOPLIST_xls__SHOPLIST_xls_709"/>
      <sheetName val="___________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개시대사_(2)"/>
      <sheetName val="Other_Cost_Norms"/>
      <sheetName val="_Estimate__"/>
      <sheetName val="Equip_"/>
      <sheetName val="6_2_Floor_Finishes"/>
      <sheetName val="Account_Codes"/>
      <sheetName val="Ref_Arch"/>
      <sheetName val="Data_"/>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___________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BULD.3"/>
      <sheetName val="BLOCK K"/>
      <sheetName val="제출내역 (2)"/>
      <sheetName val="Démol."/>
      <sheetName val="Ravalement"/>
      <sheetName val="GAE8'97"/>
      <sheetName val="Overall"/>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Landscape No.1"/>
      <sheetName val="MEP No.3"/>
      <sheetName val="예가표"/>
      <sheetName val="8.0 Programme"/>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Gene��_x0008_i"/>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Top_sh"/>
      <sheetName val="[SHOPLIST_xls]/VW"/>
      <sheetName val="Detail_Page"/>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MI"/>
      <sheetName val="Cost Heaࡤing"/>
      <sheetName val="[SHOPLIST_xls]70_x005f_x0000_,/0_x000"/>
      <sheetName val="SI_22"/>
      <sheetName val="TO_List"/>
      <sheetName val="CCTV_DATA"/>
      <sheetName val="_boaboard_(1)"/>
      <sheetName val="Gene��i0_"/>
      <sheetName val="70,/0s�i����i"/>
      <sheetName val="Top_shԀ"/>
      <sheetName val="BREAKDOWN"/>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SHOPLIST.xls]70___0_s__i_____8"/>
      <sheetName val="[SHOPLIST.xls]_VW__VU_________6"/>
      <sheetName val="[SHOPLIST.xls]70___0_s__i_____9"/>
      <sheetName val="[SHOPLIST.xls]70_x005f_x0000___0_x0_4"/>
      <sheetName val="[SHOPLIST.xls]70___0_s__i____10"/>
      <sheetName val="[SHOPLIST.xls]_VW__VU_________7"/>
      <sheetName val="[SHOPLIST.xls]70___0_s__i____11"/>
      <sheetName val="[SHOPLIST.xls]_VW__VU_________8"/>
      <sheetName val="[SHOPLIST.xls]70___0_s__i____12"/>
      <sheetName val="[SHOPLIST.xls]70_x005f_x0000___0_x0_5"/>
      <sheetName val="[SHOPLIST.xls]70___0_s__i____13"/>
      <sheetName val="[SHOPLIST.xls]_VW__VU_________9"/>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_SHOPLIST_xls_210"/>
      <sheetName val="[SHOPLIST.xls]_SHOPLIST_xls_211"/>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70_x005f_x005f_x005f_x0000__3"/>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SHOPLIST.xls]_94"/>
      <sheetName val="[SHOPLIST.xls][SHOPLIST.xls]_95"/>
      <sheetName val="[SHOPLIST.xls]70___0_s__i____14"/>
      <sheetName val="[SHOPLIST.xls]_VW__VU________10"/>
      <sheetName val="[SHOPLIST.xls]70___0_s__i____15"/>
      <sheetName val="[SHOPLIST.xls]70_x005f_x0000___0_x0_6"/>
      <sheetName val="[SHOPLIST.xls]70___0_s__i____16"/>
      <sheetName val="[SHOPLIST.xls][SHOPLIST.xls]_96"/>
      <sheetName val="[SHOPLIST.xls]_VW__VU________11"/>
      <sheetName val="[SHOPLIST.xls]_SHOPLIST_xls_268"/>
      <sheetName val="[SHOPLIST.xls]_SHOPLIST_xls_269"/>
      <sheetName val="[SHOPLIST.xls][SHOPLIST.xls]_97"/>
      <sheetName val="[SHOPLIST.xls][SHOPLIST.xls]_98"/>
      <sheetName val="[SHOPLIST.xls]_SHOPLIST_xls_270"/>
      <sheetName val="[SHOPLIST.xls]_SHOPLIST_xls_271"/>
      <sheetName val="[SHOPLIST.xls][SHOPLIST.xls]_99"/>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_SHOPLIST_xls_31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_SHOPLIST_xls_350"/>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70_x005f_x005f_x005f_x0000__4"/>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70___0_s__i____17"/>
      <sheetName val="[SHOPLIST.xls]_VW__VU________12"/>
      <sheetName val="[SHOPLIST.xls]70___0_s__i____18"/>
      <sheetName val="[SHOPLIST.xls]70_x005f_x0000___0_x0_7"/>
      <sheetName val="[SHOPLIST.xls]70___0_s__i____19"/>
      <sheetName val="[SHOPLIST.xls]_SHOPLIST_xls_408"/>
      <sheetName val="[SHOPLIST.xls]_VW__VU________13"/>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_SHOPLIST_xls_462"/>
      <sheetName val="[SHOPLIST.xls]_SHOPLIST_xls_46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SI_222"/>
      <sheetName val="TO_List2"/>
      <sheetName val="CCTV_DATA2"/>
      <sheetName val="FAL_intern2"/>
      <sheetName val="FAL_intern"/>
      <sheetName val="SI_221"/>
      <sheetName val="TO_List1"/>
      <sheetName val="CCTV_DATA1"/>
      <sheetName val="FAL_intern1"/>
      <sheetName val="B.Room W.Done Progress"/>
      <sheetName val="SUMMARY (ROOM)"/>
      <sheetName val="W.D Prgress Public area"/>
      <sheetName val="SUMMARY Public"/>
      <sheetName val="Comparision"/>
      <sheetName val="Top_s๨ꫝ"/>
      <sheetName val="JAN"/>
      <sheetName val="Closing"/>
      <sheetName val="Tender Stage"/>
      <sheetName val="Delay Clasifications"/>
      <sheetName val="PA Mileston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sheetData sheetId="1783" refreshError="1"/>
      <sheetData sheetId="1784" refreshError="1"/>
      <sheetData sheetId="1785" refreshError="1"/>
      <sheetData sheetId="1786" refreshError="1"/>
      <sheetData sheetId="1787" refreshError="1"/>
      <sheetData sheetId="1788" refreshError="1"/>
      <sheetData sheetId="1789"/>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sheetData sheetId="2063"/>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sheetData sheetId="2094"/>
      <sheetData sheetId="2095"/>
      <sheetData sheetId="2096"/>
      <sheetData sheetId="2097"/>
      <sheetData sheetId="2098"/>
      <sheetData sheetId="2099"/>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sheetData sheetId="2380"/>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refreshError="1"/>
      <sheetData sheetId="2428" refreshError="1"/>
      <sheetData sheetId="2429" refreshError="1"/>
      <sheetData sheetId="2430" refreshError="1"/>
      <sheetData sheetId="2431"/>
      <sheetData sheetId="2432"/>
      <sheetData sheetId="2433" refreshError="1"/>
      <sheetData sheetId="2434" refreshError="1"/>
      <sheetData sheetId="2435"/>
      <sheetData sheetId="2436"/>
      <sheetData sheetId="2437"/>
      <sheetData sheetId="2438"/>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refreshError="1"/>
      <sheetData sheetId="2752"/>
      <sheetData sheetId="2753"/>
      <sheetData sheetId="2754"/>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sheetData sheetId="2815"/>
      <sheetData sheetId="2816" refreshError="1"/>
      <sheetData sheetId="2817" refreshError="1"/>
      <sheetData sheetId="2818" refreshError="1"/>
      <sheetData sheetId="2819" refreshError="1"/>
      <sheetData sheetId="2820" refreshError="1"/>
      <sheetData sheetId="2821" refreshError="1"/>
      <sheetData sheetId="2822"/>
      <sheetData sheetId="2823"/>
      <sheetData sheetId="2824" refreshError="1"/>
      <sheetData sheetId="2825"/>
      <sheetData sheetId="2826"/>
      <sheetData sheetId="2827"/>
      <sheetData sheetId="2828" refreshError="1"/>
      <sheetData sheetId="2829"/>
      <sheetData sheetId="2830"/>
      <sheetData sheetId="2831" refreshError="1"/>
      <sheetData sheetId="2832" refreshError="1"/>
      <sheetData sheetId="2833" refreshError="1"/>
      <sheetData sheetId="2834"/>
      <sheetData sheetId="2835"/>
      <sheetData sheetId="2836"/>
      <sheetData sheetId="2837" refreshError="1"/>
      <sheetData sheetId="2838" refreshError="1"/>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refreshError="1"/>
      <sheetData sheetId="3154" refreshError="1"/>
      <sheetData sheetId="3155"/>
      <sheetData sheetId="3156"/>
      <sheetData sheetId="3157" refreshError="1"/>
      <sheetData sheetId="3158" refreshError="1"/>
      <sheetData sheetId="3159" refreshError="1"/>
      <sheetData sheetId="3160"/>
      <sheetData sheetId="3161"/>
      <sheetData sheetId="3162"/>
      <sheetData sheetId="3163"/>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sheetData sheetId="3189"/>
      <sheetData sheetId="3190"/>
      <sheetData sheetId="3191"/>
      <sheetData sheetId="3192"/>
      <sheetData sheetId="3193"/>
      <sheetData sheetId="3194"/>
      <sheetData sheetId="3195"/>
      <sheetData sheetId="3196" refreshError="1"/>
      <sheetData sheetId="3197" refreshError="1"/>
      <sheetData sheetId="3198" refreshError="1"/>
      <sheetData sheetId="3199" refreshError="1"/>
      <sheetData sheetId="3200"/>
      <sheetData sheetId="3201"/>
      <sheetData sheetId="3202" refreshError="1"/>
      <sheetData sheetId="3203" refreshError="1"/>
      <sheetData sheetId="3204" refreshError="1"/>
      <sheetData sheetId="3205" refreshError="1"/>
      <sheetData sheetId="3206"/>
      <sheetData sheetId="3207"/>
      <sheetData sheetId="3208" refreshError="1"/>
      <sheetData sheetId="3209" refreshError="1"/>
      <sheetData sheetId="3210" refreshError="1"/>
      <sheetData sheetId="3211" refreshError="1"/>
      <sheetData sheetId="3212"/>
      <sheetData sheetId="3213" refreshError="1"/>
      <sheetData sheetId="3214" refreshError="1"/>
      <sheetData sheetId="3215" refreshError="1"/>
      <sheetData sheetId="3216" refreshError="1"/>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sheetData sheetId="3240" refreshError="1"/>
      <sheetData sheetId="3241" refreshError="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refreshError="1"/>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refreshError="1"/>
      <sheetData sheetId="3563"/>
      <sheetData sheetId="3564"/>
      <sheetData sheetId="3565" refreshError="1"/>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refreshError="1"/>
      <sheetData sheetId="3592" refreshError="1"/>
      <sheetData sheetId="3593"/>
      <sheetData sheetId="3594"/>
      <sheetData sheetId="3595"/>
      <sheetData sheetId="3596"/>
      <sheetData sheetId="3597" refreshError="1"/>
      <sheetData sheetId="3598" refreshError="1"/>
      <sheetData sheetId="3599"/>
      <sheetData sheetId="3600"/>
      <sheetData sheetId="3601" refreshError="1"/>
      <sheetData sheetId="3602" refreshError="1"/>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refreshError="1"/>
      <sheetData sheetId="3627" refreshError="1"/>
      <sheetData sheetId="3628" refreshError="1"/>
      <sheetData sheetId="3629" refreshError="1"/>
      <sheetData sheetId="3630"/>
      <sheetData sheetId="3631"/>
      <sheetData sheetId="3632"/>
      <sheetData sheetId="3633"/>
      <sheetData sheetId="3634"/>
      <sheetData sheetId="3635"/>
      <sheetData sheetId="3636"/>
      <sheetData sheetId="3637"/>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sheetData sheetId="3652"/>
      <sheetData sheetId="3653" refreshError="1"/>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refreshError="1"/>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refreshError="1"/>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efreshError="1"/>
      <sheetData sheetId="3987"/>
      <sheetData sheetId="3988"/>
      <sheetData sheetId="3989"/>
      <sheetData sheetId="3990"/>
      <sheetData sheetId="3991"/>
      <sheetData sheetId="3992"/>
      <sheetData sheetId="3993"/>
      <sheetData sheetId="3994"/>
      <sheetData sheetId="3995"/>
      <sheetData sheetId="3996" refreshError="1"/>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refreshError="1"/>
      <sheetData sheetId="4043"/>
      <sheetData sheetId="4044" refreshError="1"/>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sheetData sheetId="4069"/>
      <sheetData sheetId="4070"/>
      <sheetData sheetId="4071"/>
      <sheetData sheetId="4072"/>
      <sheetData sheetId="4073"/>
      <sheetData sheetId="4074"/>
      <sheetData sheetId="4075"/>
      <sheetData sheetId="4076"/>
      <sheetData sheetId="4077"/>
      <sheetData sheetId="4078" refreshError="1"/>
      <sheetData sheetId="4079" refreshError="1"/>
      <sheetData sheetId="4080" refreshError="1"/>
      <sheetData sheetId="4081" refreshError="1"/>
      <sheetData sheetId="4082"/>
      <sheetData sheetId="4083" refreshError="1"/>
      <sheetData sheetId="4084" refreshError="1"/>
      <sheetData sheetId="4085" refreshError="1"/>
      <sheetData sheetId="4086"/>
      <sheetData sheetId="4087"/>
      <sheetData sheetId="4088"/>
      <sheetData sheetId="4089" refreshError="1"/>
      <sheetData sheetId="4090"/>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sheetData sheetId="4118"/>
      <sheetData sheetId="4119"/>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sheetData sheetId="4138"/>
      <sheetData sheetId="4139"/>
      <sheetData sheetId="4140"/>
      <sheetData sheetId="4141"/>
      <sheetData sheetId="4142"/>
      <sheetData sheetId="4143"/>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refreshError="1"/>
      <sheetData sheetId="4175" refreshError="1"/>
      <sheetData sheetId="4176" refreshError="1"/>
      <sheetData sheetId="4177" refreshError="1"/>
      <sheetData sheetId="4178" refreshError="1"/>
      <sheetData sheetId="4179" refreshError="1"/>
      <sheetData sheetId="4180" refreshError="1"/>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refreshError="1"/>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sheetData sheetId="4315"/>
      <sheetData sheetId="4316"/>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refreshError="1"/>
      <sheetData sheetId="4906" refreshError="1"/>
      <sheetData sheetId="4907" refreshError="1"/>
      <sheetData sheetId="4908" refreshError="1"/>
      <sheetData sheetId="4909" refreshError="1"/>
      <sheetData sheetId="4910" refreshError="1"/>
      <sheetData sheetId="4911" refreshError="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refreshError="1"/>
      <sheetData sheetId="6997"/>
      <sheetData sheetId="6998"/>
      <sheetData sheetId="6999"/>
      <sheetData sheetId="7000" refreshError="1"/>
      <sheetData sheetId="7001" refreshError="1"/>
      <sheetData sheetId="7002" refreshError="1"/>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refreshError="1"/>
      <sheetData sheetId="7769" refreshError="1"/>
      <sheetData sheetId="7770" refreshError="1"/>
      <sheetData sheetId="7771" refreshError="1"/>
      <sheetData sheetId="7772" refreshError="1"/>
      <sheetData sheetId="7773" refreshError="1"/>
      <sheetData sheetId="7774"/>
      <sheetData sheetId="7775"/>
      <sheetData sheetId="7776"/>
      <sheetData sheetId="7777"/>
      <sheetData sheetId="7778"/>
      <sheetData sheetId="7779"/>
      <sheetData sheetId="7780"/>
      <sheetData sheetId="7781"/>
      <sheetData sheetId="7782"/>
      <sheetData sheetId="7783" refreshError="1"/>
      <sheetData sheetId="7784" refreshError="1"/>
      <sheetData sheetId="7785" refreshError="1"/>
      <sheetData sheetId="7786" refreshError="1"/>
      <sheetData sheetId="7787" refreshError="1"/>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refreshError="1"/>
      <sheetData sheetId="7801"/>
      <sheetData sheetId="7802" refreshError="1"/>
      <sheetData sheetId="7803" refreshError="1"/>
      <sheetData sheetId="7804"/>
      <sheetData sheetId="7805"/>
      <sheetData sheetId="7806"/>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sheetData sheetId="7844"/>
      <sheetData sheetId="7845"/>
      <sheetData sheetId="7846"/>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refreshError="1"/>
      <sheetData sheetId="7884" refreshError="1"/>
      <sheetData sheetId="7885" refreshError="1"/>
      <sheetData sheetId="7886" refreshError="1"/>
      <sheetData sheetId="7887" refreshError="1"/>
      <sheetData sheetId="7888" refreshError="1"/>
      <sheetData sheetId="7889"/>
      <sheetData sheetId="7890"/>
      <sheetData sheetId="7891"/>
      <sheetData sheetId="7892" refreshError="1"/>
      <sheetData sheetId="7893" refreshError="1"/>
      <sheetData sheetId="7894" refreshError="1"/>
      <sheetData sheetId="7895" refreshError="1"/>
      <sheetData sheetId="7896" refreshError="1"/>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sheetData sheetId="7995"/>
      <sheetData sheetId="7996"/>
      <sheetData sheetId="7997" refreshError="1"/>
      <sheetData sheetId="7998" refreshError="1"/>
      <sheetData sheetId="7999" refreshError="1"/>
      <sheetData sheetId="8000" refreshError="1"/>
      <sheetData sheetId="8001" refreshError="1"/>
      <sheetData sheetId="8002" refreshError="1"/>
      <sheetData sheetId="8003"/>
      <sheetData sheetId="8004"/>
      <sheetData sheetId="8005"/>
      <sheetData sheetId="8006"/>
      <sheetData sheetId="8007"/>
      <sheetData sheetId="8008"/>
      <sheetData sheetId="8009"/>
      <sheetData sheetId="8010"/>
      <sheetData sheetId="8011"/>
      <sheetData sheetId="8012"/>
      <sheetData sheetId="8013"/>
      <sheetData sheetId="8014" refreshError="1"/>
      <sheetData sheetId="8015"/>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refreshError="1"/>
      <sheetData sheetId="8080" refreshError="1"/>
      <sheetData sheetId="8081" refreshError="1"/>
      <sheetData sheetId="8082" refreshError="1"/>
      <sheetData sheetId="8083" refreshError="1"/>
      <sheetData sheetId="8084" refreshError="1"/>
      <sheetData sheetId="8085" refreshError="1"/>
      <sheetData sheetId="8086"/>
      <sheetData sheetId="8087"/>
      <sheetData sheetId="8088"/>
      <sheetData sheetId="8089"/>
      <sheetData sheetId="8090"/>
      <sheetData sheetId="8091"/>
      <sheetData sheetId="8092"/>
      <sheetData sheetId="8093"/>
      <sheetData sheetId="8094"/>
      <sheetData sheetId="8095"/>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refreshError="1"/>
      <sheetData sheetId="8122" refreshError="1"/>
      <sheetData sheetId="8123" refreshError="1"/>
      <sheetData sheetId="8124" refreshError="1"/>
      <sheetData sheetId="8125"/>
      <sheetData sheetId="8126" refreshError="1"/>
      <sheetData sheetId="8127" refreshError="1"/>
      <sheetData sheetId="8128" refreshError="1"/>
      <sheetData sheetId="8129" refreshError="1"/>
      <sheetData sheetId="8130"/>
      <sheetData sheetId="8131"/>
      <sheetData sheetId="8132"/>
      <sheetData sheetId="8133"/>
      <sheetData sheetId="8134"/>
      <sheetData sheetId="8135" refreshError="1"/>
      <sheetData sheetId="8136"/>
      <sheetData sheetId="8137"/>
      <sheetData sheetId="8138"/>
      <sheetData sheetId="8139"/>
      <sheetData sheetId="8140"/>
      <sheetData sheetId="8141"/>
      <sheetData sheetId="8142"/>
      <sheetData sheetId="8143" refreshError="1"/>
      <sheetData sheetId="8144"/>
      <sheetData sheetId="8145"/>
      <sheetData sheetId="8146"/>
      <sheetData sheetId="8147" refreshError="1"/>
      <sheetData sheetId="8148"/>
      <sheetData sheetId="8149"/>
      <sheetData sheetId="8150"/>
      <sheetData sheetId="8151"/>
      <sheetData sheetId="8152"/>
      <sheetData sheetId="8153"/>
      <sheetData sheetId="8154"/>
      <sheetData sheetId="8155"/>
      <sheetData sheetId="8156"/>
      <sheetData sheetId="8157"/>
      <sheetData sheetId="8158" refreshError="1"/>
      <sheetData sheetId="8159" refreshError="1"/>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refreshError="1"/>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refreshError="1"/>
      <sheetData sheetId="8255"/>
      <sheetData sheetId="8256"/>
      <sheetData sheetId="8257" refreshError="1"/>
      <sheetData sheetId="8258" refreshError="1"/>
      <sheetData sheetId="8259" refreshError="1"/>
      <sheetData sheetId="8260" refreshError="1"/>
      <sheetData sheetId="8261"/>
      <sheetData sheetId="8262" refreshError="1"/>
      <sheetData sheetId="8263"/>
      <sheetData sheetId="8264" refreshError="1"/>
      <sheetData sheetId="8265"/>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sheetData sheetId="8447" refreshError="1"/>
      <sheetData sheetId="8448" refreshError="1"/>
      <sheetData sheetId="8449" refreshError="1"/>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refreshError="1"/>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refreshError="1"/>
      <sheetData sheetId="8837" refreshError="1"/>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refreshError="1"/>
      <sheetData sheetId="9172"/>
      <sheetData sheetId="9173"/>
      <sheetData sheetId="9174"/>
      <sheetData sheetId="9175" refreshError="1"/>
      <sheetData sheetId="9176" refreshError="1"/>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refreshError="1"/>
      <sheetData sheetId="9353" refreshError="1"/>
      <sheetData sheetId="9354"/>
      <sheetData sheetId="9355"/>
      <sheetData sheetId="9356"/>
      <sheetData sheetId="9357"/>
      <sheetData sheetId="9358" refreshError="1"/>
      <sheetData sheetId="9359" refreshError="1"/>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refreshError="1"/>
      <sheetData sheetId="9748"/>
      <sheetData sheetId="9749"/>
      <sheetData sheetId="9750"/>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refreshError="1"/>
      <sheetData sheetId="9942" refreshError="1"/>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refreshError="1"/>
      <sheetData sheetId="9956" refreshError="1"/>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refreshError="1"/>
      <sheetData sheetId="10369"/>
      <sheetData sheetId="10370"/>
      <sheetData sheetId="10371"/>
      <sheetData sheetId="10372"/>
      <sheetData sheetId="10373" refreshError="1"/>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refreshError="1"/>
      <sheetData sheetId="10564" refreshError="1"/>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refreshError="1"/>
      <sheetData sheetId="10578" refreshError="1"/>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sheetData sheetId="10759"/>
      <sheetData sheetId="10760"/>
      <sheetData sheetId="10761"/>
      <sheetData sheetId="10762" refreshError="1"/>
      <sheetData sheetId="10763" refreshError="1"/>
      <sheetData sheetId="10764" refreshError="1"/>
      <sheetData sheetId="10765" refreshError="1"/>
      <sheetData sheetId="10766"/>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refreshError="1"/>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refreshError="1"/>
      <sheetData sheetId="10883" refreshError="1"/>
      <sheetData sheetId="10884"/>
      <sheetData sheetId="10885"/>
      <sheetData sheetId="10886"/>
      <sheetData sheetId="10887"/>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sheetData sheetId="11058" refreshError="1"/>
      <sheetData sheetId="11059"/>
      <sheetData sheetId="11060"/>
      <sheetData sheetId="11061"/>
      <sheetData sheetId="11062" refreshError="1"/>
      <sheetData sheetId="11063"/>
      <sheetData sheetId="11064"/>
      <sheetData sheetId="11065"/>
      <sheetData sheetId="11066"/>
      <sheetData sheetId="11067"/>
      <sheetData sheetId="11068"/>
      <sheetData sheetId="11069"/>
      <sheetData sheetId="11070"/>
      <sheetData sheetId="11071"/>
      <sheetData sheetId="11072"/>
      <sheetData sheetId="11073" refreshError="1"/>
      <sheetData sheetId="11074"/>
      <sheetData sheetId="11075"/>
      <sheetData sheetId="11076" refreshError="1"/>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refreshError="1"/>
      <sheetData sheetId="11136" refreshError="1"/>
      <sheetData sheetId="11137"/>
      <sheetData sheetId="11138" refreshError="1"/>
      <sheetData sheetId="11139" refreshError="1"/>
      <sheetData sheetId="11140" refreshError="1"/>
      <sheetData sheetId="11141" refreshError="1"/>
      <sheetData sheetId="11142"/>
      <sheetData sheetId="11143"/>
      <sheetData sheetId="11144"/>
      <sheetData sheetId="11145"/>
      <sheetData sheetId="11146"/>
      <sheetData sheetId="11147"/>
      <sheetData sheetId="11148"/>
      <sheetData sheetId="11149"/>
      <sheetData sheetId="11150" refreshError="1"/>
      <sheetData sheetId="11151"/>
      <sheetData sheetId="11152" refreshError="1"/>
      <sheetData sheetId="11153" refreshError="1"/>
      <sheetData sheetId="11154" refreshError="1"/>
      <sheetData sheetId="11155" refreshError="1"/>
      <sheetData sheetId="11156" refreshError="1"/>
      <sheetData sheetId="11157" refreshError="1"/>
      <sheetData sheetId="11158"/>
      <sheetData sheetId="11159"/>
      <sheetData sheetId="11160" refreshError="1"/>
      <sheetData sheetId="11161" refreshError="1"/>
      <sheetData sheetId="11162"/>
      <sheetData sheetId="11163"/>
      <sheetData sheetId="11164" refreshError="1"/>
      <sheetData sheetId="11165" refreshError="1"/>
      <sheetData sheetId="11166" refreshError="1"/>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refreshError="1"/>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refreshError="1"/>
      <sheetData sheetId="11287"/>
      <sheetData sheetId="11288"/>
      <sheetData sheetId="11289" refreshError="1"/>
      <sheetData sheetId="11290" refreshError="1"/>
      <sheetData sheetId="11291" refreshError="1"/>
      <sheetData sheetId="11292" refreshError="1"/>
      <sheetData sheetId="11293"/>
      <sheetData sheetId="11294"/>
      <sheetData sheetId="11295"/>
      <sheetData sheetId="11296"/>
      <sheetData sheetId="11297"/>
      <sheetData sheetId="11298"/>
      <sheetData sheetId="11299"/>
      <sheetData sheetId="11300"/>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sheetData sheetId="11310"/>
      <sheetData sheetId="11311" refreshError="1"/>
      <sheetData sheetId="11312" refreshError="1"/>
      <sheetData sheetId="11313"/>
      <sheetData sheetId="11314"/>
      <sheetData sheetId="11315" refreshError="1"/>
      <sheetData sheetId="11316" refreshError="1"/>
      <sheetData sheetId="11317" refreshError="1"/>
      <sheetData sheetId="11318"/>
      <sheetData sheetId="11319"/>
      <sheetData sheetId="11320"/>
      <sheetData sheetId="11321"/>
      <sheetData sheetId="11322" refreshError="1"/>
      <sheetData sheetId="11323" refreshError="1"/>
      <sheetData sheetId="11324" refreshError="1"/>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refreshError="1"/>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refreshError="1"/>
      <sheetData sheetId="11438"/>
      <sheetData sheetId="11439"/>
      <sheetData sheetId="11440" refreshError="1"/>
      <sheetData sheetId="11441" refreshError="1"/>
      <sheetData sheetId="11442" refreshError="1"/>
      <sheetData sheetId="11443" refreshError="1"/>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refreshError="1"/>
      <sheetData sheetId="11457"/>
      <sheetData sheetId="11458"/>
      <sheetData sheetId="11459"/>
      <sheetData sheetId="11460"/>
      <sheetData sheetId="11461"/>
      <sheetData sheetId="11462"/>
      <sheetData sheetId="11463"/>
      <sheetData sheetId="11464"/>
      <sheetData sheetId="11465"/>
      <sheetData sheetId="11466"/>
      <sheetData sheetId="11467" refreshError="1"/>
      <sheetData sheetId="11468"/>
      <sheetData sheetId="11469"/>
      <sheetData sheetId="11470" refreshError="1"/>
      <sheetData sheetId="11471"/>
      <sheetData sheetId="11472" refreshError="1"/>
      <sheetData sheetId="11473" refreshError="1"/>
      <sheetData sheetId="11474" refreshError="1"/>
      <sheetData sheetId="11475" refreshError="1"/>
      <sheetData sheetId="11476"/>
      <sheetData sheetId="11477"/>
      <sheetData sheetId="11478"/>
      <sheetData sheetId="11479"/>
      <sheetData sheetId="11480"/>
      <sheetData sheetId="11481"/>
      <sheetData sheetId="11482"/>
      <sheetData sheetId="11483"/>
      <sheetData sheetId="11484" refreshError="1"/>
      <sheetData sheetId="11485" refreshError="1"/>
      <sheetData sheetId="11486" refreshError="1"/>
      <sheetData sheetId="11487" refreshError="1"/>
      <sheetData sheetId="11488" refreshError="1"/>
      <sheetData sheetId="11489" refreshError="1"/>
      <sheetData sheetId="11490"/>
      <sheetData sheetId="11491" refreshError="1"/>
      <sheetData sheetId="11492" refreshError="1"/>
      <sheetData sheetId="11493" refreshError="1"/>
      <sheetData sheetId="11494" refreshError="1"/>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refreshError="1"/>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refreshError="1"/>
      <sheetData sheetId="11603" refreshError="1"/>
      <sheetData sheetId="11604" refreshError="1"/>
      <sheetData sheetId="11605" refreshError="1"/>
      <sheetData sheetId="11606" refreshError="1"/>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refreshError="1"/>
      <sheetData sheetId="11624" refreshError="1"/>
      <sheetData sheetId="11625" refreshError="1"/>
      <sheetData sheetId="11626" refreshError="1"/>
      <sheetData sheetId="11627"/>
      <sheetData sheetId="11628"/>
      <sheetData sheetId="11629"/>
      <sheetData sheetId="11630"/>
      <sheetData sheetId="11631"/>
      <sheetData sheetId="11632"/>
      <sheetData sheetId="11633"/>
      <sheetData sheetId="11634"/>
      <sheetData sheetId="11635"/>
      <sheetData sheetId="11636" refreshError="1"/>
      <sheetData sheetId="11637" refreshError="1"/>
      <sheetData sheetId="11638" refreshError="1"/>
      <sheetData sheetId="11639" refreshError="1"/>
      <sheetData sheetId="11640" refreshError="1"/>
      <sheetData sheetId="11641" refreshError="1"/>
      <sheetData sheetId="11642"/>
      <sheetData sheetId="11643"/>
      <sheetData sheetId="11644" refreshError="1"/>
      <sheetData sheetId="11645" refreshError="1"/>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refreshError="1"/>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refreshError="1"/>
      <sheetData sheetId="11754" refreshError="1"/>
      <sheetData sheetId="11755"/>
      <sheetData sheetId="11756"/>
      <sheetData sheetId="11757"/>
      <sheetData sheetId="11758"/>
      <sheetData sheetId="11759" refreshError="1"/>
      <sheetData sheetId="11760" refreshError="1"/>
      <sheetData sheetId="11761" refreshError="1"/>
      <sheetData sheetId="11762" refreshError="1"/>
      <sheetData sheetId="11763" refreshError="1"/>
      <sheetData sheetId="11764"/>
      <sheetData sheetId="11765"/>
      <sheetData sheetId="11766"/>
      <sheetData sheetId="11767"/>
      <sheetData sheetId="11768"/>
      <sheetData sheetId="11769" refreshError="1"/>
      <sheetData sheetId="11770" refreshError="1"/>
      <sheetData sheetId="11771" refreshError="1"/>
      <sheetData sheetId="11772" refreshError="1"/>
      <sheetData sheetId="11773" refreshError="1"/>
      <sheetData sheetId="1177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FitOutConfCentre"/>
      <sheetName val="조명시설"/>
      <sheetName val="자바라1"/>
      <sheetName val="#REF"/>
      <sheetName val="해외 연수비용 계산-삭제"/>
      <sheetName val="해외 기술훈련비 (합계)"/>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첨부1"/>
      <sheetName val="공통가설"/>
      <sheetName val="간접"/>
      <sheetName val="집계표"/>
      <sheetName val="손익분석"/>
      <sheetName val="자바라1"/>
      <sheetName val="수입"/>
      <sheetName val="관로내역원"/>
      <sheetName val="SUMMARY"/>
      <sheetName val="PAINT"/>
      <sheetName val="손익"/>
      <sheetName val="현금흐름"/>
      <sheetName val="A4288"/>
      <sheetName val="CTEMCOST"/>
      <sheetName val="ELECTRIC"/>
      <sheetName val="C-A(취합)파리"/>
      <sheetName val="SG"/>
      <sheetName val="수정시산표"/>
      <sheetName val="주택"/>
      <sheetName val="주택(백만원)"/>
      <sheetName val="신공항A-9(원가수정)"/>
      <sheetName val="KUNGDEVI"/>
      <sheetName val="그래프"/>
      <sheetName val="GDP"/>
      <sheetName val="손익기01"/>
      <sheetName val="5Traffic1"/>
      <sheetName val="부문인원3"/>
      <sheetName val="Sheet1"/>
      <sheetName val="COL"/>
      <sheetName val="전계가"/>
      <sheetName val="동선(을)"/>
      <sheetName val="인사자료총집계"/>
      <sheetName val="원가계산서"/>
      <sheetName val="금액내역서"/>
      <sheetName val="실행내역"/>
      <sheetName val="시멘트"/>
      <sheetName val="설계내역서"/>
      <sheetName val="호프"/>
      <sheetName val="예가표"/>
      <sheetName val="공사개요"/>
      <sheetName val="현장관리비"/>
      <sheetName val="산근"/>
      <sheetName val="bm(CIcable)"/>
      <sheetName val="공사비집계"/>
      <sheetName val="감독1130"/>
      <sheetName val="내역"/>
      <sheetName val="CC Down load 0716"/>
      <sheetName val="화물2팀"/>
      <sheetName val="변경실행(2차) "/>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기계경비(시간당)"/>
      <sheetName val="램머"/>
      <sheetName val="수주현황2월"/>
      <sheetName val="여흥"/>
      <sheetName val="APT"/>
      <sheetName val="b_balju (2)"/>
      <sheetName val="b_gunmul"/>
      <sheetName val="  한국 AMP ASP-23 판매가격  "/>
      <sheetName val="손익현황"/>
      <sheetName val="현황CODE"/>
      <sheetName val="8월차잔"/>
      <sheetName val="유동성사채"/>
      <sheetName val="갑지(추정)"/>
      <sheetName val="노임단가"/>
      <sheetName val="982월원안"/>
      <sheetName val="금융"/>
      <sheetName val="결재인"/>
      <sheetName val="내역서"/>
      <sheetName val="TR제작사양"/>
      <sheetName val="ABUT수량-A1"/>
      <sheetName val="개발비자산성검토"/>
      <sheetName val="SO416"/>
      <sheetName val="장기대여금1"/>
      <sheetName val="가공MH"/>
      <sheetName val="SCHEDULE"/>
      <sheetName val="나.출고"/>
      <sheetName val="나.입고"/>
      <sheetName val="단가"/>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08년(Form1)"/>
      <sheetName val="익월수주전망"/>
      <sheetName val="입찰내역서"/>
      <sheetName val="부서코드표"/>
      <sheetName val="중기조종사 단위단가"/>
      <sheetName val="노무비"/>
      <sheetName val="견적의뢰"/>
      <sheetName val="화의-현금흐름"/>
      <sheetName val="6PILE  (돌출)"/>
      <sheetName val="JUCKEYK"/>
      <sheetName val="#REF"/>
      <sheetName val="기성청구 공문"/>
      <sheetName val="IW-LIST"/>
      <sheetName val="2연암거"/>
      <sheetName val="경사수로집계표"/>
      <sheetName val="경사수로"/>
      <sheetName val="진입교량"/>
      <sheetName val="월별수입"/>
      <sheetName val="차수"/>
      <sheetName val="담보"/>
      <sheetName val="1유리"/>
      <sheetName val="예적금"/>
      <sheetName val="월별손익"/>
      <sheetName val="추가예산"/>
      <sheetName val="매출"/>
      <sheetName val="DATA"/>
      <sheetName val="실적공사"/>
      <sheetName val="업무처리전"/>
      <sheetName val="유림골조"/>
      <sheetName val="공통비총괄표"/>
      <sheetName val="방배동내역(리라)"/>
      <sheetName val="SIL98"/>
      <sheetName val="재료"/>
      <sheetName val="예정(3)"/>
      <sheetName val="동원(3)"/>
      <sheetName val="감가상각"/>
      <sheetName val="Variables"/>
      <sheetName val="제조원가 원단위 분석"/>
      <sheetName val="종합표양식(품의 &amp; 입고)_2"/>
      <sheetName val="상각스케쥴(조정)"/>
      <sheetName val="지점장"/>
      <sheetName val="시산표(매출조정전)"/>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원가관리 (동월대비)"/>
      <sheetName val="45,46"/>
      <sheetName val="요약"/>
      <sheetName val="금융비용"/>
      <sheetName val="총괄내역서"/>
      <sheetName val="980731"/>
      <sheetName val="광곡세부내역"/>
      <sheetName val="S&amp;R"/>
      <sheetName val="93"/>
      <sheetName val="2-2.매출분석"/>
      <sheetName val="ADR"/>
      <sheetName val="역T형"/>
      <sheetName val="Sheet13"/>
      <sheetName val="Sheet14"/>
      <sheetName val="woo(mac)"/>
      <sheetName val="MIBK원단위"/>
      <sheetName val="RECIMAKE"/>
      <sheetName val="Proposal"/>
      <sheetName val="일위대가표"/>
      <sheetName val="MIJIBI"/>
      <sheetName val="실행철강하도"/>
      <sheetName val="기본DATA"/>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공통부대관리"/>
      <sheetName val="표지"/>
      <sheetName val="설비원가"/>
      <sheetName val="비가동-20"/>
      <sheetName val="완제품3"/>
      <sheetName val="영동(D)"/>
      <sheetName val="조명시설"/>
      <sheetName val="LinerWt"/>
      <sheetName val="세부내역서"/>
      <sheetName val="DATE"/>
      <sheetName val="점수계산1-2"/>
      <sheetName val="일위대가"/>
      <sheetName val="D-623D"/>
      <sheetName val="BQMPALOC"/>
      <sheetName val="총내역서"/>
      <sheetName val="물량표"/>
      <sheetName val="미드수량"/>
      <sheetName val="참조"/>
      <sheetName val="A-4"/>
      <sheetName val="슬래브"/>
      <sheetName val="대비표"/>
      <sheetName val="입찰보고"/>
      <sheetName val="表21 净利润调节表"/>
      <sheetName val="품셈표"/>
      <sheetName val="갑근세납세필증명원"/>
      <sheetName val="37개월"/>
      <sheetName val="골조시행"/>
      <sheetName val="SM1-09"/>
      <sheetName val="SM2-09"/>
      <sheetName val="BD-09"/>
      <sheetName val="주형"/>
      <sheetName val="단가표"/>
      <sheetName val="sum1 (2)"/>
      <sheetName val="적격"/>
      <sheetName val="3.바닥판설계"/>
      <sheetName val="CAUDIT"/>
      <sheetName val="물량표(신)"/>
      <sheetName val="대공종"/>
      <sheetName val="12년 CF(9월)"/>
      <sheetName val="집행내역"/>
      <sheetName val="RE9604"/>
      <sheetName val="평가제외"/>
      <sheetName val="조경"/>
      <sheetName val="산출근거"/>
      <sheetName val="일위(토목)"/>
      <sheetName val="국내총괄"/>
      <sheetName val="특판제외"/>
      <sheetName val="건축공사실행"/>
      <sheetName val="건축원가"/>
      <sheetName val="5사남"/>
      <sheetName val="020114"/>
      <sheetName val="0111월"/>
      <sheetName val="현장지지물물량"/>
      <sheetName val="품셈TABLE"/>
      <sheetName val="2.총괄표"/>
      <sheetName val="주현(해보)"/>
      <sheetName val="주현(영광)"/>
      <sheetName val="_x0018__x0000_"/>
      <sheetName val=""/>
      <sheetName val="입출재고현황 (2)"/>
      <sheetName val="원가계산하도"/>
      <sheetName val="적용건축"/>
      <sheetName val="13월별BS"/>
      <sheetName val="하수급견적대비"/>
      <sheetName val="요약PL"/>
      <sheetName val="양식3"/>
      <sheetName val="재고현황"/>
      <sheetName val="발행제기"/>
      <sheetName val="2.대외공문"/>
      <sheetName val="97년추정손익계산서"/>
      <sheetName val="업무연락"/>
      <sheetName val="Ethylene"/>
      <sheetName val="월별매출"/>
      <sheetName val="ChlorAlkali"/>
      <sheetName val="VXXXXXXX"/>
      <sheetName val="FAB"/>
      <sheetName val="퇴충"/>
      <sheetName val="수지"/>
      <sheetName val="BEST"/>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양식(직판용)"/>
      <sheetName val="품종별월계"/>
      <sheetName val="출입자명단"/>
      <sheetName val="989월실행"/>
      <sheetName val="환산TB"/>
      <sheetName val="6월 공정외주"/>
      <sheetName val="공정단가계약"/>
      <sheetName val="병"/>
      <sheetName val="TRE TABLE"/>
      <sheetName val="C3"/>
      <sheetName val="slipsumpR"/>
      <sheetName val="입찰내역 발주처 양식"/>
      <sheetName val="자금추ȕ"/>
      <sheetName val="05년말(건재)"/>
      <sheetName val="참조시트"/>
      <sheetName val="통장출금액"/>
      <sheetName val="실적"/>
      <sheetName val="카메라"/>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504전기실 동부하-L"/>
      <sheetName val="Sheet15"/>
      <sheetName val="Sheet9"/>
      <sheetName val="DUT-BAT1"/>
      <sheetName val="BAND(200)"/>
      <sheetName val="OUTER AREA(겹침없음)"/>
      <sheetName val="EG-09"/>
      <sheetName val="M3산출"/>
      <sheetName val="EL 표면적"/>
      <sheetName val="감가상각비"/>
      <sheetName val="部署名"/>
      <sheetName val="車両別燃費及び油類単価"/>
      <sheetName val="1_종합손익(도급)1"/>
      <sheetName val="推移グラフ"/>
      <sheetName val="Year"/>
      <sheetName val="인원계획-미화"/>
      <sheetName val="Prices"/>
      <sheetName val="조정내역"/>
      <sheetName val="CF6"/>
      <sheetName val="건축내역"/>
      <sheetName val="실행간접비용"/>
      <sheetName val="단가(반정3교-원주)"/>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회사정보"/>
      <sheetName val="제1호"/>
      <sheetName val="차액보증"/>
      <sheetName val="KAM설비"/>
      <sheetName val="물량표S"/>
      <sheetName val="2.주요계수총괄"/>
      <sheetName val="INPUT"/>
      <sheetName val="원가서"/>
      <sheetName val="A"/>
      <sheetName val="Training"/>
      <sheetName val="Facility Information"/>
      <sheetName val="General"/>
      <sheetName val="Instructions"/>
      <sheetName val="People"/>
      <sheetName val="Quality"/>
      <sheetName val="Risk"/>
      <sheetName val="주차"/>
      <sheetName val="P.M 별"/>
      <sheetName val="FRQ"/>
      <sheetName val="기준"/>
      <sheetName val="Sheet4"/>
      <sheetName val="주행"/>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근거 및 가정"/>
      <sheetName val="2 카드채권(대출포함)"/>
      <sheetName val="Data Validation"/>
      <sheetName val="시산표"/>
      <sheetName val="목록"/>
      <sheetName val="중기"/>
      <sheetName val="연돌일위집계"/>
      <sheetName val="월별예산"/>
      <sheetName val="설계명세서"/>
      <sheetName val="전신환매도율"/>
      <sheetName val="자금운용계획표"/>
      <sheetName val="0001new"/>
      <sheetName val="CC16-내역서"/>
      <sheetName val="부대공"/>
      <sheetName val="cp-e1"/>
      <sheetName val="Y-WORK"/>
      <sheetName val="신공"/>
      <sheetName val="경비"/>
      <sheetName val="YES-T"/>
      <sheetName val="찍기"/>
      <sheetName val="단가일람"/>
      <sheetName val="단위량당중기"/>
      <sheetName val="수량집계표(舊)"/>
      <sheetName val="BOX-1510"/>
      <sheetName val="경비2내역"/>
      <sheetName val="현금"/>
      <sheetName val="공사내역"/>
      <sheetName val="명단원자료(이전)"/>
      <sheetName val="부속동"/>
      <sheetName val="MEMORY"/>
      <sheetName val="교각계산"/>
      <sheetName val="공통비(전체)"/>
      <sheetName val="토목공사"/>
      <sheetName val="새공통(96임금인상기준)"/>
      <sheetName val="비교1"/>
      <sheetName val="유림총괄"/>
      <sheetName val="PIPE"/>
      <sheetName val="FLANGE"/>
      <sheetName val="VALVE"/>
      <sheetName val="단면 (2)"/>
      <sheetName val="GAEYO"/>
      <sheetName val="내역표지"/>
      <sheetName val="Project Brief"/>
      <sheetName val="공사비증감"/>
      <sheetName val="한강운반비"/>
      <sheetName val="동절기투입(자재)"/>
      <sheetName val="품목"/>
      <sheetName val="내역(한신APT)"/>
      <sheetName val="전도품의"/>
      <sheetName val="직재"/>
      <sheetName val="PAD TR보호대기초"/>
      <sheetName val="HANDHOLE(2)"/>
      <sheetName val="가로등기초"/>
      <sheetName val="건축2"/>
      <sheetName val="음료실행"/>
      <sheetName val="일위(PN)"/>
      <sheetName val="1.본사계정별"/>
      <sheetName val="FB25JN"/>
      <sheetName val="22철거수량"/>
      <sheetName val="분전함신설"/>
      <sheetName val="접지1종"/>
      <sheetName val="철골공사"/>
      <sheetName val="구성비"/>
      <sheetName val="시화점실행"/>
      <sheetName val="설치원가"/>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설계명세서(선로)"/>
      <sheetName val="原価センタ"/>
      <sheetName val="위탁매매_1103"/>
      <sheetName val="자기매매_1103"/>
      <sheetName val="위탁매매_1109"/>
      <sheetName val="자기매매_1109"/>
      <sheetName val="_x005f_x0018_"/>
      <sheetName val="1.차입금"/>
      <sheetName val="choose"/>
      <sheetName val="_x005f_x0018__x005f_x0000_"/>
      <sheetName val="기초"/>
      <sheetName val="재무상태표"/>
      <sheetName val="본문"/>
      <sheetName val="전체철근집계"/>
      <sheetName val="1. 시공측량"/>
      <sheetName val="118.세금과공과"/>
      <sheetName val="수선비"/>
      <sheetName val="자재목록"/>
      <sheetName val="FILE1"/>
      <sheetName val="FILE2"/>
      <sheetName val="6-5공구원본"/>
      <sheetName val="부대시행1"/>
      <sheetName val="부대시행1 (2)"/>
      <sheetName val="부대시행2"/>
      <sheetName val="부대토공"/>
      <sheetName val="부대철콘"/>
      <sheetName val="부대토공실"/>
      <sheetName val="부대철콘실"/>
      <sheetName val="Sheet5"/>
      <sheetName val="Sheet8"/>
      <sheetName val="95하U$가격"/>
      <sheetName val="3.6.2남양주택배"/>
      <sheetName val="ETC"/>
      <sheetName val="Back Data 1"/>
      <sheetName val="Manual"/>
      <sheetName val="__"/>
      <sheetName val="슬래԰"/>
      <sheetName val="슬래"/>
      <sheetName val="슬래렀"/>
      <sheetName val="슬래㰀"/>
      <sheetName val="총괄표"/>
      <sheetName val="정부노임단가"/>
      <sheetName val="슬래밀"/>
      <sheetName val="선급비용"/>
      <sheetName val="접대비"/>
      <sheetName val="해외 기술훈련비 (합계)"/>
      <sheetName val="최소가치(간편)-회계"/>
      <sheetName val="회사제시"/>
      <sheetName val="터파기및재료"/>
      <sheetName val="3본사"/>
      <sheetName val="98지급계획"/>
      <sheetName val="125PIECE"/>
      <sheetName val="소총괄표"/>
      <sheetName val="아파트연면적비율(참고1)"/>
      <sheetName val="1월 예산"/>
      <sheetName val="슬래　"/>
      <sheetName val="슬래尀"/>
      <sheetName val="슬래⠀"/>
      <sheetName val="슬래"/>
      <sheetName val="슬래堌"/>
      <sheetName val="수종별수량 (2)"/>
      <sheetName val="구간별수량"/>
      <sheetName val="전선 및 전선관"/>
      <sheetName val="도"/>
      <sheetName val="의정부문예회관변경내역"/>
      <sheetName val="연습"/>
      <sheetName val="슬래䰀"/>
      <sheetName val="슬래簀"/>
      <sheetName val="슬래퀀"/>
      <sheetName val="슬래뀀"/>
      <sheetName val="슬래瀀"/>
      <sheetName val="슬래鰀"/>
      <sheetName val="BD%_70s"/>
      <sheetName val="11월"/>
      <sheetName val="특외대"/>
      <sheetName val=" 견적서"/>
      <sheetName val="노동부"/>
      <sheetName val="합천내역"/>
      <sheetName val="전기단가조사서"/>
      <sheetName val="상가지급현황"/>
      <sheetName val="P-산#1-1(WOWA1)"/>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기초정보"/>
      <sheetName val="_x0018_?"/>
      <sheetName val="납부내역총괄표 (수정)"/>
      <sheetName val="설산1.나"/>
      <sheetName val="본사S"/>
      <sheetName val="공사비예산서(토목분)"/>
      <sheetName val="수량산출"/>
      <sheetName val="판가반영"/>
      <sheetName val="#1) 투자 구분"/>
      <sheetName val="Weekly Progress(계장)"/>
      <sheetName val="배수내역"/>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입찰내역_발주처_양식"/>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Facility_Information"/>
      <sheetName val="부하(성남)"/>
      <sheetName val="9GNG운반"/>
      <sheetName val="배수공"/>
      <sheetName val="기둥(원형)"/>
      <sheetName val="화전내"/>
      <sheetName val="수량산출내역1115"/>
      <sheetName val="개산공사비"/>
      <sheetName val="감액총괄표"/>
      <sheetName val="일위대가(계측기설치)"/>
      <sheetName val="선평원내역"/>
      <sheetName val="Master"/>
      <sheetName val="Macro1"/>
      <sheetName val="설문 평가"/>
      <sheetName val="BID"/>
      <sheetName val="식재품셈"/>
      <sheetName val="Data_Validation"/>
      <sheetName val="품목코드표"/>
      <sheetName val="부서별집계표"/>
      <sheetName val="금년실적"/>
      <sheetName val="Utility Usage YTN TOWER"/>
      <sheetName val="B-1.기본정보"/>
      <sheetName val="RAW"/>
      <sheetName val="Bond"/>
      <sheetName val="원본"/>
      <sheetName val="要員用master"/>
      <sheetName val="TB"/>
      <sheetName val="PL"/>
      <sheetName val="CS"/>
      <sheetName val="공정"/>
      <sheetName val="예산계정INDEX"/>
      <sheetName val="환율change"/>
      <sheetName val="일반관리비"/>
      <sheetName val="보고서"/>
      <sheetName val="인수기간별S"/>
      <sheetName val="본부유지율"/>
      <sheetName val="4-2물건누계"/>
      <sheetName val="자동차추정자료"/>
      <sheetName val="손해감소유형"/>
      <sheetName val="7"/>
      <sheetName val="항목"/>
      <sheetName val="대투_보관자료 변경"/>
      <sheetName val="내수자재"/>
      <sheetName val="表21_净利润夐#奜#"/>
      <sheetName val="sheet6"/>
      <sheetName val="약품공급2"/>
      <sheetName val="원가1"/>
      <sheetName val="원가2"/>
      <sheetName val="소야공정계획표"/>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견적"/>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터널전기"/>
      <sheetName val="실행기성 갑지"/>
      <sheetName val="Eq. Mobilization"/>
      <sheetName val="기계"/>
      <sheetName val="정화조"/>
      <sheetName val="토목"/>
      <sheetName val="TYPE-1"/>
      <sheetName val="U_TYPE_1_"/>
      <sheetName val="설계조건"/>
      <sheetName val="MAT"/>
      <sheetName val="종단계산"/>
      <sheetName val="산출근거(S4)"/>
      <sheetName val="제-노임"/>
      <sheetName val="N賃率-職"/>
      <sheetName val="기계경비"/>
      <sheetName val="수량산출서 갑지"/>
      <sheetName val="설치자재"/>
      <sheetName val="손익실적"/>
      <sheetName val="손익실적(매출원가)"/>
      <sheetName val="당년사별실적"/>
      <sheetName val="VXXXX"/>
      <sheetName val="탄산"/>
      <sheetName val="IS"/>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준검 내역서"/>
      <sheetName val="을-ATYPE"/>
      <sheetName val="2013.2월 연결대상"/>
      <sheetName val="BS_Package_내부거래"/>
      <sheetName val="PL_Package_내부거래"/>
      <sheetName val="최적단면"/>
      <sheetName val="배열수식"/>
      <sheetName val="날개수량1.5"/>
      <sheetName val="1"/>
      <sheetName val="EP0618"/>
      <sheetName val="98수문일위"/>
      <sheetName val="대전-교대(A1-A2)"/>
      <sheetName val="CAT_5"/>
      <sheetName val="Back_Data_1"/>
      <sheetName val="※유형구분분류"/>
      <sheetName val="※类型区分分类"/>
      <sheetName val="선택창"/>
      <sheetName val="외주현황.wq1"/>
      <sheetName val="RE"/>
      <sheetName val="FP"/>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현용"/>
      <sheetName val="현장"/>
      <sheetName val="MH_생산"/>
      <sheetName val="구분List"/>
      <sheetName val="KEY CODE"/>
      <sheetName val="첨부1(손익관리)"/>
      <sheetName val="카메라2"/>
      <sheetName val="카메라1"/>
      <sheetName val="첨부11(기계정지개선)"/>
      <sheetName val="카메라3"/>
      <sheetName val="카메라-생산실적"/>
      <sheetName val="카메라-생산실적분석"/>
      <sheetName val="2-1.강사료,교통비 지급명세"/>
      <sheetName val="予算実績管理現況"/>
      <sheetName val="FA-LISTING"/>
      <sheetName val="추정pl"/>
      <sheetName val="13.포장용역비표준"/>
      <sheetName val="9.가공부자재표준"/>
      <sheetName val="8.ROLL표준(TSW)"/>
      <sheetName val="4.톤당조관량표준"/>
      <sheetName val="5.조관부자재표준"/>
      <sheetName val="고정자산-회사제시"/>
      <sheetName val="해외_기술훈련비_(합계)"/>
      <sheetName val="118_세금과공과"/>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입찰내역_발주처_양식1"/>
      <sheetName val="근거_및_가정"/>
      <sheetName val="09~10년_매출계획1"/>
      <sheetName val="2_카드채권(대출포함)"/>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1_차입금"/>
      <sheetName val="2_주요계수총괄1"/>
      <sheetName val="Data_Validation1"/>
      <sheetName val="1_본사계정별1"/>
      <sheetName val="부대시행1_(2)"/>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PAD_TR보호대기초"/>
      <sheetName val="1월_예산"/>
      <sheetName val="_견적서"/>
      <sheetName val="해외_기술훈련비_(합계)1"/>
      <sheetName val="#1)_투자_구분"/>
      <sheetName val="1__시공측량"/>
      <sheetName val="수종별수량_(2)"/>
      <sheetName val="Utility_Usage_YTN_TOWER"/>
      <sheetName val="B-1_기본정보"/>
      <sheetName val="설산1_나"/>
      <sheetName val="?"/>
      <sheetName val="설문_평가"/>
      <sheetName val="대투_보관자료_변경"/>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기본"/>
      <sheetName val="10월_vs_12월_채권잔액"/>
      <sheetName val="Rev. Recon 1"/>
      <sheetName val="1.고객불만건수"/>
      <sheetName val="1.변경범위"/>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TO"/>
      <sheetName val="C2121"/>
      <sheetName val="C2123"/>
      <sheetName val="C2124"/>
      <sheetName val="C2125"/>
      <sheetName val="C2127"/>
      <sheetName val="C2122"/>
      <sheetName val="表21_净利润墨-닑⿕"/>
      <sheetName val="FitOutConfCentre"/>
      <sheetName val="MTP"/>
      <sheetName val="7.Utility Analysis"/>
      <sheetName val="Operational Activities"/>
      <sheetName val="상품입력"/>
      <sheetName val="월별자료"/>
      <sheetName val="Index"/>
      <sheetName val="CF表示組替表"/>
      <sheetName val="I一般比"/>
      <sheetName val="토목주소"/>
      <sheetName val="프랜트면허"/>
      <sheetName val="기초정보 코드"/>
      <sheetName val="compare2"/>
      <sheetName val="Krw"/>
      <sheetName val="BS"/>
      <sheetName val="1. 작성방식"/>
      <sheetName val="조도계산서 (도서)"/>
      <sheetName val="C1.3.1"/>
      <sheetName val="부대공Ⅱ"/>
      <sheetName val="입찰내역 Ĉ_x0000__x0000_ᇆ"/>
      <sheetName val="입찰내역 Ĉ_x0000__x0000_ᇆ"/>
      <sheetName val="정보화기기매출"/>
      <sheetName val="F 월별기성수금현황 "/>
      <sheetName val="계좌정보"/>
      <sheetName val="안산기계장치"/>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T6-6(7)"/>
      <sheetName val="일위대가(목록)"/>
      <sheetName val="재료비"/>
      <sheetName val="sum_x0008__x0000__x000d__x0000__x0006__x0000_"/>
      <sheetName val="Ѐ܀ऀ܀؀਀؀Ԁ̀Ѐ̀Ѐࠀ܀ఀ؀܀"/>
      <sheetName val="수목단가"/>
      <sheetName val="시설수량표"/>
      <sheetName val="식재수량표"/>
      <sheetName val="분석가정"/>
      <sheetName val="SS215065"/>
      <sheetName val="support"/>
      <sheetName val="000000"/>
      <sheetName val="그룹자료"/>
      <sheetName val="임율자료"/>
      <sheetName val="목록!"/>
      <sheetName val="마스터0919"/>
      <sheetName val="10매출"/>
      <sheetName val="6월 공嚺㓶가"/>
      <sheetName val="표시트"/>
      <sheetName val="カテゴリ表"/>
      <sheetName val="카드채권(대출포함)"/>
      <sheetName val="공통"/>
      <sheetName val="pg15"/>
      <sheetName val="코드"/>
      <sheetName val="표)CFT장 조직별 배분"/>
      <sheetName val="기술분류체계"/>
      <sheetName val="Remark"/>
      <sheetName val="20180214 P&amp;T"/>
      <sheetName val="Ref. 중점 추진 과제별 상세"/>
      <sheetName val="작성요령"/>
      <sheetName val="2.6 三无 (2)"/>
      <sheetName val="_x0018__"/>
      <sheetName val="공시용CF"/>
      <sheetName val="노임단가(공사)"/>
      <sheetName val="有型区分分类"/>
      <sheetName val="업무 분류(Category)"/>
      <sheetName val="RES"/>
      <sheetName val="BM_NEW2"/>
      <sheetName val="月度設定"/>
      <sheetName val="Desal-E&amp;I"/>
      <sheetName val="数据有效性"/>
      <sheetName val="Worker List"/>
      <sheetName val="GB-IC Villingen GG"/>
      <sheetName val="MC&amp;다변화"/>
      <sheetName val="Library"/>
      <sheetName val="Month-Report"/>
      <sheetName val="단기차입금(200006)"/>
      <sheetName val="코드관리"/>
      <sheetName val="Exchange rate"/>
      <sheetName val="작성양식"/>
      <sheetName val="STANDARD"/>
      <sheetName val="유효성검사"/>
      <sheetName val="7상품수"/>
      <sheetName val="숨김"/>
      <sheetName val="1월~9월"/>
      <sheetName val="수정양식"/>
      <sheetName val="#1 Basic"/>
      <sheetName val="만기"/>
      <sheetName val="월별비교(물리)"/>
      <sheetName val="첨부#2.Cash Flow(현장작성)"/>
      <sheetName val="선택지"/>
      <sheetName val="Congfig"/>
      <sheetName val="Bank code"/>
      <sheetName val="총수율"/>
      <sheetName val="11"/>
      <sheetName val="Drop-down RAW"/>
      <sheetName val="CODE生成机"/>
      <sheetName val="조직필터"/>
      <sheetName val="산자사 운전용품"/>
      <sheetName val="슬래_xd800_"/>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손익차9월2"/>
      <sheetName val="Sheet1"/>
      <sheetName val="11월 실적"/>
      <sheetName val="내역서"/>
      <sheetName val="slipsumpR"/>
      <sheetName val="간접비 총괄표"/>
      <sheetName val="VC2 8.98"/>
      <sheetName val="잡비계산"/>
      <sheetName val="집계표(육상)"/>
      <sheetName val="지급자재"/>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사업부배부A"/>
      <sheetName val="집계표"/>
      <sheetName val="P.M 별"/>
      <sheetName val="8.PILE  (돌출)"/>
      <sheetName val="BM"/>
      <sheetName val="청산공사"/>
      <sheetName val="금액내역서"/>
      <sheetName val="6PILE  (돌출)"/>
      <sheetName val="예정(3)"/>
      <sheetName val="기준"/>
      <sheetName val="PRO_DCI"/>
      <sheetName val="ELEC_DCI"/>
      <sheetName val="INST_DCI"/>
      <sheetName val="연돌일위집계"/>
      <sheetName val="수주추진리스트"/>
      <sheetName val="TK판매비impact"/>
      <sheetName val="TK판매비"/>
      <sheetName val="수주집계"/>
      <sheetName val="TK외판매비impact"/>
      <sheetName val="Vendors"/>
      <sheetName val="Sheet4"/>
      <sheetName val="2000.11월설계내역"/>
      <sheetName val="주관사업"/>
      <sheetName val="발주코드"/>
      <sheetName val="운반"/>
      <sheetName val="단중"/>
      <sheetName val="품셈표"/>
      <sheetName val="을지"/>
      <sheetName val="안전장치"/>
      <sheetName val="HKDSUMM"/>
      <sheetName val="산거각호표"/>
      <sheetName val="D-623D"/>
      <sheetName val="2.1.2예정공정율(칼라)"/>
      <sheetName val="산근"/>
      <sheetName val="업체별SV단가"/>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B"/>
      <sheetName val="4.0 (2)"/>
      <sheetName val="대비표"/>
      <sheetName val="집계표(OPTION)"/>
      <sheetName val="당초"/>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찍기"/>
      <sheetName val="15 문제점"/>
      <sheetName val="공사비집계"/>
      <sheetName val="_"/>
      <sheetName val="REPORT07"/>
      <sheetName val="소화실적"/>
      <sheetName val="단가비교"/>
      <sheetName val="99년하반기"/>
      <sheetName val="매각(6)"/>
      <sheetName val="상반기손익차2총괄"/>
      <sheetName val="공문"/>
      <sheetName val="과제정의서"/>
      <sheetName val="Sheet7"/>
      <sheetName val="노동부"/>
      <sheetName val="BQMP"/>
      <sheetName val="Rate Analysis"/>
      <sheetName val="95삼성급(본사)"/>
      <sheetName val="5사남"/>
      <sheetName val="드롭다운"/>
      <sheetName val="Disc WF (최종)"/>
      <sheetName val="Weekly WV %"/>
      <sheetName val="등급기준"/>
      <sheetName val="구분정의"/>
      <sheetName val="산출근거"/>
      <sheetName val="수지계산"/>
      <sheetName val="차트 (2)"/>
      <sheetName val="안산기계장치"/>
      <sheetName val=""/>
      <sheetName val="업무분장"/>
      <sheetName val="Work Trade Code"/>
      <sheetName val="Sheet3"/>
      <sheetName val="목록 &amp; 환율표"/>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DHEQSUPT"/>
      <sheetName val="건설기계"/>
      <sheetName val="노임"/>
      <sheetName val="단가산출"/>
      <sheetName val="사급자재"/>
      <sheetName val="SHEET"/>
      <sheetName val="토목"/>
      <sheetName val="인원계획"/>
      <sheetName val="연수원"/>
      <sheetName val="97년 SEACO예산"/>
      <sheetName val="영업소실적"/>
      <sheetName val="MEED"/>
      <sheetName val="목록"/>
      <sheetName val="Wal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SCH(Initial) "/>
      <sheetName val="INDEX"/>
      <sheetName val="PLANT(Done)"/>
      <sheetName val="SUM FSBLT(Done)"/>
      <sheetName val="VOLSUM(Initial) "/>
      <sheetName val="WPSUM"/>
      <sheetName val="PCWBS(Done) "/>
      <sheetName val="PCWBS_MAP(Done)"/>
      <sheetName val="WKFRM(Done) "/>
      <sheetName val="Basic Work Sequence-1(Done)"/>
      <sheetName val="Basic Work Sequence-2(Initial)"/>
      <sheetName val="MILSTN(Done)"/>
      <sheetName val="MASTSCH"/>
      <sheetName val="MOBALL"/>
      <sheetName val="BQMPALOC"/>
      <sheetName val="CRD Cooling Tower(A100)"/>
      <sheetName val="CRD CCR,NHT(A200)"/>
      <sheetName val="CRD D,VG,HDT(A300)"/>
      <sheetName val="CRD SR,SWS,AMINE(A400)"/>
      <sheetName val="CRD Common Pipe Rack(A500)"/>
      <sheetName val="CRD Flare(B000)"/>
      <sheetName val="CRD Naphtha Splitter(C000)"/>
      <sheetName val="CRD Building  Area(A6,7,8,9)"/>
      <sheetName val="PROGALL"/>
      <sheetName val="2538M"/>
      <sheetName val="ORGZN(Initial)"/>
      <sheetName val="STAFSCH(YOC) (Initial)"/>
      <sheetName val="STAFSCH(ID) (Initial)"/>
      <sheetName val="SUB_map(VAL)"/>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Done)"/>
      <sheetName val="TEMP_FAC(Done)"/>
      <sheetName val="Graph1"/>
      <sheetName val="STAFSCH(Initial)"/>
      <sheetName val="SUB_map(VAL)(Done)"/>
      <sheetName val="CAT_5"/>
      <sheetName val="MP MOB"/>
      <sheetName val="Mob HO_Project"/>
      <sheetName val="Home Office_Project"/>
      <sheetName val="Site MP"/>
      <sheetName val="MH Estimation Guide"/>
      <sheetName val="D2old"/>
      <sheetName val="BQMP"/>
      <sheetName val="환율"/>
      <sheetName val="목표세부명세"/>
      <sheetName val="Project MP Plan (Home Office)"/>
      <sheetName val="WORK-VOL"/>
      <sheetName val="sum"/>
      <sheetName val="BP-STD"/>
      <sheetName val="STAFSCH(Initial)_"/>
      <sheetName val="SUM_FSBLT(Done)"/>
      <sheetName val="VOLSUM(Initial)_"/>
      <sheetName val="PCWBS(Done)_"/>
      <sheetName val="WKFRM(Done)_"/>
      <sheetName val="Basic_Work_Sequence-1(Done)"/>
      <sheetName val="Basic_Work_Sequence-2(Initial)"/>
      <sheetName val="CRD_Cooling_Tower(A100)"/>
      <sheetName val="CRD_CCR,NHT(A200)"/>
      <sheetName val="CRD_D,VG,HDT(A300)"/>
      <sheetName val="CRD_SR,SWS,AMINE(A400)"/>
      <sheetName val="CRD_Common_Pipe_Rack(A500)"/>
      <sheetName val="CRD_Flare(B000)"/>
      <sheetName val="CRD_Naphtha_Splitter(C000)"/>
      <sheetName val="CRD_Building__Area(A6,7,8,9)"/>
      <sheetName val="STAFSCH(YOC)_(Initial)"/>
      <sheetName val="STAFSCH(ID)_(Initial)"/>
      <sheetName val="PRICES"/>
      <sheetName val="Summary_Sheets"/>
      <sheetName val="Sheet1"/>
      <sheetName val="ITB_COST"/>
      <sheetName val="Graph_(LGEN)"/>
      <sheetName val="out_prog"/>
      <sheetName val="Macro"/>
      <sheetName val="선적schedule_(2)"/>
      <sheetName val="Taux"/>
      <sheetName val="activity"/>
      <sheetName val="MANPOWER-ACTUAL"/>
      <sheetName val="0. Resource　Code"/>
      <sheetName val="cal"/>
      <sheetName val="SAIPEM PROF ROLELIST 01-01-2017"/>
      <sheetName val="REMARKs"/>
      <sheetName val="B"/>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ummary"/>
      <sheetName val="PROFIT Summary (OOK)"/>
      <sheetName val="PROFIT Summary (IK)"/>
      <sheetName val="CURRENCY Summary"/>
      <sheetName val="COST Summary (FBIR)"/>
      <sheetName val="COST Summary (Mgmt)"/>
      <sheetName val="COST Summary (Mgmt) (OOK)"/>
      <sheetName val="COST Summary (Mgmt) (IK)"/>
      <sheetName val="OtherCosts (Mgmt)"/>
      <sheetName val="Cont (Mgmt)"/>
      <sheetName val="Riesgos y Oportunidades"/>
      <sheetName val="Riesgos y Oportunidades (2)"/>
      <sheetName val="COST Summary"/>
      <sheetName val="Equip"/>
      <sheetName val="Matls"/>
      <sheetName val="Constr"/>
      <sheetName val="Services"/>
      <sheetName val="OtherCosts"/>
      <sheetName val="Macros"/>
      <sheetName val="PO Summary"/>
      <sheetName val="SUMMARY COs"/>
      <sheetName val="COLOG OOK"/>
      <sheetName val="COLOG IK"/>
      <sheetName val="Xfer Log"/>
      <sheetName val="HORAS"/>
      <sheetName val="GASTOS"/>
      <sheetName val="CODES Summary"/>
      <sheetName val="Reembolsables"/>
      <sheetName val="Units"/>
      <sheetName val="PLAN LIB CONT"/>
      <sheetName val="EQUIPOS"/>
      <sheetName val="#¡REF"/>
      <sheetName val="BQMPALOC"/>
      <sheetName val="Cashflow Analysis"/>
      <sheetName val="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부대시설"/>
      <sheetName val="Apt내역"/>
      <sheetName val="1안가"/>
      <sheetName val="첨부6"/>
      <sheetName val="자금운영"/>
      <sheetName val="갑지(추정)"/>
      <sheetName val="세금자료"/>
      <sheetName val="유림콘도"/>
      <sheetName val="세대구분목록"/>
      <sheetName val="식재인부"/>
      <sheetName val="0226"/>
      <sheetName val="부산제일극장"/>
      <sheetName val="유림골조"/>
      <sheetName val="공사개요"/>
      <sheetName val="Inv_sum"/>
      <sheetName val="내역"/>
      <sheetName val="CTEMCOST"/>
      <sheetName val="품종별월계"/>
      <sheetName val="내   역"/>
      <sheetName val="EE-PROP"/>
      <sheetName val="Eq. Mobilization"/>
      <sheetName val="일위대가(가설)"/>
      <sheetName val="집계표"/>
      <sheetName val="목표세부명세"/>
      <sheetName val="Sheet1"/>
      <sheetName val="기성내역서(을지)"/>
      <sheetName val="건축집계"/>
      <sheetName val="Baby일위대가"/>
      <sheetName val="총사업비명세"/>
      <sheetName val="공통비총괄표"/>
      <sheetName val="Sheet2"/>
      <sheetName val="안양2"/>
      <sheetName val="조명시설"/>
      <sheetName val="Sheet1 (2)"/>
      <sheetName val="TTL"/>
      <sheetName val="1062-X방향 "/>
      <sheetName val="영업소실적"/>
      <sheetName val="DHEQSUPT"/>
      <sheetName val="보고서"/>
      <sheetName val="일반부표"/>
      <sheetName val="금융"/>
      <sheetName val="Eq__Mobilization"/>
      <sheetName val="내___역"/>
      <sheetName val="2공구산출내역"/>
      <sheetName val="코드"/>
      <sheetName val="FAB별"/>
      <sheetName val="변경내역"/>
      <sheetName val="마산월령동골조물량변경"/>
      <sheetName val="기성내역"/>
      <sheetName val="★도급내역"/>
      <sheetName val="공비대비"/>
      <sheetName val="교각계산"/>
      <sheetName val="3단계"/>
      <sheetName val="2단계"/>
      <sheetName val="중기 부표"/>
      <sheetName val="갑지"/>
      <sheetName val="전기"/>
      <sheetName val="운반"/>
      <sheetName val="건축공사"/>
      <sheetName val=" FURNACE현설"/>
      <sheetName val="품셈TABLE"/>
      <sheetName val="상반기손익차2총괄"/>
      <sheetName val="VXXXXXXX"/>
      <sheetName val="F4-F7"/>
      <sheetName val="배수내역"/>
      <sheetName val="BID"/>
      <sheetName val="SG"/>
      <sheetName val="ENE-CAL"/>
      <sheetName val="B"/>
      <sheetName val="A"/>
      <sheetName val="기계설비"/>
      <sheetName val="Standards"/>
      <sheetName val="수정시산표"/>
      <sheetName val="I. Assumptions"/>
      <sheetName val="내역 (2)"/>
      <sheetName val="연습"/>
      <sheetName val="일위대가"/>
      <sheetName val="cp1"/>
      <sheetName val="회사정보"/>
      <sheetName val="1.기성청구공문양식"/>
      <sheetName val="2.기성청구갑지"/>
      <sheetName val="경비원 "/>
      <sheetName val="수리결과"/>
      <sheetName val="DRUM"/>
      <sheetName val="형틀공사"/>
      <sheetName val="토목공사"/>
      <sheetName val="단가표"/>
      <sheetName val="카메라"/>
      <sheetName val="업무일지"/>
      <sheetName val="간접비"/>
      <sheetName val="4.2유효폭의 계산"/>
      <sheetName val="목록"/>
      <sheetName val="회신현황_주간업무보고 첨부"/>
      <sheetName val="DATA"/>
      <sheetName val="수량산출"/>
      <sheetName val="내역서"/>
      <sheetName val="N賃率-職"/>
      <sheetName val="원가계산"/>
      <sheetName val="01"/>
      <sheetName val="U-TYPE(1)"/>
      <sheetName val="조건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SPT vs PHI"/>
      <sheetName val="TTL"/>
      <sheetName val="石炭性状"/>
      <sheetName val="예가표"/>
      <sheetName val="손익현황"/>
      <sheetName val="현황CODE"/>
      <sheetName val="제출계산서"/>
      <sheetName val="당초"/>
      <sheetName val="Joints"/>
      <sheetName val="자재단가"/>
      <sheetName val="수량 총괄표"/>
      <sheetName val="품질관리비 산출"/>
      <sheetName val="具志川H社"/>
      <sheetName val="BQMPALOC"/>
      <sheetName val="Civil Boq"/>
      <sheetName val="Waste Wtr Drg"/>
      <sheetName val="BOQ-Sum"/>
      <sheetName val="Sheet1"/>
      <sheetName val="목표세부명세"/>
      <sheetName val="Sheet5"/>
      <sheetName val="jyp"/>
      <sheetName val="Lup"/>
      <sheetName val="Onerous Terms"/>
      <sheetName val="A"/>
      <sheetName val="가격분석@1100(990104)"/>
      <sheetName val="Escalation"/>
      <sheetName val="ELECTRICAL"/>
      <sheetName val="AB.SOW"/>
      <sheetName val="Valid Data"/>
      <sheetName val="WORK"/>
      <sheetName val="Sheet3"/>
      <sheetName val="갑지(추정)"/>
      <sheetName val="Misc__points"/>
      <sheetName val="qty_abst"/>
      <sheetName val="basic_"/>
      <sheetName val="Rate_Analysis"/>
      <sheetName val="SPT_vs_PHI"/>
      <sheetName val="수량_총괄표"/>
      <sheetName val="품질관리비_산출"/>
      <sheetName val="Civil_Boq"/>
      <sheetName val="Waste_Wtr_Drg"/>
      <sheetName val="Onerous_Terms"/>
      <sheetName val="2연암거"/>
      <sheetName val="찍기"/>
      <sheetName val="경사수로"/>
      <sheetName val="경사수로집계표"/>
      <sheetName val="진입교량"/>
      <sheetName val="설계"/>
      <sheetName val="구분용"/>
      <sheetName val="1. Manual"/>
      <sheetName val="목록"/>
      <sheetName val="마감물량3"/>
      <sheetName val="DATE"/>
      <sheetName val="1.우편집중내역서"/>
      <sheetName val="ilch"/>
      <sheetName val="sum"/>
      <sheetName val="4300 UTILITY BLDG (2)"/>
      <sheetName val="공사내역"/>
      <sheetName val="Bin"/>
      <sheetName val="plan&amp;section of foundation"/>
      <sheetName val="pile bearing capa &amp; arrenge"/>
      <sheetName val="design load"/>
      <sheetName val="working load at the btm ft."/>
      <sheetName val="stability check"/>
      <sheetName val="design criteria"/>
      <sheetName val="STRUC"/>
      <sheetName val="DOOR-WIND"/>
      <sheetName val="STEEL"/>
      <sheetName val="ROOFING"/>
      <sheetName val="FLOORING"/>
      <sheetName val="MR"/>
      <sheetName val="Misc__points1"/>
      <sheetName val="qty_abst1"/>
      <sheetName val="basic_1"/>
      <sheetName val="Rate_Analysis1"/>
      <sheetName val="SPT_vs_PHI1"/>
      <sheetName val="수량_총괄표1"/>
      <sheetName val="품질관리비_산출1"/>
      <sheetName val="Civil_Boq1"/>
      <sheetName val="Waste_Wtr_Drg1"/>
      <sheetName val="Onerous_Terms1"/>
      <sheetName val="AB_SOW"/>
      <sheetName val="Valid_Data"/>
      <sheetName val="1__Manual"/>
      <sheetName val="1_우편집중내역서"/>
      <sheetName val="4300_UTILITY_BLDG_(2)"/>
      <sheetName val="대비표"/>
      <sheetName val="TDTKP"/>
      <sheetName val="DK-KH"/>
      <sheetName val="#REF"/>
      <sheetName val="Misc__points3"/>
      <sheetName val="qty_abst3"/>
      <sheetName val="basic_3"/>
      <sheetName val="Rate_Analysis3"/>
      <sheetName val="SPT_vs_PHI3"/>
      <sheetName val="수량_총괄표3"/>
      <sheetName val="품질관리비_산출3"/>
      <sheetName val="Civil_Boq3"/>
      <sheetName val="Waste_Wtr_Drg3"/>
      <sheetName val="Onerous_Terms3"/>
      <sheetName val="AB_SOW2"/>
      <sheetName val="Valid_Data2"/>
      <sheetName val="1__Manual2"/>
      <sheetName val="4300_UTILITY_BLDG_(2)2"/>
      <sheetName val="1_우편집중내역서2"/>
      <sheetName val="plan&amp;section_of_foundation2"/>
      <sheetName val="pile_bearing_capa_&amp;_arrenge2"/>
      <sheetName val="design_load2"/>
      <sheetName val="working_load_at_the_btm_ft_2"/>
      <sheetName val="stability_check2"/>
      <sheetName val="design_criteria2"/>
      <sheetName val="plan&amp;section_of_foundation"/>
      <sheetName val="pile_bearing_capa_&amp;_arrenge"/>
      <sheetName val="design_load"/>
      <sheetName val="working_load_at_the_btm_ft_"/>
      <sheetName val="stability_check"/>
      <sheetName val="design_criteria"/>
      <sheetName val="Misc__points2"/>
      <sheetName val="qty_abst2"/>
      <sheetName val="basic_2"/>
      <sheetName val="Rate_Analysis2"/>
      <sheetName val="SPT_vs_PHI2"/>
      <sheetName val="수량_총괄표2"/>
      <sheetName val="품질관리비_산출2"/>
      <sheetName val="Civil_Boq2"/>
      <sheetName val="Waste_Wtr_Drg2"/>
      <sheetName val="Onerous_Terms2"/>
      <sheetName val="AB_SOW1"/>
      <sheetName val="Valid_Data1"/>
      <sheetName val="1__Manual1"/>
      <sheetName val="1_우편집중내역서1"/>
      <sheetName val="4300_UTILITY_BLDG_(2)1"/>
      <sheetName val="plan&amp;section_of_foundation1"/>
      <sheetName val="pile_bearing_capa_&amp;_arrenge1"/>
      <sheetName val="design_load1"/>
      <sheetName val="working_load_at_the_btm_ft_1"/>
      <sheetName val="stability_check1"/>
      <sheetName val="design_criteria1"/>
      <sheetName val="Misc__points4"/>
      <sheetName val="qty_abst4"/>
      <sheetName val="basic_4"/>
      <sheetName val="Rate_Analysis4"/>
      <sheetName val="SPT_vs_PHI4"/>
      <sheetName val="수량_총괄표4"/>
      <sheetName val="품질관리비_산출4"/>
      <sheetName val="Civil_Boq4"/>
      <sheetName val="Waste_Wtr_Drg4"/>
      <sheetName val="Onerous_Terms4"/>
      <sheetName val="AB_SOW3"/>
      <sheetName val="Valid_Data3"/>
      <sheetName val="1__Manual3"/>
      <sheetName val="Top Sheet"/>
      <sheetName val="Iron Steel &amp; handrails"/>
      <sheetName val="ANALYSIS"/>
      <sheetName val="Publicbuilding"/>
      <sheetName val="S1BOQ"/>
      <sheetName val="WPR-IV"/>
      <sheetName val="VENDOR CODE WO NO"/>
      <sheetName val="Master Item List"/>
      <sheetName val="VENDER DETAIL"/>
      <sheetName val="WAGES"/>
      <sheetName val="1-BOQ_Civil"/>
      <sheetName val="Concrete"/>
      <sheetName val="Reinf"/>
      <sheetName val="Main Summary"/>
      <sheetName val="Summary (G.H.Bachlor C)"/>
      <sheetName val="General preliminaries"/>
      <sheetName val="Top_Sheet"/>
      <sheetName val="Top_Sheet2"/>
      <sheetName val="Iron_Steel_&amp;_handrails2"/>
      <sheetName val="Iron_Steel_&amp;_handrails"/>
      <sheetName val="Top_Sheet1"/>
      <sheetName val="Iron_Steel_&amp;_handrails1"/>
      <sheetName val="IS Summary"/>
      <sheetName val="BASIC"/>
      <sheetName val="Work Done Bill (2)"/>
      <sheetName val="Main_Summary"/>
      <sheetName val="Summary_(G_H_Bachlor_C)"/>
      <sheetName val="BOQ_(2)"/>
      <sheetName val="Stress_Calculation"/>
      <sheetName val="CABLERET"/>
      <sheetName val="FINOLEX"/>
      <sheetName val="TBAL9697_-group_wise__sdpl"/>
      <sheetName val="PRECAST_lightconc-II2"/>
      <sheetName val="main"/>
      <sheetName val="switch"/>
      <sheetName val="Basic Rate"/>
      <sheetName val="INFLUENCES ON GM"/>
      <sheetName val="acevsSp (ABC)"/>
      <sheetName val="Drain Work"/>
      <sheetName val="Non-BOQ summary"/>
      <sheetName val="Curing Bund for Sep'13"/>
      <sheetName val="GBW"/>
      <sheetName val="Legal Risk Analysis"/>
      <sheetName val="Steel Summary"/>
      <sheetName val="Basis"/>
      <sheetName val="STAFFSCHED "/>
      <sheetName val="Assumptions"/>
      <sheetName val="girder"/>
      <sheetName val="Top_Sheet3"/>
      <sheetName val="Iron_Steel_&amp;_handrails3"/>
      <sheetName val="VENDOR_CODE_WO_NO"/>
      <sheetName val="Master_Item_List"/>
      <sheetName val="Steel_Summary"/>
      <sheetName val="General_preliminaries"/>
      <sheetName val="VENDER_DETAIL"/>
      <sheetName val="RA Format"/>
      <sheetName val="Measurement-ID works"/>
      <sheetName val="Ph 1 -ESM Pipe, Bitumen"/>
      <sheetName val="1"/>
      <sheetName val="sept-plan"/>
      <sheetName val="Data"/>
      <sheetName val="Site Dev BOQ"/>
      <sheetName val="Ref_Lists_SER"/>
      <sheetName val="pol-60"/>
      <sheetName val="CORRECTION"/>
      <sheetName val="major qty"/>
      <sheetName val="Major P&amp;M deployment"/>
      <sheetName val="p&amp;m L&amp;T Hire"/>
      <sheetName val="Monthly Format.ATH (ro)revised"/>
      <sheetName val="ASCE"/>
      <sheetName val="DBCA"/>
      <sheetName val="BPL"/>
      <sheetName val="Data 1"/>
      <sheetName val="A6"/>
      <sheetName val="int hire"/>
      <sheetName val="Abs Sheet(Fuel oil area)JAN"/>
      <sheetName val="WDA_Sept'13"/>
      <sheetName val="Sheet2"/>
      <sheetName val="合成単価作成表-BLDG"/>
      <sheetName val="Sludge Cal"/>
      <sheetName val="경비공통"/>
      <sheetName val="Drop Down (Fixed)"/>
      <sheetName val="Master"/>
      <sheetName val="Drop Down"/>
      <sheetName val="BOQ_Direct_selling cost"/>
      <sheetName val="BLK2"/>
      <sheetName val="BLK3"/>
      <sheetName val="E &amp; R"/>
      <sheetName val="radar"/>
      <sheetName val="UG"/>
      <sheetName val="Main_Summary1"/>
      <sheetName val="Summary_(G_H_Bachlor_C)1"/>
      <sheetName val="Monthly_Format_ATH_(ro)revised"/>
      <sheetName val="Abs_Sheet(Fuel_oil_area)JAN"/>
      <sheetName val="Site_Dev_BOQ"/>
      <sheetName val="IS_Summary"/>
      <sheetName val="Work_Done_Bill_(2)"/>
      <sheetName val="Basic_Rate"/>
      <sheetName val="INFLUENCES_ON_GM"/>
      <sheetName val="acevsSp_(ABC)"/>
      <sheetName val="Progress"/>
      <sheetName val="MORGACTS"/>
      <sheetName val="PointNo.5"/>
      <sheetName val="IO List"/>
      <sheetName val="ETC Panorama"/>
      <sheetName val="PRECAST lightconc-II"/>
      <sheetName val="Stress Calculation"/>
      <sheetName val="Dropdown"/>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Rehab podium footing"/>
      <sheetName val="dummy"/>
      <sheetName val="Unit Rate"/>
      <sheetName val="Rates"/>
      <sheetName val="Lead"/>
      <sheetName val="Input"/>
      <sheetName val="August Construction Planning  "/>
      <sheetName val="Internal Planning"/>
      <sheetName val="July'2019 Weekly"/>
      <sheetName val="Fill this out first..."/>
      <sheetName val="Iron_Steel_&amp;_handrails4"/>
      <sheetName val="Top_Sheet4"/>
      <sheetName val="Monthly_Format_ATH_(ro)revised1"/>
      <sheetName val="Main_Summary2"/>
      <sheetName val="Summary_(G_H_Bachlor_C)2"/>
      <sheetName val="General_preliminaries1"/>
      <sheetName val="Abs_Sheet(Fuel_oil_area)JAN1"/>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basic_5"/>
      <sheetName val="Rate_Analysis5"/>
      <sheetName val="Iron_Steel_&amp;_handrails5"/>
      <sheetName val="Top_Sheet5"/>
      <sheetName val="Monthly_Format_ATH_(ro)revised2"/>
      <sheetName val="Main_Summary3"/>
      <sheetName val="Summary_(G_H_Bachlor_C)3"/>
      <sheetName val="General_preliminaries2"/>
      <sheetName val="Abs_Sheet(Fuel_oil_area)JAN2"/>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Staff Forecast spread"/>
      <sheetName val="Calc_ISC"/>
      <sheetName val="2gii"/>
      <sheetName val="Assumption Inputs"/>
      <sheetName val="Design"/>
      <sheetName val="gen"/>
      <sheetName val="ABP inputs"/>
      <sheetName val="Synergy Sales Budget"/>
      <sheetName val="MLAP"/>
      <sheetName val="FitOutConfCentre"/>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omm-add"/>
      <sheetName val="Breakdown"/>
      <sheetName val="Cover"/>
      <sheetName val="Total Amount"/>
      <sheetName val="Revised Summary"/>
      <sheetName val="RMC April 16"/>
      <sheetName val="ABSTRACT"/>
      <sheetName val="Build-up"/>
      <sheetName val="P4-B"/>
      <sheetName val="d-safe DELUXE"/>
      <sheetName val="Main-Material"/>
      <sheetName val="Misc__points6"/>
      <sheetName val="qty_abst6"/>
      <sheetName val="basic_6"/>
      <sheetName val="Rate_Analysis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Ph_1_-ESM_Pipe,_Bitumen"/>
      <sheetName val="RA_Format"/>
      <sheetName val="Measurement-ID_works"/>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Staff_Forecast_spread"/>
      <sheetName val="A.O.R r1Str"/>
      <sheetName val="A.O.R r1"/>
      <sheetName val="A.O.R (2)"/>
      <sheetName val="RATE ANALYSIS."/>
      <sheetName val="COMPLEXALL"/>
      <sheetName val="AoR Finishing"/>
      <sheetName val="P+M - Tower Crane"/>
      <sheetName val="beam-reinft-IIInd floor"/>
      <sheetName val="REL"/>
      <sheetName val="Assumption_Inputs"/>
      <sheetName val="Assumption_Inputs1"/>
      <sheetName val="Stress_Calculation1"/>
      <sheetName val="Assumption_Inputs2"/>
      <sheetName val="Stress_Calculation2"/>
      <sheetName val="Assumption_Inputs3"/>
      <sheetName val="Stress_Calculation3"/>
      <sheetName val="STAFFSCHED_4"/>
      <sheetName val="Drain_Work4"/>
      <sheetName val="Non-BOQ_summary4"/>
      <sheetName val="Curing_Bund_for_Sep'134"/>
      <sheetName val="Assumption_Inputs4"/>
      <sheetName val="Stress_Calculation4"/>
      <sheetName val="IO_List"/>
      <sheetName val="major_qty"/>
      <sheetName val="Major_P&amp;M_deployment"/>
      <sheetName val="p&amp;m_L&amp;T_Hire"/>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Work_Done_Bill_(2)5"/>
      <sheetName val="VENDOR_CODE_WO_NO5"/>
      <sheetName val="Master_Item_List5"/>
      <sheetName val="VENDER_DETAIL5"/>
      <sheetName val="General_preliminaries5"/>
      <sheetName val="Drain_Work5"/>
      <sheetName val="Non-BOQ_summary5"/>
      <sheetName val="Curing_Bund_for_Sep'135"/>
      <sheetName val="Site_Dev_BOQ5"/>
      <sheetName val="Assumption_Inputs5"/>
      <sheetName val="Stress_Calculation5"/>
      <sheetName val="IO_List1"/>
      <sheetName val="major_qty1"/>
      <sheetName val="Major_P&amp;M_deployment1"/>
      <sheetName val="p&amp;m_L&amp;T_Hire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RA_Format2"/>
      <sheetName val="Measurement-ID_works2"/>
      <sheetName val="IO_List2"/>
      <sheetName val="major_qty2"/>
      <sheetName val="Major_P&amp;M_deployment2"/>
      <sheetName val="p&amp;m_L&amp;T_Hire2"/>
      <sheetName val="PRECAST_lightconc-II3"/>
      <sheetName val="Unit_Rate2"/>
      <sheetName val="d-safe_DELUXE2"/>
      <sheetName val="ABP_inputs2"/>
      <sheetName val="Synergy_Sales_Budget2"/>
      <sheetName val="Code"/>
      <sheetName val="std.wt."/>
      <sheetName val="Process"/>
      <sheetName val="On-Costs"/>
      <sheetName val="LMR PF"/>
      <sheetName val=""/>
      <sheetName val="Cement Price Variation"/>
      <sheetName val="11-hsd"/>
      <sheetName val="13-septic"/>
      <sheetName val="7-ug"/>
      <sheetName val="2-utility"/>
      <sheetName val="18-misc"/>
      <sheetName val="5-pipe"/>
      <sheetName val="upa"/>
      <sheetName val="BOQ FORM FOR INQUIRY"/>
      <sheetName val="FORM OF PROPOSAL RFP-003"/>
      <sheetName val="뜃맟뭁돽띿맟?-BLDG"/>
      <sheetName val="合成??作成表-BLDG"/>
      <sheetName val="合成単価作成表_BLDG"/>
      <sheetName val="Civil Works"/>
      <sheetName val="Vendor"/>
      <sheetName val="77S(O)"/>
      <sheetName val="Shuttering Abstract"/>
      <sheetName val="Exp. Villa  R2B 216"/>
      <sheetName val="Name Manager"/>
      <sheetName val="Input Rates"/>
      <sheetName val="Detailed Areas"/>
      <sheetName val="Voucher"/>
      <sheetName val="20 mm aggregates "/>
      <sheetName val="3cd Annexure"/>
      <sheetName val="TAV ANALIZ"/>
      <sheetName val="입찰내역 발주처 양식"/>
      <sheetName val="Recon"/>
      <sheetName val="Data_1"/>
      <sheetName val="Rehab_podium_footing"/>
      <sheetName val="Detail"/>
      <sheetName val="horizontal"/>
      <sheetName val="Drop-Downs"/>
      <sheetName val="Material List "/>
      <sheetName val="Labour Rate "/>
      <sheetName val="(M+L)"/>
      <sheetName val="Labour productivity"/>
      <sheetName val="factors"/>
      <sheetName val="Item Master"/>
      <sheetName val="para"/>
      <sheetName val="kppl pl"/>
      <sheetName val="Assumption For Collection"/>
      <sheetName val="Schedule(4)"/>
      <sheetName val="Eq. Mobilization"/>
      <sheetName val="HARGA MATERIAL"/>
      <sheetName val="1.6 BOQ List"/>
      <sheetName val="1.8.2"/>
      <sheetName val="1.8.1"/>
      <sheetName val="PipTable"/>
      <sheetName val="subcon sched"/>
      <sheetName val="eqpmt"/>
      <sheetName val="mat'ls"/>
      <sheetName val="MATL"/>
      <sheetName val="6PILE  (돌출)"/>
      <sheetName val="Shut down"/>
      <sheetName val="Building"/>
      <sheetName val="bridge # 1"/>
      <sheetName val="LABOR"/>
      <sheetName val="Equipt Rental"/>
      <sheetName val="standards"/>
      <sheetName val="DESBASTE"/>
      <sheetName val="Bid Evaluation"/>
      <sheetName val="마감물량"/>
      <sheetName val="Lookup"/>
      <sheetName val="비교표(Lot.1)"/>
      <sheetName val="비교표(Lot.2)"/>
      <sheetName val="비교표(Lot.3)"/>
      <sheetName val="TOSHIBA-Structure"/>
      <sheetName val="Arch"/>
      <sheetName val="LIBRARY"/>
      <sheetName val="チューブ仕様"/>
      <sheetName val="Land Dev't. Ph-1"/>
      <sheetName val="공사비SUM"/>
      <sheetName val="PCDB"/>
      <sheetName val="LOADS"/>
      <sheetName val="03"/>
      <sheetName val="LLEGADA"/>
      <sheetName val="BOQ_C(검토용)"/>
      <sheetName val="P&amp;F Reference"/>
      <sheetName val="97 사업추정(WEKI)"/>
      <sheetName val="공문"/>
      <sheetName val="샘플표지"/>
      <sheetName val="일위대가"/>
      <sheetName val="단가대비표"/>
      <sheetName val="일위대가(가설)"/>
      <sheetName val="노임단가"/>
      <sheetName val="기기리스트"/>
      <sheetName val="WIND SEISMIC CAL."/>
      <sheetName val="热力"/>
      <sheetName val="SEX"/>
      <sheetName val="BASE-PL1(H-shape)(OLD)"/>
      <sheetName val="BID"/>
      <sheetName val="Master 1.0"/>
      <sheetName val="AN PL_ROOF_CRING_WGD"/>
      <sheetName val="A(Rev.3)"/>
      <sheetName val="Div2"/>
      <sheetName val="wk prgs"/>
      <sheetName val="SAT-DAS"/>
      <sheetName val="koef"/>
      <sheetName val="Cover Sheets"/>
      <sheetName val="COGS 2014-2019 "/>
      <sheetName val="P&amp;L combined final"/>
      <sheetName val="P&amp;L FA11"/>
      <sheetName val="DESCRIPTION"/>
      <sheetName val="BM DATA SHEET"/>
      <sheetName val="손익차9월2"/>
      <sheetName val="Harga"/>
      <sheetName val="DATA MENTAH"/>
      <sheetName val="h.satuan"/>
      <sheetName val="AC"/>
      <sheetName val="RAB AR&amp;STR"/>
      <sheetName val="BM"/>
      <sheetName val="BQ-Tenis"/>
      <sheetName val="Arsitektur"/>
      <sheetName val="Material"/>
      <sheetName val="BOQ_Aula"/>
      <sheetName val="Prelim"/>
      <sheetName val="B.1 Engineering"/>
      <sheetName val="A.1 Project Management EPCC"/>
      <sheetName val="10"/>
      <sheetName val="5"/>
      <sheetName val="단가비교"/>
      <sheetName val="Finanz.rechn."/>
      <sheetName val="Working Plan"/>
      <sheetName val="MP deploy ag Working Plan08.25"/>
      <sheetName val="Welder"/>
      <sheetName val="BM "/>
      <sheetName val="DWG LIST"/>
      <sheetName val="금액내역서"/>
      <sheetName val="MTO REV.2(ARMOR)"/>
      <sheetName val="Data_11"/>
      <sheetName val="Rehab_podium_footing1"/>
      <sheetName val="ETC_Panorama1"/>
      <sheetName val="Staff_Forecast_spread1"/>
      <sheetName val="Sludge_Cal1"/>
      <sheetName val="COGS_2014-2019_1"/>
      <sheetName val="P&amp;L_combined_final1"/>
      <sheetName val="P&amp;L_FA111"/>
      <sheetName val="ETC_Panorama"/>
      <sheetName val="Sludge_Cal"/>
      <sheetName val="COGS_2014-2019_"/>
      <sheetName val="P&amp;L_combined_final"/>
      <sheetName val="P&amp;L_FA11"/>
      <sheetName val="대운산출"/>
      <sheetName val="major_qty3"/>
      <sheetName val="Major_P&amp;M_deployment3"/>
      <sheetName val="p&amp;m_L&amp;T_Hire3"/>
      <sheetName val="major_qty4"/>
      <sheetName val="Major_P&amp;M_deployment4"/>
      <sheetName val="p&amp;m_L&amp;T_Hire4"/>
      <sheetName val="major_qty5"/>
      <sheetName val="nÁuknÁu"/>
      <sheetName val="장비"/>
      <sheetName val="노무"/>
      <sheetName val="HS"/>
      <sheetName val="RW"/>
      <sheetName val="Area"/>
      <sheetName val="FINISH"/>
      <sheetName val="MFR"/>
      <sheetName val="james's"/>
      <sheetName val="cusions"/>
      <sheetName val="qty schedule"/>
      <sheetName val="Bill No. 3"/>
      <sheetName val="FEVA"/>
      <sheetName val="HO Costs"/>
      <sheetName val="Prelim_Summ"/>
      <sheetName val="VOP_June_07"/>
      <sheetName val="VOP_June_07 _rev1_"/>
      <sheetName val="VOP_Sept_07"/>
      <sheetName val="Timesheet"/>
      <sheetName val="loadcal"/>
      <sheetName val="SUMMARY"/>
      <sheetName val="MP"/>
      <sheetName val="Benchmark Data"/>
      <sheetName val="Apx AA"/>
      <sheetName val="Calendar"/>
      <sheetName val="총괄표 (2)"/>
      <sheetName val="ESTIMATE"/>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PRL"/>
      <sheetName val="finshes"/>
      <sheetName val="Hollowcore study"/>
      <sheetName val="FinishesType-Code"/>
      <sheetName val="DATABASE(MASONRY)"/>
      <sheetName val="DATABASE(STRUCTURAL)"/>
      <sheetName val="Benchmark Data (2)"/>
      <sheetName val="Material Price List"/>
      <sheetName val="Initial Data"/>
      <sheetName val="Reference"/>
      <sheetName val="major_qty6"/>
      <sheetName val="Major_P&amp;M_deployment5"/>
      <sheetName val="p&amp;m_L&amp;T_Hire5"/>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Legal_Risk_Analysis4"/>
      <sheetName val="PointNo_54"/>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TAV_ANALIZ"/>
      <sheetName val="Shuttering_Abstract"/>
      <sheetName val="Total_Amount"/>
      <sheetName val="Fill_this_out_first___4"/>
      <sheetName val="A_O_R_r1Str"/>
      <sheetName val="A_O_R_r1"/>
      <sheetName val="A_O_R_(2)"/>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TAV_ANALIZ1"/>
      <sheetName val="Shuttering_Abstract1"/>
      <sheetName val="Total_Amount1"/>
      <sheetName val="Fill_this_out_first___5"/>
      <sheetName val="A_O_R_r1Str1"/>
      <sheetName val="A_O_R_r11"/>
      <sheetName val="A_O_R_(2)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Total_Amount2"/>
      <sheetName val="Fill_this_out_first___6"/>
      <sheetName val="A_O_R_r1Str2"/>
      <sheetName val="A_O_R_r12"/>
      <sheetName val="A_O_R_(2)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AoR_Finishing"/>
      <sheetName val="P+M_-_Tower_Crane"/>
      <sheetName val="RMC_April_16"/>
      <sheetName val="beam-reinft-IIInd_floor"/>
      <sheetName val="LMR_PF"/>
      <sheetName val="Cement_Price_Variation"/>
      <sheetName val="???? ??? ??"/>
      <sheetName val="MASONARY"/>
      <sheetName val="Working"/>
      <sheetName val="PNTEXT"/>
      <sheetName val="CSC"/>
      <sheetName val="Productivity"/>
      <sheetName val="Labour rate"/>
      <sheetName val="Reinforcement"/>
      <sheetName val="Formwork"/>
      <sheetName val="Block work"/>
      <sheetName val="Plaster"/>
      <sheetName val="RR masonry"/>
      <sheetName val="Concrete for arch."/>
      <sheetName val="DEPOT WBS"/>
      <sheetName val="Misc__points12"/>
      <sheetName val="qty_abst12"/>
      <sheetName val="basic_12"/>
      <sheetName val="Rate_Analysis12"/>
      <sheetName val="Iron_Steel_&amp;_handrails12"/>
      <sheetName val="Top_Sheet12"/>
      <sheetName val="VENDOR_CODE_WO_NO9"/>
      <sheetName val="Master_Item_List9"/>
      <sheetName val="Steel_Summary9"/>
      <sheetName val="General_preliminaries9"/>
      <sheetName val="VENDER_DETAIL9"/>
      <sheetName val="Misc__points13"/>
      <sheetName val="qty_abst13"/>
      <sheetName val="basic_13"/>
      <sheetName val="Rate_Analysis13"/>
      <sheetName val="Iron_Steel_&amp;_handrails13"/>
      <sheetName val="Top_Sheet13"/>
      <sheetName val="VENDOR_CODE_WO_NO10"/>
      <sheetName val="Master_Item_List10"/>
      <sheetName val="Steel_Summary10"/>
      <sheetName val="Civil_Boq10"/>
      <sheetName val="Main_Summary10"/>
      <sheetName val="Summary_(G_H_Bachlor_C)10"/>
      <sheetName val="General_preliminaries10"/>
      <sheetName val="VENDER_DETAIL10"/>
      <sheetName val="Misc__points14"/>
      <sheetName val="qty_abst14"/>
      <sheetName val="basic_14"/>
      <sheetName val="Rate_Analysis14"/>
      <sheetName val="Iron_Steel_&amp;_handrails14"/>
      <sheetName val="Top_Sheet14"/>
      <sheetName val="VENDOR_CODE_WO_NO11"/>
      <sheetName val="Master_Item_List11"/>
      <sheetName val="Steel_Summary11"/>
      <sheetName val="Civil_Boq11"/>
      <sheetName val="Main_Summary11"/>
      <sheetName val="Summary_(G_H_Bachlor_C)11"/>
      <sheetName val="General_preliminaries11"/>
      <sheetName val="VENDER_DETAIL11"/>
      <sheetName val="Misc__points15"/>
      <sheetName val="qty_abst15"/>
      <sheetName val="basic_15"/>
      <sheetName val="Rate_Analysis15"/>
      <sheetName val="Iron_Steel_&amp;_handrails15"/>
      <sheetName val="Top_Sheet15"/>
      <sheetName val="VENDOR_CODE_WO_NO12"/>
      <sheetName val="Master_Item_List12"/>
      <sheetName val="Steel_Summary12"/>
      <sheetName val="Civil_Boq12"/>
      <sheetName val="Main_Summary12"/>
      <sheetName val="Summary_(G_H_Bachlor_C)12"/>
      <sheetName val="General_preliminaries12"/>
      <sheetName val="VENDER_DETAIL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List"/>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Misc__points27"/>
      <sheetName val="qty_abst27"/>
      <sheetName val="basic_27"/>
      <sheetName val="Rate_Analysis27"/>
      <sheetName val="Iron_Steel_&amp;_handrails27"/>
      <sheetName val="Top_Sheet27"/>
      <sheetName val="VENDOR_CODE_WO_NO24"/>
      <sheetName val="Master_Item_List24"/>
      <sheetName val="Steel_Summary24"/>
      <sheetName val="Civil_Boq24"/>
      <sheetName val="Main_Summary24"/>
      <sheetName val="Summary_(G_H_Bachlor_C)24"/>
      <sheetName val="General_preliminaries24"/>
      <sheetName val="VENDER_DETAIL24"/>
      <sheetName val="뜃맟뭁돽띿맟_-BLDG"/>
      <sheetName val="beam-reinft-IIInd_floor1"/>
      <sheetName val="beam-reinft-IIInd_floor2"/>
      <sheetName val="beam-reinft-IIInd_floor3"/>
      <sheetName val="beam-reinft-IIInd_floor4"/>
      <sheetName val="beam-reinft-IIInd_floor5"/>
      <sheetName val="beam-reinft-IIInd_floor6"/>
      <sheetName val="beam-reinft-machine rm"/>
      <sheetName val="13. Steel - Ratio"/>
      <sheetName val="CASH-FLOW"/>
      <sheetName val="Cash Flow Input Data_ISC"/>
      <sheetName val="Interface_SC"/>
      <sheetName val="Calc_SC"/>
      <sheetName val="Interface_ISC"/>
      <sheetName val="GD"/>
      <sheetName val="Truss Section"/>
      <sheetName val="Customize Your Purchase Order"/>
      <sheetName val="Customize Your Invoice"/>
      <sheetName val="Day work"/>
      <sheetName val="Intro"/>
      <sheetName val="HQ-TO"/>
      <sheetName val="WD"/>
      <sheetName val="CASHFLOWS"/>
      <sheetName val="Sec-I"/>
      <sheetName val="Set"/>
      <sheetName val="TABLO-3"/>
      <sheetName val="C1ㅇ"/>
      <sheetName val="Drain_Work8"/>
      <sheetName val="Non-BOQ_summary8"/>
      <sheetName val="Curing_Bund_for_Sep'138"/>
      <sheetName val="Work_Done_Bill_(2)9"/>
      <sheetName val="IS_Summary9"/>
      <sheetName val="Basic_Rate9"/>
      <sheetName val="INFLUENCES_ON_GM9"/>
      <sheetName val="acevsSp_(ABC)9"/>
      <sheetName val="Monthly_Format_ATH_(ro)revised9"/>
      <sheetName val="Abs_Sheet(Fuel_oil_area)JAN9"/>
      <sheetName val="Site_Dev_BOQ9"/>
      <sheetName val="int_hire8"/>
      <sheetName val="Drop_Down_(Fixed)8"/>
      <sheetName val="Drop_Down8"/>
      <sheetName val="BOQ_Direct_selling_cost8"/>
      <sheetName val="STAFFSCHED_8"/>
      <sheetName val="E_&amp;_R8"/>
      <sheetName val="Legal_Risk_Analysis8"/>
      <sheetName val="RA_Format6"/>
      <sheetName val="Measurement-ID_works6"/>
      <sheetName val="IO_List5"/>
      <sheetName val="Ph_1_-ESM_Pipe,_Bitumen6"/>
      <sheetName val="Data_15"/>
      <sheetName val="Rehab_podium_footing5"/>
      <sheetName val="PointNo_58"/>
      <sheetName val="Staff_Forecast_spread5"/>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Unit_Rate4"/>
      <sheetName val="ETC_Panorama4"/>
      <sheetName val="PRECAST_lightconc-II5"/>
      <sheetName val="TAV_ANALIZ4"/>
      <sheetName val="Sludge_Cal4"/>
      <sheetName val="Stress_Calculation8"/>
      <sheetName val="Shuttering_Abstract4"/>
      <sheetName val="SPT_vs_PHI5"/>
      <sheetName val="Total_Amount4"/>
      <sheetName val="Fill_this_out_first___8"/>
      <sheetName val="A_O_R_r1Str4"/>
      <sheetName val="A_O_R_r14"/>
      <sheetName val="A_O_R_(2)4"/>
      <sheetName val="Assumption_Inputs8"/>
      <sheetName val="입찰내역_발주처_양식4"/>
      <sheetName val="ABP_inputs4"/>
      <sheetName val="Synergy_Sales_Budget4"/>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std_wt_4"/>
      <sheetName val="BOQ_FORM_FOR_INQUIRY4"/>
      <sheetName val="FORM_OF_PROPOSAL_RFP-0034"/>
      <sheetName val="Revised_Summary4"/>
      <sheetName val="d-safe_DELUXE4"/>
      <sheetName val="RATE_ANALYSIS_4"/>
      <sheetName val="AoR_Finishing1"/>
      <sheetName val="P+M_-_Tower_Crane1"/>
      <sheetName val="RMC_April_161"/>
      <sheetName val="LMR_PF1"/>
      <sheetName val="Cement_Price_Variation1"/>
      <sheetName val="Civil_Works"/>
      <sheetName val="Name_Manager"/>
      <sheetName val="Input_Rates"/>
      <sheetName val="Detailed_Areas"/>
      <sheetName val="Exp__Villa__R2B_216"/>
      <sheetName val="20_mm_aggregates_"/>
      <sheetName val="3cd_Annexure"/>
      <sheetName val="Item_Master"/>
      <sheetName val="????_???_??"/>
      <sheetName val="Planned"/>
      <sheetName val="PriceSummary"/>
      <sheetName val="Entry"/>
      <sheetName val="Mp-team 1"/>
      <sheetName val="F4.13"/>
      <sheetName val="TOTAL"/>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PAYWORK"/>
      <sheetName val="MOS"/>
      <sheetName val="Cov"/>
      <sheetName val="Work_Done_Bill_(2)10"/>
      <sheetName val="IS_Summary10"/>
      <sheetName val="Drain_Work9"/>
      <sheetName val="Non-BOQ_summary9"/>
      <sheetName val="Curing_Bund_for_Sep'139"/>
      <sheetName val="Basic_Rate10"/>
      <sheetName val="INFLUENCES_ON_GM10"/>
      <sheetName val="acevsSp_(ABC)10"/>
      <sheetName val="Monthly_Format_ATH_(ro)revise10"/>
      <sheetName val="Legal_Risk_Analysis9"/>
      <sheetName val="STAFFSCHED_9"/>
      <sheetName val="Stress_Calculation9"/>
      <sheetName val="Site_Dev_BOQ10"/>
      <sheetName val="PRECAST_lightconc-II6"/>
      <sheetName val="IO_List6"/>
      <sheetName val="Abs_Sheet(Fuel_oil_area)JAN10"/>
      <sheetName val="int_hire9"/>
      <sheetName val="Drop_Down_(Fixed)9"/>
      <sheetName val="Drop_Down9"/>
      <sheetName val="BOQ_Direct_selling_cost9"/>
      <sheetName val="E_&amp;_R9"/>
      <sheetName val="RA_Format7"/>
      <sheetName val="Measurement-ID_works7"/>
      <sheetName val="Ph_1_-ESM_Pipe,_Bitumen7"/>
      <sheetName val="Shuttering_Abstract5"/>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PointNo_59"/>
      <sheetName val="major_qty7"/>
      <sheetName val="Major_P&amp;M_deployment6"/>
      <sheetName val="p&amp;m_L&amp;T_Hire6"/>
      <sheetName val="Data_16"/>
      <sheetName val="Unit_Rate5"/>
      <sheetName val="SPT_vs_PHI6"/>
      <sheetName val="Rehab_podium_footing6"/>
      <sheetName val="ETC_Panorama5"/>
      <sheetName val="Total_Amount5"/>
      <sheetName val="Fill_this_out_first___9"/>
      <sheetName val="Staff_Forecast_spread6"/>
      <sheetName val="A_O_R_r1Str5"/>
      <sheetName val="A_O_R_r15"/>
      <sheetName val="A_O_R_(2)5"/>
      <sheetName val="Assumption_Inputs9"/>
      <sheetName val="입찰내역_발주처_양식5"/>
      <sheetName val="Sludge_Cal5"/>
      <sheetName val="ABP_inputs5"/>
      <sheetName val="Synergy_Sales_Budget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d_wt_5"/>
      <sheetName val="BOQ_FORM_FOR_INQUIRY5"/>
      <sheetName val="FORM_OF_PROPOSAL_RFP-0035"/>
      <sheetName val="Revised_Summary5"/>
      <sheetName val="d-safe_DELUXE5"/>
      <sheetName val="RATE_ANALYSIS_5"/>
      <sheetName val="Exp__Villa__R2B_2161"/>
      <sheetName val="RMC_April_162"/>
      <sheetName val="LMR_PF2"/>
      <sheetName val="AoR_Finishing2"/>
      <sheetName val="P+M_-_Tower_Crane2"/>
      <sheetName val="Civil_Works1"/>
      <sheetName val="Cement_Price_Variation2"/>
      <sheetName val="beam-reinft-IIInd_floor7"/>
      <sheetName val="TAV_ANALIZ5"/>
      <sheetName val="????_???_??1"/>
      <sheetName val="Name_Manager1"/>
      <sheetName val="Input_Rates1"/>
      <sheetName val="Detailed_Areas1"/>
      <sheetName val="Bill_No__31"/>
      <sheetName val="20_mm_aggregates_1"/>
      <sheetName val="3cd_Annexure1"/>
      <sheetName val="Item_Master1"/>
      <sheetName val="Labour_productivity1"/>
      <sheetName val="Cash_Flow_Input_Data_ISC1"/>
      <sheetName val="Labour_rate"/>
      <sheetName val="Block_work"/>
      <sheetName val="RR_masonry"/>
      <sheetName val="Concrete_for_arch_"/>
      <sheetName val="beam-reinft-machine_rm"/>
      <sheetName val="kppl_pl"/>
      <sheetName val="13__Steel_-_Ratio"/>
      <sheetName val="Material_List_"/>
      <sheetName val="Labour_Rate_"/>
      <sheetName val="Truss_Section"/>
      <sheetName val="Bill_No__3"/>
      <sheetName val="Labour_productivity"/>
      <sheetName val="Cash_Flow_Input_Data_ISC"/>
      <sheetName val="title"/>
      <sheetName val="Rvenue Budget Input"/>
      <sheetName val="Raw Data"/>
      <sheetName val=" GULF"/>
      <sheetName val="Conductor Size"/>
      <sheetName val="ECARates"/>
      <sheetName val="Activity List"/>
      <sheetName val="22-SHUTTERING"/>
      <sheetName val="Construction"/>
      <sheetName val="TABLES"/>
      <sheetName val="Esc"/>
      <sheetName val="Basic materials Rate"/>
      <sheetName val="DIR USED ITEMS"/>
      <sheetName val="2"/>
      <sheetName val="3"/>
      <sheetName val="4"/>
      <sheetName val="6"/>
      <sheetName val="7"/>
      <sheetName val="8"/>
      <sheetName val="9"/>
      <sheetName val="11"/>
      <sheetName val="12"/>
      <sheetName val="13"/>
      <sheetName val="14"/>
      <sheetName val="15"/>
      <sheetName val="16"/>
      <sheetName val="RE Wall"/>
      <sheetName val="total1"/>
      <sheetName val="sis.xlm"/>
      <sheetName val="Cash2"/>
      <sheetName val="Z"/>
      <sheetName val="方案1表二"/>
      <sheetName val="XLR_NoRangeSheet"/>
      <sheetName val="机械土方"/>
      <sheetName val="Prices"/>
      <sheetName val="Unadjusted"/>
      <sheetName val="101 Project Data"/>
      <sheetName val="综合工资"/>
      <sheetName val="EPC内"/>
      <sheetName val="费率"/>
      <sheetName val="BOQ01"/>
      <sheetName val="BOQ02"/>
      <sheetName val="BOQ03"/>
      <sheetName val="BOQ04"/>
      <sheetName val="BOQ05"/>
      <sheetName val="BOQ06"/>
      <sheetName val="BOQ07"/>
      <sheetName val="BOQ08"/>
      <sheetName val="BOQ09"/>
      <sheetName val="汇率"/>
      <sheetName val="EQ"/>
      <sheetName val="间接费"/>
      <sheetName val="材料价"/>
      <sheetName val="PAL"/>
      <sheetName val="摊销费"/>
      <sheetName val="Condicion"/>
      <sheetName val="1999 BUDGET"/>
      <sheetName val="Cash Flow"/>
      <sheetName val="Quantity"/>
      <sheetName val="B-10 otros activos 2003"/>
      <sheetName val="B-10 otros activos 2004"/>
      <sheetName val="WELCOME"/>
      <sheetName val="Tipo de Cambio"/>
      <sheetName val="LIMA-CANTA"/>
      <sheetName val="Daily Forwards"/>
      <sheetName val="Constr, Op &amp; Fin Assmp"/>
      <sheetName val="Project data"/>
      <sheetName val="Finance data"/>
      <sheetName val="Operating Cash flow"/>
      <sheetName val="Debt"/>
      <sheetName val="EST-013"/>
      <sheetName val="机械台时"/>
      <sheetName val="材料基价"/>
      <sheetName val="取费系数表"/>
      <sheetName val="Administrative Prices"/>
      <sheetName val="DetEst"/>
      <sheetName val="Settings"/>
      <sheetName val="BILL-6"/>
      <sheetName val="BILL-5"/>
      <sheetName val="DIV.3"/>
      <sheetName val="Demand"/>
      <sheetName val="Occ"/>
      <sheetName val="DIV_3"/>
      <sheetName val="DIV_31"/>
      <sheetName val="qty_schedule"/>
      <sheetName val="VOP_June_07__rev1_"/>
      <sheetName val="HO_Costs"/>
      <sheetName val="Benchmark_Data"/>
      <sheetName val="Apx_AA"/>
      <sheetName val="총괄표_(2)"/>
      <sheetName val="Application_03"/>
      <sheetName val="F-Adv_Pay_"/>
      <sheetName val="Gen_SUMMARY_"/>
      <sheetName val="H-Ret_"/>
      <sheetName val="K-Prev__Pay"/>
      <sheetName val="Bill_5"/>
      <sheetName val="Bill_6"/>
      <sheetName val="Bill_05_Mech__W__"/>
      <sheetName val="Bill_06_Elec__W_"/>
      <sheetName val="Material_On_Site"/>
      <sheetName val="Payment_Applicationold"/>
      <sheetName val="Bill_01"/>
      <sheetName val="_As_built"/>
      <sheetName val="As_Built_Summary"/>
      <sheetName val="Fence_Work"/>
      <sheetName val="Hollowcore_study"/>
      <sheetName val="Benchmark_Data_(2)"/>
      <sheetName val="Material_Price_List"/>
      <sheetName val="Initial_Data"/>
      <sheetName val="GRAND SUMMARY"/>
      <sheetName val="汇率表"/>
      <sheetName val="管理费"/>
      <sheetName val="global "/>
      <sheetName val="工程量及产值"/>
      <sheetName val="Fdn_Type-Isol"/>
      <sheetName val="LC"/>
      <sheetName val="Input-Isol"/>
      <sheetName val="MaxValue-Isol"/>
      <sheetName val="Type_Max-Isol"/>
      <sheetName val="Input-Comb"/>
      <sheetName val="表三甲"/>
      <sheetName val="부산제일극장"/>
      <sheetName val="final abstract"/>
      <sheetName val="GRAPH_DATA"/>
      <sheetName val="ESCON"/>
      <sheetName val="LOB"/>
      <sheetName val="1.11.b"/>
      <sheetName val="TPAD"/>
      <sheetName val="budget summary"/>
      <sheetName val="H"/>
      <sheetName val="D"/>
      <sheetName val="TERMINATED"/>
      <sheetName val="ISBL-J10"/>
      <sheetName val="BQ Working"/>
      <sheetName val="PipWT"/>
      <sheetName val="UOP"/>
      <sheetName val="BQ INSUL"/>
      <sheetName val="BQ PIPE"/>
      <sheetName val="B"/>
      <sheetName val="DETAIL BOQ"/>
      <sheetName val="Input_Sheet"/>
      <sheetName val="DRUM"/>
      <sheetName val="mto-rev0B"/>
      <sheetName val="h-013211-2"/>
      <sheetName val="INS"/>
      <sheetName val="Check Req"/>
      <sheetName val="LISTS"/>
      <sheetName val="Cashflow"/>
      <sheetName val="BLDG_DCI"/>
      <sheetName val="BLDG_MCI"/>
      <sheetName val="Titel"/>
      <sheetName val="Constants"/>
      <sheetName val="B.4.03 SUM"/>
      <sheetName val="RA"/>
      <sheetName val="Inputs"/>
      <sheetName val="Code03"/>
      <sheetName val="CCTR wise cost BDGT VS ACT"/>
      <sheetName val="MACHIN HR"/>
      <sheetName val="DMPOWER"/>
      <sheetName val="Lessons Learnt Register"/>
      <sheetName val="JAN 1"/>
      <sheetName val="SUMMARY SHEET INDIRECT (2)"/>
      <sheetName val="inter"/>
      <sheetName val="MF - 4"/>
      <sheetName val="0502-2087-Erection"/>
      <sheetName val="J"/>
      <sheetName val="L"/>
      <sheetName val="BOQ List"/>
      <sheetName val="Electrical Load List"/>
      <sheetName val="Connections"/>
      <sheetName val="DWTables"/>
      <sheetName val="PRICE-COMP"/>
      <sheetName val="A &amp; B"/>
      <sheetName val="Manpower List-1"/>
      <sheetName val="DAILY"/>
      <sheetName val="Index Daily Alloaction"/>
      <sheetName val="SUMMARY FOR DPR"/>
      <sheetName val="Manpower List"/>
      <sheetName val="COGS_2014-2019_2"/>
      <sheetName val="P&amp;L_combined_final2"/>
      <sheetName val="P&amp;L_FA112"/>
      <sheetName val="CASH"/>
      <sheetName val="Данс"/>
      <sheetName val="Waste_Wtr_Drg5"/>
      <sheetName val="수량_총괄표5"/>
      <sheetName val="품질관리비_산출5"/>
      <sheetName val="Onerous_Terms5"/>
      <sheetName val="AB_SOW4"/>
      <sheetName val="Valid_Data4"/>
      <sheetName val="1__Manual4"/>
      <sheetName val="1_우편집중내역서3"/>
      <sheetName val="4300_UTILITY_BLDG_(2)3"/>
      <sheetName val="plan&amp;section_of_foundation3"/>
      <sheetName val="pile_bearing_capa_&amp;_arrenge3"/>
      <sheetName val="design_load3"/>
      <sheetName val="working_load_at_the_btm_ft_3"/>
      <sheetName val="stability_check3"/>
      <sheetName val="design_criteria3"/>
      <sheetName val="sumoflaborates"/>
      <sheetName val="Price Summary (1)"/>
      <sheetName val="Price Summary (2)"/>
      <sheetName val="0000"/>
      <sheetName val="Stair"/>
      <sheetName val="8.PILE  (돌출)"/>
      <sheetName val="8-31-98"/>
      <sheetName val="worksheet inchican"/>
      <sheetName val="Sheet13"/>
      <sheetName val="Sheet14"/>
      <sheetName val="Sheet9"/>
      <sheetName val="special item 양진규 작성"/>
      <sheetName val="Name"/>
      <sheetName val="산근"/>
      <sheetName val="A.4 - LRI &amp; II Total Equipment "/>
      <sheetName val="1-MEASUREMENT DATA"/>
      <sheetName val="MOM"/>
      <sheetName val="COA-17"/>
      <sheetName val="C-18"/>
      <sheetName val="기둥(원형)"/>
      <sheetName val="TPI"/>
      <sheetName val="des"/>
      <sheetName val="har-sat"/>
      <sheetName val="Sch.6"/>
      <sheetName val="ES STG"/>
      <sheetName val="Bid Summary"/>
      <sheetName val="SCH2"/>
      <sheetName val="jpr"/>
      <sheetName val="Master Data"/>
      <sheetName val="slipsumpR"/>
      <sheetName val="co-no.2"/>
      <sheetName val="Y-WORK"/>
      <sheetName val="SILICATE"/>
      <sheetName val="NC"/>
      <sheetName val="CPA_EQP"/>
      <sheetName val="Recovered_Sheet1"/>
      <sheetName val="upa(Shoring)"/>
      <sheetName val="BALAN1"/>
      <sheetName val="표지"/>
      <sheetName val="coutprod"/>
      <sheetName val="Schedule S-Curve (new scheme)"/>
      <sheetName val="갑지"/>
      <sheetName val="tabulation of deductions"/>
      <sheetName val="DESBAST"/>
      <sheetName val="경비2내역"/>
      <sheetName val="DC01"/>
      <sheetName val="Pantalla plastica"/>
      <sheetName val="Background"/>
      <sheetName val="Stl-B"/>
      <sheetName val="Min_98"/>
      <sheetName val="Resource"/>
      <sheetName val="crude.SLAB RE-bar"/>
      <sheetName val="Parameters"/>
      <sheetName val="EAST TOWER"/>
      <sheetName val="GFA"/>
      <sheetName val="CABLE DATA"/>
      <sheetName val="PSV2701F"/>
      <sheetName val="Named Range"/>
      <sheetName val="Item#9.3"/>
      <sheetName val="Item#1.9"/>
      <sheetName val="Item#6.7"/>
      <sheetName val="Item#2.6"/>
      <sheetName val="Item#4.10"/>
      <sheetName val="Item#5.8"/>
      <sheetName val="Item#7.21"/>
      <sheetName val="Item#3.8"/>
      <sheetName val="Item#8.7"/>
      <sheetName val="집계표(OPTION)"/>
      <sheetName val="HSBC"/>
      <sheetName val="2.2 띠장의 설계"/>
      <sheetName val="Ex-Rate"/>
      <sheetName val="REBAR"/>
      <sheetName val="2.223M_due to adj profit"/>
      <sheetName val="242-3 summaryOPC"/>
      <sheetName val="기본대가"/>
      <sheetName val="DPSP"/>
      <sheetName val="Equip"/>
      <sheetName val="Lab"/>
      <sheetName val="Mat"/>
      <sheetName val="Job"/>
      <sheetName val="CapitalMetrics"/>
      <sheetName val="Sheet4"/>
      <sheetName val="RecoveredExternalLink1"/>
      <sheetName val="UPA(Part C,D,E,G,H)"/>
      <sheetName val="UPA(Part F)"/>
      <sheetName val="Materials"/>
      <sheetName val="일위대가 (Part C,D,E,G,H)"/>
      <sheetName val="4-Lane bridge"/>
      <sheetName val="GAE8'97"/>
      <sheetName val="Dico"/>
      <sheetName val="Budget"/>
      <sheetName val="Peso"/>
      <sheetName val="tabulation (comparison)"/>
      <sheetName val="MU1"/>
      <sheetName val="CFA"/>
      <sheetName val="MANHOLE"/>
      <sheetName val="Schedule S-Curve Revision#3"/>
      <sheetName val="수입"/>
      <sheetName val="Tabulation "/>
      <sheetName val="Résultats"/>
      <sheetName val="worksheet"/>
      <sheetName val="Insulation_Utl_Off"/>
      <sheetName val="Note_Piping"/>
      <sheetName val="FINANCIAL (FLR)"/>
      <sheetName val="TABLE"/>
      <sheetName val="상반기손익차2총괄"/>
      <sheetName val="MATERIAL'S PRICE"/>
      <sheetName val="HaulingLine hardware"/>
      <sheetName val="合成__作成表-BLDG"/>
      <sheetName val="Back"/>
      <sheetName val="SUMM_ACTI. DISTRIBUTION"/>
      <sheetName val="PO Status"/>
      <sheetName val="Layout"/>
      <sheetName val="level"/>
      <sheetName val="hist&amp;proj"/>
      <sheetName val="Bank Guarantee"/>
      <sheetName val="2 BHK"/>
      <sheetName val="dlvoid"/>
      <sheetName val="Shor &amp; Shuter"/>
      <sheetName val="col-reinft1"/>
      <sheetName val="Sump"/>
      <sheetName val="Electrical "/>
      <sheetName val="sheet6"/>
      <sheetName val="Form 6"/>
      <sheetName val="office"/>
      <sheetName val="MG"/>
      <sheetName val="India F&amp;S Template"/>
      <sheetName val="Headings"/>
      <sheetName val="STEEL STRUCTURE"/>
      <sheetName val="Load Details(B1)"/>
      <sheetName val="FORM7"/>
      <sheetName val="3M_WP"/>
      <sheetName val="Input Data R"/>
      <sheetName val="Input Data70+100MSA"/>
      <sheetName val="Input Data F"/>
      <sheetName val="ENCL9"/>
      <sheetName val="3. Elemental Summary"/>
      <sheetName val="ETC Plant Cost"/>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Total Debtors Ageing Sheet"/>
      <sheetName val="총괄표"/>
      <sheetName val="Fee Rate Summary"/>
      <sheetName val="Costing"/>
      <sheetName val="Micro"/>
      <sheetName val="Macro"/>
      <sheetName val="Scaff-Rose"/>
      <sheetName val="bill 2"/>
      <sheetName val="SSR _ NSSR Market final"/>
      <sheetName val="Ins &amp; Bonds"/>
      <sheetName val="cost summary"/>
      <sheetName val="Elec Summ"/>
      <sheetName val="ELEC BOQ"/>
      <sheetName val="TRACK BUSWAY"/>
      <sheetName val="BBT"/>
      <sheetName val="LIGHTING"/>
      <sheetName val="LMS"/>
      <sheetName val="Wag&amp;Sal"/>
      <sheetName val="Architect"/>
      <sheetName val="Wall"/>
      <sheetName val="HWDG"/>
      <sheetName val="Démol."/>
      <sheetName val="Pile cap"/>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NPV"/>
      <sheetName val="Core Data"/>
      <sheetName val="MASTER COMPONENT VIEW"/>
      <sheetName val="MFG"/>
      <sheetName val="Assumption_For_Collection"/>
      <sheetName val="2_BHK"/>
      <sheetName val="Activity_List"/>
      <sheetName val="SUMM_ACTI__DISTRIBUTION"/>
      <sheetName val="PO_Status"/>
      <sheetName val=" "/>
      <sheetName val="SCHEDULE"/>
      <sheetName val="Database"/>
      <sheetName val="schedule nos"/>
      <sheetName val="PLUMBING &amp; SANITORY"/>
      <sheetName val="VARIABLE"/>
      <sheetName val="Est To comp-KTRP"/>
      <sheetName val="JCR TOP(ITEM)-KTRP"/>
      <sheetName val="INDEX"/>
      <sheetName val="AREAS"/>
      <sheetName val="Name List"/>
      <sheetName val="YN"/>
      <sheetName val="sheeet7"/>
      <sheetName val="UNP-NCW "/>
      <sheetName val="Vendor Details"/>
      <sheetName val="dummy2"/>
      <sheetName val="BLOCK-A (MEA.SHEET)"/>
      <sheetName val="TRIAL BALANCE"/>
      <sheetName val="VCH-SLC"/>
      <sheetName val="Item- Compact"/>
      <sheetName val="Supplier"/>
      <sheetName val="DISCOUNT"/>
      <sheetName val="BOQ (2)"/>
      <sheetName val="XL4Test5"/>
      <sheetName val="Sheet3 (2)"/>
      <sheetName val="Sign Boards"/>
      <sheetName val="FRL Shan"/>
      <sheetName val="COLUMN"/>
      <sheetName val="Rates Basic"/>
      <sheetName val="FT-05-02IsoBOM"/>
      <sheetName val="sof"/>
      <sheetName val="Comparison"/>
      <sheetName val="unit table"/>
      <sheetName val="pricing"/>
      <sheetName val="SC list"/>
      <sheetName val="drg"/>
      <sheetName val="07"/>
      <sheetName val="S1BOQ &amp; Workplan"/>
      <sheetName val="CS Appl Summary"/>
      <sheetName val="PROCTOR"/>
      <sheetName val="pile Fabrication"/>
      <sheetName val="Filter"/>
      <sheetName val="BHANDUP"/>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Jindal-Control Cable Sch- 400KV"/>
      <sheetName val="Cul_detail"/>
      <sheetName val="analysis-superstructure"/>
      <sheetName val="M+MC"/>
      <sheetName val="Filters"/>
      <sheetName val="WBS"/>
      <sheetName val="Debtors analysis"/>
      <sheetName val="TB"/>
      <sheetName val="BS"/>
      <sheetName val="Input_Data_R"/>
      <sheetName val="Input_Data70+100MSA"/>
      <sheetName val="Input_Data_F"/>
      <sheetName val="3__Elemental_Summary"/>
      <sheetName val="ETC_Plant_Cost"/>
      <sheetName val="Piling_-_Winch"/>
      <sheetName val="Basic_Rates"/>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Total_Debtors_Ageing_Sheet"/>
      <sheetName val="Manpower Histogram"/>
      <sheetName val="MN T.B."/>
      <sheetName val="Rate analysis- BOQ 1 "/>
      <sheetName val="TBAL9697 -group wise  sdpl"/>
      <sheetName val="labour rates"/>
      <sheetName val="XREF"/>
      <sheetName val="S &amp; A"/>
      <sheetName val="ABST"/>
      <sheetName val="RA-markate"/>
      <sheetName val="AR"/>
      <sheetName val="Indices"/>
      <sheetName val="Vind-BtB"/>
      <sheetName val="Option"/>
      <sheetName val="P-Ins &amp; Bonds"/>
      <sheetName val="INPUT SHEET"/>
      <sheetName val="Cost of O &amp; O"/>
      <sheetName val=" AnalysisPCC"/>
      <sheetName val="Analysis-NH-Culverts"/>
      <sheetName val="equiptment"/>
      <sheetName val="FORM-W3"/>
      <sheetName val="Rates_PVC"/>
      <sheetName val="General"/>
      <sheetName val="Input Data"/>
      <sheetName val="exp-ded-jan' 06"/>
      <sheetName val="bill_2"/>
      <sheetName val="Fee_Rate_Summary"/>
      <sheetName val="Administrative_Prices"/>
      <sheetName val="SSR___NSSR_Market_final"/>
      <sheetName val="Shor_&amp;_Shuter"/>
      <sheetName val="Ins_&amp;_Bonds"/>
      <sheetName val="Bank_Guarantee"/>
      <sheetName val="India_F&amp;S_Template"/>
      <sheetName val="cost_summary"/>
      <sheetName val="Elec_Summ"/>
      <sheetName val="ELEC_BOQ"/>
      <sheetName val="TRACK_BUSWAY"/>
      <sheetName val="STEEL_STRUCTURE"/>
      <sheetName val="Load_Details(B1)"/>
      <sheetName val="schedule_nos"/>
      <sheetName val="Pile_cap"/>
      <sheetName val="Internet"/>
      <sheetName val="PE"/>
      <sheetName val="FIXING DETAILS"/>
      <sheetName val="Labour Report Drop Down"/>
      <sheetName val="Checklist"/>
      <sheetName val="Track-01"/>
      <sheetName val="PC 01"/>
      <sheetName val="PC (2)"/>
      <sheetName val="Track"/>
      <sheetName val="Debit Abstract"/>
      <sheetName val="Terrace"/>
      <sheetName val="Irrigation"/>
      <sheetName val="Balcony"/>
      <sheetName val="Kitchen"/>
      <sheetName val="Amendment"/>
      <sheetName val="Club house"/>
      <sheetName val="Shaft"/>
      <sheetName val="T-1 Internal"/>
      <sheetName val="T-2 Internal "/>
      <sheetName val="T-3 Internal  "/>
      <sheetName val="T-4 Internal "/>
      <sheetName val="T-5 Internal "/>
      <sheetName val="Core Cutting"/>
      <sheetName val="Status Summary"/>
      <sheetName val="Detail In Door Stad"/>
      <sheetName val="Period"/>
      <sheetName val="Slope area"/>
      <sheetName val="Rev P&amp;M"/>
      <sheetName val="Section_by_layers_old"/>
      <sheetName val="Labour_rate1"/>
      <sheetName val="Block_work1"/>
      <sheetName val="RR_masonry1"/>
      <sheetName val="Concrete_for_arch_1"/>
      <sheetName val="BLOCK-A_(MEA_SHEET)"/>
      <sheetName val="Electrical_"/>
      <sheetName val="Form_6"/>
      <sheetName val="Legend"/>
      <sheetName val="MASTER_RATE ANALYSIS"/>
      <sheetName val="Insts"/>
      <sheetName val="Cost_any"/>
      <sheetName val="Debit Notes"/>
      <sheetName val="200205C"/>
      <sheetName val="Calc"/>
      <sheetName val="Introduction"/>
      <sheetName val="Old"/>
      <sheetName val="Operating Statistics"/>
      <sheetName val="Financials"/>
      <sheetName val="beam-reinft-IIInd_floor8"/>
      <sheetName val="beam-reinft-machine_rm1"/>
      <sheetName val="Activity_List1"/>
      <sheetName val="SUMM_ACTI__DISTRIBUTION1"/>
      <sheetName val="PO_Status1"/>
      <sheetName val="Material_List_1"/>
      <sheetName val="Labour_Rate_1"/>
      <sheetName val="kppl_pl1"/>
      <sheetName val="2_BHK1"/>
      <sheetName val="Est_To_comp-KTRP"/>
      <sheetName val="JCR_TOP(ITEM)-KTRP"/>
      <sheetName val="Assumption_For_Collection1"/>
      <sheetName val="Name_List"/>
      <sheetName val="Sign_Boards"/>
      <sheetName val="FRL_Shan"/>
      <sheetName val="Rates_Basic"/>
      <sheetName val="UNP-NCW_"/>
      <sheetName val="unit_table"/>
      <sheetName val="SC_list"/>
      <sheetName val="S1BOQ_&amp;_Workplan"/>
      <sheetName val="CS_Appl_Summary"/>
      <sheetName val="pile_Fabrication"/>
      <sheetName val="Jindal-Control_Cable_Sch-_400KV"/>
      <sheetName val="PLUMBING_&amp;_SANITORY"/>
      <sheetName val="Status_Summary"/>
      <sheetName val="Detail_In_Door_Stad"/>
      <sheetName val="Slope_area"/>
      <sheetName val="Rev_P&amp;M"/>
      <sheetName val="_"/>
      <sheetName val="MASTER_COMPONENT_VIEW"/>
      <sheetName val="BOQ_(2)1"/>
      <sheetName val="Debtors_analysis"/>
      <sheetName val="BOD_PL_NEW"/>
      <sheetName val="Sheet01S"/>
      <sheetName val="Site_List"/>
      <sheetName val="Details"/>
      <sheetName val="12_Directors_remuneration_(2)"/>
      <sheetName val="FR FAB"/>
      <sheetName val="HALA 3G"/>
      <sheetName val="3ZEE 3G"/>
      <sheetName val="Manoj 3G"/>
      <sheetName val="Setup"/>
      <sheetName val="Costcal"/>
      <sheetName val="Data Input"/>
      <sheetName val="Materials Cost(PCC)"/>
      <sheetName val="T&amp;M"/>
      <sheetName val="OC 17-04-06"/>
      <sheetName val="01 ID Code Index"/>
      <sheetName val="01 Code Index"/>
      <sheetName val="LTG-STG"/>
      <sheetName val="Coalmine"/>
      <sheetName val="CEMENT PSP"/>
      <sheetName val="TORRENT CEMENT"/>
      <sheetName val="HVAC BOQ"/>
      <sheetName val="P&amp;L"/>
      <sheetName val="COST"/>
      <sheetName val="SC Cost FEB 03"/>
      <sheetName val="fin stmt"/>
      <sheetName val="13__Steel_-_Ratio1"/>
      <sheetName val="Fee_Rate_Summary1"/>
      <sheetName val="Administrative_Prices1"/>
      <sheetName val="Input_Data_R1"/>
      <sheetName val="Input_Data70+100MSA1"/>
      <sheetName val="Input_Data_F1"/>
      <sheetName val="3__Elemental_Summary1"/>
      <sheetName val="ETC_Plant_Cost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STEEL_STRUCTURE1"/>
      <sheetName val="Load_Details(B1)1"/>
      <sheetName val="Pile_cap1"/>
      <sheetName val="Bank_Guarantee1"/>
      <sheetName val="India_F&amp;S_Template1"/>
      <sheetName val="Shor_&amp;_Shuter1"/>
      <sheetName val="BLOCK-A_(MEA_SHEET)1"/>
      <sheetName val="Work_Done_Bill_(2)11"/>
      <sheetName val="IS_Summary11"/>
      <sheetName val="Drain_Work10"/>
      <sheetName val="Non-BOQ_summary10"/>
      <sheetName val="Curing_Bund_for_Sep'1310"/>
      <sheetName val="Basic_Rate11"/>
      <sheetName val="INFLUENCES_ON_GM11"/>
      <sheetName val="acevsSp_(ABC)11"/>
      <sheetName val="Monthly_Format_ATH_(ro)revise11"/>
      <sheetName val="Legal_Risk_Analysis10"/>
      <sheetName val="Major_P&amp;M_deployment7"/>
      <sheetName val="p&amp;m_L&amp;T_Hire7"/>
      <sheetName val="Data_17"/>
      <sheetName val="int_hire10"/>
      <sheetName val="Abs_Sheet(Fuel_oil_area)JAN11"/>
      <sheetName val="STAFFSCHED_10"/>
      <sheetName val="RA_Format8"/>
      <sheetName val="Measurement-ID_works8"/>
      <sheetName val="Ph_1_-ESM_Pipe,_Bitumen8"/>
      <sheetName val="Site_Dev_BOQ11"/>
      <sheetName val="Sludge_Cal6"/>
      <sheetName val="Drop_Down10"/>
      <sheetName val="Drop_Down_(Fixed)10"/>
      <sheetName val="BOQ_Direct_selling_cost10"/>
      <sheetName val="E_&amp;_R10"/>
      <sheetName val="IO_List7"/>
      <sheetName val="PRECAST_lightconc-II7"/>
      <sheetName val="ETC_Panorama6"/>
      <sheetName val="PointNo_510"/>
      <sheetName val="Stress_Calculation10"/>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Rehab_podium_footing7"/>
      <sheetName val="Unit_Rate6"/>
      <sheetName val="Assumption_Inputs10"/>
      <sheetName val="Fill_this_out_first___10"/>
      <sheetName val="ABP_inputs6"/>
      <sheetName val="Synergy_Sales_Budget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aff_Forecast_spread7"/>
      <sheetName val="Total_Amount6"/>
      <sheetName val="Revised_Summary6"/>
      <sheetName val="RMC_April_163"/>
      <sheetName val="SPT_vs_PHI7"/>
      <sheetName val="d-safe_DELUXE6"/>
      <sheetName val="LMR_PF3"/>
      <sheetName val="RATE_ANALYSIS_6"/>
      <sheetName val="AoR_Finishing3"/>
      <sheetName val="P+M_-_Tower_Crane3"/>
      <sheetName val="BOQ_FORM_FOR_INQUIRY6"/>
      <sheetName val="FORM_OF_PROPOSAL_RFP-0036"/>
      <sheetName val="Civil_Works2"/>
      <sheetName val="Exp__Villa__R2B_2162"/>
      <sheetName val="std_wt_6"/>
      <sheetName val="Name_Manager2"/>
      <sheetName val="Input_Rates2"/>
      <sheetName val="Detailed_Areas2"/>
      <sheetName val="20_mm_aggregates_2"/>
      <sheetName val="3cd_Annexure2"/>
      <sheetName val="TAV_ANALIZ6"/>
      <sheetName val="beam-reinft-IIInd_floor9"/>
      <sheetName val="Shuttering_Abstract6"/>
      <sheetName val="A_O_R_r1Str6"/>
      <sheetName val="A_O_R_r16"/>
      <sheetName val="A_O_R_(2)6"/>
      <sheetName val="Cement_Price_Variation3"/>
      <sheetName val="beam-reinft-machine_rm2"/>
      <sheetName val="Item_Master2"/>
      <sheetName val="입찰내역_발주처_양식6"/>
      <sheetName val="kppl_pl2"/>
      <sheetName val="13__Steel_-_Ratio2"/>
      <sheetName val="Labour_rate2"/>
      <sheetName val="Block_work2"/>
      <sheetName val="RR_masonry2"/>
      <sheetName val="Concrete_for_arch_2"/>
      <sheetName val="Cash_Flow_Input_Data_ISC2"/>
      <sheetName val="Administrative_Prices2"/>
      <sheetName val="Material_List_2"/>
      <sheetName val="Labour_Rate_2"/>
      <sheetName val="2_BHK2"/>
      <sheetName val="Activity_List2"/>
      <sheetName val="SUMM_ACTI__DISTRIBUTION2"/>
      <sheetName val="PO_Status2"/>
      <sheetName val="Labour_productivity2"/>
      <sheetName val="Fee_Rate_Summary2"/>
      <sheetName val="STEEL_STRUCTURE2"/>
      <sheetName val="Load_Details(B1)2"/>
      <sheetName val="Pile_cap2"/>
      <sheetName val="Bank_Guarantee2"/>
      <sheetName val="India_F&amp;S_Template2"/>
      <sheetName val="Shor_&amp;_Shuter2"/>
      <sheetName val="BLOCK-A_(MEA_SHEET)2"/>
      <sheetName val="Input_Data_R2"/>
      <sheetName val="Input_Data70+100MSA2"/>
      <sheetName val="Input_Data_F2"/>
      <sheetName val="3__Elemental_Summary2"/>
      <sheetName val="ETC_Plant_Cost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RIAL_BALANCE"/>
      <sheetName val="Item-_Compact"/>
      <sheetName val="Démol_"/>
      <sheetName val="Core_Data"/>
      <sheetName val="Vendor_Details"/>
      <sheetName val="Sheet3_(2)"/>
      <sheetName val="MN_T_B_"/>
      <sheetName val="Rate_analysis-_BOQ_1_"/>
      <sheetName val="TBAL9697_-group_wise__sdpl1"/>
      <sheetName val="labour_rates"/>
      <sheetName val="S_&amp;_A"/>
      <sheetName val="Materials_Cost(PCC)"/>
      <sheetName val="Exca."/>
      <sheetName val="Rein. Steel"/>
      <sheetName val="Blockwork"/>
      <sheetName val="IDC-Pl Pro PCC"/>
      <sheetName val="IDC-Brick Bat"/>
      <sheetName val="IDC-Roofing"/>
      <sheetName val="CMB-Roof Wall Col"/>
      <sheetName val="CMB-RF Beam"/>
      <sheetName val="CMB-Brick Bat"/>
      <sheetName val="PP-Brick Bat"/>
      <sheetName val="HVAC Pl Pro"/>
      <sheetName val="Exc. Deduction"/>
      <sheetName val="IDC-Pl Pro-ATT"/>
      <sheetName val="RES-PLANNING"/>
      <sheetName val="Cost_Any."/>
      <sheetName val="Mat_Cost"/>
      <sheetName val="Materials Cost"/>
      <sheetName val="Site facilities"/>
      <sheetName val="Clients Requirements"/>
      <sheetName val="Format 1.9 Ph-1"/>
      <sheetName val="STATE CODE"/>
      <sheetName val="Proposal"/>
      <sheetName val="Cat A Change Control"/>
      <sheetName val="Site clearance"/>
      <sheetName val="Earthwork"/>
      <sheetName val="Subbase"/>
      <sheetName val="Bituminous"/>
      <sheetName val="Culverts"/>
      <sheetName val="Bridge"/>
      <sheetName val="Drainage"/>
      <sheetName val="junctions"/>
      <sheetName val="Traffic sign"/>
      <sheetName val="Miscellaneous"/>
      <sheetName val="공사비 내역 (가)"/>
      <sheetName val="Fin Sum"/>
      <sheetName val="HVAC"/>
      <sheetName val="Cash Flow Working"/>
      <sheetName val="calcul"/>
      <sheetName val="Summary "/>
      <sheetName val="BOM"/>
      <sheetName val="Codes"/>
      <sheetName val="INSTRUCTIONS"/>
      <sheetName val="Expenditure plan"/>
      <sheetName val="30.12.2015"/>
      <sheetName val="Schedules PL"/>
      <sheetName val="Schedules BS"/>
      <sheetName val="precast RC element"/>
      <sheetName val="電気設備表"/>
      <sheetName val="Beam Concrete"/>
      <sheetName val="Wall Concrete"/>
      <sheetName val="Slab Concrete"/>
      <sheetName val="Slab Formwork"/>
      <sheetName val="Wall Formwork"/>
      <sheetName val="Beams Formwork"/>
      <sheetName val="SSR &amp; NSSR Market final"/>
      <sheetName val="Labor abs-NMR"/>
      <sheetName val="Site Overheads "/>
      <sheetName val="Look Ups"/>
      <sheetName val="Actuals_by_Job"/>
      <sheetName val="Heads_Equiv_QI"/>
      <sheetName val="PT_Heads_SD"/>
      <sheetName val="Month"/>
      <sheetName val="Outlook"/>
      <sheetName val="Labour calculation"/>
      <sheetName val="Bed room - 2"/>
      <sheetName val="1st floor slab"/>
      <sheetName val="FLAT SUM"/>
      <sheetName val="WORK TABLE"/>
      <sheetName val="HDPE"/>
      <sheetName val="DI"/>
      <sheetName val="pvc"/>
      <sheetName val="hdpe_basic"/>
      <sheetName val="pvc_basic"/>
      <sheetName val="Calc1"/>
      <sheetName val="Price Comparison"/>
      <sheetName val="GM &amp; TA"/>
      <sheetName val="KP1590_E"/>
      <sheetName val="TBEAM"/>
      <sheetName val="Summary_DC_HO"/>
      <sheetName val="DMUU Inputs"/>
      <sheetName val="UK P&amp;L"/>
      <sheetName val="Ire P&amp;L"/>
      <sheetName val="Fr P&amp;L"/>
      <sheetName val="ES P&amp;L"/>
      <sheetName val="GR P&amp;L"/>
      <sheetName val="PT P&amp;L"/>
      <sheetName val="Purlin(7m)"/>
      <sheetName val="Intake"/>
      <sheetName val="C2 - CRACKWIDTH"/>
      <sheetName val="11 kV SWGR"/>
      <sheetName val="DATA - Summary"/>
      <sheetName val="Design sheet"/>
      <sheetName val="Hargamat"/>
      <sheetName val="@Risk Inputs"/>
      <sheetName val="civil-structural (old)"/>
      <sheetName val="Abs PMRL"/>
      <sheetName val="Sub-Analysis"/>
      <sheetName val="Con0304"/>
      <sheetName val="ABSTRACT-01"/>
      <sheetName val="Data sheet"/>
      <sheetName val="IS_Summary12"/>
      <sheetName val="Basic_Rate12"/>
      <sheetName val="INFLUENCES_ON_GM12"/>
      <sheetName val="acevsSp_(ABC)12"/>
      <sheetName val="Work_Done_Bill_(2)12"/>
      <sheetName val="STAFFSCHED_11"/>
      <sheetName val="Ph_1_-ESM_Pipe,_Bitumen9"/>
      <sheetName val="Drain_Work11"/>
      <sheetName val="Non-BOQ_summary11"/>
      <sheetName val="Curing_Bund_for_Sep'1311"/>
      <sheetName val="int_hire11"/>
      <sheetName val="IO_List8"/>
      <sheetName val="Site_Dev_BOQ12"/>
      <sheetName val="Legal_Risk_Analysis11"/>
      <sheetName val="Rehab_podium_footing8"/>
      <sheetName val="Monthly_Format_ATH_(ro)revise12"/>
      <sheetName val="Abs_Sheet(Fuel_oil_area)JAN12"/>
      <sheetName val="BOQ_Direct_selling_cost11"/>
      <sheetName val="Drop_Down_(Fixed)11"/>
      <sheetName val="Drop_Down11"/>
      <sheetName val="E_&amp;_R11"/>
      <sheetName val="PointNo_511"/>
      <sheetName val="RA_Format9"/>
      <sheetName val="Measurement-ID_works9"/>
      <sheetName val="major_qty8"/>
      <sheetName val="Major_P&amp;M_deployment8"/>
      <sheetName val="p&amp;m_L&amp;T_Hire8"/>
      <sheetName val="Data_1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ETC_Panorama7"/>
      <sheetName val="PRECAST_lightconc-II8"/>
      <sheetName val="Unit_Rate7"/>
      <sheetName val="Revised_Summary7"/>
      <sheetName val="RMC_April_164"/>
      <sheetName val="Total_Amount7"/>
      <sheetName val="Assumption_Inputs11"/>
      <sheetName val="Stress_Calculation11"/>
      <sheetName val="ABP_inputs7"/>
      <sheetName val="Synergy_Sales_Budget7"/>
      <sheetName val="Sludge_Cal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Fill_this_out_first___11"/>
      <sheetName val="d-safe_DELUXE7"/>
      <sheetName val="Staff_Forecast_spread8"/>
      <sheetName val="Cement_Price_Variation4"/>
      <sheetName val="RATE_ANALYSIS_7"/>
      <sheetName val="AoR_Finishing4"/>
      <sheetName val="P+M_-_Tower_Crane4"/>
      <sheetName val="LMR_PF4"/>
      <sheetName val="A_O_R_r1Str7"/>
      <sheetName val="A_O_R_r17"/>
      <sheetName val="A_O_R_(2)7"/>
      <sheetName val="beam-reinft-IIInd_floor10"/>
      <sheetName val="SPT_vs_PHI8"/>
      <sheetName val="BOQ_FORM_FOR_INQUIRY7"/>
      <sheetName val="FORM_OF_PROPOSAL_RFP-0037"/>
      <sheetName val="Civil_Works3"/>
      <sheetName val="Name_Manager3"/>
      <sheetName val="Input_Rates3"/>
      <sheetName val="Detailed_Areas3"/>
      <sheetName val="std_wt_7"/>
      <sheetName val="Shuttering_Abstract7"/>
      <sheetName val="입찰내역_발주처_양식7"/>
      <sheetName val="Exp__Villa__R2B_2163"/>
      <sheetName val="20_mm_aggregates_3"/>
      <sheetName val="3cd_Annexure3"/>
      <sheetName val="TAV_ANALIZ7"/>
      <sheetName val="Labour_productivity3"/>
      <sheetName val="Cash_Flow_Input_Data_ISC3"/>
      <sheetName val="Shor_&amp;_Shuter3"/>
      <sheetName val="kppl_pl3"/>
      <sheetName val="Item_Master3"/>
      <sheetName val="PLUMBING_&amp;_SANITORY1"/>
      <sheetName val="beam-reinft-machine_rm3"/>
      <sheetName val="Activity_List3"/>
      <sheetName val="SUMM_ACTI__DISTRIBUTION3"/>
      <sheetName val="PO_Status3"/>
      <sheetName val="Material_List_3"/>
      <sheetName val="Labour_Rate_3"/>
      <sheetName val="Labour_rate3"/>
      <sheetName val="Block_work3"/>
      <sheetName val="RR_masonry3"/>
      <sheetName val="Concrete_for_arch_3"/>
      <sheetName val="13__Steel_-_Ratio3"/>
      <sheetName val="schedule_nos1"/>
      <sheetName val="Bank_Guarantee3"/>
      <sheetName val="India_F&amp;S_Template3"/>
      <sheetName val="Administrative_Prices3"/>
      <sheetName val="Input_Data_R3"/>
      <sheetName val="Input_Data70+100MSA3"/>
      <sheetName val="Input_Data_F3"/>
      <sheetName val="3__Elemental_Summary3"/>
      <sheetName val="ETC_Plant_Cost3"/>
      <sheetName val="Piling_-_Winch3"/>
      <sheetName val="Basic_Rates3"/>
      <sheetName val="Qty__Abs3"/>
      <sheetName val="Pile_Liner_&amp;_Rebar3"/>
      <sheetName val="Pile_Conc_3"/>
      <sheetName val="Deck_-_Insitu_Conc_3"/>
      <sheetName val="Precast_Placing3"/>
      <sheetName val="SS_Rein3"/>
      <sheetName val="Casting_Yard3"/>
      <sheetName val="Piling_-_Rig3"/>
      <sheetName val="P&amp;M_List3"/>
      <sheetName val="Pile_Cycle_Time3"/>
      <sheetName val="Enabling_Structure3"/>
      <sheetName val="BQ202_-App__Bridge3"/>
      <sheetName val="BOQ_201&amp;203-Cont__Berth3"/>
      <sheetName val="Total_Debtors_Ageing_Sheet1"/>
      <sheetName val="2_BHK3"/>
      <sheetName val="Est_To_comp-KTRP1"/>
      <sheetName val="JCR_TOP(ITEM)-KTRP1"/>
      <sheetName val="Assumption_For_Collection2"/>
      <sheetName val="Name_List1"/>
      <sheetName val="Ins_&amp;_Bonds1"/>
      <sheetName val="STEEL_STRUCTURE3"/>
      <sheetName val="Load_Details(B1)3"/>
      <sheetName val="Form_61"/>
      <sheetName val="Electrical_1"/>
      <sheetName val="SSR___NSSR_Market_final1"/>
      <sheetName val="MASTER_COMPONENT_VIEW1"/>
      <sheetName val="_1"/>
      <sheetName val="Fee_Rate_Summary3"/>
      <sheetName val="Item-_Compact1"/>
      <sheetName val="BLOCK-A_(MEA_SHEET)3"/>
      <sheetName val="BOQ_(2)2"/>
      <sheetName val="bill_21"/>
      <sheetName val="cost_summary1"/>
      <sheetName val="Elec_Summ1"/>
      <sheetName val="ELEC_BOQ1"/>
      <sheetName val="TRACK_BUSWAY1"/>
      <sheetName val="Labour_Report_Drop_Down"/>
      <sheetName val="FIXING_DETAILS"/>
      <sheetName val="Démol_1"/>
      <sheetName val="Pile_cap3"/>
      <sheetName val="Sign_Boards1"/>
      <sheetName val="FRL_Shan1"/>
      <sheetName val="Rates_Basic1"/>
      <sheetName val="UNP-NCW_1"/>
      <sheetName val="unit_table1"/>
      <sheetName val="SC_list1"/>
      <sheetName val="S1BOQ_&amp;_Workplan1"/>
      <sheetName val="CS_Appl_Summary1"/>
      <sheetName val="pile_Fabrication1"/>
      <sheetName val="Jindal-Control_Cable_Sch-_400K1"/>
      <sheetName val="Vendor_Details1"/>
      <sheetName val="Core_Data1"/>
      <sheetName val="TRIAL_BALANCE1"/>
      <sheetName val="Sheet3_(2)1"/>
      <sheetName val="MN_T_B_1"/>
      <sheetName val="Rate_analysis-_BOQ_1_1"/>
      <sheetName val="TBAL9697_-group_wise__sdpl2"/>
      <sheetName val="labour_rates1"/>
      <sheetName val="S_&amp;_A1"/>
      <sheetName val="Debtors_analysis1"/>
      <sheetName val="P-Ins_&amp;_Bonds"/>
      <sheetName val="Cost_of_O_&amp;_O"/>
      <sheetName val="_AnalysisPCC"/>
      <sheetName val="Input_Data"/>
      <sheetName val="exp-ded-jan'_06"/>
      <sheetName val="Manpower_Histogram"/>
      <sheetName val="Debit_Notes"/>
      <sheetName val="Status_Summary1"/>
      <sheetName val="Detail_In_Door_Stad1"/>
      <sheetName val="Slope_area1"/>
      <sheetName val="Rev_P&amp;M1"/>
      <sheetName val="Data_Input"/>
      <sheetName val="FR_FAB"/>
      <sheetName val="HALA_3G"/>
      <sheetName val="3ZEE_3G"/>
      <sheetName val="Manoj_3G"/>
      <sheetName val="MASTER_RATE_ANALYSIS"/>
      <sheetName val="PC_01"/>
      <sheetName val="PC_(2)"/>
      <sheetName val="Debit_Abstract"/>
      <sheetName val="Club_house"/>
      <sheetName val="T-1_Internal"/>
      <sheetName val="T-2_Internal_"/>
      <sheetName val="T-3_Internal__"/>
      <sheetName val="T-4_Internal_"/>
      <sheetName val="T-5_Internal_"/>
      <sheetName val="Core_Cutting"/>
      <sheetName val="SC_Cost_FEB_03"/>
      <sheetName val="STATE_CODE"/>
      <sheetName val="Materials_Cost(PCC)1"/>
      <sheetName val="Truss_Section1"/>
      <sheetName val="fin_stmt"/>
      <sheetName val="01_ID_Code_Index"/>
      <sheetName val="01_Code_Index"/>
      <sheetName val="OC_17-04-06"/>
      <sheetName val="공사비_내역_(가)"/>
      <sheetName val="Fin_Sum"/>
      <sheetName val="Cash_Flow_Working"/>
      <sheetName val="Exca_"/>
      <sheetName val="Rein__Steel"/>
      <sheetName val="IDC-Pl_Pro_PCC"/>
      <sheetName val="IDC-Brick_Bat"/>
      <sheetName val="CMB-Roof_Wall_Col"/>
      <sheetName val="CMB-RF_Beam"/>
      <sheetName val="CMB-Brick_Bat"/>
      <sheetName val="PP-Brick_Bat"/>
      <sheetName val="HVAC_Pl_Pro"/>
      <sheetName val="Exc__Deduction"/>
      <sheetName val="IDC-Pl_Pro-ATT"/>
      <sheetName val="CEMENT_PSP"/>
      <sheetName val="TORRENT_CEMENT"/>
      <sheetName val="August_Construction_Planning__"/>
      <sheetName val="Internal_Planning"/>
      <sheetName val="July'2019_Weekly"/>
      <sheetName val="Cost_Any_"/>
      <sheetName val="Materials_Cost"/>
      <sheetName val="Site_facilities"/>
      <sheetName val="Clients_Requirements"/>
      <sheetName val="Format_1_9_Ph-1"/>
      <sheetName val="Site_clearance"/>
      <sheetName val="Traffic_sign"/>
      <sheetName val="Schedules_PL"/>
      <sheetName val="Schedules_BS"/>
      <sheetName val="precast_RC_element"/>
      <sheetName val="Beam_Concrete"/>
      <sheetName val="Wall_Concrete"/>
      <sheetName val="Slab_Concrete"/>
      <sheetName val="Slab_Formwork"/>
      <sheetName val="Wall_Formwork"/>
      <sheetName val="Beams_Formwork"/>
      <sheetName val="Operating_Statistics"/>
      <sheetName val="Labor_abs-NMR"/>
      <sheetName val="Summary_"/>
      <sheetName val="Cat_A_Change_Control"/>
      <sheetName val="Labour_calculation"/>
      <sheetName val="Bed_room_-_2"/>
      <sheetName val="Site_Overheads_"/>
      <sheetName val="Expenditure_plan"/>
      <sheetName val="30_12_2015"/>
      <sheetName val="final_abstract"/>
      <sheetName val="Look_Ups"/>
      <sheetName val="DMUU_Inputs"/>
      <sheetName val="UK_P&amp;L"/>
      <sheetName val="Ire_P&amp;L"/>
      <sheetName val="Fr_P&amp;L"/>
      <sheetName val="ES_P&amp;L"/>
      <sheetName val="GR_P&amp;L"/>
      <sheetName val="PT_P&amp;L"/>
      <sheetName val="H_Satuan"/>
      <sheetName val="C2_-_CRACKWIDTH"/>
      <sheetName val="11_kV_SWGR"/>
      <sheetName val="DATA_-_Summary"/>
      <sheetName val="Design_sheet"/>
      <sheetName val="@Risk_Inputs"/>
      <sheetName val="civil-structural_(old)"/>
      <sheetName val="CORE &amp; SHELL BOQ-CLUB HOUSE"/>
      <sheetName val="FINISHING BOQ- CLUB HOUSE"/>
      <sheetName val="CLUB HOUS-DOOR BOQ"/>
      <sheetName val="CLUB HOUSE-WINDOW BOQ"/>
      <sheetName val="SWIMMING POOL BOQ"/>
      <sheetName val="FLOORWISE-RCC"/>
      <sheetName val="BOQ-FINISHING"/>
      <sheetName val="FLOORWISE-FINISHING"/>
      <sheetName val="FOOTING-LIFT RAFT "/>
      <sheetName val="PLINTH BEAM"/>
      <sheetName val="GRADE SLAB- CONCRETE SLAB"/>
      <sheetName val=" COLUMNS BBS GFC "/>
      <sheetName val="ROOF SLAB BEAM"/>
      <sheetName val="ROOF SLAB- CONCRETE "/>
      <sheetName val="1st - BOTTOM  -BBS"/>
      <sheetName val="1ST -TOP  -BBS"/>
      <sheetName val="INTERNAL PLASTER"/>
      <sheetName val="DADO &amp; TAR "/>
      <sheetName val="CEILING"/>
      <sheetName val="WATER PROOFING"/>
      <sheetName val="FABRICATION"/>
      <sheetName val="DOORS"/>
      <sheetName val="WINDOWS"/>
      <sheetName val="OTTA"/>
      <sheetName val="BBM"/>
      <sheetName val="EXTERNAL PLASTER"/>
      <sheetName val="PM RATE D"/>
      <sheetName val="doq br."/>
      <sheetName val="Rough work"/>
      <sheetName val="DSLP"/>
      <sheetName val="s"/>
      <sheetName val="Backup"/>
      <sheetName val="Sum6Jun99"/>
      <sheetName val="EXE Summ"/>
      <sheetName val="TOP "/>
      <sheetName val="4 Annex 1 Basic rate"/>
      <sheetName val="4.5.1_boundry pillar"/>
      <sheetName val="Abutment"/>
      <sheetName val="BQLIST"/>
      <sheetName val="13M TRUSS-TOP CHORD"/>
      <sheetName val="RFP002"/>
      <sheetName val="S4"/>
      <sheetName val="Attendance and Allocation"/>
      <sheetName val="Rectangular Beam"/>
      <sheetName val="SEW4"/>
      <sheetName val="Cal"/>
      <sheetName val="MAINBS1"/>
      <sheetName val="Works - Quote Sheet"/>
      <sheetName val="SP Break Up"/>
      <sheetName val="Horizontal profile"/>
      <sheetName val="Structures"/>
      <sheetName val="299 to 306"/>
      <sheetName val="306 to 340"/>
      <sheetName val="340 to 359"/>
      <sheetName val="359 to 371"/>
      <sheetName val="371 to 418"/>
      <sheetName val="SR @ UP"/>
      <sheetName val="MO"/>
      <sheetName val="Diff CW-Revised"/>
      <sheetName val="RE Panel Levelling Pad"/>
      <sheetName val="COS locations"/>
      <sheetName val="TCS -median"/>
      <sheetName val="직접비_Origin(315,430)"/>
      <sheetName val="Backup - May"/>
      <sheetName val="June re"/>
      <sheetName val="Material "/>
      <sheetName val="Labour &amp; Plant"/>
      <sheetName val="eq_data"/>
      <sheetName val="DREV"/>
      <sheetName val="CREV"/>
      <sheetName val="KLHT"/>
      <sheetName val="Sumcosts"/>
      <sheetName val="cul-invSUBMITTED"/>
      <sheetName val="70R"/>
      <sheetName val="Dewtr"/>
      <sheetName val="EW"/>
      <sheetName val="fills"/>
      <sheetName val="Rcksup"/>
      <sheetName val="drill&amp;grt"/>
      <sheetName val="FW&amp;RE"/>
      <sheetName val="conc"/>
      <sheetName val="SPAD"/>
      <sheetName val="mis_itm"/>
      <sheetName val="userate"/>
      <sheetName val="mat_anly"/>
      <sheetName val="pwr_air_wtr"/>
      <sheetName val="mp_rate"/>
      <sheetName val="misce"/>
      <sheetName val="hiddencost"/>
      <sheetName val="RSCMWHIssueDetails"/>
      <sheetName val="INDIGINEOUS ITEMS "/>
      <sheetName val="MasterData"/>
      <sheetName val="HVAC_BOQ"/>
      <sheetName val="Price_Comparison"/>
      <sheetName val="GM_&amp;_TA"/>
      <sheetName val="WORK_TABLE"/>
      <sheetName val="GROUP CODE"/>
      <sheetName val="tifico"/>
      <sheetName val="PL"/>
      <sheetName val="Venkat(LOAN)"/>
      <sheetName val="C23"/>
      <sheetName val="31st_Oct"/>
      <sheetName val="01st_Nov"/>
      <sheetName val="9. Package split - Cost "/>
      <sheetName val="10. &amp; 11. Rate Code &amp; BQ"/>
      <sheetName val="Data (adj."/>
      <sheetName val="PA- Consutant "/>
      <sheetName val="NOT FULL RESTRAINT"/>
      <sheetName val="BEARING &amp; BUCKLING"/>
      <sheetName val="PFC"/>
      <sheetName val="RSJ"/>
      <sheetName val="Costing-blk-B"/>
      <sheetName val="Measurements"/>
      <sheetName val="Ceilings"/>
      <sheetName val="ACAD Finishes"/>
      <sheetName val="Site Details"/>
      <sheetName val="Chair"/>
      <sheetName val="Site Area Statement"/>
      <sheetName val="foot-slab reinft"/>
      <sheetName val="SBI(Siliguri)"/>
      <sheetName val="abst-of -cost"/>
      <sheetName val="CTC - Projection"/>
      <sheetName val="FY wise - 1"/>
      <sheetName val="Turn Over &amp; Target - FY18-19"/>
      <sheetName val="Staff cost"/>
      <sheetName val="Labour cost"/>
      <sheetName val="Forex"/>
      <sheetName val="Asset Details"/>
      <sheetName val="BG as on 31.12.18"/>
      <sheetName val="Detailed Billed Status"/>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Contents"/>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major_qty10"/>
      <sheetName val="Major_P&amp;M_deployment10"/>
      <sheetName val="p&amp;m_L&amp;T_Hire10"/>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Civil_Works5"/>
      <sheetName val="Name_Manager5"/>
      <sheetName val="Input_Rates5"/>
      <sheetName val="Detailed_Areas5"/>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Drain_Work12"/>
      <sheetName val="Non-BOQ_summary12"/>
      <sheetName val="Curing_Bund_for_Sep'1312"/>
      <sheetName val="Legal_Risk_Analysis12"/>
      <sheetName val="Monthly_Format_ATH_(ro)revise13"/>
      <sheetName val="Abs_Sheet(Fuel_oil_area)JAN13"/>
      <sheetName val="STAFFSCHED_12"/>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major_qty9"/>
      <sheetName val="Major_P&amp;M_deployment9"/>
      <sheetName val="p&amp;m_L&amp;T_Hire9"/>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Unit_Rate8"/>
      <sheetName val="ETC_Panorama8"/>
      <sheetName val="PRECAST_lightconc-II9"/>
      <sheetName val="Stress_Calculation12"/>
      <sheetName val="Shuttering_Abstract8"/>
      <sheetName val="SPT_vs_PHI9"/>
      <sheetName val="Total_Amount8"/>
      <sheetName val="Fill_this_out_first___12"/>
      <sheetName val="A_O_R_r1Str8"/>
      <sheetName val="A_O_R_r18"/>
      <sheetName val="A_O_R_(2)8"/>
      <sheetName val="Assumption_Inputs12"/>
      <sheetName val="d-safe_DELUXE8"/>
      <sheetName val="ABP_inputs8"/>
      <sheetName val="Synergy_Sales_Budget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AoR_Finishing5"/>
      <sheetName val="P+M_-_Tower_Crane5"/>
      <sheetName val="RMC_April_165"/>
      <sheetName val="LMR_PF5"/>
      <sheetName val="Cement_Price_Variation5"/>
      <sheetName val="Civil_Works4"/>
      <sheetName val="Name_Manager4"/>
      <sheetName val="Input_Rates4"/>
      <sheetName val="Detailed_Areas4"/>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major_qty11"/>
      <sheetName val="Major_P&amp;M_deployment11"/>
      <sheetName val="p&amp;m_L&amp;T_Hire11"/>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LMR_PF7"/>
      <sheetName val="Cement_Price_Variation7"/>
      <sheetName val="Civil_Works6"/>
      <sheetName val="Name_Manager6"/>
      <sheetName val="Input_Rates6"/>
      <sheetName val="Detailed_Areas6"/>
      <sheetName val="????_???_??2"/>
      <sheetName val="DEPOT_WBS2"/>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major_qty12"/>
      <sheetName val="Major_P&amp;M_deployment12"/>
      <sheetName val="p&amp;m_L&amp;T_Hire12"/>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LMR_PF8"/>
      <sheetName val="Cement_Price_Variation8"/>
      <sheetName val="Civil_Works7"/>
      <sheetName val="Name_Manager7"/>
      <sheetName val="Input_Rates7"/>
      <sheetName val="Detailed_Areas7"/>
      <sheetName val="????_???_??3"/>
      <sheetName val="DEPOT_WBS3"/>
      <sheetName val="Notes"/>
      <sheetName val="CPA7-31"/>
      <sheetName val="CIF COST ITEM"/>
      <sheetName val="Struct-Grass root"/>
      <sheetName val="KPI"/>
      <sheetName val="1.1 Cost Breakdown"/>
      <sheetName val="1.1 Cost Breakdown (2)"/>
      <sheetName val="HITS"/>
      <sheetName val="billrate"/>
      <sheetName val="newsales"/>
      <sheetName val="Data Lists"/>
      <sheetName val="Activities"/>
      <sheetName val="BORDGC"/>
      <sheetName val="Staff Acco."/>
      <sheetName val="Footings"/>
      <sheetName val="Rates 7-20"/>
      <sheetName val="MEP REVISED"/>
      <sheetName val="MEP L2"/>
      <sheetName val="water prop."/>
      <sheetName val="Inhalt"/>
      <sheetName val="RA RCC F"/>
      <sheetName val="FLAT_SUM"/>
      <sheetName val="1st_floor_slab"/>
      <sheetName val="doq_br_"/>
      <sheetName val="Customize_Your_Purchase_Order"/>
      <sheetName val="Customize_Your_Invoice"/>
      <sheetName val="Day_work"/>
      <sheetName val="cdipts"/>
      <sheetName val="employee"/>
      <sheetName val="SAP Query"/>
      <sheetName val="Model (Telecorp)"/>
      <sheetName val="Scen"/>
      <sheetName val="____ ___ __"/>
      <sheetName val="basdat"/>
      <sheetName val="Direct cost shed A-2 "/>
      <sheetName val="Clinkr Silo"/>
      <sheetName val="Cement Hopper"/>
      <sheetName val="Cement Silo"/>
      <sheetName val="RM Hopper"/>
      <sheetName val="Coal Mill"/>
      <sheetName val="RM Bildg"/>
      <sheetName val="RMBH"/>
      <sheetName val="RMBH Chimney&amp;Fan"/>
      <sheetName val="Coal Storg"/>
      <sheetName val="Weigh Bridge"/>
      <sheetName val="LSS"/>
      <sheetName val="Slag Mill"/>
      <sheetName val="Pre-htr."/>
      <sheetName val="Kiln P"/>
      <sheetName val="Clnr-culr"/>
      <sheetName val="Standard Cost sheet B1"/>
      <sheetName val="re. std cost sheet 23.07)"/>
      <sheetName val="P Staff fac"/>
      <sheetName val="Outline Cost - Five star Hotel"/>
      <sheetName val="ONCOST-N_top sheet j&amp;p"/>
      <sheetName val="CCTV_EST1"/>
      <sheetName val="formula"/>
      <sheetName val="Tender Summary"/>
      <sheetName val="ACS(1)"/>
      <sheetName val="FAS-C(4)"/>
      <sheetName val="CCTV(old)"/>
      <sheetName val="Insurance Ext"/>
      <sheetName val="Enquire"/>
      <sheetName val="costing sheet"/>
      <sheetName val="d-safe specs"/>
      <sheetName val="R.A."/>
      <sheetName val="MAT cost"/>
      <sheetName val="Data Validation"/>
      <sheetName val="EXPENSES"/>
      <sheetName val="Jan04-Mar04"/>
      <sheetName val="Apr04-Jun04"/>
      <sheetName val="Jul04-Sep04"/>
      <sheetName val="Oct04-Dec04"/>
      <sheetName val="Jan05-Mar05"/>
      <sheetName val="Risk-O-Meter Calculations"/>
      <sheetName val="ASSYCI(1)"/>
      <sheetName val="USERLIST"/>
      <sheetName val="BasicData"/>
      <sheetName val="공통코드"/>
      <sheetName val="CIPLDATA"/>
      <sheetName val="CS"/>
      <sheetName val="은행"/>
      <sheetName val="임율 Data"/>
      <sheetName val="설계명세"/>
      <sheetName val="Project Brief"/>
      <sheetName val="___________"/>
      <sheetName val="___________1"/>
      <sheetName val="Upah"/>
      <sheetName val="작성기준"/>
      <sheetName val="Calca"/>
      <sheetName val="물량표"/>
      <sheetName val="RAP"/>
      <sheetName val="RFP006"/>
      <sheetName val="DaftarHarga"/>
      <sheetName val="Demolish"/>
      <sheetName val="AHS Piling"/>
      <sheetName val="AHS"/>
      <sheetName val="BQ 27 Nov 2015 (used)"/>
      <sheetName val="(4)Unit rate for piling 271115i"/>
      <sheetName val="MTO"/>
      <sheetName val="CAUDIT"/>
      <sheetName val="수량명세서"/>
      <sheetName val="Variables"/>
      <sheetName val="Jan"/>
      <sheetName val="ANA-HRG"/>
      <sheetName val="WT-LIST"/>
      <sheetName val="CH"/>
      <sheetName val="An-Alat"/>
      <sheetName val="BELAGIO"/>
      <sheetName val="ARTAGDING"/>
      <sheetName val="MANHATTAN"/>
      <sheetName val="SENTUL"/>
      <sheetName val="T.ABANG"/>
      <sheetName val="SEMANAN"/>
      <sheetName val="BKPM"/>
      <sheetName val="Regenerator  Concrete Structure"/>
      <sheetName val="Analisa"/>
      <sheetName val="Rencana Anggaran Biaya"/>
      <sheetName val="Harga Satuan"/>
      <sheetName val="LKVL-CK-HT-GD1"/>
      <sheetName val="Rate"/>
      <sheetName val="S.UPAH"/>
      <sheetName val="S.BAHAN"/>
      <sheetName val="2.Load List"/>
      <sheetName val="summery"/>
      <sheetName val="Cable Schedule"/>
      <sheetName val="Lookups"/>
      <sheetName val="cl"/>
      <sheetName val="mw"/>
      <sheetName val="Summ"/>
      <sheetName val="Sub Cont. Comp."/>
      <sheetName val="Main Summary- Contractor"/>
      <sheetName val="Amortization"/>
      <sheetName val="PFPi Input Sheets"/>
      <sheetName val="beam-reinft"/>
      <sheetName val="Break up Sheet"/>
      <sheetName val="e"/>
      <sheetName val="LOCAL RATES"/>
      <sheetName val="Co-ef"/>
      <sheetName val="EE-PROP"/>
      <sheetName val="BQMP"/>
      <sheetName val="gvl"/>
      <sheetName val="SDH"/>
      <sheetName val="Generic Format"/>
      <sheetName val="w't table"/>
      <sheetName val="주관사업"/>
      <sheetName val="Expenses over time"/>
      <sheetName val="Details and Earnings Charts"/>
      <sheetName val="QUOTE_E"/>
      <sheetName val="Testing"/>
      <sheetName val="Model"/>
      <sheetName val="CONSTRUCTION COMPONENT"/>
      <sheetName val="#3E1_GCR"/>
      <sheetName val="trafo-size"/>
      <sheetName val="SITE OVERHEADS"/>
      <sheetName val="Site Findings Status Sheet"/>
      <sheetName val="Check Manpower!Sheet"/>
      <sheetName val="Discipline Master"/>
      <sheetName val="S Curve (3)"/>
      <sheetName val="C3"/>
      <sheetName val="3BPA00132-5-3 W plan HVPNL"/>
      <sheetName val="Report"/>
      <sheetName val="LP"/>
      <sheetName val="220 11  BS "/>
      <sheetName val="Cover sheet"/>
      <sheetName val="Protection (M-PRO20)"/>
      <sheetName val="Forecast Variance Planning hrs"/>
      <sheetName val="Engine"/>
      <sheetName val="struktur tdk dipakai"/>
      <sheetName val="Form Work"/>
      <sheetName val="HYDROTEST DIAGRAM"/>
      <sheetName val="SO"/>
      <sheetName val="TITLES"/>
      <sheetName val="#¡REF"/>
      <sheetName val="FWBS1100"/>
      <sheetName val="Price Sheet TP AD"/>
      <sheetName val="Works"/>
      <sheetName val="TUBEWELL"/>
      <sheetName val="CON-M-FL"/>
      <sheetName val="Manpower"/>
      <sheetName val="Bit"/>
      <sheetName val="Equipment"/>
      <sheetName val="RA DB"/>
      <sheetName val="budget_summary"/>
      <sheetName val="BQ_Working"/>
      <sheetName val="Over All Progress Table"/>
      <sheetName val="RateList"/>
      <sheetName val="BS-Notes"/>
      <sheetName val="RESERVATION FOR MV"/>
      <sheetName val="RESERVATION FOR GASKET"/>
      <sheetName val="RESERVATION FOR STUD BOLTS"/>
      <sheetName val="Factor"/>
      <sheetName val="DETAIL_BOQ"/>
      <sheetName val="97_사업추정(WEKI)"/>
      <sheetName val="Check_Req"/>
      <sheetName val="BQ_INSUL"/>
      <sheetName val="BQ_PIPE"/>
      <sheetName val="B_4_03_SUM"/>
      <sheetName val="CCTR_wise_cost_BDGT_VS_ACT"/>
      <sheetName val="MACHIN_HR"/>
      <sheetName val="Lessons_Learnt_Register"/>
      <sheetName val="SUMMARY_SHEET_INDIRECT_(2)"/>
      <sheetName val="JAN_1"/>
      <sheetName val="RFCC Detail"/>
      <sheetName val="Tab-17-22"/>
      <sheetName val="BQ_Working1"/>
      <sheetName val="budget_summary1"/>
      <sheetName val="MF_-_4"/>
      <sheetName val="BOQ_List"/>
      <sheetName val="Electrical_Load_List"/>
      <sheetName val="Price_Sheet_TP_AD"/>
      <sheetName val="RA_DB"/>
      <sheetName val="A_4_-_LRI_&amp;_II_Total_Equipment_"/>
      <sheetName val="SEA-WATER SPOOLS"/>
      <sheetName val="Plant"/>
      <sheetName val="수량_총괄표7"/>
      <sheetName val="품질관리비_산출7"/>
      <sheetName val="Waste_Wtr_Drg7"/>
      <sheetName val="Onerous_Terms7"/>
      <sheetName val="AB_SOW6"/>
      <sheetName val="Valid_Data6"/>
      <sheetName val="1_우편집중내역서5"/>
      <sheetName val="1__Manual6"/>
      <sheetName val="4300_UTILITY_BLDG_(2)5"/>
      <sheetName val="plan&amp;section_of_foundation5"/>
      <sheetName val="pile_bearing_capa_&amp;_arrenge5"/>
      <sheetName val="design_load5"/>
      <sheetName val="working_load_at_the_btm_ft_5"/>
      <sheetName val="stability_check5"/>
      <sheetName val="design_criteria5"/>
      <sheetName val="August_Construction_Planning__2"/>
      <sheetName val="Internal_Planning2"/>
      <sheetName val="July'2019_Weekly2"/>
      <sheetName val="Eq__Mobilization2"/>
      <sheetName val="Eq__Mobilization"/>
      <sheetName val="수량_총괄표6"/>
      <sheetName val="품질관리비_산출6"/>
      <sheetName val="Waste_Wtr_Drg6"/>
      <sheetName val="Onerous_Terms6"/>
      <sheetName val="AB_SOW5"/>
      <sheetName val="Valid_Data5"/>
      <sheetName val="1_우편집중내역서4"/>
      <sheetName val="1__Manual5"/>
      <sheetName val="4300_UTILITY_BLDG_(2)4"/>
      <sheetName val="plan&amp;section_of_foundation4"/>
      <sheetName val="pile_bearing_capa_&amp;_arrenge4"/>
      <sheetName val="design_load4"/>
      <sheetName val="working_load_at_the_btm_ft_4"/>
      <sheetName val="stability_check4"/>
      <sheetName val="design_criteria4"/>
      <sheetName val="August_Construction_Planning__1"/>
      <sheetName val="Internal_Planning1"/>
      <sheetName val="July'2019_Weekly1"/>
      <sheetName val="Eq__Mobilization1"/>
      <sheetName val="CP(상세)"/>
      <sheetName val="ELE DATA"/>
      <sheetName val="MAIN GATE HOU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ow r="10">
          <cell r="L10">
            <v>50</v>
          </cell>
        </row>
      </sheetData>
      <sheetData sheetId="79">
        <row r="10">
          <cell r="L10">
            <v>50</v>
          </cell>
        </row>
      </sheetData>
      <sheetData sheetId="80">
        <row r="10">
          <cell r="L10">
            <v>50</v>
          </cell>
        </row>
      </sheetData>
      <sheetData sheetId="81">
        <row r="10">
          <cell r="L10">
            <v>50</v>
          </cell>
        </row>
      </sheetData>
      <sheetData sheetId="82">
        <row r="10">
          <cell r="L10">
            <v>50</v>
          </cell>
        </row>
      </sheetData>
      <sheetData sheetId="83">
        <row r="10">
          <cell r="L10">
            <v>50</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10">
          <cell r="D10">
            <v>1500</v>
          </cell>
        </row>
      </sheetData>
      <sheetData sheetId="104">
        <row r="10">
          <cell r="D10">
            <v>1500</v>
          </cell>
        </row>
      </sheetData>
      <sheetData sheetId="105">
        <row r="10">
          <cell r="D10">
            <v>1500</v>
          </cell>
        </row>
      </sheetData>
      <sheetData sheetId="106">
        <row r="10">
          <cell r="D10">
            <v>1500</v>
          </cell>
        </row>
      </sheetData>
      <sheetData sheetId="107">
        <row r="10">
          <cell r="D10">
            <v>1500</v>
          </cell>
        </row>
      </sheetData>
      <sheetData sheetId="108">
        <row r="10">
          <cell r="D10">
            <v>1500</v>
          </cell>
        </row>
      </sheetData>
      <sheetData sheetId="109">
        <row r="10">
          <cell r="D10">
            <v>1500</v>
          </cell>
        </row>
      </sheetData>
      <sheetData sheetId="110">
        <row r="10">
          <cell r="D10">
            <v>1500</v>
          </cell>
        </row>
      </sheetData>
      <sheetData sheetId="111">
        <row r="10">
          <cell r="D10">
            <v>1500</v>
          </cell>
        </row>
      </sheetData>
      <sheetData sheetId="112">
        <row r="10">
          <cell r="D10">
            <v>1500</v>
          </cell>
        </row>
      </sheetData>
      <sheetData sheetId="113">
        <row r="10">
          <cell r="D10">
            <v>1500</v>
          </cell>
        </row>
      </sheetData>
      <sheetData sheetId="114">
        <row r="10">
          <cell r="D10">
            <v>1500</v>
          </cell>
        </row>
      </sheetData>
      <sheetData sheetId="115">
        <row r="10">
          <cell r="D10">
            <v>1500</v>
          </cell>
        </row>
      </sheetData>
      <sheetData sheetId="116">
        <row r="10">
          <cell r="L10">
            <v>50</v>
          </cell>
        </row>
      </sheetData>
      <sheetData sheetId="117">
        <row r="10">
          <cell r="L10">
            <v>50</v>
          </cell>
        </row>
      </sheetData>
      <sheetData sheetId="118">
        <row r="10">
          <cell r="L10">
            <v>50</v>
          </cell>
        </row>
      </sheetData>
      <sheetData sheetId="119">
        <row r="10">
          <cell r="L10">
            <v>50</v>
          </cell>
        </row>
      </sheetData>
      <sheetData sheetId="120">
        <row r="10">
          <cell r="L10">
            <v>50</v>
          </cell>
        </row>
      </sheetData>
      <sheetData sheetId="121">
        <row r="10">
          <cell r="L10">
            <v>50</v>
          </cell>
        </row>
      </sheetData>
      <sheetData sheetId="122">
        <row r="10">
          <cell r="L10">
            <v>50</v>
          </cell>
        </row>
      </sheetData>
      <sheetData sheetId="123">
        <row r="10">
          <cell r="L10">
            <v>50</v>
          </cell>
        </row>
      </sheetData>
      <sheetData sheetId="124">
        <row r="10">
          <cell r="L10">
            <v>50</v>
          </cell>
        </row>
      </sheetData>
      <sheetData sheetId="125">
        <row r="10">
          <cell r="L10">
            <v>50</v>
          </cell>
        </row>
      </sheetData>
      <sheetData sheetId="126">
        <row r="10">
          <cell r="L10">
            <v>50</v>
          </cell>
        </row>
      </sheetData>
      <sheetData sheetId="127">
        <row r="10">
          <cell r="L10">
            <v>50</v>
          </cell>
        </row>
      </sheetData>
      <sheetData sheetId="128">
        <row r="10">
          <cell r="L10">
            <v>50</v>
          </cell>
        </row>
      </sheetData>
      <sheetData sheetId="129">
        <row r="10">
          <cell r="D10">
            <v>1500</v>
          </cell>
        </row>
      </sheetData>
      <sheetData sheetId="130">
        <row r="10">
          <cell r="D10">
            <v>1500</v>
          </cell>
        </row>
      </sheetData>
      <sheetData sheetId="131">
        <row r="10">
          <cell r="D10">
            <v>1500</v>
          </cell>
        </row>
      </sheetData>
      <sheetData sheetId="132">
        <row r="10">
          <cell r="D10">
            <v>1500</v>
          </cell>
        </row>
      </sheetData>
      <sheetData sheetId="133">
        <row r="10">
          <cell r="D10">
            <v>1500</v>
          </cell>
        </row>
      </sheetData>
      <sheetData sheetId="134">
        <row r="10">
          <cell r="D10">
            <v>1500</v>
          </cell>
        </row>
      </sheetData>
      <sheetData sheetId="135">
        <row r="10">
          <cell r="D10">
            <v>1500</v>
          </cell>
        </row>
      </sheetData>
      <sheetData sheetId="136">
        <row r="10">
          <cell r="D10">
            <v>1500</v>
          </cell>
        </row>
      </sheetData>
      <sheetData sheetId="137">
        <row r="10">
          <cell r="D10">
            <v>1500</v>
          </cell>
        </row>
      </sheetData>
      <sheetData sheetId="138">
        <row r="10">
          <cell r="D10">
            <v>1500</v>
          </cell>
        </row>
      </sheetData>
      <sheetData sheetId="139">
        <row r="10">
          <cell r="D10">
            <v>1500</v>
          </cell>
        </row>
      </sheetData>
      <sheetData sheetId="140">
        <row r="10">
          <cell r="D10">
            <v>1500</v>
          </cell>
        </row>
      </sheetData>
      <sheetData sheetId="141">
        <row r="10">
          <cell r="L10">
            <v>50</v>
          </cell>
        </row>
      </sheetData>
      <sheetData sheetId="142">
        <row r="10">
          <cell r="L10">
            <v>50</v>
          </cell>
        </row>
      </sheetData>
      <sheetData sheetId="143">
        <row r="10">
          <cell r="L10">
            <v>50</v>
          </cell>
        </row>
      </sheetData>
      <sheetData sheetId="144">
        <row r="10">
          <cell r="L10">
            <v>50</v>
          </cell>
        </row>
      </sheetData>
      <sheetData sheetId="145">
        <row r="10">
          <cell r="L10">
            <v>50</v>
          </cell>
        </row>
      </sheetData>
      <sheetData sheetId="146">
        <row r="10">
          <cell r="L10">
            <v>50</v>
          </cell>
        </row>
      </sheetData>
      <sheetData sheetId="147">
        <row r="10">
          <cell r="L10">
            <v>50</v>
          </cell>
        </row>
      </sheetData>
      <sheetData sheetId="148">
        <row r="10">
          <cell r="D10">
            <v>1500</v>
          </cell>
        </row>
      </sheetData>
      <sheetData sheetId="149">
        <row r="10">
          <cell r="D10">
            <v>1500</v>
          </cell>
        </row>
      </sheetData>
      <sheetData sheetId="150">
        <row r="10">
          <cell r="D10">
            <v>1500</v>
          </cell>
        </row>
      </sheetData>
      <sheetData sheetId="151">
        <row r="10">
          <cell r="D10">
            <v>1500</v>
          </cell>
        </row>
      </sheetData>
      <sheetData sheetId="152">
        <row r="10">
          <cell r="D10">
            <v>1500</v>
          </cell>
        </row>
      </sheetData>
      <sheetData sheetId="153">
        <row r="10">
          <cell r="D10">
            <v>1500</v>
          </cell>
        </row>
      </sheetData>
      <sheetData sheetId="154">
        <row r="10">
          <cell r="D10">
            <v>1500</v>
          </cell>
        </row>
      </sheetData>
      <sheetData sheetId="155">
        <row r="10">
          <cell r="D10">
            <v>1500</v>
          </cell>
        </row>
      </sheetData>
      <sheetData sheetId="156">
        <row r="10">
          <cell r="D10">
            <v>1500</v>
          </cell>
        </row>
      </sheetData>
      <sheetData sheetId="157">
        <row r="10">
          <cell r="D10">
            <v>1500</v>
          </cell>
        </row>
      </sheetData>
      <sheetData sheetId="158">
        <row r="10">
          <cell r="D10">
            <v>1500</v>
          </cell>
        </row>
      </sheetData>
      <sheetData sheetId="159">
        <row r="10">
          <cell r="D10">
            <v>1500</v>
          </cell>
        </row>
      </sheetData>
      <sheetData sheetId="160">
        <row r="10">
          <cell r="L10">
            <v>50</v>
          </cell>
        </row>
      </sheetData>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0">
          <cell r="D10">
            <v>1500</v>
          </cell>
        </row>
      </sheetData>
      <sheetData sheetId="310">
        <row r="10">
          <cell r="D10">
            <v>1500</v>
          </cell>
        </row>
      </sheetData>
      <sheetData sheetId="311">
        <row r="10">
          <cell r="D10">
            <v>1500</v>
          </cell>
        </row>
      </sheetData>
      <sheetData sheetId="312">
        <row r="10">
          <cell r="D10">
            <v>1500</v>
          </cell>
        </row>
      </sheetData>
      <sheetData sheetId="313">
        <row r="10">
          <cell r="D10">
            <v>1500</v>
          </cell>
        </row>
      </sheetData>
      <sheetData sheetId="314">
        <row r="10">
          <cell r="D10">
            <v>1500</v>
          </cell>
        </row>
      </sheetData>
      <sheetData sheetId="315">
        <row r="10">
          <cell r="D10">
            <v>1500</v>
          </cell>
        </row>
      </sheetData>
      <sheetData sheetId="316">
        <row r="10">
          <cell r="D10">
            <v>1500</v>
          </cell>
        </row>
      </sheetData>
      <sheetData sheetId="317">
        <row r="10">
          <cell r="D10">
            <v>1500</v>
          </cell>
        </row>
      </sheetData>
      <sheetData sheetId="318">
        <row r="10">
          <cell r="D10">
            <v>1500</v>
          </cell>
        </row>
      </sheetData>
      <sheetData sheetId="319">
        <row r="10">
          <cell r="D10">
            <v>1500</v>
          </cell>
        </row>
      </sheetData>
      <sheetData sheetId="320">
        <row r="10">
          <cell r="D10">
            <v>1500</v>
          </cell>
        </row>
      </sheetData>
      <sheetData sheetId="321">
        <row r="10">
          <cell r="D10">
            <v>1500</v>
          </cell>
        </row>
      </sheetData>
      <sheetData sheetId="322">
        <row r="10">
          <cell r="D10">
            <v>1500</v>
          </cell>
        </row>
      </sheetData>
      <sheetData sheetId="323">
        <row r="10">
          <cell r="D10">
            <v>1500</v>
          </cell>
        </row>
      </sheetData>
      <sheetData sheetId="324">
        <row r="10">
          <cell r="D10">
            <v>1500</v>
          </cell>
        </row>
      </sheetData>
      <sheetData sheetId="325">
        <row r="10">
          <cell r="D10">
            <v>1500</v>
          </cell>
        </row>
      </sheetData>
      <sheetData sheetId="326">
        <row r="10">
          <cell r="D10">
            <v>1500</v>
          </cell>
        </row>
      </sheetData>
      <sheetData sheetId="327">
        <row r="10">
          <cell r="D10">
            <v>1500</v>
          </cell>
        </row>
      </sheetData>
      <sheetData sheetId="328">
        <row r="10">
          <cell r="D10">
            <v>1500</v>
          </cell>
        </row>
      </sheetData>
      <sheetData sheetId="329">
        <row r="10">
          <cell r="D10">
            <v>1500</v>
          </cell>
        </row>
      </sheetData>
      <sheetData sheetId="330">
        <row r="10">
          <cell r="D10">
            <v>1500</v>
          </cell>
        </row>
      </sheetData>
      <sheetData sheetId="331">
        <row r="10">
          <cell r="D10">
            <v>1500</v>
          </cell>
        </row>
      </sheetData>
      <sheetData sheetId="332">
        <row r="10">
          <cell r="D10">
            <v>1500</v>
          </cell>
        </row>
      </sheetData>
      <sheetData sheetId="333">
        <row r="10">
          <cell r="D10">
            <v>1500</v>
          </cell>
        </row>
      </sheetData>
      <sheetData sheetId="334">
        <row r="10">
          <cell r="D10">
            <v>1500</v>
          </cell>
        </row>
      </sheetData>
      <sheetData sheetId="335">
        <row r="10">
          <cell r="D10">
            <v>1500</v>
          </cell>
        </row>
      </sheetData>
      <sheetData sheetId="336">
        <row r="10">
          <cell r="D10">
            <v>1500</v>
          </cell>
        </row>
      </sheetData>
      <sheetData sheetId="337">
        <row r="10">
          <cell r="D10">
            <v>1500</v>
          </cell>
        </row>
      </sheetData>
      <sheetData sheetId="338">
        <row r="10">
          <cell r="D10">
            <v>1500</v>
          </cell>
        </row>
      </sheetData>
      <sheetData sheetId="339">
        <row r="10">
          <cell r="D10">
            <v>1500</v>
          </cell>
        </row>
      </sheetData>
      <sheetData sheetId="340">
        <row r="10">
          <cell r="D10">
            <v>1500</v>
          </cell>
        </row>
      </sheetData>
      <sheetData sheetId="341">
        <row r="10">
          <cell r="D10">
            <v>1500</v>
          </cell>
        </row>
      </sheetData>
      <sheetData sheetId="342">
        <row r="10">
          <cell r="D10">
            <v>1500</v>
          </cell>
        </row>
      </sheetData>
      <sheetData sheetId="343">
        <row r="10">
          <cell r="D10">
            <v>1500</v>
          </cell>
        </row>
      </sheetData>
      <sheetData sheetId="344">
        <row r="10">
          <cell r="D10">
            <v>1500</v>
          </cell>
        </row>
      </sheetData>
      <sheetData sheetId="345">
        <row r="10">
          <cell r="D10">
            <v>1500</v>
          </cell>
        </row>
      </sheetData>
      <sheetData sheetId="346">
        <row r="10">
          <cell r="D10">
            <v>1500</v>
          </cell>
        </row>
      </sheetData>
      <sheetData sheetId="347">
        <row r="10">
          <cell r="D10">
            <v>1500</v>
          </cell>
        </row>
      </sheetData>
      <sheetData sheetId="348">
        <row r="10">
          <cell r="D10">
            <v>1500</v>
          </cell>
        </row>
      </sheetData>
      <sheetData sheetId="349">
        <row r="10">
          <cell r="D10">
            <v>1500</v>
          </cell>
        </row>
      </sheetData>
      <sheetData sheetId="350">
        <row r="10">
          <cell r="D10">
            <v>1500</v>
          </cell>
        </row>
      </sheetData>
      <sheetData sheetId="351">
        <row r="10">
          <cell r="D10">
            <v>1500</v>
          </cell>
        </row>
      </sheetData>
      <sheetData sheetId="352">
        <row r="10">
          <cell r="D10">
            <v>1500</v>
          </cell>
        </row>
      </sheetData>
      <sheetData sheetId="353">
        <row r="10">
          <cell r="D10">
            <v>1500</v>
          </cell>
        </row>
      </sheetData>
      <sheetData sheetId="354">
        <row r="10">
          <cell r="D10">
            <v>1500</v>
          </cell>
        </row>
      </sheetData>
      <sheetData sheetId="355">
        <row r="10">
          <cell r="D10">
            <v>1500</v>
          </cell>
        </row>
      </sheetData>
      <sheetData sheetId="356">
        <row r="10">
          <cell r="D10">
            <v>1500</v>
          </cell>
        </row>
      </sheetData>
      <sheetData sheetId="357">
        <row r="10">
          <cell r="D10">
            <v>1500</v>
          </cell>
        </row>
      </sheetData>
      <sheetData sheetId="358">
        <row r="10">
          <cell r="D10">
            <v>1500</v>
          </cell>
        </row>
      </sheetData>
      <sheetData sheetId="359">
        <row r="10">
          <cell r="D10">
            <v>1500</v>
          </cell>
        </row>
      </sheetData>
      <sheetData sheetId="360">
        <row r="10">
          <cell r="D10">
            <v>1500</v>
          </cell>
        </row>
      </sheetData>
      <sheetData sheetId="361">
        <row r="10">
          <cell r="D10">
            <v>1500</v>
          </cell>
        </row>
      </sheetData>
      <sheetData sheetId="362">
        <row r="10">
          <cell r="D10">
            <v>1500</v>
          </cell>
        </row>
      </sheetData>
      <sheetData sheetId="363">
        <row r="10">
          <cell r="D10">
            <v>1500</v>
          </cell>
        </row>
      </sheetData>
      <sheetData sheetId="364">
        <row r="10">
          <cell r="D10">
            <v>1500</v>
          </cell>
        </row>
      </sheetData>
      <sheetData sheetId="365">
        <row r="10">
          <cell r="D10">
            <v>1500</v>
          </cell>
        </row>
      </sheetData>
      <sheetData sheetId="366">
        <row r="10">
          <cell r="D10">
            <v>1500</v>
          </cell>
        </row>
      </sheetData>
      <sheetData sheetId="367">
        <row r="10">
          <cell r="D10">
            <v>1500</v>
          </cell>
        </row>
      </sheetData>
      <sheetData sheetId="368">
        <row r="10">
          <cell r="D10">
            <v>1500</v>
          </cell>
        </row>
      </sheetData>
      <sheetData sheetId="369">
        <row r="10">
          <cell r="D10">
            <v>1500</v>
          </cell>
        </row>
      </sheetData>
      <sheetData sheetId="370">
        <row r="10">
          <cell r="D10">
            <v>1500</v>
          </cell>
        </row>
      </sheetData>
      <sheetData sheetId="371">
        <row r="10">
          <cell r="D10">
            <v>1500</v>
          </cell>
        </row>
      </sheetData>
      <sheetData sheetId="372">
        <row r="10">
          <cell r="D10">
            <v>1500</v>
          </cell>
        </row>
      </sheetData>
      <sheetData sheetId="373">
        <row r="10">
          <cell r="D10">
            <v>1500</v>
          </cell>
        </row>
      </sheetData>
      <sheetData sheetId="374">
        <row r="10">
          <cell r="D10">
            <v>1500</v>
          </cell>
        </row>
      </sheetData>
      <sheetData sheetId="375">
        <row r="10">
          <cell r="D10">
            <v>1500</v>
          </cell>
        </row>
      </sheetData>
      <sheetData sheetId="376">
        <row r="10">
          <cell r="D10">
            <v>1500</v>
          </cell>
        </row>
      </sheetData>
      <sheetData sheetId="377">
        <row r="10">
          <cell r="D10">
            <v>1500</v>
          </cell>
        </row>
      </sheetData>
      <sheetData sheetId="378">
        <row r="10">
          <cell r="D10">
            <v>1500</v>
          </cell>
        </row>
      </sheetData>
      <sheetData sheetId="379">
        <row r="10">
          <cell r="D10">
            <v>1500</v>
          </cell>
        </row>
      </sheetData>
      <sheetData sheetId="380">
        <row r="10">
          <cell r="D10">
            <v>1500</v>
          </cell>
        </row>
      </sheetData>
      <sheetData sheetId="381">
        <row r="10">
          <cell r="D10">
            <v>1500</v>
          </cell>
        </row>
      </sheetData>
      <sheetData sheetId="382">
        <row r="10">
          <cell r="D10">
            <v>1500</v>
          </cell>
        </row>
      </sheetData>
      <sheetData sheetId="383">
        <row r="10">
          <cell r="D10">
            <v>1500</v>
          </cell>
        </row>
      </sheetData>
      <sheetData sheetId="384">
        <row r="10">
          <cell r="D10">
            <v>1500</v>
          </cell>
        </row>
      </sheetData>
      <sheetData sheetId="385">
        <row r="10">
          <cell r="D10">
            <v>1500</v>
          </cell>
        </row>
      </sheetData>
      <sheetData sheetId="386">
        <row r="10">
          <cell r="D10">
            <v>1500</v>
          </cell>
        </row>
      </sheetData>
      <sheetData sheetId="387">
        <row r="10">
          <cell r="D10">
            <v>1500</v>
          </cell>
        </row>
      </sheetData>
      <sheetData sheetId="388">
        <row r="10">
          <cell r="D10">
            <v>1500</v>
          </cell>
        </row>
      </sheetData>
      <sheetData sheetId="389">
        <row r="10">
          <cell r="D10">
            <v>1500</v>
          </cell>
        </row>
      </sheetData>
      <sheetData sheetId="390">
        <row r="10">
          <cell r="D10">
            <v>1500</v>
          </cell>
        </row>
      </sheetData>
      <sheetData sheetId="391">
        <row r="10">
          <cell r="D10">
            <v>1500</v>
          </cell>
        </row>
      </sheetData>
      <sheetData sheetId="392">
        <row r="10">
          <cell r="D10">
            <v>1500</v>
          </cell>
        </row>
      </sheetData>
      <sheetData sheetId="393">
        <row r="10">
          <cell r="D10">
            <v>1500</v>
          </cell>
        </row>
      </sheetData>
      <sheetData sheetId="394">
        <row r="10">
          <cell r="D10">
            <v>1500</v>
          </cell>
        </row>
      </sheetData>
      <sheetData sheetId="395">
        <row r="10">
          <cell r="D10">
            <v>1500</v>
          </cell>
        </row>
      </sheetData>
      <sheetData sheetId="396">
        <row r="10">
          <cell r="D10">
            <v>1500</v>
          </cell>
        </row>
      </sheetData>
      <sheetData sheetId="397">
        <row r="10">
          <cell r="D10">
            <v>1500</v>
          </cell>
        </row>
      </sheetData>
      <sheetData sheetId="398">
        <row r="10">
          <cell r="D10">
            <v>1500</v>
          </cell>
        </row>
      </sheetData>
      <sheetData sheetId="399">
        <row r="10">
          <cell r="D10">
            <v>1500</v>
          </cell>
        </row>
      </sheetData>
      <sheetData sheetId="400">
        <row r="10">
          <cell r="D10">
            <v>1500</v>
          </cell>
        </row>
      </sheetData>
      <sheetData sheetId="401">
        <row r="10">
          <cell r="D10">
            <v>1500</v>
          </cell>
        </row>
      </sheetData>
      <sheetData sheetId="402">
        <row r="10">
          <cell r="D10">
            <v>1500</v>
          </cell>
        </row>
      </sheetData>
      <sheetData sheetId="403">
        <row r="10">
          <cell r="D10">
            <v>1500</v>
          </cell>
        </row>
      </sheetData>
      <sheetData sheetId="404">
        <row r="10">
          <cell r="D10">
            <v>1500</v>
          </cell>
        </row>
      </sheetData>
      <sheetData sheetId="405">
        <row r="10">
          <cell r="D10">
            <v>1500</v>
          </cell>
        </row>
      </sheetData>
      <sheetData sheetId="406">
        <row r="10">
          <cell r="D10">
            <v>1500</v>
          </cell>
        </row>
      </sheetData>
      <sheetData sheetId="407">
        <row r="10">
          <cell r="D10">
            <v>1500</v>
          </cell>
        </row>
      </sheetData>
      <sheetData sheetId="408">
        <row r="10">
          <cell r="D10">
            <v>1500</v>
          </cell>
        </row>
      </sheetData>
      <sheetData sheetId="409">
        <row r="10">
          <cell r="D10">
            <v>1500</v>
          </cell>
        </row>
      </sheetData>
      <sheetData sheetId="410">
        <row r="10">
          <cell r="D10">
            <v>1500</v>
          </cell>
        </row>
      </sheetData>
      <sheetData sheetId="411">
        <row r="10">
          <cell r="D10">
            <v>1500</v>
          </cell>
        </row>
      </sheetData>
      <sheetData sheetId="412">
        <row r="10">
          <cell r="D10">
            <v>1500</v>
          </cell>
        </row>
      </sheetData>
      <sheetData sheetId="413">
        <row r="10">
          <cell r="D10">
            <v>1500</v>
          </cell>
        </row>
      </sheetData>
      <sheetData sheetId="414">
        <row r="10">
          <cell r="D10">
            <v>1500</v>
          </cell>
        </row>
      </sheetData>
      <sheetData sheetId="415">
        <row r="10">
          <cell r="D10">
            <v>1500</v>
          </cell>
        </row>
      </sheetData>
      <sheetData sheetId="416">
        <row r="10">
          <cell r="D10">
            <v>1500</v>
          </cell>
        </row>
      </sheetData>
      <sheetData sheetId="417">
        <row r="10">
          <cell r="D10">
            <v>1500</v>
          </cell>
        </row>
      </sheetData>
      <sheetData sheetId="418">
        <row r="10">
          <cell r="D10">
            <v>1500</v>
          </cell>
        </row>
      </sheetData>
      <sheetData sheetId="419">
        <row r="10">
          <cell r="D10">
            <v>1500</v>
          </cell>
        </row>
      </sheetData>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row r="10">
          <cell r="D10">
            <v>1500</v>
          </cell>
        </row>
      </sheetData>
      <sheetData sheetId="471">
        <row r="10">
          <cell r="D10">
            <v>1500</v>
          </cell>
        </row>
      </sheetData>
      <sheetData sheetId="472">
        <row r="10">
          <cell r="D10">
            <v>1500</v>
          </cell>
        </row>
      </sheetData>
      <sheetData sheetId="473">
        <row r="10">
          <cell r="D10">
            <v>1500</v>
          </cell>
        </row>
      </sheetData>
      <sheetData sheetId="474">
        <row r="10">
          <cell r="D10">
            <v>1500</v>
          </cell>
        </row>
      </sheetData>
      <sheetData sheetId="475">
        <row r="10">
          <cell r="D10">
            <v>1500</v>
          </cell>
        </row>
      </sheetData>
      <sheetData sheetId="476">
        <row r="10">
          <cell r="D10">
            <v>1500</v>
          </cell>
        </row>
      </sheetData>
      <sheetData sheetId="477">
        <row r="10">
          <cell r="D10">
            <v>1500</v>
          </cell>
        </row>
      </sheetData>
      <sheetData sheetId="478"/>
      <sheetData sheetId="479"/>
      <sheetData sheetId="480"/>
      <sheetData sheetId="481"/>
      <sheetData sheetId="482"/>
      <sheetData sheetId="483">
        <row r="10">
          <cell r="D10">
            <v>1500</v>
          </cell>
        </row>
      </sheetData>
      <sheetData sheetId="484">
        <row r="10">
          <cell r="D10">
            <v>1500</v>
          </cell>
        </row>
      </sheetData>
      <sheetData sheetId="485">
        <row r="10">
          <cell r="D10">
            <v>1500</v>
          </cell>
        </row>
      </sheetData>
      <sheetData sheetId="486">
        <row r="10">
          <cell r="D10">
            <v>1500</v>
          </cell>
        </row>
      </sheetData>
      <sheetData sheetId="487">
        <row r="10">
          <cell r="D10">
            <v>1500</v>
          </cell>
        </row>
      </sheetData>
      <sheetData sheetId="488"/>
      <sheetData sheetId="489"/>
      <sheetData sheetId="490"/>
      <sheetData sheetId="491"/>
      <sheetData sheetId="492"/>
      <sheetData sheetId="493">
        <row r="10">
          <cell r="D10">
            <v>1500</v>
          </cell>
        </row>
      </sheetData>
      <sheetData sheetId="494">
        <row r="10">
          <cell r="D10">
            <v>1500</v>
          </cell>
        </row>
      </sheetData>
      <sheetData sheetId="495">
        <row r="10">
          <cell r="D10">
            <v>1500</v>
          </cell>
        </row>
      </sheetData>
      <sheetData sheetId="496">
        <row r="10">
          <cell r="D10">
            <v>1500</v>
          </cell>
        </row>
      </sheetData>
      <sheetData sheetId="497">
        <row r="10">
          <cell r="D10">
            <v>1500</v>
          </cell>
        </row>
      </sheetData>
      <sheetData sheetId="498">
        <row r="10">
          <cell r="D10">
            <v>1500</v>
          </cell>
        </row>
      </sheetData>
      <sheetData sheetId="499">
        <row r="10">
          <cell r="D10">
            <v>1500</v>
          </cell>
        </row>
      </sheetData>
      <sheetData sheetId="500">
        <row r="10">
          <cell r="D10">
            <v>1500</v>
          </cell>
        </row>
      </sheetData>
      <sheetData sheetId="501">
        <row r="10">
          <cell r="D10">
            <v>1500</v>
          </cell>
        </row>
      </sheetData>
      <sheetData sheetId="502">
        <row r="10">
          <cell r="D10">
            <v>1500</v>
          </cell>
        </row>
      </sheetData>
      <sheetData sheetId="503">
        <row r="10">
          <cell r="D10">
            <v>1500</v>
          </cell>
        </row>
      </sheetData>
      <sheetData sheetId="504">
        <row r="10">
          <cell r="D10">
            <v>1500</v>
          </cell>
        </row>
      </sheetData>
      <sheetData sheetId="505"/>
      <sheetData sheetId="506">
        <row r="10">
          <cell r="D10">
            <v>1500</v>
          </cell>
        </row>
      </sheetData>
      <sheetData sheetId="507">
        <row r="10">
          <cell r="D10">
            <v>1500</v>
          </cell>
        </row>
      </sheetData>
      <sheetData sheetId="508">
        <row r="10">
          <cell r="D10">
            <v>1500</v>
          </cell>
        </row>
      </sheetData>
      <sheetData sheetId="509">
        <row r="10">
          <cell r="D10">
            <v>1500</v>
          </cell>
        </row>
      </sheetData>
      <sheetData sheetId="510"/>
      <sheetData sheetId="511">
        <row r="10">
          <cell r="D10">
            <v>1500</v>
          </cell>
        </row>
      </sheetData>
      <sheetData sheetId="512">
        <row r="10">
          <cell r="D10">
            <v>1500</v>
          </cell>
        </row>
      </sheetData>
      <sheetData sheetId="513">
        <row r="10">
          <cell r="D10">
            <v>1500</v>
          </cell>
        </row>
      </sheetData>
      <sheetData sheetId="514">
        <row r="10">
          <cell r="D10">
            <v>1500</v>
          </cell>
        </row>
      </sheetData>
      <sheetData sheetId="515">
        <row r="10">
          <cell r="D10">
            <v>1500</v>
          </cell>
        </row>
      </sheetData>
      <sheetData sheetId="516">
        <row r="10">
          <cell r="D10">
            <v>1500</v>
          </cell>
        </row>
      </sheetData>
      <sheetData sheetId="517">
        <row r="10">
          <cell r="D10">
            <v>1500</v>
          </cell>
        </row>
      </sheetData>
      <sheetData sheetId="518">
        <row r="10">
          <cell r="D10">
            <v>1500</v>
          </cell>
        </row>
      </sheetData>
      <sheetData sheetId="519"/>
      <sheetData sheetId="520"/>
      <sheetData sheetId="521">
        <row r="10">
          <cell r="D10">
            <v>1500</v>
          </cell>
        </row>
      </sheetData>
      <sheetData sheetId="522">
        <row r="10">
          <cell r="D10">
            <v>1500</v>
          </cell>
        </row>
      </sheetData>
      <sheetData sheetId="523">
        <row r="10">
          <cell r="D10">
            <v>1500</v>
          </cell>
        </row>
      </sheetData>
      <sheetData sheetId="524">
        <row r="10">
          <cell r="D10">
            <v>1500</v>
          </cell>
        </row>
      </sheetData>
      <sheetData sheetId="525">
        <row r="10">
          <cell r="D10">
            <v>1500</v>
          </cell>
        </row>
      </sheetData>
      <sheetData sheetId="526">
        <row r="10">
          <cell r="D10">
            <v>1500</v>
          </cell>
        </row>
      </sheetData>
      <sheetData sheetId="527">
        <row r="10">
          <cell r="D10">
            <v>1500</v>
          </cell>
        </row>
      </sheetData>
      <sheetData sheetId="528">
        <row r="10">
          <cell r="D10">
            <v>1500</v>
          </cell>
        </row>
      </sheetData>
      <sheetData sheetId="529">
        <row r="10">
          <cell r="D10">
            <v>1500</v>
          </cell>
        </row>
      </sheetData>
      <sheetData sheetId="530">
        <row r="10">
          <cell r="D10">
            <v>1500</v>
          </cell>
        </row>
      </sheetData>
      <sheetData sheetId="531">
        <row r="10">
          <cell r="D10">
            <v>1500</v>
          </cell>
        </row>
      </sheetData>
      <sheetData sheetId="532">
        <row r="10">
          <cell r="D10">
            <v>1500</v>
          </cell>
        </row>
      </sheetData>
      <sheetData sheetId="533">
        <row r="10">
          <cell r="D10">
            <v>1500</v>
          </cell>
        </row>
      </sheetData>
      <sheetData sheetId="534">
        <row r="10">
          <cell r="D10">
            <v>1500</v>
          </cell>
        </row>
      </sheetData>
      <sheetData sheetId="535">
        <row r="10">
          <cell r="D10">
            <v>1500</v>
          </cell>
        </row>
      </sheetData>
      <sheetData sheetId="536">
        <row r="10">
          <cell r="D10">
            <v>1500</v>
          </cell>
        </row>
      </sheetData>
      <sheetData sheetId="537">
        <row r="10">
          <cell r="D10">
            <v>1500</v>
          </cell>
        </row>
      </sheetData>
      <sheetData sheetId="538">
        <row r="10">
          <cell r="D10">
            <v>1500</v>
          </cell>
        </row>
      </sheetData>
      <sheetData sheetId="539">
        <row r="10">
          <cell r="D10">
            <v>1500</v>
          </cell>
        </row>
      </sheetData>
      <sheetData sheetId="540">
        <row r="10">
          <cell r="D10">
            <v>1500</v>
          </cell>
        </row>
      </sheetData>
      <sheetData sheetId="541">
        <row r="10">
          <cell r="D10">
            <v>1500</v>
          </cell>
        </row>
      </sheetData>
      <sheetData sheetId="542">
        <row r="10">
          <cell r="D10">
            <v>1500</v>
          </cell>
        </row>
      </sheetData>
      <sheetData sheetId="543">
        <row r="10">
          <cell r="D10">
            <v>1500</v>
          </cell>
        </row>
      </sheetData>
      <sheetData sheetId="544">
        <row r="10">
          <cell r="D10">
            <v>1500</v>
          </cell>
        </row>
      </sheetData>
      <sheetData sheetId="545">
        <row r="10">
          <cell r="D10">
            <v>1500</v>
          </cell>
        </row>
      </sheetData>
      <sheetData sheetId="546">
        <row r="10">
          <cell r="D10">
            <v>1500</v>
          </cell>
        </row>
      </sheetData>
      <sheetData sheetId="547">
        <row r="10">
          <cell r="D10">
            <v>1500</v>
          </cell>
        </row>
      </sheetData>
      <sheetData sheetId="548">
        <row r="10">
          <cell r="D10">
            <v>1500</v>
          </cell>
        </row>
      </sheetData>
      <sheetData sheetId="549">
        <row r="10">
          <cell r="D10">
            <v>1500</v>
          </cell>
        </row>
      </sheetData>
      <sheetData sheetId="550">
        <row r="10">
          <cell r="D10">
            <v>1500</v>
          </cell>
        </row>
      </sheetData>
      <sheetData sheetId="551">
        <row r="10">
          <cell r="D10">
            <v>1500</v>
          </cell>
        </row>
      </sheetData>
      <sheetData sheetId="552">
        <row r="10">
          <cell r="D10">
            <v>1500</v>
          </cell>
        </row>
      </sheetData>
      <sheetData sheetId="553">
        <row r="10">
          <cell r="D10">
            <v>1500</v>
          </cell>
        </row>
      </sheetData>
      <sheetData sheetId="554">
        <row r="10">
          <cell r="D10">
            <v>1500</v>
          </cell>
        </row>
      </sheetData>
      <sheetData sheetId="555">
        <row r="10">
          <cell r="D10">
            <v>1500</v>
          </cell>
        </row>
      </sheetData>
      <sheetData sheetId="556">
        <row r="10">
          <cell r="D10">
            <v>1500</v>
          </cell>
        </row>
      </sheetData>
      <sheetData sheetId="557">
        <row r="10">
          <cell r="D10">
            <v>1500</v>
          </cell>
        </row>
      </sheetData>
      <sheetData sheetId="558">
        <row r="10">
          <cell r="D10">
            <v>1500</v>
          </cell>
        </row>
      </sheetData>
      <sheetData sheetId="559"/>
      <sheetData sheetId="560"/>
      <sheetData sheetId="561">
        <row r="10">
          <cell r="D10">
            <v>1500</v>
          </cell>
        </row>
      </sheetData>
      <sheetData sheetId="562">
        <row r="10">
          <cell r="D10">
            <v>1500</v>
          </cell>
        </row>
      </sheetData>
      <sheetData sheetId="563"/>
      <sheetData sheetId="564">
        <row r="10">
          <cell r="D10">
            <v>1500</v>
          </cell>
        </row>
      </sheetData>
      <sheetData sheetId="565">
        <row r="10">
          <cell r="D10">
            <v>1500</v>
          </cell>
        </row>
      </sheetData>
      <sheetData sheetId="566">
        <row r="10">
          <cell r="D10">
            <v>1500</v>
          </cell>
        </row>
      </sheetData>
      <sheetData sheetId="567"/>
      <sheetData sheetId="568">
        <row r="10">
          <cell r="D10">
            <v>1500</v>
          </cell>
        </row>
      </sheetData>
      <sheetData sheetId="569">
        <row r="10">
          <cell r="D10">
            <v>1500</v>
          </cell>
        </row>
      </sheetData>
      <sheetData sheetId="570">
        <row r="10">
          <cell r="D10">
            <v>1500</v>
          </cell>
        </row>
      </sheetData>
      <sheetData sheetId="571">
        <row r="10">
          <cell r="D10">
            <v>1500</v>
          </cell>
        </row>
      </sheetData>
      <sheetData sheetId="572">
        <row r="10">
          <cell r="D10">
            <v>1500</v>
          </cell>
        </row>
      </sheetData>
      <sheetData sheetId="573">
        <row r="10">
          <cell r="D10">
            <v>1500</v>
          </cell>
        </row>
      </sheetData>
      <sheetData sheetId="574">
        <row r="10">
          <cell r="D10">
            <v>1500</v>
          </cell>
        </row>
      </sheetData>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ow r="10">
          <cell r="D10">
            <v>1500</v>
          </cell>
        </row>
      </sheetData>
      <sheetData sheetId="605">
        <row r="10">
          <cell r="D10">
            <v>1500</v>
          </cell>
        </row>
      </sheetData>
      <sheetData sheetId="606">
        <row r="10">
          <cell r="D10">
            <v>1500</v>
          </cell>
        </row>
      </sheetData>
      <sheetData sheetId="607">
        <row r="10">
          <cell r="D10">
            <v>1500</v>
          </cell>
        </row>
      </sheetData>
      <sheetData sheetId="608">
        <row r="10">
          <cell r="D10">
            <v>1500</v>
          </cell>
        </row>
      </sheetData>
      <sheetData sheetId="609">
        <row r="10">
          <cell r="D10">
            <v>1500</v>
          </cell>
        </row>
      </sheetData>
      <sheetData sheetId="610">
        <row r="10">
          <cell r="D10">
            <v>1500</v>
          </cell>
        </row>
      </sheetData>
      <sheetData sheetId="611">
        <row r="10">
          <cell r="D10">
            <v>1500</v>
          </cell>
        </row>
      </sheetData>
      <sheetData sheetId="612">
        <row r="10">
          <cell r="D10">
            <v>1500</v>
          </cell>
        </row>
      </sheetData>
      <sheetData sheetId="613">
        <row r="10">
          <cell r="D10">
            <v>1500</v>
          </cell>
        </row>
      </sheetData>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ow r="10">
          <cell r="L10">
            <v>50</v>
          </cell>
        </row>
      </sheetData>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10">
          <cell r="L10">
            <v>50</v>
          </cell>
        </row>
      </sheetData>
      <sheetData sheetId="705">
        <row r="10">
          <cell r="L10">
            <v>50</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ow r="1">
          <cell r="D1">
            <v>0</v>
          </cell>
        </row>
      </sheetData>
      <sheetData sheetId="820">
        <row r="1">
          <cell r="D1">
            <v>0</v>
          </cell>
        </row>
      </sheetData>
      <sheetData sheetId="821">
        <row r="1">
          <cell r="D1">
            <v>0</v>
          </cell>
        </row>
      </sheetData>
      <sheetData sheetId="822">
        <row r="1">
          <cell r="D1">
            <v>0</v>
          </cell>
        </row>
      </sheetData>
      <sheetData sheetId="823">
        <row r="1">
          <cell r="D1">
            <v>0</v>
          </cell>
        </row>
      </sheetData>
      <sheetData sheetId="824" refreshError="1"/>
      <sheetData sheetId="825" refreshError="1"/>
      <sheetData sheetId="826" refreshError="1"/>
      <sheetData sheetId="827">
        <row r="1">
          <cell r="D1">
            <v>0</v>
          </cell>
        </row>
      </sheetData>
      <sheetData sheetId="828">
        <row r="1">
          <cell r="D1">
            <v>0</v>
          </cell>
        </row>
      </sheetData>
      <sheetData sheetId="829" refreshError="1"/>
      <sheetData sheetId="830" refreshError="1"/>
      <sheetData sheetId="831" refreshError="1"/>
      <sheetData sheetId="832" refreshError="1"/>
      <sheetData sheetId="833"/>
      <sheetData sheetId="834"/>
      <sheetData sheetId="835"/>
      <sheetData sheetId="836"/>
      <sheetData sheetId="837"/>
      <sheetData sheetId="838"/>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ow r="1">
          <cell r="D1">
            <v>0</v>
          </cell>
        </row>
      </sheetData>
      <sheetData sheetId="896">
        <row r="1">
          <cell r="D1">
            <v>0</v>
          </cell>
        </row>
      </sheetData>
      <sheetData sheetId="897">
        <row r="1">
          <cell r="D1">
            <v>0</v>
          </cell>
        </row>
      </sheetData>
      <sheetData sheetId="898">
        <row r="1">
          <cell r="D1">
            <v>0</v>
          </cell>
        </row>
      </sheetData>
      <sheetData sheetId="899">
        <row r="1">
          <cell r="D1">
            <v>0</v>
          </cell>
        </row>
      </sheetData>
      <sheetData sheetId="900">
        <row r="1">
          <cell r="D1">
            <v>0</v>
          </cell>
        </row>
      </sheetData>
      <sheetData sheetId="901">
        <row r="1">
          <cell r="D1">
            <v>0</v>
          </cell>
        </row>
      </sheetData>
      <sheetData sheetId="902">
        <row r="1">
          <cell r="D1">
            <v>0</v>
          </cell>
        </row>
      </sheetData>
      <sheetData sheetId="903">
        <row r="1">
          <cell r="D1">
            <v>0</v>
          </cell>
        </row>
      </sheetData>
      <sheetData sheetId="904">
        <row r="1">
          <cell r="D1">
            <v>0</v>
          </cell>
        </row>
      </sheetData>
      <sheetData sheetId="905">
        <row r="1">
          <cell r="D1">
            <v>0</v>
          </cell>
        </row>
      </sheetData>
      <sheetData sheetId="906">
        <row r="1">
          <cell r="D1">
            <v>0</v>
          </cell>
        </row>
      </sheetData>
      <sheetData sheetId="907">
        <row r="1">
          <cell r="D1">
            <v>0</v>
          </cell>
        </row>
      </sheetData>
      <sheetData sheetId="908">
        <row r="1">
          <cell r="D1">
            <v>0</v>
          </cell>
        </row>
      </sheetData>
      <sheetData sheetId="909">
        <row r="1">
          <cell r="D1">
            <v>0</v>
          </cell>
        </row>
      </sheetData>
      <sheetData sheetId="910">
        <row r="1">
          <cell r="D1">
            <v>0</v>
          </cell>
        </row>
      </sheetData>
      <sheetData sheetId="911">
        <row r="1">
          <cell r="D1">
            <v>0</v>
          </cell>
        </row>
      </sheetData>
      <sheetData sheetId="912">
        <row r="1">
          <cell r="D1">
            <v>0</v>
          </cell>
        </row>
      </sheetData>
      <sheetData sheetId="913">
        <row r="1">
          <cell r="D1">
            <v>0</v>
          </cell>
        </row>
      </sheetData>
      <sheetData sheetId="914">
        <row r="1">
          <cell r="D1">
            <v>0</v>
          </cell>
        </row>
      </sheetData>
      <sheetData sheetId="915">
        <row r="1">
          <cell r="D1">
            <v>0</v>
          </cell>
        </row>
      </sheetData>
      <sheetData sheetId="916">
        <row r="1">
          <cell r="D1">
            <v>0</v>
          </cell>
        </row>
      </sheetData>
      <sheetData sheetId="917">
        <row r="1">
          <cell r="D1">
            <v>0</v>
          </cell>
        </row>
      </sheetData>
      <sheetData sheetId="918">
        <row r="1">
          <cell r="D1">
            <v>0</v>
          </cell>
        </row>
      </sheetData>
      <sheetData sheetId="919">
        <row r="1">
          <cell r="D1">
            <v>0</v>
          </cell>
        </row>
      </sheetData>
      <sheetData sheetId="920">
        <row r="1">
          <cell r="D1">
            <v>0</v>
          </cell>
        </row>
      </sheetData>
      <sheetData sheetId="921">
        <row r="1">
          <cell r="D1">
            <v>0</v>
          </cell>
        </row>
      </sheetData>
      <sheetData sheetId="922">
        <row r="1">
          <cell r="D1">
            <v>0</v>
          </cell>
        </row>
      </sheetData>
      <sheetData sheetId="923">
        <row r="1">
          <cell r="D1">
            <v>0</v>
          </cell>
        </row>
      </sheetData>
      <sheetData sheetId="924">
        <row r="1">
          <cell r="D1">
            <v>0</v>
          </cell>
        </row>
      </sheetData>
      <sheetData sheetId="925">
        <row r="1">
          <cell r="D1">
            <v>0</v>
          </cell>
        </row>
      </sheetData>
      <sheetData sheetId="926">
        <row r="1">
          <cell r="D1">
            <v>0</v>
          </cell>
        </row>
      </sheetData>
      <sheetData sheetId="927">
        <row r="1">
          <cell r="D1">
            <v>0</v>
          </cell>
        </row>
      </sheetData>
      <sheetData sheetId="928">
        <row r="1">
          <cell r="D1">
            <v>0</v>
          </cell>
        </row>
      </sheetData>
      <sheetData sheetId="929">
        <row r="1">
          <cell r="D1">
            <v>0</v>
          </cell>
        </row>
      </sheetData>
      <sheetData sheetId="930">
        <row r="1">
          <cell r="D1">
            <v>0</v>
          </cell>
        </row>
      </sheetData>
      <sheetData sheetId="931">
        <row r="1">
          <cell r="D1">
            <v>0</v>
          </cell>
        </row>
      </sheetData>
      <sheetData sheetId="932">
        <row r="1">
          <cell r="D1">
            <v>0</v>
          </cell>
        </row>
      </sheetData>
      <sheetData sheetId="933">
        <row r="1">
          <cell r="D1">
            <v>0</v>
          </cell>
        </row>
      </sheetData>
      <sheetData sheetId="934">
        <row r="1">
          <cell r="D1">
            <v>0</v>
          </cell>
        </row>
      </sheetData>
      <sheetData sheetId="935">
        <row r="1">
          <cell r="D1">
            <v>0</v>
          </cell>
        </row>
      </sheetData>
      <sheetData sheetId="936">
        <row r="1">
          <cell r="D1">
            <v>0</v>
          </cell>
        </row>
      </sheetData>
      <sheetData sheetId="937">
        <row r="1">
          <cell r="D1">
            <v>0</v>
          </cell>
        </row>
      </sheetData>
      <sheetData sheetId="938">
        <row r="1">
          <cell r="D1">
            <v>0</v>
          </cell>
        </row>
      </sheetData>
      <sheetData sheetId="939">
        <row r="1">
          <cell r="D1">
            <v>0</v>
          </cell>
        </row>
      </sheetData>
      <sheetData sheetId="940">
        <row r="1">
          <cell r="D1">
            <v>0</v>
          </cell>
        </row>
      </sheetData>
      <sheetData sheetId="941">
        <row r="1">
          <cell r="D1">
            <v>0</v>
          </cell>
        </row>
      </sheetData>
      <sheetData sheetId="942">
        <row r="1">
          <cell r="D1">
            <v>0</v>
          </cell>
        </row>
      </sheetData>
      <sheetData sheetId="943">
        <row r="1">
          <cell r="D1">
            <v>0</v>
          </cell>
        </row>
      </sheetData>
      <sheetData sheetId="944">
        <row r="1">
          <cell r="D1">
            <v>0</v>
          </cell>
        </row>
      </sheetData>
      <sheetData sheetId="945">
        <row r="1">
          <cell r="D1">
            <v>0</v>
          </cell>
        </row>
      </sheetData>
      <sheetData sheetId="946">
        <row r="1">
          <cell r="D1">
            <v>0</v>
          </cell>
        </row>
      </sheetData>
      <sheetData sheetId="947">
        <row r="1">
          <cell r="D1">
            <v>0</v>
          </cell>
        </row>
      </sheetData>
      <sheetData sheetId="948">
        <row r="1">
          <cell r="D1">
            <v>0</v>
          </cell>
        </row>
      </sheetData>
      <sheetData sheetId="949">
        <row r="1">
          <cell r="D1">
            <v>0</v>
          </cell>
        </row>
      </sheetData>
      <sheetData sheetId="950">
        <row r="1">
          <cell r="D1">
            <v>0</v>
          </cell>
        </row>
      </sheetData>
      <sheetData sheetId="951">
        <row r="10">
          <cell r="D10">
            <v>1500</v>
          </cell>
        </row>
      </sheetData>
      <sheetData sheetId="952">
        <row r="1">
          <cell r="D1">
            <v>0</v>
          </cell>
        </row>
      </sheetData>
      <sheetData sheetId="953">
        <row r="1">
          <cell r="D1">
            <v>0</v>
          </cell>
        </row>
      </sheetData>
      <sheetData sheetId="954"/>
      <sheetData sheetId="955"/>
      <sheetData sheetId="956">
        <row r="1">
          <cell r="D1">
            <v>0</v>
          </cell>
        </row>
      </sheetData>
      <sheetData sheetId="957">
        <row r="1">
          <cell r="D1">
            <v>0</v>
          </cell>
        </row>
      </sheetData>
      <sheetData sheetId="958">
        <row r="1">
          <cell r="D1">
            <v>0</v>
          </cell>
        </row>
      </sheetData>
      <sheetData sheetId="959">
        <row r="1">
          <cell r="D1">
            <v>0</v>
          </cell>
        </row>
      </sheetData>
      <sheetData sheetId="960">
        <row r="1">
          <cell r="D1">
            <v>0</v>
          </cell>
        </row>
      </sheetData>
      <sheetData sheetId="961">
        <row r="1">
          <cell r="D1">
            <v>0</v>
          </cell>
        </row>
      </sheetData>
      <sheetData sheetId="962">
        <row r="1">
          <cell r="D1">
            <v>0</v>
          </cell>
        </row>
      </sheetData>
      <sheetData sheetId="963">
        <row r="1">
          <cell r="D1">
            <v>0</v>
          </cell>
        </row>
      </sheetData>
      <sheetData sheetId="964"/>
      <sheetData sheetId="965">
        <row r="1">
          <cell r="D1">
            <v>0</v>
          </cell>
        </row>
      </sheetData>
      <sheetData sheetId="966">
        <row r="1">
          <cell r="D1">
            <v>0</v>
          </cell>
        </row>
      </sheetData>
      <sheetData sheetId="967">
        <row r="1">
          <cell r="D1">
            <v>0</v>
          </cell>
        </row>
      </sheetData>
      <sheetData sheetId="968">
        <row r="1">
          <cell r="D1">
            <v>0</v>
          </cell>
        </row>
      </sheetData>
      <sheetData sheetId="969">
        <row r="1">
          <cell r="D1">
            <v>0</v>
          </cell>
        </row>
      </sheetData>
      <sheetData sheetId="970">
        <row r="1">
          <cell r="D1">
            <v>0</v>
          </cell>
        </row>
      </sheetData>
      <sheetData sheetId="971">
        <row r="1">
          <cell r="D1">
            <v>0</v>
          </cell>
        </row>
      </sheetData>
      <sheetData sheetId="972">
        <row r="1">
          <cell r="D1">
            <v>0</v>
          </cell>
        </row>
      </sheetData>
      <sheetData sheetId="973">
        <row r="1">
          <cell r="D1">
            <v>0</v>
          </cell>
        </row>
      </sheetData>
      <sheetData sheetId="974">
        <row r="1">
          <cell r="D1">
            <v>0</v>
          </cell>
        </row>
      </sheetData>
      <sheetData sheetId="975">
        <row r="1">
          <cell r="D1">
            <v>0</v>
          </cell>
        </row>
      </sheetData>
      <sheetData sheetId="976">
        <row r="1">
          <cell r="D1">
            <v>0</v>
          </cell>
        </row>
      </sheetData>
      <sheetData sheetId="977">
        <row r="1">
          <cell r="D1">
            <v>0</v>
          </cell>
        </row>
      </sheetData>
      <sheetData sheetId="978">
        <row r="1">
          <cell r="D1">
            <v>0</v>
          </cell>
        </row>
      </sheetData>
      <sheetData sheetId="979">
        <row r="1">
          <cell r="D1">
            <v>0</v>
          </cell>
        </row>
      </sheetData>
      <sheetData sheetId="980">
        <row r="1">
          <cell r="D1">
            <v>0</v>
          </cell>
        </row>
      </sheetData>
      <sheetData sheetId="981">
        <row r="1">
          <cell r="D1">
            <v>0</v>
          </cell>
        </row>
      </sheetData>
      <sheetData sheetId="982">
        <row r="1">
          <cell r="D1">
            <v>0</v>
          </cell>
        </row>
      </sheetData>
      <sheetData sheetId="983">
        <row r="1">
          <cell r="D1">
            <v>0</v>
          </cell>
        </row>
      </sheetData>
      <sheetData sheetId="984">
        <row r="1">
          <cell r="D1">
            <v>0</v>
          </cell>
        </row>
      </sheetData>
      <sheetData sheetId="985">
        <row r="1">
          <cell r="D1">
            <v>0</v>
          </cell>
        </row>
      </sheetData>
      <sheetData sheetId="986">
        <row r="1">
          <cell r="D1">
            <v>0</v>
          </cell>
        </row>
      </sheetData>
      <sheetData sheetId="987">
        <row r="1">
          <cell r="D1">
            <v>0</v>
          </cell>
        </row>
      </sheetData>
      <sheetData sheetId="988">
        <row r="1">
          <cell r="D1">
            <v>0</v>
          </cell>
        </row>
      </sheetData>
      <sheetData sheetId="989">
        <row r="1">
          <cell r="D1">
            <v>0</v>
          </cell>
        </row>
      </sheetData>
      <sheetData sheetId="990">
        <row r="1">
          <cell r="D1">
            <v>0</v>
          </cell>
        </row>
      </sheetData>
      <sheetData sheetId="991">
        <row r="1">
          <cell r="D1">
            <v>0</v>
          </cell>
        </row>
      </sheetData>
      <sheetData sheetId="992">
        <row r="1">
          <cell r="D1">
            <v>0</v>
          </cell>
        </row>
      </sheetData>
      <sheetData sheetId="993">
        <row r="1">
          <cell r="D1">
            <v>0</v>
          </cell>
        </row>
      </sheetData>
      <sheetData sheetId="994">
        <row r="1">
          <cell r="D1">
            <v>0</v>
          </cell>
        </row>
      </sheetData>
      <sheetData sheetId="995">
        <row r="1">
          <cell r="D1">
            <v>0</v>
          </cell>
        </row>
      </sheetData>
      <sheetData sheetId="996">
        <row r="1">
          <cell r="D1">
            <v>0</v>
          </cell>
        </row>
      </sheetData>
      <sheetData sheetId="997">
        <row r="1">
          <cell r="D1">
            <v>0</v>
          </cell>
        </row>
      </sheetData>
      <sheetData sheetId="998">
        <row r="1">
          <cell r="D1">
            <v>0</v>
          </cell>
        </row>
      </sheetData>
      <sheetData sheetId="999">
        <row r="1">
          <cell r="D1">
            <v>0</v>
          </cell>
        </row>
      </sheetData>
      <sheetData sheetId="1000">
        <row r="1">
          <cell r="D1">
            <v>0</v>
          </cell>
        </row>
      </sheetData>
      <sheetData sheetId="1001">
        <row r="1">
          <cell r="D1">
            <v>0</v>
          </cell>
        </row>
      </sheetData>
      <sheetData sheetId="1002">
        <row r="1">
          <cell r="D1">
            <v>0</v>
          </cell>
        </row>
      </sheetData>
      <sheetData sheetId="1003">
        <row r="1">
          <cell r="D1">
            <v>0</v>
          </cell>
        </row>
      </sheetData>
      <sheetData sheetId="1004">
        <row r="1">
          <cell r="D1">
            <v>0</v>
          </cell>
        </row>
      </sheetData>
      <sheetData sheetId="1005">
        <row r="1">
          <cell r="D1">
            <v>0</v>
          </cell>
        </row>
      </sheetData>
      <sheetData sheetId="1006">
        <row r="1">
          <cell r="D1">
            <v>0</v>
          </cell>
        </row>
      </sheetData>
      <sheetData sheetId="1007">
        <row r="1">
          <cell r="D1">
            <v>0</v>
          </cell>
        </row>
      </sheetData>
      <sheetData sheetId="1008">
        <row r="1">
          <cell r="D1">
            <v>0</v>
          </cell>
        </row>
      </sheetData>
      <sheetData sheetId="1009">
        <row r="1">
          <cell r="D1">
            <v>0</v>
          </cell>
        </row>
      </sheetData>
      <sheetData sheetId="1010">
        <row r="1">
          <cell r="D1">
            <v>0</v>
          </cell>
        </row>
      </sheetData>
      <sheetData sheetId="1011">
        <row r="1">
          <cell r="D1">
            <v>0</v>
          </cell>
        </row>
      </sheetData>
      <sheetData sheetId="1012">
        <row r="1">
          <cell r="D1">
            <v>0</v>
          </cell>
        </row>
      </sheetData>
      <sheetData sheetId="1013">
        <row r="1">
          <cell r="D1">
            <v>0</v>
          </cell>
        </row>
      </sheetData>
      <sheetData sheetId="1014">
        <row r="1">
          <cell r="D1">
            <v>0</v>
          </cell>
        </row>
      </sheetData>
      <sheetData sheetId="1015">
        <row r="1">
          <cell r="D1">
            <v>0</v>
          </cell>
        </row>
      </sheetData>
      <sheetData sheetId="1016">
        <row r="1">
          <cell r="D1">
            <v>0</v>
          </cell>
        </row>
      </sheetData>
      <sheetData sheetId="1017">
        <row r="1">
          <cell r="D1">
            <v>0</v>
          </cell>
        </row>
      </sheetData>
      <sheetData sheetId="1018">
        <row r="1">
          <cell r="D1">
            <v>0</v>
          </cell>
        </row>
      </sheetData>
      <sheetData sheetId="1019">
        <row r="1">
          <cell r="D1">
            <v>0</v>
          </cell>
        </row>
      </sheetData>
      <sheetData sheetId="1020">
        <row r="1">
          <cell r="D1">
            <v>0</v>
          </cell>
        </row>
      </sheetData>
      <sheetData sheetId="1021">
        <row r="1">
          <cell r="D1">
            <v>0</v>
          </cell>
        </row>
      </sheetData>
      <sheetData sheetId="1022">
        <row r="1">
          <cell r="D1">
            <v>0</v>
          </cell>
        </row>
      </sheetData>
      <sheetData sheetId="1023">
        <row r="1">
          <cell r="D1">
            <v>0</v>
          </cell>
        </row>
      </sheetData>
      <sheetData sheetId="1024">
        <row r="1">
          <cell r="D1">
            <v>0</v>
          </cell>
        </row>
      </sheetData>
      <sheetData sheetId="1025">
        <row r="1">
          <cell r="D1">
            <v>0</v>
          </cell>
        </row>
      </sheetData>
      <sheetData sheetId="1026">
        <row r="1">
          <cell r="D1">
            <v>0</v>
          </cell>
        </row>
      </sheetData>
      <sheetData sheetId="1027">
        <row r="1">
          <cell r="D1">
            <v>0</v>
          </cell>
        </row>
      </sheetData>
      <sheetData sheetId="1028">
        <row r="1">
          <cell r="D1">
            <v>0</v>
          </cell>
        </row>
      </sheetData>
      <sheetData sheetId="1029">
        <row r="1">
          <cell r="D1">
            <v>0</v>
          </cell>
        </row>
      </sheetData>
      <sheetData sheetId="1030">
        <row r="1">
          <cell r="D1">
            <v>0</v>
          </cell>
        </row>
      </sheetData>
      <sheetData sheetId="1031">
        <row r="1">
          <cell r="D1">
            <v>0</v>
          </cell>
        </row>
      </sheetData>
      <sheetData sheetId="1032">
        <row r="1">
          <cell r="D1">
            <v>0</v>
          </cell>
        </row>
      </sheetData>
      <sheetData sheetId="1033">
        <row r="1">
          <cell r="D1">
            <v>0</v>
          </cell>
        </row>
      </sheetData>
      <sheetData sheetId="1034">
        <row r="1">
          <cell r="D1">
            <v>0</v>
          </cell>
        </row>
      </sheetData>
      <sheetData sheetId="1035">
        <row r="1">
          <cell r="D1">
            <v>0</v>
          </cell>
        </row>
      </sheetData>
      <sheetData sheetId="1036">
        <row r="1">
          <cell r="D1">
            <v>0</v>
          </cell>
        </row>
      </sheetData>
      <sheetData sheetId="1037">
        <row r="1">
          <cell r="D1">
            <v>0</v>
          </cell>
        </row>
      </sheetData>
      <sheetData sheetId="1038">
        <row r="1">
          <cell r="D1">
            <v>0</v>
          </cell>
        </row>
      </sheetData>
      <sheetData sheetId="1039">
        <row r="1">
          <cell r="D1">
            <v>0</v>
          </cell>
        </row>
      </sheetData>
      <sheetData sheetId="1040">
        <row r="1">
          <cell r="D1">
            <v>0</v>
          </cell>
        </row>
      </sheetData>
      <sheetData sheetId="1041">
        <row r="1">
          <cell r="D1">
            <v>0</v>
          </cell>
        </row>
      </sheetData>
      <sheetData sheetId="1042">
        <row r="1">
          <cell r="D1">
            <v>0</v>
          </cell>
        </row>
      </sheetData>
      <sheetData sheetId="1043">
        <row r="1">
          <cell r="D1">
            <v>0</v>
          </cell>
        </row>
      </sheetData>
      <sheetData sheetId="1044">
        <row r="1">
          <cell r="D1">
            <v>0</v>
          </cell>
        </row>
      </sheetData>
      <sheetData sheetId="1045">
        <row r="1">
          <cell r="D1">
            <v>0</v>
          </cell>
        </row>
      </sheetData>
      <sheetData sheetId="1046">
        <row r="1">
          <cell r="D1">
            <v>0</v>
          </cell>
        </row>
      </sheetData>
      <sheetData sheetId="1047">
        <row r="1">
          <cell r="D1">
            <v>0</v>
          </cell>
        </row>
      </sheetData>
      <sheetData sheetId="1048">
        <row r="10">
          <cell r="D10">
            <v>1500</v>
          </cell>
        </row>
      </sheetData>
      <sheetData sheetId="1049">
        <row r="1">
          <cell r="D1">
            <v>0</v>
          </cell>
        </row>
      </sheetData>
      <sheetData sheetId="1050">
        <row r="10">
          <cell r="D10">
            <v>1500</v>
          </cell>
        </row>
      </sheetData>
      <sheetData sheetId="1051"/>
      <sheetData sheetId="1052">
        <row r="1">
          <cell r="D1">
            <v>0</v>
          </cell>
        </row>
      </sheetData>
      <sheetData sheetId="1053">
        <row r="1">
          <cell r="D1">
            <v>0</v>
          </cell>
        </row>
      </sheetData>
      <sheetData sheetId="1054">
        <row r="1">
          <cell r="D1">
            <v>0</v>
          </cell>
        </row>
      </sheetData>
      <sheetData sheetId="1055">
        <row r="1">
          <cell r="D1">
            <v>0</v>
          </cell>
        </row>
      </sheetData>
      <sheetData sheetId="1056">
        <row r="1">
          <cell r="D1">
            <v>0</v>
          </cell>
        </row>
      </sheetData>
      <sheetData sheetId="1057">
        <row r="1">
          <cell r="D1">
            <v>0</v>
          </cell>
        </row>
      </sheetData>
      <sheetData sheetId="1058">
        <row r="1">
          <cell r="D1">
            <v>0</v>
          </cell>
        </row>
      </sheetData>
      <sheetData sheetId="1059">
        <row r="1">
          <cell r="D1">
            <v>0</v>
          </cell>
        </row>
      </sheetData>
      <sheetData sheetId="1060">
        <row r="1">
          <cell r="D1">
            <v>0</v>
          </cell>
        </row>
      </sheetData>
      <sheetData sheetId="1061">
        <row r="1">
          <cell r="D1">
            <v>0</v>
          </cell>
        </row>
      </sheetData>
      <sheetData sheetId="1062">
        <row r="1">
          <cell r="D1">
            <v>0</v>
          </cell>
        </row>
      </sheetData>
      <sheetData sheetId="1063">
        <row r="1">
          <cell r="D1">
            <v>0</v>
          </cell>
        </row>
      </sheetData>
      <sheetData sheetId="1064">
        <row r="1">
          <cell r="D1">
            <v>0</v>
          </cell>
        </row>
      </sheetData>
      <sheetData sheetId="1065">
        <row r="1">
          <cell r="D1">
            <v>0</v>
          </cell>
        </row>
      </sheetData>
      <sheetData sheetId="1066">
        <row r="1">
          <cell r="D1">
            <v>0</v>
          </cell>
        </row>
      </sheetData>
      <sheetData sheetId="1067">
        <row r="1">
          <cell r="D1">
            <v>0</v>
          </cell>
        </row>
      </sheetData>
      <sheetData sheetId="1068">
        <row r="1">
          <cell r="D1">
            <v>0</v>
          </cell>
        </row>
      </sheetData>
      <sheetData sheetId="1069">
        <row r="1">
          <cell r="D1">
            <v>0</v>
          </cell>
        </row>
      </sheetData>
      <sheetData sheetId="1070">
        <row r="1">
          <cell r="D1">
            <v>0</v>
          </cell>
        </row>
      </sheetData>
      <sheetData sheetId="1071">
        <row r="1">
          <cell r="D1">
            <v>0</v>
          </cell>
        </row>
      </sheetData>
      <sheetData sheetId="1072">
        <row r="1">
          <cell r="D1">
            <v>0</v>
          </cell>
        </row>
      </sheetData>
      <sheetData sheetId="1073">
        <row r="1">
          <cell r="D1">
            <v>0</v>
          </cell>
        </row>
      </sheetData>
      <sheetData sheetId="1074">
        <row r="1">
          <cell r="D1">
            <v>0</v>
          </cell>
        </row>
      </sheetData>
      <sheetData sheetId="1075">
        <row r="1">
          <cell r="D1">
            <v>0</v>
          </cell>
        </row>
      </sheetData>
      <sheetData sheetId="1076">
        <row r="1">
          <cell r="D1">
            <v>0</v>
          </cell>
        </row>
      </sheetData>
      <sheetData sheetId="1077">
        <row r="1">
          <cell r="D1">
            <v>0</v>
          </cell>
        </row>
      </sheetData>
      <sheetData sheetId="1078">
        <row r="1">
          <cell r="D1">
            <v>0</v>
          </cell>
        </row>
      </sheetData>
      <sheetData sheetId="1079">
        <row r="1">
          <cell r="D1">
            <v>0</v>
          </cell>
        </row>
      </sheetData>
      <sheetData sheetId="1080">
        <row r="1">
          <cell r="D1">
            <v>0</v>
          </cell>
        </row>
      </sheetData>
      <sheetData sheetId="1081">
        <row r="1">
          <cell r="D1">
            <v>0</v>
          </cell>
        </row>
      </sheetData>
      <sheetData sheetId="1082">
        <row r="1">
          <cell r="D1">
            <v>0</v>
          </cell>
        </row>
      </sheetData>
      <sheetData sheetId="1083">
        <row r="1">
          <cell r="D1">
            <v>0</v>
          </cell>
        </row>
      </sheetData>
      <sheetData sheetId="1084">
        <row r="1">
          <cell r="D1">
            <v>0</v>
          </cell>
        </row>
      </sheetData>
      <sheetData sheetId="1085">
        <row r="1">
          <cell r="D1">
            <v>0</v>
          </cell>
        </row>
      </sheetData>
      <sheetData sheetId="1086">
        <row r="1">
          <cell r="D1">
            <v>0</v>
          </cell>
        </row>
      </sheetData>
      <sheetData sheetId="1087">
        <row r="1">
          <cell r="D1">
            <v>0</v>
          </cell>
        </row>
      </sheetData>
      <sheetData sheetId="1088">
        <row r="1">
          <cell r="D1">
            <v>0</v>
          </cell>
        </row>
      </sheetData>
      <sheetData sheetId="1089">
        <row r="1">
          <cell r="D1">
            <v>0</v>
          </cell>
        </row>
      </sheetData>
      <sheetData sheetId="1090">
        <row r="1">
          <cell r="D1">
            <v>0</v>
          </cell>
        </row>
      </sheetData>
      <sheetData sheetId="1091">
        <row r="1">
          <cell r="D1">
            <v>0</v>
          </cell>
        </row>
      </sheetData>
      <sheetData sheetId="1092">
        <row r="1">
          <cell r="D1">
            <v>0</v>
          </cell>
        </row>
      </sheetData>
      <sheetData sheetId="1093">
        <row r="1">
          <cell r="D1">
            <v>0</v>
          </cell>
        </row>
      </sheetData>
      <sheetData sheetId="1094">
        <row r="1">
          <cell r="D1">
            <v>0</v>
          </cell>
        </row>
      </sheetData>
      <sheetData sheetId="1095">
        <row r="1">
          <cell r="D1">
            <v>0</v>
          </cell>
        </row>
      </sheetData>
      <sheetData sheetId="1096">
        <row r="1">
          <cell r="D1">
            <v>0</v>
          </cell>
        </row>
      </sheetData>
      <sheetData sheetId="1097">
        <row r="1">
          <cell r="D1">
            <v>0</v>
          </cell>
        </row>
      </sheetData>
      <sheetData sheetId="1098">
        <row r="1">
          <cell r="D1">
            <v>0</v>
          </cell>
        </row>
      </sheetData>
      <sheetData sheetId="1099">
        <row r="1">
          <cell r="D1">
            <v>0</v>
          </cell>
        </row>
      </sheetData>
      <sheetData sheetId="1100">
        <row r="1">
          <cell r="D1">
            <v>0</v>
          </cell>
        </row>
      </sheetData>
      <sheetData sheetId="1101">
        <row r="1">
          <cell r="D1">
            <v>0</v>
          </cell>
        </row>
      </sheetData>
      <sheetData sheetId="1102">
        <row r="1">
          <cell r="D1">
            <v>0</v>
          </cell>
        </row>
      </sheetData>
      <sheetData sheetId="1103">
        <row r="1">
          <cell r="D1">
            <v>0</v>
          </cell>
        </row>
      </sheetData>
      <sheetData sheetId="1104">
        <row r="1">
          <cell r="D1">
            <v>0</v>
          </cell>
        </row>
      </sheetData>
      <sheetData sheetId="1105">
        <row r="1">
          <cell r="D1">
            <v>0</v>
          </cell>
        </row>
      </sheetData>
      <sheetData sheetId="1106">
        <row r="1">
          <cell r="D1">
            <v>0</v>
          </cell>
        </row>
      </sheetData>
      <sheetData sheetId="1107">
        <row r="1">
          <cell r="D1">
            <v>0</v>
          </cell>
        </row>
      </sheetData>
      <sheetData sheetId="1108">
        <row r="1">
          <cell r="D1">
            <v>0</v>
          </cell>
        </row>
      </sheetData>
      <sheetData sheetId="1109">
        <row r="1">
          <cell r="D1">
            <v>0</v>
          </cell>
        </row>
      </sheetData>
      <sheetData sheetId="1110">
        <row r="1">
          <cell r="D1">
            <v>0</v>
          </cell>
        </row>
      </sheetData>
      <sheetData sheetId="1111">
        <row r="1">
          <cell r="D1">
            <v>0</v>
          </cell>
        </row>
      </sheetData>
      <sheetData sheetId="1112">
        <row r="1">
          <cell r="D1">
            <v>0</v>
          </cell>
        </row>
      </sheetData>
      <sheetData sheetId="1113">
        <row r="1">
          <cell r="D1">
            <v>0</v>
          </cell>
        </row>
      </sheetData>
      <sheetData sheetId="1114">
        <row r="1">
          <cell r="D1">
            <v>0</v>
          </cell>
        </row>
      </sheetData>
      <sheetData sheetId="1115">
        <row r="1">
          <cell r="D1">
            <v>0</v>
          </cell>
        </row>
      </sheetData>
      <sheetData sheetId="1116">
        <row r="1">
          <cell r="D1">
            <v>0</v>
          </cell>
        </row>
      </sheetData>
      <sheetData sheetId="1117">
        <row r="1">
          <cell r="D1">
            <v>0</v>
          </cell>
        </row>
      </sheetData>
      <sheetData sheetId="1118">
        <row r="1">
          <cell r="D1">
            <v>0</v>
          </cell>
        </row>
      </sheetData>
      <sheetData sheetId="1119">
        <row r="1">
          <cell r="D1">
            <v>0</v>
          </cell>
        </row>
      </sheetData>
      <sheetData sheetId="1120">
        <row r="1">
          <cell r="D1">
            <v>0</v>
          </cell>
        </row>
      </sheetData>
      <sheetData sheetId="1121">
        <row r="1">
          <cell r="D1">
            <v>0</v>
          </cell>
        </row>
      </sheetData>
      <sheetData sheetId="1122">
        <row r="1">
          <cell r="D1">
            <v>0</v>
          </cell>
        </row>
      </sheetData>
      <sheetData sheetId="1123">
        <row r="1">
          <cell r="D1">
            <v>0</v>
          </cell>
        </row>
      </sheetData>
      <sheetData sheetId="1124">
        <row r="1">
          <cell r="D1">
            <v>0</v>
          </cell>
        </row>
      </sheetData>
      <sheetData sheetId="1125">
        <row r="1">
          <cell r="D1">
            <v>0</v>
          </cell>
        </row>
      </sheetData>
      <sheetData sheetId="1126">
        <row r="1">
          <cell r="D1">
            <v>0</v>
          </cell>
        </row>
      </sheetData>
      <sheetData sheetId="1127">
        <row r="1">
          <cell r="D1">
            <v>0</v>
          </cell>
        </row>
      </sheetData>
      <sheetData sheetId="1128">
        <row r="1">
          <cell r="D1">
            <v>0</v>
          </cell>
        </row>
      </sheetData>
      <sheetData sheetId="1129">
        <row r="1">
          <cell r="D1">
            <v>0</v>
          </cell>
        </row>
      </sheetData>
      <sheetData sheetId="1130">
        <row r="1">
          <cell r="D1">
            <v>0</v>
          </cell>
        </row>
      </sheetData>
      <sheetData sheetId="1131">
        <row r="1">
          <cell r="D1">
            <v>0</v>
          </cell>
        </row>
      </sheetData>
      <sheetData sheetId="1132">
        <row r="1">
          <cell r="D1">
            <v>0</v>
          </cell>
        </row>
      </sheetData>
      <sheetData sheetId="1133">
        <row r="1">
          <cell r="D1">
            <v>0</v>
          </cell>
        </row>
      </sheetData>
      <sheetData sheetId="1134">
        <row r="1">
          <cell r="D1">
            <v>0</v>
          </cell>
        </row>
      </sheetData>
      <sheetData sheetId="1135">
        <row r="1">
          <cell r="D1">
            <v>0</v>
          </cell>
        </row>
      </sheetData>
      <sheetData sheetId="1136">
        <row r="1">
          <cell r="D1">
            <v>0</v>
          </cell>
        </row>
      </sheetData>
      <sheetData sheetId="1137">
        <row r="1">
          <cell r="D1">
            <v>0</v>
          </cell>
        </row>
      </sheetData>
      <sheetData sheetId="1138">
        <row r="1">
          <cell r="D1">
            <v>0</v>
          </cell>
        </row>
      </sheetData>
      <sheetData sheetId="1139">
        <row r="1">
          <cell r="D1">
            <v>0</v>
          </cell>
        </row>
      </sheetData>
      <sheetData sheetId="1140">
        <row r="1">
          <cell r="D1">
            <v>0</v>
          </cell>
        </row>
      </sheetData>
      <sheetData sheetId="1141">
        <row r="1">
          <cell r="D1">
            <v>0</v>
          </cell>
        </row>
      </sheetData>
      <sheetData sheetId="1142">
        <row r="1">
          <cell r="D1">
            <v>0</v>
          </cell>
        </row>
      </sheetData>
      <sheetData sheetId="1143">
        <row r="1">
          <cell r="D1">
            <v>0</v>
          </cell>
        </row>
      </sheetData>
      <sheetData sheetId="1144">
        <row r="1">
          <cell r="D1">
            <v>0</v>
          </cell>
        </row>
      </sheetData>
      <sheetData sheetId="1145">
        <row r="1">
          <cell r="D1">
            <v>0</v>
          </cell>
        </row>
      </sheetData>
      <sheetData sheetId="1146">
        <row r="1">
          <cell r="D1">
            <v>0</v>
          </cell>
        </row>
      </sheetData>
      <sheetData sheetId="1147">
        <row r="1">
          <cell r="D1">
            <v>0</v>
          </cell>
        </row>
      </sheetData>
      <sheetData sheetId="1148">
        <row r="1">
          <cell r="D1">
            <v>0</v>
          </cell>
        </row>
      </sheetData>
      <sheetData sheetId="1149">
        <row r="1">
          <cell r="D1">
            <v>0</v>
          </cell>
        </row>
      </sheetData>
      <sheetData sheetId="1150">
        <row r="1">
          <cell r="D1">
            <v>0</v>
          </cell>
        </row>
      </sheetData>
      <sheetData sheetId="1151">
        <row r="1">
          <cell r="D1">
            <v>0</v>
          </cell>
        </row>
      </sheetData>
      <sheetData sheetId="1152">
        <row r="1">
          <cell r="D1">
            <v>0</v>
          </cell>
        </row>
      </sheetData>
      <sheetData sheetId="1153">
        <row r="1">
          <cell r="D1">
            <v>0</v>
          </cell>
        </row>
      </sheetData>
      <sheetData sheetId="1154">
        <row r="1">
          <cell r="D1">
            <v>0</v>
          </cell>
        </row>
      </sheetData>
      <sheetData sheetId="1155">
        <row r="1">
          <cell r="D1">
            <v>0</v>
          </cell>
        </row>
      </sheetData>
      <sheetData sheetId="1156">
        <row r="1">
          <cell r="D1">
            <v>0</v>
          </cell>
        </row>
      </sheetData>
      <sheetData sheetId="1157">
        <row r="1">
          <cell r="D1">
            <v>0</v>
          </cell>
        </row>
      </sheetData>
      <sheetData sheetId="1158">
        <row r="1">
          <cell r="D1">
            <v>0</v>
          </cell>
        </row>
      </sheetData>
      <sheetData sheetId="1159">
        <row r="1">
          <cell r="D1">
            <v>0</v>
          </cell>
        </row>
      </sheetData>
      <sheetData sheetId="1160">
        <row r="1">
          <cell r="D1">
            <v>0</v>
          </cell>
        </row>
      </sheetData>
      <sheetData sheetId="1161">
        <row r="1">
          <cell r="D1">
            <v>0</v>
          </cell>
        </row>
      </sheetData>
      <sheetData sheetId="1162">
        <row r="1">
          <cell r="D1">
            <v>0</v>
          </cell>
        </row>
      </sheetData>
      <sheetData sheetId="1163">
        <row r="1">
          <cell r="D1">
            <v>0</v>
          </cell>
        </row>
      </sheetData>
      <sheetData sheetId="1164">
        <row r="1">
          <cell r="D1">
            <v>0</v>
          </cell>
        </row>
      </sheetData>
      <sheetData sheetId="1165">
        <row r="1">
          <cell r="D1">
            <v>0</v>
          </cell>
        </row>
      </sheetData>
      <sheetData sheetId="1166">
        <row r="1">
          <cell r="D1">
            <v>0</v>
          </cell>
        </row>
      </sheetData>
      <sheetData sheetId="1167">
        <row r="1">
          <cell r="D1">
            <v>0</v>
          </cell>
        </row>
      </sheetData>
      <sheetData sheetId="1168">
        <row r="1">
          <cell r="D1">
            <v>0</v>
          </cell>
        </row>
      </sheetData>
      <sheetData sheetId="1169">
        <row r="1">
          <cell r="D1">
            <v>0</v>
          </cell>
        </row>
      </sheetData>
      <sheetData sheetId="1170">
        <row r="1">
          <cell r="D1">
            <v>0</v>
          </cell>
        </row>
      </sheetData>
      <sheetData sheetId="1171">
        <row r="1">
          <cell r="D1">
            <v>0</v>
          </cell>
        </row>
      </sheetData>
      <sheetData sheetId="1172">
        <row r="1">
          <cell r="D1">
            <v>0</v>
          </cell>
        </row>
      </sheetData>
      <sheetData sheetId="1173">
        <row r="1">
          <cell r="D1">
            <v>0</v>
          </cell>
        </row>
      </sheetData>
      <sheetData sheetId="1174">
        <row r="1">
          <cell r="D1">
            <v>0</v>
          </cell>
        </row>
      </sheetData>
      <sheetData sheetId="1175">
        <row r="1">
          <cell r="D1">
            <v>0</v>
          </cell>
        </row>
      </sheetData>
      <sheetData sheetId="1176">
        <row r="1">
          <cell r="D1">
            <v>0</v>
          </cell>
        </row>
      </sheetData>
      <sheetData sheetId="1177">
        <row r="1">
          <cell r="D1">
            <v>0</v>
          </cell>
        </row>
      </sheetData>
      <sheetData sheetId="1178">
        <row r="1">
          <cell r="D1">
            <v>0</v>
          </cell>
        </row>
      </sheetData>
      <sheetData sheetId="1179">
        <row r="1">
          <cell r="D1">
            <v>0</v>
          </cell>
        </row>
      </sheetData>
      <sheetData sheetId="1180">
        <row r="1">
          <cell r="D1">
            <v>0</v>
          </cell>
        </row>
      </sheetData>
      <sheetData sheetId="1181">
        <row r="1">
          <cell r="D1">
            <v>0</v>
          </cell>
        </row>
      </sheetData>
      <sheetData sheetId="1182">
        <row r="1">
          <cell r="D1">
            <v>0</v>
          </cell>
        </row>
      </sheetData>
      <sheetData sheetId="1183">
        <row r="1">
          <cell r="D1">
            <v>0</v>
          </cell>
        </row>
      </sheetData>
      <sheetData sheetId="1184">
        <row r="1">
          <cell r="D1">
            <v>0</v>
          </cell>
        </row>
      </sheetData>
      <sheetData sheetId="1185">
        <row r="1">
          <cell r="D1">
            <v>0</v>
          </cell>
        </row>
      </sheetData>
      <sheetData sheetId="1186">
        <row r="1">
          <cell r="D1">
            <v>0</v>
          </cell>
        </row>
      </sheetData>
      <sheetData sheetId="1187">
        <row r="1">
          <cell r="D1">
            <v>0</v>
          </cell>
        </row>
      </sheetData>
      <sheetData sheetId="1188">
        <row r="1">
          <cell r="D1">
            <v>0</v>
          </cell>
        </row>
      </sheetData>
      <sheetData sheetId="1189">
        <row r="1">
          <cell r="D1">
            <v>0</v>
          </cell>
        </row>
      </sheetData>
      <sheetData sheetId="1190">
        <row r="1">
          <cell r="D1">
            <v>0</v>
          </cell>
        </row>
      </sheetData>
      <sheetData sheetId="1191">
        <row r="1">
          <cell r="D1">
            <v>0</v>
          </cell>
        </row>
      </sheetData>
      <sheetData sheetId="1192">
        <row r="1">
          <cell r="D1">
            <v>0</v>
          </cell>
        </row>
      </sheetData>
      <sheetData sheetId="1193">
        <row r="1">
          <cell r="D1">
            <v>0</v>
          </cell>
        </row>
      </sheetData>
      <sheetData sheetId="1194">
        <row r="1">
          <cell r="D1">
            <v>0</v>
          </cell>
        </row>
      </sheetData>
      <sheetData sheetId="1195">
        <row r="1">
          <cell r="D1">
            <v>0</v>
          </cell>
        </row>
      </sheetData>
      <sheetData sheetId="1196">
        <row r="1">
          <cell r="D1">
            <v>0</v>
          </cell>
        </row>
      </sheetData>
      <sheetData sheetId="1197">
        <row r="1">
          <cell r="D1">
            <v>0</v>
          </cell>
        </row>
      </sheetData>
      <sheetData sheetId="1198">
        <row r="1">
          <cell r="D1">
            <v>0</v>
          </cell>
        </row>
      </sheetData>
      <sheetData sheetId="1199">
        <row r="1">
          <cell r="D1">
            <v>0</v>
          </cell>
        </row>
      </sheetData>
      <sheetData sheetId="1200">
        <row r="1">
          <cell r="D1">
            <v>0</v>
          </cell>
        </row>
      </sheetData>
      <sheetData sheetId="1201">
        <row r="1">
          <cell r="D1">
            <v>0</v>
          </cell>
        </row>
      </sheetData>
      <sheetData sheetId="1202">
        <row r="1">
          <cell r="D1">
            <v>0</v>
          </cell>
        </row>
      </sheetData>
      <sheetData sheetId="1203">
        <row r="1">
          <cell r="D1">
            <v>0</v>
          </cell>
        </row>
      </sheetData>
      <sheetData sheetId="1204">
        <row r="1">
          <cell r="D1">
            <v>0</v>
          </cell>
        </row>
      </sheetData>
      <sheetData sheetId="1205">
        <row r="1">
          <cell r="D1">
            <v>0</v>
          </cell>
        </row>
      </sheetData>
      <sheetData sheetId="1206">
        <row r="1">
          <cell r="D1">
            <v>0</v>
          </cell>
        </row>
      </sheetData>
      <sheetData sheetId="1207">
        <row r="1">
          <cell r="D1">
            <v>0</v>
          </cell>
        </row>
      </sheetData>
      <sheetData sheetId="1208">
        <row r="1">
          <cell r="D1">
            <v>0</v>
          </cell>
        </row>
      </sheetData>
      <sheetData sheetId="1209">
        <row r="1">
          <cell r="D1">
            <v>0</v>
          </cell>
        </row>
      </sheetData>
      <sheetData sheetId="1210">
        <row r="1">
          <cell r="D1">
            <v>0</v>
          </cell>
        </row>
      </sheetData>
      <sheetData sheetId="1211">
        <row r="1">
          <cell r="D1">
            <v>0</v>
          </cell>
        </row>
      </sheetData>
      <sheetData sheetId="1212">
        <row r="1">
          <cell r="D1">
            <v>0</v>
          </cell>
        </row>
      </sheetData>
      <sheetData sheetId="1213">
        <row r="1">
          <cell r="D1">
            <v>0</v>
          </cell>
        </row>
      </sheetData>
      <sheetData sheetId="1214">
        <row r="1">
          <cell r="D1">
            <v>0</v>
          </cell>
        </row>
      </sheetData>
      <sheetData sheetId="1215">
        <row r="1">
          <cell r="D1">
            <v>0</v>
          </cell>
        </row>
      </sheetData>
      <sheetData sheetId="1216">
        <row r="1">
          <cell r="D1">
            <v>0</v>
          </cell>
        </row>
      </sheetData>
      <sheetData sheetId="1217">
        <row r="1">
          <cell r="D1">
            <v>0</v>
          </cell>
        </row>
      </sheetData>
      <sheetData sheetId="1218">
        <row r="1">
          <cell r="D1">
            <v>0</v>
          </cell>
        </row>
      </sheetData>
      <sheetData sheetId="1219">
        <row r="1">
          <cell r="D1">
            <v>0</v>
          </cell>
        </row>
      </sheetData>
      <sheetData sheetId="1220">
        <row r="1">
          <cell r="D1">
            <v>0</v>
          </cell>
        </row>
      </sheetData>
      <sheetData sheetId="1221">
        <row r="1">
          <cell r="D1">
            <v>0</v>
          </cell>
        </row>
      </sheetData>
      <sheetData sheetId="1222">
        <row r="1">
          <cell r="D1">
            <v>0</v>
          </cell>
        </row>
      </sheetData>
      <sheetData sheetId="1223">
        <row r="1">
          <cell r="D1">
            <v>0</v>
          </cell>
        </row>
      </sheetData>
      <sheetData sheetId="1224">
        <row r="1">
          <cell r="D1">
            <v>0</v>
          </cell>
        </row>
      </sheetData>
      <sheetData sheetId="1225">
        <row r="1">
          <cell r="D1">
            <v>0</v>
          </cell>
        </row>
      </sheetData>
      <sheetData sheetId="1226">
        <row r="1">
          <cell r="D1">
            <v>0</v>
          </cell>
        </row>
      </sheetData>
      <sheetData sheetId="1227">
        <row r="1">
          <cell r="D1">
            <v>0</v>
          </cell>
        </row>
      </sheetData>
      <sheetData sheetId="1228">
        <row r="1">
          <cell r="D1">
            <v>0</v>
          </cell>
        </row>
      </sheetData>
      <sheetData sheetId="1229">
        <row r="1">
          <cell r="D1">
            <v>0</v>
          </cell>
        </row>
      </sheetData>
      <sheetData sheetId="1230">
        <row r="1">
          <cell r="D1">
            <v>0</v>
          </cell>
        </row>
      </sheetData>
      <sheetData sheetId="1231">
        <row r="1">
          <cell r="D1">
            <v>0</v>
          </cell>
        </row>
      </sheetData>
      <sheetData sheetId="1232">
        <row r="1">
          <cell r="D1">
            <v>0</v>
          </cell>
        </row>
      </sheetData>
      <sheetData sheetId="1233">
        <row r="1">
          <cell r="D1">
            <v>0</v>
          </cell>
        </row>
      </sheetData>
      <sheetData sheetId="1234">
        <row r="1">
          <cell r="D1">
            <v>0</v>
          </cell>
        </row>
      </sheetData>
      <sheetData sheetId="1235">
        <row r="1">
          <cell r="D1">
            <v>0</v>
          </cell>
        </row>
      </sheetData>
      <sheetData sheetId="1236">
        <row r="1">
          <cell r="D1">
            <v>0</v>
          </cell>
        </row>
      </sheetData>
      <sheetData sheetId="1237">
        <row r="1">
          <cell r="D1">
            <v>0</v>
          </cell>
        </row>
      </sheetData>
      <sheetData sheetId="1238">
        <row r="1">
          <cell r="D1">
            <v>0</v>
          </cell>
        </row>
      </sheetData>
      <sheetData sheetId="1239">
        <row r="1">
          <cell r="D1">
            <v>0</v>
          </cell>
        </row>
      </sheetData>
      <sheetData sheetId="1240">
        <row r="1">
          <cell r="D1">
            <v>0</v>
          </cell>
        </row>
      </sheetData>
      <sheetData sheetId="1241">
        <row r="1">
          <cell r="D1">
            <v>0</v>
          </cell>
        </row>
      </sheetData>
      <sheetData sheetId="1242">
        <row r="1">
          <cell r="D1">
            <v>0</v>
          </cell>
        </row>
      </sheetData>
      <sheetData sheetId="1243">
        <row r="1">
          <cell r="D1">
            <v>0</v>
          </cell>
        </row>
      </sheetData>
      <sheetData sheetId="1244">
        <row r="1">
          <cell r="D1">
            <v>0</v>
          </cell>
        </row>
      </sheetData>
      <sheetData sheetId="1245">
        <row r="1">
          <cell r="D1">
            <v>0</v>
          </cell>
        </row>
      </sheetData>
      <sheetData sheetId="1246" refreshError="1"/>
      <sheetData sheetId="1247">
        <row r="1">
          <cell r="D1">
            <v>0</v>
          </cell>
        </row>
      </sheetData>
      <sheetData sheetId="1248" refreshError="1"/>
      <sheetData sheetId="1249" refreshError="1"/>
      <sheetData sheetId="1250" refreshError="1"/>
      <sheetData sheetId="1251">
        <row r="1">
          <cell r="D1">
            <v>0</v>
          </cell>
        </row>
      </sheetData>
      <sheetData sheetId="1252">
        <row r="1">
          <cell r="D1">
            <v>0</v>
          </cell>
        </row>
      </sheetData>
      <sheetData sheetId="1253">
        <row r="1">
          <cell r="D1">
            <v>0</v>
          </cell>
        </row>
      </sheetData>
      <sheetData sheetId="1254">
        <row r="1">
          <cell r="D1">
            <v>0</v>
          </cell>
        </row>
      </sheetData>
      <sheetData sheetId="1255">
        <row r="1">
          <cell r="D1">
            <v>0</v>
          </cell>
        </row>
      </sheetData>
      <sheetData sheetId="1256">
        <row r="1">
          <cell r="D1">
            <v>0</v>
          </cell>
        </row>
      </sheetData>
      <sheetData sheetId="1257">
        <row r="1">
          <cell r="D1">
            <v>0</v>
          </cell>
        </row>
      </sheetData>
      <sheetData sheetId="1258">
        <row r="1">
          <cell r="D1">
            <v>0</v>
          </cell>
        </row>
      </sheetData>
      <sheetData sheetId="1259" refreshError="1"/>
      <sheetData sheetId="1260">
        <row r="1">
          <cell r="D1">
            <v>0</v>
          </cell>
        </row>
      </sheetData>
      <sheetData sheetId="1261">
        <row r="1">
          <cell r="D1">
            <v>0</v>
          </cell>
        </row>
      </sheetData>
      <sheetData sheetId="1262">
        <row r="1">
          <cell r="D1">
            <v>0</v>
          </cell>
        </row>
      </sheetData>
      <sheetData sheetId="1263">
        <row r="1">
          <cell r="D1">
            <v>0</v>
          </cell>
        </row>
      </sheetData>
      <sheetData sheetId="1264">
        <row r="1">
          <cell r="D1">
            <v>0</v>
          </cell>
        </row>
      </sheetData>
      <sheetData sheetId="1265">
        <row r="1">
          <cell r="D1">
            <v>0</v>
          </cell>
        </row>
      </sheetData>
      <sheetData sheetId="1266">
        <row r="1">
          <cell r="D1">
            <v>0</v>
          </cell>
        </row>
      </sheetData>
      <sheetData sheetId="1267">
        <row r="1">
          <cell r="D1">
            <v>0</v>
          </cell>
        </row>
      </sheetData>
      <sheetData sheetId="1268">
        <row r="1">
          <cell r="D1">
            <v>0</v>
          </cell>
        </row>
      </sheetData>
      <sheetData sheetId="1269">
        <row r="1">
          <cell r="D1">
            <v>0</v>
          </cell>
        </row>
      </sheetData>
      <sheetData sheetId="1270">
        <row r="1">
          <cell r="D1">
            <v>0</v>
          </cell>
        </row>
      </sheetData>
      <sheetData sheetId="1271">
        <row r="1">
          <cell r="D1">
            <v>0</v>
          </cell>
        </row>
      </sheetData>
      <sheetData sheetId="1272">
        <row r="1">
          <cell r="D1">
            <v>0</v>
          </cell>
        </row>
      </sheetData>
      <sheetData sheetId="1273">
        <row r="1">
          <cell r="D1">
            <v>0</v>
          </cell>
        </row>
      </sheetData>
      <sheetData sheetId="1274">
        <row r="1">
          <cell r="D1">
            <v>0</v>
          </cell>
        </row>
      </sheetData>
      <sheetData sheetId="1275">
        <row r="1">
          <cell r="D1">
            <v>0</v>
          </cell>
        </row>
      </sheetData>
      <sheetData sheetId="1276">
        <row r="1">
          <cell r="D1">
            <v>0</v>
          </cell>
        </row>
      </sheetData>
      <sheetData sheetId="1277">
        <row r="1">
          <cell r="D1">
            <v>0</v>
          </cell>
        </row>
      </sheetData>
      <sheetData sheetId="1278">
        <row r="1">
          <cell r="D1">
            <v>0</v>
          </cell>
        </row>
      </sheetData>
      <sheetData sheetId="1279">
        <row r="1">
          <cell r="D1">
            <v>0</v>
          </cell>
        </row>
      </sheetData>
      <sheetData sheetId="1280">
        <row r="1">
          <cell r="D1">
            <v>0</v>
          </cell>
        </row>
      </sheetData>
      <sheetData sheetId="1281">
        <row r="1">
          <cell r="D1">
            <v>0</v>
          </cell>
        </row>
      </sheetData>
      <sheetData sheetId="1282">
        <row r="1">
          <cell r="D1">
            <v>0</v>
          </cell>
        </row>
      </sheetData>
      <sheetData sheetId="1283">
        <row r="1">
          <cell r="D1">
            <v>0</v>
          </cell>
        </row>
      </sheetData>
      <sheetData sheetId="1284">
        <row r="1">
          <cell r="D1">
            <v>0</v>
          </cell>
        </row>
      </sheetData>
      <sheetData sheetId="1285">
        <row r="1">
          <cell r="D1">
            <v>0</v>
          </cell>
        </row>
      </sheetData>
      <sheetData sheetId="1286">
        <row r="1">
          <cell r="D1">
            <v>0</v>
          </cell>
        </row>
      </sheetData>
      <sheetData sheetId="1287">
        <row r="1">
          <cell r="D1">
            <v>0</v>
          </cell>
        </row>
      </sheetData>
      <sheetData sheetId="1288">
        <row r="1">
          <cell r="D1">
            <v>0</v>
          </cell>
        </row>
      </sheetData>
      <sheetData sheetId="1289">
        <row r="1">
          <cell r="D1">
            <v>0</v>
          </cell>
        </row>
      </sheetData>
      <sheetData sheetId="1290">
        <row r="1">
          <cell r="D1">
            <v>0</v>
          </cell>
        </row>
      </sheetData>
      <sheetData sheetId="1291">
        <row r="1">
          <cell r="D1">
            <v>0</v>
          </cell>
        </row>
      </sheetData>
      <sheetData sheetId="1292">
        <row r="1">
          <cell r="D1">
            <v>0</v>
          </cell>
        </row>
      </sheetData>
      <sheetData sheetId="1293">
        <row r="1">
          <cell r="D1">
            <v>0</v>
          </cell>
        </row>
      </sheetData>
      <sheetData sheetId="1294">
        <row r="1">
          <cell r="D1">
            <v>0</v>
          </cell>
        </row>
      </sheetData>
      <sheetData sheetId="1295">
        <row r="1">
          <cell r="D1">
            <v>0</v>
          </cell>
        </row>
      </sheetData>
      <sheetData sheetId="1296">
        <row r="1">
          <cell r="D1">
            <v>0</v>
          </cell>
        </row>
      </sheetData>
      <sheetData sheetId="1297">
        <row r="1">
          <cell r="D1">
            <v>0</v>
          </cell>
        </row>
      </sheetData>
      <sheetData sheetId="1298">
        <row r="1">
          <cell r="D1">
            <v>0</v>
          </cell>
        </row>
      </sheetData>
      <sheetData sheetId="1299">
        <row r="1">
          <cell r="D1">
            <v>0</v>
          </cell>
        </row>
      </sheetData>
      <sheetData sheetId="1300">
        <row r="1">
          <cell r="D1">
            <v>0</v>
          </cell>
        </row>
      </sheetData>
      <sheetData sheetId="1301">
        <row r="1">
          <cell r="D1">
            <v>0</v>
          </cell>
        </row>
      </sheetData>
      <sheetData sheetId="1302">
        <row r="1">
          <cell r="D1">
            <v>0</v>
          </cell>
        </row>
      </sheetData>
      <sheetData sheetId="1303">
        <row r="1">
          <cell r="D1">
            <v>0</v>
          </cell>
        </row>
      </sheetData>
      <sheetData sheetId="1304">
        <row r="1">
          <cell r="D1">
            <v>0</v>
          </cell>
        </row>
      </sheetData>
      <sheetData sheetId="1305">
        <row r="1">
          <cell r="D1">
            <v>0</v>
          </cell>
        </row>
      </sheetData>
      <sheetData sheetId="1306">
        <row r="1">
          <cell r="D1">
            <v>0</v>
          </cell>
        </row>
      </sheetData>
      <sheetData sheetId="1307">
        <row r="1">
          <cell r="D1">
            <v>0</v>
          </cell>
        </row>
      </sheetData>
      <sheetData sheetId="1308">
        <row r="1">
          <cell r="D1">
            <v>0</v>
          </cell>
        </row>
      </sheetData>
      <sheetData sheetId="1309">
        <row r="1">
          <cell r="D1">
            <v>0</v>
          </cell>
        </row>
      </sheetData>
      <sheetData sheetId="1310">
        <row r="1">
          <cell r="D1">
            <v>0</v>
          </cell>
        </row>
      </sheetData>
      <sheetData sheetId="1311">
        <row r="1">
          <cell r="D1">
            <v>0</v>
          </cell>
        </row>
      </sheetData>
      <sheetData sheetId="1312">
        <row r="1">
          <cell r="D1">
            <v>0</v>
          </cell>
        </row>
      </sheetData>
      <sheetData sheetId="1313">
        <row r="1">
          <cell r="D1">
            <v>0</v>
          </cell>
        </row>
      </sheetData>
      <sheetData sheetId="1314">
        <row r="1">
          <cell r="D1">
            <v>0</v>
          </cell>
        </row>
      </sheetData>
      <sheetData sheetId="1315">
        <row r="1">
          <cell r="D1">
            <v>0</v>
          </cell>
        </row>
      </sheetData>
      <sheetData sheetId="1316">
        <row r="1">
          <cell r="D1">
            <v>0</v>
          </cell>
        </row>
      </sheetData>
      <sheetData sheetId="1317">
        <row r="1">
          <cell r="D1">
            <v>0</v>
          </cell>
        </row>
      </sheetData>
      <sheetData sheetId="1318">
        <row r="1">
          <cell r="D1">
            <v>0</v>
          </cell>
        </row>
      </sheetData>
      <sheetData sheetId="1319">
        <row r="1">
          <cell r="D1">
            <v>0</v>
          </cell>
        </row>
      </sheetData>
      <sheetData sheetId="1320">
        <row r="1">
          <cell r="D1">
            <v>0</v>
          </cell>
        </row>
      </sheetData>
      <sheetData sheetId="1321">
        <row r="1">
          <cell r="D1">
            <v>0</v>
          </cell>
        </row>
      </sheetData>
      <sheetData sheetId="1322">
        <row r="1">
          <cell r="D1">
            <v>0</v>
          </cell>
        </row>
      </sheetData>
      <sheetData sheetId="1323">
        <row r="1">
          <cell r="D1">
            <v>0</v>
          </cell>
        </row>
      </sheetData>
      <sheetData sheetId="1324">
        <row r="1">
          <cell r="D1">
            <v>0</v>
          </cell>
        </row>
      </sheetData>
      <sheetData sheetId="1325">
        <row r="1">
          <cell r="D1">
            <v>0</v>
          </cell>
        </row>
      </sheetData>
      <sheetData sheetId="1326">
        <row r="1">
          <cell r="D1">
            <v>0</v>
          </cell>
        </row>
      </sheetData>
      <sheetData sheetId="1327">
        <row r="1">
          <cell r="D1">
            <v>0</v>
          </cell>
        </row>
      </sheetData>
      <sheetData sheetId="1328">
        <row r="1">
          <cell r="D1">
            <v>0</v>
          </cell>
        </row>
      </sheetData>
      <sheetData sheetId="1329">
        <row r="1">
          <cell r="D1">
            <v>0</v>
          </cell>
        </row>
      </sheetData>
      <sheetData sheetId="1330">
        <row r="1">
          <cell r="D1">
            <v>0</v>
          </cell>
        </row>
      </sheetData>
      <sheetData sheetId="1331">
        <row r="1">
          <cell r="D1">
            <v>0</v>
          </cell>
        </row>
      </sheetData>
      <sheetData sheetId="1332">
        <row r="1">
          <cell r="D1">
            <v>0</v>
          </cell>
        </row>
      </sheetData>
      <sheetData sheetId="1333">
        <row r="1">
          <cell r="D1">
            <v>0</v>
          </cell>
        </row>
      </sheetData>
      <sheetData sheetId="1334">
        <row r="1">
          <cell r="D1">
            <v>0</v>
          </cell>
        </row>
      </sheetData>
      <sheetData sheetId="1335">
        <row r="1">
          <cell r="D1">
            <v>0</v>
          </cell>
        </row>
      </sheetData>
      <sheetData sheetId="1336">
        <row r="1">
          <cell r="D1">
            <v>0</v>
          </cell>
        </row>
      </sheetData>
      <sheetData sheetId="1337">
        <row r="1">
          <cell r="D1">
            <v>0</v>
          </cell>
        </row>
      </sheetData>
      <sheetData sheetId="1338">
        <row r="1">
          <cell r="D1">
            <v>0</v>
          </cell>
        </row>
      </sheetData>
      <sheetData sheetId="1339">
        <row r="1">
          <cell r="D1">
            <v>0</v>
          </cell>
        </row>
      </sheetData>
      <sheetData sheetId="1340">
        <row r="1">
          <cell r="D1">
            <v>0</v>
          </cell>
        </row>
      </sheetData>
      <sheetData sheetId="1341">
        <row r="1">
          <cell r="D1">
            <v>0</v>
          </cell>
        </row>
      </sheetData>
      <sheetData sheetId="1342">
        <row r="1">
          <cell r="D1">
            <v>0</v>
          </cell>
        </row>
      </sheetData>
      <sheetData sheetId="1343">
        <row r="1">
          <cell r="D1">
            <v>0</v>
          </cell>
        </row>
      </sheetData>
      <sheetData sheetId="1344">
        <row r="1">
          <cell r="D1">
            <v>0</v>
          </cell>
        </row>
      </sheetData>
      <sheetData sheetId="1345">
        <row r="1">
          <cell r="D1">
            <v>0</v>
          </cell>
        </row>
      </sheetData>
      <sheetData sheetId="1346">
        <row r="1">
          <cell r="D1">
            <v>0</v>
          </cell>
        </row>
      </sheetData>
      <sheetData sheetId="1347">
        <row r="1">
          <cell r="D1">
            <v>0</v>
          </cell>
        </row>
      </sheetData>
      <sheetData sheetId="1348">
        <row r="1">
          <cell r="D1">
            <v>0</v>
          </cell>
        </row>
      </sheetData>
      <sheetData sheetId="1349">
        <row r="1">
          <cell r="D1">
            <v>0</v>
          </cell>
        </row>
      </sheetData>
      <sheetData sheetId="1350">
        <row r="1">
          <cell r="D1">
            <v>0</v>
          </cell>
        </row>
      </sheetData>
      <sheetData sheetId="1351">
        <row r="1">
          <cell r="D1">
            <v>0</v>
          </cell>
        </row>
      </sheetData>
      <sheetData sheetId="1352">
        <row r="1">
          <cell r="D1">
            <v>0</v>
          </cell>
        </row>
      </sheetData>
      <sheetData sheetId="1353">
        <row r="1">
          <cell r="D1">
            <v>0</v>
          </cell>
        </row>
      </sheetData>
      <sheetData sheetId="1354">
        <row r="1">
          <cell r="D1">
            <v>0</v>
          </cell>
        </row>
      </sheetData>
      <sheetData sheetId="1355">
        <row r="1">
          <cell r="D1">
            <v>0</v>
          </cell>
        </row>
      </sheetData>
      <sheetData sheetId="1356">
        <row r="1">
          <cell r="D1">
            <v>0</v>
          </cell>
        </row>
      </sheetData>
      <sheetData sheetId="1357">
        <row r="1">
          <cell r="D1">
            <v>0</v>
          </cell>
        </row>
      </sheetData>
      <sheetData sheetId="1358">
        <row r="1">
          <cell r="D1">
            <v>0</v>
          </cell>
        </row>
      </sheetData>
      <sheetData sheetId="1359">
        <row r="1">
          <cell r="D1">
            <v>0</v>
          </cell>
        </row>
      </sheetData>
      <sheetData sheetId="1360">
        <row r="1">
          <cell r="D1">
            <v>0</v>
          </cell>
        </row>
      </sheetData>
      <sheetData sheetId="1361">
        <row r="1">
          <cell r="D1">
            <v>0</v>
          </cell>
        </row>
      </sheetData>
      <sheetData sheetId="1362">
        <row r="1">
          <cell r="D1">
            <v>0</v>
          </cell>
        </row>
      </sheetData>
      <sheetData sheetId="1363">
        <row r="1">
          <cell r="D1">
            <v>0</v>
          </cell>
        </row>
      </sheetData>
      <sheetData sheetId="1364">
        <row r="1">
          <cell r="D1">
            <v>0</v>
          </cell>
        </row>
      </sheetData>
      <sheetData sheetId="1365">
        <row r="1">
          <cell r="D1">
            <v>0</v>
          </cell>
        </row>
      </sheetData>
      <sheetData sheetId="1366">
        <row r="1">
          <cell r="D1">
            <v>0</v>
          </cell>
        </row>
      </sheetData>
      <sheetData sheetId="1367">
        <row r="1">
          <cell r="D1">
            <v>0</v>
          </cell>
        </row>
      </sheetData>
      <sheetData sheetId="1368">
        <row r="1">
          <cell r="D1">
            <v>0</v>
          </cell>
        </row>
      </sheetData>
      <sheetData sheetId="1369">
        <row r="1">
          <cell r="D1">
            <v>0</v>
          </cell>
        </row>
      </sheetData>
      <sheetData sheetId="1370">
        <row r="1">
          <cell r="D1">
            <v>0</v>
          </cell>
        </row>
      </sheetData>
      <sheetData sheetId="1371">
        <row r="1">
          <cell r="D1">
            <v>0</v>
          </cell>
        </row>
      </sheetData>
      <sheetData sheetId="1372">
        <row r="1">
          <cell r="D1">
            <v>0</v>
          </cell>
        </row>
      </sheetData>
      <sheetData sheetId="1373">
        <row r="1">
          <cell r="D1">
            <v>0</v>
          </cell>
        </row>
      </sheetData>
      <sheetData sheetId="1374">
        <row r="1">
          <cell r="D1">
            <v>0</v>
          </cell>
        </row>
      </sheetData>
      <sheetData sheetId="1375">
        <row r="1">
          <cell r="D1">
            <v>0</v>
          </cell>
        </row>
      </sheetData>
      <sheetData sheetId="1376">
        <row r="1">
          <cell r="D1">
            <v>0</v>
          </cell>
        </row>
      </sheetData>
      <sheetData sheetId="1377">
        <row r="1">
          <cell r="D1">
            <v>0</v>
          </cell>
        </row>
      </sheetData>
      <sheetData sheetId="1378">
        <row r="1">
          <cell r="D1">
            <v>0</v>
          </cell>
        </row>
      </sheetData>
      <sheetData sheetId="1379">
        <row r="1">
          <cell r="D1">
            <v>0</v>
          </cell>
        </row>
      </sheetData>
      <sheetData sheetId="1380">
        <row r="1">
          <cell r="D1">
            <v>0</v>
          </cell>
        </row>
      </sheetData>
      <sheetData sheetId="1381">
        <row r="1">
          <cell r="D1">
            <v>0</v>
          </cell>
        </row>
      </sheetData>
      <sheetData sheetId="1382">
        <row r="1">
          <cell r="D1">
            <v>0</v>
          </cell>
        </row>
      </sheetData>
      <sheetData sheetId="1383">
        <row r="1">
          <cell r="D1">
            <v>0</v>
          </cell>
        </row>
      </sheetData>
      <sheetData sheetId="1384">
        <row r="1">
          <cell r="D1">
            <v>0</v>
          </cell>
        </row>
      </sheetData>
      <sheetData sheetId="1385">
        <row r="1">
          <cell r="D1">
            <v>0</v>
          </cell>
        </row>
      </sheetData>
      <sheetData sheetId="1386">
        <row r="1">
          <cell r="D1">
            <v>0</v>
          </cell>
        </row>
      </sheetData>
      <sheetData sheetId="1387">
        <row r="1">
          <cell r="D1">
            <v>0</v>
          </cell>
        </row>
      </sheetData>
      <sheetData sheetId="1388">
        <row r="1">
          <cell r="D1">
            <v>0</v>
          </cell>
        </row>
      </sheetData>
      <sheetData sheetId="1389">
        <row r="1">
          <cell r="D1">
            <v>0</v>
          </cell>
        </row>
      </sheetData>
      <sheetData sheetId="1390">
        <row r="1">
          <cell r="D1">
            <v>0</v>
          </cell>
        </row>
      </sheetData>
      <sheetData sheetId="1391">
        <row r="1">
          <cell r="D1">
            <v>0</v>
          </cell>
        </row>
      </sheetData>
      <sheetData sheetId="1392">
        <row r="1">
          <cell r="D1">
            <v>0</v>
          </cell>
        </row>
      </sheetData>
      <sheetData sheetId="1393">
        <row r="1">
          <cell r="D1">
            <v>0</v>
          </cell>
        </row>
      </sheetData>
      <sheetData sheetId="1394">
        <row r="1">
          <cell r="D1">
            <v>0</v>
          </cell>
        </row>
      </sheetData>
      <sheetData sheetId="1395">
        <row r="1">
          <cell r="D1">
            <v>0</v>
          </cell>
        </row>
      </sheetData>
      <sheetData sheetId="1396">
        <row r="1">
          <cell r="D1">
            <v>0</v>
          </cell>
        </row>
      </sheetData>
      <sheetData sheetId="1397">
        <row r="1">
          <cell r="D1">
            <v>0</v>
          </cell>
        </row>
      </sheetData>
      <sheetData sheetId="1398">
        <row r="1">
          <cell r="D1">
            <v>0</v>
          </cell>
        </row>
      </sheetData>
      <sheetData sheetId="1399">
        <row r="1">
          <cell r="D1">
            <v>0</v>
          </cell>
        </row>
      </sheetData>
      <sheetData sheetId="1400">
        <row r="1">
          <cell r="D1">
            <v>0</v>
          </cell>
        </row>
      </sheetData>
      <sheetData sheetId="1401">
        <row r="1">
          <cell r="D1">
            <v>0</v>
          </cell>
        </row>
      </sheetData>
      <sheetData sheetId="1402">
        <row r="1">
          <cell r="D1">
            <v>0</v>
          </cell>
        </row>
      </sheetData>
      <sheetData sheetId="1403">
        <row r="1">
          <cell r="D1">
            <v>0</v>
          </cell>
        </row>
      </sheetData>
      <sheetData sheetId="1404">
        <row r="1">
          <cell r="D1">
            <v>0</v>
          </cell>
        </row>
      </sheetData>
      <sheetData sheetId="1405">
        <row r="1">
          <cell r="D1">
            <v>0</v>
          </cell>
        </row>
      </sheetData>
      <sheetData sheetId="1406">
        <row r="1">
          <cell r="D1">
            <v>0</v>
          </cell>
        </row>
      </sheetData>
      <sheetData sheetId="1407">
        <row r="1">
          <cell r="D1">
            <v>0</v>
          </cell>
        </row>
      </sheetData>
      <sheetData sheetId="1408">
        <row r="1">
          <cell r="D1">
            <v>0</v>
          </cell>
        </row>
      </sheetData>
      <sheetData sheetId="1409">
        <row r="1">
          <cell r="D1">
            <v>0</v>
          </cell>
        </row>
      </sheetData>
      <sheetData sheetId="1410">
        <row r="1">
          <cell r="D1">
            <v>0</v>
          </cell>
        </row>
      </sheetData>
      <sheetData sheetId="1411">
        <row r="1">
          <cell r="D1">
            <v>0</v>
          </cell>
        </row>
      </sheetData>
      <sheetData sheetId="1412">
        <row r="1">
          <cell r="D1">
            <v>0</v>
          </cell>
        </row>
      </sheetData>
      <sheetData sheetId="1413">
        <row r="1">
          <cell r="D1">
            <v>0</v>
          </cell>
        </row>
      </sheetData>
      <sheetData sheetId="1414">
        <row r="1">
          <cell r="D1">
            <v>0</v>
          </cell>
        </row>
      </sheetData>
      <sheetData sheetId="1415">
        <row r="1">
          <cell r="D1">
            <v>0</v>
          </cell>
        </row>
      </sheetData>
      <sheetData sheetId="1416">
        <row r="1">
          <cell r="D1">
            <v>0</v>
          </cell>
        </row>
      </sheetData>
      <sheetData sheetId="1417">
        <row r="1">
          <cell r="D1">
            <v>0</v>
          </cell>
        </row>
      </sheetData>
      <sheetData sheetId="1418">
        <row r="1">
          <cell r="D1">
            <v>0</v>
          </cell>
        </row>
      </sheetData>
      <sheetData sheetId="1419">
        <row r="1">
          <cell r="D1">
            <v>0</v>
          </cell>
        </row>
      </sheetData>
      <sheetData sheetId="1420">
        <row r="1">
          <cell r="D1">
            <v>0</v>
          </cell>
        </row>
      </sheetData>
      <sheetData sheetId="1421">
        <row r="1">
          <cell r="D1">
            <v>0</v>
          </cell>
        </row>
      </sheetData>
      <sheetData sheetId="1422">
        <row r="1">
          <cell r="D1">
            <v>0</v>
          </cell>
        </row>
      </sheetData>
      <sheetData sheetId="1423">
        <row r="1">
          <cell r="D1">
            <v>0</v>
          </cell>
        </row>
      </sheetData>
      <sheetData sheetId="1424">
        <row r="1">
          <cell r="D1">
            <v>0</v>
          </cell>
        </row>
      </sheetData>
      <sheetData sheetId="1425">
        <row r="1">
          <cell r="D1">
            <v>0</v>
          </cell>
        </row>
      </sheetData>
      <sheetData sheetId="1426">
        <row r="1">
          <cell r="D1">
            <v>0</v>
          </cell>
        </row>
      </sheetData>
      <sheetData sheetId="1427">
        <row r="1">
          <cell r="D1">
            <v>0</v>
          </cell>
        </row>
      </sheetData>
      <sheetData sheetId="1428">
        <row r="1">
          <cell r="D1">
            <v>0</v>
          </cell>
        </row>
      </sheetData>
      <sheetData sheetId="1429">
        <row r="1">
          <cell r="D1">
            <v>0</v>
          </cell>
        </row>
      </sheetData>
      <sheetData sheetId="1430">
        <row r="1">
          <cell r="D1">
            <v>0</v>
          </cell>
        </row>
      </sheetData>
      <sheetData sheetId="1431">
        <row r="1">
          <cell r="D1">
            <v>0</v>
          </cell>
        </row>
      </sheetData>
      <sheetData sheetId="1432">
        <row r="1">
          <cell r="D1">
            <v>0</v>
          </cell>
        </row>
      </sheetData>
      <sheetData sheetId="1433">
        <row r="1">
          <cell r="D1">
            <v>0</v>
          </cell>
        </row>
      </sheetData>
      <sheetData sheetId="1434">
        <row r="1">
          <cell r="D1">
            <v>0</v>
          </cell>
        </row>
      </sheetData>
      <sheetData sheetId="1435">
        <row r="1">
          <cell r="D1">
            <v>0</v>
          </cell>
        </row>
      </sheetData>
      <sheetData sheetId="1436">
        <row r="1">
          <cell r="D1">
            <v>0</v>
          </cell>
        </row>
      </sheetData>
      <sheetData sheetId="1437">
        <row r="1">
          <cell r="D1">
            <v>0</v>
          </cell>
        </row>
      </sheetData>
      <sheetData sheetId="1438">
        <row r="1">
          <cell r="D1">
            <v>0</v>
          </cell>
        </row>
      </sheetData>
      <sheetData sheetId="1439" refreshError="1"/>
      <sheetData sheetId="1440">
        <row r="1">
          <cell r="D1">
            <v>0</v>
          </cell>
        </row>
      </sheetData>
      <sheetData sheetId="1441">
        <row r="1">
          <cell r="D1">
            <v>0</v>
          </cell>
        </row>
      </sheetData>
      <sheetData sheetId="1442">
        <row r="1">
          <cell r="D1">
            <v>0</v>
          </cell>
        </row>
      </sheetData>
      <sheetData sheetId="1443">
        <row r="1">
          <cell r="D1">
            <v>0</v>
          </cell>
        </row>
      </sheetData>
      <sheetData sheetId="1444">
        <row r="1">
          <cell r="D1">
            <v>0</v>
          </cell>
        </row>
      </sheetData>
      <sheetData sheetId="1445">
        <row r="1">
          <cell r="D1">
            <v>0</v>
          </cell>
        </row>
      </sheetData>
      <sheetData sheetId="1446">
        <row r="1">
          <cell r="D1">
            <v>0</v>
          </cell>
        </row>
      </sheetData>
      <sheetData sheetId="1447">
        <row r="1">
          <cell r="D1">
            <v>0</v>
          </cell>
        </row>
      </sheetData>
      <sheetData sheetId="1448">
        <row r="1">
          <cell r="D1">
            <v>0</v>
          </cell>
        </row>
      </sheetData>
      <sheetData sheetId="1449">
        <row r="1">
          <cell r="D1">
            <v>0</v>
          </cell>
        </row>
      </sheetData>
      <sheetData sheetId="1450">
        <row r="1">
          <cell r="D1">
            <v>0</v>
          </cell>
        </row>
      </sheetData>
      <sheetData sheetId="1451">
        <row r="1">
          <cell r="D1">
            <v>0</v>
          </cell>
        </row>
      </sheetData>
      <sheetData sheetId="1452">
        <row r="1">
          <cell r="D1">
            <v>0</v>
          </cell>
        </row>
      </sheetData>
      <sheetData sheetId="1453">
        <row r="1">
          <cell r="D1">
            <v>0</v>
          </cell>
        </row>
      </sheetData>
      <sheetData sheetId="1454">
        <row r="1">
          <cell r="D1">
            <v>0</v>
          </cell>
        </row>
      </sheetData>
      <sheetData sheetId="1455">
        <row r="1">
          <cell r="D1">
            <v>0</v>
          </cell>
        </row>
      </sheetData>
      <sheetData sheetId="1456">
        <row r="1">
          <cell r="D1">
            <v>0</v>
          </cell>
        </row>
      </sheetData>
      <sheetData sheetId="1457">
        <row r="1">
          <cell r="D1">
            <v>0</v>
          </cell>
        </row>
      </sheetData>
      <sheetData sheetId="1458">
        <row r="1">
          <cell r="D1">
            <v>0</v>
          </cell>
        </row>
      </sheetData>
      <sheetData sheetId="1459">
        <row r="1">
          <cell r="D1">
            <v>0</v>
          </cell>
        </row>
      </sheetData>
      <sheetData sheetId="1460">
        <row r="1">
          <cell r="D1">
            <v>0</v>
          </cell>
        </row>
      </sheetData>
      <sheetData sheetId="1461">
        <row r="1">
          <cell r="D1">
            <v>0</v>
          </cell>
        </row>
      </sheetData>
      <sheetData sheetId="1462">
        <row r="1">
          <cell r="D1">
            <v>0</v>
          </cell>
        </row>
      </sheetData>
      <sheetData sheetId="1463">
        <row r="1">
          <cell r="D1">
            <v>0</v>
          </cell>
        </row>
      </sheetData>
      <sheetData sheetId="1464">
        <row r="1">
          <cell r="D1">
            <v>0</v>
          </cell>
        </row>
      </sheetData>
      <sheetData sheetId="1465">
        <row r="1">
          <cell r="D1">
            <v>0</v>
          </cell>
        </row>
      </sheetData>
      <sheetData sheetId="1466">
        <row r="1">
          <cell r="D1">
            <v>0</v>
          </cell>
        </row>
      </sheetData>
      <sheetData sheetId="1467">
        <row r="1">
          <cell r="D1">
            <v>0</v>
          </cell>
        </row>
      </sheetData>
      <sheetData sheetId="1468">
        <row r="1">
          <cell r="D1">
            <v>0</v>
          </cell>
        </row>
      </sheetData>
      <sheetData sheetId="1469">
        <row r="1">
          <cell r="D1">
            <v>0</v>
          </cell>
        </row>
      </sheetData>
      <sheetData sheetId="1470">
        <row r="1">
          <cell r="D1">
            <v>0</v>
          </cell>
        </row>
      </sheetData>
      <sheetData sheetId="1471">
        <row r="1">
          <cell r="D1">
            <v>0</v>
          </cell>
        </row>
      </sheetData>
      <sheetData sheetId="1472">
        <row r="1">
          <cell r="D1">
            <v>0</v>
          </cell>
        </row>
      </sheetData>
      <sheetData sheetId="1473">
        <row r="1">
          <cell r="D1">
            <v>0</v>
          </cell>
        </row>
      </sheetData>
      <sheetData sheetId="1474">
        <row r="1">
          <cell r="D1">
            <v>0</v>
          </cell>
        </row>
      </sheetData>
      <sheetData sheetId="1475">
        <row r="1">
          <cell r="D1">
            <v>0</v>
          </cell>
        </row>
      </sheetData>
      <sheetData sheetId="1476">
        <row r="1">
          <cell r="D1">
            <v>0</v>
          </cell>
        </row>
      </sheetData>
      <sheetData sheetId="1477">
        <row r="1">
          <cell r="D1">
            <v>0</v>
          </cell>
        </row>
      </sheetData>
      <sheetData sheetId="1478">
        <row r="1">
          <cell r="D1">
            <v>0</v>
          </cell>
        </row>
      </sheetData>
      <sheetData sheetId="1479">
        <row r="1">
          <cell r="D1">
            <v>0</v>
          </cell>
        </row>
      </sheetData>
      <sheetData sheetId="1480">
        <row r="1">
          <cell r="D1">
            <v>0</v>
          </cell>
        </row>
      </sheetData>
      <sheetData sheetId="1481">
        <row r="1">
          <cell r="D1">
            <v>0</v>
          </cell>
        </row>
      </sheetData>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ow r="1">
          <cell r="D1">
            <v>0</v>
          </cell>
        </row>
      </sheetData>
      <sheetData sheetId="1510">
        <row r="1">
          <cell r="D1">
            <v>0</v>
          </cell>
        </row>
      </sheetData>
      <sheetData sheetId="1511">
        <row r="1">
          <cell r="D1">
            <v>0</v>
          </cell>
        </row>
      </sheetData>
      <sheetData sheetId="1512">
        <row r="1">
          <cell r="D1">
            <v>0</v>
          </cell>
        </row>
      </sheetData>
      <sheetData sheetId="1513">
        <row r="1">
          <cell r="D1">
            <v>0</v>
          </cell>
        </row>
      </sheetData>
      <sheetData sheetId="1514">
        <row r="1">
          <cell r="D1">
            <v>0</v>
          </cell>
        </row>
      </sheetData>
      <sheetData sheetId="1515">
        <row r="1">
          <cell r="D1">
            <v>0</v>
          </cell>
        </row>
      </sheetData>
      <sheetData sheetId="1516">
        <row r="1">
          <cell r="D1">
            <v>0</v>
          </cell>
        </row>
      </sheetData>
      <sheetData sheetId="1517">
        <row r="1">
          <cell r="D1">
            <v>0</v>
          </cell>
        </row>
      </sheetData>
      <sheetData sheetId="1518">
        <row r="1">
          <cell r="D1">
            <v>0</v>
          </cell>
        </row>
      </sheetData>
      <sheetData sheetId="1519">
        <row r="1">
          <cell r="D1">
            <v>0</v>
          </cell>
        </row>
      </sheetData>
      <sheetData sheetId="1520">
        <row r="1">
          <cell r="D1">
            <v>0</v>
          </cell>
        </row>
      </sheetData>
      <sheetData sheetId="1521">
        <row r="1">
          <cell r="D1">
            <v>0</v>
          </cell>
        </row>
      </sheetData>
      <sheetData sheetId="1522">
        <row r="1">
          <cell r="D1">
            <v>0</v>
          </cell>
        </row>
      </sheetData>
      <sheetData sheetId="1523">
        <row r="1">
          <cell r="D1">
            <v>0</v>
          </cell>
        </row>
      </sheetData>
      <sheetData sheetId="1524">
        <row r="1">
          <cell r="D1">
            <v>0</v>
          </cell>
        </row>
      </sheetData>
      <sheetData sheetId="1525">
        <row r="1">
          <cell r="D1">
            <v>0</v>
          </cell>
        </row>
      </sheetData>
      <sheetData sheetId="1526">
        <row r="1">
          <cell r="D1">
            <v>0</v>
          </cell>
        </row>
      </sheetData>
      <sheetData sheetId="1527">
        <row r="1">
          <cell r="D1">
            <v>0</v>
          </cell>
        </row>
      </sheetData>
      <sheetData sheetId="1528">
        <row r="1">
          <cell r="D1">
            <v>0</v>
          </cell>
        </row>
      </sheetData>
      <sheetData sheetId="1529">
        <row r="1">
          <cell r="D1">
            <v>0</v>
          </cell>
        </row>
      </sheetData>
      <sheetData sheetId="1530">
        <row r="1">
          <cell r="D1">
            <v>0</v>
          </cell>
        </row>
      </sheetData>
      <sheetData sheetId="1531">
        <row r="1">
          <cell r="D1">
            <v>0</v>
          </cell>
        </row>
      </sheetData>
      <sheetData sheetId="1532">
        <row r="1">
          <cell r="D1">
            <v>0</v>
          </cell>
        </row>
      </sheetData>
      <sheetData sheetId="1533">
        <row r="1">
          <cell r="D1">
            <v>0</v>
          </cell>
        </row>
      </sheetData>
      <sheetData sheetId="1534">
        <row r="1">
          <cell r="D1">
            <v>0</v>
          </cell>
        </row>
      </sheetData>
      <sheetData sheetId="1535">
        <row r="1">
          <cell r="D1">
            <v>0</v>
          </cell>
        </row>
      </sheetData>
      <sheetData sheetId="1536">
        <row r="1">
          <cell r="D1">
            <v>0</v>
          </cell>
        </row>
      </sheetData>
      <sheetData sheetId="1537">
        <row r="1">
          <cell r="D1">
            <v>0</v>
          </cell>
        </row>
      </sheetData>
      <sheetData sheetId="1538">
        <row r="1">
          <cell r="D1">
            <v>0</v>
          </cell>
        </row>
      </sheetData>
      <sheetData sheetId="1539">
        <row r="1">
          <cell r="D1">
            <v>0</v>
          </cell>
        </row>
      </sheetData>
      <sheetData sheetId="1540">
        <row r="1">
          <cell r="D1">
            <v>0</v>
          </cell>
        </row>
      </sheetData>
      <sheetData sheetId="1541">
        <row r="1">
          <cell r="D1">
            <v>0</v>
          </cell>
        </row>
      </sheetData>
      <sheetData sheetId="1542">
        <row r="1">
          <cell r="D1">
            <v>0</v>
          </cell>
        </row>
      </sheetData>
      <sheetData sheetId="1543">
        <row r="1">
          <cell r="D1">
            <v>0</v>
          </cell>
        </row>
      </sheetData>
      <sheetData sheetId="1544">
        <row r="1">
          <cell r="D1">
            <v>0</v>
          </cell>
        </row>
      </sheetData>
      <sheetData sheetId="1545">
        <row r="1">
          <cell r="D1">
            <v>0</v>
          </cell>
        </row>
      </sheetData>
      <sheetData sheetId="1546">
        <row r="1">
          <cell r="D1">
            <v>0</v>
          </cell>
        </row>
      </sheetData>
      <sheetData sheetId="1547">
        <row r="1">
          <cell r="D1">
            <v>0</v>
          </cell>
        </row>
      </sheetData>
      <sheetData sheetId="1548">
        <row r="1">
          <cell r="D1">
            <v>0</v>
          </cell>
        </row>
      </sheetData>
      <sheetData sheetId="1549">
        <row r="1">
          <cell r="D1">
            <v>0</v>
          </cell>
        </row>
      </sheetData>
      <sheetData sheetId="1550">
        <row r="1">
          <cell r="D1">
            <v>0</v>
          </cell>
        </row>
      </sheetData>
      <sheetData sheetId="1551">
        <row r="1">
          <cell r="D1">
            <v>0</v>
          </cell>
        </row>
      </sheetData>
      <sheetData sheetId="1552">
        <row r="1">
          <cell r="D1">
            <v>0</v>
          </cell>
        </row>
      </sheetData>
      <sheetData sheetId="1553">
        <row r="1">
          <cell r="D1">
            <v>0</v>
          </cell>
        </row>
      </sheetData>
      <sheetData sheetId="1554">
        <row r="1">
          <cell r="D1">
            <v>0</v>
          </cell>
        </row>
      </sheetData>
      <sheetData sheetId="1555">
        <row r="1">
          <cell r="D1">
            <v>0</v>
          </cell>
        </row>
      </sheetData>
      <sheetData sheetId="1556">
        <row r="1">
          <cell r="D1">
            <v>0</v>
          </cell>
        </row>
      </sheetData>
      <sheetData sheetId="1557">
        <row r="1">
          <cell r="D1">
            <v>0</v>
          </cell>
        </row>
      </sheetData>
      <sheetData sheetId="1558">
        <row r="1">
          <cell r="D1">
            <v>0</v>
          </cell>
        </row>
      </sheetData>
      <sheetData sheetId="1559">
        <row r="1">
          <cell r="D1">
            <v>0</v>
          </cell>
        </row>
      </sheetData>
      <sheetData sheetId="1560">
        <row r="1">
          <cell r="D1">
            <v>0</v>
          </cell>
        </row>
      </sheetData>
      <sheetData sheetId="1561">
        <row r="1">
          <cell r="D1">
            <v>0</v>
          </cell>
        </row>
      </sheetData>
      <sheetData sheetId="1562">
        <row r="1">
          <cell r="D1">
            <v>0</v>
          </cell>
        </row>
      </sheetData>
      <sheetData sheetId="1563">
        <row r="1">
          <cell r="D1">
            <v>0</v>
          </cell>
        </row>
      </sheetData>
      <sheetData sheetId="1564">
        <row r="1">
          <cell r="D1">
            <v>0</v>
          </cell>
        </row>
      </sheetData>
      <sheetData sheetId="1565">
        <row r="1">
          <cell r="D1">
            <v>0</v>
          </cell>
        </row>
      </sheetData>
      <sheetData sheetId="1566">
        <row r="1">
          <cell r="D1">
            <v>0</v>
          </cell>
        </row>
      </sheetData>
      <sheetData sheetId="1567">
        <row r="1">
          <cell r="D1">
            <v>0</v>
          </cell>
        </row>
      </sheetData>
      <sheetData sheetId="1568">
        <row r="1">
          <cell r="D1">
            <v>0</v>
          </cell>
        </row>
      </sheetData>
      <sheetData sheetId="1569">
        <row r="1">
          <cell r="D1">
            <v>0</v>
          </cell>
        </row>
      </sheetData>
      <sheetData sheetId="1570">
        <row r="1">
          <cell r="D1">
            <v>0</v>
          </cell>
        </row>
      </sheetData>
      <sheetData sheetId="1571">
        <row r="1">
          <cell r="D1">
            <v>0</v>
          </cell>
        </row>
      </sheetData>
      <sheetData sheetId="1572">
        <row r="1">
          <cell r="D1">
            <v>0</v>
          </cell>
        </row>
      </sheetData>
      <sheetData sheetId="1573">
        <row r="1">
          <cell r="D1">
            <v>0</v>
          </cell>
        </row>
      </sheetData>
      <sheetData sheetId="1574">
        <row r="1">
          <cell r="D1">
            <v>0</v>
          </cell>
        </row>
      </sheetData>
      <sheetData sheetId="1575">
        <row r="1">
          <cell r="D1">
            <v>0</v>
          </cell>
        </row>
      </sheetData>
      <sheetData sheetId="1576">
        <row r="1">
          <cell r="D1">
            <v>0</v>
          </cell>
        </row>
      </sheetData>
      <sheetData sheetId="1577">
        <row r="1">
          <cell r="D1">
            <v>0</v>
          </cell>
        </row>
      </sheetData>
      <sheetData sheetId="1578">
        <row r="1">
          <cell r="D1">
            <v>0</v>
          </cell>
        </row>
      </sheetData>
      <sheetData sheetId="1579">
        <row r="1">
          <cell r="D1">
            <v>0</v>
          </cell>
        </row>
      </sheetData>
      <sheetData sheetId="1580">
        <row r="1">
          <cell r="D1">
            <v>0</v>
          </cell>
        </row>
      </sheetData>
      <sheetData sheetId="1581">
        <row r="1">
          <cell r="D1">
            <v>0</v>
          </cell>
        </row>
      </sheetData>
      <sheetData sheetId="1582">
        <row r="1">
          <cell r="D1">
            <v>0</v>
          </cell>
        </row>
      </sheetData>
      <sheetData sheetId="1583">
        <row r="1">
          <cell r="D1">
            <v>0</v>
          </cell>
        </row>
      </sheetData>
      <sheetData sheetId="1584">
        <row r="1">
          <cell r="D1">
            <v>0</v>
          </cell>
        </row>
      </sheetData>
      <sheetData sheetId="1585">
        <row r="1">
          <cell r="D1">
            <v>0</v>
          </cell>
        </row>
      </sheetData>
      <sheetData sheetId="1586">
        <row r="1">
          <cell r="D1">
            <v>0</v>
          </cell>
        </row>
      </sheetData>
      <sheetData sheetId="1587">
        <row r="1">
          <cell r="D1">
            <v>0</v>
          </cell>
        </row>
      </sheetData>
      <sheetData sheetId="1588">
        <row r="1">
          <cell r="D1">
            <v>0</v>
          </cell>
        </row>
      </sheetData>
      <sheetData sheetId="1589">
        <row r="1">
          <cell r="D1">
            <v>0</v>
          </cell>
        </row>
      </sheetData>
      <sheetData sheetId="1590">
        <row r="1">
          <cell r="D1">
            <v>0</v>
          </cell>
        </row>
      </sheetData>
      <sheetData sheetId="1591">
        <row r="1">
          <cell r="D1">
            <v>0</v>
          </cell>
        </row>
      </sheetData>
      <sheetData sheetId="1592">
        <row r="1">
          <cell r="D1">
            <v>0</v>
          </cell>
        </row>
      </sheetData>
      <sheetData sheetId="1593">
        <row r="1">
          <cell r="D1">
            <v>0</v>
          </cell>
        </row>
      </sheetData>
      <sheetData sheetId="1594">
        <row r="1">
          <cell r="D1">
            <v>0</v>
          </cell>
        </row>
      </sheetData>
      <sheetData sheetId="1595">
        <row r="1">
          <cell r="D1">
            <v>0</v>
          </cell>
        </row>
      </sheetData>
      <sheetData sheetId="1596">
        <row r="1">
          <cell r="D1">
            <v>0</v>
          </cell>
        </row>
      </sheetData>
      <sheetData sheetId="1597">
        <row r="1">
          <cell r="D1">
            <v>0</v>
          </cell>
        </row>
      </sheetData>
      <sheetData sheetId="1598">
        <row r="1">
          <cell r="D1">
            <v>0</v>
          </cell>
        </row>
      </sheetData>
      <sheetData sheetId="1599">
        <row r="1">
          <cell r="D1">
            <v>0</v>
          </cell>
        </row>
      </sheetData>
      <sheetData sheetId="1600">
        <row r="1">
          <cell r="D1">
            <v>0</v>
          </cell>
        </row>
      </sheetData>
      <sheetData sheetId="1601">
        <row r="1">
          <cell r="D1">
            <v>0</v>
          </cell>
        </row>
      </sheetData>
      <sheetData sheetId="1602">
        <row r="1">
          <cell r="D1">
            <v>0</v>
          </cell>
        </row>
      </sheetData>
      <sheetData sheetId="1603">
        <row r="1">
          <cell r="D1">
            <v>0</v>
          </cell>
        </row>
      </sheetData>
      <sheetData sheetId="1604">
        <row r="1">
          <cell r="D1">
            <v>0</v>
          </cell>
        </row>
      </sheetData>
      <sheetData sheetId="1605">
        <row r="1">
          <cell r="D1">
            <v>0</v>
          </cell>
        </row>
      </sheetData>
      <sheetData sheetId="1606">
        <row r="1">
          <cell r="D1">
            <v>0</v>
          </cell>
        </row>
      </sheetData>
      <sheetData sheetId="1607">
        <row r="1">
          <cell r="D1">
            <v>0</v>
          </cell>
        </row>
      </sheetData>
      <sheetData sheetId="1608">
        <row r="1">
          <cell r="D1">
            <v>0</v>
          </cell>
        </row>
      </sheetData>
      <sheetData sheetId="1609">
        <row r="1">
          <cell r="D1">
            <v>0</v>
          </cell>
        </row>
      </sheetData>
      <sheetData sheetId="1610">
        <row r="1">
          <cell r="D1">
            <v>0</v>
          </cell>
        </row>
      </sheetData>
      <sheetData sheetId="1611">
        <row r="1">
          <cell r="D1">
            <v>0</v>
          </cell>
        </row>
      </sheetData>
      <sheetData sheetId="1612">
        <row r="1">
          <cell r="D1">
            <v>0</v>
          </cell>
        </row>
      </sheetData>
      <sheetData sheetId="1613">
        <row r="1">
          <cell r="D1">
            <v>0</v>
          </cell>
        </row>
      </sheetData>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ow r="1">
          <cell r="D1">
            <v>0</v>
          </cell>
        </row>
      </sheetData>
      <sheetData sheetId="1635">
        <row r="1">
          <cell r="D1">
            <v>0</v>
          </cell>
        </row>
      </sheetData>
      <sheetData sheetId="1636">
        <row r="1">
          <cell r="D1">
            <v>0</v>
          </cell>
        </row>
      </sheetData>
      <sheetData sheetId="1637">
        <row r="1">
          <cell r="D1">
            <v>0</v>
          </cell>
        </row>
      </sheetData>
      <sheetData sheetId="1638">
        <row r="1">
          <cell r="D1">
            <v>0</v>
          </cell>
        </row>
      </sheetData>
      <sheetData sheetId="1639">
        <row r="1">
          <cell r="D1">
            <v>0</v>
          </cell>
        </row>
      </sheetData>
      <sheetData sheetId="1640">
        <row r="1">
          <cell r="D1">
            <v>0</v>
          </cell>
        </row>
      </sheetData>
      <sheetData sheetId="1641">
        <row r="1">
          <cell r="D1">
            <v>0</v>
          </cell>
        </row>
      </sheetData>
      <sheetData sheetId="1642">
        <row r="1">
          <cell r="D1">
            <v>0</v>
          </cell>
        </row>
      </sheetData>
      <sheetData sheetId="1643">
        <row r="1">
          <cell r="D1">
            <v>0</v>
          </cell>
        </row>
      </sheetData>
      <sheetData sheetId="1644">
        <row r="1">
          <cell r="D1">
            <v>0</v>
          </cell>
        </row>
      </sheetData>
      <sheetData sheetId="1645">
        <row r="1">
          <cell r="D1">
            <v>0</v>
          </cell>
        </row>
      </sheetData>
      <sheetData sheetId="1646">
        <row r="1">
          <cell r="D1">
            <v>0</v>
          </cell>
        </row>
      </sheetData>
      <sheetData sheetId="1647">
        <row r="1">
          <cell r="D1">
            <v>0</v>
          </cell>
        </row>
      </sheetData>
      <sheetData sheetId="1648">
        <row r="1">
          <cell r="D1">
            <v>0</v>
          </cell>
        </row>
      </sheetData>
      <sheetData sheetId="1649">
        <row r="1">
          <cell r="D1">
            <v>0</v>
          </cell>
        </row>
      </sheetData>
      <sheetData sheetId="1650">
        <row r="1">
          <cell r="D1">
            <v>0</v>
          </cell>
        </row>
      </sheetData>
      <sheetData sheetId="1651">
        <row r="1">
          <cell r="D1">
            <v>0</v>
          </cell>
        </row>
      </sheetData>
      <sheetData sheetId="1652">
        <row r="1">
          <cell r="D1">
            <v>0</v>
          </cell>
        </row>
      </sheetData>
      <sheetData sheetId="1653">
        <row r="1">
          <cell r="D1">
            <v>0</v>
          </cell>
        </row>
      </sheetData>
      <sheetData sheetId="1654">
        <row r="1">
          <cell r="D1">
            <v>0</v>
          </cell>
        </row>
      </sheetData>
      <sheetData sheetId="1655">
        <row r="1">
          <cell r="D1">
            <v>0</v>
          </cell>
        </row>
      </sheetData>
      <sheetData sheetId="1656">
        <row r="1">
          <cell r="D1">
            <v>0</v>
          </cell>
        </row>
      </sheetData>
      <sheetData sheetId="1657">
        <row r="1">
          <cell r="D1">
            <v>0</v>
          </cell>
        </row>
      </sheetData>
      <sheetData sheetId="1658">
        <row r="1">
          <cell r="D1">
            <v>0</v>
          </cell>
        </row>
      </sheetData>
      <sheetData sheetId="1659">
        <row r="1">
          <cell r="D1">
            <v>0</v>
          </cell>
        </row>
      </sheetData>
      <sheetData sheetId="1660">
        <row r="1">
          <cell r="D1">
            <v>0</v>
          </cell>
        </row>
      </sheetData>
      <sheetData sheetId="1661">
        <row r="1">
          <cell r="D1">
            <v>0</v>
          </cell>
        </row>
      </sheetData>
      <sheetData sheetId="1662">
        <row r="1">
          <cell r="D1">
            <v>0</v>
          </cell>
        </row>
      </sheetData>
      <sheetData sheetId="1663">
        <row r="1">
          <cell r="D1">
            <v>0</v>
          </cell>
        </row>
      </sheetData>
      <sheetData sheetId="1664">
        <row r="1">
          <cell r="D1">
            <v>0</v>
          </cell>
        </row>
      </sheetData>
      <sheetData sheetId="1665">
        <row r="1">
          <cell r="D1">
            <v>0</v>
          </cell>
        </row>
      </sheetData>
      <sheetData sheetId="1666">
        <row r="1">
          <cell r="D1">
            <v>0</v>
          </cell>
        </row>
      </sheetData>
      <sheetData sheetId="1667">
        <row r="1">
          <cell r="D1">
            <v>0</v>
          </cell>
        </row>
      </sheetData>
      <sheetData sheetId="1668">
        <row r="1">
          <cell r="D1">
            <v>0</v>
          </cell>
        </row>
      </sheetData>
      <sheetData sheetId="1669">
        <row r="1">
          <cell r="D1">
            <v>0</v>
          </cell>
        </row>
      </sheetData>
      <sheetData sheetId="1670">
        <row r="1">
          <cell r="D1">
            <v>0</v>
          </cell>
        </row>
      </sheetData>
      <sheetData sheetId="1671">
        <row r="1">
          <cell r="D1">
            <v>0</v>
          </cell>
        </row>
      </sheetData>
      <sheetData sheetId="1672">
        <row r="1">
          <cell r="D1">
            <v>0</v>
          </cell>
        </row>
      </sheetData>
      <sheetData sheetId="1673">
        <row r="1">
          <cell r="D1">
            <v>0</v>
          </cell>
        </row>
      </sheetData>
      <sheetData sheetId="1674">
        <row r="1">
          <cell r="D1">
            <v>0</v>
          </cell>
        </row>
      </sheetData>
      <sheetData sheetId="1675">
        <row r="1">
          <cell r="D1">
            <v>0</v>
          </cell>
        </row>
      </sheetData>
      <sheetData sheetId="1676">
        <row r="1">
          <cell r="D1">
            <v>0</v>
          </cell>
        </row>
      </sheetData>
      <sheetData sheetId="1677">
        <row r="1">
          <cell r="D1">
            <v>0</v>
          </cell>
        </row>
      </sheetData>
      <sheetData sheetId="1678">
        <row r="1">
          <cell r="D1">
            <v>0</v>
          </cell>
        </row>
      </sheetData>
      <sheetData sheetId="1679">
        <row r="1">
          <cell r="D1">
            <v>0</v>
          </cell>
        </row>
      </sheetData>
      <sheetData sheetId="1680">
        <row r="1">
          <cell r="D1">
            <v>0</v>
          </cell>
        </row>
      </sheetData>
      <sheetData sheetId="1681">
        <row r="1">
          <cell r="D1">
            <v>0</v>
          </cell>
        </row>
      </sheetData>
      <sheetData sheetId="1682">
        <row r="1">
          <cell r="D1">
            <v>0</v>
          </cell>
        </row>
      </sheetData>
      <sheetData sheetId="1683">
        <row r="1">
          <cell r="D1">
            <v>0</v>
          </cell>
        </row>
      </sheetData>
      <sheetData sheetId="1684">
        <row r="1">
          <cell r="D1">
            <v>0</v>
          </cell>
        </row>
      </sheetData>
      <sheetData sheetId="1685">
        <row r="1">
          <cell r="D1">
            <v>0</v>
          </cell>
        </row>
      </sheetData>
      <sheetData sheetId="1686">
        <row r="1">
          <cell r="D1">
            <v>0</v>
          </cell>
        </row>
      </sheetData>
      <sheetData sheetId="1687">
        <row r="1">
          <cell r="D1">
            <v>0</v>
          </cell>
        </row>
      </sheetData>
      <sheetData sheetId="1688">
        <row r="1">
          <cell r="D1">
            <v>0</v>
          </cell>
        </row>
      </sheetData>
      <sheetData sheetId="1689">
        <row r="1">
          <cell r="D1">
            <v>0</v>
          </cell>
        </row>
      </sheetData>
      <sheetData sheetId="1690">
        <row r="1">
          <cell r="D1">
            <v>0</v>
          </cell>
        </row>
      </sheetData>
      <sheetData sheetId="1691">
        <row r="1">
          <cell r="D1">
            <v>0</v>
          </cell>
        </row>
      </sheetData>
      <sheetData sheetId="1692">
        <row r="1">
          <cell r="D1">
            <v>0</v>
          </cell>
        </row>
      </sheetData>
      <sheetData sheetId="1693">
        <row r="1">
          <cell r="D1">
            <v>0</v>
          </cell>
        </row>
      </sheetData>
      <sheetData sheetId="1694">
        <row r="1">
          <cell r="D1">
            <v>0</v>
          </cell>
        </row>
      </sheetData>
      <sheetData sheetId="1695">
        <row r="1">
          <cell r="D1">
            <v>0</v>
          </cell>
        </row>
      </sheetData>
      <sheetData sheetId="1696">
        <row r="1">
          <cell r="D1">
            <v>0</v>
          </cell>
        </row>
      </sheetData>
      <sheetData sheetId="1697">
        <row r="1">
          <cell r="D1">
            <v>0</v>
          </cell>
        </row>
      </sheetData>
      <sheetData sheetId="1698">
        <row r="1">
          <cell r="D1">
            <v>0</v>
          </cell>
        </row>
      </sheetData>
      <sheetData sheetId="1699">
        <row r="1">
          <cell r="D1">
            <v>0</v>
          </cell>
        </row>
      </sheetData>
      <sheetData sheetId="1700">
        <row r="10">
          <cell r="D10">
            <v>1500</v>
          </cell>
        </row>
      </sheetData>
      <sheetData sheetId="1701">
        <row r="1">
          <cell r="D1">
            <v>0</v>
          </cell>
        </row>
      </sheetData>
      <sheetData sheetId="1702">
        <row r="10">
          <cell r="D10">
            <v>1500</v>
          </cell>
        </row>
      </sheetData>
      <sheetData sheetId="1703">
        <row r="10">
          <cell r="D10">
            <v>1500</v>
          </cell>
        </row>
      </sheetData>
      <sheetData sheetId="1704">
        <row r="10">
          <cell r="D10">
            <v>1500</v>
          </cell>
        </row>
      </sheetData>
      <sheetData sheetId="1705">
        <row r="10">
          <cell r="D10">
            <v>1500</v>
          </cell>
        </row>
      </sheetData>
      <sheetData sheetId="1706">
        <row r="10">
          <cell r="D10">
            <v>1500</v>
          </cell>
        </row>
      </sheetData>
      <sheetData sheetId="1707">
        <row r="10">
          <cell r="D10">
            <v>1500</v>
          </cell>
        </row>
      </sheetData>
      <sheetData sheetId="1708">
        <row r="10">
          <cell r="D10">
            <v>1500</v>
          </cell>
        </row>
      </sheetData>
      <sheetData sheetId="1709">
        <row r="10">
          <cell r="D10">
            <v>1500</v>
          </cell>
        </row>
      </sheetData>
      <sheetData sheetId="1710">
        <row r="10">
          <cell r="D10">
            <v>1500</v>
          </cell>
        </row>
      </sheetData>
      <sheetData sheetId="1711">
        <row r="10">
          <cell r="D10">
            <v>1500</v>
          </cell>
        </row>
      </sheetData>
      <sheetData sheetId="1712">
        <row r="10">
          <cell r="D10">
            <v>1500</v>
          </cell>
        </row>
      </sheetData>
      <sheetData sheetId="1713">
        <row r="10">
          <cell r="D10">
            <v>1500</v>
          </cell>
        </row>
      </sheetData>
      <sheetData sheetId="1714">
        <row r="10">
          <cell r="D10">
            <v>1500</v>
          </cell>
        </row>
      </sheetData>
      <sheetData sheetId="1715">
        <row r="10">
          <cell r="D10">
            <v>1500</v>
          </cell>
        </row>
      </sheetData>
      <sheetData sheetId="1716">
        <row r="10">
          <cell r="D10">
            <v>1500</v>
          </cell>
        </row>
      </sheetData>
      <sheetData sheetId="1717">
        <row r="10">
          <cell r="D10">
            <v>1500</v>
          </cell>
        </row>
      </sheetData>
      <sheetData sheetId="1718">
        <row r="1">
          <cell r="D1">
            <v>0</v>
          </cell>
        </row>
      </sheetData>
      <sheetData sheetId="1719">
        <row r="1">
          <cell r="D1">
            <v>0</v>
          </cell>
        </row>
      </sheetData>
      <sheetData sheetId="1720">
        <row r="10">
          <cell r="D10">
            <v>1500</v>
          </cell>
        </row>
      </sheetData>
      <sheetData sheetId="1721">
        <row r="10">
          <cell r="D10">
            <v>1500</v>
          </cell>
        </row>
      </sheetData>
      <sheetData sheetId="1722">
        <row r="10">
          <cell r="D10">
            <v>1500</v>
          </cell>
        </row>
      </sheetData>
      <sheetData sheetId="1723">
        <row r="10">
          <cell r="D10">
            <v>1500</v>
          </cell>
        </row>
      </sheetData>
      <sheetData sheetId="1724">
        <row r="10">
          <cell r="D10">
            <v>1500</v>
          </cell>
        </row>
      </sheetData>
      <sheetData sheetId="1725">
        <row r="1">
          <cell r="D1">
            <v>0</v>
          </cell>
        </row>
      </sheetData>
      <sheetData sheetId="1726">
        <row r="1">
          <cell r="D1">
            <v>0</v>
          </cell>
        </row>
      </sheetData>
      <sheetData sheetId="1727">
        <row r="1">
          <cell r="D1">
            <v>0</v>
          </cell>
        </row>
      </sheetData>
      <sheetData sheetId="1728">
        <row r="1">
          <cell r="D1">
            <v>0</v>
          </cell>
        </row>
      </sheetData>
      <sheetData sheetId="1729">
        <row r="1">
          <cell r="D1">
            <v>0</v>
          </cell>
        </row>
      </sheetData>
      <sheetData sheetId="1730">
        <row r="10">
          <cell r="D10">
            <v>1500</v>
          </cell>
        </row>
      </sheetData>
      <sheetData sheetId="1731">
        <row r="10">
          <cell r="D10">
            <v>1500</v>
          </cell>
        </row>
      </sheetData>
      <sheetData sheetId="1732">
        <row r="1">
          <cell r="D1">
            <v>0</v>
          </cell>
        </row>
      </sheetData>
      <sheetData sheetId="1733">
        <row r="1">
          <cell r="D1">
            <v>0</v>
          </cell>
        </row>
      </sheetData>
      <sheetData sheetId="1734">
        <row r="1">
          <cell r="D1">
            <v>0</v>
          </cell>
        </row>
      </sheetData>
      <sheetData sheetId="1735">
        <row r="1">
          <cell r="D1">
            <v>0</v>
          </cell>
        </row>
      </sheetData>
      <sheetData sheetId="1736">
        <row r="1">
          <cell r="D1">
            <v>0</v>
          </cell>
        </row>
      </sheetData>
      <sheetData sheetId="1737">
        <row r="1">
          <cell r="D1">
            <v>0</v>
          </cell>
        </row>
      </sheetData>
      <sheetData sheetId="1738">
        <row r="1">
          <cell r="D1">
            <v>0</v>
          </cell>
        </row>
      </sheetData>
      <sheetData sheetId="1739">
        <row r="1">
          <cell r="D1">
            <v>0</v>
          </cell>
        </row>
      </sheetData>
      <sheetData sheetId="1740">
        <row r="1">
          <cell r="D1">
            <v>0</v>
          </cell>
        </row>
      </sheetData>
      <sheetData sheetId="1741">
        <row r="1">
          <cell r="D1">
            <v>0</v>
          </cell>
        </row>
      </sheetData>
      <sheetData sheetId="1742">
        <row r="1">
          <cell r="D1">
            <v>0</v>
          </cell>
        </row>
      </sheetData>
      <sheetData sheetId="1743">
        <row r="1">
          <cell r="D1">
            <v>0</v>
          </cell>
        </row>
      </sheetData>
      <sheetData sheetId="1744">
        <row r="1">
          <cell r="D1">
            <v>0</v>
          </cell>
        </row>
      </sheetData>
      <sheetData sheetId="1745">
        <row r="1">
          <cell r="D1">
            <v>0</v>
          </cell>
        </row>
      </sheetData>
      <sheetData sheetId="1746">
        <row r="1">
          <cell r="D1">
            <v>0</v>
          </cell>
        </row>
      </sheetData>
      <sheetData sheetId="1747">
        <row r="1">
          <cell r="D1">
            <v>0</v>
          </cell>
        </row>
      </sheetData>
      <sheetData sheetId="1748">
        <row r="1">
          <cell r="D1">
            <v>0</v>
          </cell>
        </row>
      </sheetData>
      <sheetData sheetId="1749">
        <row r="1">
          <cell r="D1">
            <v>0</v>
          </cell>
        </row>
      </sheetData>
      <sheetData sheetId="1750">
        <row r="1">
          <cell r="D1">
            <v>0</v>
          </cell>
        </row>
      </sheetData>
      <sheetData sheetId="1751">
        <row r="1">
          <cell r="D1">
            <v>0</v>
          </cell>
        </row>
      </sheetData>
      <sheetData sheetId="1752">
        <row r="1">
          <cell r="D1">
            <v>0</v>
          </cell>
        </row>
      </sheetData>
      <sheetData sheetId="1753">
        <row r="1">
          <cell r="D1">
            <v>0</v>
          </cell>
        </row>
      </sheetData>
      <sheetData sheetId="1754">
        <row r="1">
          <cell r="D1">
            <v>0</v>
          </cell>
        </row>
      </sheetData>
      <sheetData sheetId="1755">
        <row r="1">
          <cell r="D1">
            <v>0</v>
          </cell>
        </row>
      </sheetData>
      <sheetData sheetId="1756">
        <row r="1">
          <cell r="D1">
            <v>0</v>
          </cell>
        </row>
      </sheetData>
      <sheetData sheetId="1757">
        <row r="1">
          <cell r="D1">
            <v>0</v>
          </cell>
        </row>
      </sheetData>
      <sheetData sheetId="1758">
        <row r="1">
          <cell r="D1">
            <v>0</v>
          </cell>
        </row>
      </sheetData>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sheetData sheetId="1932"/>
      <sheetData sheetId="1933"/>
      <sheetData sheetId="1934"/>
      <sheetData sheetId="1935"/>
      <sheetData sheetId="1936"/>
      <sheetData sheetId="1937"/>
      <sheetData sheetId="1938"/>
      <sheetData sheetId="1939"/>
      <sheetData sheetId="1940" refreshError="1"/>
      <sheetData sheetId="1941" refreshError="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ow r="10">
          <cell r="D10">
            <v>1500</v>
          </cell>
        </row>
      </sheetData>
      <sheetData sheetId="2071" refreshError="1"/>
      <sheetData sheetId="2072" refreshError="1"/>
      <sheetData sheetId="2073">
        <row r="10">
          <cell r="D10">
            <v>1500</v>
          </cell>
        </row>
      </sheetData>
      <sheetData sheetId="2074"/>
      <sheetData sheetId="2075" refreshError="1"/>
      <sheetData sheetId="2076" refreshError="1"/>
      <sheetData sheetId="2077" refreshError="1"/>
      <sheetData sheetId="2078" refreshError="1"/>
      <sheetData sheetId="2079" refreshError="1"/>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ow r="1">
          <cell r="D1">
            <v>0</v>
          </cell>
        </row>
      </sheetData>
      <sheetData sheetId="2136" refreshError="1"/>
      <sheetData sheetId="2137">
        <row r="1">
          <cell r="D1">
            <v>0</v>
          </cell>
        </row>
      </sheetData>
      <sheetData sheetId="2138">
        <row r="1">
          <cell r="D1">
            <v>0</v>
          </cell>
        </row>
      </sheetData>
      <sheetData sheetId="2139">
        <row r="1">
          <cell r="D1">
            <v>0</v>
          </cell>
        </row>
      </sheetData>
      <sheetData sheetId="2140">
        <row r="1">
          <cell r="D1">
            <v>0</v>
          </cell>
        </row>
      </sheetData>
      <sheetData sheetId="2141">
        <row r="1">
          <cell r="D1">
            <v>0</v>
          </cell>
        </row>
      </sheetData>
      <sheetData sheetId="2142">
        <row r="1">
          <cell r="D1">
            <v>0</v>
          </cell>
        </row>
      </sheetData>
      <sheetData sheetId="2143">
        <row r="1">
          <cell r="D1">
            <v>0</v>
          </cell>
        </row>
      </sheetData>
      <sheetData sheetId="2144">
        <row r="1">
          <cell r="D1">
            <v>0</v>
          </cell>
        </row>
      </sheetData>
      <sheetData sheetId="2145">
        <row r="1">
          <cell r="D1">
            <v>0</v>
          </cell>
        </row>
      </sheetData>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ow r="1">
          <cell r="D1">
            <v>0</v>
          </cell>
        </row>
      </sheetData>
      <sheetData sheetId="2187">
        <row r="1">
          <cell r="D1">
            <v>0</v>
          </cell>
        </row>
      </sheetData>
      <sheetData sheetId="2188" refreshError="1"/>
      <sheetData sheetId="2189">
        <row r="1">
          <cell r="D1">
            <v>0</v>
          </cell>
        </row>
      </sheetData>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ow r="1">
          <cell r="D1">
            <v>0</v>
          </cell>
        </row>
      </sheetData>
      <sheetData sheetId="2224">
        <row r="1">
          <cell r="D1">
            <v>0</v>
          </cell>
        </row>
      </sheetData>
      <sheetData sheetId="2225">
        <row r="1">
          <cell r="D1">
            <v>0</v>
          </cell>
        </row>
      </sheetData>
      <sheetData sheetId="2226">
        <row r="1">
          <cell r="D1">
            <v>0</v>
          </cell>
        </row>
      </sheetData>
      <sheetData sheetId="2227">
        <row r="1">
          <cell r="D1">
            <v>0</v>
          </cell>
        </row>
      </sheetData>
      <sheetData sheetId="2228">
        <row r="1">
          <cell r="D1">
            <v>0</v>
          </cell>
        </row>
      </sheetData>
      <sheetData sheetId="2229">
        <row r="1">
          <cell r="D1">
            <v>0</v>
          </cell>
        </row>
      </sheetData>
      <sheetData sheetId="2230">
        <row r="1">
          <cell r="D1">
            <v>0</v>
          </cell>
        </row>
      </sheetData>
      <sheetData sheetId="2231">
        <row r="1">
          <cell r="D1">
            <v>0</v>
          </cell>
        </row>
      </sheetData>
      <sheetData sheetId="2232">
        <row r="1">
          <cell r="D1">
            <v>0</v>
          </cell>
        </row>
      </sheetData>
      <sheetData sheetId="2233">
        <row r="1">
          <cell r="D1">
            <v>0</v>
          </cell>
        </row>
      </sheetData>
      <sheetData sheetId="2234">
        <row r="1">
          <cell r="D1">
            <v>0</v>
          </cell>
        </row>
      </sheetData>
      <sheetData sheetId="2235">
        <row r="1">
          <cell r="D1">
            <v>0</v>
          </cell>
        </row>
      </sheetData>
      <sheetData sheetId="2236">
        <row r="1">
          <cell r="D1">
            <v>0</v>
          </cell>
        </row>
      </sheetData>
      <sheetData sheetId="2237">
        <row r="1">
          <cell r="D1">
            <v>0</v>
          </cell>
        </row>
      </sheetData>
      <sheetData sheetId="2238">
        <row r="1">
          <cell r="D1">
            <v>0</v>
          </cell>
        </row>
      </sheetData>
      <sheetData sheetId="2239">
        <row r="1">
          <cell r="D1">
            <v>0</v>
          </cell>
        </row>
      </sheetData>
      <sheetData sheetId="2240">
        <row r="1">
          <cell r="D1">
            <v>0</v>
          </cell>
        </row>
      </sheetData>
      <sheetData sheetId="2241">
        <row r="1">
          <cell r="D1">
            <v>0</v>
          </cell>
        </row>
      </sheetData>
      <sheetData sheetId="2242">
        <row r="1">
          <cell r="D1">
            <v>0</v>
          </cell>
        </row>
      </sheetData>
      <sheetData sheetId="2243">
        <row r="1">
          <cell r="D1">
            <v>0</v>
          </cell>
        </row>
      </sheetData>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ow r="1">
          <cell r="D1">
            <v>0</v>
          </cell>
        </row>
      </sheetData>
      <sheetData sheetId="2269">
        <row r="1">
          <cell r="D1">
            <v>0</v>
          </cell>
        </row>
      </sheetData>
      <sheetData sheetId="2270">
        <row r="1">
          <cell r="D1">
            <v>0</v>
          </cell>
        </row>
      </sheetData>
      <sheetData sheetId="2271">
        <row r="1">
          <cell r="D1">
            <v>0</v>
          </cell>
        </row>
      </sheetData>
      <sheetData sheetId="2272">
        <row r="1">
          <cell r="D1">
            <v>0</v>
          </cell>
        </row>
      </sheetData>
      <sheetData sheetId="2273">
        <row r="1">
          <cell r="D1">
            <v>0</v>
          </cell>
        </row>
      </sheetData>
      <sheetData sheetId="2274">
        <row r="1">
          <cell r="D1">
            <v>0</v>
          </cell>
        </row>
      </sheetData>
      <sheetData sheetId="2275">
        <row r="1">
          <cell r="D1">
            <v>0</v>
          </cell>
        </row>
      </sheetData>
      <sheetData sheetId="2276">
        <row r="1">
          <cell r="D1">
            <v>0</v>
          </cell>
        </row>
      </sheetData>
      <sheetData sheetId="2277">
        <row r="1">
          <cell r="D1">
            <v>0</v>
          </cell>
        </row>
      </sheetData>
      <sheetData sheetId="2278">
        <row r="1">
          <cell r="D1">
            <v>0</v>
          </cell>
        </row>
      </sheetData>
      <sheetData sheetId="2279">
        <row r="1">
          <cell r="D1">
            <v>0</v>
          </cell>
        </row>
      </sheetData>
      <sheetData sheetId="2280">
        <row r="1">
          <cell r="D1">
            <v>0</v>
          </cell>
        </row>
      </sheetData>
      <sheetData sheetId="2281">
        <row r="1">
          <cell r="D1">
            <v>0</v>
          </cell>
        </row>
      </sheetData>
      <sheetData sheetId="2282">
        <row r="1">
          <cell r="D1">
            <v>0</v>
          </cell>
        </row>
      </sheetData>
      <sheetData sheetId="2283">
        <row r="1">
          <cell r="D1">
            <v>0</v>
          </cell>
        </row>
      </sheetData>
      <sheetData sheetId="2284" refreshError="1"/>
      <sheetData sheetId="2285" refreshError="1"/>
      <sheetData sheetId="2286" refreshError="1"/>
      <sheetData sheetId="2287" refreshError="1"/>
      <sheetData sheetId="2288">
        <row r="1">
          <cell r="D1">
            <v>0</v>
          </cell>
        </row>
      </sheetData>
      <sheetData sheetId="2289">
        <row r="1">
          <cell r="D1">
            <v>0</v>
          </cell>
        </row>
      </sheetData>
      <sheetData sheetId="2290">
        <row r="1">
          <cell r="D1">
            <v>0</v>
          </cell>
        </row>
      </sheetData>
      <sheetData sheetId="2291">
        <row r="1">
          <cell r="D1">
            <v>0</v>
          </cell>
        </row>
      </sheetData>
      <sheetData sheetId="2292">
        <row r="1">
          <cell r="D1">
            <v>0</v>
          </cell>
        </row>
      </sheetData>
      <sheetData sheetId="2293">
        <row r="1">
          <cell r="D1">
            <v>0</v>
          </cell>
        </row>
      </sheetData>
      <sheetData sheetId="2294">
        <row r="1">
          <cell r="D1">
            <v>0</v>
          </cell>
        </row>
      </sheetData>
      <sheetData sheetId="2295">
        <row r="1">
          <cell r="D1">
            <v>0</v>
          </cell>
        </row>
      </sheetData>
      <sheetData sheetId="2296">
        <row r="1">
          <cell r="D1">
            <v>0</v>
          </cell>
        </row>
      </sheetData>
      <sheetData sheetId="2297">
        <row r="1">
          <cell r="D1">
            <v>0</v>
          </cell>
        </row>
      </sheetData>
      <sheetData sheetId="2298">
        <row r="1">
          <cell r="D1">
            <v>0</v>
          </cell>
        </row>
      </sheetData>
      <sheetData sheetId="2299">
        <row r="1">
          <cell r="D1">
            <v>0</v>
          </cell>
        </row>
      </sheetData>
      <sheetData sheetId="2300">
        <row r="1">
          <cell r="D1">
            <v>0</v>
          </cell>
        </row>
      </sheetData>
      <sheetData sheetId="2301">
        <row r="1">
          <cell r="D1">
            <v>0</v>
          </cell>
        </row>
      </sheetData>
      <sheetData sheetId="2302">
        <row r="1">
          <cell r="D1">
            <v>0</v>
          </cell>
        </row>
      </sheetData>
      <sheetData sheetId="2303">
        <row r="1">
          <cell r="D1">
            <v>0</v>
          </cell>
        </row>
      </sheetData>
      <sheetData sheetId="2304">
        <row r="1">
          <cell r="D1">
            <v>0</v>
          </cell>
        </row>
      </sheetData>
      <sheetData sheetId="2305">
        <row r="1">
          <cell r="D1">
            <v>0</v>
          </cell>
        </row>
      </sheetData>
      <sheetData sheetId="2306">
        <row r="1">
          <cell r="D1">
            <v>0</v>
          </cell>
        </row>
      </sheetData>
      <sheetData sheetId="2307" refreshError="1"/>
      <sheetData sheetId="2308" refreshError="1"/>
      <sheetData sheetId="2309" refreshError="1"/>
      <sheetData sheetId="2310" refreshError="1"/>
      <sheetData sheetId="2311" refreshError="1"/>
      <sheetData sheetId="2312" refreshError="1"/>
      <sheetData sheetId="2313">
        <row r="1">
          <cell r="D1">
            <v>0</v>
          </cell>
        </row>
      </sheetData>
      <sheetData sheetId="2314">
        <row r="1">
          <cell r="D1">
            <v>0</v>
          </cell>
        </row>
      </sheetData>
      <sheetData sheetId="2315">
        <row r="1">
          <cell r="D1">
            <v>0</v>
          </cell>
        </row>
      </sheetData>
      <sheetData sheetId="2316">
        <row r="1">
          <cell r="D1">
            <v>0</v>
          </cell>
        </row>
      </sheetData>
      <sheetData sheetId="2317">
        <row r="1">
          <cell r="D1">
            <v>0</v>
          </cell>
        </row>
      </sheetData>
      <sheetData sheetId="2318">
        <row r="1">
          <cell r="D1">
            <v>0</v>
          </cell>
        </row>
      </sheetData>
      <sheetData sheetId="2319">
        <row r="1">
          <cell r="D1">
            <v>0</v>
          </cell>
        </row>
      </sheetData>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ow r="10">
          <cell r="D10">
            <v>1500</v>
          </cell>
        </row>
      </sheetData>
      <sheetData sheetId="2369">
        <row r="10">
          <cell r="D10">
            <v>1500</v>
          </cell>
        </row>
      </sheetData>
      <sheetData sheetId="2370">
        <row r="10">
          <cell r="D10">
            <v>1500</v>
          </cell>
        </row>
      </sheetData>
      <sheetData sheetId="237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ow r="10">
          <cell r="D10">
            <v>1500</v>
          </cell>
        </row>
      </sheetData>
      <sheetData sheetId="2386" refreshError="1"/>
      <sheetData sheetId="2387" refreshError="1"/>
      <sheetData sheetId="2388" refreshError="1"/>
      <sheetData sheetId="2389">
        <row r="10">
          <cell r="D10">
            <v>1500</v>
          </cell>
        </row>
      </sheetData>
      <sheetData sheetId="2390">
        <row r="10">
          <cell r="D10">
            <v>1500</v>
          </cell>
        </row>
      </sheetData>
      <sheetData sheetId="2391">
        <row r="10">
          <cell r="D10">
            <v>1500</v>
          </cell>
        </row>
      </sheetData>
      <sheetData sheetId="2392">
        <row r="10">
          <cell r="D10">
            <v>1500</v>
          </cell>
        </row>
      </sheetData>
      <sheetData sheetId="2393">
        <row r="10">
          <cell r="D10">
            <v>1500</v>
          </cell>
        </row>
      </sheetData>
      <sheetData sheetId="2394">
        <row r="10">
          <cell r="D10">
            <v>1500</v>
          </cell>
        </row>
      </sheetData>
      <sheetData sheetId="2395">
        <row r="10">
          <cell r="D10">
            <v>1500</v>
          </cell>
        </row>
      </sheetData>
      <sheetData sheetId="2396">
        <row r="10">
          <cell r="D10">
            <v>1500</v>
          </cell>
        </row>
      </sheetData>
      <sheetData sheetId="2397">
        <row r="10">
          <cell r="D10">
            <v>1500</v>
          </cell>
        </row>
      </sheetData>
      <sheetData sheetId="2398">
        <row r="1">
          <cell r="D1">
            <v>0</v>
          </cell>
        </row>
      </sheetData>
      <sheetData sheetId="2399">
        <row r="1">
          <cell r="D1">
            <v>0</v>
          </cell>
        </row>
      </sheetData>
      <sheetData sheetId="2400">
        <row r="10">
          <cell r="D10">
            <v>1500</v>
          </cell>
        </row>
      </sheetData>
      <sheetData sheetId="2401">
        <row r="1">
          <cell r="D1">
            <v>0</v>
          </cell>
        </row>
      </sheetData>
      <sheetData sheetId="2402">
        <row r="1">
          <cell r="D1">
            <v>0</v>
          </cell>
        </row>
      </sheetData>
      <sheetData sheetId="2403">
        <row r="10">
          <cell r="D10">
            <v>1500</v>
          </cell>
        </row>
      </sheetData>
      <sheetData sheetId="2404">
        <row r="10">
          <cell r="D10">
            <v>1500</v>
          </cell>
        </row>
      </sheetData>
      <sheetData sheetId="2405">
        <row r="10">
          <cell r="D10">
            <v>1500</v>
          </cell>
        </row>
      </sheetData>
      <sheetData sheetId="2406">
        <row r="10">
          <cell r="D10">
            <v>1500</v>
          </cell>
        </row>
      </sheetData>
      <sheetData sheetId="2407">
        <row r="10">
          <cell r="D10">
            <v>1500</v>
          </cell>
        </row>
      </sheetData>
      <sheetData sheetId="2408">
        <row r="10">
          <cell r="D10">
            <v>1500</v>
          </cell>
        </row>
      </sheetData>
      <sheetData sheetId="2409">
        <row r="10">
          <cell r="D10">
            <v>1500</v>
          </cell>
        </row>
      </sheetData>
      <sheetData sheetId="2410">
        <row r="10">
          <cell r="D10">
            <v>1500</v>
          </cell>
        </row>
      </sheetData>
      <sheetData sheetId="2411">
        <row r="10">
          <cell r="D10">
            <v>1500</v>
          </cell>
        </row>
      </sheetData>
      <sheetData sheetId="2412">
        <row r="10">
          <cell r="D10">
            <v>1500</v>
          </cell>
        </row>
      </sheetData>
      <sheetData sheetId="2413">
        <row r="10">
          <cell r="D10">
            <v>1500</v>
          </cell>
        </row>
      </sheetData>
      <sheetData sheetId="2414">
        <row r="10">
          <cell r="D10">
            <v>1500</v>
          </cell>
        </row>
      </sheetData>
      <sheetData sheetId="2415">
        <row r="10">
          <cell r="D10">
            <v>1500</v>
          </cell>
        </row>
      </sheetData>
      <sheetData sheetId="2416">
        <row r="10">
          <cell r="D10">
            <v>1500</v>
          </cell>
        </row>
      </sheetData>
      <sheetData sheetId="2417">
        <row r="10">
          <cell r="D10">
            <v>1500</v>
          </cell>
        </row>
      </sheetData>
      <sheetData sheetId="2418">
        <row r="10">
          <cell r="D10">
            <v>1500</v>
          </cell>
        </row>
      </sheetData>
      <sheetData sheetId="2419">
        <row r="10">
          <cell r="D10">
            <v>1500</v>
          </cell>
        </row>
      </sheetData>
      <sheetData sheetId="2420">
        <row r="10">
          <cell r="D10">
            <v>1500</v>
          </cell>
        </row>
      </sheetData>
      <sheetData sheetId="2421">
        <row r="10">
          <cell r="D10">
            <v>1500</v>
          </cell>
        </row>
      </sheetData>
      <sheetData sheetId="2422">
        <row r="10">
          <cell r="D10">
            <v>1500</v>
          </cell>
        </row>
      </sheetData>
      <sheetData sheetId="2423">
        <row r="10">
          <cell r="D10">
            <v>1500</v>
          </cell>
        </row>
      </sheetData>
      <sheetData sheetId="2424">
        <row r="10">
          <cell r="D10">
            <v>1500</v>
          </cell>
        </row>
      </sheetData>
      <sheetData sheetId="2425">
        <row r="10">
          <cell r="D10">
            <v>1500</v>
          </cell>
        </row>
      </sheetData>
      <sheetData sheetId="2426">
        <row r="10">
          <cell r="D10">
            <v>1500</v>
          </cell>
        </row>
      </sheetData>
      <sheetData sheetId="2427">
        <row r="10">
          <cell r="D10">
            <v>1500</v>
          </cell>
        </row>
      </sheetData>
      <sheetData sheetId="2428">
        <row r="10">
          <cell r="D10">
            <v>1500</v>
          </cell>
        </row>
      </sheetData>
      <sheetData sheetId="2429">
        <row r="10">
          <cell r="D10">
            <v>1500</v>
          </cell>
        </row>
      </sheetData>
      <sheetData sheetId="2430">
        <row r="10">
          <cell r="D10">
            <v>1500</v>
          </cell>
        </row>
      </sheetData>
      <sheetData sheetId="2431">
        <row r="10">
          <cell r="D10">
            <v>1500</v>
          </cell>
        </row>
      </sheetData>
      <sheetData sheetId="2432">
        <row r="10">
          <cell r="D10">
            <v>1500</v>
          </cell>
        </row>
      </sheetData>
      <sheetData sheetId="2433">
        <row r="10">
          <cell r="D10">
            <v>1500</v>
          </cell>
        </row>
      </sheetData>
      <sheetData sheetId="2434">
        <row r="10">
          <cell r="D10">
            <v>1500</v>
          </cell>
        </row>
      </sheetData>
      <sheetData sheetId="2435">
        <row r="10">
          <cell r="D10">
            <v>1500</v>
          </cell>
        </row>
      </sheetData>
      <sheetData sheetId="2436">
        <row r="10">
          <cell r="D10">
            <v>1500</v>
          </cell>
        </row>
      </sheetData>
      <sheetData sheetId="2437">
        <row r="10">
          <cell r="D10">
            <v>1500</v>
          </cell>
        </row>
      </sheetData>
      <sheetData sheetId="2438">
        <row r="10">
          <cell r="D10">
            <v>1500</v>
          </cell>
        </row>
      </sheetData>
      <sheetData sheetId="2439">
        <row r="10">
          <cell r="D10">
            <v>1500</v>
          </cell>
        </row>
      </sheetData>
      <sheetData sheetId="2440">
        <row r="10">
          <cell r="D10">
            <v>1500</v>
          </cell>
        </row>
      </sheetData>
      <sheetData sheetId="2441">
        <row r="10">
          <cell r="D10">
            <v>1500</v>
          </cell>
        </row>
      </sheetData>
      <sheetData sheetId="2442">
        <row r="10">
          <cell r="D10">
            <v>1500</v>
          </cell>
        </row>
      </sheetData>
      <sheetData sheetId="2443">
        <row r="10">
          <cell r="D10">
            <v>1500</v>
          </cell>
        </row>
      </sheetData>
      <sheetData sheetId="2444">
        <row r="10">
          <cell r="D10">
            <v>1500</v>
          </cell>
        </row>
      </sheetData>
      <sheetData sheetId="2445">
        <row r="10">
          <cell r="D10">
            <v>1500</v>
          </cell>
        </row>
      </sheetData>
      <sheetData sheetId="2446">
        <row r="10">
          <cell r="D10">
            <v>1500</v>
          </cell>
        </row>
      </sheetData>
      <sheetData sheetId="2447">
        <row r="10">
          <cell r="D10">
            <v>1500</v>
          </cell>
        </row>
      </sheetData>
      <sheetData sheetId="2448">
        <row r="10">
          <cell r="D10">
            <v>1500</v>
          </cell>
        </row>
      </sheetData>
      <sheetData sheetId="2449">
        <row r="10">
          <cell r="D10">
            <v>1500</v>
          </cell>
        </row>
      </sheetData>
      <sheetData sheetId="2450">
        <row r="10">
          <cell r="D10">
            <v>1500</v>
          </cell>
        </row>
      </sheetData>
      <sheetData sheetId="2451">
        <row r="10">
          <cell r="D10">
            <v>1500</v>
          </cell>
        </row>
      </sheetData>
      <sheetData sheetId="2452">
        <row r="10">
          <cell r="D10">
            <v>1500</v>
          </cell>
        </row>
      </sheetData>
      <sheetData sheetId="2453">
        <row r="10">
          <cell r="D10">
            <v>1500</v>
          </cell>
        </row>
      </sheetData>
      <sheetData sheetId="2454">
        <row r="10">
          <cell r="D10">
            <v>1500</v>
          </cell>
        </row>
      </sheetData>
      <sheetData sheetId="2455">
        <row r="1">
          <cell r="D1">
            <v>0</v>
          </cell>
        </row>
      </sheetData>
      <sheetData sheetId="2456">
        <row r="10">
          <cell r="D10">
            <v>1500</v>
          </cell>
        </row>
      </sheetData>
      <sheetData sheetId="2457">
        <row r="10">
          <cell r="D10">
            <v>1500</v>
          </cell>
        </row>
      </sheetData>
      <sheetData sheetId="2458">
        <row r="10">
          <cell r="D10">
            <v>1500</v>
          </cell>
        </row>
      </sheetData>
      <sheetData sheetId="2459">
        <row r="10">
          <cell r="D10">
            <v>1500</v>
          </cell>
        </row>
      </sheetData>
      <sheetData sheetId="2460">
        <row r="10">
          <cell r="D10">
            <v>1500</v>
          </cell>
        </row>
      </sheetData>
      <sheetData sheetId="2461">
        <row r="10">
          <cell r="D10">
            <v>1500</v>
          </cell>
        </row>
      </sheetData>
      <sheetData sheetId="2462">
        <row r="10">
          <cell r="D10">
            <v>1500</v>
          </cell>
        </row>
      </sheetData>
      <sheetData sheetId="2463">
        <row r="10">
          <cell r="D10">
            <v>1500</v>
          </cell>
        </row>
      </sheetData>
      <sheetData sheetId="2464">
        <row r="10">
          <cell r="D10">
            <v>1500</v>
          </cell>
        </row>
      </sheetData>
      <sheetData sheetId="2465">
        <row r="10">
          <cell r="D10">
            <v>1500</v>
          </cell>
        </row>
      </sheetData>
      <sheetData sheetId="2466">
        <row r="10">
          <cell r="D10">
            <v>1500</v>
          </cell>
        </row>
      </sheetData>
      <sheetData sheetId="2467">
        <row r="10">
          <cell r="D10">
            <v>1500</v>
          </cell>
        </row>
      </sheetData>
      <sheetData sheetId="2468">
        <row r="10">
          <cell r="D10">
            <v>1500</v>
          </cell>
        </row>
      </sheetData>
      <sheetData sheetId="2469">
        <row r="10">
          <cell r="D10">
            <v>1500</v>
          </cell>
        </row>
      </sheetData>
      <sheetData sheetId="2470">
        <row r="10">
          <cell r="D10">
            <v>1500</v>
          </cell>
        </row>
      </sheetData>
      <sheetData sheetId="2471">
        <row r="10">
          <cell r="D10">
            <v>1500</v>
          </cell>
        </row>
      </sheetData>
      <sheetData sheetId="2472">
        <row r="10">
          <cell r="D10">
            <v>1500</v>
          </cell>
        </row>
      </sheetData>
      <sheetData sheetId="2473">
        <row r="10">
          <cell r="D10">
            <v>1500</v>
          </cell>
        </row>
      </sheetData>
      <sheetData sheetId="2474">
        <row r="10">
          <cell r="D10">
            <v>1500</v>
          </cell>
        </row>
      </sheetData>
      <sheetData sheetId="2475">
        <row r="10">
          <cell r="D10">
            <v>1500</v>
          </cell>
        </row>
      </sheetData>
      <sheetData sheetId="2476">
        <row r="10">
          <cell r="D10">
            <v>1500</v>
          </cell>
        </row>
      </sheetData>
      <sheetData sheetId="2477">
        <row r="10">
          <cell r="D10">
            <v>1500</v>
          </cell>
        </row>
      </sheetData>
      <sheetData sheetId="2478">
        <row r="10">
          <cell r="D10">
            <v>1500</v>
          </cell>
        </row>
      </sheetData>
      <sheetData sheetId="2479">
        <row r="10">
          <cell r="D10">
            <v>1500</v>
          </cell>
        </row>
      </sheetData>
      <sheetData sheetId="2480">
        <row r="10">
          <cell r="D10">
            <v>1500</v>
          </cell>
        </row>
      </sheetData>
      <sheetData sheetId="2481">
        <row r="10">
          <cell r="D10">
            <v>1500</v>
          </cell>
        </row>
      </sheetData>
      <sheetData sheetId="2482">
        <row r="10">
          <cell r="D10">
            <v>1500</v>
          </cell>
        </row>
      </sheetData>
      <sheetData sheetId="2483">
        <row r="10">
          <cell r="D10">
            <v>1500</v>
          </cell>
        </row>
      </sheetData>
      <sheetData sheetId="2484">
        <row r="10">
          <cell r="D10">
            <v>1500</v>
          </cell>
        </row>
      </sheetData>
      <sheetData sheetId="2485">
        <row r="10">
          <cell r="D10">
            <v>1500</v>
          </cell>
        </row>
      </sheetData>
      <sheetData sheetId="2486">
        <row r="10">
          <cell r="D10">
            <v>1500</v>
          </cell>
        </row>
      </sheetData>
      <sheetData sheetId="2487">
        <row r="1">
          <cell r="D1">
            <v>0</v>
          </cell>
        </row>
      </sheetData>
      <sheetData sheetId="2488">
        <row r="10">
          <cell r="D10">
            <v>1500</v>
          </cell>
        </row>
      </sheetData>
      <sheetData sheetId="2489">
        <row r="10">
          <cell r="D10">
            <v>1500</v>
          </cell>
        </row>
      </sheetData>
      <sheetData sheetId="2490">
        <row r="10">
          <cell r="D10">
            <v>1500</v>
          </cell>
        </row>
      </sheetData>
      <sheetData sheetId="2491">
        <row r="10">
          <cell r="D10">
            <v>1500</v>
          </cell>
        </row>
      </sheetData>
      <sheetData sheetId="2492">
        <row r="10">
          <cell r="D10">
            <v>1500</v>
          </cell>
        </row>
      </sheetData>
      <sheetData sheetId="2493">
        <row r="10">
          <cell r="D10">
            <v>1500</v>
          </cell>
        </row>
      </sheetData>
      <sheetData sheetId="2494">
        <row r="10">
          <cell r="D10">
            <v>1500</v>
          </cell>
        </row>
      </sheetData>
      <sheetData sheetId="2495">
        <row r="10">
          <cell r="D10">
            <v>1500</v>
          </cell>
        </row>
      </sheetData>
      <sheetData sheetId="2496">
        <row r="10">
          <cell r="D10">
            <v>1500</v>
          </cell>
        </row>
      </sheetData>
      <sheetData sheetId="2497">
        <row r="10">
          <cell r="D10">
            <v>1500</v>
          </cell>
        </row>
      </sheetData>
      <sheetData sheetId="2498">
        <row r="10">
          <cell r="D10">
            <v>1500</v>
          </cell>
        </row>
      </sheetData>
      <sheetData sheetId="2499">
        <row r="10">
          <cell r="D10">
            <v>1500</v>
          </cell>
        </row>
      </sheetData>
      <sheetData sheetId="2500">
        <row r="10">
          <cell r="D10">
            <v>1500</v>
          </cell>
        </row>
      </sheetData>
      <sheetData sheetId="2501">
        <row r="10">
          <cell r="D10">
            <v>1500</v>
          </cell>
        </row>
      </sheetData>
      <sheetData sheetId="2502">
        <row r="10">
          <cell r="D10">
            <v>1500</v>
          </cell>
        </row>
      </sheetData>
      <sheetData sheetId="2503">
        <row r="10">
          <cell r="D10">
            <v>1500</v>
          </cell>
        </row>
      </sheetData>
      <sheetData sheetId="2504">
        <row r="10">
          <cell r="D10">
            <v>1500</v>
          </cell>
        </row>
      </sheetData>
      <sheetData sheetId="2505">
        <row r="10">
          <cell r="D10">
            <v>1500</v>
          </cell>
        </row>
      </sheetData>
      <sheetData sheetId="2506">
        <row r="10">
          <cell r="D10">
            <v>1500</v>
          </cell>
        </row>
      </sheetData>
      <sheetData sheetId="2507">
        <row r="10">
          <cell r="D10">
            <v>1500</v>
          </cell>
        </row>
      </sheetData>
      <sheetData sheetId="2508">
        <row r="10">
          <cell r="D10">
            <v>1500</v>
          </cell>
        </row>
      </sheetData>
      <sheetData sheetId="2509">
        <row r="10">
          <cell r="D10">
            <v>1500</v>
          </cell>
        </row>
      </sheetData>
      <sheetData sheetId="2510">
        <row r="10">
          <cell r="D10">
            <v>1500</v>
          </cell>
        </row>
      </sheetData>
      <sheetData sheetId="2511">
        <row r="10">
          <cell r="D10">
            <v>1500</v>
          </cell>
        </row>
      </sheetData>
      <sheetData sheetId="2512">
        <row r="10">
          <cell r="D10">
            <v>1500</v>
          </cell>
        </row>
      </sheetData>
      <sheetData sheetId="2513">
        <row r="10">
          <cell r="D10">
            <v>1500</v>
          </cell>
        </row>
      </sheetData>
      <sheetData sheetId="2514">
        <row r="10">
          <cell r="D10">
            <v>1500</v>
          </cell>
        </row>
      </sheetData>
      <sheetData sheetId="2515">
        <row r="10">
          <cell r="D10">
            <v>1500</v>
          </cell>
        </row>
      </sheetData>
      <sheetData sheetId="2516">
        <row r="10">
          <cell r="D10">
            <v>1500</v>
          </cell>
        </row>
      </sheetData>
      <sheetData sheetId="2517">
        <row r="10">
          <cell r="D10">
            <v>1500</v>
          </cell>
        </row>
      </sheetData>
      <sheetData sheetId="2518">
        <row r="10">
          <cell r="D10">
            <v>1500</v>
          </cell>
        </row>
      </sheetData>
      <sheetData sheetId="2519">
        <row r="1">
          <cell r="D1">
            <v>0</v>
          </cell>
        </row>
      </sheetData>
      <sheetData sheetId="2520">
        <row r="10">
          <cell r="D10">
            <v>1500</v>
          </cell>
        </row>
      </sheetData>
      <sheetData sheetId="2521">
        <row r="10">
          <cell r="D10">
            <v>1500</v>
          </cell>
        </row>
      </sheetData>
      <sheetData sheetId="2522">
        <row r="10">
          <cell r="D10">
            <v>1500</v>
          </cell>
        </row>
      </sheetData>
      <sheetData sheetId="2523">
        <row r="10">
          <cell r="D10">
            <v>1500</v>
          </cell>
        </row>
      </sheetData>
      <sheetData sheetId="2524">
        <row r="10">
          <cell r="D10">
            <v>1500</v>
          </cell>
        </row>
      </sheetData>
      <sheetData sheetId="2525">
        <row r="10">
          <cell r="D10">
            <v>1500</v>
          </cell>
        </row>
      </sheetData>
      <sheetData sheetId="2526">
        <row r="10">
          <cell r="D10">
            <v>1500</v>
          </cell>
        </row>
      </sheetData>
      <sheetData sheetId="2527">
        <row r="10">
          <cell r="D10">
            <v>1500</v>
          </cell>
        </row>
      </sheetData>
      <sheetData sheetId="2528">
        <row r="10">
          <cell r="D10">
            <v>1500</v>
          </cell>
        </row>
      </sheetData>
      <sheetData sheetId="2529">
        <row r="10">
          <cell r="D10">
            <v>1500</v>
          </cell>
        </row>
      </sheetData>
      <sheetData sheetId="2530">
        <row r="10">
          <cell r="D10">
            <v>1500</v>
          </cell>
        </row>
      </sheetData>
      <sheetData sheetId="2531">
        <row r="10">
          <cell r="D10">
            <v>1500</v>
          </cell>
        </row>
      </sheetData>
      <sheetData sheetId="2532">
        <row r="10">
          <cell r="D10">
            <v>1500</v>
          </cell>
        </row>
      </sheetData>
      <sheetData sheetId="2533">
        <row r="10">
          <cell r="D10">
            <v>1500</v>
          </cell>
        </row>
      </sheetData>
      <sheetData sheetId="2534">
        <row r="10">
          <cell r="D10">
            <v>1500</v>
          </cell>
        </row>
      </sheetData>
      <sheetData sheetId="2535">
        <row r="10">
          <cell r="D10">
            <v>1500</v>
          </cell>
        </row>
      </sheetData>
      <sheetData sheetId="2536">
        <row r="10">
          <cell r="D10">
            <v>1500</v>
          </cell>
        </row>
      </sheetData>
      <sheetData sheetId="2537">
        <row r="10">
          <cell r="D10">
            <v>1500</v>
          </cell>
        </row>
      </sheetData>
      <sheetData sheetId="2538">
        <row r="10">
          <cell r="D10">
            <v>1500</v>
          </cell>
        </row>
      </sheetData>
      <sheetData sheetId="2539">
        <row r="10">
          <cell r="D10">
            <v>1500</v>
          </cell>
        </row>
      </sheetData>
      <sheetData sheetId="2540">
        <row r="10">
          <cell r="D10">
            <v>1500</v>
          </cell>
        </row>
      </sheetData>
      <sheetData sheetId="2541">
        <row r="10">
          <cell r="D10">
            <v>1500</v>
          </cell>
        </row>
      </sheetData>
      <sheetData sheetId="2542">
        <row r="10">
          <cell r="D10">
            <v>1500</v>
          </cell>
        </row>
      </sheetData>
      <sheetData sheetId="2543">
        <row r="10">
          <cell r="D10">
            <v>1500</v>
          </cell>
        </row>
      </sheetData>
      <sheetData sheetId="2544">
        <row r="10">
          <cell r="D10">
            <v>1500</v>
          </cell>
        </row>
      </sheetData>
      <sheetData sheetId="2545">
        <row r="10">
          <cell r="D10">
            <v>1500</v>
          </cell>
        </row>
      </sheetData>
      <sheetData sheetId="2546">
        <row r="10">
          <cell r="D10">
            <v>1500</v>
          </cell>
        </row>
      </sheetData>
      <sheetData sheetId="2547">
        <row r="10">
          <cell r="D10">
            <v>1500</v>
          </cell>
        </row>
      </sheetData>
      <sheetData sheetId="2548">
        <row r="10">
          <cell r="D10">
            <v>1500</v>
          </cell>
        </row>
      </sheetData>
      <sheetData sheetId="2549">
        <row r="10">
          <cell r="D10">
            <v>1500</v>
          </cell>
        </row>
      </sheetData>
      <sheetData sheetId="2550">
        <row r="10">
          <cell r="D10">
            <v>1500</v>
          </cell>
        </row>
      </sheetData>
      <sheetData sheetId="2551">
        <row r="1">
          <cell r="D1">
            <v>0</v>
          </cell>
        </row>
      </sheetData>
      <sheetData sheetId="2552">
        <row r="10">
          <cell r="D10">
            <v>1500</v>
          </cell>
        </row>
      </sheetData>
      <sheetData sheetId="2553">
        <row r="10">
          <cell r="D10">
            <v>1500</v>
          </cell>
        </row>
      </sheetData>
      <sheetData sheetId="2554">
        <row r="10">
          <cell r="D10">
            <v>1500</v>
          </cell>
        </row>
      </sheetData>
      <sheetData sheetId="2555">
        <row r="10">
          <cell r="D10">
            <v>1500</v>
          </cell>
        </row>
      </sheetData>
      <sheetData sheetId="2556">
        <row r="10">
          <cell r="D10">
            <v>1500</v>
          </cell>
        </row>
      </sheetData>
      <sheetData sheetId="2557">
        <row r="10">
          <cell r="D10">
            <v>1500</v>
          </cell>
        </row>
      </sheetData>
      <sheetData sheetId="2558">
        <row r="10">
          <cell r="D10">
            <v>1500</v>
          </cell>
        </row>
      </sheetData>
      <sheetData sheetId="2559">
        <row r="10">
          <cell r="D10">
            <v>1500</v>
          </cell>
        </row>
      </sheetData>
      <sheetData sheetId="2560">
        <row r="10">
          <cell r="D10">
            <v>1500</v>
          </cell>
        </row>
      </sheetData>
      <sheetData sheetId="2561">
        <row r="10">
          <cell r="D10">
            <v>1500</v>
          </cell>
        </row>
      </sheetData>
      <sheetData sheetId="2562">
        <row r="10">
          <cell r="D10">
            <v>1500</v>
          </cell>
        </row>
      </sheetData>
      <sheetData sheetId="2563">
        <row r="10">
          <cell r="D10">
            <v>1500</v>
          </cell>
        </row>
      </sheetData>
      <sheetData sheetId="2564">
        <row r="10">
          <cell r="D10">
            <v>1500</v>
          </cell>
        </row>
      </sheetData>
      <sheetData sheetId="2565">
        <row r="10">
          <cell r="D10">
            <v>1500</v>
          </cell>
        </row>
      </sheetData>
      <sheetData sheetId="2566">
        <row r="10">
          <cell r="D10">
            <v>1500</v>
          </cell>
        </row>
      </sheetData>
      <sheetData sheetId="2567">
        <row r="10">
          <cell r="D10">
            <v>1500</v>
          </cell>
        </row>
      </sheetData>
      <sheetData sheetId="2568">
        <row r="10">
          <cell r="D10">
            <v>1500</v>
          </cell>
        </row>
      </sheetData>
      <sheetData sheetId="2569">
        <row r="10">
          <cell r="D10">
            <v>1500</v>
          </cell>
        </row>
      </sheetData>
      <sheetData sheetId="2570">
        <row r="10">
          <cell r="D10">
            <v>1500</v>
          </cell>
        </row>
      </sheetData>
      <sheetData sheetId="2571">
        <row r="10">
          <cell r="D10">
            <v>1500</v>
          </cell>
        </row>
      </sheetData>
      <sheetData sheetId="2572">
        <row r="10">
          <cell r="D10">
            <v>1500</v>
          </cell>
        </row>
      </sheetData>
      <sheetData sheetId="2573">
        <row r="10">
          <cell r="D10">
            <v>1500</v>
          </cell>
        </row>
      </sheetData>
      <sheetData sheetId="2574">
        <row r="10">
          <cell r="D10">
            <v>1500</v>
          </cell>
        </row>
      </sheetData>
      <sheetData sheetId="2575">
        <row r="10">
          <cell r="D10">
            <v>1500</v>
          </cell>
        </row>
      </sheetData>
      <sheetData sheetId="2576">
        <row r="10">
          <cell r="D10">
            <v>1500</v>
          </cell>
        </row>
      </sheetData>
      <sheetData sheetId="2577">
        <row r="10">
          <cell r="D10">
            <v>1500</v>
          </cell>
        </row>
      </sheetData>
      <sheetData sheetId="2578">
        <row r="10">
          <cell r="D10">
            <v>1500</v>
          </cell>
        </row>
      </sheetData>
      <sheetData sheetId="2579">
        <row r="10">
          <cell r="D10">
            <v>1500</v>
          </cell>
        </row>
      </sheetData>
      <sheetData sheetId="2580">
        <row r="10">
          <cell r="D10">
            <v>1500</v>
          </cell>
        </row>
      </sheetData>
      <sheetData sheetId="2581">
        <row r="10">
          <cell r="D10">
            <v>1500</v>
          </cell>
        </row>
      </sheetData>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0">
          <cell r="D10">
            <v>1500</v>
          </cell>
        </row>
      </sheetData>
      <sheetData sheetId="2625" refreshError="1"/>
      <sheetData sheetId="2626" refreshError="1"/>
      <sheetData sheetId="2627" refreshError="1"/>
      <sheetData sheetId="2628" refreshError="1"/>
      <sheetData sheetId="2629" refreshError="1"/>
      <sheetData sheetId="2630">
        <row r="1">
          <cell r="D1">
            <v>0</v>
          </cell>
        </row>
      </sheetData>
      <sheetData sheetId="2631">
        <row r="10">
          <cell r="D10">
            <v>1500</v>
          </cell>
        </row>
      </sheetData>
      <sheetData sheetId="2632">
        <row r="10">
          <cell r="D10">
            <v>1500</v>
          </cell>
        </row>
      </sheetData>
      <sheetData sheetId="2633">
        <row r="10">
          <cell r="D10">
            <v>1500</v>
          </cell>
        </row>
      </sheetData>
      <sheetData sheetId="2634">
        <row r="10">
          <cell r="D10">
            <v>1500</v>
          </cell>
        </row>
      </sheetData>
      <sheetData sheetId="2635">
        <row r="10">
          <cell r="D10">
            <v>1500</v>
          </cell>
        </row>
      </sheetData>
      <sheetData sheetId="2636" refreshError="1"/>
      <sheetData sheetId="2637" refreshError="1"/>
      <sheetData sheetId="2638" refreshError="1"/>
      <sheetData sheetId="2639" refreshError="1"/>
      <sheetData sheetId="2640">
        <row r="10">
          <cell r="D10">
            <v>1500</v>
          </cell>
        </row>
      </sheetData>
      <sheetData sheetId="2641" refreshError="1"/>
      <sheetData sheetId="2642" refreshError="1"/>
      <sheetData sheetId="2643">
        <row r="10">
          <cell r="D10">
            <v>1500</v>
          </cell>
        </row>
      </sheetData>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ow r="10">
          <cell r="D10">
            <v>1500</v>
          </cell>
        </row>
      </sheetData>
      <sheetData sheetId="2684">
        <row r="10">
          <cell r="D10">
            <v>1500</v>
          </cell>
        </row>
      </sheetData>
      <sheetData sheetId="2685">
        <row r="10">
          <cell r="D10">
            <v>1500</v>
          </cell>
        </row>
      </sheetData>
      <sheetData sheetId="2686"/>
      <sheetData sheetId="2687"/>
      <sheetData sheetId="2688"/>
      <sheetData sheetId="2689"/>
      <sheetData sheetId="2690"/>
      <sheetData sheetId="2691">
        <row r="10">
          <cell r="D10">
            <v>1500</v>
          </cell>
        </row>
      </sheetData>
      <sheetData sheetId="2692">
        <row r="10">
          <cell r="D10">
            <v>1500</v>
          </cell>
        </row>
      </sheetData>
      <sheetData sheetId="2693">
        <row r="10">
          <cell r="D10">
            <v>1500</v>
          </cell>
        </row>
      </sheetData>
      <sheetData sheetId="2694">
        <row r="10">
          <cell r="D10">
            <v>1500</v>
          </cell>
        </row>
      </sheetData>
      <sheetData sheetId="2695">
        <row r="10">
          <cell r="D10">
            <v>1500</v>
          </cell>
        </row>
      </sheetData>
      <sheetData sheetId="2696">
        <row r="10">
          <cell r="D10">
            <v>1500</v>
          </cell>
        </row>
      </sheetData>
      <sheetData sheetId="2697">
        <row r="10">
          <cell r="D10">
            <v>1500</v>
          </cell>
        </row>
      </sheetData>
      <sheetData sheetId="2698">
        <row r="10">
          <cell r="D10">
            <v>1500</v>
          </cell>
        </row>
      </sheetData>
      <sheetData sheetId="2699">
        <row r="10">
          <cell r="D10">
            <v>1500</v>
          </cell>
        </row>
      </sheetData>
      <sheetData sheetId="2700">
        <row r="10">
          <cell r="D10">
            <v>1500</v>
          </cell>
        </row>
      </sheetData>
      <sheetData sheetId="2701">
        <row r="10">
          <cell r="D10">
            <v>1500</v>
          </cell>
        </row>
      </sheetData>
      <sheetData sheetId="2702">
        <row r="10">
          <cell r="D10">
            <v>1500</v>
          </cell>
        </row>
      </sheetData>
      <sheetData sheetId="2703">
        <row r="10">
          <cell r="D10">
            <v>1500</v>
          </cell>
        </row>
      </sheetData>
      <sheetData sheetId="2704">
        <row r="1">
          <cell r="D1">
            <v>0</v>
          </cell>
        </row>
      </sheetData>
      <sheetData sheetId="2705">
        <row r="1">
          <cell r="D1">
            <v>0</v>
          </cell>
        </row>
      </sheetData>
      <sheetData sheetId="2706">
        <row r="1">
          <cell r="D1">
            <v>0</v>
          </cell>
        </row>
      </sheetData>
      <sheetData sheetId="2707">
        <row r="1">
          <cell r="D1">
            <v>0</v>
          </cell>
        </row>
      </sheetData>
      <sheetData sheetId="2708">
        <row r="1">
          <cell r="D1">
            <v>0</v>
          </cell>
        </row>
      </sheetData>
      <sheetData sheetId="2709">
        <row r="1">
          <cell r="D1">
            <v>0</v>
          </cell>
        </row>
      </sheetData>
      <sheetData sheetId="2710">
        <row r="1">
          <cell r="D1">
            <v>0</v>
          </cell>
        </row>
      </sheetData>
      <sheetData sheetId="2711">
        <row r="1">
          <cell r="D1">
            <v>0</v>
          </cell>
        </row>
      </sheetData>
      <sheetData sheetId="2712">
        <row r="1">
          <cell r="D1">
            <v>0</v>
          </cell>
        </row>
      </sheetData>
      <sheetData sheetId="2713">
        <row r="1">
          <cell r="D1">
            <v>0</v>
          </cell>
        </row>
      </sheetData>
      <sheetData sheetId="2714">
        <row r="10">
          <cell r="D10">
            <v>1500</v>
          </cell>
        </row>
      </sheetData>
      <sheetData sheetId="2715">
        <row r="10">
          <cell r="D10">
            <v>1500</v>
          </cell>
        </row>
      </sheetData>
      <sheetData sheetId="2716">
        <row r="10">
          <cell r="D10">
            <v>1500</v>
          </cell>
        </row>
      </sheetData>
      <sheetData sheetId="2717">
        <row r="10">
          <cell r="D10">
            <v>1500</v>
          </cell>
        </row>
      </sheetData>
      <sheetData sheetId="2718">
        <row r="10">
          <cell r="D10">
            <v>1500</v>
          </cell>
        </row>
      </sheetData>
      <sheetData sheetId="2719">
        <row r="10">
          <cell r="D10">
            <v>1500</v>
          </cell>
        </row>
      </sheetData>
      <sheetData sheetId="2720">
        <row r="10">
          <cell r="D10">
            <v>1500</v>
          </cell>
        </row>
      </sheetData>
      <sheetData sheetId="2721">
        <row r="10">
          <cell r="D10">
            <v>1500</v>
          </cell>
        </row>
      </sheetData>
      <sheetData sheetId="2722">
        <row r="10">
          <cell r="D10">
            <v>1500</v>
          </cell>
        </row>
      </sheetData>
      <sheetData sheetId="2723">
        <row r="10">
          <cell r="D10">
            <v>1500</v>
          </cell>
        </row>
      </sheetData>
      <sheetData sheetId="2724">
        <row r="10">
          <cell r="D10">
            <v>1500</v>
          </cell>
        </row>
      </sheetData>
      <sheetData sheetId="2725">
        <row r="10">
          <cell r="D10">
            <v>1500</v>
          </cell>
        </row>
      </sheetData>
      <sheetData sheetId="2726">
        <row r="10">
          <cell r="D10">
            <v>1500</v>
          </cell>
        </row>
      </sheetData>
      <sheetData sheetId="2727">
        <row r="10">
          <cell r="D10">
            <v>1500</v>
          </cell>
        </row>
      </sheetData>
      <sheetData sheetId="2728">
        <row r="10">
          <cell r="D10">
            <v>1500</v>
          </cell>
        </row>
      </sheetData>
      <sheetData sheetId="2729">
        <row r="10">
          <cell r="D10">
            <v>1500</v>
          </cell>
        </row>
      </sheetData>
      <sheetData sheetId="2730">
        <row r="10">
          <cell r="D10">
            <v>1500</v>
          </cell>
        </row>
      </sheetData>
      <sheetData sheetId="2731">
        <row r="10">
          <cell r="D10">
            <v>1500</v>
          </cell>
        </row>
      </sheetData>
      <sheetData sheetId="2732">
        <row r="10">
          <cell r="D10">
            <v>1500</v>
          </cell>
        </row>
      </sheetData>
      <sheetData sheetId="2733">
        <row r="10">
          <cell r="D10">
            <v>1500</v>
          </cell>
        </row>
      </sheetData>
      <sheetData sheetId="2734">
        <row r="10">
          <cell r="D10">
            <v>1500</v>
          </cell>
        </row>
      </sheetData>
      <sheetData sheetId="2735">
        <row r="10">
          <cell r="D10">
            <v>1500</v>
          </cell>
        </row>
      </sheetData>
      <sheetData sheetId="2736">
        <row r="1">
          <cell r="D1">
            <v>0</v>
          </cell>
        </row>
      </sheetData>
      <sheetData sheetId="2737">
        <row r="1">
          <cell r="D1">
            <v>0</v>
          </cell>
        </row>
      </sheetData>
      <sheetData sheetId="2738">
        <row r="1">
          <cell r="D1">
            <v>0</v>
          </cell>
        </row>
      </sheetData>
      <sheetData sheetId="2739">
        <row r="1">
          <cell r="D1">
            <v>0</v>
          </cell>
        </row>
      </sheetData>
      <sheetData sheetId="2740">
        <row r="1">
          <cell r="D1">
            <v>0</v>
          </cell>
        </row>
      </sheetData>
      <sheetData sheetId="2741">
        <row r="1">
          <cell r="D1">
            <v>0</v>
          </cell>
        </row>
      </sheetData>
      <sheetData sheetId="2742">
        <row r="1">
          <cell r="D1">
            <v>0</v>
          </cell>
        </row>
      </sheetData>
      <sheetData sheetId="2743">
        <row r="1">
          <cell r="D1">
            <v>0</v>
          </cell>
        </row>
      </sheetData>
      <sheetData sheetId="2744">
        <row r="1">
          <cell r="D1">
            <v>0</v>
          </cell>
        </row>
      </sheetData>
      <sheetData sheetId="2745">
        <row r="1">
          <cell r="D1">
            <v>0</v>
          </cell>
        </row>
      </sheetData>
      <sheetData sheetId="2746"/>
      <sheetData sheetId="2747">
        <row r="10">
          <cell r="D10">
            <v>1500</v>
          </cell>
        </row>
      </sheetData>
      <sheetData sheetId="2748">
        <row r="10">
          <cell r="D10">
            <v>1500</v>
          </cell>
        </row>
      </sheetData>
      <sheetData sheetId="2749">
        <row r="10">
          <cell r="D10">
            <v>1500</v>
          </cell>
        </row>
      </sheetData>
      <sheetData sheetId="2750"/>
      <sheetData sheetId="2751"/>
      <sheetData sheetId="2752">
        <row r="10">
          <cell r="D10">
            <v>1500</v>
          </cell>
        </row>
      </sheetData>
      <sheetData sheetId="2753">
        <row r="10">
          <cell r="D10">
            <v>1500</v>
          </cell>
        </row>
      </sheetData>
      <sheetData sheetId="2754"/>
      <sheetData sheetId="2755">
        <row r="10">
          <cell r="D10">
            <v>1500</v>
          </cell>
        </row>
      </sheetData>
      <sheetData sheetId="2756">
        <row r="10">
          <cell r="D10">
            <v>1500</v>
          </cell>
        </row>
      </sheetData>
      <sheetData sheetId="2757">
        <row r="10">
          <cell r="D10">
            <v>1500</v>
          </cell>
        </row>
      </sheetData>
      <sheetData sheetId="2758">
        <row r="10">
          <cell r="D10">
            <v>1500</v>
          </cell>
        </row>
      </sheetData>
      <sheetData sheetId="2759">
        <row r="10">
          <cell r="D10">
            <v>1500</v>
          </cell>
        </row>
      </sheetData>
      <sheetData sheetId="2760">
        <row r="10">
          <cell r="D10">
            <v>1500</v>
          </cell>
        </row>
      </sheetData>
      <sheetData sheetId="2761">
        <row r="10">
          <cell r="D10">
            <v>1500</v>
          </cell>
        </row>
      </sheetData>
      <sheetData sheetId="2762">
        <row r="10">
          <cell r="D10">
            <v>1500</v>
          </cell>
        </row>
      </sheetData>
      <sheetData sheetId="2763">
        <row r="10">
          <cell r="D10">
            <v>1500</v>
          </cell>
        </row>
      </sheetData>
      <sheetData sheetId="2764">
        <row r="10">
          <cell r="D10">
            <v>1500</v>
          </cell>
        </row>
      </sheetData>
      <sheetData sheetId="2765">
        <row r="10">
          <cell r="D10">
            <v>1500</v>
          </cell>
        </row>
      </sheetData>
      <sheetData sheetId="2766"/>
      <sheetData sheetId="2767"/>
      <sheetData sheetId="2768">
        <row r="10">
          <cell r="D10">
            <v>1500</v>
          </cell>
        </row>
      </sheetData>
      <sheetData sheetId="2769">
        <row r="10">
          <cell r="D10">
            <v>1500</v>
          </cell>
        </row>
      </sheetData>
      <sheetData sheetId="2770"/>
      <sheetData sheetId="2771">
        <row r="10">
          <cell r="D10">
            <v>1500</v>
          </cell>
        </row>
      </sheetData>
      <sheetData sheetId="2772">
        <row r="10">
          <cell r="D10">
            <v>1500</v>
          </cell>
        </row>
      </sheetData>
      <sheetData sheetId="2773">
        <row r="10">
          <cell r="D10">
            <v>1500</v>
          </cell>
        </row>
      </sheetData>
      <sheetData sheetId="2774" refreshError="1"/>
      <sheetData sheetId="2775"/>
      <sheetData sheetId="2776">
        <row r="10">
          <cell r="D10">
            <v>1500</v>
          </cell>
        </row>
      </sheetData>
      <sheetData sheetId="2777">
        <row r="10">
          <cell r="D10">
            <v>1500</v>
          </cell>
        </row>
      </sheetData>
      <sheetData sheetId="2778"/>
      <sheetData sheetId="2779">
        <row r="10">
          <cell r="D10">
            <v>1500</v>
          </cell>
        </row>
      </sheetData>
      <sheetData sheetId="2780">
        <row r="10">
          <cell r="D10">
            <v>1500</v>
          </cell>
        </row>
      </sheetData>
      <sheetData sheetId="2781">
        <row r="10">
          <cell r="D10">
            <v>1500</v>
          </cell>
        </row>
      </sheetData>
      <sheetData sheetId="2782"/>
      <sheetData sheetId="2783"/>
      <sheetData sheetId="2784">
        <row r="10">
          <cell r="D10">
            <v>1500</v>
          </cell>
        </row>
      </sheetData>
      <sheetData sheetId="2785">
        <row r="10">
          <cell r="D10">
            <v>1500</v>
          </cell>
        </row>
      </sheetData>
      <sheetData sheetId="2786" refreshError="1"/>
      <sheetData sheetId="2787" refreshError="1"/>
      <sheetData sheetId="2788">
        <row r="10">
          <cell r="D10">
            <v>1500</v>
          </cell>
        </row>
      </sheetData>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sheetData sheetId="3036"/>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refreshError="1"/>
      <sheetData sheetId="3059" refreshError="1"/>
      <sheetData sheetId="3060"/>
      <sheetData sheetId="3061" refreshError="1"/>
      <sheetData sheetId="3062" refreshError="1"/>
      <sheetData sheetId="3063" refreshError="1"/>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ow r="10">
          <cell r="D10">
            <v>1500</v>
          </cell>
        </row>
      </sheetData>
      <sheetData sheetId="3095">
        <row r="10">
          <cell r="D10">
            <v>1500</v>
          </cell>
        </row>
      </sheetData>
      <sheetData sheetId="3096">
        <row r="10">
          <cell r="D10">
            <v>1500</v>
          </cell>
        </row>
      </sheetData>
      <sheetData sheetId="3097">
        <row r="10">
          <cell r="D10">
            <v>1500</v>
          </cell>
        </row>
      </sheetData>
      <sheetData sheetId="3098">
        <row r="10">
          <cell r="D10">
            <v>1500</v>
          </cell>
        </row>
      </sheetData>
      <sheetData sheetId="3099">
        <row r="10">
          <cell r="D10">
            <v>1500</v>
          </cell>
        </row>
      </sheetData>
      <sheetData sheetId="3100">
        <row r="10">
          <cell r="D10">
            <v>1500</v>
          </cell>
        </row>
      </sheetData>
      <sheetData sheetId="3101">
        <row r="10">
          <cell r="D10">
            <v>1500</v>
          </cell>
        </row>
      </sheetData>
      <sheetData sheetId="3102">
        <row r="10">
          <cell r="D10">
            <v>1500</v>
          </cell>
        </row>
      </sheetData>
      <sheetData sheetId="3103">
        <row r="10">
          <cell r="D10">
            <v>1500</v>
          </cell>
        </row>
      </sheetData>
      <sheetData sheetId="3104">
        <row r="10">
          <cell r="D10">
            <v>1500</v>
          </cell>
        </row>
      </sheetData>
      <sheetData sheetId="3105">
        <row r="10">
          <cell r="D10">
            <v>1500</v>
          </cell>
        </row>
      </sheetData>
      <sheetData sheetId="3106">
        <row r="10">
          <cell r="D10">
            <v>1500</v>
          </cell>
        </row>
      </sheetData>
      <sheetData sheetId="3107">
        <row r="10">
          <cell r="D10">
            <v>1500</v>
          </cell>
        </row>
      </sheetData>
      <sheetData sheetId="3108">
        <row r="10">
          <cell r="D10">
            <v>1500</v>
          </cell>
        </row>
      </sheetData>
      <sheetData sheetId="3109">
        <row r="10">
          <cell r="D10">
            <v>1500</v>
          </cell>
        </row>
      </sheetData>
      <sheetData sheetId="3110">
        <row r="10">
          <cell r="D10">
            <v>1500</v>
          </cell>
        </row>
      </sheetData>
      <sheetData sheetId="3111">
        <row r="10">
          <cell r="D10">
            <v>1500</v>
          </cell>
        </row>
      </sheetData>
      <sheetData sheetId="3112">
        <row r="10">
          <cell r="D10">
            <v>1500</v>
          </cell>
        </row>
      </sheetData>
      <sheetData sheetId="3113">
        <row r="10">
          <cell r="D10">
            <v>1500</v>
          </cell>
        </row>
      </sheetData>
      <sheetData sheetId="3114">
        <row r="10">
          <cell r="D10">
            <v>1500</v>
          </cell>
        </row>
      </sheetData>
      <sheetData sheetId="3115">
        <row r="10">
          <cell r="D10">
            <v>1500</v>
          </cell>
        </row>
      </sheetData>
      <sheetData sheetId="3116" refreshError="1"/>
      <sheetData sheetId="3117">
        <row r="10">
          <cell r="D10">
            <v>1500</v>
          </cell>
        </row>
      </sheetData>
      <sheetData sheetId="3118">
        <row r="10">
          <cell r="D10">
            <v>1500</v>
          </cell>
        </row>
      </sheetData>
      <sheetData sheetId="3119">
        <row r="10">
          <cell r="D10">
            <v>1500</v>
          </cell>
        </row>
      </sheetData>
      <sheetData sheetId="3120">
        <row r="10">
          <cell r="D10">
            <v>1500</v>
          </cell>
        </row>
      </sheetData>
      <sheetData sheetId="3121">
        <row r="10">
          <cell r="D10">
            <v>1500</v>
          </cell>
        </row>
      </sheetData>
      <sheetData sheetId="3122">
        <row r="10">
          <cell r="D10">
            <v>1500</v>
          </cell>
        </row>
      </sheetData>
      <sheetData sheetId="3123">
        <row r="10">
          <cell r="D10">
            <v>1500</v>
          </cell>
        </row>
      </sheetData>
      <sheetData sheetId="3124">
        <row r="10">
          <cell r="D10">
            <v>1500</v>
          </cell>
        </row>
      </sheetData>
      <sheetData sheetId="3125">
        <row r="10">
          <cell r="D10">
            <v>1500</v>
          </cell>
        </row>
      </sheetData>
      <sheetData sheetId="3126">
        <row r="10">
          <cell r="D10">
            <v>1500</v>
          </cell>
        </row>
      </sheetData>
      <sheetData sheetId="3127">
        <row r="10">
          <cell r="D10">
            <v>1500</v>
          </cell>
        </row>
      </sheetData>
      <sheetData sheetId="3128">
        <row r="10">
          <cell r="D10">
            <v>1500</v>
          </cell>
        </row>
      </sheetData>
      <sheetData sheetId="3129">
        <row r="10">
          <cell r="D10">
            <v>1500</v>
          </cell>
        </row>
      </sheetData>
      <sheetData sheetId="3130">
        <row r="10">
          <cell r="D10">
            <v>1500</v>
          </cell>
        </row>
      </sheetData>
      <sheetData sheetId="3131" refreshError="1"/>
      <sheetData sheetId="3132">
        <row r="10">
          <cell r="D10">
            <v>1500</v>
          </cell>
        </row>
      </sheetData>
      <sheetData sheetId="3133">
        <row r="10">
          <cell r="D10">
            <v>1500</v>
          </cell>
        </row>
      </sheetData>
      <sheetData sheetId="3134">
        <row r="10">
          <cell r="D10">
            <v>1500</v>
          </cell>
        </row>
      </sheetData>
      <sheetData sheetId="3135">
        <row r="10">
          <cell r="D10">
            <v>1500</v>
          </cell>
        </row>
      </sheetData>
      <sheetData sheetId="3136">
        <row r="10">
          <cell r="D10">
            <v>1500</v>
          </cell>
        </row>
      </sheetData>
      <sheetData sheetId="3137">
        <row r="10">
          <cell r="D10">
            <v>1500</v>
          </cell>
        </row>
      </sheetData>
      <sheetData sheetId="3138">
        <row r="10">
          <cell r="D10">
            <v>1500</v>
          </cell>
        </row>
      </sheetData>
      <sheetData sheetId="3139">
        <row r="10">
          <cell r="D10">
            <v>1500</v>
          </cell>
        </row>
      </sheetData>
      <sheetData sheetId="3140">
        <row r="10">
          <cell r="D10">
            <v>1500</v>
          </cell>
        </row>
      </sheetData>
      <sheetData sheetId="3141">
        <row r="10">
          <cell r="D10">
            <v>1500</v>
          </cell>
        </row>
      </sheetData>
      <sheetData sheetId="3142">
        <row r="10">
          <cell r="D10">
            <v>1500</v>
          </cell>
        </row>
      </sheetData>
      <sheetData sheetId="3143">
        <row r="10">
          <cell r="D10">
            <v>1500</v>
          </cell>
        </row>
      </sheetData>
      <sheetData sheetId="3144">
        <row r="10">
          <cell r="D10">
            <v>1500</v>
          </cell>
        </row>
      </sheetData>
      <sheetData sheetId="3145">
        <row r="10">
          <cell r="D10">
            <v>1500</v>
          </cell>
        </row>
      </sheetData>
      <sheetData sheetId="3146">
        <row r="10">
          <cell r="D10">
            <v>1500</v>
          </cell>
        </row>
      </sheetData>
      <sheetData sheetId="3147">
        <row r="10">
          <cell r="D10">
            <v>1500</v>
          </cell>
        </row>
      </sheetData>
      <sheetData sheetId="3148">
        <row r="10">
          <cell r="D10">
            <v>1500</v>
          </cell>
        </row>
      </sheetData>
      <sheetData sheetId="3149">
        <row r="10">
          <cell r="D10">
            <v>1500</v>
          </cell>
        </row>
      </sheetData>
      <sheetData sheetId="3150">
        <row r="10">
          <cell r="D10">
            <v>1500</v>
          </cell>
        </row>
      </sheetData>
      <sheetData sheetId="3151">
        <row r="10">
          <cell r="D10">
            <v>1500</v>
          </cell>
        </row>
      </sheetData>
      <sheetData sheetId="3152">
        <row r="10">
          <cell r="D10">
            <v>1500</v>
          </cell>
        </row>
      </sheetData>
      <sheetData sheetId="3153">
        <row r="10">
          <cell r="D10">
            <v>1500</v>
          </cell>
        </row>
      </sheetData>
      <sheetData sheetId="3154">
        <row r="10">
          <cell r="D10">
            <v>1500</v>
          </cell>
        </row>
      </sheetData>
      <sheetData sheetId="3155">
        <row r="10">
          <cell r="D10">
            <v>1500</v>
          </cell>
        </row>
      </sheetData>
      <sheetData sheetId="3156">
        <row r="10">
          <cell r="D10">
            <v>1500</v>
          </cell>
        </row>
      </sheetData>
      <sheetData sheetId="3157">
        <row r="10">
          <cell r="D10">
            <v>1500</v>
          </cell>
        </row>
      </sheetData>
      <sheetData sheetId="3158">
        <row r="10">
          <cell r="D10">
            <v>1500</v>
          </cell>
        </row>
      </sheetData>
      <sheetData sheetId="3159">
        <row r="10">
          <cell r="D10">
            <v>1500</v>
          </cell>
        </row>
      </sheetData>
      <sheetData sheetId="3160">
        <row r="10">
          <cell r="D10">
            <v>1500</v>
          </cell>
        </row>
      </sheetData>
      <sheetData sheetId="3161">
        <row r="10">
          <cell r="D10">
            <v>1500</v>
          </cell>
        </row>
      </sheetData>
      <sheetData sheetId="3162">
        <row r="10">
          <cell r="D10">
            <v>1500</v>
          </cell>
        </row>
      </sheetData>
      <sheetData sheetId="3163">
        <row r="10">
          <cell r="D10">
            <v>1500</v>
          </cell>
        </row>
      </sheetData>
      <sheetData sheetId="3164">
        <row r="10">
          <cell r="D10">
            <v>1500</v>
          </cell>
        </row>
      </sheetData>
      <sheetData sheetId="3165">
        <row r="10">
          <cell r="D10">
            <v>1500</v>
          </cell>
        </row>
      </sheetData>
      <sheetData sheetId="3166">
        <row r="10">
          <cell r="D10">
            <v>1500</v>
          </cell>
        </row>
      </sheetData>
      <sheetData sheetId="3167">
        <row r="10">
          <cell r="D10">
            <v>1500</v>
          </cell>
        </row>
      </sheetData>
      <sheetData sheetId="3168">
        <row r="10">
          <cell r="D10">
            <v>1500</v>
          </cell>
        </row>
      </sheetData>
      <sheetData sheetId="3169">
        <row r="10">
          <cell r="D10">
            <v>1500</v>
          </cell>
        </row>
      </sheetData>
      <sheetData sheetId="3170">
        <row r="10">
          <cell r="D10">
            <v>1500</v>
          </cell>
        </row>
      </sheetData>
      <sheetData sheetId="3171">
        <row r="10">
          <cell r="D10">
            <v>1500</v>
          </cell>
        </row>
      </sheetData>
      <sheetData sheetId="3172">
        <row r="10">
          <cell r="D10">
            <v>1500</v>
          </cell>
        </row>
      </sheetData>
      <sheetData sheetId="3173">
        <row r="10">
          <cell r="D10">
            <v>1500</v>
          </cell>
        </row>
      </sheetData>
      <sheetData sheetId="3174">
        <row r="10">
          <cell r="D10">
            <v>1500</v>
          </cell>
        </row>
      </sheetData>
      <sheetData sheetId="3175">
        <row r="10">
          <cell r="D10">
            <v>1500</v>
          </cell>
        </row>
      </sheetData>
      <sheetData sheetId="3176">
        <row r="10">
          <cell r="D10">
            <v>1500</v>
          </cell>
        </row>
      </sheetData>
      <sheetData sheetId="3177">
        <row r="10">
          <cell r="D10">
            <v>1500</v>
          </cell>
        </row>
      </sheetData>
      <sheetData sheetId="3178">
        <row r="10">
          <cell r="D10">
            <v>1500</v>
          </cell>
        </row>
      </sheetData>
      <sheetData sheetId="3179">
        <row r="10">
          <cell r="D10">
            <v>1500</v>
          </cell>
        </row>
      </sheetData>
      <sheetData sheetId="3180">
        <row r="10">
          <cell r="D10">
            <v>1500</v>
          </cell>
        </row>
      </sheetData>
      <sheetData sheetId="3181">
        <row r="10">
          <cell r="D10">
            <v>1500</v>
          </cell>
        </row>
      </sheetData>
      <sheetData sheetId="3182">
        <row r="10">
          <cell r="D10">
            <v>1500</v>
          </cell>
        </row>
      </sheetData>
      <sheetData sheetId="3183">
        <row r="10">
          <cell r="D10">
            <v>1500</v>
          </cell>
        </row>
      </sheetData>
      <sheetData sheetId="3184">
        <row r="10">
          <cell r="D10">
            <v>1500</v>
          </cell>
        </row>
      </sheetData>
      <sheetData sheetId="3185"/>
      <sheetData sheetId="3186"/>
      <sheetData sheetId="3187">
        <row r="10">
          <cell r="D10">
            <v>1500</v>
          </cell>
        </row>
      </sheetData>
      <sheetData sheetId="3188">
        <row r="10">
          <cell r="D10">
            <v>1500</v>
          </cell>
        </row>
      </sheetData>
      <sheetData sheetId="3189">
        <row r="10">
          <cell r="D10">
            <v>1500</v>
          </cell>
        </row>
      </sheetData>
      <sheetData sheetId="3190">
        <row r="10">
          <cell r="D10">
            <v>1500</v>
          </cell>
        </row>
      </sheetData>
      <sheetData sheetId="3191">
        <row r="10">
          <cell r="D10">
            <v>1500</v>
          </cell>
        </row>
      </sheetData>
      <sheetData sheetId="3192">
        <row r="10">
          <cell r="D10">
            <v>1500</v>
          </cell>
        </row>
      </sheetData>
      <sheetData sheetId="3193">
        <row r="10">
          <cell r="D10">
            <v>1500</v>
          </cell>
        </row>
      </sheetData>
      <sheetData sheetId="3194">
        <row r="10">
          <cell r="D10">
            <v>1500</v>
          </cell>
        </row>
      </sheetData>
      <sheetData sheetId="3195">
        <row r="10">
          <cell r="D10">
            <v>1500</v>
          </cell>
        </row>
      </sheetData>
      <sheetData sheetId="3196">
        <row r="10">
          <cell r="D10">
            <v>1500</v>
          </cell>
        </row>
      </sheetData>
      <sheetData sheetId="3197">
        <row r="10">
          <cell r="D10">
            <v>1500</v>
          </cell>
        </row>
      </sheetData>
      <sheetData sheetId="3198">
        <row r="10">
          <cell r="D10">
            <v>1500</v>
          </cell>
        </row>
      </sheetData>
      <sheetData sheetId="3199">
        <row r="10">
          <cell r="D10">
            <v>1500</v>
          </cell>
        </row>
      </sheetData>
      <sheetData sheetId="3200">
        <row r="10">
          <cell r="D10">
            <v>1500</v>
          </cell>
        </row>
      </sheetData>
      <sheetData sheetId="3201">
        <row r="10">
          <cell r="D10">
            <v>1500</v>
          </cell>
        </row>
      </sheetData>
      <sheetData sheetId="3202">
        <row r="10">
          <cell r="D10">
            <v>1500</v>
          </cell>
        </row>
      </sheetData>
      <sheetData sheetId="3203">
        <row r="10">
          <cell r="D10">
            <v>1500</v>
          </cell>
        </row>
      </sheetData>
      <sheetData sheetId="3204">
        <row r="10">
          <cell r="D10">
            <v>1500</v>
          </cell>
        </row>
      </sheetData>
      <sheetData sheetId="3205">
        <row r="10">
          <cell r="D10">
            <v>1500</v>
          </cell>
        </row>
      </sheetData>
      <sheetData sheetId="3206">
        <row r="10">
          <cell r="D10">
            <v>1500</v>
          </cell>
        </row>
      </sheetData>
      <sheetData sheetId="3207">
        <row r="10">
          <cell r="D10">
            <v>1500</v>
          </cell>
        </row>
      </sheetData>
      <sheetData sheetId="3208">
        <row r="10">
          <cell r="D10">
            <v>1500</v>
          </cell>
        </row>
      </sheetData>
      <sheetData sheetId="3209">
        <row r="10">
          <cell r="D10">
            <v>1500</v>
          </cell>
        </row>
      </sheetData>
      <sheetData sheetId="3210">
        <row r="10">
          <cell r="D10">
            <v>1500</v>
          </cell>
        </row>
      </sheetData>
      <sheetData sheetId="3211">
        <row r="10">
          <cell r="D10">
            <v>1500</v>
          </cell>
        </row>
      </sheetData>
      <sheetData sheetId="3212">
        <row r="10">
          <cell r="D10">
            <v>1500</v>
          </cell>
        </row>
      </sheetData>
      <sheetData sheetId="3213">
        <row r="10">
          <cell r="D10">
            <v>1500</v>
          </cell>
        </row>
      </sheetData>
      <sheetData sheetId="3214">
        <row r="10">
          <cell r="D10">
            <v>1500</v>
          </cell>
        </row>
      </sheetData>
      <sheetData sheetId="3215">
        <row r="10">
          <cell r="D10">
            <v>1500</v>
          </cell>
        </row>
      </sheetData>
      <sheetData sheetId="3216">
        <row r="10">
          <cell r="D10">
            <v>1500</v>
          </cell>
        </row>
      </sheetData>
      <sheetData sheetId="3217">
        <row r="10">
          <cell r="D10">
            <v>1500</v>
          </cell>
        </row>
      </sheetData>
      <sheetData sheetId="3218">
        <row r="10">
          <cell r="D10">
            <v>1500</v>
          </cell>
        </row>
      </sheetData>
      <sheetData sheetId="3219">
        <row r="10">
          <cell r="D10">
            <v>1500</v>
          </cell>
        </row>
      </sheetData>
      <sheetData sheetId="3220">
        <row r="10">
          <cell r="D10">
            <v>1500</v>
          </cell>
        </row>
      </sheetData>
      <sheetData sheetId="3221">
        <row r="10">
          <cell r="D10">
            <v>1500</v>
          </cell>
        </row>
      </sheetData>
      <sheetData sheetId="3222">
        <row r="10">
          <cell r="D10">
            <v>1500</v>
          </cell>
        </row>
      </sheetData>
      <sheetData sheetId="3223">
        <row r="10">
          <cell r="D10">
            <v>1500</v>
          </cell>
        </row>
      </sheetData>
      <sheetData sheetId="3224">
        <row r="10">
          <cell r="D10">
            <v>1500</v>
          </cell>
        </row>
      </sheetData>
      <sheetData sheetId="3225">
        <row r="10">
          <cell r="D10">
            <v>1500</v>
          </cell>
        </row>
      </sheetData>
      <sheetData sheetId="3226">
        <row r="10">
          <cell r="D10">
            <v>1500</v>
          </cell>
        </row>
      </sheetData>
      <sheetData sheetId="3227">
        <row r="10">
          <cell r="D10">
            <v>1500</v>
          </cell>
        </row>
      </sheetData>
      <sheetData sheetId="3228">
        <row r="10">
          <cell r="D10">
            <v>1500</v>
          </cell>
        </row>
      </sheetData>
      <sheetData sheetId="3229">
        <row r="10">
          <cell r="D10">
            <v>1500</v>
          </cell>
        </row>
      </sheetData>
      <sheetData sheetId="3230">
        <row r="10">
          <cell r="D10">
            <v>1500</v>
          </cell>
        </row>
      </sheetData>
      <sheetData sheetId="3231">
        <row r="10">
          <cell r="D10">
            <v>1500</v>
          </cell>
        </row>
      </sheetData>
      <sheetData sheetId="3232">
        <row r="10">
          <cell r="D10">
            <v>1500</v>
          </cell>
        </row>
      </sheetData>
      <sheetData sheetId="3233">
        <row r="10">
          <cell r="D10">
            <v>1500</v>
          </cell>
        </row>
      </sheetData>
      <sheetData sheetId="3234">
        <row r="10">
          <cell r="D10">
            <v>1500</v>
          </cell>
        </row>
      </sheetData>
      <sheetData sheetId="3235">
        <row r="10">
          <cell r="D10">
            <v>1500</v>
          </cell>
        </row>
      </sheetData>
      <sheetData sheetId="3236">
        <row r="10">
          <cell r="D10">
            <v>1500</v>
          </cell>
        </row>
      </sheetData>
      <sheetData sheetId="3237">
        <row r="10">
          <cell r="D10">
            <v>1500</v>
          </cell>
        </row>
      </sheetData>
      <sheetData sheetId="3238">
        <row r="10">
          <cell r="D10">
            <v>1500</v>
          </cell>
        </row>
      </sheetData>
      <sheetData sheetId="3239">
        <row r="10">
          <cell r="D10">
            <v>1500</v>
          </cell>
        </row>
      </sheetData>
      <sheetData sheetId="3240">
        <row r="10">
          <cell r="D10">
            <v>1500</v>
          </cell>
        </row>
      </sheetData>
      <sheetData sheetId="3241">
        <row r="10">
          <cell r="D10">
            <v>1500</v>
          </cell>
        </row>
      </sheetData>
      <sheetData sheetId="3242">
        <row r="10">
          <cell r="D10">
            <v>1500</v>
          </cell>
        </row>
      </sheetData>
      <sheetData sheetId="3243">
        <row r="10">
          <cell r="D10">
            <v>1500</v>
          </cell>
        </row>
      </sheetData>
      <sheetData sheetId="3244">
        <row r="10">
          <cell r="D10">
            <v>1500</v>
          </cell>
        </row>
      </sheetData>
      <sheetData sheetId="3245">
        <row r="10">
          <cell r="D10">
            <v>1500</v>
          </cell>
        </row>
      </sheetData>
      <sheetData sheetId="3246">
        <row r="10">
          <cell r="D10">
            <v>1500</v>
          </cell>
        </row>
      </sheetData>
      <sheetData sheetId="3247">
        <row r="10">
          <cell r="D10">
            <v>1500</v>
          </cell>
        </row>
      </sheetData>
      <sheetData sheetId="3248">
        <row r="10">
          <cell r="D10">
            <v>1500</v>
          </cell>
        </row>
      </sheetData>
      <sheetData sheetId="3249">
        <row r="10">
          <cell r="D10">
            <v>1500</v>
          </cell>
        </row>
      </sheetData>
      <sheetData sheetId="3250">
        <row r="10">
          <cell r="D10">
            <v>1500</v>
          </cell>
        </row>
      </sheetData>
      <sheetData sheetId="3251">
        <row r="10">
          <cell r="D10">
            <v>1500</v>
          </cell>
        </row>
      </sheetData>
      <sheetData sheetId="3252">
        <row r="10">
          <cell r="D10">
            <v>1500</v>
          </cell>
        </row>
      </sheetData>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row r="10">
          <cell r="D10">
            <v>1500</v>
          </cell>
        </row>
      </sheetData>
      <sheetData sheetId="3267">
        <row r="10">
          <cell r="D10">
            <v>1500</v>
          </cell>
        </row>
      </sheetData>
      <sheetData sheetId="3268">
        <row r="10">
          <cell r="D10">
            <v>1500</v>
          </cell>
        </row>
      </sheetData>
      <sheetData sheetId="3269">
        <row r="10">
          <cell r="D10">
            <v>1500</v>
          </cell>
        </row>
      </sheetData>
      <sheetData sheetId="3270">
        <row r="10">
          <cell r="D10">
            <v>1500</v>
          </cell>
        </row>
      </sheetData>
      <sheetData sheetId="3271">
        <row r="10">
          <cell r="D10">
            <v>1500</v>
          </cell>
        </row>
      </sheetData>
      <sheetData sheetId="3272">
        <row r="10">
          <cell r="D10">
            <v>1500</v>
          </cell>
        </row>
      </sheetData>
      <sheetData sheetId="3273">
        <row r="10">
          <cell r="D10">
            <v>1500</v>
          </cell>
        </row>
      </sheetData>
      <sheetData sheetId="3274">
        <row r="10">
          <cell r="D10">
            <v>1500</v>
          </cell>
        </row>
      </sheetData>
      <sheetData sheetId="3275">
        <row r="10">
          <cell r="D10">
            <v>1500</v>
          </cell>
        </row>
      </sheetData>
      <sheetData sheetId="3276">
        <row r="10">
          <cell r="D10">
            <v>1500</v>
          </cell>
        </row>
      </sheetData>
      <sheetData sheetId="3277">
        <row r="10">
          <cell r="D10">
            <v>1500</v>
          </cell>
        </row>
      </sheetData>
      <sheetData sheetId="3278">
        <row r="10">
          <cell r="D10">
            <v>1500</v>
          </cell>
        </row>
      </sheetData>
      <sheetData sheetId="3279">
        <row r="10">
          <cell r="D10">
            <v>1500</v>
          </cell>
        </row>
      </sheetData>
      <sheetData sheetId="3280">
        <row r="10">
          <cell r="D10">
            <v>1500</v>
          </cell>
        </row>
      </sheetData>
      <sheetData sheetId="3281">
        <row r="10">
          <cell r="D10">
            <v>1500</v>
          </cell>
        </row>
      </sheetData>
      <sheetData sheetId="3282">
        <row r="10">
          <cell r="D10">
            <v>1500</v>
          </cell>
        </row>
      </sheetData>
      <sheetData sheetId="3283">
        <row r="10">
          <cell r="D10">
            <v>1500</v>
          </cell>
        </row>
      </sheetData>
      <sheetData sheetId="3284">
        <row r="10">
          <cell r="D10">
            <v>1500</v>
          </cell>
        </row>
      </sheetData>
      <sheetData sheetId="3285">
        <row r="10">
          <cell r="D10">
            <v>1500</v>
          </cell>
        </row>
      </sheetData>
      <sheetData sheetId="3286">
        <row r="10">
          <cell r="D10">
            <v>1500</v>
          </cell>
        </row>
      </sheetData>
      <sheetData sheetId="3287">
        <row r="10">
          <cell r="D10">
            <v>1500</v>
          </cell>
        </row>
      </sheetData>
      <sheetData sheetId="3288">
        <row r="10">
          <cell r="D10">
            <v>1500</v>
          </cell>
        </row>
      </sheetData>
      <sheetData sheetId="3289">
        <row r="10">
          <cell r="D10">
            <v>1500</v>
          </cell>
        </row>
      </sheetData>
      <sheetData sheetId="3290">
        <row r="10">
          <cell r="D10">
            <v>1500</v>
          </cell>
        </row>
      </sheetData>
      <sheetData sheetId="3291">
        <row r="10">
          <cell r="D10">
            <v>1500</v>
          </cell>
        </row>
      </sheetData>
      <sheetData sheetId="3292">
        <row r="10">
          <cell r="D10">
            <v>1500</v>
          </cell>
        </row>
      </sheetData>
      <sheetData sheetId="3293">
        <row r="10">
          <cell r="D10">
            <v>1500</v>
          </cell>
        </row>
      </sheetData>
      <sheetData sheetId="3294">
        <row r="10">
          <cell r="D10">
            <v>1500</v>
          </cell>
        </row>
      </sheetData>
      <sheetData sheetId="3295">
        <row r="10">
          <cell r="D10">
            <v>1500</v>
          </cell>
        </row>
      </sheetData>
      <sheetData sheetId="3296">
        <row r="10">
          <cell r="D10">
            <v>1500</v>
          </cell>
        </row>
      </sheetData>
      <sheetData sheetId="3297">
        <row r="10">
          <cell r="D10">
            <v>1500</v>
          </cell>
        </row>
      </sheetData>
      <sheetData sheetId="3298">
        <row r="10">
          <cell r="D10">
            <v>1500</v>
          </cell>
        </row>
      </sheetData>
      <sheetData sheetId="3299">
        <row r="10">
          <cell r="D10">
            <v>1500</v>
          </cell>
        </row>
      </sheetData>
      <sheetData sheetId="3300">
        <row r="10">
          <cell r="D10">
            <v>1500</v>
          </cell>
        </row>
      </sheetData>
      <sheetData sheetId="3301">
        <row r="10">
          <cell r="D10">
            <v>1500</v>
          </cell>
        </row>
      </sheetData>
      <sheetData sheetId="3302">
        <row r="10">
          <cell r="D10">
            <v>1500</v>
          </cell>
        </row>
      </sheetData>
      <sheetData sheetId="3303">
        <row r="10">
          <cell r="D10">
            <v>1500</v>
          </cell>
        </row>
      </sheetData>
      <sheetData sheetId="3304">
        <row r="10">
          <cell r="D10">
            <v>1500</v>
          </cell>
        </row>
      </sheetData>
      <sheetData sheetId="3305">
        <row r="10">
          <cell r="D10">
            <v>1500</v>
          </cell>
        </row>
      </sheetData>
      <sheetData sheetId="3306">
        <row r="10">
          <cell r="D10">
            <v>1500</v>
          </cell>
        </row>
      </sheetData>
      <sheetData sheetId="3307">
        <row r="10">
          <cell r="D10">
            <v>1500</v>
          </cell>
        </row>
      </sheetData>
      <sheetData sheetId="3308">
        <row r="10">
          <cell r="D10">
            <v>1500</v>
          </cell>
        </row>
      </sheetData>
      <sheetData sheetId="3309">
        <row r="10">
          <cell r="D10">
            <v>1500</v>
          </cell>
        </row>
      </sheetData>
      <sheetData sheetId="3310">
        <row r="10">
          <cell r="D10">
            <v>1500</v>
          </cell>
        </row>
      </sheetData>
      <sheetData sheetId="3311">
        <row r="10">
          <cell r="D10">
            <v>1500</v>
          </cell>
        </row>
      </sheetData>
      <sheetData sheetId="3312">
        <row r="10">
          <cell r="D10">
            <v>1500</v>
          </cell>
        </row>
      </sheetData>
      <sheetData sheetId="3313">
        <row r="10">
          <cell r="D10">
            <v>1500</v>
          </cell>
        </row>
      </sheetData>
      <sheetData sheetId="3314">
        <row r="10">
          <cell r="D10">
            <v>1500</v>
          </cell>
        </row>
      </sheetData>
      <sheetData sheetId="3315">
        <row r="10">
          <cell r="D10">
            <v>1500</v>
          </cell>
        </row>
      </sheetData>
      <sheetData sheetId="3316">
        <row r="10">
          <cell r="D10">
            <v>1500</v>
          </cell>
        </row>
      </sheetData>
      <sheetData sheetId="3317">
        <row r="10">
          <cell r="D10">
            <v>1500</v>
          </cell>
        </row>
      </sheetData>
      <sheetData sheetId="3318">
        <row r="10">
          <cell r="D10">
            <v>1500</v>
          </cell>
        </row>
      </sheetData>
      <sheetData sheetId="3319">
        <row r="10">
          <cell r="D10">
            <v>1500</v>
          </cell>
        </row>
      </sheetData>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row r="10">
          <cell r="D10">
            <v>1500</v>
          </cell>
        </row>
      </sheetData>
      <sheetData sheetId="3336">
        <row r="10">
          <cell r="D10">
            <v>1500</v>
          </cell>
        </row>
      </sheetData>
      <sheetData sheetId="3337">
        <row r="10">
          <cell r="D10">
            <v>1500</v>
          </cell>
        </row>
      </sheetData>
      <sheetData sheetId="3338">
        <row r="10">
          <cell r="D10">
            <v>1500</v>
          </cell>
        </row>
      </sheetData>
      <sheetData sheetId="3339">
        <row r="10">
          <cell r="D10">
            <v>1500</v>
          </cell>
        </row>
      </sheetData>
      <sheetData sheetId="3340">
        <row r="10">
          <cell r="D10">
            <v>1500</v>
          </cell>
        </row>
      </sheetData>
      <sheetData sheetId="3341">
        <row r="10">
          <cell r="D10">
            <v>1500</v>
          </cell>
        </row>
      </sheetData>
      <sheetData sheetId="3342">
        <row r="10">
          <cell r="D10">
            <v>1500</v>
          </cell>
        </row>
      </sheetData>
      <sheetData sheetId="3343">
        <row r="10">
          <cell r="D10">
            <v>1500</v>
          </cell>
        </row>
      </sheetData>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row r="10">
          <cell r="D10">
            <v>1500</v>
          </cell>
        </row>
      </sheetData>
      <sheetData sheetId="3368">
        <row r="10">
          <cell r="D10">
            <v>1500</v>
          </cell>
        </row>
      </sheetData>
      <sheetData sheetId="3369">
        <row r="10">
          <cell r="D10">
            <v>1500</v>
          </cell>
        </row>
      </sheetData>
      <sheetData sheetId="3370">
        <row r="10">
          <cell r="D10">
            <v>1500</v>
          </cell>
        </row>
      </sheetData>
      <sheetData sheetId="3371">
        <row r="10">
          <cell r="D10">
            <v>1500</v>
          </cell>
        </row>
      </sheetData>
      <sheetData sheetId="3372">
        <row r="10">
          <cell r="D10">
            <v>1500</v>
          </cell>
        </row>
      </sheetData>
      <sheetData sheetId="3373">
        <row r="10">
          <cell r="D10">
            <v>1500</v>
          </cell>
        </row>
      </sheetData>
      <sheetData sheetId="3374">
        <row r="10">
          <cell r="D10">
            <v>1500</v>
          </cell>
        </row>
      </sheetData>
      <sheetData sheetId="3375">
        <row r="10">
          <cell r="D10">
            <v>1500</v>
          </cell>
        </row>
      </sheetData>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sheetData sheetId="3655"/>
      <sheetData sheetId="3656"/>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ow r="10">
          <cell r="L10">
            <v>50</v>
          </cell>
        </row>
      </sheetData>
      <sheetData sheetId="3709">
        <row r="10">
          <cell r="L10">
            <v>50</v>
          </cell>
        </row>
      </sheetData>
      <sheetData sheetId="3710">
        <row r="10">
          <cell r="D10">
            <v>1500</v>
          </cell>
        </row>
      </sheetData>
      <sheetData sheetId="3711">
        <row r="10">
          <cell r="L10">
            <v>50</v>
          </cell>
        </row>
      </sheetData>
      <sheetData sheetId="3712">
        <row r="10">
          <cell r="L10">
            <v>50</v>
          </cell>
        </row>
      </sheetData>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sheetData sheetId="3817"/>
      <sheetData sheetId="3818" refreshError="1"/>
      <sheetData sheetId="3819" refreshError="1"/>
      <sheetData sheetId="3820" refreshError="1"/>
      <sheetData sheetId="3821" refreshError="1"/>
      <sheetData sheetId="3822" refreshError="1"/>
      <sheetData sheetId="3823" refreshError="1"/>
      <sheetData sheetId="3824" refreshError="1"/>
      <sheetData sheetId="3825"/>
      <sheetData sheetId="3826"/>
      <sheetData sheetId="3827"/>
      <sheetData sheetId="3828"/>
      <sheetData sheetId="3829"/>
      <sheetData sheetId="3830"/>
      <sheetData sheetId="3831"/>
      <sheetData sheetId="3832"/>
      <sheetData sheetId="3833"/>
      <sheetData sheetId="3834"/>
      <sheetData sheetId="3835"/>
      <sheetData sheetId="3836" refreshError="1"/>
      <sheetData sheetId="3837" refreshError="1"/>
      <sheetData sheetId="3838"/>
      <sheetData sheetId="3839"/>
      <sheetData sheetId="3840"/>
      <sheetData sheetId="3841"/>
      <sheetData sheetId="3842"/>
      <sheetData sheetId="3843"/>
      <sheetData sheetId="3844"/>
      <sheetData sheetId="3845"/>
      <sheetData sheetId="3846" refreshError="1"/>
      <sheetData sheetId="3847" refreshError="1"/>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refreshError="1"/>
      <sheetData sheetId="3888" refreshError="1"/>
      <sheetData sheetId="388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목표세부명세"/>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산근"/>
      <sheetName val="기성내역"/>
      <sheetName val="갑지"/>
      <sheetName val="Finansal tamamlanma Eğrisi"/>
      <sheetName val="BQMPALOC"/>
      <sheetName val=""/>
      <sheetName val="Menu"/>
      <sheetName val="DATA BASE_From_COSMOS"/>
      <sheetName val="ProArcInfo"/>
      <sheetName val="SILICATE"/>
      <sheetName val="운반"/>
      <sheetName val="WIP"/>
      <sheetName val="EQUIPOS"/>
      <sheetName val="Riesgos y Oportunidades"/>
      <sheetName val="CAL"/>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OrgRates2000"/>
      <sheetName val="Lista"/>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총괄표"/>
      <sheetName val="시행계획"/>
      <sheetName val="Sheet2"/>
      <sheetName val="Sheet3"/>
      <sheetName val="98NS-N"/>
      <sheetName val="노임단가"/>
      <sheetName val="내역서"/>
      <sheetName val="집계표"/>
      <sheetName val="참조"/>
      <sheetName val="2001시행계획"/>
      <sheetName val="#REF"/>
      <sheetName val="구천"/>
      <sheetName val="실행내역"/>
      <sheetName val="공사비총괄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봉투 표지"/>
      <sheetName val="표지"/>
      <sheetName val="간지"/>
      <sheetName val="공문 (영문)"/>
      <sheetName val="SUMMARY"/>
      <sheetName val="TOT"/>
      <sheetName val="TOT (2)"/>
      <sheetName val="BREAKDOWN"/>
      <sheetName val="D"/>
      <sheetName val="G"/>
      <sheetName val="J"/>
      <sheetName val="M"/>
      <sheetName val="P"/>
      <sheetName val="Sheet1"/>
      <sheetName val="자재"/>
      <sheetName val="상세내역"/>
      <sheetName val="상세내역 (2)"/>
      <sheetName val="상세내역 (3)"/>
      <sheetName val="INDIRECT "/>
      <sheetName val="SCHEDULE"/>
      <sheetName val="EQP'T SCH"/>
      <sheetName val="MAN POWER"/>
      <sheetName val="ORGANIZATION"/>
      <sheetName val="FACILITY"/>
      <sheetName val="SSY PX-T"/>
      <sheetName val="기둥(원형)"/>
      <sheetName val="BQMPALOC"/>
      <sheetName val="AC포장수량"/>
      <sheetName val="1062-X방향 "/>
      <sheetName val="cal"/>
      <sheetName val="member design"/>
      <sheetName val="design criteria"/>
      <sheetName val="working load at the btm ft."/>
      <sheetName val="plan&amp;section of foundation"/>
      <sheetName val="soil bearing check"/>
      <sheetName val="Sheet2"/>
      <sheetName val="4.장비손료"/>
      <sheetName val="품셈TABLE"/>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PR"/>
      <sheetName val="REQ_REMARKS"/>
      <sheetName val="REC_VENDOR"/>
      <sheetName val="LINE_ITM"/>
      <sheetName val="LINE_ITM (2)"/>
      <sheetName val="NONMATREQ"/>
      <sheetName val="L_REQMTL"/>
      <sheetName val="NON_MREQ"/>
      <sheetName val="1.DESIGN CRITERIA"/>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
      <sheetName val="BQMPALOC"/>
      <sheetName val="Sheet1"/>
      <sheetName val="97"/>
      <sheetName val="C"/>
      <sheetName val="pipeline-1"/>
      <sheetName val="2.2 STAFF Scedule"/>
      <sheetName val="Eng."/>
      <sheetName val="info"/>
      <sheetName val="jobhist"/>
      <sheetName val="Quantity"/>
      <sheetName val="산근"/>
      <sheetName val="31 July 2005"/>
      <sheetName val="SHAH1"/>
      <sheetName val="合成単価作成表-BLDG"/>
      <sheetName val="BQMP"/>
      <sheetName val="BATCH"/>
      <sheetName val="TP"/>
      <sheetName val="A"/>
      <sheetName val="reP14may"/>
      <sheetName val="Cash2"/>
      <sheetName val="Z"/>
      <sheetName val="REQ_REMARKS"/>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関連関数"/>
      <sheetName val="各種物性"/>
      <sheetName val="客先提出資料"/>
      <sheetName val="石炭性状&amp;効率計算"/>
      <sheetName val="チューブ仕様,SEF,ΔTf"/>
      <sheetName val="ヒートバランス"/>
      <sheetName val="磯子チャート"/>
      <sheetName val="チャートデータ"/>
      <sheetName val="IP線図"/>
      <sheetName val="石炭性状"/>
      <sheetName val="チューブ仕様"/>
      <sheetName val="類似石炭火炉"/>
      <sheetName val="鶴壁炭"/>
      <sheetName val="AF入熱50%"/>
      <sheetName val="Ａ工場まとめ"/>
      <sheetName val="ｴﾚﾒﾝﾄGGG"/>
      <sheetName val="ｴﾚﾒﾝﾄEEE"/>
      <sheetName val="ジョイント型"/>
      <sheetName val="鉄骨巾"/>
      <sheetName val="ca"/>
      <sheetName val="ﾄﾞﾊﾞｲFUEL GAS追見"/>
      <sheetName val="ﾎﾞｲﾗ型式区分"/>
      <sheetName val="HBD"/>
      <sheetName val="●売上・経常利益の状況"/>
      <sheetName val="MENU"/>
      <sheetName val="2_原価表"/>
      <sheetName val="取纏（RATE比較）"/>
      <sheetName val="取纏（TG比較）"/>
      <sheetName val="本体取纏"/>
      <sheetName val="TRNS-C1"/>
      <sheetName val="Code"/>
      <sheetName val="シート数値"/>
      <sheetName val="電源計画"/>
      <sheetName val="L.INDIRECT (rev.1)"/>
      <sheetName val="TP RABP &amp; CF 060515"/>
      <sheetName val="見積条件入力画面"/>
      <sheetName val="뜃맟뭁돽띿맟__BLDG"/>
      <sheetName val="川崎HRSG"/>
      <sheetName val="Sheet1"/>
      <sheetName val="01 Major Input Data"/>
      <sheetName val="02 Coal Property"/>
      <sheetName val="12CGOU"/>
      <sheetName val="예가표"/>
      <sheetName val="member design"/>
      <sheetName val="design criteria"/>
      <sheetName val="working load at the btm ft."/>
      <sheetName val="soil bearing check"/>
      <sheetName val="月別"/>
      <sheetName val="MF61"/>
      <sheetName val="Finanz.rechn."/>
      <sheetName val="表三"/>
      <sheetName val="C"/>
      <sheetName val="Rate Analysis"/>
      <sheetName val="Eq. Mobilization"/>
      <sheetName val="TRUCK HAUL CYCLE-waste"/>
      <sheetName val="Arch"/>
      <sheetName val="LabCost"/>
      <sheetName val="Report"/>
      <sheetName val="GAE8'97"/>
      <sheetName val="inter"/>
      <sheetName val="co-no.2"/>
      <sheetName val="List Equip"/>
      <sheetName val="MatCost"/>
      <sheetName val="Concrete"/>
      <sheetName val="Process C (1-166)"/>
      <sheetName val="BOQ"/>
      <sheetName val="BM"/>
      <sheetName val="B"/>
      <sheetName val="CapitalMetrics"/>
      <sheetName val="ref"/>
      <sheetName val="lookups"/>
      <sheetName val="Others"/>
      <sheetName val="sum mdc"/>
      <sheetName val="갑지"/>
      <sheetName val="tabulation of deductions"/>
      <sheetName val="DESBAST"/>
      <sheetName val="#REF"/>
      <sheetName val="FINANCIAL (FLR)"/>
      <sheetName val="Inputs"/>
      <sheetName val="BD"/>
      <sheetName val="Ex-Rate"/>
      <sheetName val="COMICRO"/>
      <sheetName val="801"/>
      <sheetName val="802"/>
      <sheetName val="803"/>
      <sheetName val="805"/>
      <sheetName val="806"/>
      <sheetName val="807"/>
      <sheetName val="808"/>
      <sheetName val="809"/>
      <sheetName val="816"/>
      <sheetName val="817"/>
      <sheetName val="819"/>
      <sheetName val="820"/>
      <sheetName val="821"/>
      <sheetName val="822"/>
      <sheetName val="823"/>
      <sheetName val="824"/>
      <sheetName val="826"/>
      <sheetName val="827"/>
      <sheetName val="828"/>
      <sheetName val="829"/>
      <sheetName val="830"/>
      <sheetName val="831"/>
      <sheetName val="1001"/>
      <sheetName val="1002"/>
      <sheetName val="1003"/>
      <sheetName val="1004"/>
      <sheetName val="1005"/>
      <sheetName val="1006"/>
      <sheetName val="1008"/>
      <sheetName val="1009"/>
      <sheetName val="1010"/>
      <sheetName val="1011"/>
      <sheetName val="1012"/>
      <sheetName val="1013"/>
      <sheetName val="1015"/>
      <sheetName val="1016"/>
      <sheetName val="1017"/>
      <sheetName val="1018"/>
      <sheetName val="1019"/>
      <sheetName val="1020"/>
      <sheetName val="1022"/>
      <sheetName val="1023"/>
      <sheetName val="1024"/>
      <sheetName val="1025"/>
      <sheetName val="1026"/>
      <sheetName val="1027"/>
      <sheetName val="1029"/>
      <sheetName val="1030"/>
      <sheetName val="1031"/>
      <sheetName val="table1"/>
    </sheetNames>
    <sheetDataSet>
      <sheetData sheetId="0" refreshError="1"/>
      <sheetData sheetId="1"/>
      <sheetData sheetId="2"/>
      <sheetData sheetId="3"/>
      <sheetData sheetId="4"/>
      <sheetData sheetId="5"/>
      <sheetData sheetId="6" refreshError="1"/>
      <sheetData sheetId="7"/>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문"/>
      <sheetName val="목표세부명세"/>
      <sheetName val="4월실적"/>
      <sheetName val="갑지1"/>
      <sheetName val="노임이"/>
      <sheetName val="자동제어"/>
      <sheetName val="전선 및 전선관"/>
      <sheetName val="예가표"/>
      <sheetName val="4.공사별"/>
      <sheetName val="시멘트"/>
      <sheetName val="실적공사"/>
      <sheetName val="재료"/>
      <sheetName val="7 (2)"/>
      <sheetName val="노임단가"/>
      <sheetName val="내역"/>
      <sheetName val="6공구(당초)"/>
      <sheetName val="식재"/>
      <sheetName val="시설물 "/>
      <sheetName val="ABUT수량-A1"/>
      <sheetName val="BREAKDOWN(철거설치)"/>
      <sheetName val="내역표지"/>
      <sheetName val="금액내역서"/>
      <sheetName val="설계내역서"/>
      <sheetName val="DHEQSUPT"/>
      <sheetName val="c_balju"/>
      <sheetName val="Sheet1"/>
      <sheetName val="Sheet10"/>
      <sheetName val="CTEMCOST"/>
      <sheetName val="집계표"/>
      <sheetName val="화전내"/>
      <sheetName val="부대공Ⅱ"/>
      <sheetName val="잡비"/>
      <sheetName val="일반부표"/>
      <sheetName val="계획고"/>
      <sheetName val="입찰안"/>
      <sheetName val="DATA2000"/>
      <sheetName val="연돌일위집계"/>
      <sheetName val="유림골조"/>
      <sheetName val="도급FORM"/>
      <sheetName val="A"/>
      <sheetName val="DATA"/>
      <sheetName val="목통"/>
      <sheetName val="2단지_원가"/>
      <sheetName val="음료실행"/>
      <sheetName val="현장관리비"/>
      <sheetName val="12호기내역서(건축분)"/>
      <sheetName val="직원인원"/>
      <sheetName val="실적62"/>
      <sheetName val="조직도"/>
      <sheetName val="동선(을)"/>
      <sheetName val="물가자료"/>
      <sheetName val="Equipment"/>
      <sheetName val="TL,Termination"/>
      <sheetName val="Cable,Conduit"/>
      <sheetName val="장기차입금"/>
      <sheetName val="지급자재"/>
      <sheetName val="공통비총괄표"/>
      <sheetName val="Sheet2"/>
      <sheetName val="공사개요"/>
      <sheetName val="설산1.나"/>
      <sheetName val="본사S"/>
      <sheetName val="공사비예산서(토목분)"/>
      <sheetName val="총괄집계"/>
      <sheetName val="당초"/>
      <sheetName val="01"/>
      <sheetName val="COVER"/>
      <sheetName val="스포회원매출"/>
      <sheetName val="정부노임단가"/>
      <sheetName val="Shape code"/>
      <sheetName val="옥외외등집계표"/>
      <sheetName val="에너지동"/>
      <sheetName val="수량산출서(마감)"/>
      <sheetName val="주요량(96)"/>
      <sheetName val="실행철강하도"/>
      <sheetName val="부안일위"/>
      <sheetName val="RESOURCE"/>
      <sheetName val="#REF"/>
      <sheetName val="본사공가현황"/>
      <sheetName val="화설내"/>
      <sheetName val="예정(3)"/>
      <sheetName val="동원(3)"/>
      <sheetName val="Y-WORK"/>
      <sheetName val="P-산#1-1(WOWA1)"/>
      <sheetName val="GAEYO"/>
      <sheetName val="품"/>
      <sheetName val="분류코드 이름관리"/>
      <sheetName val="Cash2"/>
      <sheetName val="Z"/>
      <sheetName val="단면 (2)"/>
      <sheetName val="인원현황"/>
      <sheetName val="trf(36%)"/>
      <sheetName val="Sheet13"/>
      <sheetName val="발전기"/>
      <sheetName val="Sheet14"/>
      <sheetName val="수량집계1"/>
      <sheetName val="수량집계2"/>
      <sheetName val="TRE TABLE"/>
      <sheetName val="F4-F7"/>
      <sheetName val="대비표"/>
      <sheetName val="원가계산서"/>
      <sheetName val="조도계산서 (도서)"/>
      <sheetName val="단가"/>
      <sheetName val="내역서"/>
      <sheetName val="TOWER 12TON"/>
      <sheetName val="TOWER 10TON"/>
      <sheetName val="P.M 별"/>
      <sheetName val="실행"/>
      <sheetName val="업무처리전"/>
      <sheetName val="갑지(추정)"/>
      <sheetName val="WORK"/>
      <sheetName val="B"/>
      <sheetName val="공예을"/>
      <sheetName val="일위대가"/>
      <sheetName val="공통가설"/>
      <sheetName val="견적서"/>
      <sheetName val="1공구(을)"/>
      <sheetName val="기계 도급내역서"/>
      <sheetName val="표지"/>
      <sheetName val="별표"/>
      <sheetName val="경비"/>
      <sheetName val="백분율"/>
      <sheetName val="6PILE  (돌출)"/>
      <sheetName val="설비원가"/>
      <sheetName val="공통부대비"/>
      <sheetName val="영업2"/>
      <sheetName val="영업3"/>
      <sheetName val="금융비용"/>
      <sheetName val="단가표 (건축)"/>
      <sheetName val="2공구산출내역"/>
      <sheetName val="수입"/>
      <sheetName val="현금흐름"/>
      <sheetName val="대림경상68억"/>
      <sheetName val="70%"/>
      <sheetName val="Total"/>
      <sheetName val="도급원가"/>
      <sheetName val="전체"/>
      <sheetName val="금융"/>
      <sheetName val="J直材4"/>
      <sheetName val="골조시행"/>
      <sheetName val="관기성공.내"/>
      <sheetName val="갑지"/>
      <sheetName val="O＆P"/>
      <sheetName val="자재일람"/>
      <sheetName val="돈암사업"/>
      <sheetName val="타일산근"/>
      <sheetName val="D-3109"/>
      <sheetName val="BQMPALOC"/>
      <sheetName val="EHP설치"/>
      <sheetName val="도시가스현황"/>
      <sheetName val="결과조달"/>
      <sheetName val="Hoja1"/>
      <sheetName val="30신설일위대가"/>
      <sheetName val="EQUIP"/>
      <sheetName val="NYS"/>
      <sheetName val="집계표(OPTION)"/>
      <sheetName val="하도금액분계"/>
      <sheetName val="토목주소"/>
      <sheetName val="프랜트면허"/>
      <sheetName val="동원인원"/>
      <sheetName val="입찰내역 발주처 양식"/>
      <sheetName val="설비내역"/>
      <sheetName val="약품공급2"/>
      <sheetName val="4_공사별"/>
      <sheetName val="7_(2)"/>
      <sheetName val="전선_및_전선관"/>
      <sheetName val="시설물_"/>
      <sheetName val="매립"/>
      <sheetName val="코드"/>
      <sheetName val="이토변실(A3-LINE)"/>
      <sheetName val="경율산정"/>
      <sheetName val="인사자료총집계"/>
      <sheetName val="첨부#2.Cash Flow(현장작성)"/>
      <sheetName val="SCHE"/>
      <sheetName val="UPRI"/>
      <sheetName val="집계표(육상)"/>
      <sheetName val="직재"/>
      <sheetName val="1.토공사 수량산출 및 집계"/>
      <sheetName val="VXXXXXX"/>
      <sheetName val="시설물기초"/>
      <sheetName val="실행예산"/>
      <sheetName val="Sheet4"/>
      <sheetName val="입상내역"/>
      <sheetName val="신우"/>
      <sheetName val="È£Ç¥"/>
      <sheetName val="건축공사실행"/>
      <sheetName val="직노"/>
      <sheetName val="I一般比"/>
      <sheetName val="CABLE SIZE-3"/>
      <sheetName val="ENE-CAL 1"/>
      <sheetName val="제-노임"/>
      <sheetName val="N賃率-職"/>
      <sheetName val="PIPE"/>
      <sheetName val="일위대가(목록)"/>
      <sheetName val="재료비"/>
      <sheetName val="APT"/>
      <sheetName val="1-11조직표"/>
      <sheetName val="할증 "/>
      <sheetName val="000000"/>
      <sheetName val="Sheet3"/>
      <sheetName val="공사비집계"/>
      <sheetName val="4차원가계산서"/>
      <sheetName val="내역서을지"/>
      <sheetName val="설계명세서(선로)"/>
      <sheetName val="분전함신설"/>
      <sheetName val="접지1종"/>
      <sheetName val="대치판정"/>
      <sheetName val="설비2차"/>
      <sheetName val="패널"/>
      <sheetName val="파이프류"/>
      <sheetName val="40총괄"/>
      <sheetName val="40집계"/>
      <sheetName val="가격조사서"/>
      <sheetName val="환경기계공정표 (3)"/>
      <sheetName val="982월원안"/>
      <sheetName val="연습"/>
      <sheetName val="Risk Catefory"/>
      <sheetName val="공사내역"/>
      <sheetName val="변수 정의"/>
      <sheetName val="FORM-0"/>
      <sheetName val="부표총괄"/>
      <sheetName val="요율"/>
      <sheetName val="수량산출내역1115"/>
      <sheetName val="설계조건"/>
      <sheetName val="1.설계조건"/>
      <sheetName val="전계가"/>
      <sheetName val="수목표준대가"/>
      <sheetName val="전기일위대가"/>
      <sheetName val="하부철근수량"/>
      <sheetName val="설계내역2"/>
      <sheetName val="산출내역서"/>
      <sheetName val="1TL종점(1)"/>
      <sheetName val="EP0618"/>
      <sheetName val="401"/>
      <sheetName val="b_balju_cho"/>
      <sheetName val="FAB별"/>
      <sheetName val="세부내역서"/>
      <sheetName val="동해묵호1내역"/>
      <sheetName val="설비"/>
      <sheetName val="노임"/>
      <sheetName val="단위수량"/>
      <sheetName val="맨홀수량산출"/>
      <sheetName val="수정시산표"/>
      <sheetName val="산출내역서집계표"/>
      <sheetName val="수리결과"/>
      <sheetName val="마산월령동골조물량변경"/>
      <sheetName val="설계명세"/>
      <sheetName val="Category"/>
      <sheetName val="익산"/>
      <sheetName val="본선 토공 분배표"/>
      <sheetName val="3.공통공사대비"/>
      <sheetName val="인원계획-미화"/>
      <sheetName val="시화점실행"/>
      <sheetName val="항목(1)"/>
      <sheetName val="PAD TR보호대기초"/>
      <sheetName val="가로등기초"/>
      <sheetName val="HANDHOLE(2)"/>
      <sheetName val="Ⅴ-2.공종별내역"/>
      <sheetName val="조명시설"/>
      <sheetName val="판가반영"/>
      <sheetName val="경제성분석"/>
      <sheetName val="95월별매출"/>
      <sheetName val="유화"/>
      <sheetName val="HISTORICAL"/>
      <sheetName val="FORECASTING"/>
      <sheetName val="hGH정제"/>
      <sheetName val="기계"/>
      <sheetName val="정화조"/>
      <sheetName val="조경"/>
      <sheetName val="토목"/>
      <sheetName val="입출재고현황 (2)"/>
      <sheetName val="한강운반비"/>
      <sheetName val="가설공사내역"/>
      <sheetName val="SPEC LIST(EQUP, SYS)"/>
      <sheetName val="SPEC LIST(COMM)"/>
      <sheetName val="CABLE &amp; WIRE"/>
      <sheetName val="CONDUIT &amp; FITTING"/>
      <sheetName val="BOXES &amp; ENCLOSURES"/>
      <sheetName val="SWITCH"/>
      <sheetName val="LIGHTING FIXTURES"/>
      <sheetName val="RECEPTACLE"/>
      <sheetName val="CABLING ACC'S &amp; MISC MAT'S"/>
      <sheetName val="SPEC LIST(BULK)"/>
      <sheetName val="01. 자재단가비교표"/>
      <sheetName val="00노임기준"/>
      <sheetName val="노임단가표"/>
      <sheetName val="Cashflow Analysis"/>
      <sheetName val="기초1"/>
      <sheetName val="기초"/>
      <sheetName val="설산1_나"/>
      <sheetName val="Shape_code"/>
      <sheetName val="조도계산서_(도서)"/>
      <sheetName val="TOWER_12TON"/>
      <sheetName val="TOWER_10TON"/>
      <sheetName val="분류코드_이름관리"/>
      <sheetName val="6PILE__(돌출)"/>
      <sheetName val="TRE_TABLE"/>
      <sheetName val="P_M_별"/>
      <sheetName val="기계_도급내역서"/>
      <sheetName val="방배동내역(리라)"/>
      <sheetName val="동축분 종합설계서"/>
      <sheetName val="연동금액산출근거"/>
      <sheetName val="물가연동제총괄표"/>
      <sheetName val="예총"/>
      <sheetName val="CON'C"/>
      <sheetName val="단가비교표"/>
      <sheetName val="공통비(전체)"/>
      <sheetName val="토목공사"/>
      <sheetName val="총괄"/>
      <sheetName val="피벗테이블데이터분석"/>
      <sheetName val="평균높이산출근거"/>
      <sheetName val="횡배수관위치조서"/>
      <sheetName val="wall"/>
      <sheetName val="106동"/>
      <sheetName val="설변내역서"/>
      <sheetName val="투찰"/>
      <sheetName val="인구"/>
      <sheetName val="환경평가"/>
      <sheetName val="1ST"/>
      <sheetName val="archi(본사)"/>
      <sheetName val="평가&amp;선급.미지급"/>
      <sheetName val="횡배수관토공수량"/>
      <sheetName val="예상"/>
      <sheetName val="예산실적전체당월"/>
      <sheetName val="질문"/>
      <sheetName val="예제"/>
      <sheetName val="배관"/>
      <sheetName val="Proposal"/>
      <sheetName val="단위중량"/>
      <sheetName val="공제량"/>
      <sheetName val="손익분석"/>
      <sheetName val="129"/>
      <sheetName val="BID"/>
      <sheetName val="식재수량표"/>
      <sheetName val="일위목록"/>
      <sheetName val="자재단가"/>
      <sheetName val="1-4-2.관(약)"/>
      <sheetName val="자재표"/>
      <sheetName val="ValueList_Helper"/>
      <sheetName val="교각계산"/>
      <sheetName val="수량산출"/>
      <sheetName val="Summary"/>
      <sheetName val="95삼성급(본사)"/>
      <sheetName val="成本7.11"/>
      <sheetName val="ELECTRICAL"/>
      <sheetName val="HVAC"/>
      <sheetName val="PLUMBING&amp;FF"/>
      <sheetName val="Bldg Wise Summaries 20-10-09"/>
      <sheetName val="F1.4"/>
      <sheetName val="마감사양"/>
      <sheetName val="INPUT"/>
      <sheetName val="배수내역"/>
      <sheetName val="집계"/>
      <sheetName val="사통"/>
      <sheetName val="수량산출서 갑지"/>
      <sheetName val="단가산출"/>
      <sheetName val="미드수량"/>
      <sheetName val="PAD_TR보호대기초"/>
      <sheetName val="4_공사별1"/>
      <sheetName val="전선_및_전선관1"/>
      <sheetName val="7_(2)1"/>
      <sheetName val="시설물_1"/>
      <sheetName val="단가표_(건축)"/>
      <sheetName val="단면_(2)"/>
      <sheetName val="입찰내역_발주처_양식"/>
      <sheetName val="관기성공_내"/>
      <sheetName val="첨부#2_Cash_Flow(현장작성)"/>
      <sheetName val="1_토공사_수량산출_및_집계"/>
      <sheetName val="책임감리공제요율"/>
      <sheetName val="등급별 배치기준"/>
      <sheetName val="수우미양가(Vlookup)"/>
      <sheetName val="덤프"/>
      <sheetName val="제출내역 (2)"/>
      <sheetName val="유리단가"/>
      <sheetName val="간접비"/>
      <sheetName val="2.대외공문"/>
      <sheetName val="단가조사"/>
      <sheetName val="중기조종사 단위단가"/>
      <sheetName val="일위대가표"/>
      <sheetName val="기준"/>
      <sheetName val="대구은행"/>
      <sheetName val="직발주계획안(전기최종)"/>
      <sheetName val="Conn. Lib"/>
      <sheetName val="내역전기"/>
      <sheetName val="건설업종"/>
      <sheetName val="기성내역"/>
      <sheetName val="CAL1"/>
      <sheetName val="폐수처리시설 신고과표(세무서제출용)_비목통합"/>
      <sheetName val="2000전체분"/>
      <sheetName val="2000년1차"/>
      <sheetName val="설산1_나1"/>
      <sheetName val="Shape_code1"/>
      <sheetName val="조도계산서_(도서)1"/>
      <sheetName val="TOWER_12TON1"/>
      <sheetName val="TOWER_10TON1"/>
      <sheetName val="분류코드_이름관리1"/>
      <sheetName val="6PILE__(돌출)1"/>
      <sheetName val="TRE_TABLE1"/>
      <sheetName val="P_M_별1"/>
      <sheetName val="기계_도급내역서1"/>
      <sheetName val="1_설계조건"/>
      <sheetName val="호프"/>
      <sheetName val="부서코드표"/>
      <sheetName val="중속정보"/>
      <sheetName val="실행예산SHEET도장재검토"/>
      <sheetName val="0901"/>
      <sheetName val="989월실행"/>
      <sheetName val="자바라1"/>
      <sheetName val="8월차잔"/>
      <sheetName val="은행"/>
      <sheetName val="식문화"/>
      <sheetName val="SRS 월별 BS"/>
      <sheetName val="SRS"/>
      <sheetName val="45,46"/>
      <sheetName val="중기매출"/>
      <sheetName val="득점현황"/>
      <sheetName val="경쟁사생산량추이"/>
      <sheetName val="12매출실적Copy"/>
      <sheetName val="매출액"/>
      <sheetName val="경영현황"/>
      <sheetName val="제조비(신청)"/>
      <sheetName val="C"/>
      <sheetName val="10매출"/>
      <sheetName val="1유리"/>
      <sheetName val="자금운용계획표"/>
      <sheetName val="지질조사"/>
      <sheetName val="07년10~12월"/>
      <sheetName val="Master"/>
      <sheetName val="손익현황"/>
      <sheetName val="현황CODE"/>
      <sheetName val="산근"/>
      <sheetName val="생산량"/>
      <sheetName val="기초자료"/>
      <sheetName val="EXC IND"/>
      <sheetName val="SRS_월별_BS"/>
      <sheetName val="평가&amp;선급_미지급"/>
      <sheetName val="만기"/>
      <sheetName val="해외 기술훈련비 (합계)"/>
      <sheetName val="단가표"/>
      <sheetName val="COLOR별 인쇄"/>
      <sheetName val="양식(직판용)"/>
      <sheetName val="일정표"/>
      <sheetName val="FED"/>
      <sheetName val="급여인상효과-연간부담분"/>
      <sheetName val="유효성검사"/>
      <sheetName val="유효성 검사"/>
      <sheetName val="참조"/>
      <sheetName val="요약PL"/>
      <sheetName val="SRS_월별_BS1"/>
      <sheetName val="평가&amp;선급_미지급1"/>
      <sheetName val="EXC_IND"/>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물량"/>
      <sheetName val="WEIGHT LIST"/>
      <sheetName val="산#2-1 (2)"/>
      <sheetName val="POL6차-PIPING"/>
      <sheetName val="산#3-1"/>
      <sheetName val="BEND LOSS"/>
      <sheetName val="KP1590_E"/>
      <sheetName val="1월"/>
      <sheetName val="예산"/>
      <sheetName val="inter"/>
      <sheetName val="BQ_Utl_Off"/>
      <sheetName val="BD集計用"/>
      <sheetName val="ERECIN"/>
      <sheetName val="INPUT DATA"/>
      <sheetName val="»ê±Ù"/>
      <sheetName val="집계표 (25,26ဩ"/>
      <sheetName val="Form 0"/>
      <sheetName val="12CGOU"/>
      <sheetName val="경영혁신본부"/>
      <sheetName val="??"/>
      <sheetName val="Final(1)summary"/>
      <sheetName val="세금자료"/>
      <sheetName val="___"/>
      <sheetName val="__"/>
      <sheetName val="General Data"/>
      <sheetName val="DESCRIPTION"/>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DRUM"/>
      <sheetName val="LABOR &amp; 자재"/>
      <sheetName val="제작도"/>
      <sheetName val="SANDAN"/>
      <sheetName val="뜃맟뭁돽띿맟?-BLDG"/>
      <sheetName val="Form D-1"/>
      <sheetName val="Form B-1"/>
      <sheetName val="Form F-1"/>
      <sheetName val="Assist(B-1)"/>
      <sheetName val="Form A"/>
      <sheetName val="eq_data"/>
      <sheetName val="INPUT_DATA"/>
      <sheetName val="General_Data"/>
      <sheetName val="집계표_(25,26ဩ"/>
      <sheetName val="Form_0"/>
      <sheetName val="SALA-002"/>
      <sheetName val="CB"/>
      <sheetName val="M-EQPT-Z"/>
      <sheetName val="TTL"/>
      <sheetName val="주간기성"/>
      <sheetName val="간접비 총괄"/>
      <sheetName val="ESCON"/>
      <sheetName val="뜃맟뭁돽띿맟_-BLDG"/>
      <sheetName val="???(OPTION)"/>
      <sheetName val="내역ࠜĀM4)"/>
      <sheetName val="POWER"/>
      <sheetName val="h-013211-2"/>
      <sheetName val="내역서 耰&quot;"/>
      <sheetName val="_x0008_"/>
      <sheetName val="비교검토"/>
      <sheetName val="Price Schedule"/>
      <sheetName val="간접비내역-1"/>
      <sheetName val="Lup2"/>
      <sheetName val="合成単価作成表-BLDG"/>
      <sheetName val="INSTR"/>
      <sheetName val="당진1,2호기전선관설치및접지4차공사내역서-을지"/>
      <sheetName val="BOROUGE2"/>
      <sheetName val="CAL."/>
      <sheetName val="EQT-ESTN"/>
      <sheetName val="???¡§????"/>
      <sheetName val="????¢ç¢®¡¿????"/>
      <sheetName val="??????????¢ç??????"/>
      <sheetName val="???????¢ç¢®¢¯????"/>
      <sheetName val="???????®¡¿????"/>
      <sheetName val="??????????????????"/>
      <sheetName val="PRICES"/>
      <sheetName val="Rate Analysis"/>
      <sheetName val="Q&amp;pl-V"/>
      <sheetName val="IN"/>
      <sheetName val="찍기"/>
      <sheetName val="WE'T"/>
      <sheetName val="EQUIPMENT -2"/>
      <sheetName val="공사비 내역 (가)"/>
      <sheetName val="내역서 耰&quot;??"/>
      <sheetName val="24V"/>
      <sheetName val="내역ࠜĀ_x005f_x0000_M4)"/>
      <sheetName val="내역서 耰&quot;_x005f_x0000__x005f_x0000_"/>
      <sheetName val="_x005f_x0008_"/>
      <sheetName val="SOURCE"/>
      <sheetName val="국내"/>
      <sheetName val="criteria"/>
      <sheetName val="jobhist"/>
      <sheetName val="Static Equip"/>
      <sheetName val="CAT_5"/>
      <sheetName val="Form A "/>
      <sheetName val="LEGEND"/>
      <sheetName val="PROCURE"/>
      <sheetName val="내역ࠜĀ"/>
      <sheetName val="당초내역서"/>
      <sheetName val="___(OPTION)"/>
      <sheetName val="___¡§____"/>
      <sheetName val="____¢ç¢®¡¿____"/>
      <sheetName val="__________¢ç______"/>
      <sheetName val="_______¢ç¢®¢¯____"/>
      <sheetName val="_______®¡¿____"/>
      <sheetName val="__________________"/>
      <sheetName val="Sheet6"/>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PBS"/>
      <sheetName val="내역ࠜĀ?M4)"/>
      <sheetName val="Compare"/>
      <sheetName val="3.Breakdown Direct Paint"/>
      <sheetName val="Spl"/>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간접비_총괄"/>
      <sheetName val="Price_Schedule"/>
      <sheetName val="내역서_耰&quot;"/>
      <sheetName val=""/>
      <sheetName val="EQUIPMENT_-2"/>
      <sheetName val="CAL_"/>
      <sheetName val="Rate_Analysis"/>
      <sheetName val="내역서_耰&quot;??"/>
      <sheetName val="7. 월별투입내역서"/>
      <sheetName val="AREA"/>
      <sheetName val="바닥판"/>
      <sheetName val="TYPE1"/>
      <sheetName val="철근량"/>
      <sheetName val="역T형"/>
      <sheetName val="PILE"/>
      <sheetName val="Man Hole"/>
      <sheetName val="대로근거"/>
      <sheetName val="중로근거"/>
      <sheetName val="PRO_DCI"/>
      <sheetName val="HVAC_DCI"/>
      <sheetName val="PIPE_DCI"/>
      <sheetName val="조건표"/>
      <sheetName val="산출2-기기동력"/>
      <sheetName val="30집계표"/>
      <sheetName val="NSCP견적물량"/>
      <sheetName val="float&amp;bear"/>
      <sheetName val="Kfracture"/>
      <sheetName val="Sheet1 (2)"/>
      <sheetName val="수로보호공"/>
      <sheetName val="경영혁신본뷀"/>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데이타"/>
      <sheetName val="식재인부"/>
      <sheetName val="입력시트"/>
      <sheetName val="9906"/>
      <sheetName val="계측 내역서"/>
      <sheetName val="내역ࠜĀ_x005f_x005f_x005f_x0000_M4)"/>
      <sheetName val="내역서 耰&quot;_x005f_x005f_x005f_x0000__x005f_x005f_x0000"/>
      <sheetName val="_x005f_x005f_x005f_x0008_"/>
      <sheetName val="EQUIPOS"/>
      <sheetName val="견적"/>
      <sheetName val="CIVIL"/>
      <sheetName val="ERECT"/>
      <sheetName val="PROSUM"/>
      <sheetName val="내역ࠜĀ_M4)"/>
      <sheetName val="2.2 STAFF Scedule"/>
      <sheetName val="내역서_耰&quot;__"/>
      <sheetName val="기계내역서"/>
      <sheetName val="내역ࠜĀ_x005f_x005f_x005f_x005f_x005f_x005f_x005f_x0000_M4"/>
      <sheetName val="내역서 耰&quot;_x005f_x005f_x005f_x005f_x005f_x005f_x005f_x0000_"/>
      <sheetName val="_x005f_x005f_x005f_x005f_x005f_x005f_x005f_x0008_"/>
      <sheetName val="고압수량(철거)"/>
      <sheetName val="인부신상자료"/>
      <sheetName val="Z- GENERAL PRICE SUMMARY"/>
      <sheetName val=" Estimate  "/>
      <sheetName val="배관내역"/>
      <sheetName val="cable-data"/>
      <sheetName val="T 3"/>
      <sheetName val="HORI. VESSEL"/>
      <sheetName val="SummaryC"/>
      <sheetName val="Detail"/>
      <sheetName val="MP MOB"/>
      <sheetName val="AILC004"/>
      <sheetName val="BM DATA SHEET"/>
      <sheetName val="입찰품의서"/>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w't table"/>
      <sheetName val="Administrative Prices"/>
      <sheetName val="Calc"/>
      <sheetName val="WBS 44"/>
      <sheetName val="WBS 41"/>
      <sheetName val="Precios por Administración"/>
      <sheetName val="Resumen"/>
      <sheetName val="Precios Unitarios"/>
      <sheetName val="Subcon A"/>
      <sheetName val="DB@Acess"/>
      <sheetName val="변경집계표"/>
      <sheetName val="PI"/>
      <sheetName val="EQUIP LIST"/>
      <sheetName val="Insts"/>
      <sheetName val="Vind - BtB"/>
      <sheetName val="LV induction motors"/>
      <sheetName val="인원계획"/>
      <sheetName val="BSD (2)"/>
      <sheetName val="BCPAB"/>
      <sheetName val="cable"/>
      <sheetName val="Form B"/>
      <sheetName val="sum"/>
      <sheetName val="BATCH"/>
      <sheetName val="_x0002_뻘N_x0001_ࠀ역서"/>
      <sheetName val="수주추정"/>
      <sheetName val="내역ࠜĀ_x005f_x005f_x005f_x005f_x005f_x005f_x005f_x005f_x0"/>
      <sheetName val="내역서 耰&quot;_x005f_x005f_x005f_x005f_x005f_x005f_x005f_x005f_"/>
      <sheetName val="_x005f_x005f_x005f_x005f_x005f_x005f_x005f_x005f_x005f_x005f_"/>
      <sheetName val="Q-7100-001"/>
      <sheetName val="All_2"/>
      <sheetName val="97 사업추정(WEKI)"/>
      <sheetName val="[SANDAN.XLS??"/>
      <sheetName val="Lstsub"/>
      <sheetName val="DCS"/>
      <sheetName val="FWBS7000,8000"/>
      <sheetName val="ANALYSER"/>
      <sheetName val="Eq. Mobilization"/>
      <sheetName val="출금실적"/>
      <sheetName val="Direct"/>
      <sheetName val="FORM-12"/>
      <sheetName val="Hot"/>
      <sheetName val="Monthly Load"/>
      <sheetName val="Weekly Load"/>
      <sheetName val="RFP002"/>
      <sheetName val="일일총괄"/>
      <sheetName val="M_DB"/>
      <sheetName val="실행집계"/>
      <sheetName val="breakdown of wage rate"/>
      <sheetName val="Indirect Cost"/>
      <sheetName val="Unit"/>
      <sheetName val="HP-Steamdrum"/>
      <sheetName val="내역서 (∮ἀ嘆ɶ᠀㬁"/>
      <sheetName val="당초_xd8b4_∸ἀ"/>
      <sheetName val="Material Selection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내역서_耰&quot;_x005f_x0000__x005f_x0000_"/>
      <sheetName val="Form_A_"/>
      <sheetName val="내역서_耰&quot;__1"/>
      <sheetName val="Summary_Sheets"/>
      <sheetName val="Civil_1"/>
      <sheetName val="Civil_2"/>
      <sheetName val="Civil_3"/>
      <sheetName val="Site_1"/>
      <sheetName val="Site_2"/>
      <sheetName val="Site_3"/>
      <sheetName val="Site_Faci"/>
      <sheetName val="Basic_Rate"/>
      <sheetName val="appendix_2_5_final_accounts"/>
      <sheetName val="Format"/>
      <sheetName val="Labour"/>
      <sheetName val="Material"/>
      <sheetName val="Sheet1_(2)"/>
      <sheetName val="TDTKP"/>
      <sheetName val="DK-KH"/>
      <sheetName val="수량집계"/>
      <sheetName val="총괄집계표"/>
      <sheetName val="Cal"/>
      <sheetName val="BREAKDOWN(신규설치)"/>
      <sheetName val="Piping BQ for one turbine"/>
      <sheetName val="COVER-P"/>
      <sheetName val="총괄표"/>
      <sheetName val="일위대가(계측기설치)"/>
      <sheetName val="부대비율"/>
      <sheetName val="첨부1-집행내역(요약)"/>
      <sheetName val="중기일위대가"/>
      <sheetName val="Item code"/>
      <sheetName val="업체코드"/>
      <sheetName val="공정계획(내부계획25%,내부w.f)"/>
      <sheetName val="7422CW00"/>
      <sheetName val="Utility and Fire flange"/>
      <sheetName val="품셈"/>
      <sheetName val="1350-A"/>
      <sheetName val="SFN ORIG"/>
      <sheetName val="SFN"/>
      <sheetName val="R2564AHDTS"/>
      <sheetName val="CPS"/>
      <sheetName val="General"/>
      <sheetName val="Menus"/>
      <sheetName val="_x0004__x000d__x0003__x0004__x0016__x000d__x0004_"/>
      <sheetName val="_x000a__x001b__x0006__x0006__x0008__x000a_"/>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Resource table"/>
      <sheetName val="_x0002_?뻘N??_x0001_ࠀ역서"/>
      <sheetName val="AG Pipe Qty Analysis"/>
      <sheetName val="원가"/>
      <sheetName val="중기"/>
      <sheetName val="BM-Elec"/>
      <sheetName val="BM-Inst"/>
      <sheetName val="97"/>
      <sheetName val="MANP"/>
      <sheetName val="Equipment List"/>
      <sheetName val="info"/>
      <sheetName val="TP"/>
      <sheetName val="Form1.SQP"/>
      <sheetName val="_SANDAN.XLS__"/>
      <sheetName val="_x0002_"/>
      <sheetName val="Heavy Equipments"/>
      <sheetName val="BOQ-B.DOWN"/>
      <sheetName val="강재"/>
      <sheetName val="D-623D"/>
      <sheetName val="SS2"/>
      <sheetName val="실행예산 MM"/>
      <sheetName val="OD5000"/>
      <sheetName val="Dir Manpower Other Exp."/>
      <sheetName val="SCHEDD TAMBAHAN"/>
      <sheetName val="사급자재집계표"/>
      <sheetName val="HVAC(사급자재)"/>
      <sheetName val="U-W"/>
      <sheetName val="수량산출서"/>
      <sheetName val="Preliminaries"/>
      <sheetName val="piping"/>
      <sheetName val="Mech"/>
      <sheetName val="Fire Protection"/>
      <sheetName val="Buildings"/>
      <sheetName val="Instrument"/>
      <sheetName val="LOB"/>
      <sheetName val="실행내역"/>
      <sheetName val="도"/>
      <sheetName val="단가 (2)"/>
      <sheetName val="4-3LEVEL-5 epic.4"/>
      <sheetName val="mto-rev0B"/>
      <sheetName val="상반기손익차2총괄"/>
      <sheetName val="breakdown_of_wage_rate"/>
      <sheetName val="Indirect_Cost"/>
      <sheetName val="생산계획"/>
      <sheetName val="VLOOKUP"/>
      <sheetName val="cal-foamglass"/>
      <sheetName val="운반"/>
      <sheetName val="FWBS 1530"/>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03"/>
      <sheetName val="Form_D-12"/>
      <sheetName val="Form_B-12"/>
      <sheetName val="Form_F-12"/>
      <sheetName val="Form_A2"/>
      <sheetName val="General_Data3"/>
      <sheetName val="LABOR_&amp;_자재2"/>
      <sheetName val="입출재고현황_(2)2"/>
      <sheetName val="3_공통공사대비2"/>
      <sheetName val="간접비_총괄2"/>
      <sheetName val="Price_Schedule2"/>
      <sheetName val="CAL_2"/>
      <sheetName val="Rate_Analysis2"/>
      <sheetName val="EQUIPMENT_-22"/>
      <sheetName val="공사비_내역_(가)1"/>
      <sheetName val="WEIGHT_LIST1"/>
      <sheetName val="산#2-1_(2)1"/>
      <sheetName val="BEND_LOSS1"/>
      <sheetName val="내역서_耰&quot;??2"/>
      <sheetName val="단면_(2)1"/>
      <sheetName val="Static_Equip1"/>
      <sheetName val="Form_A_1"/>
      <sheetName val="내역서_耰&quot;_x005f_x0000__x005f_x0000_1"/>
      <sheetName val="3_Breakdown_Direct_Paint1"/>
      <sheetName val="내역서_耰&quot;__2"/>
      <sheetName val="Summary_Sheets1"/>
      <sheetName val="Civil_11"/>
      <sheetName val="Civil_21"/>
      <sheetName val="Civil_31"/>
      <sheetName val="Site_11"/>
      <sheetName val="Site_21"/>
      <sheetName val="Site_31"/>
      <sheetName val="Site_Faci1"/>
      <sheetName val="Man_Hole"/>
      <sheetName val="7__월별투입내역서"/>
      <sheetName val="Sheet1_(2)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x005f_x005f_x005f_x0000__x005f_x005f_x0000"/>
      <sheetName val="2_2_STAFF_Scedule"/>
      <sheetName val="내역서_耰&quot;_x005f_x005f_x005f_x005f_x005f_x005f_x005f_x0000_"/>
      <sheetName val="계측_내역서"/>
      <sheetName val="EQUIP_LIST"/>
      <sheetName val="Z-_GENERAL_PRICE_SUMMARY"/>
      <sheetName val="_Estimate__"/>
      <sheetName val="T_3"/>
      <sheetName val="HORI__VESSEL"/>
      <sheetName val="MP_MOB"/>
      <sheetName val="Form_B"/>
      <sheetName val="Precios_Unitarios"/>
      <sheetName val="Vind_-_BtB"/>
      <sheetName val="LV_induction_motors"/>
      <sheetName val="BSD_(2)"/>
      <sheetName val="Administrative_Prices"/>
      <sheetName val="WBS_44"/>
      <sheetName val="WBS_41"/>
      <sheetName val="Precios_por_Administración"/>
      <sheetName val="Subcon_A"/>
      <sheetName val="뻘Nࠀ역서"/>
      <sheetName val="BM_DATA_SHEET1"/>
      <sheetName val="내역서_耰&quot;_x005f_x005f_x005f_x005f_x005f_x005f_x005f_x005f_"/>
      <sheetName val="Monthly_Load"/>
      <sheetName val="Weekly_Load"/>
      <sheetName val="97_사업추정(WEKI)"/>
      <sheetName val="내역서_(∮ἀ嘆ɶ᠀㬁"/>
      <sheetName val="Eq__Mobilization"/>
      <sheetName val="[SANDAN_XLS??"/>
      <sheetName val="Piping_BQ_for_one_turbine"/>
      <sheetName val="Material_Selections"/>
      <sheetName val="Resource_table"/>
      <sheetName val="Utility_and_Fire_flange"/>
      <sheetName val="_x000a__x000a_"/>
      <sheetName val="Equipment_List"/>
      <sheetName val="Form1_SQP"/>
      <sheetName val="AG_Pipe_Qty_Analysis"/>
      <sheetName val="공정계획(내부계획25%,내부w_f)"/>
      <sheetName val="Heavy_Equipments"/>
      <sheetName val="분전반계산서(석관)"/>
      <sheetName val="이자율"/>
      <sheetName val="MODULE CONFIRM"/>
      <sheetName val="내역서 (∮ἀ嘆ɶ"/>
      <sheetName val="VIZ4"/>
      <sheetName val="VIZ7"/>
      <sheetName val="UZ"/>
      <sheetName val="K_SURFACES"/>
      <sheetName val="ITB COST"/>
      <sheetName val="내역서_耰&quot;1"/>
      <sheetName val="SFN_ORIG"/>
      <sheetName val="?뻘N??ࠀ역서"/>
      <sheetName val="_SANDAN_XLS__"/>
      <sheetName val="Costo-MO"/>
      <sheetName val="WIND"/>
      <sheetName val="SCHEDD_TAMBAHAN"/>
      <sheetName val="Dir_Manpower_Other_Exp_"/>
      <sheetName val="w't_table"/>
      <sheetName val="Fire_Protection"/>
      <sheetName val="CÓDIGOS"/>
      <sheetName val="CHANNEL"/>
      <sheetName val="PROTECTION "/>
      <sheetName val="CIBATU5OO"/>
      <sheetName val="MTP"/>
      <sheetName val="PROGRESS"/>
      <sheetName val="Cash In-Cash Out Actual"/>
      <sheetName val="Database"/>
      <sheetName val="노임9월"/>
      <sheetName val="설계명세1-1"/>
      <sheetName val="SILICATE"/>
      <sheetName val="_x0004_"/>
      <sheetName val="_x000a_"/>
      <sheetName val="견적대비표"/>
      <sheetName val="ANX3A11"/>
      <sheetName val="5.) Time Delays"/>
      <sheetName val="KP_List"/>
      <sheetName val="Site Findings Status Sheet"/>
      <sheetName val="경비실"/>
      <sheetName val="Labor"/>
      <sheetName val="CUADRO DE PRECIOS"/>
      <sheetName val="9_1차이내역"/>
      <sheetName val="pipeline-1"/>
      <sheetName val="전기"/>
      <sheetName val="plan&amp;section of foundation"/>
      <sheetName val="working load at the btm ft."/>
      <sheetName val="stability check"/>
      <sheetName val="design criteria"/>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FWBS"/>
      <sheetName val="Hoja2"/>
      <sheetName val="경제지표"/>
      <sheetName val="1100-1200-1300-1910-2140-LEV 2"/>
      <sheetName val="Material Pric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dc1"/>
      <sheetName val="MTO"/>
      <sheetName val="Elect_BOM"/>
      <sheetName val="Elect"/>
      <sheetName val="BQ"/>
      <sheetName val="aa_piping"/>
      <sheetName val="CABLE_DATA"/>
      <sheetName val="CIVIL_UP"/>
      <sheetName val="ETUDE_de_Prix__(2)"/>
      <sheetName val="選單"/>
      <sheetName val="BAG-2"/>
      <sheetName val="Overall"/>
      <sheetName val="salary"/>
      <sheetName val="Rekapitulasi"/>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실행(ALT1)"/>
      <sheetName val="내역서1999.8최종"/>
      <sheetName val="REDUCER"/>
      <sheetName val="DESIGN"/>
      <sheetName val="Closeout Control"/>
      <sheetName val="Weekl_x0004__x0016__x000d_"/>
      <sheetName val="_x000e__x0005_"/>
      <sheetName val="SEX"/>
      <sheetName val="Currency Rate"/>
      <sheetName val="Personnel"/>
      <sheetName val="ANALISA"/>
      <sheetName val="Unit Price "/>
      <sheetName val="PNT"/>
      <sheetName val="D7(1)"/>
      <sheetName val="BOQ"/>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Library"/>
      <sheetName val="RAB AR&amp;STR"/>
      <sheetName val="I-KAMAR"/>
      <sheetName val="영업소실적"/>
      <sheetName val="PROJECT BRIEF"/>
      <sheetName val="tggwan(mac)"/>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Checklist-Parameters"/>
      <sheetName val="Fillermetal"/>
      <sheetName val="Updating Form-Oct 2011"/>
      <sheetName val="Weld Consumable"/>
      <sheetName val="WQT"/>
      <sheetName val="NDE Cost-Summary"/>
      <sheetName val="9July Above Ground Pipe"/>
      <sheetName val="M 11"/>
      <sheetName val="Process Data 1"/>
      <sheetName val="Sum (Case-3)"/>
      <sheetName val="예산-내부"/>
      <sheetName val="DB"/>
      <sheetName val=" _x001b__x0006__x0006__x0008_ "/>
      <sheetName val="PWA"/>
      <sheetName val="Air Cooler-E"/>
      <sheetName val="2. 현장 자금투입 집계표"/>
      <sheetName val="검측서"/>
      <sheetName val="내역서_(N _x000e__x000e__x000e_  _x0012__x0010__x000a_"/>
      <sheetName val="ഀࠀကЀЀԀЀԀ̀ᤀഀ؀Ѐༀ"/>
      <sheetName val="CONFIG"/>
      <sheetName val="Datos"/>
      <sheetName val="경상"/>
      <sheetName val="Engineering&amp;Management"/>
      <sheetName val="Tools &amp; Settings"/>
      <sheetName val="Data Summary"/>
      <sheetName val="Resources"/>
      <sheetName val="FFA"/>
      <sheetName val="Currencies"/>
      <sheetName val="Crew Costs"/>
      <sheetName val="Spread Costs"/>
      <sheetName val="Unique List_Misc"/>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_x0002_뻘N_"/>
      <sheetName val="_x0004__x000d__x0"/>
      <sheetName val="_x000a__x001b__x0"/>
      <sheetName val="내역서_耰&quot;_x005f_x0000__x0000"/>
      <sheetName val="UP MINOR"/>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99. FWBS(Ref)"/>
      <sheetName val="99. Change Rate"/>
      <sheetName val="In-House Summary"/>
      <sheetName val="7422CW_x0013_"/>
      <sheetName val="??-BLDG"/>
      <sheetName val="Unt rate"/>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Item_code"/>
      <sheetName val="MODULE_CONFIRM1"/>
      <sheetName val="PROTECTION_"/>
      <sheetName val="Cash_In-Cash_Out_Actual"/>
      <sheetName val="5_)_Time_Delays"/>
      <sheetName val="Site_Findings_Status_Sheet"/>
      <sheetName val="CUADRO_DE_PRECIOS"/>
      <sheetName val="plan&amp;section_of_foundation1"/>
      <sheetName val="working_load_at_the_btm_ft_1"/>
      <sheetName val="stability_check1"/>
      <sheetName val="design_criteria1"/>
      <sheetName val="design_load1"/>
      <sheetName val="1100-1200-1300-1910-2140-LEV_2"/>
      <sheetName val="Material_Price"/>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내역서1999_8최종"/>
      <sheetName val="PROJECT_BRIEF"/>
      <sheetName val="Man_Power_&amp;_Comp"/>
      <sheetName val="Data_List"/>
      <sheetName val="4-Basic_Price"/>
      <sheetName val="Evaluasi_Penw"/>
      <sheetName val="RAB_AR&amp;STR"/>
      <sheetName val="내역서_耰&quot;_x005f_x005f_x005f_x0000_"/>
      <sheetName val="내역서_耰&quot;_x005f_x005f_x005f_x005f_"/>
      <sheetName val="Currency_Rate"/>
      <sheetName val="Unit_Price_"/>
      <sheetName val="Closeout_Control"/>
      <sheetName val="Weekl_x000a_"/>
      <sheetName val="할증_"/>
      <sheetName val="Updating_Form-Oct_2011"/>
      <sheetName val="Weld_Consumable"/>
      <sheetName val="NDE_Cost-Summary"/>
      <sheetName val="9July_Above_Ground_Pipe"/>
      <sheetName val="M_11"/>
      <sheetName val="Process_Data_1"/>
      <sheetName val="Sum_(Case-3)"/>
      <sheetName val="Discounted Cash Flow"/>
      <sheetName val="Ocean Transporation Charge"/>
      <sheetName val="Cash Flow bulanan"/>
      <sheetName val="schalt"/>
      <sheetName val="schtng"/>
      <sheetName val="schbhn"/>
      <sheetName val="H.Satuan"/>
      <sheetName val="I_KAMAR"/>
      <sheetName val="OCT.FDN"/>
      <sheetName val="배수공"/>
      <sheetName val="Codes.Pers"/>
      <sheetName val="장산"/>
      <sheetName val="_x0002__뻘N___x0001_ࠀ역서"/>
      <sheetName val="시행분석"/>
      <sheetName val="General Notes"/>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_도면 및 도서 제출목록 및 일정_170202.xlsx"/>
      <sheetName val="Direct PMS"/>
      <sheetName val="OPT_x0012__x0010__x000a_"/>
      <sheetName val="_x0013__x0014_"/>
      <sheetName val="AUX"/>
      <sheetName val="Aux."/>
      <sheetName val="SCH"/>
      <sheetName val="Rates &amp; Legend"/>
      <sheetName val="Pengesahan "/>
      <sheetName val="00-Summary Information-ABB"/>
      <sheetName val="Sheet5"/>
      <sheetName val="Harga Satuan"/>
      <sheetName val="LISTRIK"/>
      <sheetName val="F ALARM"/>
      <sheetName val="Distribution Table"/>
      <sheetName val="BA1047集約"/>
      <sheetName val="2.Overall Summary "/>
      <sheetName val="Pipe-Hot"/>
      <sheetName val="  "/>
      <sheetName val=" "/>
      <sheetName val="breakdown of wage ra`f"/>
      <sheetName val="breakdown of wage ra"/>
      <sheetName val="breakdown of wage rað-"/>
      <sheetName val="Raw data"/>
      <sheetName val="Exchange Rate"/>
      <sheetName val="BQ_IMPORT"/>
      <sheetName val="TYPE"/>
      <sheetName val="Bill rekap"/>
      <sheetName val="w't_table2"/>
      <sheetName val="SCHEDD_TAMBAHAN2"/>
      <sheetName val="Fire_Protection2"/>
      <sheetName val="입찰내역_발주처_양식2"/>
      <sheetName val="Dir_Manpower_Other_Exp_2"/>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차트 (2)"/>
      <sheetName val="BD"/>
      <sheetName val="2003상반기노임기준"/>
      <sheetName val="Action Item"/>
      <sheetName val="Direct_PMS"/>
      <sheetName val="7422CW"/>
      <sheetName val="Tools_&amp;_Settings"/>
      <sheetName val="Data_Summary"/>
      <sheetName val="Crew_Costs"/>
      <sheetName val="Spread_Costs"/>
      <sheetName val="Unique_List_Misc"/>
      <sheetName val="In-House_Summary"/>
      <sheetName val="OPT_x000a_"/>
      <sheetName val="Aux_"/>
      <sheetName val="물량표"/>
      <sheetName val="PABS,Site info"/>
      <sheetName val="0. Resource　Code"/>
      <sheetName val="Codes_Pers"/>
      <sheetName val="Material code"/>
      <sheetName val="EE-PROP"/>
      <sheetName val="DATA MENTAH"/>
      <sheetName val="breakdown of wage rap"/>
      <sheetName val="Chart_Cable"/>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rocess Data (2)"/>
      <sheetName val="Process_Data_(2)"/>
      <sheetName val="실행집_x0005_"/>
      <sheetName val="실행집聈"/>
      <sheetName val="breakdown of wage ra"/>
      <sheetName val="RE9604"/>
      <sheetName val="추가예산"/>
      <sheetName val="2.주요계수총괄"/>
      <sheetName val="실행기초"/>
      <sheetName val="10년01월부터"/>
      <sheetName val="EBMB"/>
      <sheetName val="D1.2 COF모듈자재 입출재고 (B급)"/>
      <sheetName val="선급비용"/>
      <sheetName val="PAINT"/>
      <sheetName val="분류표"/>
      <sheetName val="2_주요계수총괄"/>
      <sheetName val="D1_2_COF모듈자재_입출재고_(B급)"/>
      <sheetName val="명단"/>
      <sheetName val="01is(누계)"/>
      <sheetName val="97년추정손익계산서"/>
      <sheetName val="공종별내역서"/>
      <sheetName val="업체월별(전기)"/>
      <sheetName val="단중표"/>
      <sheetName val="부속동"/>
      <sheetName val="7_(2)2"/>
      <sheetName val="4_공사별2"/>
      <sheetName val="전선_및_전선관2"/>
      <sheetName val="시설물_2"/>
      <sheetName val="PAD_TR보호대기초1"/>
      <sheetName val="단가표_(건축)1"/>
      <sheetName val="관기성공_내1"/>
      <sheetName val="첨부#2_Cash_Flow(현장작성)1"/>
      <sheetName val="1_토공사_수량산출_및_집계1"/>
      <sheetName val="변경내역서"/>
      <sheetName val="터파기및재료"/>
      <sheetName val="철골LOG"/>
      <sheetName val="드롭다운"/>
      <sheetName val="목창호"/>
      <sheetName val="Supplement2"/>
      <sheetName val="작성참조"/>
      <sheetName val="Fitting"/>
      <sheetName val="15100"/>
      <sheetName val="공사비증감"/>
      <sheetName val="수주현황2월"/>
      <sheetName val="산출근거#2-3"/>
      <sheetName val="환경기계공정표_(3)"/>
      <sheetName val="본선_토공_분배표"/>
      <sheetName val="CABLE_SIZE-3"/>
      <sheetName val="ENE-CAL_1"/>
      <sheetName val="Ⅴ-2_공종별내역"/>
      <sheetName val="변수_정의"/>
      <sheetName val="동축분_종합설계서"/>
      <sheetName val="정화조동내역"/>
      <sheetName val="1차 내역서"/>
      <sheetName val="2st"/>
      <sheetName val="첨부목차"/>
      <sheetName val="1-1제원"/>
      <sheetName val="1-2CHANGE CONTENTS"/>
      <sheetName val="1-3 주요사양"/>
      <sheetName val="2.종합추진일정표"/>
      <sheetName val="3.투자및자금조달계획"/>
      <sheetName val="4.계정합"/>
      <sheetName val="4-1.내자"/>
      <sheetName val="4-2.외자"/>
      <sheetName val="5.분야별주요투자명세"/>
      <sheetName val="6-1.PRESS"/>
      <sheetName val="6-2.차체"/>
      <sheetName val="6-3.도장"/>
      <sheetName val="6-4.조립"/>
      <sheetName val="7.개발소요인원"/>
      <sheetName val="8.국내외연수출장계획"/>
      <sheetName val="9.PILOTVEHICLE소요계획 "/>
      <sheetName val="10.START UP PLAN "/>
      <sheetName val="11.생산인원계획"/>
      <sheetName val="12.MH-자동화"/>
      <sheetName val="13. 판매계획"/>
      <sheetName val="14.유사실적비교(종합)"/>
      <sheetName val="14-1. 유사실적비교"/>
      <sheetName val="2003 Bud. Vs Act."/>
      <sheetName val="작성양식"/>
      <sheetName val="scard"/>
      <sheetName val="WEIGHT"/>
      <sheetName val="시설투자"/>
      <sheetName val="KXV01"/>
      <sheetName val="01.02월 성과급"/>
      <sheetName val="T150Ar"/>
      <sheetName val="OPT"/>
      <sheetName val="THT"/>
      <sheetName val="#1"/>
      <sheetName val="조사종합"/>
      <sheetName val="사양조정"/>
      <sheetName val="all"/>
      <sheetName val="All-TB"/>
      <sheetName val="Mapping Sheet"/>
      <sheetName val="TB-Vidamco"/>
      <sheetName val="Dropdown Items"/>
      <sheetName val="매출DATA"/>
      <sheetName val="ORIGIN"/>
      <sheetName val="완성차 미수금"/>
      <sheetName val="검기갑지"/>
      <sheetName val="차입"/>
      <sheetName val="시산표"/>
      <sheetName val="BV"/>
      <sheetName val="평가&amp;선급_미지급2"/>
      <sheetName val="SRS_월별_BS2"/>
      <sheetName val="해외_기술훈련비_(합계)"/>
      <sheetName val="EXC_IND1"/>
      <sheetName val="COLOR별_인쇄"/>
      <sheetName val="유효성_검사"/>
      <sheetName val="1-2CHANGE_CONTENTS"/>
      <sheetName val="1-3_주요사양"/>
      <sheetName val="2_종합추진일정표"/>
      <sheetName val="3_투자및자금조달계획"/>
      <sheetName val="4_계정합"/>
      <sheetName val="4-1_내자"/>
      <sheetName val="4-2_외자"/>
      <sheetName val="5_분야별주요투자명세"/>
      <sheetName val="6-1_PRESS"/>
      <sheetName val="6-2_차체"/>
      <sheetName val="6-3_도장"/>
      <sheetName val="6-4_조립"/>
      <sheetName val="7_개발소요인원"/>
      <sheetName val="8_국내외연수출장계획"/>
      <sheetName val="9_PILOTVEHICLE소요계획_"/>
      <sheetName val="10_START_UP_PLAN_"/>
      <sheetName val="11_생산인원계획"/>
      <sheetName val="12_MH-자동화"/>
      <sheetName val="13__판매계획"/>
      <sheetName val="14_유사실적비교(종합)"/>
      <sheetName val="14-1__유사실적비교"/>
      <sheetName val="2003_Bud__Vs_Act_"/>
      <sheetName val="01_02월_성과급"/>
      <sheetName val="Mapping_Sheet"/>
      <sheetName val="Dropdown_Items"/>
      <sheetName val="완성차_미수금"/>
      <sheetName val="평가&amp;선급_미지급3"/>
      <sheetName val="SRS_월별_BS3"/>
      <sheetName val="해외_기술훈련비_(합계)1"/>
      <sheetName val="EXC_IND2"/>
      <sheetName val="COLOR별_인쇄1"/>
      <sheetName val="유효성_검사1"/>
      <sheetName val="1-2CHANGE_CONTENTS1"/>
      <sheetName val="1-3_주요사양1"/>
      <sheetName val="2_종합추진일정표1"/>
      <sheetName val="3_투자및자금조달계획1"/>
      <sheetName val="4_계정합1"/>
      <sheetName val="4-1_내자1"/>
      <sheetName val="4-2_외자1"/>
      <sheetName val="5_분야별주요투자명세1"/>
      <sheetName val="6-1_PRESS1"/>
      <sheetName val="6-2_차체1"/>
      <sheetName val="6-3_도장1"/>
      <sheetName val="6-4_조립1"/>
      <sheetName val="7_개발소요인원1"/>
      <sheetName val="8_국내외연수출장계획1"/>
      <sheetName val="9_PILOTVEHICLE소요계획_1"/>
      <sheetName val="10_START_UP_PLAN_1"/>
      <sheetName val="11_생산인원계획1"/>
      <sheetName val="12_MH-자동화1"/>
      <sheetName val="13__판매계획1"/>
      <sheetName val="14_유사실적비교(종합)1"/>
      <sheetName val="14-1__유사실적비교1"/>
      <sheetName val="2003_Bud__Vs_Act_1"/>
      <sheetName val="01_02월_성과급1"/>
      <sheetName val="Mapping_Sheet1"/>
      <sheetName val="Dropdown_Items1"/>
      <sheetName val="완성차_미수금1"/>
      <sheetName val="평가&amp;선급_미지급4"/>
      <sheetName val="SRS_월별_BS4"/>
      <sheetName val="해외_기술훈련비_(합계)2"/>
      <sheetName val="EXC_IND3"/>
      <sheetName val="COLOR별_인쇄2"/>
      <sheetName val="유효성_검사2"/>
      <sheetName val="1-2CHANGE_CONTENTS2"/>
      <sheetName val="1-3_주요사양2"/>
      <sheetName val="2_종합추진일정표2"/>
      <sheetName val="3_투자및자금조달계획2"/>
      <sheetName val="4_계정합2"/>
      <sheetName val="4-1_내자2"/>
      <sheetName val="4-2_외자2"/>
      <sheetName val="5_분야별주요투자명세2"/>
      <sheetName val="6-1_PRESS2"/>
      <sheetName val="6-2_차체2"/>
      <sheetName val="6-3_도장2"/>
      <sheetName val="6-4_조립2"/>
      <sheetName val="7_개발소요인원2"/>
      <sheetName val="8_국내외연수출장계획2"/>
      <sheetName val="9_PILOTVEHICLE소요계획_2"/>
      <sheetName val="10_START_UP_PLAN_2"/>
      <sheetName val="11_생산인원계획2"/>
      <sheetName val="12_MH-자동화2"/>
      <sheetName val="13__판매계획2"/>
      <sheetName val="14_유사실적비교(종합)2"/>
      <sheetName val="14-1__유사실적비교2"/>
      <sheetName val="2003_Bud__Vs_Act_2"/>
      <sheetName val="01_02월_성과급2"/>
      <sheetName val="Mapping_Sheet2"/>
      <sheetName val="Dropdown_Items2"/>
      <sheetName val="완성차_미수금2"/>
      <sheetName val="주행"/>
      <sheetName val="Finishes code"/>
      <sheetName val="anti-termite"/>
      <sheetName val="변경내역대비표(2)"/>
      <sheetName val="cp-e1"/>
      <sheetName val="철골LOG(설치)"/>
      <sheetName val="빗물받이(910-510-410)"/>
      <sheetName val="갑지(인테리어수량산출서)"/>
      <sheetName val="Risk_Catefory"/>
      <sheetName val="SPEC_LIST(EQUP,_SYS)"/>
      <sheetName val="SPEC_LIST(COMM)"/>
      <sheetName val="CABLE_&amp;_WIRE"/>
      <sheetName val="CONDUIT_&amp;_FITTING"/>
      <sheetName val="BOXES_&amp;_ENCLOSURES"/>
      <sheetName val="LIGHTING_FIXTURES"/>
      <sheetName val="CABLING_ACC'S_&amp;_MISC_MAT'S"/>
      <sheetName val="SPEC_LIST(BULK)"/>
      <sheetName val="01__자재단가비교표"/>
      <sheetName val="01.총괄표"/>
      <sheetName val="Cashflow_Analysis"/>
      <sheetName val="1-4-2_관(약)"/>
      <sheetName val="중기조종사_단위단가"/>
      <sheetName val="자료"/>
      <sheetName val="YES-T"/>
      <sheetName val="0.Cover"/>
      <sheetName val="1.집계표Summary"/>
      <sheetName val="1.내역서BOQ"/>
      <sheetName val="2.QtyCal"/>
      <sheetName val="2.산출집계QtySum"/>
      <sheetName val="3-0.단가표"/>
      <sheetName val="3-1.INTERPOLATION"/>
      <sheetName val="3-2.SUMMERY SHEET"/>
      <sheetName val="3-3 Quotation"/>
      <sheetName val="3-3.1 Quotation"/>
      <sheetName val="간접비 총괄표"/>
      <sheetName val="OPT_x0012_"/>
      <sheetName val="아파트-가설"/>
      <sheetName val="2.223M_due to adj profit"/>
      <sheetName val="Site"/>
      <sheetName val="BM"/>
      <sheetName val="bi-mnthly rep Villa"/>
      <sheetName val="CPA_EQP"/>
      <sheetName val="RefG"/>
      <sheetName val="IRR sponsor"/>
      <sheetName val="FB25JN"/>
      <sheetName val="成本7_11"/>
      <sheetName val="Bldg_Wise_Summaries_20-10-09"/>
      <sheetName val="제출내역_(2)"/>
      <sheetName val="수량산출서_갑지"/>
      <sheetName val="등급별_배치기준"/>
      <sheetName val="2_대외공문"/>
      <sheetName val="IW-LIST"/>
      <sheetName val="misc"/>
      <sheetName val="구간공종"/>
      <sheetName val="WEIGHT LI"/>
      <sheetName val="지역개발"/>
      <sheetName val="OtherKPI"/>
      <sheetName val="토사(PE)"/>
      <sheetName val="실행비교"/>
      <sheetName val="C3"/>
      <sheetName val="5600"/>
      <sheetName val="원익 IPS 단가"/>
      <sheetName val="설직재-1"/>
      <sheetName val="아파트 기성내역서"/>
      <sheetName val="6월인원"/>
      <sheetName val="차액보증"/>
      <sheetName val="Sheet9"/>
      <sheetName val="전기자료"/>
      <sheetName val="MOS"/>
      <sheetName val="ELECTRIC"/>
      <sheetName val="SCHEDULE"/>
      <sheetName val="손익차총괄2"/>
      <sheetName val="소화실적"/>
      <sheetName val="기계경비"/>
      <sheetName val="건축원가"/>
      <sheetName val="건축갑지"/>
      <sheetName val="건축내역서"/>
      <sheetName val="견적보고서"/>
      <sheetName val="热力"/>
      <sheetName val="石炭性状"/>
      <sheetName val="7.수지"/>
      <sheetName val="총 원가계산"/>
      <sheetName val="일위"/>
      <sheetName val="설계서"/>
      <sheetName val="0226"/>
      <sheetName val="ENE-CAL"/>
      <sheetName val="O-단가조사서"/>
      <sheetName val="직종부호"/>
      <sheetName val="grpsr2"/>
      <sheetName val="0.Lead_data"/>
      <sheetName val="PSV2701F"/>
      <sheetName val="eqpmt"/>
      <sheetName val="Bin"/>
      <sheetName val="materials"/>
      <sheetName val="MANHOLE"/>
      <sheetName val="계수시트"/>
      <sheetName val="Dir-Conc "/>
      <sheetName val="G.R300경비"/>
      <sheetName val="경비2내역"/>
      <sheetName val="마감물량"/>
      <sheetName val="表二"/>
      <sheetName val="表三"/>
      <sheetName val="G2설비도급"/>
      <sheetName val="날개벽수량표"/>
      <sheetName val="지불결의"/>
      <sheetName val="자재단가비교표"/>
      <sheetName val="표 지"/>
      <sheetName val="slipsumpR"/>
      <sheetName val="설내역서 "/>
      <sheetName val="토목내역"/>
      <sheetName val="기계경비(시간당)"/>
      <sheetName val="램머"/>
      <sheetName val="내역서총괄표"/>
      <sheetName val="일위대가총괄표"/>
      <sheetName val="단가산출총괄표"/>
      <sheetName val="기계경비총괄표"/>
      <sheetName val="기계경비적용기준"/>
      <sheetName val="실적단가"/>
      <sheetName val="품셈(기초)"/>
      <sheetName val="IT투자참고"/>
      <sheetName val="MTP1"/>
      <sheetName val="건물(30년)"/>
      <sheetName val="명세12월(ZFIR4020)"/>
      <sheetName val="engineering"/>
      <sheetName val="revenue"/>
      <sheetName val="sga"/>
      <sheetName val="장비사양"/>
      <sheetName val="단면가정"/>
      <sheetName val="다이꾸"/>
      <sheetName val="공통비"/>
      <sheetName val="WIND-EQ"/>
      <sheetName val="TYPE-B 평균H"/>
      <sheetName val="Instruction"/>
      <sheetName val="steam table"/>
      <sheetName val="FEXS"/>
      <sheetName val="전차선로 물량표"/>
      <sheetName val="C &amp; G RHS"/>
      <sheetName val="TAREC"/>
      <sheetName val="DATE"/>
      <sheetName val="WORK-VOL"/>
      <sheetName val="member design"/>
      <sheetName val="soil bearing check"/>
      <sheetName val="1,2,3,4,5단위수량"/>
      <sheetName val="UNIT PRICES"/>
      <sheetName val="건축공사"/>
      <sheetName val="Sch.1"/>
      <sheetName val="BS_PA"/>
      <sheetName val="5사남"/>
      <sheetName val="조립지적"/>
      <sheetName val="汇总"/>
      <sheetName val="SSL IND"/>
      <sheetName val="QandAJunior"/>
      <sheetName val="JUCKEYK"/>
      <sheetName val="강교대비"/>
      <sheetName val="kjplan"/>
      <sheetName val="인원계획표"/>
      <sheetName val="예정공정표"/>
      <sheetName val="인원조직표 (2)"/>
      <sheetName val="PLAN"/>
      <sheetName val="터널조도"/>
      <sheetName val="개요"/>
      <sheetName val="본지점중"/>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16"/>
      <sheetName val="실행내역서"/>
      <sheetName val="4.2.1 마루높이 검토"/>
      <sheetName val="DATA박스"/>
      <sheetName val="96보완계획7.12"/>
      <sheetName val="기성내역서"/>
      <sheetName val="비계_노"/>
      <sheetName val="기술인수 산정"/>
      <sheetName val="건설사업관리비 총괄표"/>
      <sheetName val="건설사업관리비(건설)"/>
      <sheetName val="건설사업관리비(전통소)"/>
      <sheetName val="도서인쇄비 집계표"/>
      <sheetName val="손해배상공제료 산출표"/>
      <sheetName val="기성집계표 (KRW)"/>
      <sheetName val="사급자재"/>
      <sheetName val="직공비"/>
      <sheetName val="공사금액 내역 (1)"/>
      <sheetName val="CVT산정"/>
      <sheetName val="통장출금액"/>
      <sheetName val="TOWER_12TON2"/>
      <sheetName val="TOWER_10TON2"/>
      <sheetName val="P_M_별2"/>
      <sheetName val="TRE_TABLE2"/>
      <sheetName val="설산1_나2"/>
      <sheetName val="Shape_code2"/>
      <sheetName val="조도계산서_(도서)2"/>
      <sheetName val="분류코드_이름관리2"/>
      <sheetName val="기계_도급내역서2"/>
      <sheetName val="환경기계공정표_(3)1"/>
      <sheetName val="1_설계조건1"/>
      <sheetName val="CABLE_SIZE-31"/>
      <sheetName val="ENE-CAL_11"/>
      <sheetName val="Ⅴ-2_공종별내역1"/>
      <sheetName val="본선_토공_분배표1"/>
      <sheetName val="할증_1"/>
      <sheetName val="변수_정의1"/>
      <sheetName val="동축분_종합설계서1"/>
      <sheetName val="간접비_총괄표"/>
      <sheetName val="공정"/>
      <sheetName val="4_공사별3"/>
      <sheetName val="전선_및_전선관3"/>
      <sheetName val="7_(2)3"/>
      <sheetName val="시설물_3"/>
      <sheetName val="6PILE__(돌출)7"/>
      <sheetName val="단가표_(건축)2"/>
      <sheetName val="PAD_TR보호대기초2"/>
      <sheetName val="단면_(2)7"/>
      <sheetName val="관기성공_내2"/>
      <sheetName val="1_토공사_수량산출_및_집계2"/>
      <sheetName val="입찰내역_발주처_양식6"/>
      <sheetName val="첨부#2_Cash_Flow(현장작성)2"/>
      <sheetName val="3_공통공사대비8"/>
      <sheetName val="입출재고현황_(2)8"/>
      <sheetName val="Risk_Catefory1"/>
      <sheetName val="SPEC_LIST(EQUP,_SYS)1"/>
      <sheetName val="SPEC_LIST(COMM)1"/>
      <sheetName val="CABLE_&amp;_WIRE1"/>
      <sheetName val="CONDUIT_&amp;_FITTING1"/>
      <sheetName val="BOXES_&amp;_ENCLOSURES1"/>
      <sheetName val="LIGHTING_FIXTURES1"/>
      <sheetName val="CABLING_ACC'S_&amp;_MISC_MAT'S1"/>
      <sheetName val="SPEC_LIST(BULK)1"/>
      <sheetName val="01__자재단가비교표1"/>
      <sheetName val="폐수처리시설_신고과표(세무서제출용)_비목통합"/>
      <sheetName val="F1_4"/>
      <sheetName val="01_총괄표"/>
      <sheetName val="Conn__Lib"/>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WEIGHT_LIST7"/>
      <sheetName val="산#2-1_(2)7"/>
      <sheetName val="BEND_LOSS7"/>
      <sheetName val="INPUT_DATA9"/>
      <sheetName val="집계표_(25,26ဩ9"/>
      <sheetName val="Form_09"/>
      <sheetName val="General_Data9"/>
      <sheetName val="LABOR_&amp;_자재8"/>
      <sheetName val="Form_D-18"/>
      <sheetName val="Form_B-18"/>
      <sheetName val="Form_F-18"/>
      <sheetName val="Form_A8"/>
      <sheetName val="간접비_총괄8"/>
      <sheetName val="Price_Schedule8"/>
      <sheetName val="CAL_8"/>
      <sheetName val="Rate_Analysis8"/>
      <sheetName val="EQUIPMENT_-28"/>
      <sheetName val="공사비_내역_(가)7"/>
      <sheetName val="내역서_耰&quot;??8"/>
      <sheetName val="내역서_耰&quot;_x005f_x0000__x005f_x0000_7"/>
      <sheetName val="Static_Equip7"/>
      <sheetName val="Form_A_7"/>
      <sheetName val="3_Breakdown_Direct_Paint7"/>
      <sheetName val="내역서_耰&quot;__8"/>
      <sheetName val="Summary_Sheets7"/>
      <sheetName val="Civil_17"/>
      <sheetName val="Civil_27"/>
      <sheetName val="Civil_37"/>
      <sheetName val="Site_17"/>
      <sheetName val="Site_27"/>
      <sheetName val="Site_37"/>
      <sheetName val="Site_Faci7"/>
      <sheetName val="7__월별투입내역서6"/>
      <sheetName val="Man_Hole6"/>
      <sheetName val="Sheet1_(2)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계측_내역서6"/>
      <sheetName val="내역서_耰&quot;_x005f_x005f_x005f_x0000__x005f_x005f_x0006"/>
      <sheetName val="2_2_STAFF_Scedule6"/>
      <sheetName val="내역서_耰&quot;_x005f_x005f_x005f_x005f_x005f_x005f_x00006"/>
      <sheetName val="Z-_GENERAL_PRICE_SUMMARY6"/>
      <sheetName val="_Estimate__6"/>
      <sheetName val="T_36"/>
      <sheetName val="HORI__VESSEL6"/>
      <sheetName val="MP_MOB6"/>
      <sheetName val="BM_DATA_SHEET7"/>
      <sheetName val="w't_table6"/>
      <sheetName val="Administrative_Prices6"/>
      <sheetName val="WBS_446"/>
      <sheetName val="WBS_416"/>
      <sheetName val="Precios_por_Administración6"/>
      <sheetName val="Precios_Unitarios6"/>
      <sheetName val="Subcon_A6"/>
      <sheetName val="EQUIP_LIST6"/>
      <sheetName val="Vind_-_BtB6"/>
      <sheetName val="LV_induction_motors6"/>
      <sheetName val="BSD_(2)6"/>
      <sheetName val="Form_B6"/>
      <sheetName val="내역서_耰&quot;_x005f_x005f_x005f_x005f_x005f_x005f_x005f6"/>
      <sheetName val="97_사업추정(WEKI)6"/>
      <sheetName val="[SANDAN_XLS??6"/>
      <sheetName val="Eq__Mobilization6"/>
      <sheetName val="Monthly_Load6"/>
      <sheetName val="Weekly_Load6"/>
      <sheetName val="breakdown_of_wage_rate6"/>
      <sheetName val="Indirect_Cost6"/>
      <sheetName val="Material_Selections6"/>
      <sheetName val="Piping_BQ_for_one_turbine6"/>
      <sheetName val="Item_code1"/>
      <sheetName val="공정계획(내부계획25%,내부w_f)6"/>
      <sheetName val="Utility_and_Fire_flange6"/>
      <sheetName val="SFN_ORIG6"/>
      <sheetName val="Resource_table6"/>
      <sheetName val="AG_Pipe_Qty_Analysis6"/>
      <sheetName val="Equipment_List6"/>
      <sheetName val="Form1_SQP6"/>
      <sheetName val="_SANDAN_XLS__6"/>
      <sheetName val="Heavy_Equipments6"/>
      <sheetName val="BOQ-B_DOWN5"/>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5_)_Time_Delays1"/>
      <sheetName val="Site_Findings_Status_Sheet1"/>
      <sheetName val="CUADRO_DE_PRECIOS5"/>
      <sheetName val="plan&amp;section_of_foundation2"/>
      <sheetName val="working_load_at_the_btm_ft_2"/>
      <sheetName val="stability_check2"/>
      <sheetName val="design_criteria2"/>
      <sheetName val="design_load2"/>
      <sheetName val="1100-1200-1300-1910-2140-LEV_21"/>
      <sheetName val="Material_Price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내역서1999_8최종1"/>
      <sheetName val="Closeout_Control1"/>
      <sheetName val="Currency_Rate1"/>
      <sheetName val="Unit_Price_1"/>
      <sheetName val="4-Basic_Price1"/>
      <sheetName val="Evaluasi_Penw1"/>
      <sheetName val="Man_Power_&amp;_Comp1"/>
      <sheetName val="Data_List1"/>
      <sheetName val="RAB_AR&amp;STR1"/>
      <sheetName val="PROJECT_BRIEF1"/>
      <sheetName val="내역서_耰&quot;_x005f_x005f_x005f_x0000_1"/>
      <sheetName val="내역서_耰&quot;_x005f_x005f_x005f_x005f_1"/>
      <sheetName val="내역서_耰&quot;_x005f_x0000__x00001"/>
      <sheetName val="Updating_Form-Oct_20111"/>
      <sheetName val="Weld_Consumable1"/>
      <sheetName val="NDE_Cost-Summary1"/>
      <sheetName val="9July_Above_Ground_Pipe1"/>
      <sheetName val="M_111"/>
      <sheetName val="Process_Data_11"/>
      <sheetName val="Sum_(Case-3)1"/>
      <sheetName val="Air_Cooler-E"/>
      <sheetName val="2__현장_자금투입_집계표"/>
      <sheetName val="내역서_(N____x000a_"/>
      <sheetName val="내역서_(N   _x000a_"/>
      <sheetName val="Tools_&amp;_Settings1"/>
      <sheetName val="Data_Summary1"/>
      <sheetName val="Crew_Costs1"/>
      <sheetName val="Spread_Costs1"/>
      <sheetName val="Unique_List_Misc1"/>
      <sheetName val="뻘N_"/>
      <sheetName val="_x000a__x0"/>
      <sheetName val="UP_MINOR"/>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99__FWBS(Ref)"/>
      <sheetName val="99__Change_Rate"/>
      <sheetName val="In-House_Summary1"/>
      <sheetName val="Unt_rat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Discounted_Cash_Flow"/>
      <sheetName val="Ocean_Transporation_Charge"/>
      <sheetName val="Cash_Flow_bulanan"/>
      <sheetName val="H_Satuan"/>
      <sheetName val="OCT_FDN"/>
      <sheetName val="Codes_Pers1"/>
      <sheetName val="_뻘N__ࠀ역서"/>
      <sheetName val="General_Notes"/>
      <sheetName val="BO䁑-B_䁄OWN"/>
      <sheetName val="_도면_및_도서_제출목록_및_일정_170202_xlsx"/>
      <sheetName val="Direct_PMS1"/>
      <sheetName val="Aux_1"/>
      <sheetName val="Rates_&amp;_Legend"/>
      <sheetName val="Pengesahan_"/>
      <sheetName val="00-Summary_Information-ABB"/>
      <sheetName val="Harga_Satuan"/>
      <sheetName val="F_ALARM"/>
      <sheetName val="Distribution_Table"/>
      <sheetName val="2_Overall_Summary_"/>
      <sheetName val="__1"/>
      <sheetName val="_"/>
      <sheetName val="breakdown_of_wage_ra`f"/>
      <sheetName val="breakdown_of_wage_ra"/>
      <sheetName val="breakdown_of_wage_rað-"/>
      <sheetName val="Raw_data"/>
      <sheetName val="Exchange_Rate"/>
      <sheetName val="Bill_rekap"/>
      <sheetName val="차트_(2)"/>
      <sheetName val="Action_Item"/>
      <sheetName val="PABS,Site_info"/>
      <sheetName val="0__Resource　Code"/>
      <sheetName val="Material_code"/>
      <sheetName val="DATA_MENTAH"/>
      <sheetName val="breakdown_of_wage_rap"/>
      <sheetName val="내역서_耰&quot;_x005f_x0000_"/>
      <sheetName val="내역서_耰&quot;_x005f_x005f_"/>
      <sheetName val="내역서_耰&quot;_x00001"/>
      <sheetName val="Weekl"/>
      <sheetName val="Process_Data_(2)1"/>
      <sheetName val="실행집"/>
      <sheetName val="breakdown_of_wage_ra"/>
      <sheetName val="2_주요계수총괄1"/>
      <sheetName val="D1_2_COF모듈자재_입출재고_(B급)1"/>
      <sheetName val="Cashflow_Analysis1"/>
      <sheetName val="1-4-2_관(약)1"/>
      <sheetName val="평가&amp;선급_미지급5"/>
      <sheetName val="중기조종사_단위단가1"/>
      <sheetName val="SRS_월별_BS5"/>
      <sheetName val="EXC_IND4"/>
      <sheetName val="해외_기술훈련비_(합계)3"/>
      <sheetName val="COLOR별_인쇄3"/>
      <sheetName val="유효성_검사3"/>
      <sheetName val="0_Cover"/>
      <sheetName val="1_집계표Summary"/>
      <sheetName val="1_내역서BOQ"/>
      <sheetName val="2_QtyCal"/>
      <sheetName val="2_산출집계QtySum"/>
      <sheetName val="3-0_단가표"/>
      <sheetName val="3-1_INTERPOLATION"/>
      <sheetName val="3-2_SUMMERY_SHEET"/>
      <sheetName val="3-3_Quotation"/>
      <sheetName val="3-3_1_Quotation"/>
      <sheetName val="7_수지"/>
      <sheetName val="총_원가계산"/>
      <sheetName val="Finishes_code"/>
      <sheetName val="1차_내역서"/>
      <sheetName val="2_223M_due_to_adj_profit"/>
      <sheetName val="bi-mnthly_rep_Villa"/>
      <sheetName val="IRR_sponsor"/>
      <sheetName val="1-2CHANGE_CONTENTS3"/>
      <sheetName val="1-3_주요사양3"/>
      <sheetName val="2_종합추진일정표3"/>
      <sheetName val="3_투자및자금조달계획3"/>
      <sheetName val="4_계정합3"/>
      <sheetName val="4-1_내자3"/>
      <sheetName val="4-2_외자3"/>
      <sheetName val="5_분야별주요투자명세3"/>
      <sheetName val="6-1_PRESS3"/>
      <sheetName val="6-2_차체3"/>
      <sheetName val="6-3_도장3"/>
      <sheetName val="6-4_조립3"/>
      <sheetName val="7_개발소요인원3"/>
      <sheetName val="8_국내외연수출장계획3"/>
      <sheetName val="9_PILOTVEHICLE소요계획_3"/>
      <sheetName val="10_START_UP_PLAN_3"/>
      <sheetName val="11_생산인원계획3"/>
      <sheetName val="12_MH-자동화3"/>
      <sheetName val="13__판매계획3"/>
      <sheetName val="14_유사실적비교(종합)3"/>
      <sheetName val="14-1__유사실적비교3"/>
      <sheetName val="2003_Bud__Vs_Act_3"/>
      <sheetName val="01_02월_성과급3"/>
      <sheetName val="Mapping_Sheet3"/>
      <sheetName val="Dropdown_Items3"/>
      <sheetName val="완성차_미수금3"/>
      <sheetName val="설내역서_"/>
      <sheetName val="원익_IPS_단가"/>
      <sheetName val="WEIGHT_LI"/>
      <sheetName val="PW3"/>
      <sheetName val="PW4"/>
      <sheetName val="SC1"/>
      <sheetName val="집계표 (CIVIL"/>
      <sheetName val="1.설계기준"/>
      <sheetName val="mrySummary Information-ABB"/>
      <sheetName val="SENSITIVITAS"/>
      <sheetName val="Koordinat"/>
      <sheetName val="PDS U-1400"/>
      <sheetName val="자재단가조사표-수목"/>
      <sheetName val="RLB"/>
      <sheetName val="ANLISA K"/>
      <sheetName val="Budgetary Fixed Detector"/>
      <sheetName val="Urai _Resap pengikat"/>
      <sheetName val="Eng_Hrs"/>
      <sheetName val="HARGA MATERIAL"/>
      <sheetName val="351BQMCN"/>
      <sheetName val="Inkindo 2015"/>
      <sheetName val="Assmpns"/>
      <sheetName val="UNIT 3"/>
      <sheetName val="품셈TABLE"/>
      <sheetName val="COST"/>
      <sheetName val="기성책정기준"/>
      <sheetName val="FraisPers"/>
      <sheetName val="总概算表"/>
      <sheetName val="综合概算"/>
      <sheetName val="상품입고집계"/>
      <sheetName val="Droplist"/>
      <sheetName val="Benchmark"/>
      <sheetName val="O_Curve"/>
      <sheetName val="간지"/>
      <sheetName val="SG"/>
      <sheetName val="내역서(음성금왕)"/>
      <sheetName val="단면치수"/>
      <sheetName val="합천내역"/>
      <sheetName val="Competitors"/>
      <sheetName val="Perm. Test"/>
      <sheetName val="CIM"/>
      <sheetName val="DESBAST"/>
      <sheetName val="tabulation of deductions"/>
      <sheetName val="Arch"/>
      <sheetName val="SITE-E"/>
      <sheetName val="Summary (overall)"/>
      <sheetName val="공사비SUM"/>
      <sheetName val="Land Dev't. Ph-1"/>
      <sheetName val="4-Lane bridge"/>
      <sheetName val="WTB-STAR CINEMA"/>
      <sheetName val="marpost"/>
      <sheetName val="subcquentbill"/>
      <sheetName val="aprpost"/>
      <sheetName val="janpost"/>
      <sheetName val="Dwg_List"/>
      <sheetName val="03-13 Anticipated"/>
      <sheetName val="03-13 Approved"/>
      <sheetName val="Others"/>
      <sheetName val="sum mdc"/>
      <sheetName val="작성기준"/>
      <sheetName val="Matls"/>
      <sheetName val="GFA"/>
      <sheetName val="DESBASTE"/>
      <sheetName val="costing_Misc"/>
      <sheetName val="Door &amp; Window Sched"/>
      <sheetName val="Elevations"/>
      <sheetName val="Room Sched"/>
      <sheetName val="C.Earthwork"/>
      <sheetName val="Schedule S-Curve Revision#3"/>
      <sheetName val="F-1.Bridge"/>
      <sheetName val="B.General Requirements"/>
      <sheetName val="Drainage &amp; Slope"/>
      <sheetName val="F-2.Pile"/>
      <sheetName val="E.Surface"/>
      <sheetName val="Mat"/>
      <sheetName val="Lab"/>
      <sheetName val="材料マスタ"/>
      <sheetName val="FLOOR"/>
      <sheetName val="LOADDAT"/>
      <sheetName val="Parameters"/>
      <sheetName val="REBAR"/>
      <sheetName val="List Equip"/>
      <sheetName val="LabCost"/>
      <sheetName val="MatCost"/>
      <sheetName val="Concrete"/>
      <sheetName val="Process C (1-166)"/>
      <sheetName val="Budget"/>
      <sheetName val="THISWORKSHEET"/>
      <sheetName val="보험료산출"/>
      <sheetName val="지하시설물작성"/>
      <sheetName val="사다리"/>
      <sheetName val="의뢰서"/>
      <sheetName val="견적 (2)"/>
      <sheetName val="2003SaleHC"/>
      <sheetName val="負荷集計（断熱不燃）"/>
      <sheetName val="당초?∸ἀ"/>
      <sheetName val="Bored Pile"/>
      <sheetName val="Ex-Rate"/>
      <sheetName val="チューブ仕様"/>
      <sheetName val="수안보-MBR1"/>
      <sheetName val="Named Range"/>
      <sheetName val="특수선일위대가"/>
      <sheetName val="Rates"/>
      <sheetName val="sumoflaborates"/>
      <sheetName val="HaulingLine hardware"/>
      <sheetName val="비품"/>
      <sheetName val="콘크리트타설집계표"/>
      <sheetName val="CAPVC"/>
      <sheetName val="2002년 현장공사비"/>
      <sheetName val="CFS3"/>
      <sheetName val="설계예시"/>
      <sheetName val="장비명"/>
      <sheetName val="가로등내역서"/>
      <sheetName val="구분자"/>
      <sheetName val="(건축)공종별집계표"/>
      <sheetName val="데리네이타현황"/>
      <sheetName val="UC"/>
      <sheetName val="COMPARATIVE SUMMARY"/>
      <sheetName val="BOQ (typ-accent)"/>
      <sheetName val="SORT"/>
      <sheetName val="6MONTHS"/>
      <sheetName val="내역서_(N _x000e__x000e__x000e_  _x0012__x0010__"/>
      <sheetName val="__-BLDG"/>
      <sheetName val="Weekl_"/>
      <sheetName val="OPT_"/>
      <sheetName val="Bag_1"/>
      <sheetName val="__x001b__x0006__x0006__x0008__"/>
      <sheetName val="__x001b__x0"/>
      <sheetName val="OPT_x0012__x0010__"/>
      <sheetName val="대비"/>
      <sheetName val="울산시산표"/>
      <sheetName val="콘크리트"/>
      <sheetName val="경상비"/>
      <sheetName val="입찰내역"/>
      <sheetName val="말뚝지지력산정"/>
      <sheetName val="______C_______________________2"/>
      <sheetName val="@UpahBahan"/>
      <sheetName val="P-late"/>
      <sheetName val="원형1호맨홀토공수량"/>
      <sheetName val="교각1"/>
      <sheetName val="JER3"/>
      <sheetName val="공용학생회관화장실"/>
      <sheetName val="현장경비"/>
      <sheetName val="테이블"/>
      <sheetName val="수량산출서_갑지1"/>
      <sheetName val="成本7_111"/>
      <sheetName val="Bldg_Wise_Summaries_20-10-091"/>
      <sheetName val="2_대외공문1"/>
      <sheetName val="제출내역_(2)1"/>
      <sheetName val="등급별_배치기준1"/>
      <sheetName val="아파트_기성내역서"/>
      <sheetName val="표_지"/>
      <sheetName val="인원조직표_(2)"/>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0_Lead_data"/>
      <sheetName val="4_2_1_마루높이_검토"/>
      <sheetName val="집계표_(CIVIL"/>
      <sheetName val="Assembly Cases"/>
      <sheetName val="자체실적1Q"/>
      <sheetName val="5월"/>
      <sheetName val="설산1_나3"/>
      <sheetName val="Shape_code3"/>
      <sheetName val="조도계산서_(도서)3"/>
      <sheetName val="TOWER_12TON3"/>
      <sheetName val="TOWER_10TON3"/>
      <sheetName val="P_M_별3"/>
      <sheetName val="분류코드_이름관리3"/>
      <sheetName val="TRE_TABLE3"/>
      <sheetName val="폐수처리시설_신고과표(세무서제출용)_비목통합1"/>
      <sheetName val="기계_도급내역서3"/>
      <sheetName val="1_설계조건2"/>
      <sheetName val="F&amp;C"/>
      <sheetName val="Activity(new)"/>
      <sheetName val="REMUNERASISTANDAR"/>
      <sheetName val="TABEL-DETASIR"/>
      <sheetName val="FINISHING"/>
      <sheetName val="PLUMBING"/>
      <sheetName val="STRUKTUR"/>
      <sheetName val="내역서_(N _x000e__x000e__x000e_  _x0012__x0010_ "/>
      <sheetName val=" _x001b__x0"/>
      <sheetName val="Weekl "/>
      <sheetName val="OPT_x0012__x0010_ "/>
      <sheetName val="OPT "/>
      <sheetName val="원가(총괄)"/>
      <sheetName val="2002년 현장공사비 _쀀"/>
      <sheetName val="H-pile(298x299)"/>
      <sheetName val="H-pile(250x250)"/>
      <sheetName val="내역서_(N___ "/>
      <sheetName val="내역서_(N    "/>
      <sheetName val=" _x0"/>
      <sheetName val="COMPARATIVE_SUMMARY"/>
      <sheetName val="BOQ_(typ-accent)"/>
      <sheetName val="경영계획1월"/>
      <sheetName val="ProjInfo"/>
      <sheetName val="C.S.A"/>
      <sheetName val="Sch.6"/>
      <sheetName val="General Schedule"/>
      <sheetName val="13mm E.P "/>
      <sheetName val="20mm(E.P)"/>
      <sheetName val="20mm(StaircaseP.P)"/>
      <sheetName val="13mm P.P"/>
      <sheetName val="관리비현황"/>
      <sheetName val="개산대비"/>
      <sheetName val="사업수지"/>
      <sheetName val="내역서_(N____"/>
      <sheetName val="내역서_(N   _"/>
      <sheetName val="__x0"/>
      <sheetName val="분석"/>
      <sheetName val="남양내역"/>
      <sheetName val="골조"/>
      <sheetName val="TEST1"/>
      <sheetName val="기본일위"/>
      <sheetName val="견적서 (1)"/>
      <sheetName val="도급"/>
      <sheetName val="#11 Loading Direct"/>
      <sheetName val="무근깨기"/>
      <sheetName val="견_x0005_"/>
      <sheetName val="주요자재집계"/>
      <sheetName val="내역서_耰&quot;6"/>
      <sheetName val="공사금액_내역_(1)"/>
      <sheetName val="TYPE-B_평균H"/>
      <sheetName val="steam_table"/>
      <sheetName val="전차선로_물량표"/>
      <sheetName val="C_&amp;_G_RHS"/>
      <sheetName val="member_design"/>
      <sheetName val="soil_bearing_check"/>
      <sheetName val="UNIT_PRICES"/>
      <sheetName val="단가대비표"/>
      <sheetName val="일위대가목록"/>
      <sheetName val="갑지(전기)"/>
      <sheetName val="배치계획표(1회기성)"/>
      <sheetName val="소방"/>
      <sheetName val="도서인쇄비"/>
      <sheetName val="남양시작동010313100%"/>
      <sheetName val="보양건설기계(지게차)"/>
      <sheetName val="태강산업(잡철물)"/>
      <sheetName val="다해이앤씨(잡철물)"/>
      <sheetName val="대명측기사.1"/>
      <sheetName val="태강산업(안전용품)"/>
      <sheetName val="다해이앤씨(안전)"/>
      <sheetName val="우성에너지"/>
      <sheetName val="삼영사무기(복사기)"/>
      <sheetName val="서우밥상(함바식당)"/>
      <sheetName val="결제표"/>
      <sheetName val="수문보고"/>
      <sheetName val="[4월실적.XLS]SPEC LIST(COMM)"/>
      <sheetName val="내역서_(N_x0009__x000e__x000e__x000e__x0009__x0009__x0012__x0010__x000a_"/>
      <sheetName val="내역ࠜĀ_x0000_M4)"/>
      <sheetName val="내역서 耰&quot;_x0000__x0000_"/>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 _x0000__x001b__x0000__x0006__x0000__x0006__x0000__x0008__x0000_ _x0000__x0000_"/>
      <sheetName val="_x0004__x0000__x000d__x0000__x0"/>
      <sheetName val="_x000a__x0000__x001b__x0000__x0"/>
      <sheetName val="7422CW_x0013__x0000_"/>
      <sheetName val="OPT_x0012__x0000__x0010__x0000__x000a__x0000_"/>
      <sheetName val="_x0000__x0013__x0000__x0014_"/>
      <sheetName val="내역서 耰&quot;_x0000__x0000"/>
      <sheetName val="내역서_耰&quot;_x0000__x0000"/>
      <sheetName val="WEIGHT LI_x0000__x0000_"/>
      <sheetName val="집계표 (CIVIL_x0000__x0000__x0000__x0000_"/>
      <sheetName val="2002년 현장공사비_x0000__x0000__x0000__x0000__x0000__x0000_"/>
      <sheetName val=" _x0000__x001b__x0000__x0"/>
      <sheetName val="OPT_x0012__x0000__x0010__x0000_ _x0000_"/>
      <sheetName val="견_x0000__x0000__x0005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refreshError="1"/>
      <sheetData sheetId="1193"/>
      <sheetData sheetId="1194" refreshError="1"/>
      <sheetData sheetId="1195"/>
      <sheetData sheetId="1196"/>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sheetData sheetId="1210"/>
      <sheetData sheetId="1211" refreshError="1"/>
      <sheetData sheetId="1212"/>
      <sheetData sheetId="1213"/>
      <sheetData sheetId="1214"/>
      <sheetData sheetId="1215"/>
      <sheetData sheetId="1216"/>
      <sheetData sheetId="1217"/>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sheetData sheetId="1444"/>
      <sheetData sheetId="1445"/>
      <sheetData sheetId="1446"/>
      <sheetData sheetId="1447" refreshError="1"/>
      <sheetData sheetId="1448"/>
      <sheetData sheetId="1449"/>
      <sheetData sheetId="1450"/>
      <sheetData sheetId="1451"/>
      <sheetData sheetId="1452"/>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sheetData sheetId="1475"/>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sheetData sheetId="2044"/>
      <sheetData sheetId="2045"/>
      <sheetData sheetId="2046"/>
      <sheetData sheetId="2047"/>
      <sheetData sheetId="2048"/>
      <sheetData sheetId="2049"/>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refreshError="1"/>
      <sheetData sheetId="2279" refreshError="1"/>
      <sheetData sheetId="2280" refreshError="1"/>
      <sheetData sheetId="2281" refreshError="1"/>
      <sheetData sheetId="2282" refreshError="1"/>
      <sheetData sheetId="2283"/>
      <sheetData sheetId="2284" refreshError="1"/>
      <sheetData sheetId="2285" refreshError="1"/>
      <sheetData sheetId="2286" refreshError="1"/>
      <sheetData sheetId="2287" refreshError="1"/>
      <sheetData sheetId="2288" refreshError="1"/>
      <sheetData sheetId="2289"/>
      <sheetData sheetId="2290" refreshError="1"/>
      <sheetData sheetId="2291" refreshError="1"/>
      <sheetData sheetId="2292" refreshError="1"/>
      <sheetData sheetId="2293" refreshError="1"/>
      <sheetData sheetId="2294" refreshError="1"/>
      <sheetData sheetId="2295"/>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sheetData sheetId="2311"/>
      <sheetData sheetId="2312"/>
      <sheetData sheetId="2313"/>
      <sheetData sheetId="2314" refreshError="1"/>
      <sheetData sheetId="2315" refreshError="1"/>
      <sheetData sheetId="2316" refreshError="1"/>
      <sheetData sheetId="2317"/>
      <sheetData sheetId="2318"/>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sheetData sheetId="233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sheetData sheetId="2539"/>
      <sheetData sheetId="2540"/>
      <sheetData sheetId="2541"/>
      <sheetData sheetId="2542"/>
      <sheetData sheetId="2543"/>
      <sheetData sheetId="2544"/>
      <sheetData sheetId="2545"/>
      <sheetData sheetId="2546"/>
      <sheetData sheetId="2547"/>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sheetData sheetId="2560"/>
      <sheetData sheetId="2561"/>
      <sheetData sheetId="2562"/>
      <sheetData sheetId="2563"/>
      <sheetData sheetId="2564"/>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sheetData sheetId="2589"/>
      <sheetData sheetId="2590"/>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sheetData sheetId="2627"/>
      <sheetData sheetId="2628"/>
      <sheetData sheetId="2629"/>
      <sheetData sheetId="2630"/>
      <sheetData sheetId="263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refreshError="1"/>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refreshError="1"/>
      <sheetData sheetId="3148" refreshError="1"/>
      <sheetData sheetId="3149" refreshError="1"/>
      <sheetData sheetId="3150"/>
      <sheetData sheetId="3151" refreshError="1"/>
      <sheetData sheetId="3152"/>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sheetData sheetId="3257" refreshError="1"/>
      <sheetData sheetId="3258"/>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sheetData sheetId="3289"/>
      <sheetData sheetId="3290"/>
      <sheetData sheetId="3291"/>
      <sheetData sheetId="3292"/>
      <sheetData sheetId="3293"/>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sheetData sheetId="3315"/>
      <sheetData sheetId="3316"/>
      <sheetData sheetId="3317"/>
      <sheetData sheetId="3318"/>
      <sheetData sheetId="3319"/>
      <sheetData sheetId="3320"/>
      <sheetData sheetId="3321"/>
      <sheetData sheetId="3322"/>
      <sheetData sheetId="3323"/>
      <sheetData sheetId="3324"/>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refreshError="1"/>
      <sheetData sheetId="3341"/>
      <sheetData sheetId="3342"/>
      <sheetData sheetId="3343"/>
      <sheetData sheetId="3344"/>
      <sheetData sheetId="3345"/>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sheetData sheetId="3373"/>
      <sheetData sheetId="3374"/>
      <sheetData sheetId="3375"/>
      <sheetData sheetId="3376"/>
      <sheetData sheetId="3377"/>
      <sheetData sheetId="3378"/>
      <sheetData sheetId="3379"/>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sheetData sheetId="3409" refreshError="1"/>
      <sheetData sheetId="3410" refreshError="1"/>
      <sheetData sheetId="3411" refreshError="1"/>
      <sheetData sheetId="3412" refreshError="1"/>
      <sheetData sheetId="3413" refreshError="1"/>
      <sheetData sheetId="3414" refreshError="1"/>
      <sheetData sheetId="3415" refreshError="1"/>
      <sheetData sheetId="3416"/>
      <sheetData sheetId="3417" refreshError="1"/>
      <sheetData sheetId="3418" refreshError="1"/>
      <sheetData sheetId="3419" refreshError="1"/>
      <sheetData sheetId="342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1,2공구원가계산서"/>
      <sheetName val="2공구산출내역"/>
      <sheetName val="1공구산출내역서"/>
      <sheetName val="제출내역 (2)"/>
      <sheetName val="남양내역"/>
      <sheetName val="내역"/>
      <sheetName val="설계개요"/>
      <sheetName val="단가"/>
      <sheetName val="발주내역"/>
      <sheetName val="내역표지"/>
      <sheetName val="약품설비"/>
      <sheetName val="노무비"/>
      <sheetName val="한전납입금"/>
      <sheetName val="도로구조공사비"/>
      <sheetName val="도로토공공사비"/>
      <sheetName val="여수토공사비"/>
      <sheetName val="부안일위"/>
      <sheetName val="예가표"/>
      <sheetName val="#REF"/>
      <sheetName val="집계표"/>
      <sheetName val="사유서(출)"/>
      <sheetName val="사리부설"/>
      <sheetName val="ABUT수량-A1"/>
      <sheetName val="실행철강하도"/>
      <sheetName val="자재견적 (대왕) (2)"/>
      <sheetName val="총괄표"/>
      <sheetName val="계약일반사항"/>
      <sheetName val="제경비요율"/>
      <sheetName val="공문"/>
      <sheetName val="금액내역서"/>
      <sheetName val="전기혼잡제경비(45)"/>
      <sheetName val="산출근거"/>
      <sheetName val="현장관리비 산출내역"/>
      <sheetName val="일위대가표"/>
      <sheetName val="전차선로 물량표"/>
      <sheetName val="일위대가(가설)"/>
      <sheetName val="경비2내역"/>
      <sheetName val="1.설계조건"/>
      <sheetName val="아파트 "/>
      <sheetName val="BID"/>
      <sheetName val="단면가정"/>
      <sheetName val="부대내역"/>
      <sheetName val="터파기및재료"/>
      <sheetName val="1.동력공사"/>
      <sheetName val="설계"/>
      <sheetName val="1단계"/>
      <sheetName val="단면 (2)"/>
      <sheetName val="A-4"/>
      <sheetName val="unit"/>
      <sheetName val="전기"/>
      <sheetName val="재료값"/>
      <sheetName val="철집"/>
      <sheetName val="재료비"/>
      <sheetName val="내역서"/>
      <sheetName val="A(Rev.3)"/>
      <sheetName val="Macro"/>
      <sheetName val="Taux"/>
      <sheetName val="설명"/>
      <sheetName val="시공여유율"/>
      <sheetName val="고창방향"/>
      <sheetName val="일위대가(목록)"/>
      <sheetName val="자원리스트"/>
      <sheetName val="품셈(기초)"/>
      <sheetName val="공사비"/>
      <sheetName val="유림골조"/>
      <sheetName val="가설공사비"/>
      <sheetName val="공사비예산서(토목분)"/>
      <sheetName val="대비"/>
      <sheetName val="별첨1-임식"/>
      <sheetName val="기본자료"/>
      <sheetName val="CCTV내역서"/>
      <sheetName val="밸브설치"/>
      <sheetName val="총괄내역서"/>
      <sheetName val="1.토공"/>
      <sheetName val="전선 및 전선관"/>
      <sheetName val="찍기"/>
      <sheetName val="구조물철거타공정이월"/>
      <sheetName val="P-산#1-1(WOWA1)"/>
      <sheetName val="일위대가"/>
      <sheetName val="매립"/>
      <sheetName val="98수문일위"/>
      <sheetName val="Sheet1 (2)"/>
      <sheetName val="공사비집계"/>
      <sheetName val="날개벽"/>
      <sheetName val="PIPE내역_FCN_"/>
      <sheetName val="입찰안"/>
      <sheetName val="수토공단위당"/>
      <sheetName val="배수내역"/>
      <sheetName val="공내역"/>
      <sheetName val="일위_파일"/>
      <sheetName val="Sheet1"/>
      <sheetName val="교각1"/>
      <sheetName val="CODE"/>
      <sheetName val="COPING"/>
      <sheetName val="기초공"/>
      <sheetName val="기둥(원형)"/>
      <sheetName val="교각계산"/>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가로등기초"/>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원가계산서 "/>
      <sheetName val="고용보험료"/>
      <sheetName val="예산내역서"/>
      <sheetName val="9509"/>
      <sheetName val="VXXXXX"/>
      <sheetName val="산수배수"/>
      <sheetName val="국내"/>
      <sheetName val="조경일람"/>
      <sheetName val="3.하중산정4.지지력"/>
      <sheetName val="입력시트"/>
      <sheetName val="DATE"/>
      <sheetName val="1.설계기준"/>
      <sheetName val="지급자재"/>
      <sheetName val="변경집계표"/>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천방교접속"/>
      <sheetName val="양수장내역"/>
      <sheetName val="양수장"/>
      <sheetName val="견적대비"/>
      <sheetName val="M-EQPT-Z"/>
      <sheetName val="결과조달"/>
      <sheetName val="중기비"/>
      <sheetName val="PAD TR보호대기초"/>
      <sheetName val="HANDHOLE(2)"/>
      <sheetName val="일위대가(계측기설치)"/>
      <sheetName val="투찰내역"/>
      <sheetName val="단위가격 "/>
      <sheetName val="조명시설"/>
      <sheetName val="건              축"/>
      <sheetName val="요율"/>
      <sheetName val="년도별"/>
      <sheetName val="참조"/>
      <sheetName val="날개벽(시점좌측)"/>
      <sheetName val="조건표"/>
      <sheetName val="횡배수관집현황(2공구)"/>
      <sheetName val="98NS-N"/>
      <sheetName val="대치판정"/>
      <sheetName val="MACRO(MCC)"/>
      <sheetName val="NYS"/>
      <sheetName val="8.PILE  (돌출)"/>
      <sheetName val="여과지동"/>
      <sheetName val="일위집계표"/>
      <sheetName val="1호맨홀토공"/>
      <sheetName val="공사비총괄표"/>
      <sheetName val="현산지구200420"/>
      <sheetName val="가공비"/>
      <sheetName val="6PILE  (돌출)"/>
      <sheetName val="DATA"/>
      <sheetName val="원형1호맨홀토공수량"/>
      <sheetName val="문학간접"/>
      <sheetName val="단가일람"/>
      <sheetName val="작업일보"/>
      <sheetName val="표준계약서"/>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공  종  별  집  계  표"/>
      <sheetName val="일  위  대  가  목  록"/>
      <sheetName val="일 위 대 가 표"/>
      <sheetName val="단  가  대  비  표"/>
      <sheetName val="연습"/>
      <sheetName val="건축내역"/>
      <sheetName val="본지점중"/>
      <sheetName val="96보완계획7.12"/>
      <sheetName val="업무처리전"/>
      <sheetName val="토적"/>
      <sheetName val="Sheet2"/>
      <sheetName val="수량산출"/>
      <sheetName val="원가계산서(집계)"/>
      <sheetName val="일위"/>
      <sheetName val="자재단가비교표"/>
      <sheetName val="설계내역서"/>
      <sheetName val="INPUT"/>
      <sheetName val="참조자료"/>
      <sheetName val="SG"/>
      <sheetName val="입상내역"/>
      <sheetName val="지장물C"/>
      <sheetName val="1NYS(당)"/>
      <sheetName val="설치중량_"/>
      <sheetName val="수문일위_"/>
      <sheetName val="자재견적_(대왕)_(2)"/>
      <sheetName val="갑지"/>
      <sheetName val="부표총괄"/>
      <sheetName val="단가산출내역(노임부분수정)"/>
      <sheetName val="원가계산서"/>
      <sheetName val="공통비총괄표"/>
      <sheetName val="재개발"/>
      <sheetName val="토총괄 (2)"/>
      <sheetName val="음봉방향"/>
      <sheetName val="내역서1"/>
      <sheetName val="차액보증"/>
      <sheetName val="계화총괄"/>
      <sheetName val="계화배수(3대)"/>
      <sheetName val="공통"/>
      <sheetName val="설계조건"/>
      <sheetName val="안정계산"/>
      <sheetName val="단면검토"/>
      <sheetName val="관급수량총"/>
      <sheetName val="공장유"/>
      <sheetName val="D-623D"/>
      <sheetName val="계산근거"/>
      <sheetName val="장문교(대전)"/>
      <sheetName val="주재료비"/>
      <sheetName val="약품공급2"/>
      <sheetName val="수지예산서(세부) (2)"/>
      <sheetName val="상 부"/>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증감내역서"/>
      <sheetName val="안정검토"/>
      <sheetName val="MOTOR"/>
      <sheetName val="반중력식옹벽"/>
      <sheetName val="당초명세(평)"/>
      <sheetName val="건축"/>
      <sheetName val="건축-물가변동"/>
      <sheetName val="일반문틀 설치"/>
      <sheetName val="샌딩 에폭시 도장"/>
      <sheetName val="스텐문틀설치"/>
      <sheetName val="주beam"/>
      <sheetName val="기계경비일람"/>
      <sheetName val="청하배수"/>
      <sheetName val="기기리스트"/>
      <sheetName val="기존구조물철거집계계표"/>
      <sheetName val="일위대가목차"/>
      <sheetName val="충돌 내용"/>
      <sheetName val="수량이동"/>
      <sheetName val="기자재비"/>
      <sheetName val="EP0618"/>
      <sheetName val="가도공"/>
      <sheetName val="분전함신설"/>
      <sheetName val="접지1종"/>
      <sheetName val="신표지1"/>
      <sheetName val="CAT_5"/>
      <sheetName val="COPING-1"/>
      <sheetName val="역T형교대-2수량"/>
      <sheetName val="Y-WORK"/>
      <sheetName val="공사비증감"/>
      <sheetName val="포장물량집계"/>
      <sheetName val="ESC(K치)"/>
      <sheetName val="토공총괄표"/>
      <sheetName val="일반부표"/>
      <sheetName val="1-1"/>
      <sheetName val="정공공사"/>
      <sheetName val="기계경비(시간당)"/>
      <sheetName val="램머"/>
      <sheetName val="단가조사"/>
      <sheetName val="Baby일위대가"/>
      <sheetName val="조건"/>
      <sheetName val="단가산출"/>
      <sheetName val="전체도급"/>
      <sheetName val="부대대비"/>
      <sheetName val="냉연집계"/>
      <sheetName val="자재일위(경)"/>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석탄2.3물량"/>
      <sheetName val="수문일위(2012)"/>
      <sheetName val="TYPE-A"/>
      <sheetName val="견적"/>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간접비"/>
      <sheetName val="CTEMCOST"/>
      <sheetName val="견적대비표"/>
      <sheetName val="집계표(육상)"/>
      <sheetName val="플랜트 설치"/>
      <sheetName val="교량하부공"/>
      <sheetName val="A1"/>
      <sheetName val="NAI"/>
      <sheetName val="cal"/>
      <sheetName val="Eq. Mobilization"/>
      <sheetName val="입력값"/>
      <sheetName val="설계기준 및 하중계산"/>
      <sheetName val="PI"/>
      <sheetName val="계수시트"/>
      <sheetName val="용수간선"/>
      <sheetName val="집수정(600-700)"/>
      <sheetName val="입출재고현황 (2)"/>
      <sheetName val="경상비"/>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200"/>
      <sheetName val="토공"/>
      <sheetName val="설 계"/>
      <sheetName val="WORK"/>
      <sheetName val="일반공사"/>
      <sheetName val="노임"/>
      <sheetName val="충주"/>
      <sheetName val="2000전체분"/>
      <sheetName val="공통부대비"/>
      <sheetName val="총괄내역"/>
      <sheetName val="3.공통공사대비"/>
      <sheetName val="PIPE내역(FCN)"/>
      <sheetName val="계화배수"/>
      <sheetName val="Sheet3"/>
      <sheetName val="BSD (2)"/>
      <sheetName val="준검 내역서"/>
      <sheetName val="strut type"/>
      <sheetName val="DATA1"/>
      <sheetName val="설계명세서"/>
      <sheetName val="예산명세서"/>
      <sheetName val="자료입력"/>
      <sheetName val="착공내역서"/>
      <sheetName val="단위수량"/>
      <sheetName val="SHL"/>
      <sheetName val="소일위대가코드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JUCK"/>
      <sheetName val="연결관암거"/>
      <sheetName val="각형맨홀"/>
      <sheetName val=""/>
      <sheetName val="간접비총계"/>
      <sheetName val="부안변전"/>
      <sheetName val="연면적(평)단가"/>
      <sheetName val="구의33고"/>
      <sheetName val="B.O.M"/>
      <sheetName val="대림경상68억"/>
      <sheetName val="손익분석"/>
      <sheetName val="tggwan(mac)"/>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Sheet4"/>
      <sheetName val="갑지(추정)"/>
      <sheetName val="IW-LIST"/>
      <sheetName val="연돌일위집계"/>
      <sheetName val="공사비내역서"/>
      <sheetName val="산근터빈"/>
      <sheetName val="수문보고"/>
      <sheetName val="b_balju_cho"/>
      <sheetName val="새공통"/>
      <sheetName val="화해(함평)"/>
      <sheetName val="화해(장성)"/>
      <sheetName val="이설도로유용토"/>
      <sheetName val="인부신상자료"/>
      <sheetName val="BLOCK(1)"/>
      <sheetName val="위치조서"/>
      <sheetName val="Total"/>
      <sheetName val="제진기"/>
      <sheetName val="국공유지및사유지"/>
      <sheetName val="S0"/>
      <sheetName val="단위가격"/>
      <sheetName val="대로근거"/>
      <sheetName val="중로근거"/>
      <sheetName val="진로도급"/>
      <sheetName val="백호우계수"/>
      <sheetName val="Macro1"/>
      <sheetName val="N賃率-職"/>
      <sheetName val="INPUT(덕도방향-시점)"/>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TOTAL3"/>
      <sheetName val="유입량"/>
      <sheetName val=" 냉각수펌프"/>
      <sheetName val="DHEQSUPT"/>
      <sheetName val="Macro2"/>
      <sheetName val="S.중기사용료"/>
      <sheetName val="입력란"/>
      <sheetName val="97노임단가"/>
      <sheetName val="시행후면적"/>
      <sheetName val="수지예산"/>
      <sheetName val="실행예산(97.12.17)"/>
      <sheetName val="케이슨Type-A(제원)"/>
      <sheetName val="수로단위수량"/>
      <sheetName val="총집계표"/>
      <sheetName val="LRT Style BOQ"/>
      <sheetName val="3.바닥판설계"/>
      <sheetName val="세골재  T2 변경 현황"/>
      <sheetName val="TOWER 12TON"/>
      <sheetName val="TOWER 10TON"/>
      <sheetName val="호안블럭단가"/>
      <sheetName val="맨홀수량산출"/>
      <sheetName val="아울렛박스"/>
      <sheetName val="데리네이타현황"/>
      <sheetName val="단면설계"/>
      <sheetName val="DT"/>
      <sheetName val="롤러"/>
      <sheetName val="BH"/>
      <sheetName val="펌프차타설"/>
      <sheetName val="Macro(전선)"/>
      <sheetName val="96노임기준"/>
      <sheetName val="보온 회사분"/>
      <sheetName val="RING WALL"/>
      <sheetName val="수량산출서 갑지"/>
      <sheetName val="토적계산서(전체)"/>
      <sheetName val="종단유용(전체)"/>
      <sheetName val="포장공위치조서"/>
      <sheetName val="data2"/>
      <sheetName val="골조시행"/>
      <sheetName val="소산진입"/>
      <sheetName val="CC16-내역서"/>
      <sheetName val="DATA-UPS"/>
      <sheetName val="옹벽수량집계"/>
      <sheetName val="환경기계공정표 (3)"/>
      <sheetName val="깨기"/>
      <sheetName val="내역적용"/>
      <sheetName val="내역서적용집계표"/>
      <sheetName val="용역비내역-진짜"/>
      <sheetName val="기계경비"/>
      <sheetName val="000000"/>
      <sheetName val="1062-X방향 "/>
      <sheetName val="토사(PE)"/>
      <sheetName val="MODELING"/>
      <sheetName val="9GNG운반"/>
      <sheetName val="공종단가"/>
      <sheetName val="다곡2교"/>
      <sheetName val="관로조서"/>
      <sheetName val="입력단가"/>
      <sheetName val="바닥판"/>
      <sheetName val="단가보완"/>
      <sheetName val="대부예산서"/>
      <sheetName val="정_x0000__x0000__x0005_"/>
      <sheetName val="산근(PE,300)"/>
      <sheetName val="특2호부관하천산근"/>
      <sheetName val="Electricity"/>
      <sheetName val="투찰"/>
      <sheetName val="1.레미콘집계"/>
      <sheetName val="2.아스콘집계"/>
      <sheetName val="3.보도집계"/>
      <sheetName val="4.보차도경계석및 도로경계블럭"/>
      <sheetName val="Ⅰ.골재집계 "/>
      <sheetName val="3.공통공사_x0000__x0000_"/>
      <sheetName val="U-TYPE(1)"/>
      <sheetName val="직원유류수불현황"/>
      <sheetName val="3도로"/>
      <sheetName val="송라터널총괄"/>
      <sheetName val="COVER"/>
      <sheetName val="인건비"/>
      <sheetName val="48일위(기존)"/>
      <sheetName val="총괄집계표"/>
      <sheetName val="list"/>
      <sheetName val="청구서 (별지)(3차분)"/>
      <sheetName val="기성내역서(전체,3차)"/>
      <sheetName val="자재일람"/>
      <sheetName val="1차네트공정"/>
      <sheetName val="P.M 별"/>
      <sheetName val="전력"/>
      <sheetName val="woo(mac)"/>
      <sheetName val="도근좌표"/>
      <sheetName val="설계예시"/>
      <sheetName val="화설내"/>
      <sheetName val="정부노임단가"/>
      <sheetName val="DANGA"/>
      <sheetName val="빗물받이(910-510-410)"/>
      <sheetName val="날개벽(TYPE1)"/>
      <sheetName val="우수공"/>
      <sheetName val="Requirement(Work Crew)"/>
      <sheetName val="사업수지"/>
      <sheetName val="최적단면"/>
      <sheetName val="PKG"/>
      <sheetName val="본부소개"/>
      <sheetName val="배관배선 단가조사"/>
      <sheetName val="일위대가집계"/>
      <sheetName val="교대(A1)"/>
      <sheetName val="GI-LIST"/>
      <sheetName val="사  업  비  수  지  예  산  서"/>
      <sheetName val="기계원가계_xd800_"/>
      <sheetName val="자료"/>
      <sheetName val="무근깨기"/>
      <sheetName val="공사총원가계多⾊"/>
      <sheetName val="주행"/>
      <sheetName val="연결관산출조서"/>
      <sheetName val="4.포장집계"/>
      <sheetName val="전체내역서"/>
      <sheetName val="김포IO"/>
      <sheetName val="일지-H"/>
      <sheetName val="약전닥트"/>
      <sheetName val="FD"/>
      <sheetName val="건축부하"/>
      <sheetName val="FA설치명세"/>
      <sheetName val="처리단락"/>
      <sheetName val="99관저"/>
      <sheetName val="LD"/>
      <sheetName val="말뚝지지력산정"/>
      <sheetName val="BM"/>
      <sheetName val="산출내역서"/>
      <sheetName val="간접재료비산출표-27-30"/>
      <sheetName val="지선량"/>
      <sheetName val="왕십리방향"/>
      <sheetName val="내역서01"/>
      <sheetName val="공구원가계산"/>
      <sheetName val="순공사비"/>
      <sheetName val="일_방수"/>
      <sheetName val="대상1"/>
      <sheetName val="요약서"/>
      <sheetName val="단"/>
      <sheetName val="가격조사서"/>
      <sheetName val="시설물일위"/>
      <sheetName val="견"/>
      <sheetName val="집계표(OPTION)"/>
      <sheetName val="평균H"/>
      <sheetName val="우수"/>
      <sheetName val="SLAB"/>
      <sheetName val="공종"/>
      <sheetName val="외주비"/>
      <sheetName val="목표세부명세"/>
      <sheetName val="FOOTING단면력"/>
      <sheetName val="TARGET"/>
      <sheetName val="건축내역서"/>
      <sheetName val="설비내역서"/>
      <sheetName val="전기내역서"/>
      <sheetName val="6.7.8.우물통"/>
      <sheetName val="다곡땭⾘"/>
      <sheetName val="데이타"/>
      <sheetName val="식재인부"/>
      <sheetName val="제수변수량"/>
      <sheetName val="석문"/>
      <sheetName val="인지"/>
      <sheetName val="신흑2"/>
      <sheetName val="괴산"/>
      <sheetName val="단월"/>
      <sheetName val="산척"/>
      <sheetName val="바인드"/>
      <sheetName val="노무비계"/>
      <sheetName val="3련 BOX"/>
      <sheetName val="(A)내역서"/>
      <sheetName val="견적조건"/>
      <sheetName val="30신설일위대가"/>
      <sheetName val="30집계표"/>
      <sheetName val="B"/>
      <sheetName val="2.단면가정"/>
      <sheetName val="평가데이터"/>
      <sheetName val="I一般比"/>
      <sheetName val="비탈면보호공수량산출"/>
      <sheetName val="C3"/>
      <sheetName val="YES-T"/>
      <sheetName val="관리비"/>
      <sheetName val="3BL공동구 수량"/>
      <sheetName val="현금"/>
      <sheetName val="옵션"/>
      <sheetName val="합산자재"/>
      <sheetName val="노임근거"/>
      <sheetName val="옵션1"/>
      <sheetName val="합산자재1"/>
      <sheetName val="3. GROUNDING SYSTEM"/>
      <sheetName val="1.경관조명산출"/>
      <sheetName val="1.경관조명산출집계"/>
      <sheetName val="AHU집계"/>
      <sheetName val="공조기휀"/>
      <sheetName val="공조기"/>
      <sheetName val="저리조양"/>
      <sheetName val="수량산출표"/>
      <sheetName val="1.설_x0000__x0000__x0005_"/>
      <sheetName val="1.설_x0000__x0000_Ā"/>
      <sheetName val="1.설壆⿜_x0000_"/>
      <sheetName val="신당동집계표"/>
      <sheetName val="신규일위대가"/>
      <sheetName val="포장복구집계"/>
      <sheetName val="범례"/>
      <sheetName val="Baby일_x0000__x0000__x0005_"/>
      <sheetName val="Baby일鄀谏Û"/>
      <sheetName val="산업_x0000__x0000__x0005_"/>
      <sheetName val="시운전연료"/>
      <sheetName val="1TL종점(1)"/>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날개벽수량표"/>
      <sheetName val="견적의뢰"/>
      <sheetName val="신고분기설정참고"/>
      <sheetName val="01"/>
      <sheetName val="1공구원가계산서"/>
      <sheetName val="철근단면적"/>
      <sheetName val="전기일위대가"/>
      <sheetName val="횡배수관"/>
      <sheetName val="이형관중량"/>
      <sheetName val="산근(목록)"/>
      <sheetName val="경비"/>
      <sheetName val="화산경계"/>
      <sheetName val="정"/>
      <sheetName val="b_balj_x0000__x0000__x0005__x0000_彀"/>
      <sheetName val="b_balj_x0000__x0000__x0005__x0000_㻀"/>
      <sheetName val="DATA2000"/>
      <sheetName val="T13(P68~72,78)"/>
      <sheetName val="제출내역_(2)"/>
      <sheetName val="전차선로_물량표"/>
      <sheetName val="Baby일닑⾸_x0005_"/>
      <sheetName val="マージン"/>
      <sheetName val="설명(1~8) "/>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EACT10"/>
      <sheetName val="EKOG10 (2)"/>
      <sheetName val="EKOG10건축"/>
      <sheetName val="노원열병합  건축공사기성내역서"/>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설계서을"/>
      <sheetName val="소운반"/>
      <sheetName val="설치중량_1"/>
      <sheetName val="수문일위_1"/>
      <sheetName val="현장관리비_산출내역"/>
      <sheetName val="자재견적_(대왕)_(2)1"/>
      <sheetName val="1_동력공사"/>
      <sheetName val="1_토공"/>
      <sheetName val="전선_및_전선관"/>
      <sheetName val="내역서_(변경)"/>
      <sheetName val="_U형배수관"/>
      <sheetName val="집수정_(우오수)"/>
      <sheetName val="Sheet1_(2)"/>
      <sheetName val="단위가격_"/>
      <sheetName val="PAD_TR보호대기초"/>
      <sheetName val="건______________축"/>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일반문틀_설치"/>
      <sheetName val="샌딩_에폭시_도장"/>
      <sheetName val="단면_(2)"/>
      <sheetName val="1_설계조건"/>
      <sheetName val="원가계산서_"/>
      <sheetName val="96보완계획7_12"/>
      <sheetName val="8_PILE__(돌출)"/>
      <sheetName val="석탄2_3물량"/>
      <sheetName val="본선_토공_분배표"/>
      <sheetName val="전화번호DATA_(2001)"/>
      <sheetName val="아파트_"/>
      <sheetName val="공__종__별__집__계__표"/>
      <sheetName val="일__위__대__가__목__록"/>
      <sheetName val="일_위_대_가_표"/>
      <sheetName val="단__가__대__비__표"/>
      <sheetName val="1공구_건정토건_철콘"/>
      <sheetName val="충돌_내용"/>
      <sheetName val="6PILE__(돌출)"/>
      <sheetName val="토총괄_(2)"/>
      <sheetName val="상_부"/>
      <sheetName val="1공구8_개소"/>
      <sheetName val="조립식_가설건물"/>
      <sheetName val="40총괄"/>
      <sheetName val="40집계"/>
      <sheetName val="토공,철콘"/>
      <sheetName val="제직재"/>
      <sheetName val="설직재-1"/>
      <sheetName val="제-노임"/>
      <sheetName val="곡관산근원본"/>
      <sheetName val="건축집계"/>
      <sheetName val="기성내역"/>
      <sheetName val="1을"/>
      <sheetName val="노견단위수량"/>
      <sheetName val="Eq__Mobilization"/>
      <sheetName val="A(Rev_3)"/>
      <sheetName val="3_하중산정4_지지력"/>
      <sheetName val="1_설계기준"/>
      <sheetName val="수지예산서(세부)_(2)"/>
      <sheetName val="플랜트_설치"/>
      <sheetName val="설계기준_및_하중계산"/>
      <sheetName val="준검_내역서"/>
      <sheetName val="strut_type"/>
      <sheetName val="차집관로,_중계펌프장원가"/>
      <sheetName val="3_공통공사대비"/>
      <sheetName val="耀僵䅛‎ӥ"/>
      <sheetName val="렀హ䆍2"/>
      <sheetName val="입출재고현황_(2)"/>
      <sheetName val="설_계"/>
      <sheetName val="_냉각수펌프"/>
      <sheetName val="실행예산(97_12_17)"/>
      <sheetName val="TOWER_12TON"/>
      <sheetName val="TOWER_10TON"/>
      <sheetName val="세골재__T2_변경_현황"/>
      <sheetName val="S_중기사용료"/>
      <sheetName val="BSD_(2)"/>
      <sheetName val="차집관로,_중계펌프장"/>
      <sheetName val="B_O_M"/>
      <sheetName val="G_R300경비"/>
      <sheetName val="1_취수장"/>
      <sheetName val="중기조종사_단위단가"/>
      <sheetName val="LRT_Style_BOQ"/>
      <sheetName val="3_바닥판설계"/>
      <sheetName val="수량산출서_갑지"/>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사__업__비__수__지__예__산__서"/>
      <sheetName val="기계원가계"/>
      <sheetName val="배관배선_단가조사"/>
      <sheetName val="4_포장집계"/>
      <sheetName val="Requirement(Work_Crew)"/>
      <sheetName val="가시설(TYPE-A)"/>
      <sheetName val="1호맨홀가감수량"/>
      <sheetName val="1호맨홀수량산출"/>
      <sheetName val="철골"/>
      <sheetName val="마감산출"/>
      <sheetName val="유동표"/>
      <sheetName val="자재 집계표"/>
      <sheetName val="EQT-ESTN"/>
      <sheetName val="L형옹벽(key)"/>
      <sheetName val="_x005f_x0000__x005f_x000c__x005f_x0000__x005f_x000c__x0"/>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펌프장토공수량산출"/>
      <sheetName val="woo_mac_"/>
      <sheetName val="예정_3_"/>
      <sheetName val="동원_3_"/>
      <sheetName val="I.설계조건"/>
      <sheetName val="현장급여"/>
      <sheetName val="기초일위"/>
      <sheetName val="시설일위"/>
      <sheetName val="조명일위"/>
      <sheetName val="납부서"/>
      <sheetName val="기자재대비표"/>
      <sheetName val="일위목록"/>
      <sheetName val="기성내역1"/>
      <sheetName val="금액결정"/>
      <sheetName val="공정계획"/>
      <sheetName val="대운산출"/>
      <sheetName val="Summary"/>
      <sheetName val="DG3285"/>
      <sheetName val="PTVT (MAU)"/>
      <sheetName val="MTP"/>
      <sheetName val="FAB별"/>
      <sheetName val="RAB AR&amp;STR"/>
      <sheetName val="P"/>
      <sheetName val="BG"/>
      <sheetName val="BTT (CAT COC)"/>
      <sheetName val="tifico"/>
      <sheetName val="4-Lane bridge"/>
      <sheetName val="6MONTHS"/>
      <sheetName val="Tongke"/>
      <sheetName val="escon"/>
      <sheetName val="침하계"/>
      <sheetName val="F4-F7"/>
      <sheetName val="FitOutConfCentre"/>
      <sheetName val="Main"/>
      <sheetName val="Eng"/>
      <sheetName val="XL4Poppy"/>
      <sheetName val="M 67"/>
      <sheetName val="NNgung"/>
      <sheetName val="dongia (2)"/>
      <sheetName val="264"/>
      <sheetName val="Column"/>
      <sheetName val="Schedule S-Curve Revision#3"/>
      <sheetName val="Quantity"/>
      <sheetName val="unitmass"/>
      <sheetName val="HD-XUAT"/>
      <sheetName val="KET CAU CT5"/>
      <sheetName val="ERECIN"/>
      <sheetName val="Notes"/>
      <sheetName val="기안"/>
      <sheetName val="Doors(C)"/>
      <sheetName val="125x125"/>
      <sheetName val="개산공사비"/>
      <sheetName val="PTVT_(MAU)"/>
      <sheetName val="BTT_(CAT_COC)"/>
      <sheetName val="RAB_AR&amp;STR"/>
      <sheetName val="4-Lane_bridge"/>
      <sheetName val="Earthwork"/>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I-ESTI"/>
      <sheetName val="THÔNG TIN"/>
      <sheetName val="Steel"/>
      <sheetName val="VL"/>
      <sheetName val="ND"/>
      <sheetName val="Bangia"/>
      <sheetName val="tra-vat-lieu"/>
      <sheetName val="dtct cong"/>
      <sheetName val="DTCT"/>
      <sheetName val="PTVT_(MAU)1"/>
      <sheetName val="BTT_(CAT_COC)1"/>
      <sheetName val="RAB_AR&amp;STR1"/>
      <sheetName val="4-Lane_bridge1"/>
      <sheetName val="KET_CAU_CT5"/>
      <sheetName val="PNT_QUOT__3"/>
      <sheetName val="COAT_WRAP_QIOT__3"/>
      <sheetName val="149-2"/>
      <sheetName val="electrical"/>
      <sheetName val="Competitors"/>
      <sheetName val="Driver"/>
      <sheetName val="ocean voyage"/>
      <sheetName val="NVN Hotel"/>
      <sheetName val="5.모델링"/>
      <sheetName val="와동수량"/>
      <sheetName val="입력정보"/>
      <sheetName val="진주방향"/>
      <sheetName val="세목전체"/>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sheetData sheetId="1365" refreshError="1"/>
      <sheetData sheetId="1366"/>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sheetData sheetId="1429"/>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sheetData sheetId="1440"/>
      <sheetData sheetId="1441"/>
      <sheetData sheetId="1442"/>
      <sheetData sheetId="1443"/>
      <sheetData sheetId="1444" refreshError="1"/>
      <sheetData sheetId="1445" refreshError="1"/>
      <sheetData sheetId="1446" refreshError="1"/>
      <sheetData sheetId="1447" refreshError="1"/>
      <sheetData sheetId="1448" refreshError="1"/>
      <sheetData sheetId="1449" refreshError="1"/>
      <sheetData sheetId="1450" refreshError="1"/>
      <sheetData sheetId="1451"/>
      <sheetData sheetId="1452" refreshError="1"/>
      <sheetData sheetId="1453" refreshError="1"/>
      <sheetData sheetId="1454" refreshError="1"/>
      <sheetData sheetId="1455" refreshError="1"/>
      <sheetData sheetId="145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
      <sheetName val="TTL"/>
      <sheetName val="성광벤드"/>
      <sheetName val="REPORT07"/>
      <sheetName val="GRP PIPING"/>
      <sheetName val="Sheet1"/>
      <sheetName val="현장지지물물량"/>
      <sheetName val="#REF"/>
      <sheetName val="Summary"/>
      <sheetName val="견적기준"/>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내역서"/>
      <sheetName val="노임단가"/>
      <sheetName val="품셈표"/>
      <sheetName val="추가예산"/>
      <sheetName val="2.2 띠장의 설계"/>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GRP_PIPING"/>
      <sheetName val="BM_"/>
      <sheetName val="DWG_LIST"/>
      <sheetName val="자격_땡겨오기"/>
      <sheetName val="5_소재"/>
      <sheetName val="Wind Load(3.1) (2)"/>
      <sheetName val="Wind Load(3.2)"/>
      <sheetName val="Wind Load(3.4)"/>
      <sheetName val="자바라1"/>
      <sheetName val="해외 연수비용 계산-삭제"/>
      <sheetName val="Ord"/>
      <sheetName val="Key Data"/>
      <sheetName val="INPUT"/>
      <sheetName val="Assembly_list"/>
      <sheetName val="간접비 총괄표"/>
      <sheetName val="ﾀｰﾋﾞﾝ"/>
      <sheetName val="Setup"/>
      <sheetName val="表二"/>
      <sheetName val="EQUIPOS"/>
      <sheetName val="石炭性状"/>
      <sheetName val="증감내역서"/>
      <sheetName val="表三(首站)"/>
      <sheetName val="代码表"/>
      <sheetName val="Z- GENERAL PRICE SUMMARY"/>
      <sheetName val="WITHOUT C&amp;I PROFIT (3)"/>
      <sheetName val="Cash2"/>
      <sheetName val="Z"/>
      <sheetName val="목표세부명세"/>
      <sheetName val="Rate Analysis"/>
      <sheetName val="Earthwork"/>
      <sheetName val="2020 회원명부"/>
      <sheetName val="대비표"/>
      <sheetName val="산근"/>
      <sheetName val="집계표(OP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Sheet4"/>
      <sheetName val="foo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phil-week page"/>
      <sheetName val="Phil-month page"/>
      <sheetName val="Weekly %'s"/>
      <sheetName val="Onsite Progress"/>
      <sheetName val="Weekly CMS Progress"/>
      <sheetName val="Productivity"/>
      <sheetName val="Monthly CMS Progress"/>
      <sheetName val="Chart1"/>
      <sheetName val="Rate Analysis"/>
    </sheetNames>
    <sheetDataSet>
      <sheetData sheetId="0"/>
      <sheetData sheetId="1"/>
      <sheetData sheetId="2"/>
      <sheetData sheetId="3"/>
      <sheetData sheetId="4"/>
      <sheetData sheetId="5"/>
      <sheetData sheetId="6" refreshError="1"/>
      <sheetData sheetId="7"/>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元単位比較"/>
      <sheetName val="全体"/>
      <sheetName val="HN4-2査定"/>
      <sheetName val="全体 東電工業"/>
      <sheetName val="直接工事費"/>
      <sheetName val="川崎査定"/>
      <sheetName val="君津査定"/>
      <sheetName val="根岸査定"/>
      <sheetName val="IGCC査定"/>
      <sheetName val="Table"/>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HEQSUPT"/>
      <sheetName val="laroux"/>
      <sheetName val="도급공사비"/>
      <sheetName val="백분율"/>
      <sheetName val="산출근거#2-4(MONORAIL)"/>
      <sheetName val="예가표"/>
      <sheetName val="FitOutConfCentre"/>
      <sheetName val="12CGOU"/>
    </sheetNames>
    <sheetDataSet>
      <sheetData sheetId="0"/>
      <sheetData sheetId="1" refreshError="1"/>
      <sheetData sheetId="2"/>
      <sheetData sheetId="3"/>
      <sheetData sheetId="4"/>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Sheet2"/>
      <sheetName val="공통부대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량산출"/>
      <sheetName val="공통비총괄표"/>
      <sheetName val="인제내역"/>
      <sheetName val="식재"/>
      <sheetName val="시설물"/>
      <sheetName val="VC2 10.99"/>
      <sheetName val="유림골조"/>
      <sheetName val="배수내역"/>
      <sheetName val="조명시설"/>
      <sheetName val="상부집계표"/>
      <sheetName val="일위대가"/>
      <sheetName val="장비"/>
      <sheetName val="산근1"/>
      <sheetName val="노무"/>
      <sheetName val="자재"/>
      <sheetName val="부대내역"/>
      <sheetName val="h-013211-2"/>
      <sheetName val="EQT-ESTN"/>
      <sheetName val="식재출력용"/>
      <sheetName val="유지관리"/>
      <sheetName val="단가"/>
      <sheetName val="99총공사내역서"/>
      <sheetName val="Cashflow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01"/>
      <sheetName val="P.M 별"/>
      <sheetName val="15 문제점"/>
      <sheetName val="TOWER 12TON"/>
      <sheetName val="TOWER 10TON"/>
      <sheetName val="내역서01"/>
      <sheetName val="Sheet2 (2)"/>
      <sheetName val="유림총괄"/>
      <sheetName val="95년12월말"/>
      <sheetName val="분개장"/>
      <sheetName val="발주현황"/>
      <sheetName val="조명시설"/>
      <sheetName val="실행철강하도"/>
      <sheetName val="세금자료"/>
      <sheetName val="시행예산"/>
      <sheetName val="유림골조"/>
      <sheetName val="공통부대비"/>
      <sheetName val="현장지지물물량"/>
      <sheetName val="2.1.2예정공정율(칼라)"/>
      <sheetName val="경상"/>
      <sheetName val="일산실행내역"/>
      <sheetName val="#REF"/>
      <sheetName val="표5"/>
      <sheetName val="Code"/>
      <sheetName val="수입"/>
      <sheetName val="MEED"/>
      <sheetName val="CONCRETE"/>
      <sheetName val="노임단가"/>
      <sheetName val="변경요청내역"/>
      <sheetName val="Sheet1"/>
      <sheetName val="12CGOU"/>
      <sheetName val="P_M_별"/>
      <sheetName val="15_문제점"/>
      <sheetName val="TOWER_12TON"/>
      <sheetName val="TOWER_10TON"/>
      <sheetName val="Sheet2_(2)"/>
      <sheetName val="2_1_2예정공정율(칼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10TON"/>
      <sheetName val="TOWER 12TON"/>
      <sheetName val="JIB CRANE,HOIST"/>
      <sheetName val="유림골조"/>
      <sheetName val="공통부대비"/>
      <sheetName val="#REF"/>
      <sheetName val="견적의뢰서"/>
      <sheetName val="공사비대비표"/>
      <sheetName val="품의서"/>
      <sheetName val="건축"/>
      <sheetName val="34평형"/>
      <sheetName val="옵션대비"/>
      <sheetName val="파일공사(아파트)"/>
      <sheetName val="HOIST"/>
      <sheetName val="부대건축"/>
      <sheetName val="주차장(지하1층)"/>
      <sheetName val="파일공사(부대동)"/>
      <sheetName val="토목"/>
      <sheetName val="옥외"/>
      <sheetName val="Sheet6"/>
      <sheetName val="죽전2차공통비ALT-3"/>
      <sheetName val="JIB-CRANE,HOIST"/>
      <sheetName val="Sheet4"/>
      <sheetName val="Sheet5"/>
      <sheetName val="Sheet2"/>
      <sheetName val="Sheet3"/>
      <sheetName val="JIB CRANE_HOIST"/>
      <sheetName val="정부노임단가"/>
      <sheetName val="내역서"/>
      <sheetName val="입찰"/>
      <sheetName val="현경"/>
      <sheetName val="산출근거"/>
      <sheetName val="단가"/>
      <sheetName val="현장별 손익자료"/>
      <sheetName val="양식4-1)현장손익(월별)"/>
      <sheetName val="간선계산"/>
      <sheetName val="가로등"/>
      <sheetName val="중기"/>
      <sheetName val="실행철강하도"/>
      <sheetName val="주요공사"/>
      <sheetName val="산출내역서집계표"/>
      <sheetName val="DATA"/>
      <sheetName val="현장관리비 산출내역"/>
      <sheetName val="급여상승분석"/>
      <sheetName val="예산 대 실투입(안전제외)"/>
      <sheetName val="급여 상승현황"/>
      <sheetName val="TOWER_10TON1"/>
      <sheetName val="TOWER_12TON1"/>
      <sheetName val="JIB_CRANE,HOIST1"/>
      <sheetName val="JIB_CRANE_HOIST1"/>
      <sheetName val="현장별_손익자료"/>
      <sheetName val="TOWER_10TON"/>
      <sheetName val="TOWER_12TON"/>
      <sheetName val="JIB_CRANE,HOIST"/>
      <sheetName val="JIB_CRANE_HOIST"/>
      <sheetName val="VXXXXXXX"/>
      <sheetName val="1월"/>
      <sheetName val="5월"/>
      <sheetName val="AP1"/>
      <sheetName val="Sheet1"/>
      <sheetName val="TOWER_10TON2"/>
      <sheetName val="TOWER_12TON2"/>
      <sheetName val="JIB_CRANE,HOIST2"/>
      <sheetName val="JIB_CRANE_HOIST2"/>
      <sheetName val="현장별_손익자료1"/>
      <sheetName val="TOWER_10TON3"/>
      <sheetName val="TOWER_12TON3"/>
      <sheetName val="JIB_CRANE,HOIST3"/>
      <sheetName val="JIB_CRANE_HOIST3"/>
      <sheetName val="금융비용"/>
      <sheetName val="건축내역"/>
      <sheetName val="수입"/>
      <sheetName val="유림콘도"/>
      <sheetName val="손익차9월2"/>
      <sheetName val="공통비총괄표"/>
      <sheetName val="부산제일극장"/>
      <sheetName val="COST"/>
      <sheetName val="현장관리비_산출내역"/>
      <sheetName val="UnitList"/>
      <sheetName val="와동25-3(변경)"/>
      <sheetName val="공통비(전체)"/>
      <sheetName val="토목공사"/>
      <sheetName val="새공통(96임금인상기준)"/>
      <sheetName val="구의33고"/>
      <sheetName val="비교1"/>
      <sheetName val="유림총괄"/>
      <sheetName val="단가표"/>
      <sheetName val="M-EQPT-Z"/>
      <sheetName val="CTEMCOST"/>
      <sheetName val="설계조건"/>
      <sheetName val="공문"/>
      <sheetName val="예가표"/>
      <sheetName val="프랜트면허"/>
      <sheetName val="단위가격"/>
      <sheetName val="목표세부명세"/>
      <sheetName val="견적의뢰"/>
      <sheetName val="SG"/>
      <sheetName val="jobhist"/>
      <sheetName val="변경집계표"/>
      <sheetName val="3.공종별투자분석(천원)"/>
      <sheetName val="0226"/>
      <sheetName val="토목검측서"/>
      <sheetName val="4.2유효폭의 계산"/>
      <sheetName val="토사(PE)"/>
      <sheetName val="대로근거"/>
      <sheetName val="노임이"/>
      <sheetName val="품셈TABLE"/>
      <sheetName val="교각계산"/>
      <sheetName val="을지-내역서"/>
      <sheetName val="시장성초안camera"/>
      <sheetName val="손익분석"/>
      <sheetName val="대전-교대(A1-A2)"/>
      <sheetName val="공사기초자료"/>
      <sheetName val="회사기초자료"/>
      <sheetName val="★도급내역"/>
      <sheetName val="Variables"/>
      <sheetName val="내역표지"/>
      <sheetName val="총괄"/>
      <sheetName val="우수공"/>
      <sheetName val="총괄원가계산서"/>
      <sheetName val="집계표"/>
      <sheetName val="assign"/>
      <sheetName val="보할"/>
      <sheetName val="cp-e1"/>
      <sheetName val="차수"/>
      <sheetName val="복지비카메라"/>
      <sheetName val="투입"/>
      <sheetName val="회사99"/>
      <sheetName val="입찰내역 발주처 양식"/>
      <sheetName val="6PILE  (돌출)"/>
      <sheetName val="TOWER_10TON4"/>
      <sheetName val="TOWER_12TON4"/>
      <sheetName val="JIB_CRANE,HOIST4"/>
      <sheetName val="JIB_CRANE_HOIST4"/>
      <sheetName val="현장별_손익자료2"/>
      <sheetName val="현장관리비_산출내역1"/>
      <sheetName val="예산_대_실투입(안전제외)"/>
      <sheetName val="급여_상승현황"/>
      <sheetName val="3_공종별투자분석(천원)"/>
      <sheetName val="4_2유효폭의_계산"/>
      <sheetName val="부서 Code"/>
      <sheetName val="구간별관경"/>
      <sheetName val="9902"/>
      <sheetName val="201동 산출근거"/>
      <sheetName val="철거산출근거"/>
      <sheetName val="경비2내역"/>
      <sheetName val="입찰안"/>
      <sheetName val="데이타"/>
      <sheetName val="Currency"/>
      <sheetName val="검토내역(갑)"/>
      <sheetName val="7.PILE  (돌출)"/>
      <sheetName val="현장배치"/>
      <sheetName val="밸브설치"/>
      <sheetName val="금액내역서"/>
      <sheetName val="일위대가"/>
      <sheetName val="P.M 별"/>
      <sheetName val="인력(현장,직원)"/>
      <sheetName val="카"/>
      <sheetName val="기준"/>
      <sheetName val="BQMPALOC"/>
      <sheetName val="DHEQSUPT"/>
      <sheetName val="Eq. Mobilization"/>
      <sheetName val="수목표준대가"/>
      <sheetName val="노임단가"/>
      <sheetName val="DB"/>
      <sheetName val="물량표S"/>
      <sheetName val="Recap"/>
      <sheetName val="울산자동제어"/>
      <sheetName val="실행(표지,갑,을)"/>
      <sheetName val="연돌일위집계"/>
      <sheetName val="도급실행(본관-주차장)"/>
      <sheetName val="집계"/>
      <sheetName val="INPUT"/>
      <sheetName val="입고현황(전체)"/>
      <sheetName val="화전내"/>
      <sheetName val="건축내역서"/>
      <sheetName val="업무처리전"/>
      <sheetName val="견적서"/>
      <sheetName val="수리결과"/>
      <sheetName val="RE9604"/>
      <sheetName val="일반부표"/>
      <sheetName val="Macro7"/>
      <sheetName val="소비자가"/>
      <sheetName val="1TL종점(1)"/>
      <sheetName val="Sheet17"/>
      <sheetName val="당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
      <sheetName val="목차 "/>
      <sheetName val="1-1공사개요"/>
      <sheetName val="1-3공정현황"/>
      <sheetName val="1-4MSTONE"/>
      <sheetName val="1-5주요공정"/>
      <sheetName val="1-6HOVER"/>
      <sheetName val="1-6-1HOVER"/>
      <sheetName val="1-7설계"/>
      <sheetName val="1-8완공증명"/>
      <sheetName val="1-9계약고"/>
      <sheetName val="1-10예산소진"/>
      <sheetName val="1-11조직표"/>
      <sheetName val="1-12문제점"/>
      <sheetName val="중기조종사 단위단가"/>
      <sheetName val="Eq. Mobilization"/>
      <sheetName val="데이타"/>
      <sheetName val="상반기손익차2총괄"/>
      <sheetName val="옹벽기초자료"/>
      <sheetName val="현황산출서"/>
      <sheetName val="RENUN"/>
      <sheetName val="금융"/>
      <sheetName val="은행"/>
      <sheetName val="리스"/>
      <sheetName val="보험"/>
      <sheetName val="Sheet2"/>
      <sheetName val="내역서"/>
      <sheetName val="노임단가"/>
      <sheetName val="일반사항"/>
      <sheetName val="일위대가"/>
      <sheetName val="석축설면"/>
      <sheetName val="법면단"/>
      <sheetName val="손익차9월2"/>
      <sheetName val="공사비 내역 (가)"/>
      <sheetName val="세금자료"/>
      <sheetName val="노무비단가"/>
      <sheetName val="기준액"/>
      <sheetName val="공통비총괄표"/>
      <sheetName val="부대tu"/>
      <sheetName val="LIST"/>
      <sheetName val="월별투입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EQSUPT"/>
      <sheetName val="결과조달"/>
      <sheetName val="연돌일위집계"/>
      <sheetName val="본선 토공 분배표"/>
      <sheetName val="예가표"/>
      <sheetName val="cp-e1"/>
      <sheetName val="인건비"/>
      <sheetName val="제작비추산총괄표"/>
      <sheetName val="가설TG"/>
      <sheetName val="일위대가"/>
      <sheetName val="단가"/>
      <sheetName val="rate"/>
      <sheetName val="(X)품셈집계"/>
      <sheetName val="수압집계"/>
      <sheetName val="상세공정율표"/>
      <sheetName val="7.기-검-보.100"/>
      <sheetName val="ABUT수량-A1"/>
      <sheetName val="실행철강하도"/>
      <sheetName val="전기혼잡제경비(45)"/>
      <sheetName val="NYS"/>
      <sheetName val="E1_MAT_COST"/>
      <sheetName val="금액내역서"/>
      <sheetName val="차이내역"/>
      <sheetName val="예산M2"/>
      <sheetName val="2000전체분"/>
      <sheetName val="2000년1차"/>
      <sheetName val="M-EQPT-Z"/>
      <sheetName val="토목"/>
      <sheetName val="내역(한신APT)"/>
      <sheetName val="TOTAL"/>
      <sheetName val="Sheet1"/>
      <sheetName val="#REF"/>
      <sheetName val="예산M12A"/>
      <sheetName val="기둥(원형)"/>
      <sheetName val="노임단가"/>
      <sheetName val="설계조건"/>
      <sheetName val="BQMPAL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력시트"/>
      <sheetName val="검색결과 1"/>
      <sheetName val="Sheet1"/>
      <sheetName val="총괄내역"/>
      <sheetName val="도급내역서.xls"/>
      <sheetName val="공사원가 입력 및 수정"/>
      <sheetName val="7-2경비"/>
      <sheetName val="껍데기"/>
      <sheetName val="Sheet3"/>
      <sheetName val="내역서"/>
      <sheetName val="토적계산서-잠관"/>
      <sheetName val="토적계산서-잠관(2)"/>
      <sheetName val="토적계산서-가체절"/>
      <sheetName val="2000용수잠관-수량집계"/>
      <sheetName val="잠관(유입부)-수량집계"/>
      <sheetName val="잠관(콘크리트기초)-수량집계"/>
      <sheetName val="잠관(모래기초)-수량집계"/>
      <sheetName val="잠관(이음부)-수량집계"/>
      <sheetName val="스크린-수량산출서"/>
      <sheetName val="이음-수량산출서"/>
      <sheetName val="모래기초-수량산출서"/>
      <sheetName val="콘크리트기초-수량산출서"/>
      <sheetName val="유입유출부-수량산출서"/>
      <sheetName val="유입유출부-수량산출서 (2)"/>
      <sheetName val="자재산출조서①"/>
      <sheetName val="자재산출조서②"/>
      <sheetName val="자재산출조서③"/>
      <sheetName val="자재산출조서-총괄"/>
      <sheetName val="구조Upload"/>
      <sheetName val="기성내역.xls"/>
      <sheetName val="기계내역"/>
      <sheetName val="설계산출기초"/>
      <sheetName val="도급예산내역서봉투"/>
      <sheetName val="공사원가계산서"/>
      <sheetName val="설계산출표지"/>
      <sheetName val="도급예산내역서총괄표"/>
      <sheetName val="을부담운반비"/>
      <sheetName val="운반비산출"/>
      <sheetName val="결과조달"/>
      <sheetName val="Base_Data"/>
      <sheetName val="Qty"/>
      <sheetName val="BQ"/>
      <sheetName val="예산"/>
      <sheetName val="내역"/>
      <sheetName val="Testing"/>
      <sheetName val="SO2278"/>
      <sheetName val="PR Issue Detail"/>
      <sheetName val="Vendor Printer &amp; Schedule"/>
      <sheetName val="PIPE(인수본)"/>
      <sheetName val="일보"/>
      <sheetName val="Decription(Onshore)"/>
      <sheetName val="cal"/>
      <sheetName val="Riesgos y Oportunidades"/>
      <sheetName val="Data"/>
      <sheetName val="NEWDRAW"/>
      <sheetName val="DATA LISTS"/>
      <sheetName val="DATA_REFERENCE"/>
      <sheetName val="UnitWght"/>
      <sheetName val="Restraint Summary Extended - Mu"/>
      <sheetName val="Budget Weight Instructions A"/>
      <sheetName val="取纏"/>
      <sheetName val="想定価格"/>
      <sheetName val="Sheet2"/>
      <sheetName val="ANALISIS"/>
      <sheetName val="EFICIENCIAS"/>
      <sheetName val="REG.REVIS."/>
      <sheetName val="ANALISIS "/>
      <sheetName val="BASE"/>
      <sheetName val="BOQ"/>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steel"/>
      <sheetName val="DATOS DE CAMPO"/>
      <sheetName val="Misc"/>
      <sheetName val="DAT"/>
      <sheetName val="Propuesta"/>
      <sheetName val="REG_REVIS_"/>
      <sheetName val="ANALISIS_"/>
      <sheetName val="Programa Producción"/>
      <sheetName val="Detail"/>
      <sheetName val="작성기준"/>
      <sheetName val="Estim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GEN (Euros)"/>
      <sheetName val="MARGEN (Ptas)"/>
      <sheetName val="RESUMEN"/>
      <sheetName val="EQUIPOS"/>
      <sheetName val="MATERIALES"/>
      <sheetName val="CONSTRUCCION"/>
      <sheetName val="SERV"/>
      <sheetName val="HORAS"/>
      <sheetName val="OTROS"/>
      <sheetName val="CONTING"/>
      <sheetName val="PEDIDOS"/>
      <sheetName val="TRANSF"/>
      <sheetName val="PROV.SUM"/>
      <sheetName val="COSVEN"/>
      <sheetName val="DIVISAS"/>
      <sheetName val="SERVICIOS"/>
      <sheetName val="FACTURACION"/>
      <sheetName val="CHARO"/>
      <sheetName val="CHARO (Euros)"/>
      <sheetName val="Cashflow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Sheet4"/>
      <sheetName val="공기"/>
      <sheetName val="새공통(97년3월)"/>
      <sheetName val="공사개요"/>
      <sheetName val="파일공사"/>
      <sheetName val="물량산출"/>
      <sheetName val="면적대비"/>
      <sheetName val="apt골조"/>
      <sheetName val="Sheet2"/>
      <sheetName val="Sheet3"/>
      <sheetName val="도곡동빌라트보관"/>
      <sheetName val="공사비대비"/>
      <sheetName val="Sheet5"/>
      <sheetName val="Sheet6"/>
      <sheetName val="전기"/>
      <sheetName val="12.27"/>
      <sheetName val="12.23"/>
      <sheetName val="12.16"/>
      <sheetName val="12.9"/>
      <sheetName val="12.1"/>
      <sheetName val="11.25"/>
      <sheetName val="예비2"/>
      <sheetName val="11.18"/>
      <sheetName val="10월 4"/>
      <sheetName val="10월 3"/>
      <sheetName val="사진"/>
      <sheetName val="Sheet1"/>
      <sheetName val="Ref."/>
      <sheetName val="공사현황"/>
      <sheetName val="직원투입계획"/>
      <sheetName val="현채투입계획"/>
      <sheetName val="산출내역서"/>
      <sheetName val="마산월령동골조물량변경"/>
      <sheetName val="일위대가표"/>
      <sheetName val="현장현황"/>
      <sheetName val="공통부대비"/>
      <sheetName val="일용노임단가"/>
      <sheetName val="갑지"/>
      <sheetName val="TOWER 10TON"/>
      <sheetName val="TOWER 12TON"/>
      <sheetName val="#REF"/>
      <sheetName val="상반기손익차2총괄"/>
      <sheetName val="공통비총괄표"/>
      <sheetName val="경산"/>
      <sheetName val="내역"/>
      <sheetName val="노임단가"/>
      <sheetName val="P.M 별"/>
      <sheetName val="구의33고"/>
      <sheetName val="총괄표"/>
      <sheetName val="배수내역"/>
      <sheetName val="금융비용"/>
      <sheetName val="수입"/>
      <sheetName val="기초코드"/>
      <sheetName val="주요공사"/>
      <sheetName val="DHEQSUPT"/>
      <sheetName val="결과조달"/>
      <sheetName val="공무공A"/>
      <sheetName val="금액내역서"/>
      <sheetName val="3단계"/>
      <sheetName val="2단계"/>
      <sheetName val="2.대외공문"/>
      <sheetName val="공문"/>
      <sheetName val="70%"/>
      <sheetName val="대비"/>
      <sheetName val="9811"/>
      <sheetName val="Eq. Mobilization"/>
      <sheetName val="임대계획"/>
      <sheetName val="코드"/>
      <sheetName val="적상기초자료"/>
      <sheetName val="내역(중앙)"/>
      <sheetName val="D-623D"/>
      <sheetName val="기계"/>
      <sheetName val="정화조"/>
      <sheetName val="조경"/>
      <sheetName val="토목"/>
      <sheetName val="9509"/>
      <sheetName val="현장"/>
      <sheetName val="M-EQPT-Z"/>
      <sheetName val="MixBed"/>
      <sheetName val="CondPol"/>
      <sheetName val="자재(원원+원대)"/>
      <sheetName val="관람석제출"/>
      <sheetName val="기초일위"/>
      <sheetName val="시설일위"/>
      <sheetName val="조명일위"/>
      <sheetName val="노임이"/>
      <sheetName val="집계표"/>
      <sheetName val="CB"/>
      <sheetName val="청산공사"/>
      <sheetName val="날개벽"/>
      <sheetName val="공통비총퐛"/>
      <sheetName val="납부서"/>
      <sheetName val="입찰보고"/>
      <sheetName val="공사비집계"/>
      <sheetName val="매립"/>
      <sheetName val="W-현원가"/>
      <sheetName val="단가비교표"/>
      <sheetName val="TRE TABLE"/>
      <sheetName val="내역_FILE"/>
      <sheetName val="Total"/>
      <sheetName val="SCHEDULE"/>
      <sheetName val="ELECTRIC"/>
      <sheetName val="CTEMCOST"/>
      <sheetName val="대여현황"/>
      <sheetName val="Sheet2 (2)"/>
      <sheetName val="냉천부속동"/>
      <sheetName val="회사99"/>
      <sheetName val="하수급견적대비"/>
      <sheetName val="현장관리비"/>
      <sheetName val="골조시행"/>
      <sheetName val="일위대가(가설)"/>
      <sheetName val="와동25-3(변경)"/>
      <sheetName val="가격조사서"/>
      <sheetName val="터파기및재료"/>
      <sheetName val="공사비예산서(토목분)"/>
      <sheetName val="01"/>
      <sheetName val="입찰"/>
      <sheetName val="현경"/>
      <sheetName val="Sheet15"/>
      <sheetName val="본사공가현황"/>
      <sheetName val="실행"/>
      <sheetName val="식재인부"/>
      <sheetName val="연돌일위집계"/>
      <sheetName val="유림총괄"/>
      <sheetName val="연결임시"/>
      <sheetName val="입력"/>
      <sheetName val="단면 (2)"/>
      <sheetName val="10월실적마감"/>
      <sheetName val="7월실적마감"/>
      <sheetName val="8월실적마감"/>
      <sheetName val="9월실적마감"/>
      <sheetName val="원가계산서"/>
      <sheetName val="방수"/>
      <sheetName val="소방기계"/>
      <sheetName val="데이타"/>
      <sheetName val="직재"/>
      <sheetName val="예가표"/>
      <sheetName val="물량내역"/>
      <sheetName val="도근좌표"/>
      <sheetName val="연습"/>
      <sheetName val="내역서"/>
      <sheetName val="총괄내역서"/>
      <sheetName val="14 장비소요계획"/>
      <sheetName val="설계내역서"/>
      <sheetName val="문10"/>
      <sheetName val="노무비"/>
      <sheetName val="투입비분석표"/>
      <sheetName val="면접시간확인"/>
      <sheetName val="재집"/>
      <sheetName val="월별수입"/>
      <sheetName val="6PILE  (돌출)"/>
      <sheetName val="신대방33(적용)"/>
      <sheetName val="차액보증"/>
      <sheetName val="에너지동"/>
      <sheetName val="3.설계예산내역서(예산서)"/>
      <sheetName val="2.예정공정표"/>
      <sheetName val="예총"/>
      <sheetName val="BOJUNGGM"/>
      <sheetName val="원가계산서(남측)"/>
      <sheetName val="경영상태"/>
      <sheetName val="매각(6)"/>
      <sheetName val="백분율"/>
      <sheetName val="토목주소"/>
      <sheetName val="프랜트면허"/>
      <sheetName val="형틀공사"/>
      <sheetName val="2.형틀공사집계"/>
      <sheetName val="정보"/>
      <sheetName val="갑지(추정)"/>
      <sheetName val="구조물공"/>
      <sheetName val="부대공"/>
      <sheetName val="배수공"/>
      <sheetName val="토공"/>
      <sheetName val="포장공"/>
      <sheetName val="3.공통공사대비"/>
      <sheetName val="설직재-1"/>
      <sheetName val="관급"/>
      <sheetName val="잡비"/>
      <sheetName val="JIB CRANE,HOIST"/>
      <sheetName val="실행대비"/>
      <sheetName val="J直材4"/>
      <sheetName val="집계표(육상)"/>
      <sheetName val="지급자재"/>
      <sheetName val="간접비"/>
      <sheetName val="몰탈콘크리트"/>
      <sheetName val="철근집계"/>
      <sheetName val="교통대책내역"/>
      <sheetName val="입찰안"/>
      <sheetName val="일위대가(계측기설치)"/>
      <sheetName val="산거각호표"/>
      <sheetName val="현금흐름"/>
      <sheetName val="수주현황2월"/>
      <sheetName val="BID"/>
      <sheetName val="손익차9월2"/>
      <sheetName val="업무분장"/>
      <sheetName val="cp1"/>
      <sheetName val="Sheet17"/>
      <sheetName val="2000년1차"/>
      <sheetName val="1.취수장"/>
      <sheetName val="4차원가계산서"/>
      <sheetName val="3.바닥판  "/>
      <sheetName val="도급,하도급 예정금액"/>
      <sheetName val="실행간접비용"/>
      <sheetName val="수량산출"/>
      <sheetName val="마감사양"/>
      <sheetName val="다곡2교"/>
      <sheetName val="집계"/>
      <sheetName val="일위대가"/>
      <sheetName val="DATE"/>
      <sheetName val="방배동내역(리라)"/>
      <sheetName val="부대공사총괄"/>
      <sheetName val="현장경비"/>
      <sheetName val="건축공사집계표"/>
      <sheetName val="1차 내역서"/>
      <sheetName val="N賃率-職"/>
      <sheetName val="현금흐름(SPC)"/>
      <sheetName val="단가"/>
      <sheetName val="교각1"/>
      <sheetName val="SG"/>
      <sheetName val="단가산출2"/>
      <sheetName val="대치판정"/>
      <sheetName val="전장품(관리용)"/>
      <sheetName val="건축내역"/>
      <sheetName val="BASIC (2)"/>
      <sheetName val="부서현황"/>
      <sheetName val="2.ㄱ)교량"/>
      <sheetName val="적점"/>
      <sheetName val="목표세부명세"/>
      <sheetName val="9GNG운반"/>
      <sheetName val="돈암사업"/>
      <sheetName val="배수내역 (2)"/>
      <sheetName val="수목데이타 "/>
      <sheetName val="공량산출서"/>
      <sheetName val="변경내역"/>
      <sheetName val="실행(ALT1)"/>
      <sheetName val="관로토공"/>
      <sheetName val="마포토정"/>
      <sheetName val="부대tu"/>
      <sheetName val="직노"/>
      <sheetName val="친환경주택"/>
      <sheetName val="설비(제출)"/>
      <sheetName val="소비자가"/>
      <sheetName val="1ST"/>
      <sheetName val="공통비(전체)"/>
      <sheetName val="자동제어"/>
      <sheetName val="청구"/>
      <sheetName val="1.우편집중내역서"/>
      <sheetName val="2차공사"/>
      <sheetName val="대비표"/>
      <sheetName val="배수관공"/>
      <sheetName val="부산제일극장"/>
      <sheetName val="대림경상68억"/>
      <sheetName val="우,오수"/>
      <sheetName val="해외(원화)"/>
      <sheetName val="실행내역"/>
      <sheetName val="기초목"/>
      <sheetName val="금액순"/>
      <sheetName val="기초1"/>
      <sheetName val="일위목록"/>
      <sheetName val="세금자료"/>
      <sheetName val="공정"/>
      <sheetName val="첨부1"/>
      <sheetName val="입력시트"/>
      <sheetName val="전통건설"/>
      <sheetName val="토공(우물통,기타) "/>
      <sheetName val="입찰내역 발주처 양식"/>
      <sheetName val="집수정_600_700_"/>
      <sheetName val="직접인건비"/>
      <sheetName val="직접경비"/>
      <sheetName val="__"/>
      <sheetName val="간접"/>
      <sheetName val="수지표"/>
      <sheetName val="소일위대가코드표"/>
      <sheetName val="사통"/>
      <sheetName val="관접합및부설"/>
      <sheetName val="7월11일"/>
      <sheetName val="견적초기자료"/>
      <sheetName val="Ctrl"/>
      <sheetName val="이자"/>
      <sheetName val="변제"/>
      <sheetName val="상환대상"/>
      <sheetName val="CONCRETE"/>
      <sheetName val="attchament-Work Trade"/>
      <sheetName val="attchament-Type of Facilities"/>
      <sheetName val="교사기준면적(초등)"/>
      <sheetName val="견적서(갑지)"/>
      <sheetName val="TC#1"/>
      <sheetName val="TC#2"/>
      <sheetName val="TC#3"/>
      <sheetName val="TC#4"/>
      <sheetName val="TC#5"/>
      <sheetName val="TC#6"/>
      <sheetName val="해체용 크레인1"/>
      <sheetName val="해체용 크레인2"/>
      <sheetName val="토사(PE)"/>
      <sheetName val="기계경비(시간당)"/>
      <sheetName val="AS복구"/>
      <sheetName val="중기터파기"/>
      <sheetName val="변수값"/>
      <sheetName val="중기상차"/>
      <sheetName val="CON'C"/>
      <sheetName val="pier(각형)"/>
      <sheetName val="총괄"/>
      <sheetName val="95년12월말"/>
      <sheetName val="ADmin"/>
      <sheetName val="9512BS-1"/>
      <sheetName val="96노임기준"/>
      <sheetName val="대구역사"/>
      <sheetName val="작성가이드"/>
      <sheetName val="Z"/>
      <sheetName val="Cash2"/>
      <sheetName val="POL6차-PIPING"/>
      <sheetName val="도급원가"/>
      <sheetName val="5사남"/>
      <sheetName val="기준및분포(OT)"/>
      <sheetName val="Currency"/>
      <sheetName val="Phan tich ca may"/>
      <sheetName val="Chenh lech ca may"/>
      <sheetName val="TLg CN&amp;Laixe"/>
      <sheetName val="TLg CN&amp;Laixe (2)"/>
      <sheetName val="TLg Laitau"/>
      <sheetName val="TLg Laitau (2)"/>
      <sheetName val="escon"/>
      <sheetName val="tifico"/>
      <sheetName val="1062-X방향 "/>
      <sheetName val="산근"/>
      <sheetName val="민감도"/>
      <sheetName val="국영"/>
      <sheetName val="Control Sheet"/>
      <sheetName val="별제권_정리담보권1"/>
      <sheetName val="자료"/>
      <sheetName val="mat status (elec)"/>
      <sheetName val="제출계산서"/>
      <sheetName val="침하계"/>
      <sheetName val="2-3.V.D일위"/>
      <sheetName val="견적"/>
      <sheetName val="견적서-골조공사"/>
      <sheetName val="화전내"/>
      <sheetName val="7월"/>
      <sheetName val="★자금집행관리"/>
      <sheetName val="12_27"/>
      <sheetName val="12_23"/>
      <sheetName val="12_16"/>
      <sheetName val="12_9"/>
      <sheetName val="12_1"/>
      <sheetName val="11_25"/>
      <sheetName val="11_18"/>
      <sheetName val="10월_4"/>
      <sheetName val="10월_3"/>
      <sheetName val="TOWER_10TON"/>
      <sheetName val="TOWER_12TON"/>
      <sheetName val="P_M_별"/>
      <sheetName val="2_대외공문"/>
      <sheetName val="Eq__Mobilization"/>
      <sheetName val="TRE_TABLE"/>
      <sheetName val="Sheet2_(2)"/>
      <sheetName val="단면_(2)"/>
      <sheetName val="14_장비소요계획"/>
      <sheetName val="6PILE__(돌출)"/>
      <sheetName val="3_설계예산내역서(예산서)"/>
      <sheetName val="2_예정공정표"/>
      <sheetName val="2_형틀공사집계"/>
      <sheetName val="JIB_CRANE,HOIST"/>
      <sheetName val="3_공통공사대비"/>
      <sheetName val="1_취수장"/>
      <sheetName val="3_바닥판__"/>
      <sheetName val="도급,하도급_예정금액"/>
      <sheetName val="1차_내역서"/>
      <sheetName val="BASIC_(2)"/>
      <sheetName val="2_ㄱ)교량"/>
      <sheetName val="배수내역_(2)"/>
      <sheetName val="수목데이타_"/>
      <sheetName val="1_우편집중내역서"/>
      <sheetName val="입찰내역_발주처_양식"/>
      <sheetName val="토공(우물통,기타)_"/>
      <sheetName val="금융"/>
      <sheetName val="STAND20"/>
      <sheetName val="시화점실행"/>
      <sheetName val="일반공사"/>
      <sheetName val="2000전체분"/>
      <sheetName val="표지"/>
      <sheetName val="CONDITION"/>
      <sheetName val="내부마감"/>
      <sheetName val="갑지 (2)"/>
      <sheetName val="도급변경내용)"/>
      <sheetName val="갑지수정"/>
      <sheetName val="총괄산출표"/>
      <sheetName val="공통가설"/>
      <sheetName val="토공(을)"/>
      <sheetName val="건축집계표"/>
      <sheetName val="부대시설"/>
      <sheetName val="2골조 "/>
      <sheetName val="마감내역"/>
      <sheetName val="설비집계표"/>
      <sheetName val="설비내역서"/>
      <sheetName val="전기집계표"/>
      <sheetName val="전기내역서"/>
      <sheetName val="표지 (2)"/>
      <sheetName val="지질"/>
      <sheetName val="수량"/>
      <sheetName val="골조물량"/>
      <sheetName val="마감산출"/>
      <sheetName val="PILE (300×200)"/>
      <sheetName val="PILE (300×300)"/>
      <sheetName val="PILE (300×150)"/>
      <sheetName val="을지"/>
      <sheetName val="갑지1"/>
      <sheetName val="GAEYO"/>
      <sheetName val="도급제출3(5.20)"/>
      <sheetName val="을"/>
      <sheetName val="APT"/>
      <sheetName val="BSD (2)"/>
      <sheetName val="건축집계"/>
      <sheetName val="TEST1"/>
      <sheetName val="구조물"/>
      <sheetName val="계수시트"/>
      <sheetName val="Work-Condition"/>
      <sheetName val="정공공사"/>
      <sheetName val="6호기"/>
      <sheetName val="기본일위"/>
      <sheetName val="조달청적격심사"/>
      <sheetName val="Y-WORK"/>
      <sheetName val="해평견적"/>
      <sheetName val="전기공사"/>
      <sheetName val="설명서 "/>
      <sheetName val="설계명세서"/>
      <sheetName val="램머"/>
      <sheetName val="자재단가비교표"/>
      <sheetName val="교육종류"/>
      <sheetName val="내역서-수정본"/>
      <sheetName val="견적대비표"/>
      <sheetName val="G.R300경비"/>
      <sheetName val="일반부표"/>
      <sheetName val="FURNITURE-01"/>
      <sheetName val="1호구조물"/>
      <sheetName val="약품설비"/>
      <sheetName val="코드표"/>
      <sheetName val="45,46"/>
      <sheetName val="2.토목공사"/>
      <sheetName val="산출3-동력"/>
      <sheetName val="산출4-전등"/>
      <sheetName val="경비"/>
      <sheetName val="적용"/>
      <sheetName val="구역화물"/>
      <sheetName val="단가일람"/>
      <sheetName val="역T형"/>
      <sheetName val="BEND LOSS"/>
      <sheetName val="9902"/>
      <sheetName val="3월"/>
      <sheetName val="4월"/>
      <sheetName val="5월"/>
      <sheetName val="자재 집계표"/>
      <sheetName val="인사자료총집계"/>
      <sheetName val="FB25JN"/>
      <sheetName val="21301동"/>
      <sheetName val="CATV"/>
      <sheetName val="참조"/>
      <sheetName val="갑"/>
      <sheetName val="기존단가 (2)"/>
      <sheetName val="갑지_(2)"/>
      <sheetName val="2골조_"/>
      <sheetName val="표지_(2)"/>
      <sheetName val="PILE_(300×200)"/>
      <sheetName val="PILE_(300×300)"/>
      <sheetName val="PILE_(300×150)"/>
      <sheetName val="BSD_(2)"/>
      <sheetName val="기존단가_(2)"/>
      <sheetName val="도급제출3(5_20)"/>
      <sheetName val="설명서_"/>
      <sheetName val="단가(자재)"/>
      <sheetName val="단가(노임)"/>
      <sheetName val="기초목록"/>
      <sheetName val="전차선로 물량표"/>
      <sheetName val="청천내"/>
      <sheetName val="출자한도"/>
      <sheetName val="9-1차이내역"/>
      <sheetName val="경량천정"/>
      <sheetName val="ㄱ"/>
      <sheetName val="교량하부공"/>
      <sheetName val="환율"/>
      <sheetName val="정부노임단가"/>
      <sheetName val="ETC"/>
      <sheetName val="내역서 (2)"/>
      <sheetName val="수량산출(음암)"/>
      <sheetName val="2. 공원조도"/>
      <sheetName val="b_balju"/>
      <sheetName val="에너지요금"/>
      <sheetName val="부하계산서"/>
      <sheetName val="기안"/>
      <sheetName val="개산공사비"/>
      <sheetName val="자재단가"/>
      <sheetName val="기기리스트"/>
      <sheetName val="교각별철근수량집계표"/>
      <sheetName val="적용률"/>
      <sheetName val="세부내역"/>
      <sheetName val="INPUT"/>
      <sheetName val="I一般比"/>
      <sheetName val="97 사업추정(WEKI)"/>
      <sheetName val="ACT_Dol"/>
      <sheetName val="ACT_Jhr"/>
      <sheetName val="FCST_Dol"/>
      <sheetName val="FCST_Jhr"/>
      <sheetName val="시행예산"/>
      <sheetName val="설계기준"/>
      <sheetName val="내역1"/>
      <sheetName val="내역서(교량)전체"/>
      <sheetName val="database"/>
      <sheetName val="실행(1)"/>
      <sheetName val="SUMMARY"/>
      <sheetName val="PAINT"/>
      <sheetName val="선원비계산"/>
      <sheetName val="여비교통비지출품의서"/>
      <sheetName val="개요"/>
      <sheetName val="도급"/>
      <sheetName val="원효펌프교체020812"/>
      <sheetName val="부하(성남)"/>
      <sheetName val="연부97-1"/>
      <sheetName val="송장갑지(6월)"/>
      <sheetName val="DB@Acess"/>
      <sheetName val="Civil"/>
      <sheetName val="설계명세"/>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설(토.철)"/>
      <sheetName val="토공견적서"/>
      <sheetName val="철콘견적서"/>
      <sheetName val="배수내역"/>
      <sheetName val="전체내역서"/>
      <sheetName val="실행철강하도"/>
      <sheetName val="공통비총괄표"/>
      <sheetName val="Sheet2"/>
      <sheetName val="D-31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Cash2"/>
      <sheetName val="Z"/>
      <sheetName val="VC2 9.98"/>
      <sheetName val="TUAS"/>
      <sheetName val="유림골조"/>
      <sheetName val="STAND20"/>
      <sheetName val="직원동원SCH"/>
      <sheetName val="#REF"/>
      <sheetName val="수입"/>
      <sheetName val="h-013211-2"/>
      <sheetName val="공통비총괄표"/>
      <sheetName val="11월 실적"/>
      <sheetName val="손익차9월2"/>
      <sheetName val="Sheet1"/>
      <sheetName val="내역서"/>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집계표(육상)"/>
      <sheetName val="지급자재"/>
      <sheetName val="집계표"/>
      <sheetName val="P.M 별"/>
      <sheetName val="PRO_DCI"/>
      <sheetName val="ELEC_DCI"/>
      <sheetName val="INST_DCI"/>
      <sheetName val="연돌일위집계"/>
      <sheetName val="8.PILE  (돌출)"/>
      <sheetName val="사업부배부A"/>
      <sheetName val="BM"/>
      <sheetName val="청산공사"/>
      <sheetName val="수주추진리스트"/>
      <sheetName val="TK판매비impact"/>
      <sheetName val="TK판매비"/>
      <sheetName val="수주집계"/>
      <sheetName val="TK외판매비impact"/>
      <sheetName val="Vendors"/>
      <sheetName val="금액내역서"/>
      <sheetName val="6PILE  (돌출)"/>
      <sheetName val="예정(3)"/>
      <sheetName val="기준"/>
      <sheetName val="Sheet4"/>
      <sheetName val="2000.11월설계내역"/>
      <sheetName val="주관사업"/>
      <sheetName val="발주코드"/>
      <sheetName val="운반"/>
      <sheetName val="단중"/>
      <sheetName val="품셈표"/>
      <sheetName val="을지"/>
      <sheetName val="안전장치"/>
      <sheetName val="HKDSUMM"/>
      <sheetName val="산거각호표"/>
      <sheetName val="D-623D"/>
      <sheetName val="2.1.2예정공정율(칼라)"/>
      <sheetName val="일위대가"/>
      <sheetName val="단가대비표"/>
      <sheetName val="일위대가(가설)"/>
      <sheetName val="노임단가"/>
      <sheetName val="TTL"/>
      <sheetName val="ITC현황"/>
      <sheetName val="ITC 현황"/>
      <sheetName val="가격조사서"/>
      <sheetName val="대비표(실행)"/>
      <sheetName val="현장관리비증감내역"/>
      <sheetName val="부대공사비(실행)"/>
      <sheetName val="내역서(ITC)"/>
      <sheetName val="산근"/>
      <sheetName val="업체별SV단가"/>
      <sheetName val="4.0 (2)"/>
      <sheetName val="예가표"/>
      <sheetName val="지급제한자"/>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M-EQPT-Z"/>
      <sheetName val="대비표"/>
      <sheetName val="집계표(OPTION)"/>
      <sheetName val="당초"/>
      <sheetName val="8-31-98"/>
      <sheetName val="worksheet inchican"/>
      <sheetName val="combined 9-30"/>
      <sheetName val="BQMPALOC"/>
      <sheetName val="B"/>
      <sheetName val="부대집계표(목표반영)"/>
      <sheetName val="개요"/>
      <sheetName val="배수내역"/>
      <sheetName val="BQMP"/>
      <sheetName val="Rate Analysis"/>
      <sheetName val="찍기"/>
      <sheetName val="15 문제점"/>
      <sheetName val="공사비집계"/>
      <sheetName val="_"/>
      <sheetName val="REPORT07"/>
      <sheetName val="소화실적"/>
      <sheetName val="단가비교"/>
      <sheetName val="매각(6)"/>
      <sheetName val="99년하반기"/>
      <sheetName val="상반기손익차2총괄"/>
      <sheetName val="공문"/>
      <sheetName val="과제정의서"/>
      <sheetName val="Sheet7"/>
      <sheetName val="노동부"/>
      <sheetName val="등급기준"/>
      <sheetName val="드롭다운"/>
      <sheetName val="5사남"/>
      <sheetName val="Disc WF (최종)"/>
      <sheetName val="Weekly WV %"/>
      <sheetName val="95삼성급(본사)"/>
      <sheetName val="구분정의"/>
      <sheetName val="산출근거"/>
      <sheetName val="수지계산"/>
      <sheetName val="차트 (2)"/>
      <sheetName val="안산기계장치"/>
      <sheetName val=""/>
      <sheetName val="업무분장"/>
      <sheetName val="Work Trade Code"/>
      <sheetName val="Sheet3"/>
      <sheetName val="목록 &amp; 환율표"/>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4.3물량INDEX검토"/>
      <sheetName val="DRUM"/>
      <sheetName val="DHEQSUPT"/>
      <sheetName val="건설기계"/>
      <sheetName val="노임"/>
      <sheetName val="단가산출"/>
      <sheetName val="사급자재"/>
      <sheetName val="SHEET"/>
      <sheetName val="토목"/>
      <sheetName val="인원계획"/>
      <sheetName val="연수원"/>
      <sheetName val="97년 SEACO예산"/>
      <sheetName val="영업소실적"/>
      <sheetName val="MEED"/>
      <sheetName val="표지"/>
      <sheetName val="목록"/>
      <sheetName val="명부(최종)"/>
      <sheetName val="조합원세부항목(작업)"/>
      <sheetName val="50%"/>
      <sheetName val="명부"/>
      <sheetName val="선택목록"/>
      <sheetName val="실행내역"/>
      <sheetName val="제출계산서"/>
      <sheetName val="12CGOU"/>
      <sheetName val="공통부대비"/>
      <sheetName val="인력(현장,직원)"/>
      <sheetName val="Embank"/>
      <sheetName val="1.설계조건"/>
      <sheetName val="G.R300경비"/>
      <sheetName val="Database"/>
      <sheetName val="간접비(1)"/>
      <sheetName val="입찰내역 발주처 양식"/>
      <sheetName val="0.간접비기준"/>
      <sheetName val="Lumpsum-1"/>
      <sheetName val="Lumpsum-3"/>
      <sheetName val="내역"/>
      <sheetName val="A-4"/>
      <sheetName val="종후자산호수별가격"/>
      <sheetName val="경영현황"/>
      <sheetName val="BOJUNGGM"/>
      <sheetName val="A"/>
      <sheetName val="AC"/>
      <sheetName val="수주현황2월"/>
      <sheetName val="환율"/>
      <sheetName val="4KEB"/>
      <sheetName val="1"/>
      <sheetName val="FitOutConfCentre"/>
      <sheetName val="BOQ"/>
      <sheetName val="PROGRAM"/>
      <sheetName val="CASHFLOW"/>
      <sheetName val="정형의견"/>
      <sheetName val="은행"/>
      <sheetName val="상 부"/>
      <sheetName val="목표세부명세"/>
      <sheetName val="실행철강하도"/>
      <sheetName val="Rate_Analysis"/>
      <sheetName val="15_문제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수량총괄표;공구분류표"/>
      <sheetName val="수량총괄표"/>
      <sheetName val="자재총괄표"/>
      <sheetName val="골재량계산서"/>
      <sheetName val="오수공사자재집계표"/>
      <sheetName val="수량집계표"/>
      <sheetName val="오수토공총괄표"/>
      <sheetName val="오수관토공집계표"/>
      <sheetName val="오수관집계표"/>
      <sheetName val="수량산출표"/>
      <sheetName val="평균토피고"/>
      <sheetName val="수밀,cctv"/>
      <sheetName val="오수맨홀토공집계표"/>
      <sheetName val="오수맨홀수량집계표"/>
      <sheetName val="오수맨홀수량산출표"/>
      <sheetName val="연결관및받이토공집계표"/>
      <sheetName val="오수받이및연결관수량산출"/>
      <sheetName val="교회부지우수집계"/>
      <sheetName val="교회부지내 우오수매설도"/>
      <sheetName val="Sheet"/>
      <sheetName val="5.도급예산대비(전체)"/>
      <sheetName val="#REF"/>
      <sheetName val="6PILE  (돌출)"/>
      <sheetName val="2.2 띠장의 설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산출근거"/>
      <sheetName val="식재인부"/>
      <sheetName val="P.M 별"/>
      <sheetName val="내역서(기존내역-수정금지)"/>
      <sheetName val="전체내역서"/>
      <sheetName val="VXXXXXXX"/>
      <sheetName val="Sheet1 (2)"/>
      <sheetName val="기계공사"/>
      <sheetName val="총요약서"/>
      <sheetName val="소일위대가코드표"/>
      <sheetName val="ITEM"/>
      <sheetName val="실행내역"/>
      <sheetName val="직노"/>
      <sheetName val="예가표"/>
      <sheetName val="공통비총괄표"/>
      <sheetName val="단면 (2)"/>
      <sheetName val="금액결정"/>
      <sheetName val="변경내역"/>
      <sheetName val="실행철강하도"/>
      <sheetName val="상반기손익차2총괄"/>
      <sheetName val="주요공사"/>
      <sheetName val="단가표"/>
      <sheetName val="Sheet2"/>
      <sheetName val="주관사업"/>
      <sheetName val="유림골조"/>
      <sheetName val="7. 현장관리비 "/>
      <sheetName val="6. 안전관리비"/>
      <sheetName val="집계표"/>
      <sheetName val="내   역"/>
      <sheetName val="설직재-1"/>
      <sheetName val="대전(세창동)"/>
      <sheetName val="영업소실적"/>
      <sheetName val="공통비(전체)"/>
      <sheetName val="내역서"/>
      <sheetName val="마감사양"/>
      <sheetName val="노무비"/>
      <sheetName val="N賃率-職"/>
      <sheetName val="마찰손실"/>
      <sheetName val="수주실적0709"/>
      <sheetName val="일반부표"/>
      <sheetName val="반포2차"/>
      <sheetName val="코드"/>
      <sheetName val="시중노임단가"/>
      <sheetName val="단가기준"/>
      <sheetName val="적상기초자료"/>
      <sheetName val="마산월령동골조물량변경"/>
      <sheetName val="시중노임"/>
      <sheetName val="원가계산 (2)"/>
      <sheetName val="수입"/>
      <sheetName val="cp1"/>
      <sheetName val="기계"/>
      <sheetName val="Sheet2 (2)"/>
      <sheetName val="2000년1차"/>
      <sheetName val="6호기"/>
      <sheetName val="일위대가목차"/>
      <sheetName val="노임단가"/>
      <sheetName val="수목단가"/>
      <sheetName val="시설수량표"/>
      <sheetName val="식재수량표"/>
      <sheetName val="일위목록"/>
      <sheetName val="자재단가"/>
      <sheetName val="수목표준대가"/>
      <sheetName val="Total"/>
      <sheetName val="2.냉난방설비공사"/>
      <sheetName val="Sheet1"/>
      <sheetName val="Sheet3"/>
      <sheetName val="정부노임단가"/>
      <sheetName val="매각(6)"/>
      <sheetName val="공통부대비"/>
      <sheetName val="공사비"/>
      <sheetName val="예산명세서"/>
      <sheetName val="설계명세서"/>
      <sheetName val="자료입력"/>
      <sheetName val="사업부배부A"/>
      <sheetName val="매입가격"/>
      <sheetName val="경산"/>
      <sheetName val="설비2차"/>
      <sheetName val="간접비총괄"/>
      <sheetName val="일위대가표"/>
      <sheetName val="노임이"/>
      <sheetName val="2.대외공문"/>
      <sheetName val="냉천부속동"/>
      <sheetName val="시설물기초"/>
      <sheetName val="JUCKEYK"/>
      <sheetName val="견적서"/>
      <sheetName val="2공구산출내역"/>
      <sheetName val="CTEMCOST"/>
      <sheetName val="배수내역"/>
      <sheetName val="단가조사"/>
      <sheetName val="대비"/>
      <sheetName val="9509"/>
      <sheetName val="금액내역서"/>
      <sheetName val="96까지"/>
      <sheetName val="97년"/>
      <sheetName val="98이후"/>
      <sheetName val="대비표(토공1안)"/>
      <sheetName val="갑지(추정)"/>
      <sheetName val="FRP PIPING 일위대가"/>
      <sheetName val="내역서2안"/>
      <sheetName val="2.1  노무비 평균단가산출"/>
      <sheetName val="내역"/>
      <sheetName val="데이타"/>
      <sheetName val="참조자료"/>
      <sheetName val="패널"/>
      <sheetName val="3단계"/>
      <sheetName val="2단계"/>
      <sheetName val="교통대책내역"/>
      <sheetName val="원가계산서(남측)"/>
      <sheetName val="공사손익"/>
      <sheetName val="고자현황"/>
      <sheetName val="COST"/>
      <sheetName val="입찰안"/>
      <sheetName val="미수금현황"/>
      <sheetName val="유림총괄"/>
      <sheetName val="도급견적가"/>
      <sheetName val="COVER"/>
      <sheetName val="건물"/>
      <sheetName val="0_갑지"/>
      <sheetName val="8_현장관리비"/>
      <sheetName val="7_안전관리비"/>
      <sheetName val="건축내역"/>
      <sheetName val="돈암사업"/>
      <sheetName val="공사비예산서_토목분_"/>
      <sheetName val="01"/>
      <sheetName val="예산서"/>
      <sheetName val="물량내역서"/>
      <sheetName val="Sens&amp;Anal"/>
      <sheetName val="부대공Ⅱ"/>
      <sheetName val="국내총괄"/>
      <sheetName val="15100"/>
      <sheetName val="공급&amp;미분양"/>
      <sheetName val="일위대가"/>
      <sheetName val="개요"/>
      <sheetName val="청산공사"/>
      <sheetName val="날개벽수량표"/>
      <sheetName val="정보"/>
      <sheetName val="소요자재"/>
      <sheetName val="견적대비표"/>
      <sheetName val="POL6차-PIPING"/>
      <sheetName val="물량"/>
      <sheetName val="WEIGHT LIST"/>
      <sheetName val="산#2-1 (2)"/>
      <sheetName val="산#3-1"/>
      <sheetName val="10월실적마감"/>
      <sheetName val="7월실적마감"/>
      <sheetName val="8월실적마감"/>
      <sheetName val="9월실적마감"/>
      <sheetName val="분당임차변경"/>
      <sheetName val="TOWER 12TON"/>
      <sheetName val="TOWER 10TON"/>
      <sheetName val="부산제일극장"/>
      <sheetName val="결과조달"/>
      <sheetName val="부표총괄"/>
      <sheetName val="기초목"/>
      <sheetName val="국산화"/>
      <sheetName val="경비"/>
      <sheetName val="00노임기준"/>
      <sheetName val="교각별철근수량집계표"/>
      <sheetName val="구조물공"/>
      <sheetName val="부대공"/>
      <sheetName val="배수공"/>
      <sheetName val="토공"/>
      <sheetName val="포장공"/>
      <sheetName val="연결임시"/>
      <sheetName val="토공(우물통,기타) "/>
      <sheetName val="교량하부공"/>
      <sheetName val="내역서01"/>
      <sheetName val="단가 (2)"/>
      <sheetName val="골조시행"/>
      <sheetName val="급여관련자료"/>
      <sheetName val="평가데이터"/>
      <sheetName val="하수급견적대비"/>
      <sheetName val="청천내"/>
      <sheetName val="협력업체"/>
      <sheetName val="설계내역서"/>
      <sheetName val="진주방향"/>
      <sheetName val="98지급계획"/>
      <sheetName val="6PILE  (돌출)"/>
      <sheetName val="변압기 및 발전기 용량"/>
      <sheetName val="작업년월"/>
      <sheetName val="세부내역"/>
      <sheetName val="시중노임(공사)"/>
      <sheetName val="납부내역"/>
      <sheetName val="빈"/>
      <sheetName val="현장현황"/>
      <sheetName val="투찰"/>
      <sheetName val="수량집계"/>
      <sheetName val="터파기및재료"/>
      <sheetName val="부속동"/>
      <sheetName val="수정시산표"/>
      <sheetName val="산출내역서집계표"/>
      <sheetName val="국내조달(통합-1)"/>
      <sheetName val="계수시트"/>
      <sheetName val="15 문제점"/>
      <sheetName val="관리,공감"/>
      <sheetName val="대여현황"/>
      <sheetName val="계수원본(99.2.28)"/>
      <sheetName val="내역서-수정본"/>
      <sheetName val="삼보지질"/>
      <sheetName val="공사비산출내역"/>
      <sheetName val="구의33고"/>
      <sheetName val="수지표"/>
      <sheetName val="020114"/>
      <sheetName val="0111월"/>
      <sheetName val="공동"/>
      <sheetName val="MAIN"/>
      <sheetName val="npv"/>
      <sheetName val="보고"/>
      <sheetName val="7.자동제어공사"/>
      <sheetName val="7수지"/>
      <sheetName val="04.01"/>
      <sheetName val="노임"/>
      <sheetName val="관급자재"/>
      <sheetName val="1,2,3,4,5단위수량"/>
      <sheetName val="B1(반포1차)"/>
      <sheetName val="형틀공사"/>
      <sheetName val="견적"/>
      <sheetName val="6맨홀H"/>
      <sheetName val="금융비용"/>
      <sheetName val="간접비"/>
      <sheetName val="시행대비_(2)"/>
      <sheetName val="7__현장관리비_"/>
      <sheetName val="6__안전관리비"/>
      <sheetName val="내___역"/>
      <sheetName val="P_M_별"/>
      <sheetName val="Sheet1_(2)"/>
      <sheetName val="단면_(2)"/>
      <sheetName val="WEIGHT_LIST"/>
      <sheetName val="산#2-1_(2)"/>
      <sheetName val="2_대외공문"/>
      <sheetName val="TOWER_12TON"/>
      <sheetName val="TOWER_10TON"/>
      <sheetName val="원가계산_(2)"/>
      <sheetName val="Sheet2_(2)"/>
      <sheetName val="2_냉난방설비공사"/>
      <sheetName val="FRP_PIPING_일위대가"/>
      <sheetName val="2_1__노무비_평균단가산출"/>
      <sheetName val="계수원본(99_2_28)"/>
      <sheetName val="7_자동제어공사"/>
      <sheetName val="04_01"/>
      <sheetName val="15_문제점"/>
      <sheetName val="설계"/>
      <sheetName val="변경서식"/>
      <sheetName val="은행"/>
      <sheetName val="을-ATYPE"/>
      <sheetName val="부안일위"/>
      <sheetName val="파일의이용"/>
      <sheetName val="봉천제출"/>
      <sheetName val="조명시설"/>
      <sheetName val="중기 부표"/>
      <sheetName val="단가산출"/>
      <sheetName val="소화실적"/>
      <sheetName val="내역서(당초변경)"/>
      <sheetName val="공량산출서"/>
      <sheetName val="비교1"/>
      <sheetName val="업무분장"/>
      <sheetName val="갑지"/>
      <sheetName val="본공사"/>
      <sheetName val="단독"/>
      <sheetName val="DATA1"/>
      <sheetName val="입찰"/>
      <sheetName val="현경"/>
      <sheetName val="금액,품셈"/>
      <sheetName val="pier(각형)"/>
      <sheetName val="수리결과"/>
      <sheetName val="설계명세"/>
      <sheetName val="평형공사비"/>
      <sheetName val="단가"/>
      <sheetName val="수수료율표"/>
      <sheetName val="호실data"/>
      <sheetName val="DATA"/>
      <sheetName val="명세서"/>
      <sheetName val="목록"/>
      <sheetName val="도기류"/>
      <sheetName val="품셈TABLE"/>
      <sheetName val="익산"/>
      <sheetName val="토목"/>
      <sheetName val="대비표"/>
      <sheetName val="견적내역"/>
      <sheetName val="공사비집계"/>
      <sheetName val="운영비산정가정"/>
      <sheetName val="추가예산"/>
      <sheetName val="물량내역"/>
      <sheetName val="ABUT수량-A1"/>
      <sheetName val="소방기계"/>
      <sheetName val="차액보증"/>
      <sheetName val="개산공사비"/>
      <sheetName val="을지"/>
      <sheetName val="스케즐"/>
      <sheetName val="7.수지"/>
      <sheetName val="건축2"/>
      <sheetName val="국내"/>
      <sheetName val="금융"/>
      <sheetName val="가설개략"/>
      <sheetName val="인사자료총집계"/>
      <sheetName val="misc"/>
      <sheetName val="총물량"/>
      <sheetName val="1월"/>
      <sheetName val="9GNG운반"/>
      <sheetName val="UG COM-8"/>
      <sheetName val="UG COM-11"/>
      <sheetName val="UG COM-7"/>
      <sheetName val="UG COM-6"/>
      <sheetName val="UG COM-5"/>
      <sheetName val="UG COM-4"/>
      <sheetName val="UG COM-3"/>
      <sheetName val="UG COM-2"/>
      <sheetName val="UG COM-1"/>
      <sheetName val="UG COM-12"/>
      <sheetName val="기초일위"/>
      <sheetName val="판가반영"/>
      <sheetName val="횡배수관집현황(2공구)"/>
      <sheetName val="세금자료"/>
      <sheetName val="요율"/>
      <sheetName val="식재가격"/>
      <sheetName val="식재총괄"/>
      <sheetName val="AJ005"/>
      <sheetName val="손익차9월2"/>
      <sheetName val="DATE"/>
      <sheetName val="목차"/>
      <sheetName val="형틀물량집계"/>
      <sheetName val="포설물량(8회분)"/>
      <sheetName val="집수정(600-700)"/>
      <sheetName val="TRE TABLE"/>
      <sheetName val="결재판(삭제하지말아주세요)"/>
      <sheetName val="O＆P"/>
      <sheetName val="자  재"/>
      <sheetName val="건축외주"/>
      <sheetName val="인상효1"/>
      <sheetName val="설계명세서(전송장비분)"/>
      <sheetName val="EQT-ESTN"/>
      <sheetName val="AL공사(원)"/>
      <sheetName val="단"/>
      <sheetName val="1차 내역서"/>
      <sheetName val="3.건축(현장안)"/>
      <sheetName val="일위_파일"/>
      <sheetName val="현장관리비"/>
      <sheetName val="현장경비"/>
      <sheetName val="공문"/>
      <sheetName val="10ADIT05"/>
      <sheetName val="하치장수불부"/>
      <sheetName val="외주"/>
      <sheetName val="코드표"/>
      <sheetName val="STAND98"/>
      <sheetName val="STAND20"/>
      <sheetName val="BEND LOSS"/>
      <sheetName val="cal"/>
      <sheetName val="인천제철"/>
      <sheetName val="자료"/>
      <sheetName val="6공구(당초)"/>
      <sheetName val="증감대비"/>
      <sheetName val="토목주소"/>
      <sheetName val="프랜트면허"/>
      <sheetName val="연돌일위집계"/>
      <sheetName val="공통가설공사"/>
      <sheetName val="자재(원원+원대)"/>
      <sheetName val="예약현황"/>
      <sheetName val="소개"/>
      <sheetName val="품셈"/>
      <sheetName val="0000"/>
      <sheetName val="가시설"/>
      <sheetName val="건축공사실행"/>
      <sheetName val="건축원가"/>
      <sheetName val="토사(PE)"/>
      <sheetName val="부대"/>
      <sheetName val="상제품매출(원가)1~10월"/>
      <sheetName val="입찰내역서"/>
      <sheetName val="투자비"/>
      <sheetName val="각사별공사비분개 "/>
      <sheetName val="항목(1)"/>
      <sheetName val="BOOK4"/>
      <sheetName val="전문품의"/>
      <sheetName val="을"/>
      <sheetName val="wall"/>
      <sheetName val="ⴭⴭⴭⴭⴭ"/>
      <sheetName val="이토변실(A3-LINE)"/>
      <sheetName val="집계"/>
      <sheetName val="안전장치"/>
      <sheetName val="BLOCK(1)"/>
      <sheetName val="수량산출서"/>
      <sheetName val="데리네이타현황"/>
      <sheetName val="구조부재산출서"/>
      <sheetName val="단위수량"/>
      <sheetName val="일위대가(가설)"/>
      <sheetName val="1차설계변경내역"/>
      <sheetName val="회사정보"/>
      <sheetName val="갑지1"/>
      <sheetName val="안양1공구_건축"/>
      <sheetName val="실행"/>
      <sheetName val="금광1터널"/>
      <sheetName val="가격조사서"/>
      <sheetName val="납부서"/>
      <sheetName val="공비대비"/>
      <sheetName val="장기미처리(업체)"/>
      <sheetName val="장기미처리(센터)"/>
      <sheetName val="사업비총괄표"/>
      <sheetName val="총내역"/>
      <sheetName val="분류표"/>
      <sheetName val="MEED"/>
      <sheetName val="70%"/>
      <sheetName val="인건비"/>
      <sheetName val="물가시세표"/>
      <sheetName val="A조"/>
      <sheetName val="A갑지"/>
      <sheetName val="개인DATA"/>
      <sheetName val="기준단가"/>
      <sheetName val="공사비 내역 (가)"/>
      <sheetName val="계약동호배치도"/>
      <sheetName val="현장관리비데이타"/>
      <sheetName val="시행대비_(2)1"/>
      <sheetName val="7__현장관리비_1"/>
      <sheetName val="6__안전관리비1"/>
      <sheetName val="내___역1"/>
      <sheetName val="P_M_별1"/>
      <sheetName val="Sheet1_(2)1"/>
      <sheetName val="단면_(2)1"/>
      <sheetName val="2_대외공문1"/>
      <sheetName val="TOWER_12TON1"/>
      <sheetName val="TOWER_10TON1"/>
      <sheetName val="원가계산_(2)1"/>
      <sheetName val="Sheet2_(2)1"/>
      <sheetName val="2_냉난방설비공사1"/>
      <sheetName val="FRP_PIPING_일위대가1"/>
      <sheetName val="2_1__노무비_평균단가산출1"/>
      <sheetName val="15_문제점1"/>
      <sheetName val="WEIGHT_LIST1"/>
      <sheetName val="산#2-1_(2)1"/>
      <sheetName val="계수원본(99_2_28)1"/>
      <sheetName val="7_자동제어공사1"/>
      <sheetName val="04_011"/>
      <sheetName val="6PILE__(돌출)"/>
      <sheetName val="토공(우물통,기타)_"/>
      <sheetName val="단가_(2)"/>
      <sheetName val="변압기_및_발전기_용량"/>
      <sheetName val="중기_부표"/>
      <sheetName val="7_수지"/>
      <sheetName val="UG_COM-8"/>
      <sheetName val="UG_COM-11"/>
      <sheetName val="UG_COM-7"/>
      <sheetName val="UG_COM-6"/>
      <sheetName val="UG_COM-5"/>
      <sheetName val="UG_COM-4"/>
      <sheetName val="UG_COM-3"/>
      <sheetName val="UG_COM-2"/>
      <sheetName val="UG_COM-1"/>
      <sheetName val="UG_COM-12"/>
      <sheetName val="TRE_TABLE"/>
      <sheetName val="자__재"/>
      <sheetName val="1차_내역서"/>
      <sheetName val="3_건축(현장안)"/>
      <sheetName val="BEND_LOSS"/>
      <sheetName val="각사별공사비분개_"/>
      <sheetName val="공사비_내역_(가)"/>
      <sheetName val="시장성초안camera"/>
      <sheetName val="공사진행"/>
      <sheetName val="부하계산"/>
      <sheetName val="MACRO(전선관)"/>
      <sheetName val="EUPDAT2"/>
      <sheetName val="공사내역"/>
      <sheetName val="시설물일위"/>
      <sheetName val="4-1. 매출원가 손익계획 집계표"/>
      <sheetName val="4.2유효폭의 계산"/>
      <sheetName val="피벗테이블데이터분석"/>
      <sheetName val="평균높이산출근거"/>
      <sheetName val="횡배수관위치조서"/>
      <sheetName val="Cash2"/>
      <sheetName val="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방조선착"/>
      <sheetName val="방내역"/>
      <sheetName val="선착장"/>
      <sheetName val="취입수문"/>
      <sheetName val="배수총괄"/>
      <sheetName val="배수내역"/>
      <sheetName val="부대총괄"/>
      <sheetName val="부대내역"/>
      <sheetName val="1공구총괄"/>
      <sheetName val="1공구"/>
      <sheetName val="Module1"/>
      <sheetName val="Module2"/>
      <sheetName val="Module3"/>
      <sheetName val="Module4"/>
      <sheetName val="Dialog1"/>
      <sheetName val="96까지"/>
      <sheetName val="97년"/>
      <sheetName val="98이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1.설계조건"/>
      <sheetName val="Eq_ Mobilization"/>
      <sheetName val="수입"/>
      <sheetName val="유림골조"/>
      <sheetName val="Sheet1"/>
      <sheetName val="VC2 9.98"/>
      <sheetName val="공통비총괄표"/>
      <sheetName val="11월 실적"/>
      <sheetName val="내역서"/>
      <sheetName val="h-013211-2"/>
      <sheetName val="slipsumpR"/>
      <sheetName val="TUAS"/>
      <sheetName val="STAND20"/>
      <sheetName val="직원동원SCH"/>
      <sheetName val="#REF"/>
      <sheetName val="Cash2"/>
      <sheetName val="Z"/>
      <sheetName val="간접비 총괄표"/>
      <sheetName val="잡비계산"/>
      <sheetName val="손익차9월2"/>
      <sheetName val="VC2 8.98"/>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집계표(육상)"/>
      <sheetName val="지급자재"/>
      <sheetName val="집계표"/>
      <sheetName val="P.M 별"/>
      <sheetName val="개시전표"/>
      <sheetName val="공사집계"/>
      <sheetName val="카메라"/>
      <sheetName val="TOWER 12TON"/>
      <sheetName val="TOWER 10TON"/>
      <sheetName val="BM"/>
      <sheetName val="상 부"/>
      <sheetName val="공문"/>
      <sheetName val="예정(3)"/>
      <sheetName val="공사비총괄표"/>
      <sheetName val="목표세부명세"/>
      <sheetName val="REPORT07"/>
      <sheetName val="수주추진리스트"/>
      <sheetName val="TK판매비impact"/>
      <sheetName val="TK판매비"/>
      <sheetName val="수주집계"/>
      <sheetName val="TK외판매비impact"/>
      <sheetName val="JIB CRANE,HOIST"/>
      <sheetName val="청산공사"/>
      <sheetName val="사업부배부A"/>
      <sheetName val="기준"/>
      <sheetName val="금액내역서"/>
      <sheetName val="8.PILE  (돌출)"/>
      <sheetName val="6PILE  (돌출)"/>
      <sheetName val="PRO_DCI"/>
      <sheetName val="ELEC_DCI"/>
      <sheetName val="INST_DCI"/>
      <sheetName val="2000.11월설계내역"/>
      <sheetName val="주관사업"/>
      <sheetName val="Vendors"/>
      <sheetName val="발주코드"/>
      <sheetName val="운반"/>
      <sheetName val="단중"/>
      <sheetName val="품셈표"/>
      <sheetName val="을지"/>
      <sheetName val="안전장치"/>
      <sheetName val="HKDSUMM"/>
      <sheetName val="산거각호표"/>
      <sheetName val="Sheet4"/>
      <sheetName val="D-623D"/>
      <sheetName val="2.1.2예정공정율(칼라)"/>
      <sheetName val="TTL"/>
      <sheetName val="산근"/>
      <sheetName val="연돌일위집계"/>
      <sheetName val="업체별SV단가"/>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4.0 (2)"/>
      <sheetName val="대비표"/>
      <sheetName val="집계표(OPTION)"/>
      <sheetName val="당초"/>
      <sheetName val="부대집계표(목표반영)"/>
      <sheetName val="단가대비표"/>
      <sheetName val="일위대가(가설)"/>
      <sheetName val="노임단가"/>
      <sheetName val="예가표"/>
      <sheetName val="지급제한자"/>
      <sheetName val="개요"/>
      <sheetName val="배수내역"/>
      <sheetName val="BQMPALOC"/>
      <sheetName val="15 문제점"/>
      <sheetName val="공사비집계"/>
      <sheetName val="_"/>
      <sheetName val="M-EQPT-Z"/>
      <sheetName val="B"/>
      <sheetName val="찍기"/>
      <sheetName val="소화실적"/>
      <sheetName val="단가비교"/>
      <sheetName val="99년하반기"/>
      <sheetName val="매각(6)"/>
      <sheetName val="상반기손익차2총괄"/>
      <sheetName val="과제정의서"/>
      <sheetName val="Sheet7"/>
      <sheetName val="노동부"/>
      <sheetName val="드롭다운"/>
      <sheetName val="5사남"/>
      <sheetName val="BQMP"/>
      <sheetName val="Rate Analysis"/>
      <sheetName val="등급기준"/>
      <sheetName val="Disc WF (최종)"/>
      <sheetName val="Weekly WV %"/>
      <sheetName val="산출근거"/>
      <sheetName val="구분정의"/>
      <sheetName val="수지계산"/>
      <sheetName val="안산기계장치"/>
      <sheetName val="95삼성급(본사)"/>
      <sheetName val="차트 (2)"/>
      <sheetName val=""/>
      <sheetName val="업무분장"/>
      <sheetName val="Work Trade Code"/>
      <sheetName val="Sheet3"/>
      <sheetName val="목록 &amp; 환율표"/>
      <sheetName val="DHEQSUPT"/>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건설기계"/>
      <sheetName val="노임"/>
      <sheetName val="단가산출"/>
      <sheetName val="사급자재"/>
      <sheetName val="SHEET"/>
      <sheetName val="토목"/>
      <sheetName val="인원계획"/>
      <sheetName val="연수원"/>
      <sheetName val="97년 SEACO예산"/>
      <sheetName val="영업소실적"/>
      <sheetName val="MEED"/>
      <sheetName val="REQ_REMARKS"/>
      <sheetName val="표지"/>
      <sheetName val="목록"/>
      <sheetName val="DRUM"/>
      <sheetName val="4.3물량INDEX검토"/>
      <sheetName val="공통부대비"/>
      <sheetName val="명부(최종)"/>
      <sheetName val="조합원세부항목(작업)"/>
      <sheetName val="50%"/>
      <sheetName val="명부"/>
      <sheetName val="선택목록"/>
      <sheetName val="인력(현장,직원)"/>
      <sheetName val="실행내역"/>
      <sheetName val="제출계산서"/>
      <sheetName val="12CGOU"/>
      <sheetName val="Embank"/>
      <sheetName val="G.R300경비"/>
      <sheetName val="A-4"/>
      <sheetName val="종후자산호수별가격"/>
      <sheetName val="8-31-98"/>
      <sheetName val="worksheet inchican"/>
      <sheetName val="combined 9-30"/>
      <sheetName val="입찰내역 발주처 양식"/>
      <sheetName val="0.간접비기준"/>
      <sheetName val="Lumpsum-1"/>
      <sheetName val="Lumpsum-3"/>
      <sheetName val="간접비(1)"/>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P_M_별1"/>
      <sheetName val="TOWER_12TON2"/>
      <sheetName val="TOWER_10TON2"/>
      <sheetName val="JIB_CRANE,HOIST2"/>
      <sheetName val="8_PILE__(돌출)1"/>
      <sheetName val="6PILE__(돌출)1"/>
      <sheetName val="2000_11월설계내역1"/>
      <sheetName val="2_1_2예정공정율(칼라)1"/>
      <sheetName val="1_설계조건"/>
      <sheetName val="ITC_현황1"/>
      <sheetName val="1_1_Overall_Progress1"/>
      <sheetName val="4_0_(2)1"/>
      <sheetName val="15_문제점"/>
      <sheetName val="Rate_Analysis"/>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덕트4"/>
      <sheetName val="#REF"/>
      <sheetName val="연돌일위집계"/>
      <sheetName val="DHEQSUPT"/>
      <sheetName val="품셈표"/>
      <sheetName val="D-3109"/>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사내공문"/>
      <sheetName val="공기기준"/>
      <sheetName val="공사비비교"/>
      <sheetName val="건축공사비"/>
      <sheetName val="공통가설"/>
      <sheetName val="현관집계"/>
      <sheetName val="현장관리비"/>
      <sheetName val="견적조건"/>
      <sheetName val="현장조직도"/>
      <sheetName val="96.12"/>
      <sheetName val="천호동(99.9월)"/>
      <sheetName val="SG"/>
      <sheetName val="정부노임단가"/>
      <sheetName val="노임이"/>
      <sheetName val="건축공사실행"/>
      <sheetName val="변수값"/>
      <sheetName val="중기상차"/>
      <sheetName val="AS복구"/>
      <sheetName val="중기터파기"/>
      <sheetName val="공문"/>
      <sheetName val="중갑지"/>
      <sheetName val="현장별계약현황('98.10.31)"/>
      <sheetName val="내역서"/>
      <sheetName val="RESOURCE"/>
      <sheetName val="설계내역서"/>
      <sheetName val="Macro1"/>
      <sheetName val="설계산출표지"/>
      <sheetName val="BCPAB"/>
      <sheetName val="b_balju (2)"/>
      <sheetName val="b_gunmul"/>
      <sheetName val="내역"/>
      <sheetName val="군산공장추가구매"/>
      <sheetName val="건축직영"/>
      <sheetName val="Sheet1"/>
      <sheetName val="플랜트 설치"/>
      <sheetName val="MEXICO-C"/>
      <sheetName val="실행(ALT1)"/>
      <sheetName val="여흥"/>
      <sheetName val="견적의뢰"/>
      <sheetName val="현장지지물물량"/>
      <sheetName val="cp-e1"/>
      <sheetName val="을"/>
      <sheetName val="수압집계"/>
      <sheetName val="집계표"/>
      <sheetName val="실행철강하도"/>
      <sheetName val="기준"/>
      <sheetName val="BID"/>
      <sheetName val="화재 탐지 설비"/>
      <sheetName val="갑지1"/>
      <sheetName val="DHEQSUPT"/>
      <sheetName val="수량산출"/>
      <sheetName val="REDUCER"/>
      <sheetName val="WE'T"/>
      <sheetName val="토목주소"/>
      <sheetName val="프랜트면허"/>
      <sheetName val="갑지(추정)"/>
      <sheetName val="설비2차"/>
      <sheetName val="6PILE  (돌출)"/>
      <sheetName val="진주방향"/>
      <sheetName val="파일의이용"/>
      <sheetName val="차액보증"/>
      <sheetName val="총괄내역서"/>
      <sheetName val="청천내"/>
      <sheetName val="데이타"/>
      <sheetName val="CTEMCOST"/>
      <sheetName val="충주"/>
      <sheetName val="하수급견적대비"/>
      <sheetName val="경비2내역"/>
      <sheetName val="자바라1"/>
      <sheetName val="조직도"/>
      <sheetName val="U-TYPE(1)"/>
      <sheetName val="산근"/>
      <sheetName val="수입"/>
      <sheetName val="#REF"/>
      <sheetName val="남양시작동자105노65기1.3화1.2"/>
      <sheetName val="입찰안"/>
      <sheetName val="일위대가"/>
      <sheetName val="물량표"/>
      <sheetName val="입찰보고"/>
      <sheetName val="BSD (2)"/>
      <sheetName val="조명시설"/>
      <sheetName val="입출재고현황 (2)"/>
      <sheetName val="기계경비(시간당)"/>
      <sheetName val="램머"/>
      <sheetName val="DATE"/>
      <sheetName val="신규일위대가"/>
      <sheetName val="BLR-S"/>
      <sheetName val="대우기성"/>
      <sheetName val="총괄"/>
      <sheetName val="음료실행"/>
      <sheetName val="6호기"/>
      <sheetName val="전체내역 (2)"/>
      <sheetName val="청하배수"/>
      <sheetName val="tggwan(mac)"/>
      <sheetName val="2000전체분"/>
      <sheetName val="2000년1차"/>
      <sheetName val="터파기및재료"/>
      <sheetName val="위치조서"/>
      <sheetName val="공사개요"/>
      <sheetName val="평가데이터"/>
      <sheetName val="우배수"/>
      <sheetName val="계산식"/>
      <sheetName val="증감내역서"/>
      <sheetName val="계측"/>
      <sheetName val="VENT"/>
      <sheetName val="참고"/>
      <sheetName val="A"/>
      <sheetName val="계약내역서"/>
      <sheetName val="FOB발"/>
      <sheetName val="조건"/>
      <sheetName val="일위대가표"/>
      <sheetName val="은행"/>
      <sheetName val="020114"/>
      <sheetName val="0111월"/>
      <sheetName val="수출모델별원단위"/>
      <sheetName val="ABUT수량-A1"/>
      <sheetName val="대비표"/>
      <sheetName val="인사자료총집계"/>
      <sheetName val="Total"/>
      <sheetName val="2.대외공문"/>
      <sheetName val="단면 (2)"/>
      <sheetName val="SUM (실행원가대비)"/>
      <sheetName val="10월상품입고"/>
      <sheetName val="CAPVC"/>
      <sheetName val="DWG-M101(21)"/>
      <sheetName val="APT"/>
      <sheetName val="STANDARD (상)-참고"/>
      <sheetName val="G.R300경비"/>
      <sheetName val="부대tu"/>
      <sheetName val="Sheet5"/>
      <sheetName val="7.경제성결과"/>
      <sheetName val="ASME B 36.10 M"/>
      <sheetName val="TOEC"/>
      <sheetName val="감액총괄표"/>
      <sheetName val="목표세부명세"/>
      <sheetName val="유림골조"/>
      <sheetName val="갑지"/>
      <sheetName val="내역표지"/>
      <sheetName val="T전제"/>
      <sheetName val="PAINT"/>
      <sheetName val="인건비"/>
      <sheetName val="내역(한신APT)"/>
      <sheetName val="건축집계합계"/>
      <sheetName val="건축집계표이수"/>
      <sheetName val="당정동공통이수"/>
      <sheetName val="당정동경상이수"/>
      <sheetName val="운반"/>
      <sheetName val="토목"/>
      <sheetName val="1.설계조건"/>
      <sheetName val="부하계산서"/>
      <sheetName val="노임단가"/>
      <sheetName val="0Title"/>
      <sheetName val="카렌스센터계량기설치공사"/>
      <sheetName val="중기사용료"/>
      <sheetName val="제출내역 (2)"/>
      <sheetName val="1.설계기준"/>
      <sheetName val="집계"/>
      <sheetName val="원가계산 (2)"/>
      <sheetName val="신대방33(적용)"/>
      <sheetName val="2"/>
      <sheetName val="PIS"/>
      <sheetName val="1"/>
      <sheetName val="2(보정)"/>
      <sheetName val="8.식재일위"/>
      <sheetName val="B시설가격"/>
      <sheetName val="입력"/>
      <sheetName val="화설내"/>
      <sheetName val="인건비 "/>
      <sheetName val="마산월령동골조물량변경"/>
      <sheetName val="구리토평1전기"/>
      <sheetName val="기초산출"/>
      <sheetName val="실행갑지"/>
      <sheetName val="총괄집계"/>
      <sheetName val="산출내역서집계표"/>
      <sheetName val="FAB별"/>
      <sheetName val="손익"/>
      <sheetName val="입찰견적보고서"/>
      <sheetName val="현장경비"/>
      <sheetName val="자재단가"/>
      <sheetName val="원가서"/>
      <sheetName val="교각계산"/>
      <sheetName val="부하(성남)"/>
      <sheetName val="Sheet4"/>
      <sheetName val="Sheet2"/>
      <sheetName val="화산경계"/>
      <sheetName val="금액"/>
      <sheetName val="계산서(곡선부)"/>
      <sheetName val="-치수표(곡선부)"/>
      <sheetName val="INPUTDATA"/>
      <sheetName val="세부내역서"/>
      <sheetName val="COVER"/>
      <sheetName val="입찰내역서"/>
      <sheetName val="간접"/>
      <sheetName val="값"/>
      <sheetName val="설계명세서"/>
      <sheetName val="물가시세"/>
      <sheetName val="Template"/>
      <sheetName val="노무비"/>
      <sheetName val="주형"/>
      <sheetName val="연결임시"/>
      <sheetName val="과천MAIN"/>
      <sheetName val="환경기계공정표 (3)"/>
      <sheetName val="고합"/>
      <sheetName val="input"/>
      <sheetName val="실행내역서 "/>
      <sheetName val="대공종"/>
      <sheetName val="기초코드"/>
      <sheetName val="표지 (2)"/>
      <sheetName val="예가표"/>
      <sheetName val="RE9604"/>
      <sheetName val="설계내역2"/>
      <sheetName val="예산서"/>
      <sheetName val="ORIGN"/>
      <sheetName val="설 계"/>
      <sheetName val="소특"/>
      <sheetName val="가설공사내역"/>
      <sheetName val="물량표S"/>
      <sheetName val="노무비단가"/>
      <sheetName val="현황CODE"/>
      <sheetName val="손익현황"/>
      <sheetName val="VXXXXX"/>
      <sheetName val="MOTOR"/>
      <sheetName val="요율"/>
      <sheetName val="hvac(제어동)"/>
      <sheetName val="TRE TABLE"/>
      <sheetName val="DATA"/>
      <sheetName val="날개벽수량표"/>
      <sheetName val="가열로SW"/>
      <sheetName val="노임"/>
      <sheetName val="MAN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시행계획"/>
      <sheetName val="Sheet2"/>
      <sheetName val="Sheet3"/>
      <sheetName val="98NS-N"/>
      <sheetName val="노임단가"/>
      <sheetName val="내역서"/>
      <sheetName val="집계표"/>
      <sheetName val="참조"/>
      <sheetName val="2001시행계획"/>
      <sheetName val="#REF"/>
      <sheetName val="구천"/>
      <sheetName val="실행내역"/>
      <sheetName val="공사비총괄표"/>
      <sheetName val="石炭性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내역"/>
      <sheetName val="선착장"/>
      <sheetName val="취입수문"/>
      <sheetName val="배수내역"/>
      <sheetName val="입력시트"/>
      <sheetName val="노임단가"/>
      <sheetName val="96배수"/>
      <sheetName val="내역"/>
      <sheetName val="견적대비표"/>
      <sheetName val="금액내역서"/>
      <sheetName val="inter"/>
      <sheetName val="예정(3)"/>
      <sheetName val="동원(3)"/>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관리비"/>
      <sheetName val="유림골조"/>
      <sheetName val="Decription"/>
    </sheetNames>
    <sheetDataSet>
      <sheetData sheetId="0" refreshError="1"/>
      <sheetData sheetId="1" refreshError="1"/>
      <sheetData sheetId="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1"/>
      <sheetName val="#REF"/>
      <sheetName val="참고용"/>
      <sheetName val="참고용 (2)"/>
      <sheetName val="COMPARISON TABLE"/>
      <sheetName val="Eq. Mobilization"/>
      <sheetName val="손익차9월2"/>
      <sheetName val="WORKER"/>
      <sheetName val="C급보 "/>
      <sheetName val="관세,통관수수료,운반비"/>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가표"/>
      <sheetName val="수암종건"/>
      <sheetName val="수암개발"/>
      <sheetName val="단성전력"/>
      <sheetName val="Sheet1"/>
      <sheetName val="Sheet2"/>
      <sheetName val="Sheet3"/>
      <sheetName val="unit 4"/>
      <sheetName val="사용방법"/>
      <sheetName val="최저투찰(입력)"/>
      <sheetName val="최저투찰(만점시)"/>
      <sheetName val="복수예가선정"/>
      <sheetName val="예가표(복수예가)"/>
      <sheetName val="오늘의예가"/>
      <sheetName val="용어정의"/>
      <sheetName val="조달031227"/>
      <sheetName val="지자체040206"/>
      <sheetName val="도로031229"/>
      <sheetName val="수자원040116"/>
      <sheetName val="적점"/>
      <sheetName val="제출내역 (2)"/>
      <sheetName val="가격조사서"/>
      <sheetName val="공사개요"/>
      <sheetName val="#REF"/>
      <sheetName val="물가대비표"/>
      <sheetName val="실행내역"/>
      <sheetName val="trf(36%)"/>
      <sheetName val="B.O.M"/>
      <sheetName val="변경집계표"/>
      <sheetName val="SG"/>
      <sheetName val="단가표"/>
      <sheetName val="일위"/>
      <sheetName val="부대tu"/>
      <sheetName val="부대내역"/>
      <sheetName val="단가"/>
      <sheetName val="Macro1"/>
      <sheetName val="개소당수량"/>
      <sheetName val="원가계산서(남측)"/>
      <sheetName val="토목주소"/>
      <sheetName val="프랜트면허"/>
      <sheetName val="건축-물가변동"/>
      <sheetName val="기계설비-물가변동"/>
      <sheetName val="공사비증감"/>
      <sheetName val="일위대가(계측기설치)"/>
      <sheetName val="현장경비"/>
      <sheetName val="자동제어"/>
      <sheetName val="일위대가(가설)"/>
      <sheetName val="신표지1"/>
      <sheetName val="덕소내역"/>
      <sheetName val="입찰안"/>
      <sheetName val="제잡비"/>
      <sheetName val="재료비"/>
      <sheetName val="연결임시"/>
      <sheetName val="전기혼잡제경비(45)"/>
      <sheetName val="집계표"/>
      <sheetName val="코드표"/>
      <sheetName val=" FURNACE현설"/>
      <sheetName val="전계가"/>
      <sheetName val="poolupdate"/>
      <sheetName val="내역서"/>
      <sheetName val="파일의이용"/>
      <sheetName val="공종목록표"/>
      <sheetName val="내역"/>
      <sheetName val="대전-교대(A1-A2)"/>
      <sheetName val="갑지"/>
      <sheetName val="전차선로 물량표"/>
      <sheetName val="내역표지"/>
      <sheetName val="BID"/>
      <sheetName val="부안일위"/>
      <sheetName val="공문"/>
      <sheetName val="정부노임단가"/>
      <sheetName val="DATA"/>
      <sheetName val="여과지동"/>
      <sheetName val="기초자료"/>
      <sheetName val="총괄-1"/>
      <sheetName val="일위대가"/>
      <sheetName val="노임단가"/>
      <sheetName val="포장수량"/>
      <sheetName val="갈현동"/>
      <sheetName val="결과조달"/>
      <sheetName val="차액보증"/>
      <sheetName val="A-4"/>
      <sheetName val="배수관산출"/>
      <sheetName val="웅진교-S2"/>
      <sheetName val="경상비"/>
      <sheetName val="일위_파일"/>
      <sheetName val="철콘공사"/>
      <sheetName val="TARGET"/>
      <sheetName val="노임이"/>
      <sheetName val="FAX"/>
      <sheetName val="direct"/>
      <sheetName val="wage"/>
      <sheetName val="CONCRETE"/>
      <sheetName val="노임"/>
      <sheetName val="9GNG운반"/>
      <sheetName val="Data&amp;Result"/>
      <sheetName val="전선 및 전선관"/>
      <sheetName val="수목표준대가"/>
      <sheetName val="견"/>
      <sheetName val="내2"/>
      <sheetName val="06년 학회협찬실적"/>
      <sheetName val="일위대가표"/>
      <sheetName val="부대공Ⅱ"/>
      <sheetName val="적용률"/>
      <sheetName val="산출내역서"/>
      <sheetName val="3.하중산정4.지지력"/>
      <sheetName val="아파트 "/>
      <sheetName val="금융비용"/>
      <sheetName val="약품설비"/>
      <sheetName val="1단계"/>
      <sheetName val="본선 토공 분배표"/>
      <sheetName val="4.인력운영계획(업무별)"/>
      <sheetName val="현장관리비 산출내역"/>
      <sheetName val="D-3109"/>
      <sheetName val="Cash"/>
      <sheetName val="일위대가-목록"/>
      <sheetName val="밸브설치"/>
      <sheetName val="조도계산서 (도서)"/>
      <sheetName val="SCHE"/>
      <sheetName val="UPRI"/>
      <sheetName val="1,2공구원가계산서"/>
      <sheetName val="2공구산출내역"/>
      <sheetName val="1공구산출내역서"/>
      <sheetName val="archi(본사)"/>
      <sheetName val="갑지(추정)"/>
      <sheetName val="인덕원내역"/>
      <sheetName val="코오롱.테크노밸리"/>
      <sheetName val="코오롱.영동고속도로"/>
      <sheetName val="전기공사"/>
      <sheetName val="CTEMCOST"/>
      <sheetName val="SULKEA"/>
      <sheetName val="잔수량(작성)"/>
      <sheetName val="잡비"/>
      <sheetName val="전력"/>
      <sheetName val="FCM"/>
      <sheetName val="금액"/>
      <sheetName val="목표세부명세"/>
      <sheetName val="건축"/>
      <sheetName val="가도공"/>
      <sheetName val="평가데이터"/>
      <sheetName val="총괄표"/>
      <sheetName val="을"/>
      <sheetName val="코드"/>
      <sheetName val="TRE TABLE"/>
      <sheetName val="실행철강하도"/>
      <sheetName val="구조물공"/>
      <sheetName val="부대공"/>
      <sheetName val="배수공"/>
      <sheetName val="토공"/>
      <sheetName val="포장공"/>
      <sheetName val="단가산출서"/>
      <sheetName val="퇴직금(울산천상)"/>
      <sheetName val="내역(가지)"/>
      <sheetName val="변경내역대비표(2)"/>
      <sheetName val="토 적 표"/>
      <sheetName val="6PILE  (돌출)"/>
      <sheetName val="DHEQSUPT"/>
      <sheetName val="LG제품"/>
      <sheetName val="2.교량(신설)"/>
      <sheetName val="SIL98"/>
      <sheetName val="설계"/>
      <sheetName val="Indirect Cost"/>
      <sheetName val="충주"/>
      <sheetName val="cable-data"/>
      <sheetName val="출자한도"/>
      <sheetName val="경비"/>
      <sheetName val="골조시행"/>
      <sheetName val="청산공사"/>
      <sheetName val="금액내역서"/>
      <sheetName val="csdim"/>
      <sheetName val="cdsload"/>
      <sheetName val="chsload"/>
      <sheetName val="CLAMP"/>
      <sheetName val="cvsload"/>
      <sheetName val="pipe"/>
      <sheetName val="Cash2"/>
      <sheetName val="Z"/>
      <sheetName val="MixBed"/>
      <sheetName val="CondPol"/>
      <sheetName val="제조노임"/>
      <sheetName val="산수배수"/>
      <sheetName val="ITEM"/>
      <sheetName val="계측 내역서"/>
      <sheetName val="공사비예산서(토목분)"/>
      <sheetName val="에너지동"/>
      <sheetName val="D"/>
      <sheetName val="AS포장복구 "/>
      <sheetName val="실행내역서"/>
      <sheetName val="HANDHOLE(2)"/>
      <sheetName val="PAD TR보호대기초"/>
      <sheetName val="가로등기초"/>
      <sheetName val="유림골조"/>
      <sheetName val="01"/>
      <sheetName val="A"/>
      <sheetName val="Sheet17"/>
      <sheetName val="자재단가"/>
      <sheetName val="직재"/>
      <sheetName val="CAT_5"/>
      <sheetName val="부표총괄"/>
      <sheetName val="금융"/>
      <sheetName val="일위대가목차"/>
      <sheetName val="Y-WORK"/>
      <sheetName val="입찰보고"/>
      <sheetName val="기초일위대가"/>
      <sheetName val="식재일위대가"/>
      <sheetName val="단가대비표"/>
      <sheetName val="기기리스트"/>
      <sheetName val="대비"/>
      <sheetName val="ELECTRIC"/>
      <sheetName val="SCHEDULE"/>
      <sheetName val="기성2"/>
      <sheetName val="S0"/>
      <sheetName val="남양주부대"/>
      <sheetName val="U-TYPE(1)"/>
      <sheetName val="Total"/>
      <sheetName val="파주 운정지구 A8블럭"/>
      <sheetName val="대구수성3가"/>
      <sheetName val="매립"/>
      <sheetName val="배열수식"/>
      <sheetName val="상촌2교-일반수량집계"/>
      <sheetName val="노무비"/>
      <sheetName val="이토변실(A3-LINE)"/>
      <sheetName val="계장 공내역서"/>
      <sheetName val="경영상태"/>
      <sheetName val="세목전체"/>
      <sheetName val="ABUT수량-A1"/>
      <sheetName val="견적조건"/>
      <sheetName val="일위대가 "/>
      <sheetName val="관람석제출"/>
      <sheetName val="뜃맟뭁돽띿맟?-BLDG"/>
      <sheetName val="건축집계"/>
      <sheetName val="단위단가"/>
      <sheetName val="상행-교대(A1)"/>
      <sheetName val="장비손료"/>
      <sheetName val="공틀공사"/>
      <sheetName val="제경비율"/>
      <sheetName val="96보완계획7.12"/>
      <sheetName val="약품공급2"/>
      <sheetName val="DATE"/>
      <sheetName val="인공산출(도급)"/>
      <sheetName val="명단원자료(이전)"/>
      <sheetName val="날개벽(시점좌측)"/>
      <sheetName val="특수기호강도거푸집"/>
      <sheetName val="종배수관면벽신"/>
      <sheetName val="종배수관(신)"/>
      <sheetName val="1호맨홀토공"/>
      <sheetName val="방배동내역(리라)"/>
      <sheetName val="부대공사총괄"/>
      <sheetName val="건축공사집계표"/>
      <sheetName val="견적"/>
      <sheetName val="염화물시험"/>
      <sheetName val="일(4)"/>
      <sheetName val="EJ"/>
      <sheetName val="내역서2안"/>
      <sheetName val="페인트"/>
      <sheetName val="당초"/>
      <sheetName val="환산표"/>
      <sheetName val="토목"/>
      <sheetName val="SPT vs PHI"/>
      <sheetName val="기타_Extra Dosed (상부포함)"/>
      <sheetName val="준공평가"/>
      <sheetName val="데이타"/>
      <sheetName val="손익현황(1PJ)"/>
      <sheetName val="예정(3)"/>
      <sheetName val="재료"/>
      <sheetName val="전신환매도율"/>
      <sheetName val="장기차입금"/>
      <sheetName val="현장관리비"/>
      <sheetName val="tggwan(mac)"/>
      <sheetName val="표지"/>
      <sheetName val="내역서(삼호)"/>
      <sheetName val="인부신상자료"/>
      <sheetName val="증감대비"/>
      <sheetName val="1승인신청서"/>
      <sheetName val="직노"/>
      <sheetName val="수암개밞"/>
      <sheetName val="츆ꠥﯷ珟摨瑥ḱЀ筓_x0014__x0016_司敨␁гĀ좬ﺩ됩법吿"/>
      <sheetName val=" 입력Ｉ 封Íೈ⃒⣌츀ÌÂ؀Ā복수예ఀ선정_x0000__x0001_ÿ尀⣔ﴀᢼࣂ샆"/>
      <sheetName val="하수급견적대비"/>
      <sheetName val="1차 내역서"/>
      <sheetName val=" 입력Ｉ_x0009_封Íೈ⃒⣌츀ÌÂ؀Ā복수예ఀ선정_x0000__x0001_ÿ尀⣔ﴀᢼࣂ샆"/>
      <sheetName val="DCS"/>
      <sheetName val="ANALYSER"/>
      <sheetName val="CABLE BULK"/>
      <sheetName val="공통가설"/>
      <sheetName val="우수공,맨홀,집수정"/>
      <sheetName val="7차변경1회내역서"/>
      <sheetName val="Ⅴ-2.공종별내역"/>
      <sheetName val="Total 단위경유량집계"/>
      <sheetName val="설계명세서"/>
      <sheetName val="자료입력"/>
      <sheetName val="발생토"/>
      <sheetName val="대목"/>
      <sheetName val="COVER"/>
      <sheetName val="STANDARD (상)-참고"/>
      <sheetName val="3.공통공사대비"/>
      <sheetName val="현장지지물물량"/>
      <sheetName val="2.2 띠장의 설계"/>
      <sheetName val="OD5000"/>
      <sheetName val="Productivity"/>
      <sheetName val="Rate Analysis"/>
      <sheetName val=" 입력Ｉ 封Íೈ⃒⣌츀ÌÂ؀Ā복수예ఀ선정"/>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PILE  (돌출)"/>
      <sheetName val="소업1교"/>
      <sheetName val="단위중량"/>
      <sheetName val="조명시설"/>
      <sheetName val="#REF"/>
      <sheetName val="가설건물"/>
      <sheetName val="샘플표지"/>
      <sheetName val="부안일위"/>
      <sheetName val="약품설비"/>
      <sheetName val="총괄내역서"/>
      <sheetName val="일위(PN)"/>
      <sheetName val="옹벽조금수정"/>
      <sheetName val="6PILE  _돌출_"/>
      <sheetName val="3BL공동구 수량"/>
      <sheetName val="2호맨홀공제수량"/>
      <sheetName val="견적의뢰서"/>
      <sheetName val="2000년1차"/>
      <sheetName val="2000전체분"/>
      <sheetName val="200"/>
      <sheetName val="경상비"/>
      <sheetName val="본선 토공 분배표"/>
      <sheetName val="2.단면가정 "/>
      <sheetName val="말뚝지지력산정"/>
      <sheetName val="내역서"/>
      <sheetName val="공사비집계"/>
      <sheetName val="가도공"/>
      <sheetName val="단면 (2)"/>
      <sheetName val="업무처리전"/>
      <sheetName val="인사자료총집계"/>
      <sheetName val="빗물받이(910-510-410)"/>
      <sheetName val="반응조"/>
      <sheetName val="갑지"/>
      <sheetName val="공사비증감"/>
      <sheetName val="가격조사서"/>
      <sheetName val="포장공자재집계표"/>
      <sheetName val="DATE"/>
      <sheetName val="목표세부명세"/>
      <sheetName val="교각계산"/>
      <sheetName val="진주방향"/>
      <sheetName val="U-TYPE(1)"/>
      <sheetName val="간지(1)"/>
      <sheetName val="1,2,3,4,5단위수량"/>
      <sheetName val="총괄"/>
      <sheetName val="SLAB&quot;1&quot;"/>
      <sheetName val="입찰안"/>
      <sheetName val="산출내역서"/>
      <sheetName val="실행철강하도"/>
      <sheetName val="해전배수"/>
      <sheetName val="수문일1"/>
      <sheetName val="결과조달"/>
      <sheetName val="노임단가"/>
      <sheetName val="D200"/>
      <sheetName val="유림골조"/>
      <sheetName val="DATA입력"/>
      <sheetName val="수로집계"/>
      <sheetName val="ELECTRIC"/>
      <sheetName val="SCHEDULE"/>
      <sheetName val="BOX 본체"/>
      <sheetName val="터파기및재료"/>
      <sheetName val="참조"/>
      <sheetName val="사통"/>
      <sheetName val="물가시세"/>
      <sheetName val="내역표지"/>
      <sheetName val="토공 갑지"/>
      <sheetName val="공문"/>
      <sheetName val="COVER"/>
      <sheetName val="프랜트면허"/>
      <sheetName val="토목주소"/>
      <sheetName val="CTEMCOST"/>
      <sheetName val="합천내역"/>
      <sheetName val="archi(본사)"/>
      <sheetName val="Sheet1 (2)"/>
      <sheetName val="원형1호맨홀토공수량"/>
      <sheetName val="안산기계장치"/>
      <sheetName val="집계표(육상)"/>
      <sheetName val="지급자재"/>
      <sheetName val="슬래브"/>
      <sheetName val="오동"/>
      <sheetName val="대조"/>
      <sheetName val="나한"/>
      <sheetName val="Sheet1"/>
      <sheetName val="수지표"/>
      <sheetName val="셀명"/>
      <sheetName val="하도내역 (철콘)"/>
      <sheetName val="신당동집계표"/>
      <sheetName val="S.중기사용료"/>
      <sheetName val="97노임단가"/>
      <sheetName val="입력란"/>
      <sheetName val="Sheet2"/>
      <sheetName val="제출내역 (2)"/>
      <sheetName val="금액내역서"/>
      <sheetName val="DATA98"/>
      <sheetName val="연돌일위집계"/>
      <sheetName val="원가"/>
      <sheetName val="실정보고"/>
      <sheetName val="갑지1"/>
      <sheetName val="포장물량집계"/>
      <sheetName val="예가표"/>
      <sheetName val="세대구분"/>
      <sheetName val="Sheet4"/>
      <sheetName val="대비"/>
      <sheetName val="bid"/>
      <sheetName val="1062-X방향 "/>
      <sheetName val="발주설계서(당초)"/>
      <sheetName val="고창방향"/>
      <sheetName val="일위대가(계측기설치)"/>
      <sheetName val="기성내역"/>
      <sheetName val="공사내역"/>
      <sheetName val="단가"/>
      <sheetName val="실행"/>
      <sheetName val="날개벽(시점좌측)"/>
      <sheetName val="간선계산"/>
      <sheetName val="ABUT수량-A1"/>
      <sheetName val="단면A-A(TR)"/>
      <sheetName val="8.PILE  (돌출)"/>
      <sheetName val="총 괄 표"/>
      <sheetName val="SIL98"/>
      <sheetName val="4.2유효폭의 계산"/>
      <sheetName val="입찰"/>
      <sheetName val="현경"/>
      <sheetName val="비탈면보호공수량산출"/>
      <sheetName val="내역"/>
      <sheetName val="1.설계조건"/>
      <sheetName val="찍기"/>
      <sheetName val="도배공사언고"/>
      <sheetName val="배수관산출"/>
      <sheetName val="수안보-MBR1"/>
      <sheetName val="3.공통공사대비"/>
      <sheetName val="견적서(토공)"/>
      <sheetName val="000000"/>
      <sheetName val="6PILE__(돌출)"/>
      <sheetName val="수량산출"/>
      <sheetName val="식재"/>
      <sheetName val="시설물"/>
      <sheetName val="식재출력용"/>
      <sheetName val="유지관리"/>
      <sheetName val="1. 설계조건 2.단면가정 3. 하중계산"/>
      <sheetName val="DATA 입력란"/>
      <sheetName val="공사비증감(P4) "/>
      <sheetName val="실행예산"/>
      <sheetName val="DATA2000"/>
      <sheetName val="주식"/>
      <sheetName val="집계표"/>
      <sheetName val="TOTAL_BOQ"/>
      <sheetName val="1TL종점(1)"/>
      <sheetName val="공통비총괄표"/>
      <sheetName val="토목품셈"/>
      <sheetName val="PAD TR보호대기초"/>
      <sheetName val="가로등기초"/>
      <sheetName val="HANDHOLE(2)"/>
      <sheetName val="배수내역(98년도분)"/>
      <sheetName val="약품공급2"/>
      <sheetName val="본부소개"/>
      <sheetName val="TOWER 10TON"/>
      <sheetName val="TOWER 12TON"/>
      <sheetName val="2공구산출내역"/>
      <sheetName val="수량산출내역1115"/>
      <sheetName val="배수내역"/>
      <sheetName val="COPING"/>
      <sheetName val="밸브설치"/>
      <sheetName val="관로토공집계표"/>
      <sheetName val="기자재비"/>
      <sheetName val="일위대가목록"/>
      <sheetName val="산출근거"/>
      <sheetName val="DRUM"/>
      <sheetName val="산근터빈"/>
      <sheetName val="산마루측구단위수량"/>
      <sheetName val="교각정보"/>
      <sheetName val="기기리스트"/>
      <sheetName val="수량3"/>
      <sheetName val="칠산대교 중앙부"/>
      <sheetName val="칠산대교 시종점부"/>
      <sheetName val="간 지1"/>
      <sheetName val="6PILE 과속방지턱집계표!$K$12 (돌출)"/>
      <sheetName val="6PILE+옹벽집계!$G$6+옹벽집계!$H$10  (돌출"/>
      <sheetName val="일위대가"/>
      <sheetName val="6PILE  _돌_x001c__"/>
      <sheetName val="장비"/>
      <sheetName val="산근1"/>
      <sheetName val="노무"/>
      <sheetName val="자재"/>
      <sheetName val="자료"/>
      <sheetName val="9509"/>
      <sheetName val="BOX"/>
      <sheetName val="뚝토공"/>
      <sheetName val="★도급내역"/>
      <sheetName val="토공계산서(부체도로)"/>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자재단가"/>
      <sheetName val="일위대가목차"/>
      <sheetName val="4)유동표"/>
      <sheetName val="단면B-B(EA)"/>
      <sheetName val="역T형"/>
      <sheetName val="전차선로 물량표"/>
      <sheetName val="1호맨홀토공"/>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공종단가"/>
      <sheetName val="96보완계획7.12"/>
      <sheetName val="수량명세서"/>
      <sheetName val="코드표"/>
      <sheetName val="방음벽기초"/>
      <sheetName val="수량집계"/>
      <sheetName val="최적단면"/>
      <sheetName val="INPUT"/>
      <sheetName val="부하(성남)"/>
      <sheetName val="토목"/>
      <sheetName val="기계(집계표)"/>
      <sheetName val="깨기"/>
      <sheetName val="건설기계_목록"/>
      <sheetName val="갑지(추정)"/>
      <sheetName val="내역(전체)"/>
      <sheetName val="설계조건"/>
      <sheetName val="기본"/>
      <sheetName val="돌담교 상부수량"/>
      <sheetName val="식생블럭단위수량"/>
      <sheetName val="교각1"/>
      <sheetName val="간접비"/>
      <sheetName val="당초"/>
      <sheetName val="단위수량"/>
      <sheetName val="을 2"/>
      <sheetName val="을 1"/>
      <sheetName val="손익분석"/>
      <sheetName val="J형측구단위수량"/>
      <sheetName val="소산진입"/>
      <sheetName val="BOX(1.5X1.5)"/>
      <sheetName val="단가산출서"/>
      <sheetName val="교통표지판수량집계표"/>
      <sheetName val="지장물C"/>
      <sheetName val="2002상반기노임기준"/>
      <sheetName val="건축내역서"/>
      <sheetName val="설비내역서"/>
      <sheetName val="전기내역서"/>
      <sheetName val="배수통관(좌)"/>
      <sheetName val="단가일람"/>
      <sheetName val="조경일람"/>
      <sheetName val="배수공"/>
      <sheetName val="간지"/>
      <sheetName val="수량집계표"/>
      <sheetName val="바닥판"/>
      <sheetName val="AN-01"/>
      <sheetName val="PRICES"/>
      <sheetName val="CAL(1)."/>
      <sheetName val="12CGOU"/>
      <sheetName val="Bend_fact "/>
      <sheetName val="요약배부"/>
      <sheetName val="주관사업"/>
      <sheetName val="STAFF ANALYSIS"/>
      <sheetName val="C"/>
      <sheetName val="골조시행"/>
      <sheetName val="예상"/>
      <sheetName val="ASP 일반구간_250A"/>
      <sheetName val="기계경비일람"/>
      <sheetName val="노무비"/>
      <sheetName val="EQUIP"/>
      <sheetName val="침하계"/>
      <sheetName val="3BL공동구_수량"/>
      <sheetName val="토공_갑지"/>
      <sheetName val="6PILE___돌출_"/>
      <sheetName val="F301_303"/>
      <sheetName val="plan&amp;section_of_foundation"/>
      <sheetName val="design_load"/>
      <sheetName val="working_load_at_the_btm_ft_"/>
      <sheetName val="stability_check"/>
      <sheetName val="design_criteria"/>
      <sheetName val="2_단면가정_"/>
      <sheetName val="CAL(1)_"/>
      <sheetName val="Bend_fact_"/>
      <sheetName val="STAFF_ANALYSIS"/>
      <sheetName val="하도내역_(철콘)"/>
      <sheetName val="Sheet1_(2)"/>
      <sheetName val="총_괄_표"/>
      <sheetName val="횡배날개"/>
      <sheetName val="BQMPALOC"/>
      <sheetName val="Cash2"/>
      <sheetName val="Z"/>
      <sheetName val="화전내"/>
      <sheetName val="메서,변+증"/>
      <sheetName val="인건비"/>
      <sheetName val="대운산출"/>
      <sheetName val="Basic"/>
      <sheetName val="D"/>
      <sheetName val="L"/>
      <sheetName val="M"/>
      <sheetName val="Part AB"/>
      <sheetName val="Part I"/>
      <sheetName val="Part M"/>
      <sheetName val="S"/>
      <sheetName val="E"/>
      <sheetName val="Resource"/>
      <sheetName val="Exrate"/>
      <sheetName val="40단가산출서"/>
      <sheetName val="40집계"/>
      <sheetName val="3.하중산정4.지지력"/>
      <sheetName val="민자토목설변1차"/>
      <sheetName val="1NYS(당)"/>
      <sheetName val="골재및자재집계표"/>
      <sheetName val="수문보고"/>
      <sheetName val="할증 "/>
      <sheetName val="견적서"/>
      <sheetName val="도봉2지구"/>
      <sheetName val="비목군분류일위"/>
      <sheetName val="공량산출서"/>
      <sheetName val="SG"/>
      <sheetName val="Quantity"/>
      <sheetName val="Sheet15"/>
      <sheetName val="정보"/>
      <sheetName val="합의경상"/>
      <sheetName val="정부노임단가"/>
      <sheetName val="본체"/>
      <sheetName val="견적대비표"/>
      <sheetName val="DAILY"/>
      <sheetName val="공사비예산서(토목분)"/>
      <sheetName val="토공"/>
      <sheetName val="제수변수량H2.15"/>
      <sheetName val="_공기변수량"/>
      <sheetName val="중기사용료"/>
      <sheetName val="일위"/>
      <sheetName val="설계산출표지"/>
      <sheetName val="1.토공"/>
      <sheetName val="교량전기"/>
      <sheetName val="갑지(집행)"/>
      <sheetName val="01.견적내역서"/>
      <sheetName val="우수받이재료집계표"/>
      <sheetName val="type-F"/>
      <sheetName val="기계경비적용기준"/>
      <sheetName val="공사비증감(P4)_"/>
      <sheetName val="본선_토공_분배표"/>
      <sheetName val="단면_(2)"/>
      <sheetName val="경영상태"/>
      <sheetName val="Sheet3"/>
      <sheetName val="대,유,램"/>
      <sheetName val="허용지지력"/>
      <sheetName val="Output"/>
      <sheetName val="가공비"/>
      <sheetName val="DATA"/>
      <sheetName val="시행후면적"/>
      <sheetName val="수지예산"/>
      <sheetName val="부대토목"/>
      <sheetName val="70%"/>
      <sheetName val="소비자가"/>
      <sheetName val="공통가설공사"/>
      <sheetName val="사유서제출현황-2"/>
      <sheetName val="I.설계조건"/>
      <sheetName val="2000시행예상"/>
      <sheetName val="차액보증"/>
      <sheetName val="부대공"/>
      <sheetName val="포장공"/>
      <sheetName val="CIVIL4"/>
      <sheetName val="수입"/>
      <sheetName val="대부예산서"/>
      <sheetName val="기초공"/>
      <sheetName val="기둥(원형)"/>
      <sheetName val="3련 BOX"/>
      <sheetName val="지하"/>
      <sheetName val="변경집계표"/>
      <sheetName val="격점수량"/>
      <sheetName val="산출근거(S4)"/>
      <sheetName val="YES-T"/>
      <sheetName val="1을"/>
      <sheetName val="대림경상68억"/>
      <sheetName val="철근량"/>
      <sheetName val="연습"/>
      <sheetName val="96노임기준"/>
      <sheetName val="건축"/>
      <sheetName val="마감사양"/>
      <sheetName val="1.수인터널"/>
      <sheetName val="단위단가"/>
      <sheetName val="우수받이"/>
      <sheetName val="가옥철거"/>
      <sheetName val="01.인원현황 (계획)"/>
      <sheetName val="가설사무소수량집계"/>
      <sheetName val="총수량 (기성)"/>
      <sheetName val="단가조사"/>
      <sheetName val="40총괄"/>
      <sheetName val="수로단위수량"/>
      <sheetName val="4-1.노무비(직영)"/>
      <sheetName val="2.교량(신설)"/>
      <sheetName val="토사(PE)"/>
      <sheetName val="집수정"/>
      <sheetName val="입출재고현황 (2)"/>
      <sheetName val="설직재-1"/>
      <sheetName val="날개벽"/>
      <sheetName val="신표지1"/>
      <sheetName val="낙찰표"/>
      <sheetName val="A1(토공)"/>
      <sheetName val="A1(구조물)"/>
      <sheetName val="수량집계(1)"/>
      <sheetName val="철근집계표"/>
      <sheetName val="포장직선구간"/>
      <sheetName val="Sheet17"/>
      <sheetName val="우수"/>
      <sheetName val="운반"/>
      <sheetName val="음봉방향"/>
      <sheetName val="이토변실(A3-LINE)"/>
      <sheetName val="일반수량"/>
      <sheetName val="중기비"/>
      <sheetName val="교대(A1-A2)"/>
      <sheetName val="설비"/>
      <sheetName val="1단계"/>
      <sheetName val="기초일위"/>
      <sheetName val="수목단가"/>
      <sheetName val="시설수량표"/>
      <sheetName val="시설일위"/>
      <sheetName val="식재수량표"/>
      <sheetName val="식재일위"/>
      <sheetName val="일위목록"/>
      <sheetName val="대로근거"/>
      <sheetName val="중로근거"/>
      <sheetName val="제직재"/>
      <sheetName val="제-노임"/>
      <sheetName val="데리네이타현황"/>
      <sheetName val="토적표(우안)"/>
      <sheetName val="토적표(좌안)"/>
      <sheetName val="2.대외공문"/>
      <sheetName val="직재"/>
      <sheetName val="배수관설치현황"/>
      <sheetName val="좌측"/>
      <sheetName val="guard(mac)"/>
      <sheetName val="실행내역서"/>
      <sheetName val="참고사항"/>
      <sheetName val="근로자자료입력"/>
      <sheetName val="구조물공"/>
      <sheetName val="토공 total"/>
      <sheetName val="TYPE-1"/>
      <sheetName val="단위수량산출"/>
      <sheetName val="당초내역서"/>
      <sheetName val="부하계산서"/>
      <sheetName val="외주현황.wq1"/>
      <sheetName val="2.단면가정"/>
      <sheetName val="이름"/>
      <sheetName val="I一般比"/>
      <sheetName val="전기"/>
      <sheetName val="매립"/>
      <sheetName val="LOB"/>
      <sheetName val="C-직노1"/>
      <sheetName val="자재집계표"/>
      <sheetName val="입상내역"/>
      <sheetName val="기계경비"/>
      <sheetName val="국공유지및사유지"/>
      <sheetName val="화재 탐지 설비"/>
      <sheetName val="관로조사공"/>
      <sheetName val="여과지동"/>
      <sheetName val="기초자료"/>
      <sheetName val="가압장구체수량산출서"/>
      <sheetName val="20-6(L)"/>
      <sheetName val="에너지동"/>
      <sheetName val="중기목록표"/>
      <sheetName val="계화총괄"/>
      <sheetName val="계화배수(3대)"/>
      <sheetName val="전체변경예정공정표_2012.07.30"/>
      <sheetName val="금융비용"/>
      <sheetName val="설계예시"/>
      <sheetName val="우각부보강"/>
      <sheetName val="토공-내역"/>
      <sheetName val="무근깨기"/>
      <sheetName val="본선차로수량집계표"/>
      <sheetName val="품셈TABLE"/>
      <sheetName val="일위대가1"/>
      <sheetName val="설계"/>
      <sheetName val="지장물조서"/>
      <sheetName val="김여중"/>
      <sheetName val="6PILE (돌출)"/>
      <sheetName val="관급총괄"/>
      <sheetName val="노임"/>
      <sheetName val="평가데이터"/>
      <sheetName val="옹벽"/>
      <sheetName val="조건표"/>
      <sheetName val="예정(3)"/>
      <sheetName val="동원(3)"/>
      <sheetName val="9GNG운반"/>
      <sheetName val="보차도경계석"/>
      <sheetName val="부표총괄"/>
      <sheetName val="BOX-1510"/>
      <sheetName val="loading"/>
      <sheetName val="설계내역서"/>
      <sheetName val="의뢰서"/>
      <sheetName val="1.설계기준"/>
      <sheetName val="도급견적가"/>
      <sheetName val="일위대가표"/>
      <sheetName val="자금신청서"/>
      <sheetName val="P.M 별"/>
      <sheetName val="토적계산"/>
      <sheetName val="원형맨홀수량"/>
      <sheetName val="A-4"/>
      <sheetName val="옹벽집계표"/>
      <sheetName val="J01"/>
      <sheetName val="설계내역(2001)"/>
      <sheetName val="자재(설치)"/>
      <sheetName val="2.하중산정"/>
      <sheetName val="DHEQSUPT"/>
      <sheetName val="품"/>
      <sheetName val="IW-LIST"/>
      <sheetName val="현황"/>
      <sheetName val="현장관리비"/>
      <sheetName val="계산근거"/>
      <sheetName val="woo(mac)"/>
      <sheetName val="L형집계"/>
      <sheetName val="N賃率-職"/>
      <sheetName val="기초INPUT"/>
      <sheetName val="철집"/>
      <sheetName val="내역-가"/>
      <sheetName val="관급자재대"/>
      <sheetName val="T.T.P 단위수량"/>
      <sheetName val="집계표(OPTION)"/>
      <sheetName val="마산방향"/>
      <sheetName val="직노"/>
      <sheetName val="맨홀수량산출"/>
      <sheetName val="트랜치 집수정 연결관-연장산출서"/>
      <sheetName val="배수장토목공사비"/>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흥양2교토공집계표"/>
      <sheetName val="JUCKEYK"/>
      <sheetName val="TYPE-A"/>
      <sheetName val="건축물터파기"/>
      <sheetName val="기존-내역"/>
      <sheetName val="STEEL BOX 단면설계(SEC.8)"/>
      <sheetName val="단위자갈수량1"/>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단면가정"/>
      <sheetName val="용산1(해보)"/>
      <sheetName val="계수시트"/>
      <sheetName val="수량산출서"/>
      <sheetName val="인부노임"/>
      <sheetName val="총괄표"/>
      <sheetName val="전선 및 전선관"/>
      <sheetName val="을"/>
      <sheetName val="전력구구조물산근"/>
      <sheetName val="교차구"/>
      <sheetName val="구체"/>
      <sheetName val="좌측날개벽"/>
      <sheetName val="우측날개벽"/>
      <sheetName val="tggwan(mac)"/>
      <sheetName val="토목검측서"/>
      <sheetName val="건축내역"/>
      <sheetName val="6공구(당초)"/>
      <sheetName val="주요자재집계"/>
      <sheetName val="설계내역"/>
      <sheetName val="내역서(교량)전체"/>
      <sheetName val="연결관암거"/>
      <sheetName val="계약용량(서포)"/>
      <sheetName val="표준단면수량(출력안함)"/>
      <sheetName val="Sheet13"/>
      <sheetName val="Sheet14"/>
      <sheetName val="GEN"/>
      <sheetName val="전기일위대가"/>
      <sheetName val="구조물철거개소별명세"/>
      <sheetName val="하천하류 철근수량 집계표"/>
      <sheetName val="우수관로단위수량(300)"/>
      <sheetName val="보고서"/>
      <sheetName val="단면검토"/>
      <sheetName val="실행대비"/>
      <sheetName val="목록"/>
      <sheetName val="자재단가표"/>
      <sheetName val="조합일"/>
      <sheetName val="철거일"/>
      <sheetName val="일위대가(1)"/>
      <sheetName val="3절_CheckList_구분"/>
      <sheetName val="개요"/>
      <sheetName val="입력시트"/>
      <sheetName val="산출근거-S1"/>
      <sheetName val="직원인원"/>
      <sheetName val="단가산출"/>
      <sheetName val="광주전남"/>
      <sheetName val="외자배분"/>
      <sheetName val="외자내역"/>
      <sheetName val="주형"/>
      <sheetName val="날개벽수량표"/>
      <sheetName val="업체선정"/>
      <sheetName val="우수맨홀공제단위수량"/>
      <sheetName val="우수공"/>
      <sheetName val="이형관격점별수량산출(2)"/>
      <sheetName val="Supplement2"/>
      <sheetName val="포장총괄집계표"/>
      <sheetName val="품의"/>
      <sheetName val="토공산출(시)"/>
      <sheetName val="토공산출(포)"/>
      <sheetName val="6월인원"/>
      <sheetName val="상부공"/>
      <sheetName val="부대토공"/>
      <sheetName val="차선위치조서"/>
      <sheetName val=""/>
      <sheetName val="A1-DATA"/>
      <sheetName val="단면"/>
      <sheetName val="중기목록"/>
      <sheetName val="운반단가"/>
      <sheetName val="수량"/>
      <sheetName val="시멘트 및 골재량 (슬래브)"/>
      <sheetName val="시멘트 및 골재량 (거더)"/>
      <sheetName val="INPUTDATA"/>
      <sheetName val="REINF."/>
      <sheetName val="공틀공사"/>
      <sheetName val="배명(단가)"/>
      <sheetName val="경산"/>
      <sheetName val="공사명입력"/>
      <sheetName val="참고자료"/>
      <sheetName val="데이타"/>
      <sheetName val="일반공사"/>
      <sheetName val="저"/>
      <sheetName val="1련박스"/>
      <sheetName val="전기혼잡제경비(45)"/>
      <sheetName val="Pier 3"/>
      <sheetName val="A LINE"/>
      <sheetName val="C.배수관공"/>
      <sheetName val="옹벽식측구단위"/>
      <sheetName val="시중노임"/>
      <sheetName val="견적서세부내용"/>
      <sheetName val="견적내용입력"/>
      <sheetName val="Finansal tamamlanma Eğrisi"/>
      <sheetName val="TESİSAT"/>
      <sheetName val="Finansal_tamamlanma_Eğrisi"/>
      <sheetName val="공종별내역서"/>
      <sheetName val="_x0018__x0000_℀"/>
      <sheetName val="CODE"/>
      <sheetName val="MOTOR"/>
      <sheetName val="단가비교"/>
      <sheetName val="임목폐기물집계"/>
      <sheetName val="MATERIAL"/>
      <sheetName val="자재 집계표"/>
      <sheetName val="상반기손익차2총괄"/>
      <sheetName val="토공정보"/>
      <sheetName val="표지"/>
      <sheetName val="입찰내역 발주처 양식"/>
      <sheetName val="증감내역"/>
      <sheetName val="소방현물"/>
      <sheetName val="영동(D)"/>
      <sheetName val="목창호"/>
      <sheetName val="준검 내역서"/>
      <sheetName val="_x0018_"/>
      <sheetName val="토공사"/>
      <sheetName val="모델링"/>
      <sheetName val="하중계산"/>
      <sheetName val="연결임시"/>
      <sheetName val="대목"/>
      <sheetName val="일위대가(가설)"/>
      <sheetName val="부대내역"/>
      <sheetName val="01. 지사동"/>
      <sheetName val="총집계"/>
      <sheetName val="타견적(을)"/>
      <sheetName val="가시설(TYPE-A)"/>
      <sheetName val="1호맨홀가감수량"/>
      <sheetName val="1-1평균터파기고(1)"/>
      <sheetName val="1호맨홀수량산출"/>
      <sheetName val="단가조사표"/>
      <sheetName val="보험료산출"/>
      <sheetName val="산출내역(4월)"/>
      <sheetName val="산출내역(5월) (2)"/>
      <sheetName val="집수정(600-700)"/>
      <sheetName val="EP0618"/>
      <sheetName val="공사개요"/>
      <sheetName val="선급금신청서"/>
      <sheetName val="특2맨홀(차도)(T-A)"/>
      <sheetName val="특2맨홀(보도)(T-A)"/>
      <sheetName val="맨홀이음부 몰탈수량 집계표"/>
      <sheetName val="7.PILE  (돌출)"/>
      <sheetName val="작성"/>
      <sheetName val="danga"/>
      <sheetName val="ilch"/>
      <sheetName val="원가(조경)"/>
      <sheetName val="원가(토목)"/>
      <sheetName val="안정검토"/>
      <sheetName val="맨홀되메우기"/>
      <sheetName val="GAEYO"/>
      <sheetName val="6PILE  _돌_x005f_x001c__"/>
      <sheetName val="하수급견적대비"/>
      <sheetName val="99노임단가"/>
      <sheetName val="자판실행"/>
      <sheetName val="각형맨홀"/>
      <sheetName val="요율"/>
      <sheetName val="전체철근집계"/>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과속방지턱"/>
      <sheetName val="단가산출2"/>
      <sheetName val="중기사용료산출근거"/>
      <sheetName val="흄관기초"/>
      <sheetName val="사리부설"/>
      <sheetName val="자재집계"/>
      <sheetName val="6PILE___돌출_1"/>
      <sheetName val="2_단면가정_1"/>
      <sheetName val="3BL공동구_수량1"/>
      <sheetName val="Sheet1_(2)1"/>
      <sheetName val="하도내역_(철콘)1"/>
      <sheetName val="본선_토공_분배표1"/>
      <sheetName val="단면_(2)1"/>
      <sheetName val="공사비증감(P4)_1"/>
      <sheetName val="간_지1"/>
      <sheetName val="Part_AB"/>
      <sheetName val="Part_I"/>
      <sheetName val="Part_M"/>
      <sheetName val="할증_"/>
      <sheetName val="F301_3031"/>
      <sheetName val="plan&amp;section_of_foundation1"/>
      <sheetName val="design_load1"/>
      <sheetName val="working_load_at_the_btm_ft_1"/>
      <sheetName val="stability_check1"/>
      <sheetName val="design_criteria1"/>
      <sheetName val="4-1_노무비(직영)"/>
      <sheetName val="01_인원현황_(계획)"/>
      <sheetName val="을_2"/>
      <sheetName val="을_1"/>
      <sheetName val="S_중기사용료"/>
      <sheetName val="6PILE+옹벽집계!$G$6+옹벽집계!$H$10__(돌출"/>
      <sheetName val="01_견적내역서"/>
      <sheetName val="I_설계조건"/>
      <sheetName val="2_교량(신설)"/>
      <sheetName val="돌담교_상부수량"/>
      <sheetName val="6PILE___돌_"/>
      <sheetName val="1_수인터널"/>
      <sheetName val="CAL(1)_1"/>
      <sheetName val="Bend_fact_1"/>
      <sheetName val="STAFF_ANALYSIS1"/>
      <sheetName val="입출재고현황_(2)"/>
      <sheetName val="칠산대교_중앙부"/>
      <sheetName val="칠산대교_시종점부"/>
      <sheetName val="1_토공"/>
      <sheetName val="2_대외공문"/>
      <sheetName val="3련_BOX"/>
      <sheetName val="총수량_(기성)"/>
      <sheetName val="2_단면가정"/>
      <sheetName val="제수변수량H2_15"/>
      <sheetName val="T_T_P_단위수량"/>
      <sheetName val="BOX(1_5X1_5)"/>
      <sheetName val="전선_및_전선관"/>
      <sheetName val="ASP_일반구간_250A"/>
      <sheetName val="96보완계획7_12"/>
      <sheetName val="전체변경예정공정표_2012_07_30"/>
      <sheetName val="토공_total"/>
      <sheetName val="화재_탐지_설비"/>
      <sheetName val="6PILE_(돌출)"/>
      <sheetName val="외주현황_wq1"/>
      <sheetName val="REINF_"/>
      <sheetName val="P_M_별"/>
      <sheetName val="Eq. Mobilization"/>
      <sheetName val="날개수량1.5"/>
      <sheetName val="0"/>
      <sheetName val="교대(A1)"/>
      <sheetName val="추진공"/>
      <sheetName val="정공공사"/>
      <sheetName val="Benchmark"/>
      <sheetName val="IGCC査定"/>
      <sheetName val="MANP"/>
      <sheetName val="백분율"/>
      <sheetName val="SYSTEM 945 Air&amp;Nitrogen"/>
      <sheetName val="PM Demolition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산근"/>
      <sheetName val="SANDAN"/>
      <sheetName val="Sheet5"/>
      <sheetName val="B"/>
      <sheetName val="_REF"/>
      <sheetName val="공사비SUM"/>
      <sheetName val="백분율"/>
      <sheetName val="DHEQSUPT"/>
      <sheetName val="33628-Rev. A"/>
      <sheetName val="DRUM"/>
      <sheetName val="D-3109"/>
      <sheetName val="공문"/>
      <sheetName val="내역(한신APT)"/>
      <sheetName val="집계표(OPTION)"/>
      <sheetName val="PBS"/>
      <sheetName val="PRICES"/>
      <sheetName val="유림골조"/>
      <sheetName val="COVER"/>
      <sheetName val="일위대가"/>
      <sheetName val="연돌일위집계"/>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BQ"/>
      <sheetName val="노임정리"/>
      <sheetName val="집계표"/>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6PILE  (돌출)"/>
      <sheetName val="당초"/>
      <sheetName val="CTEMCOST"/>
      <sheetName val="금액내역서"/>
      <sheetName val="VENDOR LIST"/>
      <sheetName val="공통비"/>
      <sheetName val="EQUIP"/>
      <sheetName val="대비표"/>
      <sheetName val="PROCURE"/>
      <sheetName val="Table"/>
      <sheetName val="BOP LINE LIST"/>
      <sheetName val="매출관리"/>
      <sheetName val="절단표"/>
      <sheetName val="Cash2"/>
      <sheetName val="Z"/>
      <sheetName val="Dropdown"/>
      <sheetName val="입찰내역 발주처 양식"/>
      <sheetName val="페인트"/>
      <sheetName val="Sheet1"/>
      <sheetName val="변수"/>
      <sheetName val="配管単価"/>
      <sheetName val="Mat"/>
      <sheetName val="제출계산서"/>
      <sheetName val="ENE-CAL"/>
      <sheetName val="inter"/>
      <sheetName val="골조시행"/>
      <sheetName val="수입"/>
      <sheetName val="HX"/>
      <sheetName val="영동(D)"/>
      <sheetName val="L V Separator"/>
      <sheetName val="TACE"/>
      <sheetName val="운반"/>
      <sheetName val="주관사업"/>
      <sheetName val="GAEYO"/>
      <sheetName val="음료실행"/>
      <sheetName val="CB"/>
      <sheetName val="대림경상68억"/>
      <sheetName val="견적서"/>
      <sheetName val="조명시설"/>
      <sheetName val="수량산출"/>
      <sheetName val="수지표"/>
      <sheetName val="000000"/>
      <sheetName val="XXXXXX"/>
      <sheetName val="KUWATI(Total) "/>
      <sheetName val="GC-01"/>
      <sheetName val="GC-02"/>
      <sheetName val="GC-03"/>
      <sheetName val="GC-04"/>
      <sheetName val="GC-07"/>
      <sheetName val="GC-08"/>
      <sheetName val="GC-09"/>
      <sheetName val="GC-10"/>
      <sheetName val="GC-19"/>
      <sheetName val="GC-21"/>
      <sheetName val="GC-22"/>
      <sheetName val="OPTION 2"/>
      <sheetName val="OPTION 3"/>
      <sheetName val="Sheet2"/>
      <sheetName val="Sheet3"/>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집계표_OPTION_"/>
      <sheetName val="단가(자재)"/>
      <sheetName val="단가(노임)"/>
      <sheetName val="기초목록"/>
      <sheetName val="노임단가"/>
      <sheetName val="???"/>
      <sheetName val="예산"/>
      <sheetName val="집계표 (25,26ဩ"/>
      <sheetName val="DESCRIPTION"/>
      <sheetName val="VC2 10.99"/>
      <sheetName val="KP1590_E"/>
      <sheetName val="영업2"/>
      <sheetName val="1월"/>
      <sheetName val="영업3"/>
      <sheetName val="INPUT DATA"/>
      <sheetName val="Final(1)summary"/>
      <sheetName val="ERECIN"/>
      <sheetName val="BQMPALOC"/>
      <sheetName val="BQ_Utl_Off"/>
      <sheetName val="??"/>
      <sheetName val="TTL"/>
      <sheetName val="___"/>
      <sheetName val="__"/>
      <sheetName val="»ê±Ù"/>
      <sheetName val="12CGOU"/>
      <sheetName val="경영혁신본부"/>
      <sheetName val="BD集計用"/>
      <sheetName val="95삼성급(본사)"/>
      <sheetName val="갑지"/>
      <sheetName val="입출재고현황 (2)"/>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Form 0"/>
      <sheetName val="Form D-1"/>
      <sheetName val="Form B-1"/>
      <sheetName val="Form F-1"/>
      <sheetName val="Assist(B-1)"/>
      <sheetName val="Form A"/>
      <sheetName val="세금자료"/>
      <sheetName val="General Data"/>
      <sheetName val="LABOR &amp; 자재"/>
      <sheetName val="제작도"/>
      <sheetName val="SALA-002"/>
      <sheetName val="eq_data"/>
      <sheetName val="기성내역"/>
      <sheetName val="POWER"/>
      <sheetName val="ESCON"/>
      <sheetName val="주간기성"/>
      <sheetName val="뜃맟뭁돽띿맟_-BLDG"/>
      <sheetName val="간접비 총괄"/>
      <sheetName val="M-EQPT-Z"/>
      <sheetName val="???(OPTION)"/>
      <sheetName val="INPUT_DATA"/>
      <sheetName val="General_Data"/>
      <sheetName val="집계표_(25,26ဩ"/>
      <sheetName val="Form_0"/>
      <sheetName val="3.공통공사대비"/>
      <sheetName val="내역서 耰&quot;_x0000__x0000_"/>
      <sheetName val="_x0008_"/>
      <sheetName val="비교검토"/>
      <sheetName val="내역ࠜĀ_x0000_M4)"/>
      <sheetName val="노임단가표"/>
      <sheetName val="h-013211-2"/>
      <sheetName val="Lup2"/>
      <sheetName val="BOROUGE2"/>
      <sheetName val="Price Schedule"/>
      <sheetName val="간접비내역-1"/>
      <sheetName val="당진1,2호기전선관설치및접지4차공사내역서-을지"/>
      <sheetName val="????¢ç¢®¡¿????"/>
      <sheetName val="??????????¢ç??????"/>
      <sheetName val="???¡§????"/>
      <sheetName val="???????¢ç¢®¢¯????"/>
      <sheetName val="IN"/>
      <sheetName val="合成単価作成表-BLDG"/>
      <sheetName val="Rate Analysis"/>
      <sheetName val="INSTR"/>
      <sheetName val="Q&amp;pl-V"/>
      <sheetName val="EQUIPMENT -2"/>
      <sheetName val="CAL."/>
      <sheetName val="EQT-ESTN"/>
      <sheetName val="???????®¡¿????"/>
      <sheetName val="??????????????????"/>
      <sheetName val="F4-F7"/>
      <sheetName val="표지"/>
      <sheetName val="___(OPTION)"/>
      <sheetName val="내역서 耰&quot;_x005f_x0000__x005f_x0000_"/>
      <sheetName val="_x005f_x0008_"/>
      <sheetName val="내역ࠜĀ_x005f_x0000_M4)"/>
      <sheetName val="____¢ç¢®¡¿____"/>
      <sheetName val="__________¢ç______"/>
      <sheetName val="___¡§____"/>
      <sheetName val="_______¢ç¢®¢¯____"/>
      <sheetName val="_______®¡¿____"/>
      <sheetName val="__________________"/>
      <sheetName val="A"/>
      <sheetName val="Administrative Prices"/>
      <sheetName val="Calc"/>
      <sheetName val="내역ࠜĀ"/>
      <sheetName val="WBS 44"/>
      <sheetName val="WBS 41"/>
      <sheetName val="Precios por Administración"/>
      <sheetName val="Resumen"/>
      <sheetName val="Precios Unitarios"/>
      <sheetName val="Static Equip"/>
      <sheetName val="CAT_5"/>
      <sheetName val="WE'T"/>
      <sheetName val="Subcon A"/>
      <sheetName val="AILC004"/>
      <sheetName val="찍기"/>
      <sheetName val="실행"/>
      <sheetName val="물량"/>
      <sheetName val="WEIGHT LIST"/>
      <sheetName val="산#2-1 (2)"/>
      <sheetName val="POL6차-PIPING"/>
      <sheetName val="산#3-1"/>
      <sheetName val="BEND LOSS"/>
      <sheetName val="공사비 내역 (가)"/>
      <sheetName val="내역서 耰&quot;??"/>
      <sheetName val="24V"/>
      <sheetName val="EQUIPOS"/>
      <sheetName val="내역ࠜĀ?M4)"/>
      <sheetName val="LEGEND"/>
      <sheetName val="내역"/>
      <sheetName val="Form A "/>
      <sheetName val="단면 (2)"/>
      <sheetName val="3.Breakdown Direct Paint"/>
      <sheetName val="국내"/>
      <sheetName val="jobhist"/>
      <sheetName val="BID"/>
      <sheetName val="Spl"/>
      <sheetName val="Quantity"/>
      <sheetName val="내역서 耰&quot;__"/>
      <sheetName val="Summary Sheets"/>
      <sheetName val="SOURCE"/>
      <sheetName val="경영혁신본뷀"/>
      <sheetName val="electrical"/>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내역ࠜĀ_x005f_x005f_x005f_x0000_M4)"/>
      <sheetName val="Data"/>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INST_DCI"/>
      <sheetName val="HVAC_DCI"/>
      <sheetName val="PIPE_DCI"/>
      <sheetName val="일위대가표"/>
      <sheetName val="조건표"/>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당초내역서"/>
      <sheetName val="Sheet6"/>
      <sheetName val="갑지(추정)"/>
      <sheetName val="ELEC_DCI"/>
      <sheetName val="Compare"/>
      <sheetName val="BM DATA SHEET"/>
      <sheetName val="입찰품의서"/>
      <sheetName val="9906"/>
      <sheetName val="견적"/>
      <sheetName val="내역서 耰&quot;_x005f_x005f_x005f_x0000__x005f_x005f_x0000"/>
      <sheetName val="_x005f_x005f_x005f_x0008_"/>
      <sheetName val="Sheet1 (2)"/>
      <sheetName val="수로보호공"/>
      <sheetName val="데이타"/>
      <sheetName val="식재인부"/>
      <sheetName val="입력시트"/>
      <sheetName val="고압수량(철거)"/>
      <sheetName val="기계내역서"/>
      <sheetName val="2.2 STAFF Scedule"/>
      <sheetName val="내역ࠜĀ_M4)"/>
      <sheetName val="인부신상자료"/>
      <sheetName val="PI"/>
      <sheetName val="계측 내역서"/>
      <sheetName val="EQUIP LIST"/>
      <sheetName val="SummaryC"/>
      <sheetName val="Detail"/>
      <sheetName val="HP-Steamdrum"/>
      <sheetName val="Z- GENERAL PRICE SUMMARY"/>
      <sheetName val=" Estimate  "/>
      <sheetName val="Monthly Load"/>
      <sheetName val="Weekly Load"/>
      <sheetName val="CIVIL"/>
      <sheetName val="ERECT"/>
      <sheetName val="PROSUM"/>
      <sheetName val="Material Selections"/>
      <sheetName val="직재"/>
      <sheetName val="I一般比"/>
      <sheetName val="7. 월별투입내역서"/>
      <sheetName val="Q-7100-001"/>
      <sheetName val="내역서_耰&quot;__"/>
      <sheetName val="내역ࠜĀ_x005f_x005f_x005f_x005f_x005f_x005f_x005f_x0000_M4"/>
      <sheetName val="내역서 耰&quot;_x005f_x005f_x005f_x005f_x005f_x005f_x005f_x0000_"/>
      <sheetName val="_x005f_x005f_x005f_x005f_x005f_x005f_x005f_x0008_"/>
      <sheetName val="cable-data"/>
      <sheetName val="T 3"/>
      <sheetName val="HORI. VESSEL"/>
      <sheetName val="cable"/>
      <sheetName val="배관내역"/>
      <sheetName val="수주추정"/>
      <sheetName val="Insts"/>
      <sheetName val="Vind - BtB"/>
      <sheetName val="LV induction motors"/>
      <sheetName val="인원계획"/>
      <sheetName val="BSD (2)"/>
      <sheetName val="Sheet4"/>
      <sheetName val="BCPAB"/>
      <sheetName val="BATCH"/>
      <sheetName val="MP MOB"/>
      <sheetName val="내역서"/>
      <sheetName val="Form B"/>
      <sheetName val="_x0002__x0000_뻘N_x0000__x0000__x0001_ࠀ역서"/>
      <sheetName val="DCS"/>
      <sheetName val="FWBS7000,8000"/>
      <sheetName val="ANALYSER"/>
      <sheetName val="Eq. Mobilization"/>
      <sheetName val="출금실적"/>
      <sheetName val="경영현황"/>
      <sheetName val="내역ࠜĀ_x005f_x005f_x005f_x005f_x005f_x005f_x005f_x005f_x0"/>
      <sheetName val="내역서 耰&quot;_x005f_x005f_x005f_x005f_x005f_x005f_x005f_x005f_"/>
      <sheetName val="_x005f_x005f_x005f_x005f_x005f_x005f_x005f_x005f_x005f_x005f_"/>
      <sheetName val="All_2"/>
      <sheetName val="sum"/>
      <sheetName val="Summary"/>
      <sheetName val="trf(36%)"/>
      <sheetName val="97 사업추정(WEKI)"/>
      <sheetName val="[SANDAN.XLS??"/>
      <sheetName val="Lstsub"/>
      <sheetName val="RFP002"/>
      <sheetName val="변경집계표"/>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Hot"/>
      <sheetName val="DB@Acess"/>
      <sheetName val="일일총괄"/>
      <sheetName val="M_DB"/>
      <sheetName val="실행집계"/>
      <sheetName val="breakdown of wage rate"/>
      <sheetName val="Indirect Cost"/>
      <sheetName val="Unit"/>
      <sheetName val="COVER-P"/>
      <sheetName val="w't table"/>
      <sheetName val="내역서 (∮ἀ嘆ɶ_x0000_᠀㬁_x0000_"/>
      <sheetName val="당초_xd8b4_∸ἀ"/>
      <sheetName val="수량집계"/>
      <sheetName val="총괄집계표"/>
      <sheetName val="Cal"/>
      <sheetName val="TOTAL"/>
      <sheetName val="Piping BQ for one turbine"/>
      <sheetName val="실행예산 MM"/>
      <sheetName val="목표세부명세"/>
      <sheetName val="중기일위대가"/>
      <sheetName val="중기"/>
      <sheetName val="BREAKDOWN(철거설치)"/>
      <sheetName val="BREAKDOWN(신규설치)"/>
      <sheetName val="SS2"/>
      <sheetName val="TDTKP"/>
      <sheetName val="DK-KH"/>
      <sheetName val="품셈"/>
      <sheetName val="총괄표"/>
      <sheetName val="결과조달"/>
      <sheetName val="Basic_Rate"/>
      <sheetName val="appendix_2_5_final_accounts"/>
      <sheetName val="Format"/>
      <sheetName val="Labour"/>
      <sheetName val="Material"/>
      <sheetName val="Sheet1_(2)"/>
      <sheetName val="금융"/>
      <sheetName val="criteria"/>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단가 (2)"/>
      <sheetName val="4-3LEVEL-5 epic.4"/>
      <sheetName val="부대비율"/>
      <sheetName val="INPUT"/>
      <sheetName val="General"/>
      <sheetName val="Menus"/>
      <sheetName val="_x0002_?뻘N??_x0001_ࠀ역서"/>
      <sheetName val="원가"/>
      <sheetName val="Resource table"/>
      <sheetName val="Utility and Fire flange"/>
      <sheetName val="_x0004__x0000__x000d__x0000__x0003__x0000__x0004__x0000__x0016__x0000__x000d__x0000__x0004_"/>
      <sheetName val="_x000a__x0000__x001b__x0000__x0006__x0000__x0006__x0000__x0008__x0000__x000a__x0000__x0000_"/>
      <sheetName val="Form1.SQP"/>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costing_Press"/>
      <sheetName val="96_121"/>
      <sheetName val="선적schedule_(2)"/>
      <sheetName val="System구분"/>
      <sheetName val="견적기준"/>
      <sheetName val="b_balju-단가단가단가"/>
      <sheetName val="10현장조직"/>
      <sheetName val="할증표"/>
      <sheetName val="choose"/>
      <sheetName val="97"/>
      <sheetName val="MANP"/>
      <sheetName val="C"/>
      <sheetName val="Equipment List"/>
      <sheetName val="info"/>
      <sheetName val="TP"/>
      <sheetName val="Resource"/>
      <sheetName val="공정계획(내부계획25%,내부w.f)"/>
      <sheetName val="Heavy Equipments"/>
      <sheetName val="AG Pipe Qty Analysis"/>
      <sheetName val="사급자재집계표"/>
      <sheetName val="HVAC(사급자재)"/>
      <sheetName val="U-W"/>
      <sheetName val="_SANDAN.XLS__"/>
      <sheetName val="_x0002_"/>
      <sheetName val="SFN ORIG"/>
      <sheetName val="SFN"/>
      <sheetName val="R2564AHDTS"/>
      <sheetName val="CPS"/>
      <sheetName val="1350-A"/>
      <sheetName val="7422CW00"/>
      <sheetName val="D-623D"/>
      <sheetName val="SCHEDD TAMBAHAN"/>
      <sheetName val="수량산출서"/>
      <sheetName val="Preliminaries"/>
      <sheetName val="piping"/>
      <sheetName val="Mech"/>
      <sheetName val="Fire Protection"/>
      <sheetName val="Buildings"/>
      <sheetName val="Instrument"/>
      <sheetName val="LOB"/>
      <sheetName val="실행내역"/>
      <sheetName val="Proposal"/>
      <sheetName val="Dir Manpower Other Exp."/>
      <sheetName val="한강운반비"/>
      <sheetName val="breakdown_of_wage_rate"/>
      <sheetName val="Indirect_Cost"/>
      <sheetName val="생산계획"/>
      <sheetName val="상반기손익차2총괄"/>
      <sheetName val="VLOOKUP"/>
      <sheetName val="cal-foamglass"/>
      <sheetName val="연습"/>
      <sheetName val="MODULE CONFIRM"/>
      <sheetName val="도"/>
      <sheetName val="FWBS 1530"/>
      <sheetName val="mto-rev0B"/>
      <sheetName val="BOQ-B.DOWN"/>
      <sheetName val="VIZ4"/>
      <sheetName val="VIZ7"/>
      <sheetName val="UZ"/>
      <sheetName val="K_SURFACES"/>
      <sheetName val="내역서 (∮ἀ嘆ɶ"/>
      <sheetName val="Administrative_Prices"/>
      <sheetName val="WBS_44"/>
      <sheetName val="WBS_41"/>
      <sheetName val="Precios_por_Administración"/>
      <sheetName val="Precios_Unitarios"/>
      <sheetName val="Subcon_A"/>
      <sheetName val="ITB COST"/>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분전반계산서(석관)"/>
      <sheetName val="이자율"/>
      <sheetName val="WIND"/>
      <sheetName val="plan&amp;section of foundation"/>
      <sheetName val="DESIGN CRITERIA"/>
      <sheetName val="working load at the btm ft."/>
      <sheetName val="stability check"/>
      <sheetName val="design load"/>
      <sheetName val="강재"/>
      <sheetName val="OD5000"/>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CÓDIGOS"/>
      <sheetName val="CHANNEL"/>
      <sheetName val="PROTECTION "/>
      <sheetName val="CIBATU5OO"/>
      <sheetName val="영업소실적"/>
      <sheetName val="PROJECT BRIEF"/>
      <sheetName val="실행철강하도"/>
      <sheetName val="tggwan(mac)"/>
      <sheetName val="견적대비표"/>
      <sheetName val="노임9월"/>
      <sheetName val="FWBS"/>
      <sheetName val="실행(ALT1)"/>
      <sheetName val="Cash In-Cash Out Actual"/>
      <sheetName val="BOQ"/>
      <sheetName val="BAG-2"/>
      <sheetName val="Overall"/>
      <sheetName val="salary"/>
      <sheetName val="RAB AR&amp;STR"/>
      <sheetName val="D7(1)"/>
      <sheetName val="5-ALAT(1)"/>
      <sheetName val="4-Basic Price"/>
      <sheetName val="Rekap"/>
      <sheetName val="AHS"/>
      <sheetName val="Evaluasi Penw"/>
      <sheetName val="ANALISA"/>
      <sheetName val="I-KAMA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Labor"/>
      <sheetName val="10"/>
      <sheetName val="5"/>
      <sheetName val="1"/>
      <sheetName val="PNT"/>
      <sheetName val="UP MINO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sheetData sheetId="646" refreshError="1"/>
      <sheetData sheetId="647" refreshError="1"/>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기조~1"/>
      <sheetName val="DHEQSUPT"/>
      <sheetName val="예가표"/>
      <sheetName val="GR"/>
      <sheetName val="금액내역서"/>
      <sheetName val="#REF"/>
      <sheetName val="연돌일위집계"/>
      <sheetName val="30신설일위대가"/>
      <sheetName val="30집계표"/>
      <sheetName val="백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EMCOST"/>
      <sheetName val="SCHEDULE"/>
      <sheetName val="ELECTRIC"/>
      <sheetName val="6PILE  (돌출)"/>
      <sheetName val="#REF"/>
      <sheetName val="01"/>
      <sheetName val="간접1"/>
      <sheetName val="예가표"/>
      <sheetName val="을지"/>
      <sheetName val="샤워실위생"/>
      <sheetName val="내역"/>
      <sheetName val="Total"/>
      <sheetName val="일위"/>
      <sheetName val="노임단가"/>
      <sheetName val="성지공현"/>
      <sheetName val="견적"/>
      <sheetName val="공사개요 (2)"/>
      <sheetName val="매입세"/>
      <sheetName val="갑지"/>
      <sheetName val="A-4"/>
      <sheetName val="도급FORM"/>
      <sheetName val="밸브설치"/>
      <sheetName val="공통가설"/>
      <sheetName val="세부내역"/>
      <sheetName val="프랜트면허"/>
      <sheetName val="유림골조"/>
      <sheetName val="토목주소"/>
      <sheetName val="아파트 "/>
      <sheetName val="입찰내역"/>
      <sheetName val="목차"/>
      <sheetName val="공사비집계"/>
      <sheetName val="Sheet1"/>
      <sheetName val="자동제어"/>
      <sheetName val="건축내역"/>
      <sheetName val="제1영업소"/>
      <sheetName val="제2영업소"/>
      <sheetName val="제3영업소"/>
      <sheetName val="기초일위"/>
      <sheetName val="수목단가"/>
      <sheetName val="시설수량표"/>
      <sheetName val="시설일위"/>
      <sheetName val="식재수량표"/>
      <sheetName val="식재일위"/>
      <sheetName val="자재단가"/>
      <sheetName val="단가대비표"/>
      <sheetName val="기기리스트"/>
      <sheetName val="건축내역서 (경제상무실)"/>
      <sheetName val="Sheet5"/>
      <sheetName val="견"/>
      <sheetName val="건축원가"/>
      <sheetName val="경영상태"/>
      <sheetName val="금액내역서"/>
      <sheetName val="내역서"/>
      <sheetName val="공종별내역서"/>
      <sheetName val="FAX"/>
      <sheetName val="일위대가(여기까지)"/>
      <sheetName val="개요"/>
      <sheetName val="C3"/>
      <sheetName val="공사개요"/>
      <sheetName val="기성내역1"/>
      <sheetName val="공문"/>
      <sheetName val="전 기"/>
      <sheetName val="노임이"/>
      <sheetName val="노임"/>
      <sheetName val="차액보증"/>
      <sheetName val="1차 내역서"/>
      <sheetName val="TYPE-A"/>
      <sheetName val="TDI ISBL"/>
      <sheetName val="노무비"/>
      <sheetName val="실행내역"/>
      <sheetName val="0226"/>
      <sheetName val="노원열병합  건축공사기성내역서"/>
      <sheetName val="FRP내역서"/>
      <sheetName val="cable-data"/>
      <sheetName val="견적대비표"/>
      <sheetName val="CAT_5"/>
      <sheetName val="입찰내역서(본공사)"/>
      <sheetName val="입찰내역서(가설)"/>
      <sheetName val="DATA"/>
      <sheetName val="YM-IL1"/>
      <sheetName val="잡철물"/>
      <sheetName val="실행(ALT1)"/>
      <sheetName val="교대"/>
      <sheetName val="평3"/>
      <sheetName val="실행"/>
      <sheetName val="기안"/>
      <sheetName val="개산공사비"/>
      <sheetName val="현장관리비집계표"/>
      <sheetName val="예총"/>
      <sheetName val="분석"/>
      <sheetName val="4 LINE"/>
      <sheetName val="소비자가"/>
      <sheetName val="7 th"/>
      <sheetName val="일위대가표"/>
      <sheetName val="변대신설"/>
      <sheetName val="집계표-전기(신설)"/>
      <sheetName val="CAPVC"/>
      <sheetName val="1ST"/>
      <sheetName val="정산내역"/>
      <sheetName val="Macro1"/>
      <sheetName val="돈암사업"/>
      <sheetName val="일위대가(1)"/>
      <sheetName val="입찰안"/>
      <sheetName val="2공구산출내역"/>
      <sheetName val="1.설계조건"/>
      <sheetName val="2.하중산정"/>
      <sheetName val="70%"/>
      <sheetName val="입찰내역 발주처 양식"/>
      <sheetName val="순공사비"/>
      <sheetName val="견적을지"/>
      <sheetName val="TEST1"/>
      <sheetName val="집계표"/>
      <sheetName val="단위세대물량"/>
      <sheetName val="간접"/>
      <sheetName val="인사자료총집계"/>
      <sheetName val="BID"/>
      <sheetName val="대림경상68억"/>
      <sheetName val="6호기"/>
      <sheetName val="1. 설계조건 2.단면가정 3. 하중계산"/>
      <sheetName val="DATA 입력란"/>
      <sheetName val="수량산출"/>
      <sheetName val="TABLE"/>
      <sheetName val="물량산출"/>
      <sheetName val="3.공통공사대비"/>
      <sheetName val="시행후면적"/>
      <sheetName val="YES-T"/>
      <sheetName val="깨기"/>
      <sheetName val="일위대가(가설)"/>
      <sheetName val="PAD TR보호대기초"/>
      <sheetName val="HANDHOLE(2)"/>
      <sheetName val="가로등기초"/>
      <sheetName val="2.대외공문"/>
      <sheetName val="항목(1)"/>
      <sheetName val="자체실적1Q"/>
      <sheetName val="은행"/>
      <sheetName val="계산근거"/>
      <sheetName val="Customer Databas"/>
      <sheetName val="TTL"/>
      <sheetName val="수정'매출매입_자료"/>
      <sheetName val="수입"/>
      <sheetName val="전기일위대가"/>
      <sheetName val="97 사업추정(WEKI)"/>
      <sheetName val="케이블규격"/>
      <sheetName val="MEXICO-C"/>
      <sheetName val="참조"/>
      <sheetName val="말뚝지지력산정"/>
      <sheetName val="DATA(VTL)"/>
      <sheetName val="정보매체A동"/>
      <sheetName val="MATRLDATA"/>
      <sheetName val="단가표"/>
      <sheetName val="EACT10"/>
      <sheetName val="견적서"/>
      <sheetName val="연돌일위집계"/>
      <sheetName val="실행철강하도"/>
      <sheetName val="인건비"/>
      <sheetName val="찍기"/>
      <sheetName val="금융비용"/>
      <sheetName val="변전실재분리"/>
      <sheetName val="X13"/>
      <sheetName val="Sapphire"/>
      <sheetName val="2. 주요공지（主要公告）"/>
      <sheetName val="4. 접지매립내역（接地工程清单）"/>
      <sheetName val="할증 "/>
      <sheetName val="물량산출근거"/>
      <sheetName val="APT"/>
      <sheetName val="COVER-P"/>
      <sheetName val="결과조달"/>
      <sheetName val="일위대가"/>
      <sheetName val="#REF!"/>
      <sheetName val="COVER"/>
      <sheetName val="98지급계획"/>
      <sheetName val="지수"/>
      <sheetName val="D-3109"/>
      <sheetName val="조명일위"/>
      <sheetName val="조건표"/>
      <sheetName val="대비"/>
      <sheetName val="품"/>
      <sheetName val="공종별내역서(기계)"/>
      <sheetName val="내역서(전기)"/>
      <sheetName val="토공"/>
      <sheetName val="설직재-1"/>
      <sheetName val="갑지(추정)"/>
      <sheetName val="단가"/>
      <sheetName val="CondPol"/>
      <sheetName val="집계표(OPTION)"/>
      <sheetName val="일위대가목차"/>
      <sheetName val="DATE"/>
      <sheetName val="가격조사서"/>
      <sheetName val="중기조종사 단위단가"/>
      <sheetName val="1062-X방향 "/>
      <sheetName val="설계명세서(선로)"/>
      <sheetName val="단가산출1"/>
      <sheetName val="SAKUB"/>
      <sheetName val="일위대가표(장비)"/>
      <sheetName val="기계설비공사 집계표"/>
      <sheetName val="공사비내역서"/>
      <sheetName val="ȱ_x0000_⠀恷_x0000__x0000_"/>
      <sheetName val="천마갑지"/>
      <sheetName val="적현로"/>
      <sheetName val="FORM-0"/>
      <sheetName val="변경집계표"/>
      <sheetName val="EQT-ESTN"/>
      <sheetName val="설계내역서"/>
      <sheetName val="조도계산서 (도서)"/>
      <sheetName val="주식"/>
      <sheetName val="Sheet1 (2)"/>
      <sheetName val="목창호"/>
      <sheetName val="BSD (2)"/>
      <sheetName val="공종집계"/>
      <sheetName val="S0"/>
      <sheetName val="DHEQSUPT"/>
      <sheetName val="기성내역"/>
      <sheetName val="Sheet4"/>
      <sheetName val="unit 4"/>
      <sheetName val="b_balju_cho"/>
      <sheetName val="일위_파일"/>
      <sheetName val="목포방향"/>
      <sheetName val="5사남"/>
      <sheetName val="FAB별"/>
      <sheetName val="5.전사투자계획종함안"/>
      <sheetName val="APT내역"/>
      <sheetName val="내역(전체)"/>
      <sheetName val="단가산출2"/>
      <sheetName val="Y-WORK"/>
      <sheetName val="을"/>
      <sheetName val="간접비내역-1"/>
      <sheetName val="AILC004"/>
      <sheetName val="BASIC (2)"/>
      <sheetName val="IW-LIST"/>
      <sheetName val="XZLC003_PART1"/>
      <sheetName val="현장관리비 산출내역"/>
      <sheetName val="산출2-기기동력"/>
      <sheetName val="음료실행"/>
      <sheetName val="자재단가비교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전력"/>
      <sheetName val="GAEYO"/>
      <sheetName val="제어(하부)"/>
      <sheetName val="1차네트공정"/>
      <sheetName val="집계표(육상)"/>
      <sheetName val="지급자재"/>
      <sheetName val="본부장"/>
      <sheetName val="화재 탐지 설비"/>
      <sheetName val="단면별연장"/>
      <sheetName val="상세내역,전력산출서"/>
      <sheetName val="보할공정"/>
      <sheetName val="자금흐름표_SAC_작업"/>
      <sheetName val="SG"/>
      <sheetName val=" 냉각수펌프"/>
      <sheetName val="wall"/>
      <sheetName val="토사(PE)"/>
      <sheetName val="차이내역"/>
      <sheetName val="CONCRETE"/>
      <sheetName val="1가설캠프"/>
      <sheetName val="건축공사"/>
      <sheetName val="BOX전기내역"/>
      <sheetName val="공조기휀"/>
      <sheetName val="AHU집계"/>
      <sheetName val="울산시산표"/>
      <sheetName val="BEND LOSS"/>
      <sheetName val="관리동"/>
      <sheetName val="실행예산대비 발주내역1차"/>
      <sheetName val="잡비"/>
      <sheetName val="2000전체분"/>
      <sheetName val="세원견적서"/>
      <sheetName val="J直材4"/>
      <sheetName val="견적(CHANNEL)"/>
      <sheetName val="건축공사 집계표"/>
      <sheetName val="골조"/>
      <sheetName val="토목"/>
      <sheetName val="3.건축(현장안)"/>
      <sheetName val="10월"/>
      <sheetName val="단"/>
      <sheetName val="간접비"/>
      <sheetName val="문학간접"/>
      <sheetName val="패널"/>
      <sheetName val="실행내역서 "/>
      <sheetName val="산출및내역"/>
      <sheetName val="부속동"/>
      <sheetName val="A(Rev.3)"/>
      <sheetName val="M"/>
      <sheetName val="전체내역 (2)"/>
      <sheetName val="직재"/>
      <sheetName val="주차구획선수량"/>
      <sheetName val="IT-BAT"/>
      <sheetName val="산근"/>
      <sheetName val="대비표"/>
      <sheetName val="Table 3-EQ"/>
      <sheetName val="배명(단가)"/>
      <sheetName val="수로접합"/>
      <sheetName val="(참조)PH-2 12K_150406 제원"/>
      <sheetName val="単価表"/>
      <sheetName val="제조노임"/>
      <sheetName val="자재테이블"/>
      <sheetName val="미디어고등학교"/>
      <sheetName val="B1(반포1차)"/>
      <sheetName val="220 (2)"/>
      <sheetName val="공사원가계산서"/>
      <sheetName val=""/>
      <sheetName val="EQUIP"/>
      <sheetName val="대가목록"/>
      <sheetName val="총괄내역서"/>
      <sheetName val="부하계산서"/>
      <sheetName val="BS"/>
      <sheetName val="96월별PL"/>
      <sheetName val="위스키3"/>
      <sheetName val="주류전체2"/>
      <sheetName val="PL"/>
      <sheetName val="당년실적"/>
      <sheetName val="전년실적"/>
      <sheetName val="1.가로등수량"/>
      <sheetName val="코드 및 제품 목록"/>
      <sheetName val="DATA-UPS"/>
      <sheetName val="인건-측정"/>
      <sheetName val="DATA2000"/>
      <sheetName val="아파트_"/>
      <sheetName val="공사개요_(2)"/>
      <sheetName val="1차_내역서"/>
      <sheetName val="건축내역서_(경제상무실)"/>
      <sheetName val="전_기"/>
      <sheetName val="조도계산서_(도서)"/>
      <sheetName val="cctv"/>
      <sheetName val="배수내역"/>
      <sheetName val="당초"/>
      <sheetName val="PRO_DCI"/>
      <sheetName val="INST_DCI"/>
      <sheetName val="HVAC_DCI"/>
      <sheetName val="PIPE_DCI"/>
      <sheetName val="전선 및 전선관"/>
      <sheetName val="Sheet3"/>
      <sheetName val="Benchmark"/>
      <sheetName val="Consumables"/>
      <sheetName val="REDUCER"/>
      <sheetName val="WE'T"/>
      <sheetName val="기계내역"/>
      <sheetName val="Factor"/>
      <sheetName val="ȱ_x005f_x0000_⠀恷_x005f_x0000__x005f_x0000_"/>
      <sheetName val="목표세부명세"/>
      <sheetName val="단중"/>
      <sheetName val="품셈표"/>
      <sheetName val="조명시설"/>
      <sheetName val="수량집계"/>
      <sheetName val="총괄집계표"/>
      <sheetName val="내역서(음성금왕)"/>
      <sheetName val="표지"/>
      <sheetName val="설비원가"/>
      <sheetName val="총괄표"/>
      <sheetName val="업무처리전"/>
      <sheetName val="산출집계"/>
      <sheetName val="FRP PIPING 일위대가"/>
      <sheetName val="@PRICE1"/>
      <sheetName val="토공산출(주차장)"/>
      <sheetName val="기본사항"/>
      <sheetName val="산출내역서집계표"/>
      <sheetName val="업체별단가"/>
      <sheetName val="내역표지"/>
      <sheetName val="견적정보"/>
      <sheetName val="인원현황"/>
      <sheetName val="조직"/>
      <sheetName val="CAL1"/>
      <sheetName val="건축(을)"/>
      <sheetName val="40총괄"/>
      <sheetName val="40집계"/>
      <sheetName val="PRICES"/>
      <sheetName val="변경별표"/>
      <sheetName val="전체 수금"/>
      <sheetName val="LinerWt"/>
      <sheetName val="공사내역"/>
      <sheetName val="노무"/>
      <sheetName val="동해title"/>
      <sheetName val="원가계산서"/>
      <sheetName val="30신설일위대가"/>
      <sheetName val="30집계표"/>
      <sheetName val="NSCP견적물량"/>
      <sheetName val="공사비예산서(토목분)"/>
      <sheetName val="I一般比"/>
      <sheetName val="CABLE SIZE-3"/>
      <sheetName val="차수"/>
      <sheetName val="도면자료제출일정"/>
      <sheetName val="옵션"/>
      <sheetName val="신규 품목 합산자재"/>
      <sheetName val="신규 품목 일위대가"/>
      <sheetName val="유림총괄"/>
      <sheetName val="Sheet2"/>
      <sheetName val="CODE"/>
      <sheetName val="정부노임단가"/>
      <sheetName val="MOTOR"/>
      <sheetName val="분뇨"/>
      <sheetName val="요율"/>
      <sheetName val="연결임시"/>
      <sheetName val="저"/>
      <sheetName val="45,46"/>
      <sheetName val="관리,공감"/>
      <sheetName val="gyun"/>
      <sheetName val="산출내역서"/>
      <sheetName val="자재대"/>
      <sheetName val="소야공정계획표"/>
      <sheetName val="계약변경요청서"/>
      <sheetName val="BA "/>
      <sheetName val="구리토평1전기"/>
      <sheetName val="공량집계"/>
      <sheetName val="용접POINT산출 (2)"/>
      <sheetName val="업체명"/>
      <sheetName val="관리"/>
      <sheetName val="충주"/>
      <sheetName val="국산화"/>
      <sheetName val="diff_tube"/>
      <sheetName val="기본단가"/>
      <sheetName val="인건비단가"/>
      <sheetName val="별표총괄"/>
      <sheetName val="품셈TABLE"/>
      <sheetName val="투자,기성 실적"/>
      <sheetName val="토공집계표"/>
      <sheetName val="ȱ"/>
      <sheetName val="설계예산서"/>
      <sheetName val="전기공사"/>
      <sheetName val="Subs"/>
      <sheetName val="계획대비 정산비용(합계)"/>
      <sheetName val="부대공"/>
      <sheetName val="포장공"/>
      <sheetName val="터파기및재료"/>
      <sheetName val="실행(표지,갑,을)"/>
      <sheetName val="동원인원"/>
      <sheetName val="GRDBS"/>
      <sheetName val="시실누(모) "/>
      <sheetName val="현우실적"/>
      <sheetName val="사진"/>
      <sheetName val="COST"/>
      <sheetName val="통보서"/>
      <sheetName val="노원열병합__건축공사기성내역서"/>
      <sheetName val="TDI_ISBL"/>
      <sheetName val="2__주요공지（主要公告）"/>
      <sheetName val="4__접지매립내역（接地工程清单）"/>
      <sheetName val="1_설계조건"/>
      <sheetName val="2_하중산정"/>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화재_탐지_설비"/>
      <sheetName val="_냉각수펌프"/>
      <sheetName val="2_대외공문"/>
      <sheetName val="5_전사투자계획종함안"/>
      <sheetName val="BEND_LOSS"/>
      <sheetName val="실행예산대비_발주내역1차"/>
      <sheetName val="건축공사_집계표"/>
      <sheetName val="3_건축(현장안)"/>
      <sheetName val="Table_3-EQ"/>
      <sheetName val="현장관리비_산출내역"/>
      <sheetName val="LF자재단가"/>
      <sheetName val="조건표 (2)"/>
      <sheetName val="관급자재"/>
      <sheetName val="CP-E2 (품셈표)"/>
      <sheetName val="제품 정보"/>
      <sheetName val="16년 부문별"/>
      <sheetName val="Data②_분류표"/>
      <sheetName val="직원투입"/>
      <sheetName val="골조시행"/>
      <sheetName val="냉천부속동"/>
      <sheetName val="Gia vat tu"/>
      <sheetName val="데이타"/>
      <sheetName val="총괄"/>
      <sheetName val="진주방향"/>
      <sheetName val="마산방향"/>
      <sheetName val="마산방향철근집계"/>
      <sheetName val="FB25JN"/>
      <sheetName val="금융"/>
      <sheetName val="소방"/>
      <sheetName val="일반공사"/>
      <sheetName val="화전내"/>
      <sheetName val="구의33고"/>
      <sheetName val="1-4 익월예상투자대비"/>
      <sheetName val="1-2 투입대비"/>
      <sheetName val="대치판정"/>
      <sheetName val="집수정(600-700)"/>
      <sheetName val="대림산업"/>
      <sheetName val="간지"/>
      <sheetName val="기숙사본건물도급내역"/>
      <sheetName val="업체별기성내역"/>
      <sheetName val="예정(3)"/>
      <sheetName val="동원(3)"/>
      <sheetName val="견적 (2)"/>
      <sheetName val="중기일위대가"/>
      <sheetName val="실행대비"/>
      <sheetName val="단면설계"/>
      <sheetName val="안정검토"/>
      <sheetName val="수량산출서 갑지"/>
      <sheetName val="Arch"/>
      <sheetName val="설계명세서"/>
      <sheetName val="표준건축비"/>
      <sheetName val="제품"/>
      <sheetName val="목록"/>
      <sheetName val="PI"/>
      <sheetName val="9GNG운반"/>
      <sheetName val="단면 (2)"/>
      <sheetName val="단위단가"/>
      <sheetName val="설계예시"/>
      <sheetName val="예산명세서"/>
      <sheetName val="자료입력"/>
      <sheetName val="Sheet9"/>
      <sheetName val="Sheet14"/>
      <sheetName val="전기자료"/>
      <sheetName val="Sheet10"/>
      <sheetName val="Sheet13"/>
      <sheetName val="부대내역"/>
      <sheetName val="인사데이타(정규)"/>
      <sheetName val="공통"/>
      <sheetName val="개선안 개요"/>
      <sheetName val="s"/>
      <sheetName val="환율change"/>
      <sheetName val="2. 주요공지"/>
      <sheetName val="샘플표지"/>
      <sheetName val="금액"/>
      <sheetName val="LOB"/>
      <sheetName val="Baby일위대가"/>
      <sheetName val="전차선로 물량표"/>
      <sheetName val="주요자재단가"/>
      <sheetName val="코드"/>
      <sheetName val="기성금내역서"/>
      <sheetName val="기초자료"/>
      <sheetName val="견적집계표"/>
      <sheetName val="공통비총괄표"/>
      <sheetName val="화설내"/>
      <sheetName val="3련 BOX"/>
      <sheetName val="연부97-1"/>
      <sheetName val="갑지1"/>
      <sheetName val="토공및가시설"/>
      <sheetName val="PAD_TR보호대기초"/>
      <sheetName val="중기조종사_단위단가"/>
      <sheetName val="1062-X방향_"/>
      <sheetName val="기계설비공사_집계표"/>
      <sheetName val="Sheet1_(2)"/>
      <sheetName val="laroux"/>
      <sheetName val="기준정보"/>
      <sheetName val="BB"/>
      <sheetName val="DB"/>
      <sheetName val="약품설비"/>
      <sheetName val="2000노임기준"/>
      <sheetName val="식재일위대가"/>
      <sheetName val="역T형교대(말뚝기초)"/>
      <sheetName val="투찰보고"/>
      <sheetName val="분석기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ȱ_x005f_x0000_⠀恷_x005f_x0000__x"/>
      <sheetName val="SDSS현황"/>
      <sheetName val="1월"/>
      <sheetName val="정화조동내역"/>
      <sheetName val="인천제철"/>
      <sheetName val="1단계"/>
      <sheetName val="E.C.T DATA(DON'T TOUCH)"/>
      <sheetName val="VENDOR DATA"/>
      <sheetName val="SITE DATA"/>
      <sheetName val="Materials Categories"/>
      <sheetName val="IMP(MAIN)"/>
      <sheetName val="IMP (REACTOR)"/>
      <sheetName val="ȱ_x005f_x005f_x005f_x0000_⠀恷_x005f_x005f_x005f_x0000__x"/>
      <sheetName val="ȱ_x005f_x005f_x005f_x005f_x005f_x005f_x005f_x0000_⠀恷_x0"/>
      <sheetName val="单价表(기본단가)"/>
      <sheetName val="소공종집계"/>
      <sheetName val="工程量清单(신축공사)"/>
      <sheetName val="单价表"/>
      <sheetName val="FAB 1F"/>
      <sheetName val="FAB 2F"/>
      <sheetName val="FAB 3F"/>
      <sheetName val="FAB 18.35F"/>
      <sheetName val="유도등 "/>
      <sheetName val="미수"/>
      <sheetName val="사통"/>
      <sheetName val="DATASPEC(VT1)"/>
      <sheetName val="MAT"/>
      <sheetName val="영동(D)"/>
      <sheetName val="일일출역현황"/>
      <sheetName val="電気設備表"/>
      <sheetName val="의뢰서"/>
      <sheetName val="요율표"/>
      <sheetName val="현장지지물물량"/>
      <sheetName val="준공조서갑지"/>
      <sheetName val="6PILE__(돌출)2"/>
      <sheetName val="공사개요_(2)2"/>
      <sheetName val="아파트_2"/>
      <sheetName val="건축내역서_(경제상무실)2"/>
      <sheetName val="1-4_익월예상투자대비1"/>
      <sheetName val="1-2_투입대비1"/>
      <sheetName val="전_기2"/>
      <sheetName val="1차_내역서2"/>
      <sheetName val="TDI_ISBL2"/>
      <sheetName val="노원열병합__건축공사기성내역서2"/>
      <sheetName val="4_LINE2"/>
      <sheetName val="7_th2"/>
      <sheetName val="1_설계조건2"/>
      <sheetName val="2_하중산정2"/>
      <sheetName val="입찰내역_발주처_양식2"/>
      <sheetName val="1__설계조건_2_단면가정_3__하중계산2"/>
      <sheetName val="DATA_입력란2"/>
      <sheetName val="3_공통공사대비2"/>
      <sheetName val="PAD_TR보호대기초2"/>
      <sheetName val="2_대외공문2"/>
      <sheetName val="Customer_Databas2"/>
      <sheetName val="97_사업추정(WEKI)2"/>
      <sheetName val="2__주요공지（主要公告）2"/>
      <sheetName val="4__접지매립내역（接地工程清单）2"/>
      <sheetName val="할증_2"/>
      <sheetName val="중기조종사_단위단가2"/>
      <sheetName val="1062-X방향_2"/>
      <sheetName val="기계설비공사_집계표2"/>
      <sheetName val="조도계산서_(도서)2"/>
      <sheetName val="Sheet1_(2)2"/>
      <sheetName val="BSD_(2)2"/>
      <sheetName val="A(Rev_3)1"/>
      <sheetName val="5_전사투자계획종함안2"/>
      <sheetName val="전체내역_(2)1"/>
      <sheetName val="현장관리비_산출내역2"/>
      <sheetName val="BASIC_(2)2"/>
      <sheetName val="unit_41"/>
      <sheetName val="화재_탐지_설비2"/>
      <sheetName val="_냉각수펌프2"/>
      <sheetName val="BEND_LOSS2"/>
      <sheetName val="실행예산대비_발주내역1차2"/>
      <sheetName val="건축공사_집계표2"/>
      <sheetName val="3_건축(현장안)2"/>
      <sheetName val="실행내역서_2"/>
      <sheetName val="Table_3-EQ2"/>
      <sheetName val="(참조)PH-2_12K_150406_제원1"/>
      <sheetName val="220_(2)1"/>
      <sheetName val="1_가로등수량1"/>
      <sheetName val="코드_및_제품_목록1"/>
      <sheetName val="제품_정보1"/>
      <sheetName val="16년_부문별1"/>
      <sheetName val="신규_품목_합산자재1"/>
      <sheetName val="신규_품목_일위대가1"/>
      <sheetName val="FRP_PIPING_일위대가1"/>
      <sheetName val="전선_및_전선관1"/>
      <sheetName val="조건표_(2)1"/>
      <sheetName val="CP-E2_(품셈표)1"/>
      <sheetName val="BA_1"/>
      <sheetName val="용접POINT산출_(2)1"/>
      <sheetName val="투자,기성_실적1"/>
      <sheetName val="Gia_vat_tu1"/>
      <sheetName val="견적_(2)1"/>
      <sheetName val="수량산출서_갑지1"/>
      <sheetName val="전체_수금1"/>
      <sheetName val="3련_BOX1"/>
      <sheetName val="계획대비_정산비용(합계)1"/>
      <sheetName val="시실누(모)_1"/>
      <sheetName val="2__주요공지1"/>
      <sheetName val="개선안_개요1"/>
      <sheetName val="전차선로_물량표1"/>
      <sheetName val="E_C_T_DATA(DON'T_TOUCH)1"/>
      <sheetName val="VENDOR_DATA1"/>
      <sheetName val="SITE_DATA1"/>
      <sheetName val="Materials_Categories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단면_(2)1"/>
      <sheetName val="6PILE__(돌출)1"/>
      <sheetName val="공사개요_(2)1"/>
      <sheetName val="아파트_1"/>
      <sheetName val="건축내역서_(경제상무실)1"/>
      <sheetName val="1-4_익월예상투자대비"/>
      <sheetName val="1-2_투입대비"/>
      <sheetName val="전_기1"/>
      <sheetName val="1차_내역서1"/>
      <sheetName val="TDI_ISBL1"/>
      <sheetName val="노원열병합__건축공사기성내역서1"/>
      <sheetName val="4_LINE1"/>
      <sheetName val="7_th1"/>
      <sheetName val="1_설계조건1"/>
      <sheetName val="2_하중산정1"/>
      <sheetName val="입찰내역_발주처_양식1"/>
      <sheetName val="1__설계조건_2_단면가정_3__하중계산1"/>
      <sheetName val="DATA_입력란1"/>
      <sheetName val="3_공통공사대비1"/>
      <sheetName val="PAD_TR보호대기초1"/>
      <sheetName val="2_대외공문1"/>
      <sheetName val="Customer_Databas1"/>
      <sheetName val="97_사업추정(WEKI)1"/>
      <sheetName val="2__주요공지（主要公告）1"/>
      <sheetName val="4__접지매립내역（接地工程清单）1"/>
      <sheetName val="할증_1"/>
      <sheetName val="중기조종사_단위단가1"/>
      <sheetName val="1062-X방향_1"/>
      <sheetName val="기계설비공사_집계표1"/>
      <sheetName val="조도계산서_(도서)1"/>
      <sheetName val="Sheet1_(2)1"/>
      <sheetName val="BSD_(2)1"/>
      <sheetName val="A(Rev_3)"/>
      <sheetName val="5_전사투자계획종함안1"/>
      <sheetName val="전체내역_(2)"/>
      <sheetName val="현장관리비_산출내역1"/>
      <sheetName val="BASIC_(2)1"/>
      <sheetName val="unit_4"/>
      <sheetName val="화재_탐지_설비1"/>
      <sheetName val="_냉각수펌프1"/>
      <sheetName val="BEND_LOSS1"/>
      <sheetName val="실행예산대비_발주내역1차1"/>
      <sheetName val="건축공사_집계표1"/>
      <sheetName val="3_건축(현장안)1"/>
      <sheetName val="실행내역서_1"/>
      <sheetName val="Table_3-EQ1"/>
      <sheetName val="(참조)PH-2_12K_150406_제원"/>
      <sheetName val="220_(2)"/>
      <sheetName val="1_가로등수량"/>
      <sheetName val="코드_및_제품_목록"/>
      <sheetName val="제품_정보"/>
      <sheetName val="16년_부문별"/>
      <sheetName val="신규_품목_합산자재"/>
      <sheetName val="신규_품목_일위대가"/>
      <sheetName val="FRP_PIPING_일위대가"/>
      <sheetName val="전선_및_전선관"/>
      <sheetName val="조건표_(2)"/>
      <sheetName val="CP-E2_(품셈표)"/>
      <sheetName val="BA_"/>
      <sheetName val="용접POINT산출_(2)"/>
      <sheetName val="투자,기성_실적"/>
      <sheetName val="Gia_vat_tu"/>
      <sheetName val="견적_(2)"/>
      <sheetName val="수량산출서_갑지"/>
      <sheetName val="전체_수금"/>
      <sheetName val="3련_BOX"/>
      <sheetName val="계획대비_정산비용(합계)"/>
      <sheetName val="시실누(모)_"/>
      <sheetName val="2__주요공지"/>
      <sheetName val="개선안_개요"/>
      <sheetName val="전차선로_물량표"/>
      <sheetName val="E_C_T_DATA(DON'T_TOUCH)"/>
      <sheetName val="VENDOR_DATA"/>
      <sheetName val="SITE_DATA"/>
      <sheetName val="Materials_Categories"/>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단면_(2)"/>
      <sheetName val="도"/>
      <sheetName val="12CGOU"/>
      <sheetName val="물량산출서(SECL)"/>
      <sheetName val="물량산출서(감리단)"/>
      <sheetName val="물량산출서(SCS 실측)"/>
      <sheetName val="단가표(전기)"/>
      <sheetName val="DRUM"/>
      <sheetName val="건축"/>
      <sheetName val="집계"/>
      <sheetName val="판넬"/>
      <sheetName val="철골"/>
      <sheetName val="Sports"/>
      <sheetName val="물가자료"/>
      <sheetName val="관리사무소"/>
      <sheetName val="입찰"/>
      <sheetName val="현경"/>
      <sheetName val="단중표"/>
      <sheetName val="잔기르바에바"/>
      <sheetName val="마감사양"/>
      <sheetName val="단양 00 아파트-세부내역"/>
      <sheetName val="Main Screen"/>
      <sheetName val="2000년1차"/>
      <sheetName val="연습"/>
      <sheetName val="N賃率-職"/>
      <sheetName val="자료"/>
      <sheetName val="Piping Design Data"/>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Template"/>
      <sheetName val="사업부배부A"/>
      <sheetName val="도급,하도급 예정금액"/>
      <sheetName val="실행간접비"/>
      <sheetName val="기성내역서표지"/>
      <sheetName val="자재_계약일(2015_04_27)"/>
      <sheetName val="산출"/>
      <sheetName val="자재_계약일(2015_07_07)"/>
      <sheetName val="PROJECT BRIEF"/>
      <sheetName val="59A비(거실)"/>
      <sheetName val="59A (현관)"/>
      <sheetName val="59A확(거실)"/>
      <sheetName val="59B(거실)"/>
      <sheetName val="59B(현관)"/>
      <sheetName val="84A(복도)"/>
      <sheetName val="84A(거실)"/>
      <sheetName val="84B(복도)"/>
      <sheetName val="84C(복도)"/>
      <sheetName val="변경내역서(유림3년차)"/>
      <sheetName val="중갑지"/>
      <sheetName val="현장경상비"/>
      <sheetName val="경비2내역"/>
      <sheetName val="일위목록"/>
      <sheetName val="1,2공구원가계산서"/>
      <sheetName val="1공구산출내역서"/>
      <sheetName val="표"/>
      <sheetName val="3.도급비집계표"/>
      <sheetName val="태화42 "/>
      <sheetName val="FAB4생산"/>
      <sheetName val="안산기계장치"/>
      <sheetName val="(4-2)열관류값-2"/>
      <sheetName val="도봉2지구"/>
      <sheetName val="에너지동"/>
      <sheetName val="1.설계기준"/>
      <sheetName val="TOWER 10TON"/>
      <sheetName val="TOWER 12TON"/>
      <sheetName val="평당자료"/>
      <sheetName val="JIB CRANE,HOIST"/>
      <sheetName val="옥외 전력간선공사"/>
      <sheetName val="토목내역"/>
      <sheetName val="118.세금과공과"/>
      <sheetName val="108.수선비"/>
      <sheetName val="P.M 별"/>
      <sheetName val="NYS"/>
      <sheetName val="대차대조표"/>
      <sheetName val="내역(한신APT)"/>
      <sheetName val="가로등내역서"/>
      <sheetName val="cal"/>
      <sheetName val="AD표준단가"/>
      <sheetName val="서림실행"/>
      <sheetName val="JA8-4"/>
      <sheetName val="납부서"/>
      <sheetName val="ABUT수량-A1"/>
      <sheetName val="합천내역"/>
      <sheetName val="투찰(하수)"/>
      <sheetName val="예산실적전체당월"/>
      <sheetName val="배합비(99-05-25)"/>
      <sheetName val="과천MAIN"/>
      <sheetName val="여과지동"/>
      <sheetName val="설계"/>
      <sheetName val="경비실"/>
      <sheetName val="시장성초안camera"/>
      <sheetName val="특별교실"/>
      <sheetName val="LeadSchedule"/>
      <sheetName val="현금및예치금집계표"/>
      <sheetName val="고객리스트"/>
      <sheetName val="도급양식"/>
      <sheetName val="YANG"/>
      <sheetName val="현장관리비"/>
      <sheetName val="0.인사노무관리"/>
      <sheetName val="S3-A공사계약내역서_일반배관공사.xlsx"/>
      <sheetName val="일위대가목록"/>
      <sheetName val="터널조도"/>
      <sheetName val="tank list"/>
      <sheetName val="영업소실적"/>
      <sheetName val="신규일위대가"/>
      <sheetName val="1.취수장"/>
      <sheetName val="적격점수&lt;300억미만&gt;"/>
      <sheetName val="설계산출표지"/>
      <sheetName val="금호"/>
      <sheetName val="archi(본사)"/>
      <sheetName val="정산내역서"/>
      <sheetName val="집계표(공장동)"/>
      <sheetName val="기계경비(시간당)"/>
      <sheetName val="램머"/>
      <sheetName val="PROCURE"/>
      <sheetName val="전기"/>
      <sheetName val="약품공급2"/>
      <sheetName val="서∼군(2)"/>
      <sheetName val="장비"/>
      <sheetName val="간선계산"/>
      <sheetName val="수량집계표"/>
      <sheetName val="자압"/>
      <sheetName val="자재"/>
      <sheetName val="청천내"/>
      <sheetName val="구조물공"/>
      <sheetName val="산근1"/>
      <sheetName val="★도급내역"/>
      <sheetName val="배수공"/>
      <sheetName val="200"/>
      <sheetName val="도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1.설계기준"/>
      <sheetName val="2002년 현장공사비 국내 실적"/>
      <sheetName val="2003년국내현장공사비 실적"/>
      <sheetName val="집계표_OPTION_"/>
      <sheetName val="_REF"/>
      <sheetName val="당초"/>
      <sheetName val="단가(자재)"/>
      <sheetName val="단가(노임)"/>
      <sheetName val="기초목록"/>
      <sheetName val="노임단가"/>
      <sheetName val="???"/>
      <sheetName val="예산"/>
      <sheetName val="VC2 10.99"/>
      <sheetName val="KP1590_E"/>
      <sheetName val="영업2"/>
      <sheetName val="1월"/>
      <sheetName val="Sheet1"/>
      <sheetName val="inter"/>
      <sheetName val="BQMPALOC"/>
      <sheetName val="영업3"/>
      <sheetName val="공문"/>
      <sheetName val="갑지"/>
      <sheetName val="연돌일위집계"/>
      <sheetName val="BQ_Utl_Off"/>
      <sheetName val="금액내역서"/>
      <sheetName val="ERECIN"/>
      <sheetName val="INPUT DATA"/>
      <sheetName val="»ê±Ù"/>
      <sheetName val="General Data"/>
      <sheetName val="세금자료"/>
      <sheetName val="??"/>
      <sheetName val="BD集計用"/>
      <sheetName val="12CGOU"/>
      <sheetName val="경영혁신본부"/>
      <sheetName val="집계표 (25,26ဩ"/>
      <sheetName val="95삼성급(본사)"/>
      <sheetName val="___"/>
      <sheetName val="수입"/>
      <sheetName val="Form 0"/>
      <sheetName val="COVER"/>
      <sheetName val="DESCRIPTION"/>
      <sheetName val="Final(1)summary"/>
      <sheetName val="자금신청서"/>
      <sheetName val="Rate Analysis"/>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Form D-1"/>
      <sheetName val="Form B-1"/>
      <sheetName val="Form F-1"/>
      <sheetName val="Assist(B-1)"/>
      <sheetName val="Form A"/>
      <sheetName val="SALA-002"/>
      <sheetName val="__"/>
      <sheetName val="LABOR &amp; 자재"/>
      <sheetName val="제작도"/>
      <sheetName val="DRUM"/>
      <sheetName val="입출재고현황 (2)"/>
      <sheetName val="SANDAN"/>
      <sheetName val="뜃맟뭁돽띿맟?-BLDG"/>
      <sheetName val="기성내역"/>
      <sheetName val="DHEQSUPT"/>
      <sheetName val="eq_data"/>
      <sheetName val="INPUT_DATA"/>
      <sheetName val="General_Data"/>
      <sheetName val="집계표_(25,26ဩ"/>
      <sheetName val="Form_0"/>
      <sheetName val="TTL"/>
      <sheetName val="CB"/>
      <sheetName val="간접비 총괄"/>
      <sheetName val="POWER"/>
      <sheetName val="주간기성"/>
      <sheetName val="B"/>
      <sheetName val="3.공통공사대비"/>
      <sheetName val="M-EQPT-Z"/>
      <sheetName val="ESCON"/>
      <sheetName val="뜃맟뭁돽띿맟_-BLDG"/>
      <sheetName val="???(OPTION)"/>
      <sheetName val="내역ࠜĀ_x0000_M4)"/>
      <sheetName val="노임단가표"/>
      <sheetName val="h-013211-2"/>
      <sheetName val="Price Schedule"/>
      <sheetName val="간접비내역-1"/>
      <sheetName val="Lup2"/>
      <sheetName val="????¢ç¢®¡¿????"/>
      <sheetName val="??????????¢ç??????"/>
      <sheetName val="???¡§????"/>
      <sheetName val="???????¢ç¢®¢¯????"/>
      <sheetName val="合成単価作成表-BLDG"/>
      <sheetName val="당진1,2호기전선관설치및접지4차공사내역서-을지"/>
      <sheetName val="내역서 耰&quot;_x0000__x0000_"/>
      <sheetName val="_x0008_"/>
      <sheetName val="비교검토"/>
      <sheetName val="EQT-ESTN"/>
      <sheetName val="INSTR"/>
      <sheetName val="BOROUGE2"/>
      <sheetName val="PRICES"/>
      <sheetName val="CAL."/>
      <sheetName val="???????®¡¿????"/>
      <sheetName val="??????????????????"/>
      <sheetName val="Q&amp;pl-V"/>
      <sheetName val="내역서 耰&quot;??"/>
      <sheetName val="24V"/>
      <sheetName val="F4-F7"/>
      <sheetName val="EQUIPMENT -2"/>
      <sheetName val="IN"/>
      <sheetName val="EQUIP"/>
      <sheetName val="표지"/>
      <sheetName val="찍기"/>
      <sheetName val="실행"/>
      <sheetName val="Cash2"/>
      <sheetName val="Z"/>
      <sheetName val="WE'T"/>
      <sheetName val="물량"/>
      <sheetName val="WEIGHT LIST"/>
      <sheetName val="산#2-1 (2)"/>
      <sheetName val="POL6차-PIPING"/>
      <sheetName val="산#3-1"/>
      <sheetName val="BEND LOSS"/>
      <sheetName val="공사비 내역 (가)"/>
      <sheetName val="CTEMCOST"/>
      <sheetName val="내역"/>
      <sheetName val="A"/>
      <sheetName val="6PILE  (돌출)"/>
      <sheetName val="단면 (2)"/>
      <sheetName val="내역ࠜĀ_x005f_x0000_M4)"/>
      <sheetName val="내역서 耰&quot;_x005f_x0000__x005f_x0000_"/>
      <sheetName val="_x005f_x0008_"/>
      <sheetName val="SOURCE"/>
      <sheetName val="9906"/>
      <sheetName val="계측 내역서"/>
      <sheetName val="LEGEND"/>
      <sheetName val="PROCURE"/>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jobhist"/>
      <sheetName val="국내"/>
      <sheetName val="Static Equip"/>
      <sheetName val="CAT_5"/>
      <sheetName val="Form A "/>
      <sheetName val="당초내역서"/>
      <sheetName val="내역ࠜĀ"/>
      <sheetName val="___(OPTION)"/>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DATA"/>
      <sheetName val="간접비_총괄"/>
      <sheetName val="Price_Schedule"/>
      <sheetName val="내역서_耰&quot;"/>
      <sheetName val=""/>
      <sheetName val="EQUIPMENT_-2"/>
      <sheetName val="CAL_"/>
      <sheetName val="Rate_Analysis"/>
      <sheetName val="내역서_耰&quot;??"/>
      <sheetName val="PBS"/>
      <sheetName val="내역ࠜĀ?M4)"/>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lectrical"/>
      <sheetName val="입력시트"/>
      <sheetName val="Sheet4"/>
      <sheetName val="견적"/>
      <sheetName val="경영혁신본뷀"/>
      <sheetName val="Form B"/>
      <sheetName val="내역ࠜĀ_x005f_x005f_x005f_x0000_M4)"/>
      <sheetName val="M_DB"/>
      <sheetName val="Sheet1 (2)"/>
      <sheetName val="수로보호공"/>
      <sheetName val="기계내역서"/>
      <sheetName val="내역서 耰&quot;_x005f_x005f_x005f_x0000__x005f_x005f_x0000"/>
      <sheetName val="_x005f_x005f_x005f_x0008_"/>
      <sheetName val="갑지1"/>
      <sheetName val="2.2 STAFF Scedule"/>
      <sheetName val="내역서_耰&quot;__"/>
      <sheetName val="내역ࠜĀ_M4)"/>
      <sheetName val="일위대가"/>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7. 월별투입내역서"/>
      <sheetName val="내역ࠜĀ_x005f_x005f_x005f_x005f_x005f_x005f_x005f_x0000_M4"/>
      <sheetName val="내역서 耰&quot;_x005f_x005f_x005f_x005f_x005f_x005f_x005f_x0000_"/>
      <sheetName val="_x005f_x005f_x005f_x005f_x005f_x005f_x005f_x0008_"/>
      <sheetName val="인부신상자료"/>
      <sheetName val="고압수량(철거)"/>
      <sheetName val="cable-data"/>
      <sheetName val="EQUIPOS"/>
      <sheetName val="직재"/>
      <sheetName val="I一般比"/>
      <sheetName val="CIVIL"/>
      <sheetName val="ERECT"/>
      <sheetName val="PROSUM"/>
      <sheetName val="Z- GENERAL PRICE SUMMARY"/>
      <sheetName val=" Estimate  "/>
      <sheetName val="데이타"/>
      <sheetName val="식재인부"/>
      <sheetName val="내역서"/>
      <sheetName val="MP MOB"/>
      <sheetName val="T 3"/>
      <sheetName val="HORI. VESSEL"/>
      <sheetName val="PI"/>
      <sheetName val="EQUIP LIST"/>
      <sheetName val="SummaryC"/>
      <sheetName val="Detail"/>
      <sheetName val="AILC004"/>
      <sheetName val="cable"/>
      <sheetName val="Resumen"/>
      <sheetName val="Precios Unitarios"/>
      <sheetName val="배관내역"/>
      <sheetName val="Insts"/>
      <sheetName val="Vind - BtB"/>
      <sheetName val="LV induction motors"/>
      <sheetName val="인원계획"/>
      <sheetName val="BSD (2)"/>
      <sheetName val="BCPAB"/>
      <sheetName val="Administrative Prices"/>
      <sheetName val="Calc"/>
      <sheetName val="WBS 44"/>
      <sheetName val="WBS 41"/>
      <sheetName val="Precios por Administración"/>
      <sheetName val="Subcon A"/>
      <sheetName val="_x0002__x0000_뻘N_x0000__x0000__x0001_ࠀ역서"/>
      <sheetName val="BM DATA SHEET"/>
      <sheetName val="입찰품의서"/>
      <sheetName val="trf(36%)"/>
      <sheetName val="DB@Acess"/>
      <sheetName val="집계표"/>
      <sheetName val="변경집계표"/>
      <sheetName val="수주추정"/>
      <sheetName val="Q-7100-001"/>
      <sheetName val="All_2"/>
      <sheetName val="실행집계"/>
      <sheetName val="breakdown of wage rate"/>
      <sheetName val="Indirect Cost"/>
      <sheetName val="Unit"/>
      <sheetName val="내역ࠜĀ_x005f_x005f_x005f_x005f_x005f_x005f_x005f_x005f_x0"/>
      <sheetName val="내역서 耰&quot;_x005f_x005f_x005f_x005f_x005f_x005f_x005f_x005f_"/>
      <sheetName val="_x005f_x005f_x005f_x005f_x005f_x005f_x005f_x005f_x005f_x005f_"/>
      <sheetName val="BATCH"/>
      <sheetName val="Monthly Load"/>
      <sheetName val="Weekly Load"/>
      <sheetName val="INPUT"/>
      <sheetName val="내역서 (∮ἀ嘆ɶ_x0000_᠀㬁_x0000_"/>
      <sheetName val="당초_xd8b4_∸ἀ"/>
      <sheetName val="sum"/>
      <sheetName val="Summary"/>
      <sheetName val="Lstsub"/>
      <sheetName val="Hot"/>
      <sheetName val="수량집계"/>
      <sheetName val="총괄집계표"/>
      <sheetName val="Cal"/>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DCS"/>
      <sheetName val="FWBS7000,8000"/>
      <sheetName val="ANALYSER"/>
      <sheetName val="Eq. Mobilization"/>
      <sheetName val="출금실적"/>
      <sheetName val="경영현황"/>
      <sheetName val="내역서_(CIVIL-6)3"/>
      <sheetName val="내역서_(CIVIL-7)3"/>
      <sheetName val="OPTION_23"/>
      <sheetName val="OPTION_33"/>
      <sheetName val="2002년_현장공사비_국내_실적3"/>
      <sheetName val="2003년국내현장공사비_실적3"/>
      <sheetName val="VC2_10_993"/>
      <sheetName val="[SANDAN.XLS??"/>
      <sheetName val="Material Selections"/>
      <sheetName val="Piping BQ for one turbine"/>
      <sheetName val="금융"/>
      <sheetName val="General"/>
      <sheetName val="Menus"/>
      <sheetName val="_x0002_?뻘N??_x0001_ࠀ역서"/>
      <sheetName val="Basic_Rate"/>
      <sheetName val="appendix_2_5_final_accounts"/>
      <sheetName val="Format"/>
      <sheetName val="Labour"/>
      <sheetName val="Material"/>
      <sheetName val="Sheet1_(2)"/>
      <sheetName val="BREAKDOWN(철거설치)"/>
      <sheetName val="일일총괄"/>
      <sheetName val="RFP002"/>
      <sheetName val="BREAKDOWN(신규설치)"/>
      <sheetName val="중기"/>
      <sheetName val="TDTKP"/>
      <sheetName val="DK-KH"/>
      <sheetName val="목표세부명세"/>
      <sheetName val="중기일위대가"/>
      <sheetName val="사급자재집계표"/>
      <sheetName val="HVAC(사급자재)"/>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Resource table"/>
      <sheetName val="원가"/>
      <sheetName val="U-W"/>
      <sheetName val="총괄표"/>
      <sheetName val="COVER-P"/>
      <sheetName val="criteria"/>
      <sheetName val="품셈"/>
      <sheetName val="Site_3"/>
      <sheetName val="Site_Faci"/>
      <sheetName val="Utility and Fire flange"/>
      <sheetName val="7422CW00"/>
      <sheetName val="Heavy Equipments"/>
      <sheetName val="AG Pipe Qty Analysis"/>
      <sheetName val="BM-Elec"/>
      <sheetName val="BM-Inst"/>
      <sheetName val="HP-Steamdrum"/>
      <sheetName val="_SANDAN.XLS__"/>
      <sheetName val="입찰내역 발주처 양식"/>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_x0004__x0000__x000d__x0000__x0003__x0000__x0004__x0000__x0016__x0000__x000d__x0000__x0004_"/>
      <sheetName val="_x000a__x0000__x001b__x0000__x0006__x0000__x0006__x0000__x0008__x0000__x000a__x0000__x0000_"/>
      <sheetName val="Total"/>
      <sheetName val="97"/>
      <sheetName val="MANP"/>
      <sheetName val="C"/>
      <sheetName val="Equipment List"/>
      <sheetName val="info"/>
      <sheetName val="TP"/>
      <sheetName val="Form1.SQP"/>
      <sheetName val="Resource"/>
      <sheetName val="공정계획(내부계획25%,내부w.f)"/>
      <sheetName val="1350-A"/>
      <sheetName val="VIZ4"/>
      <sheetName val="VIZ7"/>
      <sheetName val="UZ"/>
      <sheetName val="실행내역"/>
      <sheetName val="_x0002_"/>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내역서 (∮ἀ嘆ɶ"/>
      <sheetName val="w't table"/>
      <sheetName val="결과조달"/>
      <sheetName val="D-623D"/>
      <sheetName val="SCHEDD TAMBAHAN"/>
      <sheetName val="수량산출서"/>
      <sheetName val="SS2"/>
      <sheetName val="Dir Manpower Other Exp."/>
      <sheetName val="도"/>
      <sheetName val="Administrative_Prices"/>
      <sheetName val="WBS_44"/>
      <sheetName val="WBS_41"/>
      <sheetName val="Precios_por_Administración"/>
      <sheetName val="Precios_Unitarios"/>
      <sheetName val="Subcon_A"/>
      <sheetName val="LOB"/>
      <sheetName val="Proposal"/>
      <sheetName val="실행예산 MM"/>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Costo-MO"/>
      <sheetName val="MODULE CONFIRM"/>
      <sheetName val="분전반계산서(석관)"/>
      <sheetName val="이자율"/>
      <sheetName val="ITB COST"/>
      <sheetName val="mto-rev0B"/>
      <sheetName val="4-3LEVEL-5 epic.4"/>
      <sheetName val="단가 (2)"/>
      <sheetName val="WIND"/>
      <sheetName val="부대비율"/>
      <sheetName val="BOQ-B.DOWN"/>
      <sheetName val="노임9월"/>
      <sheetName val="생산계획"/>
      <sheetName val="상반기손익차2총괄"/>
      <sheetName val="VLOOKUP"/>
      <sheetName val="cal-foamglass"/>
      <sheetName val="연습"/>
      <sheetName val="운반"/>
      <sheetName val="설계명세1-1"/>
      <sheetName val="내역서_耰&quot;1"/>
      <sheetName val="내역서1999.8최종"/>
      <sheetName val="한강운반비"/>
      <sheetName val="강재"/>
      <sheetName val="OD5000"/>
      <sheetName val="FWBS"/>
      <sheetName val="BM_DATA_SHEET1"/>
      <sheetName val="Resource_table"/>
      <sheetName val="_x000a__x000a_"/>
      <sheetName val="Equipment_List"/>
      <sheetName val="Form1_SQP"/>
      <sheetName val="공정계획(내부계획25%,내부w_f)"/>
      <sheetName val="Cash In-Cash Out Actual"/>
      <sheetName val="CHANNEL"/>
      <sheetName val="PROTECTION "/>
      <sheetName val="CIBATU5OO"/>
      <sheetName val="실행(ALT1)"/>
      <sheetName val="SFN_ORIG"/>
      <sheetName val="?뻘N??ࠀ역서"/>
      <sheetName val="_SANDAN_XLS__"/>
      <sheetName val="실행철강하도"/>
      <sheetName val="전기"/>
      <sheetName val="PROGRESS"/>
      <sheetName val="Database"/>
      <sheetName val="Labor"/>
      <sheetName val="CÓDIGOS"/>
      <sheetName val="MTP"/>
      <sheetName val="SCHEDD_TAMBAHAN"/>
      <sheetName val="Dir_Manpower_Other_Exp_"/>
      <sheetName val="w't_table"/>
      <sheetName val="Fire_Protection"/>
      <sheetName val="입찰내역_발주처_양식"/>
      <sheetName val="SILICATE"/>
      <sheetName val="_x0004_"/>
      <sheetName val="_x000a_"/>
      <sheetName val="dc1"/>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Library"/>
      <sheetName val="첨부1-집행내역(요약)"/>
      <sheetName val="BOQ"/>
      <sheetName val="Closeout Control"/>
      <sheetName val="master"/>
      <sheetName val="MTO"/>
      <sheetName val="Elect_BOM"/>
      <sheetName val="Elect"/>
      <sheetName val="BQ"/>
      <sheetName val="aa_piping"/>
      <sheetName val="CABLE_DATA"/>
      <sheetName val="CIVIL_UP"/>
      <sheetName val="ETUDE_de_Prix__(2)"/>
      <sheetName val="選單"/>
      <sheetName val="Unit Price "/>
      <sheetName val="PNT"/>
      <sheetName val="D7(1)"/>
      <sheetName val="5-ALAT(1)"/>
      <sheetName val="4-Basic Price"/>
      <sheetName val="Rekap"/>
      <sheetName val="AHS"/>
      <sheetName val="Evaluasi Penw"/>
      <sheetName val=" _x0000__x001b__x0000__x0006__x0000__x0006__x0000__x0008__x0000_ _x0000__x0000_"/>
      <sheetName val="영업소실적"/>
      <sheetName val="PROJECT BRIEF"/>
      <sheetName val="tggwan(mac)"/>
      <sheetName val="Weekl_x0004__x0000__x0016__x0000__x000d__x0000_"/>
      <sheetName val="_x0000__x000e__x0000__x0005_"/>
      <sheetName val="Sum (Case-3)"/>
      <sheetName val="Man Power &amp; Comp"/>
      <sheetName val="MP-PLAN"/>
      <sheetName val="L-TIGA"/>
      <sheetName val="Data List"/>
      <sheetName val="MP_PLAN"/>
      <sheetName val="10"/>
      <sheetName val="5"/>
      <sheetName val="1"/>
      <sheetName val="SEX"/>
      <sheetName val="Currency Rate"/>
      <sheetName val="Personnel"/>
      <sheetName val="ANALISA"/>
      <sheetName val="예산-내부"/>
      <sheetName val="CUADRO DE PRECIOS"/>
      <sheetName val="Site Findings Status Sheet"/>
      <sheetName val="ANX3A11"/>
      <sheetName val="5.) Time Delays"/>
      <sheetName val="KP_List"/>
      <sheetName val="Hoja2"/>
      <sheetName val="경제지표"/>
      <sheetName val="1100-1200-1300-1910-2140-LEV 2"/>
      <sheetName val="DB"/>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내역서_(N _x000e__x000e__x000e_  _x0012__x0010__x000a_"/>
      <sheetName val="ഀࠀကЀЀԀЀԀ̀ᤀഀ؀Ѐༀ"/>
      <sheetName val="검측서"/>
      <sheetName val="2. 현장 자금투입 집계표"/>
      <sheetName val="Item code"/>
      <sheetName val="업체코드"/>
      <sheetName val="노임이"/>
      <sheetName val="CONFIG"/>
      <sheetName val="Datos"/>
      <sheetName val="할증 "/>
      <sheetName val="경상"/>
      <sheetName val="골조시행"/>
      <sheetName val="RAB AR&amp;STR"/>
      <sheetName val="I-KAMAR"/>
      <sheetName val="Engineering&amp;Management"/>
      <sheetName val="Tools &amp; Settings"/>
      <sheetName val="Data Summary"/>
      <sheetName val="Resources"/>
      <sheetName val="FFA"/>
      <sheetName val="Currencies"/>
      <sheetName val="Crew Costs"/>
      <sheetName val="Spread Costs"/>
      <sheetName val="Unique List_Misc"/>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_x0002__x0000_뻘N_x0000__x0000__"/>
      <sheetName val="_x0004__x0000__x000d__x0000__x0"/>
      <sheetName val="_x000a__x0000__x001b__x0000__x0"/>
      <sheetName val="HVAC"/>
      <sheetName val="내역서_耰&quot;_x005f_x0000__x0000"/>
      <sheetName val="UP MINOR"/>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99. FWBS(Ref)"/>
      <sheetName val="99. Change Rate"/>
      <sheetName val="In-House Summary"/>
      <sheetName val="7422CW_x0013__x0000_"/>
      <sheetName val="??-BLDG"/>
      <sheetName val="Unt rate"/>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내역서_(N_x0009__x000e__x000e__x000e__x0009__x0009__x0012__x0010__x000a_"/>
      <sheetName val="_도면 및 도서 제출목록 및 일정_170202.xlsx"/>
      <sheetName val="Direct PMS"/>
      <sheetName val="경비실"/>
      <sheetName val="OPT_x0012__x0000__x0010__x0000__x000a__x0000_"/>
      <sheetName val="_x0000__x0013__x0000__x0014_"/>
      <sheetName val="AUX"/>
      <sheetName val="Aux."/>
      <sheetName val="Codes.Pers"/>
      <sheetName val="_x0002__뻘N___x0001_ࠀ역서"/>
      <sheetName val="SCH"/>
      <sheetName val="배수공"/>
      <sheetName val="Rates &amp; Legend"/>
      <sheetName val="Discounted Cash Flow"/>
      <sheetName val="Ocean Transporation Charge"/>
      <sheetName val="예가표"/>
      <sheetName val="Cash Flow bulanan"/>
      <sheetName val="schalt"/>
      <sheetName val="schtng"/>
      <sheetName val="schbhn"/>
      <sheetName val="H.Satuan"/>
      <sheetName val="I_KAMAR"/>
      <sheetName val="OCT.FDN"/>
      <sheetName val="D-3109"/>
      <sheetName val="Exchange Rate"/>
      <sheetName val="TYPE"/>
      <sheetName val="수량산출"/>
      <sheetName val="General Notes"/>
      <sheetName val="CAL1"/>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Pengesahan "/>
      <sheetName val="BQ_IMPORT"/>
      <sheetName val="장산"/>
      <sheetName val="시행분석"/>
      <sheetName val="유림골조"/>
      <sheetName val="00-Summary Information-ABB"/>
      <sheetName val="물량표"/>
      <sheetName val="0. Resource　Code"/>
      <sheetName val="PABS,Site info"/>
      <sheetName val="Process Data (2)"/>
      <sheetName val="Material code"/>
      <sheetName val="예산실적전체당월"/>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breakdown of wage ra"/>
      <sheetName val="breakdown of wage ra`f"/>
      <sheetName val="  "/>
      <sheetName val=" "/>
      <sheetName val="breakdown of wage rað-"/>
      <sheetName val="breakdown of wage rap"/>
      <sheetName val="breakdown of wage ra"/>
      <sheetName val="2.Overall Summary "/>
      <sheetName val="Bill rekap"/>
      <sheetName val="Harga Satuan"/>
      <sheetName val="LISTRIK"/>
      <sheetName val="F ALARM"/>
      <sheetName val="Chart_Cable"/>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BD"/>
      <sheetName val="HO_Site Rates-2011"/>
      <sheetName val="LEGENDA"/>
      <sheetName val="EE-PROP"/>
      <sheetName val="DATA MENTAH"/>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Sheet5"/>
      <sheetName val="대운산출"/>
      <sheetName val="design_criteria1"/>
      <sheetName val="TJ1Q47"/>
      <sheetName val="Particular Sch"/>
      <sheetName val="손익차9월2"/>
      <sheetName val="Al Taweelah"/>
      <sheetName val="Distribution Table"/>
      <sheetName val="BA1047集約"/>
      <sheetName val="Air Cooler-E"/>
      <sheetName val="Raw data"/>
      <sheetName val="Pipe-Hot"/>
      <sheetName val="DISCIPLINE"/>
      <sheetName val="BQMP"/>
      <sheetName val="__x0000__x001b__x0000__x0006__x"/>
      <sheetName val="_뻘N__ࠀ역서"/>
      <sheetName val="_"/>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내역서_耰&quot;_x0000__x0001"/>
      <sheetName val="내역서_耰&quot;_x00001"/>
      <sheetName val="내역서_耰&quot;_x005f1"/>
      <sheetName val="내역서_耰&quot;_x0000__x0002"/>
      <sheetName val="내역서_耰&quot;_x00002"/>
      <sheetName val="내역서_耰&quot;_x005f2"/>
      <sheetName val="Others"/>
      <sheetName val="도면자료제출일정"/>
      <sheetName val="DROP DOWN"/>
      <sheetName val="용접품"/>
      <sheetName val="절단품"/>
      <sheetName val="Action Item"/>
      <sheetName val="Rating"/>
      <sheetName val="ID.CD"/>
      <sheetName val="Equipment Spec List"/>
      <sheetName val="개시대사 (2)"/>
      <sheetName val="Header"/>
      <sheetName val="SPEC LIST(EQUP, SYS)"/>
      <sheetName val="drg"/>
      <sheetName val="BM"/>
      <sheetName val="당초?∸ἀ"/>
      <sheetName val="Analysis"/>
      <sheetName val="EVA-004-MEC"/>
      <sheetName val="USDKRW"/>
      <sheetName val="Inquiry"/>
      <sheetName val="품셈TABLE"/>
      <sheetName val="定额"/>
      <sheetName val="M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내역서_(N _x000e__x000e__x000e_  _x0012__x0010_ "/>
      <sheetName val="날개벽"/>
      <sheetName val="기기리스트"/>
      <sheetName val="2003상반기노임기준"/>
      <sheetName val="EQUIPMENT_-_x0000_"/>
      <sheetName val="SUM "/>
      <sheetName val="Multi-currency"/>
      <sheetName val="breakdown of wage raÐ¾"/>
      <sheetName val="热力"/>
      <sheetName val="PHSB"/>
      <sheetName val="AN"/>
      <sheetName val="208"/>
      <sheetName val="TQ Format"/>
      <sheetName val="Additional data"/>
      <sheetName val="C-301E~305E"/>
      <sheetName val="11.자재단가"/>
      <sheetName val="내역서 ᢐ_x001f__x0000__x0000_"/>
      <sheetName val="{}"/>
      <sheetName val="환율"/>
      <sheetName val="Attach 4-18"/>
      <sheetName val="Linelist LNGC Process"/>
      <sheetName val="손익차총괄2"/>
      <sheetName val="Precios Unitariԯ_x0000_"/>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Form_D-18"/>
      <sheetName val="Form_B-18"/>
      <sheetName val="Form_F-18"/>
      <sheetName val="Form_A8"/>
      <sheetName val="General_Data9"/>
      <sheetName val="LABOR_&amp;_자재8"/>
      <sheetName val="Rate_Analysis8"/>
      <sheetName val="입출재고현황_(2)8"/>
      <sheetName val="3_공통공사대비8"/>
      <sheetName val="간접비_총괄8"/>
      <sheetName val="Price_Schedule8"/>
      <sheetName val="CAL_8"/>
      <sheetName val="EQUIPMENT_-28"/>
      <sheetName val="공사비_내역_(가)7"/>
      <sheetName val="WEIGHT_LIST7"/>
      <sheetName val="산#2-1_(2)7"/>
      <sheetName val="BEND_LOSS7"/>
      <sheetName val="내역서_耰&quot;??8"/>
      <sheetName val="6PILE__(돌출)7"/>
      <sheetName val="Static_Equip7"/>
      <sheetName val="단면_(2)7"/>
      <sheetName val="Form_A_7"/>
      <sheetName val="내역서_耰&quot;_x005f_x0000__x005f_x0000_7"/>
      <sheetName val="3_Breakdown_Direct_Paint7"/>
      <sheetName val="내역서_耰&quot;__8"/>
      <sheetName val="Summary_Sheets7"/>
      <sheetName val="Civil_17"/>
      <sheetName val="Civil_27"/>
      <sheetName val="Civil_37"/>
      <sheetName val="Site_17"/>
      <sheetName val="Site_27"/>
      <sheetName val="Site_37"/>
      <sheetName val="Site_Faci7"/>
      <sheetName val="7__월별투입내역서6"/>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2_2_STAFF_Scedule6"/>
      <sheetName val="내역서_耰&quot;_x005f_x005f_x005f_x0000__x005f_x005f_x0006"/>
      <sheetName val="계측_내역서6"/>
      <sheetName val="Man_Hole6"/>
      <sheetName val="내역서_耰&quot;_x005f_x005f_x005f_x005f_x005f_x005f_x00006"/>
      <sheetName val="Z-_GENERAL_PRICE_SUMMARY6"/>
      <sheetName val="_Estimate__6"/>
      <sheetName val="T_36"/>
      <sheetName val="Sheet1_(2)7"/>
      <sheetName val="HORI__VESSEL6"/>
      <sheetName val="EQUIP_LIST6"/>
      <sheetName val="Form_B6"/>
      <sheetName val="Precios_Unitarios6"/>
      <sheetName val="MP_MOB6"/>
      <sheetName val="BM_DATA_SHEET7"/>
      <sheetName val="Vind_-_BtB6"/>
      <sheetName val="LV_induction_motors6"/>
      <sheetName val="BSD_(2)6"/>
      <sheetName val="Administrative_Prices6"/>
      <sheetName val="WBS_446"/>
      <sheetName val="WBS_416"/>
      <sheetName val="Precios_por_Administración6"/>
      <sheetName val="Subcon_A6"/>
      <sheetName val="내역서_耰&quot;_x005f_x005f_x005f_x005f_x005f_x005f_x005f6"/>
      <sheetName val="97_사업추정(WEKI)6"/>
      <sheetName val="Monthly_Load6"/>
      <sheetName val="Weekly_Load6"/>
      <sheetName val="breakdown_of_wage_rate6"/>
      <sheetName val="Indirect_Cost6"/>
      <sheetName val="Material_Selections6"/>
      <sheetName val="Eq__Mobilization6"/>
      <sheetName val="[SANDAN_XLS??6"/>
      <sheetName val="Piping_BQ_for_one_turbine6"/>
      <sheetName val="Resource_table6"/>
      <sheetName val="Utility_and_Fire_flange6"/>
      <sheetName val="Equipment_List6"/>
      <sheetName val="Form1_SQP6"/>
      <sheetName val="공정계획(내부계획25%,내부w_f)6"/>
      <sheetName val="Heavy_Equipments6"/>
      <sheetName val="AG_Pipe_Qty_Analysis6"/>
      <sheetName val="4-3LEVEL-5_epic_45"/>
      <sheetName val="단가_(2)5"/>
      <sheetName val="w't_table6"/>
      <sheetName val="SCHEDD_TAMBAHAN6"/>
      <sheetName val="_SANDAN_XLS__6"/>
      <sheetName val="SFN_ORIG6"/>
      <sheetName val="Fire_Protection6"/>
      <sheetName val="입찰내역_발주처_양식6"/>
      <sheetName val="MODULE_CONFIRM5"/>
      <sheetName val="ITB_COST6"/>
      <sheetName val="내역서_(∮ἀ嘆ɶ5"/>
      <sheetName val="Dir_Manpower_Other_Exp_6"/>
      <sheetName val="Cash_In-Cash_Out_Actual5"/>
      <sheetName val="BOQ-B_DOWN5"/>
      <sheetName val="FWBS_15305"/>
      <sheetName val="실행예산_MM5"/>
      <sheetName val="PROTECTION_5"/>
      <sheetName val="내역서1999_8최종1"/>
      <sheetName val="plan&amp;section_of_foundation2"/>
      <sheetName val="working_load_at_the_btm_ft_2"/>
      <sheetName val="stability_check2"/>
      <sheetName val="design_load2"/>
      <sheetName val="Updating_Form-Oct_20111"/>
      <sheetName val="Weld_Consumable1"/>
      <sheetName val="NDE_Cost-Summary1"/>
      <sheetName val="9July_Above_Ground_Pipe1"/>
      <sheetName val="M_111"/>
      <sheetName val="Process_Data_1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4-Basic_Price1"/>
      <sheetName val="Evaluasi_Penw1"/>
      <sheetName val="Sum_(Case-3)1"/>
      <sheetName val="Man_Power_&amp;_Comp1"/>
      <sheetName val="Data_List1"/>
      <sheetName val="Currency_Rate1"/>
      <sheetName val="Closeout_Control1"/>
      <sheetName val="PROJECT_BRIEF1"/>
      <sheetName val="CUADRO_DE_PRECIOS5"/>
      <sheetName val="Site_Findings_Status_Sheet1"/>
      <sheetName val="1100-1200-1300-1910-2140-LEV_21"/>
      <sheetName val="5_)_Time_Delays1"/>
      <sheetName val="Material_Price1"/>
      <sheetName val="내역서_耰&quot;_x005f_x005f_x005f_x0000_1"/>
      <sheetName val="내역서_耰&quot;_x005f_x005f_x005f_x005f_1"/>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In-House_Summary1"/>
      <sheetName val="Unt_rate1"/>
      <sheetName val="2__현장_자금투입_집계표1"/>
      <sheetName val="_도면_및_도서_제출목록_및_일정_170202_xlsx1"/>
      <sheetName val="Direct_PMS1"/>
      <sheetName val="Aux_1"/>
      <sheetName val="Codes_Pers1"/>
      <sheetName val="Rates_&amp;_Legend1"/>
      <sheetName val="Cash_Flow_bulanan1"/>
      <sheetName val="H_Satuan1"/>
      <sheetName val="Discounted_Cash_Flow1"/>
      <sheetName val="Ocean_Transporation_Charge1"/>
      <sheetName val="Pengesahan_1"/>
      <sheetName val="__1"/>
      <sheetName val="_1"/>
      <sheetName val="breakdown_of_wage_ra`f"/>
      <sheetName val="breakdown_of_wage_ra"/>
      <sheetName val="breakdown_of_wage_rað-"/>
      <sheetName val="00-Summary_Information-ABB"/>
      <sheetName val="OCT_FDN1"/>
      <sheetName val="2_Overall_Summary_"/>
      <sheetName val="General_Notes1"/>
      <sheetName val="BO䁑-B_䁄OWN1"/>
      <sheetName val="PABS,Site_info"/>
      <sheetName val="0__Resource　Code"/>
      <sheetName val="Exchange_Rate1"/>
      <sheetName val="Material_code"/>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__x"/>
      <sheetName val="Distribution_Table"/>
      <sheetName val="HO_Site_Rates-2011"/>
      <sheetName val="내역서_(N____"/>
      <sheetName val="리스크 분류체계"/>
      <sheetName val="Risk"/>
      <sheetName val="Orçamento"/>
      <sheetName val="Cashflow Analysis"/>
      <sheetName val="공사비SUM"/>
      <sheetName val="백분율"/>
      <sheetName val="33628-Rev. A"/>
      <sheetName val="내역(한신APT)"/>
      <sheetName val="구분"/>
      <sheetName val="SUPTMTO"/>
      <sheetName val="Grafico"/>
      <sheetName val="Pulldown"/>
      <sheetName val="인산"/>
      <sheetName val="Benchmark"/>
      <sheetName val="ABUT수량-A1"/>
      <sheetName val="Finansal tamamlanma Eğrisi"/>
      <sheetName val="SIVA"/>
      <sheetName val="CONST"/>
      <sheetName val="Données"/>
      <sheetName val="GraphData"/>
      <sheetName val="BHANDUP"/>
      <sheetName val="Register"/>
      <sheetName val="INPUT DATA OF SCHEDULE"/>
      <sheetName val=" _x0000__x001b__x0000__x0006__x"/>
      <sheetName val="Weekl_x0004__x0000__x0016__x000"/>
      <sheetName val="내역서_(N _x000e__x000e__x00"/>
      <sheetName val="내역서_(N _x000e__x000e__x000e_  _"/>
      <sheetName val="__-BLDG"/>
      <sheetName val="C1C2"/>
      <sheetName val="LIFE &amp; REP PROVN"/>
      <sheetName val="O&amp;M CREW"/>
      <sheetName val="Codes"/>
      <sheetName val="서부산시설"/>
      <sheetName val="바닥판_x0000_⽷_x0000_"/>
      <sheetName val="내역서 (∮ἀ嘆ɶ?᠀㬁?"/>
      <sheetName val="당초_xd8b4_➴ȭ"/>
      <sheetName val="BSD ᯷㧓_x0001_"/>
      <sheetName val="Tender data"/>
      <sheetName val="Values"/>
      <sheetName val="Cash Flow"/>
      <sheetName val="Yield"/>
      <sheetName val="공사비집계"/>
      <sheetName val="내역서_(N_x0009__x000e__x000e__x00"/>
      <sheetName val="14-Eng rate"/>
      <sheetName val="Drop-Downs"/>
      <sheetName val="EXPAN-1"/>
      <sheetName val="Basic"/>
      <sheetName val="B_Down"/>
      <sheetName val="Scheme Area Details_Block__ C2"/>
      <sheetName val="광통신 견적내역서1"/>
      <sheetName val="일위대가 "/>
      <sheetName val="98수문일위"/>
      <sheetName val="터파기및재료"/>
      <sheetName val="조명시설"/>
      <sheetName val="Direct Histogram Rev. A (f)"/>
      <sheetName val="5. 월별투입내역서"/>
      <sheetName val="Itembalance Report (18-sep-18)"/>
      <sheetName val="BUDGET SUMMARY "/>
      <sheetName val="#¡REF"/>
      <sheetName val="Master List"/>
      <sheetName val="WIP"/>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Fig 4-14"/>
      <sheetName val="TABELE"/>
      <sheetName val="GM 000"/>
      <sheetName val="TABLAS"/>
      <sheetName val="Rate"/>
      <sheetName val="Basis(site)"/>
      <sheetName val="E-160"/>
      <sheetName val="CASH"/>
      <sheetName val="Drop"/>
      <sheetName val="내역서_(N _x000e__x000e__x000e_  _x0012__x0010__"/>
      <sheetName val="내역서_耰&quot;_x0000__x0003"/>
      <sheetName val="내역서_耰&quot;_x00003"/>
      <sheetName val="내역서_耰&quot;_x005f3"/>
      <sheetName val="내역서_耰&quot;_x0000__x0004"/>
      <sheetName val="내역서_耰&quot;_x00004"/>
      <sheetName val="내역서_耰&quot;_x005f4"/>
      <sheetName val="내역서_耰&quot;_x0000__x0005"/>
      <sheetName val="내역서_耰&quot;_x00005"/>
      <sheetName val="내역서_耰&quot;_x005f5"/>
      <sheetName val="내역서_耰&quot;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FORM-0"/>
      <sheetName val="설산1.나"/>
      <sheetName val="본사S"/>
      <sheetName val="건축내역"/>
      <sheetName val="Leyenda"/>
      <sheetName val="design_criteria2"/>
      <sheetName val="내역서_耰&quot;_x005f_x0000_1"/>
      <sheetName val="내역서_耰&quot;_x005f_x005f_1"/>
      <sheetName val="OPT"/>
      <sheetName val="Activity Form"/>
      <sheetName val="내역서_耰&quot;_x0000__x0000_7"/>
      <sheetName val="내역서_耰&quot;_x005f_x0000__x0006"/>
      <sheetName val="내역서_耰&quot;_x005f_x005f_x00006"/>
      <sheetName val="내역서_耰&quot;_x005f_x005f_x005f6"/>
      <sheetName val="Demand"/>
      <sheetName val="Occ"/>
      <sheetName val="Tables 3.1 to 3.5 EXH G"/>
      <sheetName val="Depreciation"/>
      <sheetName val="Validation"/>
      <sheetName val="ADMON"/>
      <sheetName val="EQUIPOS DE SEGURIDAD"/>
      <sheetName val="MATERIALES CONSUMIBLES"/>
      <sheetName val="PERSONAL INDIRECTO "/>
      <sheetName val="SUM_"/>
      <sheetName val="Equipment_Spec_List"/>
      <sheetName val="SPEC_LIST(EQUP,_SYS)"/>
      <sheetName val="合成単価作成表_BLDG"/>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95TOTREV"/>
      <sheetName val="配管単価"/>
      <sheetName val="Mat"/>
      <sheetName val="제출계산서"/>
      <sheetName val="2857Q&amp;PL"/>
      <sheetName val="tifico"/>
      <sheetName val="List register"/>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공사"/>
      <sheetName val="Dropdown"/>
      <sheetName val="REF for VV"/>
      <sheetName val="REF"/>
      <sheetName val="SECL 리스크 분류체계 (2)"/>
      <sheetName val="Cost Code"/>
      <sheetName val="Data Ref"/>
      <sheetName val="Interdept Rate"/>
      <sheetName val="인사자료총집계"/>
      <sheetName val="간접비"/>
      <sheetName val="16"/>
      <sheetName val="50"/>
      <sheetName val="단가"/>
      <sheetName val="견적서"/>
      <sheetName val="간접노무비"/>
      <sheetName val="BM #1"/>
      <sheetName val="인원聈2"/>
      <sheetName val=" _x0000__x001b__x0000__x0"/>
      <sheetName val="OPT_x0012__x0000__x0010__x0000_ _x0000_"/>
      <sheetName val="Weekl "/>
      <sheetName val="내역서_(N___ "/>
      <sheetName val="내역서_(N    "/>
      <sheetName val=" _x0"/>
      <sheetName val="OPT "/>
      <sheetName val="급여"/>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Air_Cooler-E"/>
      <sheetName val="Al_Taweelah"/>
      <sheetName val="Particular_Sch"/>
      <sheetName val="Folha1"/>
      <sheetName val="SPT vs PHI"/>
      <sheetName val="MC-1"/>
      <sheetName val="Att-1 CTCI MH rate"/>
      <sheetName val="최종(1)사용"/>
      <sheetName val="총괄"/>
      <sheetName val="단가대비표"/>
      <sheetName val="전표분개장(공종별)"/>
      <sheetName val="노무비집계"/>
      <sheetName val="공통가설"/>
      <sheetName val="자재비"/>
      <sheetName val="감모비"/>
      <sheetName val="P-Ins &amp; Bonds"/>
      <sheetName val="Land Dev't. Ph-1"/>
      <sheetName val="4300 UTILITY BLDG (2)"/>
      <sheetName val="0000"/>
      <sheetName val="INSTLIST 1"/>
      <sheetName val="달력"/>
      <sheetName val="Tgh JGC-Inv I clp"/>
      <sheetName val="PCS "/>
      <sheetName val="Progress Statement-SI"/>
      <sheetName val="Progress Payment-3110"/>
      <sheetName val="입찰안"/>
      <sheetName val="Index"/>
      <sheetName val="Perm. Test"/>
      <sheetName val="목록"/>
      <sheetName val="Wellhrs"/>
      <sheetName val="LOADDAT"/>
      <sheetName val="Galian 1"/>
      <sheetName val="Analisa-Harga"/>
      <sheetName val="Analisa Lump sum"/>
      <sheetName val="data-pendukung"/>
      <sheetName val="CH-RANC"/>
      <sheetName val="351BQMCN"/>
      <sheetName val="rap"/>
      <sheetName val="As"/>
      <sheetName val="Sec I ML"/>
      <sheetName val="Graph"/>
      <sheetName val="공통비총괄표"/>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Har_mat"/>
      <sheetName val="chitimc"/>
      <sheetName val="dongia (2)"/>
      <sheetName val="LKVL-CK-HT-GD1"/>
      <sheetName val="本体取纏"/>
      <sheetName val="鉄骨纏め"/>
      <sheetName val="34"/>
      <sheetName val="35"/>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37"/>
      <sheetName val="64.4"/>
      <sheetName val="64.5"/>
      <sheetName val="22"/>
      <sheetName val="36.2"/>
      <sheetName val="36.1"/>
      <sheetName val="NP"/>
      <sheetName val="Offer"/>
      <sheetName val="TR Rev vs Commit"/>
      <sheetName val="TR +MMHE PL report"/>
      <sheetName val="P23P2724 _ Commitment "/>
      <sheetName val="CCL"/>
      <sheetName val="_x005f_x005f_x005f_x005f_x005f_x005f_x00ည톐ឮ"/>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SPEC(RECEPTACLE)"/>
      <sheetName val="SPEC(CABLE &amp; WIRE)"/>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내역서_(N___ 1"/>
      <sheetName val="6.공정표"/>
      <sheetName val="주차구획선수량"/>
      <sheetName val="Enron Form"/>
      <sheetName val="表三甲"/>
      <sheetName val="품의서(지출)"/>
      <sheetName val="F&amp;C"/>
      <sheetName val="PI-18031-M3-BOQ"/>
      <sheetName val="Void"/>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RefG"/>
      <sheetName val="IRR sponsor"/>
      <sheetName val="4-Lane bridge"/>
      <sheetName val="Sch.6"/>
      <sheetName val="6BPRO"/>
      <sheetName val="2013电气概算 价目表 (营改增调整)"/>
      <sheetName val="06定额"/>
      <sheetName val="FAB별"/>
      <sheetName val="TESİSAT"/>
      <sheetName val="1.11.b"/>
      <sheetName val="BazaEL"/>
      <sheetName val="eqpmad2"/>
      <sheetName val="OPT_x0012__x0000__x0010__x0000_"/>
      <sheetName val="부재치수입력"/>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DATASHT"/>
      <sheetName val="BSD_᯷㧓"/>
      <sheetName val="Tender_data"/>
      <sheetName val="Scheme_Area_Details_Block___C2"/>
      <sheetName val="Cash_Flow"/>
      <sheetName val="5__월별투입내역서"/>
      <sheetName val="GM_000"/>
      <sheetName val="1_설계기준"/>
      <sheetName val="일위대가_"/>
      <sheetName val="Lookup"/>
      <sheetName val="SoW"/>
      <sheetName val="손익합산"/>
      <sheetName val="5. Work load(현재원기준)"/>
      <sheetName val="Ramp data"/>
      <sheetName val="Cashflow"/>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Appendix A"/>
      <sheetName val="05__Curva_S"/>
      <sheetName val="Other data"/>
      <sheetName val="MOD-MOI-DOT"/>
      <sheetName val="Budget"/>
      <sheetName val="공통부대비"/>
      <sheetName val="금융비용"/>
      <sheetName val="을지"/>
      <sheetName val="내역서(실행)"/>
      <sheetName val=" 토목 처리장도급내역서 "/>
      <sheetName val="Up"/>
      <sheetName val="재공품기초자료"/>
      <sheetName val="하치장수불부"/>
      <sheetName val="산수배수"/>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PROGRAM"/>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Map"/>
      <sheetName val="CONCRETE TYPE"/>
      <sheetName val="기준표"/>
      <sheetName val="Welder"/>
      <sheetName val="Equip_Mstr"/>
      <sheetName val="Costing"/>
      <sheetName val="Equip_Mstr FOR 3A1"/>
      <sheetName val="실행대비"/>
      <sheetName val="Sheet"/>
      <sheetName val="Statprod gab"/>
      <sheetName val="L 1"/>
      <sheetName val="External Issues"/>
      <sheetName val="EQUI-CONS"/>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_耰&quot;_x0000__x0006"/>
      <sheetName val="내역서_耰&quot;_x00006"/>
      <sheetName val="내역서_耰&quot;_x005f6"/>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Vehicle Log"/>
      <sheetName val="Garph Work-Cost"/>
      <sheetName val="견적의뢰"/>
      <sheetName val="InsertListDrawing 1 "/>
      <sheetName val="InD Mpower"/>
      <sheetName val="ANAL"/>
      <sheetName val="영동(D)"/>
      <sheetName val="동상부 Tact 기준 반입일정 및 수량_0217"/>
      <sheetName val="Instrumentation&amp;Automation"/>
      <sheetName val="MFG &amp; DEL"/>
      <sheetName val="당초_∸ἀ"/>
      <sheetName val="내역서 (∮ἀ嘆ɶ_᠀㬁_"/>
      <sheetName val="내역서_(∮ἀ嘆ɶ_᠀㬁_"/>
      <sheetName val="내역서_耰&quot;_x005f_x0000__x0007"/>
      <sheetName val="내역서_耰&quot;_x005f_x005f_x00007"/>
      <sheetName val="내역서_耰&quot;_x005f_x005f_x005f7"/>
      <sheetName val="P2-Project Data"/>
      <sheetName val="Tubing"/>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Analisa_Fave"/>
      <sheetName val="Harsat_Bahan"/>
      <sheetName val="Harsat_Subkon"/>
      <sheetName val="Harsat_Upah"/>
      <sheetName val="Master_1_0"/>
      <sheetName val="Agregat_Halus_&amp;_Kasar"/>
      <sheetName val="HARGA_MATERIAL"/>
      <sheetName val="Harga_Sat_APP"/>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구매DWG-정산용"/>
      <sheetName val="SD_Trains_2019"/>
      <sheetName val="F1.4"/>
      <sheetName val="대비"/>
      <sheetName val="M&amp;E Summary"/>
      <sheetName val="rev summary"/>
      <sheetName val="M&amp;E Prelims"/>
      <sheetName val="A-ELECT&amp;ELV"/>
      <sheetName val="B-FP (2)"/>
      <sheetName val="C-ACMV"/>
      <sheetName val="D-P&amp;S"/>
      <sheetName val="equiplist"/>
      <sheetName val="Sch.1"/>
      <sheetName val="P Staff fac"/>
      <sheetName val="beam-reinft-IIInd floor"/>
      <sheetName val="P-Site fac"/>
      <sheetName val="P-Clients fac"/>
      <sheetName val="원가조정 내역"/>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sheetData sheetId="650"/>
      <sheetData sheetId="651"/>
      <sheetData sheetId="652"/>
      <sheetData sheetId="653"/>
      <sheetData sheetId="654"/>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sheetData sheetId="801"/>
      <sheetData sheetId="802"/>
      <sheetData sheetId="803"/>
      <sheetData sheetId="804" refreshError="1"/>
      <sheetData sheetId="805" refreshError="1"/>
      <sheetData sheetId="806" refreshError="1"/>
      <sheetData sheetId="807" refreshError="1"/>
      <sheetData sheetId="808" refreshError="1"/>
      <sheetData sheetId="809" refreshError="1"/>
      <sheetData sheetId="810"/>
      <sheetData sheetId="811"/>
      <sheetData sheetId="812" refreshError="1"/>
      <sheetData sheetId="813" refreshError="1"/>
      <sheetData sheetId="814" refreshError="1"/>
      <sheetData sheetId="815"/>
      <sheetData sheetId="816"/>
      <sheetData sheetId="817" refreshError="1"/>
      <sheetData sheetId="818" refreshError="1"/>
      <sheetData sheetId="819" refreshError="1"/>
      <sheetData sheetId="820"/>
      <sheetData sheetId="821" refreshError="1"/>
      <sheetData sheetId="822"/>
      <sheetData sheetId="823" refreshError="1"/>
      <sheetData sheetId="824"/>
      <sheetData sheetId="825" refreshError="1"/>
      <sheetData sheetId="826"/>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sheetData sheetId="839"/>
      <sheetData sheetId="840"/>
      <sheetData sheetId="841"/>
      <sheetData sheetId="842"/>
      <sheetData sheetId="843"/>
      <sheetData sheetId="844"/>
      <sheetData sheetId="845"/>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sheetData sheetId="958"/>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refreshError="1"/>
      <sheetData sheetId="1361" refreshError="1"/>
      <sheetData sheetId="1362" refreshError="1"/>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sheetData sheetId="1645"/>
      <sheetData sheetId="1646"/>
      <sheetData sheetId="1647"/>
      <sheetData sheetId="1648"/>
      <sheetData sheetId="1649"/>
      <sheetData sheetId="1650"/>
      <sheetData sheetId="1651"/>
      <sheetData sheetId="1652"/>
      <sheetData sheetId="1653"/>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sheetData sheetId="1663" refreshError="1"/>
      <sheetData sheetId="1664"/>
      <sheetData sheetId="1665"/>
      <sheetData sheetId="1666" refreshError="1"/>
      <sheetData sheetId="1667" refreshError="1"/>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sheetData sheetId="1870"/>
      <sheetData sheetId="1871" refreshError="1"/>
      <sheetData sheetId="1872" refreshError="1"/>
      <sheetData sheetId="1873" refreshError="1"/>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sheetData sheetId="1895"/>
      <sheetData sheetId="1896" refreshError="1"/>
      <sheetData sheetId="1897" refreshError="1"/>
      <sheetData sheetId="1898" refreshError="1"/>
      <sheetData sheetId="1899" refreshError="1"/>
      <sheetData sheetId="1900" refreshError="1"/>
      <sheetData sheetId="190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refreshError="1"/>
      <sheetData sheetId="1948"/>
      <sheetData sheetId="1949"/>
      <sheetData sheetId="1950"/>
      <sheetData sheetId="195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sheetData sheetId="1967" refreshError="1"/>
      <sheetData sheetId="1968" refreshError="1"/>
      <sheetData sheetId="1969" refreshError="1"/>
      <sheetData sheetId="1970" refreshError="1"/>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sheetData sheetId="1997" refreshError="1"/>
      <sheetData sheetId="1998" refreshError="1"/>
      <sheetData sheetId="1999" refreshError="1"/>
      <sheetData sheetId="2000" refreshError="1"/>
      <sheetData sheetId="2001" refreshError="1"/>
      <sheetData sheetId="2002" refreshError="1"/>
      <sheetData sheetId="2003"/>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refreshError="1"/>
      <sheetData sheetId="2422" refreshError="1"/>
      <sheetData sheetId="2423" refreshError="1"/>
      <sheetData sheetId="2424" refreshError="1"/>
      <sheetData sheetId="2425" refreshError="1"/>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refreshError="1"/>
      <sheetData sheetId="2452"/>
      <sheetData sheetId="2453"/>
      <sheetData sheetId="2454"/>
      <sheetData sheetId="2455" refreshError="1"/>
      <sheetData sheetId="2456" refreshError="1"/>
      <sheetData sheetId="2457" refreshError="1"/>
      <sheetData sheetId="2458"/>
      <sheetData sheetId="2459"/>
      <sheetData sheetId="2460"/>
      <sheetData sheetId="2461"/>
      <sheetData sheetId="2462"/>
      <sheetData sheetId="2463"/>
      <sheetData sheetId="2464" refreshError="1"/>
      <sheetData sheetId="2465" refreshError="1"/>
      <sheetData sheetId="2466" refreshError="1"/>
      <sheetData sheetId="2467" refreshError="1"/>
      <sheetData sheetId="2468" refreshError="1"/>
      <sheetData sheetId="2469" refreshError="1"/>
      <sheetData sheetId="2470"/>
      <sheetData sheetId="2471" refreshError="1"/>
      <sheetData sheetId="2472"/>
      <sheetData sheetId="2473"/>
      <sheetData sheetId="2474" refreshError="1"/>
      <sheetData sheetId="2475" refreshError="1"/>
      <sheetData sheetId="2476"/>
      <sheetData sheetId="2477" refreshError="1"/>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refreshError="1"/>
      <sheetData sheetId="2499"/>
      <sheetData sheetId="2500"/>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sheetData sheetId="2597" refreshError="1"/>
      <sheetData sheetId="2598" refreshError="1"/>
      <sheetData sheetId="2599" refreshError="1"/>
      <sheetData sheetId="2600" refreshError="1"/>
      <sheetData sheetId="2601"/>
      <sheetData sheetId="2602"/>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sheetData sheetId="2638"/>
      <sheetData sheetId="2639" refreshError="1"/>
      <sheetData sheetId="2640" refreshError="1"/>
      <sheetData sheetId="2641" refreshError="1"/>
      <sheetData sheetId="2642" refreshError="1"/>
      <sheetData sheetId="2643" refreshError="1"/>
      <sheetData sheetId="2644"/>
      <sheetData sheetId="2645"/>
      <sheetData sheetId="2646"/>
      <sheetData sheetId="2647"/>
      <sheetData sheetId="2648" refreshError="1"/>
      <sheetData sheetId="2649"/>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sheetData sheetId="2699"/>
      <sheetData sheetId="2700"/>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sheetData sheetId="2745"/>
      <sheetData sheetId="2746"/>
      <sheetData sheetId="2747" refreshError="1"/>
      <sheetData sheetId="2748"/>
      <sheetData sheetId="2749"/>
      <sheetData sheetId="2750"/>
      <sheetData sheetId="2751"/>
      <sheetData sheetId="2752"/>
      <sheetData sheetId="2753"/>
      <sheetData sheetId="2754"/>
      <sheetData sheetId="2755" refreshError="1"/>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sheetData sheetId="3119"/>
      <sheetData sheetId="3120"/>
      <sheetData sheetId="312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refreshError="1"/>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refreshError="1"/>
      <sheetData sheetId="3186" refreshError="1"/>
      <sheetData sheetId="3187" refreshError="1"/>
      <sheetData sheetId="3188" refreshError="1"/>
      <sheetData sheetId="3189"/>
      <sheetData sheetId="3190" refreshError="1"/>
      <sheetData sheetId="3191" refreshError="1"/>
      <sheetData sheetId="3192" refreshError="1"/>
      <sheetData sheetId="3193" refreshError="1"/>
      <sheetData sheetId="3194" refreshError="1"/>
      <sheetData sheetId="3195" refreshError="1"/>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refreshError="1"/>
      <sheetData sheetId="3265" refreshError="1"/>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refreshError="1"/>
      <sheetData sheetId="3315" refreshError="1"/>
      <sheetData sheetId="3316"/>
      <sheetData sheetId="3317"/>
      <sheetData sheetId="3318"/>
      <sheetData sheetId="3319"/>
      <sheetData sheetId="3320"/>
      <sheetData sheetId="3321"/>
      <sheetData sheetId="3322"/>
      <sheetData sheetId="3323"/>
      <sheetData sheetId="3324"/>
      <sheetData sheetId="3325" refreshError="1"/>
      <sheetData sheetId="3326"/>
      <sheetData sheetId="3327" refreshError="1"/>
      <sheetData sheetId="3328" refreshError="1"/>
      <sheetData sheetId="3329" refreshError="1"/>
      <sheetData sheetId="3330" refreshError="1"/>
      <sheetData sheetId="3331" refreshError="1"/>
      <sheetData sheetId="3332"/>
      <sheetData sheetId="3333"/>
      <sheetData sheetId="3334"/>
      <sheetData sheetId="3335"/>
      <sheetData sheetId="3336"/>
      <sheetData sheetId="3337"/>
      <sheetData sheetId="3338"/>
      <sheetData sheetId="3339"/>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sheetData sheetId="3438"/>
      <sheetData sheetId="3439"/>
      <sheetData sheetId="3440"/>
      <sheetData sheetId="3441"/>
      <sheetData sheetId="3442"/>
      <sheetData sheetId="3443"/>
      <sheetData sheetId="3444"/>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sheetData sheetId="3490"/>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refreshError="1"/>
      <sheetData sheetId="3887" refreshError="1"/>
      <sheetData sheetId="3888" refreshError="1"/>
      <sheetData sheetId="3889" refreshError="1"/>
      <sheetData sheetId="3890" refreshError="1"/>
      <sheetData sheetId="3891"/>
      <sheetData sheetId="3892" refreshError="1"/>
      <sheetData sheetId="3893" refreshError="1"/>
      <sheetData sheetId="3894" refreshError="1"/>
      <sheetData sheetId="3895"/>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refreshError="1"/>
      <sheetData sheetId="4202" refreshError="1"/>
      <sheetData sheetId="4203" refreshError="1"/>
      <sheetData sheetId="4204" refreshError="1"/>
      <sheetData sheetId="4205"/>
      <sheetData sheetId="4206"/>
      <sheetData sheetId="4207"/>
      <sheetData sheetId="4208"/>
      <sheetData sheetId="4209"/>
      <sheetData sheetId="4210"/>
      <sheetData sheetId="4211"/>
      <sheetData sheetId="4212" refreshError="1"/>
      <sheetData sheetId="4213" refreshError="1"/>
      <sheetData sheetId="4214" refreshError="1"/>
      <sheetData sheetId="4215" refreshError="1"/>
      <sheetData sheetId="4216" refreshError="1"/>
      <sheetData sheetId="4217" refreshError="1"/>
      <sheetData sheetId="421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MP"/>
      <sheetName val="List"/>
      <sheetName val="1차분"/>
      <sheetName val="2차분"/>
      <sheetName val="DHEQSUPT"/>
    </sheetNames>
    <sheetDataSet>
      <sheetData sheetId="0"/>
      <sheetData sheetId="1" refreshError="1"/>
      <sheetData sheetId="2" refreshError="1"/>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REF"/>
      <sheetName val="2.단면가정 "/>
      <sheetName val="6PILE  (돌출)"/>
      <sheetName val="단면가정"/>
      <sheetName val="설계조건"/>
      <sheetName val="A2"/>
      <sheetName val="유림골조"/>
      <sheetName val="Eq. Mobil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문"/>
      <sheetName val="노임단가"/>
      <sheetName val="본선 토공 분배표"/>
      <sheetName val="#REF"/>
      <sheetName val="수입"/>
      <sheetName val="표지"/>
      <sheetName val="현금"/>
      <sheetName val="산출근거"/>
      <sheetName val="1TL종점(1)"/>
      <sheetName val="CTEMCOST"/>
      <sheetName val="배수내역"/>
      <sheetName val="내역표지"/>
      <sheetName val="DHEQSUPT"/>
      <sheetName val="6PILE  (돌출)"/>
      <sheetName val="목표세부명세"/>
      <sheetName val="6PILE__(돌출)"/>
      <sheetName val="본선_토공_분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내역"/>
      <sheetName val="선착장"/>
      <sheetName val="취입수문"/>
      <sheetName val="배수내역"/>
      <sheetName val="실행철강하도"/>
      <sheetName val="공통비총괄표"/>
      <sheetName val="Sheet2"/>
      <sheetName val="설계변경(2안 - s15 - 최종)"/>
      <sheetName val="Sheet1"/>
      <sheetName val="출입구총집계"/>
      <sheetName val="교대(A1-A2)"/>
      <sheetName val="6PILE  (돌출)"/>
      <sheetName val="노임단가"/>
      <sheetName val="수로단위수량"/>
      <sheetName val="입력시트"/>
      <sheetName val="기간등록"/>
      <sheetName val="설계내역서"/>
      <sheetName val="결과조달"/>
      <sheetName val="대비표"/>
      <sheetName val="소화실적"/>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유림골조"/>
      <sheetName val="노임단가"/>
      <sheetName val="EQUI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작성해 볼까요"/>
      <sheetName val="편성내역서"/>
      <sheetName val="실행예산종합"/>
      <sheetName val="예정배부율"/>
      <sheetName val="Sheet9"/>
      <sheetName val="Module1"/>
      <sheetName val="Module2"/>
      <sheetName val="Module3"/>
      <sheetName val="Module4"/>
      <sheetName val="실행예산편성2"/>
      <sheetName val="AILC004"/>
      <sheetName val="PIPE"/>
      <sheetName val="VALVE"/>
      <sheetName val="COP"/>
      <sheetName val="C3"/>
      <sheetName val="MixBed"/>
      <sheetName val="CondPol"/>
      <sheetName val="Sheet1"/>
      <sheetName val="45,46"/>
      <sheetName val="변수정리"/>
      <sheetName val="공정율(기초자료)"/>
      <sheetName val="B31.1"/>
      <sheetName val="PSIZE"/>
      <sheetName val="당초"/>
      <sheetName val="Design"/>
      <sheetName val="#REF"/>
      <sheetName val="2. 집계표"/>
      <sheetName val="ancillary"/>
      <sheetName val="ITEM-LIST"/>
      <sheetName val="chitimc"/>
      <sheetName val="cover"/>
      <sheetName val="BASEINPUT"/>
      <sheetName val="97년추정손익계산서"/>
      <sheetName val="PR-PO LIST"/>
      <sheetName val="MTL$-INTER"/>
      <sheetName val="DATA"/>
      <sheetName val="N01원가현황"/>
      <sheetName val="TANK"/>
      <sheetName val="Sheet"/>
      <sheetName val="95삼성급(본사)"/>
      <sheetName val="VA_code"/>
      <sheetName val="data_dci"/>
      <sheetName val="data_mci"/>
      <sheetName val="behind"/>
      <sheetName val="Main"/>
      <sheetName val="#3E1_GCR"/>
      <sheetName val="집계표"/>
      <sheetName val="작성해_볼까요"/>
      <sheetName val="B31_1"/>
      <sheetName val="변수 정의"/>
      <sheetName val="해외 연수비용 계산-삭제"/>
      <sheetName val="해외 기술훈련비 (합계)"/>
      <sheetName val="자바라1"/>
      <sheetName val="Legal Risk Analysis"/>
      <sheetName val="산근"/>
      <sheetName val="실행예산SHEET도장재검토"/>
      <sheetName val="CF in Detail"/>
      <sheetName val="Total"/>
      <sheetName val="CAT_5"/>
      <sheetName val="DPSI_Summary NM 7%"/>
      <sheetName val="DPSI_Summary NM 13%"/>
      <sheetName val="BAC"/>
      <sheetName val="DPSI_Summary NM 10%"/>
      <sheetName val="Cost Distribution"/>
      <sheetName val="PJT Cash Flow"/>
      <sheetName val="Summary DOR"/>
      <sheetName val="Sch1"/>
      <sheetName val="Sch2"/>
      <sheetName val="Sch3"/>
      <sheetName val="Sch4"/>
      <sheetName val="Entry sh. 3&amp;4"/>
      <sheetName val="Sch5"/>
      <sheetName val="Sch6"/>
      <sheetName val="Sch7"/>
      <sheetName val="Sch8A"/>
      <sheetName val="Sch8B"/>
      <sheetName val="Sch9"/>
      <sheetName val="Sch10"/>
      <sheetName val="Sch11"/>
      <sheetName val="Sch12"/>
      <sheetName val="MH PM"/>
      <sheetName val="MH C&amp;I "/>
      <sheetName val="MH Electrical"/>
      <sheetName val="MH SG Aux. Service"/>
      <sheetName val="MH SG Aux. PE"/>
      <sheetName val="MH SG Aux. Chennai"/>
      <sheetName val="MH Const"/>
      <sheetName val="MH 3rd party Engg"/>
      <sheetName val="MH FS"/>
      <sheetName val="Site Ops cost"/>
      <sheetName val="Site Office"/>
      <sheetName val="Site EHS"/>
      <sheetName val="Tools&amp;Tackles"/>
      <sheetName val="작성해_볼까요1"/>
      <sheetName val="B31_11"/>
      <sheetName val="2__집계표"/>
      <sheetName val="PR-PO_LIST"/>
      <sheetName val="B"/>
      <sheetName val="공사내역"/>
      <sheetName val="D-3109"/>
      <sheetName val="BQMPALOC"/>
      <sheetName val="BM"/>
      <sheetName val="BOQ Civil Pkg"/>
      <sheetName val="steam table"/>
      <sheetName val="DATA LISTS"/>
      <sheetName val="PipWT"/>
      <sheetName val="1."/>
      <sheetName val="MRC status as per Billing"/>
      <sheetName val="EQUIPOS"/>
      <sheetName val="예가표"/>
      <sheetName val=""/>
      <sheetName val="작성해_볼까요2"/>
      <sheetName val="B31_12"/>
      <sheetName val="2__집계표1"/>
      <sheetName val="PR-PO_LIST1"/>
      <sheetName val="변수_정의"/>
      <sheetName val="DPSI_Summary_NM_7%"/>
      <sheetName val="DPSI_Summary_NM_13%"/>
      <sheetName val="DPSI_Summary_NM_10%"/>
      <sheetName val="Cost_Distribution"/>
      <sheetName val="PJT_Cash_Flow"/>
      <sheetName val="Summary_DOR"/>
      <sheetName val="Entry_sh__3&amp;4"/>
      <sheetName val="MH_PM"/>
      <sheetName val="MH_C&amp;I_"/>
      <sheetName val="MH_Electrical"/>
      <sheetName val="MH_SG_Aux__Service"/>
      <sheetName val="MH_SG_Aux__PE"/>
      <sheetName val="MH_SG_Aux__Chennai"/>
      <sheetName val="MH_Const"/>
      <sheetName val="MH_3rd_party_Engg"/>
      <sheetName val="MH_FS"/>
      <sheetName val="Site_Ops_cost"/>
      <sheetName val="Site_Office"/>
      <sheetName val="Site_EHS"/>
      <sheetName val="해외_연수비용_계산-삭제"/>
      <sheetName val="해외_기술훈련비_(합계)"/>
      <sheetName val="Legal_Risk_Analysis"/>
      <sheetName val="steam_table"/>
      <sheetName val="CF_in_Detail"/>
      <sheetName val="BOQ_Civil_Pkg"/>
      <sheetName val="DATA_LISTS"/>
      <sheetName val="작성해_볼까요3"/>
      <sheetName val="B31_13"/>
      <sheetName val="2__집계표2"/>
      <sheetName val="PR-PO_LIST2"/>
      <sheetName val="변수_정의1"/>
      <sheetName val="DPSI_Summary_NM_7%1"/>
      <sheetName val="DPSI_Summary_NM_13%1"/>
      <sheetName val="DPSI_Summary_NM_10%1"/>
      <sheetName val="Cost_Distribution1"/>
      <sheetName val="PJT_Cash_Flow1"/>
      <sheetName val="Summary_DOR1"/>
      <sheetName val="Entry_sh__3&amp;41"/>
      <sheetName val="MH_PM1"/>
      <sheetName val="MH_C&amp;I_1"/>
      <sheetName val="MH_Electrical1"/>
      <sheetName val="MH_SG_Aux__Service1"/>
      <sheetName val="MH_SG_Aux__PE1"/>
      <sheetName val="MH_SG_Aux__Chennai1"/>
      <sheetName val="MH_Const1"/>
      <sheetName val="MH_3rd_party_Engg1"/>
      <sheetName val="MH_FS1"/>
      <sheetName val="Site_Ops_cost1"/>
      <sheetName val="Site_Office1"/>
      <sheetName val="Site_EHS1"/>
      <sheetName val="해외_연수비용_계산-삭제1"/>
      <sheetName val="해외_기술훈련비_(합계)1"/>
      <sheetName val="Legal_Risk_Analysis1"/>
      <sheetName val="steam_table1"/>
      <sheetName val="CF_in_Detail1"/>
      <sheetName val="BOQ_Civil_Pkg1"/>
      <sheetName val="DATA_LISTS1"/>
      <sheetName val="작성해_볼까요4"/>
      <sheetName val="B31_14"/>
      <sheetName val="2__집계표3"/>
      <sheetName val="PR-PO_LIST3"/>
      <sheetName val="변수_정의2"/>
      <sheetName val="해외_연수비용_계산-삭제2"/>
      <sheetName val="해외_기술훈련비_(합계)2"/>
      <sheetName val="Legal_Risk_Analysis2"/>
      <sheetName val="CF_in_Detail2"/>
      <sheetName val="DPSI_Summary_NM_7%2"/>
      <sheetName val="DPSI_Summary_NM_13%2"/>
      <sheetName val="DPSI_Summary_NM_10%2"/>
      <sheetName val="Cost_Distribution2"/>
      <sheetName val="PJT_Cash_Flow2"/>
      <sheetName val="Summary_DOR2"/>
      <sheetName val="Entry_sh__3&amp;42"/>
      <sheetName val="MH_PM2"/>
      <sheetName val="MH_C&amp;I_2"/>
      <sheetName val="MH_Electrical2"/>
      <sheetName val="MH_SG_Aux__Service2"/>
      <sheetName val="MH_SG_Aux__PE2"/>
      <sheetName val="MH_SG_Aux__Chennai2"/>
      <sheetName val="MH_Const2"/>
      <sheetName val="MH_3rd_party_Engg2"/>
      <sheetName val="MH_FS2"/>
      <sheetName val="Site_Ops_cost2"/>
      <sheetName val="Site_Office2"/>
      <sheetName val="Site_EHS2"/>
      <sheetName val="steam_table2"/>
      <sheetName val="BOQ_Civil_Pkg2"/>
      <sheetName val="DATA_LISTS2"/>
      <sheetName val="작성해_볼까요5"/>
      <sheetName val="B31_15"/>
      <sheetName val="2__집계표4"/>
      <sheetName val="PR-PO_LIST4"/>
      <sheetName val="해외_연수비용_계산-삭제3"/>
      <sheetName val="해외_기술훈련비_(합계)3"/>
      <sheetName val="Legal_Risk_Analysis3"/>
      <sheetName val="변수_정의3"/>
      <sheetName val="DPSI_Summary_NM_7%3"/>
      <sheetName val="DPSI_Summary_NM_13%3"/>
      <sheetName val="DPSI_Summary_NM_10%3"/>
      <sheetName val="Cost_Distribution3"/>
      <sheetName val="PJT_Cash_Flow3"/>
      <sheetName val="Summary_DOR3"/>
      <sheetName val="Entry_sh__3&amp;43"/>
      <sheetName val="MH_PM3"/>
      <sheetName val="MH_C&amp;I_3"/>
      <sheetName val="MH_Electrical3"/>
      <sheetName val="MH_SG_Aux__Service3"/>
      <sheetName val="MH_SG_Aux__PE3"/>
      <sheetName val="MH_SG_Aux__Chennai3"/>
      <sheetName val="MH_Const3"/>
      <sheetName val="MH_3rd_party_Engg3"/>
      <sheetName val="MH_FS3"/>
      <sheetName val="Site_Ops_cost3"/>
      <sheetName val="Site_Office3"/>
      <sheetName val="Site_EHS3"/>
      <sheetName val="steam_table3"/>
      <sheetName val="CF_in_Detail3"/>
      <sheetName val="BOQ_Civil_Pkg3"/>
      <sheetName val="DATA_LISTS3"/>
      <sheetName val="교각계산"/>
      <sheetName val="AC포장수량"/>
      <sheetName val="ACUNIT"/>
    </sheetNames>
    <definedNames>
      <definedName name="_xlbgnm.BBQ1"/>
      <definedName name="QQQ"/>
    </defined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명시설"/>
      <sheetName val="000000"/>
      <sheetName val="일위대가"/>
      <sheetName val="토목품셈"/>
      <sheetName val="8.3해석단면 선정"/>
      <sheetName val="1호맨홀토공"/>
      <sheetName val="2호맨홀공제수량"/>
      <sheetName val="대로근거"/>
      <sheetName val="중로근거"/>
      <sheetName val="금액내역서"/>
      <sheetName val="Sheet1"/>
      <sheetName val="Sheet1 (2)"/>
      <sheetName val="6PILE  (돌출)"/>
      <sheetName val="조건표"/>
      <sheetName val="#REF"/>
      <sheetName val="Ⅴ-2.공종별내역"/>
      <sheetName val="금액"/>
      <sheetName val="INPUT(덕도방향-시점)"/>
      <sheetName val="단면 (2)"/>
      <sheetName val="철근단면적"/>
      <sheetName val="수량산출"/>
      <sheetName val="산출근거"/>
      <sheetName val="ABUT수량-A1"/>
      <sheetName val="3BL공동구 수량"/>
      <sheetName val="관경결정"/>
      <sheetName val="구조물철거타공정이월"/>
      <sheetName val="BOX-1510"/>
      <sheetName val="Sheet2"/>
      <sheetName val="일위대가9803"/>
      <sheetName val="관보호공단위수량"/>
      <sheetName val="토사(PE)"/>
      <sheetName val="TYPE-A"/>
      <sheetName val="노임단가"/>
      <sheetName val="SG"/>
      <sheetName val="(A)내역서"/>
      <sheetName val="단가산출서"/>
      <sheetName val="수량3"/>
      <sheetName val="설계조건"/>
      <sheetName val="실행철강하도"/>
      <sheetName val="역T형(H=6.0) (2)"/>
      <sheetName val="공문"/>
      <sheetName val="EQUIPOS"/>
      <sheetName val="공사원가 (3)"/>
      <sheetName val="간접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T-LIST"/>
      <sheetName val="WT-LIST2"/>
    </sheetNames>
    <sheetDataSet>
      <sheetData sheetId="0"/>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운반"/>
      <sheetName val="대운산출"/>
      <sheetName val="자재단가"/>
      <sheetName val="부표총괄표"/>
      <sheetName val="노임단가"/>
      <sheetName val="공예을"/>
      <sheetName val="예산서"/>
      <sheetName val="토목내역"/>
      <sheetName val="수량총괄표"/>
      <sheetName val="단면"/>
      <sheetName val="노임단가(직종번호 순)"/>
      <sheetName val="총괄내역서"/>
      <sheetName val="부표"/>
      <sheetName val="별표집계"/>
      <sheetName val="1단계"/>
      <sheetName val="재료비단가"/>
      <sheetName val="기초자료입력"/>
      <sheetName val="공사설명서 "/>
      <sheetName val="설계서"/>
      <sheetName val="평가데이터"/>
      <sheetName val="공종단가"/>
      <sheetName val="공사비총괄표"/>
      <sheetName val="별표"/>
      <sheetName val="1.설계조건"/>
      <sheetName val="일위대가"/>
      <sheetName val="단가"/>
      <sheetName val="수량집계(변전)"/>
      <sheetName val="경비산출"/>
      <sheetName val="자금신청서"/>
      <sheetName val="자료"/>
      <sheetName val="주현(해보)"/>
      <sheetName val="주현(영광)"/>
      <sheetName val="대창(장성)"/>
      <sheetName val="시중노임단가"/>
      <sheetName val="자재조사표"/>
      <sheetName val="공통(20-91)"/>
      <sheetName val="00상노임"/>
      <sheetName val="갑지"/>
      <sheetName val="EP0618"/>
      <sheetName val="반납및충용수량산출"/>
      <sheetName val="집계표"/>
      <sheetName val="대운반(철재)"/>
      <sheetName val="기성"/>
      <sheetName val="전차선로 물량표"/>
      <sheetName val="9GNG운반"/>
      <sheetName val="증감대비"/>
      <sheetName val="노임"/>
      <sheetName val="단가산출"/>
      <sheetName val="공사예산하조서(O.K)"/>
      <sheetName val="G2설비도급"/>
      <sheetName val="정부노임단가"/>
      <sheetName val="공사비집계"/>
      <sheetName val="공문"/>
      <sheetName val="정산"/>
      <sheetName val="금액내역서"/>
      <sheetName val="TOTB4_1"/>
      <sheetName val="설계명세서"/>
      <sheetName val="말뚝물량"/>
      <sheetName val="맨홀조서"/>
      <sheetName val="철거명세서"/>
      <sheetName val="일반,특기시방서"/>
      <sheetName val="지지가대.잡철물"/>
      <sheetName val="공사예산"/>
      <sheetName val="설계예산내역서"/>
      <sheetName val="철거산출근거"/>
      <sheetName val="내역서"/>
      <sheetName val="참조 - 총괄표"/>
      <sheetName val="경비"/>
      <sheetName val="관급자재"/>
      <sheetName val="6PILE  (돌출)"/>
      <sheetName val="´ë¿î¹Ý"/>
      <sheetName val="´ë¿î»êÃâ"/>
      <sheetName val="유림골조"/>
      <sheetName val="찍기"/>
      <sheetName val="단가비교표"/>
      <sheetName val="친척"/>
      <sheetName val="자재단가(강관파일)"/>
      <sheetName val="부표총괄표(강관파일)"/>
      <sheetName val="업무처리전"/>
      <sheetName val="설계서(7)"/>
      <sheetName val="예산서(6)"/>
      <sheetName val="각입중량산출서"/>
      <sheetName val="93D"/>
      <sheetName val="94D"/>
      <sheetName val="95D"/>
      <sheetName val="집계(총괄)"/>
      <sheetName val="원가(총괄)"/>
      <sheetName val="사용전"/>
      <sheetName val="한전불입금"/>
      <sheetName val="시운전비"/>
      <sheetName val="전력비"/>
      <sheetName val="산근(시운전)"/>
      <sheetName val="예비품,계측기"/>
      <sheetName val="교육훈련"/>
      <sheetName val="성능시험"/>
      <sheetName val="가설비"/>
      <sheetName val="자재"/>
      <sheetName val="P.M 별"/>
      <sheetName val="토목수량(공정)"/>
      <sheetName val="DATA"/>
      <sheetName val="3-1.현장관리비"/>
      <sheetName val="공사비예산서(토목분)"/>
      <sheetName val="Sheet1"/>
      <sheetName val="Sheet3"/>
      <sheetName val="40총괄"/>
      <sheetName val="40집계"/>
      <sheetName val="입찰안"/>
      <sheetName val="공종"/>
      <sheetName val="2-1.단가산출기초"/>
      <sheetName val="8.가설공사비(안산)"/>
      <sheetName val="8.가설공사비(고양)"/>
      <sheetName val="5.운반비산출내역(고양)"/>
      <sheetName val="5.운반비산출내역(안산)"/>
      <sheetName val="품셈집계표"/>
      <sheetName val="참조"/>
      <sheetName val="수량3"/>
      <sheetName val="가격조사서"/>
      <sheetName val="ENE-CAL 1"/>
      <sheetName val="SPEC"/>
      <sheetName val="연돌일위집계"/>
      <sheetName val="예정(3)"/>
      <sheetName val="CTEMCOST"/>
      <sheetName val="대비"/>
      <sheetName val="전체철근집계"/>
      <sheetName val="조명시설"/>
      <sheetName val="깨기"/>
      <sheetName val="HaulingLine hardware"/>
      <sheetName val="F4-F7"/>
      <sheetName val="BEND LOSS"/>
      <sheetName val="#REF"/>
      <sheetName val="cost"/>
      <sheetName val="노임단가(직종번호_순)"/>
      <sheetName val="공사설명서_"/>
      <sheetName val="전차선로_물량표"/>
      <sheetName val="공사예산하조서(O_K)"/>
      <sheetName val="1_설계조건"/>
      <sheetName val="배수내역"/>
      <sheetName val="ENE-CAL_1"/>
      <sheetName val="3-1_현장관리비"/>
      <sheetName val="6PILE__(돌출)"/>
      <sheetName val="참조_-_총괄표"/>
      <sheetName val="P_M_별"/>
      <sheetName val="지지가대_잡철물"/>
      <sheetName val="2-1_단가산출기초"/>
      <sheetName val="8_가설공사비(안산)"/>
      <sheetName val="8_가설공사비(고양)"/>
      <sheetName val="5_운반비산출내역(고양)"/>
      <sheetName val="5_운반비산출내역(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refreshError="1"/>
      <sheetData sheetId="137"/>
      <sheetData sheetId="138"/>
      <sheetData sheetId="139"/>
      <sheetData sheetId="140"/>
      <sheetData sheetId="141"/>
      <sheetData sheetId="142"/>
      <sheetData sheetId="143"/>
      <sheetData sheetId="144"/>
      <sheetData sheetId="145"/>
      <sheetData sheetId="146"/>
      <sheetData sheetId="147"/>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총괄표"/>
      <sheetName val="건축집계표"/>
      <sheetName val="건축"/>
      <sheetName val="토목"/>
      <sheetName val="조경"/>
      <sheetName val="경비내역"/>
      <sheetName val="경비"/>
      <sheetName val="기본입력화면"/>
      <sheetName val="환경복리예비"/>
      <sheetName val="매입세"/>
      <sheetName val="조적"/>
      <sheetName val="석"/>
      <sheetName val="방수"/>
      <sheetName val="타일"/>
      <sheetName val="미장"/>
      <sheetName val="지질조사"/>
      <sheetName val="골조시행"/>
      <sheetName val="Sheet1"/>
      <sheetName val="출자한도"/>
      <sheetName val="찍기"/>
      <sheetName val="일위대가"/>
      <sheetName val="대로근거"/>
      <sheetName val="내역"/>
      <sheetName val="집계표"/>
      <sheetName val="내역서"/>
      <sheetName val="참조"/>
      <sheetName val="대비"/>
      <sheetName val="#REF"/>
      <sheetName val="일위대가(계측기설치)"/>
      <sheetName val="안산5차실행1129"/>
      <sheetName val="경비2내역"/>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보고 page2_d-09000001826ebdf5_495"/>
    </sheetNames>
    <definedNames>
      <definedName name="BULYANGPNTR"/>
    </definedNames>
    <sheetDataSet>
      <sheetData sheetId="0"/>
      <sheetData sheetId="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대로근거"/>
      <sheetName val="총괄집계표(통합)"/>
      <sheetName val="일식견적목록표"/>
      <sheetName val="중기사용료산출근거"/>
      <sheetName val="단가 및 재료비"/>
      <sheetName val="6PILE  (돌출)"/>
      <sheetName val="내역서"/>
      <sheetName val="Eq. Mobilizatio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열전용연돌"/>
      <sheetName val="배명(단가)"/>
      <sheetName val="찍기"/>
      <sheetName val="별표총괄"/>
      <sheetName val="설산1.나"/>
      <sheetName val="본사S"/>
      <sheetName val="설계내역서"/>
      <sheetName val="Sheet1"/>
      <sheetName val="Sheet2"/>
      <sheetName val="PI"/>
      <sheetName val="매립"/>
      <sheetName val="BQMPALOC"/>
      <sheetName val="부하(성남)"/>
      <sheetName val="부하계산서"/>
      <sheetName val="손익차9월2"/>
      <sheetName val="7.1유효폭"/>
      <sheetName val="PROCURE"/>
      <sheetName val="갑지(추정)"/>
      <sheetName val="경비"/>
      <sheetName val="프랜트면허"/>
      <sheetName val="토목주소"/>
      <sheetName val="연돌일위집계"/>
      <sheetName val="WEON"/>
      <sheetName val="품셈TABLE"/>
      <sheetName val="Detail"/>
      <sheetName val="산근"/>
      <sheetName val="배문(단가)"/>
      <sheetName val="배수내역"/>
      <sheetName val="wind-s"/>
      <sheetName val="6PILE  (돌출)"/>
      <sheetName val="URA"/>
      <sheetName val="Lists"/>
      <sheetName val="TYPE-A"/>
      <sheetName val="각입중량산출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石炭性状"/>
      <sheetName val="石炭性?"/>
      <sheetName val="견적"/>
      <sheetName val="당초"/>
      <sheetName val="제출계산서"/>
      <sheetName val="CF_1(선물환반영 전)"/>
      <sheetName val="예가표"/>
      <sheetName val="가격분석@1100(990104)"/>
      <sheetName val="Escalation"/>
      <sheetName val="NCCALC11"/>
      <sheetName val="공정율 기초 Data"/>
      <sheetName val="L7NOX&amp;UC"/>
      <sheetName val="공사내역"/>
      <sheetName val=" Pricing_110512.xlsx"/>
      <sheetName val="Rate Analysis"/>
      <sheetName val="SPT vs PHI"/>
      <sheetName val="DB_ET200(R. A)"/>
      <sheetName val="보일러"/>
      <sheetName val="CF in Detail"/>
      <sheetName val="최종(1)사용"/>
      <sheetName val="찍기"/>
      <sheetName val="프랜트면허"/>
      <sheetName val="토목주소"/>
      <sheetName val="  S-Parts List for Representati"/>
      <sheetName val="purpose&amp;input"/>
      <sheetName val="변수 정의"/>
      <sheetName val="石炭性_"/>
      <sheetName val="PROCURE"/>
      <sheetName val="#REF"/>
      <sheetName val="チューブ仕様"/>
      <sheetName val="집계표(OPTION)"/>
      <sheetName val="견적서표지0204-2 (2)"/>
      <sheetName val="Summary"/>
      <sheetName val="Piping Spool"/>
      <sheetName val="Cost Definition"/>
      <sheetName val="견적 원가 "/>
      <sheetName val="경비"/>
      <sheetName val="main"/>
      <sheetName val="XL4Poppy"/>
      <sheetName val="dongia (2)"/>
      <sheetName val="부재력정리"/>
      <sheetName val="Eq. Mobilization"/>
      <sheetName val="설산1.나"/>
      <sheetName val="본사S"/>
      <sheetName val="CF_1(선물환반영_전)"/>
      <sheetName val="공정율_기초_Data"/>
      <sheetName val="_Pricing_110512_xlsx"/>
      <sheetName val="Rate_Analysis"/>
      <sheetName val="SPT_vs_PHI"/>
      <sheetName val="DB_ET200(R__A)"/>
      <sheetName val="CF_in_Detail"/>
      <sheetName val="__S-Parts_List_for_Representati"/>
      <sheetName val="변수_정의"/>
      <sheetName val="dongia_(2)"/>
      <sheetName val="견적서표지0204-2_(2)"/>
      <sheetName val="Piping_Spool"/>
      <sheetName val="Cost_Definition"/>
      <sheetName val="견적_원가_"/>
      <sheetName val="상반기손익차2총괄"/>
      <sheetName val="공문"/>
      <sheetName val="백분율"/>
      <sheetName val="DHEQSUPT"/>
      <sheetName val="유림골조"/>
      <sheetName val="주식"/>
      <sheetName val="대운산출"/>
      <sheetName val="일위대가"/>
      <sheetName val="단가대비표"/>
      <sheetName val="일위대가(가설)"/>
      <sheetName val="노임단가"/>
      <sheetName val="Rinc_Ged_A _G_Utama_"/>
      <sheetName val="type-F"/>
      <sheetName val="2.2汇总"/>
      <sheetName val="내역서"/>
      <sheetName val="부하계산서"/>
      <sheetName val="Cash2"/>
      <sheetName val="Z"/>
      <sheetName val="HX"/>
      <sheetName val="perfil semana 4"/>
      <sheetName val="DONGIA"/>
      <sheetName val="DRUM"/>
      <sheetName val="FDN CAL."/>
      <sheetName val="footing"/>
      <sheetName val="data_dci"/>
      <sheetName val="data_mci"/>
      <sheetName val="behind"/>
      <sheetName val="Harga"/>
      <sheetName val="satuan"/>
      <sheetName val="escon"/>
      <sheetName val="analisa"/>
      <sheetName val="UPAH DAN BAHAN"/>
      <sheetName val="analpp"/>
      <sheetName val="bhnpp"/>
      <sheetName val="H. Satuan Upah &amp; Bahan"/>
      <sheetName val="H. Satuan Pekerjaan"/>
      <sheetName val="Analisa Satuan Pekerjaan"/>
      <sheetName val="INPUT DATA"/>
      <sheetName val="Joints"/>
      <sheetName val="철골 기초"/>
      <sheetName val="4-Basic Price"/>
      <sheetName val="harga satuan bahan"/>
      <sheetName val="7.0 Crack Check"/>
      <sheetName val="축열조 기초"/>
      <sheetName val="HARSAT-PERKIM"/>
      <sheetName val="ANAL-SIPIL"/>
      <sheetName val="Beton"/>
      <sheetName val="ELEC_DCI"/>
      <sheetName val="INST_DCI"/>
      <sheetName val="H.Satuan"/>
      <sheetName val="DATA"/>
      <sheetName val="Cal"/>
      <sheetName val="eq_data"/>
      <sheetName val="Anas"/>
      <sheetName val="Alat"/>
      <sheetName val="plumbing"/>
      <sheetName val="4.1구조설계"/>
      <sheetName val="인원계획"/>
      <sheetName val="LVP9"/>
      <sheetName val="97 사업추정(WEKI)"/>
      <sheetName val="ANALYSER"/>
      <sheetName val="5"/>
      <sheetName val="Summary Sheets"/>
      <sheetName val="기초단면설계"/>
      <sheetName val="영동(D)"/>
      <sheetName val="PaintBreak"/>
      <sheetName val="INSSUBCON"/>
      <sheetName val="PSR-FOS"/>
      <sheetName val="Submission Form"/>
      <sheetName val="tj定额"/>
      <sheetName val="6PILE  (돌출)"/>
      <sheetName val="조명시설"/>
      <sheetName val="CTEMCOST"/>
      <sheetName val="Sheet1"/>
      <sheetName val="F4-F7"/>
      <sheetName val="12CGOU"/>
      <sheetName val="FitOutConfCentre"/>
      <sheetName val="GAE8'97"/>
      <sheetName val="월별"/>
      <sheetName val="95D"/>
      <sheetName val="94D"/>
      <sheetName val="REGION"/>
      <sheetName val="GAEYO"/>
      <sheetName val="Total"/>
      <sheetName val="PR Progress"/>
      <sheetName val="Code"/>
      <sheetName val="Default"/>
      <sheetName val="부하(성남)"/>
      <sheetName val="FORCE"/>
      <sheetName val="EQUIP LIST"/>
      <sheetName val="LKVL-CK-HT-GD1"/>
      <sheetName val="giathanh1"/>
      <sheetName val="THPDMoi  (2)"/>
      <sheetName val="gtrinh"/>
      <sheetName val="TONG HOP VL-NC"/>
      <sheetName val="lam-moi"/>
      <sheetName val="chitiet"/>
      <sheetName val="TONGKE3p "/>
      <sheetName val="TH VL, NC, DDHT Thanhphuoc"/>
      <sheetName val="chitimc"/>
      <sheetName val="thao-go"/>
      <sheetName val="DON GIA"/>
      <sheetName val="DG"/>
      <sheetName val="TONGKE-HT"/>
      <sheetName val="t-h HA THE"/>
      <sheetName val="TONG HOP VL-NC TT"/>
      <sheetName val="TNHCHINH"/>
      <sheetName val="TH XL"/>
      <sheetName val="CHITIET VL-NC"/>
      <sheetName val="Tiepdia"/>
      <sheetName val="TDTKP"/>
      <sheetName val="TDTKP1"/>
      <sheetName val="KPVC-BD "/>
      <sheetName val="VCV-BE-TONG"/>
      <sheetName val="CHITIET VL-NC-TT -1p"/>
      <sheetName val="bq"/>
      <sheetName val="10"/>
      <sheetName val="Cash Flow bulanan"/>
      <sheetName val="01A- RAB"/>
      <sheetName val="Hujan BUlanan"/>
      <sheetName val="Peralatan"/>
      <sheetName val="EE-PROP"/>
      <sheetName val="Peralatan (2)"/>
      <sheetName val="Vol."/>
      <sheetName val="Cover"/>
      <sheetName val="Bang chi tiet-Direct work"/>
      <sheetName val="WT-LIS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갑지1"/>
      <sheetName val="갑지2"/>
      <sheetName val="원가갑지"/>
      <sheetName val="집계표"/>
      <sheetName val="기타경비"/>
      <sheetName val="일반관리비"/>
      <sheetName val="금액내역서"/>
    </sheetNames>
    <sheetDataSet>
      <sheetData sheetId="0"/>
      <sheetData sheetId="1"/>
      <sheetData sheetId="2"/>
      <sheetData sheetId="3"/>
      <sheetData sheetId="4"/>
      <sheetData sheetId="5"/>
      <sheetData sheetId="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총괄표"/>
      <sheetName val="공사비내역"/>
      <sheetName val="시행현황"/>
      <sheetName val="부대재료"/>
      <sheetName val="방조토적"/>
      <sheetName val="가적토적"/>
      <sheetName val="방조집계표"/>
      <sheetName val="방조재료"/>
      <sheetName val="준설내역"/>
      <sheetName val="가적내역"/>
      <sheetName val="부대내역"/>
      <sheetName val="공사총괄"/>
      <sheetName val="공종총괄"/>
      <sheetName val="배수해측"/>
      <sheetName val="배수도류"/>
      <sheetName val="배수호측"/>
      <sheetName val="배수재료"/>
      <sheetName val="배수내역"/>
      <sheetName val="배수집계"/>
      <sheetName val="배수내역 (2)"/>
      <sheetName val="내역서(당초변경)"/>
      <sheetName val="SP&amp;ST 제출가"/>
      <sheetName val="DANGA"/>
      <sheetName val="입출재고현황 (2)"/>
      <sheetName val="시멘트"/>
      <sheetName val="별표 "/>
      <sheetName val="기본DATA"/>
      <sheetName val="1.설계조건"/>
      <sheetName val="97사업계획(박재현)"/>
      <sheetName val="G2설비도급"/>
      <sheetName val="Sheet1"/>
      <sheetName val="설계내역서"/>
      <sheetName val="6PILE  (돌출)"/>
      <sheetName val="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개요"/>
      <sheetName val="시화점실행"/>
      <sheetName val="Ext. Stone-P"/>
      <sheetName val="FURNITURE-01"/>
      <sheetName val="천안IP공장자100노100물량110할증"/>
      <sheetName val="토목주소"/>
      <sheetName val="프랜트면허"/>
      <sheetName val="Sheet5"/>
      <sheetName val="플랜트 설치"/>
      <sheetName val="CAT_5"/>
      <sheetName val="기본DATA"/>
      <sheetName val="INPUT"/>
      <sheetName val="BSD (2)"/>
      <sheetName val="ETC"/>
      <sheetName val="갑지(추정)"/>
      <sheetName val="DATE"/>
      <sheetName val="입찰안"/>
      <sheetName val="공문"/>
      <sheetName val="Girder"/>
      <sheetName val="정부노임단가"/>
      <sheetName val="인사자료총집계"/>
      <sheetName val="I一般比"/>
      <sheetName val="#REF"/>
      <sheetName val="ITEM"/>
      <sheetName val="노임이"/>
      <sheetName val="GAEYOXLS"/>
      <sheetName val="갑지"/>
      <sheetName val="집행갑지"/>
      <sheetName val="내역서"/>
      <sheetName val="예비품"/>
      <sheetName val="Parts"/>
      <sheetName val="Menu A"/>
      <sheetName val="COMPOHP (2)"/>
      <sheetName val="FB25JN"/>
      <sheetName val="간접경상비"/>
      <sheetName val="데이타"/>
      <sheetName val="식재인부"/>
      <sheetName val="공정코드"/>
      <sheetName val="원부자재"/>
      <sheetName val="SUMMARY"/>
      <sheetName val="PAINT"/>
      <sheetName val="Y-WORK"/>
      <sheetName val="C_d"/>
      <sheetName val="추가예산"/>
      <sheetName val="APT"/>
      <sheetName val="부속동"/>
      <sheetName val="제출견적(을)"/>
      <sheetName val="6호기"/>
      <sheetName val="경제성분석"/>
      <sheetName val="공사개요"/>
      <sheetName val="매입세율"/>
      <sheetName val="광혁기성"/>
      <sheetName val="직노"/>
      <sheetName val="양수장(기계)"/>
      <sheetName val="BID"/>
      <sheetName val="식재총괄"/>
      <sheetName val="차액보증"/>
      <sheetName val="1공구산출내역서"/>
      <sheetName val="plan&amp;section of foundation"/>
      <sheetName val="design criteria"/>
      <sheetName val="갑지1"/>
      <sheetName val="소요자재"/>
      <sheetName val="노무산출서"/>
      <sheetName val="Total"/>
      <sheetName val="포장복구집계"/>
      <sheetName val="기존"/>
      <sheetName val="일위대가"/>
      <sheetName val="설계조건"/>
      <sheetName val="대리점판정"/>
      <sheetName val="EQUIPMENT -2"/>
      <sheetName val="ABUT수량-A1"/>
      <sheetName val="건축집계"/>
      <sheetName val="XZLC004_PART2"/>
      <sheetName val="단가산출1"/>
      <sheetName val="45,46"/>
      <sheetName val="chitimc"/>
      <sheetName val="sw1"/>
      <sheetName val="NOMUBI"/>
      <sheetName val="설 계"/>
      <sheetName val="적용률"/>
      <sheetName val="Raw Data"/>
      <sheetName val="Sheet1 (2)"/>
      <sheetName val="품셈TABLE"/>
      <sheetName val="청천내"/>
      <sheetName val="Curves"/>
      <sheetName val="Tables"/>
      <sheetName val="TOTAL1"/>
      <sheetName val="예산"/>
      <sheetName val="실행철강하도"/>
      <sheetName val="목표세부명세"/>
      <sheetName val="A-4"/>
      <sheetName val="4)유동표"/>
      <sheetName val="단위세대물량"/>
      <sheetName val="PROJECT BRIEF(EX.NEW)"/>
      <sheetName val="기존단가 (2)"/>
      <sheetName val="노원열병합  건축공사기성내역서"/>
      <sheetName val="입출재고현황 (2)"/>
      <sheetName val="전신환매도율"/>
      <sheetName val="연돌일위집계"/>
      <sheetName val="BSD _2_"/>
      <sheetName val="실행내역서 "/>
      <sheetName val="연습"/>
      <sheetName val="EJ"/>
      <sheetName val="PANEL"/>
      <sheetName val="일위"/>
      <sheetName val="재료율"/>
      <sheetName val="잡비"/>
      <sheetName val="9GNG운반"/>
      <sheetName val="원가계산"/>
      <sheetName val="콘크리트타설집계표"/>
      <sheetName val="횡배수관토공수량"/>
      <sheetName val="내역"/>
      <sheetName val="품종별-이름"/>
      <sheetName val="전계가"/>
      <sheetName val="가압장(토목)"/>
      <sheetName val="코드"/>
      <sheetName val="설계내역서"/>
      <sheetName val="을"/>
      <sheetName val="기존단가_(2)"/>
      <sheetName val="Ext__Stone-P"/>
      <sheetName val="플랜트_설치"/>
      <sheetName val="BSD_(2)"/>
      <sheetName val="Menu_A"/>
      <sheetName val="연부97-1"/>
      <sheetName val="일반부표"/>
      <sheetName val="집계표"/>
      <sheetName val="낙찰표"/>
      <sheetName val="금액"/>
      <sheetName val="배수내역 (2)"/>
      <sheetName val="빗물받이(910-510-410)"/>
      <sheetName val="산출내역서집계표"/>
      <sheetName val="심의위원명단"/>
      <sheetName val="7월11일"/>
      <sheetName val="N賃率-職"/>
      <sheetName val="시멘트"/>
      <sheetName val="상반기손익차2총괄"/>
      <sheetName val="평균터파기고(1-2,ASP)"/>
      <sheetName val="VLOOKUP"/>
      <sheetName val="cal-foamglass"/>
      <sheetName val="BQ List"/>
      <sheetName val="PipWT"/>
      <sheetName val="TTL"/>
      <sheetName val="7-2"/>
      <sheetName val="F-302"/>
      <sheetName val="F301.303"/>
      <sheetName val="공사설계서"/>
      <sheetName val="날개벽수량표"/>
      <sheetName val="NYS"/>
      <sheetName val="마산월령동골조물량변경"/>
      <sheetName val="1층"/>
      <sheetName val="기안지"/>
      <sheetName val="업무분장"/>
      <sheetName val="6동"/>
      <sheetName val="DATA"/>
      <sheetName val="소방사항"/>
      <sheetName val="01"/>
      <sheetName val="Note"/>
      <sheetName val="Heads"/>
      <sheetName val="Page 2"/>
      <sheetName val="Dbase"/>
      <sheetName val="위치조서"/>
      <sheetName val="HW일위"/>
      <sheetName val="XZLC003_PART1"/>
      <sheetName val="220 (2)"/>
      <sheetName val="견"/>
      <sheetName val="일위대가표"/>
      <sheetName val="1.취수장"/>
      <sheetName val="내역 누락분 수량산출서"/>
      <sheetName val="VXXXXX"/>
      <sheetName val="70%"/>
      <sheetName val="가설공사"/>
      <sheetName val="금융"/>
      <sheetName val="교통대책내역"/>
      <sheetName val="Customer Databas"/>
      <sheetName val="기흥하도용"/>
      <sheetName val="산#3-2-2"/>
      <sheetName val="공통가설"/>
      <sheetName val="견적서"/>
      <sheetName val="EQUIP LIST"/>
      <sheetName val="IMPEADENCE MAP 취수장"/>
      <sheetName val="STAND20"/>
      <sheetName val="별표집계"/>
      <sheetName val="말뚝물량"/>
      <sheetName val=" 갑지"/>
      <sheetName val="EXCHANGER-BEAM1"/>
      <sheetName val="EXCHANGER-COM"/>
      <sheetName val="EXCHANGER"/>
      <sheetName val="EXCHANGER-BEAM2"/>
      <sheetName val="Sheet4"/>
      <sheetName val="실행내역"/>
      <sheetName val="_REF"/>
      <sheetName val="원본"/>
      <sheetName val="일반설비내역서"/>
      <sheetName val="전차선로 물량표"/>
      <sheetName val="자재단가"/>
      <sheetName val="EACT10"/>
      <sheetName val="터파기및재료"/>
      <sheetName val="ASP"/>
      <sheetName val="PIPE(UG)내역"/>
      <sheetName val="수입"/>
      <sheetName val="원가계산서"/>
      <sheetName val="설계변경내역서"/>
      <sheetName val="200"/>
      <sheetName val="경비"/>
      <sheetName val="노무비"/>
      <sheetName val="DHEQSUPT"/>
      <sheetName val="수량산출"/>
      <sheetName val="운반"/>
      <sheetName val="현장일반사항"/>
      <sheetName val="견적을지"/>
      <sheetName val="명세서"/>
      <sheetName val="표지"/>
      <sheetName val="Lr"/>
      <sheetName val="점수계산1-2"/>
      <sheetName val="COVER-P"/>
      <sheetName val="VENT"/>
      <sheetName val="단가산출"/>
      <sheetName val="다곡2교"/>
      <sheetName val="부대공Ⅱ"/>
      <sheetName val="방수"/>
      <sheetName val="DB"/>
      <sheetName val="sheet1"/>
      <sheetName val="처리단락"/>
      <sheetName val="입찰보고"/>
      <sheetName val="피벗테이블데이터분석"/>
      <sheetName val="적용단위길이"/>
      <sheetName val="특수기호강도거푸집"/>
      <sheetName val="종배수관면벽신"/>
      <sheetName val="종배수관(신)"/>
      <sheetName val="자료입력"/>
      <sheetName val="LD"/>
      <sheetName val="소비자가"/>
      <sheetName val="cal"/>
      <sheetName val="견적대비 견적서"/>
      <sheetName val="도급"/>
      <sheetName val="총괄내역서"/>
      <sheetName val="날개½_x0000_뜀표"/>
      <sheetName val="단가대비표"/>
      <sheetName val="단가"/>
      <sheetName val="매립"/>
      <sheetName val="D-경비1"/>
      <sheetName val="건축내역"/>
      <sheetName val="9609추"/>
      <sheetName val="총원"/>
      <sheetName val="소요자재명세서"/>
      <sheetName val="노무비명세서"/>
      <sheetName val="CTEMCOST"/>
      <sheetName val="수전기기DATA"/>
      <sheetName val="약품설비"/>
      <sheetName val="방배동내역(리라)"/>
      <sheetName val="부대공사총괄"/>
      <sheetName val="현장경비"/>
      <sheetName val="건축공사집계표"/>
      <sheetName val="종단계산"/>
      <sheetName val="열린교실"/>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식음료"/>
      <sheetName val="설비원가"/>
      <sheetName val="현장관리비"/>
      <sheetName val="asd"/>
      <sheetName val="월별수입"/>
      <sheetName val="진접"/>
      <sheetName val="HANDHOLE(2)"/>
      <sheetName val="품셈(기초)"/>
      <sheetName val="골재산출"/>
      <sheetName val="조명시설"/>
      <sheetName val="Sheet3"/>
      <sheetName val="수량산출서 갑지"/>
      <sheetName val="Feuil1"/>
      <sheetName val="1승인신청서"/>
      <sheetName val="덕전리"/>
      <sheetName val="기초일위"/>
      <sheetName val="시설일위"/>
      <sheetName val="조명일위"/>
      <sheetName val="와동25-3(변경)"/>
      <sheetName val="상가지급현황"/>
      <sheetName val="예가표"/>
      <sheetName val="중기일위대가"/>
      <sheetName val="98지급계획"/>
      <sheetName val="공량산출근거서"/>
      <sheetName val="FORM-0"/>
      <sheetName val="직공비"/>
      <sheetName val="문화재토적"/>
      <sheetName val="개요입력"/>
      <sheetName val="수량기준"/>
      <sheetName val="단가기준"/>
      <sheetName val="AC-01-원본"/>
      <sheetName val="CIVIL"/>
      <sheetName val="사업성분석"/>
      <sheetName val="실행"/>
      <sheetName val="총내역서"/>
      <sheetName val="말뚝지지력산정"/>
      <sheetName val="견적대비표"/>
      <sheetName val="날개½_x005f_x0000_뜀표"/>
      <sheetName val="날개½"/>
      <sheetName val="일위_파일"/>
      <sheetName val="국내"/>
      <sheetName val="D"/>
      <sheetName val="간접1"/>
      <sheetName val="제수"/>
      <sheetName val="공기"/>
      <sheetName val="배수통관토공수량"/>
      <sheetName val="개산공사비"/>
      <sheetName val="전익자재"/>
      <sheetName val="건축2"/>
      <sheetName val="TOWER 10TON"/>
      <sheetName val="98수문일위"/>
      <sheetName val="(C)원내역"/>
      <sheetName val="별표 "/>
      <sheetName val="조명율표"/>
      <sheetName val="단가조사-2"/>
      <sheetName val="VE절감"/>
      <sheetName val="청주(철골발주의뢰서)"/>
      <sheetName val="정렬"/>
      <sheetName val="분전함신설"/>
      <sheetName val="접지1종"/>
      <sheetName val="금액내역서"/>
      <sheetName val="토공총괄표"/>
      <sheetName val="부안일위"/>
      <sheetName val="Inputs"/>
      <sheetName val="차선도색현황"/>
      <sheetName val="배명(단가)"/>
      <sheetName val="quotation"/>
      <sheetName val="공사수행방안"/>
      <sheetName val="Cash2"/>
      <sheetName val="Z"/>
      <sheetName val="7방수수량"/>
      <sheetName val="가격조사서"/>
      <sheetName val="WORK"/>
      <sheetName val="1.설계기준"/>
      <sheetName val="I.설계조건"/>
      <sheetName val="하조서"/>
      <sheetName val="동구분"/>
      <sheetName val="북방3터널"/>
      <sheetName val="주식"/>
      <sheetName val="형틀공사"/>
      <sheetName val="의왕"/>
      <sheetName val="6PILE  (돌출)"/>
      <sheetName val="금융비용"/>
      <sheetName val="품셈표"/>
      <sheetName val="태안9)3-2)원내역"/>
      <sheetName val="콘크리트"/>
      <sheetName val="관급"/>
      <sheetName val="투찰(하수)"/>
      <sheetName val="울산시산표"/>
      <sheetName val="총괄표"/>
      <sheetName val="터널조도"/>
      <sheetName val="실행_ALT1_"/>
      <sheetName val="1-1"/>
      <sheetName val="변경후-SHEET"/>
      <sheetName val="1.설계조건"/>
      <sheetName val="골조시행"/>
      <sheetName val="sum1 (2)"/>
      <sheetName val="전선"/>
      <sheetName val="날개½?뜀표"/>
      <sheetName val="다이꾸"/>
      <sheetName val="MAIN_TABLE"/>
      <sheetName val="입력DATA"/>
      <sheetName val="주빔의 설계"/>
      <sheetName val="JOIN(2span)"/>
      <sheetName val="철근량산정및사용성검토"/>
      <sheetName val="바닥판"/>
      <sheetName val="무전표"/>
      <sheetName val="집계"/>
      <sheetName val="제직재"/>
      <sheetName val="설직재-1"/>
      <sheetName val="내역서2안"/>
      <sheetName val="패널"/>
      <sheetName val="경산"/>
      <sheetName val="입력"/>
      <sheetName val="0226"/>
      <sheetName val="잔여공정(감독청보고)"/>
      <sheetName val="PROCURE"/>
      <sheetName val="일위대가-1"/>
      <sheetName val="EXPENSE"/>
      <sheetName val="견적정보"/>
      <sheetName val="약품공급2"/>
      <sheetName val="대로근거"/>
      <sheetName val="중로근거"/>
      <sheetName val="식생블럭단위수량"/>
      <sheetName val="Apt내역"/>
      <sheetName val="부대시설"/>
      <sheetName val="DS적용내역서"/>
      <sheetName val="Ext__Stone-P2"/>
      <sheetName val="플랜트_설치2"/>
      <sheetName val="BSD_(2)2"/>
      <sheetName val="Menu_A2"/>
      <sheetName val="Sheet1_(2)1"/>
      <sheetName val="COMPOHP_(2)1"/>
      <sheetName val="EQUIPMENT_-21"/>
      <sheetName val="설_계1"/>
      <sheetName val="기존단가_(2)2"/>
      <sheetName val="plan&amp;section_of_foundation1"/>
      <sheetName val="design_criteria1"/>
      <sheetName val="입출재고현황_(2)1"/>
      <sheetName val="노원열병합__건축공사기성내역서1"/>
      <sheetName val="PROJECT_BRIEF(EX_NEW)1"/>
      <sheetName val="BSD__2_1"/>
      <sheetName val="1_취수장1"/>
      <sheetName val="내역_누락분_수량산출서"/>
      <sheetName val="Raw_Data1"/>
      <sheetName val="실행내역서_1"/>
      <sheetName val="배수내역_(2)1"/>
      <sheetName val="BQ_List"/>
      <sheetName val="F301_303"/>
      <sheetName val="Customer_Databas1"/>
      <sheetName val="220_(2)1"/>
      <sheetName val="IMPEADENCE_MAP_취수장"/>
      <sheetName val="EQUIP_LIST"/>
      <sheetName val="Page_2"/>
      <sheetName val="_갑지"/>
      <sheetName val="전차선로_물량표"/>
      <sheetName val="수량산출서_갑지"/>
      <sheetName val="견적대비_견적서"/>
      <sheetName val="TOWER_10TON"/>
      <sheetName val="별표_"/>
      <sheetName val="1_설계조건"/>
      <sheetName val="6PILE__(돌출)"/>
      <sheetName val="sum1_(2)"/>
      <sheetName val="주빔의_설계"/>
      <sheetName val="1_설계기준"/>
      <sheetName val="I_설계조건"/>
      <sheetName val="C1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222"/>
      <sheetName val="#REF"/>
      <sheetName val="6PILE  (돌출)"/>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배관집계표"/>
      <sheetName val="기계내역서"/>
      <sheetName val="배관내역서"/>
      <sheetName val="내역서"/>
      <sheetName val="자재비"/>
      <sheetName val="실행총괄표"/>
      <sheetName val="실행내역서"/>
      <sheetName val="Manpower (Rev.0)"/>
      <sheetName val="Dia-in"/>
      <sheetName val="MPBD (철거)"/>
      <sheetName val="Dia-in Factor"/>
      <sheetName val="Dia-sum"/>
      <sheetName val="Sum"/>
      <sheetName val="Sheet2"/>
      <sheetName val="Sheet3"/>
      <sheetName val="자바라1"/>
      <sheetName val="#REF"/>
      <sheetName val="해외 연수비용 계산-삭제"/>
      <sheetName val="해외 기술훈련비 (합계)"/>
      <sheetName val="sheet1"/>
      <sheetName val="갑지"/>
      <sheetName val="실행(1)"/>
      <sheetName val="CAT_5"/>
      <sheetName val="Material"/>
      <sheetName val="산근"/>
      <sheetName val="Activity(new)"/>
      <sheetName val="Total(new)"/>
      <sheetName val="DCS"/>
      <sheetName val="ANALYSER"/>
      <sheetName val="미계약2"/>
      <sheetName val="45,46"/>
      <sheetName val="실행예산SHEET도장재검토"/>
      <sheetName val="15100"/>
      <sheetName val="97년추정손익계산서"/>
      <sheetName val="공사내역"/>
      <sheetName val="변수 정의"/>
      <sheetName val="$bhp"/>
      <sheetName val="입찰견적-1"/>
      <sheetName val="Final(1)summary"/>
      <sheetName val="REDUCER"/>
      <sheetName val="Linkage"/>
      <sheetName val="DB"/>
      <sheetName val="목표세부명세"/>
      <sheetName val="운송비 및 보험료(991221)"/>
      <sheetName val="B"/>
      <sheetName val="Raw Data"/>
      <sheetName val="산출근거#2-3"/>
      <sheetName val="XZLC004_PART2"/>
      <sheetName val="M3산출"/>
      <sheetName val="PIPE"/>
      <sheetName val="FLANGE"/>
      <sheetName val="VALVE"/>
      <sheetName val="XZLC003_PART1"/>
      <sheetName val="BREAKDOWN(철거설치)"/>
      <sheetName val="당초"/>
      <sheetName val="AcctLook"/>
      <sheetName val="Detail"/>
      <sheetName val="CalCu"/>
      <sheetName val="Administrative Prices"/>
      <sheetName val="수입"/>
      <sheetName val="CPM챠트"/>
      <sheetName val="WING3"/>
      <sheetName val="금액내역서"/>
      <sheetName val="노임단가"/>
      <sheetName val="할증 "/>
      <sheetName val="전력"/>
      <sheetName val="실행철강하도"/>
      <sheetName val="BAND(200)"/>
      <sheetName val="EL 표면적"/>
      <sheetName val="전기"/>
      <sheetName val="IMPEADENCE MAP 취수장"/>
      <sheetName val="TEST1"/>
      <sheetName val="Schedule"/>
      <sheetName val="Curves"/>
      <sheetName val="Note"/>
      <sheetName val="Heads"/>
      <sheetName val="Dbase"/>
      <sheetName val="Tables"/>
      <sheetName val="Page 2"/>
      <sheetName val="집계표(OPTION)"/>
      <sheetName val="M"/>
      <sheetName val="pipe table"/>
      <sheetName val="NO.3.PTA PLANT SD COST"/>
      <sheetName val="재료비"/>
      <sheetName val="nde_request"/>
      <sheetName val="980820"/>
      <sheetName val="MTL(AG)"/>
      <sheetName val="주관사업"/>
      <sheetName val="GAEYO"/>
      <sheetName val="COVER"/>
      <sheetName val="inter"/>
      <sheetName val="BQ List"/>
      <sheetName val="PipWT"/>
      <sheetName val="갑지(추정)"/>
      <sheetName val="tank list"/>
      <sheetName val="P-5385"/>
      <sheetName val="Dike_H=3.0m"/>
      <sheetName val="PROCURE"/>
      <sheetName val="간접비내역-1"/>
      <sheetName val="간접비 총괄표"/>
      <sheetName val="Eq. Mobilization"/>
      <sheetName val="EQUIPMENT -2"/>
      <sheetName val="CODE"/>
      <sheetName val="BQMPALOC"/>
      <sheetName val="DATA"/>
      <sheetName val="건축내역"/>
      <sheetName val="M-EQPT-Z"/>
      <sheetName val="임율 Data"/>
      <sheetName val="뜃맟뭁돽띿맟?-BLDG"/>
      <sheetName val="EACT10"/>
      <sheetName val="Configuration"/>
      <sheetName val="JournalSummary"/>
      <sheetName val="WorkFile"/>
      <sheetName val="적용단가"/>
      <sheetName val="EQUIP LIST"/>
      <sheetName val="단가"/>
      <sheetName val="입찰안"/>
      <sheetName val="품셈TABLE"/>
      <sheetName val="D-623D"/>
      <sheetName val="손익차9월2"/>
      <sheetName val="97 사업추정(WEKI)"/>
      <sheetName val="기기리스트"/>
      <sheetName val="설산1.나"/>
      <sheetName val="본사S"/>
      <sheetName val="예총"/>
      <sheetName val="BOQ"/>
      <sheetName val="Bill 24"/>
      <sheetName val="Day work"/>
      <sheetName val="Option"/>
      <sheetName val="Doha WBS Clean"/>
      <sheetName val="Cash2"/>
      <sheetName val="Z"/>
      <sheetName val="Proj Cost Sumry"/>
      <sheetName val="C1ㅇ"/>
      <sheetName val="WE'T"/>
      <sheetName val="石炭性状"/>
      <sheetName val="야근"/>
      <sheetName val="VLOOKUP"/>
      <sheetName val="cal-foamglass"/>
      <sheetName val="INPUT"/>
      <sheetName val="eq_data"/>
      <sheetName val="INSTR"/>
      <sheetName val="비목군분류일위"/>
      <sheetName val="PIPE내역(FCN)"/>
      <sheetName val="SM1-09"/>
      <sheetName val="SM2-09"/>
      <sheetName val="MT-09"/>
      <sheetName val="C-18"/>
      <sheetName val="COA-17"/>
      <sheetName val="투찰내역"/>
      <sheetName val="98수문일위"/>
      <sheetName val="BM"/>
      <sheetName val="General Data"/>
      <sheetName val="피엘"/>
      <sheetName val="백분율"/>
      <sheetName val="DHEQSUPT"/>
      <sheetName val="TIE-INS"/>
      <sheetName val="3인도계획"/>
      <sheetName val="Y-WORK"/>
      <sheetName val="갑지1"/>
      <sheetName val="DRUM강도계산(OD기준)"/>
      <sheetName val="Manpower_(Rev_0)"/>
      <sheetName val="MPBD_(철거)"/>
      <sheetName val="Dia-in_Factor"/>
      <sheetName val="변수_정의"/>
      <sheetName val="해외_연수비용_계산-삭제"/>
      <sheetName val="해외_기술훈련비_(합계)"/>
      <sheetName val="운송비_및_보험료(991221)"/>
      <sheetName val="Administrative_Prices"/>
      <sheetName val="할증_"/>
      <sheetName val="EL_표면적"/>
      <sheetName val="IMPEADENCE_MAP_취수장"/>
      <sheetName val="Page_2"/>
      <sheetName val="NO_3_PTA_PLANT_SD_COST"/>
      <sheetName val="Raw_Data"/>
      <sheetName val="pipe_table"/>
      <sheetName val="BQ_List"/>
      <sheetName val="tank_list"/>
      <sheetName val="Dike_H=3_0m"/>
      <sheetName val="간접비_총괄표"/>
      <sheetName val="Eq__Mobilization"/>
      <sheetName val="EQUIPMENT_-2"/>
      <sheetName val="임율_Data"/>
      <sheetName val="EQUIP_LIST"/>
      <sheetName val="97_사업추정(WEKI)"/>
      <sheetName val="설산1_나"/>
      <sheetName val="Bill_24"/>
      <sheetName val="Day_work"/>
      <sheetName val="Doha_WBS_Clean"/>
      <sheetName val="Proj_Cost_Sumry"/>
      <sheetName val="수주현황2월"/>
      <sheetName val="대비"/>
      <sheetName val="인건-측정"/>
      <sheetName val="역T형"/>
      <sheetName val="SPEC"/>
      <sheetName val="EXCHANGER-COM"/>
      <sheetName val="EXCHANGER-BEAM2"/>
      <sheetName val="EXCHANGER-BEAM1"/>
      <sheetName val="EXCHANGER"/>
      <sheetName val="SG"/>
      <sheetName val="Factor"/>
      <sheetName val="rate"/>
      <sheetName val="Hot-Piping"/>
      <sheetName val="광통신 견적내역서1"/>
      <sheetName val=" 갑지"/>
      <sheetName val="운반"/>
      <sheetName val="RFP002"/>
      <sheetName val="Piping Design Data"/>
      <sheetName val="TYPE-B 평균H"/>
      <sheetName val="배수내역"/>
      <sheetName val="LOAD 5 Wind "/>
      <sheetName val="SKETCH"/>
      <sheetName val="REINF."/>
      <sheetName val="LOADS"/>
      <sheetName val="CHECK1"/>
      <sheetName val="PIPING"/>
      <sheetName val="당진1,2호기전선관설치및접지4차공사내역서-을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h-013211-2"/>
      <sheetName val="백호우계수"/>
      <sheetName val="PROJECT"/>
      <sheetName val="예산내역"/>
      <sheetName val="총괄수지표"/>
      <sheetName val="COVER-P"/>
      <sheetName val="출력"/>
      <sheetName val="도"/>
      <sheetName val="GRSummary"/>
      <sheetName val="C3"/>
      <sheetName val="#3E1_GCR"/>
      <sheetName val="cp-e1"/>
      <sheetName val=" GULF"/>
      <sheetName val="FitOutConfCentre"/>
      <sheetName val="Struct_Earth"/>
      <sheetName val="NPV"/>
      <sheetName val="Reference"/>
      <sheetName val="HC"/>
      <sheetName val="Sheet7"/>
      <sheetName val="Schedules"/>
      <sheetName val="Notes"/>
      <sheetName val="Testing"/>
      <sheetName val="CIF COST ITEM"/>
      <sheetName val="Assumptions"/>
      <sheetName val="@risk rents and incentives"/>
      <sheetName val="Car park lease"/>
      <sheetName val="MEP Matls"/>
      <sheetName val="Net rent analysis"/>
      <sheetName val="Intro"/>
      <sheetName val="Cash Flow"/>
      <sheetName val="Hotel Summary"/>
      <sheetName val="PriceSummary"/>
      <sheetName val="SubmitCal"/>
      <sheetName val="Plumbing FROM bILL"/>
      <sheetName val="일위대가(가설)"/>
      <sheetName val="mvac_Offer"/>
      <sheetName val="mvac_BOQ"/>
      <sheetName val="P"/>
      <sheetName val="Factors"/>
      <sheetName val="Cashflow"/>
      <sheetName val="S-C+Market"/>
      <sheetName val="Ramp data"/>
      <sheetName val="Lower Ground"/>
      <sheetName val="Income"/>
      <sheetName val="Letting"/>
      <sheetName val="UBR"/>
      <sheetName val="Inputs"/>
      <sheetName val="PPlay_Data"/>
      <sheetName val="Cap Cost"/>
      <sheetName val="Control"/>
      <sheetName val="Data_Sheet"/>
      <sheetName val="RLV Calc"/>
      <sheetName val="Costs (dev)"/>
      <sheetName val="Bluewater NPV - sell January"/>
      <sheetName val="Calcs"/>
      <sheetName val="Upper Ground"/>
      <sheetName val="Financial Summary"/>
      <sheetName val="D&amp;C Calcs"/>
      <sheetName val="CA Upside_Downside Old"/>
      <sheetName val="EASEL CA Example"/>
      <sheetName val="Development"/>
      <sheetName val="CAL1"/>
      <sheetName val="수력 250MW"/>
      <sheetName val="산근터빈"/>
      <sheetName val="실행내역서(DCU)"/>
      <sheetName val="NDE"/>
      <sheetName val="I Tab"/>
      <sheetName val="93D"/>
      <sheetName val="94D"/>
      <sheetName val="95D"/>
      <sheetName val="일위대가"/>
      <sheetName val="단가비교표"/>
      <sheetName val=""/>
      <sheetName val="입찰견적-1.xls"/>
      <sheetName val="%EC%9E%85%EC%B0%B0%EA%B2%AC%EC%"/>
      <sheetName val="포장공"/>
      <sheetName val="PI"/>
      <sheetName val="가열로SW"/>
      <sheetName val="소일위대가코드표"/>
      <sheetName val="작성방법"/>
      <sheetName val="단중표"/>
      <sheetName val="Sheet9"/>
      <sheetName val="GraphData"/>
      <sheetName val="A3 Summary"/>
      <sheetName val="A4 Register"/>
      <sheetName val="POWER"/>
      <sheetName val="100.01"/>
      <sheetName val="공문양식"/>
      <sheetName val="본사공가현황"/>
      <sheetName val="982월원안"/>
      <sheetName val="7 (2)"/>
      <sheetName val="공통비총괄표"/>
      <sheetName val="지역개발"/>
      <sheetName val="공문"/>
      <sheetName val="은행"/>
      <sheetName val="평가&amp;선급.미지급"/>
      <sheetName val="화전내"/>
      <sheetName val="7_(2)"/>
      <sheetName val="평가&amp;선급_미지급"/>
      <sheetName val="Cost Structure"/>
      <sheetName val="글로넷"/>
      <sheetName val="논현"/>
      <sheetName val="ActualI"/>
      <sheetName val="일위대가(계측기설치)"/>
      <sheetName val="품셈표"/>
      <sheetName val="GasCritPdrop"/>
      <sheetName val="GasCritRhoV2"/>
      <sheetName val="LiqCritPdrop"/>
      <sheetName val="LiqCritVel"/>
      <sheetName val="Proposal"/>
      <sheetName val="기준"/>
      <sheetName val="2.04"/>
      <sheetName val="2.05"/>
      <sheetName val="2.07 &amp; 2.08"/>
      <sheetName val="3.01"/>
      <sheetName val="3.02"/>
      <sheetName val="3.03"/>
      <sheetName val="ratios"/>
      <sheetName val="ecart Personnel"/>
      <sheetName val="Ecart Others"/>
      <sheetName val="Other costs"/>
      <sheetName val="Personnel"/>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Sheet4"/>
      <sheetName val="설계예산서1"/>
      <sheetName val="2004 Budget"/>
      <sheetName val="Overhead Actual History "/>
      <sheetName val="Budgeted Overheads"/>
      <sheetName val="B 2"/>
      <sheetName val="dýsýplýn"/>
      <sheetName val="입찰내역 발주처 양식"/>
      <sheetName val="Abstract"/>
      <sheetName val="_GULF"/>
      <sheetName val="AUX RATES"/>
      <sheetName val="AUX MANPOWER"/>
      <sheetName val="AUX DATA"/>
      <sheetName val="AUX HOURS"/>
      <sheetName val="TOTAL NS"/>
      <sheetName val="SI-2012_SR14_builtup"/>
      <sheetName val="SI-2012_SR14"/>
      <sheetName val="Doha Farm"/>
      <sheetName val="FS"/>
      <sheetName val="boru menfez kazı"/>
      <sheetName val="Database"/>
      <sheetName val="Ra  stair"/>
      <sheetName val="2-Conc"/>
      <sheetName val="Key Inputs and Assumptions"/>
      <sheetName val="Inputs - OHD"/>
      <sheetName val="Core Team"/>
      <sheetName val="ME ICAs"/>
      <sheetName val="ICA Rate Model"/>
      <sheetName val="Lookups"/>
      <sheetName val="Lot-2A(Rev.Bill )"/>
      <sheetName val="Lot-2B(Rev. Bill)"/>
      <sheetName val="Lot-1(Rev. Bill )"/>
      <sheetName val="OB NEW"/>
      <sheetName val="SW-TEO"/>
      <sheetName val="ANALYSIS"/>
      <sheetName val="fiyat"/>
      <sheetName val="B_O_Q"/>
      <sheetName val="Manpower_(Rev_0)1"/>
      <sheetName val="MPBD_(철거)1"/>
      <sheetName val="Dia-in_Factor1"/>
      <sheetName val="Raw_Data1"/>
      <sheetName val="Bill_241"/>
      <sheetName val="Day_work1"/>
      <sheetName val="Doha_WBS_Clean1"/>
      <sheetName val="Proj_Cost_Sumry1"/>
      <sheetName val="_GULF1"/>
      <sheetName val="boru_menfez_kazı"/>
      <sheetName val="A3_Summary"/>
      <sheetName val="A4_Register"/>
      <sheetName val="CIF_COST_ITEM"/>
      <sheetName val="@risk_rents_and_incentives"/>
      <sheetName val="Car_park_lease"/>
      <sheetName val="MEP_Matls"/>
      <sheetName val="Net_rent_analysis"/>
      <sheetName val="Cash_Flow"/>
      <sheetName val="Hotel_Summary"/>
      <sheetName val="Plumbing_FROM_bILL"/>
      <sheetName val="209a-209"/>
      <sheetName val="222-223"/>
      <sheetName val="223-224"/>
      <sheetName val="224-227"/>
      <sheetName val="236-tahliye"/>
      <sheetName val="(209-210)"/>
      <sheetName val="(210-211)"/>
      <sheetName val="(211-214)"/>
      <sheetName val="(214-215)"/>
      <sheetName val="(215-216)"/>
      <sheetName val="(216-218)"/>
      <sheetName val="218-221"/>
      <sheetName val="221-222"/>
      <sheetName val="Non-Positioin Summary"/>
      <sheetName val="7.6.3(B) UG Piping"/>
      <sheetName val="Bill.10"/>
      <sheetName val="Part-A"/>
      <sheetName val="SEX"/>
      <sheetName val="SS MH"/>
      <sheetName val="Rate Analysis"/>
      <sheetName val="Arch"/>
      <sheetName val="BD-09"/>
      <sheetName val="견적총괄표"/>
      <sheetName val="highlight"/>
      <sheetName val="ld-sd-dt"/>
      <sheetName val="ld-sd"/>
      <sheetName val="_갑지"/>
      <sheetName val="Piping_Design_Data"/>
      <sheetName val="TYPE-B_평균H"/>
      <sheetName val="LOAD_5_Wind_"/>
      <sheetName val="REINF_"/>
      <sheetName val="Flaer_Area"/>
      <sheetName val="General_Data"/>
      <sheetName val="광통신_견적내역서1"/>
      <sheetName val="정부노임단가"/>
      <sheetName val="BM_LIST(2)"/>
      <sheetName val="노임이"/>
      <sheetName val="도면자료제출일정"/>
      <sheetName val="H-PILE 박기"/>
      <sheetName val="제경비"/>
      <sheetName val="공량산출서"/>
      <sheetName val="용선 C.L"/>
      <sheetName val="기본"/>
      <sheetName val="코드목록"/>
      <sheetName val="설비비1"/>
      <sheetName val="설비비TRT"/>
      <sheetName val="설비비4"/>
      <sheetName val="설비비5"/>
      <sheetName val="POL6차-PIPING"/>
      <sheetName val="Sheet5"/>
      <sheetName val="BEND LOSS"/>
      <sheetName val="코드목록(시스템담당용)"/>
      <sheetName val="5.소재"/>
      <sheetName val="내역서 "/>
      <sheetName val="2선재"/>
      <sheetName val="표지"/>
      <sheetName val="공사물량총량집계"/>
      <sheetName val="수량산출서"/>
      <sheetName val="설비비3"/>
      <sheetName val="내역"/>
      <sheetName val="배관BM(일반)"/>
      <sheetName val="T-TABLE"/>
      <sheetName val="PROGRAM_DATA"/>
      <sheetName val="수목데이타 "/>
      <sheetName val="CB"/>
      <sheetName val="PANEL가격"/>
      <sheetName val="단가집"/>
      <sheetName val="M-EMS GP-570(BIT)"/>
      <sheetName val="1.견적가 총괄표(설비)"/>
      <sheetName val="Man Power"/>
      <sheetName val="Man Power &amp; Comp"/>
      <sheetName val="총괄집계 (현대-거평분)"/>
      <sheetName val="공급기지(토목)"/>
      <sheetName val="TDI ISBL"/>
      <sheetName val="공정양식"/>
      <sheetName val="MHR-ANLIS"/>
      <sheetName val="MUK-List"/>
      <sheetName val="Sheet1 (2)"/>
      <sheetName val="IT-BAT"/>
      <sheetName val="SENSOR LIST"/>
      <sheetName val="산#3-2-2"/>
      <sheetName val="indirect"/>
      <sheetName val="효율&amp;역율"/>
      <sheetName val="환율-LIBOR"/>
      <sheetName val="조도계산서 (도서)"/>
      <sheetName val="WORK"/>
      <sheetName val="품셈 "/>
      <sheetName val="PAINT"/>
      <sheetName val="방화도료"/>
      <sheetName val="EE-PROP"/>
      <sheetName val="설비비2"/>
      <sheetName val="설비비6"/>
      <sheetName val="Eier"/>
      <sheetName val="유첨3.적용기준"/>
      <sheetName val="토건"/>
      <sheetName val="물량"/>
      <sheetName val="적용"/>
      <sheetName val="Pengalaman Per"/>
      <sheetName val="ITEM"/>
      <sheetName val="PBS"/>
      <sheetName val="품종별-이름"/>
      <sheetName val="작성기준"/>
      <sheetName val="Sheet"/>
      <sheetName val="KAZAK"/>
      <sheetName val="WIND"/>
      <sheetName val="Motor Data"/>
      <sheetName val="TYPE-A"/>
      <sheetName val="골조시행"/>
      <sheetName val="프랜트면허"/>
      <sheetName val="토목주소"/>
      <sheetName val="도급"/>
      <sheetName val="배명(단가)"/>
      <sheetName val="工완성공사율"/>
      <sheetName val=" 기흥화성전단지캐노피기초공사_화엄토건_(1차).xlsx"/>
      <sheetName val="날개벽수량표"/>
      <sheetName val="뜃맟뭁돽띿맟_-BLDG"/>
      <sheetName val="Tongke"/>
      <sheetName val="경비"/>
      <sheetName val="Realized Payments"/>
      <sheetName val="ajv98"/>
      <sheetName val="asc98"/>
      <sheetName val="ats98"/>
      <sheetName val="Details"/>
      <sheetName val="유림골조"/>
      <sheetName val="MATERIALS"/>
      <sheetName val="HB CEC schd 6.2"/>
      <sheetName val="TABLE"/>
      <sheetName val="2004_Budget"/>
      <sheetName val="Overhead_Actual_History_"/>
      <sheetName val="Budgeted_Overheads"/>
      <sheetName val="AUX_RATES"/>
      <sheetName val="AUX_MANPOWER"/>
      <sheetName val="AUX_DATA"/>
      <sheetName val="AUX_HOURS"/>
      <sheetName val="TOTAL_NS"/>
      <sheetName val="Page_21"/>
      <sheetName val="Ramp_data"/>
      <sheetName val="Lower_Ground"/>
      <sheetName val="Cap_Cost"/>
      <sheetName val="RLV_Calc"/>
      <sheetName val="Costs_(dev)"/>
      <sheetName val="Bluewater_NPV_-_sell_January"/>
      <sheetName val="Upper_Ground"/>
      <sheetName val="Financial_Summary"/>
      <sheetName val="D&amp;C_Calcs"/>
      <sheetName val="CA_Upside_Downside_Old"/>
      <sheetName val="EASEL_CA_Example"/>
      <sheetName val="B_2"/>
      <sheetName val="입찰내역_발주처_양식"/>
      <sheetName val="Doha_Farm"/>
      <sheetName val="Realized_Payments"/>
      <sheetName val="Ra__stair"/>
      <sheetName val="OB_NEW"/>
      <sheetName val="Manpower_(Rev_0)2"/>
      <sheetName val="MPBD_(철거)2"/>
      <sheetName val="Dia-in_Factor2"/>
      <sheetName val="Bill_242"/>
      <sheetName val="Day_work2"/>
      <sheetName val="Doha_WBS_Clean2"/>
      <sheetName val="Proj_Cost_Sumry2"/>
      <sheetName val="Raw_Data2"/>
      <sheetName val="_GULF2"/>
      <sheetName val="CIF_COST_ITEM1"/>
      <sheetName val="@risk_rents_and_incentives1"/>
      <sheetName val="Car_park_lease1"/>
      <sheetName val="MEP_Matls1"/>
      <sheetName val="Net_rent_analysis1"/>
      <sheetName val="Plumbing_FROM_bILL1"/>
      <sheetName val="Hotel_Summary1"/>
      <sheetName val="2004_Budget1"/>
      <sheetName val="Overhead_Actual_History_1"/>
      <sheetName val="Budgeted_Overheads1"/>
      <sheetName val="해외_연수비용_계산-삭제1"/>
      <sheetName val="해외_기술훈련비_(합계)1"/>
      <sheetName val="변수_정의1"/>
      <sheetName val="운송비_및_보험료(991221)1"/>
      <sheetName val="A3_Summary1"/>
      <sheetName val="A4_Register1"/>
      <sheetName val="AUX_RATES1"/>
      <sheetName val="AUX_MANPOWER1"/>
      <sheetName val="AUX_DATA1"/>
      <sheetName val="AUX_HOURS1"/>
      <sheetName val="TOTAL_NS1"/>
      <sheetName val="tank_list1"/>
      <sheetName val="EL_표면적1"/>
      <sheetName val="간접비_총괄표1"/>
      <sheetName val="Page_22"/>
      <sheetName val="Eq__Mobilization1"/>
      <sheetName val="EQUIPMENT_-21"/>
      <sheetName val="임율_Data1"/>
      <sheetName val="IMPEADENCE_MAP_취수장1"/>
      <sheetName val="Ramp_data1"/>
      <sheetName val="Lower_Ground1"/>
      <sheetName val="Cap_Cost1"/>
      <sheetName val="RLV_Calc1"/>
      <sheetName val="Costs_(dev)1"/>
      <sheetName val="Bluewater_NPV_-_sell_January1"/>
      <sheetName val="Upper_Ground1"/>
      <sheetName val="Financial_Summary1"/>
      <sheetName val="D&amp;C_Calcs1"/>
      <sheetName val="CA_Upside_Downside_Old1"/>
      <sheetName val="EASEL_CA_Example1"/>
      <sheetName val="Administrative_Prices1"/>
      <sheetName val="B_21"/>
      <sheetName val="입찰내역_발주처_양식1"/>
      <sheetName val="Doha_Farm1"/>
      <sheetName val="Realized_Payments1"/>
      <sheetName val="boru_menfez_kazı1"/>
      <sheetName val="Ra__stair1"/>
      <sheetName val="할증_1"/>
      <sheetName val="NO_3_PTA_PLANT_SD_COST1"/>
      <sheetName val="EQUIP_LIST1"/>
      <sheetName val="97_사업추정(WEKI)1"/>
      <sheetName val="BQ_List1"/>
      <sheetName val="Dike_H=3_0m1"/>
      <sheetName val="설산1_나1"/>
      <sheetName val="_갑지1"/>
      <sheetName val="Piping_Design_Data1"/>
      <sheetName val="TYPE-B_평균H1"/>
      <sheetName val="LOAD_5_Wind_1"/>
      <sheetName val="REINF_1"/>
      <sheetName val="General_Data1"/>
      <sheetName val="광통신_견적내역서11"/>
      <sheetName val="pipe_table1"/>
      <sheetName val="Flaer_Area1"/>
      <sheetName val="OB_NEW1"/>
      <sheetName val="Manpower_(Rev_0)3"/>
      <sheetName val="MPBD_(철거)3"/>
      <sheetName val="Dia-in_Factor3"/>
      <sheetName val="Bill_243"/>
      <sheetName val="Day_work3"/>
      <sheetName val="Doha_WBS_Clean3"/>
      <sheetName val="Proj_Cost_Sumry3"/>
      <sheetName val="Raw_Data3"/>
      <sheetName val="_GULF3"/>
      <sheetName val="CIF_COST_ITEM2"/>
      <sheetName val="@risk_rents_and_incentives2"/>
      <sheetName val="Car_park_lease2"/>
      <sheetName val="MEP_Matls2"/>
      <sheetName val="Net_rent_analysis2"/>
      <sheetName val="Plumbing_FROM_bILL2"/>
      <sheetName val="Hotel_Summary2"/>
      <sheetName val="해외_연수비용_계산-삭제2"/>
      <sheetName val="해외_기술훈련비_(합계)2"/>
      <sheetName val="변수_정의2"/>
      <sheetName val="운송비_및_보험료(991221)2"/>
      <sheetName val="A3_Summary2"/>
      <sheetName val="A4_Register2"/>
      <sheetName val="2004_Budget2"/>
      <sheetName val="Overhead_Actual_History_2"/>
      <sheetName val="Budgeted_Overheads2"/>
      <sheetName val="AUX_RATES2"/>
      <sheetName val="AUX_MANPOWER2"/>
      <sheetName val="AUX_DATA2"/>
      <sheetName val="AUX_HOURS2"/>
      <sheetName val="TOTAL_NS2"/>
      <sheetName val="Doha_Farm2"/>
      <sheetName val="tank_list2"/>
      <sheetName val="EL_표면적2"/>
      <sheetName val="간접비_총괄표2"/>
      <sheetName val="Page_23"/>
      <sheetName val="Eq__Mobilization2"/>
      <sheetName val="EQUIPMENT_-22"/>
      <sheetName val="임율_Data2"/>
      <sheetName val="IMPEADENCE_MAP_취수장2"/>
      <sheetName val="Ramp_data2"/>
      <sheetName val="Lower_Ground2"/>
      <sheetName val="Cap_Cost2"/>
      <sheetName val="RLV_Calc2"/>
      <sheetName val="Costs_(dev)2"/>
      <sheetName val="Bluewater_NPV_-_sell_January2"/>
      <sheetName val="Upper_Ground2"/>
      <sheetName val="Financial_Summary2"/>
      <sheetName val="D&amp;C_Calcs2"/>
      <sheetName val="CA_Upside_Downside_Old2"/>
      <sheetName val="EASEL_CA_Example2"/>
      <sheetName val="Administrative_Prices2"/>
      <sheetName val="B_22"/>
      <sheetName val="입찰내역_발주처_양식2"/>
      <sheetName val="OB_NEW2"/>
      <sheetName val="boru_menfez_kazı2"/>
      <sheetName val="Realized_Payments2"/>
      <sheetName val="Ra__stair2"/>
      <sheetName val="할증_2"/>
      <sheetName val="NO_3_PTA_PLANT_SD_COST2"/>
      <sheetName val="EQUIP_LIST2"/>
      <sheetName val="97_사업추정(WEKI)2"/>
      <sheetName val="BQ_List2"/>
      <sheetName val="Dike_H=3_0m2"/>
      <sheetName val="설산1_나2"/>
      <sheetName val="_갑지2"/>
      <sheetName val="Piping_Design_Data2"/>
      <sheetName val="TYPE-B_평균H2"/>
      <sheetName val="LOAD_5_Wind_2"/>
      <sheetName val="REINF_2"/>
      <sheetName val="General_Data2"/>
      <sheetName val="광통신_견적내역서12"/>
      <sheetName val="pipe_table2"/>
      <sheetName val="Flaer_Area2"/>
      <sheetName val="Cash_Flow1"/>
      <sheetName val="Manpower_(Rev_0)4"/>
      <sheetName val="MPBD_(철거)4"/>
      <sheetName val="Dia-in_Factor4"/>
      <sheetName val="Bill_244"/>
      <sheetName val="Day_work4"/>
      <sheetName val="Doha_WBS_Clean4"/>
      <sheetName val="Proj_Cost_Sumry4"/>
      <sheetName val="Raw_Data4"/>
      <sheetName val="_GULF4"/>
      <sheetName val="CIF_COST_ITEM3"/>
      <sheetName val="@risk_rents_and_incentives3"/>
      <sheetName val="Car_park_lease3"/>
      <sheetName val="MEP_Matls3"/>
      <sheetName val="Net_rent_analysis3"/>
      <sheetName val="Plumbing_FROM_bILL3"/>
      <sheetName val="Hotel_Summary3"/>
      <sheetName val="2004_Budget3"/>
      <sheetName val="Overhead_Actual_History_3"/>
      <sheetName val="Budgeted_Overheads3"/>
      <sheetName val="해외_연수비용_계산-삭제3"/>
      <sheetName val="해외_기술훈련비_(합계)3"/>
      <sheetName val="변수_정의3"/>
      <sheetName val="운송비_및_보험료(991221)3"/>
      <sheetName val="A3_Summary3"/>
      <sheetName val="A4_Register3"/>
      <sheetName val="AUX_RATES3"/>
      <sheetName val="AUX_MANPOWER3"/>
      <sheetName val="AUX_DATA3"/>
      <sheetName val="AUX_HOURS3"/>
      <sheetName val="TOTAL_NS3"/>
      <sheetName val="tank_list3"/>
      <sheetName val="EL_표면적3"/>
      <sheetName val="간접비_총괄표3"/>
      <sheetName val="Page_24"/>
      <sheetName val="Eq__Mobilization3"/>
      <sheetName val="EQUIPMENT_-23"/>
      <sheetName val="임율_Data3"/>
      <sheetName val="IMPEADENCE_MAP_취수장3"/>
      <sheetName val="Ramp_data3"/>
      <sheetName val="Lower_Ground3"/>
      <sheetName val="Cap_Cost3"/>
      <sheetName val="RLV_Calc3"/>
      <sheetName val="Costs_(dev)3"/>
      <sheetName val="Bluewater_NPV_-_sell_January3"/>
      <sheetName val="Upper_Ground3"/>
      <sheetName val="Financial_Summary3"/>
      <sheetName val="D&amp;C_Calcs3"/>
      <sheetName val="CA_Upside_Downside_Old3"/>
      <sheetName val="EASEL_CA_Example3"/>
      <sheetName val="Administrative_Prices3"/>
      <sheetName val="B_23"/>
      <sheetName val="입찰내역_발주처_양식3"/>
      <sheetName val="Doha_Farm3"/>
      <sheetName val="Realized_Payments3"/>
      <sheetName val="boru_menfez_kazı3"/>
      <sheetName val="Ra__stair3"/>
      <sheetName val="할증_3"/>
      <sheetName val="NO_3_PTA_PLANT_SD_COST3"/>
      <sheetName val="EQUIP_LIST3"/>
      <sheetName val="97_사업추정(WEKI)3"/>
      <sheetName val="BQ_List3"/>
      <sheetName val="Dike_H=3_0m3"/>
      <sheetName val="설산1_나3"/>
      <sheetName val="_갑지3"/>
      <sheetName val="Piping_Design_Data3"/>
      <sheetName val="TYPE-B_평균H3"/>
      <sheetName val="LOAD_5_Wind_3"/>
      <sheetName val="REINF_3"/>
      <sheetName val="General_Data3"/>
      <sheetName val="광통신_견적내역서13"/>
      <sheetName val="pipe_table3"/>
      <sheetName val="Flaer_Area3"/>
      <sheetName val="OB_NEW3"/>
      <sheetName val="Manpower_(Rev_0)5"/>
      <sheetName val="MPBD_(철거)5"/>
      <sheetName val="Dia-in_Factor5"/>
      <sheetName val="Bill_245"/>
      <sheetName val="Day_work5"/>
      <sheetName val="Doha_WBS_Clean5"/>
      <sheetName val="Proj_Cost_Sumry5"/>
      <sheetName val="Raw_Data5"/>
      <sheetName val="_GULF5"/>
      <sheetName val="CIF_COST_ITEM4"/>
      <sheetName val="@risk_rents_and_incentives4"/>
      <sheetName val="Car_park_lease4"/>
      <sheetName val="MEP_Matls4"/>
      <sheetName val="Net_rent_analysis4"/>
      <sheetName val="Plumbing_FROM_bILL4"/>
      <sheetName val="Hotel_Summary4"/>
      <sheetName val="2004_Budget4"/>
      <sheetName val="Overhead_Actual_History_4"/>
      <sheetName val="Budgeted_Overheads4"/>
      <sheetName val="해외_연수비용_계산-삭제4"/>
      <sheetName val="해외_기술훈련비_(합계)4"/>
      <sheetName val="변수_정의4"/>
      <sheetName val="운송비_및_보험료(991221)4"/>
      <sheetName val="A3_Summary4"/>
      <sheetName val="A4_Register4"/>
      <sheetName val="tank_list4"/>
      <sheetName val="EL_표면적4"/>
      <sheetName val="간접비_총괄표4"/>
      <sheetName val="Page_25"/>
      <sheetName val="Eq__Mobilization4"/>
      <sheetName val="EQUIPMENT_-24"/>
      <sheetName val="임율_Data4"/>
      <sheetName val="IMPEADENCE_MAP_취수장4"/>
      <sheetName val="Ramp_data4"/>
      <sheetName val="Lower_Ground4"/>
      <sheetName val="Cap_Cost4"/>
      <sheetName val="RLV_Calc4"/>
      <sheetName val="Costs_(dev)4"/>
      <sheetName val="Bluewater_NPV_-_sell_January4"/>
      <sheetName val="Upper_Ground4"/>
      <sheetName val="Financial_Summary4"/>
      <sheetName val="D&amp;C_Calcs4"/>
      <sheetName val="CA_Upside_Downside_Old4"/>
      <sheetName val="EASEL_CA_Example4"/>
      <sheetName val="Administrative_Prices4"/>
      <sheetName val="AUX_RATES4"/>
      <sheetName val="AUX_MANPOWER4"/>
      <sheetName val="AUX_DATA4"/>
      <sheetName val="AUX_HOURS4"/>
      <sheetName val="TOTAL_NS4"/>
      <sheetName val="B_24"/>
      <sheetName val="Doha_Farm4"/>
      <sheetName val="입찰내역_발주처_양식4"/>
      <sheetName val="boru_menfez_kazı4"/>
      <sheetName val="Ra__stair4"/>
      <sheetName val="Non-Positioin_Summary"/>
      <sheetName val="Realized_Payments4"/>
      <sheetName val="Material-1"/>
      <sheetName val="Quantity"/>
      <sheetName val="업무분장"/>
      <sheetName val="cable"/>
      <sheetName val="Weld Report"/>
      <sheetName val="Fit-up"/>
      <sheetName val="dg-VTu"/>
      <sheetName val="6MONTHS"/>
      <sheetName val="경비2내역"/>
      <sheetName val="기초공"/>
      <sheetName val="기둥(원형)"/>
      <sheetName val="BASE"/>
      <sheetName val="Fittting"/>
      <sheetName val="적용환율"/>
      <sheetName val="물가시세"/>
      <sheetName val="할증_4"/>
      <sheetName val="NO_3_PTA_PLANT_SD_COST4"/>
      <sheetName val="EQUIP_LIST4"/>
      <sheetName val="97_사업추정(WEKI)4"/>
      <sheetName val="BQ_List4"/>
      <sheetName val="Dike_H=3_0m4"/>
      <sheetName val="설산1_나4"/>
      <sheetName val="_갑지4"/>
      <sheetName val="Piping_Design_Data4"/>
      <sheetName val="TYPE-B_평균H4"/>
      <sheetName val="LOAD_5_Wind_4"/>
      <sheetName val="REINF_4"/>
      <sheetName val="General_Data4"/>
      <sheetName val="광통신_견적내역서14"/>
      <sheetName val="pipe_table4"/>
      <sheetName val="Flaer_Area4"/>
      <sheetName val="OB_NEW4"/>
      <sheetName val="Cash_Flow2"/>
      <sheetName val="Manpower_(Rev_0)6"/>
      <sheetName val="MPBD_(철거)6"/>
      <sheetName val="Dia-in_Factor6"/>
      <sheetName val="Bill_246"/>
      <sheetName val="Day_work6"/>
      <sheetName val="Doha_WBS_Clean6"/>
      <sheetName val="Proj_Cost_Sumry6"/>
      <sheetName val="Raw_Data6"/>
      <sheetName val="_GULF6"/>
      <sheetName val="CIF_COST_ITEM5"/>
      <sheetName val="@risk_rents_and_incentives5"/>
      <sheetName val="Car_park_lease5"/>
      <sheetName val="MEP_Matls5"/>
      <sheetName val="Net_rent_analysis5"/>
      <sheetName val="Plumbing_FROM_bILL5"/>
      <sheetName val="Cash_Flow3"/>
      <sheetName val="Hotel_Summary5"/>
      <sheetName val="해외_연수비용_계산-삭제5"/>
      <sheetName val="해외_기술훈련비_(합계)5"/>
      <sheetName val="변수_정의5"/>
      <sheetName val="운송비_및_보험료(991221)5"/>
      <sheetName val="A3_Summary5"/>
      <sheetName val="A4_Register5"/>
      <sheetName val="AUX_RATES5"/>
      <sheetName val="AUX_MANPOWER5"/>
      <sheetName val="AUX_DATA5"/>
      <sheetName val="AUX_HOURS5"/>
      <sheetName val="TOTAL_NS5"/>
      <sheetName val="2004_Budget5"/>
      <sheetName val="Overhead_Actual_History_5"/>
      <sheetName val="Budgeted_Overheads5"/>
      <sheetName val="tank_list5"/>
      <sheetName val="EL_표면적5"/>
      <sheetName val="간접비_총괄표5"/>
      <sheetName val="Page_26"/>
      <sheetName val="Eq__Mobilization5"/>
      <sheetName val="EQUIPMENT_-25"/>
      <sheetName val="임율_Data5"/>
      <sheetName val="IMPEADENCE_MAP_취수장5"/>
      <sheetName val="Ramp_data5"/>
      <sheetName val="Lower_Ground5"/>
      <sheetName val="Cap_Cost5"/>
      <sheetName val="RLV_Calc5"/>
      <sheetName val="Costs_(dev)5"/>
      <sheetName val="Bluewater_NPV_-_sell_January5"/>
      <sheetName val="Upper_Ground5"/>
      <sheetName val="Financial_Summary5"/>
      <sheetName val="D&amp;C_Calcs5"/>
      <sheetName val="CA_Upside_Downside_Old5"/>
      <sheetName val="EASEL_CA_Example5"/>
      <sheetName val="Administrative_Prices5"/>
      <sheetName val="B_25"/>
      <sheetName val="입찰내역_발주처_양식5"/>
      <sheetName val="Doha_Farm5"/>
      <sheetName val="Realized_Payments5"/>
      <sheetName val="boru_menfez_kazı5"/>
      <sheetName val="Ra__stair5"/>
      <sheetName val="할증_5"/>
      <sheetName val="NO_3_PTA_PLANT_SD_COST5"/>
      <sheetName val="EQUIP_LIST5"/>
      <sheetName val="97_사업추정(WEKI)5"/>
      <sheetName val="BQ_List5"/>
      <sheetName val="Dike_H=3_0m5"/>
      <sheetName val="설산1_나5"/>
      <sheetName val="_갑지5"/>
      <sheetName val="Piping_Design_Data5"/>
      <sheetName val="TYPE-B_평균H5"/>
      <sheetName val="LOAD_5_Wind_5"/>
      <sheetName val="REINF_5"/>
      <sheetName val="General_Data5"/>
      <sheetName val="광통신_견적내역서15"/>
      <sheetName val="pipe_table5"/>
      <sheetName val="Flaer_Area5"/>
      <sheetName val="OB_NEW5"/>
      <sheetName val="Manpower_(Rev_0)7"/>
      <sheetName val="MPBD_(철거)7"/>
      <sheetName val="Dia-in_Factor7"/>
      <sheetName val="Bill_247"/>
      <sheetName val="Day_work7"/>
      <sheetName val="Doha_WBS_Clean7"/>
      <sheetName val="Proj_Cost_Sumry7"/>
      <sheetName val="Raw_Data7"/>
      <sheetName val="_GULF7"/>
      <sheetName val="CIF_COST_ITEM6"/>
      <sheetName val="@risk_rents_and_incentives6"/>
      <sheetName val="Car_park_lease6"/>
      <sheetName val="MEP_Matls6"/>
      <sheetName val="Net_rent_analysis6"/>
      <sheetName val="Plumbing_FROM_bILL6"/>
      <sheetName val="Cash_Flow4"/>
      <sheetName val="Hotel_Summary6"/>
      <sheetName val="2004_Budget6"/>
      <sheetName val="Overhead_Actual_History_6"/>
      <sheetName val="Budgeted_Overheads6"/>
      <sheetName val="해외_연수비용_계산-삭제6"/>
      <sheetName val="해외_기술훈련비_(합계)6"/>
      <sheetName val="변수_정의6"/>
      <sheetName val="운송비_및_보험료(991221)6"/>
      <sheetName val="A3_Summary6"/>
      <sheetName val="A4_Register6"/>
      <sheetName val="tank_list6"/>
      <sheetName val="EL_표면적6"/>
      <sheetName val="간접비_총괄표6"/>
      <sheetName val="Page_27"/>
      <sheetName val="Eq__Mobilization6"/>
      <sheetName val="EQUIPMENT_-26"/>
      <sheetName val="임율_Data6"/>
      <sheetName val="IMPEADENCE_MAP_취수장6"/>
      <sheetName val="Ramp_data6"/>
      <sheetName val="Lower_Ground6"/>
      <sheetName val="Cap_Cost6"/>
      <sheetName val="RLV_Calc6"/>
      <sheetName val="Costs_(dev)6"/>
      <sheetName val="Bluewater_NPV_-_sell_January6"/>
      <sheetName val="Upper_Ground6"/>
      <sheetName val="Financial_Summary6"/>
      <sheetName val="D&amp;C_Calcs6"/>
      <sheetName val="CA_Upside_Downside_Old6"/>
      <sheetName val="EASEL_CA_Example6"/>
      <sheetName val="Administrative_Prices6"/>
      <sheetName val="AUX_RATES6"/>
      <sheetName val="AUX_MANPOWER6"/>
      <sheetName val="AUX_DATA6"/>
      <sheetName val="AUX_HOURS6"/>
      <sheetName val="TOTAL_NS6"/>
      <sheetName val="B_26"/>
      <sheetName val="Doha_Farm6"/>
      <sheetName val="입찰내역_발주처_양식6"/>
      <sheetName val="boru_menfez_kazı6"/>
      <sheetName val="Ra__stair6"/>
      <sheetName val="Realized_Payments6"/>
      <sheetName val="할증_6"/>
      <sheetName val="NO_3_PTA_PLANT_SD_COST6"/>
      <sheetName val="EQUIP_LIST6"/>
      <sheetName val="97_사업추정(WEKI)6"/>
      <sheetName val="BQ_List6"/>
      <sheetName val="Dike_H=3_0m6"/>
      <sheetName val="설산1_나6"/>
      <sheetName val="_갑지6"/>
      <sheetName val="Piping_Design_Data6"/>
      <sheetName val="TYPE-B_평균H6"/>
      <sheetName val="LOAD_5_Wind_6"/>
      <sheetName val="REINF_6"/>
      <sheetName val="General_Data6"/>
      <sheetName val="광통신_견적내역서16"/>
      <sheetName val="pipe_table6"/>
      <sheetName val="Flaer_Area6"/>
      <sheetName val="OB_NEW6"/>
      <sheetName val="Manpower_(Rev_0)8"/>
      <sheetName val="MPBD_(철거)8"/>
      <sheetName val="Dia-in_Factor8"/>
      <sheetName val="Bill_248"/>
      <sheetName val="Day_work8"/>
      <sheetName val="Doha_WBS_Clean8"/>
      <sheetName val="Proj_Cost_Sumry8"/>
      <sheetName val="Raw_Data8"/>
      <sheetName val="_GULF8"/>
      <sheetName val="CIF_COST_ITEM7"/>
      <sheetName val="@risk_rents_and_incentives7"/>
      <sheetName val="Car_park_lease7"/>
      <sheetName val="MEP_Matls7"/>
      <sheetName val="Net_rent_analysis7"/>
      <sheetName val="Plumbing_FROM_bILL7"/>
      <sheetName val="Cash_Flow5"/>
      <sheetName val="Hotel_Summary7"/>
      <sheetName val="2004_Budget7"/>
      <sheetName val="Overhead_Actual_History_7"/>
      <sheetName val="Budgeted_Overheads7"/>
      <sheetName val="해외_연수비용_계산-삭제7"/>
      <sheetName val="해외_기술훈련비_(합계)7"/>
      <sheetName val="변수_정의7"/>
      <sheetName val="운송비_및_보험료(991221)7"/>
      <sheetName val="A3_Summary7"/>
      <sheetName val="A4_Register7"/>
      <sheetName val="tank_list7"/>
      <sheetName val="EL_표면적7"/>
      <sheetName val="간접비_총괄표7"/>
      <sheetName val="Page_28"/>
      <sheetName val="Eq__Mobilization7"/>
      <sheetName val="EQUIPMENT_-27"/>
      <sheetName val="임율_Data7"/>
      <sheetName val="IMPEADENCE_MAP_취수장7"/>
      <sheetName val="Ramp_data7"/>
      <sheetName val="Lower_Ground7"/>
      <sheetName val="Cap_Cost7"/>
      <sheetName val="RLV_Calc7"/>
      <sheetName val="Costs_(dev)7"/>
      <sheetName val="Bluewater_NPV_-_sell_January7"/>
      <sheetName val="Upper_Ground7"/>
      <sheetName val="Financial_Summary7"/>
      <sheetName val="D&amp;C_Calcs7"/>
      <sheetName val="CA_Upside_Downside_Old7"/>
      <sheetName val="EASEL_CA_Example7"/>
      <sheetName val="Administrative_Prices7"/>
      <sheetName val="AUX_RATES7"/>
      <sheetName val="AUX_MANPOWER7"/>
      <sheetName val="AUX_DATA7"/>
      <sheetName val="AUX_HOURS7"/>
      <sheetName val="TOTAL_NS7"/>
      <sheetName val="B_27"/>
      <sheetName val="Doha_Farm7"/>
      <sheetName val="입찰내역_발주처_양식7"/>
      <sheetName val="boru_menfez_kazı7"/>
      <sheetName val="Ra__stair7"/>
      <sheetName val="Realized_Payments7"/>
      <sheetName val="할증_7"/>
      <sheetName val="NO_3_PTA_PLANT_SD_COST7"/>
      <sheetName val="EQUIP_LIST7"/>
      <sheetName val="97_사업추정(WEKI)7"/>
      <sheetName val="BQ_List7"/>
      <sheetName val="Dike_H=3_0m7"/>
      <sheetName val="설산1_나7"/>
      <sheetName val="_갑지7"/>
      <sheetName val="Piping_Design_Data7"/>
      <sheetName val="TYPE-B_평균H7"/>
      <sheetName val="LOAD_5_Wind_7"/>
      <sheetName val="REINF_7"/>
      <sheetName val="General_Data7"/>
      <sheetName val="광통신_견적내역서17"/>
      <sheetName val="pipe_table7"/>
      <sheetName val="Flaer_Area7"/>
      <sheetName val="OB_NEW7"/>
      <sheetName val="Manpower_(Rev_0)9"/>
      <sheetName val="MPBD_(철거)9"/>
      <sheetName val="Dia-in_Factor9"/>
      <sheetName val="Bill_249"/>
      <sheetName val="Day_work9"/>
      <sheetName val="Doha_WBS_Clean9"/>
      <sheetName val="Proj_Cost_Sumry9"/>
      <sheetName val="Raw_Data9"/>
      <sheetName val="_GULF9"/>
      <sheetName val="CIF_COST_ITEM8"/>
      <sheetName val="@risk_rents_and_incentives8"/>
      <sheetName val="Car_park_lease8"/>
      <sheetName val="MEP_Matls8"/>
      <sheetName val="Net_rent_analysis8"/>
      <sheetName val="Plumbing_FROM_bILL8"/>
      <sheetName val="Cash_Flow6"/>
      <sheetName val="Hotel_Summary8"/>
      <sheetName val="2004_Budget8"/>
      <sheetName val="Overhead_Actual_History_8"/>
      <sheetName val="Budgeted_Overheads8"/>
      <sheetName val="해외_연수비용_계산-삭제8"/>
      <sheetName val="해외_기술훈련비_(합계)8"/>
      <sheetName val="변수_정의8"/>
      <sheetName val="운송비_및_보험료(991221)8"/>
      <sheetName val="A3_Summary8"/>
      <sheetName val="A4_Register8"/>
      <sheetName val="AUX_RATES8"/>
      <sheetName val="AUX_MANPOWER8"/>
      <sheetName val="AUX_DATA8"/>
      <sheetName val="AUX_HOURS8"/>
      <sheetName val="TOTAL_NS8"/>
      <sheetName val="tank_list8"/>
      <sheetName val="EL_표면적8"/>
      <sheetName val="간접비_총괄표8"/>
      <sheetName val="Page_29"/>
      <sheetName val="Eq__Mobilization8"/>
      <sheetName val="EQUIPMENT_-28"/>
      <sheetName val="임율_Data8"/>
      <sheetName val="IMPEADENCE_MAP_취수장8"/>
      <sheetName val="Ramp_data8"/>
      <sheetName val="Lower_Ground8"/>
      <sheetName val="Cap_Cost8"/>
      <sheetName val="RLV_Calc8"/>
      <sheetName val="Costs_(dev)8"/>
      <sheetName val="Bluewater_NPV_-_sell_January8"/>
      <sheetName val="Upper_Ground8"/>
      <sheetName val="Financial_Summary8"/>
      <sheetName val="D&amp;C_Calcs8"/>
      <sheetName val="CA_Upside_Downside_Old8"/>
      <sheetName val="EASEL_CA_Example8"/>
      <sheetName val="Administrative_Prices8"/>
      <sheetName val="B_28"/>
      <sheetName val="입찰내역_발주처_양식8"/>
      <sheetName val="Doha_Farm8"/>
      <sheetName val="Realized_Payments8"/>
      <sheetName val="boru_menfez_kazı8"/>
      <sheetName val="Ra__stair8"/>
      <sheetName val="할증_8"/>
      <sheetName val="NO_3_PTA_PLANT_SD_COST8"/>
      <sheetName val="EQUIP_LIST8"/>
      <sheetName val="97_사업추정(WEKI)8"/>
      <sheetName val="BQ_List8"/>
      <sheetName val="Dike_H=3_0m8"/>
      <sheetName val="설산1_나8"/>
      <sheetName val="_갑지8"/>
      <sheetName val="Piping_Design_Data8"/>
      <sheetName val="TYPE-B_평균H8"/>
      <sheetName val="LOAD_5_Wind_8"/>
      <sheetName val="REINF_8"/>
      <sheetName val="General_Data8"/>
      <sheetName val="광통신_견적내역서18"/>
      <sheetName val="pipe_table8"/>
      <sheetName val="Flaer_Area8"/>
      <sheetName val="OB_NEW8"/>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ision"/>
      <sheetName val="1_Data"/>
      <sheetName val="2_원가접수"/>
      <sheetName val="3_견적가 집계"/>
      <sheetName val="4_견적원가_영업"/>
      <sheetName val="5. Cash Flow"/>
      <sheetName val="Cash_In"/>
      <sheetName val="Cash Out"/>
      <sheetName val="CF_CASE1"/>
      <sheetName val="CF_CASE2"/>
      <sheetName val="CF_CASE3"/>
      <sheetName val="6_CASE"/>
      <sheetName val="6.1 관세 산출(면세 불가 시)"/>
      <sheetName val="사회보장세 산출"/>
      <sheetName val="3.2.1 계약가 집계표"/>
      <sheetName val="2.5.2 조직 _CASE1"/>
      <sheetName val="3.2.2 조직별 계약가 현황"/>
      <sheetName val="2.5.2 조직 _CASE3"/>
      <sheetName val="2.6 최종입찰가 결정"/>
      <sheetName val="3.2 최종 수주여부 결정"/>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overall)"/>
      <sheetName val="노임단가"/>
    </sheetNames>
    <sheetDataSet>
      <sheetData sheetId="0" refreshError="1"/>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PR"/>
      <sheetName val="LINE_ITM"/>
      <sheetName val="REQ_REMARKS"/>
      <sheetName val="REC_VENDOR"/>
      <sheetName val="L_REQMTL"/>
      <sheetName val="NON_MREQ"/>
      <sheetName val="NONMATREQ"/>
      <sheetName val="SA175"/>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배수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환산표"/>
      <sheetName val="노임단가"/>
      <sheetName val="sheet1"/>
      <sheetName val="자재단가"/>
      <sheetName val="Qo-1585"/>
      <sheetName val="36신설수량"/>
      <sheetName val="물가대비표"/>
      <sheetName val="Sheet6"/>
      <sheetName val="당초"/>
      <sheetName val="MixBed"/>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CondPol"/>
      <sheetName val="Utility and Fire flange"/>
      <sheetName val="jobhist"/>
      <sheetName val="현장관리비"/>
      <sheetName val="실행내역"/>
      <sheetName val="Activity(new)"/>
      <sheetName val="EQUIP"/>
      <sheetName val="CAT_5"/>
      <sheetName val="해외 연수비용 계산-삭제"/>
      <sheetName val="해외 기술훈련비 (합계)"/>
      <sheetName val="갑지1"/>
      <sheetName val="갑지"/>
      <sheetName val="운반"/>
      <sheetName val="h-013211-2"/>
      <sheetName val="대비표"/>
      <sheetName val="공문"/>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설산1.나"/>
      <sheetName val="본사S"/>
      <sheetName val="예가표"/>
      <sheetName val="inter"/>
      <sheetName val="PI"/>
      <sheetName val="PRECAST lightconc-II"/>
      <sheetName val="Pile-Br-Capacity"/>
      <sheetName val="공사내역"/>
      <sheetName val="Sheet4"/>
      <sheetName val="10현장조직"/>
      <sheetName val="as boq list u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M Budget"/>
      <sheetName val="Material of Quantities"/>
      <sheetName val="unit price list"/>
      <sheetName val="Project Data"/>
      <sheetName val="Cover"/>
      <sheetName val="Ｎｏ.13"/>
      <sheetName val="아파트 "/>
      <sheetName val="6MONTHS"/>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95삼성급(본사)"/>
      <sheetName val="금액내역서"/>
      <sheetName val="BM"/>
      <sheetName val="石炭性状"/>
      <sheetName val="2.2 띠장의 설계"/>
      <sheetName val="유림골조"/>
      <sheetName val="PWA"/>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sheetName val="Chart"/>
      <sheetName val="#REF"/>
    </sheetNames>
    <sheetDataSet>
      <sheetData sheetId="0" refreshError="1"/>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ish"/>
      <sheetName val="LIST"/>
    </sheetNames>
    <sheetDataSet>
      <sheetData sheetId="0" refreshError="1"/>
      <sheetData sheetId="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2"/>
      <sheetName val="Q005"/>
      <sheetName val="Sheet5"/>
      <sheetName val="Commodity Rates"/>
      <sheetName val="Code03"/>
      <sheetName val="Summary"/>
      <sheetName val="electrical"/>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cription"/>
      <sheetName val="Finish list"/>
      <sheetName val="Calculation"/>
      <sheetName val="할증"/>
      <sheetName val="amount"/>
      <sheetName val="기본정보"/>
      <sheetName val="Bldg정보"/>
      <sheetName val="Finish선정"/>
      <sheetName val="구조물량"/>
      <sheetName val="마감물량"/>
      <sheetName val="BOQ"/>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예산서"/>
      <sheetName val="P3"/>
      <sheetName val="전기일위대가"/>
      <sheetName val="fdn_bm_pro"/>
      <sheetName val="수입"/>
      <sheetName val="Sheet1"/>
      <sheetName val="갑지(추정)"/>
      <sheetName val="CAT_5"/>
      <sheetName val="TOEC"/>
      <sheetName val="CONS. EQUIP.  "/>
      <sheetName val="투입실적"/>
      <sheetName val="A"/>
      <sheetName val="일위대가"/>
      <sheetName val="T1"/>
      <sheetName val="BLR 1"/>
      <sheetName val="GEN"/>
      <sheetName val="GAS"/>
      <sheetName val="DEAE"/>
      <sheetName val="BLR2"/>
      <sheetName val="BLR3"/>
      <sheetName val="BLR4"/>
      <sheetName val="BLR5"/>
      <sheetName val="DEM"/>
      <sheetName val="SAM"/>
      <sheetName val="CHEM"/>
      <sheetName val="COP"/>
      <sheetName val="기별수량산출서"/>
      <sheetName val="출력X"/>
      <sheetName val="가시설공"/>
      <sheetName val="VA_code"/>
      <sheetName val="REINF."/>
      <sheetName val="SKETCH"/>
      <sheetName val="LOADS"/>
      <sheetName val="CHECK1"/>
      <sheetName val="ELEC_DCI"/>
      <sheetName val="INST_DCI"/>
      <sheetName val="PRO_A"/>
      <sheetName val="DWG"/>
      <sheetName val="ELEC_MCI"/>
      <sheetName val="MAIN"/>
      <sheetName val="INST_MCI"/>
      <sheetName val="MECH_MCI"/>
      <sheetName val="PRO"/>
      <sheetName val="h-013211-2"/>
      <sheetName val="ITB COST"/>
      <sheetName val="97 사업추정(WEKI)"/>
      <sheetName val="SPEC"/>
      <sheetName val="ACTDATA"/>
      <sheetName val="건축"/>
      <sheetName val="PIP"/>
      <sheetName val="환율표"/>
      <sheetName val="FACTOR"/>
      <sheetName val="90EL JACKET"/>
      <sheetName val="BAND(200)"/>
      <sheetName val="보온재"/>
      <sheetName val="인건비"/>
      <sheetName val="보온 회사분"/>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토공"/>
      <sheetName val="TL,Termination"/>
      <sheetName val="Cable,Conduit"/>
      <sheetName val="#REF"/>
      <sheetName val="WORK"/>
      <sheetName val="예산"/>
      <sheetName val="부표총괄"/>
      <sheetName val="소비자가"/>
      <sheetName val="Cost control"/>
      <sheetName val="Elect"/>
      <sheetName val="FIRE FIGHTING"/>
      <sheetName val="내역"/>
      <sheetName val="을"/>
      <sheetName val="내역서"/>
      <sheetName val="Macro(전선)"/>
      <sheetName val="plan&amp;section of foundation"/>
      <sheetName val="design criteria"/>
      <sheetName val="DESCRIPTION"/>
      <sheetName val="BM DATA SHEET"/>
      <sheetName val="Tipo Terzi"/>
      <sheetName val="배관"/>
      <sheetName val="9-1차이내역"/>
      <sheetName val="CIVIL"/>
      <sheetName val="BB2현대건설견적"/>
      <sheetName val="도"/>
      <sheetName val="주관사업"/>
      <sheetName val="요약배부"/>
      <sheetName val="DWTables"/>
      <sheetName val="R2_0908"/>
      <sheetName val="BAP"/>
      <sheetName val="Y-WORK"/>
      <sheetName val="1.설계기준"/>
      <sheetName val="SHL"/>
      <sheetName val="AILC004"/>
      <sheetName val="BREAKDOWN"/>
      <sheetName val="조경"/>
      <sheetName val="costing_CV"/>
      <sheetName val="costing_ESDV"/>
      <sheetName val="costing_FE"/>
      <sheetName val="costing_Misc"/>
      <sheetName val="costing_MOV"/>
      <sheetName val="costing_Press"/>
      <sheetName val="PBS"/>
      <sheetName val="PRC-SUM"/>
      <sheetName val="Dati"/>
      <sheetName val="DN"/>
      <sheetName val="Fluidi"/>
      <sheetName val="Temperatura"/>
      <sheetName val="Mat Stelo"/>
      <sheetName val="N+"/>
      <sheetName val="DATA"/>
      <sheetName val="CHK_OUT_BM_090914"/>
      <sheetName val="Unit SUM"/>
      <sheetName val="환율"/>
      <sheetName val="HRS"/>
      <sheetName val="working load at the btm ft."/>
      <sheetName val="stability check"/>
      <sheetName val="Break Dw"/>
      <sheetName val="TblPriceDB"/>
      <sheetName val="95삼성급(본사)"/>
      <sheetName val="Resource"/>
      <sheetName val="Total"/>
      <sheetName val="MOTOR"/>
      <sheetName val="bill 2"/>
      <sheetName val="방유제용량 계산서"/>
      <sheetName val="Page2"/>
      <sheetName val="Material Specification"/>
      <sheetName val="special item 양진규 작성"/>
      <sheetName val="Sheet2"/>
      <sheetName val="CODE"/>
      <sheetName val="dnc4"/>
      <sheetName val="OUTER AREA(겹침없음)"/>
      <sheetName val="JACKET(50,50)"/>
      <sheetName val="FLANGE"/>
      <sheetName val="정부노임단가"/>
      <sheetName val="인원계획"/>
      <sheetName val="Tables"/>
      <sheetName val="Schedule(1)"/>
      <sheetName val="DATA1"/>
      <sheetName val="현황CODE"/>
      <sheetName val="손익현황"/>
      <sheetName val="BOM_DWG"/>
      <sheetName val="7.5.2 BOQ Summary "/>
      <sheetName val="회사99"/>
      <sheetName val="laroux"/>
      <sheetName val="Perfiles"/>
      <sheetName val="PumpSpec"/>
      <sheetName val="RFP009"/>
      <sheetName val="RFP007"/>
      <sheetName val="Rekap A"/>
      <sheetName val="견적기준"/>
      <sheetName val="工완성공사율"/>
      <sheetName val="OD5000"/>
      <sheetName val="upah"/>
      <sheetName val="bahan"/>
      <sheetName val="Sheet3"/>
      <sheetName val="INSTR"/>
      <sheetName val="공사비_NDE"/>
      <sheetName val="Sheet5"/>
      <sheetName val="lookup"/>
      <sheetName val="SILICATE"/>
      <sheetName val="세금자료"/>
      <sheetName val="경제지표"/>
      <sheetName val="Sch.6"/>
      <sheetName val="CAPVC"/>
      <sheetName val="Condition"/>
      <sheetName val="대비내역"/>
      <sheetName val="개시대사 (2)"/>
      <sheetName val="집계표"/>
      <sheetName val="LD-OVERALL"/>
      <sheetName val="BOQ"/>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BLR_11"/>
      <sheetName val="REINF_1"/>
      <sheetName val="ITB_COST"/>
      <sheetName val="97_사업추정(WEKI)"/>
      <sheetName val="Cost_control"/>
      <sheetName val="90EL_JACKET"/>
      <sheetName val="보온_회사분"/>
      <sheetName val="FIRE_FIGHTING"/>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CAL"/>
      <sheetName val="표지 (2)"/>
      <sheetName val="자료"/>
      <sheetName val="CAMP OPERATING COST"/>
      <sheetName val="PERSONNEL SETUP"/>
      <sheetName val="LIST OF OFFICE EQUIPMENT"/>
      <sheetName val="STAFF&amp;INDIRECT SALARY - SUMMARY"/>
      <sheetName val="KOREAN STAFF SALARY_BREAKDOWN"/>
      <sheetName val="WELFARE COST - SITE"/>
      <sheetName val="pile bearing capa &amp; arrenge"/>
      <sheetName val="design load"/>
      <sheetName val="oper_load"/>
      <sheetName val="evap"/>
      <sheetName val="A-4"/>
      <sheetName val="data_dci"/>
      <sheetName val="data_mci"/>
      <sheetName val="behind"/>
      <sheetName val="UNSTEADY"/>
      <sheetName val="단가정보"/>
      <sheetName val="INPUT DATA"/>
      <sheetName val="CSTSUM"/>
      <sheetName val="제품현황"/>
      <sheetName val="NDOCBT"/>
      <sheetName val="Summary"/>
      <sheetName val="Definitions"/>
      <sheetName val="Mat_Stelo"/>
      <sheetName val="Unit_SUM"/>
      <sheetName val="Fab. Skid"/>
      <sheetName val="인원현황"/>
      <sheetName val="역T형"/>
      <sheetName val="CAMP - CONSTRUCTION"/>
      <sheetName val="combi(wall)"/>
      <sheetName val="Tipo_Terzi"/>
      <sheetName val="plan&amp;section_of_foundation"/>
      <sheetName val="design_criteria"/>
      <sheetName val="BM_DATA_SHEET"/>
      <sheetName val="sheeet2"/>
      <sheetName val="仪表分析表"/>
      <sheetName val="IT-BAT"/>
      <sheetName val="sum"/>
      <sheetName val="BLDG_MCI"/>
      <sheetName val="평3"/>
      <sheetName val="L V Separator"/>
      <sheetName val="입고장부 (4)"/>
      <sheetName val="공통비"/>
      <sheetName val="FEUILLE INTERNE"/>
      <sheetName val="변수적용"/>
      <sheetName val="IBL-C"/>
      <sheetName val="설계조건"/>
      <sheetName val="조명시설"/>
      <sheetName val="e4-6-%"/>
      <sheetName val="EG-09"/>
      <sheetName val="총괄표양식"/>
      <sheetName val="차량운영비"/>
      <sheetName val="세부내역"/>
      <sheetName val="E_Rate PM"/>
      <sheetName val="Schedule 2 and 3"/>
      <sheetName val="심사계산"/>
      <sheetName val="심사물량"/>
      <sheetName val="CAL."/>
      <sheetName val="BOQ건축"/>
      <sheetName val="input"/>
      <sheetName val="건축내역"/>
      <sheetName val="견적의뢰"/>
      <sheetName val="COMPARISON TABLE"/>
      <sheetName val="eq_data _x0000__x0000__x0000__x0000_"/>
      <sheetName val="BSD (2)"/>
      <sheetName val="예산M11A"/>
      <sheetName val="Graph (LGEN)"/>
      <sheetName val="out_prog"/>
      <sheetName val="선적schedule (2)"/>
      <sheetName val="원본"/>
      <sheetName val="KLHT"/>
      <sheetName val="General"/>
      <sheetName val="Menus"/>
      <sheetName val="단가"/>
      <sheetName val="TRAY BM"/>
      <sheetName val="Set"/>
      <sheetName val="갑지"/>
      <sheetName val="Summary Sheets"/>
      <sheetName val="LABTOTAL"/>
      <sheetName val="Contents"/>
      <sheetName val="Sheet6"/>
      <sheetName val="Design"/>
      <sheetName val="RFP002"/>
      <sheetName val="기둥(원형)"/>
      <sheetName val="기계공사비집계(원안)"/>
      <sheetName val="10현장조직"/>
      <sheetName val="가도공"/>
      <sheetName val="TB-내역서"/>
      <sheetName val="new급여T(4을-운전)"/>
      <sheetName val="품셈1-17"/>
      <sheetName val="11.자재단가"/>
      <sheetName val="Imp-Data"/>
      <sheetName val="PROJECT"/>
      <sheetName val="1 OF 9"/>
      <sheetName val="Cover sheet"/>
      <sheetName val="EE-PROP"/>
      <sheetName val="산근"/>
      <sheetName val="을지"/>
      <sheetName val="실행내역"/>
      <sheetName val="대치판정"/>
      <sheetName val="공사"/>
      <sheetName val="MyLists"/>
      <sheetName val="영업2"/>
      <sheetName val="영업3"/>
      <sheetName val="Code_Magics"/>
      <sheetName val="Titel"/>
      <sheetName val="1_설계기준"/>
      <sheetName val="bill_2"/>
      <sheetName val="NAMES"/>
      <sheetName val="NPC500"/>
      <sheetName val="#3E1_GCR"/>
      <sheetName val="표지"/>
      <sheetName val="데이타"/>
      <sheetName val="Diainch"/>
      <sheetName val="11"/>
      <sheetName val="Sheet10"/>
      <sheetName val="품셈 "/>
      <sheetName val="PAINT"/>
      <sheetName val="방화도료"/>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작성기준"/>
      <sheetName val="NC"/>
      <sheetName val="Resource summary"/>
      <sheetName val="SG"/>
      <sheetName val="Data_Vert"/>
      <sheetName val="Rebar"/>
      <sheetName val="Data_ST"/>
      <sheetName val="Load"/>
      <sheetName val="건축집계"/>
      <sheetName val="w't table"/>
      <sheetName val="OUT"/>
      <sheetName val="직원동원계획"/>
      <sheetName val="영업소실적"/>
      <sheetName val="eq_data _x005f_x0000__x005f_x0000__x005f_x0000__x"/>
      <sheetName val="cashflow"/>
      <sheetName val="Tiburon"/>
      <sheetName val="Lists"/>
      <sheetName val="Source"/>
      <sheetName val="Preface"/>
      <sheetName val="급여일반"/>
      <sheetName val="choose"/>
      <sheetName val="당초"/>
      <sheetName val="Quotation"/>
      <sheetName val="Info"/>
      <sheetName val="SORTING"/>
      <sheetName val="배관물량 (STEEL)"/>
      <sheetName val="Sheet 1"/>
      <sheetName val="Offertemodel"/>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NP"/>
      <sheetName val="measure"/>
      <sheetName val="paint mat"/>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B"/>
      <sheetName val="차액보증"/>
      <sheetName val="말뚝지지력산정"/>
      <sheetName val="단중표"/>
      <sheetName val="3.0 Overall Progress S-curve"/>
      <sheetName val="3-4 SPI"/>
      <sheetName val="VV-REV2"/>
      <sheetName val="-15.0"/>
      <sheetName val="부재치수입력"/>
      <sheetName val="BLDG_DCI"/>
      <sheetName val="BREAKDOWN(철거설치)"/>
      <sheetName val="맨홀수량산출"/>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단가비교"/>
      <sheetName val="연돌일위집계"/>
      <sheetName val="품셈"/>
      <sheetName val="Break Down"/>
      <sheetName val="BQ"/>
      <sheetName val="22-Plant"/>
      <sheetName val="Supervision List"/>
      <sheetName val="Equip_Pipe_Insulation"/>
      <sheetName val="BQ_Piping"/>
      <sheetName val="PROCURE"/>
      <sheetName val="labor"/>
      <sheetName val="Struct-Grass root"/>
      <sheetName val="Page 10"/>
      <sheetName val="BQLIST"/>
      <sheetName val="제출계산서"/>
      <sheetName val="품셈1-26"/>
      <sheetName val="PAGE 2"/>
      <sheetName val="LEGEND"/>
      <sheetName val="KP1590_E"/>
      <sheetName val="Elect (3)"/>
      <sheetName val="공사내역"/>
      <sheetName val="C급보 "/>
      <sheetName val="EXCHANGE_RATE"/>
      <sheetName val="자재군별"/>
      <sheetName val="재료내역"/>
      <sheetName val="한계원가"/>
      <sheetName val="미입고자재목록_설계1과"/>
      <sheetName val="CARBOLINE분석"/>
      <sheetName val="SPEC-DT2"/>
      <sheetName val="북제주-표지"/>
      <sheetName val="_x0000_è"/>
      <sheetName val="PRICE-COMP"/>
      <sheetName val="입력값"/>
      <sheetName val="Rectangular Beam"/>
      <sheetName val="현금"/>
      <sheetName val="간접비 총괄표"/>
      <sheetName val="Macro"/>
      <sheetName val="Taux"/>
      <sheetName val="SBR_CR"/>
      <sheetName val="COST UP"/>
      <sheetName val="Eng.hour_DB"/>
      <sheetName val="POWER"/>
      <sheetName val="CRUDE RE-bar"/>
      <sheetName val="database-emp"/>
      <sheetName val="평균환율-USD"/>
      <sheetName val="DUTCH CONE"/>
      <sheetName val="harga"/>
      <sheetName val="koef"/>
      <sheetName val="Resume"/>
      <sheetName val="요율"/>
      <sheetName val="자재대"/>
      <sheetName val="eq_data _x0000__x0000__x0000__x"/>
      <sheetName val=""/>
      <sheetName val="나이대조표"/>
      <sheetName val="KP_List"/>
      <sheetName val="2.Calculation_1"/>
      <sheetName val="IBC(2006)DATA"/>
      <sheetName val="Scaffold"/>
      <sheetName val="Access"/>
      <sheetName val="PAGE 3_GENERAL DETAILS"/>
      <sheetName val="Proposal"/>
      <sheetName val="적용 환율"/>
      <sheetName val="Assumptions"/>
      <sheetName val="TDC_ADMIN"/>
      <sheetName val="Requisitions"/>
      <sheetName val="ICDS"/>
      <sheetName val="TIE-INS"/>
      <sheetName val="FLD"/>
      <sheetName val="norms"/>
      <sheetName val="HVAC"/>
      <sheetName val="八幡"/>
      <sheetName val="GM 000"/>
      <sheetName val="PRECAST lightconc-II"/>
      <sheetName val="csdim"/>
      <sheetName val="cdsload"/>
      <sheetName val="chsload"/>
      <sheetName val="CLAMP"/>
      <sheetName val="cvsload"/>
      <sheetName val="Cash2"/>
      <sheetName val="Z"/>
      <sheetName val="환산표"/>
      <sheetName val="Rev No"/>
      <sheetName val="COVER-P"/>
      <sheetName val="PUMP SHT"/>
      <sheetName val="FC-01"/>
      <sheetName val="FC-06"/>
      <sheetName val="El(Increased)"/>
      <sheetName val="MC-01"/>
      <sheetName val="Sal"/>
      <sheetName val="ITEM"/>
      <sheetName val="Datasheet GLL double weir (1)"/>
      <sheetName val="단면가정"/>
      <sheetName val=" "/>
      <sheetName val="P&amp;ID650"/>
      <sheetName val="DIAPHRAGM"/>
      <sheetName val="TG9504"/>
      <sheetName val="간접비내역-1"/>
      <sheetName val="engg"/>
      <sheetName val="SALA-002"/>
      <sheetName val="eq_data _x005f_x0000__x00"/>
      <sheetName val="수량산출"/>
      <sheetName val="REG-BASIS"/>
      <sheetName val="TENDER PROG."/>
      <sheetName val="PROC.PROG"/>
      <sheetName val="Notes"/>
      <sheetName val="공수"/>
      <sheetName val="Table"/>
      <sheetName val="DDC"/>
      <sheetName val="Block D"/>
      <sheetName val="Sheet2 (2)"/>
      <sheetName val="Calculations"/>
      <sheetName val="대우단가(풍산)"/>
      <sheetName val="토공정보"/>
      <sheetName val="6호기"/>
      <sheetName val="물량집계(전기)"/>
      <sheetName val="물량집계(계장)"/>
      <sheetName val="bdown"/>
      <sheetName val="33628-Rev. A"/>
      <sheetName val="TYPE-B 평균H"/>
      <sheetName val="PSV"/>
      <sheetName val="명단"/>
      <sheetName val="EST-1"/>
      <sheetName val="6.공사비 내역 (가)"/>
      <sheetName val="co-no.2"/>
      <sheetName val="Form A.1"/>
      <sheetName val="Form A.1.1"/>
      <sheetName val="BOM Indirect"/>
      <sheetName val="Form A.1.II.2"/>
      <sheetName val="내역서 "/>
      <sheetName val="RFP005"/>
      <sheetName val="RFP006"/>
      <sheetName val="CostDB"/>
      <sheetName val="FWBS7000,8000"/>
      <sheetName val="Reference Table"/>
      <sheetName val="Lookups"/>
      <sheetName val="CAL(1)."/>
      <sheetName val="Activity(new)"/>
      <sheetName val="뜃맟뭁돽띿맟?-BLDG"/>
      <sheetName val="D-623D"/>
      <sheetName val="member design"/>
      <sheetName val="soil bearing check"/>
      <sheetName val="OCT.FDN"/>
      <sheetName val="PRI CIV"/>
      <sheetName val="FOR CIV"/>
      <sheetName val="SUB CIV"/>
      <sheetName val="ANA CIV"/>
      <sheetName val="AUX CIV"/>
      <sheetName val="hori. vessel(E-895)"/>
      <sheetName val="TS-TC"/>
      <sheetName val="DCS"/>
      <sheetName val="2.3"/>
      <sheetName val="기초자료"/>
      <sheetName val="견적집계표"/>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각종자료"/>
      <sheetName val="PL-DATA"/>
      <sheetName val="FRP내역서"/>
      <sheetName val="PREAM"/>
      <sheetName val="노임이"/>
      <sheetName val="6.GSTG PIPING"/>
      <sheetName val="INDEX"/>
      <sheetName val="Sheet4"/>
      <sheetName val="NONS  2,189"/>
      <sheetName val="94D"/>
      <sheetName val="95D"/>
      <sheetName val="대기업"/>
      <sheetName val="견적"/>
      <sheetName val="S N"/>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input data-090908"/>
      <sheetName val="HRG BHN"/>
      <sheetName val="REF.ONLY"/>
      <sheetName val="LBR"/>
      <sheetName val="CONCRETE"/>
      <sheetName val="PRO_DCI"/>
      <sheetName val="HVAC_DCI"/>
      <sheetName val="PIPE_DCI"/>
      <sheetName val="BATCH"/>
      <sheetName val="Pipelines ASAB I-II Brownfield"/>
      <sheetName val="ORIGN"/>
      <sheetName val="P-Ph3-F-002"/>
      <sheetName val="전기"/>
      <sheetName val="200"/>
      <sheetName val="BM1"/>
      <sheetName val="REDUCER"/>
      <sheetName val="WE'T"/>
      <sheetName val="Loading Table"/>
      <sheetName val="7_5_1(A)_Data5"/>
      <sheetName val="7_5_1(B)_BOQ_Breakdown5"/>
      <sheetName val="7_5_1(C)_Scope5"/>
      <sheetName val="7_5_1(D)_Basis5"/>
      <sheetName val="7_5_1(E)_Allowance5"/>
      <sheetName val="7_5_2_BOQ_Summary5"/>
      <sheetName val="7_5_3_BOQ5"/>
      <sheetName val="A__Erec_BOQ(Shop)5"/>
      <sheetName val="B__Erec_BOQ(Field)5"/>
      <sheetName val="C__Surface_Protection5"/>
      <sheetName val="A__Erec_BOQ(Shop)_(2)5"/>
      <sheetName val="B__Erec_BOQ(Field)_(2)5"/>
      <sheetName val="C__Surf_Protection5"/>
      <sheetName val="Attachment_#15"/>
      <sheetName val="Attachment_#25"/>
      <sheetName val="302_C15"/>
      <sheetName val="302_C25"/>
      <sheetName val="SUPPLY_(2)5"/>
      <sheetName val="RETURN_(2)5"/>
      <sheetName val="303_(2)5"/>
      <sheetName val="308_(2)5"/>
      <sheetName val="309_(2)5"/>
      <sheetName val="JUNCTION_BOX5"/>
      <sheetName val="PIPE_FITTING5"/>
      <sheetName val="TUBE_FITTING5"/>
      <sheetName val="CABLE_GLAND5"/>
      <sheetName val="BLR_15"/>
      <sheetName val="CONS__EQUIP___5"/>
      <sheetName val="REINF_5"/>
      <sheetName val="ITB_COST4"/>
      <sheetName val="97_사업추정(WEKI)4"/>
      <sheetName val="FIRE_FIGHTING4"/>
      <sheetName val="Cost_control4"/>
      <sheetName val="90EL_JACKET4"/>
      <sheetName val="보온_회사분4"/>
      <sheetName val="plan&amp;section_of_foundation3"/>
      <sheetName val="design_criteria3"/>
      <sheetName val="BM_DATA_SHEET3"/>
      <sheetName val="Tipo_Terzi3"/>
      <sheetName val="Mat_Stelo3"/>
      <sheetName val="Sch_62"/>
      <sheetName val="bill_22"/>
      <sheetName val="1_설계기준2"/>
      <sheetName val="Unit_SUM3"/>
      <sheetName val="표지_(2)2"/>
      <sheetName val="Sheet_12"/>
      <sheetName val="배관물량_(STEEL)2"/>
      <sheetName val="working_load_at_the_btm_ft_2"/>
      <sheetName val="stability_check2"/>
      <sheetName val="Break_Dw2"/>
      <sheetName val="방유제용량_계산서2"/>
      <sheetName val="Material_Specification2"/>
      <sheetName val="special_item_양진규_작성2"/>
      <sheetName val="OUTER_AREA(겹침없음)2"/>
      <sheetName val="CAMP_OPERATING_COST2"/>
      <sheetName val="PERSONNEL_SETUP2"/>
      <sheetName val="LIST_OF_OFFICE_EQUIPMENT2"/>
      <sheetName val="STAFF&amp;INDIRECT_SALARY_-_SUMMAR2"/>
      <sheetName val="KOREAN_STAFF_SALARY_BREAKDOWN2"/>
      <sheetName val="WELFARE_COST_-_SITE2"/>
      <sheetName val="INPUT_DATA2"/>
      <sheetName val="개시대사_(2)2"/>
      <sheetName val="pile_bearing_capa_&amp;_arrenge2"/>
      <sheetName val="design_load2"/>
      <sheetName val="Fab__Skid2"/>
      <sheetName val="입고장부_(4)2"/>
      <sheetName val="FEUILLE_INTERNE2"/>
      <sheetName val="L_V_Separator2"/>
      <sheetName val="CAMP_-_CONSTRUCTION2"/>
      <sheetName val="E_Rate_PM2"/>
      <sheetName val="Schedule_2_and_32"/>
      <sheetName val="CAL_2"/>
      <sheetName val="COMPARISON_TABLE2"/>
      <sheetName val="3_0_Overall_Progress_S-curve2"/>
      <sheetName val="3-4_SPI2"/>
      <sheetName val="7_5_1(A)_Data4"/>
      <sheetName val="7_5_1(B)_BOQ_Breakdown4"/>
      <sheetName val="7_5_1(C)_Scope4"/>
      <sheetName val="7_5_1(D)_Basis4"/>
      <sheetName val="7_5_1(E)_Allowance4"/>
      <sheetName val="7_5_2_BOQ_Summary4"/>
      <sheetName val="7_5_3_BOQ4"/>
      <sheetName val="A__Erec_BOQ(Shop)4"/>
      <sheetName val="B__Erec_BOQ(Field)4"/>
      <sheetName val="C__Surface_Protection4"/>
      <sheetName val="A__Erec_BOQ(Shop)_(2)4"/>
      <sheetName val="B__Erec_BOQ(Field)_(2)4"/>
      <sheetName val="C__Surf_Protection4"/>
      <sheetName val="Attachment_#14"/>
      <sheetName val="Attachment_#24"/>
      <sheetName val="302_C14"/>
      <sheetName val="302_C24"/>
      <sheetName val="SUPPLY_(2)4"/>
      <sheetName val="RETURN_(2)4"/>
      <sheetName val="303_(2)4"/>
      <sheetName val="308_(2)4"/>
      <sheetName val="309_(2)4"/>
      <sheetName val="JUNCTION_BOX4"/>
      <sheetName val="PIPE_FITTING4"/>
      <sheetName val="TUBE_FITTING4"/>
      <sheetName val="CABLE_GLAND4"/>
      <sheetName val="BLR_14"/>
      <sheetName val="CONS__EQUIP___4"/>
      <sheetName val="REINF_4"/>
      <sheetName val="ITB_COST3"/>
      <sheetName val="97_사업추정(WEKI)3"/>
      <sheetName val="FIRE_FIGHTING3"/>
      <sheetName val="Cost_control3"/>
      <sheetName val="90EL_JACKET3"/>
      <sheetName val="보온_회사분3"/>
      <sheetName val="Sheet_11"/>
      <sheetName val="배관물량_(STEEL)1"/>
      <sheetName val="CAL_1"/>
      <sheetName val="3_0_Overall_Progress_S-curve1"/>
      <sheetName val="3-4_SPI1"/>
      <sheetName val="Finish list"/>
      <sheetName val="Bldg정보"/>
      <sheetName val="SUMMARY (0)"/>
      <sheetName val="4.1구조설계"/>
      <sheetName val="Vent Line size"/>
      <sheetName val="공구"/>
      <sheetName val="PI"/>
      <sheetName val="Expenses per Cost Code "/>
      <sheetName val="DOWNLOAD"/>
      <sheetName val="상반기손익차2총괄"/>
      <sheetName val="MH Estimation Guide"/>
      <sheetName val="CIV-DWG-ADA"/>
      <sheetName val="CIV-DOC-ADA"/>
      <sheetName val="공사비 내역 (가)"/>
      <sheetName val="STATIC"/>
      <sheetName val="diamètres"/>
      <sheetName val="설계예산서1"/>
      <sheetName val="내"/>
      <sheetName val="실행자재"/>
      <sheetName val="spinning1"/>
      <sheetName val="집계표(OPTION)"/>
      <sheetName val="REPORT"/>
      <sheetName val="Fill this out first..."/>
      <sheetName val="Fill this out first___"/>
      <sheetName val="LD-OVERA÷_x0000_"/>
      <sheetName val="LD-OVERA᯷㧓"/>
      <sheetName val="DIRECT-OFF"/>
      <sheetName val="PLAGCoct03"/>
      <sheetName val="表三甲"/>
      <sheetName val="调整"/>
      <sheetName val="Comp Rate "/>
      <sheetName val="공문"/>
      <sheetName val="입사시직위"/>
      <sheetName val="MR"/>
      <sheetName val="COMB MNG&amp;STAFF (ALL)  (2)"/>
      <sheetName val="공통가설"/>
      <sheetName val="FA"/>
      <sheetName val="Analisa HS"/>
      <sheetName val="Eng_Hrs"/>
      <sheetName val="7.0 Crack Check"/>
      <sheetName val="축열조 기초"/>
      <sheetName val="MEASURE LIST"/>
      <sheetName val="Don gia"/>
      <sheetName val="BID FORM"/>
      <sheetName val="Form of Bid"/>
      <sheetName val="건설성적"/>
      <sheetName val="삼성전기"/>
      <sheetName val="Grafenpa"/>
      <sheetName val="단가표"/>
      <sheetName val="노무비"/>
      <sheetName val="기계공사비집계(珆꭭/"/>
      <sheetName val="6PILE  (돌출)"/>
      <sheetName val="뜃맟뭁돽띿맟_-BLDG"/>
      <sheetName val="SUBCON"/>
      <sheetName val="45,46"/>
      <sheetName val="Data 1"/>
      <sheetName val="공량예산"/>
      <sheetName val="예산M6-B"/>
      <sheetName val="Forecast Drivers"/>
      <sheetName val="Tank"/>
      <sheetName val="Q5434 EQ LIST"/>
      <sheetName val="motor power"/>
      <sheetName val="Painting"/>
      <sheetName val="COST-EST LTI P5C"/>
      <sheetName val="기계시공"/>
      <sheetName val="SLEIPNER - ORMEN LANGE"/>
      <sheetName val="전기 BM_revA('090624).xls"/>
      <sheetName val="定额 (06)"/>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요약"/>
      <sheetName val="전체"/>
      <sheetName val="수금"/>
      <sheetName val="환율"/>
      <sheetName val="Sheet1"/>
      <sheetName val="CF"/>
      <sheetName val="Cash Flow_Total"/>
      <sheetName val="Cash Flow_On"/>
      <sheetName val="Cash Flow_Off"/>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Supervision"/>
      <sheetName val="Training"/>
      <sheetName val="견적환율"/>
      <sheetName val="Sheet1"/>
      <sheetName val="091207_Raipur_Supervision  Trai"/>
    </sheetNames>
    <sheetDataSet>
      <sheetData sheetId="0"/>
      <sheetData sheetId="1"/>
      <sheetData sheetId="2"/>
      <sheetData sheetId="3"/>
      <sheetData sheetId="4" refreshError="1"/>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 val="01_NS2_견적가 집계표_Validity 연장_1208"/>
      <sheetName val="BM"/>
    </sheetNames>
    <definedNames>
      <definedName name="dddddd" refersTo="#ССЫЛКА!"/>
      <definedName name="rksksekf" refersTo="#ССЫЛКА!"/>
      <definedName name="tkfkd" refersTo="#ССЫЛКА!"/>
      <definedName name="tkfkkkd" refersTo="#ССЫЛКА!"/>
      <definedName name="ㅁㅁㅁ" refersTo="#ССЫЛКА!"/>
      <definedName name="비교표" refersTo="#ССЫЛКА!"/>
      <definedName name="현장설치" refersTo="#ССЫЛКА!"/>
    </definedNames>
    <sheetDataSet>
      <sheetData sheetId="0" refreshError="1"/>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교량주요자재집계"/>
      <sheetName val="강재자재집계"/>
      <sheetName val="교량수량집계표"/>
      <sheetName val="토(벽체시점)"/>
      <sheetName val="토(교각)"/>
      <sheetName val="토(벽체종점)"/>
      <sheetName val="수량산출서"/>
      <sheetName val="구조물깨기"/>
      <sheetName val="철근"/>
      <sheetName val="부대공주요자재집계"/>
      <sheetName val="몰탈자재집계"/>
      <sheetName val="부대공수량집계"/>
      <sheetName val="낙차보"/>
      <sheetName val="석축토공집계"/>
      <sheetName val="토공(석축)"/>
      <sheetName val="석축수량"/>
      <sheetName val="간지"/>
      <sheetName val="전기일위대가"/>
      <sheetName val="일위대가"/>
      <sheetName val="조명시설"/>
      <sheetName val="말뚝지지력산정"/>
      <sheetName val="2.대외공문"/>
      <sheetName val="당율교1"/>
      <sheetName val="업체별기성내역"/>
      <sheetName val="REINF."/>
      <sheetName val="ABUT수량-A1"/>
      <sheetName val="I.설계조건"/>
      <sheetName val="woo(mac)"/>
      <sheetName val="토 적 표"/>
      <sheetName val="집수정"/>
      <sheetName val="배수공"/>
      <sheetName val="신우"/>
      <sheetName val="입찰안"/>
      <sheetName val="노임"/>
      <sheetName val="단면 (2)"/>
      <sheetName val="기둥(하중)"/>
      <sheetName val="LOADS"/>
      <sheetName val="DHEQSUP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6-2차"/>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Benchmark"/>
      <sheetName val="CTEMCOST"/>
      <sheetName val="plan&amp;section of foundation"/>
      <sheetName val="산근"/>
      <sheetName val="inter"/>
      <sheetName val="Direct_Staff2"/>
      <sheetName val="COST_SUMMARY2"/>
      <sheetName val="DIV_12"/>
      <sheetName val="DIV_22"/>
      <sheetName val="DIV_32"/>
      <sheetName val="DIV_42"/>
      <sheetName val="DIV_52"/>
      <sheetName val="HRSG_PRINT2"/>
      <sheetName val="Code_022"/>
      <sheetName val="Code_032"/>
      <sheetName val="Code_042"/>
      <sheetName val="Code_052"/>
      <sheetName val="Code_062"/>
      <sheetName val="Code_072"/>
      <sheetName val="Code_092"/>
      <sheetName val="4300_UTILITY_BLDG_(2)2"/>
      <sheetName val="BLR_12"/>
      <sheetName val="Direct_Staff3"/>
      <sheetName val="COST_SUMMARY3"/>
      <sheetName val="DIV_13"/>
      <sheetName val="DIV_23"/>
      <sheetName val="DIV_33"/>
      <sheetName val="DIV_43"/>
      <sheetName val="DIV_53"/>
      <sheetName val="HRSG_PRINT3"/>
      <sheetName val="Code_023"/>
      <sheetName val="Code_033"/>
      <sheetName val="Code_043"/>
      <sheetName val="Code_053"/>
      <sheetName val="Code_063"/>
      <sheetName val="Code_073"/>
      <sheetName val="Code_093"/>
      <sheetName val="4300_UTILITY_BLDG_(2)3"/>
      <sheetName val="BLR_13"/>
      <sheetName val="Direct_Staff4"/>
      <sheetName val="COST_SUMMARY4"/>
      <sheetName val="DIV_14"/>
      <sheetName val="DIV_24"/>
      <sheetName val="DIV_34"/>
      <sheetName val="DIV_44"/>
      <sheetName val="DIV_54"/>
      <sheetName val="HRSG_PRINT4"/>
      <sheetName val="Code_024"/>
      <sheetName val="Code_034"/>
      <sheetName val="Code_044"/>
      <sheetName val="Code_054"/>
      <sheetName val="Code_064"/>
      <sheetName val="Code_074"/>
      <sheetName val="Code_094"/>
      <sheetName val="4300_UTILITY_BLDG_(2)4"/>
      <sheetName val="BLR_14"/>
      <sheetName val="변수적용"/>
      <sheetName val="Sheet1"/>
      <sheetName val="八幡"/>
      <sheetName val="Cash2"/>
      <sheetName val="Z"/>
      <sheetName val="CP(상세)"/>
      <sheetName val="ELE DATA"/>
      <sheetName val="CAT_5"/>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유림골조"/>
      <sheetName val="와동25-3(변경)"/>
      <sheetName val="공통부대비"/>
      <sheetName val="새공통(96임금인상기준)"/>
      <sheetName val="유림총괄"/>
      <sheetName val="비교1"/>
      <sheetName val="봉천제출"/>
      <sheetName val="구의33고"/>
      <sheetName val="공통비(전체)"/>
      <sheetName val="태화42 "/>
      <sheetName val="토목공사"/>
      <sheetName val="단가표"/>
      <sheetName val="001 연결끊기용(내용없음)"/>
      <sheetName val="유림콘도"/>
      <sheetName val="삭제금지단가"/>
      <sheetName val="XL4Poppy"/>
      <sheetName val="상반기손익차2총괄"/>
      <sheetName val="영업소실적"/>
      <sheetName val="97 사업추정(WEKI)"/>
      <sheetName val="9-1차이내역"/>
      <sheetName val="주관사업"/>
      <sheetName val="손익차9월2"/>
      <sheetName val="수입"/>
      <sheetName val="작업지시서-1호"/>
      <sheetName val="Sheet4"/>
      <sheetName val="물량내역서"/>
      <sheetName val="공통가설"/>
      <sheetName val="1월"/>
      <sheetName val="신대방33(적용)"/>
      <sheetName val="동별 및 층별 면적표"/>
      <sheetName val="기본데이타"/>
      <sheetName val="일위대가"/>
      <sheetName val="실행갑지"/>
      <sheetName val="2공구산출내역"/>
      <sheetName val="Sheet2"/>
      <sheetName val="급여관련자료"/>
      <sheetName val="대비"/>
      <sheetName val="맨홀"/>
      <sheetName val="5.공종별예산내역서"/>
      <sheetName val=""/>
      <sheetName val="을지"/>
      <sheetName val="방배동내역(리라)"/>
      <sheetName val="부대공사총괄"/>
      <sheetName val="현장경비"/>
      <sheetName val="database"/>
      <sheetName val="현장관리비"/>
      <sheetName val="건축원가"/>
      <sheetName val="건축공사실행"/>
      <sheetName val="건축공사집계표"/>
      <sheetName val="방배동내역 (총괄)"/>
      <sheetName val="plan&amp;section of foundation"/>
      <sheetName val="design criteria"/>
      <sheetName val="산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Sheet1"/>
      <sheetName val="XL4Poppy"/>
      <sheetName val="6787CWFASE2CASE2_00"/>
      <sheetName val="물량표S"/>
      <sheetName val="SILICATE"/>
      <sheetName val="Tro giup"/>
      <sheetName val="조명시설"/>
      <sheetName val="DG"/>
      <sheetName val="RAB AR&amp;STR"/>
      <sheetName val="Earthwork"/>
      <sheetName val="Input"/>
      <sheetName val="DANHPHAP"/>
      <sheetName val="chi tiet TBA"/>
      <sheetName val="chi tiet C"/>
      <sheetName val="THDZ0,4"/>
      <sheetName val="TH DZ35"/>
      <sheetName val="THTram"/>
      <sheetName val="공통가설"/>
      <sheetName val="ptnc"/>
      <sheetName val="ptvl"/>
      <sheetName val="ptm"/>
      <sheetName val="DON GIA CAN THO"/>
      <sheetName val="Don gia chi tiet"/>
      <sheetName val="TinhGiaMTC"/>
      <sheetName val="TinhGiaNC"/>
      <sheetName val="Control"/>
      <sheetName val="THVATTU"/>
      <sheetName val="project management"/>
      <sheetName val="Don gia"/>
      <sheetName val="DC"/>
      <sheetName val="NL"/>
      <sheetName val="DON GIA TRAM (3)"/>
      <sheetName val="dongia"/>
      <sheetName val="TONGKE-HT"/>
      <sheetName val="7606 DZ"/>
      <sheetName val="TONG HOP VL-NC TT"/>
      <sheetName val="CHITIET VL-NC-TT -1p"/>
      <sheetName val="TDTKP1"/>
      <sheetName val="KPVC-BD "/>
      <sheetName val="DATA"/>
      <sheetName val="Customize Your Purchase Order"/>
      <sheetName val="PU_ITALY_"/>
      <sheetName val="TH_DZ35"/>
      <sheetName val="Tro_giup"/>
      <sheetName val="DON_GIA_CAN_THO"/>
      <sheetName val="PU_ITALY_1"/>
      <sheetName val="TH_DZ351"/>
      <sheetName val="Tro_giup1"/>
      <sheetName val="DON_GIA_CAN_THO1"/>
      <sheetName val="13-Cốt thép (10mm&lt;D≤18mm) FO16"/>
      <sheetName val="gvl"/>
      <sheetName val="#REF"/>
      <sheetName val="내역서"/>
      <sheetName val="VL,NC,MTC"/>
      <sheetName val="BG"/>
      <sheetName val="FitOutConfCentre"/>
      <sheetName val="KLHT"/>
      <sheetName val="CHITIET VL-NC-TT-3p"/>
      <sheetName val="XT_Buoc 3"/>
      <sheetName val="S-curve "/>
      <sheetName val="Mall"/>
      <sheetName val="CTG"/>
      <sheetName val="DGTH"/>
      <sheetName val="HĐ ngoài"/>
      <sheetName val="dongia (2)"/>
      <sheetName val="Shdet1"/>
      <sheetName val="RAB_AR&amp;STR"/>
      <sheetName val="chi_tiet_TBA"/>
      <sheetName val="chi_tiet_C"/>
      <sheetName val="Customize_Your_Purchase_Order"/>
      <sheetName val="402"/>
      <sheetName val="dnc4"/>
      <sheetName val="침하계"/>
      <sheetName val="BETON"/>
      <sheetName val="갑지"/>
      <sheetName val="24-ACMV"/>
      <sheetName val="SL"/>
      <sheetName val="Adix A"/>
      <sheetName val="실행철강하도"/>
      <sheetName val="집계표"/>
      <sheetName val="phuluc1"/>
      <sheetName val="So doi chieu LC"/>
      <sheetName val="DONVIBAN"/>
      <sheetName val="NGUON"/>
      <sheetName val="Du_lieu"/>
      <sheetName val="Dulieu"/>
      <sheetName val="P"/>
      <sheetName val="MAIN GATE HOUSE"/>
      <sheetName val="PU_ITALY_2"/>
      <sheetName val="TH_DZ352"/>
      <sheetName val="Tro_giup2"/>
      <sheetName val="DON_GIA_CAN_THO2"/>
      <sheetName val="Don_gia_chi_tiet"/>
      <sheetName val="Don_gia"/>
      <sheetName val="DON_GIA_TRAM_(3)"/>
      <sheetName val="7606_DZ"/>
      <sheetName val="TONG_HOP_VL-NC_TT"/>
      <sheetName val="CHITIET_VL-NC-TT_-1p"/>
      <sheetName val="KPVC-BD_"/>
      <sheetName val="TH_CNO"/>
      <sheetName val="NK_CHUNG"/>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SITE-E"/>
      <sheetName val="Commercial value"/>
      <sheetName val="VL"/>
      <sheetName val="ALLOWANCE"/>
      <sheetName val="MH RATE"/>
      <sheetName val="CBKC-110"/>
      <sheetName val="NC"/>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Ky Lam Bridge"/>
      <sheetName val="Provisional Sums Item"/>
      <sheetName val="Gas Pressure Welding"/>
      <sheetName val="General Item&amp;General Requiremen"/>
      <sheetName val="General Items"/>
      <sheetName val="Regenral Requirements"/>
      <sheetName val="TONG HOP VL-NC"/>
      <sheetName val="lam-moi"/>
      <sheetName val="dg67-1"/>
      <sheetName val="Ng.hàng xà+bulong"/>
      <sheetName val="CT vat lieu"/>
      <sheetName val="vcdngan"/>
      <sheetName val="Du toan"/>
      <sheetName val="Keothep"/>
      <sheetName val="Re-bar"/>
      <sheetName val="chiet tinh"/>
      <sheetName val="DLDTLN"/>
      <sheetName val="차액보증"/>
      <sheetName val="Bang KL"/>
      <sheetName val="KPTH-T12"/>
      <sheetName val="Thamgia-T10"/>
      <sheetName val="May"/>
      <sheetName val="Sheet3"/>
      <sheetName val="Config"/>
      <sheetName val="DMCP"/>
      <sheetName val="HS_TDT"/>
      <sheetName val="DG-VL"/>
      <sheetName val="PTDGCT"/>
      <sheetName val="BGD"/>
      <sheetName val="KCS"/>
      <sheetName val="KD"/>
      <sheetName val="KT"/>
      <sheetName val="KTNL"/>
      <sheetName val="KH"/>
      <sheetName val="PX-SX"/>
      <sheetName val="TC"/>
      <sheetName val="Lcau - Lxuc"/>
      <sheetName val="PTDG"/>
      <sheetName val="금융비용"/>
      <sheetName val="입찰안"/>
      <sheetName val="K95"/>
      <sheetName val="K98"/>
      <sheetName val="LaborPY"/>
      <sheetName val="LaborKH"/>
      <sheetName val="Equip "/>
      <sheetName val="Material"/>
      <sheetName val="A1.CN"/>
      <sheetName val="DG thep ma kem"/>
      <sheetName val="dm366"/>
      <sheetName val="damgiua"/>
      <sheetName val="dgct"/>
      <sheetName val="WT-LIST"/>
      <sheetName val="TBA"/>
      <sheetName val="DM 6061"/>
      <sheetName val="Gia"/>
      <sheetName val="PROFILE"/>
      <sheetName val="Đầu vào"/>
      <sheetName val="Ts"/>
      <sheetName val="EXTERNAL"/>
      <sheetName val="366"/>
      <sheetName val="Trạm biến áp"/>
      <sheetName val="Đơn Giá "/>
      <sheetName val="Chi tiet XD TBA"/>
      <sheetName val="Giá"/>
      <sheetName val="DM1776"/>
      <sheetName val="DM228"/>
      <sheetName val="DM4970"/>
      <sheetName val="Camay_DP"/>
      <sheetName val="DM6061"/>
      <sheetName val="Luong2"/>
      <sheetName val="Chenh lech vat tu"/>
      <sheetName val="Diện tích"/>
      <sheetName val="1_Khái toán"/>
      <sheetName val="TONG HOP T5 1998"/>
      <sheetName val="ironmongery"/>
      <sheetName val="CT-35"/>
      <sheetName val="CT-0.4KV"/>
      <sheetName val="DTOAN"/>
      <sheetName val="rate material"/>
      <sheetName val="KL Chi tiết Xây tô"/>
      <sheetName val="DM"/>
      <sheetName val="DG DZ"/>
      <sheetName val="DG TBA"/>
      <sheetName val="DGXD"/>
      <sheetName val="GAEYO"/>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BM"/>
      <sheetName val="07Base Cost"/>
      <sheetName val="Chi tiet KL"/>
      <sheetName val="Tổng hợp KL"/>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ase"/>
      <sheetName val="DGG"/>
      <sheetName val="INDEX"/>
      <sheetName val="Area Cal"/>
      <sheetName val="Phan khai KLuong"/>
      <sheetName val="Duphong"/>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負荷集計（断熱不燃）"/>
      <sheetName val="Barrem"/>
      <sheetName val="INFO"/>
      <sheetName val="Summary"/>
      <sheetName val="Loại Vật tư"/>
      <sheetName val="7606-TBA"/>
      <sheetName val="7606-ĐZ"/>
      <sheetName val="DM 67"/>
      <sheetName val="Đầu tư"/>
      <sheetName val="ESTI."/>
      <sheetName val="chiettinh"/>
      <sheetName val="Data Input"/>
      <sheetName val="CE(E)"/>
      <sheetName val="CE(M)"/>
      <sheetName val="Project Data"/>
      <sheetName val="실행"/>
      <sheetName val="Cp&gt;10-Ln&lt;10"/>
      <sheetName val="Ln&lt;20"/>
      <sheetName val="EIRR&gt;1&lt;1"/>
      <sheetName val="EIRR&gt; 2"/>
      <sheetName val="EIRR&lt;2"/>
      <sheetName val="Sheet2"/>
      <sheetName val="KL san lap"/>
      <sheetName val="Bill 01 - CTN"/>
      <sheetName val="Bill 2.2 Villa 2 beds"/>
      <sheetName val="Measure 1306"/>
      <sheetName val="0"/>
      <sheetName val="Standardwerte"/>
      <sheetName val="gia cong tac"/>
      <sheetName val="D&amp;W"/>
      <sheetName val="SP10"/>
      <sheetName val="DETAIL "/>
      <sheetName val="갑지1"/>
      <sheetName val="CANDOI"/>
      <sheetName val="MATK"/>
      <sheetName val="NHATKY"/>
      <sheetName val="????"/>
      <sheetName val="???S"/>
      <sheetName val="???"/>
      <sheetName val="??"/>
      <sheetName val="HÐ ngoài"/>
      <sheetName val="??????"/>
      <sheetName val="HÐ_ngoài"/>
      <sheetName val="6PILE  (돌출)"/>
      <sheetName val="6MONTHS"/>
      <sheetName val="DTXL"/>
      <sheetName val="Duc_bk"/>
      <sheetName val="Xay lapduongR3"/>
      <sheetName val="BKBANRA"/>
      <sheetName val="BKMUAVAO"/>
      <sheetName val="dg tphcm"/>
      <sheetName val="tonghop"/>
      <sheetName val="DATA2"/>
      <sheetName val="DTICH"/>
      <sheetName val="DUCVIETPQ"/>
      <sheetName val="INFOR-ST"/>
      <sheetName val="T.KÊ K.CẤU"/>
      <sheetName val="GV1-D13 (Casement door)"/>
      <sheetName val="MTL$-INTER"/>
      <sheetName val="DK"/>
      <sheetName val="Alat"/>
      <sheetName val="Analisa Gabungan"/>
      <sheetName val="Sub"/>
      <sheetName val="Isolasi Luar Dalam"/>
      <sheetName val="Isolasi Luar"/>
      <sheetName val="NOTE"/>
      <sheetName val="4.PTDG"/>
      <sheetName val="DL"/>
      <sheetName val="6787CWFASE2CASE2_00.xls"/>
      <sheetName val="T&amp;D"/>
      <sheetName val="list"/>
      <sheetName val="BIDDING-SUM"/>
      <sheetName val="A1, May"/>
      <sheetName val="Máy"/>
      <sheetName val="Vat lieu"/>
      <sheetName val="____"/>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PEDESB"/>
      <sheetName val="TH Vat tu"/>
      <sheetName val="Cửa"/>
      <sheetName val="Bang trong luong rieng thep"/>
      <sheetName val="LEGEND"/>
      <sheetName val="Door and Window"/>
      <sheetName val="I-KAMAR"/>
      <sheetName val="GTTBA"/>
      <sheetName val="___S"/>
      <sheetName val="___"/>
      <sheetName val="__"/>
      <sheetName val="______"/>
      <sheetName val="新规"/>
      <sheetName val="Master"/>
      <sheetName val="Sheet4"/>
      <sheetName val="Supplier"/>
      <sheetName val=" Bill.5-Earthing.2 - Add Works"/>
      <sheetName val="Dia"/>
      <sheetName val="DG-TNHC-85"/>
      <sheetName val="NVL"/>
      <sheetName val="PRI-LS"/>
      <sheetName val="NKC6"/>
      <sheetName val="DLdauvao"/>
      <sheetName val="CẤP THOÁT NƯỚC"/>
      <sheetName val="Cước VC + ĐM CP Tư vấn"/>
      <sheetName val="Hệ số"/>
      <sheetName val="THDT goi thau TB"/>
      <sheetName val="Tien do TV"/>
      <sheetName val="QD957"/>
      <sheetName val="Harga ME "/>
      <sheetName val="토공"/>
      <sheetName val="DTXD"/>
      <sheetName val="JP_List"/>
      <sheetName val="SUBS"/>
      <sheetName val="Feeds"/>
      <sheetName val="final list 2005"/>
      <sheetName val="final_list_2005"/>
      <sheetName val="WORKINGS"/>
      <sheetName val="LV data"/>
      <sheetName val="Gia vat tu"/>
      <sheetName val="bt19"/>
      <sheetName val="Btr25"/>
      <sheetName val="CPDDII"/>
      <sheetName val="TK-COL"/>
      <sheetName val="02_Dulieu_Cua"/>
      <sheetName val="TH MTC"/>
      <sheetName val="TH N.Cong"/>
      <sheetName val="dg7606"/>
      <sheetName val="DGsuyrong"/>
      <sheetName val="PhanTichVua"/>
      <sheetName val="PhanTichVT"/>
      <sheetName val="KhoiluongDT"/>
      <sheetName val="bridge # 1"/>
      <sheetName val="HMCV"/>
      <sheetName val="CauKien"/>
      <sheetName val="XD"/>
      <sheetName val="Cuongricc"/>
      <sheetName val="DATA BASE"/>
      <sheetName val="Equipment list (PAC)"/>
      <sheetName val="Mat_Source"/>
      <sheetName val="計算条件"/>
      <sheetName val="Chenh lech ca may"/>
      <sheetName val="TLg CN&amp;Laixe"/>
      <sheetName val="TLg CN&amp;Laixe (2)"/>
      <sheetName val="TLg Laitau"/>
      <sheetName val="TLg Laitau (2)"/>
      <sheetName val="TINH KHOI LUONG"/>
      <sheetName val="入力作成表"/>
      <sheetName val="CPA"/>
      <sheetName val="Setting"/>
      <sheetName val="Settings"/>
      <sheetName val="VND"/>
      <sheetName val="Buy vs. Lease Car"/>
      <sheetName val="DG7606DZ"/>
      <sheetName val="Chi tiet"/>
      <sheetName val="Unit_Div6"/>
      <sheetName val="NHÀ NHẬP LIỆU"/>
      <sheetName val="MÓNG SILO"/>
      <sheetName val="Code"/>
      <sheetName val="CTKL KTX HT"/>
      <sheetName val="Z"/>
      <sheetName val="HVAC.BLOCK B4"/>
      <sheetName val="PS-Labour_M"/>
      <sheetName val="CT_vat_lieu"/>
      <sheetName val="DM_6061"/>
      <sheetName val="DG_thep_ma_kem"/>
      <sheetName val="DG_DZ"/>
      <sheetName val="DG_TBA"/>
      <sheetName val="Data_Input"/>
      <sheetName val="DG1426"/>
      <sheetName val="KH-Q1,Q2,01"/>
      <sheetName val="Bang 3_Chi tiet phan Dz"/>
      <sheetName val="KHOI LUONG"/>
      <sheetName val="Budget Code"/>
      <sheetName val="TH_CPTB"/>
      <sheetName val="CP Khac cuoc VC"/>
      <sheetName val="Hardware"/>
      <sheetName val="HWW"/>
      <sheetName val="subcon sched"/>
      <sheetName val="PRE (E)"/>
      <sheetName val="SEX"/>
      <sheetName val="daf-3(OK)"/>
      <sheetName val="daf-7(OK)"/>
      <sheetName val="SourceData"/>
      <sheetName val="BẢNG KHỐI LƯỢNG TỔNG HỢP"/>
      <sheetName val="2.Chiet tinh"/>
      <sheetName val="경비2내역"/>
      <sheetName val="IBASE"/>
      <sheetName val="DANHMUC"/>
      <sheetName val="A1"/>
      <sheetName val="Purchase Order"/>
      <sheetName val="Tong du toan"/>
      <sheetName val="Bill 2 - ketcau"/>
      <sheetName val="Chi tiet lan can"/>
      <sheetName val="BOQ THAN"/>
      <sheetName val="D &amp; W sizes"/>
      <sheetName val="Ktmo"/>
      <sheetName val="DK1.Don gia"/>
      <sheetName val="Main"/>
      <sheetName val="DonGiaLD"/>
      <sheetName val="du lieu du toan"/>
      <sheetName val="PU_ITALY_4"/>
      <sheetName val="RAB_AR&amp;STR2"/>
      <sheetName val="chi_tiet_TBA2"/>
      <sheetName val="chi_tiet_C2"/>
      <sheetName val="Tro_giup4"/>
      <sheetName val="TH_DZ354"/>
      <sheetName val="Customize_Your_Purchase_Order2"/>
      <sheetName val="CHITIET_VL-NC-TT_-1p2"/>
      <sheetName val="CHITIET_VL-NC-TT-3p1"/>
      <sheetName val="TONG_HOP_VL-NC_TT2"/>
      <sheetName val="KPVC-BD_2"/>
      <sheetName val="Don_gia2"/>
      <sheetName val="DON_GIA_CAN_THO4"/>
      <sheetName val="DON_GIA_TRAM_(3)2"/>
      <sheetName val="HĐ_ngoài1"/>
      <sheetName val="XT_Buoc_31"/>
      <sheetName val="dongia_(2)1"/>
      <sheetName val="Don_gia_chi_tiet2"/>
      <sheetName val="7606_DZ2"/>
      <sheetName val="project_management1"/>
      <sheetName val="Adix_A1"/>
      <sheetName val="S-curve_1"/>
      <sheetName val="REINF_1"/>
      <sheetName val="Rates_20091"/>
      <sheetName val="Du_toan1"/>
      <sheetName val="So_doi_chieu_LC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Đầu_vào"/>
      <sheetName val="Equip_"/>
      <sheetName val="A1_CN"/>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KL_Chi_tiết_Xây_tô"/>
      <sheetName val="rate_material"/>
      <sheetName val="07Base_Cost"/>
      <sheetName val="DM_67"/>
      <sheetName val="Project_Data"/>
      <sheetName val="Phan_khai_KLuong"/>
      <sheetName val="Bill_1_Quy_dinh_chung"/>
      <sheetName val="1_R18_BF"/>
      <sheetName val="6_External_works-R18"/>
      <sheetName val="04_-_XUONG_DET_B"/>
      <sheetName val="Elect_(3)"/>
      <sheetName val="plan&amp;section_of_foundation"/>
      <sheetName val="design_criteria"/>
      <sheetName val="Bond_수수료_계산_포맷"/>
      <sheetName val="ITB_COST"/>
      <sheetName val="PAGE_1"/>
      <sheetName val="6787CWFASE2CASE2_00_xls"/>
      <sheetName val="Xay_lapduongR3"/>
      <sheetName val="_03"/>
      <sheetName val="chieu_day_san"/>
      <sheetName val="Podium_Concrete_Works"/>
      <sheetName val="KLCT-_TOWER"/>
      <sheetName val="KLCT-_PODIUM"/>
      <sheetName val="Gia_thanh_chuoi_su"/>
      <sheetName val="Tiep_dia"/>
      <sheetName val="Don_gia_vung_III-Can_Tho"/>
      <sheetName val="Area_Cal"/>
      <sheetName val="EIRR&gt;_2"/>
      <sheetName val="Đầu_tư"/>
      <sheetName val="Loại_Vật_tư"/>
      <sheetName val="dg_tphcm"/>
      <sheetName val="T_KÊ_K_CẤU"/>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4_PTDG"/>
      <sheetName val="A1,_May"/>
      <sheetName val="Vat_lieu"/>
      <sheetName val="Bang_trong_luong_rieng_thep"/>
      <sheetName val="6PILE__(돌출)"/>
      <sheetName val="HÐ_ngoài1"/>
      <sheetName val="gia_cong_tac"/>
      <sheetName val="Measure_1306"/>
      <sheetName val="THDT_goi_thau_TB"/>
      <sheetName val="Tien_do_TV"/>
      <sheetName val="Harga_ME_"/>
      <sheetName val="Analisa_Gabungan"/>
      <sheetName val="Door_and_Window"/>
      <sheetName val="GV1-D13_(Casement_door)"/>
      <sheetName val="Isolasi_Luar_Dalam"/>
      <sheetName val="Isolasi_Luar"/>
      <sheetName val="Buy_vs__Lease_Car"/>
      <sheetName val="bridge_#_1"/>
      <sheetName val="Formwork"/>
      <sheetName val="DETAIL_"/>
      <sheetName val="BOQ건축"/>
      <sheetName val="Markup"/>
      <sheetName val="CT1"/>
      <sheetName val="Analisa &amp; Upah"/>
      <sheetName val="CTEMCOST"/>
      <sheetName val="BocXep"/>
      <sheetName val="VCBo"/>
      <sheetName val="DL ĐẦU VÀO"/>
      <sheetName val="wsLists"/>
      <sheetName val="dghn"/>
      <sheetName val="7606"/>
      <sheetName val="Active"/>
      <sheetName val="PMS"/>
      <sheetName val="DongiaVL2"/>
      <sheetName val="1_MV"/>
      <sheetName val="VCThuy"/>
      <sheetName val="Luong NII"/>
      <sheetName val="Cpbetong"/>
      <sheetName val="366fun"/>
      <sheetName val="DM_60606061"/>
      <sheetName val="DINH MUC THI NGHIEM"/>
      <sheetName val="CUOCVC"/>
      <sheetName val="Luong NI"/>
      <sheetName val="Vatlieu"/>
      <sheetName val="CT"/>
      <sheetName val="don_giaQB"/>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Du lieu"/>
      <sheetName val="Cash2"/>
      <sheetName val="cash budget"/>
      <sheetName val="Criteria"/>
      <sheetName val="ICGSIP"/>
      <sheetName val="Phan tich"/>
      <sheetName val="INPUT-STR"/>
      <sheetName val="REF"/>
      <sheetName val="CT Thang Mo"/>
      <sheetName val="CT  PL"/>
      <sheetName val="DTCTchung"/>
      <sheetName val="外気負荷"/>
      <sheetName val="OT"/>
      <sheetName val="BANCO (2)"/>
      <sheetName val="MT DPin (2)"/>
      <sheetName val="SORT"/>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CDTK"/>
      <sheetName val="Dlieu dau vao"/>
      <sheetName val="1.MONG 1-2"/>
      <sheetName val="Bill 2-Road HR2"/>
      <sheetName val="Bill 3 - Softscape HR2"/>
      <sheetName val="Brick"/>
      <sheetName val="dm 366"/>
      <sheetName val="DM 6060"/>
      <sheetName val="Gvlch"/>
      <sheetName val="DGLX"/>
      <sheetName val="Ma don vi"/>
      <sheetName val="bang cc"/>
      <sheetName val="0. Input"/>
      <sheetName val="TK-TUBU"/>
      <sheetName val="DGIA"/>
      <sheetName val="TT"/>
      <sheetName val="DM_4970"/>
      <sheetName val="DM7606"/>
      <sheetName val="XDM22"/>
      <sheetName val="02. PTDG"/>
      <sheetName val="CTKL_KTX_HT"/>
      <sheetName val="NHÀ_NHẬP_LIỆU"/>
      <sheetName val="MÓNG_SILO"/>
      <sheetName val="CP_Khac_cuoc_VC"/>
      <sheetName val="Budget_Code"/>
      <sheetName val="BẢNG_KHỐI_LƯỢNG_TỔNG_HỢP"/>
      <sheetName val="2_Chiet_tinh"/>
      <sheetName val="Chiết tính"/>
      <sheetName val="Don gia (khong in)"/>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TB NẶNG"/>
      <sheetName val="Du tru CP-Bieu 01"/>
      <sheetName val="DinhMuc"/>
      <sheetName val="Dự thầu"/>
      <sheetName val="Nhap VT oto"/>
      <sheetName val="MTL(AG)"/>
      <sheetName val="Hao phí"/>
      <sheetName val="sort2"/>
      <sheetName val="소일위대가코드표"/>
      <sheetName val="DATA1"/>
      <sheetName val="Structure data"/>
      <sheetName val="Dongiaxd"/>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Ｎｏ.13"/>
      <sheetName val="tra_vat_lieu"/>
      <sheetName val="DGchitiet "/>
      <sheetName val="wk prgs"/>
      <sheetName val="đọc số"/>
      <sheetName val="Bill No.3 - Prov. Sum (Ph2&amp;3)"/>
      <sheetName val="TH TN"/>
      <sheetName val="CP Du phong"/>
      <sheetName val="THCP Lap dat"/>
      <sheetName val="THCP xay dung"/>
      <sheetName val="Tong hop kinh phi"/>
      <sheetName val="QD79"/>
      <sheetName val="CP HMC"/>
      <sheetName val="HỆ THỐNG PHÒNG CHÁY CHỮA CHÁY"/>
      <sheetName val="HỆ THỐNG CẤP THOÁT NƯỚC"/>
      <sheetName val="HỆ THỐNG ĐHKK"/>
      <sheetName val="MÁY PHÁT ĐIỆN"/>
      <sheetName val="HỆ THỐNG ĐIỆN"/>
      <sheetName val="Thiết bị chính"/>
      <sheetName val="AG Pipe Qty Analysis"/>
      <sheetName val="Tongke"/>
      <sheetName val="2.1Warehouse 1"/>
      <sheetName val="CHI PHI"/>
      <sheetName val="MDA"/>
      <sheetName val="MKH"/>
      <sheetName val="DMNV"/>
      <sheetName val="DMNCC"/>
      <sheetName val="MHH"/>
      <sheetName val="TK chi tiet"/>
      <sheetName val="見積書"/>
      <sheetName val="TNHC"/>
      <sheetName val="THEP TAM"/>
      <sheetName val="THEP HÌNH"/>
      <sheetName val="THEP HINH"/>
      <sheetName val="XA GO"/>
      <sheetName val="BANG TRA"/>
      <sheetName val="trialth"/>
      <sheetName val="1"/>
      <sheetName val="PCCC"/>
      <sheetName val="CĂN HỘ T16-17 "/>
      <sheetName val="TRỤC ĐỨNG THOÁT BẨN T15-17"/>
      <sheetName val="TRỤC ĐỨNG TM T15-17"/>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물량표"/>
      <sheetName val="Specs"/>
      <sheetName val="Data.Wall"/>
      <sheetName val="NHATKYC"/>
      <sheetName val="BCX_NL"/>
      <sheetName val="gui BKCT"/>
      <sheetName val="1.Requisition(E)"/>
      <sheetName val="TONG HOP"/>
      <sheetName val="Tổng GT"/>
      <sheetName val="GT"/>
      <sheetName val="KL"/>
      <sheetName val="Chi tiết KL"/>
      <sheetName val="ca máy"/>
      <sheetName val="khấu trừ phạt"/>
      <sheetName val="GT  KHAU TRU"/>
      <sheetName val="HAO HUT VAT TU (2)"/>
      <sheetName val="cao độ"/>
      <sheetName val="Dự toán"/>
      <sheetName val="Đơn Giá TH"/>
      <sheetName val="Nhân công"/>
      <sheetName val="Phân tích"/>
      <sheetName val="C.P Thiết bị"/>
      <sheetName val="T.H Kinh phí"/>
      <sheetName val="Vật tư"/>
      <sheetName val="Trang bìa"/>
      <sheetName val="phan tic chi tiet"/>
      <sheetName val="VT190111"/>
      <sheetName val="DG 1426"/>
      <sheetName val="유림콘도"/>
      <sheetName val="유림골조"/>
      <sheetName val="Btra"/>
      <sheetName val="Door_and_window1"/>
      <sheetName val="Ma_don_vi"/>
      <sheetName val="bang_cc"/>
      <sheetName val="Chi tiet -tong 9 thang"/>
      <sheetName val="BangMa"/>
      <sheetName val="Don gia chi tiet DIEN 2"/>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7606(TT01)"/>
      <sheetName val="7606TBA(TT01)"/>
      <sheetName val="DG7606TBA"/>
      <sheetName val="CTTN"/>
      <sheetName val="Luong_Cnhan"/>
      <sheetName val="DMTN"/>
      <sheetName val="VatTU"/>
      <sheetName val="Notes"/>
      <sheetName val="1.2 Staff Schedule"/>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Don_gia_chi_tiet5"/>
      <sheetName val="7606_DZ5"/>
      <sheetName val="project_management4"/>
      <sheetName val="Adix_A4"/>
      <sheetName val="S-curve_4"/>
      <sheetName val="So_doi_chieu_LC4"/>
      <sheetName val="MAIN_GATE_HOUSE4"/>
      <sheetName val="REINF_4"/>
      <sheetName val="Rates_2009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Lcau_-_Lxuc4"/>
      <sheetName val="Equip_3"/>
      <sheetName val="A1_CN3"/>
      <sheetName val="DG_thep_ma_kem4"/>
      <sheetName val="CT_vat_lieu4"/>
      <sheetName val="DM_60614"/>
      <sheetName val="Đầu_vào3"/>
      <sheetName val="Trạm_biến_áp3"/>
      <sheetName val="Đơn_Giá_3"/>
      <sheetName val="Chi_tiet_XD_TBA3"/>
      <sheetName val="Chenh_lech_vat_tu3"/>
      <sheetName val="Diện_tích3"/>
      <sheetName val="1_Khái_toán3"/>
      <sheetName val="TONG_HOP_T5_19983"/>
      <sheetName val="DG_DZ4"/>
      <sheetName val="DG_TBA4"/>
      <sheetName val="CT-0_4KV3"/>
      <sheetName val="rate_material3"/>
      <sheetName val="KL_Chi_tiết_Xây_tô3"/>
      <sheetName val="6PILE__(돌출)3"/>
      <sheetName val="Bill_1_Quy_dinh_chung3"/>
      <sheetName val="1_R18_BF3"/>
      <sheetName val="6_External_works-R183"/>
      <sheetName val="HÐ_ngoài4"/>
      <sheetName val="EIRR&gt;_23"/>
      <sheetName val="Data_Input4"/>
      <sheetName val="04_-_XUONG_DET_B3"/>
      <sheetName val="07Base_Cost3"/>
      <sheetName val="Chi_tiet_KL3"/>
      <sheetName val="Tổng_hợp_KL3"/>
      <sheetName val="_033"/>
      <sheetName val="chieu_day_san3"/>
      <sheetName val="Podium_Concrete_Works3"/>
      <sheetName val="KLCT-_TOWER3"/>
      <sheetName val="KLCT-_PODIUM3"/>
      <sheetName val="Gia_thanh_chuoi_su3"/>
      <sheetName val="Tiep_dia3"/>
      <sheetName val="Don_gia_vung_III-Can_Tho3"/>
      <sheetName val="Area_Cal3"/>
      <sheetName val="Phan_khai_KLuong3"/>
      <sheetName val="Elect_(3)3"/>
      <sheetName val="plan&amp;section_of_foundation3"/>
      <sheetName val="design_criteria3"/>
      <sheetName val="Bond_수수료_계산_포맷3"/>
      <sheetName val="ITB_COST3"/>
      <sheetName val="PAGE_13"/>
      <sheetName val="Loại_Vật_tư3"/>
      <sheetName val="DM_673"/>
      <sheetName val="Đầu_tư3"/>
      <sheetName val="Xay_lapduongR33"/>
      <sheetName val="Project_Data3"/>
      <sheetName val="ESTI_3"/>
      <sheetName val="KL_san_lap3"/>
      <sheetName val="Bill_01_-_CTN3"/>
      <sheetName val="Bill_2_2_Villa_2_beds3"/>
      <sheetName val="Measure_13063"/>
      <sheetName val="dg_tphcm3"/>
      <sheetName val="T_KÊ_K_CẤU3"/>
      <sheetName val="gia_cong_tac3"/>
      <sheetName val="6787CWFASE2CASE2_00_xls3"/>
      <sheetName val="4_PTDG3"/>
      <sheetName val="A1,_May3"/>
      <sheetName val="Vat_lieu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Vat_tu_XD3"/>
      <sheetName val="Tower_-_Concrete_Works3"/>
      <sheetName val="Bill-04_ket_cau_thap-_UNI3"/>
      <sheetName val="TH_Vat_tu3"/>
      <sheetName val="Bang_trong_luong_rieng_thep3"/>
      <sheetName val="DETAIL_3"/>
      <sheetName val="GV1-D13_(Casement_door)3"/>
      <sheetName val="Analisa_Gabungan3"/>
      <sheetName val="Isolasi_Luar_Dalam3"/>
      <sheetName val="Isolasi_Luar3"/>
      <sheetName val="_Bill_5-Earthing_2_-_Add_Works3"/>
      <sheetName val="CẤP_THOÁT_NƯỚC3"/>
      <sheetName val="Cước_VC_+_ĐM_CP_Tư_vấn3"/>
      <sheetName val="Hệ_số3"/>
      <sheetName val="THDT_goi_thau_TB3"/>
      <sheetName val="Tien_do_TV3"/>
      <sheetName val="Harga_ME_3"/>
      <sheetName val="final_list_20054"/>
      <sheetName val="LV_data3"/>
      <sheetName val="Gia_vat_tu3"/>
      <sheetName val="TH_MTC3"/>
      <sheetName val="TH_N_Cong3"/>
      <sheetName val="bridge_#_13"/>
      <sheetName val="DATA_BASE3"/>
      <sheetName val="Equipment_list_(PAC)3"/>
      <sheetName val="Chenh_lech_ca_may3"/>
      <sheetName val="TLg_CN&amp;Laixe3"/>
      <sheetName val="TLg_CN&amp;Laixe_(2)3"/>
      <sheetName val="TLg_Laitau3"/>
      <sheetName val="TLg_Laitau_(2)3"/>
      <sheetName val="TINH_KHOI_LUONG3"/>
      <sheetName val="Buy_vs__Lease_Car3"/>
      <sheetName val="Chi_tiet3"/>
      <sheetName val="NHÀ_NHẬP_LIỆU2"/>
      <sheetName val="MÓNG_SILO2"/>
      <sheetName val="CTKL_KTX_HT2"/>
      <sheetName val="HVAC_BLOCK_B43"/>
      <sheetName val="KHOI_LUONG3"/>
      <sheetName val="PRE_(E)3"/>
      <sheetName val="Chi_tiet_lan_can2"/>
      <sheetName val="2_Chiet_tinh2"/>
      <sheetName val="Bang_3_Chi_tiet_phan_Dz3"/>
      <sheetName val="BẢNG_KHỐI_LƯỢNG_TỔNG_HỢP2"/>
      <sheetName val="CP_Khac_cuoc_VC2"/>
      <sheetName val="Budget_Code2"/>
      <sheetName val="subcon_sched3"/>
      <sheetName val="BOQ_THAN2"/>
      <sheetName val="Purchase_Order2"/>
      <sheetName val="Tong_du_toan2"/>
      <sheetName val="Bill_2_-_ketcau2"/>
      <sheetName val="D_&amp;_W_sizes2"/>
      <sheetName val="DK1_Don_gia2"/>
      <sheetName val="Analisa_&amp;_Upah2"/>
      <sheetName val="13-Cốt_thép_(10mm&lt;D≤18mm)_FO162"/>
      <sheetName val="du_lieu_du_toan2"/>
      <sheetName val="DL_ĐẦU_VÀO2"/>
      <sheetName val="Du_lieu3"/>
      <sheetName val="Phan_tich2"/>
      <sheetName val="Luong_NII2"/>
      <sheetName val="DINH_MUC_THI_NGHIEM2"/>
      <sheetName val="Luong_NI2"/>
      <sheetName val="CT_Thang_Mo2"/>
      <sheetName val="CT__PL2"/>
      <sheetName val="cash_budget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Dlieu_dau_vao2"/>
      <sheetName val="BANCO_(2)2"/>
      <sheetName val="MT_DPin_(2)2"/>
      <sheetName val="dm_366"/>
      <sheetName val="DM_6060"/>
      <sheetName val="Chiết_tính2"/>
      <sheetName val="Don_gia_(khong_in)2"/>
      <sheetName val="1_MONG_1-22"/>
      <sheetName val="02__PTDG2"/>
      <sheetName val="Du_tru_CP-Bieu_01"/>
      <sheetName val="TB_NẶNG"/>
      <sheetName val="Bill_No_3_-_Prov__Sum_(Ph2&amp;3)"/>
      <sheetName val="TH_TN"/>
      <sheetName val="Income_Statement2"/>
      <sheetName val="Shareholders'_Equity2"/>
      <sheetName val="VC_xd"/>
      <sheetName val="Gia_VLTB"/>
      <sheetName val="B_Luong"/>
      <sheetName val="C_May"/>
      <sheetName val="TK_chi_tiet"/>
      <sheetName val="Bill_2-Road_HR2"/>
      <sheetName val="Bill_3_-_Softscape_HR2"/>
      <sheetName val="wk_prgs"/>
      <sheetName val="Ｎｏ_13"/>
      <sheetName val="DGchitiet_"/>
      <sheetName val="CĂN_HỘ_T16-17_"/>
      <sheetName val="TRỤC_ĐỨNG_THOÁT_BẨN_T15-17"/>
      <sheetName val="TRỤC_ĐỨNG_TM_T15-17"/>
      <sheetName val="AG_Pipe_Qty_Analysis"/>
      <sheetName val="Dự_thầu"/>
      <sheetName val="Nhap_VT_oto"/>
      <sheetName val="đọc_số"/>
      <sheetName val="CP_HMC"/>
      <sheetName val="2_1Warehouse_1"/>
      <sheetName val="Data_Wall"/>
      <sheetName val="Hao_phí"/>
      <sheetName val="THEP_TAM"/>
      <sheetName val="THEP_HÌNH"/>
      <sheetName val="THEP_HINH"/>
      <sheetName val="XA_GO"/>
      <sheetName val="BANG_TRA"/>
      <sheetName val="Assumptions"/>
      <sheetName val="DuToan"/>
      <sheetName val="Theo doi Doanh thu 2017"/>
      <sheetName val="Dongia7606new"/>
      <sheetName val="DGiaT"/>
      <sheetName val="DGiaTN"/>
      <sheetName val="NEW-PANEL"/>
      <sheetName val="Thongtin"/>
      <sheetName val=""/>
      <sheetName val="Steel"/>
      <sheetName val="Order"/>
      <sheetName val="BẢNG ÁP GIÁ (in)"/>
      <sheetName val="NT (KL) IN"/>
      <sheetName val="DOM D2"/>
      <sheetName val="nhà ăn"/>
      <sheetName val="Công nhật"/>
      <sheetName val="btkt cột"/>
      <sheetName val="THÉP"/>
      <sheetName val="SPEC"/>
      <sheetName val="VO-PS02-XD"/>
      <sheetName val="lam_moi"/>
      <sheetName val="Open"/>
      <sheetName val="Function"/>
      <sheetName val="Noisuy-LLL"/>
      <sheetName val="Bill Prelim-CDT"/>
      <sheetName val="Prelims"/>
      <sheetName val="Bill BPTC-CDT"/>
      <sheetName val="Chi tiết BPTC"/>
      <sheetName val="Bill BPTC-CDT (PA MCT CDT)"/>
      <sheetName val="Chi tiết BPTC (PA MCT CDT)"/>
      <sheetName val="DMCT"/>
      <sheetName val="3. CNT"/>
      <sheetName val="unit price list(M)"/>
      <sheetName val="음료실행"/>
      <sheetName val="내역서을지"/>
      <sheetName val="Precios unitarios AXH"/>
      <sheetName val="BQ-E20-02(Rp)"/>
      <sheetName val="Method_BouyancyFactor"/>
      <sheetName val="Method_PressureArea"/>
      <sheetName val="InputData"/>
      <sheetName val="B-2  (DPP)"/>
      <sheetName val="Huong dan"/>
      <sheetName val="DLDT"/>
      <sheetName val="Dgia vat tu"/>
      <sheetName val="Don gia_III"/>
      <sheetName val="D÷ liÖu"/>
      <sheetName val="Cost List"/>
      <sheetName val="Detail Cost"/>
      <sheetName val="IC Price New"/>
      <sheetName val="QUOTE-IC"/>
      <sheetName val="Summary Table"/>
      <sheetName val="Sales Person"/>
      <sheetName val="Bidding Entity"/>
      <sheetName val="DOA"/>
      <sheetName val="CTDZ6kv (gd1) "/>
      <sheetName val="CTDZ 0.4+cto (GD1)"/>
      <sheetName val="CTTBA (gd1)"/>
      <sheetName val="MTO REV.2(ARMOR)"/>
      <sheetName val="선가03C"/>
      <sheetName val="03 Detailed"/>
      <sheetName val="01 Bid Price summary"/>
      <sheetName val="95D"/>
      <sheetName val="94D"/>
      <sheetName val="CTGS"/>
      <sheetName val="T2-3"/>
      <sheetName val="Gia vat lieu"/>
      <sheetName val="M1-XL-1c"/>
      <sheetName val="THKL"/>
      <sheetName val="So lieu chung"/>
      <sheetName val="NHAP"/>
      <sheetName val="Rate1"/>
      <sheetName val="TH VL, NC, DDHT Thanhphuoc"/>
      <sheetName val="전기"/>
      <sheetName val="PERSONNELIST"/>
      <sheetName val="1. Office"/>
      <sheetName val="KHOI LUONG15-4"/>
      <sheetName val="HS"/>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ReadFirst"/>
      <sheetName val="F4-F7"/>
      <sheetName val="1.Civil (Org)"/>
      <sheetName val="villa"/>
      <sheetName val="KL THEP  GIAM DO DUNG COUPLER"/>
      <sheetName val="01.KL THÉP NHẬP VỀ"/>
      <sheetName val="BBLMHT"/>
      <sheetName val="2. NT VLDV"/>
      <sheetName val="GHI CHU"/>
      <sheetName val="1.BB LMHT"/>
      <sheetName val="B3A - TOWER A"/>
      <sheetName val="Annex B"/>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A6"/>
      <sheetName val="KL thep lam sat"/>
      <sheetName val="Cotthep.NPT"/>
      <sheetName val="vl.nc.mtc"/>
      <sheetName val="Data-year2001i"/>
      <sheetName val="Tien Thuong"/>
      <sheetName val="NC XL 6T cuoi 01 CTy"/>
      <sheetName val="Data -6T dau"/>
      <sheetName val="Cong 6T"/>
      <sheetName val="Bê tông bảo vệ"/>
      <sheetName val="01. Data"/>
      <sheetName val="Neo, nối cốt thép dầm, cột"/>
      <sheetName val="Uốn móc cốt thép"/>
      <sheetName val="Tiêu chuẩn cốt thép"/>
      <sheetName val="날개벽수량표"/>
      <sheetName val="125x125"/>
      <sheetName val="Bảng đo bóc KL OLK-09"/>
      <sheetName val="6.3 CHI TIET OLK-09"/>
      <sheetName val="TLG Type"/>
      <sheetName val="TOSHIBA-Structure"/>
      <sheetName val="Dot 4"/>
      <sheetName val="1.San "/>
      <sheetName val="Tong hop vat tu"/>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Chi phi van chuyen"/>
      <sheetName val="XLR_NoRangeSheet"/>
      <sheetName val="工艺分类库"/>
      <sheetName val="Div26 - Elect"/>
      <sheetName val="2.CDPS"/>
      <sheetName val="TH các CC"/>
      <sheetName val="Danh mục"/>
      <sheetName val="Q.A01.2-Sh"/>
      <sheetName val="Pric塅䕃"/>
      <sheetName val="#REF!"/>
      <sheetName val="HRG BHN"/>
      <sheetName val="CĂN ĐH"/>
      <sheetName val="dgtn"/>
      <sheetName val="DMSC"/>
      <sheetName val="Heso DZ"/>
      <sheetName val="DGiaDZ"/>
      <sheetName val="gtrinh"/>
      <sheetName val="DM_336cai tao"/>
      <sheetName val="A6,MAY"/>
      <sheetName val="DG_BINH THUAN"/>
      <sheetName val="7.Khau tru "/>
      <sheetName val="4 CĂN"/>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Inputs_Sens"/>
      <sheetName val="IS_Sum_CM"/>
      <sheetName val="gia vt,nc,may"/>
      <sheetName val="Kyhieuloptratsonba"/>
      <sheetName val="cuocbd"/>
      <sheetName val="CUOC"/>
      <sheetName val="Don gia NC"/>
      <sheetName val="DT hợp đồng"/>
      <sheetName val="Bảng KL đợt 1"/>
      <sheetName val="Duthau"/>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개산공사비"/>
      <sheetName val="Gld"/>
      <sheetName val="Gxd"/>
      <sheetName val="13.BANG CT"/>
      <sheetName val="14.MMUS GIUA NHIP"/>
      <sheetName val="4.HSPBngang"/>
      <sheetName val="6.Tinh tai"/>
      <sheetName val="2 NSl"/>
      <sheetName val="17.US CHU tho a_b"/>
      <sheetName val="15.MMUS GOI"/>
      <sheetName val="BANRA"/>
      <sheetName val="Calculation"/>
      <sheetName val="Financ. Overview"/>
      <sheetName val="Toolbox"/>
      <sheetName val="TINH GIA - SAN XUAT Vertico"/>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PNT_QUOT__3"/>
      <sheetName val="COAT_WRAP_QIOT__3"/>
      <sheetName val="DZ 22KV"/>
      <sheetName val="DGIAgoi1"/>
      <sheetName val="Bieu gia HD"/>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5.2.1 Đo bóc KL OLK-06"/>
      <sheetName val="BTK-Dai Hoc Kien Giang"/>
      <sheetName val="PV Graph Data"/>
      <sheetName val="GJ_06"/>
      <sheetName val="doanh thu"/>
      <sheetName val="Dutoan KL"/>
      <sheetName val="Tổng hợp KPHM"/>
      <sheetName val="Cong"/>
      <sheetName val="QUO"/>
      <sheetName val="Dinh muc"/>
      <sheetName val="TDTKP"/>
      <sheetName val="DK-KH"/>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PTVT"/>
      <sheetName val="GIÁ DỰ THẦU 30 CĂN"/>
      <sheetName val="datatt"/>
      <sheetName val="DT"/>
      <sheetName val="Giathau"/>
      <sheetName val="KS tuyen"/>
      <sheetName val="THTL"/>
      <sheetName val="CP(dz)"/>
      <sheetName val="THCT"/>
      <sheetName val="Bang chiet tinh TBA"/>
      <sheetName val="Annual_CFs_Asset"/>
      <sheetName val="BT3"/>
      <sheetName val="DG Chi tiet"/>
      <sheetName val=" 1710 HOINGHINLD"/>
      <sheetName val="99"/>
      <sheetName val="99 (2)"/>
      <sheetName val="134 "/>
      <sheetName val="DG-1776KV4"/>
      <sheetName val="DG 4970"/>
      <sheetName val="DM-1776"/>
      <sheetName val="Hệ_qố2"/>
      <sheetName val="MB.DT.02"/>
      <sheetName val="01-&gt;12"/>
      <sheetName val="Article"/>
      <sheetName val="EQT-ESTN"/>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영동(D)"/>
      <sheetName val="electrical"/>
      <sheetName val="So sanh"/>
      <sheetName val="EQUIP LIST"/>
      <sheetName val="Electrical Works"/>
      <sheetName val="H_T_ INCOMING SYSTEM"/>
      <sheetName val="Painting"/>
      <sheetName val="DI_ESTI"/>
      <sheetName val="4.2.1 Đo bóc KL OLK-06"/>
      <sheetName val="4.1.1 CHI TIET OLK-06"/>
      <sheetName val="Cash Flow"/>
      <sheetName val="Yield"/>
      <sheetName val="Items"/>
      <sheetName val="Detail"/>
      <sheetName val="¥ "/>
      <sheetName val="KLall"/>
      <sheetName val="CTDZTA(5)"/>
      <sheetName val="THONG SO"/>
      <sheetName val="Đơn giá chi tiết TN 39"/>
      <sheetName val="Gia VT-TB"/>
      <sheetName val="noi suy xa"/>
      <sheetName val="noi suy xa thu hoi"/>
      <sheetName val="DCQ"/>
      <sheetName val="DCS"/>
      <sheetName val="DD"/>
      <sheetName val="dulieumong"/>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DT. NHA XUONG"/>
      <sheetName val="SUMDETAIL"/>
      <sheetName val="Factory"/>
      <sheetName val="Matchung"/>
      <sheetName val="BU LONG"/>
      <sheetName val="ĐNVT"/>
      <sheetName val="ĐNBL"/>
      <sheetName val="CTLK"/>
      <sheetName val="Thuyết minh"/>
      <sheetName val="Đơn giá máy"/>
      <sheetName val="Tính giá NC"/>
      <sheetName val="SL cước"/>
      <sheetName val="ABUT수량-A1"/>
      <sheetName val="THKP957"/>
      <sheetName val="Tiên lượng"/>
      <sheetName val="CAUDIT"/>
      <sheetName val="현장별"/>
      <sheetName val="Unit price"/>
      <sheetName val="Tong DT"/>
      <sheetName val="phan tich don gia"/>
      <sheetName val="係数"/>
      <sheetName val="8521"/>
      <sheetName val="Package1"/>
      <sheetName val="Bill No.1.6"/>
      <sheetName val="Bill No.1.10"/>
      <sheetName val="Bill No.3.3"/>
      <sheetName val="Bill No.1.4"/>
      <sheetName val="Bill No.1.7"/>
      <sheetName val="Summary Bill No. 3"/>
      <sheetName val="DI-ESTI"/>
      <sheetName val="3. KC - PODIUM"/>
      <sheetName val="112016"/>
      <sheetName val="Bán đợt 1 trang"/>
      <sheetName val="說明"/>
      <sheetName val="dg-VTu"/>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BID"/>
      <sheetName val="DW"/>
      <sheetName val="DWD"/>
      <sheetName val="DW1"/>
      <sheetName val="pctg"/>
      <sheetName val="M-work"/>
      <sheetName val="WORK"/>
      <sheetName val="DWi"/>
      <sheetName val="PC=FLAT"/>
      <sheetName val="Cert1"/>
      <sheetName val="Chiet tinh dz35"/>
      <sheetName val="DG3285"/>
      <sheetName val="Tien Luong"/>
      <sheetName val="tuong"/>
      <sheetName val="설계내역서"/>
      <sheetName val="Unit price(Updateting)"/>
      <sheetName val="Breakdown (B)"/>
      <sheetName val="U.P_Breakdown"/>
      <sheetName val="기안"/>
      <sheetName val="갑지(추정)"/>
      <sheetName val="Home Office Manhours"/>
      <sheetName val="Field SPV Barchart"/>
      <sheetName val="基本"/>
      <sheetName val="149-2"/>
      <sheetName val="Bù giá CM"/>
      <sheetName val="Luong BN"/>
      <sheetName val="Luong TB"/>
      <sheetName val="Ca may TB"/>
      <sheetName val="Ca máy BN"/>
      <sheetName val="Vật liệu"/>
      <sheetName val="LX -TT05"/>
      <sheetName val="NC Moi TT05"/>
      <sheetName val="Y-WORK"/>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sheetData sheetId="734" refreshError="1"/>
      <sheetData sheetId="735" refreshError="1"/>
      <sheetData sheetId="736"/>
      <sheetData sheetId="737"/>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sheetData sheetId="1356"/>
      <sheetData sheetId="1357"/>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sheetData sheetId="1387" refreshError="1"/>
      <sheetData sheetId="1388" refreshError="1"/>
      <sheetData sheetId="1389"/>
      <sheetData sheetId="1390"/>
      <sheetData sheetId="1391"/>
      <sheetData sheetId="1392"/>
      <sheetData sheetId="1393"/>
      <sheetData sheetId="1394"/>
      <sheetData sheetId="1395"/>
      <sheetData sheetId="1396"/>
      <sheetData sheetId="1397"/>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sheetData sheetId="1418"/>
      <sheetData sheetId="1419"/>
      <sheetData sheetId="1420"/>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efreshError="1"/>
      <sheetData sheetId="1712" refreshError="1"/>
      <sheetData sheetId="1713" refreshError="1"/>
      <sheetData sheetId="1714"/>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sheetData sheetId="1730"/>
      <sheetData sheetId="1731" refreshError="1"/>
      <sheetData sheetId="1732" refreshError="1"/>
      <sheetData sheetId="1733" refreshError="1"/>
      <sheetData sheetId="1734"/>
      <sheetData sheetId="1735"/>
      <sheetData sheetId="1736"/>
      <sheetData sheetId="1737"/>
      <sheetData sheetId="1738"/>
      <sheetData sheetId="1739"/>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sheetData sheetId="1762"/>
      <sheetData sheetId="1763"/>
      <sheetData sheetId="1764"/>
      <sheetData sheetId="1765"/>
      <sheetData sheetId="1766"/>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sheetData sheetId="1946"/>
      <sheetData sheetId="1947" refreshError="1"/>
      <sheetData sheetId="1948" refreshError="1"/>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refreshError="1"/>
      <sheetData sheetId="2429" refreshError="1"/>
      <sheetData sheetId="2430" refreshError="1"/>
      <sheetData sheetId="2431" refreshError="1"/>
      <sheetData sheetId="2432" refreshError="1"/>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sheetData sheetId="2524" refreshError="1"/>
      <sheetData sheetId="2525" refreshError="1"/>
      <sheetData sheetId="2526" refreshError="1"/>
      <sheetData sheetId="2527" refreshError="1"/>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sheetData sheetId="2566"/>
      <sheetData sheetId="2567"/>
      <sheetData sheetId="2568" refreshError="1"/>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refreshError="1"/>
      <sheetData sheetId="2594"/>
      <sheetData sheetId="2595"/>
      <sheetData sheetId="2596"/>
      <sheetData sheetId="2597"/>
      <sheetData sheetId="2598"/>
      <sheetData sheetId="2599"/>
      <sheetData sheetId="2600"/>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refreshError="1"/>
      <sheetData sheetId="3183" refreshError="1"/>
      <sheetData sheetId="3184"/>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표지 "/>
      <sheetName val="목차"/>
      <sheetName val="개요"/>
      <sheetName val="제원"/>
      <sheetName val="공사범위"/>
      <sheetName val="SCHEDULE"/>
      <sheetName val="SCH2"/>
      <sheetName val="4)"/>
      <sheetName val="5)"/>
      <sheetName val="6)"/>
      <sheetName val="6-1"/>
      <sheetName val="6-2"/>
      <sheetName val="8)"/>
      <sheetName val="9)"/>
      <sheetName val="10)"/>
      <sheetName val="시공기술"/>
      <sheetName val="기술2"/>
      <sheetName val="개선사례"/>
      <sheetName val="20)"/>
      <sheetName val="21)"/>
      <sheetName val="21-1"/>
      <sheetName val="PRECAST lightconc-II"/>
      <sheetName val="97 사업추정(WEKI)"/>
      <sheetName val="EP0"/>
      <sheetName val="변수적용"/>
      <sheetName val="Sheet1"/>
      <sheetName val="#REF"/>
      <sheetName val="Cost control"/>
      <sheetName val="적용환율"/>
      <sheetName val="당초"/>
      <sheetName val="2. 집계표"/>
      <sheetName val="REINF."/>
      <sheetName val="LOADS"/>
      <sheetName val="HRSG PRINT"/>
      <sheetName val="BLR 1"/>
      <sheetName val="GEN"/>
      <sheetName val="GAS"/>
      <sheetName val="DEAE"/>
      <sheetName val="BLR2"/>
      <sheetName val="BLR3"/>
      <sheetName val="BLR4"/>
      <sheetName val="BLR5"/>
      <sheetName val="DEM"/>
      <sheetName val="SAM"/>
      <sheetName val="CHEM"/>
      <sheetName val="COP"/>
      <sheetName val="Conversions"/>
      <sheetName val="PBS"/>
      <sheetName val="카메라"/>
      <sheetName val="csdim"/>
      <sheetName val="cdsload"/>
      <sheetName val="chsload"/>
      <sheetName val="CLAMP"/>
      <sheetName val="cvsload"/>
      <sheetName val="pipe"/>
      <sheetName val="RFP007"/>
      <sheetName val="RFP006"/>
      <sheetName val="RFP005"/>
      <sheetName val="RFP009"/>
      <sheetName val="변수 정의"/>
      <sheetName val="18 BL 배관 내역"/>
      <sheetName val="#3E1_GCR"/>
      <sheetName val="B31.1"/>
      <sheetName val="PSIZE"/>
      <sheetName val="ITEM-LIST"/>
      <sheetName val="MixBed"/>
      <sheetName val="CondPol"/>
      <sheetName val="변수정리"/>
      <sheetName val="공정율(기초자료)"/>
      <sheetName val="환율표"/>
      <sheetName val="BQ"/>
      <sheetName val="Table"/>
      <sheetName val="Desal-E&amp;I"/>
      <sheetName val="BOQ for HRSG &amp; BOP-mech."/>
      <sheetName val="data"/>
      <sheetName val="손익현황"/>
      <sheetName val="현황CODE"/>
      <sheetName val="환산표"/>
      <sheetName val="CBE-VSL"/>
      <sheetName val="내역서"/>
      <sheetName val="IT-BAT"/>
      <sheetName val="SAN"/>
      <sheetName val="見積計算 "/>
      <sheetName val="보일러"/>
      <sheetName val="산업"/>
      <sheetName val="1."/>
      <sheetName val="TOEC"/>
      <sheetName val="견적"/>
      <sheetName val="Rate Analysis"/>
      <sheetName val="ECL"/>
      <sheetName val="견적환율"/>
      <sheetName val="45,46"/>
      <sheetName val="수주현황2월"/>
      <sheetName val="BM "/>
      <sheetName val="DWG LIST"/>
      <sheetName val="표지_1"/>
      <sheetName val="PRECAST_lightconc-II1"/>
      <sheetName val="97_사업추정(WEKI)1"/>
      <sheetName val="2__집계표1"/>
      <sheetName val="REINF_1"/>
      <sheetName val="Cost_control1"/>
      <sheetName val="HRSG_PRINT1"/>
      <sheetName val="BLR_11"/>
      <sheetName val="변수_정의1"/>
      <sheetName val="18_BL_배관_내역1"/>
      <sheetName val="B31_11"/>
      <sheetName val="BOQ_for_HRSG_&amp;_BOP-mech_1"/>
      <sheetName val="Rate_Analysis1"/>
      <sheetName val="1_1"/>
      <sheetName val="見積計算_1"/>
      <sheetName val="BM_1"/>
      <sheetName val="DWG_LIST1"/>
      <sheetName val="표지_"/>
      <sheetName val="PRECAST_lightconc-II"/>
      <sheetName val="97_사업추정(WEKI)"/>
      <sheetName val="2__집계표"/>
      <sheetName val="REINF_"/>
      <sheetName val="Cost_control"/>
      <sheetName val="HRSG_PRINT"/>
      <sheetName val="BLR_1"/>
      <sheetName val="변수_정의"/>
      <sheetName val="18_BL_배관_내역"/>
      <sheetName val="B31_1"/>
      <sheetName val="BOQ_for_HRSG_&amp;_BOP-mech_"/>
      <sheetName val="Rate_Analysis"/>
      <sheetName val="1_"/>
      <sheetName val="見積計算_"/>
      <sheetName val="BM_"/>
      <sheetName val="DWG_LIST"/>
      <sheetName val="EP0.xls"/>
      <sheetName val="임율 Data"/>
      <sheetName val="Field Service담당 견적가집계표(시운전&amp;성능시험"/>
      <sheetName val="Dieuchinh"/>
      <sheetName val="INPUT"/>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총집계표"/>
      <sheetName val="BT"/>
      <sheetName val="특수선일위대가"/>
      <sheetName val="#REF"/>
      <sheetName val="공문(신)"/>
      <sheetName val="2공구산출내역"/>
      <sheetName val="가로등내역서"/>
      <sheetName val="신내택지내역서"/>
      <sheetName val="단가일람"/>
      <sheetName val="단위량당중기"/>
      <sheetName val="내역서2안"/>
      <sheetName val="SCHEDULE"/>
      <sheetName val="DHEQSUP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총괄"/>
      <sheetName val="갑,을"/>
      <sheetName val="노임단가"/>
      <sheetName val="입찰안"/>
      <sheetName val="6PILE  (돌출)"/>
      <sheetName val="구체철근량"/>
      <sheetName val="1.설계조건"/>
      <sheetName val="BOX 설계"/>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LIST"/>
      <sheetName val="TABLE (B1-B4)"/>
      <sheetName val="TABLE (B3-B4)"/>
      <sheetName val="danga"/>
      <sheetName val="ilch"/>
      <sheetName val="도"/>
      <sheetName val="#REF"/>
      <sheetName val="물량"/>
      <sheetName val="Sheet1"/>
      <sheetName val="FORCE"/>
      <sheetName val="Erection &quot; S&quot; - Curv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2)"/>
      <sheetName val="견적(대)"/>
      <sheetName val="보수일위"/>
      <sheetName val="임률기준"/>
      <sheetName val="물가9월 (2)"/>
      <sheetName val="수량산출"/>
      <sheetName val="일위대가목차"/>
      <sheetName val="노임단가"/>
      <sheetName val="공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DO AM DT"/>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일위대가표(DEEP)"/>
      <sheetName val="토공정보"/>
      <sheetName val="CAL"/>
      <sheetName val="배수내역"/>
      <sheetName val="품셈(RAIL설치)"/>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현장 일용직 노임명세서(주)"/>
      <sheetName val="현장 일용직 노임명세서(주,야)"/>
      <sheetName val="203"/>
      <sheetName val="LODGING현황"/>
      <sheetName val="출근표(CH2)"/>
      <sheetName val="노임명세서"/>
      <sheetName val="식대지급 (2)"/>
      <sheetName val="EXCAVATION"/>
      <sheetName val="EXCAVATION (2)"/>
      <sheetName val="BREAKDOWN"/>
      <sheetName val="현장B-DOWN"/>
      <sheetName val="CONCRETE"/>
      <sheetName val="SUIVI"/>
      <sheetName val="TEL"/>
      <sheetName val="단면(RW1)"/>
      <sheetName val="기초공"/>
      <sheetName val="기둥(원형)"/>
      <sheetName val="공통부대비"/>
      <sheetName val="정부노임단가"/>
      <sheetName val="하수급견적대비"/>
      <sheetName val="예산변경사항"/>
      <sheetName val="원형맨홀수량"/>
      <sheetName val="TABLE"/>
      <sheetName val="공사진행"/>
      <sheetName val="단가"/>
      <sheetName val="공통가설"/>
      <sheetName val="영업소실적"/>
      <sheetName val="시멘트"/>
      <sheetName val="터파기및재료"/>
      <sheetName val="3.바닥판설계"/>
      <sheetName val="주형"/>
      <sheetName val="음료실행"/>
      <sheetName val="원가서"/>
      <sheetName val="3련 BOX"/>
      <sheetName val="DATA"/>
      <sheetName val="3BL공동구 수량"/>
      <sheetName val="차액보증"/>
      <sheetName val="range names"/>
      <sheetName val="6호기"/>
      <sheetName val="Furnitures"/>
      <sheetName val="Project Management"/>
      <sheetName val="Staff Chart"/>
      <sheetName val="설계조건"/>
      <sheetName val="안정계산"/>
      <sheetName val="단면검토"/>
      <sheetName val="단중표"/>
      <sheetName val="내역"/>
      <sheetName val="설계내역서"/>
      <sheetName val="중동상가"/>
      <sheetName val="SE-611"/>
      <sheetName val="연수동"/>
      <sheetName val="보도경계블럭"/>
      <sheetName val="도급양식"/>
      <sheetName val="#REF"/>
      <sheetName val="조명시설"/>
      <sheetName val="수량산출"/>
      <sheetName val="Total"/>
      <sheetName val="물량표"/>
      <sheetName val="BSD (2)"/>
      <sheetName val="일위대가목차"/>
      <sheetName val="데이타"/>
      <sheetName val="공사비내역서"/>
      <sheetName val="공종별 집계"/>
      <sheetName val="터널조도"/>
      <sheetName val="Sheet1"/>
      <sheetName val="굴착시간주간집계표"/>
      <sheetName val="장비고장시간주간"/>
      <sheetName val="콘크리트타설집계표"/>
      <sheetName val="작업분석"/>
      <sheetName val="지층효율(HG,BC)"/>
      <sheetName val=" 지층효율(BC)"/>
      <sheetName val="지질주상도"/>
      <sheetName val="Sheet7"/>
      <sheetName val="1-5-1작업분석"/>
      <sheetName val="1-5-2 굴착효율"/>
      <sheetName val="굴착효율"/>
      <sheetName val="BREAK DOWN"/>
      <sheetName val="JUCK"/>
      <sheetName val="MOTOR"/>
      <sheetName val="전기"/>
      <sheetName val="와동25-3(변경)"/>
      <sheetName val="배수공 주요자재 집계표"/>
      <sheetName val="변경내역"/>
      <sheetName val="부하계산서"/>
      <sheetName val="현금"/>
      <sheetName val="4.말뚝설계"/>
      <sheetName val="1.설계조건"/>
      <sheetName val="내역서"/>
      <sheetName val="5.전사투자계획종함안"/>
      <sheetName val="과천MAIN"/>
      <sheetName val="노임"/>
      <sheetName val="hvac(제어동)"/>
      <sheetName val="결과조달"/>
      <sheetName val="L_RPTA05_목록"/>
      <sheetName val="을"/>
      <sheetName val="내역표지"/>
      <sheetName val="실행철강하도"/>
      <sheetName val="부대대비"/>
      <sheetName val="냉연집계"/>
      <sheetName val="설 계"/>
      <sheetName val="BLOCK(1)"/>
      <sheetName val="토목"/>
      <sheetName val="001"/>
      <sheetName val="Sheet3"/>
      <sheetName val="96수출"/>
      <sheetName val="PIPE"/>
      <sheetName val="물량표S"/>
      <sheetName val="자재집계표"/>
      <sheetName val="코드"/>
      <sheetName val="3희질산"/>
      <sheetName val="Y-WORK"/>
      <sheetName val="공량산출서"/>
      <sheetName val="대비"/>
      <sheetName val="공사비 내역 (가)"/>
      <sheetName val="점수계산1-2"/>
      <sheetName val="토공(완충)"/>
      <sheetName val="2000전체분"/>
      <sheetName val="시설물일위"/>
      <sheetName val="2000년1차"/>
      <sheetName val="WT-LIST"/>
      <sheetName val="가공비"/>
      <sheetName val="현장_일용직_노임명세서(주)"/>
      <sheetName val="현장_일용직_노임명세서(주,야)"/>
      <sheetName val="식대지급_(2)"/>
      <sheetName val="EXCAVATION_(2)"/>
      <sheetName val="3BL공동구_수량"/>
      <sheetName val="range_names"/>
      <sheetName val="Project_Management"/>
      <sheetName val="Staff_Chart"/>
      <sheetName val="BSD_(2)"/>
      <sheetName val="공종별_집계"/>
      <sheetName val="당초"/>
      <sheetName val="BID"/>
      <sheetName val="1공구(을)"/>
      <sheetName val="토공(도면)"/>
      <sheetName val="COVER"/>
      <sheetName val="SRC-B3U2"/>
      <sheetName val="ITEM"/>
      <sheetName val="간접비"/>
      <sheetName val="2.설계제원"/>
      <sheetName val="유림골조"/>
      <sheetName val="T1"/>
      <sheetName val="일위대가"/>
      <sheetName val="Customer Databas"/>
      <sheetName val=" 견적서"/>
      <sheetName val="소비자가"/>
      <sheetName val="1련박스"/>
      <sheetName val="full (2)"/>
      <sheetName val="남양시작동자105노65기1.3화1.2"/>
      <sheetName val="GAEYO"/>
      <sheetName val="설_계"/>
      <sheetName val="_지층효율(BC)"/>
      <sheetName val="1-5-2_굴착효율"/>
      <sheetName val="BREAK_DOWN"/>
      <sheetName val="배수공_주요자재_집계표"/>
      <sheetName val="4_말뚝설계"/>
      <sheetName val="1_설계조건"/>
      <sheetName val="5_전사투자계획종함안"/>
      <sheetName val="기계내역서"/>
      <sheetName val="다이꾸"/>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sheetData sheetId="69" refreshError="1"/>
      <sheetData sheetId="70"/>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refreshError="1"/>
      <sheetData sheetId="16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BM"/>
      <sheetName val="Equipment"/>
      <sheetName val="Staff"/>
      <sheetName val="Crew"/>
      <sheetName val="Schedule"/>
      <sheetName val="Freight"/>
      <sheetName val="Testing"/>
      <sheetName val="Miscchrg"/>
      <sheetName val="Cost Sum"/>
      <sheetName val="General Notes"/>
      <sheetName val="Alterations"/>
      <sheetName val="Pumps"/>
      <sheetName val="EF _ AC"/>
      <sheetName val="HRSG PRINT"/>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INDIRECT COST-PART l"/>
      <sheetName val="Interpulation"/>
      <sheetName val="AGBQ_030124"/>
      <sheetName val="Total Summary"/>
      <sheetName val="BQ(Others_Piping)"/>
      <sheetName val="Deluge System"/>
      <sheetName val="Large Bore Star Rate"/>
      <sheetName val="Small Bore Star Rate"/>
      <sheetName val="Summary 1FA 1GA"/>
      <sheetName val="TOTAL SUMMARY (2)"/>
      <sheetName val="Engg 4"/>
      <sheetName val="Engg 3"/>
      <sheetName val="Engg 2"/>
      <sheetName val="Engg 1"/>
      <sheetName val="Equip Install"/>
      <sheetName val="Sheet1"/>
      <sheetName val="DS Detl"/>
      <sheetName val="DS Breakdown"/>
      <sheetName val="Furnace Tube Welding"/>
      <sheetName val="Furnace Installation"/>
      <sheetName val="Breakdown"/>
      <sheetName val="BS final"/>
      <sheetName val="4"/>
      <sheetName val="OCT.FDN"/>
      <sheetName val="PM1005-R0"/>
      <sheetName val="MP MOB"/>
      <sheetName val="도급양식"/>
      <sheetName val="FurnacÿÿInstallation"/>
      <sheetName val="CASHFLOW"/>
      <sheetName val="材料マスタ"/>
      <sheetName val="SE-611"/>
      <sheetName val="estimate"/>
      <sheetName val="Insulation_Utl_Off"/>
      <sheetName val="Note_Piping"/>
      <sheetName val="내역"/>
      <sheetName val="SECT-LIST"/>
      <sheetName val="Data"/>
      <sheetName val="CAT_5"/>
      <sheetName val="Y-WORK"/>
      <sheetName val="Equipments"/>
      <sheetName val="eq_data"/>
      <sheetName val="TOEC"/>
      <sheetName val="D-3503"/>
      <sheetName val="#REF"/>
      <sheetName val="환산표"/>
      <sheetName val="4300 UTILITY BLDG (2)"/>
      <sheetName val="Main"/>
      <sheetName val="FIELD"/>
      <sheetName val="ATM-WSWDS"/>
      <sheetName val="Sheet4"/>
      <sheetName val="242-3 summaryOPC"/>
      <sheetName val="SYSTEM 945 Air&amp;Nitrogen"/>
      <sheetName val="Elec.Codes"/>
      <sheetName val="Cover"/>
      <sheetName val="Properties"/>
      <sheetName val="Stability Check"/>
      <sheetName val="Plant Areas"/>
      <sheetName val="Item Codes"/>
      <sheetName val="PipWT"/>
      <sheetName val="Emp_Data"/>
      <sheetName val="HEATER"/>
      <sheetName val="Instructions"/>
      <sheetName val="steel-gr"/>
      <sheetName val="DI-ESTI"/>
      <sheetName val="Boiler Norms"/>
      <sheetName val="Break Down"/>
      <sheetName val="환율"/>
      <sheetName val="Motor"/>
      <sheetName val="Motor_Data"/>
      <sheetName val="cable"/>
      <sheetName val="Data - Codes"/>
      <sheetName val="allowances"/>
      <sheetName val="Schedule S-Curve Revision#3"/>
      <sheetName val="L(2)"/>
      <sheetName val="LIBRARY"/>
      <sheetName val="Cost_Sum"/>
      <sheetName val="General_Notes"/>
      <sheetName val="EF___AC"/>
      <sheetName val="Total_Summary"/>
      <sheetName val="Deluge_System"/>
      <sheetName val="Large_Bore_Star_Rate"/>
      <sheetName val="Small_Bore_Star_Rate"/>
      <sheetName val="Summary_1FA_1GA"/>
      <sheetName val="TOTAL_SUMMARY_(2)"/>
      <sheetName val="Engg_4"/>
      <sheetName val="Engg_3"/>
      <sheetName val="Engg_2"/>
      <sheetName val="Engg_1"/>
      <sheetName val="Equip_Install"/>
      <sheetName val="DS_Detl"/>
      <sheetName val="DS_Breakdown"/>
      <sheetName val="Furnace_Tube_Welding"/>
      <sheetName val="Furnace_Installation"/>
      <sheetName val="Factor"/>
      <sheetName val="Sch.6"/>
      <sheetName val="Final Summary"/>
      <sheetName val="Generic Type 1-2"/>
      <sheetName val="ewrks-deriv"/>
      <sheetName val="Main Works"/>
      <sheetName val="공사비 내역 (가)"/>
      <sheetName val="ITB COST"/>
      <sheetName val="1"/>
      <sheetName val="Consolidated"/>
      <sheetName val="Process Piping"/>
      <sheetName val=" Summary"/>
      <sheetName val="GVL"/>
      <sheetName val="3.현장배치"/>
      <sheetName val="현장배치"/>
      <sheetName val="예산"/>
      <sheetName val="BOQ"/>
      <sheetName val="OTROS MO"/>
      <sheetName val="BILLING SUMMARY"/>
      <sheetName val="Installation"/>
      <sheetName val="WORKSHEET"/>
      <sheetName val="quitangquil"/>
      <sheetName val="co-no.2"/>
      <sheetName val="노임단가"/>
      <sheetName val="A"/>
      <sheetName val="ring wall thickness"/>
      <sheetName val="ABUT수량-A1"/>
      <sheetName val="설계조건"/>
      <sheetName val="안정계산"/>
      <sheetName val="단면검토"/>
      <sheetName val="INDIRECT_COST-PART_l"/>
      <sheetName val="Boiler_Norms"/>
      <sheetName val="OCT_FDN"/>
      <sheetName val="inter"/>
      <sheetName val="GP BOX"/>
      <sheetName val="look-up"/>
      <sheetName val="HRSG - Summary"/>
      <sheetName val="Area Lookup"/>
      <sheetName val="Lookup"/>
      <sheetName val="wage Cal"/>
      <sheetName val="2002년12월"/>
      <sheetName val="plan&amp;section of foundation"/>
      <sheetName val="Q827"/>
      <sheetName val="운송비 및 보험료(991221)"/>
      <sheetName val="BOQ-Bill1-8"/>
      <sheetName val="차액보증"/>
      <sheetName val="Norms"/>
      <sheetName val="Proposal"/>
      <sheetName val="MH RATE"/>
      <sheetName val="Cost Per Unit"/>
      <sheetName val="Cost"/>
      <sheetName val="MMCR"/>
      <sheetName val="Lumpsum"/>
      <sheetName val="MRO"/>
      <sheetName val="Billing Curve"/>
      <sheetName val="PCS"/>
      <sheetName val="정부노임단가"/>
      <sheetName val="물량산출근거"/>
      <sheetName val="Cost_Sum1"/>
      <sheetName val="General_Notes1"/>
      <sheetName val="EF___AC1"/>
      <sheetName val="Total_Summary1"/>
      <sheetName val="Deluge_System1"/>
      <sheetName val="Large_Bore_Star_Rate1"/>
      <sheetName val="Small_Bore_Star_Rate1"/>
      <sheetName val="Summary_1FA_1GA1"/>
      <sheetName val="TOTAL_SUMMARY_(2)1"/>
      <sheetName val="Engg_41"/>
      <sheetName val="Engg_31"/>
      <sheetName val="Engg_21"/>
      <sheetName val="Engg_11"/>
      <sheetName val="Equip_Install1"/>
      <sheetName val="DS_Detl1"/>
      <sheetName val="DS_Breakdown1"/>
      <sheetName val="Furnace_Tube_Welding1"/>
      <sheetName val="Furnace_Installation1"/>
      <sheetName val="242-3_summaryOPC"/>
      <sheetName val="Elec_Codes"/>
      <sheetName val="SYSTEM_945_Air&amp;Nitrogen"/>
      <sheetName val="Code_02"/>
      <sheetName val="Code_03"/>
      <sheetName val="Code_04"/>
      <sheetName val="Code_05"/>
      <sheetName val="Code_06"/>
      <sheetName val="Code_07"/>
      <sheetName val="Code_09"/>
      <sheetName val="Stability_Check"/>
      <sheetName val="Plant_Areas"/>
      <sheetName val="Item_Codes"/>
      <sheetName val="BS_final"/>
      <sheetName val="MP_MOB"/>
      <sheetName val="HRSG_PRINT"/>
      <sheetName val="Sch_6"/>
      <sheetName val="Final_Summary"/>
      <sheetName val="Generic_Type_1-2"/>
      <sheetName val="Break_Down"/>
      <sheetName val="Data_-_Codes"/>
      <sheetName val="Schedule_S-Curve_Revision#3"/>
      <sheetName val="4300_UTILITY_BLDG_(2)"/>
      <sheetName val="Main_Works"/>
      <sheetName val="TopSheet"/>
      <sheetName val="Cost_Sum2"/>
      <sheetName val="General_Notes2"/>
      <sheetName val="EF___AC2"/>
      <sheetName val="Total_Summary2"/>
      <sheetName val="Deluge_System2"/>
      <sheetName val="Large_Bore_Star_Rate2"/>
      <sheetName val="Small_Bore_Star_Rate2"/>
      <sheetName val="Summary_1FA_1GA2"/>
      <sheetName val="TOTAL_SUMMARY_(2)2"/>
      <sheetName val="Engg_42"/>
      <sheetName val="Engg_32"/>
      <sheetName val="Engg_22"/>
      <sheetName val="Engg_12"/>
      <sheetName val="Equip_Install2"/>
      <sheetName val="DS_Detl2"/>
      <sheetName val="DS_Breakdown2"/>
      <sheetName val="Furnace_Tube_Welding2"/>
      <sheetName val="Furnace_Installation2"/>
      <sheetName val="INDIRECT_COST-PART_l1"/>
      <sheetName val="242-3_summaryOPC1"/>
      <sheetName val="Elec_Codes1"/>
      <sheetName val="SYSTEM_945_Air&amp;Nitrogen1"/>
      <sheetName val="Code_021"/>
      <sheetName val="Code_031"/>
      <sheetName val="Code_041"/>
      <sheetName val="Code_051"/>
      <sheetName val="Code_061"/>
      <sheetName val="Code_071"/>
      <sheetName val="Code_091"/>
      <sheetName val="Stability_Check1"/>
      <sheetName val="Plant_Areas1"/>
      <sheetName val="Item_Codes1"/>
      <sheetName val="OCT_FDN1"/>
      <sheetName val="BS_final1"/>
      <sheetName val="MP_MOB1"/>
      <sheetName val="HRSG_PRINT1"/>
      <sheetName val="Sch_61"/>
      <sheetName val="Boiler_Norms1"/>
      <sheetName val="Final_Summary1"/>
      <sheetName val="Generic_Type_1-21"/>
      <sheetName val="Break_Down1"/>
      <sheetName val="Data_-_Codes1"/>
      <sheetName val="Schedule_S-Curve_Revision#31"/>
      <sheetName val="4300_UTILITY_BLDG_(2)1"/>
      <sheetName val="Main_Works1"/>
      <sheetName val="공사비_내역_(가)"/>
      <sheetName val="ITB_COST"/>
      <sheetName val="Process_Piping"/>
      <sheetName val="_Summary"/>
      <sheetName val="3_현장배치"/>
      <sheetName val="MATL"/>
      <sheetName val="Furnac��Installation"/>
      <sheetName val="sum"/>
      <sheetName val="INPUT DATA HERE"/>
      <sheetName val="Pl.OP-others"/>
      <sheetName val="96수출"/>
      <sheetName val="Du_lieu"/>
      <sheetName val="明細"/>
      <sheetName val="Cost_Sum3"/>
      <sheetName val="General_Notes3"/>
      <sheetName val="EF___AC3"/>
      <sheetName val="INDIRECT_COST-PART_l2"/>
      <sheetName val="Total_Summary3"/>
      <sheetName val="Deluge_System3"/>
      <sheetName val="Large_Bore_Star_Rate3"/>
      <sheetName val="Small_Bore_Star_Rate3"/>
      <sheetName val="Summary_1FA_1GA3"/>
      <sheetName val="TOTAL_SUMMARY_(2)3"/>
      <sheetName val="Engg_43"/>
      <sheetName val="Engg_33"/>
      <sheetName val="Engg_23"/>
      <sheetName val="Engg_13"/>
      <sheetName val="Equip_Install3"/>
      <sheetName val="DS_Detl3"/>
      <sheetName val="DS_Breakdown3"/>
      <sheetName val="Furnace_Tube_Welding3"/>
      <sheetName val="Furnace_Installation3"/>
      <sheetName val="OCT_FDN2"/>
      <sheetName val="BS_final2"/>
      <sheetName val="MP_MOB2"/>
      <sheetName val="HRSG_PRINT2"/>
      <sheetName val="Code_022"/>
      <sheetName val="Code_032"/>
      <sheetName val="Code_042"/>
      <sheetName val="Code_052"/>
      <sheetName val="Code_062"/>
      <sheetName val="Code_072"/>
      <sheetName val="Code_092"/>
      <sheetName val="4300_UTILITY_BLDG_(2)2"/>
      <sheetName val="242-3_summaryOPC2"/>
      <sheetName val="Elec_Codes2"/>
      <sheetName val="Boiler_Norms2"/>
      <sheetName val="Break_Down2"/>
      <sheetName val="Data_-_Codes2"/>
      <sheetName val="Schedule_S-Curve_Revision#32"/>
      <sheetName val="Final_Summary2"/>
      <sheetName val="Generic_Type_1-22"/>
      <sheetName val="SYSTEM_945_Air&amp;Nitrogen2"/>
      <sheetName val="Stability_Check2"/>
      <sheetName val="Plant_Areas2"/>
      <sheetName val="Item_Codes2"/>
      <sheetName val="Sch_62"/>
      <sheetName val="Main_Works2"/>
      <sheetName val="공사비_내역_(가)1"/>
      <sheetName val="ITB_COST1"/>
      <sheetName val="Process_Piping1"/>
      <sheetName val="_Summary1"/>
      <sheetName val="3_현장배치1"/>
      <sheetName val="co-no_2"/>
      <sheetName val="ring_wall_thickness"/>
      <sheetName val="OTROS_MO"/>
      <sheetName val="BILLING_SUMMARY"/>
      <sheetName val="wage_Cal"/>
      <sheetName val="운송비_및_보험료(991221)"/>
      <sheetName val="plan&amp;section_of_foundation"/>
      <sheetName val="MH_RATE"/>
      <sheetName val="Cost_Per_Unit"/>
      <sheetName val="Billing_Curve"/>
      <sheetName val="GP_BOX"/>
      <sheetName val="HRSG_-_Summary"/>
      <sheetName val="Area_Lookup"/>
      <sheetName val="INPUT_DATA_HERE"/>
      <sheetName val="Pl_OP-others"/>
      <sheetName val="Cost_Sum4"/>
      <sheetName val="General_Notes4"/>
      <sheetName val="EF___AC4"/>
      <sheetName val="INDIRECT_COST-PART_l3"/>
      <sheetName val="Total_Summary4"/>
      <sheetName val="Deluge_System4"/>
      <sheetName val="Large_Bore_Star_Rate4"/>
      <sheetName val="Small_Bore_Star_Rate4"/>
      <sheetName val="Summary_1FA_1GA4"/>
      <sheetName val="TOTAL_SUMMARY_(2)4"/>
      <sheetName val="Engg_44"/>
      <sheetName val="Engg_34"/>
      <sheetName val="Engg_24"/>
      <sheetName val="Engg_14"/>
      <sheetName val="Equip_Install4"/>
      <sheetName val="DS_Detl4"/>
      <sheetName val="DS_Breakdown4"/>
      <sheetName val="Furnace_Tube_Welding4"/>
      <sheetName val="Furnace_Installation4"/>
      <sheetName val="OCT_FDN3"/>
      <sheetName val="BS_final3"/>
      <sheetName val="MP_MOB3"/>
      <sheetName val="HRSG_PRINT3"/>
      <sheetName val="Code_023"/>
      <sheetName val="Code_033"/>
      <sheetName val="Code_043"/>
      <sheetName val="Code_053"/>
      <sheetName val="Code_063"/>
      <sheetName val="Code_073"/>
      <sheetName val="Code_093"/>
      <sheetName val="4300_UTILITY_BLDG_(2)3"/>
      <sheetName val="242-3_summaryOPC3"/>
      <sheetName val="Elec_Codes3"/>
      <sheetName val="Boiler_Norms3"/>
      <sheetName val="Break_Down3"/>
      <sheetName val="Data_-_Codes3"/>
      <sheetName val="Schedule_S-Curve_Revision#33"/>
      <sheetName val="Final_Summary3"/>
      <sheetName val="Generic_Type_1-23"/>
      <sheetName val="SYSTEM_945_Air&amp;Nitrogen3"/>
      <sheetName val="Stability_Check3"/>
      <sheetName val="Plant_Areas3"/>
      <sheetName val="Item_Codes3"/>
      <sheetName val="Sch_63"/>
      <sheetName val="Main_Works3"/>
      <sheetName val="공사비_내역_(가)2"/>
      <sheetName val="ITB_COST2"/>
      <sheetName val="Process_Piping2"/>
      <sheetName val="_Summary2"/>
      <sheetName val="3_현장배치2"/>
      <sheetName val="co-no_21"/>
      <sheetName val="ring_wall_thickness1"/>
      <sheetName val="OTROS_MO1"/>
      <sheetName val="BILLING_SUMMARY1"/>
      <sheetName val="wage_Cal1"/>
      <sheetName val="운송비_및_보험료(991221)1"/>
      <sheetName val="plan&amp;section_of_foundation1"/>
      <sheetName val="MH_RATE1"/>
      <sheetName val="Cost_Per_Unit1"/>
      <sheetName val="Billing_Curve1"/>
      <sheetName val="GP_BOX1"/>
      <sheetName val="HRSG_-_Summary1"/>
      <sheetName val="Area_Lookup1"/>
      <sheetName val="INPUT_DATA_HERE1"/>
      <sheetName val="Pl_OP-others1"/>
      <sheetName val="電源計画"/>
      <sheetName val="가격분석@1100(990104)"/>
      <sheetName val="Escalation"/>
      <sheetName val="PROCURE"/>
      <sheetName val="영업소실적"/>
      <sheetName val="HORI. VESSEL"/>
      <sheetName val="2.설계제원"/>
      <sheetName val="roject\Budget Files\Final\CIVIL"/>
      <sheetName val="\àC:\Documents and Settings\"/>
      <sheetName val="External Backlog"/>
      <sheetName val="Parameter"/>
      <sheetName val="BQ"/>
      <sheetName val="RAFIDIYA-Main"/>
      <sheetName val="Races"/>
      <sheetName val="RAB"/>
      <sheetName val="FORM 3A"/>
      <sheetName val="Analisa 2"/>
      <sheetName val="Piping Data"/>
      <sheetName val="Piping Tables"/>
      <sheetName val="Transport"/>
      <sheetName val="SteelDatabase"/>
      <sheetName val="Resources"/>
      <sheetName val="Conn"/>
      <sheetName val="Cash Flow"/>
      <sheetName val="Plate Welding Table"/>
      <sheetName val="Inst."/>
      <sheetName val="table"/>
      <sheetName val="UR"/>
      <sheetName val="2 of 2"/>
      <sheetName val="Customer Databas"/>
      <sheetName val="BQ_Utl_Off"/>
      <sheetName val="合成単価作成表-BLDG"/>
      <sheetName val="calc"/>
      <sheetName val="PRICE-COMP"/>
      <sheetName val="기계내역서"/>
      <sheetName val="Equipment_Database"/>
      <sheetName val="Cost Calc"/>
      <sheetName val="BLDG4"/>
      <sheetName val="EAST TOWER"/>
      <sheetName val="BOW"/>
      <sheetName val="analysis"/>
      <sheetName val="Reinforcements"/>
      <sheetName val="Parameters"/>
      <sheetName val="Sheet3"/>
      <sheetName val="5_Digit"/>
      <sheetName val="Instrument"/>
      <sheetName val="HSEQP"/>
      <sheetName val="HSPIPING"/>
      <sheetName val="Pipe"/>
      <sheetName val="tabulation (comparison)"/>
      <sheetName val="Adimi bldg"/>
      <sheetName val="Pump House"/>
      <sheetName val="Fuel Regu Station"/>
      <sheetName val="insulation"/>
      <sheetName val="masonry works"/>
      <sheetName val="Bin"/>
      <sheetName val="PCSum"/>
      <sheetName val="CostSked"/>
      <sheetName val="Financing Schemes"/>
      <sheetName val="_Model A costs"/>
      <sheetName val="Model B costs"/>
      <sheetName val="Model C costs"/>
      <sheetName val="Main Bldg."/>
      <sheetName val="PH 5"/>
      <sheetName val="LLEGADA"/>
      <sheetName val="DESBAST"/>
      <sheetName val="Summary Sheets"/>
      <sheetName val="B1P2 Cover"/>
      <sheetName val="Book 1 Summary"/>
      <sheetName val="Preliminaries"/>
      <sheetName val="Design"/>
      <sheetName val="Warranties Rate Only"/>
      <sheetName val="細目"/>
      <sheetName val="PL Plumbing"/>
      <sheetName val="DD EST."/>
      <sheetName val="Division 3000"/>
      <sheetName val="STAFFSCHED "/>
      <sheetName val="Consumables"/>
      <sheetName val="Benchmark"/>
      <sheetName val="GAE8'97"/>
      <sheetName val="Analysis Rate"/>
      <sheetName val="Construction"/>
      <sheetName val="Trades"/>
      <sheetName val="DEC"/>
      <sheetName val="RMHS"/>
      <sheetName val="견적"/>
      <sheetName val="[Civil.xls][Civil.xls][Civil.xl"/>
      <sheetName val="equip"/>
      <sheetName val="Do not delete"/>
      <sheetName val="Drop Down list"/>
      <sheetName val="Indeks"/>
      <sheetName val="ASME B 36.10 M"/>
      <sheetName val="EQCOST"/>
      <sheetName val="IBC(2006)DATA"/>
      <sheetName val="[Civil.xls][Civil.xls]roject\Bu"/>
      <sheetName val="[Civil.xls][Civil.xls]\àC:\D"/>
      <sheetName val="[Civil.xls]roject\Budget Files\"/>
      <sheetName val="[Civil.xls]\àC:\Documents an"/>
      <sheetName val="간접비(1)"/>
      <sheetName val="Rate Analysis"/>
      <sheetName val="working load at the btm ft."/>
      <sheetName val="design load"/>
      <sheetName val="coastal"/>
      <sheetName val="Tbl 1y 4"/>
      <sheetName val="Graph (LGEN)"/>
      <sheetName val="out_prog"/>
      <sheetName val="선적schedule (2)"/>
      <sheetName val="KP1590_E"/>
      <sheetName val="Code"/>
      <sheetName val="HOOK UP ITEM"/>
      <sheetName val="PMS"/>
      <sheetName val="PAGE NO"/>
      <sheetName val="PART with CODE"/>
      <sheetName val="재료비"/>
      <sheetName val="INS-Equipment"/>
      <sheetName val="INS-Piping"/>
      <sheetName val="Timesheet"/>
      <sheetName val="BOM_00 (현지견적)"/>
      <sheetName val="Customer_Databas"/>
      <sheetName val="Piping_Data"/>
      <sheetName val="Piping_Tables"/>
      <sheetName val="CAL."/>
      <sheetName val="Masterfile "/>
      <sheetName val="Termination Manpower"/>
      <sheetName val="Setting"/>
      <sheetName val="YH-Attendance "/>
      <sheetName val="Summary-2"/>
      <sheetName val="January"/>
      <sheetName val="SCH5"/>
      <sheetName val="GPP2(3 of 3)"/>
      <sheetName val="GPP2(2 of 3)"/>
      <sheetName val="Breakdown Instrument"/>
      <sheetName val="Haulling"/>
      <sheetName val="Bill of Qty MEP"/>
      <sheetName val="CALCULATION"/>
      <sheetName val="123"/>
      <sheetName val="Tabel Ohm LV"/>
      <sheetName val="EE-PROP"/>
      <sheetName val="Overall"/>
      <sheetName val="Core calculations"/>
      <sheetName val="203 Eqpt r1"/>
      <sheetName val="Codes,..."/>
      <sheetName val="MTO"/>
      <sheetName val="INNER TANK"/>
      <sheetName val="IPE"/>
      <sheetName val="VOWD Basis"/>
      <sheetName val="B"/>
      <sheetName val="BID"/>
      <sheetName val="CONCRETE"/>
      <sheetName val="H2O (air, acid gas)"/>
      <sheetName val="3BL공동구 수량"/>
      <sheetName val="Import"/>
      <sheetName val="imalat_icmal"/>
      <sheetName val="INSTRUMENTATION"/>
      <sheetName val="mal_onay"/>
      <sheetName val="Factors-overall"/>
      <sheetName val="UCD"/>
      <sheetName val="LABOR"/>
      <sheetName val="PROD.RATE"/>
      <sheetName val="MATERIAL"/>
      <sheetName val="pump flr"/>
      <sheetName val="notes"/>
      <sheetName val="SUBCON"/>
      <sheetName val="2.678M"/>
      <sheetName val="firepro - bpo"/>
      <sheetName val="LIST"/>
      <sheetName val="Summary WG"/>
      <sheetName val="Background"/>
      <sheetName val="BOQ "/>
      <sheetName val="RSB_RATIO"/>
      <sheetName val="GEN REQ"/>
      <sheetName val="SD and START UP"/>
      <sheetName val="BR -CHINA BANK 2"/>
      <sheetName val="Hac.Lots"/>
      <sheetName val="Res.Lots"/>
      <sheetName val="Sheet7"/>
      <sheetName val="SCV P1A - Shared Cost"/>
      <sheetName val="External_Backlog"/>
      <sheetName val="Cost_Calc"/>
      <sheetName val="EAST_TOWER"/>
      <sheetName val="2_of_2"/>
      <sheetName val="Adimi_bldg"/>
      <sheetName val="Pump_House"/>
      <sheetName val="Fuel_Regu_Station"/>
      <sheetName val="Financing_Schemes"/>
      <sheetName val="_Model_A_costs"/>
      <sheetName val="Model_B_costs"/>
      <sheetName val="Model_C_costs"/>
      <sheetName val="Main_Bldg_"/>
      <sheetName val="masonry_works"/>
      <sheetName val="PH_5"/>
      <sheetName val="CFA"/>
      <sheetName val="FINISHES"/>
      <sheetName val="L(1)"/>
      <sheetName val="L(3)"/>
      <sheetName val="L(4)"/>
      <sheetName val="BOQ-MAPLE(a)"/>
      <sheetName val="공사계획서"/>
      <sheetName val="품셈표"/>
      <sheetName val="PL_Plumbing"/>
      <sheetName val="DD_EST_"/>
      <sheetName val="Division_3000"/>
      <sheetName val="STAFFSCHED_"/>
      <sheetName val="B1P2_Cover"/>
      <sheetName val="Book_1_Summary"/>
      <sheetName val="Warranties_Rate_Only"/>
      <sheetName val="Elektrikal"/>
      <sheetName val="H-SATUAN"/>
      <sheetName val="PIPING"/>
      <sheetName val="BREAKDOWN(철거설치)"/>
      <sheetName val="투입실적"/>
      <sheetName val="건설중인자산(기타)"/>
      <sheetName val="Bill.3 -Piling"/>
      <sheetName val="Bill 8.FS-A"/>
      <sheetName val="Break"/>
      <sheetName val="vlookup - do not print"/>
      <sheetName val="Scatter"/>
      <sheetName val="단면치수"/>
      <sheetName val="Concrete-UPA"/>
      <sheetName val=" Preliminaries"/>
      <sheetName val="TOWER 3&amp;4"/>
      <sheetName val="pwr"/>
      <sheetName val="Masterlist"/>
      <sheetName val="feeder"/>
      <sheetName val="ltg (3)"/>
      <sheetName val="para"/>
      <sheetName val="PA BGM"/>
      <sheetName val="CCTV"/>
      <sheetName val="CATV"/>
      <sheetName val="TEL"/>
      <sheetName val="roject_Budget Files_Final_CIVIL"/>
      <sheetName val="_"/>
      <sheetName val="_Civil.xls__Civil.xls__Civil.xl"/>
      <sheetName val="QTO"/>
      <sheetName val="Forecasts_VDF"/>
      <sheetName val="NSC"/>
      <sheetName val="CORRECTED"/>
      <sheetName val="SUMMARY (2)"/>
      <sheetName val="SUMDIV"/>
      <sheetName val="Bill 1"/>
      <sheetName val="Bill 2A"/>
      <sheetName val="Bill 2B"/>
      <sheetName val="Bill 2C"/>
      <sheetName val="Bill 2C.1"/>
      <sheetName val="Bill 2D"/>
      <sheetName val="Bill 2E"/>
      <sheetName val="Bill 2F"/>
      <sheetName val="SUNDRIES - 2A"/>
      <sheetName val="Base_Data"/>
      <sheetName val="\"/>
      <sheetName val="王曲600MWBQ"/>
      <sheetName val="LOADS"/>
      <sheetName val="FINAL NEGO"/>
      <sheetName val="DISCUSSION"/>
      <sheetName val="SIGN-OFF"/>
      <sheetName val="Manpower costs + data"/>
      <sheetName val="FX"/>
      <sheetName val="DATABASE"/>
      <sheetName val="Labor Rate"/>
      <sheetName val="gencon_9_18"/>
      <sheetName val="Land Dev't. Ph-1"/>
      <sheetName val="subcon sched"/>
      <sheetName val="MechIndex"/>
      <sheetName val="SITE DEV,T"/>
      <sheetName val="FINANCIAL (FLR)"/>
      <sheetName val="Ind.MP Sch."/>
      <sheetName val="Material Price"/>
      <sheetName val="Navigation Page"/>
      <sheetName val="MU1"/>
      <sheetName val="03"/>
      <sheetName val="0200 Siteworks"/>
      <sheetName val="bar chart-rev"/>
      <sheetName val="Bill 3 -BPO1"/>
      <sheetName val="Bill 3 -BPO2"/>
      <sheetName val="Schedule S-Curve (new scheme)"/>
      <sheetName val="Bill 2 -RETAIL"/>
      <sheetName val="S-Curve"/>
      <sheetName val="UPG BEAM"/>
      <sheetName val="UPGB"/>
      <sheetName val="OPT1"/>
      <sheetName val="COST-EST LTI P5C"/>
      <sheetName val="f-pm-04-12-03B-LTI-PH5c"/>
      <sheetName val="SPI"/>
      <sheetName val="Config"/>
      <sheetName val="MIS"/>
      <sheetName val="Calendar"/>
      <sheetName val="Cost_Sum5"/>
      <sheetName val="General_Notes5"/>
      <sheetName val="EF___AC5"/>
      <sheetName val="Total_Summary5"/>
      <sheetName val="Deluge_System5"/>
      <sheetName val="Large_Bore_Star_Rate5"/>
      <sheetName val="Small_Bore_Star_Rate5"/>
      <sheetName val="Summary_1FA_1GA5"/>
      <sheetName val="TOTAL_SUMMARY_(2)5"/>
      <sheetName val="Engg_45"/>
      <sheetName val="Engg_35"/>
      <sheetName val="Engg_25"/>
      <sheetName val="Engg_15"/>
      <sheetName val="Equip_Install5"/>
      <sheetName val="DS_Detl5"/>
      <sheetName val="DS_Breakdown5"/>
      <sheetName val="Furnace_Tube_Welding5"/>
      <sheetName val="Furnace_Installation5"/>
      <sheetName val="INDIRECT_COST-PART_l4"/>
      <sheetName val="242-3_summaryOPC4"/>
      <sheetName val="Elec_Codes4"/>
      <sheetName val="Schedule_S-Curve_Revision#34"/>
      <sheetName val="Break_Down4"/>
      <sheetName val="Boiler_Norms4"/>
      <sheetName val="Data_-_Codes4"/>
      <sheetName val="BS_final4"/>
      <sheetName val="OCT_FDN4"/>
      <sheetName val="MP_MOB4"/>
      <sheetName val="HRSG_PRINT4"/>
      <sheetName val="Code_024"/>
      <sheetName val="Code_034"/>
      <sheetName val="Code_044"/>
      <sheetName val="Code_054"/>
      <sheetName val="Code_064"/>
      <sheetName val="Code_074"/>
      <sheetName val="Code_094"/>
      <sheetName val="Final_Summary4"/>
      <sheetName val="Generic_Type_1-24"/>
      <sheetName val="Main_Works4"/>
      <sheetName val="SYSTEM_945_Air&amp;Nitrogen4"/>
      <sheetName val="Stability_Check4"/>
      <sheetName val="Plant_Areas4"/>
      <sheetName val="Item_Codes4"/>
      <sheetName val="Sch_64"/>
      <sheetName val="4300_UTILITY_BLDG_(2)4"/>
      <sheetName val="OTROS_MO2"/>
      <sheetName val="BILLING_SUMMARY2"/>
      <sheetName val="_Summary3"/>
      <sheetName val="INPUT_DATA_HERE2"/>
      <sheetName val="공사비_내역_(가)3"/>
      <sheetName val="ITB_COST3"/>
      <sheetName val="Process_Piping3"/>
      <sheetName val="3_현장배치3"/>
      <sheetName val="co-no_22"/>
      <sheetName val="ring_wall_thickness2"/>
      <sheetName val="wage_Cal2"/>
      <sheetName val="운송비_및_보험료(991221)2"/>
      <sheetName val="plan&amp;section_of_foundation2"/>
      <sheetName val="MH_RATE2"/>
      <sheetName val="Cost_Per_Unit2"/>
      <sheetName val="Billing_Curve2"/>
      <sheetName val="GP_BOX2"/>
      <sheetName val="HRSG_-_Summary2"/>
      <sheetName val="Area_Lookup2"/>
      <sheetName val="Pl_OP-others2"/>
      <sheetName val="HORI__VESSEL"/>
      <sheetName val="2_설계제원"/>
      <sheetName val="roject\Budget_Files\Final\CIVIL"/>
      <sheetName val="\àC:\Documents_and_Settings\"/>
      <sheetName val="Cash_Flow"/>
      <sheetName val="Plate_Welding_Table"/>
      <sheetName val="Inst_"/>
      <sheetName val="tabulation_(comparison)"/>
      <sheetName val="Summary_Sheets"/>
      <sheetName val="FORM_3A"/>
      <sheetName val="Analisa_2"/>
      <sheetName val="[Civil_xls][Civil_xls][Civil_xl"/>
      <sheetName val="Do_not_delete"/>
      <sheetName val="Drop_Down_list"/>
      <sheetName val="PROD_RATE"/>
      <sheetName val="pump_flr"/>
      <sheetName val="2_678M"/>
      <sheetName val="BR_-CHINA_BANK_2"/>
      <sheetName val="Summary_WG"/>
      <sheetName val="BOQ_"/>
      <sheetName val="GEN_REQ"/>
      <sheetName val="SD_and_START_UP"/>
      <sheetName val="BQ-E20-02(Rp)"/>
      <sheetName val="Cash2"/>
      <sheetName val="選択肢"/>
      <sheetName val=" ｹ-ﾌﾞﾙ"/>
      <sheetName val="FORM X COST"/>
      <sheetName val="[Civil.xls][Civil.xls]\"/>
      <sheetName val="[Civil.xls]\"/>
      <sheetName val="MU"/>
      <sheetName val="공통가설"/>
      <sheetName val="방배동내역(리라)"/>
      <sheetName val="부대공사총괄"/>
      <sheetName val="현장경비"/>
      <sheetName val="건축공사집계표"/>
      <sheetName val="방배동내역 (총괄)"/>
      <sheetName val="Arch"/>
      <sheetName val="External_Backlog1"/>
      <sheetName val="Adimi_bldg1"/>
      <sheetName val="Pump_House1"/>
      <sheetName val="Fuel_Regu_Station1"/>
      <sheetName val="masonry_works1"/>
      <sheetName val="PH_51"/>
      <sheetName val="Cost_Calc1"/>
      <sheetName val="EAST_TOWER1"/>
      <sheetName val="2_of_21"/>
      <sheetName val="Financing_Schemes1"/>
      <sheetName val="_Model_A_costs1"/>
      <sheetName val="Model_B_costs1"/>
      <sheetName val="Model_C_costs1"/>
      <sheetName val="Main_Bldg_1"/>
      <sheetName val="firepro_-_bpo"/>
      <sheetName val="subcon_sched"/>
      <sheetName val="Summary (overall)"/>
      <sheetName val="retail"/>
      <sheetName val="RISK ASSESSMENT"/>
      <sheetName val="DataStore"/>
      <sheetName val="ID"/>
      <sheetName val="WELDER"/>
      <sheetName val="W.NO"/>
      <sheetName val="Alternator"/>
      <sheetName val="Vendors"/>
      <sheetName val="sheeet2"/>
      <sheetName val="CD_LC"/>
      <sheetName val="QMS F301-02"/>
      <sheetName val="2ND PAYMENT"/>
      <sheetName val="(2)"/>
      <sheetName val="1ST PAYMENT"/>
      <sheetName val="(1)"/>
      <sheetName val="SKED_UG&amp;RW"/>
      <sheetName val="excav"/>
      <sheetName val="Vehicles"/>
      <sheetName val="D"/>
      <sheetName val="D.I"/>
      <sheetName val="C1"/>
      <sheetName val="CA"/>
      <sheetName val="3MLKQ"/>
      <sheetName val="T08-2102"/>
      <sheetName val="FACTORS 1"/>
      <sheetName val="RXDATA"/>
      <sheetName val=" ratings"/>
      <sheetName val="16NM"/>
      <sheetName val="경비2내역"/>
      <sheetName val="SEX"/>
      <sheetName val="Planned"/>
      <sheetName val="RP Mar"/>
      <sheetName val="Codes"/>
      <sheetName val="Functional"/>
      <sheetName val="SOR"/>
      <sheetName val="Cal_DM"/>
      <sheetName val="Cal_IDM"/>
      <sheetName val="Prelims"/>
      <sheetName val="[Civil.xls]roject_Budget_File_2"/>
      <sheetName val="[Civil.xls]_____C__Documents__2"/>
      <sheetName val="[Civil.xls][Civil.xls]_Civil__2"/>
      <sheetName val="[Civil.xls][Civil.xls]_Civil__3"/>
      <sheetName val="[Civil.xls][Civil.xls]roject__2"/>
      <sheetName val="[Civil.xls][Civil.xls]_____C__2"/>
      <sheetName val="[Civil.xls]roject_Budget_File_3"/>
      <sheetName val="[Civil.xls]__C__Documents_and_2"/>
      <sheetName val="[Civil.xls][Civil.xls]_Civil__4"/>
      <sheetName val="산근"/>
      <sheetName val="Piping Design Data"/>
      <sheetName val="간접비 총괄표"/>
      <sheetName val="Quantity"/>
      <sheetName val="F.I(BYPASS)"/>
      <sheetName val="L.I(TUBU)"/>
      <sheetName val="P.I(BOU)"/>
      <sheetName val="P.I(DIA)"/>
      <sheetName val="DESBASTE"/>
      <sheetName val="[Civil.xls]roject_Budget_File_4"/>
      <sheetName val="[Civil.xls]_____C__Documents__4"/>
      <sheetName val="[Civil.xls][Civil.xls]_Civil__6"/>
      <sheetName val="[Civil.xls][Civil.xls]_Civil__7"/>
      <sheetName val="[Civil.xls][Civil.xls]roject__4"/>
      <sheetName val="[Civil.xls][Civil.xls]_____C__4"/>
      <sheetName val="[Civil.xls]_____C__Documents__3"/>
      <sheetName val="[Civil.xls][Civil.xls]_Civil__5"/>
      <sheetName val="[Civil.xls][Civil.xls]roject__3"/>
      <sheetName val="[Civil.xls][Civil.xls]_____C__3"/>
      <sheetName val="ANALISA"/>
      <sheetName val="Piping_Data1"/>
      <sheetName val="Piping_Tables1"/>
      <sheetName val="Customer_Databas1"/>
      <sheetName val="Analysis_Rate"/>
      <sheetName val="working_load_at_the_btm_ft_"/>
      <sheetName val="design_load"/>
      <sheetName val="Rate_Analysis"/>
      <sheetName val="[Civil_xls][Civil_xls]roject\Bu"/>
      <sheetName val="[Civil_xls][Civil_xls]\àC:\D"/>
      <sheetName val="[Civil_xls]roject\Budget_Files\"/>
      <sheetName val="[Civil_xls]\àC:\Documents_an"/>
      <sheetName val="ASME_B_36_10_M"/>
      <sheetName val="Tbl_1y_4"/>
      <sheetName val="Graph_(LGEN)"/>
      <sheetName val="선적schedule_(2)"/>
      <sheetName val="HOOK_UP_ITEM"/>
      <sheetName val="PAGE_NO"/>
      <sheetName val="PART_with_CODE"/>
      <sheetName val="BOM_00_(현지견적)"/>
      <sheetName val="Breakdown_Instrument"/>
      <sheetName val="CAL_"/>
      <sheetName val="Masterfile_"/>
      <sheetName val="Termination_Manpower"/>
      <sheetName val="YH-Attendance_"/>
      <sheetName val="GPP2(3_of_3)"/>
      <sheetName val="GPP2(2_of_3)"/>
      <sheetName val="Bill_of_Qty_MEP"/>
      <sheetName val="Tabel_Ohm_LV"/>
      <sheetName val="H2O_(air,_acid_gas)"/>
      <sheetName val="Core_calculations"/>
      <sheetName val="203_Eqpt_r1"/>
      <sheetName val="Codes,___"/>
      <sheetName val="INNER_TANK"/>
      <sheetName val="VOWD_Basis"/>
      <sheetName val="Bill_3_-Piling"/>
      <sheetName val="Bill_8_FS-A"/>
      <sheetName val="roject_Budget_Files_Final_CIVIL"/>
      <sheetName val="Cost_Sum6"/>
      <sheetName val="General_Notes6"/>
      <sheetName val="EF___AC6"/>
      <sheetName val="HRSG_PRINT5"/>
      <sheetName val="Code_025"/>
      <sheetName val="Code_035"/>
      <sheetName val="Code_045"/>
      <sheetName val="Code_055"/>
      <sheetName val="Code_065"/>
      <sheetName val="Code_075"/>
      <sheetName val="Code_095"/>
      <sheetName val="INDIRECT_COST-PART_l5"/>
      <sheetName val="Total_Summary6"/>
      <sheetName val="Deluge_System6"/>
      <sheetName val="Large_Bore_Star_Rate6"/>
      <sheetName val="Small_Bore_Star_Rate6"/>
      <sheetName val="Summary_1FA_1GA6"/>
      <sheetName val="TOTAL_SUMMARY_(2)6"/>
      <sheetName val="Engg_46"/>
      <sheetName val="Engg_36"/>
      <sheetName val="Engg_26"/>
      <sheetName val="Engg_16"/>
      <sheetName val="Equip_Install6"/>
      <sheetName val="DS_Detl6"/>
      <sheetName val="DS_Breakdown6"/>
      <sheetName val="Furnace_Tube_Welding6"/>
      <sheetName val="Furnace_Installation6"/>
      <sheetName val="BS_final5"/>
      <sheetName val="OCT_FDN5"/>
      <sheetName val="MP_MOB5"/>
      <sheetName val="242-3_summaryOPC5"/>
      <sheetName val="SYSTEM_945_Air&amp;Nitrogen5"/>
      <sheetName val="Elec_Codes5"/>
      <sheetName val="Stability_Check5"/>
      <sheetName val="Plant_Areas5"/>
      <sheetName val="Item_Codes5"/>
      <sheetName val="Boiler_Norms5"/>
      <sheetName val="Break_Down5"/>
      <sheetName val="Data_-_Codes5"/>
      <sheetName val="Schedule_S-Curve_Revision#35"/>
      <sheetName val="4300_UTILITY_BLDG_(2)5"/>
      <sheetName val="Final_Summary5"/>
      <sheetName val="Generic_Type_1-25"/>
      <sheetName val="Main_Works5"/>
      <sheetName val="Sch_65"/>
      <sheetName val="공사비_내역_(가)4"/>
      <sheetName val="ITB_COST4"/>
      <sheetName val="Process_Piping4"/>
      <sheetName val="_Summary4"/>
      <sheetName val="3_현장배치4"/>
      <sheetName val="OTROS_MO3"/>
      <sheetName val="BILLING_SUMMARY3"/>
      <sheetName val="co-no_23"/>
      <sheetName val="ring_wall_thickness3"/>
      <sheetName val="GP_BOX3"/>
      <sheetName val="HRSG_-_Summary3"/>
      <sheetName val="Area_Lookup3"/>
      <sheetName val="wage_Cal3"/>
      <sheetName val="plan&amp;section_of_foundation3"/>
      <sheetName val="운송비_및_보험료(991221)3"/>
      <sheetName val="MH_RATE3"/>
      <sheetName val="Cost_Per_Unit3"/>
      <sheetName val="Billing_Curve3"/>
      <sheetName val="INPUT_DATA_HERE3"/>
      <sheetName val="Pl_OP-others3"/>
      <sheetName val="HORI__VESSEL1"/>
      <sheetName val="2_설계제원1"/>
      <sheetName val="roject\Budget_Files\Final\CIVI1"/>
      <sheetName val="Piping_Data2"/>
      <sheetName val="Piping_Tables2"/>
      <sheetName val="Cash_Flow1"/>
      <sheetName val="Plate_Welding_Table1"/>
      <sheetName val="Inst_1"/>
      <sheetName val="Customer_Databas2"/>
      <sheetName val="FORM_3A1"/>
      <sheetName val="Analisa_21"/>
      <sheetName val="tabulation_(comparison)1"/>
      <sheetName val="Summary_Sheets1"/>
      <sheetName val="Analysis_Rate1"/>
      <sheetName val="B1P2_Cover1"/>
      <sheetName val="Book_1_Summary1"/>
      <sheetName val="Warranties_Rate_Only1"/>
      <sheetName val="PL_Plumbing1"/>
      <sheetName val="DD_EST_1"/>
      <sheetName val="Division_30001"/>
      <sheetName val="STAFFSCHED_1"/>
      <sheetName val="working_load_at_the_btm_ft_1"/>
      <sheetName val="design_load1"/>
      <sheetName val="[Civil_xls][Civil_xls][Civil_x1"/>
      <sheetName val="Do_not_delete1"/>
      <sheetName val="Drop_Down_list1"/>
      <sheetName val="Rate_Analysis1"/>
      <sheetName val="[Civil_xls][Civil_xls]roject\B1"/>
      <sheetName val="[Civil_xls]roject\Budget_Files1"/>
      <sheetName val="ASME_B_36_10_M1"/>
      <sheetName val="Tbl_1y_41"/>
      <sheetName val="Graph_(LGEN)1"/>
      <sheetName val="선적schedule_(2)1"/>
      <sheetName val="HOOK_UP_ITEM1"/>
      <sheetName val="PAGE_NO1"/>
      <sheetName val="PART_with_CODE1"/>
      <sheetName val="BOM_00_(현지견적)1"/>
      <sheetName val="Breakdown_Instrument1"/>
      <sheetName val="CAL_1"/>
      <sheetName val="Masterfile_1"/>
      <sheetName val="Termination_Manpower1"/>
      <sheetName val="YH-Attendance_1"/>
      <sheetName val="GPP2(3_of_3)1"/>
      <sheetName val="GPP2(2_of_3)1"/>
      <sheetName val="Bill_of_Qty_MEP1"/>
      <sheetName val="Tabel_Ohm_LV1"/>
      <sheetName val="H2O_(air,_acid_gas)1"/>
      <sheetName val="Core_calculations1"/>
      <sheetName val="203_Eqpt_r11"/>
      <sheetName val="Codes,___1"/>
      <sheetName val="INNER_TANK1"/>
      <sheetName val="VOWD_Basis1"/>
      <sheetName val="Bill_3_-Piling1"/>
      <sheetName val="Bill_8_FS-A1"/>
      <sheetName val="roject_Budget_Files_Final_CIVI1"/>
      <sheetName val="Cost_Sum7"/>
      <sheetName val="General_Notes7"/>
      <sheetName val="EF___AC7"/>
      <sheetName val="HRSG_PRINT6"/>
      <sheetName val="Code_026"/>
      <sheetName val="Code_036"/>
      <sheetName val="Code_046"/>
      <sheetName val="Code_056"/>
      <sheetName val="Code_066"/>
      <sheetName val="Code_076"/>
      <sheetName val="Code_096"/>
      <sheetName val="INDIRECT_COST-PART_l6"/>
      <sheetName val="Total_Summary7"/>
      <sheetName val="Deluge_System7"/>
      <sheetName val="Large_Bore_Star_Rate7"/>
      <sheetName val="Small_Bore_Star_Rate7"/>
      <sheetName val="Summary_1FA_1GA7"/>
      <sheetName val="TOTAL_SUMMARY_(2)7"/>
      <sheetName val="Engg_47"/>
      <sheetName val="Engg_37"/>
      <sheetName val="Engg_27"/>
      <sheetName val="Engg_17"/>
      <sheetName val="Equip_Install7"/>
      <sheetName val="DS_Detl7"/>
      <sheetName val="DS_Breakdown7"/>
      <sheetName val="Furnace_Tube_Welding7"/>
      <sheetName val="Furnace_Installation7"/>
      <sheetName val="BS_final6"/>
      <sheetName val="OCT_FDN6"/>
      <sheetName val="MP_MOB6"/>
      <sheetName val="242-3_summaryOPC6"/>
      <sheetName val="SYSTEM_945_Air&amp;Nitrogen6"/>
      <sheetName val="Elec_Codes6"/>
      <sheetName val="Stability_Check6"/>
      <sheetName val="Plant_Areas6"/>
      <sheetName val="Item_Codes6"/>
      <sheetName val="Boiler_Norms6"/>
      <sheetName val="Break_Down6"/>
      <sheetName val="Data_-_Codes6"/>
      <sheetName val="Schedule_S-Curve_Revision#36"/>
      <sheetName val="4300_UTILITY_BLDG_(2)6"/>
      <sheetName val="Final_Summary6"/>
      <sheetName val="Generic_Type_1-26"/>
      <sheetName val="Main_Works6"/>
      <sheetName val="Sch_66"/>
      <sheetName val="공사비_내역_(가)5"/>
      <sheetName val="ITB_COST5"/>
      <sheetName val="Process_Piping5"/>
      <sheetName val="_Summary5"/>
      <sheetName val="3_현장배치5"/>
      <sheetName val="OTROS_MO4"/>
      <sheetName val="BILLING_SUMMARY4"/>
      <sheetName val="co-no_24"/>
      <sheetName val="ring_wall_thickness4"/>
      <sheetName val="GP_BOX4"/>
      <sheetName val="HRSG_-_Summary4"/>
      <sheetName val="Area_Lookup4"/>
      <sheetName val="wage_Cal4"/>
      <sheetName val="plan&amp;section_of_foundation4"/>
      <sheetName val="운송비_및_보험료(991221)4"/>
      <sheetName val="MH_RATE4"/>
      <sheetName val="Cost_Per_Unit4"/>
      <sheetName val="Billing_Curve4"/>
      <sheetName val="INPUT_DATA_HERE4"/>
      <sheetName val="Pl_OP-others4"/>
      <sheetName val="HORI__VESSEL2"/>
      <sheetName val="2_설계제원2"/>
      <sheetName val="roject\Budget_Files\Final\CIVI2"/>
      <sheetName val="External_Backlog2"/>
      <sheetName val="Piping_Data3"/>
      <sheetName val="Piping_Tables3"/>
      <sheetName val="Cash_Flow2"/>
      <sheetName val="Plate_Welding_Table2"/>
      <sheetName val="Inst_2"/>
      <sheetName val="Customer_Databas3"/>
      <sheetName val="2_of_22"/>
      <sheetName val="Cost_Calc2"/>
      <sheetName val="EAST_TOWER2"/>
      <sheetName val="FORM_3A2"/>
      <sheetName val="Analisa_22"/>
      <sheetName val="tabulation_(comparison)2"/>
      <sheetName val="Adimi_bldg2"/>
      <sheetName val="Pump_House2"/>
      <sheetName val="Fuel_Regu_Station2"/>
      <sheetName val="masonry_works2"/>
      <sheetName val="Financing_Schemes2"/>
      <sheetName val="_Model_A_costs2"/>
      <sheetName val="Model_B_costs2"/>
      <sheetName val="Model_C_costs2"/>
      <sheetName val="Main_Bldg_2"/>
      <sheetName val="PH_52"/>
      <sheetName val="Summary_Sheets2"/>
      <sheetName val="B1P2_Cover2"/>
      <sheetName val="Book_1_Summary2"/>
      <sheetName val="Warranties_Rate_Only2"/>
      <sheetName val="PL_Plumbing2"/>
      <sheetName val="DD_EST_2"/>
      <sheetName val="Division_30002"/>
      <sheetName val="STAFFSCHED_2"/>
      <sheetName val="Analysis_Rate2"/>
      <sheetName val="[Civil_xls][Civil_xls][Civil_x2"/>
      <sheetName val="Do_not_delete2"/>
      <sheetName val="Drop_Down_list2"/>
      <sheetName val="working_load_at_the_btm_ft_2"/>
      <sheetName val="design_load2"/>
      <sheetName val="Rate_Analysis2"/>
      <sheetName val="[Civil_xls][Civil_xls]roject\B2"/>
      <sheetName val="[Civil_xls]roject\Budget_Files2"/>
      <sheetName val="ASME_B_36_10_M2"/>
      <sheetName val="Tbl_1y_42"/>
      <sheetName val="Graph_(LGEN)2"/>
      <sheetName val="선적schedule_(2)2"/>
      <sheetName val="HOOK_UP_ITEM2"/>
      <sheetName val="PAGE_NO2"/>
      <sheetName val="PART_with_CODE2"/>
      <sheetName val="BOM_00_(현지견적)2"/>
      <sheetName val="Breakdown_Instrument2"/>
      <sheetName val="CAL_2"/>
      <sheetName val="Masterfile_2"/>
      <sheetName val="Termination_Manpower2"/>
      <sheetName val="YH-Attendance_2"/>
      <sheetName val="GPP2(3_of_3)2"/>
      <sheetName val="GPP2(2_of_3)2"/>
      <sheetName val="Bill_of_Qty_MEP2"/>
      <sheetName val="Tabel_Ohm_LV2"/>
      <sheetName val="H2O_(air,_acid_gas)2"/>
      <sheetName val="Core_calculations2"/>
      <sheetName val="203_Eqpt_r12"/>
      <sheetName val="Codes,___2"/>
      <sheetName val="INNER_TANK2"/>
      <sheetName val="VOWD_Basis2"/>
      <sheetName val="Bill_3_-Piling2"/>
      <sheetName val="Bill_8_FS-A2"/>
      <sheetName val="roject_Budget_Files_Final_CIVI2"/>
      <sheetName val="FORM_X_COST"/>
      <sheetName val="3BL공동구_수량"/>
      <sheetName val="vlookup_-_do_not_print"/>
      <sheetName val="_ｹ-ﾌﾞﾙ"/>
      <sheetName val="PROD_RATE1"/>
      <sheetName val="pump_flr1"/>
      <sheetName val="2_678M1"/>
      <sheetName val="Summary_WG1"/>
      <sheetName val="BOQ_1"/>
      <sheetName val="GEN_REQ1"/>
      <sheetName val="SD_and_START_UP1"/>
      <sheetName val="BR_-CHINA_BANK_21"/>
      <sheetName val="Hac_Lots"/>
      <sheetName val="Res_Lots"/>
      <sheetName val="SCV_P1A_-_Shared_Cost"/>
      <sheetName val="_Preliminaries"/>
      <sheetName val="TOWER_3&amp;4"/>
      <sheetName val="ltg_(3)"/>
      <sheetName val="PA_BGM"/>
      <sheetName val="_Civil_xls__Civil_xls__Civil_xl"/>
      <sheetName val="SUMMARY_(2)"/>
      <sheetName val="Bill_1"/>
      <sheetName val="Bill_2A"/>
      <sheetName val="Bill_2B"/>
      <sheetName val="Bill_2C"/>
      <sheetName val="Bill_2C_1"/>
      <sheetName val="Bill_2D"/>
      <sheetName val="Bill_2E"/>
      <sheetName val="Bill_2F"/>
      <sheetName val="SUNDRIES_-_2A"/>
      <sheetName val="FINAL_NEGO"/>
      <sheetName val="Manpower_costs_+_data"/>
      <sheetName val="Labor_Rate"/>
      <sheetName val="Land_Dev't__Ph-1"/>
      <sheetName val="SITE_DEV,T"/>
      <sheetName val="FINANCIAL_(FLR)"/>
      <sheetName val="Ind_MP_Sch_"/>
      <sheetName val="Material_Price"/>
      <sheetName val="Navigation_Page"/>
      <sheetName val="0200_Siteworks"/>
      <sheetName val="bar_chart-rev"/>
      <sheetName val="Bill_3_-BPO1"/>
      <sheetName val="Bill_3_-BPO2"/>
      <sheetName val="Schedule_S-Curve_(new_scheme)"/>
      <sheetName val="Bill_2_-RETAIL"/>
      <sheetName val="UPG_BEAM"/>
      <sheetName val="COST-EST_LTI_P5C"/>
      <sheetName val="[Civil.xls]roject_Budget_File_5"/>
      <sheetName val="[Civil.xls]_____C__Documents__5"/>
      <sheetName val="[Civil.xls][Civil.xls]_Civil__8"/>
      <sheetName val="[Civil.xls][Civil.xls]_Civil__9"/>
      <sheetName val="[Civil.xls][Civil.xls]roject__5"/>
      <sheetName val="[Civil.xls][Civil.xls]_____C__5"/>
      <sheetName val="[Civil.xls][Civil.xls]_Civil_10"/>
      <sheetName val="[Civil.xls]roject_Budget_File_6"/>
      <sheetName val="[Civil.xls]_____C__Documents__6"/>
      <sheetName val="[Civil.xls][Civil.xls]_Civil_11"/>
      <sheetName val="[Civil.xls][Civil.xls]_Civil_12"/>
      <sheetName val="[Civil.xls][Civil.xls]roject__6"/>
      <sheetName val="[Civil.xls][Civil.xls]_____C__6"/>
      <sheetName val="[Civil.xls][Civil.xls]_Civil_13"/>
      <sheetName val="[Civil.xls]roject_Budget_File_7"/>
      <sheetName val="ZEZSH2007"/>
      <sheetName val="WT-LIST"/>
      <sheetName val="方案1表二"/>
      <sheetName val="1800管道"/>
      <sheetName val="Statement"/>
      <sheetName val="DEZSH"/>
      <sheetName val="非标价格库"/>
      <sheetName val="[Civil.xls]roject_Budget_File_8"/>
      <sheetName val="[Civil.xls]_____C__Documents__7"/>
      <sheetName val="[Civil.xls][Civil.xls]_Civil_14"/>
      <sheetName val="[Civil.xls][Civil.xls]_Civil_15"/>
      <sheetName val="[Civil.xls][Civil.xls]roject__7"/>
      <sheetName val="[Civil.xls][Civil.xls]_____C__7"/>
      <sheetName val="[Civil.xls][Civil.xls]_Civil_16"/>
      <sheetName val="[Civil.xls]roject_Budget_File_9"/>
      <sheetName val="[Civil.xls]__C__Documents_and_3"/>
      <sheetName val="HVAC"/>
      <sheetName val="FACTORS"/>
      <sheetName val="[Civil.xls]roject_Budget_Fil_10"/>
      <sheetName val="[Civil.xls]_____C__Documents__8"/>
      <sheetName val="[Civil.xls][Civil.xls]_Civil_17"/>
      <sheetName val="[Civil.xls][Civil.xls]_Civil_18"/>
      <sheetName val="[Civil.xls][Civil.xls]roject__8"/>
      <sheetName val="[Civil.xls][Civil.xls]_____C__8"/>
      <sheetName val="[Civil.xls][Civil.xls]_Civil_19"/>
      <sheetName val="[Civil.xls]roject_Budget_Fil_11"/>
      <sheetName val="[Civil.xls]__C__Documents_and_4"/>
      <sheetName val="HDR-NAME"/>
      <sheetName val="적용환율"/>
      <sheetName val="Bang TH PHAN HT"/>
      <sheetName val="BC.THKK"/>
      <sheetName val="15100"/>
      <sheetName val="O C I"/>
      <sheetName val="THVT"/>
      <sheetName val="PTDM"/>
      <sheetName val="6MONTHS"/>
      <sheetName val="금융비용"/>
      <sheetName val="장비당단가 (1)"/>
      <sheetName val="견적환율"/>
      <sheetName val="現調品関係(概略)"/>
      <sheetName val="[Civil_xls][Civil_xls]\"/>
      <sheetName val="[Civil_xls]\"/>
      <sheetName val="FERTIL"/>
      <sheetName val="Schdule(to HSE)"/>
      <sheetName val="Resume INTERNAL &amp; CEK WP7"/>
      <sheetName val="Dwg_List"/>
      <sheetName val="ACTIVITY"/>
      <sheetName val="UNIT 3"/>
      <sheetName val="TRNS-C1"/>
      <sheetName val="XZLC003_PART1"/>
      <sheetName val="NOV,00"/>
      <sheetName val="실행철강하도"/>
      <sheetName val="BQ_Methanol"/>
      <sheetName val="March"/>
      <sheetName val="Holidays"/>
      <sheetName val="Dico"/>
      <sheetName val="(10) Other Costs5"/>
      <sheetName val="8.PILE  (돌출)"/>
      <sheetName val="날개벽수량표"/>
      <sheetName val="예산작성기준(전기)"/>
      <sheetName val="Eq. Mobilization"/>
      <sheetName val="10.Linkway"/>
      <sheetName val="11.Bus Shelter-Bay"/>
      <sheetName val="バルブ材質選定データ"/>
      <sheetName val="BALAN1"/>
      <sheetName val="Legal Risk Analysis"/>
      <sheetName val="PCDB"/>
      <sheetName val="Floor Level"/>
      <sheetName val="대비"/>
      <sheetName val="hauling"/>
      <sheetName val="TYPE-A"/>
      <sheetName val="UPA-struc"/>
      <sheetName val="Bill3-Basement"/>
      <sheetName val="UTILITIES"/>
      <sheetName val="给排水工程量计算书"/>
      <sheetName val="costing_ESDV"/>
      <sheetName val="costing_MOV"/>
      <sheetName val="costing_Press"/>
      <sheetName val="GFA"/>
      <sheetName val="Z"/>
      <sheetName val="단가"/>
      <sheetName val="prices"/>
      <sheetName val="CREDIT STATS"/>
      <sheetName val="DESC"/>
      <sheetName val="CS "/>
      <sheetName val="bid price schedule"/>
      <sheetName val="PRD투입장비계획"/>
      <sheetName val="_Civil.xls__Civil.xls_roject_Bu"/>
      <sheetName val="_Civil.xls__Civil.xls__"/>
      <sheetName val="_Civil.xls_roject_Budget Files_"/>
      <sheetName val="_Civil.xls__"/>
      <sheetName val="_àC__Documents_and_Settings_"/>
      <sheetName val="_Civil.xls_roject_Budget_File_2"/>
      <sheetName val="_Civil.xls______C__Documents__2"/>
      <sheetName val="_Civil.xls__Civil.xls__Civil__2"/>
      <sheetName val="_Civil.xls__Civil.xls__Civil__3"/>
      <sheetName val="_Civil.xls__Civil.xls_roject__2"/>
      <sheetName val="_Civil.xls__Civil.xls______C__2"/>
      <sheetName val="_Civil.xls_roject_Budget_File_3"/>
      <sheetName val="_Civil.xls___C__Documents_and_2"/>
      <sheetName val="D.Sub&amp;Base"/>
      <sheetName val="F-1.Bridge"/>
      <sheetName val="C.Earthwork"/>
      <sheetName val="B.General Requirements"/>
      <sheetName val="Assumption List"/>
      <sheetName val="Drainage &amp; Slope"/>
      <sheetName val="F-2.Pile"/>
      <sheetName val="E.Surface"/>
      <sheetName val="Mat"/>
      <sheetName val="Lab"/>
      <sheetName val="0.품의서(전체)"/>
      <sheetName val="전기"/>
      <sheetName val="general"/>
      <sheetName val="afis"/>
      <sheetName val="Structural Notes"/>
      <sheetName val="ﾄﾞﾊﾞｲFUEL GAS追見"/>
      <sheetName val="X17-TOTAL"/>
      <sheetName val="DEXEC"/>
      <sheetName val="RFP002"/>
      <sheetName val="[Civil.xls]__C__Documents_and_5"/>
      <sheetName val="입찰내역 발주처 양식"/>
      <sheetName val="Sheet2"/>
      <sheetName val="Bdown_ISBL"/>
      <sheetName val="HaulingLine hardware"/>
      <sheetName val="HaulingLine hardware (2)"/>
      <sheetName val="Account Summary"/>
      <sheetName val="EXTERNAL"/>
      <sheetName val="预算"/>
      <sheetName val="LIST1"/>
      <sheetName val="mat'ls"/>
      <sheetName val="Front Page"/>
      <sheetName val="Legend"/>
      <sheetName val="3"/>
      <sheetName val="7"/>
      <sheetName val="2"/>
      <sheetName val="5"/>
      <sheetName val="8"/>
      <sheetName val="6"/>
      <sheetName val="投标材料清单 "/>
      <sheetName val="面积合计（藏）"/>
      <sheetName val="TB"/>
      <sheetName val="\??à?C:\Documents and Settings\"/>
      <sheetName val="spandrel anchor covers"/>
      <sheetName val="Site Construction"/>
      <sheetName val="QS-03"/>
      <sheetName val="QS-04"/>
      <sheetName val="Bare (2)"/>
      <sheetName val="Bare "/>
      <sheetName val="Selling"/>
      <sheetName val="Ground Covers Schedule"/>
      <sheetName val="101(2)e"/>
      <sheetName val="101(2)f"/>
      <sheetName val="Stl-B"/>
      <sheetName val="derivation"/>
      <sheetName val="sch beam"/>
      <sheetName val="sch wlls"/>
      <sheetName val="derive"/>
      <sheetName val="BOQ-P"/>
      <sheetName val="inf"/>
      <sheetName val="External_Backlog3"/>
      <sheetName val="Adimi_bldg3"/>
      <sheetName val="Pump_House3"/>
      <sheetName val="Fuel_Regu_Station3"/>
      <sheetName val="Financing_Schemes3"/>
      <sheetName val="_Model_A_costs3"/>
      <sheetName val="Model_B_costs3"/>
      <sheetName val="Model_C_costs3"/>
      <sheetName val="Main_Bldg_3"/>
      <sheetName val="masonry_works3"/>
      <sheetName val="PH_53"/>
      <sheetName val="Cost_Calc3"/>
      <sheetName val="EAST_TOWER3"/>
      <sheetName val="2_of_23"/>
      <sheetName val="Division_30003"/>
      <sheetName val="B1P2_Cover3"/>
      <sheetName val="Book_1_Summary3"/>
      <sheetName val="Warranties_Rate_Only3"/>
      <sheetName val="STAFFSCHED_3"/>
      <sheetName val="PL_Plumbing3"/>
      <sheetName val="DD_EST_3"/>
      <sheetName val="PROD_RATE2"/>
      <sheetName val="pump_flr2"/>
      <sheetName val="SCV_P1A_-_Shared_Cost2"/>
      <sheetName val="firepro_-_bpo2"/>
      <sheetName val="GEN_REQ2"/>
      <sheetName val="SD_and_START_UP2"/>
      <sheetName val="BR_-CHINA_BANK_22"/>
      <sheetName val="Summary_WG2"/>
      <sheetName val="BOQ_2"/>
      <sheetName val="2_678M2"/>
      <sheetName val="Hac_Lots2"/>
      <sheetName val="Res_Lots2"/>
      <sheetName val="SUMMARY_(2)2"/>
      <sheetName val="Bill_12"/>
      <sheetName val="Bill_2A2"/>
      <sheetName val="Bill_2B2"/>
      <sheetName val="Bill_2C2"/>
      <sheetName val="Bill_2C_12"/>
      <sheetName val="Bill_2D2"/>
      <sheetName val="Bill_2E2"/>
      <sheetName val="Bill_2F2"/>
      <sheetName val="SUNDRIES_-_2A2"/>
      <sheetName val="FINAL_NEGO2"/>
      <sheetName val="_Civil_xls__Civil_xls__Civil_x2"/>
      <sheetName val="SCV_P1A_-_Shared_Cost1"/>
      <sheetName val="firepro_-_bpo1"/>
      <sheetName val="Hac_Lots1"/>
      <sheetName val="Res_Lots1"/>
      <sheetName val="SUMMARY_(2)1"/>
      <sheetName val="Bill_11"/>
      <sheetName val="Bill_2A1"/>
      <sheetName val="Bill_2B1"/>
      <sheetName val="Bill_2C1"/>
      <sheetName val="Bill_2C_11"/>
      <sheetName val="Bill_2D1"/>
      <sheetName val="Bill_2E1"/>
      <sheetName val="Bill_2F1"/>
      <sheetName val="SUNDRIES_-_2A1"/>
      <sheetName val="FINAL_NEGO1"/>
      <sheetName val="_Civil_xls__Civil_xls__Civil_x1"/>
      <sheetName val="Cost_Sum8"/>
      <sheetName val="General_Notes8"/>
      <sheetName val="EF___AC8"/>
      <sheetName val="Total_Summary8"/>
      <sheetName val="Deluge_System8"/>
      <sheetName val="Large_Bore_Star_Rate8"/>
      <sheetName val="Small_Bore_Star_Rate8"/>
      <sheetName val="Summary_1FA_1GA8"/>
      <sheetName val="TOTAL_SUMMARY_(2)8"/>
      <sheetName val="Engg_48"/>
      <sheetName val="Engg_38"/>
      <sheetName val="Engg_28"/>
      <sheetName val="Engg_18"/>
      <sheetName val="Equip_Install8"/>
      <sheetName val="DS_Detl8"/>
      <sheetName val="DS_Breakdown8"/>
      <sheetName val="Furnace_Tube_Welding8"/>
      <sheetName val="Furnace_Installation8"/>
      <sheetName val="INDIRECT_COST-PART_l7"/>
      <sheetName val="242-3_summaryOPC7"/>
      <sheetName val="Elec_Codes7"/>
      <sheetName val="Schedule_S-Curve_Revision#37"/>
      <sheetName val="Boiler_Norms7"/>
      <sheetName val="BS_final7"/>
      <sheetName val="Main_Works7"/>
      <sheetName val="Break_Down7"/>
      <sheetName val="Data_-_Codes7"/>
      <sheetName val="Generic_Type_1-27"/>
      <sheetName val="OCT_FDN7"/>
      <sheetName val="MP_MOB7"/>
      <sheetName val="HRSG_PRINT7"/>
      <sheetName val="Code_027"/>
      <sheetName val="Code_037"/>
      <sheetName val="Code_047"/>
      <sheetName val="Code_057"/>
      <sheetName val="Code_067"/>
      <sheetName val="Code_077"/>
      <sheetName val="Code_097"/>
      <sheetName val="Final_Summary7"/>
      <sheetName val="SYSTEM_945_Air&amp;Nitrogen7"/>
      <sheetName val="Stability_Check7"/>
      <sheetName val="Plant_Areas7"/>
      <sheetName val="Item_Codes7"/>
      <sheetName val="4300_UTILITY_BLDG_(2)7"/>
      <sheetName val="OTROS_MO5"/>
      <sheetName val="_Summary6"/>
      <sheetName val="BILLING_SUMMARY5"/>
      <sheetName val="INPUT_DATA_HERE5"/>
      <sheetName val="Sch_67"/>
      <sheetName val="공사비_내역_(가)6"/>
      <sheetName val="ITB_COST6"/>
      <sheetName val="Process_Piping6"/>
      <sheetName val="wage_Cal5"/>
      <sheetName val="plan&amp;section_of_foundation5"/>
      <sheetName val="운송비_및_보험료(991221)5"/>
      <sheetName val="co-no_25"/>
      <sheetName val="3_현장배치6"/>
      <sheetName val="ring_wall_thickness5"/>
      <sheetName val="MH_RATE5"/>
      <sheetName val="Cost_Per_Unit5"/>
      <sheetName val="Billing_Curve5"/>
      <sheetName val="GP_BOX5"/>
      <sheetName val="HRSG_-_Summary5"/>
      <sheetName val="Area_Lookup5"/>
      <sheetName val="External_Backlog4"/>
      <sheetName val="Adimi_bldg4"/>
      <sheetName val="Pump_House4"/>
      <sheetName val="Fuel_Regu_Station4"/>
      <sheetName val="Financing_Schemes4"/>
      <sheetName val="_Model_A_costs4"/>
      <sheetName val="Model_B_costs4"/>
      <sheetName val="Model_C_costs4"/>
      <sheetName val="Main_Bldg_4"/>
      <sheetName val="masonry_works4"/>
      <sheetName val="PH_54"/>
      <sheetName val="Pl_OP-others5"/>
      <sheetName val="Cost_Calc4"/>
      <sheetName val="EAST_TOWER4"/>
      <sheetName val="2_of_24"/>
      <sheetName val="Customer_Databas4"/>
      <sheetName val="tabulation_(comparison)3"/>
      <sheetName val="HORI__VESSEL3"/>
      <sheetName val="2_설계제원3"/>
      <sheetName val="roject\Budget_Files\Final\CIVI3"/>
      <sheetName val="Cash_Flow3"/>
      <sheetName val="Plate_Welding_Table3"/>
      <sheetName val="Inst_3"/>
      <sheetName val="FORM_3A3"/>
      <sheetName val="Analisa_23"/>
      <sheetName val="Division_30004"/>
      <sheetName val="B1P2_Cover4"/>
      <sheetName val="Book_1_Summary4"/>
      <sheetName val="Warranties_Rate_Only4"/>
      <sheetName val="STAFFSCHED_4"/>
      <sheetName val="PL_Plumbing4"/>
      <sheetName val="DD_EST_4"/>
      <sheetName val="Do_not_delete3"/>
      <sheetName val="Drop_Down_list3"/>
      <sheetName val="Summary_Sheets3"/>
      <sheetName val="[Civil_xls][Civil_xls][Civil_x3"/>
      <sheetName val="PROD_RATE3"/>
      <sheetName val="pump_flr3"/>
      <sheetName val="SCV_P1A_-_Shared_Cost3"/>
      <sheetName val="firepro_-_bpo3"/>
      <sheetName val="GEN_REQ3"/>
      <sheetName val="SD_and_START_UP3"/>
      <sheetName val="BR_-CHINA_BANK_23"/>
      <sheetName val="Summary_WG3"/>
      <sheetName val="BOQ_3"/>
      <sheetName val="2_678M3"/>
      <sheetName val="Hac_Lots3"/>
      <sheetName val="Res_Lots3"/>
      <sheetName val="SUMMARY_(2)3"/>
      <sheetName val="Bill_13"/>
      <sheetName val="Bill_2A3"/>
      <sheetName val="Bill_2B3"/>
      <sheetName val="Bill_2C3"/>
      <sheetName val="Bill_2C_13"/>
      <sheetName val="Bill_2D3"/>
      <sheetName val="Bill_2E3"/>
      <sheetName val="Bill_2F3"/>
      <sheetName val="SUNDRIES_-_2A3"/>
      <sheetName val="roject_Budget_Files_Final_CIVI3"/>
      <sheetName val="FINAL_NEGO3"/>
      <sheetName val="_Civil_xls__Civil_xls__Civil_x3"/>
      <sheetName val="subcon_sched1"/>
      <sheetName val="방배동내역_(총괄)"/>
      <sheetName val="Summary_(overall)"/>
      <sheetName val="final prelims ebloc3 REV"/>
      <sheetName val="ref"/>
      <sheetName val="lookups"/>
      <sheetName val="structural"/>
      <sheetName val="D&amp;W"/>
      <sheetName val="CapitalMetrics"/>
      <sheetName val="Resource"/>
      <sheetName val="Project Brief"/>
      <sheetName val="BSR"/>
      <sheetName val="FWBS1100"/>
      <sheetName val="Rates"/>
      <sheetName val="Form MF - 2"/>
      <sheetName val="Titel"/>
      <sheetName val="lc 11"/>
      <sheetName val="lc 21"/>
      <sheetName val="loadcal"/>
      <sheetName val="Summary  "/>
      <sheetName val="Dec-18 (HSD)"/>
      <sheetName val="horizontal"/>
      <sheetName val="BHANDUP"/>
      <sheetName val="PROG_DATA"/>
      <sheetName val="beam-reinft"/>
      <sheetName val="LOCAL RATES"/>
      <sheetName val="Trade Summary"/>
      <sheetName val="P&amp;L01-02GR"/>
      <sheetName val="IMPEADENCE MAP 취수장"/>
      <sheetName val="SORCE1"/>
      <sheetName val="가시설단위수량"/>
      <sheetName val="단위수량"/>
      <sheetName val="Ind"/>
      <sheetName val="N賃率-職"/>
      <sheetName val="프랜트면허"/>
      <sheetName val="Piping_Data4"/>
      <sheetName val="Piping_Tables4"/>
      <sheetName val="[Civil_xls][Civil_xls]roject\B3"/>
      <sheetName val="[Civil_xls]roject\Budget_Files3"/>
      <sheetName val="Analysis_Rate3"/>
      <sheetName val="Rate_Analysis3"/>
      <sheetName val="HOOK_UP_ITEM3"/>
      <sheetName val="PAGE_NO3"/>
      <sheetName val="PART_with_CODE3"/>
      <sheetName val="H2O_(air,_acid_gas)3"/>
      <sheetName val="ASME_B_36_10_M3"/>
      <sheetName val="Tbl_1y_43"/>
      <sheetName val="Graph_(LGEN)3"/>
      <sheetName val="선적schedule_(2)3"/>
      <sheetName val="working_load_at_the_btm_ft_3"/>
      <sheetName val="design_load3"/>
      <sheetName val="3BL공동구_수량1"/>
      <sheetName val="[Civil_xls][Civil_xls]\1"/>
      <sheetName val="[Civil_xls]\1"/>
      <sheetName val="D_I"/>
      <sheetName val="FACTORS_1"/>
      <sheetName val="[Civil_xls]roject_Budget_File_4"/>
      <sheetName val="[Civil_xls]_____C__Documents__4"/>
      <sheetName val="[Civil_xls][Civil_xls]_Civil__6"/>
      <sheetName val="[Civil_xls][Civil_xls]_Civil__7"/>
      <sheetName val="[Civil_xls][Civil_xls]roject__4"/>
      <sheetName val="[Civil_xls][Civil_xls]_____C__4"/>
      <sheetName val="[Civil_xls]roject_Budget_File_2"/>
      <sheetName val="[Civil_xls]_____C__Documents__2"/>
      <sheetName val="[Civil_xls][Civil_xls]_Civil__2"/>
      <sheetName val="[Civil_xls][Civil_xls]_Civil__3"/>
      <sheetName val="[Civil_xls][Civil_xls]roject__2"/>
      <sheetName val="[Civil_xls][Civil_xls]_____C__2"/>
      <sheetName val="[Civil_xls]roject_Budget_File_3"/>
      <sheetName val="[Civil_xls]_____C__Documents__3"/>
      <sheetName val="[Civil_xls][Civil_xls]_Civil__4"/>
      <sheetName val="[Civil_xls][Civil_xls]_Civil__5"/>
      <sheetName val="[Civil_xls][Civil_xls]roject__3"/>
      <sheetName val="[Civil_xls][Civil_xls]_____C__3"/>
      <sheetName val="간접비_총괄표"/>
      <sheetName val="_ratings"/>
      <sheetName val="Cost_Sum9"/>
      <sheetName val="General_Notes9"/>
      <sheetName val="EF___AC9"/>
      <sheetName val="INDIRECT_COST-PART_l8"/>
      <sheetName val="Total_Summary9"/>
      <sheetName val="Deluge_System9"/>
      <sheetName val="Large_Bore_Star_Rate9"/>
      <sheetName val="Small_Bore_Star_Rate9"/>
      <sheetName val="Summary_1FA_1GA9"/>
      <sheetName val="TOTAL_SUMMARY_(2)9"/>
      <sheetName val="Engg_49"/>
      <sheetName val="Engg_39"/>
      <sheetName val="Engg_29"/>
      <sheetName val="Engg_19"/>
      <sheetName val="Equip_Install9"/>
      <sheetName val="DS_Detl9"/>
      <sheetName val="DS_Breakdown9"/>
      <sheetName val="Furnace_Tube_Welding9"/>
      <sheetName val="Furnace_Installation9"/>
      <sheetName val="OCT_FDN8"/>
      <sheetName val="BS_final8"/>
      <sheetName val="MP_MOB8"/>
      <sheetName val="Boiler_Norms8"/>
      <sheetName val="공사비_내역_(가)7"/>
      <sheetName val="Code_028"/>
      <sheetName val="Code_038"/>
      <sheetName val="Code_048"/>
      <sheetName val="Code_058"/>
      <sheetName val="Code_068"/>
      <sheetName val="Code_078"/>
      <sheetName val="Code_098"/>
      <sheetName val="242-3_summaryOPC8"/>
      <sheetName val="Elec_Codes8"/>
      <sheetName val="ITB_COST7"/>
      <sheetName val="HRSG_PRINT8"/>
      <sheetName val="GP_BOX6"/>
      <sheetName val="HRSG_-_Summary6"/>
      <sheetName val="Area_Lookup6"/>
      <sheetName val="SYSTEM_945_Air&amp;Nitrogen8"/>
      <sheetName val="Stability_Check8"/>
      <sheetName val="Plant_Areas8"/>
      <sheetName val="Item_Codes8"/>
      <sheetName val="Break_Down8"/>
      <sheetName val="Data_-_Codes8"/>
      <sheetName val="Schedule_S-Curve_Revision#38"/>
      <sheetName val="4300_UTILITY_BLDG_(2)8"/>
      <sheetName val="Final_Summary8"/>
      <sheetName val="Generic_Type_1-28"/>
      <sheetName val="Sch_68"/>
      <sheetName val="Main_Works8"/>
      <sheetName val="Process_Piping7"/>
      <sheetName val="_Summary7"/>
      <sheetName val="3_현장배치7"/>
      <sheetName val="wage_Cal6"/>
      <sheetName val="plan&amp;section_of_foundation6"/>
      <sheetName val="운송비_및_보험료(991221)6"/>
      <sheetName val="co-no_26"/>
      <sheetName val="OTROS_MO6"/>
      <sheetName val="BILLING_SUMMARY6"/>
      <sheetName val="ring_wall_thickness6"/>
      <sheetName val="Customer_Databas5"/>
      <sheetName val="Piping_Data5"/>
      <sheetName val="Piping_Tables5"/>
      <sheetName val="Cost_Per_Unit6"/>
      <sheetName val="Billing_Curve6"/>
      <sheetName val="MH_RATE6"/>
      <sheetName val="INPUT_DATA_HERE6"/>
      <sheetName val="Pl_OP-others6"/>
      <sheetName val="HORI__VESSEL4"/>
      <sheetName val="2_설계제원4"/>
      <sheetName val="roject\Budget_Files\Final\CIVI4"/>
      <sheetName val="Cash_Flow4"/>
      <sheetName val="Plate_Welding_Table4"/>
      <sheetName val="Inst_4"/>
      <sheetName val="[Civil_xls][Civil_xls][Civil_x4"/>
      <sheetName val="[Civil_xls][Civil_xls]roject\B4"/>
      <sheetName val="[Civil_xls]roject\Budget_Files4"/>
      <sheetName val="FORM_3A4"/>
      <sheetName val="Analisa_24"/>
      <sheetName val="Summary_Sheets4"/>
      <sheetName val="tabulation_(comparison)4"/>
      <sheetName val="Analysis_Rate4"/>
      <sheetName val="Rate_Analysis4"/>
      <sheetName val="HOOK_UP_ITEM4"/>
      <sheetName val="PAGE_NO4"/>
      <sheetName val="PART_with_CODE4"/>
      <sheetName val="H2O_(air,_acid_gas)4"/>
      <sheetName val="ASME_B_36_10_M4"/>
      <sheetName val="Tbl_1y_44"/>
      <sheetName val="Graph_(LGEN)4"/>
      <sheetName val="선적schedule_(2)4"/>
      <sheetName val="Do_not_delete4"/>
      <sheetName val="Drop_Down_list4"/>
      <sheetName val="working_load_at_the_btm_ft_4"/>
      <sheetName val="design_load4"/>
      <sheetName val="BOM_00_(현지견적)3"/>
      <sheetName val="3BL공동구_수량2"/>
      <sheetName val="[Civil_xls][Civil_xls]\2"/>
      <sheetName val="[Civil_xls]\2"/>
      <sheetName val="D_I1"/>
      <sheetName val="FACTORS_11"/>
      <sheetName val="[Civil_xls]roject_Budget_File_1"/>
      <sheetName val="[Civil_xls]_____C__Documents__1"/>
      <sheetName val="[Civil_xls][Civil_xls]_Civil__1"/>
      <sheetName val="[Civil_xls][Civil_xls]_Civil__8"/>
      <sheetName val="[Civil_xls][Civil_xls]roject__1"/>
      <sheetName val="[Civil_xls][Civil_xls]_____C__1"/>
      <sheetName val="[Civil_xls]roject_Budget_File_5"/>
      <sheetName val="[Civil_xls]_____C__Documents__5"/>
      <sheetName val="[Civil_xls][Civil_xls]_Civil__9"/>
      <sheetName val="[Civil_xls][Civil_xls]_Civil_10"/>
      <sheetName val="[Civil_xls][Civil_xls]roject__5"/>
      <sheetName val="[Civil_xls][Civil_xls]_____C__5"/>
      <sheetName val="[Civil_xls]roject_Budget_File_6"/>
      <sheetName val="[Civil_xls]_____C__Documents__6"/>
      <sheetName val="[Civil_xls][Civil_xls]_Civil_11"/>
      <sheetName val="[Civil_xls][Civil_xls]_Civil_12"/>
      <sheetName val="[Civil_xls][Civil_xls]roject__6"/>
      <sheetName val="[Civil_xls][Civil_xls]_____C__6"/>
      <sheetName val="간접비_총괄표1"/>
      <sheetName val="_ｹ-ﾌﾞﾙ1"/>
      <sheetName val="_ratings1"/>
      <sheetName val="[Civil.xls]_____C__Documents__9"/>
      <sheetName val="[Civil.xls][Civil.xls]roject__9"/>
      <sheetName val="[Civil.xls][Civil.xls]_____C__9"/>
      <sheetName val="[Civil.xls]roject_Budget_Fil_14"/>
      <sheetName val="[Civil.xls]_____C__Documents_10"/>
      <sheetName val="[Civil.xls][Civil.xls]_Civil_23"/>
      <sheetName val="[Civil.xls][Civil.xls]_Civil_24"/>
      <sheetName val="[Civil.xls][Civil.xls]roject_10"/>
      <sheetName val="[Civil.xls][Civil.xls]_____C_10"/>
      <sheetName val="[Civil.xls][Civil.xls]_Civil_29"/>
      <sheetName val="[Civil.xls][Civil.xls]_Civil_26"/>
      <sheetName val="[Civil.xls][Civil.xls]_Civil_25"/>
      <sheetName val="[Civil.xls]roject_Budget_Fil_15"/>
      <sheetName val="[Civil.xls]__C__Documents_and_6"/>
      <sheetName val="[Civil.xls]roject_Budget_Fil_12"/>
      <sheetName val="[Civil.xls][Civil.xls]_Civil_20"/>
      <sheetName val="[Civil.xls][Civil.xls]_Civil_21"/>
      <sheetName val="[Civil.xls][Civil.xls]_Civil_22"/>
      <sheetName val="[Civil.xls]roject_Budget_Fil_13"/>
      <sheetName val="[Civil.xls]roject_Budget_Fil_16"/>
      <sheetName val="[Civil.xls]_____C__Documents_11"/>
      <sheetName val="[Civil.xls][Civil.xls]_Civil_27"/>
      <sheetName val="[Civil.xls][Civil.xls]_Civil_28"/>
      <sheetName val="[Civil.xls][Civil.xls]roject_11"/>
      <sheetName val="[Civil.xls][Civil.xls]_____C_11"/>
      <sheetName val="[Civil.xls]roject_Budget_Fil_17"/>
      <sheetName val="[Civil.xls]__C__Documents_and_7"/>
      <sheetName val="[Civil.xls]roject_Budget_Fil_18"/>
      <sheetName val="[Civil.xls]_____C__Documents_12"/>
      <sheetName val="[Civil.xls][Civil.xls]_Civil_30"/>
      <sheetName val="[Civil.xls][Civil.xls]_Civil_31"/>
      <sheetName val="[Civil.xls][Civil.xls]roject_12"/>
      <sheetName val="[Civil.xls][Civil.xls]_____C_12"/>
      <sheetName val="[Civil.xls]roject_Budget_Fil_19"/>
      <sheetName val="[Civil.xls]__C__Documents_and_8"/>
      <sheetName val="info"/>
      <sheetName val="[Civil.xls]_____C__Documents_13"/>
      <sheetName val="[Civil.xls][Civil.xls]roject_13"/>
      <sheetName val="[Civil.xls][Civil.xls]_____C_13"/>
      <sheetName val="[Civil.xls]roject_Budget_Fil_20"/>
      <sheetName val="[Civil.xls][Civil.xls]_Civil_32"/>
      <sheetName val="[Civil.xls][Civil.xls]_Civil_33"/>
      <sheetName val="[Civil.xls][Civil.xls]_Civil_34"/>
      <sheetName val="[Civil.xls]roject_Budget_Fil_21"/>
      <sheetName val="[Civil.xls]__C__Documents_and_9"/>
      <sheetName val="[Civil.xls]roject_Budget_Fil_22"/>
      <sheetName val="[Civil.xls]_____C__Documents_14"/>
      <sheetName val="[Civil.xls][Civil.xls]_Civil_35"/>
      <sheetName val="[Civil.xls][Civil.xls]_Civil_36"/>
      <sheetName val="[Civil.xls][Civil.xls]roject_14"/>
      <sheetName val="[Civil.xls][Civil.xls]_____C_14"/>
      <sheetName val="[Civil.xls][Civil.xls]_Civil_37"/>
      <sheetName val="[Civil.xls]roject_Budget_Fil_23"/>
      <sheetName val="[Civil.xls]__C__Documents_an_10"/>
      <sheetName val="[Civil.xls]roject_Budget_Fil_24"/>
      <sheetName val="[Civil.xls]_____C__Documents_15"/>
      <sheetName val="[Civil.xls][Civil.xls]_Civil_38"/>
      <sheetName val="[Civil.xls][Civil.xls]_Civil_39"/>
      <sheetName val="[Civil.xls][Civil.xls]roject_15"/>
      <sheetName val="[Civil.xls][Civil.xls]_____C_15"/>
      <sheetName val="[Civil.xls][Civil.xls]_Civil_40"/>
      <sheetName val="[Civil.xls]roject_Budget_Fil_25"/>
      <sheetName val="[Civil.xls]__C__Documents_an_11"/>
      <sheetName val="[Civil.xls]roject_Budget_Fil_26"/>
      <sheetName val="[Civil.xls]_____C__Documents_16"/>
      <sheetName val="[Civil.xls][Civil.xls]_Civil_41"/>
      <sheetName val="[Civil.xls][Civil.xls]_Civil_42"/>
      <sheetName val="[Civil.xls][Civil.xls]roject_16"/>
      <sheetName val="[Civil.xls][Civil.xls]_____C_16"/>
      <sheetName val="[Civil.xls][Civil.xls]_Civil_43"/>
      <sheetName val="[Civil.xls]roject_Budget_Fil_27"/>
      <sheetName val="[Civil.xls]__C__Documents_an_12"/>
      <sheetName val="Uls"/>
      <sheetName val="[Civil.xls]roject_Budget_Fil_28"/>
      <sheetName val="[Civil.xls]_____C__Documents_17"/>
      <sheetName val="[Civil.xls][Civil.xls]_Civil_44"/>
      <sheetName val="[Civil.xls][Civil.xls]_Civil_45"/>
      <sheetName val="[Civil.xls][Civil.xls]roject_17"/>
      <sheetName val="[Civil.xls][Civil.xls]_____C_17"/>
      <sheetName val="[Civil.xls][Civil.xls]_Civil_46"/>
      <sheetName val="[Civil.xls]roject_Budget_Fil_29"/>
      <sheetName val="[Civil.xls]__C__Documents_an_13"/>
      <sheetName val="[Civil.xls][Civil.xls]_Civil_47"/>
      <sheetName val="[Civil.xls]roject_Budget_Fil_30"/>
      <sheetName val="[Civil.xls]_____C__Documents_18"/>
      <sheetName val="[Civil.xls][Civil.xls]_Civil_48"/>
      <sheetName val="[Civil.xls][Civil.xls]_Civil_49"/>
      <sheetName val="[Civil.xls][Civil.xls]roject_18"/>
      <sheetName val="[Civil.xls][Civil.xls]_____C_18"/>
      <sheetName val="[Civil.xls]roject_Budget_Fil_31"/>
      <sheetName val="[Civil.xls]__C__Documents_an_14"/>
      <sheetName val="[Civil.xls]roject_Budget_Fil_32"/>
      <sheetName val="[Civil.xls]_____C__Documents_19"/>
      <sheetName val="[Civil.xls][Civil.xls]_Civil_50"/>
      <sheetName val="[Civil.xls][Civil.xls]_Civil_51"/>
      <sheetName val="[Civil.xls][Civil.xls]roject_19"/>
      <sheetName val="[Civil.xls][Civil.xls]_____C_19"/>
      <sheetName val="[Civil.xls][Civil.xls]_Civil_52"/>
      <sheetName val="[Civil.xls]roject_Budget_Fil_33"/>
      <sheetName val="[Civil.xls]__C__Documents_an_15"/>
      <sheetName val="[Civil.xls]roject_Budget_Fil_34"/>
      <sheetName val="[Civil.xls]_____C__Documents_20"/>
      <sheetName val="[Civil.xls][Civil.xls]_Civil_53"/>
      <sheetName val="[Civil.xls][Civil.xls]_Civil_54"/>
      <sheetName val="[Civil.xls][Civil.xls]roject_20"/>
      <sheetName val="[Civil.xls][Civil.xls]_____C_20"/>
      <sheetName val="[Civil.xls][Civil.xls]_Civil_55"/>
      <sheetName val="[Civil.xls]roject_Budget_Fil_35"/>
      <sheetName val="[Civil.xls]__C__Documents_an_16"/>
      <sheetName val="집계표(OPTION)"/>
      <sheetName val="대비표"/>
      <sheetName val="DATA for Bill"/>
      <sheetName val="Doc Pages (2)"/>
      <sheetName val="p.mgmt"/>
      <sheetName val="PEDESB"/>
      <sheetName val="bill qty"/>
      <sheetName val="dtt0301"/>
      <sheetName val="PHU 05"/>
      <sheetName val="HARVEST02"/>
      <sheetName val="Plan"/>
      <sheetName val="Pengesahan int-R1"/>
      <sheetName val="BOQ of Dormitory2"/>
      <sheetName val="SBDYA"/>
      <sheetName val="Master 1.0"/>
      <sheetName val="SYMBOL"/>
      <sheetName val="PRO_A"/>
      <sheetName val="ELEC_MCI"/>
      <sheetName val="INST_MCI"/>
      <sheetName val="MECH_MCI"/>
      <sheetName val="PRO"/>
      <sheetName val="FAB별"/>
      <sheetName val="RT13526 CPI"/>
      <sheetName val="Mech BQ"/>
      <sheetName val="EI BQ"/>
      <sheetName val="BOQ RESUME"/>
      <sheetName val="Pengesahan RAB"/>
      <sheetName val="Isolasi Luar Dalam"/>
      <sheetName val="Isolasi Luar"/>
      <sheetName val="e4-6-%"/>
      <sheetName val="H.Satuan"/>
      <sheetName val="main summary"/>
      <sheetName val="PropSum"/>
      <sheetName val="[Civil.xls][Civil_xls]_Civil__2"/>
      <sheetName val="[Civil.xls][Civil_xls]_Civil__3"/>
      <sheetName val="[Civil.xls][Civil_xls]roject__2"/>
      <sheetName val="[Civil.xls][Civil_xls]__C__Do_2"/>
      <sheetName val="[Civil.xls][Civil_xls]_Civil__4"/>
      <sheetName val="[Civil.xls][Civil_xls]roject__3"/>
      <sheetName val="[Civil.xls][Civil_xls]_Civil__5"/>
      <sheetName val="[Civil.xls][Civil_xls]roject__4"/>
      <sheetName val="_Civil_xls__Civil_xls_roject_Bu"/>
      <sheetName val="_Civil_xls__Civil_xls__àC__D"/>
      <sheetName val="_Civil_xls_roject_Budget_Files_"/>
      <sheetName val="_Civil_xls__àC__Documents_an"/>
      <sheetName val="_Civil_xls__Civil_xls_roject_B1"/>
      <sheetName val="_Civil_xls_roject_Budget_Files1"/>
      <sheetName val="_Civil_xls__Civil_xls_roject_B2"/>
      <sheetName val="_Civil_xls_roject_Budget_Files2"/>
      <sheetName val="_Civil.xls______C__Documents__3"/>
      <sheetName val="_Civil.xls__Civil.xls__Civil__4"/>
      <sheetName val="_Civil.xls__Civil.xls__Civil__5"/>
      <sheetName val="_Civil.xls__Civil.xls_roject__3"/>
      <sheetName val="_Civil.xls__Civil.xls______C__3"/>
      <sheetName val="_Civil.xls_roject_Budget_File_4"/>
      <sheetName val="_Civil.xls______C__Documents__4"/>
      <sheetName val="_Civil.xls__Civil.xls__Civil__6"/>
      <sheetName val="_Civil.xls__Civil.xls__Civil__7"/>
      <sheetName val="_Civil.xls__Civil.xls_roject__4"/>
      <sheetName val="_Civil.xls__Civil.xls______C__4"/>
      <sheetName val="_Civil.xls__Civil.xls__Civil__8"/>
      <sheetName val="_Civil.xls_roject_Budget_File_5"/>
      <sheetName val="ERECTION"/>
      <sheetName val="Mobilisasi"/>
      <sheetName val="Pengesahan int"/>
      <sheetName val="22"/>
      <sheetName val="UP INSTALL FLANGE"/>
      <sheetName val="Master-Prices"/>
      <sheetName val="Danh_muc"/>
      <sheetName val="NEW-PANEL"/>
      <sheetName val="MRF"/>
      <sheetName val="MTO_SUM"/>
      <sheetName val="MRFStatus"/>
      <sheetName val="tu"/>
      <sheetName val="A1-1-MS"/>
      <sheetName val="여흥"/>
      <sheetName val="입찰안"/>
      <sheetName val="HD Master"/>
      <sheetName val="Type HD"/>
      <sheetName val="PP Master "/>
      <sheetName val="Type PP"/>
      <sheetName val="L V Separator"/>
      <sheetName val="Sch 1.2 Civil MUARA KARANG"/>
      <sheetName val="Evaluasi Subkon"/>
      <sheetName val="Demolish"/>
      <sheetName val="har-sat"/>
      <sheetName val="CP(상세)"/>
      <sheetName val="ELE DATA"/>
      <sheetName val="MEXICO-C"/>
      <sheetName val="Pipe ID"/>
      <sheetName val="RAB AR&amp;STR"/>
      <sheetName val="TOSHIBA-Structure"/>
      <sheetName val="beam"/>
      <sheetName val="SEW4"/>
      <sheetName val="[Civil.xls]roject_Budget_Fil_36"/>
      <sheetName val="[Civil.xls]_____C__Documents_21"/>
      <sheetName val="[Civil.xls][Civil.xls]_Civil_56"/>
      <sheetName val="[Civil.xls][Civil.xls]_Civil_57"/>
      <sheetName val="[Civil.xls][Civil.xls]roject_21"/>
      <sheetName val="[Civil.xls][Civil.xls]_____C_21"/>
      <sheetName val="[Civil.xls][Civil.xls]_Civil_58"/>
      <sheetName val="[Civil.xls]roject_Budget_Fil_37"/>
      <sheetName val="[Civil.xls]__C__Documents_an_17"/>
      <sheetName val="Sensitivities"/>
      <sheetName val="Sheet8"/>
      <sheetName val="주행"/>
      <sheetName val="IND MP"/>
      <sheetName val="제출계산서"/>
      <sheetName val="Sec10"/>
      <sheetName val="Ext.Boq-1"/>
      <sheetName val="SILICATE"/>
      <sheetName val="B.O.Q"/>
      <sheetName val="SLS"/>
      <sheetName val="BQ INSUL"/>
      <sheetName val="BQ PIPE"/>
      <sheetName val="CALENDAR ANNUAL"/>
      <sheetName val="Design Data"/>
      <sheetName val="Price Sheet TP AD"/>
      <sheetName val="Works"/>
      <sheetName val="KLHT"/>
      <sheetName val="050 Plat-equip."/>
      <sheetName val="090 Cladding"/>
      <sheetName val="109 Eng.hours-Detail"/>
      <sheetName val="SUMMARY SHEET INDIRECT (2)"/>
      <sheetName val="PBS"/>
      <sheetName val="调价系数"/>
      <sheetName val="RA"/>
      <sheetName val="rATE LIST"/>
      <sheetName val="Dist"/>
      <sheetName val="B.O.Q &amp; Material"/>
      <sheetName val="RateList"/>
      <sheetName val="본지점중"/>
      <sheetName val="Budget"/>
      <sheetName val="BS-Notes"/>
      <sheetName val="Total"/>
      <sheetName val="HRIS"/>
      <sheetName val="Bill summary of cost"/>
      <sheetName val="Detail"/>
      <sheetName val="품셈TABLE"/>
      <sheetName val="평3"/>
      <sheetName val="Indices"/>
      <sheetName val="___à_C__Documents and Settings_"/>
      <sheetName val="_Civil.xls___C__Documents_and_3"/>
      <sheetName val="_Civil.xls_roject_Budget_File_8"/>
      <sheetName val="_Civil.xls______C__Documents__5"/>
      <sheetName val="_Civil.xls__Civil.xls__Civil_10"/>
      <sheetName val="_Civil.xls__Civil.xls__Civil_11"/>
      <sheetName val="_Civil.xls__Civil.xls_roject__5"/>
      <sheetName val="_Civil.xls__Civil.xls______C__5"/>
      <sheetName val="_Civil.xls_roject_Budget_File_9"/>
      <sheetName val="_Civil.xls___C__Documents_and_5"/>
      <sheetName val="_Civil.xls__Civil.xls__Civil_12"/>
      <sheetName val="_Civil.xls_roject_Budget_File_6"/>
      <sheetName val="_Civil.xls_roject_Budget_File_7"/>
      <sheetName val="_Civil.xls___C__Documents_and_4"/>
      <sheetName val="_Civil.xls__Civil.xls__Civil__9"/>
      <sheetName val="SHOP"/>
      <sheetName val="WEIGHT"/>
      <sheetName val="D &amp; W sizes"/>
      <sheetName val="_àC__Docum"/>
      <sheetName val="elevation"/>
      <sheetName val="100"/>
      <sheetName val="104(1)a"/>
      <sheetName val="Disc breakdown"/>
      <sheetName val="Fire Pro"/>
      <sheetName val="condominium"/>
      <sheetName val="revised#1"/>
      <sheetName val="sc PhI ok"/>
      <sheetName val="IBS"/>
      <sheetName val="QMS_F301-02"/>
      <sheetName val="2ND_PAYMENT"/>
      <sheetName val="1ST_PAYMENT"/>
      <sheetName val="(10)_Other_Costs5"/>
      <sheetName val="8_PILE__(돌출)"/>
      <sheetName val="Eq__Mobilization"/>
      <sheetName val="10_Linkway"/>
      <sheetName val="11_Bus_Shelter-Bay"/>
      <sheetName val="Legal_Risk_Analysis"/>
      <sheetName val="Floor_Level"/>
      <sheetName val="CREDIT_STATS"/>
      <sheetName val="CS_"/>
      <sheetName val="Structural_Notes"/>
      <sheetName val="[Civil_xls]__C__Documents_and_2"/>
      <sheetName val="\??à?C:\Documents_and_Settings\"/>
      <sheetName val="bid_price_schedule"/>
      <sheetName val="장비당단가_(1)"/>
      <sheetName val="0_품의서(전체)"/>
      <sheetName val="spandrel_anchor_covers"/>
      <sheetName val="投标材料清单_"/>
      <sheetName val="Site_Construction"/>
      <sheetName val="Bare_(2)"/>
      <sheetName val="Bare_"/>
      <sheetName val="final_prelims_ebloc3_REV"/>
      <sheetName val="8-31-98"/>
      <sheetName val="plumbing"/>
      <sheetName val="conditions"/>
      <sheetName val="openings"/>
      <sheetName val="Lookup Table"/>
      <sheetName val="Rev1.5est082597"/>
      <sheetName val="External_Backlog5"/>
      <sheetName val="Adimi_bldg5"/>
      <sheetName val="Pump_House5"/>
      <sheetName val="Fuel_Regu_Station5"/>
      <sheetName val="masonry_works5"/>
      <sheetName val="PH_55"/>
      <sheetName val="Financing_Schemes5"/>
      <sheetName val="_Model_A_costs5"/>
      <sheetName val="Model_B_costs5"/>
      <sheetName val="Model_C_costs5"/>
      <sheetName val="Main_Bldg_5"/>
      <sheetName val="Cost_Calc5"/>
      <sheetName val="EAST_TOWER5"/>
      <sheetName val="2_of_25"/>
      <sheetName val="Division_30005"/>
      <sheetName val="STAFFSCHED_5"/>
      <sheetName val="PL_Plumbing5"/>
      <sheetName val="DD_EST_5"/>
      <sheetName val="B1P2_Cover5"/>
      <sheetName val="Book_1_Summary5"/>
      <sheetName val="Warranties_Rate_Only5"/>
      <sheetName val="firepro_-_bpo4"/>
      <sheetName val="PROD_RATE4"/>
      <sheetName val="pump_flr4"/>
      <sheetName val="Summary_WG4"/>
      <sheetName val="BOQ_4"/>
      <sheetName val="GEN_REQ4"/>
      <sheetName val="SD_and_START_UP4"/>
      <sheetName val="BR_-CHINA_BANK_24"/>
      <sheetName val="2_678M4"/>
      <sheetName val="Hac_Lots4"/>
      <sheetName val="Res_Lots4"/>
      <sheetName val="SCV_P1A_-_Shared_Cost4"/>
      <sheetName val="roject_Budget_Files_Final_CIVI4"/>
      <sheetName val="FINAL_NEGO4"/>
      <sheetName val="SUMMARY_(2)4"/>
      <sheetName val="Bill_14"/>
      <sheetName val="Bill_2A4"/>
      <sheetName val="Bill_2B4"/>
      <sheetName val="Bill_2C4"/>
      <sheetName val="Bill_2C_14"/>
      <sheetName val="Bill_2D4"/>
      <sheetName val="Bill_2E4"/>
      <sheetName val="Bill_2F4"/>
      <sheetName val="SUNDRIES_-_2A4"/>
      <sheetName val="_Civil_xls__Civil_xls__Civil_x4"/>
      <sheetName val="_Preliminaries1"/>
      <sheetName val="TOWER_3&amp;41"/>
      <sheetName val="ltg_(3)1"/>
      <sheetName val="PA_BGM1"/>
      <sheetName val="Manpower_costs_+_data1"/>
      <sheetName val="Labor_Rate1"/>
      <sheetName val="Land_Dev't__Ph-11"/>
      <sheetName val="SITE_DEV,T1"/>
      <sheetName val="FINANCIAL_(FLR)1"/>
      <sheetName val="Ind_MP_Sch_1"/>
      <sheetName val="Material_Price1"/>
      <sheetName val="subcon_sched2"/>
      <sheetName val="Navigation_Page1"/>
      <sheetName val="bar_chart-rev1"/>
      <sheetName val="Bill_3_-BPO11"/>
      <sheetName val="Bill_3_-BPO21"/>
      <sheetName val="Schedule_S-Curve_(new_scheme)1"/>
      <sheetName val="Bill_2_-RETAIL1"/>
      <sheetName val="0200_Siteworks1"/>
      <sheetName val="COST-EST_LTI_P5C1"/>
      <sheetName val="UPG_BEAM1"/>
      <sheetName val="방배동내역_(총괄)1"/>
      <sheetName val="Summary_(overall)1"/>
      <sheetName val="Strstl"/>
      <sheetName val="주식"/>
      <sheetName val="2002"/>
      <sheetName val="WIRE CODE"/>
      <sheetName val="금액내역서"/>
      <sheetName val="CA Sheet"/>
      <sheetName val="P1802_BOQ"/>
      <sheetName val="P1802_BOQ (%)"/>
      <sheetName val="Manpower"/>
      <sheetName val="P&amp;E"/>
      <sheetName val="P1802_CF"/>
      <sheetName val="P1602_CF"/>
      <sheetName val="Combined"/>
      <sheetName val="FB_R.0"/>
      <sheetName val="Theiss period 4"/>
      <sheetName val="Projection"/>
      <sheetName val="Variance"/>
      <sheetName val="Sheet6"/>
      <sheetName val="Rebars"/>
      <sheetName val="BCulSch"/>
      <sheetName val="RP_Mar"/>
      <sheetName val="RISK_ASSESSMENT"/>
      <sheetName val="W_NO"/>
      <sheetName val="rc01"/>
      <sheetName val="Invoice-1"/>
      <sheetName val="اعمال محطات الرفع"/>
      <sheetName val="Daily Wages"/>
      <sheetName val="Valves Breakdown"/>
      <sheetName val="Plant &amp; Equipment"/>
      <sheetName val="HDPE MANHOLE"/>
      <sheetName val="Dimension"/>
      <sheetName val="Buried Valves"/>
      <sheetName val="Well Point System"/>
      <sheetName val="Breakdown analysis"/>
      <sheetName val="بالوعة صرف الامطار"/>
      <sheetName val="مطبق مربع2(8.5-10.5)"/>
      <sheetName val="مطبق مربع2(7.5-8.5)"/>
      <sheetName val="مطبق مربع2(6.5-7.5)"/>
      <sheetName val="مطبق مربع2(5.5-6.5)"/>
      <sheetName val="مطبق مربع2(4.5-5.5)"/>
      <sheetName val="مطبق مربع2(3.5-4.5)"/>
      <sheetName val="مطبق مربع2(2.5-3.5)"/>
      <sheetName val="مطبق مربع2(1.5-2.5)"/>
      <sheetName val="مطبق مربع1.75(8.5-10.5)"/>
      <sheetName val="مطبق مربع1.75(6.5-7.5)"/>
      <sheetName val="مطبق مربع1.75(5.5-6.5)"/>
      <sheetName val="مطبق مربع1.75(4.5-5.5)"/>
      <sheetName val="مطبق مربع1.75(3.5-4.5)"/>
      <sheetName val="مطبق مربع1.75(2.5-3.5)"/>
      <sheetName val="مطبق مربع1.75(1.5-2.5)"/>
      <sheetName val="مطبق مربع1.5(3.5-4.5)"/>
      <sheetName val="مطبق مربع1.5(2.5-3.5)"/>
      <sheetName val="مطبق دائرى 5.5-6.5"/>
      <sheetName val="مطبق دائرى 4.5-5.5"/>
      <sheetName val="مطبق دائرى 3.5-4.5"/>
      <sheetName val="مطبق دائرى 2.5-3.5"/>
      <sheetName val="مطبق دائرى 1.5-2.5"/>
      <sheetName val="حصر قطع الاتصال"/>
      <sheetName val=" شبكة مياه الصرف الصحي"/>
      <sheetName val="حصرالمطابق (2)"/>
      <sheetName val="حصرالمطابق"/>
      <sheetName val="مطبق دائرى 1.5"/>
      <sheetName val="Storm D 1500 H 3.5 TANK"/>
      <sheetName val="Storm D 1500 H 2.5"/>
      <sheetName val="Storm D 1500 H 3.5"/>
      <sheetName val="Storm 1000mm 16kn upto 3.5m"/>
      <sheetName val="Storm 900mm 16kn upto 3.5m"/>
      <sheetName val="Storm 800mm 16kn upto 3.5m"/>
      <sheetName val="Storm 700mm 16kn upto 3.5m"/>
      <sheetName val="Storm 700mm 8kn upto 2.5m"/>
      <sheetName val="D 1500 H 4.5 Drop"/>
      <sheetName val="D 1500 H 4.5"/>
      <sheetName val="D 1200 H 3.5 Drop"/>
      <sheetName val="D 1200 H 3.5"/>
      <sheetName val="D 1200 H 2.5 Drop"/>
      <sheetName val="D 1200 H 2.5"/>
      <sheetName val="D 1200 H 1.5"/>
      <sheetName val="D 600 H 0.6"/>
      <sheetName val="500mm upto 4.5m"/>
      <sheetName val="500mm upto 3.5m"/>
      <sheetName val="300mm upto 4.5m"/>
      <sheetName val="300mm upto 3.5m"/>
      <sheetName val="300mm upto 2.5m"/>
      <sheetName val="250mm upto 4.5m"/>
      <sheetName val="250mm upto 3.5m"/>
      <sheetName val="250mm upto 2.5m"/>
      <sheetName val="250mm upto 1.5m"/>
      <sheetName val="200mm upto 4.5m"/>
      <sheetName val="200mm upto 3.5m"/>
      <sheetName val="200mm upto 2.5m"/>
      <sheetName val="180mm upto 1.0m"/>
      <sheetName val="200mm upto 1.5m"/>
      <sheetName val="Test Block"/>
      <sheetName val="Thrust Blocks"/>
      <sheetName val="Manhole"/>
      <sheetName val="New Equipment"/>
      <sheetName val="Productive Labors"/>
      <sheetName val="Unit Cost"/>
      <sheetName val="rojectBudget FilesFinalCIVIL"/>
      <sheetName val="àCDocuments and Settings"/>
      <sheetName val="Civil.xlsCivil.xlsCivil.xl"/>
      <sheetName val="Civil.xlsCivil.xlsrojectBu"/>
      <sheetName val="Civil.xlsCivil.xlsàCD"/>
      <sheetName val="Civil.xlsrojectBudget Files"/>
      <sheetName val="Civil.xlsàCDocuments an"/>
      <sheetName val=""/>
      <sheetName val="Civil.xlsCivil.xls"/>
      <sheetName val="Civil.xls"/>
      <sheetName val="rojectBudget_FilesFinalCIVIL"/>
      <sheetName val="àCDocuments_and_Settings"/>
      <sheetName val="Civil_xlsCivil_xlsCivil_xl"/>
      <sheetName val="Cost_Sum10"/>
      <sheetName val="General_Notes10"/>
      <sheetName val="EF___AC10"/>
      <sheetName val="INDIRECT_COST-PART_l9"/>
      <sheetName val="Total_Summary10"/>
      <sheetName val="Deluge_System10"/>
      <sheetName val="Large_Bore_Star_Rate10"/>
      <sheetName val="Small_Bore_Star_Rate10"/>
      <sheetName val="Summary_1FA_1GA10"/>
      <sheetName val="TOTAL_SUMMARY_(2)10"/>
      <sheetName val="Engg_410"/>
      <sheetName val="Engg_310"/>
      <sheetName val="Engg_210"/>
      <sheetName val="Engg_110"/>
      <sheetName val="Equip_Install10"/>
      <sheetName val="DS_Detl10"/>
      <sheetName val="DS_Breakdown10"/>
      <sheetName val="Furnace_Tube_Welding10"/>
      <sheetName val="Furnace_Installation10"/>
      <sheetName val="OCT_FDN9"/>
      <sheetName val="BS_final9"/>
      <sheetName val="MP_MOB9"/>
      <sheetName val="Boiler_Norms9"/>
      <sheetName val="공사비_내역_(가)8"/>
      <sheetName val="Code_029"/>
      <sheetName val="Code_039"/>
      <sheetName val="Code_049"/>
      <sheetName val="Code_059"/>
      <sheetName val="Code_069"/>
      <sheetName val="Code_079"/>
      <sheetName val="Code_099"/>
      <sheetName val="242-3_summaryOPC9"/>
      <sheetName val="Elec_Codes9"/>
      <sheetName val="ITB_COST8"/>
      <sheetName val="HRSG_PRINT9"/>
      <sheetName val="GP_BOX7"/>
      <sheetName val="HRSG_-_Summary7"/>
      <sheetName val="Area_Lookup7"/>
      <sheetName val="SYSTEM_945_Air&amp;Nitrogen9"/>
      <sheetName val="Stability_Check9"/>
      <sheetName val="Plant_Areas9"/>
      <sheetName val="Item_Codes9"/>
      <sheetName val="Break_Down9"/>
      <sheetName val="Data_-_Codes9"/>
      <sheetName val="Schedule_S-Curve_Revision#39"/>
      <sheetName val="4300_UTILITY_BLDG_(2)9"/>
      <sheetName val="Final_Summary9"/>
      <sheetName val="Generic_Type_1-29"/>
      <sheetName val="Sch_69"/>
      <sheetName val="Main_Works9"/>
      <sheetName val="Process_Piping8"/>
      <sheetName val="_Summary8"/>
      <sheetName val="3_현장배치8"/>
      <sheetName val="wage_Cal7"/>
      <sheetName val="plan&amp;section_of_foundation7"/>
      <sheetName val="운송비_및_보험료(991221)7"/>
      <sheetName val="co-no_27"/>
      <sheetName val="OTROS_MO7"/>
      <sheetName val="BILLING_SUMMARY7"/>
      <sheetName val="ring_wall_thickness7"/>
      <sheetName val="Customer_Databas6"/>
      <sheetName val="Piping_Data6"/>
      <sheetName val="Piping_Tables6"/>
      <sheetName val="Cost_Per_Unit7"/>
      <sheetName val="Billing_Curve7"/>
      <sheetName val="MH_RATE7"/>
      <sheetName val="INPUT_DATA_HERE7"/>
      <sheetName val="Pl_OP-others7"/>
      <sheetName val="HORI__VESSEL5"/>
      <sheetName val="2_설계제원5"/>
      <sheetName val="roject\Budget_Files\Final\CIVI5"/>
      <sheetName val="Cash_Flow5"/>
      <sheetName val="Plate_Welding_Table5"/>
      <sheetName val="Inst_5"/>
      <sheetName val="[Civil_xls][Civil_xls][Civil_x5"/>
      <sheetName val="[Civil_xls][Civil_xls]roject\B5"/>
      <sheetName val="[Civil_xls]roject\Budget_Files5"/>
      <sheetName val="FORM_3A5"/>
      <sheetName val="Analisa_25"/>
      <sheetName val="Summary_Sheets5"/>
      <sheetName val="tabulation_(comparison)5"/>
      <sheetName val="Analysis_Rate5"/>
      <sheetName val="Rate_Analysis5"/>
      <sheetName val="HOOK_UP_ITEM5"/>
      <sheetName val="PAGE_NO5"/>
      <sheetName val="PART_with_CODE5"/>
      <sheetName val="H2O_(air,_acid_gas)5"/>
      <sheetName val="ASME_B_36_10_M5"/>
      <sheetName val="Tbl_1y_45"/>
      <sheetName val="Graph_(LGEN)5"/>
      <sheetName val="선적schedule_(2)5"/>
      <sheetName val="Do_not_delete5"/>
      <sheetName val="Drop_Down_list5"/>
      <sheetName val="working_load_at_the_btm_ft_5"/>
      <sheetName val="design_load5"/>
      <sheetName val="BOM_00_(현지견적)4"/>
      <sheetName val="Breakdown_Instrument3"/>
      <sheetName val="GPP2(3_of_3)3"/>
      <sheetName val="GPP2(2_of_3)3"/>
      <sheetName val="Core_calculations3"/>
      <sheetName val="203_Eqpt_r13"/>
      <sheetName val="3BL공동구_수량3"/>
      <sheetName val="Bill_of_Qty_MEP3"/>
      <sheetName val="Tabel_Ohm_LV3"/>
      <sheetName val="CAL_3"/>
      <sheetName val="Masterfile_3"/>
      <sheetName val="Termination_Manpower3"/>
      <sheetName val="YH-Attendance_3"/>
      <sheetName val="Codes,___3"/>
      <sheetName val="INNER_TANK3"/>
      <sheetName val="VOWD_Basis3"/>
      <sheetName val="[Civil_xls][Civil_xls]\3"/>
      <sheetName val="[Civil_xls]\3"/>
      <sheetName val="D_I2"/>
      <sheetName val="FACTORS_12"/>
      <sheetName val="[Civil_xls]roject_Budget_File_7"/>
      <sheetName val="[Civil_xls]_____C__Documents__7"/>
      <sheetName val="[Civil_xls][Civil_xls]_Civil_13"/>
      <sheetName val="[Civil_xls][Civil_xls]_Civil_14"/>
      <sheetName val="[Civil_xls][Civil_xls]roject__7"/>
      <sheetName val="[Civil_xls][Civil_xls]_____C__7"/>
      <sheetName val="[Civil_xls]roject_Budget_File_8"/>
      <sheetName val="[Civil_xls]_____C__Documents__8"/>
      <sheetName val="[Civil_xls][Civil_xls]_Civil_15"/>
      <sheetName val="[Civil_xls][Civil_xls]_Civil_16"/>
      <sheetName val="[Civil_xls][Civil_xls]roject__8"/>
      <sheetName val="[Civil_xls][Civil_xls]_____C__8"/>
      <sheetName val="[Civil_xls]roject_Budget_File_9"/>
      <sheetName val="[Civil_xls]_____C__Documents__9"/>
      <sheetName val="[Civil_xls][Civil_xls]_Civil_17"/>
      <sheetName val="[Civil_xls][Civil_xls]_Civil_18"/>
      <sheetName val="[Civil_xls][Civil_xls]roject__9"/>
      <sheetName val="[Civil_xls][Civil_xls]_____C__9"/>
      <sheetName val="간접비_총괄표2"/>
      <sheetName val="_ｹ-ﾌﾞﾙ2"/>
      <sheetName val="_ratings2"/>
      <sheetName val="Bill_3_-Piling3"/>
      <sheetName val="Bill_8_FS-A3"/>
      <sheetName val="vlookup_-_do_not_print1"/>
      <sheetName val="FORM_X_COST1"/>
      <sheetName val="Piping_Design_Data"/>
      <sheetName val="[Civil_xls]roject_Budget_File10"/>
      <sheetName val="[Civil_xls]_____C__Documents_10"/>
      <sheetName val="[Civil_xls][Civil_xls]_Civil_19"/>
      <sheetName val="[Civil_xls][Civil_xls]_Civil_20"/>
      <sheetName val="[Civil_xls][Civil_xls]roject_10"/>
      <sheetName val="[Civil_xls][Civil_xls]_____C_10"/>
      <sheetName val="[Civil_xls][Civil_xls]_Civil_21"/>
      <sheetName val="[Civil_xls]roject_Budget_File11"/>
      <sheetName val="[Civil_xls]_____C__Documents_11"/>
      <sheetName val="[Civil_xls][Civil_xls]_Civil_22"/>
      <sheetName val="[Civil_xls][Civil_xls]_Civil_23"/>
      <sheetName val="[Civil_xls][Civil_xls]roject_11"/>
      <sheetName val="[Civil_xls][Civil_xls]_____C_11"/>
      <sheetName val="[Civil_xls]roject_Budget_File12"/>
      <sheetName val="[Civil_xls][Civil_xls]_Civil_24"/>
      <sheetName val="[Civil_xls]roject_Budget_File13"/>
      <sheetName val="[Civil_xls]_____C__Documents_12"/>
      <sheetName val="[Civil_xls][Civil_xls]_Civil_25"/>
      <sheetName val="[Civil_xls][Civil_xls]_Civil_26"/>
      <sheetName val="[Civil_xls][Civil_xls]roject_12"/>
      <sheetName val="[Civil_xls][Civil_xls]_____C_12"/>
      <sheetName val="[Civil_xls][Civil_xls]_Civil_27"/>
      <sheetName val="[Civil_xls]roject_Budget_File14"/>
      <sheetName val="[Civil_xls]__C__Documents_and_3"/>
      <sheetName val="F_I(BYPASS)"/>
      <sheetName val="L_I(TUBU)"/>
      <sheetName val="P_I(BOU)"/>
      <sheetName val="P_I(DIA)"/>
      <sheetName val="Cost_Sum11"/>
      <sheetName val="General_Notes11"/>
      <sheetName val="EF___AC11"/>
      <sheetName val="INDIRECT_COST-PART_l10"/>
      <sheetName val="Total_Summary11"/>
      <sheetName val="Deluge_System11"/>
      <sheetName val="Large_Bore_Star_Rate11"/>
      <sheetName val="Small_Bore_Star_Rate11"/>
      <sheetName val="Summary_1FA_1GA11"/>
      <sheetName val="TOTAL_SUMMARY_(2)11"/>
      <sheetName val="Engg_411"/>
      <sheetName val="Engg_311"/>
      <sheetName val="Engg_211"/>
      <sheetName val="Engg_111"/>
      <sheetName val="Equip_Install11"/>
      <sheetName val="DS_Detl11"/>
      <sheetName val="DS_Breakdown11"/>
      <sheetName val="Furnace_Tube_Welding11"/>
      <sheetName val="Furnace_Installation11"/>
      <sheetName val="OCT_FDN10"/>
      <sheetName val="BS_final10"/>
      <sheetName val="MP_MOB10"/>
      <sheetName val="Boiler_Norms10"/>
      <sheetName val="공사비_내역_(가)9"/>
      <sheetName val="Code_0210"/>
      <sheetName val="Code_0310"/>
      <sheetName val="Code_0410"/>
      <sheetName val="Code_0510"/>
      <sheetName val="Code_0610"/>
      <sheetName val="Code_0710"/>
      <sheetName val="Code_0910"/>
      <sheetName val="242-3_summaryOPC10"/>
      <sheetName val="Elec_Codes10"/>
      <sheetName val="ITB_COST9"/>
      <sheetName val="HRSG_PRINT10"/>
      <sheetName val="GP_BOX8"/>
      <sheetName val="HRSG_-_Summary8"/>
      <sheetName val="Area_Lookup8"/>
      <sheetName val="SYSTEM_945_Air&amp;Nitrogen10"/>
      <sheetName val="Stability_Check10"/>
      <sheetName val="Plant_Areas10"/>
      <sheetName val="Item_Codes10"/>
      <sheetName val="Break_Down10"/>
      <sheetName val="Data_-_Codes10"/>
      <sheetName val="Schedule_S-Curve_Revision#310"/>
      <sheetName val="4300_UTILITY_BLDG_(2)10"/>
      <sheetName val="Final_Summary10"/>
      <sheetName val="Generic_Type_1-210"/>
      <sheetName val="Sch_610"/>
      <sheetName val="Main_Works10"/>
      <sheetName val="Process_Piping9"/>
      <sheetName val="_Summary9"/>
      <sheetName val="3_현장배치9"/>
      <sheetName val="wage_Cal8"/>
      <sheetName val="plan&amp;section_of_foundation8"/>
      <sheetName val="운송비_및_보험료(991221)8"/>
      <sheetName val="co-no_28"/>
      <sheetName val="OTROS_MO8"/>
      <sheetName val="BILLING_SUMMARY8"/>
      <sheetName val="ring_wall_thickness8"/>
      <sheetName val="Customer_Databas7"/>
      <sheetName val="Piping_Data7"/>
      <sheetName val="Piping_Tables7"/>
      <sheetName val="Cost_Per_Unit8"/>
      <sheetName val="Billing_Curve8"/>
      <sheetName val="MH_RATE8"/>
      <sheetName val="INPUT_DATA_HERE8"/>
      <sheetName val="Pl_OP-others8"/>
      <sheetName val="External_Backlog6"/>
      <sheetName val="HORI__VESSEL6"/>
      <sheetName val="2_설계제원6"/>
      <sheetName val="roject\Budget_Files\Final\CIVI6"/>
      <sheetName val="Cash_Flow6"/>
      <sheetName val="Plate_Welding_Table6"/>
      <sheetName val="Inst_6"/>
      <sheetName val="2_of_26"/>
      <sheetName val="[Civil_xls][Civil_xls][Civil_x6"/>
      <sheetName val="[Civil_xls][Civil_xls]roject\B6"/>
      <sheetName val="[Civil_xls]roject\Budget_Files6"/>
      <sheetName val="Cost_Calc6"/>
      <sheetName val="EAST_TOWER6"/>
      <sheetName val="FORM_3A6"/>
      <sheetName val="Analisa_26"/>
      <sheetName val="Adimi_bldg6"/>
      <sheetName val="Pump_House6"/>
      <sheetName val="Fuel_Regu_Station6"/>
      <sheetName val="Summary_Sheets6"/>
      <sheetName val="tabulation_(comparison)6"/>
      <sheetName val="B1P2_Cover6"/>
      <sheetName val="Book_1_Summary6"/>
      <sheetName val="Warranties_Rate_Only6"/>
      <sheetName val="masonry_works6"/>
      <sheetName val="PH_56"/>
      <sheetName val="Financing_Schemes6"/>
      <sheetName val="_Model_A_costs6"/>
      <sheetName val="Model_B_costs6"/>
      <sheetName val="Model_C_costs6"/>
      <sheetName val="Main_Bldg_6"/>
      <sheetName val="PL_Plumbing6"/>
      <sheetName val="DD_EST_6"/>
      <sheetName val="Division_30006"/>
      <sheetName val="STAFFSCHED_6"/>
      <sheetName val="Analysis_Rate6"/>
      <sheetName val="Rate_Analysis6"/>
      <sheetName val="HOOK_UP_ITEM6"/>
      <sheetName val="PAGE_NO6"/>
      <sheetName val="PART_with_CODE6"/>
      <sheetName val="H2O_(air,_acid_gas)6"/>
      <sheetName val="ASME_B_36_10_M6"/>
      <sheetName val="Tbl_1y_46"/>
      <sheetName val="Graph_(LGEN)6"/>
      <sheetName val="선적schedule_(2)6"/>
      <sheetName val="Do_not_delete6"/>
      <sheetName val="Drop_Down_list6"/>
      <sheetName val="working_load_at_the_btm_ft_6"/>
      <sheetName val="design_load6"/>
      <sheetName val="BOM_00_(현지견적)5"/>
      <sheetName val="Breakdown_Instrument4"/>
      <sheetName val="GPP2(3_of_3)4"/>
      <sheetName val="GPP2(2_of_3)4"/>
      <sheetName val="Core_calculations4"/>
      <sheetName val="203_Eqpt_r14"/>
      <sheetName val="3BL공동구_수량4"/>
      <sheetName val="Bill_of_Qty_MEP4"/>
      <sheetName val="Tabel_Ohm_LV4"/>
      <sheetName val="CAL_4"/>
      <sheetName val="Masterfile_4"/>
      <sheetName val="Termination_Manpower4"/>
      <sheetName val="YH-Attendance_4"/>
      <sheetName val="Codes,___4"/>
      <sheetName val="INNER_TANK4"/>
      <sheetName val="VOWD_Basis4"/>
      <sheetName val="[Civil_xls][Civil_xls]\4"/>
      <sheetName val="[Civil_xls]\4"/>
      <sheetName val="D_I3"/>
      <sheetName val="FACTORS_13"/>
      <sheetName val="[Civil_xls]roject_Budget_File15"/>
      <sheetName val="[Civil_xls]_____C__Documents_13"/>
      <sheetName val="[Civil_xls][Civil_xls]_Civil_28"/>
      <sheetName val="[Civil_xls][Civil_xls]_Civil_29"/>
      <sheetName val="[Civil_xls][Civil_xls]roject_13"/>
      <sheetName val="[Civil_xls][Civil_xls]_____C_13"/>
      <sheetName val="[Civil_xls]roject_Budget_File16"/>
      <sheetName val="[Civil_xls]_____C__Documents_14"/>
      <sheetName val="[Civil_xls][Civil_xls]_Civil_30"/>
      <sheetName val="[Civil_xls][Civil_xls]_Civil_31"/>
      <sheetName val="[Civil_xls][Civil_xls]roject_14"/>
      <sheetName val="[Civil_xls][Civil_xls]_____C_14"/>
      <sheetName val="[Civil_xls]roject_Budget_File17"/>
      <sheetName val="[Civil_xls]_____C__Documents_15"/>
      <sheetName val="[Civil_xls][Civil_xls]_Civil_32"/>
      <sheetName val="[Civil_xls][Civil_xls]_Civil_33"/>
      <sheetName val="[Civil_xls][Civil_xls]roject_15"/>
      <sheetName val="[Civil_xls][Civil_xls]_____C_15"/>
      <sheetName val="간접비_총괄표3"/>
      <sheetName val="_ｹ-ﾌﾞﾙ3"/>
      <sheetName val="_ratings3"/>
      <sheetName val="Bill_3_-Piling4"/>
      <sheetName val="Bill_8_FS-A4"/>
      <sheetName val="vlookup_-_do_not_print2"/>
      <sheetName val="_Preliminaries2"/>
      <sheetName val="TOWER_3&amp;42"/>
      <sheetName val="ltg_(3)2"/>
      <sheetName val="PA_BGM2"/>
      <sheetName val="Manpower_costs_+_data2"/>
      <sheetName val="Labor_Rate2"/>
      <sheetName val="Land_Dev't__Ph-12"/>
      <sheetName val="SITE_DEV,T2"/>
      <sheetName val="FINANCIAL_(FLR)2"/>
      <sheetName val="Ind_MP_Sch_2"/>
      <sheetName val="Material_Price2"/>
      <sheetName val="Navigation_Page2"/>
      <sheetName val="0200_Siteworks2"/>
      <sheetName val="bar_chart-rev2"/>
      <sheetName val="Bill_3_-BPO12"/>
      <sheetName val="Bill_3_-BPO22"/>
      <sheetName val="Schedule_S-Curve_(new_scheme)2"/>
      <sheetName val="Bill_2_-RETAIL2"/>
      <sheetName val="UPG_BEAM2"/>
      <sheetName val="COST-EST_LTI_P5C2"/>
      <sheetName val="FORM_X_COST2"/>
      <sheetName val="RISK_ASSESSMENT1"/>
      <sheetName val="W_NO1"/>
      <sheetName val="Piping_Design_Data1"/>
      <sheetName val="[Civil_xls]roject_Budget_File18"/>
      <sheetName val="[Civil_xls]_____C__Documents_16"/>
      <sheetName val="[Civil_xls][Civil_xls]_Civil_34"/>
      <sheetName val="[Civil_xls][Civil_xls]_Civil_35"/>
      <sheetName val="[Civil_xls][Civil_xls]roject_16"/>
      <sheetName val="[Civil_xls][Civil_xls]_____C_16"/>
      <sheetName val="[Civil_xls][Civil_xls]_Civil_36"/>
      <sheetName val="[Civil_xls]roject_Budget_File19"/>
      <sheetName val="[Civil_xls]_____C__Documents_17"/>
      <sheetName val="[Civil_xls][Civil_xls]_Civil_37"/>
      <sheetName val="[Civil_xls][Civil_xls]_Civil_38"/>
      <sheetName val="[Civil_xls][Civil_xls]roject_17"/>
      <sheetName val="[Civil_xls][Civil_xls]_____C_17"/>
      <sheetName val="[Civil_xls]roject_Budget_File20"/>
      <sheetName val="[Civil_xls]__C__Documents_and_1"/>
      <sheetName val="[Civil_xls][Civil_xls]_Civil_39"/>
      <sheetName val="[Civil_xls]roject_Budget_File21"/>
      <sheetName val="[Civil_xls]_____C__Documents_18"/>
      <sheetName val="[Civil_xls][Civil_xls]_Civil_40"/>
      <sheetName val="[Civil_xls][Civil_xls]_Civil_41"/>
      <sheetName val="[Civil_xls][Civil_xls]roject_18"/>
      <sheetName val="[Civil_xls][Civil_xls]_____C_18"/>
      <sheetName val="[Civil_xls][Civil_xls]_Civil_42"/>
      <sheetName val="[Civil_xls]roject_Budget_File22"/>
      <sheetName val="[Civil_xls]__C__Documents_and_4"/>
      <sheetName val="QMS_F301-021"/>
      <sheetName val="2ND_PAYMENT1"/>
      <sheetName val="1ST_PAYMENT1"/>
      <sheetName val="RP_Mar1"/>
      <sheetName val="F_I(BYPASS)1"/>
      <sheetName val="L_I(TUBU)1"/>
      <sheetName val="P_I(BOU)1"/>
      <sheetName val="P_I(DIA)1"/>
      <sheetName val="进度表"/>
      <sheetName val="조명시설"/>
      <sheetName val="97 사업추정(WEKI)"/>
      <sheetName val="海外Piping BQ for one turbine"/>
      <sheetName val="[Civil.xls][Civil_xls]_Civil__6"/>
      <sheetName val="[Civil.xls][Civil_xls]\"/>
      <sheetName val="BID_PRC"/>
      <sheetName val="PRC_COMP"/>
      <sheetName val="资源库"/>
      <sheetName val="Weld Deposit For Pipe"/>
      <sheetName val="FitOutConfCentre"/>
      <sheetName val="[Civil.xls]roject_Budget_Fil_38"/>
      <sheetName val="[Civil.xls]roject_Budget_Fil_39"/>
      <sheetName val="[Civil.xls]_____C__Documents_22"/>
      <sheetName val="[Civil.xls]roject_Budget_Fil_40"/>
      <sheetName val="[Civil.xls][Civil_xls]_Civil__7"/>
      <sheetName val="[Civil.xls][Civil_xls]roject__5"/>
      <sheetName val="[Civil.xls][Civil_xls]_Civil__8"/>
      <sheetName val="[Civil.xls][Civil_xls]\1"/>
      <sheetName val="[Civil.xls]roject_Budget_Fil_41"/>
      <sheetName val="[Civil.xls][Civil_xls]_Civil__9"/>
      <sheetName val="[Civil.xls][Civil_xls]roject__6"/>
      <sheetName val="[Civil.xls][Civil_xls]_Civil_10"/>
      <sheetName val="[Civil.xls][Civil_xls]\2"/>
      <sheetName val="Vietnamese"/>
      <sheetName val="boq-final"/>
      <sheetName val="misc"/>
      <sheetName val="LEVEL 2"/>
      <sheetName val="LEVEL 4"/>
      <sheetName val="markup"/>
      <sheetName val="Bid Evaluation"/>
      <sheetName val="eqpmt"/>
      <sheetName val="Definitions"/>
      <sheetName val="Workbook Inputs"/>
      <sheetName val="business hotel"/>
      <sheetName val="CP"/>
      <sheetName val="Derv"/>
      <sheetName val="종합"/>
      <sheetName val="RRAA"/>
      <sheetName val="Electrical Pricelist"/>
      <sheetName val="268"/>
      <sheetName val="Customize Your Invoice"/>
      <sheetName val="worksheet inchican"/>
      <sheetName val="combined 9-30"/>
      <sheetName val="crude.SLAB RE-bar"/>
      <sheetName val="materials"/>
      <sheetName val="Template for itemized price"/>
      <sheetName val="Scope of Works (2)"/>
      <sheetName val="Menu"/>
      <sheetName val="Qty Calculation"/>
      <sheetName val="Scope of Works"/>
      <sheetName val="VBA_Wrapper"/>
      <sheetName val="LP"/>
      <sheetName val="Bill Summary of Costs"/>
      <sheetName val="exterior"/>
      <sheetName val="interior"/>
      <sheetName val="DERIV"/>
      <sheetName val="[Civil.xls][Civil_xls]__C__Do_3"/>
      <sheetName val="CSI DIVNO"/>
      <sheetName val="bridge # 1"/>
      <sheetName val="Changelogs"/>
      <sheetName val="Bid Form A-2"/>
      <sheetName val="orig contract"/>
      <sheetName val="TABLO-3"/>
      <sheetName val="Revised Cost"/>
      <sheetName val="define"/>
      <sheetName val="Assumptions"/>
      <sheetName val="MAT_N048"/>
      <sheetName val="f-pm-04-12-03A-AWPH6-LD"/>
      <sheetName val="PWL T5.REV (2)"/>
      <sheetName val="Civilwks.Deriv"/>
      <sheetName val="Str.Deriv"/>
      <sheetName val="A &amp; B (2)"/>
      <sheetName val="Data Validation"/>
      <sheetName val="CIM"/>
      <sheetName val="Emergency"/>
      <sheetName val="Distrib"/>
      <sheetName val="2.151M_due to dist cooling"/>
      <sheetName val="Civil Works"/>
      <sheetName val="Currency Rates"/>
      <sheetName val="Country Totals"/>
      <sheetName val="NH &amp; NHP Spes."/>
      <sheetName val="PR-BF"/>
      <sheetName val="CP_TU_AD"/>
      <sheetName val="RFP Codes"/>
      <sheetName val="EX_STRBQ"/>
      <sheetName val="TICI Indirects"/>
      <sheetName val="PROD_RATE5"/>
      <sheetName val="pump_flr5"/>
      <sheetName val="SCV_P1A_-_Shared_Cost5"/>
      <sheetName val="firepro_-_bpo5"/>
      <sheetName val="GEN_REQ5"/>
      <sheetName val="SD_and_START_UP5"/>
      <sheetName val="BR_-CHINA_BANK_25"/>
      <sheetName val="Summary_WG5"/>
      <sheetName val="BOQ_5"/>
      <sheetName val="2_678M5"/>
      <sheetName val="Hac_Lots5"/>
      <sheetName val="Res_Lots5"/>
      <sheetName val="SUMMARY_(2)5"/>
      <sheetName val="Bill_15"/>
      <sheetName val="Bill_2A5"/>
      <sheetName val="Bill_2B5"/>
      <sheetName val="Bill_2C5"/>
      <sheetName val="Bill_2C_15"/>
      <sheetName val="Bill_2D5"/>
      <sheetName val="Bill_2E5"/>
      <sheetName val="Bill_2F5"/>
      <sheetName val="SUNDRIES_-_2A5"/>
      <sheetName val="roject_Budget_Files_Final_CIVI5"/>
      <sheetName val="FINAL_NEGO5"/>
      <sheetName val="_Civil_xls__Civil_xls__Civil_x5"/>
      <sheetName val="subcon_sched3"/>
      <sheetName val="방배동내역_(총괄)2"/>
      <sheetName val="Summary_(overall)2"/>
      <sheetName val="CS_1"/>
      <sheetName val="Site_Construction1"/>
      <sheetName val="CREDIT_STATS1"/>
      <sheetName val="\??à?C:\Documents_and_Settings1"/>
      <sheetName val="(10)_Other_Costs51"/>
      <sheetName val="8_PILE__(돌출)1"/>
      <sheetName val="Eq__Mobilization1"/>
      <sheetName val="10_Linkway1"/>
      <sheetName val="11_Bus_Shelter-Bay1"/>
      <sheetName val="Legal_Risk_Analysis1"/>
      <sheetName val="Floor_Level1"/>
      <sheetName val="sch_beam"/>
      <sheetName val="sch_wlls"/>
      <sheetName val="Ground_Covers_Schedule"/>
      <sheetName val="Lighting"/>
      <sheetName val="원가"/>
      <sheetName val="WORKER"/>
      <sheetName val="Tension"/>
      <sheetName val="fixwater"/>
      <sheetName val="Staff Chart"/>
      <sheetName val="4-Lane bridge"/>
      <sheetName val="Spine Road"/>
      <sheetName val="LabCost"/>
      <sheetName val="tabulation of deductions"/>
      <sheetName val="sumoflaborates"/>
      <sheetName val="design criteria"/>
      <sheetName val="REINF."/>
      <sheetName val="SKETCH"/>
      <sheetName val="Furnitures"/>
      <sheetName val="VO-MC"/>
      <sheetName val="VO-Curtain Wall"/>
      <sheetName val="VO-M&amp;E"/>
      <sheetName val="EXTERNAL(BOQ)"/>
      <sheetName val="GTG TR PIT"/>
      <sheetName val="직간접비 집계표"/>
      <sheetName val="Equpt"/>
      <sheetName val="SKED"/>
      <sheetName val="Stairs"/>
      <sheetName val="GenReq"/>
      <sheetName val="door"/>
      <sheetName val="window"/>
      <sheetName val="간접비총괄"/>
      <sheetName val="UPA-form 10A"/>
      <sheetName val="LABTOTAL"/>
      <sheetName val="Equipt Rental"/>
      <sheetName val="labrates"/>
      <sheetName val="INTERIOR WALLS"/>
      <sheetName val="03-13 Anticipated"/>
      <sheetName val="03-13 Approved"/>
      <sheetName val="EXRATE"/>
      <sheetName val="EQ USED (CORRECTED)"/>
      <sheetName val="DATE"/>
      <sheetName val="Door &amp; Window Sched"/>
      <sheetName val="Elevations"/>
      <sheetName val="EquipList"/>
      <sheetName val="CWDerivation"/>
      <sheetName val="Room Sched"/>
      <sheetName val="Bank Loan BOQ"/>
      <sheetName val="ﾄﾞﾊﾞｲFUEL_GAS追見"/>
      <sheetName val="D_Sub&amp;Base"/>
      <sheetName val="F-1_Bridge"/>
      <sheetName val="C_Earthwork"/>
      <sheetName val="B_General_Requirements"/>
      <sheetName val="Assumption_List"/>
      <sheetName val="Drainage_&amp;_Slope"/>
      <sheetName val="F-2_Pile"/>
      <sheetName val="E_Surface"/>
      <sheetName val="[Civil_xls]__C__Documents_and_5"/>
      <sheetName val="_Civil_xls__Civil_xls__"/>
      <sheetName val="_Civil_xls__"/>
      <sheetName val="_Civil_xls_roject_Budget_File_2"/>
      <sheetName val="_Civil_xls______C__Documents__2"/>
      <sheetName val="_Civil_xls__Civil_xls__Civil__2"/>
      <sheetName val="_Civil_xls__Civil_xls__Civil__3"/>
      <sheetName val="_Civil_xls__Civil_xls_roject__2"/>
      <sheetName val="_Civil_xls__Civil_xls______C__2"/>
      <sheetName val="_Civil_xls_roject_Budget_File_3"/>
      <sheetName val="_Civil_xls___C__Documents_and_2"/>
      <sheetName val="Account_Summary"/>
      <sheetName val="Front_Page"/>
      <sheetName val="Bill_summary_of_cost"/>
      <sheetName val="___à_C__Documents_and_Settings_"/>
      <sheetName val="_Civil_xls_roject_Budget_File_4"/>
      <sheetName val="_Civil_xls______C__Documents__3"/>
      <sheetName val="_Civil_xls__Civil_xls__Civil__4"/>
      <sheetName val="_Civil_xls__Civil_xls__Civil__5"/>
      <sheetName val="_Civil_xls__Civil_xls_roject__3"/>
      <sheetName val="_Civil_xls__Civil_xls______C__3"/>
      <sheetName val="_Civil_xls_roject_Budget_File_5"/>
      <sheetName val="_Civil_xls___C__Documents_and_3"/>
      <sheetName val="_Civil_xls__Civil_xls__Civil__6"/>
      <sheetName val="_Civil_xls_roject_Budget_File_8"/>
      <sheetName val="_Civil_xls______C__Documents__5"/>
      <sheetName val="_Civil_xls__Civil_xls__Civil_10"/>
      <sheetName val="_Civil_xls__Civil_xls__Civil_11"/>
      <sheetName val="_Civil_xls__Civil_xls_roject__5"/>
      <sheetName val="_Civil_xls__Civil_xls______C__5"/>
      <sheetName val="_Civil_xls_roject_Budget_File_9"/>
      <sheetName val="_Civil_xls___C__Documents_and_5"/>
      <sheetName val="_Civil_xls__Civil_xls__Civil_12"/>
      <sheetName val="_Civil_xls_roject_Budget_File_6"/>
      <sheetName val="_Civil_xls______C__Documents__4"/>
      <sheetName val="_Civil_xls__Civil_xls__Civil__7"/>
      <sheetName val="_Civil_xls__Civil_xls__Civil__8"/>
      <sheetName val="_Civil_xls__Civil_xls_roject__4"/>
      <sheetName val="_Civil_xls__Civil_xls______C__4"/>
      <sheetName val="_Civil_xls_roject_Budget_File_7"/>
      <sheetName val="_Civil_xls___C__Documents_and_4"/>
      <sheetName val="_Civil_xls__Civil_xls__Civil__9"/>
      <sheetName val="InstCableSched"/>
      <sheetName val="ENTRY SHEET_LOCAL"/>
      <sheetName val="I Labour"/>
      <sheetName val="원가내역"/>
      <sheetName val="HYDROTEST DIAGRAM"/>
      <sheetName val="SO-P&amp;L"/>
      <sheetName val="px civil"/>
      <sheetName val="CIVIL UP"/>
      <sheetName val="aa piping"/>
      <sheetName val="brkd"/>
      <sheetName val="Costsum"/>
      <sheetName val="Staff_cost"/>
      <sheetName val="Direct_Eqpt"/>
      <sheetName val="Com_Eqpt"/>
      <sheetName val="Mob_demob"/>
      <sheetName val="Temfacil"/>
      <sheetName val="Cons_Schd"/>
      <sheetName val="TM_Cost"/>
      <sheetName val="Sheet5"/>
      <sheetName val="Sheet9"/>
      <sheetName val="Sheet10"/>
      <sheetName val="4100"/>
      <sheetName val="4200"/>
      <sheetName val="4300 "/>
      <sheetName val="UPA"/>
      <sheetName val="Material_Database"/>
      <sheetName val="CRUDE RE-bar"/>
      <sheetName val="Sch-5"/>
      <sheetName val="Partition Type"/>
      <sheetName val="손익차총괄2"/>
      <sheetName val="9-1차이내역"/>
      <sheetName val="REQDELTA"/>
      <sheetName val="[Civil.xls][Civil.xls]_Civil_59"/>
      <sheetName val="[Civil.xls][Civil.xls]_Civil_60"/>
      <sheetName val="[Civil.xls][Civil.xls]roject_22"/>
      <sheetName val="[Civil.xls][Civil.xls]_____C_22"/>
      <sheetName val="[Civil.xls][Civil.xls]_Civil_61"/>
      <sheetName val="[Civil.xls]__C__Documents_an_18"/>
      <sheetName val="splinkler"/>
      <sheetName val="Foglio dati"/>
      <sheetName val="LTM"/>
      <sheetName val="DropZone"/>
      <sheetName val="[Civil.xls][Civil.xls]_Civil_62"/>
      <sheetName val="[Civil.xls]_____C__Documents_23"/>
      <sheetName val="[Civil.xls][Civil.xls]_Civil_63"/>
      <sheetName val="[Civil.xls][Civil.xls]_Civil_64"/>
      <sheetName val="[Civil.xls][Civil.xls]roject_23"/>
      <sheetName val="[Civil.xls][Civil.xls]_____C_23"/>
      <sheetName val="[Civil.xls][Civil.xls]_Civil_65"/>
      <sheetName val="[Civil.xls][Civil.xls]_Civil_66"/>
      <sheetName val="[Civil.xls]_____C__Documents_24"/>
      <sheetName val="[Civil.xls][Civil.xls]_Civil_67"/>
      <sheetName val="[Civil.xls][Civil.xls]_Civil_68"/>
      <sheetName val="[Civil.xls][Civil.xls]roject_24"/>
      <sheetName val="[Civil.xls][Civil.xls]_____C_24"/>
      <sheetName val="[Civil.xls][Civil.xls]_Civil_69"/>
      <sheetName val="[Civil.xls]_____C__Documents_25"/>
      <sheetName val="[Civil.xls][Civil.xls]_Civil_70"/>
      <sheetName val="[Civil.xls][Civil.xls]_Civil_71"/>
      <sheetName val="[Civil.xls][Civil.xls]roject_25"/>
      <sheetName val="[Civil.xls][Civil.xls]_____C_25"/>
      <sheetName val="[Civil.xls]roject_Budget_Fil_42"/>
      <sheetName val="[Civil.xls]__C__Documents_an_19"/>
      <sheetName val="[Civil.xls][Civil.xls]_Civil_72"/>
      <sheetName val="[Civil.xls]roject_Budget_Fil_43"/>
      <sheetName val="[Civil.xls]_____C__Documents_26"/>
      <sheetName val="[Civil.xls][Civil.xls]_Civil_73"/>
      <sheetName val="[Civil.xls][Civil.xls]_Civil_74"/>
      <sheetName val="[Civil.xls][Civil.xls]roject_26"/>
      <sheetName val="[Civil.xls][Civil.xls]_____C_26"/>
      <sheetName val="[Civil.xls]roject_Budget_Fil_44"/>
      <sheetName val="[Civil.xls]__C__Documents_an_20"/>
      <sheetName val="[Civil.xls]roject_Budget_Fil_45"/>
      <sheetName val="[Civil.xls]_____C__Documents_27"/>
      <sheetName val="[Civil.xls][Civil.xls]_Civil_75"/>
      <sheetName val="[Civil.xls][Civil.xls]_Civil_76"/>
      <sheetName val="[Civil.xls][Civil.xls]roject_27"/>
      <sheetName val="[Civil.xls][Civil.xls]_____C_27"/>
      <sheetName val="[Civil.xls][Civil.xls]_Civil_77"/>
      <sheetName val="[Civil.xls]roject_Budget_Fil_46"/>
      <sheetName val="[Civil.xls]__C__Documents_an_21"/>
      <sheetName val="[Civil.xls][Civil.xls]_Civil_78"/>
      <sheetName val="[Civil.xls]roject_Budget_Fil_47"/>
      <sheetName val="[Civil.xls]_____C__Documents_28"/>
      <sheetName val="[Civil.xls][Civil.xls]_Civil_79"/>
      <sheetName val="[Civil.xls][Civil.xls]_Civil_80"/>
      <sheetName val="[Civil.xls][Civil.xls]roject_28"/>
      <sheetName val="[Civil.xls][Civil.xls]_____C_28"/>
      <sheetName val="[Civil.xls]roject_Budget_Fil_48"/>
      <sheetName val="[Civil.xls]__C__Documents_an_22"/>
      <sheetName val="[Civil.xls][Civil_xls]_Civil_11"/>
      <sheetName val="[Civil.xls][Civil_xls]_Civil_12"/>
      <sheetName val="[Civil.xls][Civil_xls]roject__7"/>
      <sheetName val="[Civil.xls][Civil_xls]_Civil_13"/>
      <sheetName val="[Civil.xls][Civil_xls]roject__8"/>
      <sheetName val="[Civil.xls][Civil_xls]_Civil_14"/>
      <sheetName val="[Civil.xls][Civil_xls]roject__9"/>
      <sheetName val="[Civil.xls][Civil_xls]_Civil_15"/>
      <sheetName val="[Civil.xls]roject_Budget_Fil_49"/>
      <sheetName val="[Civil.xls][Civil_xls]_Civil_16"/>
      <sheetName val="[Civil.xls][Civil_xls]roject_10"/>
      <sheetName val="[Civil.xls][Civil_xls]_Civil_17"/>
      <sheetName val="[Civil.xls]roject_Budget_Fil_50"/>
      <sheetName val="[Civil.xls][Civil_xls]_Civil_18"/>
      <sheetName val="[Civil.xls][Civil_xls]roject_11"/>
      <sheetName val="[Civil.xls][Civil_xls]_Civil_19"/>
      <sheetName val="덕전리"/>
      <sheetName val="TIE-INS"/>
      <sheetName val="purpose&amp;input"/>
      <sheetName val="ÇARPAN"/>
      <sheetName val="workscope변경"/>
      <sheetName val="TYPE-B 평균H"/>
      <sheetName val="(COV)"/>
      <sheetName val="SLDA+SLBK2004+SLBK2009"/>
      <sheetName val="Generalofact"/>
      <sheetName val="Cover "/>
      <sheetName val="Electrical"/>
      <sheetName val="old Electrical"/>
      <sheetName val="old Building Summary"/>
      <sheetName val="Masonry"/>
      <sheetName val="Phase 2A - REvised"/>
      <sheetName val="General2"/>
      <sheetName val="說明"/>
      <sheetName val="BEND LOSS"/>
      <sheetName val="[Civil.xls][Civil.xls]\??à?C:\D"/>
      <sheetName val="[Civil.xls]\??à?C:\Documents an"/>
      <sheetName val="1.사업예산집계"/>
      <sheetName val="Manhour"/>
      <sheetName val="XL4Poppy"/>
      <sheetName val="SH-C"/>
      <sheetName val="SH-F"/>
      <sheetName val="SH-A"/>
      <sheetName val="토목"/>
      <sheetName val="신청서"/>
      <sheetName val="현장설명서"/>
      <sheetName val="특수조건"/>
      <sheetName val="자재소요현황"/>
      <sheetName val="소비자가"/>
      <sheetName val="건축공사 집계표"/>
      <sheetName val="골조"/>
      <sheetName val="분석"/>
      <sheetName val="경비실"/>
      <sheetName val="_REF"/>
      <sheetName val="일위대가목차"/>
      <sheetName val="내역서"/>
      <sheetName val="Calcs"/>
      <sheetName val="1.우편집중내역서"/>
      <sheetName val="WORK"/>
      <sheetName val="기초공"/>
      <sheetName val="기둥(원형)"/>
      <sheetName val="수량산출"/>
      <sheetName val="공사비집계"/>
      <sheetName val="6PILE  (돌출)"/>
      <sheetName val="일위대가"/>
      <sheetName val="데이타"/>
      <sheetName val="I.설계조건"/>
      <sheetName val="1.설계기준"/>
      <sheetName val="부대대비"/>
      <sheetName val="냉연집계"/>
      <sheetName val="주경기-오배수"/>
      <sheetName val="전체현황"/>
      <sheetName val="Macro"/>
      <sheetName val="수량산출서"/>
      <sheetName val="단위세대"/>
      <sheetName val="Template"/>
      <sheetName val="w't table"/>
      <sheetName val="BOQ-mdc"/>
      <sheetName val="인원동원계획"/>
      <sheetName val="평균환율-USD"/>
      <sheetName val="BILL"/>
      <sheetName val="[Civil_xls]roject_Budget_Fil_10"/>
      <sheetName val="[Civil_xls]roject_Budget_Fil_11"/>
      <sheetName val="Schdule(to_HSE)"/>
      <sheetName val="Resume_INTERNAL_&amp;_CEK_WP7"/>
      <sheetName val="UNIT_3"/>
      <sheetName val="Form_MF_-_2"/>
      <sheetName val="dc1"/>
      <sheetName val="Cost Summary"/>
      <sheetName val="INPUT DATA OF SCHEDULE"/>
      <sheetName val="B.DOWN"/>
      <sheetName val="Equipment_V1x"/>
      <sheetName val="Bill of Quantity"/>
      <sheetName val="st misc"/>
      <sheetName val="sch cols"/>
      <sheetName val="sch ftg"/>
      <sheetName val="ftg+col"/>
      <sheetName val="st para"/>
      <sheetName val="sch slab"/>
      <sheetName val="sch stair"/>
      <sheetName val="XREF"/>
      <sheetName val="tax-ss"/>
      <sheetName val="Mp-team 1"/>
      <sheetName val="_Civil.xls______C__Documents__6"/>
      <sheetName val="_Civil.xls__Civil.xls_roject__6"/>
      <sheetName val="_Civil.xls__Civil.xls______C__6"/>
      <sheetName val="_Civil.xls__Civil.xls__Civil_13"/>
      <sheetName val="_Civil.xls______C__Documents__7"/>
      <sheetName val="_Civil.xls__Civil.xls__Civil_14"/>
      <sheetName val="_Civil.xls__Civil.xls__Civil_15"/>
      <sheetName val="_Civil.xls__Civil.xls_roject__7"/>
      <sheetName val="_Civil.xls__Civil.xls______C__7"/>
      <sheetName val="_Civil.xls__Civil.xls__Civil_16"/>
      <sheetName val="_Civil.xls_roject_Budget_Fil_10"/>
      <sheetName val="_Civil.xls______C__Documents__8"/>
      <sheetName val="_Civil.xls__Civil.xls__Civil_17"/>
      <sheetName val="_Civil.xls__Civil.xls__Civil_18"/>
      <sheetName val="_Civil.xls__Civil.xls_roject__8"/>
      <sheetName val="_Civil.xls__Civil.xls______C__8"/>
      <sheetName val="_Civil.xls__Civil.xls__Civil_19"/>
      <sheetName val="_Civil.xls_roject_Budget_Fil_11"/>
      <sheetName val="_Civil_xls__Civil_xls_roject_B3"/>
      <sheetName val="_Civil_xls_roject_Budget_Files3"/>
      <sheetName val="_Civil_xls__Civil_xls__1"/>
      <sheetName val="_Civil_xls__1"/>
      <sheetName val="_Civil_xls__Civil_xls_roject_B4"/>
      <sheetName val="_Civil_xls_roject_Budget_Files4"/>
      <sheetName val="_Civil_xls__Civil_xls__2"/>
      <sheetName val="_Civil_xls__2"/>
      <sheetName val="_Civil_xls_roject_Budget_File_1"/>
      <sheetName val="_Civil_xls______C__Documents__1"/>
      <sheetName val="_Civil_xls__Civil_xls__Civil__1"/>
      <sheetName val="_Civil_xls__Civil_xls_roject__1"/>
      <sheetName val="_Civil_xls__Civil_xls______C__1"/>
      <sheetName val="_Civil_xls______C__Documents__6"/>
      <sheetName val="_Civil_xls__Civil_xls_roject__6"/>
      <sheetName val="_Civil_xls__Civil_xls______C__6"/>
      <sheetName val="_Civil.xls______C__Documents__9"/>
      <sheetName val="_Civil.xls__Civil.xls_roject__9"/>
      <sheetName val="_Civil.xls__Civil.xls______C__9"/>
      <sheetName val="_Civil.xls_roject_Budget_Fil_14"/>
      <sheetName val="_Civil.xls______C__Documents_10"/>
      <sheetName val="_Civil.xls__Civil.xls__Civil_23"/>
      <sheetName val="_Civil.xls__Civil.xls__Civil_24"/>
      <sheetName val="_Civil.xls__Civil.xls_roject_10"/>
      <sheetName val="_Civil.xls__Civil.xls______C_10"/>
      <sheetName val="_Civil.xls__Civil.xls__Civil_29"/>
      <sheetName val="_Civil.xls__Civil.xls__Civil_26"/>
      <sheetName val="_Civil.xls__Civil.xls__Civil_25"/>
      <sheetName val="_Civil.xls_roject_Budget_Fil_15"/>
      <sheetName val="_Civil.xls___C__Documents_and_6"/>
      <sheetName val="_Civil.xls_roject_Budget_Fil_12"/>
      <sheetName val="_Civil.xls__Civil.xls__Civil_20"/>
      <sheetName val="_Civil.xls__Civil.xls__Civil_21"/>
      <sheetName val="_Civil.xls__Civil.xls__Civil_22"/>
      <sheetName val="_Civil.xls_roject_Budget_Fil_13"/>
      <sheetName val="_Civil.xls_roject_Budget_Fil_16"/>
      <sheetName val="_Civil.xls______C__Documents_11"/>
      <sheetName val="_Civil.xls__Civil.xls__Civil_27"/>
      <sheetName val="_Civil.xls__Civil.xls__Civil_28"/>
      <sheetName val="_Civil.xls__Civil.xls_roject_11"/>
      <sheetName val="_Civil.xls__Civil.xls______C_11"/>
      <sheetName val="_Civil.xls_roject_Budget_Fil_17"/>
      <sheetName val="_Civil.xls___C__Documents_and_7"/>
      <sheetName val="_Civil.xls_roject_Budget_Fil_18"/>
      <sheetName val="_Civil.xls______C__Documents_12"/>
      <sheetName val="_Civil.xls__Civil.xls__Civil_30"/>
      <sheetName val="_Civil.xls__Civil.xls__Civil_31"/>
      <sheetName val="_Civil.xls__Civil.xls_roject_12"/>
      <sheetName val="_Civil.xls__Civil.xls______C_12"/>
      <sheetName val="_Civil.xls_roject_Budget_Fil_19"/>
      <sheetName val="_Civil.xls___C__Documents_and_8"/>
      <sheetName val="_Civil.xls______C__Documents_13"/>
      <sheetName val="_Civil.xls__Civil.xls_roject_13"/>
      <sheetName val="_Civil.xls__Civil.xls______C_13"/>
      <sheetName val="_Civil.xls_roject_Budget_Fil_20"/>
      <sheetName val="_Civil.xls__Civil.xls__Civil_32"/>
      <sheetName val="_Civil.xls__Civil.xls__Civil_33"/>
      <sheetName val="_Civil.xls__Civil.xls__Civil_34"/>
      <sheetName val="_Civil.xls_roject_Budget_Fil_21"/>
      <sheetName val="_Civil.xls___C__Documents_and_9"/>
      <sheetName val="_Civil.xls_roject_Budget_Fil_22"/>
      <sheetName val="_Civil.xls______C__Documents_14"/>
      <sheetName val="_Civil.xls__Civil.xls__Civil_35"/>
      <sheetName val="_Civil.xls__Civil.xls__Civil_36"/>
      <sheetName val="_Civil.xls__Civil.xls_roject_14"/>
      <sheetName val="_Civil.xls__Civil.xls______C_14"/>
      <sheetName val="_Civil.xls__Civil.xls__Civil_37"/>
      <sheetName val="_Civil.xls_roject_Budget_Fil_23"/>
      <sheetName val="_Civil.xls___C__Documents_an_10"/>
      <sheetName val="_Civil.xls_roject_Budget_Fil_24"/>
      <sheetName val="_Civil.xls______C__Documents_15"/>
      <sheetName val="_Civil.xls__Civil.xls__Civil_38"/>
      <sheetName val="_Civil.xls__Civil.xls__Civil_39"/>
      <sheetName val="_Civil.xls__Civil.xls_roject_15"/>
      <sheetName val="_Civil.xls__Civil.xls______C_15"/>
      <sheetName val="_Civil.xls__Civil.xls__Civil_40"/>
      <sheetName val="_Civil.xls_roject_Budget_Fil_25"/>
      <sheetName val="_Civil.xls___C__Documents_an_11"/>
      <sheetName val="_Civil.xls_roject_Budget_Fil_26"/>
      <sheetName val="_Civil.xls______C__Documents_16"/>
      <sheetName val="_Civil.xls__Civil.xls__Civil_41"/>
      <sheetName val="_Civil.xls__Civil.xls__Civil_42"/>
      <sheetName val="_Civil.xls__Civil.xls_roject_16"/>
      <sheetName val="_Civil.xls__Civil.xls______C_16"/>
      <sheetName val="_Civil.xls__Civil.xls__Civil_43"/>
      <sheetName val="_Civil.xls_roject_Budget_Fil_27"/>
      <sheetName val="_Civil.xls___C__Documents_an_12"/>
      <sheetName val="_Civil.xls_roject_Budget_Fil_28"/>
      <sheetName val="_Civil.xls______C__Documents_17"/>
      <sheetName val="_Civil.xls__Civil.xls__Civil_44"/>
      <sheetName val="_Civil.xls__Civil.xls__Civil_45"/>
      <sheetName val="_Civil.xls__Civil.xls_roject_17"/>
      <sheetName val="_Civil.xls__Civil.xls______C_17"/>
      <sheetName val="_Civil.xls__Civil.xls__Civil_46"/>
      <sheetName val="_Civil.xls_roject_Budget_Fil_29"/>
      <sheetName val="_Civil.xls___C__Documents_an_13"/>
      <sheetName val="_Civil.xls__Civil.xls__Civil_47"/>
      <sheetName val="_Civil.xls_roject_Budget_Fil_30"/>
      <sheetName val="_Civil.xls______C__Documents_18"/>
      <sheetName val="_Civil.xls__Civil.xls__Civil_48"/>
      <sheetName val="_Civil.xls__Civil.xls__Civil_49"/>
      <sheetName val="_Civil.xls__Civil.xls_roject_18"/>
      <sheetName val="_Civil.xls__Civil.xls______C_18"/>
      <sheetName val="_Civil.xls_roject_Budget_Fil_31"/>
      <sheetName val="_Civil.xls___C__Documents_an_14"/>
      <sheetName val="_Civil.xls_roject_Budget_Fil_32"/>
      <sheetName val="_Civil.xls______C__Documents_19"/>
      <sheetName val="_Civil.xls__Civil.xls__Civil_50"/>
      <sheetName val="_Civil.xls__Civil.xls__Civil_51"/>
      <sheetName val="_Civil.xls__Civil.xls_roject_19"/>
      <sheetName val="_Civil.xls__Civil.xls______C_19"/>
      <sheetName val="_Civil.xls__Civil.xls__Civil_52"/>
      <sheetName val="_Civil.xls_roject_Budget_Fil_33"/>
      <sheetName val="_Civil.xls___C__Documents_an_15"/>
      <sheetName val="_Civil.xls_roject_Budget_Fil_34"/>
      <sheetName val="_Civil.xls______C__Documents_20"/>
      <sheetName val="_Civil.xls__Civil.xls__Civil_53"/>
      <sheetName val="_Civil.xls__Civil.xls__Civil_54"/>
      <sheetName val="_Civil.xls__Civil.xls_roject_20"/>
      <sheetName val="_Civil.xls__Civil.xls______C_20"/>
      <sheetName val="_Civil.xls__Civil.xls__Civil_55"/>
      <sheetName val="_Civil.xls_roject_Budget_Fil_35"/>
      <sheetName val="_Civil.xls___C__Documents_an_16"/>
      <sheetName val="_àC__Documents and Settings_"/>
      <sheetName val="_Civil.xls__Civil.xls__àC__D"/>
      <sheetName val="_Civil.xls__àC__Documents an"/>
      <sheetName val="_Civil.xls__Civil_xls__Civil__2"/>
      <sheetName val="_Civil.xls__Civil_xls__Civil__3"/>
      <sheetName val="_Civil.xls__Civil_xls_roject__2"/>
      <sheetName val="_Civil.xls__Civil_xls___C__Do_2"/>
      <sheetName val="_Civil.xls__Civil_xls__Civil__4"/>
      <sheetName val="_Civil.xls__Civil_xls_roject__3"/>
      <sheetName val="_Civil.xls__Civil_xls__Civil__5"/>
      <sheetName val="_Civil.xls__Civil_xls_roject__4"/>
      <sheetName val="_Civil.xls__Civil.xls__Civil_56"/>
      <sheetName val="_Civil.xls__Civil.xls__Civil_57"/>
      <sheetName val="_Civil.xls______C__Documents_21"/>
      <sheetName val="_Civil.xls__Civil.xls__Civil_58"/>
      <sheetName val="_Civil.xls__Civil.xls__Civil_59"/>
      <sheetName val="_Civil.xls__Civil.xls_roject_21"/>
      <sheetName val="_Civil.xls__Civil.xls______C_21"/>
      <sheetName val="_Civil.xls__Civil.xls__Civil_60"/>
      <sheetName val="_Civil.xls______C__Documents_22"/>
      <sheetName val="_Civil.xls__Civil.xls__Civil_61"/>
      <sheetName val="_Civil.xls__Civil.xls__Civil_62"/>
      <sheetName val="_Civil.xls__Civil.xls_roject_22"/>
      <sheetName val="_Civil.xls__Civil.xls______C_22"/>
      <sheetName val="_Civil.xls_roject_Budget_Fil_36"/>
      <sheetName val="_Civil.xls_roject_Budget_Fil_37"/>
      <sheetName val="_Civil.xls______C__Documents_23"/>
      <sheetName val="_Civil.xls__Civil.xls__Civil_63"/>
      <sheetName val="_Civil.xls__Civil.xls__Civil_64"/>
      <sheetName val="_Civil.xls__Civil.xls_roject_23"/>
      <sheetName val="_Civil.xls__Civil.xls______C_23"/>
      <sheetName val="_Civil.xls__Civil.xls__Civil_65"/>
      <sheetName val="_Civil.xls_roject_Budget_Fil_38"/>
      <sheetName val="_Civil.xls___C__Documents_an_17"/>
      <sheetName val="_Civil.xls__Civil.xls__Civil_66"/>
      <sheetName val="_Civil.xls_roject_Budget_Fil_39"/>
      <sheetName val="_Civil.xls______C__Documents_24"/>
      <sheetName val="_Civil.xls__Civil.xls__Civil_67"/>
      <sheetName val="_Civil.xls__Civil.xls__Civil_68"/>
      <sheetName val="_Civil.xls__Civil.xls_roject_24"/>
      <sheetName val="_Civil.xls__Civil.xls______C_24"/>
      <sheetName val="_Civil.xls_roject_Budget_Fil_40"/>
      <sheetName val="_Civil.xls___C__Documents_an_18"/>
      <sheetName val="_Civil.xls__Civil.xls__Civil_69"/>
      <sheetName val="_Civil.xls_roject_Budget_Fil_41"/>
      <sheetName val="_Civil.xls______C__Documents_25"/>
      <sheetName val="_Civil.xls__Civil.xls__Civil_70"/>
      <sheetName val="_Civil.xls__Civil.xls__Civil_71"/>
      <sheetName val="_Civil.xls__Civil.xls_roject_25"/>
      <sheetName val="_Civil.xls__Civil.xls______C_25"/>
      <sheetName val="_Civil.xls_roject_Budget_Fil_42"/>
      <sheetName val="_Civil.xls___C__Documents_an_19"/>
      <sheetName val="_Civil.xls__Civil.xls__Civil_72"/>
      <sheetName val="_Civil.xls_roject_Budget_Fil_43"/>
      <sheetName val="_Civil.xls______C__Documents_26"/>
      <sheetName val="_Civil.xls__Civil.xls__Civil_73"/>
      <sheetName val="_Civil.xls__Civil.xls__Civil_74"/>
      <sheetName val="_Civil.xls__Civil.xls_roject_26"/>
      <sheetName val="_Civil.xls__Civil.xls______C_26"/>
      <sheetName val="_Civil.xls_roject_Budget_Fil_44"/>
      <sheetName val="_Civil.xls___C__Documents_an_20"/>
      <sheetName val="_Civil.xls__Civil.xls____à_C__D"/>
      <sheetName val="_Civil.xls____à_C__Documents an"/>
      <sheetName val="_Civil.xls__Civil_xls___C__Do_3"/>
      <sheetName val="_Civil.xls__Civil_xls__Civil__6"/>
      <sheetName val="_Civil.xls__Civil_xls__Civil__7"/>
      <sheetName val="_Civil.xls__Civil_xls_roject__5"/>
      <sheetName val="_Civil.xls__Civil_xls__Civil__8"/>
      <sheetName val="_Civil.xls__Civil_xls__"/>
      <sheetName val="___à_C__Documents_and_Settings1"/>
      <sheetName val="_Civil_xls__Civil_xls_roject_B5"/>
      <sheetName val="_Civil_xls_roject_Budget_Files5"/>
      <sheetName val="_Civil_xls__Civil_xls__3"/>
      <sheetName val="_Civil_xls__3"/>
      <sheetName val="_Civil_xls______C__Documents__7"/>
      <sheetName val="_Civil_xls__Civil_xls__Civil_13"/>
      <sheetName val="_Civil_xls__Civil_xls__Civil_14"/>
      <sheetName val="_Civil_xls__Civil_xls_roject__7"/>
      <sheetName val="_Civil_xls__Civil_xls______C__7"/>
      <sheetName val="_Civil_xls______C__Documents__8"/>
      <sheetName val="_Civil_xls__Civil_xls__Civil_15"/>
      <sheetName val="_Civil_xls__Civil_xls__Civil_16"/>
      <sheetName val="_Civil_xls__Civil_xls_roject__8"/>
      <sheetName val="_Civil_xls__Civil_xls______C__8"/>
      <sheetName val="_Civil_xls______C__Documents__9"/>
      <sheetName val="_Civil_xls__Civil_xls__Civil_17"/>
      <sheetName val="_Civil_xls__Civil_xls__Civil_18"/>
      <sheetName val="_Civil_xls__Civil_xls_roject__9"/>
      <sheetName val="_Civil_xls__Civil_xls______C__9"/>
      <sheetName val="_Civil_xls_roject_Budget_File10"/>
      <sheetName val="_Civil_xls______C__Documents_10"/>
      <sheetName val="_Civil_xls__Civil_xls__Civil_19"/>
      <sheetName val="_Civil_xls__Civil_xls__Civil_20"/>
      <sheetName val="_Civil_xls__Civil_xls_roject_10"/>
      <sheetName val="_Civil_xls__Civil_xls______C_10"/>
      <sheetName val="_Civil_xls__Civil_xls__Civil_21"/>
      <sheetName val="_Civil_xls_roject_Budget_File11"/>
      <sheetName val="_Civil_xls______C__Documents_11"/>
      <sheetName val="_Civil_xls__Civil_xls__Civil_22"/>
      <sheetName val="_Civil_xls__Civil_xls__Civil_23"/>
      <sheetName val="_Civil_xls__Civil_xls_roject_11"/>
      <sheetName val="_Civil_xls__Civil_xls______C_11"/>
      <sheetName val="_Civil_xls_roject_Budget_File12"/>
      <sheetName val="_Civil_xls__Civil_xls__Civil_24"/>
      <sheetName val="_Civil_xls_roject_Budget_File13"/>
      <sheetName val="_Civil_xls______C__Documents_12"/>
      <sheetName val="_Civil_xls__Civil_xls__Civil_25"/>
      <sheetName val="_Civil_xls__Civil_xls__Civil_26"/>
      <sheetName val="_Civil_xls__Civil_xls_roject_12"/>
      <sheetName val="_Civil_xls__Civil_xls______C_12"/>
      <sheetName val="_Civil_xls__Civil_xls__Civil_27"/>
      <sheetName val="_Civil_xls_roject_Budget_File14"/>
      <sheetName val="roject_Budget_Files_Final_CIVI6"/>
      <sheetName val="_Civil_xls__Civil_xls__Civil_x6"/>
      <sheetName val="_Civil_xls__Civil_xls_roject_B6"/>
      <sheetName val="_Civil_xls_roject_Budget_Files6"/>
      <sheetName val="_Civil_xls__Civil_xls__4"/>
      <sheetName val="_Civil_xls__4"/>
      <sheetName val="_Civil_xls_roject_Budget_File15"/>
      <sheetName val="_Civil_xls______C__Documents_13"/>
      <sheetName val="_Civil_xls__Civil_xls__Civil_28"/>
      <sheetName val="_Civil_xls__Civil_xls__Civil_29"/>
      <sheetName val="_Civil_xls__Civil_xls_roject_13"/>
      <sheetName val="_Civil_xls__Civil_xls______C_13"/>
      <sheetName val="_Civil_xls_roject_Budget_File16"/>
      <sheetName val="_Civil_xls______C__Documents_14"/>
      <sheetName val="_Civil_xls__Civil_xls__Civil_30"/>
      <sheetName val="_Civil_xls__Civil_xls__Civil_31"/>
      <sheetName val="_Civil_xls__Civil_xls_roject_14"/>
      <sheetName val="_Civil_xls__Civil_xls______C_14"/>
      <sheetName val="_Civil_xls_roject_Budget_File17"/>
      <sheetName val="_Civil_xls______C__Documents_15"/>
      <sheetName val="_Civil_xls__Civil_xls__Civil_32"/>
      <sheetName val="_Civil_xls__Civil_xls__Civil_33"/>
      <sheetName val="_Civil_xls__Civil_xls_roject_15"/>
      <sheetName val="_Civil_xls__Civil_xls______C_15"/>
      <sheetName val="_Civil_xls_roject_Budget_File18"/>
      <sheetName val="_Civil_xls______C__Documents_16"/>
      <sheetName val="_Civil_xls__Civil_xls__Civil_34"/>
      <sheetName val="_Civil_xls__Civil_xls__Civil_35"/>
      <sheetName val="_Civil_xls__Civil_xls_roject_16"/>
      <sheetName val="_Civil_xls__Civil_xls______C_16"/>
      <sheetName val="_Civil_xls__Civil_xls__Civil_36"/>
      <sheetName val="_Civil_xls_roject_Budget_File19"/>
      <sheetName val="_Civil_xls______C__Documents_17"/>
      <sheetName val="_Civil_xls__Civil_xls__Civil_37"/>
      <sheetName val="_Civil_xls__Civil_xls__Civil_38"/>
      <sheetName val="_Civil_xls__Civil_xls_roject_17"/>
      <sheetName val="_Civil_xls__Civil_xls______C_17"/>
      <sheetName val="_Civil_xls_roject_Budget_File20"/>
      <sheetName val="_Civil_xls___C__Documents_and_1"/>
      <sheetName val="_Civil_xls__Civil_xls__Civil_39"/>
      <sheetName val="_Civil_xls_roject_Budget_File21"/>
      <sheetName val="_Civil_xls______C__Documents_18"/>
      <sheetName val="_Civil_xls__Civil_xls__Civil_40"/>
      <sheetName val="_Civil_xls__Civil_xls__Civil_41"/>
      <sheetName val="_Civil_xls__Civil_xls_roject_18"/>
      <sheetName val="_Civil_xls__Civil_xls______C_18"/>
      <sheetName val="_Civil_xls__Civil_xls__Civil_42"/>
      <sheetName val="_Civil_xls_roject_Budget_File22"/>
      <sheetName val="_Civil.xls_roject_Budget_Fil_45"/>
      <sheetName val="_Civil.xls______C__Documents_27"/>
      <sheetName val="_Civil.xls__Civil.xls__Civil_75"/>
      <sheetName val="_Civil.xls__Civil.xls__Civil_76"/>
      <sheetName val="_Civil.xls__Civil.xls_roject_27"/>
      <sheetName val="_Civil.xls__Civil.xls______C_27"/>
      <sheetName val="_Civil.xls__Civil.xls__Civil_77"/>
      <sheetName val="_Civil.xls_roject_Budget_Fil_46"/>
      <sheetName val="_Civil.xls___C__Documents_an_21"/>
      <sheetName val="_Civil.xls__Civil.xls__Civil_78"/>
      <sheetName val="_Civil.xls_roject_Budget_Fil_47"/>
      <sheetName val="_Civil.xls______C__Documents_28"/>
      <sheetName val="_Civil.xls__Civil.xls__Civil_79"/>
      <sheetName val="_Civil.xls__Civil.xls__Civil_80"/>
      <sheetName val="_Civil.xls__Civil.xls_roject_28"/>
      <sheetName val="_Civil.xls__Civil.xls______C_28"/>
      <sheetName val="_Civil.xls_roject_Budget_Fil_48"/>
      <sheetName val="_Civil.xls___C__Documents_an_22"/>
      <sheetName val="_Civil.xls__Civil_xls__1"/>
      <sheetName val="_Civil.xls__Civil_xls__Civil__9"/>
      <sheetName val="_Civil.xls__Civil_xls_roject__6"/>
      <sheetName val="_Civil.xls__Civil_xls__Civil_10"/>
      <sheetName val="_Civil.xls__Civil_xls__2"/>
      <sheetName val="_Civil.xls__Civil_xls__Civil_11"/>
      <sheetName val="_Civil.xls__Civil_xls__Civil_12"/>
      <sheetName val="_Civil.xls__Civil_xls_roject__7"/>
      <sheetName val="_Civil.xls__Civil_xls__Civil_13"/>
      <sheetName val="_Civil.xls__Civil_xls_roject__8"/>
      <sheetName val="_Civil.xls__Civil_xls__Civil_14"/>
      <sheetName val="_Civil.xls__Civil_xls_roject__9"/>
      <sheetName val="_Civil.xls__Civil_xls__Civil_15"/>
      <sheetName val="_Civil.xls_roject_Budget_Fil_49"/>
      <sheetName val="_Civil.xls__Civil_xls__Civil_16"/>
      <sheetName val="_Civil.xls__Civil_xls_roject_10"/>
      <sheetName val="_Civil.xls__Civil_xls__Civil_17"/>
      <sheetName val="_Civil.xls_roject_Budget_Fil_50"/>
      <sheetName val="_Civil.xls__Civil_xls__Civil_18"/>
      <sheetName val="_Civil.xls__Civil_xls_roject_11"/>
      <sheetName val="_Civil.xls__Civil_xls__Civil_19"/>
      <sheetName val="WIP"/>
      <sheetName val="EW"/>
      <sheetName val="IW"/>
      <sheetName val="Wdw"/>
      <sheetName val="vo"/>
      <sheetName val="rpb-KLK352"/>
      <sheetName val="??? ?? (?)"/>
      <sheetName val="회사99"/>
      <sheetName val="GR"/>
      <sheetName val="NEWDRAW"/>
      <sheetName val="INS CODES"/>
      <sheetName val="TABALE"/>
      <sheetName val="HDEC-PR-SCH"/>
      <sheetName val="arp-3a"/>
      <sheetName val="CashFlwProjections"/>
      <sheetName val="인사자료총집계"/>
      <sheetName val="TLLine"/>
      <sheetName val="project management"/>
      <sheetName val="pile Fabrication"/>
      <sheetName val="IBASE"/>
      <sheetName val="30개월기준대비표 아랍택)"/>
      <sheetName val="Date and %"/>
      <sheetName val="총괄표 (2)"/>
      <sheetName val="입력값"/>
      <sheetName val="Matls"/>
      <sheetName val="upa(Shoring)"/>
      <sheetName val="S N"/>
      <sheetName val="날개벽(시점좌측)"/>
      <sheetName val="Col"/>
      <sheetName val="Break_Cut_Restore"/>
      <sheetName val="INPUT_TABLE"/>
      <sheetName val="W_NO2"/>
      <sheetName val="RISK_ASSESSMENT2"/>
      <sheetName val="Doc_Pages_(2)"/>
      <sheetName val="I_Labour"/>
      <sheetName val="px_civil"/>
      <sheetName val="CIVIL_UP"/>
      <sheetName val="aa_piping"/>
      <sheetName val="px_civil1"/>
      <sheetName val="CIVIL_UP1"/>
      <sheetName val="aa_piping1"/>
      <sheetName val="px_civil3"/>
      <sheetName val="CIVIL_UP3"/>
      <sheetName val="px_civil2"/>
      <sheetName val="CIVIL_UP2"/>
      <sheetName val="px_civil4"/>
      <sheetName val="CIVIL_UP4"/>
      <sheetName val="W_NO3"/>
      <sheetName val="Manpower_costs_+_data3"/>
      <sheetName val="Labor_Rate3"/>
      <sheetName val="_Preliminaries3"/>
      <sheetName val="TOWER_3&amp;43"/>
      <sheetName val="ltg_(3)3"/>
      <sheetName val="PA_BGM3"/>
      <sheetName val="Land_Dev't__Ph-13"/>
      <sheetName val="subcon_sched4"/>
      <sheetName val="SITE_DEV,T3"/>
      <sheetName val="FINANCIAL_(FLR)3"/>
      <sheetName val="Ind_MP_Sch_3"/>
      <sheetName val="Material_Price3"/>
      <sheetName val="vlookup_-_do_not_print3"/>
      <sheetName val="Navigation_Page3"/>
      <sheetName val="0200_Siteworks3"/>
      <sheetName val="bar_chart-rev3"/>
      <sheetName val="Bill_3_-BPO13"/>
      <sheetName val="Bill_3_-BPO23"/>
      <sheetName val="Schedule_S-Curve_(new_scheme)3"/>
      <sheetName val="Bill_2_-RETAIL3"/>
      <sheetName val="UPG_BEAM3"/>
      <sheetName val="COST-EST_LTI_P5C3"/>
      <sheetName val="FORM_X_COST3"/>
      <sheetName val="RISK_ASSESSMENT3"/>
      <sheetName val="방배동내역_(총괄)3"/>
      <sheetName val="Summary_(overall)3"/>
      <sheetName val="[Civil_xls]roject_Budget_Fil_14"/>
      <sheetName val="[Civil_xls]roject_Budget_Fil_15"/>
      <sheetName val="[Civil_xls]__C__Documents_and_6"/>
      <sheetName val="[Civil_xls]roject_Budget_Fil_12"/>
      <sheetName val="[Civil_xls]roject_Budget_Fil_13"/>
      <sheetName val="[Civil_xls]roject_Budget_Fil_16"/>
      <sheetName val="[Civil_xls]roject_Budget_Fil_17"/>
      <sheetName val="[Civil_xls]__C__Documents_and_7"/>
      <sheetName val="[Civil_xls]roject_Budget_Fil_18"/>
      <sheetName val="px_civil5"/>
      <sheetName val="CIVIL_UP5"/>
      <sheetName val="aa_piping2"/>
      <sheetName val="Schdule(to_HSE)1"/>
      <sheetName val="Resume_INTERNAL_&amp;_CEK_WP71"/>
      <sheetName val="입찰내역_발주처_양식"/>
      <sheetName val="HaulingLine_hardware"/>
      <sheetName val="HaulingLine_hardware_(2)"/>
      <sheetName val="Project_Brief"/>
      <sheetName val="Template_for_itemized_price"/>
      <sheetName val="I_Labour1"/>
      <sheetName val="UNIT_31"/>
      <sheetName val="lc_11"/>
      <sheetName val="lc_21"/>
      <sheetName val="Summary__"/>
      <sheetName val="Dec-18_(HSD)"/>
      <sheetName val="LOCAL_RATES"/>
      <sheetName val="Trade_Summary"/>
      <sheetName val="Doc_Pages_(2)1"/>
      <sheetName val="건축공사_집계표"/>
      <sheetName val="1_우편집중내역서"/>
      <sheetName val="6PILE__(돌출)"/>
      <sheetName val="I_설계조건"/>
      <sheetName val="1_설계기준"/>
      <sheetName val="O_C_I"/>
      <sheetName val="Bang_TH_PHAN_HT"/>
      <sheetName val="BC_THKK"/>
      <sheetName val="IMPEADENCE_MAP_취수장"/>
      <sheetName val="[Civil_xls]roject_Budget_Fil_19"/>
      <sheetName val="[Civil_xls]__C__Documents_and_8"/>
      <sheetName val="[Civil_xls]roject_Budget_Fil_20"/>
      <sheetName val="[Civil_xls][Civil_xls]_Civil_43"/>
      <sheetName val="[Civil_xls][Civil_xls]_Civil_44"/>
      <sheetName val="[Civil_xls][Civil_xls]_Civil_45"/>
      <sheetName val="[Civil_xls]roject_Budget_Fil_21"/>
      <sheetName val="[Civil_xls]__C__Documents_and_9"/>
      <sheetName val="[Civil_xls]roject_Budget_Fil_22"/>
      <sheetName val="[Civil_xls]_____C__Documents_19"/>
      <sheetName val="[Civil_xls][Civil_xls]_Civil_46"/>
      <sheetName val="[Civil_xls][Civil_xls]_Civil_47"/>
      <sheetName val="[Civil_xls][Civil_xls]roject_19"/>
      <sheetName val="[Civil_xls][Civil_xls]_____C_19"/>
      <sheetName val="[Civil_xls][Civil_xls]_Civil_48"/>
      <sheetName val="[Civil_xls]roject_Budget_Fil_23"/>
      <sheetName val="[Civil_xls]__C__Documents_an_10"/>
      <sheetName val="[Civil_xls]roject_Budget_Fil_24"/>
      <sheetName val="[Civil_xls]_____C__Documents_20"/>
      <sheetName val="[Civil_xls][Civil_xls]_Civil_49"/>
      <sheetName val="[Civil_xls][Civil_xls]_Civil_50"/>
      <sheetName val="[Civil_xls][Civil_xls]roject_20"/>
      <sheetName val="[Civil_xls][Civil_xls]_____C_20"/>
      <sheetName val="[Civil_xls][Civil_xls]_Civil_51"/>
      <sheetName val="[Civil_xls]roject_Budget_Fil_25"/>
      <sheetName val="[Civil_xls]__C__Documents_an_11"/>
      <sheetName val="[Civil_xls]roject_Budget_Fil_26"/>
      <sheetName val="[Civil_xls]_____C__Documents_21"/>
      <sheetName val="[Civil_xls][Civil_xls]_Civil_52"/>
      <sheetName val="[Civil_xls][Civil_xls]_Civil_53"/>
      <sheetName val="[Civil_xls][Civil_xls]roject_21"/>
      <sheetName val="[Civil_xls][Civil_xls]_____C_21"/>
      <sheetName val="[Civil_xls][Civil_xls]_Civil_54"/>
      <sheetName val="[Civil_xls]roject_Budget_Fil_27"/>
      <sheetName val="[Civil_xls]__C__Documents_an_12"/>
      <sheetName val="[Civil_xls]roject_Budget_Fil_28"/>
      <sheetName val="[Civil_xls]_____C__Documents_22"/>
      <sheetName val="[Civil_xls][Civil_xls]_Civil_55"/>
      <sheetName val="[Civil_xls][Civil_xls]_Civil_56"/>
      <sheetName val="[Civil_xls][Civil_xls]roject_22"/>
      <sheetName val="[Civil_xls][Civil_xls]_____C_22"/>
      <sheetName val="[Civil_xls][Civil_xls]_Civil_57"/>
      <sheetName val="[Civil_xls]roject_Budget_Fil_29"/>
      <sheetName val="[Civil_xls]__C__Documents_an_13"/>
      <sheetName val="[Civil_xls][Civil_xls]_Civil_58"/>
      <sheetName val="[Civil_xls]roject_Budget_Fil_30"/>
      <sheetName val="[Civil_xls]_____C__Documents_23"/>
      <sheetName val="[Civil_xls][Civil_xls]_Civil_59"/>
      <sheetName val="[Civil_xls][Civil_xls]_Civil_60"/>
      <sheetName val="[Civil_xls][Civil_xls]roject_23"/>
      <sheetName val="[Civil_xls][Civil_xls]_____C_23"/>
      <sheetName val="[Civil_xls]roject_Budget_Fil_31"/>
      <sheetName val="[Civil_xls]__C__Documents_an_14"/>
      <sheetName val="[Civil_xls]roject_Budget_Fil_32"/>
      <sheetName val="[Civil_xls]_____C__Documents_24"/>
      <sheetName val="[Civil_xls][Civil_xls]_Civil_61"/>
      <sheetName val="[Civil_xls][Civil_xls]_Civil_62"/>
      <sheetName val="[Civil_xls][Civil_xls]roject_24"/>
      <sheetName val="[Civil_xls][Civil_xls]_____C_24"/>
      <sheetName val="[Civil_xls][Civil_xls]_Civil_63"/>
      <sheetName val="[Civil_xls]roject_Budget_Fil_33"/>
      <sheetName val="[Civil_xls]__C__Documents_an_15"/>
      <sheetName val="[Civil_xls]roject_Budget_Fil_34"/>
      <sheetName val="[Civil_xls]_____C__Documents_25"/>
      <sheetName val="[Civil_xls][Civil_xls]_Civil_64"/>
      <sheetName val="[Civil_xls][Civil_xls]_Civil_65"/>
      <sheetName val="[Civil_xls][Civil_xls]roject_25"/>
      <sheetName val="[Civil_xls][Civil_xls]_____C_25"/>
      <sheetName val="[Civil_xls][Civil_xls]_Civil_66"/>
      <sheetName val="[Civil_xls]roject_Budget_Fil_35"/>
      <sheetName val="[Civil_xls]__C__Documents_an_16"/>
      <sheetName val="DATA_for_Bill"/>
      <sheetName val="p_mgmt"/>
      <sheetName val="bill_qty"/>
      <sheetName val="PHU_05"/>
      <sheetName val="Pengesahan_int-R1"/>
      <sheetName val="BOQ_of_Dormitory2"/>
      <sheetName val="Master_1_0"/>
      <sheetName val="Mech_BQ"/>
      <sheetName val="EI_BQ"/>
      <sheetName val="RT13526_CPI"/>
      <sheetName val="main_summary"/>
      <sheetName val="Sch_1_2_Civil_MUARA_KARANG"/>
      <sheetName val="BOQ_RESUME"/>
      <sheetName val="Pengesahan_RAB"/>
      <sheetName val="Isolasi_Luar_Dalam"/>
      <sheetName val="Isolasi_Luar"/>
      <sheetName val="Evaluasi_Subkon"/>
      <sheetName val="H_Satuan"/>
      <sheetName val="Pengesahan_int"/>
      <sheetName val="UP_INSTALL_FLANGE"/>
      <sheetName val="CoverPage"/>
      <sheetName val="INDEX"/>
      <sheetName val="DAF-5"/>
      <sheetName val="IPL_SCHEDULE"/>
      <sheetName val="[Civil_xls][Civil_xls]_Civil_67"/>
      <sheetName val="[Civil_xls][Civil_xls]_Civil_68"/>
      <sheetName val="[Civil_xls][Civil_xls]roject_26"/>
      <sheetName val="[Civil_xls][Civil_xls]__C__Do_2"/>
      <sheetName val="[Civil_xls][Civil_xls]_Civil_69"/>
      <sheetName val="[Civil_xls][Civil_xls]roject_27"/>
      <sheetName val="[Civil_xls][Civil_xls]_Civil_70"/>
      <sheetName val="[Civil_xls][Civil_xls]roject_28"/>
      <sheetName val="HD_Master"/>
      <sheetName val="Type_HD"/>
      <sheetName val="PP_Master_"/>
      <sheetName val="Type_PP"/>
      <sheetName val="L_V_Separator"/>
      <sheetName val="ELE_DATA"/>
      <sheetName val="Pipe_ID"/>
      <sheetName val="RAB_AR&amp;STR"/>
      <sheetName val="[Civil_xls]roject_Budget_Fil_36"/>
      <sheetName val="[Civil_xls]_____C__Documents_26"/>
      <sheetName val="[Civil_xls][Civil_xls]_Civil_71"/>
      <sheetName val="[Civil_xls][Civil_xls]_Civil_72"/>
      <sheetName val="[Civil_xls][Civil_xls]roject_29"/>
      <sheetName val="[Civil_xls][Civil_xls]_____C_26"/>
      <sheetName val="[Civil_xls][Civil_xls]_Civil_73"/>
      <sheetName val="[Civil_xls]roject_Budget_Fil_37"/>
      <sheetName val="[Civil_xls]__C__Documents_an_17"/>
      <sheetName val="IND_MP"/>
      <sheetName val="Ext_Boq-1"/>
      <sheetName val="B_O_Q"/>
      <sheetName val="BQ_INSUL"/>
      <sheetName val="BQ_PIPE"/>
      <sheetName val="CALENDAR_ANNUAL"/>
      <sheetName val="Design_Data"/>
      <sheetName val="Price_Sheet_TP_AD"/>
      <sheetName val="050_Plat-equip_"/>
      <sheetName val="090_Cladding"/>
      <sheetName val="109_Eng_hours-Detail"/>
      <sheetName val="SUMMARY_SHEET_INDIRECT_(2)"/>
      <sheetName val="rATE_LIST"/>
      <sheetName val="B_O_Q_&amp;_Material"/>
      <sheetName val="SI"/>
      <sheetName val="FCTRS"/>
      <sheetName val="갑지"/>
      <sheetName val="合同单价"/>
      <sheetName val="ERECIN"/>
      <sheetName val="Initial Data"/>
      <sheetName val="Package Status"/>
      <sheetName val="PickList"/>
      <sheetName val="RESUMO"/>
      <sheetName val="XZLC004_PART2"/>
      <sheetName val="C-850R0.XLS"/>
      <sheetName val="eqpt"/>
      <sheetName val="FOUNDATION"/>
      <sheetName val="SOPMA DD"/>
      <sheetName val="DETAILS"/>
      <sheetName val="front"/>
      <sheetName val="Total Sum"/>
      <sheetName val="analisa BM"/>
      <sheetName val="page 6"/>
      <sheetName val="Pivot"/>
      <sheetName val="PMM"/>
      <sheetName val="Price Summary (2)"/>
      <sheetName val="Service Engg daily rates"/>
      <sheetName val="Overhead &amp; Profit B-1"/>
      <sheetName val="Braekdown Rate"/>
      <sheetName val="Description"/>
      <sheetName val="Currency Table"/>
      <sheetName val="db"/>
      <sheetName val="[Civil.xls][Civil.xl"/>
      <sheetName val="[Civil.xls]roject\Bu"/>
      <sheetName val="roject\Budget Files\"/>
      <sheetName val="[Civil.xl"/>
      <sheetName val="roject\Bu"/>
      <sheetName val="Active+Inactive"/>
      <sheetName val="M12-STAGE 3"/>
      <sheetName val="Bill 3"/>
      <sheetName val="[Civil.xls][Civil_xls]__C__Do_4"/>
      <sheetName val="Valves BQ"/>
      <sheetName val="MP"/>
      <sheetName val="CABLE DATA"/>
      <sheetName val="BoM"/>
      <sheetName val="R.Lab Cos"/>
      <sheetName val="120"/>
      <sheetName val="13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4"/>
      <sheetName val="125"/>
      <sheetName val="126"/>
      <sheetName val="127"/>
      <sheetName val="128"/>
      <sheetName val="129"/>
      <sheetName val="2008 budget"/>
      <sheetName val="PCSum (total blended)"/>
      <sheetName val="METRAJ"/>
      <sheetName val="Finansal tamamlanma Eğrisi"/>
      <sheetName val="Fire Suppression"/>
      <sheetName val="QSI_Cost sheet"/>
      <sheetName val="9-30-06 graduates"/>
      <sheetName val="Tank"/>
      <sheetName val="삼성전기"/>
      <sheetName val="FORM7"/>
      <sheetName val="BNW A325"/>
      <sheetName val="spandrel_anchor_covers1"/>
      <sheetName val="投标材料清单_1"/>
      <sheetName val="Bare_(2)1"/>
      <sheetName val="Bare_1"/>
      <sheetName val="Structural_Notes1"/>
      <sheetName val="final_prelims_ebloc3_REV1"/>
      <sheetName val="bid_price_schedule1"/>
      <sheetName val="장비당단가_(1)1"/>
      <sheetName val="0_품의서(전체)1"/>
      <sheetName val="Disc_breakdown"/>
      <sheetName val="Fire_Pro"/>
      <sheetName val="sc_PhI_ok"/>
      <sheetName val="Rev1_5est082597"/>
      <sheetName val="WIRE_CODE"/>
      <sheetName val="P1802_BOQ_(%)"/>
      <sheetName val="FB_R_0"/>
      <sheetName val="Theiss_period_4"/>
      <sheetName val="LEVEL_2"/>
      <sheetName val="LEVEL_4"/>
      <sheetName val="Workbook_Inputs"/>
      <sheetName val="business_hotel"/>
      <sheetName val="Electrical_Pricelist"/>
      <sheetName val="Customize_Your_Invoice"/>
      <sheetName val="worksheet_inchican"/>
      <sheetName val="combined_9-30"/>
      <sheetName val="crude_SLAB_RE-bar"/>
      <sheetName val="Scope_of_Works_(2)"/>
      <sheetName val="Qty_Calculation"/>
      <sheetName val="Scope_of_Works"/>
      <sheetName val="Bid_Evaluation"/>
      <sheetName val="D_&amp;_W_sizes"/>
      <sheetName val="CA_Sheet"/>
      <sheetName val="Lookup_Table"/>
      <sheetName val="Revised_Cost"/>
      <sheetName val="Bill_Summary_of_Costs"/>
      <sheetName val="TICI_Indirects"/>
      <sheetName val="[Civil_xls][Civil_xls]__C__Do_3"/>
      <sheetName val="DUPA-Raceways"/>
      <sheetName val="Staff_Chart"/>
      <sheetName val="4-Lane_bridge"/>
      <sheetName val="Spine_Road"/>
      <sheetName val="tabulation_of_deductions"/>
      <sheetName val="design_criteria"/>
      <sheetName val="REINF_"/>
      <sheetName val="Civilwks_Deriv"/>
      <sheetName val="External_Backlog7"/>
      <sheetName val="Adimi_bldg7"/>
      <sheetName val="Pump_House7"/>
      <sheetName val="Fuel_Regu_Station7"/>
      <sheetName val="Financing_Schemes7"/>
      <sheetName val="_Model_A_costs7"/>
      <sheetName val="Model_B_costs7"/>
      <sheetName val="Model_C_costs7"/>
      <sheetName val="Main_Bldg_7"/>
      <sheetName val="masonry_works7"/>
      <sheetName val="PH_57"/>
      <sheetName val="Cost_Calc7"/>
      <sheetName val="EAST_TOWER7"/>
      <sheetName val="2_of_27"/>
      <sheetName val="PL_Plumbing7"/>
      <sheetName val="DD_EST_7"/>
      <sheetName val="STAFFSCHED_7"/>
      <sheetName val="Division_30007"/>
      <sheetName val="B1P2_Cover7"/>
      <sheetName val="Book_1_Summary7"/>
      <sheetName val="Warranties_Rate_Only7"/>
      <sheetName val="PROD_RATE6"/>
      <sheetName val="pump_flr6"/>
      <sheetName val="BR_-CHINA_BANK_26"/>
      <sheetName val="Summary_WG6"/>
      <sheetName val="BOQ_6"/>
      <sheetName val="GEN_REQ6"/>
      <sheetName val="SD_and_START_UP6"/>
      <sheetName val="2_678M6"/>
      <sheetName val="SCV_P1A_-_Shared_Cost6"/>
      <sheetName val="firepro_-_bpo6"/>
      <sheetName val="Hac_Lots6"/>
      <sheetName val="Res_Lots6"/>
      <sheetName val="SUMMARY_(2)6"/>
      <sheetName val="Bill_16"/>
      <sheetName val="Bill_2A6"/>
      <sheetName val="Bill_2B6"/>
      <sheetName val="Bill_2C6"/>
      <sheetName val="Bill_2C_16"/>
      <sheetName val="Bill_2D6"/>
      <sheetName val="Bill_2E6"/>
      <sheetName val="Bill_2F6"/>
      <sheetName val="SUNDRIES_-_2A6"/>
      <sheetName val="FINAL_NEGO6"/>
      <sheetName val="QMS_F301-022"/>
      <sheetName val="2ND_PAYMENT2"/>
      <sheetName val="1ST_PAYMENT2"/>
      <sheetName val="CREDIT_STATS2"/>
      <sheetName val="(10)_Other_Costs52"/>
      <sheetName val="8_PILE__(돌출)2"/>
      <sheetName val="Eq__Mobilization2"/>
      <sheetName val="10_Linkway2"/>
      <sheetName val="11_Bus_Shelter-Bay2"/>
      <sheetName val="Legal_Risk_Analysis2"/>
      <sheetName val="Floor_Level2"/>
      <sheetName val="CS_2"/>
      <sheetName val="\??à?C:\Documents_and_Settings2"/>
      <sheetName val="Structural_Notes2"/>
      <sheetName val="bid_price_schedule2"/>
      <sheetName val="장비당단가_(1)2"/>
      <sheetName val="0_품의서(전체)2"/>
      <sheetName val="spandrel_anchor_covers2"/>
      <sheetName val="Site_Construction2"/>
      <sheetName val="Bare_(2)2"/>
      <sheetName val="Bare_2"/>
      <sheetName val="投标材料清单_2"/>
      <sheetName val="final_prelims_ebloc3_REV2"/>
      <sheetName val="sch_beam1"/>
      <sheetName val="sch_wlls1"/>
      <sheetName val="Ground_Covers_Schedule1"/>
      <sheetName val="CSI_DIVNO"/>
      <sheetName val="Bid_Form_A-2"/>
      <sheetName val="orig_contract"/>
      <sheetName val="PWL_T5_REV_(2)"/>
      <sheetName val="bridge_#_1"/>
      <sheetName val="Bill_summary_of_cost1"/>
      <sheetName val="Disc_breakdown1"/>
      <sheetName val="D_Sub&amp;Base1"/>
      <sheetName val="F-1_Bridge1"/>
      <sheetName val="C_Earthwork1"/>
      <sheetName val="B_General_Requirements1"/>
      <sheetName val="Assumption_List1"/>
      <sheetName val="Drainage_&amp;_Slope1"/>
      <sheetName val="F-2_Pile1"/>
      <sheetName val="E_Surface1"/>
      <sheetName val="ﾄﾞﾊﾞｲFUEL_GAS追見1"/>
      <sheetName val="입찰내역_발주처_양식1"/>
      <sheetName val="Civilwks_Deriv1"/>
      <sheetName val="Str_Deriv"/>
      <sheetName val="Front_Page1"/>
      <sheetName val="Account_Summary1"/>
      <sheetName val="P1802_BOQ_(%)1"/>
      <sheetName val="FB_R_01"/>
      <sheetName val="Theiss_period_41"/>
      <sheetName val="HaulingLine_hardware1"/>
      <sheetName val="HaulingLine_hardware_(2)1"/>
      <sheetName val="Project_Brief1"/>
      <sheetName val="LEVEL_21"/>
      <sheetName val="LEVEL_41"/>
      <sheetName val="Workbook_Inputs1"/>
      <sheetName val="business_hotel1"/>
      <sheetName val="RAB_AR&amp;STR1"/>
      <sheetName val="Electrical_Pricelist1"/>
      <sheetName val="Customize_Your_Invoice1"/>
      <sheetName val="worksheet_inchican1"/>
      <sheetName val="combined_9-301"/>
      <sheetName val="crude_SLAB_RE-bar1"/>
      <sheetName val="Template_for_itemized_price1"/>
      <sheetName val="Scope_of_Works_(2)1"/>
      <sheetName val="Qty_Calculation1"/>
      <sheetName val="Scope_of_Works1"/>
      <sheetName val="Bid_Evaluation1"/>
      <sheetName val="Fire_Pro1"/>
      <sheetName val="sc_PhI_ok1"/>
      <sheetName val="Rev1_5est0825971"/>
      <sheetName val="lc_111"/>
      <sheetName val="lc_211"/>
      <sheetName val="Summary__1"/>
      <sheetName val="Dec-18_(HSD)1"/>
      <sheetName val="D_&amp;_W_sizes1"/>
      <sheetName val="CA_Sheet1"/>
      <sheetName val="_Civil_xls___C__Documents_and_6"/>
      <sheetName val="_Civil_xls___C__Documents_and_7"/>
      <sheetName val="_Civil_xls___C__Documents_and_8"/>
      <sheetName val="Lookup_Table1"/>
      <sheetName val="WIRE_CODE1"/>
      <sheetName val="[Civil_xls][Civil_xls]__C__Do_1"/>
      <sheetName val="Staff_Chart1"/>
      <sheetName val="4-Lane_bridge1"/>
      <sheetName val="Spine_Road1"/>
      <sheetName val="tabulation_of_deductions1"/>
      <sheetName val="design_criteria1"/>
      <sheetName val="REINF_1"/>
      <sheetName val="Mech SOR Comparison  "/>
      <sheetName val="EARTHWORKS"/>
      <sheetName val="Cost Summary SD"/>
      <sheetName val="Sched of Rates"/>
      <sheetName val="Factor F Data"/>
      <sheetName val="struc_parameters"/>
      <sheetName val="Projects &amp; Brokers list"/>
      <sheetName val="FORCE"/>
      <sheetName val="기본대가"/>
      <sheetName val="JOB"/>
      <sheetName val="No Oil Pit"/>
      <sheetName val="Direct(Combo-SEP1&amp;2)"/>
      <sheetName val="sch A"/>
      <sheetName val="A.1.3"/>
      <sheetName val="A.1.2(a)"/>
      <sheetName val="100(1)"/>
      <sheetName val="硬件IBM"/>
      <sheetName val="费用_技术资料_备件_培训"/>
      <sheetName val="组网图"/>
      <sheetName val="찍기"/>
      <sheetName val="목표세부명세"/>
      <sheetName val="表六 "/>
      <sheetName val="RefG"/>
      <sheetName val="IRR sponsor"/>
      <sheetName val="TRADUCTION LISTES"/>
      <sheetName val="PLAN_FEB97"/>
      <sheetName val="Budget vs Projection (CCL)"/>
      <sheetName val="Rate"/>
      <sheetName val="보온자재단가표"/>
      <sheetName val="h-013211-2"/>
      <sheetName val="C. letter 3rd QT"/>
      <sheetName val="P_ROBERTS"/>
      <sheetName val="10현장조직"/>
      <sheetName val="TD_3_一次高圧過熱器"/>
      <sheetName val="DERIVATIONS"/>
      <sheetName val="SOHAR(2nd)"/>
      <sheetName val="[Civil.xls]roject_Budget_Fil_51"/>
      <sheetName val="[Civil.xls]_____C__Documents_29"/>
      <sheetName val="[Civil.xls][Civil.xls]_Civil_81"/>
      <sheetName val="[Civil.xls][Civil.xls]_Civil_82"/>
      <sheetName val="[Civil.xls][Civil.xls]roject_29"/>
      <sheetName val="[Civil.xls][Civil.xls]_____C_29"/>
      <sheetName val="[Civil.xls][Civil.xls]_Civil_83"/>
      <sheetName val="[Civil.xls]roject_Budget_Fil_52"/>
      <sheetName val="[Civil.xls]__C__Documents_an_23"/>
      <sheetName val="[Civil.xls][Civil_xls]_Civil_20"/>
      <sheetName val="[Civil.xls][Civil_xls]_Civil_21"/>
      <sheetName val="[Civil.xls][Civil_xls]roject_12"/>
      <sheetName val="[Civil.xls]roject_Budget_Fil_53"/>
      <sheetName val="[Civil.xls][Civil_xls]_Civil_22"/>
      <sheetName val="[Civil.xls][Civil_xls]roject_13"/>
      <sheetName val="[Civil.xls]roject_Budget_Fil_54"/>
      <sheetName val="[Civil.xls][Civil_xls]_Civil_23"/>
      <sheetName val="[Civil.xls][Civil_xls]roject_14"/>
      <sheetName val="[Civil.xls][Civil_xls]_Civil_24"/>
      <sheetName val="[Civil.xls]roject_Budget_Fil_55"/>
      <sheetName val="[Civil.xls][Civil_xls]_Civil_25"/>
      <sheetName val="[Civil.xls][Civil_xls]roject_15"/>
      <sheetName val="[Civil.xls][Civil_xls]_Civil_26"/>
      <sheetName val="[Civil.xls]roject_Budget_Fil_56"/>
      <sheetName val="[Civil.xls][Civil_xls]_Civil_27"/>
      <sheetName val="[Civil.xls][Civil_xls]roject_16"/>
      <sheetName val="[Civil.xls][Civil_xls]_Civil_28"/>
      <sheetName val="[Civil.xls]_____C__Documents_30"/>
      <sheetName val="[Civil.xls]_____C__Documents_31"/>
      <sheetName val="[Civil.xls]roject_Budget_Fil_57"/>
      <sheetName val="[Civil.xls][Civil_xls]_Civil_29"/>
      <sheetName val="[Civil.xls][Civil_xls]roject_17"/>
      <sheetName val="[Civil.xls][Civil_xls]_Civil_30"/>
      <sheetName val="[Civil.xls][Civil_xls]\3"/>
      <sheetName val="[Civil.xls]roject_Budget_Fil_58"/>
      <sheetName val="[Civil.xls][Civil_xls]_Civil_31"/>
      <sheetName val="[Civil.xls][Civil_xls]roject_18"/>
      <sheetName val="[Civil.xls][Civil_xls]_Civil_32"/>
      <sheetName val="[Civil.xls][Civil_xls]\4"/>
      <sheetName val="[Civil.xls][Civil.xls]_Civil_84"/>
      <sheetName val="[Civil.xls][Civil.xls]_Civil_85"/>
      <sheetName val="[Civil.xls][Civil.xls]_Civil_86"/>
      <sheetName val="[Civil.xls]_____C__Documents_32"/>
      <sheetName val="loaddata"/>
      <sheetName val="MH Compensate-Nov"/>
      <sheetName val="TIPO 1"/>
      <sheetName val="유림골조"/>
      <sheetName val="Existing PC Pavement"/>
      <sheetName val="예총"/>
      <sheetName val="FLOOR"/>
      <sheetName val="GM 000"/>
      <sheetName val="TPK(I) Budget"/>
      <sheetName val="struktur tdk dipakai"/>
      <sheetName val="石炭性状"/>
      <sheetName val="B1"/>
      <sheetName val="Div2"/>
      <sheetName val="Activity(new)"/>
      <sheetName val="Total(new)"/>
      <sheetName val="TOWER 10TON"/>
      <sheetName val="TOWER 12TON"/>
      <sheetName val="OPER.BUDGET"/>
      <sheetName val="Load Details(B2)"/>
      <sheetName val="설계내역서"/>
      <sheetName val="input"/>
      <sheetName val="SG"/>
      <sheetName val="GESTION FICHE"/>
      <sheetName val="T_T"/>
      <sheetName val="공사비SUM"/>
      <sheetName val="MASTER"/>
      <sheetName val="DWG"/>
      <sheetName val="Tab-17-22"/>
      <sheetName val="M-480"/>
      <sheetName val="M-519"/>
      <sheetName val="J"/>
      <sheetName val="L"/>
      <sheetName val="SPT vs PHI"/>
      <sheetName val="Ref Data"/>
      <sheetName val="Valid Specs - Fluids"/>
      <sheetName val="Hazard Level Lookup"/>
      <sheetName val="K"/>
      <sheetName val="Critical Lines"/>
      <sheetName val="QCalcLines_CLL"/>
      <sheetName val="Abstract of Cost"/>
      <sheetName val="PMC"/>
      <sheetName val="H"/>
      <sheetName val="Project Data"/>
      <sheetName val="Setup"/>
      <sheetName val="BQMPALOC"/>
      <sheetName val="A(13)"/>
      <sheetName val="A(4)"/>
      <sheetName val="H (10)"/>
      <sheetName val="H (14)"/>
      <sheetName val="PRECAST lightconc-II"/>
      <sheetName val="TTL"/>
      <sheetName val="Matdb"/>
      <sheetName val="MPdb"/>
      <sheetName val="References"/>
      <sheetName val="Civil Boq"/>
      <sheetName val="Sheet L (3)"/>
      <sheetName val="SUMMARY Sheet 1"/>
      <sheetName val="SUMMARY Sheet 2"/>
      <sheetName val="Material Standards"/>
      <sheetName val="토목주소"/>
      <sheetName val="pakg-1"/>
      <sheetName val="[Civil.xls][Civil.xls]_Civil_87"/>
      <sheetName val="[Civil.xls][Civil.xls]_____C_30"/>
      <sheetName val="PSV&amp; TSV LIST"/>
      <sheetName val="LOCS FOR ETHY FOR GSD2013"/>
      <sheetName val="CD"/>
      <sheetName val="Exc Smy Main"/>
      <sheetName val="GSD2007 Recomendation BY John"/>
      <sheetName val="GSD-12-Rev02(EP1 INSP)"/>
      <sheetName val="EP2-Equipment"/>
      <sheetName val="QVC-INSP-Rev01"/>
      <sheetName val="Equip List Received From Prod"/>
      <sheetName val="ETHYLENE-Production"/>
      <sheetName val="ETHYLENE MANUAL VALVES -TA2021"/>
      <sheetName val="Ihab"/>
      <sheetName val="GSD2007 RECOMMENDATIONS"/>
      <sheetName val="PSV GSD2007 LIST"/>
      <sheetName val="GSD-12-Rev02"/>
      <sheetName val="GSD-12-COLD EQUP-EXCHANGER"/>
      <sheetName val="GSD-12-COLD EQUP-COLUMN"/>
      <sheetName val="GSD-12-COLD EQUP-DRUM"/>
      <sheetName val="Exc-Smy (Mn)"/>
      <sheetName val="Report1"/>
      <sheetName val="dis"/>
      <sheetName val="rec"/>
      <sheetName val="ELM"/>
      <sheetName val="CSR Regions"/>
      <sheetName val="transf"/>
      <sheetName val="DIRECT"/>
      <sheetName val="Attach-9"/>
      <sheetName val="DB@Acess"/>
      <sheetName val="DWTables"/>
      <sheetName val="Eng_Hrs"/>
    </sheetNames>
    <sheetDataSet>
      <sheetData sheetId="0">
        <row r="2">
          <cell r="A2" t="str">
            <v>DMCI</v>
          </cell>
        </row>
      </sheetData>
      <sheetData sheetId="1">
        <row r="2">
          <cell r="A2" t="str">
            <v>DMCI</v>
          </cell>
        </row>
      </sheetData>
      <sheetData sheetId="2"/>
      <sheetData sheetId="3"/>
      <sheetData sheetId="4" refreshError="1"/>
      <sheetData sheetId="5" refreshError="1"/>
      <sheetData sheetId="6"/>
      <sheetData sheetId="7"/>
      <sheetData sheetId="8"/>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ow r="2">
          <cell r="A2" t="str">
            <v>DMCI</v>
          </cell>
        </row>
      </sheetData>
      <sheetData sheetId="283">
        <row r="2">
          <cell r="A2" t="str">
            <v>DMCI</v>
          </cell>
        </row>
      </sheetData>
      <sheetData sheetId="284">
        <row r="2">
          <cell r="A2" t="str">
            <v>DMCI</v>
          </cell>
        </row>
      </sheetData>
      <sheetData sheetId="285">
        <row r="2">
          <cell r="A2" t="str">
            <v>DMCI</v>
          </cell>
        </row>
      </sheetData>
      <sheetData sheetId="286">
        <row r="2">
          <cell r="A2" t="str">
            <v>DMCI</v>
          </cell>
        </row>
      </sheetData>
      <sheetData sheetId="287">
        <row r="2">
          <cell r="A2" t="str">
            <v>DMCI</v>
          </cell>
        </row>
      </sheetData>
      <sheetData sheetId="288">
        <row r="2">
          <cell r="A2" t="str">
            <v>DMCI</v>
          </cell>
        </row>
      </sheetData>
      <sheetData sheetId="289">
        <row r="2">
          <cell r="A2" t="str">
            <v>DMCI</v>
          </cell>
        </row>
      </sheetData>
      <sheetData sheetId="290">
        <row r="2">
          <cell r="A2" t="str">
            <v>DMCI</v>
          </cell>
        </row>
      </sheetData>
      <sheetData sheetId="291">
        <row r="2">
          <cell r="A2" t="str">
            <v>DMCI</v>
          </cell>
        </row>
      </sheetData>
      <sheetData sheetId="292">
        <row r="2">
          <cell r="A2" t="str">
            <v>DMCI</v>
          </cell>
        </row>
      </sheetData>
      <sheetData sheetId="293">
        <row r="2">
          <cell r="A2" t="str">
            <v>DMCI</v>
          </cell>
        </row>
      </sheetData>
      <sheetData sheetId="294">
        <row r="2">
          <cell r="A2" t="str">
            <v>DMCI</v>
          </cell>
        </row>
      </sheetData>
      <sheetData sheetId="295">
        <row r="2">
          <cell r="A2" t="str">
            <v>DMCI</v>
          </cell>
        </row>
      </sheetData>
      <sheetData sheetId="296">
        <row r="2">
          <cell r="A2" t="str">
            <v>DMCI</v>
          </cell>
        </row>
      </sheetData>
      <sheetData sheetId="297">
        <row r="2">
          <cell r="A2" t="str">
            <v>DMCI</v>
          </cell>
        </row>
      </sheetData>
      <sheetData sheetId="298">
        <row r="2">
          <cell r="A2" t="str">
            <v>DMCI</v>
          </cell>
        </row>
      </sheetData>
      <sheetData sheetId="299">
        <row r="2">
          <cell r="A2" t="str">
            <v>DMCI</v>
          </cell>
        </row>
      </sheetData>
      <sheetData sheetId="300">
        <row r="2">
          <cell r="A2" t="str">
            <v>DMCI</v>
          </cell>
        </row>
      </sheetData>
      <sheetData sheetId="301">
        <row r="2">
          <cell r="A2" t="str">
            <v>DMCI</v>
          </cell>
        </row>
      </sheetData>
      <sheetData sheetId="302">
        <row r="2">
          <cell r="A2" t="str">
            <v>DMCI</v>
          </cell>
        </row>
      </sheetData>
      <sheetData sheetId="303">
        <row r="2">
          <cell r="A2" t="str">
            <v>DMCI</v>
          </cell>
        </row>
      </sheetData>
      <sheetData sheetId="304">
        <row r="2">
          <cell r="A2" t="str">
            <v>DMCI</v>
          </cell>
        </row>
      </sheetData>
      <sheetData sheetId="305">
        <row r="2">
          <cell r="A2" t="str">
            <v>DMCI</v>
          </cell>
        </row>
      </sheetData>
      <sheetData sheetId="306">
        <row r="2">
          <cell r="A2" t="str">
            <v>DMCI</v>
          </cell>
        </row>
      </sheetData>
      <sheetData sheetId="307">
        <row r="2">
          <cell r="A2" t="str">
            <v>DMCI</v>
          </cell>
        </row>
      </sheetData>
      <sheetData sheetId="308">
        <row r="2">
          <cell r="A2" t="str">
            <v>DMCI</v>
          </cell>
        </row>
      </sheetData>
      <sheetData sheetId="309">
        <row r="2">
          <cell r="A2" t="str">
            <v>DMCI</v>
          </cell>
        </row>
      </sheetData>
      <sheetData sheetId="310">
        <row r="2">
          <cell r="A2" t="str">
            <v>DMCI</v>
          </cell>
        </row>
      </sheetData>
      <sheetData sheetId="311">
        <row r="2">
          <cell r="A2" t="str">
            <v>DMCI</v>
          </cell>
        </row>
      </sheetData>
      <sheetData sheetId="312">
        <row r="2">
          <cell r="A2" t="str">
            <v>DMCI</v>
          </cell>
        </row>
      </sheetData>
      <sheetData sheetId="313">
        <row r="2">
          <cell r="A2" t="str">
            <v>DMCI</v>
          </cell>
        </row>
      </sheetData>
      <sheetData sheetId="314">
        <row r="2">
          <cell r="A2" t="str">
            <v>DMCI</v>
          </cell>
        </row>
      </sheetData>
      <sheetData sheetId="315">
        <row r="2">
          <cell r="A2" t="str">
            <v>DMCI</v>
          </cell>
        </row>
      </sheetData>
      <sheetData sheetId="316">
        <row r="2">
          <cell r="A2" t="str">
            <v>DMCI</v>
          </cell>
        </row>
      </sheetData>
      <sheetData sheetId="317">
        <row r="2">
          <cell r="A2" t="str">
            <v>DMCI</v>
          </cell>
        </row>
      </sheetData>
      <sheetData sheetId="318">
        <row r="2">
          <cell r="A2" t="str">
            <v>DMCI</v>
          </cell>
        </row>
      </sheetData>
      <sheetData sheetId="319">
        <row r="2">
          <cell r="A2" t="str">
            <v>DMCI</v>
          </cell>
        </row>
      </sheetData>
      <sheetData sheetId="320">
        <row r="2">
          <cell r="A2" t="str">
            <v>DMCI</v>
          </cell>
        </row>
      </sheetData>
      <sheetData sheetId="321">
        <row r="2">
          <cell r="A2" t="str">
            <v>DMCI</v>
          </cell>
        </row>
      </sheetData>
      <sheetData sheetId="322">
        <row r="2">
          <cell r="A2" t="str">
            <v>DMCI</v>
          </cell>
        </row>
      </sheetData>
      <sheetData sheetId="323">
        <row r="2">
          <cell r="A2" t="str">
            <v>DMCI</v>
          </cell>
        </row>
      </sheetData>
      <sheetData sheetId="324">
        <row r="2">
          <cell r="A2" t="str">
            <v>DMCI</v>
          </cell>
        </row>
      </sheetData>
      <sheetData sheetId="325">
        <row r="2">
          <cell r="A2" t="str">
            <v>DMCI</v>
          </cell>
        </row>
      </sheetData>
      <sheetData sheetId="326">
        <row r="2">
          <cell r="A2" t="str">
            <v>DMCI</v>
          </cell>
        </row>
      </sheetData>
      <sheetData sheetId="327">
        <row r="2">
          <cell r="A2" t="str">
            <v>DMCI</v>
          </cell>
        </row>
      </sheetData>
      <sheetData sheetId="328">
        <row r="2">
          <cell r="A2" t="str">
            <v>DMCI</v>
          </cell>
        </row>
      </sheetData>
      <sheetData sheetId="329">
        <row r="2">
          <cell r="A2" t="str">
            <v>DMCI</v>
          </cell>
        </row>
      </sheetData>
      <sheetData sheetId="330">
        <row r="2">
          <cell r="A2" t="str">
            <v>DMCI</v>
          </cell>
        </row>
      </sheetData>
      <sheetData sheetId="331">
        <row r="2">
          <cell r="A2" t="str">
            <v>DMCI</v>
          </cell>
        </row>
      </sheetData>
      <sheetData sheetId="332">
        <row r="2">
          <cell r="A2" t="str">
            <v>DMCI</v>
          </cell>
        </row>
      </sheetData>
      <sheetData sheetId="333">
        <row r="2">
          <cell r="A2" t="str">
            <v>DMCI</v>
          </cell>
        </row>
      </sheetData>
      <sheetData sheetId="334">
        <row r="2">
          <cell r="A2" t="str">
            <v>DMCI</v>
          </cell>
        </row>
      </sheetData>
      <sheetData sheetId="335">
        <row r="2">
          <cell r="A2" t="str">
            <v>DMCI</v>
          </cell>
        </row>
      </sheetData>
      <sheetData sheetId="336">
        <row r="2">
          <cell r="A2" t="str">
            <v>DMCI</v>
          </cell>
        </row>
      </sheetData>
      <sheetData sheetId="337">
        <row r="2">
          <cell r="A2" t="str">
            <v>DMCI</v>
          </cell>
        </row>
      </sheetData>
      <sheetData sheetId="338">
        <row r="2">
          <cell r="A2" t="str">
            <v>DMCI</v>
          </cell>
        </row>
      </sheetData>
      <sheetData sheetId="339">
        <row r="2">
          <cell r="A2" t="str">
            <v>DMCI</v>
          </cell>
        </row>
      </sheetData>
      <sheetData sheetId="340">
        <row r="2">
          <cell r="A2" t="str">
            <v>DMCI</v>
          </cell>
        </row>
      </sheetData>
      <sheetData sheetId="341">
        <row r="2">
          <cell r="A2" t="str">
            <v>DMCI</v>
          </cell>
        </row>
      </sheetData>
      <sheetData sheetId="342">
        <row r="2">
          <cell r="A2" t="str">
            <v>DMCI</v>
          </cell>
        </row>
      </sheetData>
      <sheetData sheetId="343">
        <row r="2">
          <cell r="A2" t="str">
            <v>DMCI</v>
          </cell>
        </row>
      </sheetData>
      <sheetData sheetId="344">
        <row r="2">
          <cell r="A2" t="str">
            <v>DMCI</v>
          </cell>
        </row>
      </sheetData>
      <sheetData sheetId="345">
        <row r="2">
          <cell r="A2" t="str">
            <v>DMCI</v>
          </cell>
        </row>
      </sheetData>
      <sheetData sheetId="346">
        <row r="2">
          <cell r="A2" t="str">
            <v>DMCI</v>
          </cell>
        </row>
      </sheetData>
      <sheetData sheetId="347">
        <row r="2">
          <cell r="A2" t="str">
            <v>DMCI</v>
          </cell>
        </row>
      </sheetData>
      <sheetData sheetId="348">
        <row r="2">
          <cell r="A2" t="str">
            <v>DMCI</v>
          </cell>
        </row>
      </sheetData>
      <sheetData sheetId="349">
        <row r="2">
          <cell r="A2" t="str">
            <v>DMCI</v>
          </cell>
        </row>
      </sheetData>
      <sheetData sheetId="350">
        <row r="2">
          <cell r="A2" t="str">
            <v>DMCI</v>
          </cell>
        </row>
      </sheetData>
      <sheetData sheetId="351">
        <row r="2">
          <cell r="A2" t="str">
            <v>DMCI</v>
          </cell>
        </row>
      </sheetData>
      <sheetData sheetId="352">
        <row r="2">
          <cell r="A2" t="str">
            <v>DMCI</v>
          </cell>
        </row>
      </sheetData>
      <sheetData sheetId="353">
        <row r="2">
          <cell r="A2" t="str">
            <v>DMCI</v>
          </cell>
        </row>
      </sheetData>
      <sheetData sheetId="354">
        <row r="2">
          <cell r="A2" t="str">
            <v>DMCI</v>
          </cell>
        </row>
      </sheetData>
      <sheetData sheetId="355">
        <row r="2">
          <cell r="A2" t="str">
            <v>DMCI</v>
          </cell>
        </row>
      </sheetData>
      <sheetData sheetId="356">
        <row r="2">
          <cell r="A2" t="str">
            <v>DMCI</v>
          </cell>
        </row>
      </sheetData>
      <sheetData sheetId="357">
        <row r="2">
          <cell r="A2" t="str">
            <v>DMCI</v>
          </cell>
        </row>
      </sheetData>
      <sheetData sheetId="358">
        <row r="2">
          <cell r="A2" t="str">
            <v>DMCI</v>
          </cell>
        </row>
      </sheetData>
      <sheetData sheetId="359">
        <row r="2">
          <cell r="A2" t="str">
            <v>DMCI</v>
          </cell>
        </row>
      </sheetData>
      <sheetData sheetId="360">
        <row r="2">
          <cell r="A2" t="str">
            <v>DMCI</v>
          </cell>
        </row>
      </sheetData>
      <sheetData sheetId="361">
        <row r="2">
          <cell r="A2" t="str">
            <v>DMCI</v>
          </cell>
        </row>
      </sheetData>
      <sheetData sheetId="362">
        <row r="2">
          <cell r="A2" t="str">
            <v>DMCI</v>
          </cell>
        </row>
      </sheetData>
      <sheetData sheetId="363">
        <row r="2">
          <cell r="A2" t="str">
            <v>DMCI</v>
          </cell>
        </row>
      </sheetData>
      <sheetData sheetId="364">
        <row r="2">
          <cell r="A2" t="str">
            <v>DMCI</v>
          </cell>
        </row>
      </sheetData>
      <sheetData sheetId="365">
        <row r="2">
          <cell r="A2" t="str">
            <v>DMCI</v>
          </cell>
        </row>
      </sheetData>
      <sheetData sheetId="366">
        <row r="2">
          <cell r="A2" t="str">
            <v>DMCI</v>
          </cell>
        </row>
      </sheetData>
      <sheetData sheetId="367">
        <row r="2">
          <cell r="A2" t="str">
            <v>DMCI</v>
          </cell>
        </row>
      </sheetData>
      <sheetData sheetId="368">
        <row r="2">
          <cell r="A2" t="str">
            <v>DMCI</v>
          </cell>
        </row>
      </sheetData>
      <sheetData sheetId="369">
        <row r="2">
          <cell r="A2" t="str">
            <v>DMCI</v>
          </cell>
        </row>
      </sheetData>
      <sheetData sheetId="370">
        <row r="2">
          <cell r="A2" t="str">
            <v>DMCI</v>
          </cell>
        </row>
      </sheetData>
      <sheetData sheetId="371">
        <row r="2">
          <cell r="A2" t="str">
            <v>DMCI</v>
          </cell>
        </row>
      </sheetData>
      <sheetData sheetId="372">
        <row r="2">
          <cell r="A2" t="str">
            <v>DMCI</v>
          </cell>
        </row>
      </sheetData>
      <sheetData sheetId="373">
        <row r="2">
          <cell r="A2" t="str">
            <v>DMCI</v>
          </cell>
        </row>
      </sheetData>
      <sheetData sheetId="374">
        <row r="2">
          <cell r="A2" t="str">
            <v>DMCI</v>
          </cell>
        </row>
      </sheetData>
      <sheetData sheetId="375">
        <row r="2">
          <cell r="A2" t="str">
            <v>DMCI</v>
          </cell>
        </row>
      </sheetData>
      <sheetData sheetId="376">
        <row r="2">
          <cell r="A2" t="str">
            <v>DMCI</v>
          </cell>
        </row>
      </sheetData>
      <sheetData sheetId="377">
        <row r="2">
          <cell r="A2" t="str">
            <v>DMCI</v>
          </cell>
        </row>
      </sheetData>
      <sheetData sheetId="378">
        <row r="2">
          <cell r="A2" t="str">
            <v>DMCI</v>
          </cell>
        </row>
      </sheetData>
      <sheetData sheetId="379">
        <row r="2">
          <cell r="A2" t="str">
            <v>DMCI</v>
          </cell>
        </row>
      </sheetData>
      <sheetData sheetId="380">
        <row r="2">
          <cell r="A2" t="str">
            <v>DMCI</v>
          </cell>
        </row>
      </sheetData>
      <sheetData sheetId="381">
        <row r="2">
          <cell r="A2" t="str">
            <v>DMCI</v>
          </cell>
        </row>
      </sheetData>
      <sheetData sheetId="382">
        <row r="2">
          <cell r="A2" t="str">
            <v>DMCI</v>
          </cell>
        </row>
      </sheetData>
      <sheetData sheetId="383">
        <row r="2">
          <cell r="A2" t="str">
            <v>DMCI</v>
          </cell>
        </row>
      </sheetData>
      <sheetData sheetId="384">
        <row r="2">
          <cell r="A2" t="str">
            <v>DMCI</v>
          </cell>
        </row>
      </sheetData>
      <sheetData sheetId="385">
        <row r="2">
          <cell r="A2" t="str">
            <v>DMCI</v>
          </cell>
        </row>
      </sheetData>
      <sheetData sheetId="386">
        <row r="2">
          <cell r="A2" t="str">
            <v>DMCI</v>
          </cell>
        </row>
      </sheetData>
      <sheetData sheetId="387">
        <row r="2">
          <cell r="A2" t="str">
            <v>DMCI</v>
          </cell>
        </row>
      </sheetData>
      <sheetData sheetId="388">
        <row r="2">
          <cell r="A2" t="str">
            <v>DMCI</v>
          </cell>
        </row>
      </sheetData>
      <sheetData sheetId="389">
        <row r="2">
          <cell r="A2" t="str">
            <v>DMCI</v>
          </cell>
        </row>
      </sheetData>
      <sheetData sheetId="390">
        <row r="2">
          <cell r="A2" t="str">
            <v>DMCI</v>
          </cell>
        </row>
      </sheetData>
      <sheetData sheetId="391">
        <row r="2">
          <cell r="A2" t="str">
            <v>DMCI</v>
          </cell>
        </row>
      </sheetData>
      <sheetData sheetId="392">
        <row r="2">
          <cell r="A2" t="str">
            <v>DMCI</v>
          </cell>
        </row>
      </sheetData>
      <sheetData sheetId="393">
        <row r="2">
          <cell r="A2" t="str">
            <v>DMCI</v>
          </cell>
        </row>
      </sheetData>
      <sheetData sheetId="394">
        <row r="2">
          <cell r="A2" t="str">
            <v>DMCI</v>
          </cell>
        </row>
      </sheetData>
      <sheetData sheetId="395">
        <row r="2">
          <cell r="A2" t="str">
            <v>DMCI</v>
          </cell>
        </row>
      </sheetData>
      <sheetData sheetId="396">
        <row r="2">
          <cell r="A2" t="str">
            <v>DMCI</v>
          </cell>
        </row>
      </sheetData>
      <sheetData sheetId="397">
        <row r="2">
          <cell r="A2" t="str">
            <v>DMCI</v>
          </cell>
        </row>
      </sheetData>
      <sheetData sheetId="398">
        <row r="2">
          <cell r="A2" t="str">
            <v>DMCI</v>
          </cell>
        </row>
      </sheetData>
      <sheetData sheetId="399">
        <row r="2">
          <cell r="A2" t="str">
            <v>DMCI</v>
          </cell>
        </row>
      </sheetData>
      <sheetData sheetId="400">
        <row r="2">
          <cell r="A2" t="str">
            <v>DMCI</v>
          </cell>
        </row>
      </sheetData>
      <sheetData sheetId="401">
        <row r="2">
          <cell r="A2" t="str">
            <v>DMCI</v>
          </cell>
        </row>
      </sheetData>
      <sheetData sheetId="402">
        <row r="2">
          <cell r="A2" t="str">
            <v>DMCI</v>
          </cell>
        </row>
      </sheetData>
      <sheetData sheetId="403">
        <row r="2">
          <cell r="A2" t="str">
            <v>DMCI</v>
          </cell>
        </row>
      </sheetData>
      <sheetData sheetId="404">
        <row r="2">
          <cell r="A2" t="str">
            <v>DMCI</v>
          </cell>
        </row>
      </sheetData>
      <sheetData sheetId="405">
        <row r="2">
          <cell r="A2" t="str">
            <v>DMCI</v>
          </cell>
        </row>
      </sheetData>
      <sheetData sheetId="406">
        <row r="2">
          <cell r="A2" t="str">
            <v>DMCI</v>
          </cell>
        </row>
      </sheetData>
      <sheetData sheetId="407">
        <row r="2">
          <cell r="A2" t="str">
            <v>DMCI</v>
          </cell>
        </row>
      </sheetData>
      <sheetData sheetId="408">
        <row r="2">
          <cell r="A2" t="str">
            <v>DMCI</v>
          </cell>
        </row>
      </sheetData>
      <sheetData sheetId="409">
        <row r="2">
          <cell r="A2" t="str">
            <v>DMCI</v>
          </cell>
        </row>
      </sheetData>
      <sheetData sheetId="410">
        <row r="2">
          <cell r="A2" t="str">
            <v>DMCI</v>
          </cell>
        </row>
      </sheetData>
      <sheetData sheetId="411">
        <row r="2">
          <cell r="A2" t="str">
            <v>DMCI</v>
          </cell>
        </row>
      </sheetData>
      <sheetData sheetId="412" refreshError="1"/>
      <sheetData sheetId="413" refreshError="1"/>
      <sheetData sheetId="414" refreshError="1"/>
      <sheetData sheetId="415">
        <row r="2">
          <cell r="A2" t="str">
            <v>DMCI</v>
          </cell>
        </row>
      </sheetData>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ow r="2">
          <cell r="A2" t="str">
            <v>DMCI</v>
          </cell>
        </row>
      </sheetData>
      <sheetData sheetId="531">
        <row r="2">
          <cell r="A2" t="str">
            <v>DMCI</v>
          </cell>
        </row>
      </sheetData>
      <sheetData sheetId="532">
        <row r="2">
          <cell r="A2" t="str">
            <v>DMCI</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row r="2">
          <cell r="A2" t="str">
            <v>DMCI</v>
          </cell>
        </row>
      </sheetData>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2">
          <cell r="A2" t="str">
            <v>DMCI</v>
          </cell>
        </row>
      </sheetData>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ow r="2">
          <cell r="A2" t="str">
            <v>DMCI</v>
          </cell>
        </row>
      </sheetData>
      <sheetData sheetId="590">
        <row r="2">
          <cell r="A2" t="str">
            <v>DMCI</v>
          </cell>
        </row>
      </sheetData>
      <sheetData sheetId="591">
        <row r="2">
          <cell r="A2" t="str">
            <v>DMCI</v>
          </cell>
        </row>
      </sheetData>
      <sheetData sheetId="592">
        <row r="2">
          <cell r="A2" t="str">
            <v>DMCI</v>
          </cell>
        </row>
      </sheetData>
      <sheetData sheetId="593">
        <row r="2">
          <cell r="A2" t="str">
            <v>DMCI</v>
          </cell>
        </row>
      </sheetData>
      <sheetData sheetId="594">
        <row r="2">
          <cell r="A2" t="str">
            <v>DMCI</v>
          </cell>
        </row>
      </sheetData>
      <sheetData sheetId="595">
        <row r="2">
          <cell r="A2" t="str">
            <v>DMCI</v>
          </cell>
        </row>
      </sheetData>
      <sheetData sheetId="596">
        <row r="2">
          <cell r="A2" t="str">
            <v>DMCI</v>
          </cell>
        </row>
      </sheetData>
      <sheetData sheetId="597">
        <row r="2">
          <cell r="A2" t="str">
            <v>DMCI</v>
          </cell>
        </row>
      </sheetData>
      <sheetData sheetId="598">
        <row r="2">
          <cell r="A2" t="str">
            <v>DMCI</v>
          </cell>
        </row>
      </sheetData>
      <sheetData sheetId="599">
        <row r="2">
          <cell r="A2" t="str">
            <v>DMCI</v>
          </cell>
        </row>
      </sheetData>
      <sheetData sheetId="600">
        <row r="2">
          <cell r="A2" t="str">
            <v>DMCI</v>
          </cell>
        </row>
      </sheetData>
      <sheetData sheetId="601">
        <row r="2">
          <cell r="A2" t="str">
            <v>DMCI</v>
          </cell>
        </row>
      </sheetData>
      <sheetData sheetId="602">
        <row r="2">
          <cell r="A2" t="str">
            <v>DMCI</v>
          </cell>
        </row>
      </sheetData>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ow r="2">
          <cell r="A2" t="str">
            <v>DMCI</v>
          </cell>
        </row>
      </sheetData>
      <sheetData sheetId="612">
        <row r="2">
          <cell r="A2" t="str">
            <v>DMCI</v>
          </cell>
        </row>
      </sheetData>
      <sheetData sheetId="613">
        <row r="2">
          <cell r="A2" t="str">
            <v>DMCI</v>
          </cell>
        </row>
      </sheetData>
      <sheetData sheetId="614">
        <row r="2">
          <cell r="A2" t="str">
            <v>DMCI</v>
          </cell>
        </row>
      </sheetData>
      <sheetData sheetId="615">
        <row r="2">
          <cell r="A2" t="str">
            <v>DMCI</v>
          </cell>
        </row>
      </sheetData>
      <sheetData sheetId="616">
        <row r="2">
          <cell r="A2" t="str">
            <v>DMCI</v>
          </cell>
        </row>
      </sheetData>
      <sheetData sheetId="617">
        <row r="2">
          <cell r="A2" t="str">
            <v>DMCI</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2">
          <cell r="A2" t="str">
            <v>DMCI</v>
          </cell>
        </row>
      </sheetData>
      <sheetData sheetId="632">
        <row r="2">
          <cell r="A2" t="str">
            <v>DMCI</v>
          </cell>
        </row>
      </sheetData>
      <sheetData sheetId="633">
        <row r="2">
          <cell r="A2" t="str">
            <v>DMCI</v>
          </cell>
        </row>
      </sheetData>
      <sheetData sheetId="634">
        <row r="2">
          <cell r="A2" t="str">
            <v>DMCI</v>
          </cell>
        </row>
      </sheetData>
      <sheetData sheetId="635">
        <row r="2">
          <cell r="A2" t="str">
            <v>DMCI</v>
          </cell>
        </row>
      </sheetData>
      <sheetData sheetId="636">
        <row r="2">
          <cell r="A2" t="str">
            <v>DMCI</v>
          </cell>
        </row>
      </sheetData>
      <sheetData sheetId="637">
        <row r="2">
          <cell r="A2" t="str">
            <v>DMCI</v>
          </cell>
        </row>
      </sheetData>
      <sheetData sheetId="638">
        <row r="2">
          <cell r="A2" t="str">
            <v>DMCI</v>
          </cell>
        </row>
      </sheetData>
      <sheetData sheetId="639">
        <row r="2">
          <cell r="A2" t="str">
            <v>DMCI</v>
          </cell>
        </row>
      </sheetData>
      <sheetData sheetId="640">
        <row r="2">
          <cell r="A2" t="str">
            <v>DMCI</v>
          </cell>
        </row>
      </sheetData>
      <sheetData sheetId="641">
        <row r="2">
          <cell r="A2" t="str">
            <v>DMCI</v>
          </cell>
        </row>
      </sheetData>
      <sheetData sheetId="642" refreshError="1"/>
      <sheetData sheetId="643" refreshError="1"/>
      <sheetData sheetId="644" refreshError="1"/>
      <sheetData sheetId="645" refreshError="1"/>
      <sheetData sheetId="646" refreshError="1"/>
      <sheetData sheetId="647" refreshError="1"/>
      <sheetData sheetId="648">
        <row r="2">
          <cell r="A2" t="str">
            <v>DMCI</v>
          </cell>
        </row>
      </sheetData>
      <sheetData sheetId="649">
        <row r="2">
          <cell r="A2" t="str">
            <v>DMCI</v>
          </cell>
        </row>
      </sheetData>
      <sheetData sheetId="650">
        <row r="2">
          <cell r="A2" t="str">
            <v>DMCI</v>
          </cell>
        </row>
      </sheetData>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2">
          <cell r="A2" t="str">
            <v>DMCI</v>
          </cell>
        </row>
      </sheetData>
      <sheetData sheetId="662" refreshError="1"/>
      <sheetData sheetId="663" refreshError="1"/>
      <sheetData sheetId="664">
        <row r="2">
          <cell r="A2" t="str">
            <v>DMCI</v>
          </cell>
        </row>
      </sheetData>
      <sheetData sheetId="665">
        <row r="2">
          <cell r="A2" t="str">
            <v>DMCI</v>
          </cell>
        </row>
      </sheetData>
      <sheetData sheetId="666">
        <row r="2">
          <cell r="A2" t="str">
            <v>DMCI</v>
          </cell>
        </row>
      </sheetData>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ow r="2">
          <cell r="A2" t="str">
            <v>DMCI</v>
          </cell>
        </row>
      </sheetData>
      <sheetData sheetId="699">
        <row r="2">
          <cell r="A2" t="str">
            <v>DMCI</v>
          </cell>
        </row>
      </sheetData>
      <sheetData sheetId="700">
        <row r="2">
          <cell r="A2" t="str">
            <v>DMCI</v>
          </cell>
        </row>
      </sheetData>
      <sheetData sheetId="701">
        <row r="2">
          <cell r="A2" t="str">
            <v>DMCI</v>
          </cell>
        </row>
      </sheetData>
      <sheetData sheetId="702">
        <row r="2">
          <cell r="A2" t="str">
            <v>DMCI</v>
          </cell>
        </row>
      </sheetData>
      <sheetData sheetId="703">
        <row r="2">
          <cell r="A2" t="str">
            <v>DMCI</v>
          </cell>
        </row>
      </sheetData>
      <sheetData sheetId="704">
        <row r="2">
          <cell r="A2" t="str">
            <v>DMCI</v>
          </cell>
        </row>
      </sheetData>
      <sheetData sheetId="705">
        <row r="2">
          <cell r="A2" t="str">
            <v>DMCI</v>
          </cell>
        </row>
      </sheetData>
      <sheetData sheetId="706">
        <row r="2">
          <cell r="A2" t="str">
            <v>DMCI</v>
          </cell>
        </row>
      </sheetData>
      <sheetData sheetId="707">
        <row r="2">
          <cell r="A2" t="str">
            <v>DMCI</v>
          </cell>
        </row>
      </sheetData>
      <sheetData sheetId="708">
        <row r="2">
          <cell r="A2" t="str">
            <v>DMCI</v>
          </cell>
        </row>
      </sheetData>
      <sheetData sheetId="709">
        <row r="2">
          <cell r="A2" t="str">
            <v>DMCI</v>
          </cell>
        </row>
      </sheetData>
      <sheetData sheetId="710">
        <row r="2">
          <cell r="A2" t="str">
            <v>DMCI</v>
          </cell>
        </row>
      </sheetData>
      <sheetData sheetId="711">
        <row r="2">
          <cell r="A2" t="str">
            <v>DMCI</v>
          </cell>
        </row>
      </sheetData>
      <sheetData sheetId="712">
        <row r="2">
          <cell r="A2" t="str">
            <v>DMCI</v>
          </cell>
        </row>
      </sheetData>
      <sheetData sheetId="713">
        <row r="2">
          <cell r="A2" t="str">
            <v>DMCI</v>
          </cell>
        </row>
      </sheetData>
      <sheetData sheetId="714">
        <row r="2">
          <cell r="A2" t="str">
            <v>DMCI</v>
          </cell>
        </row>
      </sheetData>
      <sheetData sheetId="715">
        <row r="2">
          <cell r="A2" t="str">
            <v>DMCI</v>
          </cell>
        </row>
      </sheetData>
      <sheetData sheetId="716">
        <row r="2">
          <cell r="A2" t="str">
            <v>DMCI</v>
          </cell>
        </row>
      </sheetData>
      <sheetData sheetId="717">
        <row r="2">
          <cell r="A2" t="str">
            <v>DMCI</v>
          </cell>
        </row>
      </sheetData>
      <sheetData sheetId="718">
        <row r="2">
          <cell r="A2" t="str">
            <v>DMCI</v>
          </cell>
        </row>
      </sheetData>
      <sheetData sheetId="719">
        <row r="2">
          <cell r="A2" t="str">
            <v>DMCI</v>
          </cell>
        </row>
      </sheetData>
      <sheetData sheetId="720">
        <row r="2">
          <cell r="A2" t="str">
            <v>DMCI</v>
          </cell>
        </row>
      </sheetData>
      <sheetData sheetId="721">
        <row r="2">
          <cell r="A2" t="str">
            <v>DMCI</v>
          </cell>
        </row>
      </sheetData>
      <sheetData sheetId="722">
        <row r="2">
          <cell r="A2" t="str">
            <v>DMCI</v>
          </cell>
        </row>
      </sheetData>
      <sheetData sheetId="723">
        <row r="2">
          <cell r="A2" t="str">
            <v>DMCI</v>
          </cell>
        </row>
      </sheetData>
      <sheetData sheetId="724">
        <row r="2">
          <cell r="A2" t="str">
            <v>DMCI</v>
          </cell>
        </row>
      </sheetData>
      <sheetData sheetId="725">
        <row r="2">
          <cell r="A2" t="str">
            <v>DMCI</v>
          </cell>
        </row>
      </sheetData>
      <sheetData sheetId="726">
        <row r="2">
          <cell r="A2" t="str">
            <v>DMCI</v>
          </cell>
        </row>
      </sheetData>
      <sheetData sheetId="727">
        <row r="2">
          <cell r="A2" t="str">
            <v>DMCI</v>
          </cell>
        </row>
      </sheetData>
      <sheetData sheetId="728">
        <row r="2">
          <cell r="A2" t="str">
            <v>DMCI</v>
          </cell>
        </row>
      </sheetData>
      <sheetData sheetId="729">
        <row r="2">
          <cell r="A2" t="str">
            <v>DMCI</v>
          </cell>
        </row>
      </sheetData>
      <sheetData sheetId="730">
        <row r="2">
          <cell r="A2" t="str">
            <v>DMCI</v>
          </cell>
        </row>
      </sheetData>
      <sheetData sheetId="731">
        <row r="2">
          <cell r="A2" t="str">
            <v>DMCI</v>
          </cell>
        </row>
      </sheetData>
      <sheetData sheetId="732">
        <row r="2">
          <cell r="A2" t="str">
            <v>DMCI</v>
          </cell>
        </row>
      </sheetData>
      <sheetData sheetId="733">
        <row r="2">
          <cell r="A2" t="str">
            <v>DMCI</v>
          </cell>
        </row>
      </sheetData>
      <sheetData sheetId="734">
        <row r="2">
          <cell r="A2" t="str">
            <v>DMCI</v>
          </cell>
        </row>
      </sheetData>
      <sheetData sheetId="735">
        <row r="2">
          <cell r="A2" t="str">
            <v>DMCI</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ow r="2">
          <cell r="A2" t="str">
            <v>DMCI</v>
          </cell>
        </row>
      </sheetData>
      <sheetData sheetId="801">
        <row r="2">
          <cell r="A2" t="str">
            <v>DMCI</v>
          </cell>
        </row>
      </sheetData>
      <sheetData sheetId="802">
        <row r="2">
          <cell r="A2" t="str">
            <v>DMCI</v>
          </cell>
        </row>
      </sheetData>
      <sheetData sheetId="803">
        <row r="2">
          <cell r="A2" t="str">
            <v>DMCI</v>
          </cell>
        </row>
      </sheetData>
      <sheetData sheetId="804">
        <row r="2">
          <cell r="A2" t="str">
            <v>DMCI</v>
          </cell>
        </row>
      </sheetData>
      <sheetData sheetId="805">
        <row r="2">
          <cell r="A2" t="str">
            <v>DMCI</v>
          </cell>
        </row>
      </sheetData>
      <sheetData sheetId="806">
        <row r="2">
          <cell r="A2" t="str">
            <v>DMCI</v>
          </cell>
        </row>
      </sheetData>
      <sheetData sheetId="807">
        <row r="2">
          <cell r="A2" t="str">
            <v>DMCI</v>
          </cell>
        </row>
      </sheetData>
      <sheetData sheetId="808">
        <row r="2">
          <cell r="A2" t="str">
            <v>DMCI</v>
          </cell>
        </row>
      </sheetData>
      <sheetData sheetId="809">
        <row r="2">
          <cell r="A2" t="str">
            <v>DMCI</v>
          </cell>
        </row>
      </sheetData>
      <sheetData sheetId="810">
        <row r="2">
          <cell r="A2" t="str">
            <v>DMCI</v>
          </cell>
        </row>
      </sheetData>
      <sheetData sheetId="811">
        <row r="2">
          <cell r="A2" t="str">
            <v>DMCI</v>
          </cell>
        </row>
      </sheetData>
      <sheetData sheetId="812">
        <row r="2">
          <cell r="A2" t="str">
            <v>DMCI</v>
          </cell>
        </row>
      </sheetData>
      <sheetData sheetId="813">
        <row r="2">
          <cell r="A2" t="str">
            <v>DMCI</v>
          </cell>
        </row>
      </sheetData>
      <sheetData sheetId="814">
        <row r="2">
          <cell r="A2" t="str">
            <v>DMCI</v>
          </cell>
        </row>
      </sheetData>
      <sheetData sheetId="815">
        <row r="2">
          <cell r="A2" t="str">
            <v>DMCI</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ow r="2">
          <cell r="A2" t="str">
            <v>DMCI</v>
          </cell>
        </row>
      </sheetData>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ow r="2">
          <cell r="A2" t="str">
            <v>DMCI</v>
          </cell>
        </row>
      </sheetData>
      <sheetData sheetId="885">
        <row r="2">
          <cell r="A2" t="str">
            <v>DMCI</v>
          </cell>
        </row>
      </sheetData>
      <sheetData sheetId="886">
        <row r="2">
          <cell r="A2" t="str">
            <v>DMCI</v>
          </cell>
        </row>
      </sheetData>
      <sheetData sheetId="887">
        <row r="2">
          <cell r="A2" t="str">
            <v>DMCI</v>
          </cell>
        </row>
      </sheetData>
      <sheetData sheetId="888">
        <row r="2">
          <cell r="A2" t="str">
            <v>DMCI</v>
          </cell>
        </row>
      </sheetData>
      <sheetData sheetId="889">
        <row r="2">
          <cell r="A2" t="str">
            <v>DMCI</v>
          </cell>
        </row>
      </sheetData>
      <sheetData sheetId="890">
        <row r="2">
          <cell r="A2" t="str">
            <v>DMCI</v>
          </cell>
        </row>
      </sheetData>
      <sheetData sheetId="891">
        <row r="2">
          <cell r="A2" t="str">
            <v>DMCI</v>
          </cell>
        </row>
      </sheetData>
      <sheetData sheetId="892">
        <row r="2">
          <cell r="A2" t="str">
            <v>DMCI</v>
          </cell>
        </row>
      </sheetData>
      <sheetData sheetId="893">
        <row r="2">
          <cell r="A2" t="str">
            <v>DMCI</v>
          </cell>
        </row>
      </sheetData>
      <sheetData sheetId="894">
        <row r="2">
          <cell r="A2" t="str">
            <v>DMCI</v>
          </cell>
        </row>
      </sheetData>
      <sheetData sheetId="895">
        <row r="2">
          <cell r="A2" t="str">
            <v>DMCI</v>
          </cell>
        </row>
      </sheetData>
      <sheetData sheetId="896">
        <row r="2">
          <cell r="A2" t="str">
            <v>DMCI</v>
          </cell>
        </row>
      </sheetData>
      <sheetData sheetId="897">
        <row r="2">
          <cell r="A2" t="str">
            <v>DMCI</v>
          </cell>
        </row>
      </sheetData>
      <sheetData sheetId="898">
        <row r="2">
          <cell r="A2" t="str">
            <v>DMCI</v>
          </cell>
        </row>
      </sheetData>
      <sheetData sheetId="899">
        <row r="2">
          <cell r="A2" t="str">
            <v>DMCI</v>
          </cell>
        </row>
      </sheetData>
      <sheetData sheetId="900">
        <row r="2">
          <cell r="A2" t="str">
            <v>DMCI</v>
          </cell>
        </row>
      </sheetData>
      <sheetData sheetId="901">
        <row r="2">
          <cell r="A2" t="str">
            <v>DMCI</v>
          </cell>
        </row>
      </sheetData>
      <sheetData sheetId="902">
        <row r="2">
          <cell r="A2" t="str">
            <v>DMCI</v>
          </cell>
        </row>
      </sheetData>
      <sheetData sheetId="903">
        <row r="2">
          <cell r="A2" t="str">
            <v>DMCI</v>
          </cell>
        </row>
      </sheetData>
      <sheetData sheetId="904">
        <row r="2">
          <cell r="A2" t="str">
            <v>DMCI</v>
          </cell>
        </row>
      </sheetData>
      <sheetData sheetId="905">
        <row r="2">
          <cell r="A2" t="str">
            <v>DMCI</v>
          </cell>
        </row>
      </sheetData>
      <sheetData sheetId="906">
        <row r="2">
          <cell r="A2" t="str">
            <v>DMCI</v>
          </cell>
        </row>
      </sheetData>
      <sheetData sheetId="907">
        <row r="2">
          <cell r="A2" t="str">
            <v>DMCI</v>
          </cell>
        </row>
      </sheetData>
      <sheetData sheetId="908">
        <row r="2">
          <cell r="A2" t="str">
            <v>DMCI</v>
          </cell>
        </row>
      </sheetData>
      <sheetData sheetId="909">
        <row r="2">
          <cell r="A2" t="str">
            <v>DMCI</v>
          </cell>
        </row>
      </sheetData>
      <sheetData sheetId="910">
        <row r="2">
          <cell r="A2" t="str">
            <v>DMCI</v>
          </cell>
        </row>
      </sheetData>
      <sheetData sheetId="911">
        <row r="2">
          <cell r="A2" t="str">
            <v>DMCI</v>
          </cell>
        </row>
      </sheetData>
      <sheetData sheetId="912">
        <row r="2">
          <cell r="A2" t="str">
            <v>DMCI</v>
          </cell>
        </row>
      </sheetData>
      <sheetData sheetId="913">
        <row r="2">
          <cell r="A2" t="str">
            <v>DMCI</v>
          </cell>
        </row>
      </sheetData>
      <sheetData sheetId="914">
        <row r="2">
          <cell r="A2" t="str">
            <v>DMCI</v>
          </cell>
        </row>
      </sheetData>
      <sheetData sheetId="915">
        <row r="2">
          <cell r="A2" t="str">
            <v>DMCI</v>
          </cell>
        </row>
      </sheetData>
      <sheetData sheetId="916">
        <row r="2">
          <cell r="A2" t="str">
            <v>DMCI</v>
          </cell>
        </row>
      </sheetData>
      <sheetData sheetId="917">
        <row r="2">
          <cell r="A2" t="str">
            <v>DMCI</v>
          </cell>
        </row>
      </sheetData>
      <sheetData sheetId="918">
        <row r="2">
          <cell r="A2" t="str">
            <v>DMCI</v>
          </cell>
        </row>
      </sheetData>
      <sheetData sheetId="919">
        <row r="2">
          <cell r="A2" t="str">
            <v>DMCI</v>
          </cell>
        </row>
      </sheetData>
      <sheetData sheetId="920">
        <row r="2">
          <cell r="A2" t="str">
            <v>DMCI</v>
          </cell>
        </row>
      </sheetData>
      <sheetData sheetId="921">
        <row r="2">
          <cell r="A2" t="str">
            <v>DMCI</v>
          </cell>
        </row>
      </sheetData>
      <sheetData sheetId="922">
        <row r="2">
          <cell r="A2" t="str">
            <v>DMCI</v>
          </cell>
        </row>
      </sheetData>
      <sheetData sheetId="923">
        <row r="2">
          <cell r="A2" t="str">
            <v>DMCI</v>
          </cell>
        </row>
      </sheetData>
      <sheetData sheetId="924">
        <row r="2">
          <cell r="A2" t="str">
            <v>DMCI</v>
          </cell>
        </row>
      </sheetData>
      <sheetData sheetId="925">
        <row r="2">
          <cell r="A2" t="str">
            <v>DMCI</v>
          </cell>
        </row>
      </sheetData>
      <sheetData sheetId="926">
        <row r="2">
          <cell r="A2" t="str">
            <v>DMCI</v>
          </cell>
        </row>
      </sheetData>
      <sheetData sheetId="927">
        <row r="2">
          <cell r="A2" t="str">
            <v>DMCI</v>
          </cell>
        </row>
      </sheetData>
      <sheetData sheetId="928">
        <row r="2">
          <cell r="A2" t="str">
            <v>DMCI</v>
          </cell>
        </row>
      </sheetData>
      <sheetData sheetId="929">
        <row r="2">
          <cell r="A2" t="str">
            <v>DMCI</v>
          </cell>
        </row>
      </sheetData>
      <sheetData sheetId="930">
        <row r="2">
          <cell r="A2" t="str">
            <v>DMCI</v>
          </cell>
        </row>
      </sheetData>
      <sheetData sheetId="931">
        <row r="2">
          <cell r="A2" t="str">
            <v>DMCI</v>
          </cell>
        </row>
      </sheetData>
      <sheetData sheetId="932">
        <row r="2">
          <cell r="A2" t="str">
            <v>DMCI</v>
          </cell>
        </row>
      </sheetData>
      <sheetData sheetId="933">
        <row r="2">
          <cell r="A2" t="str">
            <v>DMCI</v>
          </cell>
        </row>
      </sheetData>
      <sheetData sheetId="934">
        <row r="2">
          <cell r="A2" t="str">
            <v>DMCI</v>
          </cell>
        </row>
      </sheetData>
      <sheetData sheetId="935">
        <row r="2">
          <cell r="A2" t="str">
            <v>DMCI</v>
          </cell>
        </row>
      </sheetData>
      <sheetData sheetId="936">
        <row r="2">
          <cell r="A2" t="str">
            <v>DMCI</v>
          </cell>
        </row>
      </sheetData>
      <sheetData sheetId="937">
        <row r="2">
          <cell r="A2" t="str">
            <v>DMCI</v>
          </cell>
        </row>
      </sheetData>
      <sheetData sheetId="938">
        <row r="2">
          <cell r="A2" t="str">
            <v>DMCI</v>
          </cell>
        </row>
      </sheetData>
      <sheetData sheetId="939">
        <row r="2">
          <cell r="A2" t="str">
            <v>DMCI</v>
          </cell>
        </row>
      </sheetData>
      <sheetData sheetId="940">
        <row r="2">
          <cell r="A2" t="str">
            <v>DMCI</v>
          </cell>
        </row>
      </sheetData>
      <sheetData sheetId="941">
        <row r="2">
          <cell r="A2" t="str">
            <v>DMCI</v>
          </cell>
        </row>
      </sheetData>
      <sheetData sheetId="942">
        <row r="2">
          <cell r="A2" t="str">
            <v>DMCI</v>
          </cell>
        </row>
      </sheetData>
      <sheetData sheetId="943">
        <row r="2">
          <cell r="A2" t="str">
            <v>DMCI</v>
          </cell>
        </row>
      </sheetData>
      <sheetData sheetId="944">
        <row r="2">
          <cell r="A2" t="str">
            <v>DMCI</v>
          </cell>
        </row>
      </sheetData>
      <sheetData sheetId="945">
        <row r="2">
          <cell r="A2" t="str">
            <v>DMCI</v>
          </cell>
        </row>
      </sheetData>
      <sheetData sheetId="946">
        <row r="2">
          <cell r="A2" t="str">
            <v>DMCI</v>
          </cell>
        </row>
      </sheetData>
      <sheetData sheetId="947">
        <row r="2">
          <cell r="A2" t="str">
            <v>DMCI</v>
          </cell>
        </row>
      </sheetData>
      <sheetData sheetId="948">
        <row r="2">
          <cell r="A2" t="str">
            <v>DMCI</v>
          </cell>
        </row>
      </sheetData>
      <sheetData sheetId="949">
        <row r="2">
          <cell r="A2" t="str">
            <v>DMCI</v>
          </cell>
        </row>
      </sheetData>
      <sheetData sheetId="950">
        <row r="2">
          <cell r="A2" t="str">
            <v>DMCI</v>
          </cell>
        </row>
      </sheetData>
      <sheetData sheetId="951">
        <row r="2">
          <cell r="A2" t="str">
            <v>DMCI</v>
          </cell>
        </row>
      </sheetData>
      <sheetData sheetId="952">
        <row r="2">
          <cell r="A2" t="str">
            <v>DMCI</v>
          </cell>
        </row>
      </sheetData>
      <sheetData sheetId="953">
        <row r="2">
          <cell r="A2" t="str">
            <v>DMCI</v>
          </cell>
        </row>
      </sheetData>
      <sheetData sheetId="954">
        <row r="2">
          <cell r="A2" t="str">
            <v>DMCI</v>
          </cell>
        </row>
      </sheetData>
      <sheetData sheetId="955">
        <row r="2">
          <cell r="A2" t="str">
            <v>DMCI</v>
          </cell>
        </row>
      </sheetData>
      <sheetData sheetId="956">
        <row r="2">
          <cell r="A2" t="str">
            <v>DMCI</v>
          </cell>
        </row>
      </sheetData>
      <sheetData sheetId="957">
        <row r="2">
          <cell r="A2" t="str">
            <v>DMCI</v>
          </cell>
        </row>
      </sheetData>
      <sheetData sheetId="958">
        <row r="2">
          <cell r="A2" t="str">
            <v>DMCI</v>
          </cell>
        </row>
      </sheetData>
      <sheetData sheetId="959">
        <row r="2">
          <cell r="A2" t="str">
            <v>DMCI</v>
          </cell>
        </row>
      </sheetData>
      <sheetData sheetId="960">
        <row r="2">
          <cell r="A2" t="str">
            <v>DMCI</v>
          </cell>
        </row>
      </sheetData>
      <sheetData sheetId="961">
        <row r="2">
          <cell r="A2" t="str">
            <v>DMCI</v>
          </cell>
        </row>
      </sheetData>
      <sheetData sheetId="962">
        <row r="2">
          <cell r="A2" t="str">
            <v>DMCI</v>
          </cell>
        </row>
      </sheetData>
      <sheetData sheetId="963">
        <row r="2">
          <cell r="A2" t="str">
            <v>DMCI</v>
          </cell>
        </row>
      </sheetData>
      <sheetData sheetId="964">
        <row r="2">
          <cell r="A2" t="str">
            <v>DMCI</v>
          </cell>
        </row>
      </sheetData>
      <sheetData sheetId="965">
        <row r="2">
          <cell r="A2" t="str">
            <v>DMCI</v>
          </cell>
        </row>
      </sheetData>
      <sheetData sheetId="966">
        <row r="2">
          <cell r="A2" t="str">
            <v>DMCI</v>
          </cell>
        </row>
      </sheetData>
      <sheetData sheetId="967">
        <row r="2">
          <cell r="A2" t="str">
            <v>DMCI</v>
          </cell>
        </row>
      </sheetData>
      <sheetData sheetId="968">
        <row r="2">
          <cell r="A2" t="str">
            <v>DMCI</v>
          </cell>
        </row>
      </sheetData>
      <sheetData sheetId="969">
        <row r="2">
          <cell r="A2" t="str">
            <v>DMCI</v>
          </cell>
        </row>
      </sheetData>
      <sheetData sheetId="970">
        <row r="2">
          <cell r="A2" t="str">
            <v>DMCI</v>
          </cell>
        </row>
      </sheetData>
      <sheetData sheetId="971">
        <row r="2">
          <cell r="A2" t="str">
            <v>DMCI</v>
          </cell>
        </row>
      </sheetData>
      <sheetData sheetId="972">
        <row r="2">
          <cell r="A2" t="str">
            <v>DMCI</v>
          </cell>
        </row>
      </sheetData>
      <sheetData sheetId="973">
        <row r="2">
          <cell r="A2" t="str">
            <v>DMCI</v>
          </cell>
        </row>
      </sheetData>
      <sheetData sheetId="974">
        <row r="2">
          <cell r="A2" t="str">
            <v>DMCI</v>
          </cell>
        </row>
      </sheetData>
      <sheetData sheetId="975">
        <row r="2">
          <cell r="A2" t="str">
            <v>DMCI</v>
          </cell>
        </row>
      </sheetData>
      <sheetData sheetId="976">
        <row r="2">
          <cell r="A2" t="str">
            <v>DMCI</v>
          </cell>
        </row>
      </sheetData>
      <sheetData sheetId="977">
        <row r="2">
          <cell r="A2" t="str">
            <v>DMCI</v>
          </cell>
        </row>
      </sheetData>
      <sheetData sheetId="978">
        <row r="2">
          <cell r="A2" t="str">
            <v>DMCI</v>
          </cell>
        </row>
      </sheetData>
      <sheetData sheetId="979">
        <row r="2">
          <cell r="A2" t="str">
            <v>DMCI</v>
          </cell>
        </row>
      </sheetData>
      <sheetData sheetId="980">
        <row r="2">
          <cell r="A2" t="str">
            <v>DMCI</v>
          </cell>
        </row>
      </sheetData>
      <sheetData sheetId="981">
        <row r="2">
          <cell r="A2" t="str">
            <v>DMCI</v>
          </cell>
        </row>
      </sheetData>
      <sheetData sheetId="982">
        <row r="2">
          <cell r="A2" t="str">
            <v>DMCI</v>
          </cell>
        </row>
      </sheetData>
      <sheetData sheetId="983">
        <row r="2">
          <cell r="A2" t="str">
            <v>DMCI</v>
          </cell>
        </row>
      </sheetData>
      <sheetData sheetId="984">
        <row r="2">
          <cell r="A2" t="str">
            <v>DMCI</v>
          </cell>
        </row>
      </sheetData>
      <sheetData sheetId="985">
        <row r="2">
          <cell r="A2" t="str">
            <v>DMCI</v>
          </cell>
        </row>
      </sheetData>
      <sheetData sheetId="986">
        <row r="2">
          <cell r="A2" t="str">
            <v>DMCI</v>
          </cell>
        </row>
      </sheetData>
      <sheetData sheetId="987">
        <row r="2">
          <cell r="A2" t="str">
            <v>DMCI</v>
          </cell>
        </row>
      </sheetData>
      <sheetData sheetId="988">
        <row r="2">
          <cell r="A2" t="str">
            <v>DMCI</v>
          </cell>
        </row>
      </sheetData>
      <sheetData sheetId="989">
        <row r="2">
          <cell r="A2" t="str">
            <v>DMCI</v>
          </cell>
        </row>
      </sheetData>
      <sheetData sheetId="990">
        <row r="2">
          <cell r="A2" t="str">
            <v>DMCI</v>
          </cell>
        </row>
      </sheetData>
      <sheetData sheetId="991">
        <row r="2">
          <cell r="A2" t="str">
            <v>DMCI</v>
          </cell>
        </row>
      </sheetData>
      <sheetData sheetId="992">
        <row r="2">
          <cell r="A2" t="str">
            <v>DMCI</v>
          </cell>
        </row>
      </sheetData>
      <sheetData sheetId="993">
        <row r="2">
          <cell r="A2" t="str">
            <v>DMCI</v>
          </cell>
        </row>
      </sheetData>
      <sheetData sheetId="994">
        <row r="2">
          <cell r="A2" t="str">
            <v>DMCI</v>
          </cell>
        </row>
      </sheetData>
      <sheetData sheetId="995">
        <row r="2">
          <cell r="A2" t="str">
            <v>DMCI</v>
          </cell>
        </row>
      </sheetData>
      <sheetData sheetId="996">
        <row r="2">
          <cell r="A2" t="str">
            <v>DMCI</v>
          </cell>
        </row>
      </sheetData>
      <sheetData sheetId="997">
        <row r="2">
          <cell r="A2" t="str">
            <v>DMCI</v>
          </cell>
        </row>
      </sheetData>
      <sheetData sheetId="998">
        <row r="2">
          <cell r="A2" t="str">
            <v>DMCI</v>
          </cell>
        </row>
      </sheetData>
      <sheetData sheetId="999">
        <row r="2">
          <cell r="A2" t="str">
            <v>DMCI</v>
          </cell>
        </row>
      </sheetData>
      <sheetData sheetId="1000">
        <row r="2">
          <cell r="A2" t="str">
            <v>DMCI</v>
          </cell>
        </row>
      </sheetData>
      <sheetData sheetId="1001">
        <row r="2">
          <cell r="A2" t="str">
            <v>DMCI</v>
          </cell>
        </row>
      </sheetData>
      <sheetData sheetId="1002">
        <row r="2">
          <cell r="A2" t="str">
            <v>DMCI</v>
          </cell>
        </row>
      </sheetData>
      <sheetData sheetId="1003">
        <row r="2">
          <cell r="A2" t="str">
            <v>DMCI</v>
          </cell>
        </row>
      </sheetData>
      <sheetData sheetId="1004">
        <row r="2">
          <cell r="A2" t="str">
            <v>DMCI</v>
          </cell>
        </row>
      </sheetData>
      <sheetData sheetId="1005">
        <row r="2">
          <cell r="A2" t="str">
            <v>DMCI</v>
          </cell>
        </row>
      </sheetData>
      <sheetData sheetId="1006">
        <row r="2">
          <cell r="A2" t="str">
            <v>DMCI</v>
          </cell>
        </row>
      </sheetData>
      <sheetData sheetId="1007">
        <row r="2">
          <cell r="A2" t="str">
            <v>DMCI</v>
          </cell>
        </row>
      </sheetData>
      <sheetData sheetId="1008">
        <row r="2">
          <cell r="A2" t="str">
            <v>DMCI</v>
          </cell>
        </row>
      </sheetData>
      <sheetData sheetId="1009">
        <row r="2">
          <cell r="A2" t="str">
            <v>DMCI</v>
          </cell>
        </row>
      </sheetData>
      <sheetData sheetId="1010">
        <row r="2">
          <cell r="A2" t="str">
            <v>DMCI</v>
          </cell>
        </row>
      </sheetData>
      <sheetData sheetId="1011">
        <row r="2">
          <cell r="A2" t="str">
            <v>DMCI</v>
          </cell>
        </row>
      </sheetData>
      <sheetData sheetId="1012">
        <row r="2">
          <cell r="A2" t="str">
            <v>DMCI</v>
          </cell>
        </row>
      </sheetData>
      <sheetData sheetId="1013">
        <row r="2">
          <cell r="A2" t="str">
            <v>DMCI</v>
          </cell>
        </row>
      </sheetData>
      <sheetData sheetId="1014">
        <row r="2">
          <cell r="A2" t="str">
            <v>DMCI</v>
          </cell>
        </row>
      </sheetData>
      <sheetData sheetId="1015">
        <row r="2">
          <cell r="A2" t="str">
            <v>DMCI</v>
          </cell>
        </row>
      </sheetData>
      <sheetData sheetId="1016">
        <row r="2">
          <cell r="A2" t="str">
            <v>DMCI</v>
          </cell>
        </row>
      </sheetData>
      <sheetData sheetId="1017">
        <row r="2">
          <cell r="A2" t="str">
            <v>DMCI</v>
          </cell>
        </row>
      </sheetData>
      <sheetData sheetId="1018">
        <row r="2">
          <cell r="A2" t="str">
            <v>DMCI</v>
          </cell>
        </row>
      </sheetData>
      <sheetData sheetId="1019">
        <row r="2">
          <cell r="A2" t="str">
            <v>DMCI</v>
          </cell>
        </row>
      </sheetData>
      <sheetData sheetId="1020">
        <row r="2">
          <cell r="A2" t="str">
            <v>DMCI</v>
          </cell>
        </row>
      </sheetData>
      <sheetData sheetId="1021">
        <row r="2">
          <cell r="A2" t="str">
            <v>DMCI</v>
          </cell>
        </row>
      </sheetData>
      <sheetData sheetId="1022">
        <row r="2">
          <cell r="A2" t="str">
            <v>DMCI</v>
          </cell>
        </row>
      </sheetData>
      <sheetData sheetId="1023">
        <row r="2">
          <cell r="A2" t="str">
            <v>DMCI</v>
          </cell>
        </row>
      </sheetData>
      <sheetData sheetId="1024">
        <row r="2">
          <cell r="A2" t="str">
            <v>DMCI</v>
          </cell>
        </row>
      </sheetData>
      <sheetData sheetId="1025">
        <row r="2">
          <cell r="A2" t="str">
            <v>DMCI</v>
          </cell>
        </row>
      </sheetData>
      <sheetData sheetId="1026">
        <row r="2">
          <cell r="A2" t="str">
            <v>DMCI</v>
          </cell>
        </row>
      </sheetData>
      <sheetData sheetId="1027">
        <row r="2">
          <cell r="A2" t="str">
            <v>DMCI</v>
          </cell>
        </row>
      </sheetData>
      <sheetData sheetId="1028">
        <row r="2">
          <cell r="A2" t="str">
            <v>DMCI</v>
          </cell>
        </row>
      </sheetData>
      <sheetData sheetId="1029">
        <row r="2">
          <cell r="A2" t="str">
            <v>DMCI</v>
          </cell>
        </row>
      </sheetData>
      <sheetData sheetId="1030">
        <row r="2">
          <cell r="A2" t="str">
            <v>DMCI</v>
          </cell>
        </row>
      </sheetData>
      <sheetData sheetId="1031">
        <row r="2">
          <cell r="A2" t="str">
            <v>DMCI</v>
          </cell>
        </row>
      </sheetData>
      <sheetData sheetId="1032">
        <row r="2">
          <cell r="A2" t="str">
            <v>DMCI</v>
          </cell>
        </row>
      </sheetData>
      <sheetData sheetId="1033">
        <row r="2">
          <cell r="A2" t="str">
            <v>DMCI</v>
          </cell>
        </row>
      </sheetData>
      <sheetData sheetId="1034">
        <row r="2">
          <cell r="A2" t="str">
            <v>DMCI</v>
          </cell>
        </row>
      </sheetData>
      <sheetData sheetId="1035">
        <row r="2">
          <cell r="A2" t="str">
            <v>DMCI</v>
          </cell>
        </row>
      </sheetData>
      <sheetData sheetId="1036">
        <row r="2">
          <cell r="A2" t="str">
            <v>DMCI</v>
          </cell>
        </row>
      </sheetData>
      <sheetData sheetId="1037">
        <row r="2">
          <cell r="A2" t="str">
            <v>DMCI</v>
          </cell>
        </row>
      </sheetData>
      <sheetData sheetId="1038">
        <row r="2">
          <cell r="A2" t="str">
            <v>DMCI</v>
          </cell>
        </row>
      </sheetData>
      <sheetData sheetId="1039">
        <row r="2">
          <cell r="A2" t="str">
            <v>DMCI</v>
          </cell>
        </row>
      </sheetData>
      <sheetData sheetId="1040">
        <row r="2">
          <cell r="A2" t="str">
            <v>DMCI</v>
          </cell>
        </row>
      </sheetData>
      <sheetData sheetId="1041">
        <row r="2">
          <cell r="A2" t="str">
            <v>DMCI</v>
          </cell>
        </row>
      </sheetData>
      <sheetData sheetId="1042">
        <row r="2">
          <cell r="A2" t="str">
            <v>DMCI</v>
          </cell>
        </row>
      </sheetData>
      <sheetData sheetId="1043">
        <row r="2">
          <cell r="A2" t="str">
            <v>DMCI</v>
          </cell>
        </row>
      </sheetData>
      <sheetData sheetId="1044">
        <row r="2">
          <cell r="A2" t="str">
            <v>DMCI</v>
          </cell>
        </row>
      </sheetData>
      <sheetData sheetId="1045">
        <row r="2">
          <cell r="A2" t="str">
            <v>DMCI</v>
          </cell>
        </row>
      </sheetData>
      <sheetData sheetId="1046">
        <row r="2">
          <cell r="A2" t="str">
            <v>DMCI</v>
          </cell>
        </row>
      </sheetData>
      <sheetData sheetId="1047">
        <row r="2">
          <cell r="A2" t="str">
            <v>DMCI</v>
          </cell>
        </row>
      </sheetData>
      <sheetData sheetId="1048">
        <row r="2">
          <cell r="A2" t="str">
            <v>DMCI</v>
          </cell>
        </row>
      </sheetData>
      <sheetData sheetId="1049">
        <row r="2">
          <cell r="A2" t="str">
            <v>DMCI</v>
          </cell>
        </row>
      </sheetData>
      <sheetData sheetId="1050">
        <row r="2">
          <cell r="A2" t="str">
            <v>DMCI</v>
          </cell>
        </row>
      </sheetData>
      <sheetData sheetId="1051">
        <row r="2">
          <cell r="A2" t="str">
            <v>DMCI</v>
          </cell>
        </row>
      </sheetData>
      <sheetData sheetId="1052">
        <row r="2">
          <cell r="A2" t="str">
            <v>DMCI</v>
          </cell>
        </row>
      </sheetData>
      <sheetData sheetId="1053">
        <row r="2">
          <cell r="A2" t="str">
            <v>DMCI</v>
          </cell>
        </row>
      </sheetData>
      <sheetData sheetId="1054">
        <row r="2">
          <cell r="A2" t="str">
            <v>DMCI</v>
          </cell>
        </row>
      </sheetData>
      <sheetData sheetId="1055">
        <row r="2">
          <cell r="A2" t="str">
            <v>DMCI</v>
          </cell>
        </row>
      </sheetData>
      <sheetData sheetId="1056">
        <row r="2">
          <cell r="A2" t="str">
            <v>DMCI</v>
          </cell>
        </row>
      </sheetData>
      <sheetData sheetId="1057">
        <row r="2">
          <cell r="A2" t="str">
            <v>DMCI</v>
          </cell>
        </row>
      </sheetData>
      <sheetData sheetId="1058">
        <row r="2">
          <cell r="A2" t="str">
            <v>DMCI</v>
          </cell>
        </row>
      </sheetData>
      <sheetData sheetId="1059">
        <row r="2">
          <cell r="A2" t="str">
            <v>DMCI</v>
          </cell>
        </row>
      </sheetData>
      <sheetData sheetId="1060">
        <row r="2">
          <cell r="A2" t="str">
            <v>DMCI</v>
          </cell>
        </row>
      </sheetData>
      <sheetData sheetId="1061">
        <row r="2">
          <cell r="A2" t="str">
            <v>DMCI</v>
          </cell>
        </row>
      </sheetData>
      <sheetData sheetId="1062">
        <row r="2">
          <cell r="A2" t="str">
            <v>DMCI</v>
          </cell>
        </row>
      </sheetData>
      <sheetData sheetId="1063">
        <row r="2">
          <cell r="A2" t="str">
            <v>DMCI</v>
          </cell>
        </row>
      </sheetData>
      <sheetData sheetId="1064">
        <row r="2">
          <cell r="A2" t="str">
            <v>DMCI</v>
          </cell>
        </row>
      </sheetData>
      <sheetData sheetId="1065">
        <row r="2">
          <cell r="A2" t="str">
            <v>DMCI</v>
          </cell>
        </row>
      </sheetData>
      <sheetData sheetId="1066">
        <row r="2">
          <cell r="A2" t="str">
            <v>DMCI</v>
          </cell>
        </row>
      </sheetData>
      <sheetData sheetId="1067">
        <row r="2">
          <cell r="A2" t="str">
            <v>DMCI</v>
          </cell>
        </row>
      </sheetData>
      <sheetData sheetId="1068">
        <row r="2">
          <cell r="A2" t="str">
            <v>DMCI</v>
          </cell>
        </row>
      </sheetData>
      <sheetData sheetId="1069">
        <row r="2">
          <cell r="A2" t="str">
            <v>DMCI</v>
          </cell>
        </row>
      </sheetData>
      <sheetData sheetId="1070">
        <row r="2">
          <cell r="A2" t="str">
            <v>DMCI</v>
          </cell>
        </row>
      </sheetData>
      <sheetData sheetId="1071">
        <row r="2">
          <cell r="A2" t="str">
            <v>DMCI</v>
          </cell>
        </row>
      </sheetData>
      <sheetData sheetId="1072">
        <row r="2">
          <cell r="A2" t="str">
            <v>DMCI</v>
          </cell>
        </row>
      </sheetData>
      <sheetData sheetId="1073">
        <row r="2">
          <cell r="A2" t="str">
            <v>DMCI</v>
          </cell>
        </row>
      </sheetData>
      <sheetData sheetId="1074">
        <row r="2">
          <cell r="A2" t="str">
            <v>DMCI</v>
          </cell>
        </row>
      </sheetData>
      <sheetData sheetId="1075">
        <row r="2">
          <cell r="A2" t="str">
            <v>DMCI</v>
          </cell>
        </row>
      </sheetData>
      <sheetData sheetId="1076">
        <row r="2">
          <cell r="A2" t="str">
            <v>DMCI</v>
          </cell>
        </row>
      </sheetData>
      <sheetData sheetId="1077">
        <row r="2">
          <cell r="A2" t="str">
            <v>DMCI</v>
          </cell>
        </row>
      </sheetData>
      <sheetData sheetId="1078">
        <row r="2">
          <cell r="A2" t="str">
            <v>DMCI</v>
          </cell>
        </row>
      </sheetData>
      <sheetData sheetId="1079">
        <row r="2">
          <cell r="A2" t="str">
            <v>DMCI</v>
          </cell>
        </row>
      </sheetData>
      <sheetData sheetId="1080">
        <row r="2">
          <cell r="A2" t="str">
            <v>DMCI</v>
          </cell>
        </row>
      </sheetData>
      <sheetData sheetId="1081">
        <row r="2">
          <cell r="A2" t="str">
            <v>DMCI</v>
          </cell>
        </row>
      </sheetData>
      <sheetData sheetId="1082">
        <row r="2">
          <cell r="A2" t="str">
            <v>DMCI</v>
          </cell>
        </row>
      </sheetData>
      <sheetData sheetId="1083">
        <row r="2">
          <cell r="A2" t="str">
            <v>DMCI</v>
          </cell>
        </row>
      </sheetData>
      <sheetData sheetId="1084">
        <row r="2">
          <cell r="A2" t="str">
            <v>DMCI</v>
          </cell>
        </row>
      </sheetData>
      <sheetData sheetId="1085">
        <row r="2">
          <cell r="A2" t="str">
            <v>DMCI</v>
          </cell>
        </row>
      </sheetData>
      <sheetData sheetId="1086">
        <row r="2">
          <cell r="A2" t="str">
            <v>DMCI</v>
          </cell>
        </row>
      </sheetData>
      <sheetData sheetId="1087">
        <row r="2">
          <cell r="A2" t="str">
            <v>DMCI</v>
          </cell>
        </row>
      </sheetData>
      <sheetData sheetId="1088">
        <row r="2">
          <cell r="A2" t="str">
            <v>DMCI</v>
          </cell>
        </row>
      </sheetData>
      <sheetData sheetId="1089">
        <row r="2">
          <cell r="A2" t="str">
            <v>DMCI</v>
          </cell>
        </row>
      </sheetData>
      <sheetData sheetId="1090">
        <row r="2">
          <cell r="A2" t="str">
            <v>DMCI</v>
          </cell>
        </row>
      </sheetData>
      <sheetData sheetId="1091">
        <row r="2">
          <cell r="A2" t="str">
            <v>DMCI</v>
          </cell>
        </row>
      </sheetData>
      <sheetData sheetId="1092">
        <row r="2">
          <cell r="A2" t="str">
            <v>DMCI</v>
          </cell>
        </row>
      </sheetData>
      <sheetData sheetId="1093">
        <row r="2">
          <cell r="A2" t="str">
            <v>DMCI</v>
          </cell>
        </row>
      </sheetData>
      <sheetData sheetId="1094">
        <row r="2">
          <cell r="A2" t="str">
            <v>DMCI</v>
          </cell>
        </row>
      </sheetData>
      <sheetData sheetId="1095">
        <row r="2">
          <cell r="A2" t="str">
            <v>DMCI</v>
          </cell>
        </row>
      </sheetData>
      <sheetData sheetId="1096">
        <row r="2">
          <cell r="A2" t="str">
            <v>DMCI</v>
          </cell>
        </row>
      </sheetData>
      <sheetData sheetId="1097">
        <row r="2">
          <cell r="A2" t="str">
            <v>DMCI</v>
          </cell>
        </row>
      </sheetData>
      <sheetData sheetId="1098">
        <row r="2">
          <cell r="A2" t="str">
            <v>DMCI</v>
          </cell>
        </row>
      </sheetData>
      <sheetData sheetId="1099">
        <row r="2">
          <cell r="A2" t="str">
            <v>DMCI</v>
          </cell>
        </row>
      </sheetData>
      <sheetData sheetId="1100">
        <row r="2">
          <cell r="A2" t="str">
            <v>DMCI</v>
          </cell>
        </row>
      </sheetData>
      <sheetData sheetId="1101">
        <row r="2">
          <cell r="A2" t="str">
            <v>DMCI</v>
          </cell>
        </row>
      </sheetData>
      <sheetData sheetId="1102">
        <row r="2">
          <cell r="A2" t="str">
            <v>DMCI</v>
          </cell>
        </row>
      </sheetData>
      <sheetData sheetId="1103">
        <row r="2">
          <cell r="A2" t="str">
            <v>DMCI</v>
          </cell>
        </row>
      </sheetData>
      <sheetData sheetId="1104">
        <row r="2">
          <cell r="A2" t="str">
            <v>DMCI</v>
          </cell>
        </row>
      </sheetData>
      <sheetData sheetId="1105">
        <row r="2">
          <cell r="A2" t="str">
            <v>DMCI</v>
          </cell>
        </row>
      </sheetData>
      <sheetData sheetId="1106">
        <row r="2">
          <cell r="A2" t="str">
            <v>DMCI</v>
          </cell>
        </row>
      </sheetData>
      <sheetData sheetId="1107">
        <row r="2">
          <cell r="A2" t="str">
            <v>DMCI</v>
          </cell>
        </row>
      </sheetData>
      <sheetData sheetId="1108">
        <row r="2">
          <cell r="A2" t="str">
            <v>DMCI</v>
          </cell>
        </row>
      </sheetData>
      <sheetData sheetId="1109">
        <row r="2">
          <cell r="A2" t="str">
            <v>DMCI</v>
          </cell>
        </row>
      </sheetData>
      <sheetData sheetId="1110">
        <row r="2">
          <cell r="A2" t="str">
            <v>DMCI</v>
          </cell>
        </row>
      </sheetData>
      <sheetData sheetId="1111">
        <row r="2">
          <cell r="A2" t="str">
            <v>DMCI</v>
          </cell>
        </row>
      </sheetData>
      <sheetData sheetId="1112">
        <row r="2">
          <cell r="A2" t="str">
            <v>DMCI</v>
          </cell>
        </row>
      </sheetData>
      <sheetData sheetId="1113">
        <row r="2">
          <cell r="A2" t="str">
            <v>DMCI</v>
          </cell>
        </row>
      </sheetData>
      <sheetData sheetId="1114">
        <row r="2">
          <cell r="A2" t="str">
            <v>DMCI</v>
          </cell>
        </row>
      </sheetData>
      <sheetData sheetId="1115">
        <row r="2">
          <cell r="A2" t="str">
            <v>DMCI</v>
          </cell>
        </row>
      </sheetData>
      <sheetData sheetId="1116">
        <row r="2">
          <cell r="A2" t="str">
            <v>DMCI</v>
          </cell>
        </row>
      </sheetData>
      <sheetData sheetId="1117">
        <row r="2">
          <cell r="A2" t="str">
            <v>DMCI</v>
          </cell>
        </row>
      </sheetData>
      <sheetData sheetId="1118">
        <row r="2">
          <cell r="A2" t="str">
            <v>DMCI</v>
          </cell>
        </row>
      </sheetData>
      <sheetData sheetId="1119">
        <row r="2">
          <cell r="A2" t="str">
            <v>DMCI</v>
          </cell>
        </row>
      </sheetData>
      <sheetData sheetId="1120">
        <row r="2">
          <cell r="A2" t="str">
            <v>DMCI</v>
          </cell>
        </row>
      </sheetData>
      <sheetData sheetId="1121">
        <row r="2">
          <cell r="A2" t="str">
            <v>DMCI</v>
          </cell>
        </row>
      </sheetData>
      <sheetData sheetId="1122">
        <row r="2">
          <cell r="A2" t="str">
            <v>DMCI</v>
          </cell>
        </row>
      </sheetData>
      <sheetData sheetId="1123">
        <row r="2">
          <cell r="A2" t="str">
            <v>DMCI</v>
          </cell>
        </row>
      </sheetData>
      <sheetData sheetId="1124">
        <row r="2">
          <cell r="A2" t="str">
            <v>DMCI</v>
          </cell>
        </row>
      </sheetData>
      <sheetData sheetId="1125">
        <row r="2">
          <cell r="A2" t="str">
            <v>DMCI</v>
          </cell>
        </row>
      </sheetData>
      <sheetData sheetId="1126">
        <row r="2">
          <cell r="A2" t="str">
            <v>DMCI</v>
          </cell>
        </row>
      </sheetData>
      <sheetData sheetId="1127">
        <row r="2">
          <cell r="A2" t="str">
            <v>DMCI</v>
          </cell>
        </row>
      </sheetData>
      <sheetData sheetId="1128">
        <row r="2">
          <cell r="A2" t="str">
            <v>DMCI</v>
          </cell>
        </row>
      </sheetData>
      <sheetData sheetId="1129">
        <row r="2">
          <cell r="A2" t="str">
            <v>DMCI</v>
          </cell>
        </row>
      </sheetData>
      <sheetData sheetId="1130">
        <row r="2">
          <cell r="A2" t="str">
            <v>DMCI</v>
          </cell>
        </row>
      </sheetData>
      <sheetData sheetId="1131">
        <row r="2">
          <cell r="A2" t="str">
            <v>DMCI</v>
          </cell>
        </row>
      </sheetData>
      <sheetData sheetId="1132">
        <row r="2">
          <cell r="A2" t="str">
            <v>DMCI</v>
          </cell>
        </row>
      </sheetData>
      <sheetData sheetId="1133">
        <row r="2">
          <cell r="A2" t="str">
            <v>DMCI</v>
          </cell>
        </row>
      </sheetData>
      <sheetData sheetId="1134">
        <row r="2">
          <cell r="A2" t="str">
            <v>DMCI</v>
          </cell>
        </row>
      </sheetData>
      <sheetData sheetId="1135">
        <row r="2">
          <cell r="A2" t="str">
            <v>DMCI</v>
          </cell>
        </row>
      </sheetData>
      <sheetData sheetId="1136">
        <row r="2">
          <cell r="A2" t="str">
            <v>DMCI</v>
          </cell>
        </row>
      </sheetData>
      <sheetData sheetId="1137">
        <row r="2">
          <cell r="A2" t="str">
            <v>DMCI</v>
          </cell>
        </row>
      </sheetData>
      <sheetData sheetId="1138">
        <row r="2">
          <cell r="A2" t="str">
            <v>DMCI</v>
          </cell>
        </row>
      </sheetData>
      <sheetData sheetId="1139">
        <row r="2">
          <cell r="A2" t="str">
            <v>DMCI</v>
          </cell>
        </row>
      </sheetData>
      <sheetData sheetId="1140">
        <row r="2">
          <cell r="A2" t="str">
            <v>DMCI</v>
          </cell>
        </row>
      </sheetData>
      <sheetData sheetId="1141">
        <row r="2">
          <cell r="A2" t="str">
            <v>DMCI</v>
          </cell>
        </row>
      </sheetData>
      <sheetData sheetId="1142">
        <row r="2">
          <cell r="A2" t="str">
            <v>DMCI</v>
          </cell>
        </row>
      </sheetData>
      <sheetData sheetId="1143">
        <row r="2">
          <cell r="A2" t="str">
            <v>DMCI</v>
          </cell>
        </row>
      </sheetData>
      <sheetData sheetId="1144">
        <row r="2">
          <cell r="A2" t="str">
            <v>DMCI</v>
          </cell>
        </row>
      </sheetData>
      <sheetData sheetId="1145">
        <row r="2">
          <cell r="A2" t="str">
            <v>DMCI</v>
          </cell>
        </row>
      </sheetData>
      <sheetData sheetId="1146">
        <row r="2">
          <cell r="A2" t="str">
            <v>DMCI</v>
          </cell>
        </row>
      </sheetData>
      <sheetData sheetId="1147">
        <row r="2">
          <cell r="A2" t="str">
            <v>DMCI</v>
          </cell>
        </row>
      </sheetData>
      <sheetData sheetId="1148">
        <row r="2">
          <cell r="A2" t="str">
            <v>DMCI</v>
          </cell>
        </row>
      </sheetData>
      <sheetData sheetId="1149">
        <row r="2">
          <cell r="A2" t="str">
            <v>DMCI</v>
          </cell>
        </row>
      </sheetData>
      <sheetData sheetId="1150">
        <row r="2">
          <cell r="A2" t="str">
            <v>DMCI</v>
          </cell>
        </row>
      </sheetData>
      <sheetData sheetId="1151">
        <row r="2">
          <cell r="A2" t="str">
            <v>DMCI</v>
          </cell>
        </row>
      </sheetData>
      <sheetData sheetId="1152">
        <row r="2">
          <cell r="A2" t="str">
            <v>DMCI</v>
          </cell>
        </row>
      </sheetData>
      <sheetData sheetId="1153">
        <row r="2">
          <cell r="A2" t="str">
            <v>DMCI</v>
          </cell>
        </row>
      </sheetData>
      <sheetData sheetId="1154">
        <row r="2">
          <cell r="A2" t="str">
            <v>DMCI</v>
          </cell>
        </row>
      </sheetData>
      <sheetData sheetId="1155">
        <row r="2">
          <cell r="A2" t="str">
            <v>DMCI</v>
          </cell>
        </row>
      </sheetData>
      <sheetData sheetId="1156">
        <row r="2">
          <cell r="A2" t="str">
            <v>DMCI</v>
          </cell>
        </row>
      </sheetData>
      <sheetData sheetId="1157">
        <row r="2">
          <cell r="A2" t="str">
            <v>DMCI</v>
          </cell>
        </row>
      </sheetData>
      <sheetData sheetId="1158">
        <row r="2">
          <cell r="A2" t="str">
            <v>DMCI</v>
          </cell>
        </row>
      </sheetData>
      <sheetData sheetId="1159">
        <row r="2">
          <cell r="A2" t="str">
            <v>DMCI</v>
          </cell>
        </row>
      </sheetData>
      <sheetData sheetId="1160">
        <row r="2">
          <cell r="A2" t="str">
            <v>DMCI</v>
          </cell>
        </row>
      </sheetData>
      <sheetData sheetId="1161">
        <row r="2">
          <cell r="A2" t="str">
            <v>DMCI</v>
          </cell>
        </row>
      </sheetData>
      <sheetData sheetId="1162">
        <row r="2">
          <cell r="A2" t="str">
            <v>DMCI</v>
          </cell>
        </row>
      </sheetData>
      <sheetData sheetId="1163">
        <row r="2">
          <cell r="A2" t="str">
            <v>DMCI</v>
          </cell>
        </row>
      </sheetData>
      <sheetData sheetId="1164">
        <row r="2">
          <cell r="A2" t="str">
            <v>DMCI</v>
          </cell>
        </row>
      </sheetData>
      <sheetData sheetId="1165">
        <row r="2">
          <cell r="A2" t="str">
            <v>DMCI</v>
          </cell>
        </row>
      </sheetData>
      <sheetData sheetId="1166">
        <row r="2">
          <cell r="A2" t="str">
            <v>DMCI</v>
          </cell>
        </row>
      </sheetData>
      <sheetData sheetId="1167">
        <row r="2">
          <cell r="A2" t="str">
            <v>DMCI</v>
          </cell>
        </row>
      </sheetData>
      <sheetData sheetId="1168">
        <row r="2">
          <cell r="A2" t="str">
            <v>DMCI</v>
          </cell>
        </row>
      </sheetData>
      <sheetData sheetId="1169">
        <row r="2">
          <cell r="A2" t="str">
            <v>DMCI</v>
          </cell>
        </row>
      </sheetData>
      <sheetData sheetId="1170">
        <row r="2">
          <cell r="A2" t="str">
            <v>DMCI</v>
          </cell>
        </row>
      </sheetData>
      <sheetData sheetId="1171">
        <row r="2">
          <cell r="A2" t="str">
            <v>DMCI</v>
          </cell>
        </row>
      </sheetData>
      <sheetData sheetId="1172">
        <row r="2">
          <cell r="A2" t="str">
            <v>DMCI</v>
          </cell>
        </row>
      </sheetData>
      <sheetData sheetId="1173">
        <row r="2">
          <cell r="A2" t="str">
            <v>DMCI</v>
          </cell>
        </row>
      </sheetData>
      <sheetData sheetId="1174">
        <row r="2">
          <cell r="A2" t="str">
            <v>DMCI</v>
          </cell>
        </row>
      </sheetData>
      <sheetData sheetId="1175">
        <row r="2">
          <cell r="A2" t="str">
            <v>DMCI</v>
          </cell>
        </row>
      </sheetData>
      <sheetData sheetId="1176">
        <row r="2">
          <cell r="A2" t="str">
            <v>DMCI</v>
          </cell>
        </row>
      </sheetData>
      <sheetData sheetId="1177">
        <row r="2">
          <cell r="A2" t="str">
            <v>DMCI</v>
          </cell>
        </row>
      </sheetData>
      <sheetData sheetId="1178">
        <row r="2">
          <cell r="A2" t="str">
            <v>DMCI</v>
          </cell>
        </row>
      </sheetData>
      <sheetData sheetId="1179">
        <row r="2">
          <cell r="A2" t="str">
            <v>DMCI</v>
          </cell>
        </row>
      </sheetData>
      <sheetData sheetId="1180">
        <row r="2">
          <cell r="A2" t="str">
            <v>DMCI</v>
          </cell>
        </row>
      </sheetData>
      <sheetData sheetId="1181">
        <row r="2">
          <cell r="A2" t="str">
            <v>DMCI</v>
          </cell>
        </row>
      </sheetData>
      <sheetData sheetId="1182">
        <row r="2">
          <cell r="A2" t="str">
            <v>DMCI</v>
          </cell>
        </row>
      </sheetData>
      <sheetData sheetId="1183">
        <row r="2">
          <cell r="A2" t="str">
            <v>DMCI</v>
          </cell>
        </row>
      </sheetData>
      <sheetData sheetId="1184">
        <row r="2">
          <cell r="A2" t="str">
            <v>DMCI</v>
          </cell>
        </row>
      </sheetData>
      <sheetData sheetId="1185">
        <row r="2">
          <cell r="A2" t="str">
            <v>DMCI</v>
          </cell>
        </row>
      </sheetData>
      <sheetData sheetId="1186">
        <row r="2">
          <cell r="A2" t="str">
            <v>DMCI</v>
          </cell>
        </row>
      </sheetData>
      <sheetData sheetId="1187">
        <row r="2">
          <cell r="A2" t="str">
            <v>DMCI</v>
          </cell>
        </row>
      </sheetData>
      <sheetData sheetId="1188">
        <row r="2">
          <cell r="A2" t="str">
            <v>DMCI</v>
          </cell>
        </row>
      </sheetData>
      <sheetData sheetId="1189">
        <row r="2">
          <cell r="A2" t="str">
            <v>DMCI</v>
          </cell>
        </row>
      </sheetData>
      <sheetData sheetId="1190">
        <row r="2">
          <cell r="A2" t="str">
            <v>DMCI</v>
          </cell>
        </row>
      </sheetData>
      <sheetData sheetId="1191">
        <row r="2">
          <cell r="A2" t="str">
            <v>DMCI</v>
          </cell>
        </row>
      </sheetData>
      <sheetData sheetId="1192">
        <row r="2">
          <cell r="A2" t="str">
            <v>DMCI</v>
          </cell>
        </row>
      </sheetData>
      <sheetData sheetId="1193">
        <row r="2">
          <cell r="A2" t="str">
            <v>DMCI</v>
          </cell>
        </row>
      </sheetData>
      <sheetData sheetId="1194">
        <row r="2">
          <cell r="A2" t="str">
            <v>DMCI</v>
          </cell>
        </row>
      </sheetData>
      <sheetData sheetId="1195">
        <row r="2">
          <cell r="A2" t="str">
            <v>DMCI</v>
          </cell>
        </row>
      </sheetData>
      <sheetData sheetId="1196">
        <row r="2">
          <cell r="A2" t="str">
            <v>DMCI</v>
          </cell>
        </row>
      </sheetData>
      <sheetData sheetId="1197">
        <row r="2">
          <cell r="A2" t="str">
            <v>DMCI</v>
          </cell>
        </row>
      </sheetData>
      <sheetData sheetId="1198">
        <row r="2">
          <cell r="A2" t="str">
            <v>DMCI</v>
          </cell>
        </row>
      </sheetData>
      <sheetData sheetId="1199">
        <row r="2">
          <cell r="A2" t="str">
            <v>DMCI</v>
          </cell>
        </row>
      </sheetData>
      <sheetData sheetId="1200">
        <row r="2">
          <cell r="A2" t="str">
            <v>DMCI</v>
          </cell>
        </row>
      </sheetData>
      <sheetData sheetId="1201">
        <row r="2">
          <cell r="A2" t="str">
            <v>DMCI</v>
          </cell>
        </row>
      </sheetData>
      <sheetData sheetId="1202">
        <row r="2">
          <cell r="A2" t="str">
            <v>DMCI</v>
          </cell>
        </row>
      </sheetData>
      <sheetData sheetId="1203">
        <row r="2">
          <cell r="A2" t="str">
            <v>DMCI</v>
          </cell>
        </row>
      </sheetData>
      <sheetData sheetId="1204">
        <row r="2">
          <cell r="A2" t="str">
            <v>DMCI</v>
          </cell>
        </row>
      </sheetData>
      <sheetData sheetId="1205">
        <row r="2">
          <cell r="A2" t="str">
            <v>DMCI</v>
          </cell>
        </row>
      </sheetData>
      <sheetData sheetId="1206">
        <row r="2">
          <cell r="A2" t="str">
            <v>DMCI</v>
          </cell>
        </row>
      </sheetData>
      <sheetData sheetId="1207">
        <row r="2">
          <cell r="A2" t="str">
            <v>DMCI</v>
          </cell>
        </row>
      </sheetData>
      <sheetData sheetId="1208">
        <row r="2">
          <cell r="A2" t="str">
            <v>DMCI</v>
          </cell>
        </row>
      </sheetData>
      <sheetData sheetId="1209">
        <row r="2">
          <cell r="A2" t="str">
            <v>DMCI</v>
          </cell>
        </row>
      </sheetData>
      <sheetData sheetId="1210">
        <row r="2">
          <cell r="A2" t="str">
            <v>DMCI</v>
          </cell>
        </row>
      </sheetData>
      <sheetData sheetId="1211">
        <row r="2">
          <cell r="A2" t="str">
            <v>DMCI</v>
          </cell>
        </row>
      </sheetData>
      <sheetData sheetId="1212">
        <row r="2">
          <cell r="A2" t="str">
            <v>DMCI</v>
          </cell>
        </row>
      </sheetData>
      <sheetData sheetId="1213">
        <row r="2">
          <cell r="A2" t="str">
            <v>DMCI</v>
          </cell>
        </row>
      </sheetData>
      <sheetData sheetId="1214">
        <row r="2">
          <cell r="A2" t="str">
            <v>DMCI</v>
          </cell>
        </row>
      </sheetData>
      <sheetData sheetId="1215">
        <row r="2">
          <cell r="A2" t="str">
            <v>DMCI</v>
          </cell>
        </row>
      </sheetData>
      <sheetData sheetId="1216">
        <row r="2">
          <cell r="A2" t="str">
            <v>DMCI</v>
          </cell>
        </row>
      </sheetData>
      <sheetData sheetId="1217">
        <row r="2">
          <cell r="A2" t="str">
            <v>DMCI</v>
          </cell>
        </row>
      </sheetData>
      <sheetData sheetId="1218">
        <row r="2">
          <cell r="A2" t="str">
            <v>DMCI</v>
          </cell>
        </row>
      </sheetData>
      <sheetData sheetId="1219">
        <row r="2">
          <cell r="A2" t="str">
            <v>DMCI</v>
          </cell>
        </row>
      </sheetData>
      <sheetData sheetId="1220">
        <row r="2">
          <cell r="A2" t="str">
            <v>DMCI</v>
          </cell>
        </row>
      </sheetData>
      <sheetData sheetId="1221">
        <row r="2">
          <cell r="A2" t="str">
            <v>DMCI</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ow r="2">
          <cell r="A2" t="str">
            <v>DMCI</v>
          </cell>
        </row>
      </sheetData>
      <sheetData sheetId="1278">
        <row r="2">
          <cell r="A2" t="str">
            <v>DMCI</v>
          </cell>
        </row>
      </sheetData>
      <sheetData sheetId="1279" refreshError="1"/>
      <sheetData sheetId="1280">
        <row r="2">
          <cell r="A2" t="str">
            <v>DMCI</v>
          </cell>
        </row>
      </sheetData>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ow r="2">
          <cell r="A2" t="str">
            <v>DMCI</v>
          </cell>
        </row>
      </sheetData>
      <sheetData sheetId="1923">
        <row r="2">
          <cell r="A2" t="str">
            <v>DMCI</v>
          </cell>
        </row>
      </sheetData>
      <sheetData sheetId="1924">
        <row r="2">
          <cell r="A2" t="str">
            <v>DMCI</v>
          </cell>
        </row>
      </sheetData>
      <sheetData sheetId="1925">
        <row r="2">
          <cell r="A2" t="str">
            <v>DMCI</v>
          </cell>
        </row>
      </sheetData>
      <sheetData sheetId="1926">
        <row r="2">
          <cell r="A2" t="str">
            <v>DMCI</v>
          </cell>
        </row>
      </sheetData>
      <sheetData sheetId="1927">
        <row r="2">
          <cell r="A2" t="str">
            <v>DMCI</v>
          </cell>
        </row>
      </sheetData>
      <sheetData sheetId="1928">
        <row r="2">
          <cell r="A2" t="str">
            <v>DMCI</v>
          </cell>
        </row>
      </sheetData>
      <sheetData sheetId="1929">
        <row r="2">
          <cell r="A2" t="str">
            <v>DMCI</v>
          </cell>
        </row>
      </sheetData>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ow r="2">
          <cell r="A2" t="str">
            <v>DMCI</v>
          </cell>
        </row>
      </sheetData>
      <sheetData sheetId="2032" refreshError="1"/>
      <sheetData sheetId="2033" refreshError="1"/>
      <sheetData sheetId="2034" refreshError="1"/>
      <sheetData sheetId="2035" refreshError="1"/>
      <sheetData sheetId="2036" refreshError="1"/>
      <sheetData sheetId="2037" refreshError="1"/>
      <sheetData sheetId="2038">
        <row r="2">
          <cell r="A2" t="str">
            <v>DMCI</v>
          </cell>
        </row>
      </sheetData>
      <sheetData sheetId="2039">
        <row r="2">
          <cell r="A2" t="str">
            <v>DMCI</v>
          </cell>
        </row>
      </sheetData>
      <sheetData sheetId="2040" refreshError="1"/>
      <sheetData sheetId="2041" refreshError="1"/>
      <sheetData sheetId="2042">
        <row r="2">
          <cell r="A2" t="str">
            <v>DMCI</v>
          </cell>
        </row>
      </sheetData>
      <sheetData sheetId="2043">
        <row r="2">
          <cell r="A2" t="str">
            <v>DMCI</v>
          </cell>
        </row>
      </sheetData>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ow r="2">
          <cell r="A2" t="str">
            <v>DMCI</v>
          </cell>
        </row>
      </sheetData>
      <sheetData sheetId="2059">
        <row r="2">
          <cell r="A2" t="str">
            <v>DMCI</v>
          </cell>
        </row>
      </sheetData>
      <sheetData sheetId="2060">
        <row r="2">
          <cell r="A2" t="str">
            <v>DMCI</v>
          </cell>
        </row>
      </sheetData>
      <sheetData sheetId="2061">
        <row r="2">
          <cell r="A2" t="str">
            <v>DMCI</v>
          </cell>
        </row>
      </sheetData>
      <sheetData sheetId="2062">
        <row r="2">
          <cell r="A2" t="str">
            <v>DMCI</v>
          </cell>
        </row>
      </sheetData>
      <sheetData sheetId="2063">
        <row r="2">
          <cell r="A2" t="str">
            <v>DMCI</v>
          </cell>
        </row>
      </sheetData>
      <sheetData sheetId="2064">
        <row r="2">
          <cell r="A2" t="str">
            <v>DMCI</v>
          </cell>
        </row>
      </sheetData>
      <sheetData sheetId="2065">
        <row r="2">
          <cell r="A2" t="str">
            <v>DMCI</v>
          </cell>
        </row>
      </sheetData>
      <sheetData sheetId="2066">
        <row r="2">
          <cell r="A2" t="str">
            <v>DMCI</v>
          </cell>
        </row>
      </sheetData>
      <sheetData sheetId="2067">
        <row r="2">
          <cell r="A2" t="str">
            <v>DMCI</v>
          </cell>
        </row>
      </sheetData>
      <sheetData sheetId="2068">
        <row r="2">
          <cell r="A2" t="str">
            <v>DMCI</v>
          </cell>
        </row>
      </sheetData>
      <sheetData sheetId="2069">
        <row r="2">
          <cell r="A2" t="str">
            <v>DMCI</v>
          </cell>
        </row>
      </sheetData>
      <sheetData sheetId="2070">
        <row r="2">
          <cell r="A2" t="str">
            <v>DMCI</v>
          </cell>
        </row>
      </sheetData>
      <sheetData sheetId="2071">
        <row r="2">
          <cell r="A2" t="str">
            <v>DMCI</v>
          </cell>
        </row>
      </sheetData>
      <sheetData sheetId="2072">
        <row r="2">
          <cell r="A2" t="str">
            <v>DMCI</v>
          </cell>
        </row>
      </sheetData>
      <sheetData sheetId="2073">
        <row r="2">
          <cell r="A2" t="str">
            <v>DMCI</v>
          </cell>
        </row>
      </sheetData>
      <sheetData sheetId="2074">
        <row r="2">
          <cell r="A2" t="str">
            <v>DMCI</v>
          </cell>
        </row>
      </sheetData>
      <sheetData sheetId="2075">
        <row r="2">
          <cell r="A2" t="str">
            <v>DMCI</v>
          </cell>
        </row>
      </sheetData>
      <sheetData sheetId="2076">
        <row r="2">
          <cell r="A2" t="str">
            <v>DMCI</v>
          </cell>
        </row>
      </sheetData>
      <sheetData sheetId="2077">
        <row r="2">
          <cell r="A2" t="str">
            <v>DMCI</v>
          </cell>
        </row>
      </sheetData>
      <sheetData sheetId="2078">
        <row r="2">
          <cell r="A2" t="str">
            <v>DMCI</v>
          </cell>
        </row>
      </sheetData>
      <sheetData sheetId="2079">
        <row r="2">
          <cell r="A2" t="str">
            <v>DMCI</v>
          </cell>
        </row>
      </sheetData>
      <sheetData sheetId="2080">
        <row r="2">
          <cell r="A2" t="str">
            <v>DMCI</v>
          </cell>
        </row>
      </sheetData>
      <sheetData sheetId="2081" refreshError="1"/>
      <sheetData sheetId="2082" refreshError="1"/>
      <sheetData sheetId="2083" refreshError="1"/>
      <sheetData sheetId="2084" refreshError="1"/>
      <sheetData sheetId="2085" refreshError="1"/>
      <sheetData sheetId="2086" refreshError="1"/>
      <sheetData sheetId="2087" refreshError="1"/>
      <sheetData sheetId="2088">
        <row r="2">
          <cell r="A2" t="str">
            <v>DMCI</v>
          </cell>
        </row>
      </sheetData>
      <sheetData sheetId="2089">
        <row r="2">
          <cell r="A2" t="str">
            <v>DMCI</v>
          </cell>
        </row>
      </sheetData>
      <sheetData sheetId="2090">
        <row r="2">
          <cell r="A2" t="str">
            <v>DMCI</v>
          </cell>
        </row>
      </sheetData>
      <sheetData sheetId="2091">
        <row r="2">
          <cell r="A2" t="str">
            <v>DMCI</v>
          </cell>
        </row>
      </sheetData>
      <sheetData sheetId="2092">
        <row r="2">
          <cell r="A2" t="str">
            <v>DMCI</v>
          </cell>
        </row>
      </sheetData>
      <sheetData sheetId="2093">
        <row r="2">
          <cell r="A2" t="str">
            <v>DMCI</v>
          </cell>
        </row>
      </sheetData>
      <sheetData sheetId="2094">
        <row r="2">
          <cell r="A2" t="str">
            <v>DMCI</v>
          </cell>
        </row>
      </sheetData>
      <sheetData sheetId="2095">
        <row r="2">
          <cell r="A2" t="str">
            <v>DMCI</v>
          </cell>
        </row>
      </sheetData>
      <sheetData sheetId="2096">
        <row r="2">
          <cell r="A2" t="str">
            <v>DMCI</v>
          </cell>
        </row>
      </sheetData>
      <sheetData sheetId="2097">
        <row r="2">
          <cell r="A2" t="str">
            <v>DMCI</v>
          </cell>
        </row>
      </sheetData>
      <sheetData sheetId="2098">
        <row r="2">
          <cell r="A2" t="str">
            <v>DMCI</v>
          </cell>
        </row>
      </sheetData>
      <sheetData sheetId="2099">
        <row r="2">
          <cell r="A2" t="str">
            <v>DMCI</v>
          </cell>
        </row>
      </sheetData>
      <sheetData sheetId="2100">
        <row r="2">
          <cell r="A2" t="str">
            <v>DMCI</v>
          </cell>
        </row>
      </sheetData>
      <sheetData sheetId="2101">
        <row r="2">
          <cell r="A2" t="str">
            <v>DMCI</v>
          </cell>
        </row>
      </sheetData>
      <sheetData sheetId="2102">
        <row r="2">
          <cell r="A2" t="str">
            <v>DMCI</v>
          </cell>
        </row>
      </sheetData>
      <sheetData sheetId="2103">
        <row r="2">
          <cell r="A2" t="str">
            <v>DMCI</v>
          </cell>
        </row>
      </sheetData>
      <sheetData sheetId="2104">
        <row r="2">
          <cell r="A2" t="str">
            <v>DMCI</v>
          </cell>
        </row>
      </sheetData>
      <sheetData sheetId="2105">
        <row r="2">
          <cell r="A2" t="str">
            <v>DMCI</v>
          </cell>
        </row>
      </sheetData>
      <sheetData sheetId="2106">
        <row r="2">
          <cell r="A2" t="str">
            <v>DMCI</v>
          </cell>
        </row>
      </sheetData>
      <sheetData sheetId="2107">
        <row r="2">
          <cell r="A2" t="str">
            <v>DMCI</v>
          </cell>
        </row>
      </sheetData>
      <sheetData sheetId="2108">
        <row r="2">
          <cell r="A2" t="str">
            <v>DMCI</v>
          </cell>
        </row>
      </sheetData>
      <sheetData sheetId="2109">
        <row r="2">
          <cell r="A2" t="str">
            <v>DMCI</v>
          </cell>
        </row>
      </sheetData>
      <sheetData sheetId="2110">
        <row r="2">
          <cell r="A2" t="str">
            <v>DMCI</v>
          </cell>
        </row>
      </sheetData>
      <sheetData sheetId="2111">
        <row r="2">
          <cell r="A2" t="str">
            <v>DMCI</v>
          </cell>
        </row>
      </sheetData>
      <sheetData sheetId="2112">
        <row r="2">
          <cell r="A2" t="str">
            <v>DMCI</v>
          </cell>
        </row>
      </sheetData>
      <sheetData sheetId="2113">
        <row r="2">
          <cell r="A2" t="str">
            <v>DMCI</v>
          </cell>
        </row>
      </sheetData>
      <sheetData sheetId="2114">
        <row r="2">
          <cell r="A2" t="str">
            <v>DMCI</v>
          </cell>
        </row>
      </sheetData>
      <sheetData sheetId="2115">
        <row r="2">
          <cell r="A2" t="str">
            <v>DMCI</v>
          </cell>
        </row>
      </sheetData>
      <sheetData sheetId="2116">
        <row r="2">
          <cell r="A2" t="str">
            <v>DMCI</v>
          </cell>
        </row>
      </sheetData>
      <sheetData sheetId="2117">
        <row r="2">
          <cell r="A2" t="str">
            <v>DMCI</v>
          </cell>
        </row>
      </sheetData>
      <sheetData sheetId="2118">
        <row r="2">
          <cell r="A2" t="str">
            <v>DMCI</v>
          </cell>
        </row>
      </sheetData>
      <sheetData sheetId="2119">
        <row r="2">
          <cell r="A2" t="str">
            <v>DMCI</v>
          </cell>
        </row>
      </sheetData>
      <sheetData sheetId="2120">
        <row r="2">
          <cell r="A2" t="str">
            <v>DMCI</v>
          </cell>
        </row>
      </sheetData>
      <sheetData sheetId="2121">
        <row r="2">
          <cell r="A2" t="str">
            <v>DMCI</v>
          </cell>
        </row>
      </sheetData>
      <sheetData sheetId="2122">
        <row r="2">
          <cell r="A2" t="str">
            <v>DMCI</v>
          </cell>
        </row>
      </sheetData>
      <sheetData sheetId="2123">
        <row r="2">
          <cell r="A2" t="str">
            <v>DMCI</v>
          </cell>
        </row>
      </sheetData>
      <sheetData sheetId="2124">
        <row r="2">
          <cell r="A2" t="str">
            <v>DMCI</v>
          </cell>
        </row>
      </sheetData>
      <sheetData sheetId="2125">
        <row r="2">
          <cell r="A2" t="str">
            <v>DMCI</v>
          </cell>
        </row>
      </sheetData>
      <sheetData sheetId="2126">
        <row r="2">
          <cell r="A2" t="str">
            <v>DMCI</v>
          </cell>
        </row>
      </sheetData>
      <sheetData sheetId="2127">
        <row r="2">
          <cell r="A2" t="str">
            <v>DMCI</v>
          </cell>
        </row>
      </sheetData>
      <sheetData sheetId="2128">
        <row r="2">
          <cell r="A2" t="str">
            <v>DMCI</v>
          </cell>
        </row>
      </sheetData>
      <sheetData sheetId="2129">
        <row r="2">
          <cell r="A2" t="str">
            <v>DMCI</v>
          </cell>
        </row>
      </sheetData>
      <sheetData sheetId="2130">
        <row r="2">
          <cell r="A2" t="str">
            <v>DMCI</v>
          </cell>
        </row>
      </sheetData>
      <sheetData sheetId="2131">
        <row r="2">
          <cell r="A2" t="str">
            <v>DMCI</v>
          </cell>
        </row>
      </sheetData>
      <sheetData sheetId="2132">
        <row r="2">
          <cell r="A2" t="str">
            <v>DMCI</v>
          </cell>
        </row>
      </sheetData>
      <sheetData sheetId="2133">
        <row r="2">
          <cell r="A2" t="str">
            <v>DMCI</v>
          </cell>
        </row>
      </sheetData>
      <sheetData sheetId="2134">
        <row r="2">
          <cell r="A2" t="str">
            <v>DMCI</v>
          </cell>
        </row>
      </sheetData>
      <sheetData sheetId="2135">
        <row r="2">
          <cell r="A2" t="str">
            <v>DMCI</v>
          </cell>
        </row>
      </sheetData>
      <sheetData sheetId="2136">
        <row r="2">
          <cell r="A2" t="str">
            <v>DMCI</v>
          </cell>
        </row>
      </sheetData>
      <sheetData sheetId="2137">
        <row r="2">
          <cell r="A2" t="str">
            <v>DMCI</v>
          </cell>
        </row>
      </sheetData>
      <sheetData sheetId="2138">
        <row r="2">
          <cell r="A2" t="str">
            <v>DMCI</v>
          </cell>
        </row>
      </sheetData>
      <sheetData sheetId="2139">
        <row r="2">
          <cell r="A2" t="str">
            <v>DMCI</v>
          </cell>
        </row>
      </sheetData>
      <sheetData sheetId="2140">
        <row r="2">
          <cell r="A2" t="str">
            <v>DMCI</v>
          </cell>
        </row>
      </sheetData>
      <sheetData sheetId="2141">
        <row r="2">
          <cell r="A2" t="str">
            <v>DMCI</v>
          </cell>
        </row>
      </sheetData>
      <sheetData sheetId="2142">
        <row r="2">
          <cell r="A2" t="str">
            <v>DMCI</v>
          </cell>
        </row>
      </sheetData>
      <sheetData sheetId="2143">
        <row r="2">
          <cell r="A2" t="str">
            <v>DMCI</v>
          </cell>
        </row>
      </sheetData>
      <sheetData sheetId="2144">
        <row r="2">
          <cell r="A2" t="str">
            <v>DMCI</v>
          </cell>
        </row>
      </sheetData>
      <sheetData sheetId="2145">
        <row r="2">
          <cell r="A2" t="str">
            <v>DMCI</v>
          </cell>
        </row>
      </sheetData>
      <sheetData sheetId="2146">
        <row r="2">
          <cell r="A2" t="str">
            <v>DMCI</v>
          </cell>
        </row>
      </sheetData>
      <sheetData sheetId="2147">
        <row r="2">
          <cell r="A2" t="str">
            <v>DMCI</v>
          </cell>
        </row>
      </sheetData>
      <sheetData sheetId="2148">
        <row r="2">
          <cell r="A2" t="str">
            <v>DMCI</v>
          </cell>
        </row>
      </sheetData>
      <sheetData sheetId="2149">
        <row r="2">
          <cell r="A2" t="str">
            <v>DMCI</v>
          </cell>
        </row>
      </sheetData>
      <sheetData sheetId="2150">
        <row r="2">
          <cell r="A2" t="str">
            <v>DMCI</v>
          </cell>
        </row>
      </sheetData>
      <sheetData sheetId="2151">
        <row r="2">
          <cell r="A2" t="str">
            <v>DMCI</v>
          </cell>
        </row>
      </sheetData>
      <sheetData sheetId="2152">
        <row r="2">
          <cell r="A2" t="str">
            <v>DMCI</v>
          </cell>
        </row>
      </sheetData>
      <sheetData sheetId="2153">
        <row r="2">
          <cell r="A2" t="str">
            <v>DMCI</v>
          </cell>
        </row>
      </sheetData>
      <sheetData sheetId="2154">
        <row r="2">
          <cell r="A2" t="str">
            <v>DMCI</v>
          </cell>
        </row>
      </sheetData>
      <sheetData sheetId="2155">
        <row r="2">
          <cell r="A2" t="str">
            <v>DMCI</v>
          </cell>
        </row>
      </sheetData>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ow r="2">
          <cell r="A2" t="str">
            <v>DMCI</v>
          </cell>
        </row>
      </sheetData>
      <sheetData sheetId="2168">
        <row r="2">
          <cell r="A2" t="str">
            <v>DMCI</v>
          </cell>
        </row>
      </sheetData>
      <sheetData sheetId="2169" refreshError="1"/>
      <sheetData sheetId="2170" refreshError="1"/>
      <sheetData sheetId="2171" refreshError="1"/>
      <sheetData sheetId="2172" refreshError="1"/>
      <sheetData sheetId="2173" refreshError="1"/>
      <sheetData sheetId="2174" refreshError="1"/>
      <sheetData sheetId="2175">
        <row r="2">
          <cell r="A2" t="str">
            <v>DMCI</v>
          </cell>
        </row>
      </sheetData>
      <sheetData sheetId="2176" refreshError="1"/>
      <sheetData sheetId="2177">
        <row r="2">
          <cell r="A2" t="str">
            <v>DMCI</v>
          </cell>
        </row>
      </sheetData>
      <sheetData sheetId="2178">
        <row r="2">
          <cell r="A2" t="str">
            <v>DMCI</v>
          </cell>
        </row>
      </sheetData>
      <sheetData sheetId="2179">
        <row r="2">
          <cell r="A2" t="str">
            <v>DMCI</v>
          </cell>
        </row>
      </sheetData>
      <sheetData sheetId="2180" refreshError="1"/>
      <sheetData sheetId="2181" refreshError="1"/>
      <sheetData sheetId="2182"/>
      <sheetData sheetId="2183">
        <row r="2">
          <cell r="A2" t="str">
            <v>DMCI</v>
          </cell>
        </row>
      </sheetData>
      <sheetData sheetId="2184"/>
      <sheetData sheetId="2185"/>
      <sheetData sheetId="2186"/>
      <sheetData sheetId="2187"/>
      <sheetData sheetId="2188"/>
      <sheetData sheetId="2189">
        <row r="5">
          <cell r="N5">
            <v>450</v>
          </cell>
        </row>
      </sheetData>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row r="2">
          <cell r="A2" t="str">
            <v>DMCI</v>
          </cell>
        </row>
      </sheetData>
      <sheetData sheetId="2204"/>
      <sheetData sheetId="2205">
        <row r="5">
          <cell r="N5">
            <v>450</v>
          </cell>
        </row>
      </sheetData>
      <sheetData sheetId="2206"/>
      <sheetData sheetId="2207"/>
      <sheetData sheetId="2208"/>
      <sheetData sheetId="2209"/>
      <sheetData sheetId="2210">
        <row r="2">
          <cell r="A2" t="str">
            <v>DMCI</v>
          </cell>
        </row>
      </sheetData>
      <sheetData sheetId="2211"/>
      <sheetData sheetId="2212">
        <row r="5">
          <cell r="N5">
            <v>450</v>
          </cell>
        </row>
      </sheetData>
      <sheetData sheetId="2213"/>
      <sheetData sheetId="2214"/>
      <sheetData sheetId="2215"/>
      <sheetData sheetId="2216"/>
      <sheetData sheetId="2217">
        <row r="2">
          <cell r="A2" t="str">
            <v>DMCI</v>
          </cell>
        </row>
      </sheetData>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row r="2">
          <cell r="A2" t="str">
            <v>DMCI</v>
          </cell>
        </row>
      </sheetData>
      <sheetData sheetId="2239">
        <row r="5">
          <cell r="N5">
            <v>450</v>
          </cell>
        </row>
      </sheetData>
      <sheetData sheetId="2240"/>
      <sheetData sheetId="2241"/>
      <sheetData sheetId="2242"/>
      <sheetData sheetId="2243"/>
      <sheetData sheetId="2244">
        <row r="2">
          <cell r="A2" t="str">
            <v>DMCI</v>
          </cell>
        </row>
      </sheetData>
      <sheetData sheetId="2245"/>
      <sheetData sheetId="2246">
        <row r="5">
          <cell r="N5">
            <v>450</v>
          </cell>
        </row>
      </sheetData>
      <sheetData sheetId="2247"/>
      <sheetData sheetId="2248"/>
      <sheetData sheetId="2249"/>
      <sheetData sheetId="2250"/>
      <sheetData sheetId="2251">
        <row r="2">
          <cell r="A2" t="str">
            <v>DMCI</v>
          </cell>
        </row>
      </sheetData>
      <sheetData sheetId="2252"/>
      <sheetData sheetId="2253"/>
      <sheetData sheetId="2254" refreshError="1"/>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row r="2">
          <cell r="A2" t="str">
            <v>DMCI</v>
          </cell>
        </row>
      </sheetData>
      <sheetData sheetId="2269">
        <row r="2">
          <cell r="A2" t="str">
            <v>DMCI</v>
          </cell>
        </row>
      </sheetData>
      <sheetData sheetId="2270">
        <row r="2">
          <cell r="A2" t="str">
            <v>DMCI</v>
          </cell>
        </row>
      </sheetData>
      <sheetData sheetId="2271">
        <row r="2">
          <cell r="A2" t="str">
            <v>DMCI</v>
          </cell>
        </row>
      </sheetData>
      <sheetData sheetId="2272">
        <row r="2">
          <cell r="A2" t="str">
            <v>DMCI</v>
          </cell>
        </row>
      </sheetData>
      <sheetData sheetId="2273">
        <row r="2">
          <cell r="A2" t="str">
            <v>DMCI</v>
          </cell>
        </row>
      </sheetData>
      <sheetData sheetId="2274">
        <row r="2">
          <cell r="A2" t="str">
            <v>DMCI</v>
          </cell>
        </row>
      </sheetData>
      <sheetData sheetId="2275">
        <row r="2">
          <cell r="A2" t="str">
            <v>DMCI</v>
          </cell>
        </row>
      </sheetData>
      <sheetData sheetId="2276">
        <row r="2">
          <cell r="A2" t="str">
            <v>DMCI</v>
          </cell>
        </row>
      </sheetData>
      <sheetData sheetId="2277">
        <row r="2">
          <cell r="A2" t="str">
            <v>DMCI</v>
          </cell>
        </row>
      </sheetData>
      <sheetData sheetId="2278">
        <row r="2">
          <cell r="A2" t="str">
            <v>DMCI</v>
          </cell>
        </row>
      </sheetData>
      <sheetData sheetId="2279">
        <row r="2">
          <cell r="A2" t="str">
            <v>DMCI</v>
          </cell>
        </row>
      </sheetData>
      <sheetData sheetId="2280">
        <row r="2">
          <cell r="A2" t="str">
            <v>DMCI</v>
          </cell>
        </row>
      </sheetData>
      <sheetData sheetId="2281">
        <row r="2">
          <cell r="A2" t="str">
            <v>DMCI</v>
          </cell>
        </row>
      </sheetData>
      <sheetData sheetId="2282">
        <row r="2">
          <cell r="A2" t="str">
            <v>DMCI</v>
          </cell>
        </row>
      </sheetData>
      <sheetData sheetId="2283">
        <row r="2">
          <cell r="A2" t="str">
            <v>DMCI</v>
          </cell>
        </row>
      </sheetData>
      <sheetData sheetId="2284">
        <row r="2">
          <cell r="A2" t="str">
            <v>DMCI</v>
          </cell>
        </row>
      </sheetData>
      <sheetData sheetId="2285">
        <row r="2">
          <cell r="A2" t="str">
            <v>DMCI</v>
          </cell>
        </row>
      </sheetData>
      <sheetData sheetId="2286">
        <row r="2">
          <cell r="A2" t="str">
            <v>DMCI</v>
          </cell>
        </row>
      </sheetData>
      <sheetData sheetId="2287">
        <row r="2">
          <cell r="A2" t="str">
            <v>DMCI</v>
          </cell>
        </row>
      </sheetData>
      <sheetData sheetId="2288">
        <row r="2">
          <cell r="A2" t="str">
            <v>DMCI</v>
          </cell>
        </row>
      </sheetData>
      <sheetData sheetId="2289">
        <row r="2">
          <cell r="A2" t="str">
            <v>DMCI</v>
          </cell>
        </row>
      </sheetData>
      <sheetData sheetId="2290">
        <row r="2">
          <cell r="A2" t="str">
            <v>DMCI</v>
          </cell>
        </row>
      </sheetData>
      <sheetData sheetId="2291">
        <row r="2">
          <cell r="A2" t="str">
            <v>DMCI</v>
          </cell>
        </row>
      </sheetData>
      <sheetData sheetId="2292">
        <row r="2">
          <cell r="A2" t="str">
            <v>DMCI</v>
          </cell>
        </row>
      </sheetData>
      <sheetData sheetId="2293">
        <row r="2">
          <cell r="A2" t="str">
            <v>DMCI</v>
          </cell>
        </row>
      </sheetData>
      <sheetData sheetId="2294">
        <row r="2">
          <cell r="A2" t="str">
            <v>DMCI</v>
          </cell>
        </row>
      </sheetData>
      <sheetData sheetId="2295">
        <row r="2">
          <cell r="A2" t="str">
            <v>DMCI</v>
          </cell>
        </row>
      </sheetData>
      <sheetData sheetId="2296">
        <row r="2">
          <cell r="A2" t="str">
            <v>DMCI</v>
          </cell>
        </row>
      </sheetData>
      <sheetData sheetId="2297">
        <row r="2">
          <cell r="A2" t="str">
            <v>DMCI</v>
          </cell>
        </row>
      </sheetData>
      <sheetData sheetId="2298">
        <row r="2">
          <cell r="A2" t="str">
            <v>DMCI</v>
          </cell>
        </row>
      </sheetData>
      <sheetData sheetId="2299">
        <row r="2">
          <cell r="A2" t="str">
            <v>DMCI</v>
          </cell>
        </row>
      </sheetData>
      <sheetData sheetId="2300">
        <row r="2">
          <cell r="A2" t="str">
            <v>DMCI</v>
          </cell>
        </row>
      </sheetData>
      <sheetData sheetId="2301">
        <row r="2">
          <cell r="A2" t="str">
            <v>DMCI</v>
          </cell>
        </row>
      </sheetData>
      <sheetData sheetId="2302">
        <row r="2">
          <cell r="A2" t="str">
            <v>DMCI</v>
          </cell>
        </row>
      </sheetData>
      <sheetData sheetId="2303">
        <row r="2">
          <cell r="A2" t="str">
            <v>DMCI</v>
          </cell>
        </row>
      </sheetData>
      <sheetData sheetId="2304">
        <row r="2">
          <cell r="A2" t="str">
            <v>DMCI</v>
          </cell>
        </row>
      </sheetData>
      <sheetData sheetId="2305">
        <row r="2">
          <cell r="A2" t="str">
            <v>DMCI</v>
          </cell>
        </row>
      </sheetData>
      <sheetData sheetId="2306">
        <row r="2">
          <cell r="A2" t="str">
            <v>DMCI</v>
          </cell>
        </row>
      </sheetData>
      <sheetData sheetId="2307">
        <row r="2">
          <cell r="A2" t="str">
            <v>DMCI</v>
          </cell>
        </row>
      </sheetData>
      <sheetData sheetId="2308">
        <row r="2">
          <cell r="A2" t="str">
            <v>DMCI</v>
          </cell>
        </row>
      </sheetData>
      <sheetData sheetId="2309">
        <row r="2">
          <cell r="A2" t="str">
            <v>DMCI</v>
          </cell>
        </row>
      </sheetData>
      <sheetData sheetId="2310">
        <row r="2">
          <cell r="A2" t="str">
            <v>DMCI</v>
          </cell>
        </row>
      </sheetData>
      <sheetData sheetId="2311">
        <row r="2">
          <cell r="A2" t="str">
            <v>DMCI</v>
          </cell>
        </row>
      </sheetData>
      <sheetData sheetId="2312">
        <row r="2">
          <cell r="A2" t="str">
            <v>DMCI</v>
          </cell>
        </row>
      </sheetData>
      <sheetData sheetId="2313">
        <row r="2">
          <cell r="A2" t="str">
            <v>DMCI</v>
          </cell>
        </row>
      </sheetData>
      <sheetData sheetId="2314">
        <row r="2">
          <cell r="A2" t="str">
            <v>DMCI</v>
          </cell>
        </row>
      </sheetData>
      <sheetData sheetId="2315">
        <row r="2">
          <cell r="A2" t="str">
            <v>DMCI</v>
          </cell>
        </row>
      </sheetData>
      <sheetData sheetId="2316">
        <row r="2">
          <cell r="A2" t="str">
            <v>DMCI</v>
          </cell>
        </row>
      </sheetData>
      <sheetData sheetId="2317">
        <row r="2">
          <cell r="A2" t="str">
            <v>DMCI</v>
          </cell>
        </row>
      </sheetData>
      <sheetData sheetId="2318">
        <row r="2">
          <cell r="A2" t="str">
            <v>DMCI</v>
          </cell>
        </row>
      </sheetData>
      <sheetData sheetId="2319">
        <row r="2">
          <cell r="A2" t="str">
            <v>DMCI</v>
          </cell>
        </row>
      </sheetData>
      <sheetData sheetId="2320">
        <row r="2">
          <cell r="A2" t="str">
            <v>DMCI</v>
          </cell>
        </row>
      </sheetData>
      <sheetData sheetId="2321">
        <row r="2">
          <cell r="A2" t="str">
            <v>DMCI</v>
          </cell>
        </row>
      </sheetData>
      <sheetData sheetId="2322">
        <row r="2">
          <cell r="A2" t="str">
            <v>DMCI</v>
          </cell>
        </row>
      </sheetData>
      <sheetData sheetId="2323">
        <row r="2">
          <cell r="A2" t="str">
            <v>DMCI</v>
          </cell>
        </row>
      </sheetData>
      <sheetData sheetId="2324">
        <row r="2">
          <cell r="A2" t="str">
            <v>DMCI</v>
          </cell>
        </row>
      </sheetData>
      <sheetData sheetId="2325">
        <row r="2">
          <cell r="A2" t="str">
            <v>DMCI</v>
          </cell>
        </row>
      </sheetData>
      <sheetData sheetId="2326">
        <row r="2">
          <cell r="A2" t="str">
            <v>DMCI</v>
          </cell>
        </row>
      </sheetData>
      <sheetData sheetId="2327">
        <row r="2">
          <cell r="A2" t="str">
            <v>DMCI</v>
          </cell>
        </row>
      </sheetData>
      <sheetData sheetId="2328">
        <row r="2">
          <cell r="A2" t="str">
            <v>DMCI</v>
          </cell>
        </row>
      </sheetData>
      <sheetData sheetId="2329">
        <row r="2">
          <cell r="A2" t="str">
            <v>DMCI</v>
          </cell>
        </row>
      </sheetData>
      <sheetData sheetId="2330">
        <row r="2">
          <cell r="A2" t="str">
            <v>DMCI</v>
          </cell>
        </row>
      </sheetData>
      <sheetData sheetId="2331">
        <row r="2">
          <cell r="A2" t="str">
            <v>DMCI</v>
          </cell>
        </row>
      </sheetData>
      <sheetData sheetId="2332">
        <row r="2">
          <cell r="A2" t="str">
            <v>DMCI</v>
          </cell>
        </row>
      </sheetData>
      <sheetData sheetId="2333">
        <row r="2">
          <cell r="A2" t="str">
            <v>DMCI</v>
          </cell>
        </row>
      </sheetData>
      <sheetData sheetId="2334">
        <row r="2">
          <cell r="A2" t="str">
            <v>DMCI</v>
          </cell>
        </row>
      </sheetData>
      <sheetData sheetId="2335">
        <row r="2">
          <cell r="A2" t="str">
            <v>DMCI</v>
          </cell>
        </row>
      </sheetData>
      <sheetData sheetId="2336">
        <row r="2">
          <cell r="A2" t="str">
            <v>DMCI</v>
          </cell>
        </row>
      </sheetData>
      <sheetData sheetId="2337">
        <row r="2">
          <cell r="A2" t="str">
            <v>DMCI</v>
          </cell>
        </row>
      </sheetData>
      <sheetData sheetId="2338">
        <row r="2">
          <cell r="A2" t="str">
            <v>DMCI</v>
          </cell>
        </row>
      </sheetData>
      <sheetData sheetId="2339">
        <row r="2">
          <cell r="A2" t="str">
            <v>DMCI</v>
          </cell>
        </row>
      </sheetData>
      <sheetData sheetId="2340">
        <row r="2">
          <cell r="A2" t="str">
            <v>DMCI</v>
          </cell>
        </row>
      </sheetData>
      <sheetData sheetId="2341">
        <row r="2">
          <cell r="A2" t="str">
            <v>DMCI</v>
          </cell>
        </row>
      </sheetData>
      <sheetData sheetId="2342">
        <row r="2">
          <cell r="A2" t="str">
            <v>DMCI</v>
          </cell>
        </row>
      </sheetData>
      <sheetData sheetId="2343">
        <row r="2">
          <cell r="A2" t="str">
            <v>DMCI</v>
          </cell>
        </row>
      </sheetData>
      <sheetData sheetId="2344">
        <row r="2">
          <cell r="A2" t="str">
            <v>DMCI</v>
          </cell>
        </row>
      </sheetData>
      <sheetData sheetId="2345">
        <row r="2">
          <cell r="A2" t="str">
            <v>DMCI</v>
          </cell>
        </row>
      </sheetData>
      <sheetData sheetId="2346">
        <row r="2">
          <cell r="A2" t="str">
            <v>DMCI</v>
          </cell>
        </row>
      </sheetData>
      <sheetData sheetId="2347">
        <row r="2">
          <cell r="A2" t="str">
            <v>DMCI</v>
          </cell>
        </row>
      </sheetData>
      <sheetData sheetId="2348">
        <row r="2">
          <cell r="A2" t="str">
            <v>DMCI</v>
          </cell>
        </row>
      </sheetData>
      <sheetData sheetId="2349">
        <row r="2">
          <cell r="A2" t="str">
            <v>DMCI</v>
          </cell>
        </row>
      </sheetData>
      <sheetData sheetId="2350">
        <row r="2">
          <cell r="A2" t="str">
            <v>DMCI</v>
          </cell>
        </row>
      </sheetData>
      <sheetData sheetId="2351">
        <row r="2">
          <cell r="A2" t="str">
            <v>DMCI</v>
          </cell>
        </row>
      </sheetData>
      <sheetData sheetId="2352">
        <row r="2">
          <cell r="A2" t="str">
            <v>DMCI</v>
          </cell>
        </row>
      </sheetData>
      <sheetData sheetId="2353">
        <row r="2">
          <cell r="A2" t="str">
            <v>DMCI</v>
          </cell>
        </row>
      </sheetData>
      <sheetData sheetId="2354">
        <row r="2">
          <cell r="A2" t="str">
            <v>DMCI</v>
          </cell>
        </row>
      </sheetData>
      <sheetData sheetId="2355">
        <row r="2">
          <cell r="A2" t="str">
            <v>DMCI</v>
          </cell>
        </row>
      </sheetData>
      <sheetData sheetId="2356">
        <row r="2">
          <cell r="A2" t="str">
            <v>DMCI</v>
          </cell>
        </row>
      </sheetData>
      <sheetData sheetId="2357">
        <row r="2">
          <cell r="A2" t="str">
            <v>DMCI</v>
          </cell>
        </row>
      </sheetData>
      <sheetData sheetId="2358">
        <row r="2">
          <cell r="A2" t="str">
            <v>DMCI</v>
          </cell>
        </row>
      </sheetData>
      <sheetData sheetId="2359">
        <row r="2">
          <cell r="A2" t="str">
            <v>DMCI</v>
          </cell>
        </row>
      </sheetData>
      <sheetData sheetId="2360">
        <row r="2">
          <cell r="A2" t="str">
            <v>DMCI</v>
          </cell>
        </row>
      </sheetData>
      <sheetData sheetId="2361">
        <row r="2">
          <cell r="A2" t="str">
            <v>DMCI</v>
          </cell>
        </row>
      </sheetData>
      <sheetData sheetId="2362">
        <row r="2">
          <cell r="A2" t="str">
            <v>DMCI</v>
          </cell>
        </row>
      </sheetData>
      <sheetData sheetId="2363">
        <row r="2">
          <cell r="A2" t="str">
            <v>DMCI</v>
          </cell>
        </row>
      </sheetData>
      <sheetData sheetId="2364">
        <row r="2">
          <cell r="A2" t="str">
            <v>DMCI</v>
          </cell>
        </row>
      </sheetData>
      <sheetData sheetId="2365">
        <row r="2">
          <cell r="A2" t="str">
            <v>DMCI</v>
          </cell>
        </row>
      </sheetData>
      <sheetData sheetId="2366">
        <row r="2">
          <cell r="A2" t="str">
            <v>DMCI</v>
          </cell>
        </row>
      </sheetData>
      <sheetData sheetId="2367">
        <row r="2">
          <cell r="A2" t="str">
            <v>DMCI</v>
          </cell>
        </row>
      </sheetData>
      <sheetData sheetId="2368">
        <row r="2">
          <cell r="A2" t="str">
            <v>DMCI</v>
          </cell>
        </row>
      </sheetData>
      <sheetData sheetId="2369">
        <row r="2">
          <cell r="A2" t="str">
            <v>DMCI</v>
          </cell>
        </row>
      </sheetData>
      <sheetData sheetId="2370">
        <row r="2">
          <cell r="A2" t="str">
            <v>DMCI</v>
          </cell>
        </row>
      </sheetData>
      <sheetData sheetId="2371">
        <row r="2">
          <cell r="A2" t="str">
            <v>DMCI</v>
          </cell>
        </row>
      </sheetData>
      <sheetData sheetId="2372">
        <row r="2">
          <cell r="A2" t="str">
            <v>DMCI</v>
          </cell>
        </row>
      </sheetData>
      <sheetData sheetId="2373">
        <row r="2">
          <cell r="A2" t="str">
            <v>DMCI</v>
          </cell>
        </row>
      </sheetData>
      <sheetData sheetId="2374">
        <row r="2">
          <cell r="A2" t="str">
            <v>DMCI</v>
          </cell>
        </row>
      </sheetData>
      <sheetData sheetId="2375">
        <row r="2">
          <cell r="A2" t="str">
            <v>DMCI</v>
          </cell>
        </row>
      </sheetData>
      <sheetData sheetId="2376">
        <row r="2">
          <cell r="A2" t="str">
            <v>DMCI</v>
          </cell>
        </row>
      </sheetData>
      <sheetData sheetId="2377">
        <row r="2">
          <cell r="A2" t="str">
            <v>DMCI</v>
          </cell>
        </row>
      </sheetData>
      <sheetData sheetId="2378">
        <row r="2">
          <cell r="A2" t="str">
            <v>DMCI</v>
          </cell>
        </row>
      </sheetData>
      <sheetData sheetId="2379">
        <row r="2">
          <cell r="A2" t="str">
            <v>DMCI</v>
          </cell>
        </row>
      </sheetData>
      <sheetData sheetId="2380">
        <row r="2">
          <cell r="A2" t="str">
            <v>DMCI</v>
          </cell>
        </row>
      </sheetData>
      <sheetData sheetId="2381">
        <row r="2">
          <cell r="A2" t="str">
            <v>DMCI</v>
          </cell>
        </row>
      </sheetData>
      <sheetData sheetId="2382">
        <row r="2">
          <cell r="A2" t="str">
            <v>DMCI</v>
          </cell>
        </row>
      </sheetData>
      <sheetData sheetId="2383">
        <row r="2">
          <cell r="A2" t="str">
            <v>DMCI</v>
          </cell>
        </row>
      </sheetData>
      <sheetData sheetId="2384">
        <row r="2">
          <cell r="A2" t="str">
            <v>DMCI</v>
          </cell>
        </row>
      </sheetData>
      <sheetData sheetId="2385">
        <row r="2">
          <cell r="A2" t="str">
            <v>DMCI</v>
          </cell>
        </row>
      </sheetData>
      <sheetData sheetId="2386">
        <row r="2">
          <cell r="A2" t="str">
            <v>DMCI</v>
          </cell>
        </row>
      </sheetData>
      <sheetData sheetId="2387">
        <row r="2">
          <cell r="A2" t="str">
            <v>DMCI</v>
          </cell>
        </row>
      </sheetData>
      <sheetData sheetId="2388">
        <row r="2">
          <cell r="A2" t="str">
            <v>DMCI</v>
          </cell>
        </row>
      </sheetData>
      <sheetData sheetId="2389">
        <row r="2">
          <cell r="A2" t="str">
            <v>DMCI</v>
          </cell>
        </row>
      </sheetData>
      <sheetData sheetId="2390">
        <row r="2">
          <cell r="A2" t="str">
            <v>DMCI</v>
          </cell>
        </row>
      </sheetData>
      <sheetData sheetId="2391">
        <row r="2">
          <cell r="A2" t="str">
            <v>DMCI</v>
          </cell>
        </row>
      </sheetData>
      <sheetData sheetId="2392">
        <row r="2">
          <cell r="A2" t="str">
            <v>DMCI</v>
          </cell>
        </row>
      </sheetData>
      <sheetData sheetId="2393">
        <row r="2">
          <cell r="A2" t="str">
            <v>DMCI</v>
          </cell>
        </row>
      </sheetData>
      <sheetData sheetId="2394">
        <row r="2">
          <cell r="A2" t="str">
            <v>DMCI</v>
          </cell>
        </row>
      </sheetData>
      <sheetData sheetId="2395"/>
      <sheetData sheetId="2396">
        <row r="2">
          <cell r="A2" t="str">
            <v>DMCI</v>
          </cell>
        </row>
      </sheetData>
      <sheetData sheetId="2397">
        <row r="2">
          <cell r="A2" t="str">
            <v>DMCI</v>
          </cell>
        </row>
      </sheetData>
      <sheetData sheetId="2398">
        <row r="2">
          <cell r="A2" t="str">
            <v>DMCI</v>
          </cell>
        </row>
      </sheetData>
      <sheetData sheetId="2399">
        <row r="2">
          <cell r="A2" t="str">
            <v>DMCI</v>
          </cell>
        </row>
      </sheetData>
      <sheetData sheetId="2400">
        <row r="2">
          <cell r="A2" t="str">
            <v>DMCI</v>
          </cell>
        </row>
      </sheetData>
      <sheetData sheetId="2401">
        <row r="2">
          <cell r="A2" t="str">
            <v>DMCI</v>
          </cell>
        </row>
      </sheetData>
      <sheetData sheetId="2402">
        <row r="2">
          <cell r="A2" t="str">
            <v>DMCI</v>
          </cell>
        </row>
      </sheetData>
      <sheetData sheetId="2403">
        <row r="2">
          <cell r="A2" t="str">
            <v>DMCI</v>
          </cell>
        </row>
      </sheetData>
      <sheetData sheetId="2404">
        <row r="2">
          <cell r="A2" t="str">
            <v>DMCI</v>
          </cell>
        </row>
      </sheetData>
      <sheetData sheetId="2405">
        <row r="2">
          <cell r="A2" t="str">
            <v>DMCI</v>
          </cell>
        </row>
      </sheetData>
      <sheetData sheetId="2406">
        <row r="2">
          <cell r="A2" t="str">
            <v>DMCI</v>
          </cell>
        </row>
      </sheetData>
      <sheetData sheetId="2407">
        <row r="2">
          <cell r="A2" t="str">
            <v>DMCI</v>
          </cell>
        </row>
      </sheetData>
      <sheetData sheetId="2408">
        <row r="2">
          <cell r="A2" t="str">
            <v>DMCI</v>
          </cell>
        </row>
      </sheetData>
      <sheetData sheetId="2409">
        <row r="2">
          <cell r="A2" t="str">
            <v>DMCI</v>
          </cell>
        </row>
      </sheetData>
      <sheetData sheetId="2410">
        <row r="2">
          <cell r="A2" t="str">
            <v>DMCI</v>
          </cell>
        </row>
      </sheetData>
      <sheetData sheetId="2411">
        <row r="2">
          <cell r="A2" t="str">
            <v>DMCI</v>
          </cell>
        </row>
      </sheetData>
      <sheetData sheetId="2412">
        <row r="2">
          <cell r="A2" t="str">
            <v>DMCI</v>
          </cell>
        </row>
      </sheetData>
      <sheetData sheetId="2413">
        <row r="2">
          <cell r="A2" t="str">
            <v>DMCI</v>
          </cell>
        </row>
      </sheetData>
      <sheetData sheetId="2414">
        <row r="2">
          <cell r="A2" t="str">
            <v>DMCI</v>
          </cell>
        </row>
      </sheetData>
      <sheetData sheetId="2415">
        <row r="2">
          <cell r="A2" t="str">
            <v>DMCI</v>
          </cell>
        </row>
      </sheetData>
      <sheetData sheetId="2416">
        <row r="2">
          <cell r="A2" t="str">
            <v>DMCI</v>
          </cell>
        </row>
      </sheetData>
      <sheetData sheetId="2417">
        <row r="2">
          <cell r="A2" t="str">
            <v>DMCI</v>
          </cell>
        </row>
      </sheetData>
      <sheetData sheetId="2418">
        <row r="2">
          <cell r="A2" t="str">
            <v>DMCI</v>
          </cell>
        </row>
      </sheetData>
      <sheetData sheetId="2419">
        <row r="2">
          <cell r="A2" t="str">
            <v>DMCI</v>
          </cell>
        </row>
      </sheetData>
      <sheetData sheetId="2420">
        <row r="2">
          <cell r="A2" t="str">
            <v>DMCI</v>
          </cell>
        </row>
      </sheetData>
      <sheetData sheetId="2421">
        <row r="2">
          <cell r="A2" t="str">
            <v>DMCI</v>
          </cell>
        </row>
      </sheetData>
      <sheetData sheetId="2422">
        <row r="2">
          <cell r="A2" t="str">
            <v>DMCI</v>
          </cell>
        </row>
      </sheetData>
      <sheetData sheetId="2423">
        <row r="2">
          <cell r="A2" t="str">
            <v>DMCI</v>
          </cell>
        </row>
      </sheetData>
      <sheetData sheetId="2424">
        <row r="2">
          <cell r="A2" t="str">
            <v>DMCI</v>
          </cell>
        </row>
      </sheetData>
      <sheetData sheetId="2425">
        <row r="2">
          <cell r="A2" t="str">
            <v>DMCI</v>
          </cell>
        </row>
      </sheetData>
      <sheetData sheetId="2426">
        <row r="2">
          <cell r="A2" t="str">
            <v>DMCI</v>
          </cell>
        </row>
      </sheetData>
      <sheetData sheetId="2427">
        <row r="2">
          <cell r="A2" t="str">
            <v>DMCI</v>
          </cell>
        </row>
      </sheetData>
      <sheetData sheetId="2428">
        <row r="2">
          <cell r="A2" t="str">
            <v>DMCI</v>
          </cell>
        </row>
      </sheetData>
      <sheetData sheetId="2429">
        <row r="2">
          <cell r="A2" t="str">
            <v>DMCI</v>
          </cell>
        </row>
      </sheetData>
      <sheetData sheetId="2430">
        <row r="2">
          <cell r="A2" t="str">
            <v>DMCI</v>
          </cell>
        </row>
      </sheetData>
      <sheetData sheetId="2431">
        <row r="2">
          <cell r="A2" t="str">
            <v>DMCI</v>
          </cell>
        </row>
      </sheetData>
      <sheetData sheetId="2432">
        <row r="2">
          <cell r="A2" t="str">
            <v>DMCI</v>
          </cell>
        </row>
      </sheetData>
      <sheetData sheetId="2433">
        <row r="2">
          <cell r="A2" t="str">
            <v>DMCI</v>
          </cell>
        </row>
      </sheetData>
      <sheetData sheetId="2434">
        <row r="2">
          <cell r="A2" t="str">
            <v>DMCI</v>
          </cell>
        </row>
      </sheetData>
      <sheetData sheetId="2435">
        <row r="2">
          <cell r="A2" t="str">
            <v>DMCI</v>
          </cell>
        </row>
      </sheetData>
      <sheetData sheetId="2436">
        <row r="2">
          <cell r="A2" t="str">
            <v>DMCI</v>
          </cell>
        </row>
      </sheetData>
      <sheetData sheetId="2437">
        <row r="2">
          <cell r="A2" t="str">
            <v>DMCI</v>
          </cell>
        </row>
      </sheetData>
      <sheetData sheetId="2438">
        <row r="2">
          <cell r="A2" t="str">
            <v>DMCI</v>
          </cell>
        </row>
      </sheetData>
      <sheetData sheetId="2439">
        <row r="2">
          <cell r="A2" t="str">
            <v>DMCI</v>
          </cell>
        </row>
      </sheetData>
      <sheetData sheetId="2440">
        <row r="2">
          <cell r="A2" t="str">
            <v>DMCI</v>
          </cell>
        </row>
      </sheetData>
      <sheetData sheetId="2441">
        <row r="2">
          <cell r="A2" t="str">
            <v>DMCI</v>
          </cell>
        </row>
      </sheetData>
      <sheetData sheetId="2442">
        <row r="2">
          <cell r="A2" t="str">
            <v>DMCI</v>
          </cell>
        </row>
      </sheetData>
      <sheetData sheetId="2443">
        <row r="2">
          <cell r="A2" t="str">
            <v>DMCI</v>
          </cell>
        </row>
      </sheetData>
      <sheetData sheetId="2444">
        <row r="2">
          <cell r="A2" t="str">
            <v>DMCI</v>
          </cell>
        </row>
      </sheetData>
      <sheetData sheetId="2445">
        <row r="2">
          <cell r="A2" t="str">
            <v>DMCI</v>
          </cell>
        </row>
      </sheetData>
      <sheetData sheetId="2446">
        <row r="2">
          <cell r="A2" t="str">
            <v>DMCI</v>
          </cell>
        </row>
      </sheetData>
      <sheetData sheetId="2447">
        <row r="2">
          <cell r="A2" t="str">
            <v>DMCI</v>
          </cell>
        </row>
      </sheetData>
      <sheetData sheetId="2448">
        <row r="2">
          <cell r="A2" t="str">
            <v>DMCI</v>
          </cell>
        </row>
      </sheetData>
      <sheetData sheetId="2449">
        <row r="2">
          <cell r="A2" t="str">
            <v>DMCI</v>
          </cell>
        </row>
      </sheetData>
      <sheetData sheetId="2450">
        <row r="2">
          <cell r="A2" t="str">
            <v>DMCI</v>
          </cell>
        </row>
      </sheetData>
      <sheetData sheetId="2451">
        <row r="2">
          <cell r="A2" t="str">
            <v>DMCI</v>
          </cell>
        </row>
      </sheetData>
      <sheetData sheetId="2452">
        <row r="2">
          <cell r="A2" t="str">
            <v>DMCI</v>
          </cell>
        </row>
      </sheetData>
      <sheetData sheetId="2453">
        <row r="2">
          <cell r="A2" t="str">
            <v>DMCI</v>
          </cell>
        </row>
      </sheetData>
      <sheetData sheetId="2454">
        <row r="2">
          <cell r="A2" t="str">
            <v>DMCI</v>
          </cell>
        </row>
      </sheetData>
      <sheetData sheetId="2455">
        <row r="2">
          <cell r="A2" t="str">
            <v>DMCI</v>
          </cell>
        </row>
      </sheetData>
      <sheetData sheetId="2456">
        <row r="2">
          <cell r="A2" t="str">
            <v>DMCI</v>
          </cell>
        </row>
      </sheetData>
      <sheetData sheetId="2457">
        <row r="2">
          <cell r="A2" t="str">
            <v>DMCI</v>
          </cell>
        </row>
      </sheetData>
      <sheetData sheetId="2458">
        <row r="2">
          <cell r="A2" t="str">
            <v>DMCI</v>
          </cell>
        </row>
      </sheetData>
      <sheetData sheetId="2459">
        <row r="2">
          <cell r="A2" t="str">
            <v>DMCI</v>
          </cell>
        </row>
      </sheetData>
      <sheetData sheetId="2460">
        <row r="2">
          <cell r="A2" t="str">
            <v>DMCI</v>
          </cell>
        </row>
      </sheetData>
      <sheetData sheetId="2461">
        <row r="2">
          <cell r="A2" t="str">
            <v>DMCI</v>
          </cell>
        </row>
      </sheetData>
      <sheetData sheetId="2462">
        <row r="2">
          <cell r="A2" t="str">
            <v>DMCI</v>
          </cell>
        </row>
      </sheetData>
      <sheetData sheetId="2463">
        <row r="2">
          <cell r="A2" t="str">
            <v>DMCI</v>
          </cell>
        </row>
      </sheetData>
      <sheetData sheetId="2464">
        <row r="2">
          <cell r="A2" t="str">
            <v>DMCI</v>
          </cell>
        </row>
      </sheetData>
      <sheetData sheetId="2465">
        <row r="2">
          <cell r="A2" t="str">
            <v>DMCI</v>
          </cell>
        </row>
      </sheetData>
      <sheetData sheetId="2466">
        <row r="2">
          <cell r="A2" t="str">
            <v>DMCI</v>
          </cell>
        </row>
      </sheetData>
      <sheetData sheetId="2467">
        <row r="2">
          <cell r="A2" t="str">
            <v>DMCI</v>
          </cell>
        </row>
      </sheetData>
      <sheetData sheetId="2468">
        <row r="2">
          <cell r="A2" t="str">
            <v>DMCI</v>
          </cell>
        </row>
      </sheetData>
      <sheetData sheetId="2469">
        <row r="2">
          <cell r="A2" t="str">
            <v>DMCI</v>
          </cell>
        </row>
      </sheetData>
      <sheetData sheetId="2470">
        <row r="2">
          <cell r="A2" t="str">
            <v>DMCI</v>
          </cell>
        </row>
      </sheetData>
      <sheetData sheetId="2471">
        <row r="2">
          <cell r="A2" t="str">
            <v>DMCI</v>
          </cell>
        </row>
      </sheetData>
      <sheetData sheetId="2472">
        <row r="2">
          <cell r="A2" t="str">
            <v>DMCI</v>
          </cell>
        </row>
      </sheetData>
      <sheetData sheetId="2473">
        <row r="2">
          <cell r="A2" t="str">
            <v>DMCI</v>
          </cell>
        </row>
      </sheetData>
      <sheetData sheetId="2474">
        <row r="2">
          <cell r="A2" t="str">
            <v>DMCI</v>
          </cell>
        </row>
      </sheetData>
      <sheetData sheetId="2475">
        <row r="2">
          <cell r="A2" t="str">
            <v>DMCI</v>
          </cell>
        </row>
      </sheetData>
      <sheetData sheetId="2476">
        <row r="2">
          <cell r="A2" t="str">
            <v>DMCI</v>
          </cell>
        </row>
      </sheetData>
      <sheetData sheetId="2477">
        <row r="2">
          <cell r="A2" t="str">
            <v>DMCI</v>
          </cell>
        </row>
      </sheetData>
      <sheetData sheetId="2478">
        <row r="2">
          <cell r="A2" t="str">
            <v>DMCI</v>
          </cell>
        </row>
      </sheetData>
      <sheetData sheetId="2479">
        <row r="2">
          <cell r="A2" t="str">
            <v>DMCI</v>
          </cell>
        </row>
      </sheetData>
      <sheetData sheetId="2480">
        <row r="2">
          <cell r="A2" t="str">
            <v>DMCI</v>
          </cell>
        </row>
      </sheetData>
      <sheetData sheetId="2481">
        <row r="2">
          <cell r="A2" t="str">
            <v>DMCI</v>
          </cell>
        </row>
      </sheetData>
      <sheetData sheetId="2482">
        <row r="2">
          <cell r="A2" t="str">
            <v>DMCI</v>
          </cell>
        </row>
      </sheetData>
      <sheetData sheetId="2483">
        <row r="2">
          <cell r="A2" t="str">
            <v>DMCI</v>
          </cell>
        </row>
      </sheetData>
      <sheetData sheetId="2484">
        <row r="2">
          <cell r="A2" t="str">
            <v>DMCI</v>
          </cell>
        </row>
      </sheetData>
      <sheetData sheetId="2485">
        <row r="2">
          <cell r="A2" t="str">
            <v>DMCI</v>
          </cell>
        </row>
      </sheetData>
      <sheetData sheetId="2486">
        <row r="2">
          <cell r="A2" t="str">
            <v>DMCI</v>
          </cell>
        </row>
      </sheetData>
      <sheetData sheetId="2487">
        <row r="2">
          <cell r="A2" t="str">
            <v>DMCI</v>
          </cell>
        </row>
      </sheetData>
      <sheetData sheetId="2488">
        <row r="2">
          <cell r="A2" t="str">
            <v>DMCI</v>
          </cell>
        </row>
      </sheetData>
      <sheetData sheetId="2489">
        <row r="2">
          <cell r="A2" t="str">
            <v>DMCI</v>
          </cell>
        </row>
      </sheetData>
      <sheetData sheetId="2490">
        <row r="2">
          <cell r="A2" t="str">
            <v>DMCI</v>
          </cell>
        </row>
      </sheetData>
      <sheetData sheetId="2491">
        <row r="2">
          <cell r="A2" t="str">
            <v>DMCI</v>
          </cell>
        </row>
      </sheetData>
      <sheetData sheetId="2492">
        <row r="2">
          <cell r="A2" t="str">
            <v>DMCI</v>
          </cell>
        </row>
      </sheetData>
      <sheetData sheetId="2493">
        <row r="2">
          <cell r="A2" t="str">
            <v>DMCI</v>
          </cell>
        </row>
      </sheetData>
      <sheetData sheetId="2494">
        <row r="2">
          <cell r="A2" t="str">
            <v>DMCI</v>
          </cell>
        </row>
      </sheetData>
      <sheetData sheetId="2495">
        <row r="2">
          <cell r="A2" t="str">
            <v>DMCI</v>
          </cell>
        </row>
      </sheetData>
      <sheetData sheetId="2496">
        <row r="2">
          <cell r="A2" t="str">
            <v>DMCI</v>
          </cell>
        </row>
      </sheetData>
      <sheetData sheetId="2497">
        <row r="2">
          <cell r="A2" t="str">
            <v>DMCI</v>
          </cell>
        </row>
      </sheetData>
      <sheetData sheetId="2498">
        <row r="2">
          <cell r="A2" t="str">
            <v>DMCI</v>
          </cell>
        </row>
      </sheetData>
      <sheetData sheetId="2499">
        <row r="2">
          <cell r="A2" t="str">
            <v>DMCI</v>
          </cell>
        </row>
      </sheetData>
      <sheetData sheetId="2500">
        <row r="2">
          <cell r="A2" t="str">
            <v>DMCI</v>
          </cell>
        </row>
      </sheetData>
      <sheetData sheetId="2501">
        <row r="2">
          <cell r="A2" t="str">
            <v>DMCI</v>
          </cell>
        </row>
      </sheetData>
      <sheetData sheetId="2502">
        <row r="2">
          <cell r="A2" t="str">
            <v>DMCI</v>
          </cell>
        </row>
      </sheetData>
      <sheetData sheetId="2503">
        <row r="2">
          <cell r="A2" t="str">
            <v>DMCI</v>
          </cell>
        </row>
      </sheetData>
      <sheetData sheetId="2504">
        <row r="2">
          <cell r="A2" t="str">
            <v>DMCI</v>
          </cell>
        </row>
      </sheetData>
      <sheetData sheetId="2505">
        <row r="2">
          <cell r="A2" t="str">
            <v>DMCI</v>
          </cell>
        </row>
      </sheetData>
      <sheetData sheetId="2506">
        <row r="2">
          <cell r="A2" t="str">
            <v>DMCI</v>
          </cell>
        </row>
      </sheetData>
      <sheetData sheetId="2507">
        <row r="2">
          <cell r="A2" t="str">
            <v>DMCI</v>
          </cell>
        </row>
      </sheetData>
      <sheetData sheetId="2508">
        <row r="2">
          <cell r="A2" t="str">
            <v>DMCI</v>
          </cell>
        </row>
      </sheetData>
      <sheetData sheetId="2509">
        <row r="2">
          <cell r="A2" t="str">
            <v>DMCI</v>
          </cell>
        </row>
      </sheetData>
      <sheetData sheetId="2510">
        <row r="2">
          <cell r="A2" t="str">
            <v>DMCI</v>
          </cell>
        </row>
      </sheetData>
      <sheetData sheetId="2511">
        <row r="2">
          <cell r="A2" t="str">
            <v>DMCI</v>
          </cell>
        </row>
      </sheetData>
      <sheetData sheetId="2512">
        <row r="2">
          <cell r="A2" t="str">
            <v>DMCI</v>
          </cell>
        </row>
      </sheetData>
      <sheetData sheetId="2513">
        <row r="2">
          <cell r="A2" t="str">
            <v>DMCI</v>
          </cell>
        </row>
      </sheetData>
      <sheetData sheetId="2514">
        <row r="2">
          <cell r="A2" t="str">
            <v>DMCI</v>
          </cell>
        </row>
      </sheetData>
      <sheetData sheetId="2515">
        <row r="2">
          <cell r="A2" t="str">
            <v>DMCI</v>
          </cell>
        </row>
      </sheetData>
      <sheetData sheetId="2516">
        <row r="2">
          <cell r="A2" t="str">
            <v>DMCI</v>
          </cell>
        </row>
      </sheetData>
      <sheetData sheetId="2517">
        <row r="2">
          <cell r="A2" t="str">
            <v>DMCI</v>
          </cell>
        </row>
      </sheetData>
      <sheetData sheetId="2518">
        <row r="2">
          <cell r="A2" t="str">
            <v>DMCI</v>
          </cell>
        </row>
      </sheetData>
      <sheetData sheetId="2519">
        <row r="2">
          <cell r="A2" t="str">
            <v>DMCI</v>
          </cell>
        </row>
      </sheetData>
      <sheetData sheetId="2520">
        <row r="2">
          <cell r="A2" t="str">
            <v>DMCI</v>
          </cell>
        </row>
      </sheetData>
      <sheetData sheetId="2521">
        <row r="2">
          <cell r="A2" t="str">
            <v>DMCI</v>
          </cell>
        </row>
      </sheetData>
      <sheetData sheetId="2522">
        <row r="2">
          <cell r="A2" t="str">
            <v>DMCI</v>
          </cell>
        </row>
      </sheetData>
      <sheetData sheetId="2523">
        <row r="2">
          <cell r="A2" t="str">
            <v>DMCI</v>
          </cell>
        </row>
      </sheetData>
      <sheetData sheetId="2524">
        <row r="2">
          <cell r="A2" t="str">
            <v>DMCI</v>
          </cell>
        </row>
      </sheetData>
      <sheetData sheetId="2525">
        <row r="2">
          <cell r="A2" t="str">
            <v>DMCI</v>
          </cell>
        </row>
      </sheetData>
      <sheetData sheetId="2526">
        <row r="2">
          <cell r="A2" t="str">
            <v>DMCI</v>
          </cell>
        </row>
      </sheetData>
      <sheetData sheetId="2527">
        <row r="2">
          <cell r="A2" t="str">
            <v>DMCI</v>
          </cell>
        </row>
      </sheetData>
      <sheetData sheetId="2528">
        <row r="2">
          <cell r="A2" t="str">
            <v>DMCI</v>
          </cell>
        </row>
      </sheetData>
      <sheetData sheetId="2529">
        <row r="2">
          <cell r="A2" t="str">
            <v>DMCI</v>
          </cell>
        </row>
      </sheetData>
      <sheetData sheetId="2530">
        <row r="2">
          <cell r="A2" t="str">
            <v>DMCI</v>
          </cell>
        </row>
      </sheetData>
      <sheetData sheetId="2531">
        <row r="2">
          <cell r="A2" t="str">
            <v>DMCI</v>
          </cell>
        </row>
      </sheetData>
      <sheetData sheetId="2532">
        <row r="2">
          <cell r="A2" t="str">
            <v>DMCI</v>
          </cell>
        </row>
      </sheetData>
      <sheetData sheetId="2533">
        <row r="2">
          <cell r="A2" t="str">
            <v>DMCI</v>
          </cell>
        </row>
      </sheetData>
      <sheetData sheetId="2534">
        <row r="2">
          <cell r="A2" t="str">
            <v>DMCI</v>
          </cell>
        </row>
      </sheetData>
      <sheetData sheetId="2535">
        <row r="2">
          <cell r="A2" t="str">
            <v>DMCI</v>
          </cell>
        </row>
      </sheetData>
      <sheetData sheetId="2536">
        <row r="2">
          <cell r="A2" t="str">
            <v>DMCI</v>
          </cell>
        </row>
      </sheetData>
      <sheetData sheetId="2537">
        <row r="2">
          <cell r="A2" t="str">
            <v>DMCI</v>
          </cell>
        </row>
      </sheetData>
      <sheetData sheetId="2538">
        <row r="2">
          <cell r="A2" t="str">
            <v>DMCI</v>
          </cell>
        </row>
      </sheetData>
      <sheetData sheetId="2539">
        <row r="2">
          <cell r="A2" t="str">
            <v>DMCI</v>
          </cell>
        </row>
      </sheetData>
      <sheetData sheetId="2540">
        <row r="2">
          <cell r="A2" t="str">
            <v>DMCI</v>
          </cell>
        </row>
      </sheetData>
      <sheetData sheetId="2541">
        <row r="2">
          <cell r="A2" t="str">
            <v>DMCI</v>
          </cell>
        </row>
      </sheetData>
      <sheetData sheetId="2542">
        <row r="2">
          <cell r="A2" t="str">
            <v>DMCI</v>
          </cell>
        </row>
      </sheetData>
      <sheetData sheetId="2543">
        <row r="2">
          <cell r="A2" t="str">
            <v>DMCI</v>
          </cell>
        </row>
      </sheetData>
      <sheetData sheetId="2544">
        <row r="2">
          <cell r="A2" t="str">
            <v>DMCI</v>
          </cell>
        </row>
      </sheetData>
      <sheetData sheetId="2545">
        <row r="2">
          <cell r="A2" t="str">
            <v>DMCI</v>
          </cell>
        </row>
      </sheetData>
      <sheetData sheetId="2546">
        <row r="2">
          <cell r="A2" t="str">
            <v>DMCI</v>
          </cell>
        </row>
      </sheetData>
      <sheetData sheetId="2547">
        <row r="2">
          <cell r="A2" t="str">
            <v>DMCI</v>
          </cell>
        </row>
      </sheetData>
      <sheetData sheetId="2548">
        <row r="2">
          <cell r="A2" t="str">
            <v>DMCI</v>
          </cell>
        </row>
      </sheetData>
      <sheetData sheetId="2549">
        <row r="2">
          <cell r="A2" t="str">
            <v>DMCI</v>
          </cell>
        </row>
      </sheetData>
      <sheetData sheetId="2550">
        <row r="2">
          <cell r="A2" t="str">
            <v>DMCI</v>
          </cell>
        </row>
      </sheetData>
      <sheetData sheetId="2551">
        <row r="2">
          <cell r="A2" t="str">
            <v>DMCI</v>
          </cell>
        </row>
      </sheetData>
      <sheetData sheetId="2552">
        <row r="2">
          <cell r="A2" t="str">
            <v>DMCI</v>
          </cell>
        </row>
      </sheetData>
      <sheetData sheetId="2553">
        <row r="2">
          <cell r="A2" t="str">
            <v>DMCI</v>
          </cell>
        </row>
      </sheetData>
      <sheetData sheetId="2554">
        <row r="2">
          <cell r="A2" t="str">
            <v>DMCI</v>
          </cell>
        </row>
      </sheetData>
      <sheetData sheetId="2555">
        <row r="2">
          <cell r="A2" t="str">
            <v>DMCI</v>
          </cell>
        </row>
      </sheetData>
      <sheetData sheetId="2556">
        <row r="2">
          <cell r="A2" t="str">
            <v>DMCI</v>
          </cell>
        </row>
      </sheetData>
      <sheetData sheetId="2557">
        <row r="2">
          <cell r="A2" t="str">
            <v>DMCI</v>
          </cell>
        </row>
      </sheetData>
      <sheetData sheetId="2558">
        <row r="2">
          <cell r="A2" t="str">
            <v>DMCI</v>
          </cell>
        </row>
      </sheetData>
      <sheetData sheetId="2559">
        <row r="2">
          <cell r="A2" t="str">
            <v>DMCI</v>
          </cell>
        </row>
      </sheetData>
      <sheetData sheetId="2560">
        <row r="2">
          <cell r="A2" t="str">
            <v>DMCI</v>
          </cell>
        </row>
      </sheetData>
      <sheetData sheetId="2561">
        <row r="2">
          <cell r="A2" t="str">
            <v>DMCI</v>
          </cell>
        </row>
      </sheetData>
      <sheetData sheetId="2562">
        <row r="2">
          <cell r="A2" t="str">
            <v>DMCI</v>
          </cell>
        </row>
      </sheetData>
      <sheetData sheetId="2563">
        <row r="2">
          <cell r="A2" t="str">
            <v>DMCI</v>
          </cell>
        </row>
      </sheetData>
      <sheetData sheetId="2564">
        <row r="2">
          <cell r="A2" t="str">
            <v>DMCI</v>
          </cell>
        </row>
      </sheetData>
      <sheetData sheetId="2565">
        <row r="2">
          <cell r="A2" t="str">
            <v>DMCI</v>
          </cell>
        </row>
      </sheetData>
      <sheetData sheetId="2566">
        <row r="2">
          <cell r="A2" t="str">
            <v>DMCI</v>
          </cell>
        </row>
      </sheetData>
      <sheetData sheetId="2567">
        <row r="2">
          <cell r="A2" t="str">
            <v>DMCI</v>
          </cell>
        </row>
      </sheetData>
      <sheetData sheetId="2568">
        <row r="2">
          <cell r="A2" t="str">
            <v>DMCI</v>
          </cell>
        </row>
      </sheetData>
      <sheetData sheetId="2569">
        <row r="2">
          <cell r="A2" t="str">
            <v>DMCI</v>
          </cell>
        </row>
      </sheetData>
      <sheetData sheetId="2570">
        <row r="2">
          <cell r="A2" t="str">
            <v>DMCI</v>
          </cell>
        </row>
      </sheetData>
      <sheetData sheetId="2571">
        <row r="2">
          <cell r="A2" t="str">
            <v>DMCI</v>
          </cell>
        </row>
      </sheetData>
      <sheetData sheetId="2572">
        <row r="2">
          <cell r="A2" t="str">
            <v>DMCI</v>
          </cell>
        </row>
      </sheetData>
      <sheetData sheetId="2573">
        <row r="2">
          <cell r="A2" t="str">
            <v>DMCI</v>
          </cell>
        </row>
      </sheetData>
      <sheetData sheetId="2574">
        <row r="2">
          <cell r="A2" t="str">
            <v>DMCI</v>
          </cell>
        </row>
      </sheetData>
      <sheetData sheetId="2575">
        <row r="2">
          <cell r="A2" t="str">
            <v>DMCI</v>
          </cell>
        </row>
      </sheetData>
      <sheetData sheetId="2576">
        <row r="2">
          <cell r="A2" t="str">
            <v>DMCI</v>
          </cell>
        </row>
      </sheetData>
      <sheetData sheetId="2577">
        <row r="2">
          <cell r="A2" t="str">
            <v>DMCI</v>
          </cell>
        </row>
      </sheetData>
      <sheetData sheetId="2578">
        <row r="2">
          <cell r="A2" t="str">
            <v>DMCI</v>
          </cell>
        </row>
      </sheetData>
      <sheetData sheetId="2579">
        <row r="2">
          <cell r="A2" t="str">
            <v>DMCI</v>
          </cell>
        </row>
      </sheetData>
      <sheetData sheetId="2580">
        <row r="2">
          <cell r="A2" t="str">
            <v>DMCI</v>
          </cell>
        </row>
      </sheetData>
      <sheetData sheetId="2581">
        <row r="2">
          <cell r="A2" t="str">
            <v>DMCI</v>
          </cell>
        </row>
      </sheetData>
      <sheetData sheetId="2582">
        <row r="2">
          <cell r="A2" t="str">
            <v>DMCI</v>
          </cell>
        </row>
      </sheetData>
      <sheetData sheetId="2583">
        <row r="2">
          <cell r="A2" t="str">
            <v>DMCI</v>
          </cell>
        </row>
      </sheetData>
      <sheetData sheetId="2584">
        <row r="2">
          <cell r="A2" t="str">
            <v>DMCI</v>
          </cell>
        </row>
      </sheetData>
      <sheetData sheetId="2585">
        <row r="2">
          <cell r="A2" t="str">
            <v>DMCI</v>
          </cell>
        </row>
      </sheetData>
      <sheetData sheetId="2586">
        <row r="2">
          <cell r="A2" t="str">
            <v>DMCI</v>
          </cell>
        </row>
      </sheetData>
      <sheetData sheetId="2587">
        <row r="2">
          <cell r="A2" t="str">
            <v>DMCI</v>
          </cell>
        </row>
      </sheetData>
      <sheetData sheetId="2588">
        <row r="2">
          <cell r="A2" t="str">
            <v>DMCI</v>
          </cell>
        </row>
      </sheetData>
      <sheetData sheetId="2589">
        <row r="2">
          <cell r="A2" t="str">
            <v>DMCI</v>
          </cell>
        </row>
      </sheetData>
      <sheetData sheetId="2590">
        <row r="2">
          <cell r="A2" t="str">
            <v>DMCI</v>
          </cell>
        </row>
      </sheetData>
      <sheetData sheetId="2591">
        <row r="2">
          <cell r="A2" t="str">
            <v>DMCI</v>
          </cell>
        </row>
      </sheetData>
      <sheetData sheetId="2592">
        <row r="2">
          <cell r="A2" t="str">
            <v>DMCI</v>
          </cell>
        </row>
      </sheetData>
      <sheetData sheetId="2593">
        <row r="2">
          <cell r="A2" t="str">
            <v>DMCI</v>
          </cell>
        </row>
      </sheetData>
      <sheetData sheetId="2594">
        <row r="2">
          <cell r="A2" t="str">
            <v>DMCI</v>
          </cell>
        </row>
      </sheetData>
      <sheetData sheetId="2595">
        <row r="2">
          <cell r="A2" t="str">
            <v>DMCI</v>
          </cell>
        </row>
      </sheetData>
      <sheetData sheetId="2596">
        <row r="2">
          <cell r="A2" t="str">
            <v>DMCI</v>
          </cell>
        </row>
      </sheetData>
      <sheetData sheetId="2597">
        <row r="2">
          <cell r="A2" t="str">
            <v>DMCI</v>
          </cell>
        </row>
      </sheetData>
      <sheetData sheetId="2598">
        <row r="2">
          <cell r="A2" t="str">
            <v>DMCI</v>
          </cell>
        </row>
      </sheetData>
      <sheetData sheetId="2599">
        <row r="2">
          <cell r="A2" t="str">
            <v>DMCI</v>
          </cell>
        </row>
      </sheetData>
      <sheetData sheetId="2600">
        <row r="2">
          <cell r="A2" t="str">
            <v>DMCI</v>
          </cell>
        </row>
      </sheetData>
      <sheetData sheetId="2601">
        <row r="2">
          <cell r="A2" t="str">
            <v>DMCI</v>
          </cell>
        </row>
      </sheetData>
      <sheetData sheetId="2602">
        <row r="2">
          <cell r="A2" t="str">
            <v>DMCI</v>
          </cell>
        </row>
      </sheetData>
      <sheetData sheetId="2603">
        <row r="2">
          <cell r="A2" t="str">
            <v>DMCI</v>
          </cell>
        </row>
      </sheetData>
      <sheetData sheetId="2604">
        <row r="2">
          <cell r="A2" t="str">
            <v>DMCI</v>
          </cell>
        </row>
      </sheetData>
      <sheetData sheetId="2605">
        <row r="2">
          <cell r="A2" t="str">
            <v>DMCI</v>
          </cell>
        </row>
      </sheetData>
      <sheetData sheetId="2606">
        <row r="2">
          <cell r="A2" t="str">
            <v>DMCI</v>
          </cell>
        </row>
      </sheetData>
      <sheetData sheetId="2607">
        <row r="2">
          <cell r="A2" t="str">
            <v>DMCI</v>
          </cell>
        </row>
      </sheetData>
      <sheetData sheetId="2608">
        <row r="2">
          <cell r="A2" t="str">
            <v>DMCI</v>
          </cell>
        </row>
      </sheetData>
      <sheetData sheetId="2609">
        <row r="2">
          <cell r="A2" t="str">
            <v>DMCI</v>
          </cell>
        </row>
      </sheetData>
      <sheetData sheetId="2610">
        <row r="2">
          <cell r="A2" t="str">
            <v>DMCI</v>
          </cell>
        </row>
      </sheetData>
      <sheetData sheetId="2611">
        <row r="2">
          <cell r="A2" t="str">
            <v>DMCI</v>
          </cell>
        </row>
      </sheetData>
      <sheetData sheetId="2612">
        <row r="2">
          <cell r="A2" t="str">
            <v>DMCI</v>
          </cell>
        </row>
      </sheetData>
      <sheetData sheetId="2613">
        <row r="2">
          <cell r="A2" t="str">
            <v>DMCI</v>
          </cell>
        </row>
      </sheetData>
      <sheetData sheetId="2614">
        <row r="2">
          <cell r="A2" t="str">
            <v>DMCI</v>
          </cell>
        </row>
      </sheetData>
      <sheetData sheetId="2615">
        <row r="2">
          <cell r="A2" t="str">
            <v>DMCI</v>
          </cell>
        </row>
      </sheetData>
      <sheetData sheetId="2616">
        <row r="2">
          <cell r="A2" t="str">
            <v>DMCI</v>
          </cell>
        </row>
      </sheetData>
      <sheetData sheetId="2617">
        <row r="2">
          <cell r="A2" t="str">
            <v>DMCI</v>
          </cell>
        </row>
      </sheetData>
      <sheetData sheetId="2618">
        <row r="2">
          <cell r="A2" t="str">
            <v>DMCI</v>
          </cell>
        </row>
      </sheetData>
      <sheetData sheetId="2619">
        <row r="2">
          <cell r="A2" t="str">
            <v>DMCI</v>
          </cell>
        </row>
      </sheetData>
      <sheetData sheetId="2620">
        <row r="2">
          <cell r="A2" t="str">
            <v>DMCI</v>
          </cell>
        </row>
      </sheetData>
      <sheetData sheetId="2621">
        <row r="2">
          <cell r="A2" t="str">
            <v>DMCI</v>
          </cell>
        </row>
      </sheetData>
      <sheetData sheetId="2622">
        <row r="2">
          <cell r="A2" t="str">
            <v>DMCI</v>
          </cell>
        </row>
      </sheetData>
      <sheetData sheetId="2623">
        <row r="2">
          <cell r="A2" t="str">
            <v>DMCI</v>
          </cell>
        </row>
      </sheetData>
      <sheetData sheetId="2624">
        <row r="2">
          <cell r="A2" t="str">
            <v>DMCI</v>
          </cell>
        </row>
      </sheetData>
      <sheetData sheetId="2625">
        <row r="2">
          <cell r="A2" t="str">
            <v>DMCI</v>
          </cell>
        </row>
      </sheetData>
      <sheetData sheetId="2626">
        <row r="2">
          <cell r="A2" t="str">
            <v>DMCI</v>
          </cell>
        </row>
      </sheetData>
      <sheetData sheetId="2627">
        <row r="2">
          <cell r="A2" t="str">
            <v>DMCI</v>
          </cell>
        </row>
      </sheetData>
      <sheetData sheetId="2628">
        <row r="2">
          <cell r="A2" t="str">
            <v>DMCI</v>
          </cell>
        </row>
      </sheetData>
      <sheetData sheetId="2629">
        <row r="2">
          <cell r="A2" t="str">
            <v>DMCI</v>
          </cell>
        </row>
      </sheetData>
      <sheetData sheetId="2630">
        <row r="2">
          <cell r="A2" t="str">
            <v>DMCI</v>
          </cell>
        </row>
      </sheetData>
      <sheetData sheetId="2631">
        <row r="2">
          <cell r="A2" t="str">
            <v>DMCI</v>
          </cell>
        </row>
      </sheetData>
      <sheetData sheetId="2632">
        <row r="2">
          <cell r="A2" t="str">
            <v>DMCI</v>
          </cell>
        </row>
      </sheetData>
      <sheetData sheetId="2633">
        <row r="2">
          <cell r="A2" t="str">
            <v>DMCI</v>
          </cell>
        </row>
      </sheetData>
      <sheetData sheetId="2634">
        <row r="2">
          <cell r="A2" t="str">
            <v>DMCI</v>
          </cell>
        </row>
      </sheetData>
      <sheetData sheetId="2635">
        <row r="2">
          <cell r="A2" t="str">
            <v>DMCI</v>
          </cell>
        </row>
      </sheetData>
      <sheetData sheetId="2636">
        <row r="2">
          <cell r="A2" t="str">
            <v>DMCI</v>
          </cell>
        </row>
      </sheetData>
      <sheetData sheetId="2637">
        <row r="2">
          <cell r="A2" t="str">
            <v>DMCI</v>
          </cell>
        </row>
      </sheetData>
      <sheetData sheetId="2638">
        <row r="2">
          <cell r="A2" t="str">
            <v>DMCI</v>
          </cell>
        </row>
      </sheetData>
      <sheetData sheetId="2639">
        <row r="2">
          <cell r="A2" t="str">
            <v>DMCI</v>
          </cell>
        </row>
      </sheetData>
      <sheetData sheetId="2640">
        <row r="2">
          <cell r="A2" t="str">
            <v>DMCI</v>
          </cell>
        </row>
      </sheetData>
      <sheetData sheetId="2641">
        <row r="2">
          <cell r="A2" t="str">
            <v>DMCI</v>
          </cell>
        </row>
      </sheetData>
      <sheetData sheetId="2642">
        <row r="2">
          <cell r="A2" t="str">
            <v>DMCI</v>
          </cell>
        </row>
      </sheetData>
      <sheetData sheetId="2643">
        <row r="2">
          <cell r="A2" t="str">
            <v>DMCI</v>
          </cell>
        </row>
      </sheetData>
      <sheetData sheetId="2644">
        <row r="2">
          <cell r="A2" t="str">
            <v>DMCI</v>
          </cell>
        </row>
      </sheetData>
      <sheetData sheetId="2645">
        <row r="2">
          <cell r="A2" t="str">
            <v>DMCI</v>
          </cell>
        </row>
      </sheetData>
      <sheetData sheetId="2646">
        <row r="2">
          <cell r="A2" t="str">
            <v>DMCI</v>
          </cell>
        </row>
      </sheetData>
      <sheetData sheetId="2647">
        <row r="2">
          <cell r="A2" t="str">
            <v>DMCI</v>
          </cell>
        </row>
      </sheetData>
      <sheetData sheetId="2648">
        <row r="2">
          <cell r="A2" t="str">
            <v>DMCI</v>
          </cell>
        </row>
      </sheetData>
      <sheetData sheetId="2649">
        <row r="2">
          <cell r="A2" t="str">
            <v>DMCI</v>
          </cell>
        </row>
      </sheetData>
      <sheetData sheetId="2650">
        <row r="2">
          <cell r="A2" t="str">
            <v>DMCI</v>
          </cell>
        </row>
      </sheetData>
      <sheetData sheetId="2651">
        <row r="2">
          <cell r="A2" t="str">
            <v>DMCI</v>
          </cell>
        </row>
      </sheetData>
      <sheetData sheetId="2652">
        <row r="2">
          <cell r="A2" t="str">
            <v>DMCI</v>
          </cell>
        </row>
      </sheetData>
      <sheetData sheetId="2653">
        <row r="2">
          <cell r="A2" t="str">
            <v>DMCI</v>
          </cell>
        </row>
      </sheetData>
      <sheetData sheetId="2654" refreshError="1"/>
      <sheetData sheetId="2655" refreshError="1"/>
      <sheetData sheetId="2656" refreshError="1"/>
      <sheetData sheetId="2657" refreshError="1"/>
      <sheetData sheetId="2658">
        <row r="2">
          <cell r="A2" t="str">
            <v>DMCI</v>
          </cell>
        </row>
      </sheetData>
      <sheetData sheetId="2659">
        <row r="2">
          <cell r="A2" t="str">
            <v>DMCI</v>
          </cell>
        </row>
      </sheetData>
      <sheetData sheetId="2660" refreshError="1"/>
      <sheetData sheetId="2661" refreshError="1"/>
      <sheetData sheetId="2662" refreshError="1"/>
      <sheetData sheetId="2663" refreshError="1"/>
      <sheetData sheetId="2664" refreshError="1"/>
      <sheetData sheetId="2665">
        <row r="2">
          <cell r="A2" t="str">
            <v>DMCI</v>
          </cell>
        </row>
      </sheetData>
      <sheetData sheetId="2666">
        <row r="2">
          <cell r="A2" t="str">
            <v>DMCI</v>
          </cell>
        </row>
      </sheetData>
      <sheetData sheetId="2667" refreshError="1"/>
      <sheetData sheetId="2668">
        <row r="2">
          <cell r="A2" t="str">
            <v>DMCI</v>
          </cell>
        </row>
      </sheetData>
      <sheetData sheetId="2669">
        <row r="2">
          <cell r="A2" t="str">
            <v>DMCI</v>
          </cell>
        </row>
      </sheetData>
      <sheetData sheetId="2670">
        <row r="2">
          <cell r="A2" t="str">
            <v>DMCI</v>
          </cell>
        </row>
      </sheetData>
      <sheetData sheetId="2671">
        <row r="2">
          <cell r="A2" t="str">
            <v>DMCI</v>
          </cell>
        </row>
      </sheetData>
      <sheetData sheetId="2672" refreshError="1"/>
      <sheetData sheetId="2673"/>
      <sheetData sheetId="2674">
        <row r="2">
          <cell r="A2" t="str">
            <v>DMCI</v>
          </cell>
        </row>
      </sheetData>
      <sheetData sheetId="2675">
        <row r="2">
          <cell r="A2" t="str">
            <v>DMCI</v>
          </cell>
        </row>
      </sheetData>
      <sheetData sheetId="2676">
        <row r="2">
          <cell r="A2" t="str">
            <v>DMCI</v>
          </cell>
        </row>
      </sheetData>
      <sheetData sheetId="2677">
        <row r="2">
          <cell r="A2" t="str">
            <v>DMCI</v>
          </cell>
        </row>
      </sheetData>
      <sheetData sheetId="2678" refreshError="1"/>
      <sheetData sheetId="2679" refreshError="1"/>
      <sheetData sheetId="2680"/>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ow r="2">
          <cell r="A2" t="str">
            <v>DMCI</v>
          </cell>
        </row>
      </sheetData>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ow r="2">
          <cell r="A2" t="str">
            <v>DMCI</v>
          </cell>
        </row>
      </sheetData>
      <sheetData sheetId="2742">
        <row r="2">
          <cell r="A2" t="str">
            <v>DMCI</v>
          </cell>
        </row>
      </sheetData>
      <sheetData sheetId="2743">
        <row r="2">
          <cell r="A2" t="str">
            <v>DMCI</v>
          </cell>
        </row>
      </sheetData>
      <sheetData sheetId="2744">
        <row r="2">
          <cell r="A2" t="str">
            <v>DMCI</v>
          </cell>
        </row>
      </sheetData>
      <sheetData sheetId="2745">
        <row r="2">
          <cell r="A2" t="str">
            <v>DMCI</v>
          </cell>
        </row>
      </sheetData>
      <sheetData sheetId="2746">
        <row r="2">
          <cell r="A2" t="str">
            <v>DMCI</v>
          </cell>
        </row>
      </sheetData>
      <sheetData sheetId="2747">
        <row r="2">
          <cell r="A2" t="str">
            <v>DMCI</v>
          </cell>
        </row>
      </sheetData>
      <sheetData sheetId="2748">
        <row r="2">
          <cell r="A2" t="str">
            <v>DMCI</v>
          </cell>
        </row>
      </sheetData>
      <sheetData sheetId="2749">
        <row r="2">
          <cell r="A2" t="str">
            <v>DMCI</v>
          </cell>
        </row>
      </sheetData>
      <sheetData sheetId="2750">
        <row r="2">
          <cell r="A2" t="str">
            <v>DMCI</v>
          </cell>
        </row>
      </sheetData>
      <sheetData sheetId="2751">
        <row r="2">
          <cell r="A2" t="str">
            <v>DMCI</v>
          </cell>
        </row>
      </sheetData>
      <sheetData sheetId="2752">
        <row r="2">
          <cell r="A2" t="str">
            <v>DMCI</v>
          </cell>
        </row>
      </sheetData>
      <sheetData sheetId="2753">
        <row r="2">
          <cell r="A2" t="str">
            <v>DMCI</v>
          </cell>
        </row>
      </sheetData>
      <sheetData sheetId="2754">
        <row r="2">
          <cell r="A2" t="str">
            <v>DMCI</v>
          </cell>
        </row>
      </sheetData>
      <sheetData sheetId="2755">
        <row r="2">
          <cell r="A2" t="str">
            <v>DMCI</v>
          </cell>
        </row>
      </sheetData>
      <sheetData sheetId="2756">
        <row r="2">
          <cell r="A2" t="str">
            <v>DMCI</v>
          </cell>
        </row>
      </sheetData>
      <sheetData sheetId="2757">
        <row r="2">
          <cell r="A2" t="str">
            <v>DMCI</v>
          </cell>
        </row>
      </sheetData>
      <sheetData sheetId="2758">
        <row r="2">
          <cell r="A2" t="str">
            <v>DMCI</v>
          </cell>
        </row>
      </sheetData>
      <sheetData sheetId="2759">
        <row r="2">
          <cell r="A2" t="str">
            <v>DMCI</v>
          </cell>
        </row>
      </sheetData>
      <sheetData sheetId="2760">
        <row r="2">
          <cell r="A2" t="str">
            <v>DMCI</v>
          </cell>
        </row>
      </sheetData>
      <sheetData sheetId="2761">
        <row r="2">
          <cell r="A2" t="str">
            <v>DMCI</v>
          </cell>
        </row>
      </sheetData>
      <sheetData sheetId="2762">
        <row r="2">
          <cell r="A2" t="str">
            <v>DMCI</v>
          </cell>
        </row>
      </sheetData>
      <sheetData sheetId="2763">
        <row r="2">
          <cell r="A2" t="str">
            <v>DMCI</v>
          </cell>
        </row>
      </sheetData>
      <sheetData sheetId="2764">
        <row r="2">
          <cell r="A2" t="str">
            <v>DMCI</v>
          </cell>
        </row>
      </sheetData>
      <sheetData sheetId="2765">
        <row r="2">
          <cell r="A2" t="str">
            <v>DMCI</v>
          </cell>
        </row>
      </sheetData>
      <sheetData sheetId="2766">
        <row r="2">
          <cell r="A2" t="str">
            <v>DMCI</v>
          </cell>
        </row>
      </sheetData>
      <sheetData sheetId="2767">
        <row r="2">
          <cell r="A2" t="str">
            <v>DMCI</v>
          </cell>
        </row>
      </sheetData>
      <sheetData sheetId="2768">
        <row r="2">
          <cell r="A2" t="str">
            <v>DMCI</v>
          </cell>
        </row>
      </sheetData>
      <sheetData sheetId="2769">
        <row r="2">
          <cell r="A2" t="str">
            <v>DMCI</v>
          </cell>
        </row>
      </sheetData>
      <sheetData sheetId="2770">
        <row r="2">
          <cell r="A2" t="str">
            <v>DMCI</v>
          </cell>
        </row>
      </sheetData>
      <sheetData sheetId="2771">
        <row r="2">
          <cell r="A2" t="str">
            <v>DMCI</v>
          </cell>
        </row>
      </sheetData>
      <sheetData sheetId="2772">
        <row r="2">
          <cell r="A2" t="str">
            <v>DMCI</v>
          </cell>
        </row>
      </sheetData>
      <sheetData sheetId="2773">
        <row r="2">
          <cell r="A2" t="str">
            <v>DMCI</v>
          </cell>
        </row>
      </sheetData>
      <sheetData sheetId="2774">
        <row r="2">
          <cell r="A2" t="str">
            <v>DMCI</v>
          </cell>
        </row>
      </sheetData>
      <sheetData sheetId="2775">
        <row r="2">
          <cell r="A2" t="str">
            <v>DMCI</v>
          </cell>
        </row>
      </sheetData>
      <sheetData sheetId="2776">
        <row r="2">
          <cell r="A2" t="str">
            <v>DMCI</v>
          </cell>
        </row>
      </sheetData>
      <sheetData sheetId="2777">
        <row r="2">
          <cell r="A2" t="str">
            <v>DMCI</v>
          </cell>
        </row>
      </sheetData>
      <sheetData sheetId="2778">
        <row r="2">
          <cell r="A2" t="str">
            <v>DMCI</v>
          </cell>
        </row>
      </sheetData>
      <sheetData sheetId="2779">
        <row r="2">
          <cell r="A2" t="str">
            <v>DMCI</v>
          </cell>
        </row>
      </sheetData>
      <sheetData sheetId="2780">
        <row r="2">
          <cell r="A2" t="str">
            <v>DMCI</v>
          </cell>
        </row>
      </sheetData>
      <sheetData sheetId="2781">
        <row r="2">
          <cell r="A2" t="str">
            <v>DMCI</v>
          </cell>
        </row>
      </sheetData>
      <sheetData sheetId="2782">
        <row r="2">
          <cell r="A2" t="str">
            <v>DMCI</v>
          </cell>
        </row>
      </sheetData>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ow r="2">
          <cell r="A2" t="str">
            <v>DMCI</v>
          </cell>
        </row>
      </sheetData>
      <sheetData sheetId="2885">
        <row r="5">
          <cell r="N5">
            <v>450</v>
          </cell>
        </row>
      </sheetData>
      <sheetData sheetId="2886" refreshError="1"/>
      <sheetData sheetId="2887">
        <row r="5">
          <cell r="N5">
            <v>450</v>
          </cell>
        </row>
      </sheetData>
      <sheetData sheetId="2888"/>
      <sheetData sheetId="2889"/>
      <sheetData sheetId="2890">
        <row r="2">
          <cell r="A2" t="str">
            <v>DMCI</v>
          </cell>
        </row>
      </sheetData>
      <sheetData sheetId="2891"/>
      <sheetData sheetId="2892"/>
      <sheetData sheetId="2893"/>
      <sheetData sheetId="2894">
        <row r="5">
          <cell r="N5">
            <v>450</v>
          </cell>
        </row>
      </sheetData>
      <sheetData sheetId="2895"/>
      <sheetData sheetId="2896"/>
      <sheetData sheetId="2897"/>
      <sheetData sheetId="2898"/>
      <sheetData sheetId="2899"/>
      <sheetData sheetId="2900"/>
      <sheetData sheetId="290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ow r="2">
          <cell r="A2" t="str">
            <v>DMCI</v>
          </cell>
        </row>
      </sheetData>
      <sheetData sheetId="2969">
        <row r="2">
          <cell r="A2" t="str">
            <v>DMCI</v>
          </cell>
        </row>
      </sheetData>
      <sheetData sheetId="2970">
        <row r="2">
          <cell r="A2" t="str">
            <v>DMCI</v>
          </cell>
        </row>
      </sheetData>
      <sheetData sheetId="2971">
        <row r="2">
          <cell r="A2" t="str">
            <v>DMCI</v>
          </cell>
        </row>
      </sheetData>
      <sheetData sheetId="2972">
        <row r="2">
          <cell r="A2" t="str">
            <v>DMCI</v>
          </cell>
        </row>
      </sheetData>
      <sheetData sheetId="2973">
        <row r="2">
          <cell r="A2" t="str">
            <v>DMCI</v>
          </cell>
        </row>
      </sheetData>
      <sheetData sheetId="2974">
        <row r="2">
          <cell r="A2" t="str">
            <v>DMCI</v>
          </cell>
        </row>
      </sheetData>
      <sheetData sheetId="2975"/>
      <sheetData sheetId="2976">
        <row r="2">
          <cell r="A2" t="str">
            <v>DMCI</v>
          </cell>
        </row>
      </sheetData>
      <sheetData sheetId="2977">
        <row r="2">
          <cell r="A2" t="str">
            <v>DMCI</v>
          </cell>
        </row>
      </sheetData>
      <sheetData sheetId="2978">
        <row r="2">
          <cell r="A2" t="str">
            <v>DMCI</v>
          </cell>
        </row>
      </sheetData>
      <sheetData sheetId="2979" refreshError="1"/>
      <sheetData sheetId="2980"/>
      <sheetData sheetId="2981"/>
      <sheetData sheetId="2982">
        <row r="5">
          <cell r="N5">
            <v>450</v>
          </cell>
        </row>
      </sheetData>
      <sheetData sheetId="2983"/>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sheetData sheetId="3049"/>
      <sheetData sheetId="3050"/>
      <sheetData sheetId="3051"/>
      <sheetData sheetId="3052"/>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sheetData sheetId="3442"/>
      <sheetData sheetId="3443" refreshError="1"/>
      <sheetData sheetId="3444"/>
      <sheetData sheetId="3445"/>
      <sheetData sheetId="3446">
        <row r="5">
          <cell r="N5">
            <v>450</v>
          </cell>
        </row>
      </sheetData>
      <sheetData sheetId="3447"/>
      <sheetData sheetId="3448"/>
      <sheetData sheetId="3449">
        <row r="5">
          <cell r="N5">
            <v>450</v>
          </cell>
        </row>
      </sheetData>
      <sheetData sheetId="3450"/>
      <sheetData sheetId="3451"/>
      <sheetData sheetId="3452">
        <row r="5">
          <cell r="N5">
            <v>450</v>
          </cell>
        </row>
      </sheetData>
      <sheetData sheetId="3453"/>
      <sheetData sheetId="3454">
        <row r="5">
          <cell r="N5">
            <v>450</v>
          </cell>
        </row>
      </sheetData>
      <sheetData sheetId="3455"/>
      <sheetData sheetId="3456">
        <row r="5">
          <cell r="N5">
            <v>450</v>
          </cell>
        </row>
      </sheetData>
      <sheetData sheetId="3457"/>
      <sheetData sheetId="3458"/>
      <sheetData sheetId="3459"/>
      <sheetData sheetId="3460">
        <row r="2">
          <cell r="A2" t="str">
            <v>DMCI</v>
          </cell>
        </row>
      </sheetData>
      <sheetData sheetId="3461">
        <row r="2">
          <cell r="A2" t="str">
            <v>DMCI</v>
          </cell>
        </row>
      </sheetData>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sheetData sheetId="3494">
        <row r="5">
          <cell r="N5">
            <v>450</v>
          </cell>
        </row>
      </sheetData>
      <sheetData sheetId="3495"/>
      <sheetData sheetId="3496">
        <row r="2">
          <cell r="A2" t="str">
            <v>DMCI</v>
          </cell>
        </row>
      </sheetData>
      <sheetData sheetId="3497"/>
      <sheetData sheetId="3498" refreshError="1"/>
      <sheetData sheetId="3499" refreshError="1"/>
      <sheetData sheetId="3500" refreshError="1"/>
      <sheetData sheetId="3501" refreshError="1"/>
      <sheetData sheetId="3502" refreshError="1"/>
      <sheetData sheetId="3503"/>
      <sheetData sheetId="3504"/>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sheetData sheetId="3685"/>
      <sheetData sheetId="3686"/>
      <sheetData sheetId="3687"/>
      <sheetData sheetId="3688" refreshError="1"/>
      <sheetData sheetId="3689" refreshError="1"/>
      <sheetData sheetId="3690" refreshError="1"/>
      <sheetData sheetId="3691">
        <row r="2">
          <cell r="A2" t="str">
            <v>DMCI</v>
          </cell>
        </row>
      </sheetData>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ow r="2">
          <cell r="A2" t="str">
            <v>DMCI</v>
          </cell>
        </row>
      </sheetData>
      <sheetData sheetId="3965">
        <row r="2">
          <cell r="A2" t="str">
            <v>DMCI</v>
          </cell>
        </row>
      </sheetData>
      <sheetData sheetId="3966">
        <row r="2">
          <cell r="A2" t="str">
            <v>DMCI</v>
          </cell>
        </row>
      </sheetData>
      <sheetData sheetId="3967">
        <row r="2">
          <cell r="A2" t="str">
            <v>DMCI</v>
          </cell>
        </row>
      </sheetData>
      <sheetData sheetId="3968">
        <row r="2">
          <cell r="A2" t="str">
            <v>DMCI</v>
          </cell>
        </row>
      </sheetData>
      <sheetData sheetId="3969">
        <row r="2">
          <cell r="A2" t="str">
            <v>DMCI</v>
          </cell>
        </row>
      </sheetData>
      <sheetData sheetId="3970">
        <row r="2">
          <cell r="A2" t="str">
            <v>DMCI</v>
          </cell>
        </row>
      </sheetData>
      <sheetData sheetId="3971">
        <row r="2">
          <cell r="A2" t="str">
            <v>DMCI</v>
          </cell>
        </row>
      </sheetData>
      <sheetData sheetId="3972">
        <row r="2">
          <cell r="A2" t="str">
            <v>DMCI</v>
          </cell>
        </row>
      </sheetData>
      <sheetData sheetId="3973">
        <row r="2">
          <cell r="A2" t="str">
            <v>DMCI</v>
          </cell>
        </row>
      </sheetData>
      <sheetData sheetId="3974">
        <row r="2">
          <cell r="A2" t="str">
            <v>DMCI</v>
          </cell>
        </row>
      </sheetData>
      <sheetData sheetId="3975">
        <row r="2">
          <cell r="A2" t="str">
            <v>DMCI</v>
          </cell>
        </row>
      </sheetData>
      <sheetData sheetId="3976">
        <row r="2">
          <cell r="A2" t="str">
            <v>DMCI</v>
          </cell>
        </row>
      </sheetData>
      <sheetData sheetId="3977" refreshError="1"/>
      <sheetData sheetId="3978">
        <row r="2">
          <cell r="A2" t="str">
            <v>DMCI</v>
          </cell>
        </row>
      </sheetData>
      <sheetData sheetId="3979">
        <row r="2">
          <cell r="A2" t="str">
            <v>DMCI</v>
          </cell>
        </row>
      </sheetData>
      <sheetData sheetId="3980">
        <row r="2">
          <cell r="A2" t="str">
            <v>DMCI</v>
          </cell>
        </row>
      </sheetData>
      <sheetData sheetId="3981">
        <row r="2">
          <cell r="A2" t="str">
            <v>DMCI</v>
          </cell>
        </row>
      </sheetData>
      <sheetData sheetId="3982" refreshError="1"/>
      <sheetData sheetId="3983">
        <row r="2">
          <cell r="A2" t="str">
            <v>DMCI</v>
          </cell>
        </row>
      </sheetData>
      <sheetData sheetId="3984">
        <row r="2">
          <cell r="A2" t="str">
            <v>DMCI</v>
          </cell>
        </row>
      </sheetData>
      <sheetData sheetId="3985">
        <row r="2">
          <cell r="A2" t="str">
            <v>DMCI</v>
          </cell>
        </row>
      </sheetData>
      <sheetData sheetId="3986">
        <row r="2">
          <cell r="A2" t="str">
            <v>DMCI</v>
          </cell>
        </row>
      </sheetData>
      <sheetData sheetId="3987">
        <row r="2">
          <cell r="A2" t="str">
            <v>DMCI</v>
          </cell>
        </row>
      </sheetData>
      <sheetData sheetId="3988"/>
      <sheetData sheetId="3989">
        <row r="2">
          <cell r="A2" t="str">
            <v>DMCI</v>
          </cell>
        </row>
      </sheetData>
      <sheetData sheetId="3990"/>
      <sheetData sheetId="3991"/>
      <sheetData sheetId="3992"/>
      <sheetData sheetId="3993">
        <row r="2">
          <cell r="A2" t="str">
            <v>DMCI</v>
          </cell>
        </row>
      </sheetData>
      <sheetData sheetId="3994">
        <row r="2">
          <cell r="A2" t="str">
            <v>DMCI</v>
          </cell>
        </row>
      </sheetData>
      <sheetData sheetId="3995" refreshError="1"/>
      <sheetData sheetId="3996"/>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대(토,철콘1공구)"/>
      <sheetName val="부대(토,철콘2공구)"/>
      <sheetName val="부대(강교)"/>
      <sheetName val="간지"/>
      <sheetName val="공사현황 (현설용)"/>
      <sheetName val="현장설명서"/>
      <sheetName val="Sheet1"/>
      <sheetName val="Sheet2"/>
      <sheetName val="Sheet3"/>
      <sheetName val="공량산출서"/>
      <sheetName val="전기혼잡제경비(45)"/>
      <sheetName val="mcc일위대가"/>
      <sheetName val="간선계산"/>
      <sheetName val="노무비"/>
      <sheetName val="JUCK"/>
      <sheetName val="실총"/>
      <sheetName val="부대입찰 현장설명 자료"/>
      <sheetName val="JUCKEYK"/>
      <sheetName val="#REF"/>
      <sheetName val="MOTOR"/>
      <sheetName val="입찰"/>
      <sheetName val="현경"/>
      <sheetName val="BID"/>
      <sheetName val="입찰안"/>
      <sheetName val="단위중량"/>
      <sheetName val="청천내"/>
      <sheetName val="가시설(TYPE-A)"/>
      <sheetName val="1-1평균터파기고(1)"/>
      <sheetName val="Testing"/>
      <sheetName val="공정율 기초 Data"/>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자재 PE"/>
      <sheetName val="환율"/>
    </sheetNames>
    <sheetDataSet>
      <sheetData sheetId="0"/>
      <sheetData sheetId="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L"/>
      <sheetName val="기능공"/>
      <sheetName val="기능공 (3)"/>
      <sheetName val="연도별 자금"/>
      <sheetName val="월별자금"/>
      <sheetName val="기능공 (2)"/>
      <sheetName val="LOAD"/>
      <sheetName val="정부노임단가"/>
      <sheetName val="Quantity"/>
      <sheetName val="inter"/>
      <sheetName val="WORK-VOL"/>
      <sheetName val="MOBIL"/>
      <sheetName val="ITB COST"/>
      <sheetName val="BM"/>
      <sheetName val="COVER"/>
      <sheetName val="조명시설"/>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7"/>
      <sheetName val="EXCAVATION"/>
      <sheetName val="BREAKDOWN"/>
      <sheetName val="CONCRETE"/>
      <sheetName val="SUIVI"/>
      <sheetName val="Sheet1"/>
      <sheetName val="업체별기성내역"/>
      <sheetName val="내역서"/>
      <sheetName val="직노"/>
      <sheetName val="L_RPTA05_목록"/>
      <sheetName val="2공구산출내역"/>
      <sheetName val="정부노임단가"/>
      <sheetName val="1.설계조건"/>
      <sheetName val="Steam-Sy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ROW_Excav_Back-Fill"/>
      <sheetName val="ROW-Swamp"/>
      <sheetName val="Mat Hand_Transf"/>
      <sheetName val="End Prepar_WD"/>
      <sheetName val="Field Coating"/>
      <sheetName val="River Crossing"/>
      <sheetName val="Pipe Crossing"/>
      <sheetName val="Valve station, scraper WD"/>
      <sheetName val="Tie-in"/>
      <sheetName val="Minor River Crossing"/>
      <sheetName val="Painting"/>
      <sheetName val="Hydro_Pigging"/>
      <sheetName val="Road Crossing"/>
      <sheetName val="Marker"/>
      <sheetName val="commissioning"/>
      <sheetName val="12CGOU"/>
      <sheetName val="BM"/>
      <sheetName val="건축공사"/>
      <sheetName val="A"/>
      <sheetName val="TOTAL"/>
      <sheetName val="BQ-Offsite"/>
      <sheetName val="B"/>
      <sheetName val="BOM-Form A.1.III"/>
      <sheetName val="X17-TOTAL"/>
      <sheetName val="월사용요율"/>
      <sheetName val="SORCE1"/>
      <sheetName val="BQMPALOC"/>
      <sheetName val="기본설계도급항목"/>
      <sheetName val="경비2내역"/>
      <sheetName val="Chart"/>
      <sheetName val="PIPE"/>
      <sheetName val="FLANGE"/>
      <sheetName val="VALVE"/>
      <sheetName val="Onerous Terms"/>
      <sheetName val="Overall 2"/>
      <sheetName val="유효성 검사"/>
      <sheetName val="ENE-CAL"/>
      <sheetName val="steel data sheet"/>
      <sheetName val="EQT-ESTN"/>
      <sheetName val="Major"/>
      <sheetName val="CAL"/>
      <sheetName val="TIE-INS"/>
      <sheetName val="CALCULATION"/>
      <sheetName val="Summary"/>
      <sheetName val="Hot Eqpt"/>
      <sheetName val="Inspection Plugs"/>
      <sheetName val="Eq. Mobilization"/>
      <sheetName val="입찰내역 발주처 양식"/>
      <sheetName val="Mat_Hand_Transf"/>
      <sheetName val="End_Prepar_WD"/>
      <sheetName val="Field_Coating"/>
      <sheetName val="River_Crossing"/>
      <sheetName val="Pipe_Crossing"/>
      <sheetName val="Valve_station,_scraper_WD"/>
      <sheetName val="Minor_River_Crossing"/>
      <sheetName val="Road_Crossing"/>
      <sheetName val="BOM-Form_A_1_III"/>
      <sheetName val="Eq__Mobilization"/>
      <sheetName val="Onerous_Terms"/>
      <sheetName val="Overall_2"/>
      <sheetName val="입찰내역_발주처_양식"/>
      <sheetName val="가도공"/>
      <sheetName val="HVAC"/>
      <sheetName val="Sheet1"/>
      <sheetName val="Civil Boq"/>
      <sheetName val="Onerous_Terms1"/>
      <sheetName val="Civil_Boq"/>
      <sheetName val="CASH"/>
      <sheetName val="TL rieng"/>
      <sheetName val="SG"/>
      <sheetName val="cable-data"/>
      <sheetName val="DG3285"/>
      <sheetName val="BQ"/>
      <sheetName val="MB(LAB_No.2)"/>
      <sheetName val="PIPE내역(FCN)"/>
      <sheetName val="노임단가"/>
      <sheetName val="BATCH"/>
      <sheetName val="Piping Design Data"/>
      <sheetName val="3514-HV-0201"/>
      <sheetName val="예가산정"/>
      <sheetName val="집계표(OPTION)"/>
      <sheetName val="Spec-lot"/>
      <sheetName val="C3"/>
      <sheetName val="PS"/>
      <sheetName val="TABLE-A"/>
      <sheetName val="#REF"/>
      <sheetName val="회계원가"/>
      <sheetName val="장비사용료자료"/>
      <sheetName val="수주계획List_경영기획_수정"/>
      <sheetName val="공종별,사유별"/>
      <sheetName val="FitOutConfCentre"/>
      <sheetName val="1"/>
      <sheetName val="Proposal"/>
      <sheetName val="Mat_Hand_Transf1"/>
      <sheetName val="End_Prepar_WD1"/>
      <sheetName val="Field_Coating1"/>
      <sheetName val="River_Crossing1"/>
      <sheetName val="Pipe_Crossing1"/>
      <sheetName val="Valve_station,_scraper_WD1"/>
      <sheetName val="Minor_River_Crossing1"/>
      <sheetName val="Road_Crossing1"/>
      <sheetName val="BOM-Form_A_1_III1"/>
      <sheetName val="Onerous_Terms2"/>
      <sheetName val="Overall_21"/>
      <sheetName val="유효성_검사"/>
      <sheetName val="steel_data_sheet"/>
      <sheetName val="Hot_Eqpt"/>
      <sheetName val="Inspection_Plugs"/>
      <sheetName val="Eq__Mobilization1"/>
      <sheetName val="입찰내역_발주처_양식1"/>
      <sheetName val="Civil_Boq1"/>
      <sheetName val="TL_rieng"/>
      <sheetName val="MB(LAB_No_2)"/>
      <sheetName val="Piping_Design_Data"/>
      <sheetName val="BQ List"/>
      <sheetName val="PipWT"/>
      <sheetName val="OVERALL_CURVE"/>
      <sheetName val="Cashflow Analysis"/>
      <sheetName val="부재력정리"/>
      <sheetName val="PP STATUS"/>
      <sheetName val="Malaysia incl. RET"/>
      <sheetName val="EQUIP-Submission"/>
      <sheetName val="Direction projet"/>
      <sheetName val="산근"/>
      <sheetName val="Baby일위대가"/>
      <sheetName val="가로등내역서"/>
      <sheetName val="ANX3A70R"/>
      <sheetName val="1_References"/>
      <sheetName val="InputPO_Del"/>
      <sheetName val="갑지"/>
      <sheetName val="Summary (3)"/>
      <sheetName val="RRW Scaff"/>
      <sheetName val="RRW Oct-2019-1st Lot-13-10-19"/>
      <sheetName val="RRW Oct-2019-2st Lot-15-10-19"/>
      <sheetName val="改加胶玻璃、室外栏杆"/>
      <sheetName val="WIP"/>
      <sheetName val="Entrada de Dados &amp; Resumo"/>
      <sheetName val="Gasto EPI"/>
      <sheetName val="Treinamentos"/>
      <sheetName val="Exame Ocupacional"/>
      <sheetName val="SAME"/>
      <sheetName val="WEST"/>
      <sheetName val="3 GC's"/>
      <sheetName val="data"/>
      <sheetName val="Cable data"/>
      <sheetName val="Pivot"/>
      <sheetName val="Dec 2020"/>
      <sheetName val="NameList"/>
      <sheetName val="대비표"/>
      <sheetName val="CHIFLET"/>
      <sheetName val="DELIVERIES"/>
      <sheetName val="Tptn"/>
      <sheetName val="Preliminaries&amp;Indirects#01"/>
      <sheetName val="DayWorks#100"/>
      <sheetName val="Onerous_Terms3"/>
      <sheetName val="Civil_Boq2"/>
      <sheetName val="Cashflow_Analysis"/>
      <sheetName val="PP_STATUS"/>
      <sheetName val="Malaysia_incl__RET"/>
      <sheetName val="Direction_projet"/>
      <sheetName val="Summary_(3)"/>
      <sheetName val="RRW_Scaff"/>
      <sheetName val="RRW_Oct-2019-1st_Lot-13-10-19"/>
      <sheetName val="RRW_Oct-2019-2st_Lot-15-10-19"/>
      <sheetName val="Onerous_Terms4"/>
      <sheetName val="Civil_Boq3"/>
      <sheetName val="steel_data_sheet1"/>
      <sheetName val="Hot_Eqpt1"/>
      <sheetName val="Inspection_Plugs1"/>
      <sheetName val="TL_rieng1"/>
      <sheetName val="MB(LAB_No_2)1"/>
      <sheetName val="Piping_Design_Data1"/>
      <sheetName val="Cashflow_Analysis1"/>
      <sheetName val="유효성_검사1"/>
      <sheetName val="PP_STATUS1"/>
      <sheetName val="Malaysia_incl__RET1"/>
      <sheetName val="Direction_projet1"/>
      <sheetName val="Summary_(3)1"/>
      <sheetName val="RRW_Scaff1"/>
      <sheetName val="RRW_Oct-2019-1st_Lot-13-10-191"/>
      <sheetName val="RRW_Oct-2019-2st_Lot-15-10-191"/>
      <sheetName val="BQ_List"/>
      <sheetName val="VALIDATIONS"/>
      <sheetName val="Checks"/>
      <sheetName val="NW P&amp;L"/>
      <sheetName val="EC P&amp;L"/>
      <sheetName val="SA P&amp;L"/>
      <sheetName val="NT P&amp;L"/>
      <sheetName val="EMS P&amp;L"/>
      <sheetName val="SW P&amp;L"/>
      <sheetName val="Legend"/>
      <sheetName val="SMW.materials "/>
      <sheetName val="Onerous_Terms5"/>
      <sheetName val="Civil_Boq4"/>
      <sheetName val="Mat_Hand_Transf2"/>
      <sheetName val="End_Prepar_WD2"/>
      <sheetName val="Field_Coating2"/>
      <sheetName val="River_Crossing2"/>
      <sheetName val="Pipe_Crossing2"/>
      <sheetName val="Valve_station,_scraper_WD2"/>
      <sheetName val="Minor_River_Crossing2"/>
      <sheetName val="Road_Crossing2"/>
      <sheetName val="BOM-Form_A_1_III2"/>
      <sheetName val="steel_data_sheet2"/>
      <sheetName val="Hot_Eqpt2"/>
      <sheetName val="Inspection_Plugs2"/>
      <sheetName val="TL_rieng2"/>
      <sheetName val="MB(LAB_No_2)2"/>
      <sheetName val="Piping_Design_Data2"/>
      <sheetName val="Overall_22"/>
      <sheetName val="Cashflow_Analysis2"/>
      <sheetName val="유효성_검사2"/>
      <sheetName val="PP_STATUS2"/>
      <sheetName val="Malaysia_incl__RET2"/>
      <sheetName val="Direction_projet2"/>
      <sheetName val="Summary_(3)2"/>
      <sheetName val="RRW_Scaff2"/>
      <sheetName val="RRW_Oct-2019-1st_Lot-13-10-192"/>
      <sheetName val="RRW_Oct-2019-2st_Lot-15-10-192"/>
      <sheetName val="Eq__Mobilization2"/>
      <sheetName val="BQ_List1"/>
      <sheetName val="Dec_2020"/>
      <sheetName val="기성내역"/>
      <sheetName val="Home Office"/>
      <sheetName val="CONST"/>
      <sheetName val="당초"/>
      <sheetName val="REDUCER"/>
      <sheetName val="ASME B 36.10 M"/>
      <sheetName val="DB_ET200(R. A)"/>
      <sheetName val="상반기손익차2총괄"/>
      <sheetName val="Parameter"/>
      <sheetName val="Fig 4-14"/>
      <sheetName val="Fig 5-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refreshError="1"/>
      <sheetData sheetId="134" refreshError="1"/>
      <sheetData sheetId="135"/>
      <sheetData sheetId="136"/>
      <sheetData sheetId="137" refreshError="1"/>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77"/>
      <sheetName val="#REF"/>
      <sheetName val="6PILE  (돌출)"/>
      <sheetName val="Sheet1"/>
      <sheetName val="CALCULATION"/>
      <sheetName val="종배수관"/>
      <sheetName val="총괄표"/>
      <sheetName val="DATE"/>
      <sheetName val="내역서"/>
      <sheetName val="자재"/>
      <sheetName val="맨홀수량"/>
      <sheetName val="일위대가표"/>
      <sheetName val="단가산출"/>
      <sheetName val="수량집계"/>
      <sheetName val="마산방향"/>
      <sheetName val="진주방향"/>
      <sheetName val="수안보-MBR1"/>
      <sheetName val="삼보지질"/>
      <sheetName val="1.설계조건"/>
      <sheetName val="품셈TABLE"/>
      <sheetName val="9GNG운반"/>
      <sheetName val="변경후-SHEET"/>
      <sheetName val="우배수"/>
      <sheetName val="ABUT수량-A1"/>
      <sheetName val="수직구(H-pile)"/>
      <sheetName val="말뚝지지력산정"/>
      <sheetName val="보성조서"/>
      <sheetName val="8.PILE  (돌출)"/>
      <sheetName val="4.말뚝설계"/>
      <sheetName val="계산식"/>
      <sheetName val="지구단위계획"/>
      <sheetName val="1호맨홀수량산출"/>
      <sheetName val="물집"/>
      <sheetName val="인구밀도산정"/>
      <sheetName val="노임"/>
      <sheetName val="바닥판"/>
      <sheetName val="입력DATA"/>
      <sheetName val="총집계표"/>
      <sheetName val="노임단가"/>
      <sheetName val="예정(3)"/>
      <sheetName val="동원(3)"/>
      <sheetName val="1호철근량"/>
      <sheetName val="터널조도"/>
      <sheetName val="조도계산서 (도서)"/>
      <sheetName val="단위수량"/>
      <sheetName val="MFAB"/>
      <sheetName val="MFRT"/>
      <sheetName val="MPKG"/>
      <sheetName val="MPRD"/>
      <sheetName val="1.3.1절점좌표"/>
      <sheetName val="1.1설계기준"/>
      <sheetName val="5.모델링"/>
      <sheetName val="일위"/>
      <sheetName val="가시설(TYPE-A)"/>
      <sheetName val="1-1평균터파기고(1)"/>
      <sheetName val="설계"/>
      <sheetName val="DATA"/>
      <sheetName val="물질수지-음식물  "/>
      <sheetName val="교통표지판수량집계표"/>
      <sheetName val="대창(장성)"/>
      <sheetName val="대창(함평)-창열"/>
      <sheetName val="3BL공동구 수량"/>
      <sheetName val="맨홀수량산출"/>
      <sheetName val="단가"/>
      <sheetName val="원형맨홀수량"/>
      <sheetName val="방음벽기초(H=4m)"/>
      <sheetName val="터파기및재료"/>
      <sheetName val="단면가정"/>
      <sheetName val="집계표"/>
      <sheetName val="상-교대(A1-A2)"/>
      <sheetName val="평균터파기고(1-2,ASP)"/>
      <sheetName val="배수통관(좌)"/>
      <sheetName val="조명시설"/>
      <sheetName val="COPING"/>
      <sheetName val="쌍송교"/>
      <sheetName val="시중노임단가"/>
      <sheetName val="기둥(원형)"/>
      <sheetName val="흙쌓기도수로설치현황(1)"/>
      <sheetName val="일위대가"/>
      <sheetName val="NOMUBI"/>
      <sheetName val="플랜트 설치"/>
      <sheetName val="교통대책내역"/>
      <sheetName val="MOTOR"/>
      <sheetName val="차액보증"/>
      <sheetName val="설 계"/>
      <sheetName val="1호맨홀가감수량"/>
      <sheetName val="우각부보강"/>
      <sheetName val="단가(1)"/>
      <sheetName val="capbeam(1)"/>
      <sheetName val="현장조사"/>
      <sheetName val="BID"/>
      <sheetName val="내역표지"/>
      <sheetName val="수량산출"/>
      <sheetName val="일반수량총괄집계"/>
      <sheetName val="眞비상(진주)"/>
      <sheetName val="교각1"/>
      <sheetName val="변화치수"/>
      <sheetName val="식재가격"/>
      <sheetName val="식재총괄"/>
      <sheetName val="일위목록"/>
      <sheetName val="교각계산"/>
      <sheetName val="진상-금이"/>
      <sheetName val="TYPE-A"/>
      <sheetName val="토목주소"/>
      <sheetName val="프랜트면허"/>
      <sheetName val="조건표"/>
      <sheetName val="수리계산(2021)"/>
      <sheetName val="실행철강하도"/>
      <sheetName val="내역(중앙)"/>
      <sheetName val="노무비"/>
      <sheetName val="4.2유효폭의 계산"/>
      <sheetName val="수자재단위당"/>
      <sheetName val="단가 및 재료비"/>
      <sheetName val="단가산출1"/>
      <sheetName val="Total"/>
      <sheetName val="토공1차"/>
      <sheetName val="전체내역 (2)"/>
      <sheetName val="산출근거"/>
      <sheetName val="맨홀토공"/>
      <sheetName val="일위대가(계측기설치)"/>
      <sheetName val="guard(mac)"/>
      <sheetName val="날개벽수량표"/>
      <sheetName val="이토변실(A3-LINE)"/>
      <sheetName val="용집"/>
      <sheetName val="1차3회-개소별명세서-빨간색-인쇄용(21873)"/>
      <sheetName val="인상효1"/>
      <sheetName val="기초계산(Pmax)"/>
      <sheetName val="용소리교"/>
      <sheetName val="단중표"/>
      <sheetName val="6공구(당초)"/>
      <sheetName val="투찰"/>
      <sheetName val="산출내역서집계표"/>
      <sheetName val="70%"/>
      <sheetName val="1~69"/>
      <sheetName val="집수정"/>
      <sheetName val="원형1호맨홀토공수량"/>
      <sheetName val="기계경비"/>
      <sheetName val="WIND"/>
      <sheetName val="FAB별"/>
      <sheetName val="최종보고1"/>
      <sheetName val="PLCAL"/>
      <sheetName val="내역서 (2)"/>
      <sheetName val="건축"/>
      <sheetName val="99 조정금액"/>
      <sheetName val="단가비교표_공통1"/>
      <sheetName val="sw1"/>
      <sheetName val="Sheet1 (2)"/>
      <sheetName val="수문일1"/>
      <sheetName val="식재수량표"/>
      <sheetName val="2002하반기노임기준"/>
      <sheetName val="내역서01"/>
      <sheetName val="정렬"/>
      <sheetName val="tggwan(mac)"/>
      <sheetName val="지수"/>
      <sheetName val="자재비"/>
      <sheetName val="수목단가"/>
      <sheetName val="1.설계기준"/>
      <sheetName val="내역"/>
      <sheetName val="L_RPTA05_목록"/>
      <sheetName val="6PILE__(돌출)"/>
      <sheetName val="대운산출"/>
      <sheetName val="기기리스트"/>
      <sheetName val="집계표(육상)"/>
      <sheetName val="연결임시"/>
      <sheetName val="인수공규격"/>
      <sheetName val="보차도경계석"/>
      <sheetName val="입력창"/>
      <sheetName val="설계내역서"/>
      <sheetName val="JUCKEYK"/>
      <sheetName val="단면치수"/>
      <sheetName val="01AC"/>
      <sheetName val="일위대가(가설)"/>
      <sheetName val="입찰안"/>
      <sheetName val="3지구단위"/>
      <sheetName val="5지구단위"/>
      <sheetName val="인건-측정"/>
      <sheetName val="설계예산서"/>
      <sheetName val="기초자료"/>
      <sheetName val="3. 지하차도 물량 집계표"/>
      <sheetName val="2호맨홀공제수량"/>
      <sheetName val="대비"/>
      <sheetName val="POOM_MOTO"/>
      <sheetName val="목차"/>
      <sheetName val="집계"/>
      <sheetName val="건축내역"/>
      <sheetName val="건축원가계산서"/>
      <sheetName val="미드수량"/>
      <sheetName val="전력구구조물산근"/>
      <sheetName val="토공 total"/>
      <sheetName val="설계조건"/>
      <sheetName val="배수내역 (2)"/>
      <sheetName val="포장공(집계)"/>
      <sheetName val="라.공사비"/>
      <sheetName val="다.도서인쇄비"/>
      <sheetName val="설비"/>
      <sheetName val="토목2"/>
      <sheetName val="Sheet17"/>
      <sheetName val="단위중량"/>
      <sheetName val="PROCESS"/>
      <sheetName val="TTL"/>
      <sheetName val="97 사업추정(WEKI)"/>
      <sheetName val="경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2)"/>
      <sheetName val="brk  (2)"/>
      <sheetName val="brk "/>
      <sheetName val="Schedules "/>
      <sheetName val="Testing"/>
      <sheetName val="TEMFACIL(SOE)"/>
      <sheetName val="Plant"/>
      <sheetName val="Mob-Demob"/>
      <sheetName val="Direct Staff (2)"/>
      <sheetName val="Direct Staff"/>
      <sheetName val="Equipment"/>
      <sheetName val="BM"/>
      <sheetName val="gen notes"/>
      <sheetName val="COST SUMMARY"/>
      <sheetName val="DIV 1"/>
      <sheetName val="DIV 2"/>
      <sheetName val="DIV 3"/>
      <sheetName val="DIV 4"/>
      <sheetName val="DIV 5"/>
      <sheetName val="DIV 6"/>
      <sheetName val="DIV 7"/>
      <sheetName val="DIV 8"/>
      <sheetName val="DIV 9"/>
      <sheetName val="DIV 10"/>
      <sheetName val="PipWT"/>
      <sheetName val="Med. rise orig"/>
      <sheetName val="BQ_Methanol"/>
      <sheetName val="Insulation_Utl_Off"/>
      <sheetName val="Note_Piping"/>
      <sheetName val="cover"/>
      <sheetName val="HRSG PRINT"/>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110kV Power"/>
      <sheetName val="Pipe"/>
      <sheetName val="PRC_PROG "/>
      <sheetName val="Valves BQ"/>
      <sheetName val="MEXICO-C"/>
      <sheetName val="NEW-PANEL"/>
      <sheetName val="breakdown"/>
      <sheetName val="Base_Data"/>
      <sheetName val="BM_(2)"/>
      <sheetName val="brk__(2)"/>
      <sheetName val="brk_"/>
      <sheetName val="Schedules_"/>
      <sheetName val="Direct_Staff_(2)"/>
      <sheetName val="Direct_Staff"/>
      <sheetName val="gen_notes"/>
      <sheetName val="COST_SUMMARY"/>
      <sheetName val="DIV_1"/>
      <sheetName val="DIV_2"/>
      <sheetName val="DIV_3"/>
      <sheetName val="DIV_4"/>
      <sheetName val="DIV_5"/>
      <sheetName val="DIV_6"/>
      <sheetName val="DIV_7"/>
      <sheetName val="DIV_8"/>
      <sheetName val="DIV_9"/>
      <sheetName val="DIV_10"/>
      <sheetName val="Schedule S-Curve Revision#3"/>
      <sheetName val="BOQ evaluation"/>
      <sheetName val="validationList"/>
      <sheetName val="WORKSHEET"/>
      <sheetName val="bar chart-rev"/>
      <sheetName val="DATA"/>
      <sheetName val="BM_(2)1"/>
      <sheetName val="brk__(2)1"/>
      <sheetName val="brk_1"/>
      <sheetName val="Schedules_1"/>
      <sheetName val="Direct_Staff_(2)1"/>
      <sheetName val="Direct_Staff1"/>
      <sheetName val="gen_notes1"/>
      <sheetName val="COST_SUMMARY1"/>
      <sheetName val="DIV_11"/>
      <sheetName val="DIV_21"/>
      <sheetName val="DIV_31"/>
      <sheetName val="DIV_41"/>
      <sheetName val="DIV_51"/>
      <sheetName val="DIV_61"/>
      <sheetName val="DIV_71"/>
      <sheetName val="DIV_81"/>
      <sheetName val="DIV_91"/>
      <sheetName val="DIV_101"/>
      <sheetName val="Med__rise_orig"/>
      <sheetName val="HRSG_PRINT"/>
      <sheetName val="Code_02"/>
      <sheetName val="Code_03"/>
      <sheetName val="Code_04"/>
      <sheetName val="Code_05"/>
      <sheetName val="Code_06"/>
      <sheetName val="Code_07"/>
      <sheetName val="Code_09"/>
      <sheetName val="110kV_Power"/>
      <sheetName val="PRC_PROG_"/>
      <sheetName val="Valves_BQ"/>
      <sheetName val="Schedule_S-Curve_Revision#3"/>
      <sheetName val="BOQ_evaluation"/>
      <sheetName val="bar_chart-rev"/>
      <sheetName val="BM_(2)2"/>
      <sheetName val="brk__(2)2"/>
      <sheetName val="brk_2"/>
      <sheetName val="Schedules_2"/>
      <sheetName val="Direct_Staff_(2)2"/>
      <sheetName val="Direct_Staff2"/>
      <sheetName val="gen_notes2"/>
      <sheetName val="COST_SUMMARY2"/>
      <sheetName val="DIV_12"/>
      <sheetName val="DIV_22"/>
      <sheetName val="DIV_32"/>
      <sheetName val="DIV_42"/>
      <sheetName val="DIV_52"/>
      <sheetName val="DIV_62"/>
      <sheetName val="DIV_72"/>
      <sheetName val="DIV_82"/>
      <sheetName val="DIV_92"/>
      <sheetName val="DIV_102"/>
      <sheetName val="Med__rise_orig1"/>
      <sheetName val="HRSG_PRINT1"/>
      <sheetName val="Code_021"/>
      <sheetName val="Code_031"/>
      <sheetName val="Code_041"/>
      <sheetName val="Code_051"/>
      <sheetName val="Code_061"/>
      <sheetName val="Code_071"/>
      <sheetName val="Code_091"/>
      <sheetName val="110kV_Power1"/>
      <sheetName val="PRC_PROG_1"/>
      <sheetName val="Valves_BQ1"/>
      <sheetName val="Schedule_S-Curve_Revision#31"/>
      <sheetName val="BOQ_evaluation1"/>
      <sheetName val="bar_chart-rev1"/>
      <sheetName val="TYPE-B 평균H"/>
      <sheetName val="현황CODE"/>
      <sheetName val="손익현황"/>
      <sheetName val="HARGA MATERIAL"/>
      <sheetName val="List Doc"/>
      <sheetName val="bahan"/>
      <sheetName val="parameters"/>
      <sheetName val="BOQ"/>
      <sheetName val="DERIV"/>
      <sheetName val="Contract Status"/>
      <sheetName val="Cost Monitor"/>
      <sheetName val="Site"/>
      <sheetName val="3QLRP ( R2 MOR)"/>
      <sheetName val="PH 5"/>
      <sheetName val="Crew"/>
      <sheetName val="eq_data"/>
      <sheetName val="pipes"/>
      <sheetName val="VO-MC"/>
      <sheetName val="VO-Curtain Wall"/>
      <sheetName val="VO-M&amp;E"/>
      <sheetName val="ABUT수량-A1"/>
      <sheetName val="FAB별"/>
      <sheetName val="A1 Thru A11- LUMP SUM CONSTR"/>
      <sheetName val="Quantity"/>
      <sheetName val="KP_List"/>
      <sheetName val="1.2 Staff Schedule"/>
      <sheetName val="TRADUCTION LISTES"/>
      <sheetName val="Tank_3_1"/>
      <sheetName val="LIBRARY"/>
      <sheetName val="steam table"/>
      <sheetName val="Project Brief"/>
      <sheetName val="Civil"/>
      <sheetName val="TTL"/>
      <sheetName val="SIZING"/>
      <sheetName val="Chain"/>
      <sheetName val="수량산출"/>
      <sheetName val="CAL."/>
      <sheetName val="BOM_DWG"/>
      <sheetName val="HarSat"/>
      <sheetName val="Piping Design Data"/>
      <sheetName val="BM DATA SHEET"/>
      <sheetName val="상반기손익차2총괄"/>
      <sheetName val="ANSI"/>
      <sheetName val="pmv"/>
      <sheetName val="6PILE  (돌출)"/>
      <sheetName val="Consumables"/>
      <sheetName val="Benchmark"/>
      <sheetName val="General Data"/>
      <sheetName val="단면검토"/>
      <sheetName val="설계조건"/>
      <sheetName val="laroux"/>
      <sheetName val="cal"/>
      <sheetName val="A"/>
      <sheetName val="터널조도"/>
      <sheetName val="RATES"/>
      <sheetName val="Sheet1"/>
      <sheetName val="UC LIB"/>
      <sheetName val="112DC"/>
      <sheetName val="Factor"/>
      <sheetName val="GFA"/>
      <sheetName val="주식"/>
      <sheetName val="S-Curve"/>
      <sheetName val="Strstl"/>
      <sheetName val="ID"/>
      <sheetName val="Project list"/>
      <sheetName val="f-pm-04-12-03A-AWPH6-LD"/>
      <sheetName val="BM_(2)3"/>
      <sheetName val="brk__(2)3"/>
      <sheetName val="brk_3"/>
      <sheetName val="Schedules_3"/>
      <sheetName val="Direct_Staff_(2)3"/>
      <sheetName val="Direct_Staff3"/>
      <sheetName val="gen_notes3"/>
      <sheetName val="COST_SUMMARY3"/>
      <sheetName val="DIV_13"/>
      <sheetName val="DIV_23"/>
      <sheetName val="DIV_33"/>
      <sheetName val="DIV_43"/>
      <sheetName val="DIV_53"/>
      <sheetName val="DIV_63"/>
      <sheetName val="DIV_73"/>
      <sheetName val="DIV_83"/>
      <sheetName val="DIV_93"/>
      <sheetName val="DIV_103"/>
      <sheetName val="Valves_BQ2"/>
      <sheetName val="110kV_Power2"/>
      <sheetName val="Med__rise_orig2"/>
      <sheetName val="HRSG_PRINT2"/>
      <sheetName val="Code_022"/>
      <sheetName val="Code_032"/>
      <sheetName val="Code_042"/>
      <sheetName val="Code_052"/>
      <sheetName val="Code_062"/>
      <sheetName val="Code_072"/>
      <sheetName val="Code_092"/>
      <sheetName val="PRC_PROG_2"/>
      <sheetName val="Schedule_S-Curve_Revision#32"/>
      <sheetName val="BOQ_evaluation2"/>
      <sheetName val="bar_chart-rev2"/>
      <sheetName val="Contract_Status"/>
      <sheetName val="Cost_Monitor"/>
      <sheetName val="3QLRP_(_R2_MOR)"/>
      <sheetName val="PH_5"/>
      <sheetName val="HARGA_MATERIAL"/>
      <sheetName val="VO-Curtain_Wall"/>
      <sheetName val="TYPE-B_평균H"/>
      <sheetName val="List_Doc"/>
      <sheetName val="A1_Thru_A11-_LUMP_SUM_CONSTR"/>
      <sheetName val="1_2_Staff_Schedule"/>
      <sheetName val="TRADUCTION_LISTES"/>
      <sheetName val="steam_table"/>
      <sheetName val="Project_Brief"/>
      <sheetName val="BILLING SUMMARY"/>
      <sheetName val="MATERIAL'S PRICE"/>
      <sheetName val="HOSum"/>
      <sheetName val="Bin"/>
      <sheetName val="Adimi bldg"/>
      <sheetName val="Pump House"/>
      <sheetName val="Fuel Regu Station"/>
      <sheetName val="DERIVE -CALAPAN-PUERTO"/>
      <sheetName val="prelims"/>
      <sheetName val="Bid Form A-2"/>
      <sheetName val="Master Equipment List"/>
      <sheetName val="MATL"/>
      <sheetName val="tables_slab"/>
      <sheetName val="WBS-ALP"/>
      <sheetName val="DESBASTE"/>
      <sheetName val="spi"/>
      <sheetName val="UC_LIB"/>
      <sheetName val="HRB"/>
      <sheetName val="Bill summary of cost"/>
      <sheetName val="D-3"/>
      <sheetName val="GAE8'97"/>
      <sheetName val="NOTES"/>
      <sheetName val="ABC"/>
      <sheetName val="CSS"/>
      <sheetName val="EPQTLOADING"/>
      <sheetName val="MANLOADING "/>
      <sheetName val="Ducting"/>
      <sheetName val="Consideration"/>
      <sheetName val="Concrete"/>
      <sheetName val="Subcon"/>
      <sheetName val="Comparison"/>
      <sheetName val="Summary for CSS"/>
      <sheetName val="Checking"/>
      <sheetName val="schedule"/>
      <sheetName val="Dupa Computation"/>
      <sheetName val=" Preliminaries"/>
      <sheetName val="TOWER 3&amp;4"/>
      <sheetName val="pwr"/>
      <sheetName val="Masterlist"/>
      <sheetName val="Sheet3"/>
      <sheetName val="feeder"/>
      <sheetName val="ltg (3)"/>
      <sheetName val="para"/>
      <sheetName val="PA BGM"/>
      <sheetName val="CCTV"/>
      <sheetName val="CATV"/>
      <sheetName val="TEL"/>
      <sheetName val="SITE DEV,T"/>
      <sheetName val="bs BP 04 SA"/>
      <sheetName val="REVENUES &amp; BS"/>
      <sheetName val="Dorig"/>
      <sheetName val="CONTRACT-SUM"/>
      <sheetName val="Forecasts_VDF"/>
      <sheetName val="P&amp;L"/>
      <sheetName val="03ItemMaster"/>
      <sheetName val="CostCode4-Class"/>
      <sheetName val="CostCenter1Dept"/>
      <sheetName val="CostType5"/>
      <sheetName val="Part A"/>
      <sheetName val="demolition"/>
      <sheetName val="Branch Power"/>
      <sheetName val="Distrib"/>
      <sheetName val="Emergency"/>
      <sheetName val="Lighting"/>
      <sheetName val="spreadsheet"/>
      <sheetName val="Bill3-Basement"/>
      <sheetName val="CD_LC"/>
      <sheetName val="TEMP"/>
      <sheetName val="LABCOST"/>
      <sheetName val="w't table"/>
      <sheetName val="INPUT DATA HERE"/>
      <sheetName val="derivationB2&amp;B3"/>
      <sheetName val="E-203"/>
      <sheetName val="Building Data"/>
      <sheetName val="RCC,Ret. Wall"/>
      <sheetName val="단면가정"/>
      <sheetName val="CFA"/>
      <sheetName val="Material Price"/>
      <sheetName val="DEXEC"/>
      <sheetName val="Cost bd-&quot;A&quot;"/>
      <sheetName val="1 park lane"/>
      <sheetName val="revised#1"/>
      <sheetName val="Lookup Table"/>
      <sheetName val="Phase 2A - REvised"/>
      <sheetName val="P6DATABASE(DD27MAY2016)"/>
      <sheetName val="Drop Down Sheet"/>
      <sheetName val="ECL"/>
      <sheetName val="PRECAST lightconc-II"/>
      <sheetName val="CAL_"/>
      <sheetName val="Piping_Design_Data"/>
      <sheetName val="BM_DATA_SHEET"/>
      <sheetName val="General_Data"/>
      <sheetName val="6PILE__(돌출)"/>
      <sheetName val="BM_(2)4"/>
      <sheetName val="brk__(2)4"/>
      <sheetName val="brk_4"/>
      <sheetName val="Schedules_4"/>
      <sheetName val="Direct_Staff_(2)4"/>
      <sheetName val="Direct_Staff4"/>
      <sheetName val="gen_notes4"/>
      <sheetName val="COST_SUMMARY4"/>
      <sheetName val="DIV_14"/>
      <sheetName val="DIV_24"/>
      <sheetName val="DIV_34"/>
      <sheetName val="DIV_44"/>
      <sheetName val="DIV_54"/>
      <sheetName val="DIV_64"/>
      <sheetName val="DIV_74"/>
      <sheetName val="DIV_84"/>
      <sheetName val="DIV_94"/>
      <sheetName val="DIV_104"/>
      <sheetName val="Med__rise_orig3"/>
      <sheetName val="HRSG_PRINT3"/>
      <sheetName val="Code_023"/>
      <sheetName val="Code_033"/>
      <sheetName val="Code_043"/>
      <sheetName val="Code_053"/>
      <sheetName val="Code_063"/>
      <sheetName val="Code_073"/>
      <sheetName val="Code_093"/>
      <sheetName val="110kV_Power3"/>
      <sheetName val="PRC_PROG_3"/>
      <sheetName val="Valves_BQ3"/>
      <sheetName val="Schedule_S-Curve_Revision#33"/>
      <sheetName val="BOQ_evaluation3"/>
      <sheetName val="bar_chart-rev3"/>
      <sheetName val="TYPE-B_평균H1"/>
      <sheetName val="HARGA_MATERIAL1"/>
      <sheetName val="List_Doc1"/>
      <sheetName val="Contract_Status1"/>
      <sheetName val="Cost_Monitor1"/>
      <sheetName val="3QLRP_(_R2_MOR)1"/>
      <sheetName val="PH_51"/>
      <sheetName val="VO-Curtain_Wall1"/>
      <sheetName val="steam_table1"/>
      <sheetName val="A1_Thru_A11-_LUMP_SUM_CONSTR1"/>
      <sheetName val="1_2_Staff_Schedule1"/>
      <sheetName val="TRADUCTION_LISTES1"/>
      <sheetName val="Project_Brief1"/>
      <sheetName val="CAL_1"/>
      <sheetName val="Piping_Design_Data1"/>
      <sheetName val="BM_DATA_SHEET1"/>
      <sheetName val="General_Data1"/>
      <sheetName val="6PILE__(돌출)1"/>
      <sheetName val="UC_LIB1"/>
      <sheetName val="BM_(2)5"/>
      <sheetName val="brk__(2)5"/>
      <sheetName val="brk_5"/>
      <sheetName val="Schedules_5"/>
      <sheetName val="Direct_Staff_(2)5"/>
      <sheetName val="Direct_Staff5"/>
      <sheetName val="gen_notes5"/>
      <sheetName val="COST_SUMMARY5"/>
      <sheetName val="DIV_15"/>
      <sheetName val="DIV_25"/>
      <sheetName val="DIV_35"/>
      <sheetName val="DIV_45"/>
      <sheetName val="DIV_55"/>
      <sheetName val="DIV_65"/>
      <sheetName val="DIV_75"/>
      <sheetName val="DIV_85"/>
      <sheetName val="DIV_95"/>
      <sheetName val="DIV_105"/>
      <sheetName val="Med__rise_orig4"/>
      <sheetName val="HRSG_PRINT4"/>
      <sheetName val="Code_024"/>
      <sheetName val="Code_034"/>
      <sheetName val="Code_044"/>
      <sheetName val="Code_054"/>
      <sheetName val="Code_064"/>
      <sheetName val="Code_074"/>
      <sheetName val="Code_094"/>
      <sheetName val="110kV_Power4"/>
      <sheetName val="PRC_PROG_4"/>
      <sheetName val="Valves_BQ4"/>
      <sheetName val="Schedule_S-Curve_Revision#34"/>
      <sheetName val="BOQ_evaluation4"/>
      <sheetName val="bar_chart-rev4"/>
      <sheetName val="TYPE-B_평균H2"/>
      <sheetName val="HARGA_MATERIAL2"/>
      <sheetName val="List_Doc2"/>
      <sheetName val="Contract_Status2"/>
      <sheetName val="Cost_Monitor2"/>
      <sheetName val="3QLRP_(_R2_MOR)2"/>
      <sheetName val="PH_52"/>
      <sheetName val="VO-Curtain_Wall2"/>
      <sheetName val="steam_table2"/>
      <sheetName val="A1_Thru_A11-_LUMP_SUM_CONSTR2"/>
      <sheetName val="1_2_Staff_Schedule2"/>
      <sheetName val="TRADUCTION_LISTES2"/>
      <sheetName val="Project_Brief2"/>
      <sheetName val="CAL_2"/>
      <sheetName val="Piping_Design_Data2"/>
      <sheetName val="BM_DATA_SHEET2"/>
      <sheetName val="General_Data2"/>
      <sheetName val="6PILE__(돌출)2"/>
      <sheetName val="UC_LIB2"/>
      <sheetName val="RCC,Ret__Wall"/>
      <sheetName val="Project_list"/>
      <sheetName val="BILLING_SUMMARY"/>
      <sheetName val="MATERIAL'S_PRICE"/>
      <sheetName val="Adimi_bldg"/>
      <sheetName val="Pump_House"/>
      <sheetName val="Fuel_Regu_Station"/>
      <sheetName val="DERIVE_-CALAPAN-PUERTO"/>
      <sheetName val="Bid_Form_A-2"/>
      <sheetName val="Master_Equipment_List"/>
      <sheetName val="Bill_summary_of_cost"/>
      <sheetName val="MANLOADING_"/>
      <sheetName val="Summary_for_CSS"/>
      <sheetName val="Dupa_Computation"/>
      <sheetName val="_Preliminaries"/>
      <sheetName val="TOWER_3&amp;4"/>
      <sheetName val="ltg_(3)"/>
      <sheetName val="PA_BGM"/>
      <sheetName val="SITE_DEV,T"/>
      <sheetName val="bs_BP_04_SA"/>
      <sheetName val="REVENUES_&amp;_BS"/>
      <sheetName val="Part_A"/>
      <sheetName val="Branch_Power"/>
      <sheetName val="w't_table"/>
      <sheetName val="INPUT_DATA_HERE"/>
      <sheetName val="Building_Data"/>
      <sheetName val="piping"/>
      <sheetName val="HVAC"/>
      <sheetName val="D-3503"/>
      <sheetName val="Details for Charts"/>
      <sheetName val="RATE TABLE"/>
      <sheetName val="COAT&amp;WRAP-QIOT-#3"/>
      <sheetName val="gVL"/>
      <sheetName val="노임이"/>
      <sheetName val="TIE-INS"/>
      <sheetName val="설계내역서"/>
      <sheetName val="Building"/>
      <sheetName val="C_E"/>
      <sheetName val="pvc vent"/>
      <sheetName val="pm"/>
      <sheetName val="out_prog"/>
      <sheetName val="선적schedule (2)"/>
      <sheetName val="전기"/>
      <sheetName val="간접비 총괄표"/>
      <sheetName val="차액보증"/>
      <sheetName val="산근"/>
      <sheetName val="8.PILE  (돌출)"/>
      <sheetName val="March"/>
      <sheetName val="SCIC-AER-JV"/>
      <sheetName val="BQMPALOC"/>
      <sheetName val="MU"/>
      <sheetName val="Main Menu"/>
      <sheetName val="Legal Risk Analysis"/>
      <sheetName val="(10) Other Costs5"/>
      <sheetName val="ﾄﾞﾊﾞｲFUEL GAS追見"/>
      <sheetName val="Material_Database"/>
      <sheetName val="Bill 2 -RETAIL"/>
      <sheetName val="PCDB"/>
      <sheetName val="Main Works"/>
      <sheetName val="DPA_CIP"/>
      <sheetName val="02_EqptCost"/>
      <sheetName val="pt-cw"/>
      <sheetName val="Partition Type"/>
      <sheetName val="Floor Level"/>
      <sheetName val="영업소실적"/>
      <sheetName val="h-013211-2"/>
      <sheetName val="細目"/>
      <sheetName val="Concrete, Formworks"/>
      <sheetName val="Main_Works"/>
      <sheetName val="1_park_lane"/>
      <sheetName val="Material_Price"/>
      <sheetName val="Phase_2A_-_REvised"/>
      <sheetName val="Lookup_Table"/>
      <sheetName val="BM_(2)6"/>
      <sheetName val="brk__(2)6"/>
      <sheetName val="brk_6"/>
      <sheetName val="Schedules_6"/>
      <sheetName val="Direct_Staff_(2)6"/>
      <sheetName val="Direct_Staff6"/>
      <sheetName val="gen_notes6"/>
      <sheetName val="COST_SUMMARY6"/>
      <sheetName val="DIV_16"/>
      <sheetName val="DIV_26"/>
      <sheetName val="DIV_36"/>
      <sheetName val="DIV_46"/>
      <sheetName val="DIV_56"/>
      <sheetName val="DIV_66"/>
      <sheetName val="DIV_76"/>
      <sheetName val="DIV_86"/>
      <sheetName val="DIV_96"/>
      <sheetName val="DIV_106"/>
      <sheetName val="Schedule_S-Curve_Revision#35"/>
      <sheetName val="BOQ_evaluation5"/>
      <sheetName val="Valves_BQ5"/>
      <sheetName val="bar_chart-rev5"/>
      <sheetName val="Med__rise_orig5"/>
      <sheetName val="HRSG_PRINT5"/>
      <sheetName val="Code_025"/>
      <sheetName val="Code_035"/>
      <sheetName val="Code_045"/>
      <sheetName val="Code_055"/>
      <sheetName val="Code_065"/>
      <sheetName val="Code_075"/>
      <sheetName val="Code_095"/>
      <sheetName val="Contract_Status3"/>
      <sheetName val="Cost_Monitor3"/>
      <sheetName val="110kV_Power5"/>
      <sheetName val="PRC_PROG_5"/>
      <sheetName val="3QLRP_(_R2_MOR)3"/>
      <sheetName val="PH_53"/>
      <sheetName val="VO-Curtain_Wall3"/>
      <sheetName val="TYPE-B_평균H3"/>
      <sheetName val="HARGA_MATERIAL3"/>
      <sheetName val="List_Doc3"/>
      <sheetName val="Project_Brief3"/>
      <sheetName val="Bid_Form_A-22"/>
      <sheetName val="DERIVE_-CALAPAN-PUERTO2"/>
      <sheetName val="A1_Thru_A11-_LUMP_SUM_CONSTR3"/>
      <sheetName val="1_2_Staff_Schedule3"/>
      <sheetName val="TRADUCTION_LISTES3"/>
      <sheetName val="steam_table3"/>
      <sheetName val="BILLING_SUMMARY2"/>
      <sheetName val="MATERIAL'S_PRICE2"/>
      <sheetName val="Adimi_bldg2"/>
      <sheetName val="Pump_House2"/>
      <sheetName val="Fuel_Regu_Station2"/>
      <sheetName val="Bid_Form_A-21"/>
      <sheetName val="DERIVE_-CALAPAN-PUERTO1"/>
      <sheetName val="BILLING_SUMMARY1"/>
      <sheetName val="MATERIAL'S_PRICE1"/>
      <sheetName val="Adimi_bldg1"/>
      <sheetName val="Pump_House1"/>
      <sheetName val="Fuel_Regu_Station1"/>
      <sheetName val="take-off(planswift)"/>
      <sheetName val="UPA-struc"/>
      <sheetName val="Fire Suppression"/>
      <sheetName val="3.boq danube(o)"/>
      <sheetName val="4.boq-site(o)"/>
      <sheetName val="AREA"/>
      <sheetName val="BTG (2)"/>
      <sheetName val="Revision Notes"/>
      <sheetName val="Summary Packing List"/>
      <sheetName val="Package No. 01"/>
      <sheetName val="Package No. 02"/>
      <sheetName val="Shipping Mark Draft"/>
      <sheetName val="lampiran"/>
      <sheetName val="H.Satuan"/>
      <sheetName val="Analisa"/>
      <sheetName val="12CGOU"/>
      <sheetName val="Pivot4"/>
      <sheetName val="BQ-Str"/>
      <sheetName val="ISIAN"/>
      <sheetName val="공사비 내역 (가)"/>
      <sheetName val="갑지(추정)"/>
      <sheetName val="Sheet4"/>
      <sheetName val="ELEMENT SUM"/>
      <sheetName val="인건-측정"/>
      <sheetName val="I_dex"/>
      <sheetName val="Log-Log"/>
      <sheetName val="MOTOR"/>
      <sheetName val="取纏"/>
      <sheetName val="想定価格"/>
      <sheetName val="derive"/>
      <sheetName val="formul"/>
      <sheetName val="예산작성기준(전기)"/>
      <sheetName val="GESTION FICHE"/>
      <sheetName val="EX_STRBQ"/>
      <sheetName val="기본대가"/>
      <sheetName val="JOB"/>
      <sheetName val="일위대가"/>
      <sheetName val="Schedule S-Curve (new scheme)"/>
      <sheetName val="Tubing &amp; fitting"/>
      <sheetName val="Droplist"/>
      <sheetName val="BANG DE EDIT"/>
      <sheetName val="PAINTING AREA"/>
      <sheetName val="호프"/>
      <sheetName val="여흥"/>
      <sheetName val="IBASE"/>
      <sheetName val="토목주소"/>
      <sheetName val="프랜트면허"/>
      <sheetName val="평3"/>
      <sheetName val="배수내역 (2)"/>
      <sheetName val="월별"/>
      <sheetName val="Schedule S_Curve Revision_3"/>
      <sheetName val="_ADFDI_LOV"/>
      <sheetName val="DROP DOWNLIST"/>
      <sheetName val="BOQ3"/>
      <sheetName val="assumptions"/>
      <sheetName val="EQPT"/>
      <sheetName val="VF Full Recon"/>
      <sheetName val="Vari by Vendor"/>
      <sheetName val="Summary (overall)"/>
      <sheetName val="cost breakdown"/>
      <sheetName val="Bill 10 - Specialties"/>
      <sheetName val="Summary 1b"/>
      <sheetName val="Summary WG"/>
      <sheetName val="GRSummary"/>
      <sheetName val="Macro1"/>
      <sheetName val="CSA"/>
      <sheetName val="Yield"/>
      <sheetName val="Old"/>
      <sheetName val="L(1)"/>
      <sheetName val="L(2)"/>
      <sheetName val="L(3)"/>
      <sheetName val="L(4)"/>
      <sheetName val="E) config. base zona pompe"/>
      <sheetName val="U201"/>
      <sheetName val="경비2내역"/>
      <sheetName val="대비"/>
      <sheetName val="#REF"/>
      <sheetName val="costing_ESDV"/>
      <sheetName val="costing_FE"/>
      <sheetName val="costing_Misc"/>
      <sheetName val="costing_MOV"/>
      <sheetName val="costing_Press"/>
      <sheetName val="Vari by Trade"/>
      <sheetName val="Dico"/>
      <sheetName val="UPA"/>
      <sheetName val="노임단가"/>
      <sheetName val="Equpt"/>
      <sheetName val="DD EST."/>
      <sheetName val="SMEC_Macro_01csv"/>
      <sheetName val="JTLOAD"/>
      <sheetName val="96.12"/>
      <sheetName val="견적지침"/>
      <sheetName val="Fax message"/>
      <sheetName val="ActbyProd_LCY_Trend"/>
      <sheetName val="材料マスタ"/>
      <sheetName val="Assump (Static)"/>
      <sheetName val="suppliers &amp; subcon"/>
      <sheetName val="UPA - Div 2"/>
      <sheetName val="Land Dev't. Ph-1"/>
      <sheetName val="4-Lane bridge"/>
      <sheetName val="Hac.Lots"/>
      <sheetName val="Res.Lots"/>
      <sheetName val="Spine Road"/>
      <sheetName val="DATE"/>
      <sheetName val="COST-EST LTI P5C"/>
      <sheetName val="CODE"/>
      <sheetName val="NC"/>
      <sheetName val="중소기업"/>
      <sheetName val="인사자료총집계"/>
      <sheetName val="공정코드"/>
      <sheetName val="EQUIPMENT LOADING"/>
      <sheetName val="PumpSpec"/>
      <sheetName val="Barton Malow Piping - Piatt"/>
      <sheetName val="CEF Fact Sheet"/>
      <sheetName val="DUS-Budget Summary"/>
      <sheetName val="AGMRB10A"/>
      <sheetName val="Plant Hire"/>
      <sheetName val="Weld Deposit For Pipe"/>
      <sheetName val="韶关工程10#机组进度月计划表"/>
      <sheetName val="check TIME SHEET"/>
      <sheetName val="Panel제작명세서"/>
      <sheetName val="MAP"/>
      <sheetName val="Contents"/>
      <sheetName val="IN"/>
      <sheetName val="기계내역서"/>
      <sheetName val="2. 집계표"/>
      <sheetName val="Lists"/>
      <sheetName val="Hardas"/>
      <sheetName val="Master LRK"/>
      <sheetName val="Master LPK"/>
      <sheetName val="manpower"/>
      <sheetName val="BSD (2)"/>
      <sheetName val="conditions"/>
      <sheetName val="openings"/>
      <sheetName val="BOQ-P"/>
      <sheetName val="DROP_DOWNLIST"/>
      <sheetName val="Dir-Conc "/>
      <sheetName val="Peak 20"/>
      <sheetName val="LOADS"/>
      <sheetName val="ewrks-deriv"/>
      <sheetName val="Legend"/>
      <sheetName val="tabulation (comparison)"/>
      <sheetName val="Main Bldg."/>
      <sheetName val="가설"/>
      <sheetName val="경상"/>
      <sheetName val="design criteria"/>
      <sheetName val="plan&amp;section of foundation"/>
      <sheetName val="금융비용"/>
      <sheetName val="plumbing"/>
      <sheetName val="RSB_RATIO"/>
      <sheetName val="Cashflow"/>
      <sheetName val="exterior"/>
      <sheetName val="interior"/>
      <sheetName val="DATABASE"/>
      <sheetName val="specialties"/>
      <sheetName val="TOSHIBA-Structure"/>
      <sheetName val="co-no.2"/>
      <sheetName val="Labor"/>
      <sheetName val="PL Plumbing"/>
      <sheetName val="MAR06"/>
      <sheetName val="C. letter 3rd QT"/>
      <sheetName val="P_ROBERTS"/>
      <sheetName val="GRAND SUM"/>
      <sheetName val="Job Data"/>
      <sheetName val="business hotel"/>
      <sheetName val="Ex-Rate"/>
      <sheetName val="fixwater"/>
      <sheetName val="ACMV"/>
      <sheetName val="steel data sheet"/>
      <sheetName val="Sched of Rates"/>
      <sheetName val="Rebars"/>
      <sheetName val="Str.Deriv"/>
      <sheetName val="SKETCH"/>
      <sheetName val="Materials Prices"/>
      <sheetName val="sketch tieins photos"/>
      <sheetName val="C.Earthwork"/>
      <sheetName val="SEX"/>
      <sheetName val="TRUCK HAUL CYCLE-waste"/>
      <sheetName val="CABLE DATA"/>
      <sheetName val="(COV)"/>
      <sheetName val="cable"/>
      <sheetName val="표지"/>
      <sheetName val="SITE ESTABLISHMENT."/>
      <sheetName val="MAT_N048"/>
      <sheetName val="AN2"/>
      <sheetName val="main summary"/>
      <sheetName val="LS_Rutin"/>
      <sheetName val="Cash2"/>
      <sheetName val="Z"/>
      <sheetName val="MOB-MAN1"/>
      <sheetName val="Units"/>
      <sheetName val="part d"/>
      <sheetName val="NP"/>
      <sheetName val="Drop Down List"/>
      <sheetName val="BOJUNGGM"/>
      <sheetName val="MAY"/>
      <sheetName val="Equip"/>
      <sheetName val="markup"/>
      <sheetName val="CB"/>
      <sheetName val="境内"/>
      <sheetName val="DERIVATIONS"/>
      <sheetName val="PROCESS"/>
      <sheetName val="100(1)"/>
      <sheetName val="CRUDE RE-bar"/>
      <sheetName val="간접비총괄"/>
      <sheetName val="Labor Rate"/>
      <sheetName val="101(2)f"/>
      <sheetName val="eqpmt"/>
      <sheetName val="CALCULATION"/>
      <sheetName val="8.1 loss calculation"/>
      <sheetName val="HBD"/>
      <sheetName val="KTART"/>
      <sheetName val="Parem"/>
      <sheetName val="정부노임단가"/>
      <sheetName val="INS CODES"/>
      <sheetName val="??? ?? (?)"/>
      <sheetName val="회사99"/>
      <sheetName val="GR"/>
      <sheetName val="Sheet2"/>
      <sheetName val="Rot-Pack"/>
      <sheetName val="STEP"/>
      <sheetName val="BM_(2)7"/>
      <sheetName val="brk__(2)7"/>
      <sheetName val="brk_7"/>
      <sheetName val="Schedules_7"/>
      <sheetName val="Direct_Staff_(2)7"/>
      <sheetName val="Direct_Staff7"/>
      <sheetName val="gen_notes7"/>
      <sheetName val="COST_SUMMARY7"/>
      <sheetName val="DIV_17"/>
      <sheetName val="DIV_27"/>
      <sheetName val="DIV_37"/>
      <sheetName val="DIV_47"/>
      <sheetName val="DIV_57"/>
      <sheetName val="DIV_67"/>
      <sheetName val="DIV_77"/>
      <sheetName val="DIV_87"/>
      <sheetName val="DIV_97"/>
      <sheetName val="DIV_107"/>
      <sheetName val="Med__rise_orig6"/>
      <sheetName val="HRSG_PRINT6"/>
      <sheetName val="Code_026"/>
      <sheetName val="Code_036"/>
      <sheetName val="Code_046"/>
      <sheetName val="Code_056"/>
      <sheetName val="Code_066"/>
      <sheetName val="Code_076"/>
      <sheetName val="Code_096"/>
      <sheetName val="110kV_Power6"/>
      <sheetName val="PRC_PROG_6"/>
      <sheetName val="Valves_BQ6"/>
      <sheetName val="Schedule_S-Curve_Revision#36"/>
      <sheetName val="BOQ_evaluation6"/>
      <sheetName val="bar_chart-rev6"/>
      <sheetName val="TYPE-B_평균H4"/>
      <sheetName val="HARGA_MATERIAL4"/>
      <sheetName val="List_Doc4"/>
      <sheetName val="Contract_Status4"/>
      <sheetName val="Cost_Monitor4"/>
      <sheetName val="3QLRP_(_R2_MOR)4"/>
      <sheetName val="PH_54"/>
      <sheetName val="VO-Curtain_Wall4"/>
      <sheetName val="A1_Thru_A11-_LUMP_SUM_CONSTR4"/>
      <sheetName val="1_2_Staff_Schedule4"/>
      <sheetName val="TRADUCTION_LISTES4"/>
      <sheetName val="steam_table4"/>
      <sheetName val="Project_Brief4"/>
      <sheetName val="CAL_3"/>
      <sheetName val="Piping_Design_Data3"/>
      <sheetName val="BM_DATA_SHEET3"/>
      <sheetName val="6PILE__(돌출)3"/>
      <sheetName val="General_Data3"/>
      <sheetName val="UC_LIB3"/>
      <sheetName val="Project_list1"/>
      <sheetName val="BILLING_SUMMARY3"/>
      <sheetName val="MATERIAL'S_PRICE3"/>
      <sheetName val="Adimi_bldg3"/>
      <sheetName val="Pump_House3"/>
      <sheetName val="Fuel_Regu_Station3"/>
      <sheetName val="DERIVE_-CALAPAN-PUERTO3"/>
      <sheetName val="Bid_Form_A-23"/>
      <sheetName val="Master_Equipment_List1"/>
      <sheetName val="Bill_summary_of_cost1"/>
      <sheetName val="MANLOADING_1"/>
      <sheetName val="Summary_for_CSS1"/>
      <sheetName val="Dupa_Computation1"/>
      <sheetName val="_Preliminaries1"/>
      <sheetName val="TOWER_3&amp;41"/>
      <sheetName val="ltg_(3)1"/>
      <sheetName val="PA_BGM1"/>
      <sheetName val="SITE_DEV,T1"/>
      <sheetName val="bs_BP_04_SA1"/>
      <sheetName val="REVENUES_&amp;_BS1"/>
      <sheetName val="Part_A1"/>
      <sheetName val="Branch_Power1"/>
      <sheetName val="w't_table1"/>
      <sheetName val="INPUT_DATA_HERE1"/>
      <sheetName val="Building_Data1"/>
      <sheetName val="RCC,Ret__Wall1"/>
      <sheetName val="Material_Price1"/>
      <sheetName val="Cost_bd-&quot;A&quot;"/>
      <sheetName val="1_park_lane1"/>
      <sheetName val="Lookup_Table1"/>
      <sheetName val="Phase_2A_-_REvised1"/>
      <sheetName val="Drop_Down_Sheet"/>
      <sheetName val="PRECAST_lightconc-II"/>
      <sheetName val="Details_for_Charts"/>
      <sheetName val="RATE_TABLE"/>
      <sheetName val="pvc_vent"/>
      <sheetName val="선적schedule_(2)"/>
      <sheetName val="간접비_총괄표"/>
      <sheetName val="8_PILE__(돌출)"/>
      <sheetName val="Main_Menu"/>
      <sheetName val="Legal_Risk_Analysis"/>
      <sheetName val="(10)_Other_Costs5"/>
      <sheetName val="ﾄﾞﾊﾞｲFUEL_GAS追見"/>
      <sheetName val="Bill_2_-RETAIL"/>
      <sheetName val="Main_Works1"/>
      <sheetName val="Partition_Type"/>
      <sheetName val="Floor_Level"/>
      <sheetName val="Concrete,_Formworks"/>
      <sheetName val="Fire_Suppression"/>
      <sheetName val="3_boq_danube(o)"/>
      <sheetName val="4_boq-site(o)"/>
      <sheetName val="BTG_(2)"/>
      <sheetName val="Revision_Notes"/>
      <sheetName val="Summary_Packing_List"/>
      <sheetName val="Package_No__01"/>
      <sheetName val="Package_No__02"/>
      <sheetName val="Shipping_Mark_Draft"/>
      <sheetName val="H_Satuan"/>
      <sheetName val="공사비_내역_(가)"/>
      <sheetName val="ELEMENT_SUM"/>
      <sheetName val="GESTION_FICHE"/>
      <sheetName val="Schedule_S-Curve_(new_scheme)"/>
      <sheetName val="Tubing_&amp;_fitting"/>
      <sheetName val="BANG_DE_EDIT"/>
      <sheetName val="PAINTING_AREA"/>
      <sheetName val="Schedule_S_Curve_Revision_3"/>
      <sheetName val="VF_Full_Recon"/>
      <sheetName val="Vari_by_Vendor"/>
      <sheetName val="Summary_(overall)"/>
      <sheetName val="cost_breakdown"/>
      <sheetName val="Bill_10_-_Specialties"/>
      <sheetName val="Summary_1b"/>
      <sheetName val="Summary_WG"/>
      <sheetName val="E)_config__base_zona_pompe"/>
      <sheetName val="Vari_by_Trade"/>
      <sheetName val="DD_EST_"/>
      <sheetName val="96_12"/>
      <sheetName val="Fax_message"/>
      <sheetName val="Assump_(Static)"/>
      <sheetName val="suppliers_&amp;_subcon"/>
      <sheetName val="UPA_-_Div_2"/>
      <sheetName val="Land_Dev't__Ph-1"/>
      <sheetName val="4-Lane_bridge"/>
      <sheetName val="Hac_Lots"/>
      <sheetName val="Res_Lots"/>
      <sheetName val="Spine_Road"/>
      <sheetName val="COST-EST_LTI_P5C"/>
      <sheetName val="EQUIPMENT_LOADING"/>
      <sheetName val="Barton_Malow_Piping_-_Piatt"/>
      <sheetName val="CEF_Fact_Sheet"/>
      <sheetName val="DUS-Budget_Summary"/>
      <sheetName val="Plant_Hire"/>
      <sheetName val="배수내역_(2)"/>
      <sheetName val="조명시설"/>
      <sheetName val="1"/>
      <sheetName val="Load List"/>
      <sheetName val="Design"/>
      <sheetName val="L V Separator"/>
      <sheetName val="dropdown list"/>
      <sheetName val="Mat'l databank"/>
      <sheetName val="3"/>
      <sheetName val="基本参数"/>
      <sheetName val="B D_AHS6"/>
      <sheetName val="SDY"/>
      <sheetName val="B"/>
      <sheetName val="4"/>
      <sheetName val="PAYROLL TAHAP 2 "/>
      <sheetName val="PAYROLL  TAHAP 1"/>
      <sheetName val="INPUT"/>
      <sheetName val="表紙"/>
      <sheetName val="CHLQT"/>
      <sheetName val="jobhist"/>
      <sheetName val="351BQMCN"/>
      <sheetName val="KP1590_E"/>
      <sheetName val="산#3-2-2"/>
      <sheetName val="HYDROTEST DIAGRAM"/>
      <sheetName val="COST-TZ"/>
      <sheetName val="Pipelines Cost Summary"/>
      <sheetName val="pcdDataItems"/>
      <sheetName val="Rate Analysis"/>
      <sheetName v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ow r="2">
          <cell r="A2">
            <v>0</v>
          </cell>
        </row>
      </sheetData>
      <sheetData sheetId="237"/>
      <sheetData sheetId="238"/>
      <sheetData sheetId="239"/>
      <sheetData sheetId="240"/>
      <sheetData sheetId="241"/>
      <sheetData sheetId="242">
        <row r="2">
          <cell r="A2">
            <v>0</v>
          </cell>
        </row>
      </sheetData>
      <sheetData sheetId="243"/>
      <sheetData sheetId="244"/>
      <sheetData sheetId="245"/>
      <sheetData sheetId="246"/>
      <sheetData sheetId="247"/>
      <sheetData sheetId="248">
        <row r="2">
          <cell r="A2">
            <v>0</v>
          </cell>
        </row>
      </sheetData>
      <sheetData sheetId="249"/>
      <sheetData sheetId="250"/>
      <sheetData sheetId="251"/>
      <sheetData sheetId="252"/>
      <sheetData sheetId="253">
        <row r="2">
          <cell r="A2">
            <v>0</v>
          </cell>
        </row>
      </sheetData>
      <sheetData sheetId="254">
        <row r="2">
          <cell r="A2">
            <v>0</v>
          </cell>
        </row>
      </sheetData>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ow r="2">
          <cell r="A2">
            <v>0</v>
          </cell>
        </row>
      </sheetData>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ow r="2">
          <cell r="A2">
            <v>0</v>
          </cell>
        </row>
      </sheetData>
      <sheetData sheetId="345"/>
      <sheetData sheetId="346">
        <row r="2">
          <cell r="A2">
            <v>0</v>
          </cell>
        </row>
      </sheetData>
      <sheetData sheetId="347"/>
      <sheetData sheetId="348"/>
      <sheetData sheetId="349">
        <row r="2">
          <cell r="A2">
            <v>0</v>
          </cell>
        </row>
      </sheetData>
      <sheetData sheetId="350"/>
      <sheetData sheetId="351">
        <row r="2">
          <cell r="A2">
            <v>0</v>
          </cell>
        </row>
      </sheetData>
      <sheetData sheetId="352"/>
      <sheetData sheetId="353"/>
      <sheetData sheetId="354"/>
      <sheetData sheetId="355"/>
      <sheetData sheetId="356">
        <row r="2">
          <cell r="A2">
            <v>0</v>
          </cell>
        </row>
      </sheetData>
      <sheetData sheetId="357"/>
      <sheetData sheetId="358"/>
      <sheetData sheetId="359"/>
      <sheetData sheetId="360"/>
      <sheetData sheetId="361">
        <row r="2">
          <cell r="A2">
            <v>0</v>
          </cell>
        </row>
      </sheetData>
      <sheetData sheetId="362"/>
      <sheetData sheetId="363"/>
      <sheetData sheetId="364"/>
      <sheetData sheetId="365"/>
      <sheetData sheetId="366"/>
      <sheetData sheetId="367"/>
      <sheetData sheetId="368">
        <row r="2">
          <cell r="A2">
            <v>0</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2">
          <cell r="A2">
            <v>0</v>
          </cell>
        </row>
      </sheetData>
      <sheetData sheetId="415"/>
      <sheetData sheetId="416"/>
      <sheetData sheetId="417"/>
      <sheetData sheetId="418"/>
      <sheetData sheetId="419">
        <row r="2">
          <cell r="A2">
            <v>0</v>
          </cell>
        </row>
      </sheetData>
      <sheetData sheetId="420"/>
      <sheetData sheetId="421"/>
      <sheetData sheetId="422"/>
      <sheetData sheetId="423"/>
      <sheetData sheetId="424"/>
      <sheetData sheetId="425">
        <row r="2">
          <cell r="A2">
            <v>0</v>
          </cell>
        </row>
      </sheetData>
      <sheetData sheetId="426">
        <row r="2">
          <cell r="A2">
            <v>0</v>
          </cell>
        </row>
      </sheetData>
      <sheetData sheetId="427">
        <row r="2">
          <cell r="A2">
            <v>0</v>
          </cell>
        </row>
      </sheetData>
      <sheetData sheetId="428"/>
      <sheetData sheetId="429"/>
      <sheetData sheetId="430"/>
      <sheetData sheetId="431">
        <row r="2">
          <cell r="A2">
            <v>0</v>
          </cell>
        </row>
      </sheetData>
      <sheetData sheetId="432"/>
      <sheetData sheetId="433"/>
      <sheetData sheetId="434"/>
      <sheetData sheetId="435">
        <row r="2">
          <cell r="A2">
            <v>0</v>
          </cell>
        </row>
      </sheetData>
      <sheetData sheetId="436"/>
      <sheetData sheetId="437">
        <row r="2">
          <cell r="A2">
            <v>0</v>
          </cell>
        </row>
      </sheetData>
      <sheetData sheetId="438"/>
      <sheetData sheetId="439">
        <row r="2">
          <cell r="A2">
            <v>0</v>
          </cell>
        </row>
      </sheetData>
      <sheetData sheetId="440"/>
      <sheetData sheetId="441">
        <row r="2">
          <cell r="A2">
            <v>0</v>
          </cell>
        </row>
      </sheetData>
      <sheetData sheetId="442"/>
      <sheetData sheetId="443">
        <row r="2">
          <cell r="A2">
            <v>0</v>
          </cell>
        </row>
      </sheetData>
      <sheetData sheetId="444"/>
      <sheetData sheetId="445"/>
      <sheetData sheetId="446"/>
      <sheetData sheetId="447"/>
      <sheetData sheetId="448">
        <row r="2">
          <cell r="A2">
            <v>0</v>
          </cell>
        </row>
      </sheetData>
      <sheetData sheetId="449">
        <row r="2">
          <cell r="A2">
            <v>0</v>
          </cell>
        </row>
      </sheetData>
      <sheetData sheetId="450">
        <row r="2">
          <cell r="A2">
            <v>0</v>
          </cell>
        </row>
      </sheetData>
      <sheetData sheetId="451">
        <row r="2">
          <cell r="A2">
            <v>0</v>
          </cell>
        </row>
      </sheetData>
      <sheetData sheetId="452"/>
      <sheetData sheetId="453"/>
      <sheetData sheetId="454"/>
      <sheetData sheetId="455">
        <row r="2">
          <cell r="A2">
            <v>0</v>
          </cell>
        </row>
      </sheetData>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ow r="2">
          <cell r="A2"/>
        </row>
      </sheetData>
      <sheetData sheetId="592">
        <row r="2">
          <cell r="A2">
            <v>0</v>
          </cell>
        </row>
      </sheetData>
      <sheetData sheetId="593">
        <row r="2">
          <cell r="A2">
            <v>0</v>
          </cell>
        </row>
      </sheetData>
      <sheetData sheetId="594">
        <row r="2">
          <cell r="A2">
            <v>0</v>
          </cell>
        </row>
      </sheetData>
      <sheetData sheetId="595"/>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ll Units"/>
      <sheetName val="1"/>
      <sheetName val="2"/>
      <sheetName val="3"/>
      <sheetName val="4"/>
      <sheetName val="5"/>
      <sheetName val="6"/>
      <sheetName val="7"/>
      <sheetName val="8"/>
      <sheetName val="9"/>
      <sheetName val="10"/>
      <sheetName val="11"/>
      <sheetName val="12"/>
      <sheetName val="13"/>
      <sheetName val="14"/>
      <sheetName val="Ø≥26 Analysis"/>
      <sheetName val="Ø≥26 Analysis valv."/>
      <sheetName val="Num Lineas"/>
      <sheetName val="Take-Off"/>
      <sheetName val="Client Espec"/>
      <sheetName val="Std Kg Pipe"/>
      <sheetName val="Std Ti kg Pipe"/>
      <sheetName val="Std Kg Valves"/>
      <sheetName val="USD Tubo"/>
      <sheetName val="USD Va"/>
      <sheetName val="USD F&amp;F"/>
      <sheetName val="MTO A-G"/>
      <sheetName val="MTO U-G"/>
      <sheetName val="1er. MTO A-G"/>
      <sheetName val="1er. MTO U-G"/>
      <sheetName val="H's E-6409 AG &amp; UG"/>
      <sheetName val="EQUIPOS"/>
      <sheetName val="Working"/>
      <sheetName val="#REF"/>
      <sheetName val="982-6B@"/>
      <sheetName val="가격분석@1100(990104)"/>
      <sheetName val="Escal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refreshError="1"/>
      <sheetData sheetId="25"/>
      <sheetData sheetId="26" refreshError="1"/>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특수선일위대가"/>
      <sheetName val="행정처리경위서"/>
      <sheetName val="변경양식"/>
      <sheetName val="공비증감대비표"/>
      <sheetName val="내역서"/>
      <sheetName val="일위대가"/>
      <sheetName val="수량산출"/>
      <sheetName val="방음벽설치"/>
      <sheetName val="(8.18보고)구리시가설방음벽"/>
      <sheetName val="신내택지내역서"/>
      <sheetName val="COPING"/>
      <sheetName val="터널조도"/>
      <sheetName val="실행철강하도"/>
      <sheetName val="2000전체분"/>
      <sheetName val="2000년1차"/>
      <sheetName val="내역"/>
      <sheetName val="#REF"/>
      <sheetName val="공문(신)"/>
      <sheetName val="STEEL BOX 단면설계(SEC.8)"/>
      <sheetName val="ABUT수량-A1"/>
      <sheetName val="경비"/>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내역"/>
      <sheetName val="선착장"/>
      <sheetName val="취입수문"/>
      <sheetName val="배수내역"/>
      <sheetName val="MEXICO-C"/>
      <sheetName val="5.소재"/>
      <sheetName val="하수급견적대비"/>
      <sheetName val="연결임시"/>
      <sheetName val="2000전체분"/>
      <sheetName val="2000년1차"/>
      <sheetName val="교량전기"/>
      <sheetName val="설계변경(2안 - s15 - 최종)"/>
      <sheetName val="CONCRETE"/>
      <sheetName val="정부노임단가"/>
      <sheetName val="공사진행"/>
      <sheetName val="tggwan(mac)"/>
      <sheetName val="실행철강하도"/>
      <sheetName val="B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cable"/>
      <sheetName val="단가"/>
      <sheetName val="Resource"/>
      <sheetName val="갑지(추정)"/>
      <sheetName val="Sheet5"/>
      <sheetName val="Cash Flow-1"/>
      <sheetName val="AILC004"/>
      <sheetName val="노무비Lab.rsc"/>
      <sheetName val="Cover"/>
      <sheetName val="ANX3A51"/>
      <sheetName val="TOTAL"/>
      <sheetName val="h-013211-2"/>
      <sheetName val="MSS 2"/>
      <sheetName val="노임단가"/>
      <sheetName val="토목"/>
      <sheetName val="REDUCER"/>
      <sheetName val="WE'T"/>
      <sheetName val="현금"/>
      <sheetName val="지질조사분석"/>
      <sheetName val="General Measurement"/>
      <sheetName val="예상"/>
      <sheetName val="BID"/>
      <sheetName val="마감LIST-1"/>
      <sheetName val="경비"/>
      <sheetName val="MANPWER1"/>
      <sheetName val="BM"/>
      <sheetName val="data"/>
      <sheetName val="hori. vessel(E-895)"/>
      <sheetName val="Breakdown"/>
      <sheetName val="계산서"/>
      <sheetName val="#REF"/>
      <sheetName val="내역서"/>
      <sheetName val="Estimate"/>
      <sheetName val="Lup"/>
      <sheetName val="REN2000"/>
      <sheetName val="예가표"/>
      <sheetName val="CONTROL-100"/>
      <sheetName val="실행철강하도"/>
      <sheetName val="IBASE"/>
      <sheetName val="인월수표"/>
      <sheetName val="back-data"/>
      <sheetName val="ABUT수량-A1"/>
      <sheetName val="Pick List"/>
      <sheetName val="Config"/>
      <sheetName val="Consumables"/>
      <sheetName val="A(Rev_3)"/>
      <sheetName val="A_(Rev_2)"/>
      <sheetName val="Cash_Flow-1"/>
      <sheetName val="노무비Lab_rsc"/>
      <sheetName val="MSS_2"/>
      <sheetName val="General_Measurement"/>
      <sheetName val="hori__vessel(E-895)"/>
      <sheetName val="ASME B 36.10 M"/>
      <sheetName val="배수내역"/>
      <sheetName val="tifico"/>
      <sheetName val="Slim 2 cánh &amp; 2 vách"/>
      <sheetName val="DATE"/>
      <sheetName val="EQUIP LIST"/>
      <sheetName val="내역(한신APT)"/>
      <sheetName val="PTVT"/>
      <sheetName val="Tien Luong"/>
      <sheetName val="Bill No. 2 - Carpark"/>
      <sheetName val="Garph Work-Cost"/>
      <sheetName val="공문"/>
      <sheetName val="石炭性状"/>
      <sheetName val="BQ_Methano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2)"/>
      <sheetName val="ereccosting"/>
      <sheetName val="break"/>
      <sheetName val="BM"/>
      <sheetName val="staff"/>
      <sheetName val="common eqpt."/>
      <sheetName val="EQPT COST"/>
      <sheetName val="mob &amp; demob"/>
      <sheetName val="testing"/>
      <sheetName val="misc.charges"/>
      <sheetName val="bar chart"/>
      <sheetName val="schedule of unit rates"/>
      <sheetName val="FORMS"/>
      <sheetName val="s-curve"/>
      <sheetName val="comparison"/>
      <sheetName val="list of supplier-subcon"/>
      <sheetName val="BD"/>
      <sheetName val="Sheet2"/>
      <sheetName val="Sheet3"/>
      <sheetName val="Sheet4"/>
      <sheetName val="Sheet5"/>
      <sheetName val="Sheet6"/>
      <sheetName val="Sheet7"/>
      <sheetName val="Sheet8"/>
      <sheetName val="Sheet9"/>
      <sheetName val="Sheet10"/>
      <sheetName val="4100"/>
      <sheetName val="4200"/>
      <sheetName val="4300 "/>
      <sheetName val="TOEC"/>
      <sheetName val="21-05-99"/>
      <sheetName val="REDUCER"/>
      <sheetName val="WE'T"/>
      <sheetName val="PipWT"/>
      <sheetName val="BQ_Methanol"/>
      <sheetName val="Insulation_Utl_Off"/>
      <sheetName val="Note_Piping"/>
      <sheetName val="cover"/>
      <sheetName val="HRSG PRINT"/>
      <sheetName val="ASME B 36.10 M"/>
      <sheetName val="Code 02"/>
      <sheetName val="Code 03"/>
      <sheetName val="Code 04"/>
      <sheetName val="Code 05"/>
      <sheetName val="Code 06"/>
      <sheetName val="Code 07"/>
      <sheetName val="Code 09"/>
      <sheetName val="Code03"/>
      <sheetName val="SUMMARY"/>
      <sheetName val="CABLE BULK"/>
      <sheetName val="A1 Thru A11_ LUMP SUM CONSTR"/>
      <sheetName val="Sheet1"/>
      <sheetName val="breakdown"/>
      <sheetName val="A1 Thru A11- LUMP SUM CONSTR"/>
      <sheetName val="RFP003E"/>
      <sheetName val="Valves BQ"/>
      <sheetName val="A(Rev.3)"/>
      <sheetName val="comíon eqpt."/>
      <sheetName val="mob &amp; deíob"/>
      <sheetName val="Structure Code"/>
      <sheetName val="Area Facil. Code"/>
      <sheetName val="BQ List"/>
      <sheetName val="노임단가"/>
      <sheetName val="w't table"/>
      <sheetName val="CONTROL-100"/>
      <sheetName val="LABCOST"/>
      <sheetName val="Site"/>
      <sheetName val="영업소실적"/>
      <sheetName val="Factor"/>
      <sheetName val="data"/>
      <sheetName val="Str.Deriv"/>
      <sheetName val="derive"/>
      <sheetName val="내역(한신APT)"/>
      <sheetName val="comparison_(2)"/>
      <sheetName val="common_eqpt_"/>
      <sheetName val="EQPT_COST"/>
      <sheetName val="mob_&amp;_demob"/>
      <sheetName val="misc_charges"/>
      <sheetName val="bar_chart"/>
      <sheetName val="schedule_of_unit_rates"/>
      <sheetName val="list_of_supplier-subcon"/>
      <sheetName val="4300_"/>
      <sheetName val="A(Rev_3)"/>
      <sheetName val="Bldg정보"/>
      <sheetName val="MEXICO-C"/>
      <sheetName val="Sat. Pek."/>
      <sheetName val="BLR 1"/>
      <sheetName val="GEN"/>
      <sheetName val="GAS"/>
      <sheetName val="DEAE"/>
      <sheetName val="BLR2"/>
      <sheetName val="BLR3"/>
      <sheetName val="BLR4"/>
      <sheetName val="BLR5"/>
      <sheetName val="DEM"/>
      <sheetName val="SAM"/>
      <sheetName val="CHEM"/>
      <sheetName val="COP"/>
      <sheetName val="TB-내역서"/>
      <sheetName val="comparison_(2)1"/>
      <sheetName val="common_eqpt_1"/>
      <sheetName val="EQPT_COST1"/>
      <sheetName val="mob_&amp;_demob1"/>
      <sheetName val="misc_charges1"/>
      <sheetName val="bar_chart1"/>
      <sheetName val="schedule_of_unit_rates1"/>
      <sheetName val="list_of_supplier-subcon1"/>
      <sheetName val="4300_1"/>
      <sheetName val="A(Rev_3)1"/>
      <sheetName val="Str_Deriv"/>
      <sheetName val="MATERIAL'S PRICE"/>
      <sheetName val="Interior Wall TAKE OFF"/>
      <sheetName val="BOQ "/>
      <sheetName val="EARTHWORKS"/>
      <sheetName val="환산표"/>
      <sheetName val="금융비용"/>
      <sheetName val="IBASE"/>
      <sheetName val="sus slb"/>
      <sheetName val="XL4Poppy"/>
      <sheetName val="comparison_(2)2"/>
      <sheetName val="common_eqpt_2"/>
      <sheetName val="EQPT_COST2"/>
      <sheetName val="mob_&amp;_demob2"/>
      <sheetName val="misc_charges2"/>
      <sheetName val="bar_chart2"/>
      <sheetName val="schedule_of_unit_rates2"/>
      <sheetName val="list_of_supplier-subcon2"/>
      <sheetName val="4300_2"/>
      <sheetName val="ASME_B_36_10_M"/>
      <sheetName val="HRSG_PRINT"/>
      <sheetName val="Code_02"/>
      <sheetName val="Code_03"/>
      <sheetName val="Code_04"/>
      <sheetName val="Code_05"/>
      <sheetName val="Code_06"/>
      <sheetName val="Code_07"/>
      <sheetName val="Code_09"/>
      <sheetName val="CABLE_BULK"/>
      <sheetName val="A1_Thru_A11__LUMP_SUM_CONSTR"/>
      <sheetName val="A1_Thru_A11-_LUMP_SUM_CONSTR"/>
      <sheetName val="Valves_BQ"/>
      <sheetName val="A(Rev_3)2"/>
      <sheetName val="comíon_eqpt_"/>
      <sheetName val="mob_&amp;_deíob"/>
      <sheetName val="Structure_Code"/>
      <sheetName val="Area_Facil__Code"/>
      <sheetName val="BQ_List"/>
      <sheetName val="w't_table"/>
      <sheetName val="Str_Deriv1"/>
      <sheetName val="Sat__Pek_"/>
      <sheetName val="MATERIAL'S_PRICE"/>
      <sheetName val="Interior_Wall_TAKE_OFF"/>
      <sheetName val="BOQ_"/>
      <sheetName val="BLR_1"/>
      <sheetName val="comparison_(2)3"/>
      <sheetName val="common_eqpt_3"/>
      <sheetName val="EQPT_COST3"/>
      <sheetName val="mob_&amp;_demob3"/>
      <sheetName val="misc_charges3"/>
      <sheetName val="bar_chart3"/>
      <sheetName val="schedule_of_unit_rates3"/>
      <sheetName val="list_of_supplier-subcon3"/>
      <sheetName val="4300_3"/>
      <sheetName val="ASME_B_36_10_M1"/>
      <sheetName val="HRSG_PRINT1"/>
      <sheetName val="Code_021"/>
      <sheetName val="Code_031"/>
      <sheetName val="Code_041"/>
      <sheetName val="Code_051"/>
      <sheetName val="Code_061"/>
      <sheetName val="Code_071"/>
      <sheetName val="Code_091"/>
      <sheetName val="CABLE_BULK1"/>
      <sheetName val="A1_Thru_A11__LUMP_SUM_CONSTR1"/>
      <sheetName val="A1_Thru_A11-_LUMP_SUM_CONSTR1"/>
      <sheetName val="Valves_BQ1"/>
      <sheetName val="A(Rev_3)3"/>
      <sheetName val="comíon_eqpt_1"/>
      <sheetName val="mob_&amp;_deíob1"/>
      <sheetName val="Structure_Code1"/>
      <sheetName val="Area_Facil__Code1"/>
      <sheetName val="BQ_List1"/>
      <sheetName val="w't_table1"/>
      <sheetName val="Str_Deriv2"/>
      <sheetName val="Sat__Pek_1"/>
      <sheetName val="MATERIAL'S_PRICE1"/>
      <sheetName val="Interior_Wall_TAKE_OFF1"/>
      <sheetName val="BOQ_1"/>
      <sheetName val="BLR_11"/>
      <sheetName val="Database"/>
      <sheetName val="SPT vs PHI"/>
      <sheetName val="당초"/>
      <sheetName val="detailed"/>
      <sheetName val="COST-EST LTI P5C"/>
      <sheetName val="Derv"/>
      <sheetName val="tabulation (comparison)"/>
      <sheetName val="MDF"/>
      <sheetName val="Flour WH"/>
      <sheetName val="GESTION FICHE"/>
      <sheetName val="TRADUCTION LISTES"/>
      <sheetName val="OPT1"/>
      <sheetName val="일위대가"/>
      <sheetName val="cable"/>
      <sheetName val="ANX3A11"/>
      <sheetName val="Tank_3_1"/>
      <sheetName val="steam table"/>
      <sheetName val="배수내역"/>
      <sheetName val="Ragama"/>
      <sheetName val="ICA2007-BOQ-Revised (5-7-2007)"/>
      <sheetName val="Barecost"/>
      <sheetName val="Summ"/>
      <sheetName val="내역서2안"/>
      <sheetName val="Data Validation"/>
      <sheetName val="Bill summary of cost"/>
      <sheetName val="Project Brief"/>
      <sheetName val="f-pm-04-12-03A-AWPH6-LD"/>
      <sheetName val="Apr2007-frm TC"/>
      <sheetName val="Branch Power"/>
      <sheetName val="Distrib"/>
      <sheetName val="Emergency"/>
      <sheetName val="Equipment"/>
      <sheetName val="Lighting"/>
      <sheetName val="Element J (2)"/>
      <sheetName val="AREA"/>
      <sheetName val="standards"/>
      <sheetName val="NEW-PANEL"/>
      <sheetName val="96.12"/>
      <sheetName val="Consumables"/>
      <sheetName val="자바라1"/>
      <sheetName val="Benchmark"/>
      <sheetName val="WORKSHEET"/>
      <sheetName val="ph2B cnstrction sched."/>
      <sheetName val="Bill No. 1a"/>
      <sheetName val="계측"/>
      <sheetName val="UBC(WIND)"/>
      <sheetName val="RekBq"/>
      <sheetName val="Pile cap"/>
      <sheetName val="설계조건"/>
      <sheetName val="eq_data"/>
      <sheetName val="DI-ESTI"/>
      <sheetName val="물량집계(전기)"/>
      <sheetName val="물량집계(계장)"/>
      <sheetName val="#REF"/>
      <sheetName val="선적schedule (2)"/>
      <sheetName val="Job Data"/>
      <sheetName val="prelims"/>
      <sheetName val="Bid Form A-2"/>
      <sheetName val="Bill 10 - Specialties"/>
      <sheetName val="takeoff2"/>
      <sheetName val="Arch"/>
      <sheetName val="Summary WG"/>
      <sheetName val="Summary (overall)"/>
      <sheetName val="TOSHIBA-Structure"/>
      <sheetName val="derivation"/>
      <sheetName val="주식"/>
      <sheetName val="derivationB2&amp;B3"/>
      <sheetName val="BM-Stairs"/>
      <sheetName val="Legal Risk Analysis"/>
      <sheetName val="PL Plumbing"/>
      <sheetName val="VF Full Recon"/>
      <sheetName val="DD EST."/>
      <sheetName val="Concrete"/>
      <sheetName val="dervstruc"/>
      <sheetName val="BOQ"/>
      <sheetName val="ID"/>
      <sheetName val="sus_slb"/>
      <sheetName val="COST-EST_LTI_P5C"/>
      <sheetName val="tabulation_(comparison)"/>
      <sheetName val="Data_Validation"/>
      <sheetName val="Bill_summary_of_cost"/>
      <sheetName val="Project_Brief"/>
      <sheetName val="ICA2007-BOQ-Revised_(5-7-2007)"/>
      <sheetName val="Apr2007-frm_TC"/>
      <sheetName val="RefG"/>
      <sheetName val="IRR sponsor"/>
      <sheetName val="Rate"/>
      <sheetName val="Pricelist"/>
      <sheetName val=" Preliminaries"/>
      <sheetName val="TOWER 3&amp;4"/>
      <sheetName val="pwr"/>
      <sheetName val="Masterlist"/>
      <sheetName val="Parameters"/>
      <sheetName val="feeder"/>
      <sheetName val="ltg (3)"/>
      <sheetName val="para"/>
      <sheetName val="PA BGM"/>
      <sheetName val="CCTV"/>
      <sheetName val="CATV"/>
      <sheetName val="TEL"/>
      <sheetName val="List"/>
      <sheetName val="specialties"/>
      <sheetName val="bridge # 1"/>
      <sheetName val="Bill6"/>
      <sheetName val="Footing Tie Beam"/>
      <sheetName val="Adimi bldg"/>
      <sheetName val="Pump House"/>
      <sheetName val="Fuel Regu Station"/>
      <sheetName val="UC"/>
      <sheetName val="Equip"/>
      <sheetName val="Named Range"/>
      <sheetName val="종합"/>
      <sheetName val="BOQ segment3 (Part C-H)"/>
      <sheetName val="BOQ segment3 (PartB)"/>
      <sheetName val="eqpmt"/>
      <sheetName val="reinforce"/>
      <sheetName val="(10) Other Costs5"/>
      <sheetName val="1.2 Staff Schedule"/>
      <sheetName val="afis"/>
      <sheetName val="0200 Siteworks"/>
      <sheetName val="DESBASTE"/>
      <sheetName val="ProjCompSum-ALI"/>
      <sheetName val="trench drain"/>
      <sheetName val="Cost"/>
      <sheetName val="Budget"/>
      <sheetName val="P&amp;L"/>
      <sheetName val="Schedule S-Curve Revision#3"/>
      <sheetName val="SITE DEV,T"/>
      <sheetName val="Land Dev't. Ph-1"/>
      <sheetName val="เหล็กรูปพรรณ"/>
      <sheetName val="Materials"/>
      <sheetName val="MATL"/>
      <sheetName val="2000 MOR"/>
      <sheetName val="3QLRP ( R2 MOR)"/>
      <sheetName val="DROP DOWNLIST"/>
      <sheetName val="GMQ"/>
      <sheetName val="BOQ1"/>
      <sheetName val="NSC"/>
      <sheetName val="BILLING SUMMARY"/>
      <sheetName val="내역"/>
      <sheetName val="RSB_RATIO"/>
      <sheetName val="Part A"/>
      <sheetName val="CEF Fact Sheet"/>
      <sheetName val="unit price"/>
      <sheetName val="Macro1"/>
      <sheetName val="Structural Notes"/>
      <sheetName val="石炭性状"/>
      <sheetName val="Part 4 -Mech"/>
      <sheetName val="Part 5 - piping"/>
      <sheetName val="code"/>
      <sheetName val="P&amp;F Reference"/>
      <sheetName val="Dongia"/>
      <sheetName val="comparison_(2)4"/>
      <sheetName val="common_eqpt_4"/>
      <sheetName val="EQPT_COST4"/>
      <sheetName val="mob_&amp;_demob4"/>
      <sheetName val="misc_charges4"/>
      <sheetName val="bar_chart4"/>
      <sheetName val="schedule_of_unit_rates4"/>
      <sheetName val="list_of_supplier-subcon4"/>
      <sheetName val="4300_4"/>
      <sheetName val="HRSG_PRINT2"/>
      <sheetName val="ASME_B_36_10_M2"/>
      <sheetName val="Code_022"/>
      <sheetName val="Code_032"/>
      <sheetName val="Code_042"/>
      <sheetName val="Code_052"/>
      <sheetName val="Code_062"/>
      <sheetName val="Code_072"/>
      <sheetName val="Code_092"/>
      <sheetName val="CABLE_BULK2"/>
      <sheetName val="A1_Thru_A11__LUMP_SUM_CONSTR2"/>
      <sheetName val="A1_Thru_A11-_LUMP_SUM_CONSTR2"/>
      <sheetName val="Valves_BQ2"/>
      <sheetName val="A(Rev_3)4"/>
      <sheetName val="comíon_eqpt_2"/>
      <sheetName val="mob_&amp;_deíob2"/>
      <sheetName val="Structure_Code2"/>
      <sheetName val="Area_Facil__Code2"/>
      <sheetName val="BQ_List2"/>
      <sheetName val="w't_table2"/>
      <sheetName val="Str_Deriv3"/>
      <sheetName val="Sat__Pek_2"/>
      <sheetName val="MATERIAL'S_PRICE2"/>
      <sheetName val="Interior_Wall_TAKE_OFF2"/>
      <sheetName val="BOQ_2"/>
      <sheetName val="BLR_12"/>
      <sheetName val="sus_slb1"/>
      <sheetName val="SPT_vs_PHI"/>
      <sheetName val="COST-EST_LTI_P5C1"/>
      <sheetName val="tabulation_(comparison)1"/>
      <sheetName val="Flour_WH"/>
      <sheetName val="GESTION_FICHE"/>
      <sheetName val="TRADUCTION_LISTES"/>
      <sheetName val="ICA2007-BOQ-Revised_(5-7-2007)1"/>
      <sheetName val="Data_Validation1"/>
      <sheetName val="Bill_summary_of_cost1"/>
      <sheetName val="Project_Brief1"/>
      <sheetName val="Apr2007-frm_TC1"/>
      <sheetName val="Branch_Power"/>
      <sheetName val="Element_J_(2)"/>
      <sheetName val="steam_table"/>
      <sheetName val="96_12"/>
      <sheetName val="ph2B_cnstrction_sched_"/>
      <sheetName val="Bill_No__1a"/>
      <sheetName val="Pile_cap"/>
      <sheetName val="선적schedule_(2)"/>
      <sheetName val="Job_Data"/>
      <sheetName val="Bid_Form_A-2"/>
      <sheetName val="Bill_10_-_Specialties"/>
      <sheetName val="PL_Plumbing"/>
      <sheetName val="VF_Full_Recon"/>
      <sheetName val="DD_EST_"/>
      <sheetName val="Summary_WG"/>
      <sheetName val="Summary_(overall)"/>
      <sheetName val="Legal_Risk_Analysis"/>
      <sheetName val="IRR_sponsor"/>
      <sheetName val="bridge_#_1"/>
      <sheetName val="Footing_Tie_Beam"/>
      <sheetName val="Adimi_bldg"/>
      <sheetName val="Pump_House"/>
      <sheetName val="Fuel_Regu_Station"/>
      <sheetName val="Named_Range"/>
      <sheetName val="BOQ_segment3_(Part_C-H)"/>
      <sheetName val="BOQ_segment3_(PartB)"/>
      <sheetName val="(10)_Other_Costs5"/>
      <sheetName val="1_2_Staff_Schedule"/>
      <sheetName val="0200_Siteworks"/>
      <sheetName val="_Preliminaries"/>
      <sheetName val="TOWER_3&amp;4"/>
      <sheetName val="ltg_(3)"/>
      <sheetName val="PA_BGM"/>
      <sheetName val="trench_drain"/>
      <sheetName val="Schedule_S-Curve_Revision#3"/>
      <sheetName val="SITE_DEV,T"/>
      <sheetName val="2000_MOR"/>
      <sheetName val="3QLRP_(_R2_MOR)"/>
      <sheetName val="DROP_DOWNLIST"/>
      <sheetName val="BILLING_SUMMARY"/>
      <sheetName val="Part_A"/>
      <sheetName val="CEF_Fact_Sheet"/>
      <sheetName val="unit_price"/>
      <sheetName val="Quantity"/>
      <sheetName val="调整系数"/>
      <sheetName val="Equip Sch."/>
      <sheetName val="General Data"/>
      <sheetName val="4. Elec. Load List"/>
      <sheetName val="WIND"/>
      <sheetName val="BLR-S"/>
      <sheetName val="예총"/>
      <sheetName val="CAL."/>
      <sheetName val="BOQ segment2 (PartB)"/>
      <sheetName val="예산작성기준(전기)"/>
      <sheetName val="Cash2"/>
      <sheetName val="Z"/>
      <sheetName val="BREAKDOWN(철거설치)"/>
      <sheetName val="간접비 총괄표"/>
      <sheetName val="차액보증"/>
      <sheetName val="markup"/>
      <sheetName val="Rates"/>
      <sheetName val="SHL"/>
      <sheetName val="LLEGADA"/>
      <sheetName val="Assumptions"/>
      <sheetName val="Main Bldg."/>
      <sheetName val="Front Page"/>
      <sheetName val="Rate Analysis"/>
      <sheetName val="실행철강하도"/>
      <sheetName val="RFP002"/>
      <sheetName val="Equipt Rental"/>
      <sheetName val="prod-rates2"/>
      <sheetName val="HaulingLine hardware"/>
      <sheetName val="Scope of Works"/>
      <sheetName val="X17-TOTAL"/>
      <sheetName val="Det. Estimate"/>
      <sheetName val="UPA-arch"/>
      <sheetName val="101(2)g"/>
      <sheetName val="101(2)c"/>
      <sheetName val="101(2)e"/>
      <sheetName val="101(2)f"/>
      <sheetName val="COVERSHEET"/>
      <sheetName val="Bin"/>
      <sheetName val="Bill 2 -RETAIL"/>
      <sheetName val="Bill3-Basement"/>
      <sheetName val="Background"/>
      <sheetName val="Formulas"/>
      <sheetName val="GFA"/>
      <sheetName val="Master01"/>
      <sheetName val="sch2e of unit rates"/>
      <sheetName val="sch2"/>
      <sheetName val="project management"/>
      <sheetName val="12CGOU"/>
      <sheetName val="Sched of Rates"/>
      <sheetName val="찍기"/>
      <sheetName val="pipes"/>
      <sheetName val="subcon sched"/>
      <sheetName val="Others"/>
      <sheetName val="rebars"/>
      <sheetName val="GEN REQ"/>
      <sheetName val="SD and START UP"/>
      <sheetName val="BOQ-P"/>
      <sheetName val="날개벽수량표"/>
      <sheetName val="산근"/>
      <sheetName val="(COV)"/>
      <sheetName val="KP_List"/>
      <sheetName val="MU"/>
      <sheetName val="VA_code"/>
      <sheetName val="공문"/>
      <sheetName val="Rot-Pack"/>
      <sheetName val="STEP"/>
      <sheetName val="tj定额"/>
      <sheetName val="10241EQLIST"/>
      <sheetName val="CTEMCOST"/>
      <sheetName val="Kl"/>
      <sheetName val="GIA THEP"/>
      <sheetName val="Hoi gia"/>
      <sheetName val="__Fmm_4_bonifacio_ga_mikey_pr_2"/>
      <sheetName val="Setting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sheetData sheetId="504"/>
      <sheetData sheetId="505"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공문"/>
      <sheetName val="STAND98"/>
      <sheetName val="월별예산"/>
      <sheetName val="예산내역"/>
      <sheetName val="지점예산"/>
      <sheetName val="예산실행분석"/>
      <sheetName val="한국직원수급"/>
      <sheetName val="현지인수급"/>
      <sheetName val="간접직원수급"/>
      <sheetName val="한국직원현황"/>
      <sheetName val="현지인현황"/>
      <sheetName val="간접직원현황"/>
      <sheetName val="사무임차현황"/>
      <sheetName val="차량현황"/>
      <sheetName val="비품임차현황"/>
      <sheetName val="그룹사현황"/>
      <sheetName val="KOR"/>
      <sheetName val="LOC"/>
      <sheetName val="96.12"/>
      <sheetName val="97년 SEACO예산"/>
      <sheetName val="STAND20"/>
      <sheetName val="REDUCER"/>
      <sheetName val="WE'T"/>
      <sheetName val="P.M 별"/>
      <sheetName val="C701ACT"/>
      <sheetName val="어음配分"/>
      <sheetName val="BUDGET FY 98"/>
      <sheetName val="Sheet1"/>
      <sheetName val="B.Q. breakdown (0723_2) (USD)"/>
      <sheetName val="Final(1)summary"/>
      <sheetName val="상품입고집계"/>
      <sheetName val="영업소실적"/>
      <sheetName val="상반기손익차2총괄"/>
      <sheetName val="Sheet2"/>
      <sheetName val="Sheet1 (2)"/>
      <sheetName val="환율"/>
      <sheetName val="eq_data"/>
      <sheetName val="예산서"/>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as de coste total"/>
      <sheetName val="Tarifas horarias"/>
      <sheetName val="Fact. Privat."/>
      <sheetName val="HMC-5"/>
      <sheetName val="Horas Extra-Normales"/>
      <sheetName val="Horas PP"/>
      <sheetName val="Facturas cliente (USD)"/>
      <sheetName val="Facturas cliente (EUR)"/>
      <sheetName val="Facturas cliente"/>
      <sheetName val="Venta UTE"/>
      <sheetName val="Gastos UTE"/>
      <sheetName val="Gastos EUR"/>
      <sheetName val="Gastos Divisa"/>
      <sheetName val="Ingen I"/>
      <sheetName val="HORAS Y COSTE"/>
      <sheetName val="VaciadoSAP"/>
      <sheetName val="Bases"/>
      <sheetName val="Pisos"/>
      <sheetName val="TD08514"/>
      <sheetName val="Vaciado 08514"/>
      <sheetName val="10241EQLIST"/>
      <sheetName val="ASME B 36.10 M"/>
      <sheetName val="EQUIPOS"/>
      <sheetName val="base"/>
      <sheetName val="in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s (2)"/>
      <sheetName val="T.O "/>
      <sheetName val="Testing"/>
      <sheetName val="Mob-Demob"/>
      <sheetName val="Plant"/>
      <sheetName val="Direct Staff"/>
      <sheetName val="Equipment"/>
      <sheetName val="TEMFACIL(SOE)"/>
      <sheetName val="BM"/>
      <sheetName val="brk"/>
      <sheetName val="det.est."/>
      <sheetName val="Gennotes"/>
      <sheetName val="form3"/>
      <sheetName val="summary"/>
      <sheetName val="form3 (2)"/>
      <sheetName val="COST SUMMARY"/>
      <sheetName val="DIV 1"/>
      <sheetName val="DIV 2"/>
      <sheetName val="DIV 3"/>
      <sheetName val="DIV 4"/>
      <sheetName val="DIV 5"/>
      <sheetName val="steam table"/>
      <sheetName val="mwci ATD-21"/>
      <sheetName val="REDUCER"/>
      <sheetName val="WE'T"/>
      <sheetName val="PipWT"/>
      <sheetName val="BQ_Methanol"/>
      <sheetName val="Insulation_Utl_Off"/>
      <sheetName val="Note_Piping"/>
      <sheetName val="cover"/>
      <sheetName val="DB_ET200(R. A)"/>
      <sheetName val="HRSG PRINT"/>
      <sheetName val="Code 02"/>
      <sheetName val="Code 03"/>
      <sheetName val="Code 04"/>
      <sheetName val="Code 05"/>
      <sheetName val="Code 06"/>
      <sheetName val="Code 07"/>
      <sheetName val="Code 09"/>
      <sheetName val="HVAC"/>
      <sheetName val="breakdown"/>
      <sheetName val="ANX3A11"/>
      <sheetName val="SCHED M-SUB"/>
      <sheetName val="Tank_3_1"/>
      <sheetName val="Tai khoan"/>
      <sheetName val="Commodity Rates"/>
      <sheetName val="DI-ESTI"/>
      <sheetName val="WPR_rev.01"/>
      <sheetName val="Joints"/>
      <sheetName val="PR-BF"/>
      <sheetName val="CP_TU_AD"/>
      <sheetName val="&lt;24-Staff RentTable&gt;"/>
      <sheetName val="plan&amp;section of foundation"/>
      <sheetName val="design criteria"/>
      <sheetName val="터파기및재료"/>
      <sheetName val="table"/>
      <sheetName val="bi-mnthly rep Villa"/>
      <sheetName val="Schedules_(2)"/>
      <sheetName val="T_O_"/>
      <sheetName val="Direct_Staff"/>
      <sheetName val="det_est_"/>
      <sheetName val="form3_(2)"/>
      <sheetName val="COST_SUMMARY"/>
      <sheetName val="DIV_1"/>
      <sheetName val="DIV_2"/>
      <sheetName val="DIV_3"/>
      <sheetName val="DIV_4"/>
      <sheetName val="DIV_5"/>
      <sheetName val="CFA"/>
      <sheetName val="MU1"/>
      <sheetName val="input"/>
      <sheetName val="계정"/>
      <sheetName val="Schedules_(2)1"/>
      <sheetName val="T_O_1"/>
      <sheetName val="Direct_Staff1"/>
      <sheetName val="det_est_1"/>
      <sheetName val="form3_(2)1"/>
      <sheetName val="COST_SUMMARY1"/>
      <sheetName val="DIV_11"/>
      <sheetName val="DIV_21"/>
      <sheetName val="DIV_31"/>
      <sheetName val="DIV_41"/>
      <sheetName val="DIV_51"/>
      <sheetName val="steam_table"/>
      <sheetName val="DB_ET200(R__A)"/>
      <sheetName val="mwci_ATD-21"/>
      <sheetName val="HRSG_PRINT"/>
      <sheetName val="Code_02"/>
      <sheetName val="Code_03"/>
      <sheetName val="Code_04"/>
      <sheetName val="Code_05"/>
      <sheetName val="Code_06"/>
      <sheetName val="Code_07"/>
      <sheetName val="Code_09"/>
      <sheetName val="SCHED_M-SUB"/>
      <sheetName val="Tai_khoan"/>
      <sheetName val="Commodity_Rates"/>
      <sheetName val="WPR_rev_01"/>
      <sheetName val="&lt;24-Staff_RentTable&gt;"/>
      <sheetName val="bi-mnthly_rep_Villa"/>
      <sheetName val="plan&amp;section_of_foundation"/>
      <sheetName val="design_criteria"/>
      <sheetName val="Schedules_(2)2"/>
      <sheetName val="T_O_2"/>
      <sheetName val="Direct_Staff2"/>
      <sheetName val="det_est_2"/>
      <sheetName val="form3_(2)2"/>
      <sheetName val="COST_SUMMARY2"/>
      <sheetName val="DIV_12"/>
      <sheetName val="DIV_22"/>
      <sheetName val="DIV_32"/>
      <sheetName val="DIV_42"/>
      <sheetName val="DIV_52"/>
      <sheetName val="steam_table1"/>
      <sheetName val="DB_ET200(R__A)1"/>
      <sheetName val="mwci_ATD-211"/>
      <sheetName val="HRSG_PRINT1"/>
      <sheetName val="Code_021"/>
      <sheetName val="Code_031"/>
      <sheetName val="Code_041"/>
      <sheetName val="Code_051"/>
      <sheetName val="Code_061"/>
      <sheetName val="Code_071"/>
      <sheetName val="Code_091"/>
      <sheetName val="SCHED_M-SUB1"/>
      <sheetName val="Tai_khoan1"/>
      <sheetName val="Commodity_Rates1"/>
      <sheetName val="WPR_rev_011"/>
      <sheetName val="&lt;24-Staff_RentTable&gt;1"/>
      <sheetName val="bi-mnthly_rep_Villa1"/>
      <sheetName val="plan&amp;section_of_foundation1"/>
      <sheetName val="design_criteria1"/>
      <sheetName val="PI"/>
      <sheetName val="EQT-ESTN"/>
      <sheetName val="CAL"/>
      <sheetName val="表二"/>
      <sheetName val="daffin"/>
      <sheetName val="Daft Harsat_INPUT"/>
      <sheetName val="Sumda1"/>
      <sheetName val="Data Tower"/>
      <sheetName val="BILLING SUMMARY"/>
      <sheetName val="h-013211-2"/>
      <sheetName val="GBC Sol B"/>
      <sheetName val="Bill summary of cost"/>
      <sheetName val="Markup"/>
      <sheetName val="Bldg정보"/>
      <sheetName val="환산표"/>
      <sheetName val="Labor-Equipment Rates"/>
      <sheetName val="ANALYSER"/>
      <sheetName val="Tables"/>
      <sheetName val="L(2)"/>
      <sheetName val="lap splice"/>
      <sheetName val="WP"/>
      <sheetName val="ClintsRev-0"/>
      <sheetName val="Consumables"/>
      <sheetName val="SP&amp;ST 제출가"/>
      <sheetName val="A(Rev.3)"/>
      <sheetName val="Working"/>
      <sheetName val="INDEX"/>
      <sheetName val="ASME B 36.10 M"/>
      <sheetName val="실행철강하도"/>
      <sheetName val="#REF"/>
      <sheetName val="자바라1"/>
      <sheetName val="Terminologie"/>
      <sheetName val="단가표_TCN_급여"/>
      <sheetName val="Database"/>
      <sheetName val="SPT vs PHI"/>
      <sheetName val="Food court "/>
      <sheetName val="SYS_DB"/>
      <sheetName val="IEC 364-5-523 &amp; Cable Data"/>
      <sheetName val="Eff + Cos Phi"/>
      <sheetName val="TONGKE1P"/>
      <sheetName val="경제지표"/>
      <sheetName val="세금자료"/>
      <sheetName val="Benchmark"/>
      <sheetName val="Analisa"/>
      <sheetName val="Balance sheet"/>
      <sheetName val="Conn. Lib"/>
      <sheetName val="부재력정리"/>
      <sheetName val="2A"/>
      <sheetName val="H.Satuan"/>
      <sheetName val="MATERIAL'S PRICE"/>
      <sheetName val="equip"/>
      <sheetName val="BCulSch"/>
      <sheetName val="Footing Tie Beam"/>
      <sheetName val="Data Validation"/>
      <sheetName val="CONTRACT-SUM"/>
      <sheetName val="1 park lane"/>
      <sheetName val="Schedules_(2)3"/>
      <sheetName val="T_O_3"/>
      <sheetName val="Direct_Staff3"/>
      <sheetName val="det_est_3"/>
      <sheetName val="form3_(2)3"/>
      <sheetName val="COST_SUMMARY3"/>
      <sheetName val="DIV_13"/>
      <sheetName val="DIV_23"/>
      <sheetName val="DIV_33"/>
      <sheetName val="DIV_43"/>
      <sheetName val="DIV_53"/>
      <sheetName val="SCHED_M-SUB2"/>
      <sheetName val="steam_table2"/>
      <sheetName val="DB_ET200(R__A)2"/>
      <sheetName val="mwci_ATD-212"/>
      <sheetName val="HRSG_PRINT2"/>
      <sheetName val="Code_022"/>
      <sheetName val="Code_032"/>
      <sheetName val="Code_042"/>
      <sheetName val="Code_052"/>
      <sheetName val="Code_062"/>
      <sheetName val="Code_072"/>
      <sheetName val="Code_092"/>
      <sheetName val="Commodity_Rates2"/>
      <sheetName val="WPR_rev_012"/>
      <sheetName val="Tai_khoan2"/>
      <sheetName val="&lt;24-Staff_RentTable&gt;2"/>
      <sheetName val="bi-mnthly_rep_Villa2"/>
      <sheetName val="Bill_summary_of_cost"/>
      <sheetName val="GBC_Sol_B"/>
      <sheetName val="plan&amp;section_of_foundation2"/>
      <sheetName val="design_criteria2"/>
      <sheetName val="BILLING_SUMMARY"/>
      <sheetName val="Daft_Harsat_INPUT"/>
      <sheetName val="Data_Tower"/>
      <sheetName val="Labor-Equipment_Rates"/>
      <sheetName val="lap_splice"/>
      <sheetName val="S-Curve"/>
      <sheetName val="takeoff2"/>
      <sheetName val="derive"/>
      <sheetName val="Factor"/>
      <sheetName val="IN WORDS"/>
      <sheetName val="GRAND SUM"/>
      <sheetName val="1999-2000 MONTHLY CASHFLOW"/>
      <sheetName val="Summary (overall)"/>
      <sheetName val="RFP Codes"/>
      <sheetName val="AREA"/>
      <sheetName val="DI"/>
      <sheetName val="tabulation (comparison)"/>
      <sheetName val="MEP Garage"/>
      <sheetName val="Phase 2A - REvised"/>
      <sheetName val="manpower"/>
      <sheetName val="Barecost"/>
      <sheetName val="Pricelist"/>
      <sheetName val="TOSHIBA-Structure"/>
      <sheetName val="DESBAST"/>
      <sheetName val="Arch"/>
      <sheetName val=" Preliminaries"/>
      <sheetName val="TOWER 3&amp;4"/>
      <sheetName val="pwr"/>
      <sheetName val="Masterlist"/>
      <sheetName val="Parameters"/>
      <sheetName val="Sheet3"/>
      <sheetName val="feeder"/>
      <sheetName val="ltg (3)"/>
      <sheetName val="para"/>
      <sheetName val="PA BGM"/>
      <sheetName val="CCTV"/>
      <sheetName val="CATV"/>
      <sheetName val="TEL"/>
      <sheetName val="name"/>
      <sheetName val="structural"/>
      <sheetName val="COST-EST LTI P5C"/>
      <sheetName val="2000 MOR"/>
      <sheetName val="SPI"/>
      <sheetName val="data"/>
      <sheetName val="DD EST."/>
      <sheetName val="P&amp;L"/>
      <sheetName val="CIM"/>
      <sheetName val="Summary WG"/>
      <sheetName val="Sheet1"/>
      <sheetName val="f-pm-04-12-03A-AWPH6-LD"/>
      <sheetName val="MAT_N048"/>
      <sheetName val="12CGOU"/>
      <sheetName val="WPR-IV"/>
      <sheetName val="10241EQLIST"/>
      <sheetName val="상반기손익차2총괄"/>
      <sheetName val="evap"/>
      <sheetName val="BOQ "/>
      <sheetName val="SITE DEV,T"/>
      <sheetName val="GAE8'97"/>
      <sheetName val="Concrete, Formworks"/>
      <sheetName val="Land Dev't. Ph-1"/>
      <sheetName val="original"/>
      <sheetName val="Nueva#3"/>
      <sheetName val="d-safe specs"/>
      <sheetName val="ASME_B_36_10_M"/>
      <sheetName val="SP&amp;ST_제출가"/>
      <sheetName val="A(Rev_3)"/>
      <sheetName val="Food_court_"/>
      <sheetName val="SPT_vs_PHI"/>
      <sheetName val="IEC_364-5-523_&amp;_Cable_Data"/>
      <sheetName val="Eff_+_Cos_Phi"/>
      <sheetName val="Balance_sheet"/>
      <sheetName val="Conn__Lib"/>
      <sheetName val="H_Satuan"/>
      <sheetName val="Schedules_(2)4"/>
      <sheetName val="T_O_4"/>
      <sheetName val="Direct_Staff4"/>
      <sheetName val="det_est_4"/>
      <sheetName val="form3_(2)4"/>
      <sheetName val="COST_SUMMARY4"/>
      <sheetName val="DIV_14"/>
      <sheetName val="DIV_24"/>
      <sheetName val="DIV_34"/>
      <sheetName val="DIV_44"/>
      <sheetName val="DIV_54"/>
      <sheetName val="steam_table3"/>
      <sheetName val="mwci_ATD-213"/>
      <sheetName val="DB_ET200(R__A)3"/>
      <sheetName val="HRSG_PRINT3"/>
      <sheetName val="SCHED_M-SUB3"/>
      <sheetName val="Code_023"/>
      <sheetName val="Code_033"/>
      <sheetName val="Code_043"/>
      <sheetName val="Code_053"/>
      <sheetName val="Code_063"/>
      <sheetName val="Code_073"/>
      <sheetName val="Code_093"/>
      <sheetName val="Tai_khoan3"/>
      <sheetName val="Commodity_Rates3"/>
      <sheetName val="WPR_rev_013"/>
      <sheetName val="&lt;24-Staff_RentTable&gt;3"/>
      <sheetName val="plan&amp;section_of_foundation3"/>
      <sheetName val="design_criteria3"/>
      <sheetName val="bi-mnthly_rep_Villa3"/>
      <sheetName val="Daft_Harsat_INPUT1"/>
      <sheetName val="BILLING_SUMMARY1"/>
      <sheetName val="GBC_Sol_B1"/>
      <sheetName val="Bill_summary_of_cost1"/>
      <sheetName val="Data_Tower1"/>
      <sheetName val="Labor-Equipment_Rates1"/>
      <sheetName val="ASME_B_36_10_M1"/>
      <sheetName val="SP&amp;ST_제출가1"/>
      <sheetName val="A(Rev_3)1"/>
      <sheetName val="lap_splice1"/>
      <sheetName val="Food_court_1"/>
      <sheetName val="SPT_vs_PHI1"/>
      <sheetName val="IEC_364-5-523_&amp;_Cable_Data1"/>
      <sheetName val="Eff_+_Cos_Phi1"/>
      <sheetName val="Balance_sheet1"/>
      <sheetName val="Conn__Lib1"/>
      <sheetName val="H_Satuan1"/>
      <sheetName val="Schedules_(2)5"/>
      <sheetName val="T_O_5"/>
      <sheetName val="Direct_Staff5"/>
      <sheetName val="det_est_5"/>
      <sheetName val="form3_(2)5"/>
      <sheetName val="COST_SUMMARY5"/>
      <sheetName val="DIV_15"/>
      <sheetName val="DIV_25"/>
      <sheetName val="DIV_35"/>
      <sheetName val="DIV_45"/>
      <sheetName val="DIV_55"/>
      <sheetName val="steam_table4"/>
      <sheetName val="mwci_ATD-214"/>
      <sheetName val="DB_ET200(R__A)4"/>
      <sheetName val="HRSG_PRINT4"/>
      <sheetName val="SCHED_M-SUB4"/>
      <sheetName val="Code_024"/>
      <sheetName val="Code_034"/>
      <sheetName val="Code_044"/>
      <sheetName val="Code_054"/>
      <sheetName val="Code_064"/>
      <sheetName val="Code_074"/>
      <sheetName val="Code_094"/>
      <sheetName val="Tai_khoan4"/>
      <sheetName val="Commodity_Rates4"/>
      <sheetName val="WPR_rev_014"/>
      <sheetName val="&lt;24-Staff_RentTable&gt;4"/>
      <sheetName val="plan&amp;section_of_foundation4"/>
      <sheetName val="design_criteria4"/>
      <sheetName val="bi-mnthly_rep_Villa4"/>
      <sheetName val="Daft_Harsat_INPUT2"/>
      <sheetName val="BILLING_SUMMARY2"/>
      <sheetName val="GBC_Sol_B2"/>
      <sheetName val="Bill_summary_of_cost2"/>
      <sheetName val="Data_Tower2"/>
      <sheetName val="Labor-Equipment_Rates2"/>
      <sheetName val="lap_splice2"/>
      <sheetName val="A(Rev_3)2"/>
      <sheetName val="SP&amp;ST_제출가2"/>
      <sheetName val="SPT_vs_PHI2"/>
      <sheetName val="ASME_B_36_10_M2"/>
      <sheetName val="Food_court_2"/>
      <sheetName val="IEC_364-5-523_&amp;_Cable_Data2"/>
      <sheetName val="Eff_+_Cos_Phi2"/>
      <sheetName val="Balance_sheet2"/>
      <sheetName val="Conn__Lib2"/>
      <sheetName val="H_Satuan2"/>
      <sheetName val="MATERIAL'S_PRICE"/>
      <sheetName val="Footing_Tie_Beam"/>
      <sheetName val="Data_Validation"/>
      <sheetName val="1_park_lane"/>
      <sheetName val="IN_WORDS"/>
      <sheetName val="GRAND_SUM"/>
      <sheetName val="1999-2000_MONTHLY_CASHFLOW"/>
      <sheetName val="Summary_(overall)"/>
      <sheetName val="RFP_Codes"/>
      <sheetName val="tabulation_(comparison)"/>
      <sheetName val="MEP_Garage"/>
      <sheetName val="Phase_2A_-_REvised"/>
      <sheetName val="_Preliminaries"/>
      <sheetName val="TOWER_3&amp;4"/>
      <sheetName val="ltg_(3)"/>
      <sheetName val="PA_BGM"/>
      <sheetName val="COST-EST_LTI_P5C"/>
      <sheetName val="2000_MOR"/>
      <sheetName val="DD_EST_"/>
      <sheetName val="Summary_WG"/>
      <sheetName val="96.12"/>
      <sheetName val="PIPEDATA"/>
      <sheetName val="1100"/>
      <sheetName val="PTDG"/>
      <sheetName val="산출근거#2-3"/>
      <sheetName val="영업소실적"/>
      <sheetName val="TB-내역서"/>
      <sheetName val="Schedule"/>
      <sheetName val="Vari by Trade"/>
      <sheetName val="Flour WH"/>
      <sheetName val="4-Lane bridge"/>
      <sheetName val="TPK(I) Budget"/>
      <sheetName val="날개벽수량표"/>
      <sheetName val="BREAKDOWN(철거설치)"/>
      <sheetName val="예산작성기준(전기)"/>
      <sheetName val="간접비 총괄표"/>
      <sheetName val="비품"/>
      <sheetName val="Significant Processes"/>
      <sheetName val="pvc vent"/>
      <sheetName val="RCF CLAIMED"/>
      <sheetName val="직원동원SCH"/>
      <sheetName val="eq_data"/>
      <sheetName val="eqpmt"/>
      <sheetName val="ph2B cnstrction sched."/>
      <sheetName val="Power Train BQ"/>
      <sheetName val="CD_LC"/>
      <sheetName val="BOQ"/>
      <sheetName val="VF Full Recon"/>
      <sheetName val="UPA-arch"/>
      <sheetName val="Rates"/>
      <sheetName val="97 사업추정(WEKI)"/>
      <sheetName val="Sched of Rates"/>
      <sheetName val="TOEC"/>
      <sheetName val="ACMV"/>
      <sheetName val="EQUIPMENT LOADING"/>
      <sheetName val="STAND98"/>
      <sheetName val="ESCON"/>
      <sheetName val="Page 1"/>
      <sheetName val="DESBT"/>
      <sheetName val="Eng_Hrs"/>
      <sheetName val="AC"/>
      <sheetName val="PL (MONTHLY)"/>
      <sheetName val="01. TANGKI DAN POMPA"/>
      <sheetName val="BQ"/>
      <sheetName val="调整系数"/>
      <sheetName val="TIE-IN"/>
      <sheetName val="CTEMCOST"/>
      <sheetName val="ANGGARAN"/>
      <sheetName val="variable"/>
      <sheetName val="Harga"/>
      <sheetName val="TOA DO CAN TIN 09.07.2016"/>
      <sheetName val="Direction projet"/>
      <sheetName val="formul"/>
      <sheetName val="Hac.Lots"/>
      <sheetName val="Res.Lots"/>
      <sheetName val="Spine Road"/>
      <sheetName val="G.R300경비"/>
      <sheetName val="(10) Other Costs5"/>
      <sheetName val="대비"/>
      <sheetName val="전기"/>
      <sheetName val="8.PILE  (돌출)"/>
      <sheetName val="ADD ON'S"/>
      <sheetName val="Site"/>
      <sheetName val="Eqpt"/>
      <sheetName val="100(1)"/>
      <sheetName val="BANG DE EDIT"/>
      <sheetName val="MIR"/>
      <sheetName val="1.COVER"/>
      <sheetName val="금융비용"/>
      <sheetName val="総括表"/>
      <sheetName val="Steam Turbine-31"/>
      <sheetName val="見積書"/>
      <sheetName val="98수문일위"/>
      <sheetName val="ICA2007-BOQ-Revised (5-7-2007)"/>
      <sheetName val="Interior Wall TAKE OFF"/>
      <sheetName val="BLDG4"/>
      <sheetName val="BD"/>
      <sheetName val="MATL"/>
      <sheetName val="3FD002"/>
      <sheetName val="formworks"/>
      <sheetName val="rmc"/>
      <sheetName val="hauling rate"/>
      <sheetName val="MATERIAL"/>
      <sheetName val="LABOR"/>
      <sheetName val="PROD RATES - LABOR"/>
      <sheetName val="PROD RATES - EQPT"/>
      <sheetName val="wrksht"/>
      <sheetName val="Prelims"/>
      <sheetName val="WORKSHEET"/>
      <sheetName val="Detailed"/>
      <sheetName val="STANDARDS"/>
      <sheetName val="LENGTH"/>
      <sheetName val="BUDGET"/>
      <sheetName val="Bill6"/>
      <sheetName val=" beam SCHED"/>
      <sheetName val="A &amp; B (2)"/>
      <sheetName val="INPUT DATA HERE"/>
      <sheetName val="PRECAST lightconc-II"/>
      <sheetName val="Main Bldg."/>
      <sheetName val="Installation"/>
      <sheetName val="derivation"/>
      <sheetName val="Schedules_(2)6"/>
      <sheetName val="T_O_6"/>
      <sheetName val="Direct_Staff6"/>
      <sheetName val="det_est_6"/>
      <sheetName val="form3_(2)6"/>
      <sheetName val="COST_SUMMARY6"/>
      <sheetName val="DIV_16"/>
      <sheetName val="DIV_26"/>
      <sheetName val="DIV_36"/>
      <sheetName val="DIV_46"/>
      <sheetName val="DIV_56"/>
      <sheetName val="bi-mnthly_rep_Villa5"/>
      <sheetName val="mwci_ATD-215"/>
      <sheetName val="steam_table5"/>
      <sheetName val="DB_ET200(R__A)5"/>
      <sheetName val="WPR_rev_015"/>
      <sheetName val="SCHED_M-SUB5"/>
      <sheetName val="Commodity_Rates5"/>
      <sheetName val="HRSG_PRINT5"/>
      <sheetName val="Code_025"/>
      <sheetName val="Code_035"/>
      <sheetName val="Code_045"/>
      <sheetName val="Code_055"/>
      <sheetName val="Code_065"/>
      <sheetName val="Code_075"/>
      <sheetName val="Code_095"/>
      <sheetName val="Tai_khoan5"/>
      <sheetName val="&lt;24-Staff_RentTable&gt;5"/>
      <sheetName val="BILLING_SUMMARY3"/>
      <sheetName val="plan&amp;section_of_foundation5"/>
      <sheetName val="design_criteria5"/>
      <sheetName val="Bill_summary_of_cost3"/>
      <sheetName val="GBC_Sol_B3"/>
      <sheetName val="Daft_Harsat_INPUT3"/>
      <sheetName val="Data_Tower3"/>
      <sheetName val="lap_splice3"/>
      <sheetName val="MATERIAL'S_PRICE2"/>
      <sheetName val="Footing_Tie_Beam2"/>
      <sheetName val="Data_Validation2"/>
      <sheetName val="1_park_lane2"/>
      <sheetName val="IN_WORDS2"/>
      <sheetName val="tabulation_(comparison)2"/>
      <sheetName val="Labor-Equipment_Rates3"/>
      <sheetName val="Summary_(overall)2"/>
      <sheetName val="RFP_Codes2"/>
      <sheetName val="Phase_2A_-_REvised2"/>
      <sheetName val="MATERIAL'S_PRICE1"/>
      <sheetName val="Footing_Tie_Beam1"/>
      <sheetName val="Data_Validation1"/>
      <sheetName val="1_park_lane1"/>
      <sheetName val="IN_WORDS1"/>
      <sheetName val="tabulation_(comparison)1"/>
      <sheetName val="Summary_(overall)1"/>
      <sheetName val="RFP_Codes1"/>
      <sheetName val="Phase_2A_-_REvised1"/>
      <sheetName val="Schedules_(2)7"/>
      <sheetName val="T_O_7"/>
      <sheetName val="Direct_Staff7"/>
      <sheetName val="det_est_7"/>
      <sheetName val="form3_(2)7"/>
      <sheetName val="COST_SUMMARY7"/>
      <sheetName val="DIV_17"/>
      <sheetName val="DIV_27"/>
      <sheetName val="DIV_37"/>
      <sheetName val="DIV_47"/>
      <sheetName val="DIV_57"/>
      <sheetName val="bi-mnthly_rep_Villa6"/>
      <sheetName val="mwci_ATD-216"/>
      <sheetName val="steam_table6"/>
      <sheetName val="DB_ET200(R__A)6"/>
      <sheetName val="WPR_rev_016"/>
      <sheetName val="SCHED_M-SUB6"/>
      <sheetName val="Commodity_Rates6"/>
      <sheetName val="HRSG_PRINT6"/>
      <sheetName val="Code_026"/>
      <sheetName val="Code_036"/>
      <sheetName val="Code_046"/>
      <sheetName val="Code_056"/>
      <sheetName val="Code_066"/>
      <sheetName val="Code_076"/>
      <sheetName val="Code_096"/>
      <sheetName val="Tai_khoan6"/>
      <sheetName val="&lt;24-Staff_RentTable&gt;6"/>
      <sheetName val="BILLING_SUMMARY4"/>
      <sheetName val="plan&amp;section_of_foundation6"/>
      <sheetName val="design_criteria6"/>
      <sheetName val="Bill_summary_of_cost4"/>
      <sheetName val="GBC_Sol_B4"/>
      <sheetName val="Daft_Harsat_INPUT4"/>
      <sheetName val="Data_Tower4"/>
      <sheetName val="lap_splice4"/>
      <sheetName val="MATERIAL'S_PRICE3"/>
      <sheetName val="Footing_Tie_Beam3"/>
      <sheetName val="Data_Validation3"/>
      <sheetName val="1_park_lane3"/>
      <sheetName val="IN_WORDS3"/>
      <sheetName val="tabulation_(comparison)3"/>
      <sheetName val="Labor-Equipment_Rates4"/>
      <sheetName val="Summary_(overall)3"/>
      <sheetName val="RFP_Codes3"/>
      <sheetName val="IEC_364-5-523_&amp;_Cable_Data3"/>
      <sheetName val="Eff_+_Cos_Phi3"/>
      <sheetName val="ASME_B_36_10_M3"/>
      <sheetName val="Phase_2A_-_REvised3"/>
      <sheetName val="BOQ_"/>
      <sheetName val="SITE_DEV,T"/>
      <sheetName val="Concrete,_Formworks"/>
      <sheetName val="PCSum (For Edit)"/>
      <sheetName val="excav"/>
      <sheetName val="Sum"/>
      <sheetName val="UPA"/>
      <sheetName val="Totals"/>
      <sheetName val="Budget Summary"/>
      <sheetName val="IDC Distribution"/>
      <sheetName val="BOQ - Level 03"/>
      <sheetName val="Packages"/>
      <sheetName val="DC Makeups"/>
      <sheetName val="Staff Office"/>
      <sheetName val="PO entry_9Aug19"/>
      <sheetName val="Theiss_ITD_Aug19"/>
      <sheetName val="LNTP"/>
      <sheetName val="Committed-CALAX"/>
      <sheetName val="Details"/>
      <sheetName val="Temfacil"/>
      <sheetName val="FOE Interface"/>
      <sheetName val="Toll Facilities"/>
      <sheetName val="Roadway Lightings"/>
      <sheetName val="Miscellaneous"/>
      <sheetName val="Drainage"/>
      <sheetName val="Bridges"/>
      <sheetName val="IDC Summaries"/>
      <sheetName val="Site Establishment"/>
      <sheetName val="Main Camp"/>
      <sheetName val="Satellite Offices"/>
      <sheetName val="IDC_Discounted OH"/>
      <sheetName val="IDC Details"/>
      <sheetName val="ITD_24Apr19"/>
      <sheetName val="Complex Resource"/>
      <sheetName val="Traffic Management"/>
      <sheetName val="PCCP"/>
      <sheetName val="Civil Boq"/>
      <sheetName val="100172"/>
      <sheetName val="derivationB2&amp;B3"/>
      <sheetName val="단가"/>
      <sheetName val="COVERSHEET"/>
      <sheetName val="TIE-INS"/>
      <sheetName val="PBS"/>
      <sheetName val="간접인원 급료산출"/>
      <sheetName val="INDENTIFICATION"/>
      <sheetName val="Resource"/>
      <sheetName val="가도공"/>
      <sheetName val="공사비 내역 (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cf-var"/>
      <sheetName val="설계내역서"/>
      <sheetName val="XL4Poppy"/>
      <sheetName val="설계조건"/>
      <sheetName val="見管ＧＴ"/>
      <sheetName val="P&amp;L (local)"/>
      <sheetName val="PIPING-MECH DET EST"/>
      <sheetName val="Schedule S-Curve Revision#3"/>
      <sheetName val="ROI"/>
      <sheetName val="SCIC-AER-JV"/>
      <sheetName val="RFP002"/>
      <sheetName val="BOQ segment3 (Part C-H)"/>
      <sheetName val="BOQ segment3 (PartB)"/>
      <sheetName val="hauling"/>
      <sheetName val="Base_Data"/>
      <sheetName val="기본대가"/>
      <sheetName val="JOB"/>
      <sheetName val="일위대가"/>
      <sheetName val="2.223M_due to adj profit"/>
      <sheetName val="sched of beam n slab"/>
      <sheetName val="dervstruc"/>
      <sheetName val="Dir-Conc "/>
      <sheetName val="Sub_Marine Piling_Const only"/>
      <sheetName val="RATES G-5"/>
      <sheetName val="取费"/>
      <sheetName val="EQUIPOS"/>
      <sheetName val="ListKary"/>
      <sheetName val="A-12"/>
      <sheetName val="RFP007"/>
      <sheetName val="RFP009"/>
      <sheetName val="COST BREAKDOWN"/>
      <sheetName val="upah"/>
      <sheetName val="srtberkas"/>
      <sheetName val="DATA 2"/>
      <sheetName val="JAN"/>
      <sheetName val="bahan "/>
      <sheetName val="Profile"/>
      <sheetName val="AN PL_ROOF_CRING_WGD"/>
      <sheetName val="ﾄﾞﾊﾞｲFUEL GAS追見"/>
      <sheetName val="배수내역 (2)"/>
      <sheetName val="CCS"/>
      <sheetName val="Sch-5"/>
      <sheetName val="HARGA MATERIAL"/>
      <sheetName val="REKAP"/>
      <sheetName val="A1 Thru A11- LUMP SUM CONSTR"/>
      <sheetName val="ph2B_cnstrction_sched_"/>
      <sheetName val="내역서2안"/>
      <sheetName val="Proj.Sum"/>
      <sheetName val="Account Summary"/>
      <sheetName val="산근"/>
      <sheetName val="C"/>
      <sheetName val="(COV)"/>
      <sheetName val="細目"/>
      <sheetName val="DEXEC"/>
      <sheetName val="Assump (Static)"/>
      <sheetName val="PIPE"/>
      <sheetName val="CODE"/>
      <sheetName val="Date and %"/>
      <sheetName val="xxx"/>
      <sheetName val="general"/>
      <sheetName val="Schedules_(2)8"/>
      <sheetName val="T_O_8"/>
      <sheetName val="Direct_Staff8"/>
      <sheetName val="det_est_8"/>
      <sheetName val="form3_(2)8"/>
      <sheetName val="COST_SUMMARY8"/>
      <sheetName val="DIV_18"/>
      <sheetName val="DIV_28"/>
      <sheetName val="DIV_38"/>
      <sheetName val="DIV_48"/>
      <sheetName val="DIV_58"/>
      <sheetName val="bi-mnthly_rep_Villa7"/>
      <sheetName val="mwci_ATD-217"/>
      <sheetName val="steam_table7"/>
      <sheetName val="DB_ET200(R__A)7"/>
      <sheetName val="WPR_rev_017"/>
      <sheetName val="SCHED_M-SUB7"/>
      <sheetName val="Commodity_Rates7"/>
      <sheetName val="HRSG_PRINT7"/>
      <sheetName val="Code_027"/>
      <sheetName val="Code_037"/>
      <sheetName val="Code_047"/>
      <sheetName val="Code_057"/>
      <sheetName val="Code_067"/>
      <sheetName val="Code_077"/>
      <sheetName val="Code_097"/>
      <sheetName val="Tai_khoan7"/>
      <sheetName val="&lt;24-Staff_RentTable&gt;7"/>
      <sheetName val="BILLING_SUMMARY5"/>
      <sheetName val="plan&amp;section_of_foundation7"/>
      <sheetName val="design_criteria7"/>
      <sheetName val="Bill_summary_of_cost5"/>
      <sheetName val="GBC_Sol_B5"/>
      <sheetName val="Daft_Harsat_INPUT5"/>
      <sheetName val="Data_Tower5"/>
      <sheetName val="lap_splice5"/>
      <sheetName val="MATERIAL'S_PRICE4"/>
      <sheetName val="Footing_Tie_Beam4"/>
      <sheetName val="Data_Validation4"/>
      <sheetName val="1_park_lane4"/>
      <sheetName val="IN_WORDS4"/>
      <sheetName val="tabulation_(comparison)4"/>
      <sheetName val="Labor-Equipment_Rates5"/>
      <sheetName val="Summary_(overall)4"/>
      <sheetName val="RFP_Codes4"/>
      <sheetName val="IEC_364-5-523_&amp;_Cable_Data4"/>
      <sheetName val="Eff_+_Cos_Phi4"/>
      <sheetName val="ASME_B_36_10_M4"/>
      <sheetName val="Phase_2A_-_REvised4"/>
      <sheetName val="GRAND_SUM1"/>
      <sheetName val="1999-2000_MONTHLY_CASHFLOW1"/>
      <sheetName val="MEP_Garage1"/>
      <sheetName val="BOQ_1"/>
      <sheetName val="_Preliminaries1"/>
      <sheetName val="TOWER_3&amp;41"/>
      <sheetName val="ltg_(3)1"/>
      <sheetName val="PA_BGM1"/>
      <sheetName val="COST-EST_LTI_P5C1"/>
      <sheetName val="2000_MOR1"/>
      <sheetName val="DD_EST_1"/>
      <sheetName val="Summary_WG1"/>
      <sheetName val="SITE_DEV,T1"/>
      <sheetName val="Concrete,_Formworks1"/>
      <sheetName val="Schedules_(2)9"/>
      <sheetName val="T_O_9"/>
      <sheetName val="Direct_Staff9"/>
      <sheetName val="det_est_9"/>
      <sheetName val="form3_(2)9"/>
      <sheetName val="COST_SUMMARY9"/>
      <sheetName val="DIV_19"/>
      <sheetName val="DIV_29"/>
      <sheetName val="DIV_39"/>
      <sheetName val="DIV_49"/>
      <sheetName val="DIV_59"/>
      <sheetName val="bi-mnthly_rep_Villa8"/>
      <sheetName val="mwci_ATD-218"/>
      <sheetName val="steam_table8"/>
      <sheetName val="DB_ET200(R__A)8"/>
      <sheetName val="WPR_rev_018"/>
      <sheetName val="SCHED_M-SUB8"/>
      <sheetName val="Commodity_Rates8"/>
      <sheetName val="HRSG_PRINT8"/>
      <sheetName val="Code_028"/>
      <sheetName val="Code_038"/>
      <sheetName val="Code_048"/>
      <sheetName val="Code_058"/>
      <sheetName val="Code_068"/>
      <sheetName val="Code_078"/>
      <sheetName val="Code_098"/>
      <sheetName val="Tai_khoan8"/>
      <sheetName val="&lt;24-Staff_RentTable&gt;8"/>
      <sheetName val="BILLING_SUMMARY6"/>
      <sheetName val="plan&amp;section_of_foundation8"/>
      <sheetName val="design_criteria8"/>
      <sheetName val="Bill_summary_of_cost6"/>
      <sheetName val="GBC_Sol_B6"/>
      <sheetName val="Daft_Harsat_INPUT6"/>
      <sheetName val="Data_Tower6"/>
      <sheetName val="lap_splice6"/>
      <sheetName val="MATERIAL'S_PRICE5"/>
      <sheetName val="Footing_Tie_Beam5"/>
      <sheetName val="Data_Validation5"/>
      <sheetName val="1_park_lane5"/>
      <sheetName val="IN_WORDS5"/>
      <sheetName val="tabulation_(comparison)5"/>
      <sheetName val="Labor-Equipment_Rates6"/>
      <sheetName val="Summary_(overall)5"/>
      <sheetName val="RFP_Codes5"/>
      <sheetName val="IEC_364-5-523_&amp;_Cable_Data5"/>
      <sheetName val="Eff_+_Cos_Phi5"/>
      <sheetName val="ASME_B_36_10_M5"/>
      <sheetName val="Phase_2A_-_REvised5"/>
      <sheetName val="GRAND_SUM2"/>
      <sheetName val="1999-2000_MONTHLY_CASHFLOW2"/>
      <sheetName val="MEP_Garage2"/>
      <sheetName val="BOQ_2"/>
      <sheetName val="_Preliminaries2"/>
      <sheetName val="TOWER_3&amp;42"/>
      <sheetName val="ltg_(3)2"/>
      <sheetName val="PA_BGM2"/>
      <sheetName val="COST-EST_LTI_P5C2"/>
      <sheetName val="2000_MOR2"/>
      <sheetName val="DD_EST_2"/>
      <sheetName val="Summary_WG2"/>
      <sheetName val="SITE_DEV,T2"/>
      <sheetName val="Concrete,_Formworks2"/>
      <sheetName val="Vari_by_Trade"/>
      <sheetName val="Flour_WH"/>
      <sheetName val="4-Lane_bridge"/>
      <sheetName val="TPK(I)_Budget"/>
      <sheetName val="간접비_총괄표"/>
      <sheetName val="Land_Dev't__Ph-1"/>
      <sheetName val="Significant_Processes"/>
      <sheetName val="pvc_vent"/>
      <sheetName val="RCF_CLAIMED"/>
      <sheetName val="96_12"/>
      <sheetName val="97_사업추정(WEKI)"/>
      <sheetName val="Sched_of_Rates"/>
      <sheetName val="EQUIPMENT_LOADING"/>
      <sheetName val="hauling_rate"/>
      <sheetName val="PROD_RATES_-_LABOR"/>
      <sheetName val="PROD_RATES_-_EQPT"/>
      <sheetName val="_beam_SCHED"/>
      <sheetName val="A_&amp;_B_(2)"/>
      <sheetName val="INPUT_DATA_HERE"/>
      <sheetName val="PRECAST_lightconc-II"/>
      <sheetName val="Hac_Lots"/>
      <sheetName val="Res_Lots"/>
      <sheetName val="Spine_Road"/>
      <sheetName val="G_R300경비"/>
      <sheetName val="(10)_Other_Costs5"/>
      <sheetName val="Main_Bldg_"/>
      <sheetName val="Budget_Summary"/>
      <sheetName val="IDC_Distribution"/>
      <sheetName val="BOQ_-_Level_03"/>
      <sheetName val="DC_Makeups"/>
      <sheetName val="Staff_Office"/>
      <sheetName val="PO_entry_9Aug19"/>
      <sheetName val="FOE_Interface"/>
      <sheetName val="Toll_Facilities"/>
      <sheetName val="Roadway_Lightings"/>
      <sheetName val="IDC_Summaries"/>
      <sheetName val="Site_Establishment"/>
      <sheetName val="Main_Camp"/>
      <sheetName val="Satellite_Offices"/>
      <sheetName val="IDC_Discounted_OH"/>
      <sheetName val="IDC_Details"/>
      <sheetName val="Complex_Resource"/>
      <sheetName val="Traffic_Management"/>
      <sheetName val="ADD_ON'S"/>
      <sheetName val="ICA2007-BOQ-Revised_(5-7-2007)"/>
      <sheetName val="Interior_Wall_TAKE_OFF"/>
      <sheetName val="Restrike Bk 3"/>
      <sheetName val="Vari by Vendor"/>
      <sheetName val="Sheet2"/>
      <sheetName val="Detail"/>
      <sheetName val="Construction"/>
      <sheetName val="specialties"/>
      <sheetName val="TOTAL"/>
      <sheetName val="Rebars"/>
      <sheetName val="PH 5"/>
      <sheetName val="UPAH + ALAT"/>
      <sheetName val="Project list"/>
      <sheetName val="TYPE-B 평균H"/>
      <sheetName val="ELE Cable Tray"/>
      <sheetName val="Master"/>
      <sheetName val="예가표"/>
      <sheetName val="Assumptions"/>
      <sheetName val="@risk rents and incentives"/>
      <sheetName val="Car park lease"/>
      <sheetName val="Net rent analysis"/>
      <sheetName val="DCM"/>
      <sheetName val="data_dci"/>
      <sheetName val="data_mci"/>
      <sheetName val="behind"/>
      <sheetName val="MAIN"/>
      <sheetName val="Settings"/>
      <sheetName val="COMMON"/>
      <sheetName val="HFlood"/>
      <sheetName val="HFloodValid"/>
      <sheetName val="HFlowValid"/>
      <sheetName val="HGauge"/>
      <sheetName val="HGen"/>
      <sheetName val="HGenOpt"/>
      <sheetName val="HGenValid"/>
      <sheetName val="HMet"/>
      <sheetName val="HRC"/>
      <sheetName val="HSed"/>
      <sheetName val="노임이"/>
      <sheetName val="Break Down"/>
      <sheetName val="Sheet4"/>
      <sheetName val="ITB COST"/>
      <sheetName val="주식"/>
      <sheetName val="Tray가격분석"/>
      <sheetName val="bridge # 1"/>
      <sheetName val="6PILE  (돌출)"/>
      <sheetName val="손익차9월2"/>
      <sheetName val="차액보증"/>
      <sheetName val="05. VO Log (Master Data)"/>
      <sheetName val="VC2 8.98"/>
      <sheetName val="masonry works"/>
      <sheetName val="Bill 2 -RETAIL"/>
      <sheetName val="PumpSpec"/>
      <sheetName val="Summ"/>
      <sheetName val="steel data sheet"/>
      <sheetName val="ASCEandUBC"/>
      <sheetName val="환율"/>
      <sheetName val="Bin"/>
      <sheetName val="EngGraph"/>
      <sheetName val="gencon_9_18"/>
      <sheetName val="Quantity"/>
      <sheetName val="INSPECTION REPORT NO"/>
      <sheetName val="정부노임단가"/>
      <sheetName val="INS CODES"/>
      <sheetName val="TOWN"/>
      <sheetName val="Rencana Anggaran Biaya"/>
      <sheetName val="노임단가"/>
      <sheetName val="Q-7100-001"/>
      <sheetName val="Feed"/>
      <sheetName val="조건표"/>
      <sheetName val="설계명세"/>
      <sheetName val="Analisa SNI"/>
      <sheetName val="RAB"/>
      <sheetName val="Hsatbahan"/>
      <sheetName val="SP&amp;ST_제출가3"/>
      <sheetName val="A(Rev_3)3"/>
      <sheetName val="SPT_vs_PHI3"/>
      <sheetName val="Food_court_3"/>
      <sheetName val="Balance_sheet3"/>
      <sheetName val="Conn__Lib3"/>
      <sheetName val="H_Satuan3"/>
      <sheetName val="d-safe_specs"/>
      <sheetName val="Power_Train_BQ"/>
      <sheetName val="VF_Full_Recon"/>
      <sheetName val="Page_1"/>
      <sheetName val="PL_(MONTHLY)"/>
      <sheetName val="01__TANGKI_DAN_POMPA"/>
      <sheetName val="TOA_DO_CAN_TIN_09_07_2016"/>
      <sheetName val="Direction_projet"/>
      <sheetName val="8_PILE__(돌출)"/>
      <sheetName val="BANG_DE_EDIT"/>
      <sheetName val="1_COVER"/>
      <sheetName val="PCSum_(For_Edit)"/>
      <sheetName val="Civil_Boq"/>
      <sheetName val="간접인원_급료산출"/>
      <sheetName val="공사비_내역_(가)"/>
      <sheetName val="Flaer_Area"/>
      <sheetName val="P&amp;L_(local)"/>
      <sheetName val="PIPING-MECH_DET_EST"/>
      <sheetName val="Schedule_S-Curve_Revision#3"/>
      <sheetName val="BOQ_segment3_(Part_C-H)"/>
      <sheetName val="BOQ_segment3_(PartB)"/>
      <sheetName val="2_223M_due_to_adj_profit"/>
      <sheetName val="sched_of_beam_n_slab"/>
      <sheetName val="Dir-Conc_"/>
      <sheetName val="Sub_Marine_Piling_Const_only"/>
      <sheetName val="RATES_G-5"/>
      <sheetName val="Steam_Turbine-31"/>
      <sheetName val="FD"/>
      <sheetName val="GI"/>
      <sheetName val="EE (3)"/>
      <sheetName val="PAVEMENT"/>
      <sheetName val="TRAFFIC"/>
      <sheetName val="電源計画"/>
      <sheetName val="supporting data"/>
      <sheetName val="PRD01-5"/>
      <sheetName val="subkon"/>
      <sheetName val="TEMP (9)"/>
      <sheetName val="Position (to hide)"/>
      <sheetName val="TEMP1B"/>
      <sheetName val="TEMP1C"/>
      <sheetName val="T&amp;B_BULK_TOTAL"/>
      <sheetName val="MK RABP Final"/>
      <sheetName val="95삼성급(본사)"/>
      <sheetName val="TEMP (8)"/>
      <sheetName val="공사비_NDE"/>
      <sheetName val="TEMP1G"/>
      <sheetName val="TEMP1H"/>
      <sheetName val="Terms"/>
      <sheetName val="Tataudara"/>
      <sheetName val="out_prog"/>
      <sheetName val="선적schedule (2)"/>
      <sheetName val="수량산출"/>
      <sheetName val="영동(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refreshError="1"/>
      <sheetData sheetId="579" refreshError="1"/>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Spec1"/>
      <sheetName val="Spec2"/>
      <sheetName val="finish"/>
      <sheetName val="input"/>
      <sheetName val="calc"/>
      <sheetName val="BOQ"/>
      <sheetName val="amount"/>
      <sheetName val="costing_CV"/>
      <sheetName val="CondPol"/>
      <sheetName val="w't table"/>
      <sheetName val="Bldg정보"/>
      <sheetName val="Nueva#3"/>
      <sheetName val="060313건축물량(Daharki-power plant)"/>
      <sheetName val="NEWDRAW"/>
      <sheetName val="보일러"/>
      <sheetName val="CAL"/>
      <sheetName val="Set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1"/>
      <sheetName val="표지 (3)"/>
      <sheetName val="표지 (2)"/>
      <sheetName val="하도업체(mal)"/>
      <sheetName val="자재업체(mal)"/>
      <sheetName val="노임"/>
      <sheetName val="장비"/>
      <sheetName val="자재단가"/>
      <sheetName val="하도업체(egy)"/>
      <sheetName val="자재업체(egy) "/>
      <sheetName val="노임이 (2)"/>
      <sheetName val="노임이"/>
      <sheetName val="실행철강하도"/>
      <sheetName val="업무처리전"/>
      <sheetName val="업체FIX"/>
      <sheetName val="BID"/>
      <sheetName val="원가계산"/>
      <sheetName val="목표세부명세"/>
      <sheetName val="공문"/>
      <sheetName val="갑지1"/>
      <sheetName val="인원투입현황"/>
      <sheetName val="날개벽(좌,우=60도-4개)"/>
      <sheetName val="음료실행"/>
      <sheetName val="9-1차이내역"/>
      <sheetName val="BOX 설계"/>
      <sheetName val="Spe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집계표"/>
      <sheetName val="제조"/>
      <sheetName val="설치"/>
      <sheetName val="시운전교육"/>
      <sheetName val="APPLI"/>
      <sheetName val="PACK"/>
      <sheetName val="목차 (2)"/>
      <sheetName val="단가비교"/>
      <sheetName val="기자재"/>
      <sheetName val="품셈"/>
      <sheetName val="제조노무"/>
      <sheetName val="설치노무"/>
      <sheetName val="#REF"/>
      <sheetName val="수량산출"/>
      <sheetName val="데이타"/>
      <sheetName val="식재인부"/>
      <sheetName val="Spec1"/>
      <sheetName val="BOX 설계"/>
      <sheetName val="상반기손익차2총괄"/>
      <sheetName val="노임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평"/>
      <sheetName val="공사개요"/>
      <sheetName val="6PILE  (돌출)"/>
      <sheetName val="表三"/>
      <sheetName val="Spec1"/>
      <sheetName val="주관사업"/>
      <sheetName val="수량산출"/>
      <sheetName val="내역서"/>
      <sheetName val="집계표"/>
      <sheetName val="입찰안"/>
      <sheetName val="내역"/>
      <sheetName val="#REF"/>
      <sheetName val="실행"/>
      <sheetName val="일위대가"/>
      <sheetName val="개산공사비"/>
      <sheetName val="데이타"/>
      <sheetName val="식재인부"/>
      <sheetName val="단가"/>
      <sheetName val="금액내역서"/>
      <sheetName val="제잡비"/>
      <sheetName val="Sheet1"/>
      <sheetName val="공사비산출내역"/>
      <sheetName val="단가 및 재료비"/>
      <sheetName val="단가산출2"/>
      <sheetName val="단가산출1"/>
      <sheetName val="중기사용료산출근거"/>
      <sheetName val="대림경상68억"/>
      <sheetName val="수입"/>
      <sheetName val="견적율"/>
      <sheetName val="6호기"/>
      <sheetName val="C1.공사개요"/>
      <sheetName val="실행(1)"/>
      <sheetName val="A1.스케쥴"/>
      <sheetName val="대창(함평)"/>
      <sheetName val="대창(장성)"/>
      <sheetName val="대창(함평)-창열"/>
      <sheetName val="난방방식분류"/>
      <sheetName val="공사정보입력"/>
      <sheetName val="설계예시"/>
      <sheetName val="날개벽(좌,우=45도,75도)"/>
      <sheetName val="DATA 입력란"/>
      <sheetName val="1. 설계조건 2.단면가정 3. 하중계산"/>
      <sheetName val="어음이자"/>
      <sheetName val="평3"/>
      <sheetName val="노임이"/>
      <sheetName val="CTEMCOST"/>
      <sheetName val="설계기준"/>
      <sheetName val="내역1"/>
      <sheetName val="SAM"/>
      <sheetName val="PAINT"/>
      <sheetName val="물량표S"/>
      <sheetName val="SUMMARY"/>
      <sheetName val="단위수량"/>
      <sheetName val="가시설수량"/>
      <sheetName val="장비집계"/>
      <sheetName val="물량표"/>
      <sheetName val="3.고급화검토"/>
      <sheetName val="입면고급화단가표"/>
      <sheetName val="갑지(추정)"/>
      <sheetName val="Sheet2"/>
      <sheetName val="수로BOX"/>
      <sheetName val="목차"/>
      <sheetName val="일위대가목차"/>
      <sheetName val="동해title"/>
      <sheetName val="결과조달"/>
      <sheetName val="도급원가"/>
      <sheetName val="연동내역"/>
      <sheetName val="유림골조"/>
      <sheetName val="맨홀수량집계"/>
      <sheetName val="ilch"/>
      <sheetName val="전계가"/>
      <sheetName val="준공조서"/>
      <sheetName val="공사준공계"/>
      <sheetName val="준공검사보고서"/>
      <sheetName val="SERVICE"/>
      <sheetName val="Sheet4"/>
      <sheetName val="Sheet5"/>
      <sheetName val="해외(원화)"/>
      <sheetName val="시험장S자로가로등공사"/>
      <sheetName val="갑지"/>
      <sheetName val="토목(대안)"/>
      <sheetName val="Total"/>
      <sheetName val="EQT-ESTN"/>
      <sheetName val="기안1"/>
      <sheetName val="마감사양"/>
      <sheetName val="건축내역"/>
      <sheetName val="내역표지"/>
      <sheetName val="정공공사"/>
      <sheetName val="예총"/>
      <sheetName val="견적서"/>
      <sheetName val="제경비율"/>
      <sheetName val="산출내역서집계표"/>
      <sheetName val="ABUT수량-A1"/>
      <sheetName val="실행철강하도"/>
      <sheetName val="설계명세서"/>
      <sheetName val="A(Rev.3)"/>
      <sheetName val="단가_및_재료비"/>
      <sheetName val="C1_공사개요"/>
      <sheetName val="A1_스케쥴"/>
      <sheetName val="DATA_입력란"/>
      <sheetName val="1__설계조건_2_단면가정_3__하중계산"/>
      <sheetName val="3_고급화검토"/>
      <sheetName val="A(Rev_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H-PILE수량집계"/>
      <sheetName val="철거산출근거"/>
      <sheetName val="노임이"/>
      <sheetName val="다이꾸"/>
      <sheetName val="기안"/>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
      <sheetName val="본댐"/>
      <sheetName val="도수"/>
      <sheetName val="ssb"/>
      <sheetName val="증감"/>
      <sheetName val="토목"/>
      <sheetName val="국고"/>
      <sheetName val="발전"/>
      <sheetName val="건축"/>
      <sheetName val="건축내역"/>
      <sheetName val="기계"/>
      <sheetName val="전기"/>
      <sheetName val="통신"/>
      <sheetName val="집계"/>
      <sheetName val="챠트"/>
      <sheetName val="물가"/>
      <sheetName val="Sheet9"/>
      <sheetName val="Sheet10"/>
      <sheetName val="Sheet11"/>
      <sheetName val="Sheet12"/>
      <sheetName val="Sheet13"/>
      <sheetName val="Sheet14"/>
      <sheetName val="Sheet15"/>
      <sheetName val="Sheet16"/>
      <sheetName val="Module1"/>
      <sheetName val="기본단가표"/>
      <sheetName val="노임"/>
      <sheetName val="BID"/>
      <sheetName val="개산공사비"/>
      <sheetName val="단위단가"/>
      <sheetName val="환경기계공정표 (3)"/>
      <sheetName val="설계기준"/>
      <sheetName val="내역1"/>
      <sheetName val="일위대가"/>
      <sheetName val="수산(소수력)"/>
      <sheetName val="수산(BP.CP)"/>
      <sheetName val="수산(홍수)"/>
      <sheetName val="수산(전자)"/>
      <sheetName val="수산(영구)"/>
      <sheetName val="안전장치"/>
      <sheetName val="집계표"/>
      <sheetName val="일위대가표"/>
      <sheetName val="골조시행"/>
      <sheetName val="약품공급2"/>
      <sheetName val="공사개요"/>
      <sheetName val="데이타"/>
      <sheetName val="식재인부"/>
      <sheetName val="H-PILE수량집계"/>
      <sheetName val="가시설수량"/>
      <sheetName val="AS포장복구 "/>
      <sheetName val="경비2내역"/>
      <sheetName val="수량산출"/>
      <sheetName val="토목주소"/>
      <sheetName val="총괄내역서"/>
      <sheetName val="Front"/>
      <sheetName val="wall"/>
      <sheetName val="단가"/>
      <sheetName val="도급"/>
      <sheetName val="DATA"/>
      <sheetName val="단가산출서"/>
      <sheetName val="부대내역"/>
      <sheetName val="13차"/>
      <sheetName val="대림경상68억"/>
      <sheetName val="내역서"/>
      <sheetName val="입찰안"/>
      <sheetName val="6PILE  (돌출)"/>
      <sheetName val="단가 및 재료비"/>
      <sheetName val="중기사용료산출근거"/>
      <sheetName val="#REF"/>
      <sheetName val="분석"/>
      <sheetName val="간선계산"/>
      <sheetName val="외천교"/>
      <sheetName val="기초단가"/>
      <sheetName val="경영상태"/>
      <sheetName val="Sheet3"/>
      <sheetName val="1.취수장"/>
      <sheetName val="금융비용"/>
      <sheetName val="포장공"/>
      <sheetName val="정부노임단가"/>
      <sheetName val="노무비"/>
      <sheetName val="북컨단가비교"/>
      <sheetName val="이월"/>
      <sheetName val="가실행 내역서"/>
      <sheetName val="안양동교 1안"/>
      <sheetName val="8.석축단위(H=1.5M)"/>
      <sheetName val="말뚝지지력산정"/>
      <sheetName val="A2"/>
      <sheetName val="27.건설이자"/>
      <sheetName val="9-2.단지투자"/>
      <sheetName val="9-4.단지분양수납"/>
      <sheetName val="28.차입금상환계획"/>
      <sheetName val="10-4.운하물류분양수납"/>
      <sheetName val="10-2.운하물류투자"/>
      <sheetName val="※.2010예산총괄표"/>
      <sheetName val="재료집계표"/>
      <sheetName val="공통단가"/>
      <sheetName val="운반비"/>
      <sheetName val="2000양배"/>
      <sheetName val="용수량(생활용수)"/>
      <sheetName val="CTEMCOST"/>
      <sheetName val="합의경상"/>
      <sheetName val="부표총괄"/>
      <sheetName val="품셈1-26"/>
      <sheetName val="6호기"/>
      <sheetName val="가시설단위수량"/>
      <sheetName val="SORCE1"/>
      <sheetName val="단위수량"/>
      <sheetName val="지급자재"/>
      <sheetName val="SLAB&quot;1&quot;"/>
      <sheetName val="약품설비"/>
      <sheetName val="평교-내역"/>
      <sheetName val="노임단가"/>
      <sheetName val="직접인건비호표"/>
      <sheetName val="직접경비호표"/>
      <sheetName val="제잡비"/>
      <sheetName val="99노임기준"/>
      <sheetName val="돌담교 상부수량"/>
      <sheetName val="대창(함평)"/>
      <sheetName val="대창(장성)"/>
      <sheetName val="대창(함평)-창열"/>
      <sheetName val="실행철강하도"/>
      <sheetName val="노무비단가"/>
      <sheetName val="밸브설치"/>
      <sheetName val="장비종합부표"/>
      <sheetName val="집계표_식재"/>
      <sheetName val="부표"/>
      <sheetName val="Sheet5"/>
      <sheetName val="노임(1차)"/>
      <sheetName val="기자재대비표"/>
      <sheetName val="일위목록"/>
      <sheetName val="단가대비표"/>
      <sheetName val="표지 (2)"/>
      <sheetName val="터널조도"/>
      <sheetName val="기구조직"/>
      <sheetName val="Total"/>
      <sheetName val="사  업  비  수  지  예  산  서"/>
      <sheetName val="구체"/>
      <sheetName val="좌측날개벽"/>
      <sheetName val="우측날개벽"/>
      <sheetName val="차액보증"/>
      <sheetName val="Sheet1"/>
      <sheetName val="날개벽(시점좌측)"/>
      <sheetName val="운송비"/>
      <sheetName val="Sheet1 (2)"/>
      <sheetName val="역T형교대(말뚝기초)"/>
      <sheetName val="8.PILE  (돌출)"/>
      <sheetName val="경비"/>
      <sheetName val="인제내역"/>
      <sheetName val="가로등"/>
      <sheetName val="건축2"/>
      <sheetName val="토사(PE)"/>
      <sheetName val="건축내역서"/>
      <sheetName val="설비내역서"/>
      <sheetName val="전기내역서"/>
      <sheetName val="암센터"/>
      <sheetName val="소비자가"/>
      <sheetName val="결재갑지"/>
      <sheetName val="기안"/>
      <sheetName val="토공사"/>
      <sheetName val="1-1평균터파기고(1)"/>
      <sheetName val="자단"/>
      <sheetName val="수량산출(음암)"/>
      <sheetName val="INPUT"/>
      <sheetName val="1.일위대가"/>
      <sheetName val="제진기"/>
      <sheetName val="조명시설"/>
      <sheetName val="FAB별"/>
      <sheetName val="준공조서"/>
      <sheetName val="공사준공계"/>
      <sheetName val="준공검사보고서"/>
      <sheetName val="현장관리비"/>
      <sheetName val="§9(1)～(4)"/>
      <sheetName val="WORK"/>
      <sheetName val=" 상부공통집계(총괄)"/>
      <sheetName val="간접"/>
      <sheetName val="2"/>
      <sheetName val="산출내역서집계표"/>
      <sheetName val="견적조건"/>
      <sheetName val="날개벽"/>
      <sheetName val="98수문일위"/>
      <sheetName val="1단계"/>
      <sheetName val="설계내역서"/>
      <sheetName val="DATE"/>
      <sheetName val="해평견적"/>
      <sheetName val="갑지"/>
      <sheetName val="MAT_N048"/>
      <sheetName val="기계경비산출기준"/>
      <sheetName val="변수 정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실행내역"/>
      <sheetName val="산근"/>
      <sheetName val="Setup"/>
      <sheetName val="cal"/>
    </sheetNames>
    <sheetDataSet>
      <sheetData sheetId="0"/>
      <sheetData sheetId="1" refreshError="1"/>
      <sheetData sheetId="2" refreshError="1"/>
      <sheetData sheetId="3" refreshError="1"/>
      <sheetData sheetId="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Sheet5"/>
      <sheetName val="부하계산서"/>
      <sheetName val="BSD (2)"/>
      <sheetName val="현장지지물물량"/>
      <sheetName val="1.우편집중내역서"/>
      <sheetName val="기계시공"/>
      <sheetName val="EKOG10건축"/>
      <sheetName val="적용률"/>
      <sheetName val="ACDIM6D"/>
      <sheetName val="을지"/>
      <sheetName val="SPEC"/>
      <sheetName val="총괄표"/>
      <sheetName val="토목주소"/>
      <sheetName val="프랜트면허"/>
      <sheetName val="내역(전체)"/>
      <sheetName val="WORK"/>
      <sheetName val="AP1"/>
      <sheetName val="예가표"/>
      <sheetName val="노임이"/>
      <sheetName val="공통가설"/>
      <sheetName val="내역서"/>
      <sheetName val="갑지1"/>
      <sheetName val="전체"/>
      <sheetName val="Sheet6"/>
      <sheetName val="danga"/>
      <sheetName val="ilch"/>
      <sheetName val="SUM-CTI"/>
      <sheetName val="정부노임단가"/>
      <sheetName val="직노"/>
      <sheetName val="토공"/>
      <sheetName val="원형맨홀수량"/>
      <sheetName val="ABUT수량-A1"/>
      <sheetName val="토목"/>
      <sheetName val="골조시행"/>
      <sheetName val="돌담교 상부수량"/>
      <sheetName val="산근"/>
      <sheetName val="DATA"/>
      <sheetName val="부표총괄"/>
      <sheetName val="입찰안"/>
      <sheetName val="ITB COST"/>
      <sheetName val="조경"/>
      <sheetName val="Sheet1"/>
      <sheetName val="설산1.나"/>
      <sheetName val="본사S"/>
      <sheetName val="토공(우물통,기타) "/>
      <sheetName val="SG"/>
      <sheetName val="대우단가(풍산)"/>
      <sheetName val="Sheet2"/>
      <sheetName val="기계내역서"/>
      <sheetName val="97 사업추정(WEKI)"/>
      <sheetName val="건축집계"/>
      <sheetName val="노임단가"/>
      <sheetName val="인사자료총집계"/>
      <sheetName val="200"/>
      <sheetName val="공통비(전체)"/>
      <sheetName val="일위대가"/>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총물량"/>
      <sheetName val="공종단가"/>
      <sheetName val="CAT_5"/>
      <sheetName val="표지 (2)"/>
      <sheetName val="노임"/>
      <sheetName val="DATE"/>
      <sheetName val="갑지_추정_"/>
      <sheetName val="견적단가"/>
      <sheetName val="전기"/>
      <sheetName val="BID"/>
      <sheetName val="집계표"/>
      <sheetName val="내역"/>
      <sheetName val="#REF"/>
      <sheetName val="해평견적"/>
      <sheetName val="CATV"/>
      <sheetName val="아파트 기성내역서"/>
      <sheetName val="1-1"/>
      <sheetName val="Breakdown"/>
      <sheetName val="UnitRate"/>
      <sheetName val="주소록"/>
      <sheetName val="설직재-1"/>
      <sheetName val="데이타"/>
      <sheetName val="식재인부"/>
      <sheetName val="단가표"/>
      <sheetName val="c_balju"/>
      <sheetName val="을"/>
      <sheetName val="정공공사"/>
      <sheetName val="Total"/>
      <sheetName val="hvac(제어동)"/>
      <sheetName val="BLR 1"/>
      <sheetName val="GEN"/>
      <sheetName val="GAS"/>
      <sheetName val="DEAE"/>
      <sheetName val="BLR2"/>
      <sheetName val="BLR3"/>
      <sheetName val="BLR4"/>
      <sheetName val="BLR5"/>
      <sheetName val="DEM"/>
      <sheetName val="SAM"/>
      <sheetName val="CHEM"/>
      <sheetName val="COP"/>
      <sheetName val="간접비내역-1"/>
      <sheetName val="소방사항"/>
      <sheetName val="목록"/>
      <sheetName val="중기"/>
      <sheetName val="내역1"/>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대전-교대(A1-A2)"/>
      <sheetName val="저"/>
      <sheetName val="유림골조"/>
      <sheetName val="공사내역"/>
      <sheetName val="업체견적(거푸집)"/>
      <sheetName val="은행"/>
      <sheetName val="단가"/>
      <sheetName val="BSD _2_"/>
      <sheetName val="콘크리트타설집계표"/>
      <sheetName val="시화점실행"/>
      <sheetName val="내역서1999.8최종"/>
      <sheetName val="KMT물량"/>
      <sheetName val="TB-내역서"/>
      <sheetName val="물가자료"/>
      <sheetName val="입고현황(전체)"/>
      <sheetName val="INPUT"/>
      <sheetName val="손익분석"/>
      <sheetName val="s"/>
      <sheetName val="간접경상비"/>
      <sheetName val="당진1,2호기전선관설치및접지4차공사내역서-을지"/>
      <sheetName val="토공집계표"/>
      <sheetName val="Y-WORK"/>
      <sheetName val="HVAC"/>
      <sheetName val="조명시설"/>
      <sheetName val="작성"/>
      <sheetName val="건축내역서"/>
      <sheetName val="설비내역서"/>
      <sheetName val="전기내역서"/>
      <sheetName val="입찰보고"/>
      <sheetName val="기계"/>
      <sheetName val="자재단가비교표"/>
      <sheetName val="수량-가로등"/>
      <sheetName val="1차 내역서"/>
      <sheetName val="참조"/>
      <sheetName val="전차선로 물량표"/>
      <sheetName val="포장복구집계"/>
      <sheetName val="공사수행방안"/>
      <sheetName val="기계내역"/>
      <sheetName val="음료실행"/>
      <sheetName val="Macro"/>
      <sheetName val="실행철강하도"/>
      <sheetName val="수목단가"/>
      <sheetName val="식재수량표"/>
      <sheetName val="일위목록"/>
      <sheetName val="자재단가"/>
      <sheetName val="단면 (2)"/>
      <sheetName val="설계개요"/>
      <sheetName val="백암비스타내역"/>
      <sheetName val="주경기-오배수"/>
      <sheetName val="인부신상자료"/>
      <sheetName val="기기리스트"/>
      <sheetName val="경비"/>
      <sheetName val="Chiet tinh dz35"/>
      <sheetName val="내역서 "/>
      <sheetName val="기둥(원형)"/>
      <sheetName val="단면가정"/>
      <sheetName val="2000년1차"/>
      <sheetName val="2000전체분"/>
      <sheetName val="암거공"/>
      <sheetName val="공사원가계산서"/>
      <sheetName val="Sheet10"/>
      <sheetName val="중기일위대가"/>
      <sheetName val="판매시설"/>
      <sheetName val="시설수량표"/>
      <sheetName val="시설일위"/>
      <sheetName val="식재일위"/>
      <sheetName val="판"/>
      <sheetName val="CB"/>
      <sheetName val="거래처등록"/>
      <sheetName val="참고자료"/>
      <sheetName val="유류대관리"/>
      <sheetName val="실행간접비용"/>
      <sheetName val="S0"/>
      <sheetName val="우수공"/>
      <sheetName val="부하(성남)"/>
      <sheetName val="금액내역서"/>
      <sheetName val="회사99"/>
      <sheetName val="CAL."/>
      <sheetName val="1.설계조건"/>
      <sheetName val="CSA-Rate Build Up"/>
      <sheetName val="SOURCE"/>
      <sheetName val="건축내역"/>
      <sheetName val="설계기준"/>
      <sheetName val="지수"/>
      <sheetName val="Eq. Mobilization"/>
      <sheetName val="견적대비"/>
      <sheetName val="단가조사서"/>
      <sheetName val="목차"/>
      <sheetName val="시멘트"/>
      <sheetName val="그림"/>
      <sheetName val="구성1"/>
      <sheetName val="구성2"/>
      <sheetName val="구성3"/>
      <sheetName val="구성4"/>
      <sheetName val="그림2"/>
      <sheetName val="부산4"/>
      <sheetName val="교각1"/>
      <sheetName val="상계견적"/>
      <sheetName val="3.하중산정4.지지력"/>
      <sheetName val="대비내역"/>
      <sheetName val="Ⅴ-2.공종별내역"/>
      <sheetName val="9-1차이내역"/>
      <sheetName val="PBS"/>
      <sheetName val="동력부하계산"/>
      <sheetName val="Maine"/>
      <sheetName val="일위대가목차"/>
      <sheetName val="APT내역"/>
      <sheetName val="시설이용권명세서"/>
      <sheetName val="정보매체A동"/>
      <sheetName val="Macro(차단기)"/>
      <sheetName val="건축공사"/>
      <sheetName val="JUCKEYK"/>
      <sheetName val="조정금액결과표 (차수별)"/>
      <sheetName val="STORAGE"/>
      <sheetName val="별표 "/>
      <sheetName val="조명율표"/>
      <sheetName val="단가조사-2"/>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건축"/>
      <sheetName val="년도별노임표"/>
      <sheetName val="중기목록표"/>
      <sheetName val="설계조건"/>
      <sheetName val="지주목시비량산출서"/>
      <sheetName val="단가조사"/>
      <sheetName val="FORM-0"/>
      <sheetName val="Tables"/>
      <sheetName val="금액"/>
      <sheetName val="대비표(토공1안)"/>
      <sheetName val=" BM 셈플"/>
      <sheetName val="돈암사업"/>
      <sheetName val="시중노임단가"/>
      <sheetName val="Sheet1 (2)"/>
      <sheetName val="실행대비"/>
      <sheetName val="시점교대"/>
      <sheetName val="공동"/>
      <sheetName val="단독"/>
      <sheetName val="NP-총정리"/>
      <sheetName val="3_공통공사대비"/>
      <sheetName val="기본사항"/>
      <sheetName val="N賃率-職"/>
      <sheetName val="gyun"/>
      <sheetName val="(1)본선수량집계"/>
      <sheetName val="재료비"/>
      <sheetName val="경비일반이윤"/>
      <sheetName val="노무비"/>
      <sheetName val="을-ATYPE"/>
      <sheetName val="기존단가 (2)"/>
      <sheetName val="I一般比"/>
      <sheetName val="새공통"/>
      <sheetName val="안내"/>
      <sheetName val="증감대비"/>
      <sheetName val="45,46"/>
      <sheetName val="갑지"/>
      <sheetName val="원내역서3"/>
      <sheetName val="설계서"/>
      <sheetName val="집계"/>
      <sheetName val="TYPE-A"/>
      <sheetName val="위생기구"/>
      <sheetName val="기계실냉난방"/>
      <sheetName val="일위대가 "/>
      <sheetName val="전력"/>
      <sheetName val="골조"/>
      <sheetName val=" 냉각수펌프"/>
      <sheetName val="공조기휀"/>
      <sheetName val="AHU집계"/>
      <sheetName val="도급FORM"/>
      <sheetName val="2공구산출내역"/>
      <sheetName val="건축2"/>
      <sheetName val="토목설계(배수지+관로)"/>
      <sheetName val="수납장배치도"/>
      <sheetName val="터파기및재료"/>
      <sheetName val="노임,재료비"/>
      <sheetName val="3.공통공사대비"/>
      <sheetName val="파일의이용"/>
      <sheetName val="기성내역서표지"/>
      <sheetName val="변경내역서간지"/>
      <sheetName val="1.취수장"/>
      <sheetName val="DATA1"/>
      <sheetName val="난방열교"/>
      <sheetName val="급탕열교"/>
      <sheetName val="국내조달(통합-1)"/>
      <sheetName val="기본단가표"/>
      <sheetName val="건축원가"/>
      <sheetName val="b_balju_cho"/>
      <sheetName val="부하집계표"/>
      <sheetName val="수량집계(방송설비)"/>
      <sheetName val="조직"/>
      <sheetName val="수량집계(전기시계)"/>
      <sheetName val="수량집계(출입통제)"/>
      <sheetName val="수량집계(통합배선)"/>
      <sheetName val="수량집계(CATV)"/>
      <sheetName val="수량집계(CCTV)"/>
      <sheetName val="경산"/>
      <sheetName val="Baby일위대가"/>
      <sheetName val="계약내역서(을지)"/>
      <sheetName val="guard(mac)"/>
      <sheetName val="Y_WORK"/>
      <sheetName val="실행내역서 "/>
      <sheetName val="PROJECT BRIEF(EX.NEW)"/>
      <sheetName val="TEST1"/>
      <sheetName val="연돌일위집계"/>
      <sheetName val="개요"/>
      <sheetName val="DS기성최종"/>
      <sheetName val="DS설변내역서"/>
      <sheetName val="정산내역서"/>
      <sheetName val="일반전기"/>
      <sheetName val="LEGEND"/>
      <sheetName val="예산서"/>
      <sheetName val="P-산#1-1(WOWA1)"/>
      <sheetName val="Customer Databas"/>
      <sheetName val="CAB_OD"/>
      <sheetName val="NEYOK"/>
      <sheetName val="1F"/>
      <sheetName val="KLHT"/>
      <sheetName val="1995년 섹터별 매출"/>
      <sheetName val="총괄갑 "/>
      <sheetName val="자재비"/>
      <sheetName val="금융비용"/>
      <sheetName val="환산"/>
      <sheetName val="wall"/>
      <sheetName val="BM"/>
      <sheetName val="부대공"/>
      <sheetName val="포장공"/>
      <sheetName val="청천내"/>
      <sheetName val="Salary(해외)"/>
      <sheetName val="DJ1"/>
      <sheetName val="주요기준"/>
      <sheetName val="도급실행(본관-주차장)"/>
      <sheetName val="내   역"/>
      <sheetName val="소비자가"/>
      <sheetName val="수량집계"/>
      <sheetName val="Front"/>
      <sheetName val="실행단가철(ems코드적용)"/>
      <sheetName val="관급"/>
      <sheetName val="시중노임"/>
      <sheetName val="날개벽수량표"/>
      <sheetName val="세부내역"/>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토목2"/>
      <sheetName val="노무비단가"/>
      <sheetName val="시설물일위"/>
      <sheetName val="건축원가계산서"/>
      <sheetName val="샤워실위생"/>
      <sheetName val="EIB010831"/>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직공비"/>
      <sheetName val="참조자료"/>
      <sheetName val="수로교총재료집계"/>
      <sheetName val="공틀공사"/>
      <sheetName val="4-10"/>
      <sheetName val="COPING"/>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원본"/>
      <sheetName val="을_ATYPE"/>
      <sheetName val="b_gunmul"/>
      <sheetName val="b_balju (2)"/>
      <sheetName val="환경기계공정표 (3)"/>
      <sheetName val="사급자재"/>
      <sheetName val="동해title"/>
      <sheetName val="자료"/>
      <sheetName val="간접"/>
      <sheetName val="남양시작동010313100%"/>
      <sheetName val="OCT.FDN"/>
      <sheetName val="DESIGN"/>
      <sheetName val="도급양식"/>
      <sheetName val="내역전기"/>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철거산출근거"/>
      <sheetName val="Assumption"/>
      <sheetName val="Sheet3"/>
      <sheetName val="ASALTOTA"/>
      <sheetName val="단가산출1"/>
      <sheetName val="단가산출2"/>
      <sheetName val="REINF."/>
      <sheetName val="SKETCH"/>
      <sheetName val="LOADS"/>
      <sheetName val="완도-군외"/>
      <sheetName val="Condition"/>
      <sheetName val="VXXXXXXX"/>
      <sheetName val="미드수량"/>
      <sheetName val="견"/>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물량표(신)"/>
      <sheetName val="회로내역(승인)"/>
      <sheetName val="설계예산"/>
      <sheetName val="제품정보"/>
      <sheetName val="Inputs"/>
      <sheetName val="실행분석표"/>
      <sheetName val="내역서(음성금왕)"/>
      <sheetName val="36+45-113-18+19+20I"/>
      <sheetName val="커튼월(pfg)"/>
      <sheetName val="5사남"/>
      <sheetName val="b_balju"/>
      <sheetName val="내역총괄표"/>
      <sheetName val="마산방향철근집계"/>
      <sheetName val="진주방향"/>
      <sheetName val="마산방향"/>
      <sheetName val="품셈TABLE"/>
      <sheetName val="MAT_N048"/>
      <sheetName val="대운산출"/>
      <sheetName val="BSD_(2)"/>
      <sheetName val="1_우편집중내역서"/>
      <sheetName val="토공(우물통,기타)_"/>
      <sheetName val="Åä°ø(¿ì¹°Åë,±âÅ¸)_"/>
      <sheetName val="¼³»ê1_³ª"/>
      <sheetName val="설산1_나"/>
      <sheetName val="표지_(2)"/>
      <sheetName val="아파트_기성내역서"/>
      <sheetName val="내역서_"/>
      <sheetName val="BLR_1"/>
      <sheetName val="ITB_COST"/>
      <sheetName val="Indirect_Cost"/>
      <sheetName val="4_2유효폭의_계산"/>
      <sheetName val="남양시작동자105노65기1_3화1_2"/>
      <sheetName val="준검_내역서"/>
      <sheetName val="BSD__2_"/>
      <sheetName val="내역서1999_8최종"/>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벌개제근총괄수량"/>
      <sheetName val="벌개제근수량집계표"/>
      <sheetName val="벌개제근수량조서"/>
      <sheetName val="벌개제근수량산출"/>
      <sheetName val="나무뿌리수량산출"/>
      <sheetName val="벌개제근면적수량산출"/>
      <sheetName val="벌개제근위치조서"/>
      <sheetName val="설계산출기초"/>
      <sheetName val="도급예산내역서봉투"/>
      <sheetName val="공사원가계산서"/>
      <sheetName val="도급예산내역서총괄표"/>
      <sheetName val="설계산출표지"/>
      <sheetName val="을부담운반비"/>
      <sheetName val="운반비산출"/>
      <sheetName val="조명시설"/>
      <sheetName val="실행대비"/>
      <sheetName val="설계"/>
      <sheetName val="갑지"/>
      <sheetName val="해평견적"/>
      <sheetName val="리 스 트"/>
      <sheetName val="전기"/>
      <sheetName val="Inputs"/>
      <sheetName val="BD"/>
      <sheetName val="갑지(추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팀"/>
      <sheetName val="개발팀"/>
      <sheetName val="기술영업"/>
      <sheetName val="기술팀"/>
      <sheetName val="견적팀"/>
      <sheetName val="설비팀"/>
      <sheetName val="CM기술"/>
      <sheetName val="BOJUNGGM"/>
      <sheetName val="HVAC"/>
      <sheetName val="현장"/>
      <sheetName val="기성수금(단단위)"/>
      <sheetName val="노임단가"/>
      <sheetName val="실행대비"/>
      <sheetName val="산근"/>
      <sheetName val="GAEYO"/>
      <sheetName val="조명시설"/>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입찰견적보고서"/>
      <sheetName val="정보"/>
      <sheetName val="설계명세서"/>
      <sheetName val="일위대가표"/>
      <sheetName val="전기"/>
      <sheetName val="중기조종사 단위단가"/>
      <sheetName val="기초단가"/>
      <sheetName val="1-최종안"/>
      <sheetName val="사업분석-분양가결정"/>
      <sheetName val="2003상반기노임기준"/>
      <sheetName val="BID"/>
      <sheetName val="2000년1차"/>
      <sheetName val="노임이"/>
      <sheetName val="Front"/>
      <sheetName val="wall"/>
      <sheetName val="#REF"/>
      <sheetName val="Total"/>
      <sheetName val="갑지"/>
      <sheetName val="집계표"/>
      <sheetName val="내역"/>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실행"/>
      <sheetName val="소비자가"/>
      <sheetName val="산업"/>
      <sheetName val="MYENGBU"/>
      <sheetName val="원가계산하도"/>
      <sheetName val="예산명세서"/>
      <sheetName val="자료입력"/>
      <sheetName val="암센터"/>
      <sheetName val="하중조건(평상시)"/>
      <sheetName val="조명시설"/>
      <sheetName val="Sheet1"/>
      <sheetName val="산근"/>
      <sheetName val="자재가격조사표"/>
      <sheetName val="설계서(본관)"/>
      <sheetName val="물가시세"/>
      <sheetName val="전등설비"/>
      <sheetName val="설계내역서"/>
      <sheetName val="건축(G6)"/>
      <sheetName val="철거(G6)"/>
      <sheetName val="토목(G6)"/>
      <sheetName val="총괄표"/>
      <sheetName val="자판실행"/>
      <sheetName val="1차 내역서"/>
      <sheetName val="실행대비"/>
      <sheetName val="실행(ALT1)"/>
      <sheetName val="내역서2안"/>
      <sheetName val="해평견적"/>
      <sheetName val="내역서1999.8최종"/>
      <sheetName val="EL90"/>
      <sheetName val="설비(제출)"/>
      <sheetName val="견적조건"/>
      <sheetName val="총괄내역서"/>
      <sheetName val="개산공사비"/>
      <sheetName val="시장성초안camera"/>
      <sheetName val="CON'C"/>
      <sheetName val="5.설계명세서"/>
      <sheetName val="설비원가"/>
      <sheetName val="2011.08."/>
      <sheetName val="table"/>
      <sheetName val="단가및재료비"/>
      <sheetName val="b_balju"/>
      <sheetName val="일위목록"/>
      <sheetName val="BSD (2)"/>
      <sheetName val="원가계산"/>
      <sheetName val="견적단가"/>
      <sheetName val="노임단가"/>
      <sheetName val="화산경계"/>
      <sheetName val="공사설명서"/>
      <sheetName val="정부노임단가"/>
      <sheetName val="1.수인터널"/>
      <sheetName val="실행철강하도"/>
      <sheetName val="데이타"/>
      <sheetName val="식재인부"/>
      <sheetName val="CTEMCOST"/>
      <sheetName val="주빔의 설계"/>
      <sheetName val="바닥판"/>
      <sheetName val="입력DATA"/>
      <sheetName val="투자비"/>
      <sheetName val="조성원가DATA"/>
      <sheetName val="사업비"/>
      <sheetName val="내역서"/>
      <sheetName val="갑지(추정)"/>
      <sheetName val="21301동"/>
      <sheetName val="단가"/>
      <sheetName val="판매시설"/>
      <sheetName val="친환경주택"/>
      <sheetName val="세금자료"/>
      <sheetName val="경제지표"/>
      <sheetName val="원가data"/>
      <sheetName val="설계"/>
      <sheetName val="공사개요"/>
      <sheetName val="대비"/>
      <sheetName val="예총"/>
      <sheetName val="2005(공무2)"/>
      <sheetName val="지질조사"/>
      <sheetName val="설계변경총괄표(계산식)"/>
      <sheetName val="재료"/>
      <sheetName val="일위대가"/>
      <sheetName val="조건표"/>
      <sheetName val="Sheet12"/>
      <sheetName val="M-MG1"/>
      <sheetName val="평가데이터"/>
      <sheetName val="식재"/>
      <sheetName val="시설물"/>
      <sheetName val="식재출력용"/>
      <sheetName val="유지관리"/>
      <sheetName val="기계경비(시간당)"/>
      <sheetName val="램머"/>
      <sheetName val="청천내"/>
      <sheetName val="건축내역서"/>
      <sheetName val="설비내역서"/>
      <sheetName val="전기내역서"/>
      <sheetName val="Sheet1 (2)"/>
      <sheetName val="6PILE  (돌출)"/>
      <sheetName val="노무비단가"/>
      <sheetName val="을"/>
      <sheetName val="기안"/>
      <sheetName val="말뚝지지력산정"/>
      <sheetName val="화성태안9공구내역(실행)"/>
      <sheetName val="입찰안"/>
      <sheetName val="공종별내역(건축실행)"/>
      <sheetName val="11-2.아파트내역"/>
      <sheetName val="중기단가"/>
      <sheetName val="도급기성"/>
      <sheetName val="아파트 내역"/>
      <sheetName val="BOJUNGGM"/>
      <sheetName val="비계공사"/>
      <sheetName val="중기사용료산출근거"/>
      <sheetName val="단가산출2"/>
      <sheetName val="단가 및 재료비"/>
      <sheetName val="수량"/>
      <sheetName val="철거산출근거"/>
      <sheetName val="수량산출"/>
      <sheetName val="지수"/>
      <sheetName val="수목단가"/>
      <sheetName val="시설수량표"/>
      <sheetName val="식재수량표"/>
      <sheetName val="자재단가"/>
      <sheetName val="입력자료"/>
      <sheetName val="목차"/>
      <sheetName val="시설물기초"/>
      <sheetName val="설계서(건축분)"/>
      <sheetName val="요율"/>
      <sheetName val="관경별내역서"/>
      <sheetName val="건설기계"/>
      <sheetName val="노임"/>
      <sheetName val="단가산출"/>
      <sheetName val="사급자재"/>
      <sheetName val="표지"/>
      <sheetName val="VXXXXXXX"/>
      <sheetName val="기본단가표"/>
      <sheetName val="계약서"/>
      <sheetName val="연결임시"/>
      <sheetName val="표지 (2)"/>
      <sheetName val="TEST1"/>
      <sheetName val="내역서 (2)"/>
      <sheetName val="FAB별"/>
      <sheetName val="Requirement(Work Crew)"/>
      <sheetName val="단중표"/>
      <sheetName val="대총괄"/>
      <sheetName val="2001년계약내력출력분"/>
      <sheetName val="1차기성분내력"/>
      <sheetName val="DATA"/>
      <sheetName val="AS포장복구 "/>
      <sheetName val="소방"/>
      <sheetName val="장비사양"/>
      <sheetName val="원가계산서"/>
      <sheetName val="1.10 접지 및 피뢰공사"/>
      <sheetName val="10.전열 공사"/>
      <sheetName val="쌍송교"/>
      <sheetName val="환경기계공정표 (3)"/>
      <sheetName val="현장경비"/>
      <sheetName val="단가산출서총괄"/>
      <sheetName val="EQT-ESTN"/>
      <sheetName val="정공공사"/>
      <sheetName val="총 원가계산"/>
      <sheetName val="AHU집계"/>
      <sheetName val="공조기휀"/>
      <sheetName val="공조기"/>
      <sheetName val="아파트"/>
      <sheetName val="단면가정"/>
      <sheetName val="을지"/>
      <sheetName val="6호기"/>
      <sheetName val="b_balju_cho"/>
      <sheetName val="재집"/>
      <sheetName val="계약내역"/>
      <sheetName val="건축내역"/>
      <sheetName val="POL6차-PIPING"/>
      <sheetName val="DATA(BAC)"/>
      <sheetName val="산출서"/>
      <sheetName val="P-산#1-1(WOWA1)"/>
      <sheetName val="DATE"/>
      <sheetName val="단위단가"/>
      <sheetName val="중기조종사_단위단가"/>
      <sheetName val="1차_내역서"/>
      <sheetName val="내역서1999_8최종"/>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CTEMCOST"/>
      <sheetName val="laroux"/>
      <sheetName val="ELECTRIC"/>
      <sheetName val="실행대비"/>
      <sheetName val="실행"/>
      <sheetName val="공통"/>
      <sheetName val="총괄내역서"/>
      <sheetName val="건축내역서"/>
      <sheetName val="설비내역서"/>
      <sheetName val="전기내역서"/>
      <sheetName val="집계표"/>
      <sheetName val="조명시설"/>
      <sheetName val="공정표"/>
      <sheetName val="금액"/>
      <sheetName val="도급기성"/>
      <sheetName val="#REF"/>
      <sheetName val="nys"/>
      <sheetName val="실행철강하도"/>
      <sheetName val="인사자료총집계"/>
      <sheetName val="대갑기성내역"/>
      <sheetName val="변수값"/>
      <sheetName val="중기상차"/>
      <sheetName val="AS복구"/>
      <sheetName val="중기터파기"/>
      <sheetName val="Sheet1"/>
      <sheetName val="Sheet1 (2)"/>
      <sheetName val="진주방향"/>
      <sheetName val="빌딩 안내"/>
      <sheetName val="CC16-내역서"/>
      <sheetName val="우수"/>
      <sheetName val="개산공사비"/>
      <sheetName val="현장관리비 산출내역"/>
      <sheetName val="증감내역서"/>
      <sheetName val="세금자료"/>
      <sheetName val="Basis"/>
      <sheetName val="Data"/>
      <sheetName val="프랜트면허"/>
      <sheetName val="용역비내역-진짜"/>
      <sheetName val="Total"/>
      <sheetName val="한강운반비"/>
      <sheetName val="CON'C"/>
      <sheetName val="일위목록"/>
      <sheetName val="견적서"/>
      <sheetName val="아파트 내역"/>
      <sheetName val="견적"/>
      <sheetName val="단위수량"/>
      <sheetName val="정보"/>
      <sheetName val="4-10"/>
      <sheetName val="실행간접비용"/>
      <sheetName val="DATE"/>
      <sheetName val="6호기"/>
      <sheetName val="내역서"/>
      <sheetName val="골재집계"/>
      <sheetName val="-레미콘집계"/>
      <sheetName val="-몰탈콘크리트"/>
      <sheetName val="데이타"/>
      <sheetName val="식재인부"/>
      <sheetName val="Sheet1_(2)"/>
      <sheetName val="빌딩_안내"/>
      <sheetName val="현장관리비_산출내역"/>
      <sheetName val="일위대가표"/>
      <sheetName val="11-2.아파트내역"/>
      <sheetName val="중기조종사 단위단가"/>
      <sheetName val="설계가"/>
      <sheetName val="단가"/>
      <sheetName val="투자비"/>
      <sheetName val="조성원가DATA"/>
      <sheetName val="사업비"/>
      <sheetName val="목차"/>
      <sheetName val="평가데이터"/>
      <sheetName val="일위대가 "/>
      <sheetName val="건축내역"/>
      <sheetName val="접합 및 부설 "/>
      <sheetName val="토사(PE)"/>
      <sheetName val="자판실행"/>
      <sheetName val="21301동"/>
      <sheetName val="관접합및부설"/>
      <sheetName val="내역서1999.8최종"/>
      <sheetName val="구조물5월기성내역"/>
      <sheetName val="b_balju"/>
      <sheetName val="단가및재료비"/>
      <sheetName val="중기단가"/>
      <sheetName val="중기사용료"/>
      <sheetName val="Bulk"/>
      <sheetName val="갑지(추정)"/>
      <sheetName val="2003상반기노임기준"/>
      <sheetName val="COST"/>
      <sheetName val="계정"/>
      <sheetName val="전차선로 물량표"/>
      <sheetName val="1-최종안"/>
      <sheetName val="사업분석-분양가결정"/>
      <sheetName val="현황"/>
      <sheetName val="을지"/>
      <sheetName val="버스운행안내"/>
      <sheetName val="예방접종계획"/>
      <sheetName val="근태계획서"/>
      <sheetName val="기초입력 DATA"/>
      <sheetName val="전기"/>
      <sheetName val="공사"/>
      <sheetName val="하중"/>
      <sheetName val="참고사항"/>
      <sheetName val="근로자자료입력"/>
      <sheetName val="자재"/>
      <sheetName val="기초단가"/>
      <sheetName val="차액보증"/>
      <sheetName val="비계공사"/>
      <sheetName val="시장성초안camera"/>
      <sheetName val="원가"/>
      <sheetName val="중기사용료산출근거"/>
      <sheetName val="단가산출2"/>
      <sheetName val="단가 및 재료비"/>
      <sheetName val="일위대가"/>
      <sheetName val="요율"/>
      <sheetName val="계획금액"/>
      <sheetName val="노임DB"/>
      <sheetName val="기안"/>
      <sheetName val="연동내역"/>
      <sheetName val="1을"/>
      <sheetName val="노임단가"/>
      <sheetName val="식재가격"/>
      <sheetName val="AS포장복구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별 집계"/>
      <sheetName val="동별 집계"/>
      <sheetName val="동별 집계 (2)"/>
      <sheetName val="외벽추가수량"/>
      <sheetName val="내역수량조정"/>
      <sheetName val="창호하드웨어"/>
      <sheetName val="설계내역서"/>
      <sheetName val="CTEMCOST"/>
      <sheetName val="프랜트면허"/>
      <sheetName val="증감내역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 val="시멘트"/>
      <sheetName val="현장경비"/>
      <sheetName val="설계산출기초"/>
      <sheetName val="도급예산내역서봉투"/>
      <sheetName val="공사원가계산서"/>
      <sheetName val="설계산출표지"/>
      <sheetName val="도급예산내역서총괄표"/>
      <sheetName val="을부담운반비"/>
      <sheetName val="운반비산출"/>
      <sheetName val="원가"/>
      <sheetName val="현장경상비"/>
      <sheetName val="갑지(추정)"/>
      <sheetName val="갑지1"/>
      <sheetName val="샤워실위생"/>
      <sheetName val="일위대가표"/>
      <sheetName val="데이타"/>
      <sheetName val="식재인부"/>
      <sheetName val="집계표"/>
      <sheetName val="노임이"/>
      <sheetName val="실행예산-변경분"/>
      <sheetName val="현장관리비"/>
      <sheetName val="작성"/>
      <sheetName val="DATE"/>
      <sheetName val="동원인원"/>
      <sheetName val="Total"/>
      <sheetName val="입찰견적보고서"/>
      <sheetName val="중기사용료"/>
      <sheetName val="견적의뢰"/>
      <sheetName val="평가데이터"/>
      <sheetName val="일위대가"/>
      <sheetName val="판매시설"/>
      <sheetName val="계DATA"/>
      <sheetName val="실DATA "/>
      <sheetName val="건축직영"/>
      <sheetName val="협력업체"/>
      <sheetName val="노임단가"/>
      <sheetName val="음료실행"/>
      <sheetName val="산업"/>
      <sheetName val="금액"/>
      <sheetName val="#REF"/>
      <sheetName val="요율"/>
      <sheetName val="수량집계"/>
      <sheetName val="프랜트면허"/>
      <sheetName val="토목주소"/>
      <sheetName val="설계서(7)"/>
      <sheetName val="예가표"/>
      <sheetName val="내역서(1)"/>
      <sheetName val="내역표지"/>
      <sheetName val="지수980731이후"/>
      <sheetName val="소비자가"/>
      <sheetName val=" 갑  지 "/>
      <sheetName val="공구"/>
      <sheetName val="총괄내역서"/>
      <sheetName val="개요"/>
      <sheetName val="현장관리"/>
      <sheetName val="인제내역"/>
      <sheetName val="건축내역서"/>
      <sheetName val="조직도"/>
      <sheetName val="공정표"/>
      <sheetName val="실DATA_"/>
      <sheetName val="총괄"/>
      <sheetName val="주식"/>
      <sheetName val="값"/>
      <sheetName val="건축공사실행"/>
      <sheetName val="조내역"/>
      <sheetName val="코스모공장 (어음)"/>
      <sheetName val="공사개요"/>
      <sheetName val="조건"/>
      <sheetName val="실행"/>
      <sheetName val="을"/>
      <sheetName val="내역"/>
      <sheetName val="참조"/>
      <sheetName val="경산"/>
      <sheetName val="목차"/>
      <sheetName val="내역서"/>
      <sheetName val="사급자재"/>
      <sheetName val="갑지"/>
      <sheetName val="A 견적"/>
      <sheetName val="변수값"/>
      <sheetName val="중기상차"/>
      <sheetName val="AS복구"/>
      <sheetName val="중기터파기"/>
      <sheetName val="시설물일위"/>
      <sheetName val="가설공사"/>
      <sheetName val="단가결정"/>
      <sheetName val="내역아"/>
      <sheetName val="울타리"/>
      <sheetName val="Sheet1"/>
      <sheetName val="원가계산서(거목)"/>
      <sheetName val="원가계산서(다숲)"/>
      <sheetName val="원가계산서(법정외주)"/>
      <sheetName val="GAEYO"/>
      <sheetName val="공문"/>
      <sheetName val="환경기계공정표 (3)"/>
      <sheetName val="SAM"/>
      <sheetName val="실행(ALT1)"/>
      <sheetName val="조명시설"/>
      <sheetName val="진주방향"/>
      <sheetName val="계약내역(2)"/>
      <sheetName val="Y-WORK"/>
      <sheetName val="기계경비(시간당)"/>
      <sheetName val="램머"/>
      <sheetName val="01"/>
      <sheetName val="산근"/>
      <sheetName val="일위대가목록"/>
      <sheetName val="납부서"/>
      <sheetName val="재료"/>
      <sheetName val="내역서2안"/>
      <sheetName val="Sheet5"/>
      <sheetName val="인사자료총집계"/>
      <sheetName val="기초단가"/>
      <sheetName val="견적"/>
      <sheetName val="수량-양식"/>
      <sheetName val="수량산출"/>
      <sheetName val="_갑__지_"/>
      <sheetName val="설계명세서"/>
      <sheetName val="SPEC"/>
      <sheetName val="원가계산서"/>
      <sheetName val="금액내역서"/>
      <sheetName val="투찰내역서"/>
      <sheetName val="FAB별"/>
      <sheetName val="관접합및부설"/>
      <sheetName val="단가"/>
      <sheetName val="원가계산"/>
      <sheetName val="아파트"/>
      <sheetName val="COVER"/>
      <sheetName val="전등설비"/>
      <sheetName val="개산공사비"/>
      <sheetName val="실행대비"/>
      <sheetName val="연돌일위집계"/>
      <sheetName val="전기"/>
      <sheetName val="노무비"/>
      <sheetName val="측량요율"/>
      <sheetName val="자재대"/>
      <sheetName val="27.건설이자"/>
      <sheetName val="9-2.단지투자"/>
      <sheetName val="9-4.단지분양수납"/>
      <sheetName val="28.차입금상환계획"/>
      <sheetName val="10-4.운하물류분양수납"/>
      <sheetName val="10-2.운하물류투자"/>
      <sheetName val="※.2010예산총괄표"/>
      <sheetName val="부속동"/>
      <sheetName val="용수량(생활용수)"/>
      <sheetName val="기안"/>
      <sheetName val="EQT-ESTN"/>
      <sheetName val="실행철강하도"/>
      <sheetName val="단가 (2)"/>
      <sheetName val="총괄갑 "/>
      <sheetName val="일위"/>
      <sheetName val="입력데이타"/>
      <sheetName val="본실행경비"/>
      <sheetName val="건축"/>
      <sheetName val="증감내역서"/>
      <sheetName val="Sheet1 (2)"/>
      <sheetName val="총 원가계산"/>
      <sheetName val="CTEMCOST"/>
      <sheetName val="당정동경상이수"/>
      <sheetName val="당정동공통이수"/>
      <sheetName val="원가data"/>
      <sheetName val="단중표"/>
      <sheetName val="화전내"/>
      <sheetName val="F4-F7"/>
      <sheetName val="벽체물량산출서"/>
      <sheetName val="지수"/>
      <sheetName val="---FAB#1업무일지---"/>
      <sheetName val="카펫타일"/>
      <sheetName val="물가대비표"/>
      <sheetName val="입찰안"/>
      <sheetName val="식재수량표"/>
      <sheetName val="일위목록"/>
      <sheetName val="6PILE  (돌출)"/>
      <sheetName val="구성비"/>
      <sheetName val="시중노임단가"/>
      <sheetName val="제경비율"/>
      <sheetName val="표지"/>
      <sheetName val="변경내역서"/>
      <sheetName val="11-2.아파트내역"/>
      <sheetName val="SG"/>
      <sheetName val="DATA1"/>
      <sheetName val="자단"/>
      <sheetName val="물량표"/>
      <sheetName val="내역서1999.8최종"/>
      <sheetName val="6호기"/>
      <sheetName val="노무"/>
      <sheetName val="BID"/>
      <sheetName val="용역비내역-진짜"/>
      <sheetName val="추정_최근현장"/>
      <sheetName val="리스트_최근현장"/>
      <sheetName val="팩스리스트"/>
      <sheetName val="5사남"/>
      <sheetName val="원가계산하도"/>
      <sheetName val="견적갑지"/>
      <sheetName val="물량내역"/>
      <sheetName val="총투입계"/>
      <sheetName val="factor(건축)"/>
      <sheetName val="세금자료"/>
      <sheetName val="참고사항"/>
      <sheetName val="근로자자료입력"/>
      <sheetName val="을지"/>
      <sheetName val="날개벽수량표"/>
      <sheetName val="BSD (2)"/>
      <sheetName val="총괄집계표"/>
      <sheetName val="교통대책내역"/>
      <sheetName val="직재"/>
      <sheetName val="ilch"/>
      <sheetName val="정보"/>
      <sheetName val="사진대지"/>
      <sheetName val="기초입력 DATA"/>
      <sheetName val="국내조달(통합-1)"/>
      <sheetName val="수배전반"/>
      <sheetName val="001"/>
      <sheetName val="노임"/>
      <sheetName val="건축공사집계"/>
      <sheetName val="공통가설"/>
      <sheetName val="차액보증"/>
      <sheetName val="C3"/>
      <sheetName val="해평견적"/>
      <sheetName val="설명서 "/>
      <sheetName val="토목"/>
      <sheetName val="역T형교대(말뚝기초)"/>
      <sheetName val="현장별"/>
      <sheetName val="inter"/>
      <sheetName val="TEST1"/>
      <sheetName val="내역서01"/>
      <sheetName val="2-1. 경관조명 내역총괄표"/>
      <sheetName val="자재가격조사표"/>
      <sheetName val="예산서"/>
      <sheetName val="계산서(곡선부)"/>
      <sheetName val="포장재료집계표"/>
      <sheetName val="수리결과"/>
      <sheetName val="CON'C"/>
      <sheetName val="상호참고자료"/>
      <sheetName val="발주처자료입력"/>
      <sheetName val="회사기본자료"/>
      <sheetName val="하자보증자료"/>
      <sheetName val="기술자관련자료"/>
      <sheetName val="건축집계표"/>
      <sheetName val="날개벽(시점좌측)"/>
      <sheetName val="직접경비"/>
      <sheetName val="직접인건비"/>
      <sheetName val="공사_산출"/>
      <sheetName val="철거산출근거"/>
      <sheetName val="FOB발"/>
      <sheetName val="Option"/>
      <sheetName val="Sheet2"/>
      <sheetName val="TYPE-A"/>
      <sheetName val="배명(단가)"/>
      <sheetName val="견적조건"/>
      <sheetName val="파일의이용"/>
      <sheetName val="공종목록표"/>
      <sheetName val=" 견적서"/>
      <sheetName val="노임단가 (2)"/>
      <sheetName val="1차 내역서"/>
      <sheetName val="합천내역"/>
      <sheetName val="출입자명단"/>
      <sheetName val="일위산출"/>
      <sheetName val="동별집계(비디오폰흑백-&gt;칼라)"/>
      <sheetName val="동별집계"/>
      <sheetName val="세부내역서"/>
      <sheetName val="가설공사내역"/>
      <sheetName val="업무분장"/>
      <sheetName val="새공통"/>
      <sheetName val="전선 및 전선관-자유로"/>
      <sheetName val="관로터파기-자유로"/>
      <sheetName val="입력"/>
      <sheetName val="터널조도"/>
      <sheetName val="인건비 "/>
      <sheetName val="자재단가"/>
      <sheetName val="장비경비"/>
      <sheetName val="실행내역"/>
      <sheetName val="결재판"/>
      <sheetName val="차수"/>
      <sheetName val="pier(각형)"/>
      <sheetName val="경비"/>
      <sheetName val="플랜트 설치"/>
      <sheetName val="토목공사"/>
      <sheetName val="토공연장"/>
      <sheetName val="자재"/>
      <sheetName val="청천내"/>
      <sheetName val="0"/>
      <sheetName val="수목단가"/>
      <sheetName val="시설수량표"/>
      <sheetName val="건축내역"/>
      <sheetName val="05-원가계산"/>
      <sheetName val="설계서"/>
      <sheetName val="설계서(본관)"/>
      <sheetName val="유림골조"/>
      <sheetName val="골조시행"/>
      <sheetName val="집계"/>
      <sheetName val="중기조종사 단위단가"/>
      <sheetName val="FORM-0"/>
      <sheetName val="실행_ALT1_"/>
      <sheetName val="건축실행"/>
      <sheetName val="설계내역"/>
      <sheetName val="2공구산출내역"/>
      <sheetName val="공사통보서"/>
      <sheetName val="CONCRETE"/>
      <sheetName val="배수내역"/>
      <sheetName val="일위대가 "/>
      <sheetName val="PAINT"/>
      <sheetName val="2000년1차"/>
      <sheetName val="배관배선내역"/>
      <sheetName val="기성"/>
      <sheetName val="1"/>
      <sheetName val="2"/>
      <sheetName val="3"/>
      <sheetName val="4"/>
      <sheetName val="5"/>
      <sheetName val="6"/>
      <sheetName val="철콘"/>
      <sheetName val="정부노임단가"/>
      <sheetName val="산출"/>
      <sheetName val="계목분류"/>
      <sheetName val="3월팀계 "/>
      <sheetName val="적격심사표"/>
      <sheetName val="980731"/>
      <sheetName val="Sheet3"/>
      <sheetName val="설비공사"/>
      <sheetName val="수량계산서 집계표(가설 신설 및 철거-을지로3가 3호선)"/>
      <sheetName val="수량계산서 집계표(신설-을지로3가 3호선)"/>
      <sheetName val="수량계산서 집계표(철거-을지로3가 3호선)"/>
      <sheetName val="C1.공사개요"/>
      <sheetName val="실행(1)"/>
      <sheetName val="A1.스케쥴"/>
      <sheetName val="wall"/>
      <sheetName val="수량명세서"/>
      <sheetName val="경쟁실분"/>
      <sheetName val="COST"/>
      <sheetName val="입력시트"/>
      <sheetName val="구분자"/>
      <sheetName val="단가및재료비"/>
      <sheetName val="투입비분석표"/>
      <sheetName val="기초일위"/>
      <sheetName val="시설일위"/>
      <sheetName val="조명일위"/>
      <sheetName val="1-최종안"/>
      <sheetName val="사업분석-분양가결정"/>
      <sheetName val="삭제금지단가"/>
      <sheetName val="말뚝지지력산정"/>
      <sheetName val="토공집계"/>
      <sheetName val="계획금액"/>
      <sheetName val="신.분"/>
      <sheetName val="INPUT"/>
      <sheetName val="장비집계"/>
      <sheetName val="퍼스트"/>
      <sheetName val="중기사용료산출근거"/>
      <sheetName val="단가 및 재료비"/>
      <sheetName val="단가(자재)"/>
      <sheetName val="단가(노임)"/>
      <sheetName val="기초목록"/>
      <sheetName val="우수받이재료집계표"/>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설비내역서"/>
      <sheetName val="전기내역서"/>
      <sheetName val="참조M"/>
      <sheetName val="소요자재"/>
      <sheetName val="단가대비표"/>
      <sheetName val="연도별노무비(신)"/>
      <sheetName val="산출서"/>
      <sheetName val="예정공정표"/>
      <sheetName val="초기화면"/>
      <sheetName val="관급자재"/>
      <sheetName val="간접"/>
      <sheetName val="단기차입금"/>
      <sheetName val="견적율"/>
      <sheetName val="Sheet4"/>
      <sheetName val="계정"/>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자판실행"/>
      <sheetName val="DATA 입력란"/>
      <sheetName val="수목표준대가"/>
      <sheetName val="횡배수관"/>
      <sheetName val="한강운반비"/>
      <sheetName val="단가조사"/>
      <sheetName val="Apt내역"/>
      <sheetName val="토목내역"/>
      <sheetName val="주공 갑지"/>
      <sheetName val="간지"/>
      <sheetName val="공사요율"/>
      <sheetName val="APT"/>
      <sheetName val="Customer Databas"/>
      <sheetName val="포장복구집계"/>
      <sheetName val="부표총괄"/>
      <sheetName val="AS포장복구 "/>
      <sheetName val="G.R300경비"/>
      <sheetName val="표준건축비"/>
      <sheetName val="고유코드_설계"/>
      <sheetName val="가공비"/>
      <sheetName val="예산"/>
      <sheetName val="단위가격"/>
      <sheetName val="1SGATE97"/>
      <sheetName val="단가보완"/>
      <sheetName val="공사비총괄표"/>
      <sheetName val="하수실행"/>
      <sheetName val="SR97-1"/>
      <sheetName val="청하배수"/>
      <sheetName val="99노임기준"/>
      <sheetName val="00000"/>
      <sheetName val="토사(PE)"/>
      <sheetName val="코드"/>
      <sheetName val="장비사양"/>
      <sheetName val="[내역서(ͭ_x0000_ͭ_x0000__x001c__x0000__x001c__x0000_가표"/>
      <sheetName val="MAT_N048"/>
      <sheetName val="최적단면"/>
      <sheetName val="설계명세서-2"/>
      <sheetName val="工완성공사율"/>
      <sheetName val="21301동"/>
      <sheetName val="본선토량운반계산서(1)0"/>
      <sheetName val="울산시산표"/>
      <sheetName val="FD"/>
      <sheetName val="LD"/>
      <sheetName val="수정시산표"/>
      <sheetName val="회사정보"/>
      <sheetName val="매출현황"/>
      <sheetName val="등록자료"/>
      <sheetName val="입력정보"/>
      <sheetName val="출력"/>
      <sheetName val="4동급수"/>
      <sheetName val="백암비스타내역"/>
      <sheetName val="토공사"/>
      <sheetName val="목표세부명세"/>
      <sheetName val="금융비용"/>
      <sheetName val="공사내역"/>
      <sheetName val="경율산정.XLS"/>
      <sheetName val="대비"/>
      <sheetName val="2003상반기노임기준"/>
      <sheetName val="BLOCK(1)"/>
      <sheetName val="현금및현금등가물"/>
      <sheetName val="빙장비사양"/>
      <sheetName val="노무비단가"/>
      <sheetName val="9811"/>
      <sheetName val="보증종류"/>
      <sheetName val="수지표"/>
      <sheetName val="셀명"/>
      <sheetName val="1안98Billing"/>
      <sheetName val="친환경주택"/>
      <sheetName val="신_분"/>
      <sheetName val="제경비"/>
      <sheetName val="실적공사비"/>
      <sheetName val="입력(K0)"/>
      <sheetName val="장비기준"/>
      <sheetName val="재료비"/>
      <sheetName val="환율"/>
      <sheetName val="ateCodes_x0000_TimeCodes_x0000_OverrideShor"/>
      <sheetName val="공사내역서"/>
      <sheetName val="부하(성남)"/>
      <sheetName val="아파트기별"/>
      <sheetName val="공리일"/>
      <sheetName val="8.설치품셈"/>
      <sheetName val="골재집계"/>
      <sheetName val="-레미콘집계"/>
      <sheetName val="-몰탈콘크리트"/>
      <sheetName val="자갈,시멘트,모래산출"/>
      <sheetName val="-철근집계"/>
      <sheetName val="포장재료(1)"/>
      <sheetName val="-흄관집계"/>
      <sheetName val="매입세율"/>
      <sheetName val="우배수"/>
      <sheetName val="계산식"/>
      <sheetName val="내역서 제출"/>
      <sheetName val="연부97-1"/>
      <sheetName val="#3_일위대가목록"/>
      <sheetName val="BTL시설예산 기준표"/>
      <sheetName val="5.학교신설예산 집행(01~08)"/>
      <sheetName val="점검결과(08년 100교 지원)"/>
      <sheetName val="D"/>
      <sheetName val="설계예산서"/>
      <sheetName val="예산내역서"/>
      <sheetName val="-치수표(곡선부)"/>
      <sheetName val="[내역서(ͭ?ͭ?_x001c_?_x001c_?가표"/>
      <sheetName val="용역비내역_진짜"/>
      <sheetName val="b_balju_cho"/>
      <sheetName val="총계"/>
      <sheetName val="2.고용보험료산출근거"/>
      <sheetName val="노임단가표"/>
      <sheetName val="손익집계(공장별)"/>
      <sheetName val="전차선로 물량표"/>
      <sheetName val="월별수입"/>
      <sheetName val="문학간접"/>
      <sheetName val="1안"/>
      <sheetName val="아파트 "/>
      <sheetName val="1.동력공사"/>
      <sheetName val="관련부서"/>
      <sheetName val="조도계산서 (도서)"/>
      <sheetName val="산출근거-배전"/>
      <sheetName val="99년신청"/>
      <sheetName val="경영상태"/>
      <sheetName val="설계조건"/>
      <sheetName val="계정code"/>
      <sheetName val="_갑__지_2"/>
      <sheetName val="실DATA_2"/>
      <sheetName val="코스모공장_(어음)1"/>
      <sheetName val="A_견적1"/>
      <sheetName val="환경기계공정표_(3)1"/>
      <sheetName val="단가_(2)1"/>
      <sheetName val="총_원가계산1"/>
      <sheetName val="6PILE__(돌출)1"/>
      <sheetName val="Sheet1_(2)1"/>
      <sheetName val="총괄갑_1"/>
      <sheetName val="11-2_아파트내역1"/>
      <sheetName val="내역서1999_8최종1"/>
      <sheetName val="_견적서"/>
      <sheetName val="1차_내역서"/>
      <sheetName val="기초입력_DATA"/>
      <sheetName val="노임단가_(2)"/>
      <sheetName val="2-1__경관조명_내역총괄표"/>
      <sheetName val="중기조종사_단위단가"/>
      <sheetName val="플랜트_설치"/>
      <sheetName val="설명서_"/>
      <sheetName val="BSD_(2)"/>
      <sheetName val="수량계산서_집계표(가설_신설_및_철거-을지로3가_3호선)"/>
      <sheetName val="수량계산서_집계표(신설-을지로3가_3호선)"/>
      <sheetName val="수량계산서_집계표(철거-을지로3가_3호선)"/>
      <sheetName val="전선_및_전선관-자유로"/>
      <sheetName val="C1_공사개요"/>
      <sheetName val="A1_스케쥴"/>
      <sheetName val="일위대가_"/>
      <sheetName val="인건비_"/>
      <sheetName val="단가_및_재료비"/>
      <sheetName val="주공_갑지"/>
      <sheetName val="아파트_내역"/>
      <sheetName val="AS포장복구_"/>
      <sheetName val="G_R300경비"/>
      <sheetName val="3월팀계_"/>
      <sheetName val="Customer_Databas"/>
      <sheetName val="[내역서(ͭͭ가표"/>
      <sheetName val="DATA_입력란"/>
      <sheetName val="6동"/>
      <sheetName val="분석대장"/>
      <sheetName val="base"/>
      <sheetName val="견적1"/>
      <sheetName val="일위_파일"/>
      <sheetName val="손익분석"/>
      <sheetName val="도급"/>
      <sheetName val="COVER-P"/>
      <sheetName val="EQUIP LIST"/>
      <sheetName val="VST재료산출"/>
      <sheetName val="5-1신설물량"/>
      <sheetName val="물가시세"/>
      <sheetName val="소업1교"/>
      <sheetName val="전익자재"/>
      <sheetName val="DATA"/>
      <sheetName val="내역1"/>
      <sheetName val="품셈표"/>
      <sheetName val="금회지출"/>
      <sheetName val="품셈 "/>
      <sheetName val="방화도료"/>
      <sheetName val="제안서입력"/>
      <sheetName val="거래처등록"/>
      <sheetName val="참고자료"/>
      <sheetName val="은행코드"/>
      <sheetName val="사업총괄"/>
      <sheetName val="9-1차이내역"/>
      <sheetName val="노임(1차)"/>
      <sheetName val="찍기"/>
      <sheetName val="수선비MATRIX"/>
      <sheetName val="차량소요량-년간주행거리"/>
      <sheetName val="실행내역서 "/>
      <sheetName val="6-1. 관개량조서"/>
      <sheetName val="각형맨홀"/>
      <sheetName val="설계가"/>
      <sheetName val="신축(단위)"/>
      <sheetName val="장문교(대전)"/>
      <sheetName val="CC16-내역서"/>
      <sheetName val="수량3"/>
      <sheetName val="5.직원투입현황"/>
      <sheetName val="일일작업현황"/>
      <sheetName val="ateCodes?TimeCodes?OverrideShor"/>
      <sheetName val="부하계산서"/>
      <sheetName val="패널"/>
      <sheetName val="교각1"/>
      <sheetName val="예정공정표 "/>
      <sheetName val="페이지"/>
      <sheetName val="XREF"/>
      <sheetName val="방배동내역(리라)"/>
      <sheetName val="부대공사총괄"/>
      <sheetName val="건축공사집계표"/>
      <sheetName val="판가반영"/>
      <sheetName val="물류최종8월7"/>
      <sheetName val="인수공"/>
      <sheetName val="ateCodes"/>
      <sheetName val="기계경비"/>
      <sheetName val="계좌분리(계약)"/>
      <sheetName val="계좌분리(기성)"/>
      <sheetName val="총괄(데이소)"/>
      <sheetName val="총괄(데이전)"/>
      <sheetName val="총괄(데이터)"/>
      <sheetName val="단가조정"/>
      <sheetName val="소총괄"/>
      <sheetName val="소총괄(집계)"/>
      <sheetName val="database"/>
      <sheetName val="자재단가비교표"/>
      <sheetName val="Macro(전선)"/>
      <sheetName val="&quot;"/>
      <sheetName val="Raw Data"/>
      <sheetName val="전체내역 (2)"/>
      <sheetName val="양촌면도평리"/>
      <sheetName val="관람석제출"/>
      <sheetName val="낙찰표"/>
      <sheetName val="양식3"/>
      <sheetName val="영동(D)"/>
      <sheetName val="간선계산"/>
      <sheetName val="안정계산"/>
      <sheetName val="단면검토"/>
      <sheetName val="[내역서(ͭ"/>
      <sheetName val="우각부보강"/>
      <sheetName val="중동공구"/>
      <sheetName val="XL4Poppy"/>
      <sheetName val="단가산출2"/>
      <sheetName val="단가산출1"/>
      <sheetName val="사통"/>
      <sheetName val="참고"/>
      <sheetName val="BQ(실행)"/>
      <sheetName val="견적단가"/>
      <sheetName val="회선별대책안(한전)"/>
      <sheetName val="수안보-MBR1"/>
      <sheetName val="당초"/>
      <sheetName val="내역- CCTV"/>
      <sheetName val="ABUT수량-A1"/>
      <sheetName val="교각계산"/>
      <sheetName val="금전출납"/>
      <sheetName val="직영명부"/>
      <sheetName val="증감대비"/>
      <sheetName val="골조(1)"/>
      <sheetName val="골조(3)"/>
      <sheetName val="마감(1)"/>
      <sheetName val="수량산출(음암)"/>
      <sheetName val="절감계산"/>
      <sheetName val="고정자산"/>
      <sheetName val="매출원가추정"/>
      <sheetName val="매출추정"/>
      <sheetName val="수목데이타"/>
      <sheetName val="투자비"/>
      <sheetName val="조성원가DATA"/>
      <sheetName val="사업비"/>
      <sheetName val="S0"/>
      <sheetName val="시행후면적"/>
      <sheetName val="수지예산"/>
      <sheetName val="기본단가표"/>
      <sheetName val="FB25JN"/>
      <sheetName val="설비(제출)"/>
      <sheetName val="BM"/>
      <sheetName val="7.기-검-보.100"/>
      <sheetName val="원본"/>
      <sheetName val="입력자료"/>
      <sheetName val="토목검측서"/>
      <sheetName val="1.설계조건"/>
      <sheetName val="45,46"/>
      <sheetName val="기초자료입력"/>
      <sheetName val="산출내역서집계표"/>
      <sheetName val="본부소개"/>
      <sheetName val="원"/>
      <sheetName val="업무량"/>
      <sheetName val="200"/>
      <sheetName val="데리네이타현황"/>
      <sheetName val="한일양산"/>
      <sheetName val="총괄BOQ"/>
      <sheetName val="2.대외공문"/>
      <sheetName val="일위대가(계측기설치)"/>
      <sheetName val="연결임시"/>
      <sheetName val="총괄표"/>
      <sheetName val="하수급견적대비"/>
      <sheetName val="EP0618"/>
      <sheetName val="설계기준"/>
      <sheetName val="옹벽수량집계표"/>
      <sheetName val="수로BOX"/>
      <sheetName val="공사비대비"/>
      <sheetName val="AHU집계"/>
      <sheetName val="공조기휀"/>
      <sheetName val="공조기"/>
      <sheetName val="가도공"/>
      <sheetName val="매출"/>
      <sheetName val="설계예시"/>
      <sheetName val="PIPE"/>
      <sheetName val="인부노임"/>
      <sheetName val="3희질산"/>
      <sheetName val="HISTORICAL"/>
      <sheetName val="FORECASTING"/>
      <sheetName val="신표지1"/>
      <sheetName val="신천교(음성)"/>
      <sheetName val="부대내역"/>
      <sheetName val="관급자재대"/>
      <sheetName val="96.12"/>
      <sheetName val="소상 &quot;1&quot;"/>
      <sheetName val="기본항목 입력"/>
      <sheetName val="야장종합"/>
      <sheetName val="2000전체분"/>
      <sheetName val="비탈면보호공수량산출"/>
      <sheetName val="8.PILE  (돌출)"/>
      <sheetName val="공사요율산출표"/>
      <sheetName val="산출근거"/>
      <sheetName val="98수문일위"/>
      <sheetName val="_내역서(ͭ"/>
      <sheetName val="nys"/>
      <sheetName val="연령별자료"/>
      <sheetName val="현장청취복명서"/>
      <sheetName val="인건비"/>
      <sheetName val="단가산출서(기계)"/>
      <sheetName val="부대경비산출서"/>
      <sheetName val="계정과목"/>
      <sheetName val="식재"/>
      <sheetName val="시설물"/>
      <sheetName val="식재출력용"/>
      <sheetName val="유지관리"/>
      <sheetName val="공사원가계산서 "/>
      <sheetName val="단가산출서"/>
      <sheetName val="공종단가"/>
      <sheetName val="견적내역서"/>
      <sheetName val="용수지선토적"/>
      <sheetName val="도로토적"/>
      <sheetName val="예산대비"/>
      <sheetName val="소방"/>
      <sheetName val="고가수조"/>
      <sheetName val="BOJUNGGM"/>
      <sheetName val="Macro1"/>
      <sheetName val="입찰보고"/>
      <sheetName val="정비손익"/>
      <sheetName val="99노임단가"/>
      <sheetName val="울산자동제어"/>
      <sheetName val="산출집계"/>
      <sheetName val="1. 조명내역서(조명설치)"/>
      <sheetName val="2. 조명내역서(조명자재)"/>
      <sheetName val="일위대가집계표"/>
      <sheetName val="_내역서(ͭ_ͭ__x001c___x001c__가표"/>
      <sheetName val="참고)BTL시설예산 기준표"/>
      <sheetName val="경기"/>
      <sheetName val="성명순"/>
      <sheetName val="총괄변경내역서"/>
      <sheetName val="MOTOR"/>
      <sheetName val="마스터"/>
      <sheetName val="03전반노무비"/>
      <sheetName val="INDEX"/>
      <sheetName val="물량내역서"/>
      <sheetName val="신_분1"/>
      <sheetName val="[내역서(ͭ?ͭ???가표"/>
      <sheetName val="경율산정_XLS"/>
      <sheetName val="BTL시설예산_기준표"/>
      <sheetName val="5_학교신설예산_집행(01~08)"/>
      <sheetName val="점검결과(08년_100교_지원)"/>
      <sheetName val="8_설치품셈"/>
      <sheetName val="내역서_제출"/>
      <sheetName val="아파트_"/>
      <sheetName val="2_고용보험료산출근거"/>
      <sheetName val="27_건설이자"/>
      <sheetName val="9-2_단지투자"/>
      <sheetName val="9-4_단지분양수납"/>
      <sheetName val="28_차입금상환계획"/>
      <sheetName val="10-4_운하물류분양수납"/>
      <sheetName val="10-2_운하물류투자"/>
      <sheetName val="※_2010예산총괄표"/>
      <sheetName val="전차선로_물량표"/>
      <sheetName val="COPING"/>
      <sheetName val="일위대가목차"/>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일위대가1"/>
      <sheetName val="산출 근거1"/>
      <sheetName val="원가계산서(군)"/>
      <sheetName val="공종별집계표"/>
      <sheetName val="관급자재정산서"/>
      <sheetName val="작업공정표"/>
      <sheetName val="단가(1)"/>
      <sheetName val="예총"/>
      <sheetName val="VXXXXX"/>
      <sheetName val="설계변경총괄표(계산식)"/>
      <sheetName val="건축설비"/>
      <sheetName val="검토"/>
      <sheetName val="도장면"/>
      <sheetName val="공통부대"/>
      <sheetName val="철골,판넬"/>
      <sheetName val="1차물량(ABOUT)"/>
      <sheetName val="설비원가"/>
      <sheetName val="산출1"/>
      <sheetName val="수량산출서"/>
      <sheetName val="공사비"/>
      <sheetName val="각사별공사비분개 "/>
      <sheetName val="GT 1050x650"/>
      <sheetName val="연동내역"/>
      <sheetName val="세부내역"/>
      <sheetName val="4.고용보험"/>
      <sheetName val="3.고용보험료산출근거"/>
      <sheetName val="CHECKLIST"/>
      <sheetName val="개별직종노임단가(2005.1)"/>
      <sheetName val="본사인상전"/>
      <sheetName val="결재갑지"/>
      <sheetName val="입력단가"/>
      <sheetName val="일위-1"/>
      <sheetName val="일위-2"/>
      <sheetName val="일위-3"/>
      <sheetName val="일위-4"/>
      <sheetName val="일위-5"/>
      <sheetName val="총괄 내역서"/>
      <sheetName val="골막이(야매)"/>
      <sheetName val="드롭다운목록"/>
      <sheetName val="2.토목공사"/>
      <sheetName val="사  업  비  수  지  예  산  서"/>
      <sheetName val="장비"/>
      <sheetName val="[내역서(ͭ_x005f_x0000_ͭ_x005f_x0000__x005f_x001c__x0"/>
      <sheetName val="ateCodes_x005f_x0000_TimeCodes_x005f_x0000_"/>
      <sheetName val="[내역서(ͭ?ͭ?_x005f_x001c_?_x005f_x001c_?가표"/>
      <sheetName val="G_R300경푀"/>
      <sheetName val="우수"/>
      <sheetName val="노임,재료비"/>
      <sheetName val="단가일람 (2)"/>
      <sheetName val="단면가정"/>
      <sheetName val="Customer_Databa袸"/>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자재코드"/>
      <sheetName val="Table"/>
      <sheetName val="기초입력"/>
      <sheetName val="원형1호맨홀토공수량"/>
      <sheetName val="관부설공집계표"/>
      <sheetName val="공사비산출내역"/>
      <sheetName val="FACTOR"/>
      <sheetName val="DD_raw"/>
      <sheetName val="NW_raw"/>
      <sheetName val="당월 인력"/>
      <sheetName val="개인별조서"/>
      <sheetName val="04년부품"/>
      <sheetName val="A2"/>
      <sheetName val="본사공가현황"/>
      <sheetName val="동해title"/>
      <sheetName val="전체공내역서"/>
      <sheetName val="98지급계획"/>
      <sheetName val="연습장소"/>
      <sheetName val="내역(영일)"/>
      <sheetName val="기술자자료입력"/>
      <sheetName val="양수장(기계)"/>
      <sheetName val="BATCH"/>
      <sheetName val="6.1.일위대가"/>
      <sheetName val="효성CB 1P기초"/>
      <sheetName val="계수시트"/>
      <sheetName val="대로근거"/>
      <sheetName val="중로근거"/>
      <sheetName val="건축개요"/>
      <sheetName val="1단지구내"/>
      <sheetName val="1단지주차장전등"/>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J형측구단위수량"/>
      <sheetName val="2.원가및인원현황집계"/>
      <sheetName val="AILC004"/>
      <sheetName val="L형옹벽"/>
      <sheetName val="SCHEDULE"/>
      <sheetName val="식재일위대가"/>
      <sheetName val="집계표_정리_"/>
      <sheetName val="손익"/>
      <sheetName val="Quantity"/>
      <sheetName val="De bai"/>
      <sheetName val="125x125"/>
      <sheetName val="PMC"/>
      <sheetName val="은행"/>
      <sheetName val="Tool"/>
      <sheetName val="그림"/>
      <sheetName val="건축원가"/>
      <sheetName val="직노"/>
      <sheetName val="Baby일위대가"/>
      <sheetName val="기계내역"/>
      <sheetName val="저"/>
      <sheetName val="사당"/>
      <sheetName val="구조대가"/>
      <sheetName val="포설대가1"/>
      <sheetName val="부대대가"/>
      <sheetName val="견적서"/>
      <sheetName val="단가표"/>
      <sheetName val="기자재비"/>
      <sheetName val="220 (2)"/>
      <sheetName val="단가비교표(전기)"/>
      <sheetName val="품셈"/>
      <sheetName val="ateCodes_TimeCodes_OverrideShor"/>
      <sheetName val="자료입력"/>
      <sheetName val="도실집(내역)-전기외주"/>
      <sheetName val="스케즐"/>
      <sheetName val="PI"/>
      <sheetName val="1차배부(JB포함)"/>
      <sheetName val="건축내역(동해조인)"/>
      <sheetName val="고시단가"/>
      <sheetName val="TOTAL_BOQ"/>
      <sheetName val="물량표S"/>
      <sheetName val="Man Hole"/>
      <sheetName val="재료비집계표"/>
      <sheetName val="설산1.나"/>
      <sheetName val="본사S"/>
      <sheetName val="약품공급2"/>
      <sheetName val="신청서"/>
      <sheetName val="관련자료입력"/>
      <sheetName val="07기준"/>
      <sheetName val="동문건설"/>
      <sheetName val="입력란"/>
      <sheetName val="97노임단가"/>
      <sheetName val="단가적용"/>
      <sheetName val="단가산출"/>
      <sheetName val="사업성분석"/>
      <sheetName val="사업ﾈƩ"/>
      <sheetName val="0.0ControlSheet"/>
      <sheetName val="DHEQSUPT"/>
      <sheetName val="건축집계합계"/>
      <sheetName val="건축집계표이수"/>
      <sheetName val="기본사양입력"/>
      <sheetName val="화순 대리-다지리실행내역"/>
      <sheetName val="건축공사"/>
      <sheetName val="실DATA_3"/>
      <sheetName val="_갑__지_3"/>
      <sheetName val="코스모공장_(어음)2"/>
      <sheetName val="A_견적2"/>
      <sheetName val="단가_(2)2"/>
      <sheetName val="환경기계공정표_(3)2"/>
      <sheetName val="Sheet1_(2)2"/>
      <sheetName val="총_원가계산2"/>
      <sheetName val="총괄갑_2"/>
      <sheetName val="내역서1999_8최종2"/>
      <sheetName val="6PILE__(돌출)2"/>
      <sheetName val="11-2_아파트내역2"/>
      <sheetName val="플랜트_설치1"/>
      <sheetName val="기초입력_DATA1"/>
      <sheetName val="_견적서1"/>
      <sheetName val="1차_내역서1"/>
      <sheetName val="노임단가_(2)1"/>
      <sheetName val="설명서_1"/>
      <sheetName val="2-1__경관조명_내역총괄표1"/>
      <sheetName val="중기조종사_단위단가1"/>
      <sheetName val="BSD_(2)1"/>
      <sheetName val="인건비_1"/>
      <sheetName val="수량계산서_집계표(가설_신설_및_철거-을지로3가_3호선1"/>
      <sheetName val="수량계산서_집계표(신설-을지로3가_3호선)1"/>
      <sheetName val="수량계산서_집계표(철거-을지로3가_3호선)1"/>
      <sheetName val="전선_및_전선관-자유로1"/>
      <sheetName val="아파트_내역1"/>
      <sheetName val="일위대가_1"/>
      <sheetName val="3월팀계_1"/>
      <sheetName val="C1_공사개요1"/>
      <sheetName val="A1_스케쥴1"/>
      <sheetName val="단가_및_재료비1"/>
      <sheetName val="AS포장복구_1"/>
      <sheetName val="G_R300경비1"/>
      <sheetName val="Customer_Databas1"/>
      <sheetName val="주공_갑지1"/>
      <sheetName val="DATA_입력란1"/>
      <sheetName val="조도계산서_(도서)"/>
      <sheetName val="내역-_CCTV"/>
      <sheetName val="전력구구조물산근"/>
      <sheetName val="대전-교대(A1-A2)"/>
      <sheetName val="영동(D젅"/>
      <sheetName val="[내역서(ͭ_x0000_ͭ_x0000__x001c__x0"/>
      <sheetName val="ateCodes_x0000_TimeCodes_x0000_"/>
      <sheetName val="선급금有(현금지출)"/>
      <sheetName val="본공사"/>
      <sheetName val="JUCKEYK"/>
      <sheetName val="재집"/>
      <sheetName val="기초자료"/>
      <sheetName val="안전장치"/>
      <sheetName val="예산서 "/>
      <sheetName val="단가_및_밀⪙Ѐ"/>
      <sheetName val="단가_및_렀풫ԯ"/>
      <sheetName val="단가_및_렀侫ԯ"/>
      <sheetName val="단가_및_가ᦘ"/>
      <sheetName val="단가_및_䰀ẗ鐀"/>
      <sheetName val="단가_및_렀纫ԯ"/>
      <sheetName val="(A)내역서"/>
      <sheetName val="JUCK"/>
      <sheetName val="물가자료"/>
      <sheetName val="수로교총재료집계"/>
      <sheetName val="_내역서(ͭ_x005f_x0000_ͭ_x005f_x0000__x005f_x001c__x0"/>
      <sheetName val="_내역서(ͭ_ͭ__x005f_x001c___x005f_x001c__가표"/>
      <sheetName val="노임단가(2010.상)"/>
      <sheetName val="시행결의을"/>
      <sheetName val="공사"/>
      <sheetName val="임시정보시트"/>
      <sheetName val="기계경비일람"/>
      <sheetName val="의왕실행"/>
      <sheetName val="업무처리전"/>
      <sheetName val="사렀趫ԯ"/>
      <sheetName val="사렀㾫ԯ"/>
      <sheetName val="사렀஫԰"/>
      <sheetName val="사업총렀"/>
      <sheetName val="단가_및_렀랫ԯ"/>
      <sheetName val="2000노임기준"/>
      <sheetName val="PL단가산정"/>
      <sheetName val="그림2"/>
      <sheetName val="갑"/>
      <sheetName val="경영"/>
      <sheetName val="98년"/>
      <sheetName val="실적"/>
      <sheetName val="품셈_"/>
      <sheetName val="1_동력공사"/>
      <sheetName val="실행내역서_"/>
      <sheetName val="6-1__관개량조서"/>
      <sheetName val="5_직원투입현황"/>
      <sheetName val="2_대외공문"/>
      <sheetName val="EQUIP_LIST"/>
      <sheetName val="전체내역_(2)"/>
      <sheetName val="7_기-검-보_100"/>
      <sheetName val="Raw_Data"/>
      <sheetName val="예정공정표_"/>
      <sheetName val="수_x0000_"/>
      <sheetName val="토적계산서"/>
      <sheetName val="공사명입력"/>
      <sheetName val="뚝토공"/>
      <sheetName val="원가계산서 "/>
      <sheetName val="토목내역서 (도급단가)"/>
      <sheetName val="덤프트럭계수"/>
      <sheetName val="공내역"/>
      <sheetName val="수Å_x0000_"/>
      <sheetName val="수뢹_xdd4d_"/>
      <sheetName val="일산실행내역"/>
      <sheetName val="상세"/>
      <sheetName val="DG"/>
      <sheetName val="EL"/>
      <sheetName val="Isolasi Luar Dalam"/>
      <sheetName val="Isolasi Luar"/>
      <sheetName val="VL,NC,MTC"/>
      <sheetName val="breakdown Price-Chuong"/>
      <sheetName val="cable, lighting, switch"/>
      <sheetName val="DONGIA"/>
      <sheetName val="Dulieu"/>
      <sheetName val="BG"/>
      <sheetName val="DonGia VatTuLK"/>
      <sheetName val="DLdauvao"/>
      <sheetName val="DGXDCB"/>
      <sheetName val="ANX3A11"/>
      <sheetName val="Bang chiet tinh TBA"/>
      <sheetName val="Tcd"/>
      <sheetName val="DTCT"/>
      <sheetName val="gvl"/>
      <sheetName val="Cash2"/>
      <sheetName val="Z"/>
      <sheetName val="5.학교신설예산 쎸⬅/_x0000_瀀þ_x0000__x0000_밀"/>
      <sheetName val="골조"/>
      <sheetName val="조경내역"/>
      <sheetName val="문10"/>
      <sheetName val="주요항목별"/>
      <sheetName val="공통가설내역서  (당사)"/>
      <sheetName val="Sch9"/>
      <sheetName val="設計条件"/>
      <sheetName val="회계코드"/>
      <sheetName val="공사코드"/>
      <sheetName val="관리부"/>
      <sheetName val="정산"/>
      <sheetName val="청구분"/>
      <sheetName val="총무부"/>
      <sheetName val="INSTR"/>
      <sheetName val="_내역서(ͭ_x0000_ͭ_x0000__x001c__x0"/>
      <sheetName val="1,2공구원가계산서"/>
      <sheetName val="1공구산출내역서"/>
      <sheetName val="노임자재단가"/>
      <sheetName val="5.학교신설예산 Ⴘ_x0000_퀀诋쌆蠅/_x0000_᠀"/>
      <sheetName val="견蒸8蓼"/>
      <sheetName val="일위대가(가설)"/>
      <sheetName val="A__x0010__x0000_"/>
      <sheetName val="99선급비용"/>
      <sheetName val="정의"/>
      <sheetName val="현장관리비 산출내역"/>
      <sheetName val="계정과목분류"/>
      <sheetName val="원보"/>
      <sheetName val="케이블트레이"/>
      <sheetName val="30집계표"/>
      <sheetName val="사가⺘"/>
      <sheetName val="사䀀啣1"/>
      <sheetName val="Macro(전기)"/>
      <sheetName val="_내역서(ͭ_x005f_x005f_x005f_x0000_ͭ_x005f_x005f_x000"/>
      <sheetName val="ateCodes_x005f_x005f_x005f_x0000_TimeCodes_"/>
      <sheetName val="_내역서(ͭ_ͭ__x005f_x005f_x005f_x001c___x005f_x005f_x"/>
      <sheetName val="단가_및_재료_xdab0_"/>
      <sheetName val="단가_및_재료讀"/>
      <sheetName val="심사공종"/>
      <sheetName val="Setup"/>
      <sheetName val="costing_CV"/>
      <sheetName val="Spec1"/>
      <sheetName val="w't table"/>
      <sheetName val="VS배관내역서"/>
      <sheetName val="③知识"/>
      <sheetName val="간접비"/>
      <sheetName val="경비2내역"/>
      <sheetName val="2.1 受電設備棟"/>
      <sheetName val="2.2 受・防火水槽"/>
      <sheetName val="2.3 排水処理設備棟"/>
      <sheetName val="2.4 倉庫棟"/>
      <sheetName val="2.5 守衛棟"/>
      <sheetName val="Div26 - Elect"/>
      <sheetName val="Prelims"/>
      <sheetName val="Rate"/>
      <sheetName val="電気設備表"/>
      <sheetName val="一発シート"/>
      <sheetName val="Item-DATA"/>
      <sheetName val="NSA fr Revit"/>
      <sheetName val="MTO REV.0"/>
      <sheetName val="HS"/>
      <sheetName val="Area Cal"/>
      <sheetName val="문2공10일위대가"/>
      <sheetName val="기초"/>
      <sheetName val="신축(_x0000__x0000__x0005_"/>
      <sheetName val="우수받이"/>
      <sheetName val="HX"/>
      <sheetName val="토목내역서"/>
      <sheetName val="기계내역서"/>
      <sheetName val="[내역서(1).xls]5.학교신설예산 쎸⬅/_x0000_瀀þ_x0000__x0000_밀"/>
      <sheetName val="HD 1-4 세부공종별,업체별 내역(L4)"/>
      <sheetName val="2F 회의실견적(5_14 일대)"/>
      <sheetName val="ateCodes_x005f_x0000_TimeCodes_"/>
      <sheetName val="_내역서(ͭ_x005f_x0000_ͭ_x000"/>
      <sheetName val="_내역서(ͭ_ͭ__x005f_x001c___x"/>
      <sheetName val="cable-data"/>
      <sheetName val="고객사 관리 코드"/>
      <sheetName val="목록"/>
      <sheetName val="은행코ᇇ"/>
      <sheetName val="실DATA_4"/>
      <sheetName val="_갑__지_4"/>
      <sheetName val="코스모공장_(어음)3"/>
      <sheetName val="A_견적3"/>
      <sheetName val="환경기계공정표_(3)3"/>
      <sheetName val="총괄갑_3"/>
      <sheetName val="내역서1999_8최종3"/>
      <sheetName val="단가_(2)3"/>
      <sheetName val="6PILE__(돌출)3"/>
      <sheetName val="Sheet1_(2)3"/>
      <sheetName val="총_원가계산3"/>
      <sheetName val="11-2_아파트내역3"/>
      <sheetName val="인건비_2"/>
      <sheetName val="기초입력_DATA2"/>
      <sheetName val="1차_내역서2"/>
      <sheetName val="노임단가_(2)2"/>
      <sheetName val="_견적서2"/>
      <sheetName val="플랜트_설치2"/>
      <sheetName val="설명서_2"/>
      <sheetName val="2-1__경관조명_내역총괄표2"/>
      <sheetName val="중기조종사_단위단가2"/>
      <sheetName val="일위대가_2"/>
      <sheetName val="BSD_(2)2"/>
      <sheetName val="수량계산서_집계표(가설_신설_및_철거-을지로3가_3호선2"/>
      <sheetName val="수량계산서_집계표(신설-을지로3가_3호선)2"/>
      <sheetName val="수량계산서_집계표(철거-을지로3가_3호선)2"/>
      <sheetName val="아파트_내역2"/>
      <sheetName val="전선_및_전선관-자유로2"/>
      <sheetName val="C1_공사개요2"/>
      <sheetName val="A1_스케쥴2"/>
      <sheetName val="단가_및_재료비2"/>
      <sheetName val="신_분2"/>
      <sheetName val="3월팀계_2"/>
      <sheetName val="주공_갑지2"/>
      <sheetName val="AS포장복구_2"/>
      <sheetName val="G_R300경비2"/>
      <sheetName val="Customer_Databas2"/>
      <sheetName val="DATA_입력란2"/>
      <sheetName val="경율산정_XLS1"/>
      <sheetName val="2_고용보험료산출근거1"/>
      <sheetName val="전차선로_물량표1"/>
      <sheetName val="27_건설이자1"/>
      <sheetName val="9-2_단지투자1"/>
      <sheetName val="9-4_단지분양수납1"/>
      <sheetName val="28_차입금상환계획1"/>
      <sheetName val="10-4_운하물류분양수납1"/>
      <sheetName val="10-2_운하물류투자1"/>
      <sheetName val="※_2010예산총괄표1"/>
      <sheetName val="내역서_제출1"/>
      <sheetName val="아파트_1"/>
      <sheetName val="8_설치품셈1"/>
      <sheetName val="BTL시설예산_기준표1"/>
      <sheetName val="5_학교신설예산_집행(01~08)1"/>
      <sheetName val="점검결과(08년_100교_지원)1"/>
      <sheetName val="조도계산서_(도서)1"/>
      <sheetName val="내역-_CCTV1"/>
      <sheetName val="1_설계조건"/>
      <sheetName val="기본항목_입력"/>
      <sheetName val="참고)BTL시설예산_기준표"/>
      <sheetName val="8_PILE__(돌출)"/>
      <sheetName val="공사원가계산서_"/>
      <sheetName val="1__조명내역서(조명설치)"/>
      <sheetName val="2__조명내역서(조명자재)"/>
      <sheetName val="_내역서(ͭ_ͭ___가표"/>
      <sheetName val="표지_(3)"/>
      <sheetName val="원가계산서_(2)"/>
      <sheetName val="산출_근거1"/>
      <sheetName val="GT_1050x650"/>
      <sheetName val="PIPERACK_집계표"/>
      <sheetName val="EQUIPEMENT_집계표"/>
      <sheetName val="BUILDING_&amp;SHELTER_집계표"/>
      <sheetName val="OTHERS_집계표"/>
      <sheetName val="CONTROL_BD"/>
      <sheetName val="LIFTING_DEVICE"/>
      <sheetName val="각사별공사비분개_"/>
      <sheetName val="4_고용보험"/>
      <sheetName val="3_고용보험료산출근거"/>
      <sheetName val="개별직종노임단가(2005_1)"/>
      <sheetName val="96_12"/>
      <sheetName val="소상_&quot;1&quot;"/>
      <sheetName val="총괄_내역서"/>
      <sheetName val="2_토목공사"/>
      <sheetName val="사__업__비__수__지__예__산__서"/>
      <sheetName val="당월_인력"/>
      <sheetName val="단가일람_(2)"/>
      <sheetName val="220_(2)"/>
      <sheetName val="설산1_나"/>
      <sheetName val="0_0ControlSheet"/>
      <sheetName val="[내역서(ͭͭ_x0"/>
      <sheetName val="De_bai"/>
      <sheetName val="2_원가및인원현황집계"/>
      <sheetName val="6_1_일위대가"/>
      <sheetName val="효성CB_1P기초"/>
      <sheetName val="Man_Hole"/>
      <sheetName val="표지_"/>
      <sheetName val="지번별_묘묙소요내역"/>
      <sheetName val="총괄_설계내역서"/>
      <sheetName val="예산서_"/>
      <sheetName val="노임단가(2010_상)"/>
      <sheetName val="수뢹"/>
      <sheetName val="5_학교신설예산_쎸⬅/瀀þ밀"/>
      <sheetName val="원가계산서_"/>
      <sheetName val="토목내역서_(도급단가)"/>
      <sheetName val="Isolasi_Luar_Dalam"/>
      <sheetName val="Isolasi_Luar"/>
      <sheetName val="breakdown_Price-Chuong"/>
      <sheetName val="cable,_lighting,_switch"/>
      <sheetName val="DonGia_VatTuLK"/>
      <sheetName val="Bang_chiet_tinh_TBA"/>
      <sheetName val="96보완계획7.12"/>
      <sheetName val="충주"/>
      <sheetName val="제경비산출서"/>
      <sheetName val="T13(P68~72,78)"/>
      <sheetName val="품셈총괄표"/>
      <sheetName val="분수장비시설수량"/>
      <sheetName val="예가대비"/>
      <sheetName val="요약"/>
      <sheetName val="일정계획"/>
      <sheetName val="화순_대리-다지리실행내역"/>
      <sheetName val="공통가설내역서__(당사)"/>
      <sheetName val="방배동내역 (총괄)"/>
      <sheetName val="마감사양"/>
      <sheetName val="중동볨ᇭ"/>
      <sheetName val="BUR"/>
      <sheetName val="Finishes code"/>
      <sheetName val="ironmongery"/>
      <sheetName val="CC-Breakdown"/>
      <sheetName val="직접경비산출근거"/>
      <sheetName val="특수선일위대가"/>
      <sheetName val=""/>
      <sheetName val="인건비(10)"/>
      <sheetName val="1승인신청서"/>
      <sheetName val="사_x0000__x0000_Ԁ"/>
      <sheetName val="ประมาณการประตูหน้าต่าง "/>
      <sheetName val="schedule "/>
      <sheetName val="SITE OFFICE"/>
      <sheetName val="포장물량집계"/>
      <sheetName val="대비표(토공1안)"/>
      <sheetName val="설명서硅"/>
      <sheetName val="설명서E"/>
      <sheetName val="공사비 내역 (가)"/>
      <sheetName val="EXPENSE"/>
      <sheetName val="환경기계공정표_(3)"/>
      <sheetName val="11-2_아파_x0000__x0000_Ԁ_x0000_"/>
      <sheetName val="환경기계공정표_(3)´"/>
      <sheetName val="범례표"/>
      <sheetName val="노무비 근거"/>
      <sheetName val="부가세별도"/>
      <sheetName val="업체자료"/>
      <sheetName val="6공구(당초)"/>
      <sheetName val="H-PILE수량집계"/>
      <sheetName val="사_x0000__x0000__x0000_"/>
      <sheetName val="Front"/>
      <sheetName val="암센터"/>
      <sheetName val="손익차9월2"/>
      <sheetName val="소화실적"/>
      <sheetName val="사업부배부A"/>
      <sheetName val="상반기손익차2총괄"/>
      <sheetName val="97 사업추정(WEKI)"/>
      <sheetName val="공사금액 내역 (1)"/>
      <sheetName val="LEGEND"/>
      <sheetName val="VIN_Index"/>
      <sheetName val="Khoi luong"/>
      <sheetName val="VCV-BE-TONG"/>
      <sheetName val="chiettinh"/>
      <sheetName val="_내역서(ͭ?ͭ?_x001c__x0"/>
      <sheetName val="ateCodes?TimeCodes?"/>
      <sheetName val="_내역서(ͭͭ가표"/>
      <sheetName val="Section"/>
      <sheetName val="Sum"/>
      <sheetName val="Gia vat tu"/>
      <sheetName val="KL"/>
      <sheetName val="TTDZ22"/>
      <sheetName val="KH-Q1,Q2,01"/>
      <sheetName val="BOQ-VN"/>
      <sheetName val="ESTI."/>
      <sheetName val="DI-ESTI"/>
      <sheetName val="D_MUC"/>
      <sheetName val="Scheme B Estimate "/>
      <sheetName val="Breakdown (B)"/>
      <sheetName val="노면표시1"/>
      <sheetName val="총급여"/>
      <sheetName val="삼영지급"/>
      <sheetName val="수당"/>
      <sheetName val="노무비대장기본"/>
      <sheetName val="Don gia chi tiet"/>
      <sheetName val="phuluc1"/>
      <sheetName val="tong du toan"/>
      <sheetName val="5.학교신설예산 쎸⬅/"/>
      <sheetName val="5.학교신설예산 Ⴘ"/>
      <sheetName val="계측-Tray"/>
      <sheetName val="CCTV 수량(배관-송수가압장)"/>
      <sheetName val="화성태안9공구내역(실행)"/>
      <sheetName val="환경기계공정표__x0005__x0000__x0000_"/>
      <sheetName val="별표총괄"/>
      <sheetName val="전선_및_전선관-_x0000__x0000__x0005_"/>
      <sheetName val="전선_및_전선관-罘º헾"/>
      <sheetName val="laroux"/>
      <sheetName val="Sheet㙸˯㦀ȼ_xda1b_!"/>
      <sheetName val="단가_(2\_x0000_"/>
      <sheetName val="단가_(2\栀"/>
      <sheetName val="관경별내역서"/>
      <sheetName val="인건비예산(정규직)"/>
      <sheetName val="인건비예산(용역)"/>
      <sheetName val="역T형교대(PILE기초)"/>
      <sheetName val="ateCodes_TimeCodes_OverrideSh_3"/>
      <sheetName val="ateCodes_TimeCodes_OverrideSh_2"/>
      <sheetName val="7.경제성결과"/>
      <sheetName val="신축(단위_x0000_"/>
      <sheetName val="고객사_관리_코드"/>
      <sheetName val="_내역서(ͭͭ_x0"/>
      <sheetName val="설계_x0000_"/>
      <sheetName val="달력"/>
      <sheetName val="교량공"/>
      <sheetName val="환경기계공정표_(3)E"/>
      <sheetName val="환경기계공정표_(3_x0000__x0000_"/>
      <sheetName val="[내역서(1).xls]5.학교신설예산 Ⴘ_x0000_퀀诋쌆蠅/_x0000_᠀"/>
      <sheetName val="2013노임단가"/>
      <sheetName val="회선별대책안_x0000__x0000__x0000__x0001_"/>
      <sheetName val="재무가정"/>
      <sheetName val="신규일위"/>
      <sheetName val="A__x0010_"/>
      <sheetName val="11-2_아파"/>
      <sheetName val="FRP PIPING 일위대가"/>
      <sheetName val="방배동내역(_x0000__x0000_"/>
      <sheetName val="DIV2"/>
      <sheetName val="경제지표"/>
      <sheetName val="영업소실적"/>
      <sheetName val="공급기자재조서 (2)"/>
      <sheetName val="산출(동해선 본선)"/>
      <sheetName val="집계(동해본선) "/>
      <sheetName val="산출(동해역통신)"/>
      <sheetName val="역집계(동해역통신)"/>
      <sheetName val="기준"/>
      <sheetName val="변동인원"/>
      <sheetName val="2000제조1"/>
      <sheetName val="경비계획(전체)"/>
      <sheetName val="집연95"/>
      <sheetName val="HARGA MATERIAL"/>
      <sheetName val="Formula"/>
      <sheetName val="단위단가"/>
      <sheetName val="공사설명서"/>
      <sheetName val="기타자료"/>
      <sheetName val="말고개터널조명전압강하"/>
      <sheetName val="일위(시설)"/>
      <sheetName val="1호인버트수량"/>
      <sheetName val="97(US,EP,PCT,KR)"/>
      <sheetName val="수정하지마세요"/>
      <sheetName val="전기일위대가"/>
      <sheetName val="자재 집계표"/>
      <sheetName val="보고서"/>
      <sheetName val="변경개요"/>
      <sheetName val="실정내역"/>
      <sheetName val="이서 빙등제"/>
      <sheetName val="내역증감-전체분"/>
      <sheetName val="원가계산서(생태쉼터) "/>
      <sheetName val="내역서(빙등제)"/>
      <sheetName val="전망데크1"/>
      <sheetName val="단가산출호표"/>
      <sheetName val="방림 토공수량"/>
      <sheetName val="방림 토공 산출근거"/>
      <sheetName val="종류별수량산출"/>
      <sheetName val="소운반단가산출"/>
      <sheetName val="이서 빙등제 수량집계표"/>
      <sheetName val="이서 빙등제 산출근거"/>
      <sheetName val="현황사진대지"/>
      <sheetName val="code"/>
      <sheetName val="운반거리"/>
      <sheetName val="공종집계"/>
      <sheetName val="6PILE脂鎙堀1_x0013__x0000__x0000_"/>
      <sheetName val="실DATA_5"/>
      <sheetName val="_갑__지_5"/>
      <sheetName val="코스모공장_(어음)4"/>
      <sheetName val="A_견적4"/>
      <sheetName val="환경기계공정표_(3)4"/>
      <sheetName val="총_원가계산4"/>
      <sheetName val="Sheet1_(2)4"/>
      <sheetName val="내역서1999_8최종4"/>
      <sheetName val="단가_(2)4"/>
      <sheetName val="총괄갑_4"/>
      <sheetName val="6PILE__(돌출)4"/>
      <sheetName val="11-2_아파트내역4"/>
      <sheetName val="기초입력_DATA3"/>
      <sheetName val="_견적서3"/>
      <sheetName val="노임단가_(2)3"/>
      <sheetName val="1차_내역서3"/>
      <sheetName val="BSD_(2)3"/>
      <sheetName val="플랜트_설치3"/>
      <sheetName val="설명서_3"/>
      <sheetName val="2-1__경관조명_내역총괄표3"/>
      <sheetName val="일위대가_3"/>
      <sheetName val="중기조종사_단위단가3"/>
      <sheetName val="인건비_3"/>
      <sheetName val="전선_및_전선관-자유로3"/>
      <sheetName val="수량계산서_집계표(가설_신설_및_철거-을지로3가_3호선3"/>
      <sheetName val="수량계산서_집계표(신설-을지로3가_3호선)3"/>
      <sheetName val="수량계산서_집계표(철거-을지로3가_3호선)3"/>
      <sheetName val="신_분3"/>
      <sheetName val="C1_공사개요3"/>
      <sheetName val="A1_스케쥴3"/>
      <sheetName val="3월팀계_3"/>
      <sheetName val="Customer_Databas3"/>
      <sheetName val="단가_및_재료비3"/>
      <sheetName val="아파트_내역3"/>
      <sheetName val="AS포장복구_3"/>
      <sheetName val="전차선로_물량표2"/>
      <sheetName val="G_R300경비3"/>
      <sheetName val="27_건설이자2"/>
      <sheetName val="9-2_단지투자2"/>
      <sheetName val="9-4_단지분양수납2"/>
      <sheetName val="28_차입금상환계획2"/>
      <sheetName val="10-4_운하물류분양수납2"/>
      <sheetName val="10-2_운하물류투자2"/>
      <sheetName val="※_2010예산총괄표2"/>
      <sheetName val="주공_갑지3"/>
      <sheetName val="내역서_제출2"/>
      <sheetName val="1_동력공사1"/>
      <sheetName val="DATA_입력란3"/>
      <sheetName val="경율산정_XLS2"/>
      <sheetName val="조도계산서_(도서)2"/>
      <sheetName val="2_고용보험료산출근거2"/>
      <sheetName val="8_설치품셈2"/>
      <sheetName val="아파트_2"/>
      <sheetName val="품셈_1"/>
      <sheetName val="1_설계조건1"/>
      <sheetName val="BTL시설예산_기준표2"/>
      <sheetName val="5_학교신설예산_집행(01~08)2"/>
      <sheetName val="점검결과(08년_100교_지원)2"/>
      <sheetName val="5_직원투입현황1"/>
      <sheetName val="EQUIP_LIST1"/>
      <sheetName val="6-1__관개량조서1"/>
      <sheetName val="실행내역서_1"/>
      <sheetName val="전체내역_(2)1"/>
      <sheetName val="예정공정표_1"/>
      <sheetName val="Raw_Data1"/>
      <sheetName val="내역-_CCTV2"/>
      <sheetName val="2_대외공문1"/>
      <sheetName val="7_기-검-보_1001"/>
      <sheetName val="기본항목_입력1"/>
      <sheetName val="8_PILE__(돌출)1"/>
      <sheetName val="1__조명내역서(조명설치)1"/>
      <sheetName val="2__조명내역서(조명자재)1"/>
      <sheetName val="참고)BTL시설예산_기준표1"/>
      <sheetName val="표지_(3)1"/>
      <sheetName val="원가계산서_(2)1"/>
      <sheetName val="산출_근거11"/>
      <sheetName val="공사원가계산서_1"/>
      <sheetName val="총괄_내역서1"/>
      <sheetName val="2_토목공사1"/>
      <sheetName val="GT_1050x6501"/>
      <sheetName val="개별직종노임단가(2005_1)1"/>
      <sheetName val="당월_인력1"/>
      <sheetName val="2_원가및인원현황집계1"/>
      <sheetName val="96_121"/>
      <sheetName val="각사별공사비분개_1"/>
      <sheetName val="4_고용보험1"/>
      <sheetName val="3_고용보험료산출근거1"/>
      <sheetName val="단가일람_(2)1"/>
      <sheetName val="사__업__비__수__지__예__산__서1"/>
      <sheetName val="PIPERACK_집계표1"/>
      <sheetName val="EQUIPEMENT_집계표1"/>
      <sheetName val="BUILDING_&amp;SHELTER_집계표1"/>
      <sheetName val="OTHERS_집계표1"/>
      <sheetName val="CONTROL_BD1"/>
      <sheetName val="LIFTING_DEVICE1"/>
      <sheetName val="Man_Hole1"/>
      <sheetName val="소상_&quot;1&quot;1"/>
      <sheetName val="6_1_일위대가1"/>
      <sheetName val="효성CB_1P기초1"/>
      <sheetName val="De_bai1"/>
      <sheetName val="토목내역서_(도급단가)1"/>
      <sheetName val="설산1_나1"/>
      <sheetName val="220_(2)1"/>
      <sheetName val="0_0ControlSheet1"/>
      <sheetName val="노임단가(2010_상)1"/>
      <sheetName val="표지_1"/>
      <sheetName val="지번별_묘묙소요내역1"/>
      <sheetName val="총괄_설계내역서1"/>
      <sheetName val="예산서_1"/>
      <sheetName val="A_"/>
      <sheetName val="5_학교신설예산_Ⴘ퀀诋쌆蠅/᠀"/>
      <sheetName val="Isolasi_Luar_Dalam1"/>
      <sheetName val="Isolasi_Luar1"/>
      <sheetName val="breakdown_Price-Chuong1"/>
      <sheetName val="cable,_lighting,_switch1"/>
      <sheetName val="DonGia_VatTuLK1"/>
      <sheetName val="Bang_chiet_tinh_TBA1"/>
      <sheetName val="현장관리비_산출내역"/>
      <sheetName val="공통가설내역서__(당사)1"/>
      <sheetName val="화순_대리-다지리실행내역1"/>
      <sheetName val="2_1_受電設備棟"/>
      <sheetName val="2_2_受・防火水槽"/>
      <sheetName val="2_3_排水処理設備棟"/>
      <sheetName val="2_4_倉庫棟"/>
      <sheetName val="2_5_守衛棟"/>
      <sheetName val="Div26_-_Elect"/>
      <sheetName val="NSA_fr_Revit"/>
      <sheetName val="MTO_REV_0"/>
      <sheetName val="Area_Cal"/>
      <sheetName val="방배동내역_(총괄)"/>
      <sheetName val="Finishes_code"/>
      <sheetName val="96보완계획7_12"/>
      <sheetName val="HD_1-4_세부공종별,업체별_내역(L4)"/>
      <sheetName val="2F_회의실견적(5_14_일대)"/>
      <sheetName val="1.변경범위"/>
      <sheetName val="TKCK"/>
      <sheetName val="PL Vua"/>
      <sheetName val="THU T6"/>
      <sheetName val="Thu chi T04"/>
      <sheetName val="SLTH"/>
      <sheetName val="PEDESB"/>
      <sheetName val="실DATA_6"/>
      <sheetName val="_갑__지_6"/>
      <sheetName val="코스모공장_(어음)5"/>
      <sheetName val="A_견적5"/>
      <sheetName val="환경기계공정표_(3)5"/>
      <sheetName val="총_원가계산5"/>
      <sheetName val="단가_(2)5"/>
      <sheetName val="Sheet1_(2)5"/>
      <sheetName val="총괄갑_5"/>
      <sheetName val="내역서1999_8최종5"/>
      <sheetName val="6PILE__(돌출)5"/>
      <sheetName val="11-2_아파트내역5"/>
      <sheetName val="_견적서4"/>
      <sheetName val="1차_내역서4"/>
      <sheetName val="기초입력_DATA4"/>
      <sheetName val="노임단가_(2)4"/>
      <sheetName val="BSD_(2)4"/>
      <sheetName val="플랜트_설치4"/>
      <sheetName val="중기조종사_단위단가4"/>
      <sheetName val="설명서_4"/>
      <sheetName val="인건비_4"/>
      <sheetName val="2-1__경관조명_내역총괄표4"/>
      <sheetName val="수량계산서_집계표(가설_신설_및_철거-을지로3가_3호선4"/>
      <sheetName val="수량계산서_집계표(신설-을지로3가_3호선)4"/>
      <sheetName val="수량계산서_집계표(철거-을지로3가_3호선)4"/>
      <sheetName val="신_분4"/>
      <sheetName val="일위대가_4"/>
      <sheetName val="3월팀계_4"/>
      <sheetName val="전선_및_전선관-자유로4"/>
      <sheetName val="Customer_Databas4"/>
      <sheetName val="주공_갑지4"/>
      <sheetName val="C1_공사개요4"/>
      <sheetName val="A1_스케쥴4"/>
      <sheetName val="단가_및_재료비4"/>
      <sheetName val="아파트_내역4"/>
      <sheetName val="AS포장복구_4"/>
      <sheetName val="2_고용보험료산출근거3"/>
      <sheetName val="DATA_입력란4"/>
      <sheetName val="EQUIP_LIST2"/>
      <sheetName val="G_R300경비4"/>
      <sheetName val="조도계산서_(도서)3"/>
      <sheetName val="8_설치품셈3"/>
      <sheetName val="27_건설이자3"/>
      <sheetName val="9-2_단지투자3"/>
      <sheetName val="9-4_단지분양수납3"/>
      <sheetName val="28_차입금상환계획3"/>
      <sheetName val="10-4_운하물류분양수납3"/>
      <sheetName val="10-2_운하물류투자3"/>
      <sheetName val="※_2010예산총괄표3"/>
      <sheetName val="전차선로_물량표3"/>
      <sheetName val="경율산정_XLS3"/>
      <sheetName val="내역서_제출3"/>
      <sheetName val="아파트_3"/>
      <sheetName val="6-1__관개량조서2"/>
      <sheetName val="BTL시설예산_기준표3"/>
      <sheetName val="5_학교신설예산_집행(01~08)3"/>
      <sheetName val="점검결과(08년_100교_지원)3"/>
      <sheetName val="품셈_2"/>
      <sheetName val="1_동력공사2"/>
      <sheetName val="전체내역_(2)2"/>
      <sheetName val="7_기-검-보_1002"/>
      <sheetName val="5_직원투입현황2"/>
      <sheetName val="예정공정표_2"/>
      <sheetName val="실행내역서_2"/>
      <sheetName val="2_대외공문2"/>
      <sheetName val="Raw_Data2"/>
      <sheetName val="내역-_CCTV3"/>
      <sheetName val="표지_(3)2"/>
      <sheetName val="원가계산서_(2)2"/>
      <sheetName val="산출_근거12"/>
      <sheetName val="1_설계조건2"/>
      <sheetName val="96_122"/>
      <sheetName val="1__조명내역서(조명설치)2"/>
      <sheetName val="2__조명내역서(조명자재)2"/>
      <sheetName val="8_PILE__(돌출)2"/>
      <sheetName val="기본항목_입력2"/>
      <sheetName val="참고)BTL시설예산_기준표2"/>
      <sheetName val="공사원가계산서_2"/>
      <sheetName val="2_원가및인원현황집계2"/>
      <sheetName val="GT_1050x6502"/>
      <sheetName val="각사별공사비분개_2"/>
      <sheetName val="개별직종노임단가(2005_1)2"/>
      <sheetName val="총괄_내역서2"/>
      <sheetName val="4_고용보험2"/>
      <sheetName val="3_고용보험료산출근거2"/>
      <sheetName val="소상_&quot;1&quot;2"/>
      <sheetName val="사__업__비__수__지__예__산__서2"/>
      <sheetName val="PIPERACK_집계표2"/>
      <sheetName val="EQUIPEMENT_집계표2"/>
      <sheetName val="BUILDING_&amp;SHELTER_집계표2"/>
      <sheetName val="OTHERS_집계표2"/>
      <sheetName val="CONTROL_BD2"/>
      <sheetName val="LIFTING_DEVICE2"/>
      <sheetName val="2_토목공사2"/>
      <sheetName val="당월_인력2"/>
      <sheetName val="설산1_나2"/>
      <sheetName val="0_0ControlSheet2"/>
      <sheetName val="노임단가(2010_상)2"/>
      <sheetName val="단가일람_(2)2"/>
      <sheetName val="220_(2)2"/>
      <sheetName val="Man_Hole2"/>
      <sheetName val="6_1_일위대가2"/>
      <sheetName val="효성CB_1P기초2"/>
      <sheetName val="De_bai2"/>
      <sheetName val="토목내역서_(도급단가)2"/>
      <sheetName val="표지_2"/>
      <sheetName val="지번별_묘묙소요내역2"/>
      <sheetName val="총괄_설계내역서2"/>
      <sheetName val="예산서_2"/>
      <sheetName val="Isolasi_Luar_Dalam2"/>
      <sheetName val="Isolasi_Luar2"/>
      <sheetName val="breakdown_Price-Chuong2"/>
      <sheetName val="cable,_lighting,_switch2"/>
      <sheetName val="DonGia_VatTuLK2"/>
      <sheetName val="Bang_chiet_tinh_TBA2"/>
      <sheetName val="HD_1-4_세부공종별,업체별_내역(L4)1"/>
      <sheetName val="2F_회의실견적(5_14_일대)1"/>
      <sheetName val="고객사_관리_코드1"/>
      <sheetName val="화순_대리-다지리실행내역2"/>
      <sheetName val="원가계산서_1"/>
      <sheetName val="현장관리비_산출내역1"/>
      <sheetName val="공통가설내역서__(당사)2"/>
      <sheetName val="2_1_受電設備棟1"/>
      <sheetName val="2_2_受・防火水槽1"/>
      <sheetName val="2_3_排水処理設備棟1"/>
      <sheetName val="2_4_倉庫棟1"/>
      <sheetName val="2_5_守衛棟1"/>
      <sheetName val="Div26_-_Elect1"/>
      <sheetName val="NSA_fr_Revit1"/>
      <sheetName val="MTO_REV_01"/>
      <sheetName val="Area_Cal1"/>
      <sheetName val="방배동내역_(총괄)1"/>
      <sheetName val="Finishes_code1"/>
      <sheetName val="96보완계획7_121"/>
      <sheetName val="신축("/>
      <sheetName val="노무비_근거"/>
      <sheetName val="실DATA_8"/>
      <sheetName val="_갑__지_8"/>
      <sheetName val="코스모공장_(어음)7"/>
      <sheetName val="A_견적7"/>
      <sheetName val="환경기계공정표_(3)7"/>
      <sheetName val="총_원가계산7"/>
      <sheetName val="Sheet1_(2)7"/>
      <sheetName val="내역서1999_8최종7"/>
      <sheetName val="단가_(2)7"/>
      <sheetName val="총괄갑_7"/>
      <sheetName val="6PILE__(돌출)7"/>
      <sheetName val="11-2_아파트내역7"/>
      <sheetName val="기초입력_DATA6"/>
      <sheetName val="_견적서6"/>
      <sheetName val="노임단가_(2)6"/>
      <sheetName val="1차_내역서6"/>
      <sheetName val="BSD_(2)6"/>
      <sheetName val="플랜트_설치6"/>
      <sheetName val="설명서_6"/>
      <sheetName val="2-1__경관조명_내역총괄표6"/>
      <sheetName val="일위대가_6"/>
      <sheetName val="중기조종사_단위단가6"/>
      <sheetName val="인건비_6"/>
      <sheetName val="전선_및_전선관-자유로6"/>
      <sheetName val="수량계산서_집계표(가설_신설_및_철거-을지로3가_3호선6"/>
      <sheetName val="수량계산서_집계표(신설-을지로3가_3호선)6"/>
      <sheetName val="수량계산서_집계표(철거-을지로3가_3호선)6"/>
      <sheetName val="신_분6"/>
      <sheetName val="C1_공사개요6"/>
      <sheetName val="A1_스케쥴6"/>
      <sheetName val="3월팀계_6"/>
      <sheetName val="Customer_Databas6"/>
      <sheetName val="단가_및_재료비6"/>
      <sheetName val="아파트_내역6"/>
      <sheetName val="AS포장복구_6"/>
      <sheetName val="전차선로_물량표5"/>
      <sheetName val="G_R300경비6"/>
      <sheetName val="27_건설이자5"/>
      <sheetName val="9-2_단지투자5"/>
      <sheetName val="9-4_단지분양수납5"/>
      <sheetName val="28_차입금상환계획5"/>
      <sheetName val="10-4_운하물류분양수납5"/>
      <sheetName val="10-2_운하물류투자5"/>
      <sheetName val="※_2010예산총괄표5"/>
      <sheetName val="주공_갑지6"/>
      <sheetName val="내역서_제출5"/>
      <sheetName val="1_동력공사4"/>
      <sheetName val="DATA_입력란6"/>
      <sheetName val="경율산정_XLS5"/>
      <sheetName val="조도계산서_(도서)5"/>
      <sheetName val="2_고용보험료산출근거5"/>
      <sheetName val="8_설치품셈5"/>
      <sheetName val="아파트_5"/>
      <sheetName val="품셈_4"/>
      <sheetName val="1_설계조건4"/>
      <sheetName val="BTL시설예산_기준표5"/>
      <sheetName val="5_학교신설예산_집행(01~08)5"/>
      <sheetName val="점검결과(08년_100교_지원)5"/>
      <sheetName val="5_직원투입현황4"/>
      <sheetName val="EQUIP_LIST4"/>
      <sheetName val="6-1__관개량조서4"/>
      <sheetName val="실행내역서_4"/>
      <sheetName val="전체내역_(2)4"/>
      <sheetName val="예정공정표_4"/>
      <sheetName val="Raw_Data4"/>
      <sheetName val="내역-_CCTV5"/>
      <sheetName val="2_대외공문4"/>
      <sheetName val="7_기-검-보_1004"/>
      <sheetName val="기본항목_입력4"/>
      <sheetName val="8_PILE__(돌출)4"/>
      <sheetName val="1__조명내역서(조명설치)4"/>
      <sheetName val="2__조명내역서(조명자재)4"/>
      <sheetName val="참고)BTL시설예산_기준표4"/>
      <sheetName val="표지_(3)4"/>
      <sheetName val="원가계산서_(2)4"/>
      <sheetName val="산출_근거14"/>
      <sheetName val="공사원가계산서_4"/>
      <sheetName val="총괄_내역서4"/>
      <sheetName val="2_토목공사4"/>
      <sheetName val="GT_1050x6504"/>
      <sheetName val="개별직종노임단가(2005_1)4"/>
      <sheetName val="당월_인력4"/>
      <sheetName val="2_원가및인원현황집계4"/>
      <sheetName val="96_124"/>
      <sheetName val="각사별공사비분개_4"/>
      <sheetName val="사__업__비__수__지__예__산__서4"/>
      <sheetName val="4_고용보험4"/>
      <sheetName val="3_고용보험료산출근거4"/>
      <sheetName val="단가일람_(2)4"/>
      <sheetName val="PIPERACK_집계표4"/>
      <sheetName val="EQUIPEMENT_집계표4"/>
      <sheetName val="BUILDING_&amp;SHELTER_집계표4"/>
      <sheetName val="OTHERS_집계표4"/>
      <sheetName val="CONTROL_BD4"/>
      <sheetName val="LIFTING_DEVICE4"/>
      <sheetName val="0_0ControlSheet4"/>
      <sheetName val="토목내역서_(도급단가)4"/>
      <sheetName val="소상_&quot;1&quot;4"/>
      <sheetName val="6_1_일위대가4"/>
      <sheetName val="효성CB_1P기초4"/>
      <sheetName val="De_bai4"/>
      <sheetName val="노임단가(2010_상)4"/>
      <sheetName val="설산1_나4"/>
      <sheetName val="220_(2)4"/>
      <sheetName val="Man_Hole4"/>
      <sheetName val="표지_4"/>
      <sheetName val="지번별_묘묙소요내역4"/>
      <sheetName val="총괄_설계내역서4"/>
      <sheetName val="공통가설내역서__(당사)4"/>
      <sheetName val="예산서_4"/>
      <sheetName val="원가계산서_3"/>
      <sheetName val="현장관리비_산출내역3"/>
      <sheetName val="고객사_관리_코드3"/>
      <sheetName val="Isolasi_Luar_Dalam4"/>
      <sheetName val="Isolasi_Luar4"/>
      <sheetName val="breakdown_Price-Chuong4"/>
      <sheetName val="cable,_lighting,_switch4"/>
      <sheetName val="DonGia_VatTuLK4"/>
      <sheetName val="Bang_chiet_tinh_TBA4"/>
      <sheetName val="화순_대리-다지리실행내역4"/>
      <sheetName val="실DATA_7"/>
      <sheetName val="_갑__지_7"/>
      <sheetName val="코스모공장_(어음)6"/>
      <sheetName val="A_견적6"/>
      <sheetName val="환경기계공정표_(3)6"/>
      <sheetName val="총_원가계산6"/>
      <sheetName val="Sheet1_(2)6"/>
      <sheetName val="내역서1999_8최종6"/>
      <sheetName val="단가_(2)6"/>
      <sheetName val="총괄갑_6"/>
      <sheetName val="6PILE__(돌출)6"/>
      <sheetName val="11-2_아파트내역6"/>
      <sheetName val="기초입력_DATA5"/>
      <sheetName val="_견적서5"/>
      <sheetName val="노임단가_(2)5"/>
      <sheetName val="1차_내역서5"/>
      <sheetName val="BSD_(2)5"/>
      <sheetName val="플랜트_설치5"/>
      <sheetName val="설명서_5"/>
      <sheetName val="2-1__경관조명_내역총괄표5"/>
      <sheetName val="일위대가_5"/>
      <sheetName val="중기조종사_단위단가5"/>
      <sheetName val="인건비_5"/>
      <sheetName val="전선_및_전선관-자유로5"/>
      <sheetName val="수량계산서_집계표(가설_신설_및_철거-을지로3가_3호선5"/>
      <sheetName val="수량계산서_집계표(신설-을지로3가_3호선)5"/>
      <sheetName val="수량계산서_집계표(철거-을지로3가_3호선)5"/>
      <sheetName val="신_분5"/>
      <sheetName val="C1_공사개요5"/>
      <sheetName val="A1_스케쥴5"/>
      <sheetName val="3월팀계_5"/>
      <sheetName val="Customer_Databas5"/>
      <sheetName val="단가_및_재료비5"/>
      <sheetName val="아파트_내역5"/>
      <sheetName val="AS포장복구_5"/>
      <sheetName val="전차선로_물량표4"/>
      <sheetName val="G_R300경비5"/>
      <sheetName val="27_건설이자4"/>
      <sheetName val="9-2_단지투자4"/>
      <sheetName val="9-4_단지분양수납4"/>
      <sheetName val="28_차입금상환계획4"/>
      <sheetName val="10-4_운하물류분양수납4"/>
      <sheetName val="10-2_운하물류투자4"/>
      <sheetName val="※_2010예산총괄표4"/>
      <sheetName val="주공_갑지5"/>
      <sheetName val="내역서_제출4"/>
      <sheetName val="1_동력공사3"/>
      <sheetName val="DATA_입력란5"/>
      <sheetName val="경율산정_XLS4"/>
      <sheetName val="조도계산서_(도서)4"/>
      <sheetName val="2_고용보험료산출근거4"/>
      <sheetName val="8_설치품셈4"/>
      <sheetName val="아파트_4"/>
      <sheetName val="품셈_3"/>
      <sheetName val="1_설계조건3"/>
      <sheetName val="BTL시설예산_기준표4"/>
      <sheetName val="5_학교신설예산_집행(01~08)4"/>
      <sheetName val="점검결과(08년_100교_지원)4"/>
      <sheetName val="5_직원투입현황3"/>
      <sheetName val="EQUIP_LIST3"/>
      <sheetName val="6-1__관개량조서3"/>
      <sheetName val="실행내역서_3"/>
      <sheetName val="전체내역_(2)3"/>
      <sheetName val="예정공정표_3"/>
      <sheetName val="Raw_Data3"/>
      <sheetName val="내역-_CCTV4"/>
      <sheetName val="2_대외공문3"/>
      <sheetName val="7_기-검-보_1003"/>
      <sheetName val="기본항목_입력3"/>
      <sheetName val="8_PILE__(돌출)3"/>
      <sheetName val="1__조명내역서(조명설치)3"/>
      <sheetName val="2__조명내역서(조명자재)3"/>
      <sheetName val="참고)BTL시설예산_기준표3"/>
      <sheetName val="표지_(3)3"/>
      <sheetName val="원가계산서_(2)3"/>
      <sheetName val="산출_근거13"/>
      <sheetName val="공사원가계산서_3"/>
      <sheetName val="총괄_내역서3"/>
      <sheetName val="2_토목공사3"/>
      <sheetName val="GT_1050x6503"/>
      <sheetName val="개별직종노임단가(2005_1)3"/>
      <sheetName val="당월_인력3"/>
      <sheetName val="2_원가및인원현황집계3"/>
      <sheetName val="96_123"/>
      <sheetName val="각사별공사비분개_3"/>
      <sheetName val="사__업__비__수__지__예__산__서3"/>
      <sheetName val="4_고용보험3"/>
      <sheetName val="3_고용보험료산출근거3"/>
      <sheetName val="단가일람_(2)3"/>
      <sheetName val="PIPERACK_집계표3"/>
      <sheetName val="EQUIPEMENT_집계표3"/>
      <sheetName val="BUILDING_&amp;SHELTER_집계표3"/>
      <sheetName val="OTHERS_집계표3"/>
      <sheetName val="CONTROL_BD3"/>
      <sheetName val="LIFTING_DEVICE3"/>
      <sheetName val="0_0ControlSheet3"/>
      <sheetName val="토목내역서_(도급단가)3"/>
      <sheetName val="소상_&quot;1&quot;3"/>
      <sheetName val="6_1_일위대가3"/>
      <sheetName val="효성CB_1P기초3"/>
      <sheetName val="De_bai3"/>
      <sheetName val="노임단가(2010_상)3"/>
      <sheetName val="설산1_나3"/>
      <sheetName val="220_(2)3"/>
      <sheetName val="Man_Hole3"/>
      <sheetName val="표지_3"/>
      <sheetName val="지번별_묘묙소요내역3"/>
      <sheetName val="총괄_설계내역서3"/>
      <sheetName val="공통가설내역서__(당사)3"/>
      <sheetName val="예산서_3"/>
      <sheetName val="원가계산서_2"/>
      <sheetName val="현장관리비_산출내역2"/>
      <sheetName val="고객사_관리_코드2"/>
      <sheetName val="Isolasi_Luar_Dalam3"/>
      <sheetName val="Isolasi_Luar3"/>
      <sheetName val="breakdown_Price-Chuong3"/>
      <sheetName val="cable,_lighting,_switch3"/>
      <sheetName val="DonGia_VatTuLK3"/>
      <sheetName val="Bang_chiet_tinh_TBA3"/>
      <sheetName val="화순_대리-다지리실행내역3"/>
      <sheetName val="포장집계"/>
      <sheetName val="포장연장"/>
      <sheetName val="공사예산하조서(O.K)"/>
      <sheetName val="공사예산하조서_O_K_"/>
      <sheetName val="전선 및 전선관"/>
      <sheetName val="변경내역"/>
      <sheetName val="°ø»ç¿¹»êÇÏÁ¶¼­(O.K)"/>
      <sheetName val="4.설계예산내역서"/>
      <sheetName val="콘센트신설"/>
      <sheetName val="용산1(해보)"/>
      <sheetName val="3.내역서"/>
      <sheetName val="구리토평1전기"/>
      <sheetName val="설계명세"/>
      <sheetName val="BUD"/>
      <sheetName val="archi(본사)"/>
      <sheetName val="인건-측정"/>
      <sheetName val="도급양식"/>
      <sheetName val="49단가"/>
      <sheetName val="36단가"/>
      <sheetName val="36수량"/>
      <sheetName val="규격"/>
      <sheetName val="공리공제"/>
      <sheetName val="역간(덕_동)"/>
      <sheetName val="역간(의-덕)"/>
      <sheetName val="BEND LOSS"/>
      <sheetName val="건축공사 집계표"/>
      <sheetName val="설비2차"/>
      <sheetName val="기준FACTOR"/>
      <sheetName val="설비"/>
      <sheetName val="N賃率-職"/>
      <sheetName val="환경기계공정표_(3)_x0012_"/>
      <sheetName val="제목"/>
      <sheetName val="총괄(데倀辍즳"/>
      <sheetName val="총괄(데뀀连즳"/>
      <sheetName val="총괄(데뀀ﾒ犺"/>
      <sheetName val="총괄(데䀀﷥䰗"/>
      <sheetName val="기본단가"/>
      <sheetName val="BOX(1.5X1.5)"/>
      <sheetName val="점수계산1-2"/>
      <sheetName val="구조물공"/>
      <sheetName val="철근단면적"/>
      <sheetName val="직원인원"/>
      <sheetName val="단면 (2)"/>
      <sheetName val="집 계 표"/>
      <sheetName val="선박별 배부"/>
      <sheetName val="KUNGDEVI"/>
      <sheetName val="기본정보"/>
      <sheetName val="내역(설계)"/>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내역서중"/>
      <sheetName val="1차설계변경내역"/>
      <sheetName val="2000년 공정표"/>
      <sheetName val="정렬"/>
      <sheetName val="기본1"/>
      <sheetName val="수정일위대가"/>
      <sheetName val="퇴직금(울산천상)"/>
      <sheetName val="1.암사대교 산출"/>
      <sheetName val="마산방향"/>
      <sheetName val="c &amp; g rhs"/>
      <sheetName val="2016상반기노임단가"/>
      <sheetName val="하도정산계약분"/>
      <sheetName val="전선_및_전선관-壆⿶"/>
      <sheetName val="[내역서(ͭ_x0000__x0000_Ԁ"/>
      <sheetName val="수뢹?"/>
      <sheetName val="_내역서(ͭ_x005f_x0000_ͭ_x005f_x005f_x000"/>
      <sheetName val="_내역서(ͭ_ͭ__x005f_x001c___x005f_x005f_x"/>
      <sheetName val="정공공사"/>
      <sheetName val="부대집계"/>
      <sheetName val="견적요율_(업체명)"/>
      <sheetName val="(1) 국내 사이트 상세 주소 "/>
      <sheetName val="0. 수출,수입 건수"/>
      <sheetName val="1. 수출 해상 (LCL) "/>
      <sheetName val="2. 수출 항공 "/>
      <sheetName val="(2-3) 수출 특송"/>
      <sheetName val="3. 수출 내륙 운송료"/>
      <sheetName val="4. 수입 해상 (FCL)"/>
      <sheetName val="5. 수입 해상 (LCL) "/>
      <sheetName val="6. 수입 항공 "/>
      <sheetName val="(3-4) 수입 특송 "/>
      <sheetName val="7. 수입 내륙 운송료"/>
      <sheetName val="8. 창고료"/>
      <sheetName val="9. 내륙 운송"/>
      <sheetName val="10. 추가 제안 및 기타"/>
      <sheetName val="운송내역 "/>
      <sheetName val="3.PT개발계획"/>
      <sheetName val="24.보증금(전신전화가입권)"/>
      <sheetName val="직원관련자료"/>
      <sheetName val="unit 4"/>
      <sheetName val="XL4Po夂囿 "/>
      <sheetName val="배수통관(좌)"/>
      <sheetName val="인부노임단가"/>
      <sheetName val="기계경¬"/>
      <sheetName val="Summ"/>
      <sheetName val="breakdown"/>
      <sheetName val="[내역서(ͭ_x005f_x005f_x005f_x0000_ͭ_x005f_x005f_x000"/>
      <sheetName val="[내역서(ͭ?ͭ?_x005f_x005f_x005f_x001c_?_x005f_x005f_x"/>
      <sheetName val="_내역서(ͭ_x005f_x005f_x005f_x005f_x005f_x005f_x005f_x0000_"/>
      <sheetName val="ateCodes_x005f_x005f_x005f_x005f_x005f_x005f_x000"/>
      <sheetName val="_내역서(ͭ_ͭ__x005f_x005f_x005f_x005f_x005f_x005f_x00"/>
      <sheetName val="[내역서(1).xls]5.학교신설예산 쎸⬅/"/>
      <sheetName val="Estimate"/>
      <sheetName val="AnalisaSIPIL RIIL"/>
      <sheetName val="D 5243-ARAMCO"/>
      <sheetName val="D-4801 OXY"/>
      <sheetName val="전선_및_전선관-"/>
      <sheetName val="방배동내역("/>
      <sheetName val="表三甲"/>
      <sheetName val="거래罈.羌"/>
      <sheetName val="[내역서(׃"/>
      <sheetName val="Sheet㙸˯㦀ȼ?"/>
      <sheetName val="[내역서(1).xls]5.학교신설예산 Ⴘ"/>
      <sheetName val="회선별대책안À_x0000_Ԁ_x0000_"/>
      <sheetName val="교각_x0000_"/>
      <sheetName val="간¾_x0000_Ԁ"/>
      <sheetName val="환경기계공정표_(3)椀"/>
      <sheetName val="전선관"/>
      <sheetName val="DB_ET200(R. A)"/>
      <sheetName val="Summary"/>
      <sheetName val="NKC6"/>
      <sheetName val="Summary - Budget"/>
      <sheetName val="내역(원안-대안)"/>
      <sheetName val="Ⅴ-2.공종별내역"/>
      <sheetName val="24_보증금_전신전화가입권_"/>
      <sheetName val="맨홀기준"/>
      <sheetName val="국공유지"/>
      <sheetName val="의뢰서"/>
      <sheetName val="사업총쌈"/>
      <sheetName val="POL6차-PIPING"/>
      <sheetName val="손익현황"/>
      <sheetName val="ateCodes?TimeCodes?Overrid_x0000__x0000__x0005__x0000_钀"/>
      <sheetName val="회선별대책안"/>
      <sheetName val="[내역서(1)_xls]5_학교신설예산_쎸⬅/瀀þ밀"/>
      <sheetName val="BIDDING-SUM"/>
      <sheetName val="CTG"/>
      <sheetName val="환경기계공정표__x0005_"/>
      <sheetName val="Project Name"/>
      <sheetName val="Deliver Date"/>
      <sheetName val="Staff"/>
      <sheetName val="anti-termite"/>
      <sheetName val="Project_Name"/>
      <sheetName val="Deliver_Date"/>
      <sheetName val="THVT"/>
      <sheetName val="SITE-E"/>
      <sheetName val="KHỐI LƯỢNG THANH TOÁN"/>
      <sheetName val="SEX"/>
      <sheetName val="General2"/>
      <sheetName val="Phu cap"/>
      <sheetName val="GIAVLIEU"/>
      <sheetName val="BETON"/>
      <sheetName val="hinhhoc"/>
      <sheetName val="PTDG (T3)"/>
      <sheetName val="PTDG (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refreshError="1"/>
      <sheetData sheetId="520"/>
      <sheetData sheetId="521"/>
      <sheetData sheetId="522" refreshError="1"/>
      <sheetData sheetId="523" refreshError="1"/>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refreshError="1"/>
      <sheetData sheetId="539" refreshError="1"/>
      <sheetData sheetId="540"/>
      <sheetData sheetId="541" refreshError="1"/>
      <sheetData sheetId="542"/>
      <sheetData sheetId="543" refreshError="1"/>
      <sheetData sheetId="544" refreshError="1"/>
      <sheetData sheetId="545"/>
      <sheetData sheetId="546"/>
      <sheetData sheetId="547" refreshError="1"/>
      <sheetData sheetId="548" refreshError="1"/>
      <sheetData sheetId="549" refreshError="1"/>
      <sheetData sheetId="550" refreshError="1"/>
      <sheetData sheetId="551" refreshError="1"/>
      <sheetData sheetId="552" refreshError="1"/>
      <sheetData sheetId="553"/>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sheetData sheetId="1236"/>
      <sheetData sheetId="1237"/>
      <sheetData sheetId="1238"/>
      <sheetData sheetId="1239"/>
      <sheetData sheetId="1240"/>
      <sheetData sheetId="1241"/>
      <sheetData sheetId="1242"/>
      <sheetData sheetId="1243"/>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sheetData sheetId="2024"/>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집계표"/>
      <sheetName val="1.요약표"/>
      <sheetName val="2.조직도"/>
      <sheetName val="3.인력투입"/>
      <sheetName val="A.인건비"/>
      <sheetName val="4.년도별투입"/>
      <sheetName val="B.경비"/>
      <sheetName val="C.차중"/>
      <sheetName val="J.숙소"/>
      <sheetName val="내부.급여"/>
      <sheetName val="costing_CV"/>
      <sheetName val="Spec1"/>
      <sheetName val="B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완성계획서"/>
      <sheetName val="목차"/>
      <sheetName val="실행총괄"/>
      <sheetName val="하도내역"/>
      <sheetName val="주요자재"/>
      <sheetName val="공사개요"/>
      <sheetName val="예산편성기준"/>
      <sheetName val="현장위치도"/>
      <sheetName val="현장조직표 "/>
      <sheetName val="공정표"/>
      <sheetName val="금융비용 "/>
      <sheetName val="집계표"/>
      <sheetName val="SCHEDULE"/>
      <sheetName val="ELECTRIC"/>
      <sheetName val="CTEMCOST"/>
      <sheetName val="기계경비(시간당)"/>
      <sheetName val="램머"/>
      <sheetName val="효성CB 1P기초"/>
      <sheetName val="파일의이용"/>
      <sheetName val="유림골조"/>
      <sheetName val="공종단가"/>
      <sheetName val="건축"/>
      <sheetName val="토목주소"/>
      <sheetName val="프랜트면허"/>
      <sheetName val="실행기초"/>
      <sheetName val="총내역서"/>
      <sheetName val="부대집계"/>
      <sheetName val="말뚝지지력산정"/>
      <sheetName val="내역(토목)"/>
      <sheetName val="데이타"/>
      <sheetName val="일위"/>
      <sheetName val="경산"/>
      <sheetName val="산출"/>
      <sheetName val="내역"/>
      <sheetName val="노임단가"/>
      <sheetName val="총괄표"/>
      <sheetName val="공사비_NDE"/>
      <sheetName val="ICHOB0"/>
      <sheetName val="건설성적"/>
      <sheetName val="월래"/>
      <sheetName val="금액"/>
      <sheetName val="대전(세창동)"/>
      <sheetName val="조명시설"/>
      <sheetName val="현장소운반"/>
      <sheetName val="관구보호몰탈"/>
      <sheetName val="평가데이터"/>
      <sheetName val="총투입계"/>
      <sheetName val="공통가설(기준안)"/>
      <sheetName val="증감내역서"/>
      <sheetName val="설계내역서"/>
      <sheetName val="입찰견적보고서"/>
      <sheetName val="산출금액내역"/>
      <sheetName val="견적조건"/>
      <sheetName val="내역서"/>
      <sheetName val="전통건설"/>
      <sheetName val="빙장비사양"/>
      <sheetName val="장비사양"/>
      <sheetName val="조경"/>
      <sheetName val="공종구간"/>
      <sheetName val="변경내역대비표(2)"/>
      <sheetName val="내역서01"/>
      <sheetName val="개산공사비"/>
      <sheetName val="요율"/>
      <sheetName val="자재대"/>
      <sheetName val="단가"/>
      <sheetName val="#REF"/>
      <sheetName val="Sheet1"/>
      <sheetName val="1차 내역서"/>
      <sheetName val="EQT-ESTN"/>
      <sheetName val="70%"/>
      <sheetName val="VXXXXXXX"/>
      <sheetName val="일위대가표"/>
      <sheetName val="99총공사내역서"/>
      <sheetName val="건축내역"/>
      <sheetName val="Mc1"/>
      <sheetName val="계산서(곡선부)"/>
      <sheetName val="포장재료집계표"/>
      <sheetName val="공종목록표"/>
      <sheetName val="설계내역2"/>
      <sheetName val="2000년1차"/>
      <sheetName val="TITLE"/>
      <sheetName val="값"/>
      <sheetName val="설비"/>
      <sheetName val="1~9 하중계산"/>
      <sheetName val="구천"/>
      <sheetName val="설계기준"/>
      <sheetName val="내역1"/>
      <sheetName val="계정"/>
      <sheetName val="일계표"/>
      <sheetName val="공구"/>
      <sheetName val="기안"/>
      <sheetName val="설계명세서"/>
      <sheetName val="자료입력"/>
      <sheetName val="예산명세서"/>
      <sheetName val="S0"/>
      <sheetName val="Sheet2"/>
      <sheetName val="입찰안"/>
      <sheetName val="부대내역"/>
      <sheetName val="Total"/>
      <sheetName val="청천내"/>
      <sheetName val="GI-LIST"/>
      <sheetName val="현장경상비"/>
      <sheetName val="D"/>
      <sheetName val="식재인부"/>
      <sheetName val="01"/>
      <sheetName val="수량집계"/>
      <sheetName val="소방"/>
      <sheetName val="경비2내역"/>
      <sheetName val="내역집계표"/>
      <sheetName val="토목공사"/>
      <sheetName val="도급예산내역서봉투"/>
      <sheetName val="공사원가계산서"/>
      <sheetName val="설계산출표지"/>
      <sheetName val="도급예산내역서총괄표"/>
      <sheetName val="을부담운반비"/>
      <sheetName val="운반비산출"/>
      <sheetName val="기계"/>
      <sheetName val="정화조"/>
      <sheetName val="토목"/>
      <sheetName val="유림총괄"/>
      <sheetName val="DATA"/>
      <sheetName val="원가계산하도"/>
      <sheetName val="제경비요율"/>
      <sheetName val="대공종"/>
      <sheetName val="시설물일위"/>
      <sheetName val="우각부검토"/>
      <sheetName val="7.전산해석결과"/>
      <sheetName val="4.하중"/>
      <sheetName val="증감대비"/>
      <sheetName val="C1.공사개요"/>
      <sheetName val="실행(1)"/>
      <sheetName val="6호기"/>
      <sheetName val="A1.스케쥴"/>
      <sheetName val="DB"/>
      <sheetName val="공리일"/>
      <sheetName val="단  가  대  비  표"/>
      <sheetName val="일  위  대  가  목  록"/>
      <sheetName val="코스모공장 (어음)"/>
      <sheetName val="공종코드"/>
      <sheetName val="개요"/>
      <sheetName val="내역_FILE"/>
      <sheetName val="DATE"/>
      <sheetName val="설계예시"/>
      <sheetName val="기초자료입력"/>
      <sheetName val="공통가설"/>
      <sheetName val="아파트"/>
      <sheetName val="주민복지관"/>
      <sheetName val="지하주차장"/>
      <sheetName val="건축공사"/>
      <sheetName val="도급내역"/>
      <sheetName val="골조시행"/>
      <sheetName val="터파기및재료"/>
      <sheetName val="견적의뢰"/>
      <sheetName val="공통가설_8"/>
      <sheetName val="판매시설"/>
      <sheetName val="아파트_9"/>
      <sheetName val="wall"/>
      <sheetName val="실행철강하도"/>
      <sheetName val="일위대가"/>
      <sheetName val="원가"/>
      <sheetName val="전기"/>
      <sheetName val="사통"/>
      <sheetName val="BID"/>
      <sheetName val="일위_파일"/>
      <sheetName val="COVER"/>
      <sheetName val="견적대비표"/>
      <sheetName val="사진대지"/>
      <sheetName val="공종별집계"/>
      <sheetName val="기성금청구서"/>
      <sheetName val="건축수량"/>
      <sheetName val="2차수원가"/>
      <sheetName val="원가계산 (2)"/>
      <sheetName val="가정"/>
      <sheetName val="한일양산"/>
      <sheetName val="입력시트"/>
      <sheetName val="AHU-2"/>
      <sheetName val="1.설계조건"/>
      <sheetName val="갑지"/>
      <sheetName val="공사설명서"/>
      <sheetName val="부속동"/>
      <sheetName val="비교1"/>
      <sheetName val="현장청취복명서"/>
      <sheetName val="한강운반비"/>
      <sheetName val="총괄"/>
      <sheetName val="Sheet2 (2)"/>
      <sheetName val="소비자가"/>
      <sheetName val="계수시트"/>
      <sheetName val="4.본실행통합내역서"/>
      <sheetName val="환경기계공정표 (3)"/>
      <sheetName val="수량산출"/>
      <sheetName val="가도공"/>
      <sheetName val="기성내역서표지"/>
      <sheetName val="변경내역서간지"/>
      <sheetName val="정부노임단가"/>
      <sheetName val="변수"/>
      <sheetName val="COPING"/>
      <sheetName val="표지"/>
      <sheetName val="조명율표"/>
      <sheetName val="원가계산서"/>
      <sheetName val="기둥(원형)"/>
      <sheetName val="세금자료"/>
      <sheetName val="2.2 띠장의 설계"/>
      <sheetName val="Schedule(overall)"/>
      <sheetName val="기초분물량표"/>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결임시"/>
      <sheetName val="VXXXX"/>
      <sheetName val="장비유류주입6월분"/>
      <sheetName val="장비유류주입7월분"/>
      <sheetName val="Sheet1"/>
      <sheetName val="Sheet2"/>
      <sheetName val="도공품의"/>
      <sheetName val="조달품의"/>
      <sheetName val="조정안"/>
      <sheetName val="투찰총괄"/>
      <sheetName val="기구표"/>
      <sheetName val="영종도"/>
      <sheetName val="A4PO"/>
      <sheetName val="A4LA"/>
      <sheetName val="타사"/>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 val="표지3"/>
      <sheetName val="집계표 "/>
      <sheetName val="BOQ"/>
      <sheetName val="하도급총괄표 (2)"/>
      <sheetName val="하도사항 (2)"/>
      <sheetName val="부대투찰토공7 (2)"/>
      <sheetName val="부대투찰철콘7 (2)"/>
      <sheetName val="부대투찰토공7"/>
      <sheetName val="부대투찰철콘7"/>
      <sheetName val="갑지"/>
      <sheetName val="가실행7"/>
      <sheetName val="조직도 (2)"/>
      <sheetName val="관리비"/>
      <sheetName val="부대집계7"/>
      <sheetName val="부대토공7"/>
      <sheetName val="부대철콘7 (2)"/>
      <sheetName val="부대철콘7"/>
      <sheetName val="하도급총괄표"/>
      <sheetName val="하도사항"/>
      <sheetName val="견적갑지"/>
      <sheetName val="도급견적내역"/>
      <sheetName val="도급일위대가"/>
      <sheetName val="도급견적실적가대비(기존대285m)"/>
      <sheetName val="도급일위대가실적가대비(기존대285m) "/>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수량산출 "/>
      <sheetName val="배수공"/>
      <sheetName val="내역적용수량"/>
      <sheetName val="자재집계표"/>
      <sheetName val="주요자재집계"/>
      <sheetName val="흄관집계"/>
      <sheetName val="토공"/>
      <sheetName val="2-17"/>
      <sheetName val="터파기집계"/>
      <sheetName val="되메우기집계"/>
      <sheetName val="토공집계"/>
      <sheetName val="콘크리트집계"/>
      <sheetName val="철근집계"/>
      <sheetName val="측구공"/>
      <sheetName val="측구공집계"/>
      <sheetName val="L형측구"/>
      <sheetName val="L형측구집계"/>
      <sheetName val="2-42~52"/>
      <sheetName val="2-53"/>
      <sheetName val="2-54~58"/>
      <sheetName val="U형측구"/>
      <sheetName val="U형측구집계"/>
      <sheetName val="2-62"/>
      <sheetName val="2-63"/>
      <sheetName val="배수관공"/>
      <sheetName val="배수관공집계"/>
      <sheetName val="2-75"/>
      <sheetName val="횡배수량집계"/>
      <sheetName val="2-85"/>
      <sheetName val="2-86..9"/>
      <sheetName val="2-135"/>
      <sheetName val="2-136..168"/>
      <sheetName val="2-169..173"/>
      <sheetName val="2-174..5"/>
      <sheetName val="2-176..180"/>
      <sheetName val="부채도로횡배"/>
      <sheetName val="부채횡배수관"/>
      <sheetName val="2-184..186"/>
      <sheetName val="2-188"/>
      <sheetName val="중분횡배집계표"/>
      <sheetName val="중분흄관산출근거"/>
      <sheetName val="중분횡배산출근거"/>
      <sheetName val="종배수공"/>
      <sheetName val="종배수관집계"/>
      <sheetName val="종배수관 산출근거"/>
      <sheetName val="2-195"/>
      <sheetName val="날개및면벽"/>
      <sheetName val="날개수량집계"/>
      <sheetName val="2-200..202"/>
      <sheetName val="2-203..204"/>
      <sheetName val="종배면벽수량집계"/>
      <sheetName val="207-208"/>
      <sheetName val="집수정공"/>
      <sheetName val="집수정수량집계"/>
      <sheetName val="성토부집수정"/>
      <sheetName val="중분집수정집계표"/>
      <sheetName val="부채집수정"/>
      <sheetName val="집수정현황"/>
      <sheetName val="도수로공"/>
      <sheetName val="도수로수량집계1"/>
      <sheetName val="도수로수량집계2"/>
      <sheetName val="T,L형도수로집계"/>
      <sheetName val="도수로집계"/>
      <sheetName val="집수거집계"/>
      <sheetName val="2-567...588"/>
      <sheetName val="2-567...588 (2)"/>
      <sheetName val="2-589...590"/>
      <sheetName val="2-589...590 (2)"/>
      <sheetName val="2-592...595"/>
      <sheetName val="2-592...595 (2)"/>
      <sheetName val="용배수로공"/>
      <sheetName val="용배수로 집계표"/>
      <sheetName val="용배수로산출"/>
      <sheetName val="교통안전집계표"/>
      <sheetName val="중분대산출근거"/>
      <sheetName val="laroux"/>
      <sheetName val="CONCRETE"/>
      <sheetName val="계수시트"/>
      <sheetName val="대비"/>
      <sheetName val="실행대비"/>
      <sheetName val="지질조사"/>
      <sheetName val="9902"/>
      <sheetName val="PRESS공사(을)"/>
      <sheetName val="청천내"/>
      <sheetName val="#REF"/>
      <sheetName val="BOM"/>
      <sheetName val="공사개요"/>
      <sheetName val="투입(관수_건축)"/>
      <sheetName val="작성지침서2)"/>
      <sheetName val="투입(APT500)"/>
      <sheetName val="투입(분당)"/>
      <sheetName val="투입스케쥴양식"/>
      <sheetName val="투입(APT1200)"/>
      <sheetName val="투입(평촌)"/>
      <sheetName val="투입(APT1000)"/>
      <sheetName val="현장경비"/>
      <sheetName val="입찰"/>
      <sheetName val="현경"/>
      <sheetName val="01"/>
      <sheetName val="배수내역"/>
      <sheetName val="SG"/>
      <sheetName val="건축"/>
      <sheetName val="G.R300경비"/>
      <sheetName val="TOTAL_BOQ"/>
      <sheetName val="도급내역"/>
      <sheetName val="재노경"/>
      <sheetName val="토공(우물통,기타) "/>
      <sheetName val="인건비 "/>
      <sheetName val="평가데이터"/>
      <sheetName val="단가"/>
      <sheetName val="내역서"/>
      <sheetName val="기계경비(시간당)"/>
      <sheetName val="램머"/>
      <sheetName val="용소리교"/>
      <sheetName val="총괄-1"/>
      <sheetName val="Y-WORK"/>
      <sheetName val="2@ BOX"/>
      <sheetName val="슬래브"/>
      <sheetName val="하도급총ꔄ표 (2)"/>
      <sheetName val="FACTOR"/>
      <sheetName val="2000년1차"/>
      <sheetName val="A1"/>
      <sheetName val="총괄표"/>
      <sheetName val="신표지1"/>
      <sheetName val="공통비총괄표"/>
      <sheetName val="골재"/>
      <sheetName val="요율"/>
      <sheetName val="자재대"/>
      <sheetName val="산출금액내역"/>
      <sheetName val="설계서(토목)"/>
      <sheetName val="자재단가"/>
      <sheetName val="관리,공감"/>
      <sheetName val="다곡2교"/>
      <sheetName val="단가조사"/>
      <sheetName val="토사(PE)"/>
      <sheetName val="현장관리비"/>
      <sheetName val="별표 "/>
      <sheetName val="내역"/>
      <sheetName val="내역서 제출"/>
      <sheetName val="AS포장복구 "/>
      <sheetName val="원가계산서"/>
      <sheetName val="관로토공"/>
      <sheetName val="BID"/>
      <sheetName val="지수980731이후"/>
      <sheetName val="국내조달(통합-1)"/>
      <sheetName val="하수처리장(토목)"/>
      <sheetName val="일반부표"/>
      <sheetName val="정부노임단가"/>
      <sheetName val="간접"/>
      <sheetName val="토공계산서(부체도로)"/>
      <sheetName val="예가표"/>
      <sheetName val="토공단위당"/>
      <sheetName val="수토공단위당"/>
      <sheetName val="총괄"/>
      <sheetName val="CODE"/>
      <sheetName val="조명시설"/>
      <sheetName val="3.공통공사대비"/>
      <sheetName val="유림골조"/>
      <sheetName val="비교1"/>
      <sheetName val="9509"/>
      <sheetName val="2호맨홀공제수량"/>
      <sheetName val="도급내역5+800"/>
      <sheetName val="도급금액"/>
      <sheetName val="98지급계획"/>
      <sheetName val="공통가설_8"/>
      <sheetName val="기타시설"/>
      <sheetName val="판매시설"/>
      <sheetName val="아파트_9"/>
      <sheetName val="주민복지관"/>
      <sheetName val="지하주차장"/>
      <sheetName val="직접공사비집계표_7"/>
      <sheetName val="가설개략"/>
      <sheetName val="을지"/>
      <sheetName val="기초작업"/>
      <sheetName val="빌딩 안내"/>
      <sheetName val="입력"/>
      <sheetName val="마감사양"/>
      <sheetName val="남평내역"/>
      <sheetName val="견"/>
      <sheetName val="소방"/>
      <sheetName val="Total"/>
      <sheetName val="단가표"/>
      <sheetName val="동원인원"/>
      <sheetName val="부대tu"/>
      <sheetName val="6호기"/>
      <sheetName val="개요"/>
      <sheetName val="1호인버트수량"/>
      <sheetName val="맨홀수량산출"/>
      <sheetName val="경비2내역"/>
      <sheetName val="부대투찰토공7Ƞ(2)"/>
      <sheetName val="직접인건비"/>
      <sheetName val="설계내역"/>
      <sheetName val="토공사"/>
      <sheetName val="구조물공"/>
      <sheetName val="부대공"/>
      <sheetName val="포장공"/>
      <sheetName val="파일의이용"/>
      <sheetName val="노임"/>
      <sheetName val="구조물공집계"/>
      <sheetName val="관급자재"/>
      <sheetName val="가격조사서"/>
      <sheetName val="DATA"/>
      <sheetName val="실행간접비용"/>
      <sheetName val="해평견적"/>
      <sheetName val="집계표"/>
      <sheetName val="설계명세서"/>
      <sheetName val="내역_FILE"/>
      <sheetName val="2.대외공문"/>
      <sheetName val="석축설면"/>
      <sheetName val="법면단"/>
      <sheetName val="공종목록표"/>
      <sheetName val="참조"/>
      <sheetName val="장비가동"/>
      <sheetName val="진천방향"/>
      <sheetName val="기준액"/>
      <sheetName val="일위대가목차"/>
      <sheetName val="1"/>
      <sheetName val="오수토공"/>
      <sheetName val="2.3 교각강성"/>
      <sheetName val="설계방향"/>
      <sheetName val="2.지진하중계산"/>
      <sheetName val="장비비"/>
      <sheetName val="일위대가"/>
      <sheetName val="설계예산서"/>
      <sheetName val="cp1"/>
      <sheetName val="TB"/>
      <sheetName val="설계서(7)"/>
      <sheetName val="원가계산"/>
      <sheetName val="안정성검토"/>
      <sheetName val="하중계산"/>
      <sheetName val="설계기준"/>
      <sheetName val="효성CB 1P기초"/>
      <sheetName val="맨홀수량"/>
      <sheetName val="CTEMCOST"/>
      <sheetName val="광산내역"/>
      <sheetName val="예산명세서"/>
      <sheetName val="자료입력"/>
      <sheetName val="hvac(제어동)"/>
      <sheetName val="코드"/>
      <sheetName val="부안일위"/>
      <sheetName val="데이타"/>
      <sheetName val="기별(종합)"/>
      <sheetName val="총사업비명세"/>
      <sheetName val="총투자비산정"/>
      <sheetName val="70%"/>
      <sheetName val="2. 공원조도"/>
      <sheetName val="진주방향"/>
      <sheetName val="강교(Sub)"/>
      <sheetName val="일위목록"/>
      <sheetName val="설치공사비"/>
      <sheetName val="연습장소"/>
      <sheetName val="전통건설"/>
      <sheetName val="C1.공사개요"/>
      <sheetName val="실행(1)"/>
      <sheetName val="A1.스케쥴"/>
      <sheetName val="6PILE  (돌출)"/>
      <sheetName val="공통가설"/>
      <sheetName val="부대내역"/>
      <sheetName val="Baby일위대가"/>
      <sheetName val="시점교대"/>
      <sheetName val="전력구구조물산근"/>
      <sheetName val="적점"/>
      <sheetName val="품의서"/>
      <sheetName val="CON'C"/>
      <sheetName val="세부내역"/>
      <sheetName val="관현간선토공총"/>
      <sheetName val="내역서01"/>
      <sheetName val="공사명입력"/>
      <sheetName val="근로자자료입력"/>
      <sheetName val="참고자료"/>
      <sheetName val="첨"/>
      <sheetName val="터널전기"/>
      <sheetName val="배수공 내역서 적용수량"/>
      <sheetName val="견적의뢰"/>
      <sheetName val="기산 철근계"/>
      <sheetName val="집계표_"/>
      <sheetName val="하도급총괄표_(2)"/>
      <sheetName val="하도사항_(2)"/>
      <sheetName val="부대투찰토공7_(2)"/>
      <sheetName val="부대투찰철콘7_(2)"/>
      <sheetName val="조직도_(2)"/>
      <sheetName val="부대철콘7_(2)"/>
      <sheetName val="도급일위대가실적가대비(기존대285m)_"/>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수량산출_"/>
      <sheetName val="2-86__9"/>
      <sheetName val="2-136__168"/>
      <sheetName val="2-169__173"/>
      <sheetName val="2-174__5"/>
      <sheetName val="2-176__180"/>
      <sheetName val="2-184__186"/>
      <sheetName val="종배수관_산출근거"/>
      <sheetName val="2-200__202"/>
      <sheetName val="2-203__204"/>
      <sheetName val="2-567___588"/>
      <sheetName val="2-567___588_(2)"/>
      <sheetName val="2-589___590"/>
      <sheetName val="2-589___590_(2)"/>
      <sheetName val="2-592___595"/>
      <sheetName val="2-592___595_(2)"/>
      <sheetName val="용배수로_집계표"/>
      <sheetName val="G_R300경비"/>
      <sheetName val="토공(우물통,기타)_"/>
      <sheetName val="인건비_"/>
      <sheetName val="2@_BOX"/>
      <sheetName val="하도급총ꔄ표_(2)"/>
      <sheetName val="식재인부"/>
      <sheetName val="차액보증"/>
      <sheetName val="입출재고현황 (2)"/>
      <sheetName val="골조시행"/>
      <sheetName val="음료실행"/>
      <sheetName val="세금자료"/>
      <sheetName val="급여관련자료"/>
      <sheetName val="경산"/>
      <sheetName val="설계내역서"/>
      <sheetName val="협력업체"/>
      <sheetName val="FB25JN"/>
      <sheetName val="중기사용료산출근거"/>
      <sheetName val="단가 및 재료비"/>
      <sheetName val="XL4Poppy"/>
      <sheetName val="설계내역2"/>
      <sheetName val="부속동"/>
      <sheetName val="APT"/>
      <sheetName val="GI-LIST"/>
      <sheetName val="Sheet2 (2)"/>
      <sheetName val="설계내역(2000)"/>
      <sheetName val="LOPCALC"/>
      <sheetName val="노임단가표"/>
      <sheetName val="정공공사"/>
      <sheetName val="공리일"/>
      <sheetName val="총투입계"/>
      <sheetName val="일위"/>
      <sheetName val="인부임"/>
      <sheetName val="잡철물"/>
      <sheetName val="Final Staff Chart"/>
      <sheetName val="실행(표지,갑,을)"/>
      <sheetName val="시행예산"/>
      <sheetName val="ROOF(ALKALI)"/>
      <sheetName val="견적을지"/>
      <sheetName val="kimre scrubber"/>
      <sheetName val="물량산출근거"/>
      <sheetName val="GRDBS"/>
      <sheetName val="BGT"/>
      <sheetName val="사업성(주상복합)"/>
      <sheetName val="조건"/>
      <sheetName val="급여조견표"/>
      <sheetName val="예산갑지"/>
      <sheetName val="Customer Databas"/>
      <sheetName val="IW-LIST"/>
      <sheetName val="기초분물량표"/>
      <sheetName val="개인별조서"/>
      <sheetName val="A1-DATA"/>
      <sheetName val="단면"/>
      <sheetName val="도급양식"/>
      <sheetName val="ITEM"/>
      <sheetName val="A-4"/>
      <sheetName val="원가"/>
      <sheetName val="FANDBS"/>
      <sheetName val="GRDATA"/>
      <sheetName val="SHAFTDBSE"/>
      <sheetName val="Macro1"/>
      <sheetName val="Macro2"/>
      <sheetName val="실행(ALT1)"/>
      <sheetName val="토목주소"/>
      <sheetName val="프랜트면허"/>
      <sheetName val="노원열병합  건축공사기성내역서"/>
      <sheetName val="MEXICO-C"/>
      <sheetName val="관구보호몰탈"/>
      <sheetName val="부대집계"/>
      <sheetName val="전기"/>
      <sheetName val="1차 내역서"/>
      <sheetName val="★개략견적"/>
      <sheetName val="기초입력 DATA"/>
      <sheetName val="JUCKEYK"/>
      <sheetName val="수목표준대가"/>
      <sheetName val="0"/>
      <sheetName val="산출내역"/>
      <sheetName val="JUCK"/>
      <sheetName val="주요량(96)"/>
      <sheetName val="토목(용인)"/>
      <sheetName val="신우"/>
      <sheetName val="계약내역서(을지)"/>
      <sheetName val="총괄내역서"/>
      <sheetName val="3절_CheckList_구분"/>
      <sheetName val="교사기준면적(초등)"/>
      <sheetName val="맨홀수량산출(A-LINE)"/>
      <sheetName val="2000전체분"/>
      <sheetName val="견적"/>
      <sheetName val="FOB발"/>
      <sheetName val="인건비기준"/>
      <sheetName val="개산공사비"/>
      <sheetName val="기본자료입력"/>
      <sheetName val="견적 (2)"/>
      <sheetName val="산근"/>
      <sheetName val="일산실행내역"/>
      <sheetName val="소방일위 "/>
      <sheetName val="계정"/>
      <sheetName val="수량집계"/>
      <sheetName val="증감내역서"/>
      <sheetName val="입찰안"/>
      <sheetName val="정산설계내역서"/>
      <sheetName val="현장경상비"/>
      <sheetName val="노임단가"/>
      <sheetName val="산출근거"/>
      <sheetName val="백호우계수"/>
      <sheetName val="wall"/>
      <sheetName val="설비"/>
      <sheetName val="2-502.,e595"/>
      <sheetName val="용됰수로산출"/>
      <sheetName val="새공통"/>
      <sheetName val="공통비(전체)"/>
      <sheetName val="c_balju"/>
      <sheetName val="과속방지턱위치조서"/>
      <sheetName val="단가산출서(기계)"/>
      <sheetName val="도급예산내역서봉투"/>
      <sheetName val="공사원가계산서"/>
      <sheetName val="설계산출표지"/>
      <sheetName val="도급예산내역서총괄표"/>
      <sheetName val="을부담운반비"/>
      <sheetName val="설계산출기초"/>
      <sheetName val="운반비산출"/>
      <sheetName val="부표총괄"/>
      <sheetName val="BSD (2)"/>
      <sheetName val="실행예산"/>
      <sheetName val="기초자료입력"/>
      <sheetName val="용수량(생활용수)"/>
      <sheetName val="FAB별"/>
      <sheetName val="DATE"/>
      <sheetName val="공사비내역서"/>
      <sheetName val="CAPVC"/>
      <sheetName val="기초단가"/>
      <sheetName val="뚝토공"/>
      <sheetName val="L_RPTA05_목록"/>
      <sheetName val="하수급견적대비"/>
      <sheetName val="부대대비"/>
      <sheetName val="투찰내역"/>
      <sheetName val="토 공"/>
      <sheetName val="철 콘"/>
      <sheetName val="9811"/>
      <sheetName val="준검 내역서"/>
      <sheetName val="시설물일위"/>
      <sheetName val="교통대책내역"/>
      <sheetName val="1,2공구원가계산서"/>
      <sheetName val="2공구산출내역"/>
      <sheetName val="1공구산출내역서"/>
      <sheetName val="상세"/>
      <sheetName val="현관"/>
      <sheetName val="산출"/>
      <sheetName val="조도"/>
      <sheetName val="본사공가현황"/>
      <sheetName val="1.설계기준"/>
      <sheetName val="L_RPTB02_01"/>
      <sheetName val="총내역서"/>
      <sheetName val="단위수량"/>
      <sheetName val="규격"/>
      <sheetName val="하자접수"/>
      <sheetName val="일일보고"/>
      <sheetName val="입찰견적보고서"/>
      <sheetName val="현장별계약현황('98.10.31)"/>
      <sheetName val="설계"/>
      <sheetName val="단위중량"/>
      <sheetName val="빗물받이(910-510-410)"/>
      <sheetName val="방배동내역(리라)"/>
      <sheetName val="건축공사집계표"/>
      <sheetName val="방배동내역 (총괄)"/>
      <sheetName val="부대공사총괄"/>
      <sheetName val="흥양2교토공집계표"/>
      <sheetName val="대전(세창동)"/>
      <sheetName val="계양가시설"/>
      <sheetName val="공정품명단가"/>
      <sheetName val="인상효1"/>
      <sheetName val="구천"/>
      <sheetName val="인원투입"/>
      <sheetName val="건축집계"/>
      <sheetName val="교대(A1-A2)"/>
      <sheetName val="노무비"/>
      <sheetName val="단가비교표"/>
      <sheetName val="일위대가표"/>
      <sheetName val="연결관연장산출"/>
      <sheetName val="총공사내역서"/>
      <sheetName val="안전보건교육"/>
      <sheetName val="산출내역(K2)"/>
      <sheetName val="건축내역서"/>
      <sheetName val="설비내역서"/>
      <sheetName val="전기내역서"/>
      <sheetName val="노무단가"/>
      <sheetName val="출력X"/>
      <sheetName val="철골공사"/>
      <sheetName val="터널조도"/>
      <sheetName val="LOT_관리"/>
      <sheetName val="소비자가"/>
      <sheetName val="실행철강하도"/>
      <sheetName val="갑지1"/>
      <sheetName val="배명(단가)"/>
      <sheetName val="전체기준Data"/>
      <sheetName val="조명율표"/>
      <sheetName val="2000.05"/>
      <sheetName val="법면설면"/>
      <sheetName val="석축단"/>
      <sheetName val="법면수집"/>
      <sheetName val="BEND LOSS"/>
      <sheetName val="장비집계"/>
      <sheetName val="기안"/>
      <sheetName val="투입비"/>
      <sheetName val="방식총괄"/>
      <sheetName val="증감대비"/>
      <sheetName val="민감도"/>
      <sheetName val="샘플표지"/>
      <sheetName val="1.능률현황"/>
      <sheetName val="토목설계(배수지+관로)"/>
      <sheetName val="기초일위"/>
      <sheetName val="시설일위"/>
      <sheetName val="식재일위"/>
      <sheetName val="노임,재료비"/>
      <sheetName val="3BL공동구 수량"/>
      <sheetName val="전력"/>
      <sheetName val="견적서"/>
      <sheetName val="아파트"/>
      <sheetName val="동해title"/>
      <sheetName val="건축내역"/>
      <sheetName val="약품공급2"/>
      <sheetName val="고유코드_설계"/>
      <sheetName val="현장관리비데이타"/>
      <sheetName val="Sheet1 (2)"/>
      <sheetName val="2공구하도급내역서"/>
      <sheetName val="Input"/>
      <sheetName val="REQ_REMARKS"/>
      <sheetName val="익산"/>
      <sheetName val="유림총괄"/>
      <sheetName val="투찰금액"/>
      <sheetName val="터파기및재료"/>
      <sheetName val="1.설계조건"/>
      <sheetName val="D"/>
      <sheetName val="일위집계(기존)"/>
      <sheetName val="원형1호맨홀토공수량"/>
      <sheetName val="가도공"/>
      <sheetName val="물가시세"/>
      <sheetName val="PROJECT BRIEF(EX.NEW)"/>
      <sheetName val="ELECTRIC"/>
      <sheetName val="작성"/>
      <sheetName val="설계예시"/>
      <sheetName val="스케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수내역"/>
      <sheetName val="96까지"/>
      <sheetName val="97년"/>
      <sheetName val="98이후"/>
      <sheetName val="연결임시"/>
      <sheetName val="G.R300경비"/>
      <sheetName val="계수시트"/>
      <sheetName val="적용단가"/>
      <sheetName val="설계내역서"/>
      <sheetName val="CTEMCOST"/>
      <sheetName val="비교표"/>
      <sheetName val="내역서(당초변경)"/>
      <sheetName val="견적"/>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1"/>
      <sheetName val="표지 (3)"/>
      <sheetName val="표지 (2)"/>
      <sheetName val="하도업체(mal)"/>
      <sheetName val="자재업체(mal)"/>
      <sheetName val="노임"/>
      <sheetName val="장비"/>
      <sheetName val="자재단가"/>
      <sheetName val="하도업체(egy)"/>
      <sheetName val="자재업체(egy) "/>
      <sheetName val="노임이 (2)"/>
      <sheetName val="노임이"/>
      <sheetName val="NYS"/>
      <sheetName val="설계내역서"/>
      <sheetName val="갑지1"/>
      <sheetName val="내역"/>
      <sheetName val="국내조달(통합-1)"/>
      <sheetName val="부대tu"/>
      <sheetName val="배수내역"/>
      <sheetName val="Sheet1"/>
      <sheetName val="일위대가"/>
      <sheetName val="업체FIX"/>
      <sheetName val="1.취수장"/>
      <sheetName val="미장"/>
      <sheetName val="노임단가"/>
      <sheetName val="별표"/>
      <sheetName val="예상"/>
      <sheetName val="예산내역서"/>
      <sheetName val="현장관리비"/>
      <sheetName val="실행내역"/>
      <sheetName val="설계명세서"/>
      <sheetName val="공사비_NDE"/>
      <sheetName val="정산서"/>
      <sheetName val="보호"/>
      <sheetName val="내역서"/>
      <sheetName val="건축직영"/>
      <sheetName val="DATE"/>
      <sheetName val="별표 "/>
      <sheetName val="산근"/>
      <sheetName val="진주방향"/>
      <sheetName val="설계명세서-2"/>
      <sheetName val="협력업체"/>
      <sheetName val="대운산출"/>
      <sheetName val="본댐설계"/>
      <sheetName val="입력"/>
      <sheetName val="6호기"/>
      <sheetName val="하도업체(mal)_x0009_送곇엇듅⣌洀愀氀⤀ȀĀ노임_x0002_ꔁ䓇ҾĀ자재단"/>
      <sheetName val="인건비 "/>
      <sheetName val="중기조종사 단위단가"/>
      <sheetName val="실행내역서 "/>
      <sheetName val="자료"/>
      <sheetName val="금관"/>
      <sheetName val="경주"/>
      <sheetName val="백화"/>
      <sheetName val="01"/>
      <sheetName val="하도업체(mal)_x0009_送곇엇듅⣌洀愀氀⤀ȀĀ노임?ꔁ䓇ҾĀ자재단"/>
      <sheetName val="견적의뢰"/>
      <sheetName val="APT"/>
      <sheetName val="밸브설치"/>
      <sheetName val="하도업체(mal) 送곇엇듅⣌洀愀氀⤀ȀĀ노임_x0002_ꔁ䓇ҾĀ자재단"/>
      <sheetName val="하도업체(mal) 送곇엇듅⣌洀愀氀⤀ȀĀ노임?ꔁ䓇ҾĀ자재단"/>
      <sheetName val="조명시설"/>
      <sheetName val="데이타"/>
      <sheetName val="일위대가표"/>
      <sheetName val="중기손료"/>
      <sheetName val="날개벽수량표"/>
      <sheetName val="원가"/>
      <sheetName val="직접경비"/>
      <sheetName val="직접인건비"/>
      <sheetName val="경비"/>
      <sheetName val="FRP PIPING 일위대가"/>
      <sheetName val="Y-WORK"/>
      <sheetName val="조달청적격심사"/>
      <sheetName val="전기(기계전기실)"/>
      <sheetName val="전기(열차제어)"/>
      <sheetName val="전기(전기성능)"/>
      <sheetName val="전기(차량)"/>
      <sheetName val="전기(차량부품)"/>
      <sheetName val="CTEMCOST"/>
      <sheetName val="시설물"/>
      <sheetName val="식재출력용"/>
      <sheetName val="유지관리"/>
      <sheetName val="I.일위대가목차"/>
      <sheetName val="골프장예산"/>
      <sheetName val="NN"/>
      <sheetName val="00노임기준"/>
      <sheetName val="기계"/>
      <sheetName val="정화조"/>
      <sheetName val="조경"/>
      <sheetName val="토목"/>
      <sheetName val="장비비"/>
      <sheetName val="주공 갑지"/>
      <sheetName val="샤워실위생"/>
      <sheetName val="#REF"/>
      <sheetName val="문학간접"/>
      <sheetName val="간접"/>
      <sheetName val="시중노임단가"/>
      <sheetName val="현장경비"/>
      <sheetName val="동원인원"/>
      <sheetName val="구조물공"/>
      <sheetName val="부대공"/>
      <sheetName val="배수공"/>
      <sheetName val="토공"/>
      <sheetName val="포장공"/>
      <sheetName val="연결임시"/>
      <sheetName val="공통가설"/>
      <sheetName val="단가조정"/>
      <sheetName val="안양건축"/>
      <sheetName val="기초자료입력"/>
      <sheetName val="설직재-1"/>
      <sheetName val="Sheet2"/>
      <sheetName val="노무비단가"/>
      <sheetName val="C1ㅇ"/>
      <sheetName val="갑지(요약)"/>
      <sheetName val="구간산출"/>
      <sheetName val="연부97-1"/>
      <sheetName val="변수값"/>
      <sheetName val="중기상차"/>
      <sheetName val="AS복구"/>
      <sheetName val="중기터파기"/>
      <sheetName val="건축내역"/>
      <sheetName val="전기내역서"/>
      <sheetName val="FACTOR"/>
      <sheetName val="공정코드"/>
      <sheetName val="우배수"/>
      <sheetName val="교량하부공"/>
      <sheetName val="산출금액내역"/>
      <sheetName val="견적을지"/>
      <sheetName val="예정공정표(금회분)"/>
      <sheetName val="예정공정표(전체분)"/>
      <sheetName val="분기별손익(백만원)"/>
      <sheetName val="9-1차이내역"/>
      <sheetName val="파이프류"/>
      <sheetName val="경율산정"/>
      <sheetName val="효명0010"/>
      <sheetName val="토목주소"/>
      <sheetName val="기본일위"/>
      <sheetName val="남평내역"/>
      <sheetName val="감액총괄표"/>
      <sheetName val="산출1"/>
      <sheetName val="에너지요금"/>
      <sheetName val="내역서관로"/>
      <sheetName val="내역서설비"/>
      <sheetName val="내역서케이블"/>
      <sheetName val="터파기및재료"/>
      <sheetName val="추진전략"/>
      <sheetName val="기계경비(시간당)"/>
      <sheetName val="램머"/>
      <sheetName val="기본단가표"/>
      <sheetName val="실행간접비용"/>
      <sheetName val="FWBS7000,8000"/>
      <sheetName val="ANALYSER"/>
      <sheetName val="나.설계조건"/>
      <sheetName val="세금자료"/>
      <sheetName val="공사대장"/>
      <sheetName val="경산"/>
      <sheetName val="내역서1999.8최종"/>
      <sheetName val="실행내역서"/>
      <sheetName val="Tool"/>
      <sheetName val="그림"/>
      <sheetName val="총괄-1"/>
      <sheetName val="접합 및 부설 "/>
      <sheetName val="파일의이용"/>
      <sheetName val="기초입력 DATA"/>
      <sheetName val="재료"/>
      <sheetName val="시산표"/>
      <sheetName val="투입내역"/>
      <sheetName val="수량산출"/>
      <sheetName val="SIL98"/>
      <sheetName val=" 내역서"/>
      <sheetName val="노무비"/>
      <sheetName val="단가"/>
      <sheetName val="BID"/>
      <sheetName val="측량요율"/>
      <sheetName val="자재대"/>
      <sheetName val="중기가격"/>
      <sheetName val="설계내역2"/>
      <sheetName val="020114"/>
      <sheetName val="프랜트면허"/>
      <sheetName val="고합"/>
      <sheetName val="주입량의 산정검토"/>
      <sheetName val="원가계산서"/>
      <sheetName val="6PILE  (돌출)"/>
      <sheetName val="내역서01"/>
      <sheetName val="4.공조닥트"/>
      <sheetName val="1.장비설치공사"/>
      <sheetName val="집계표"/>
      <sheetName val="03전반노무비"/>
      <sheetName val="소비자가"/>
      <sheetName val="유림골조"/>
      <sheetName val="하도업체(mal)_x0009_送곇엇듅⣌洀愀氀⤀ȀĀ노임_ꔁ䓇ҾĀ자재단"/>
      <sheetName val="개요"/>
      <sheetName val="콘센트신설"/>
      <sheetName val="원가계산서(남측)"/>
      <sheetName val="DI1"/>
      <sheetName val="1.설계설명서"/>
      <sheetName val="3월팀계 "/>
      <sheetName val="공사설계서"/>
      <sheetName val="설계예산서"/>
      <sheetName val="총계"/>
      <sheetName val="공사비총괄표"/>
      <sheetName val="직노"/>
      <sheetName val="기초일위"/>
      <sheetName val="시설일위"/>
      <sheetName val="조명일위"/>
      <sheetName val="하도업체(mal) 送곇엇듅⣌洀愀氀⤀ȀĀ노임_ꔁ䓇ҾĀ자재단"/>
      <sheetName val="1-11조직표"/>
      <sheetName val="99노임기준"/>
      <sheetName val="2000년 공정표"/>
      <sheetName val="평가데이터"/>
      <sheetName val="납부서"/>
      <sheetName val="개산공사비"/>
      <sheetName val="DATA"/>
      <sheetName val="Customer Databas"/>
      <sheetName val="공사내역"/>
      <sheetName val="일용직내역"/>
      <sheetName val="wall"/>
      <sheetName val="설계산출기초"/>
      <sheetName val="도급예산내역서봉투"/>
      <sheetName val="공사원가계산서"/>
      <sheetName val="설계산출표지"/>
      <sheetName val="도급예산내역서총괄표"/>
      <sheetName val="을부담운반비"/>
      <sheetName val="운반비산출"/>
      <sheetName val="공동수급체별"/>
      <sheetName val="차수"/>
      <sheetName val="0111월"/>
      <sheetName val="공종"/>
      <sheetName val="토사(PE)"/>
      <sheetName val="카메라"/>
      <sheetName val="경상직원"/>
      <sheetName val="문10"/>
      <sheetName val="급여관련자료"/>
      <sheetName val="골조시행"/>
      <sheetName val="자료입력"/>
      <sheetName val="교각별철근수량집계표"/>
      <sheetName val="토목내역"/>
      <sheetName val="공종별"/>
      <sheetName val="서울대규장각(가시설흙막이)"/>
      <sheetName val="환경기계공정표 (3)"/>
      <sheetName val="단위수량"/>
      <sheetName val="맨홀수량산출"/>
      <sheetName val="공통가설(현장검토안)"/>
      <sheetName val="2007년지오_이레용역급여호봉표"/>
      <sheetName val="예산명세서"/>
      <sheetName val="Input"/>
      <sheetName val="Spec1"/>
      <sheetName val="costing_CV"/>
      <sheetName val="Setup"/>
      <sheetName val="inter"/>
      <sheetName val="도기류"/>
      <sheetName val="설계명세서6"/>
      <sheetName val="공사설명서2"/>
      <sheetName val="교사기준면적(초등)"/>
      <sheetName val="STEEL BOX 단면설계(SEC.8)"/>
      <sheetName val="정부노임단가"/>
      <sheetName val="아스팔트 포장총괄집계표"/>
      <sheetName val="Sheet4"/>
      <sheetName val="노임,재료비"/>
      <sheetName val="코드표"/>
      <sheetName val="자재코드"/>
      <sheetName val="광주"/>
      <sheetName val="구미"/>
      <sheetName val="대구"/>
      <sheetName val="언양"/>
      <sheetName val="용연"/>
      <sheetName val="울산"/>
      <sheetName val="중연"/>
      <sheetName val="진천"/>
      <sheetName val="표지(예시)"/>
      <sheetName val="공사개요"/>
      <sheetName val="결재판"/>
      <sheetName val="견적조건"/>
      <sheetName val="A1"/>
      <sheetName val="1호인버트수량"/>
      <sheetName val="내역서 "/>
      <sheetName val="단가표"/>
      <sheetName val="일위대가(당초)"/>
      <sheetName val="용역비내역-진짜"/>
      <sheetName val="인사자료총집계"/>
      <sheetName val="공통비총괄표"/>
      <sheetName val="총투입계"/>
      <sheetName val="10년01월부터"/>
      <sheetName val="표지_(3)"/>
      <sheetName val="표지_(2)"/>
      <sheetName val="자재업체(egy)_"/>
      <sheetName val="노임이_(2)"/>
      <sheetName val="하도업체(mal)_送곇엇듅⣌洀愀氀⤀ȀĀ노임ꔁ䓇ҾĀ자재단"/>
      <sheetName val="인건비_"/>
      <sheetName val="1_취수장"/>
      <sheetName val="중기조종사_단위단가"/>
      <sheetName val="실행내역서_"/>
      <sheetName val="별표_"/>
      <sheetName val="하도업체(mal)_送곇엇듅⣌洀愀氀⤀ȀĀ노임?ꔁ䓇ҾĀ자재단"/>
      <sheetName val="FRP_PIPING_일위대가"/>
      <sheetName val="I_일위대가목차"/>
      <sheetName val="하도업체(mal) 送곇엇듅⣌洀愀氀⤀ȀĀ노임ꔁ䓇ҾĀ자재단"/>
      <sheetName val="G.R300경비"/>
      <sheetName val="49"/>
      <sheetName val="자재목록"/>
      <sheetName val="기준액"/>
      <sheetName val="97노임단가"/>
      <sheetName val="입력란"/>
      <sheetName val="주공_갑지"/>
      <sheetName val="경율산정.XLS"/>
      <sheetName val="부대내역"/>
      <sheetName val="증감내역서"/>
      <sheetName val="99.1"/>
      <sheetName val="6.관급자재조서"/>
      <sheetName val="물량산출"/>
      <sheetName val="마포토정"/>
      <sheetName val="구간공종"/>
      <sheetName val="내역적용"/>
      <sheetName val="기본단가"/>
      <sheetName val="3"/>
      <sheetName val="경상"/>
      <sheetName val="④산출서(정산지원관련)"/>
      <sheetName val="광장"/>
      <sheetName val="건축집계표"/>
      <sheetName val="빌딩 안내"/>
      <sheetName val="공종단가"/>
      <sheetName val="증감대비"/>
      <sheetName val="갑지"/>
      <sheetName val="기성갑지"/>
      <sheetName val="XL4Poppy"/>
      <sheetName val="손익계산서"/>
      <sheetName val="일위대가-기계"/>
      <sheetName val="General Data"/>
      <sheetName val="Sheet2 (2)"/>
      <sheetName val="상반기손익차2총괄"/>
      <sheetName val="별총"/>
      <sheetName val="측구공"/>
      <sheetName val="원가계산"/>
      <sheetName val="기초단가"/>
      <sheetName val="하도업체(mal)_x005f_x0009_送곇엇듅⣌洀愀氀⤀ȀĀ노임_x"/>
      <sheetName val="하도업체(mal)_x005f_x0009_送곇엇듅⣌洀愀氀⤀ȀĀ노임_ꔁ"/>
      <sheetName val="하도업체(mal) 送곇엇듅⣌洀愀氀⤀ȀĀ노임_x005f_x0002_ꔁ"/>
      <sheetName val="2원료가나다."/>
      <sheetName val="산출"/>
      <sheetName val="설치공사비"/>
      <sheetName val="_____mal______________________2"/>
      <sheetName val="단위단가"/>
      <sheetName val="하도업체(mal)_x0009_送곇엇듅⣌洀愀氀⤀ȀĀ노임_x005f_x0002_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abc"/>
      <sheetName val="mech"/>
      <sheetName val="HVAC"/>
      <sheetName val="설계명세서"/>
      <sheetName val="BM"/>
      <sheetName val="costing_CV"/>
      <sheetName val="Spec1"/>
      <sheetName val="w't table"/>
      <sheetName val="piping"/>
      <sheetName val="노임이"/>
      <sheetName val="적용환율"/>
      <sheetName val="Setup"/>
      <sheetName val="BOJUNGGM"/>
      <sheetName val="Sheet1"/>
      <sheetName val="코드관리"/>
      <sheetName val="산근"/>
      <sheetName val="TOEC"/>
      <sheetName val="CABLE BULK"/>
      <sheetName val="9509"/>
      <sheetName val="2호맨홀공제수량"/>
      <sheetName val="공사비_NDE"/>
      <sheetName val="CTEMCOST"/>
      <sheetName val="터파기및재료"/>
      <sheetName val="모래기초"/>
      <sheetName val="자료입력"/>
      <sheetName val="내역서"/>
      <sheetName val="2000년1차"/>
      <sheetName val="NYS"/>
      <sheetName val="Input"/>
      <sheetName val="수화열check"/>
      <sheetName val="정산서"/>
      <sheetName val="보호"/>
      <sheetName val="DB_ET200(R. A)"/>
      <sheetName val="산업"/>
      <sheetName val="Databa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ABUT수량-A1"/>
      <sheetName val="입찰안"/>
      <sheetName val="Sheet4"/>
      <sheetName val="변수정리"/>
      <sheetName val="배수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집계표"/>
      <sheetName val="비교표"/>
      <sheetName val="비교표 (1)"/>
      <sheetName val="1.요약표"/>
      <sheetName val="2.조직도"/>
      <sheetName val="3.인력투입"/>
      <sheetName val="4.년도별투입"/>
      <sheetName val="A.인건비"/>
      <sheetName val="B.경비"/>
      <sheetName val="C.차중"/>
      <sheetName val="D.가전물"/>
      <sheetName val="E.Security"/>
      <sheetName val="F.비품"/>
      <sheetName val="G.가준"/>
      <sheetName val="H.가건"/>
      <sheetName val="I.전기사용"/>
      <sheetName val="Sheet3"/>
      <sheetName val="J.숙소"/>
      <sheetName val="K.상용차 견적"/>
      <sheetName val="첨부-IT 비용 산출"/>
      <sheetName val="PE BOQ외 산정항목"/>
      <sheetName val="첨부-PMC 급식"/>
      <sheetName val="첨부-Temp. Jetty"/>
      <sheetName val="내부.야적장 Factor"/>
      <sheetName val="내부.급여"/>
      <sheetName val="내부.보험료"/>
      <sheetName val="내부.보험료 자료"/>
      <sheetName val="내.항공권"/>
      <sheetName val="Dewatering"/>
      <sheetName val="Pipe Protection"/>
      <sheetName val="TC Foundation"/>
      <sheetName val="Sheet1"/>
      <sheetName val="Sheet2"/>
      <sheetName val="98수문일위"/>
      <sheetName val="접속슬래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총괄"/>
      <sheetName val="갑,을"/>
      <sheetName val="노임단가"/>
      <sheetName val="Eq. Mobilization"/>
      <sheetName val="5.(1)"/>
      <sheetName val="jj"/>
      <sheetName val="사업부배부A"/>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 계 표"/>
      <sheetName val="일위대가"/>
      <sheetName val="6PILE  (돌출)"/>
      <sheetName val="코드"/>
      <sheetName val="JCT"/>
      <sheetName val="연월"/>
      <sheetName val="집_계_표"/>
      <sheetName val="6PILE__(돌출)"/>
      <sheetName val="유림총괄"/>
      <sheetName val="설계서을"/>
      <sheetName val="CONCRETE"/>
      <sheetName val="직원인원"/>
      <sheetName val="부표총괄"/>
      <sheetName val="DATA"/>
      <sheetName val="데이타"/>
      <sheetName val="BID"/>
      <sheetName val="실행철강하도"/>
      <sheetName val="Sheet1"/>
      <sheetName val="노임단가"/>
      <sheetName val="Eq. Mobilization"/>
      <sheetName val="data_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_Master"/>
      <sheetName val="#REF"/>
      <sheetName val="PRO_A"/>
      <sheetName val="DWG"/>
      <sheetName val="MAIN"/>
      <sheetName val="PRO"/>
      <sheetName val="ELEC_MCI"/>
      <sheetName val="INST_MCI"/>
      <sheetName val="MECH_MCI"/>
      <sheetName val="BRICK"/>
      <sheetName val="계화배수(3대)"/>
      <sheetName val="포장복구집계"/>
      <sheetName val="Sheet5"/>
      <sheetName val="손익차9월2"/>
      <sheetName val="BLDG_DCI"/>
      <sheetName val="BLDG_MCI"/>
      <sheetName val="Tipo Terzi"/>
      <sheetName val="주관사업"/>
      <sheetName val="BSD (2)"/>
      <sheetName val="기계내역"/>
      <sheetName val="P.M 별"/>
      <sheetName val="집 계 표"/>
      <sheetName val="구분자"/>
      <sheetName val="직노"/>
      <sheetName val="tj定额"/>
      <sheetName val="SILICATE"/>
      <sheetName val="定额"/>
      <sheetName val="Sheet1"/>
      <sheetName val="사업부배부A"/>
      <sheetName val="95신규호표"/>
      <sheetName val="MixBed"/>
      <sheetName val="CondP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주연락처"/>
      <sheetName val="유림골조"/>
      <sheetName val="#REF"/>
      <sheetName val="NEW비교"/>
      <sheetName val="봉천제출"/>
      <sheetName val="부산제일극장"/>
      <sheetName val="공통비(전체)"/>
      <sheetName val="Eq. Mobilization"/>
      <sheetName val="새공통(96임금인상기준)"/>
      <sheetName val="Sheet4"/>
      <sheetName val="Sheet2"/>
      <sheetName val="실행"/>
      <sheetName val="P.M 별"/>
      <sheetName val="상반기손익차2총괄"/>
      <sheetName val="마산월령동골조물량변경"/>
      <sheetName val="STAND20"/>
      <sheetName val="97 사업추정(WEKI)"/>
      <sheetName val="Baby일위대가"/>
      <sheetName val="매출"/>
      <sheetName val="대여현황"/>
      <sheetName val="Sheet5"/>
      <sheetName val="한화금융비"/>
      <sheetName val="노임단가"/>
      <sheetName val="98수문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지질조사"/>
      <sheetName val="품셈TABLE"/>
      <sheetName val="설계기준"/>
      <sheetName val="내역1"/>
      <sheetName val="금액내역서"/>
      <sheetName val="데이타"/>
      <sheetName val="식재인부"/>
      <sheetName val="노임단가"/>
      <sheetName val="대림경상68억"/>
      <sheetName val="정공공사"/>
      <sheetName val="역T형교대(말뚝기초)"/>
      <sheetName val="Sheet2"/>
      <sheetName val="CB"/>
      <sheetName val="중기조종사 단위단가"/>
      <sheetName val="인제내역"/>
      <sheetName val="Total"/>
      <sheetName val="공사비산출내역"/>
      <sheetName val="건축"/>
      <sheetName val="간접"/>
      <sheetName val="간접비"/>
      <sheetName val="BOM-Form A.1.III"/>
      <sheetName val="결재갑지"/>
      <sheetName val="설계명세서"/>
      <sheetName val="목차"/>
      <sheetName val="6호기"/>
      <sheetName val="내역서2안"/>
      <sheetName val="견적서"/>
      <sheetName val="두정2차"/>
      <sheetName val="국내"/>
      <sheetName val="D"/>
      <sheetName val="마감LIST-1"/>
      <sheetName val="입찰안"/>
      <sheetName val="DATA"/>
      <sheetName val="단가"/>
      <sheetName val="경비2내역"/>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현장"/>
      <sheetName val="BID"/>
      <sheetName val="경비"/>
      <sheetName val="토목공사일반"/>
      <sheetName val="직원인원"/>
      <sheetName val="공통가설"/>
      <sheetName val="제잡비"/>
      <sheetName val="관리자"/>
      <sheetName val="투찰내역서"/>
      <sheetName val="Sheet5"/>
      <sheetName val="개요"/>
      <sheetName val="기안"/>
      <sheetName val="마케팅"/>
      <sheetName val="추정손익"/>
      <sheetName val="할당"/>
      <sheetName val="실적"/>
      <sheetName val="원가"/>
      <sheetName val="제목"/>
      <sheetName val="원가,목표"/>
      <sheetName val="판매"/>
      <sheetName val="판촉"/>
      <sheetName val="협조"/>
      <sheetName val="주관사업"/>
      <sheetName val="소비자가"/>
      <sheetName val="돌담교 상부수량"/>
      <sheetName val="공통비총괄표"/>
      <sheetName val="예상"/>
      <sheetName val="개산공사비"/>
      <sheetName val="일위대가표"/>
      <sheetName val="U-TYPE(1)"/>
      <sheetName val="대비"/>
      <sheetName val="가격조사서"/>
      <sheetName val="구체"/>
      <sheetName val="좌측날개벽"/>
      <sheetName val="우측날개벽"/>
      <sheetName val="공사원가계산서"/>
      <sheetName val="CR CODE"/>
      <sheetName val="부서CODE"/>
      <sheetName val="THEME CODE"/>
      <sheetName val="별표 "/>
      <sheetName val="단면 (2)"/>
      <sheetName val="일위대가(계측기설치)"/>
      <sheetName val="안전장치"/>
      <sheetName val="교대(A1-A2)"/>
      <sheetName val="말뚝물량"/>
      <sheetName val="월별전망"/>
      <sheetName val="내역"/>
      <sheetName val="가설공사비"/>
      <sheetName val="도로구조공사비"/>
      <sheetName val="도로토공공사비"/>
      <sheetName val="여수토공사비"/>
      <sheetName val="관급자재대"/>
      <sheetName val="가시설단위수량"/>
      <sheetName val="SORCE1"/>
      <sheetName val="단위수량"/>
      <sheetName val="와동25-3(변경)"/>
      <sheetName val="물량내역서"/>
      <sheetName val="8.석축단위(H=1.5M)"/>
      <sheetName val="AS포장복구 "/>
      <sheetName val="품셈표"/>
      <sheetName val="H-PILE수량집계"/>
      <sheetName val="요율"/>
      <sheetName val="자재대"/>
      <sheetName val="해평견적"/>
      <sheetName val="예총"/>
      <sheetName val="증감내역서"/>
      <sheetName val="산출금액내역"/>
      <sheetName val="건축내역"/>
      <sheetName val="품셈집계"/>
      <sheetName val="유동표"/>
      <sheetName val="2.대외공문"/>
      <sheetName val="수량산출"/>
      <sheetName val="기본1"/>
      <sheetName val="수정일위대가"/>
      <sheetName val="수금 "/>
      <sheetName val="수주현황"/>
      <sheetName val="인원투입(개산견적)"/>
      <sheetName val="조직도"/>
      <sheetName val="효명0010"/>
      <sheetName val="C1.공사개요"/>
      <sheetName val="SUM"/>
      <sheetName val="설치공사"/>
      <sheetName val="연돌일위집계"/>
      <sheetName val="비품"/>
      <sheetName val="1.개요입력"/>
      <sheetName val="22.경비내역"/>
      <sheetName val="21.경비기본입력"/>
      <sheetName val="3.공기산정"/>
      <sheetName val="34.주택성능등급"/>
      <sheetName val="도급"/>
      <sheetName val="실행(1)"/>
      <sheetName val="A1.스케쥴"/>
      <sheetName val="연동내역"/>
      <sheetName val="PRICES"/>
      <sheetName val="Form A.1.III"/>
      <sheetName val="Form A.1"/>
      <sheetName val="Form A.1.1"/>
      <sheetName val="BOM Indirect"/>
      <sheetName val="Form A.1.II.1"/>
      <sheetName val="Form A.1.II.2"/>
      <sheetName val="Rekap-Base Price"/>
      <sheetName val="실행대비"/>
      <sheetName val="수지표"/>
      <sheetName val="셀명"/>
      <sheetName val="점수계산1-2"/>
      <sheetName val="6PILE  (돌출)"/>
      <sheetName val="삭제금지단가"/>
      <sheetName val="IW-LIST"/>
      <sheetName val="노무비단가"/>
      <sheetName val="단가표"/>
      <sheetName val="보할공정"/>
      <sheetName val="난방방식분류"/>
      <sheetName val="공사정보입력"/>
      <sheetName val="2000노임기준"/>
      <sheetName val="식재일위대가"/>
      <sheetName val="mcc일위대가"/>
      <sheetName val="수량금액증감"/>
      <sheetName val="신천3호용수로"/>
      <sheetName val="A2"/>
      <sheetName val="경영상태"/>
      <sheetName val="정부노임단가"/>
      <sheetName val="집계표(수배전제조구매)"/>
      <sheetName val="2공구산출내역"/>
      <sheetName val="수량산출(음암)"/>
      <sheetName val="집수정(600-700)"/>
      <sheetName val="1구간내역서"/>
      <sheetName val="산출내역서집계표"/>
      <sheetName val="총괄"/>
      <sheetName val="가정조건"/>
      <sheetName val="도"/>
      <sheetName val="2000년1차"/>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예산내역"/>
      <sheetName val="총괄수지표"/>
      <sheetName val="h-013211-2"/>
      <sheetName val="Front"/>
      <sheetName val="wall"/>
      <sheetName val="간선계산"/>
      <sheetName val="금액"/>
      <sheetName val="북제주원가"/>
      <sheetName val="수입"/>
      <sheetName val="Sheet3"/>
      <sheetName val="1. 설계조건 2.단면가정 3. 하중계산"/>
      <sheetName val="DATA 입력란"/>
      <sheetName val="3BL공동구 수량"/>
      <sheetName val="DATA2000"/>
      <sheetName val="포장집계"/>
      <sheetName val="포장연장"/>
      <sheetName val="기기리스트"/>
      <sheetName val="현장설명"/>
      <sheetName val="SG"/>
      <sheetName val="공통,경비내역"/>
      <sheetName val="본선 토공 분배표"/>
      <sheetName val="토목(대안)"/>
      <sheetName val="원가계산"/>
      <sheetName val="적용률"/>
      <sheetName val="BH-1 (2)"/>
      <sheetName val="직공비"/>
      <sheetName val="현금"/>
      <sheetName val="공틀공사"/>
      <sheetName val="빙장비사양"/>
      <sheetName val="장비사양"/>
      <sheetName val="3.공통공사대비"/>
      <sheetName val="효율계획(당월)"/>
      <sheetName val="전체실적"/>
      <sheetName val="CTEMCOST"/>
      <sheetName val="ELECTRIC"/>
      <sheetName val="SCHEDULE"/>
      <sheetName val="환경기계공정표 (3)"/>
      <sheetName val="실행철강하도"/>
      <sheetName val="수목단가"/>
      <sheetName val="시설수량표"/>
      <sheetName val="식재수량표"/>
      <sheetName val="식재일위"/>
      <sheetName val="직접비"/>
      <sheetName val="단면가정"/>
      <sheetName val="설계조건"/>
      <sheetName val="EQUIP"/>
      <sheetName val="단가조사"/>
      <sheetName val="Model"/>
      <sheetName val="수입산정"/>
      <sheetName val="암센터"/>
      <sheetName val="을"/>
      <sheetName val="자금신청서"/>
      <sheetName val="COVER"/>
      <sheetName val="일위(PN)"/>
      <sheetName val="첨부1"/>
      <sheetName val="수목표준대가"/>
      <sheetName val="남대문빌딩"/>
      <sheetName val="아파트"/>
      <sheetName val="QandAJunior"/>
      <sheetName val="일용노임단가"/>
      <sheetName val="JUCKEYK"/>
      <sheetName val="SAM"/>
      <sheetName val="2234"/>
      <sheetName val="조립1부실적"/>
      <sheetName val="PROJECT BRIEF"/>
      <sheetName val="중기조종사_단위단가"/>
      <sheetName val="BOM-Form_A_1_III"/>
      <sheetName val="(3.품질관리 시험 총괄표)"/>
      <sheetName val="용수량(생활용수)"/>
      <sheetName val="입출재고현황 (2)"/>
      <sheetName val="1호맨홀토공"/>
      <sheetName val="BSD (2)"/>
      <sheetName val="INPUT"/>
      <sheetName val="당정동경상이수"/>
      <sheetName val="당정동공통이수"/>
      <sheetName val="평가데이터"/>
      <sheetName val="현장현황"/>
      <sheetName val="교통대책내역"/>
      <sheetName val="일반수량"/>
      <sheetName val="SPC노임(5월)"/>
      <sheetName val="sum1 (2)"/>
      <sheetName val="기계내역서"/>
      <sheetName val="필터"/>
      <sheetName val="PAINT"/>
      <sheetName val="일보_생산"/>
      <sheetName val="INPUTDATA"/>
      <sheetName val="예가표"/>
      <sheetName val="단가테이블"/>
      <sheetName val="목표세부명세"/>
      <sheetName val="DATE"/>
      <sheetName val="물량표"/>
      <sheetName val="공구원가계산"/>
      <sheetName val="횡배수관"/>
      <sheetName val="장비비"/>
      <sheetName val="공사내역"/>
      <sheetName val="Roon matrix"/>
      <sheetName val="약품공급2"/>
      <sheetName val="nys"/>
      <sheetName val="재료"/>
      <sheetName val="설치자재"/>
      <sheetName val="사업부배부A"/>
      <sheetName val="직종인원"/>
      <sheetName val="기둥"/>
      <sheetName val="저판(버림100)"/>
      <sheetName val="건축집계합계"/>
      <sheetName val="건축집계표이수"/>
      <sheetName val="March"/>
      <sheetName val="EJ"/>
      <sheetName val="교각별철근수량집계표"/>
      <sheetName val="도봉2지구"/>
      <sheetName val="을지"/>
      <sheetName val="추천서"/>
      <sheetName val="당초"/>
      <sheetName val="견적"/>
      <sheetName val="Preli"/>
      <sheetName val="Project Management"/>
      <sheetName val="카렌스센터계량기설치공사"/>
      <sheetName val="T13(P68~72,78)"/>
      <sheetName val="Baby일위대가"/>
      <sheetName val="기초작업"/>
      <sheetName val="9GNG운반"/>
      <sheetName val="일위대가목록"/>
      <sheetName val="도급FORM"/>
      <sheetName val="단"/>
      <sheetName val="01"/>
      <sheetName val="DAN"/>
      <sheetName val="백호우계수"/>
      <sheetName val="70%"/>
      <sheetName val="실행예산"/>
      <sheetName val="현장경상비"/>
      <sheetName val="MIJIBI"/>
      <sheetName val="코드"/>
      <sheetName val="BOJUNGGM"/>
      <sheetName val="가정"/>
      <sheetName val="초안"/>
      <sheetName val="절단표"/>
      <sheetName val="포장수량"/>
      <sheetName val="소방"/>
      <sheetName val="2-2직관자재산출서-A-LINE"/>
      <sheetName val="인건비"/>
      <sheetName val="5. 현장관리비(new) "/>
      <sheetName val="형틀"/>
      <sheetName val="토목주소"/>
      <sheetName val="프랜트면허"/>
      <sheetName val="유림골조"/>
      <sheetName val="다곡2교"/>
      <sheetName val="출근부(삼일)"/>
      <sheetName val="밸브설치"/>
      <sheetName val="견적대비표"/>
      <sheetName val="부대tu"/>
      <sheetName val="DHEQSUPT"/>
      <sheetName val="견"/>
      <sheetName val="차액보증"/>
      <sheetName val="단가산출"/>
      <sheetName val="총괄내역"/>
      <sheetName val="토적표"/>
      <sheetName val="배수공수집"/>
      <sheetName val="정리"/>
      <sheetName val="진주방향"/>
      <sheetName val="심사"/>
      <sheetName val="인사자료총집계"/>
      <sheetName val="지급자재"/>
      <sheetName val="옥외외등집계표"/>
      <sheetName val="c_balju"/>
      <sheetName val="단중표"/>
      <sheetName val="LOPCALC"/>
      <sheetName val="갑지(요약)"/>
      <sheetName val="공사"/>
      <sheetName val="전기혼잡제경비(45)"/>
      <sheetName val="수로BOX"/>
      <sheetName val="form"/>
      <sheetName val="설계서SC"/>
      <sheetName val="준공조서"/>
      <sheetName val="공사준공계"/>
      <sheetName val="준공검사보고서"/>
      <sheetName val="부대내역"/>
      <sheetName val="실행내역"/>
      <sheetName val="G.노무비,현장경상"/>
      <sheetName val="집계(건축)"/>
      <sheetName val="집계(기계)"/>
      <sheetName val="집계(전기)"/>
      <sheetName val="집계(통신)"/>
      <sheetName val="집계(조경)"/>
      <sheetName val="00노임기준"/>
      <sheetName val="CON기초"/>
      <sheetName val="(A)내역서"/>
      <sheetName val="원가계산서(남측)"/>
      <sheetName val="표 지"/>
      <sheetName val="원가계산서"/>
      <sheetName val="cal"/>
      <sheetName val="EQT-ESTN"/>
      <sheetName val="대비표(토공1안)"/>
      <sheetName val="중기조종사_단위단가1"/>
      <sheetName val="전기"/>
      <sheetName val="Cash2"/>
      <sheetName val="Z"/>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개요"/>
      <sheetName val="개산공사비"/>
      <sheetName val="증가분"/>
      <sheetName val="증가수정"/>
      <sheetName val="문의사항"/>
      <sheetName val="산근"/>
      <sheetName val="Sheet1"/>
      <sheetName val="개"/>
      <sheetName val="대비표"/>
      <sheetName val="평3"/>
      <sheetName val="평"/>
      <sheetName val="예총"/>
      <sheetName val="기안"/>
      <sheetName val="공문"/>
      <sheetName val="Sheet2"/>
      <sheetName val="다곡2교"/>
      <sheetName val="영업소실적"/>
      <sheetName val="C.배수관공"/>
      <sheetName val="CHUJ"/>
      <sheetName val="Table"/>
      <sheetName val="데이타"/>
      <sheetName val="식재인부"/>
      <sheetName val="C1.공사개요"/>
      <sheetName val="실행(1)"/>
      <sheetName val="6호기"/>
      <sheetName val="A1.스케쥴"/>
      <sheetName val="내역서"/>
      <sheetName val="집계표"/>
      <sheetName val="입찰안"/>
      <sheetName val="내역"/>
      <sheetName val="견적율"/>
      <sheetName val="일위대가"/>
      <sheetName val="대림경상68억"/>
      <sheetName val="#REF"/>
      <sheetName val="공사비산출내역"/>
      <sheetName val="BID"/>
      <sheetName val="Total"/>
      <sheetName val="목차"/>
      <sheetName val="출력"/>
      <sheetName val="설비06"/>
      <sheetName val="설비03"/>
      <sheetName val="계산(공기)"/>
      <sheetName val="자료1 (목록)"/>
      <sheetName val="정보입력1"/>
      <sheetName val="사업성분석"/>
      <sheetName val="AS포장복구 "/>
      <sheetName val="Sheet5"/>
      <sheetName val="목록"/>
      <sheetName val="건축내역"/>
      <sheetName val="C3.토목_옹벽"/>
      <sheetName val="A3.공사비 검토"/>
      <sheetName val="A6.샤시등"/>
      <sheetName val="실행"/>
      <sheetName val="청천내"/>
      <sheetName val="산출내역서집계표"/>
      <sheetName val="갑지"/>
      <sheetName val="단가"/>
      <sheetName val="수량산출"/>
      <sheetName val="견적"/>
      <sheetName val="정부노임단가"/>
      <sheetName val="현장경상비"/>
      <sheetName val="물량표"/>
      <sheetName val="노임이"/>
      <sheetName val="인제내역"/>
      <sheetName val="소방"/>
      <sheetName val="내역1"/>
      <sheetName val="정공공사"/>
      <sheetName val="T13(P68~72,78)"/>
      <sheetName val="준공조서"/>
      <sheetName val="공사준공계"/>
      <sheetName val="준공검사보고서"/>
      <sheetName val="실행철강하도"/>
      <sheetName val="면적입력"/>
      <sheetName val="ELECTRIC"/>
      <sheetName val="규격 단가표"/>
      <sheetName val="기계내역서"/>
      <sheetName val="cable-data"/>
      <sheetName val="99노임기준"/>
      <sheetName val="단가대비표"/>
      <sheetName val="토공수량"/>
      <sheetName val="암센터"/>
      <sheetName val="C1_공사개요"/>
      <sheetName val="A1_스케쥴"/>
      <sheetName val="자료1_(목록)"/>
      <sheetName val="AS포장복구_"/>
      <sheetName val="C3_토목_옹벽"/>
      <sheetName val="A3_공사비_검토"/>
      <sheetName val="A6_샤시등"/>
      <sheetName val="규격_단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반월시설물집계"/>
      <sheetName val="학습수목"/>
      <sheetName val="학습원내역"/>
      <sheetName val="반월관수"/>
      <sheetName val="반월수목집계"/>
      <sheetName val="총괄내역"/>
      <sheetName val="진입관수"/>
      <sheetName val="진입수목"/>
      <sheetName val="진입로내역"/>
      <sheetName val="시설물"/>
      <sheetName val="단가"/>
      <sheetName val="제방수목"/>
      <sheetName val="제방내역"/>
      <sheetName val="학습원관수"/>
      <sheetName val="유지관리"/>
      <sheetName val="식재출력용"/>
      <sheetName val="식재"/>
      <sheetName val="동화시설물집계"/>
      <sheetName val="동화천내역"/>
      <sheetName val="동화천수량집계"/>
      <sheetName val="단가조사"/>
      <sheetName val="수량산출서"/>
      <sheetName val="장비산출근거"/>
      <sheetName val="laroux"/>
      <sheetName val="백호우계수"/>
      <sheetName val="개산공사비"/>
      <sheetName val="노무비단가"/>
      <sheetName val="내역서"/>
      <sheetName val="99노임기준"/>
      <sheetName val="단가대비표"/>
      <sheetName val="일위대가"/>
      <sheetName val="시설물일위"/>
      <sheetName val="Sheet1 (2)"/>
      <sheetName val="투찰"/>
      <sheetName val="변경내역"/>
      <sheetName val="공통가설"/>
      <sheetName val="리 스 트"/>
      <sheetName val="2월"/>
      <sheetName val="4차원가계산서"/>
      <sheetName val="공사비산출내역"/>
      <sheetName val="내역"/>
      <sheetName val="7월11일"/>
      <sheetName val="입찰"/>
      <sheetName val="현경"/>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2.대외공문"/>
      <sheetName val="을지"/>
      <sheetName val="BID"/>
      <sheetName val="하부철근수량"/>
      <sheetName val="data"/>
      <sheetName val="수입"/>
      <sheetName val="다곡2교"/>
      <sheetName val="ITEM-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개요"/>
      <sheetName val="개산공사비"/>
      <sheetName val="증가분"/>
      <sheetName val="증가수정"/>
      <sheetName val="문의사항"/>
      <sheetName val="갑지"/>
      <sheetName val="일위대가"/>
      <sheetName val="실행철강하도"/>
      <sheetName val="Sheet2"/>
      <sheetName val="교각1"/>
      <sheetName val="견적"/>
      <sheetName val="Sheet4"/>
      <sheetName val="백호우계수"/>
      <sheetName val="식재인부"/>
      <sheetName val="Sheet1 (2)"/>
      <sheetName val="취합표"/>
      <sheetName val="물량산출"/>
      <sheetName val="자료"/>
      <sheetName val="유림골조"/>
      <sheetName val="기안"/>
      <sheetName val="단가"/>
      <sheetName val="현장별"/>
      <sheetName val="공사비산출내역"/>
      <sheetName val="차액보증"/>
      <sheetName val="새공통"/>
      <sheetName val="내역서"/>
      <sheetName val="EUL"/>
      <sheetName val="을-ATYPE"/>
      <sheetName val="지급자재"/>
      <sheetName val="N賃率-職"/>
      <sheetName val="총괄"/>
      <sheetName val="인사자료총집계"/>
      <sheetName val="부대시설"/>
      <sheetName val="Apt내역"/>
      <sheetName val="6호기"/>
      <sheetName val="노임단가"/>
      <sheetName val="수정전-창호제외"/>
      <sheetName val="수정후-창호제외"/>
      <sheetName val="수정전-창호만"/>
      <sheetName val="수정후-창호만"/>
      <sheetName val="내역1"/>
      <sheetName val="기본사항"/>
      <sheetName val="노임이"/>
      <sheetName val="기초단가"/>
      <sheetName val="시점교대"/>
      <sheetName val="MYUN(MAC)"/>
      <sheetName val="수량산출"/>
      <sheetName val="Sheet5"/>
      <sheetName val="화해(함평)"/>
      <sheetName val="화해(장성)"/>
      <sheetName val="도(내)"/>
      <sheetName val="노임"/>
      <sheetName val="포장물량집계"/>
      <sheetName val="합산자재목록"/>
      <sheetName val="C1.공사개요"/>
      <sheetName val="실행(1)"/>
      <sheetName val="A1.스케쥴"/>
      <sheetName val="Sheet1"/>
      <sheetName val="견적내역"/>
      <sheetName val="현장별계약현황('98.10.31)"/>
      <sheetName val="내역"/>
      <sheetName val="공통가설"/>
      <sheetName val="토공"/>
      <sheetName val="실행내역"/>
      <sheetName val="2공구산출내역"/>
      <sheetName val="정보"/>
      <sheetName val="8_ 현장관리비"/>
      <sheetName val="산출1-1"/>
      <sheetName val="일위대가표 (2)"/>
      <sheetName val="YANG"/>
      <sheetName val="중기사용료"/>
      <sheetName val="대전-교대(A1-A2)"/>
      <sheetName val="추가예산"/>
      <sheetName val="01"/>
      <sheetName val="터파기및재료"/>
      <sheetName val="단가표"/>
      <sheetName val="경영계획1월"/>
      <sheetName val="C.배수관공"/>
      <sheetName val="대비"/>
      <sheetName val="결재란"/>
      <sheetName val="철거산출근거"/>
      <sheetName val="20관리비율"/>
      <sheetName val="1~6 설계조건...."/>
      <sheetName val="부표총괄"/>
      <sheetName val="주관사업"/>
      <sheetName val="관리,공감"/>
      <sheetName val="b_balju_cho"/>
      <sheetName val="DATE"/>
      <sheetName val="순공사비"/>
      <sheetName val="데이타"/>
      <sheetName val="#REF"/>
      <sheetName val="건축내역"/>
      <sheetName val="Sheet1_(2)"/>
      <sheetName val="C1_공사개요"/>
      <sheetName val="A1_스케쥴"/>
      <sheetName val="현장별계약현황('98_10_31)"/>
      <sheetName val="8__현장관리비"/>
      <sheetName val="일위대가표_(2)"/>
      <sheetName val="C_배수관공"/>
      <sheetName val="1~6_설계조건___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MAKER"/>
      <sheetName val="96인원판단 (2)"/>
      <sheetName val="96인원(2)"/>
      <sheetName val="경쟁비교2"/>
      <sheetName val="내역서"/>
      <sheetName val="수리결과"/>
      <sheetName val="#REF"/>
      <sheetName val="남양시작동자105노65기1.3화1.2"/>
      <sheetName val="9GNG운반"/>
      <sheetName val="특판제외"/>
      <sheetName val="소개"/>
      <sheetName val="개산공사비"/>
      <sheetName val="영업소실적"/>
      <sheetName val="LIST"/>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송내가도"/>
      <sheetName val="송내유지보수도로"/>
      <sheetName val="금고가도"/>
      <sheetName val="금고유지보수도로"/>
      <sheetName val="내여가도"/>
      <sheetName val="내여유지보수도로"/>
      <sheetName val="개정가도"/>
      <sheetName val="개정유지보수도로"/>
      <sheetName val="Sheet1"/>
      <sheetName val="Sheet2"/>
      <sheetName val="Sheet3"/>
      <sheetName val="실행내역"/>
      <sheetName val="#REF"/>
      <sheetName val="가도유지보수"/>
      <sheetName val="내역서"/>
      <sheetName val="교량"/>
      <sheetName val="참조"/>
      <sheetName val="전체내역서"/>
      <sheetName val="DATA"/>
      <sheetName val="노임이"/>
      <sheetName val="일반공사"/>
      <sheetName val="토목"/>
      <sheetName val="날개벽(시점좌측)"/>
      <sheetName val="차액보증"/>
      <sheetName val="구조     ."/>
      <sheetName val="입찰"/>
      <sheetName val="현경"/>
      <sheetName val="산출내역서"/>
      <sheetName val="하부철근수량"/>
      <sheetName val="6호기"/>
      <sheetName val="단가산출내역(노임부분수정)"/>
      <sheetName val="내역"/>
      <sheetName val="노임"/>
      <sheetName val="조명시설"/>
      <sheetName val="직노"/>
      <sheetName val="Sheet1 (2)"/>
      <sheetName val="본체"/>
      <sheetName val="Baby일위대가"/>
      <sheetName val="적현로"/>
      <sheetName val="증감대비"/>
      <sheetName val="철거산출근거"/>
      <sheetName val="노임단가"/>
      <sheetName val="수리결과"/>
      <sheetName val="6공구(당초)"/>
      <sheetName val="(1)본선수량집계"/>
      <sheetName val="날개벽수량표"/>
      <sheetName val="특수선일위대가"/>
      <sheetName val="wall"/>
      <sheetName val="Front"/>
      <sheetName val="부표(010427)"/>
      <sheetName val="내역(중앙)"/>
      <sheetName val="내역(창신)"/>
      <sheetName val="일위대가"/>
      <sheetName val="직영2"/>
      <sheetName val="목차"/>
      <sheetName val="실행철강하도"/>
      <sheetName val="개산공사비"/>
      <sheetName val="9-1차이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내역1"/>
      <sheetName val="Sheet5"/>
      <sheetName val="목록"/>
      <sheetName val="입찰"/>
      <sheetName val="현경"/>
      <sheetName val="건축집계"/>
      <sheetName val="노임"/>
      <sheetName val="자재(원원+원대)"/>
      <sheetName val="출력일지(01월)"/>
      <sheetName val="일위대가"/>
      <sheetName val="설계"/>
      <sheetName val="총물량"/>
      <sheetName val="입찰안"/>
      <sheetName val="정부노임단가"/>
      <sheetName val="실행(표지,갑,을)"/>
      <sheetName val="건축공사실행"/>
      <sheetName val="코드"/>
      <sheetName val="실행(ALT1)"/>
      <sheetName val="BSD (2)"/>
      <sheetName val="차액보증"/>
      <sheetName val="기초일위"/>
      <sheetName val="공통비(전체)"/>
      <sheetName val="해평견적"/>
      <sheetName val="대가목록"/>
      <sheetName val="CTEMCOST"/>
      <sheetName val="Total"/>
      <sheetName val="ELECTRIC"/>
      <sheetName val="1월"/>
      <sheetName val="Sheet6"/>
      <sheetName val="설계명세"/>
      <sheetName val="SUM-CTI"/>
      <sheetName val="6호기"/>
      <sheetName val="Indirect Cost"/>
      <sheetName val="공통가설"/>
      <sheetName val="직노"/>
      <sheetName val="투찰"/>
      <sheetName val="백호우계수"/>
      <sheetName val="총괄"/>
      <sheetName val="적용률"/>
      <sheetName val="토목"/>
      <sheetName val="개산공사비"/>
      <sheetName val="본공사"/>
      <sheetName val="남양시작동자105노65기1.3화1.2"/>
      <sheetName val="공사비산출내역"/>
      <sheetName val="은행"/>
      <sheetName val="단가"/>
      <sheetName val="공내역"/>
      <sheetName val="CAT_5"/>
      <sheetName val="설비원가"/>
      <sheetName val="표지"/>
      <sheetName val="원가계산서"/>
      <sheetName val="1차설계변경내역"/>
      <sheetName val="관리,공감"/>
      <sheetName val="공사내역"/>
      <sheetName val="업체견적(거푸집)"/>
      <sheetName val="을지"/>
      <sheetName val="9GNG운반"/>
      <sheetName val="단위수량"/>
      <sheetName val="내역"/>
      <sheetName val="식재인부"/>
      <sheetName val="준검 내역서"/>
      <sheetName val="4.2유효폭의 계산"/>
      <sheetName val="데이타"/>
      <sheetName val="수량산출"/>
      <sheetName val="설비단가표"/>
      <sheetName val="견적내역"/>
      <sheetName val="노임단가"/>
      <sheetName val="부하계산서"/>
      <sheetName val="기본일위"/>
      <sheetName val="유림골조"/>
      <sheetName val="3_공통공사대비"/>
      <sheetName val="내역서"/>
      <sheetName val="대비표(토공1안)"/>
      <sheetName val="기본사항"/>
      <sheetName val="N賃率-職"/>
      <sheetName val="gyun"/>
      <sheetName val="인사자료총집계"/>
      <sheetName val="(1)본선수량집계"/>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인건비"/>
      <sheetName val="대전-교대(A1-A2)"/>
      <sheetName val="저"/>
      <sheetName val="재료비"/>
      <sheetName val="경비일반이윤"/>
      <sheetName val="노무비"/>
      <sheetName val="을-ATYPE"/>
      <sheetName val="기존단가 (2)"/>
      <sheetName val="I一般比"/>
      <sheetName val="새공통"/>
      <sheetName val="원내역서3"/>
      <sheetName val="설계서"/>
      <sheetName val="3.공통공사대비"/>
      <sheetName val="도급FORM"/>
      <sheetName val="Sheet1 (2)"/>
      <sheetName val="건축"/>
      <sheetName val="시점교대"/>
      <sheetName val="시중노임단가"/>
      <sheetName val="노임이"/>
      <sheetName val="파일의이용"/>
      <sheetName val="기성내역서표지"/>
      <sheetName val="변경내역서간지"/>
      <sheetName val="노임,재료비"/>
      <sheetName val="DATA1"/>
      <sheetName val="난방열교"/>
      <sheetName val="급탕열교"/>
      <sheetName val="안내"/>
      <sheetName val="1.취수장"/>
      <sheetName val="골조"/>
      <sheetName val="돈암사업"/>
      <sheetName val="국내조달(통합-1)"/>
      <sheetName val="건축2"/>
      <sheetName val="기본단가표"/>
      <sheetName val="건축원가"/>
      <sheetName val="sheet1"/>
      <sheetName val="b_balju_cho"/>
      <sheetName val="BM"/>
      <sheetName val="부대공"/>
      <sheetName val="포장공"/>
      <sheetName val="토공"/>
      <sheetName val="청천내"/>
      <sheetName val="Salary(해외)"/>
      <sheetName val="연돌일위집계"/>
      <sheetName val="DJ1"/>
      <sheetName val=" BM 셈플"/>
      <sheetName val="부하집계표"/>
      <sheetName val="내   역"/>
      <sheetName val="수목단가"/>
      <sheetName val="시설수량표"/>
      <sheetName val="식재수량표"/>
      <sheetName val="일위목록"/>
      <sheetName val="자재단가"/>
      <sheetName val="대비"/>
      <sheetName val="집계표"/>
      <sheetName val="조건표"/>
      <sheetName val="BID"/>
      <sheetName val="정화조동내역"/>
      <sheetName val="말뚝지지력산정"/>
      <sheetName val="3BL공동구 수량"/>
      <sheetName val="Baby일위대가"/>
      <sheetName val="변경내역"/>
      <sheetName val="BSD _2_"/>
      <sheetName val="일반공사"/>
      <sheetName val="#REF"/>
      <sheetName val="현장"/>
      <sheetName val="수량집계(방송설비)"/>
      <sheetName val="조직"/>
      <sheetName val="수량집계(전기시계)"/>
      <sheetName val="수량집계(출입통제)"/>
      <sheetName val="수량집계(통합배선)"/>
      <sheetName val="수량집계(CATV)"/>
      <sheetName val="수량집계(CCTV)"/>
      <sheetName val="경산"/>
      <sheetName val="자재비"/>
      <sheetName val="수량집계"/>
      <sheetName val="소비자가"/>
      <sheetName val="스포회원매출"/>
      <sheetName val="Front"/>
      <sheetName val="wall"/>
      <sheetName val="실행단가철(ems코드적용)"/>
      <sheetName val="패널"/>
      <sheetName val="중기"/>
      <sheetName val="관급"/>
      <sheetName val="전차선로 물량표"/>
      <sheetName val="일위대가(목록)"/>
      <sheetName val="하수급견적대비"/>
      <sheetName val="증감대비"/>
      <sheetName val="프랜트면허"/>
      <sheetName val="수납장배치도"/>
      <sheetName val="실행대비"/>
      <sheetName val="수리결과"/>
      <sheetName val="공동"/>
      <sheetName val="단독"/>
      <sheetName val="NP-총정리"/>
      <sheetName val="단가표"/>
      <sheetName val="45,46"/>
      <sheetName val="기계공사"/>
      <sheetName val="전기"/>
      <sheetName val="토목2"/>
      <sheetName val="코드표"/>
      <sheetName val="공사원가계산서"/>
      <sheetName val="우석문틀"/>
      <sheetName val="집계"/>
      <sheetName val="TYPE-A"/>
      <sheetName val="위생기구"/>
      <sheetName val="기계실냉난방"/>
      <sheetName val="일위대가 "/>
      <sheetName val="환산"/>
      <sheetName val="전력"/>
      <sheetName val=" 냉각수펌프"/>
      <sheetName val="공조기휀"/>
      <sheetName val="AHU집계"/>
      <sheetName val="수지예산"/>
      <sheetName val="샤워실위생"/>
      <sheetName val="공문"/>
      <sheetName val="현금"/>
      <sheetName val="부산만덕"/>
      <sheetName val="수원율전"/>
      <sheetName val="안양주공"/>
      <sheetName val="표준일위대가"/>
      <sheetName val="파주"/>
      <sheetName val="노무비단가"/>
      <sheetName val="시설물일위"/>
      <sheetName val="2공구산출내역"/>
      <sheetName val="갑지"/>
      <sheetName val="토목설계(배수지+관로)"/>
      <sheetName val="터파기및재료"/>
      <sheetName val="실행철강하도"/>
      <sheetName val="Internal Floor"/>
      <sheetName val="날개벽수량표"/>
      <sheetName val="총괄갑 "/>
      <sheetName val="건축원가계산서"/>
      <sheetName val="예정공정완"/>
      <sheetName val="비교표"/>
      <sheetName val="금융비용"/>
      <sheetName val="주요기준"/>
      <sheetName val="세부내역"/>
      <sheetName val="설계내역서"/>
      <sheetName val="기술부 VENDOR LIST"/>
      <sheetName val="시중노임"/>
      <sheetName val="그림"/>
      <sheetName val="구성1"/>
      <sheetName val="구성2"/>
      <sheetName val="구성3"/>
      <sheetName val="구성4"/>
      <sheetName val="그림2"/>
      <sheetName val="수수료율표"/>
      <sheetName val="부재리스트"/>
      <sheetName val="unit 4"/>
      <sheetName val="설계내역"/>
      <sheetName val="금액"/>
      <sheetName val="영업소실적"/>
      <sheetName val="단가조사"/>
      <sheetName val="설비내역"/>
      <sheetName val="아파트건축"/>
      <sheetName val="감액총괄표"/>
      <sheetName val="설계내역2"/>
      <sheetName val="익산"/>
      <sheetName val="노원열병합  건축공사기성내역서"/>
      <sheetName val="TEL"/>
      <sheetName val="행거,슈,볼트,펌프,잡재"/>
      <sheetName val="기초단가"/>
      <sheetName val="명세"/>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기계설비"/>
      <sheetName val="실행예산"/>
      <sheetName val="콘크리트타설집계표"/>
      <sheetName val="설비"/>
      <sheetName val="수지"/>
      <sheetName val="총괄원가계산서"/>
      <sheetName val="적현로"/>
      <sheetName val="충주"/>
      <sheetName val="조명율"/>
      <sheetName val="도급실행(본관-주차장)"/>
      <sheetName val="일위대가(가설)"/>
      <sheetName val="Macro7"/>
      <sheetName val="중기사용료"/>
      <sheetName val="신청서"/>
      <sheetName val="판매시설"/>
      <sheetName val="미장"/>
      <sheetName val="철골"/>
      <sheetName val="철콘공사"/>
      <sheetName val="변경서식"/>
      <sheetName val="부대내역"/>
      <sheetName val="견적"/>
      <sheetName val="아파트"/>
      <sheetName val="Customer Databas"/>
      <sheetName val="COVER"/>
      <sheetName val="구리토평1전기"/>
      <sheetName val="일위대가표"/>
      <sheetName val="일용직내역"/>
      <sheetName val="예산서"/>
      <sheetName val="20관리비율"/>
      <sheetName val="DATA테이블1 (2)"/>
      <sheetName val="Tables"/>
      <sheetName val="을"/>
      <sheetName val="공사개요"/>
      <sheetName val="공종목록표"/>
      <sheetName val="참고사항"/>
      <sheetName val="공조기"/>
      <sheetName val="남양시작동010313100%"/>
      <sheetName val="자  재"/>
      <sheetName val="건축외주"/>
      <sheetName val="간접"/>
      <sheetName val="b_gunmul"/>
      <sheetName val="b_balju (2)"/>
      <sheetName val="재료"/>
      <sheetName val="설치자재"/>
      <sheetName val="건축토목내역"/>
      <sheetName val="견적서"/>
      <sheetName val="요율"/>
      <sheetName val="일반부표"/>
      <sheetName val="Uint보온"/>
      <sheetName val="물량표"/>
      <sheetName val="내역표지"/>
      <sheetName val="IN2"/>
      <sheetName val="Sheet17"/>
      <sheetName val="INPUT"/>
      <sheetName val="내역(중앙)"/>
      <sheetName val="내역(창신)"/>
      <sheetName val="수원공사비"/>
      <sheetName val="자재대"/>
      <sheetName val="시설일위"/>
      <sheetName val="조명일위"/>
      <sheetName val="설계서(건축분)"/>
      <sheetName val="비용산식"/>
      <sheetName val="인원계획-미화"/>
      <sheetName val="별첨1(공사견적 양식) (재제출-0713)"/>
      <sheetName val="별첨1(공사견적 양식)"/>
      <sheetName val="공사비비교 (호텔0723-"/>
      <sheetName val="플랜트 설치"/>
      <sheetName val="현장관리Assumption"/>
      <sheetName val="직원투입계획"/>
      <sheetName val="현대실행 (실투입최종)"/>
      <sheetName val="실행내역"/>
      <sheetName val="B1(반포1차)"/>
      <sheetName val="DATE"/>
      <sheetName val="기타 정보통신공사"/>
      <sheetName val="기초자료"/>
      <sheetName val="200"/>
      <sheetName val="명세서"/>
      <sheetName val="토공사(흙막이)"/>
      <sheetName val="TIE-IN"/>
      <sheetName val="기성청구내역서"/>
      <sheetName val="수목표준대가"/>
      <sheetName val="광양방향"/>
      <sheetName val="Sheet4"/>
      <sheetName val="연결관암거"/>
      <sheetName val="간접비"/>
      <sheetName val="CAPVC"/>
      <sheetName val="조명시설"/>
      <sheetName val="일위대가(건축)"/>
      <sheetName val="토공집계"/>
      <sheetName val="사유서제출현황-2"/>
      <sheetName val="건축내역"/>
      <sheetName val="백룡교차로"/>
      <sheetName val="산정교차로"/>
      <sheetName val="신영교차로"/>
      <sheetName val="Macro3"/>
      <sheetName val="분당임차변경"/>
      <sheetName val="계약내역서(을지)"/>
      <sheetName val="Y-WORK"/>
      <sheetName val="총괄표"/>
      <sheetName val="DATA"/>
      <sheetName val="guard(mac)"/>
      <sheetName val="Y_WORK"/>
      <sheetName val="실행내역서 "/>
      <sheetName val="갑지1"/>
      <sheetName val="음료실행"/>
      <sheetName val="지주목시비량산출서"/>
      <sheetName val="danga"/>
      <sheetName val="ilch"/>
      <sheetName val="표지 (2)"/>
      <sheetName val="내역서 "/>
      <sheetName val="실행간접비용"/>
      <sheetName val="AP1"/>
      <sheetName val="EKOG10건축"/>
      <sheetName val="설직재-1"/>
      <sheetName val="PROJECT BRIEF(EX.NEW)"/>
      <sheetName val="TEST1"/>
      <sheetName val="개요"/>
      <sheetName val="대우단가(풍산)"/>
      <sheetName val="DS기성최종"/>
      <sheetName val="DS설변내역서"/>
      <sheetName val="1.우편집중내역서"/>
      <sheetName val="정산내역서"/>
      <sheetName val="일반전기"/>
      <sheetName val="LEGEND"/>
      <sheetName val="P-산#1-1(WOWA1)"/>
      <sheetName val="CAB_OD"/>
      <sheetName val="NEYOK"/>
      <sheetName val="1F"/>
      <sheetName val="판"/>
      <sheetName val="KLHT"/>
      <sheetName val="1995년 섹터별 매출"/>
      <sheetName val="현장지지물물량"/>
      <sheetName val="기계시공"/>
      <sheetName val="ACDIM6D"/>
      <sheetName val="산근"/>
      <sheetName val="토공(우물통,기타) "/>
      <sheetName val="공종단가"/>
      <sheetName val="예가표"/>
      <sheetName val="설산1.나"/>
      <sheetName val="본사S"/>
      <sheetName val="SG"/>
      <sheetName val="ºÎÇÏ°è»ê¼­"/>
      <sheetName val="ÇöÀåÁöÁö¹°¹°·®"/>
      <sheetName val="±â°è½Ã°ø"/>
      <sheetName val="Àû¿ë·ü"/>
      <sheetName val="»ê±Ù"/>
      <sheetName val="EKOG10°ÇÃà"/>
      <sheetName val="À»Áö"/>
      <sheetName val="Åä°ø(¿ì¹°Åë,±âÅ¸) "/>
      <sheetName val="¼³»ê1.³ª"/>
      <sheetName val="º»»çS"/>
      <sheetName val="조경"/>
      <sheetName val="견적단가"/>
      <sheetName val="수량-가로등"/>
      <sheetName val="전체"/>
      <sheetName val="원형맨홀수량"/>
      <sheetName val="ABUT수량-A1"/>
      <sheetName val="토목주소"/>
      <sheetName val="골조시행"/>
      <sheetName val="돌담교 상부수량"/>
      <sheetName val="부표총괄"/>
      <sheetName val="1차 내역서"/>
      <sheetName val="참조"/>
      <sheetName val="포장복구집계"/>
      <sheetName val="내역(전체)"/>
      <sheetName val="Sheet2"/>
      <sheetName val="정공공사"/>
      <sheetName val="CATV"/>
      <sheetName val="아파트 기성내역서"/>
      <sheetName val="주소록"/>
      <sheetName val="1-1"/>
      <sheetName val="Breakdown"/>
      <sheetName val="UnitRate"/>
      <sheetName val="c_balju"/>
      <sheetName val="hvac(제어동)"/>
      <sheetName val="WORK"/>
      <sheetName val="입고현황(전체)"/>
      <sheetName val="BLR 1"/>
      <sheetName val="GEN"/>
      <sheetName val="GAS"/>
      <sheetName val="DEAE"/>
      <sheetName val="BLR2"/>
      <sheetName val="BLR3"/>
      <sheetName val="BLR4"/>
      <sheetName val="BLR5"/>
      <sheetName val="DEM"/>
      <sheetName val="SAM"/>
      <sheetName val="CHEM"/>
      <sheetName val="COP"/>
      <sheetName val="간접비내역-1"/>
      <sheetName val="소방사항"/>
      <sheetName val="시화점실행"/>
      <sheetName val="ITB COST"/>
      <sheetName val="내역서1999.8최종"/>
      <sheetName val="KMT물량"/>
      <sheetName val="TB-내역서"/>
      <sheetName val="물가자료"/>
      <sheetName val="인부신상자료"/>
      <sheetName val="토공집계표"/>
      <sheetName val="정보매체A동"/>
      <sheetName val="APT내역"/>
      <sheetName val="시설이용권명세서"/>
      <sheetName val="FORM-0"/>
      <sheetName val="교각1"/>
      <sheetName val="금액내역서"/>
      <sheetName val="손익분석"/>
      <sheetName val="s"/>
      <sheetName val="간접경상비"/>
      <sheetName val="당진1,2호기전선관설치및접지4차공사내역서-을지"/>
      <sheetName val="기계내역서"/>
      <sheetName val="97 사업추정(WEKI)"/>
      <sheetName val="HVAC"/>
      <sheetName val="작성"/>
      <sheetName val="건축내역서"/>
      <sheetName val="설비내역서"/>
      <sheetName val="전기내역서"/>
      <sheetName val="Macro(차단기)"/>
      <sheetName val="건축공사"/>
      <sheetName val="JUCKEYK"/>
      <sheetName val="조정금액결과표 (차수별)"/>
      <sheetName val="STORAGE"/>
      <sheetName val="별표 "/>
      <sheetName val="조명율표"/>
      <sheetName val="단가조사-2"/>
      <sheetName val="EIB010831"/>
      <sheetName val="입찰보고"/>
      <sheetName val="기계"/>
      <sheetName val="자재단가비교표"/>
      <sheetName val="경비"/>
      <sheetName val="108동"/>
      <sheetName val="101동"/>
      <sheetName val="7~8사이내림기초"/>
      <sheetName val="열린교실"/>
      <sheetName val="의왕내역"/>
      <sheetName val="CON'C"/>
      <sheetName val="단면가정"/>
      <sheetName val="식재일위"/>
      <sheetName val="Sheet10"/>
      <sheetName val="가설전기별첨"/>
      <sheetName val="개화1교"/>
      <sheetName val="덕전리"/>
      <sheetName val="미디어고등학교"/>
      <sheetName val="EQT-ESTN"/>
      <sheetName val="9811"/>
      <sheetName val="원가 (2)"/>
      <sheetName val="대비내역"/>
      <sheetName val="Macro"/>
      <sheetName val="공사수행방안"/>
      <sheetName val="주관사업"/>
      <sheetName val="납부서"/>
      <sheetName val="사업자등록증"/>
      <sheetName val="인원자료"/>
      <sheetName val="참고"/>
      <sheetName val="96노임기준"/>
      <sheetName val="안양1공구_건축"/>
      <sheetName val="시장성초안camera"/>
      <sheetName val="MATERIAL"/>
      <sheetName val="배수펌프"/>
      <sheetName val="등가관장표"/>
      <sheetName val="방식총괄"/>
      <sheetName val="crude.SLAB RE-bar"/>
      <sheetName val="CRUDE RE-bar"/>
      <sheetName val="부하(성남)"/>
      <sheetName val="남양내역"/>
      <sheetName val="교대(A1-A2)"/>
      <sheetName val="지급자재"/>
      <sheetName val="환경기계공정표 (3)"/>
      <sheetName val="빗물받이(910-510-410)"/>
      <sheetName val="STEEL BOX 단면설계(SEC.8)"/>
      <sheetName val="안전시설내역서"/>
      <sheetName val="C1ㅇ"/>
      <sheetName val="CC16-내역서"/>
      <sheetName val="인부임"/>
      <sheetName val="현장별계약현황('98.10.31)"/>
      <sheetName val="금융"/>
      <sheetName val="내역전기"/>
      <sheetName val="순공사비"/>
      <sheetName val="단가대비표 (3)"/>
      <sheetName val=" 견적서"/>
      <sheetName val="기계내역"/>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백암비스타내역"/>
      <sheetName val="fs-e"/>
      <sheetName val="tax1"/>
      <sheetName val="내역서을지"/>
      <sheetName val="방수"/>
      <sheetName val="결재갑지"/>
      <sheetName val="미지급금"/>
      <sheetName val="중기일위대가"/>
      <sheetName val="단면 (2)"/>
      <sheetName val="설계개요"/>
      <sheetName val="주경기-오배수"/>
      <sheetName val="기기리스트"/>
      <sheetName val="Chiet tinh dz35"/>
      <sheetName val="기둥(원형)"/>
      <sheetName val="2000년1차"/>
      <sheetName val="2000전체분"/>
      <sheetName val="암거공"/>
      <sheetName val="CB"/>
      <sheetName val="거래처등록"/>
      <sheetName val="참고자료"/>
      <sheetName val="유류대관리"/>
      <sheetName val="S0"/>
      <sheetName val="우수공"/>
      <sheetName val="년도별노임표"/>
      <sheetName val="중기목록표"/>
      <sheetName val="설계조건"/>
      <sheetName val="동력부하계산"/>
      <sheetName val="SPEC"/>
      <sheetName val="회사99"/>
      <sheetName val="CAL."/>
      <sheetName val="1.설계조건"/>
      <sheetName val="CSA-Rate Build Up"/>
      <sheetName val="SOURCE"/>
      <sheetName val="설계기준"/>
      <sheetName val="지수"/>
      <sheetName val="Eq. Mobilization"/>
      <sheetName val="견적대비"/>
      <sheetName val="단가조사서"/>
      <sheetName val="목차"/>
      <sheetName val="시멘트"/>
      <sheetName val="부산4"/>
      <sheetName val="상계견적"/>
      <sheetName val="J直材4"/>
      <sheetName val="추천서"/>
      <sheetName val="원본"/>
      <sheetName val="1,2공구원가계산서"/>
      <sheetName val="슬래브(PF)(하류)"/>
      <sheetName val="도급양식"/>
      <sheetName val="변화치수"/>
      <sheetName val="을_ATYPE"/>
      <sheetName val="OCT.FDN"/>
      <sheetName val="DESIGN"/>
      <sheetName val="일위대가목차"/>
      <sheetName val="인력터파기"/>
      <sheetName val="측량요율"/>
      <sheetName val="원가"/>
      <sheetName val="단가 "/>
      <sheetName val="옥외부분합"/>
      <sheetName val="b_babun (2)"/>
      <sheetName val="전기공사일위대가"/>
      <sheetName val="유효폭의 계산"/>
      <sheetName val="견"/>
      <sheetName val="계약내역"/>
      <sheetName val="공정별금액"/>
      <sheetName val="우,오수"/>
      <sheetName val="205동"/>
      <sheetName val="산출내역서집계표"/>
      <sheetName val="기성내역서"/>
      <sheetName val="부대"/>
      <sheetName val="계좌번호"/>
      <sheetName val="공사내역서(을)실행"/>
      <sheetName val="PI"/>
      <sheetName val="本年收入合计"/>
      <sheetName val="품셈TABLE"/>
      <sheetName val="횡배수관토공수량"/>
      <sheetName val="노무산출서"/>
      <sheetName val="설계명세서(종합)"/>
      <sheetName val="소요자재"/>
      <sheetName val="1TL종점(1)"/>
      <sheetName val="참조(인건비)"/>
      <sheetName val="시추주상도"/>
      <sheetName val="미드수량"/>
      <sheetName val="일위_파일"/>
      <sheetName val="PAC"/>
      <sheetName val="단가비교표"/>
      <sheetName val="종현황"/>
      <sheetName val="9509"/>
      <sheetName val="기술조건"/>
      <sheetName val="삭제내역1차"/>
      <sheetName val="NYS"/>
      <sheetName val="정보"/>
      <sheetName val="NAI"/>
      <sheetName val="Sheet3"/>
      <sheetName val="한일양산"/>
      <sheetName val="N-001_내역서"/>
      <sheetName val="변경하세요"/>
      <sheetName val="MASTER00.7月"/>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회로내역(승인)"/>
      <sheetName val="설계예산"/>
      <sheetName val="제품정보"/>
      <sheetName val="산출근거"/>
      <sheetName val="견적조건"/>
      <sheetName val="전선 및 전선관"/>
      <sheetName val="단가산출"/>
      <sheetName val="일위대가목록"/>
      <sheetName val="형틀공사"/>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갑지(과세)"/>
      <sheetName val="SUMMARY(S)"/>
      <sheetName val="전기일위대가"/>
      <sheetName val="커튼월(pfg)"/>
      <sheetName val="계수시트"/>
      <sheetName val="유첨3.적용기준"/>
      <sheetName val="종단계산"/>
      <sheetName val="104동"/>
      <sheetName val="2000.05"/>
      <sheetName val="#2_일위대가목록"/>
      <sheetName val="하도정산"/>
      <sheetName val="铝合金"/>
      <sheetName val="동해title"/>
      <sheetName val="관경별내역서"/>
      <sheetName val="총괄내역서"/>
      <sheetName val="해외(원화)"/>
      <sheetName val="기안"/>
      <sheetName val="파이프류"/>
      <sheetName val="중기사용료산출근거"/>
      <sheetName val="남양주부대"/>
      <sheetName val="부속동"/>
      <sheetName val="COPING"/>
      <sheetName val="내역서(음성금왕)"/>
      <sheetName val="36+45-113-18+19+20I"/>
      <sheetName val="5사남"/>
      <sheetName val="b_balju"/>
      <sheetName val="내역총괄표"/>
      <sheetName val="마산방향철근집계"/>
      <sheetName val="진주방향"/>
      <sheetName val="마산방향"/>
      <sheetName val="COVER-P"/>
      <sheetName val="70%"/>
      <sheetName val="예총"/>
      <sheetName val="1층LOAD"/>
      <sheetName val="자료"/>
      <sheetName val="B시설가격"/>
      <sheetName val="7.수지"/>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이토변실"/>
      <sheetName val="TRE TABLE"/>
      <sheetName val="부대집계"/>
      <sheetName val="BSD_(2)"/>
      <sheetName val="Sheet1_(2)"/>
      <sheetName val="Flaer_Area"/>
      <sheetName val="Indirect_Cost"/>
      <sheetName val="4_2유효폭의_계산"/>
      <sheetName val="남양시작동자105노65기1_3화1_2"/>
      <sheetName val="준검_내역서"/>
      <sheetName val="기존단가_(2)"/>
      <sheetName val="3_공통공사대비1"/>
      <sheetName val="OCT_FDN"/>
      <sheetName val="1_취수장"/>
      <sheetName val="3BL공동구_수량"/>
      <sheetName val="BSD__2_"/>
      <sheetName val="전차선로_물량표"/>
      <sheetName val="_BM_셈플"/>
      <sheetName val="내___역"/>
      <sheetName val="일위대가_"/>
      <sheetName val="_냉각수펌프"/>
      <sheetName val="Internal_Floor"/>
      <sheetName val="총괄갑_"/>
      <sheetName val="기술부_VENDOR_LIST"/>
      <sheetName val="unit_4"/>
      <sheetName val="노원열병합__건축공사기성내역서"/>
      <sheetName val="나_건축"/>
      <sheetName val="Customer_Databas"/>
      <sheetName val="DATA테이블1_(2)"/>
      <sheetName val="실행내역서_"/>
      <sheetName val="표지_(2)"/>
      <sheetName val="내역서_"/>
      <sheetName val="PROJECT_BRIEF(EX_NEW)"/>
      <sheetName val="1_우편집중내역서"/>
      <sheetName val="1995년_섹터별_매출"/>
      <sheetName val="토공(우물통,기타)_"/>
      <sheetName val="아파트_기성내역서"/>
      <sheetName val="Åä°ø(¿ì¹°Åë,±âÅ¸)_"/>
      <sheetName val="¼³»ê1_³ª"/>
      <sheetName val="설산1_나"/>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교대일반수량총괄집계표"/>
      <sheetName val="견적의뢰"/>
      <sheetName val="D.B"/>
      <sheetName val="도급원가"/>
      <sheetName val="유첨3.적용기㐘"/>
      <sheetName val="자재표"/>
      <sheetName val="취합표"/>
      <sheetName val="안정계산"/>
      <sheetName val="단면검토"/>
      <sheetName val="분석항목"/>
      <sheetName val="Summary"/>
      <sheetName val="정부노임(2000.상)"/>
      <sheetName val="CONCRETE"/>
      <sheetName val="교통대책내역"/>
      <sheetName val="2.토목공사"/>
      <sheetName val="대목"/>
      <sheetName val="갈현동"/>
      <sheetName val="소개"/>
      <sheetName val="대전노은1차_조적_집계표"/>
      <sheetName val="별표2"/>
      <sheetName val="工程材料"/>
      <sheetName val="5-Digit"/>
      <sheetName val="BEND LOSS"/>
      <sheetName val="수량산출(TDI)"/>
      <sheetName val="수량집계(본역사)"/>
      <sheetName val="수량집계(임시역사)"/>
      <sheetName val="수량산출(AFC)"/>
      <sheetName val="수량산출(CCTV)"/>
      <sheetName val="수량_작성"/>
      <sheetName val="FAB별"/>
      <sheetName val="crude_SLAB_RE-bar"/>
      <sheetName val="CRUDE_RE-bar"/>
      <sheetName val="환경기계공정표_(3)"/>
      <sheetName val="돌담교_상부수량"/>
      <sheetName val="BLR_1"/>
      <sheetName val="ITB_COST"/>
      <sheetName val="내역서1999_8최종"/>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기자재"/>
      <sheetName val="기계설치"/>
      <sheetName val="배관공사"/>
      <sheetName val="기계단가"/>
      <sheetName val="배관단가"/>
      <sheetName val="일위"/>
      <sheetName val="수량"/>
      <sheetName val="시운전"/>
      <sheetName val="단가산출"/>
      <sheetName val="수량산근(출력X)"/>
      <sheetName val="표준화수량집계표(출력X)"/>
      <sheetName val="품셈총괄(출력X)"/>
      <sheetName val="내역"/>
      <sheetName val="경비2내역"/>
      <sheetName val="분전함신설"/>
      <sheetName val="접지1종"/>
      <sheetName val="배수내역"/>
      <sheetName val="갑지(추정)"/>
      <sheetName val="개산공사비"/>
      <sheetName val="DESIGN"/>
      <sheetName val="내역서"/>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마산월령동골조물량변경"/>
      <sheetName val="건축대비"/>
      <sheetName val="추가물량금액"/>
      <sheetName val="개략골조물량"/>
      <sheetName val="공사비내역(변경)"/>
      <sheetName val="시행대비증가요인 "/>
      <sheetName val="도곡E-1"/>
      <sheetName val="Sheet7"/>
      <sheetName val="품의서"/>
      <sheetName val="#REF"/>
      <sheetName val="식재인부"/>
      <sheetName val="Sheet4"/>
      <sheetName val="실행예산SHEET도장재검토"/>
      <sheetName val="노임이"/>
      <sheetName val="유림골조"/>
      <sheetName val="갑지(추정)"/>
      <sheetName val="정보"/>
      <sheetName val="공사비산출내역"/>
      <sheetName val="A"/>
      <sheetName val="시중노임단가"/>
      <sheetName val="형틀공사"/>
      <sheetName val="기본사항"/>
      <sheetName val="설계명세서"/>
      <sheetName val="설계"/>
      <sheetName val="영업소실적"/>
      <sheetName val="금액내역서"/>
      <sheetName val="코드"/>
      <sheetName val="토목공사"/>
      <sheetName val="단가표"/>
      <sheetName val="공통비(전체)"/>
      <sheetName val="공동"/>
      <sheetName val="단독"/>
      <sheetName val="부대시설"/>
      <sheetName val="Apt내역"/>
      <sheetName val="내역서"/>
      <sheetName val="대여현황"/>
      <sheetName val="주관사업"/>
      <sheetName val="내역"/>
      <sheetName val="cp1"/>
      <sheetName val="국내조달(통합-1)"/>
      <sheetName val="공사개요"/>
      <sheetName val="유첨3.적용기준"/>
      <sheetName val="Sheet3"/>
      <sheetName val="Sheet2"/>
      <sheetName val="2000년 공정표"/>
      <sheetName val="일반부표"/>
      <sheetName val="갑지"/>
      <sheetName val="N賃率-職"/>
      <sheetName val="아파트_9"/>
      <sheetName val="공통가설"/>
      <sheetName val="개산공사비"/>
      <sheetName val="안내"/>
      <sheetName val="신영극장"/>
      <sheetName val="투찰"/>
      <sheetName val="골조시행"/>
      <sheetName val="자재(원원+원대)"/>
      <sheetName val="7.수지"/>
      <sheetName val="1,2,3,4,5단위수량"/>
      <sheetName val="현금"/>
      <sheetName val="투찰가"/>
      <sheetName val="토목"/>
      <sheetName val="변경내역"/>
      <sheetName val="직노"/>
      <sheetName val="Sheet5"/>
      <sheetName val="한진금융비"/>
      <sheetName val="작업지시서-1호"/>
      <sheetName val="을지"/>
      <sheetName val="입찰"/>
      <sheetName val="현경"/>
      <sheetName val="PI"/>
      <sheetName val="배수내역"/>
      <sheetName val="목포방향"/>
      <sheetName val="적상기초자료"/>
      <sheetName val="총물량"/>
      <sheetName val="총괄갑 "/>
      <sheetName val="차액보증"/>
      <sheetName val="노무비"/>
      <sheetName val="산출내역서집계표"/>
      <sheetName val="수정시산표"/>
      <sheetName val="99년신청"/>
      <sheetName val="98수문일위"/>
      <sheetName val="수입"/>
      <sheetName val="박상무"/>
      <sheetName val="곽병갑"/>
      <sheetName val="김석천"/>
      <sheetName val="오이균"/>
      <sheetName val="이명례"/>
      <sheetName val="기계설비"/>
      <sheetName val="건축공사실행"/>
      <sheetName val="노임"/>
      <sheetName val="내역1"/>
      <sheetName val="수리결과"/>
      <sheetName val="Total"/>
      <sheetName val="내   역"/>
      <sheetName val="Sheet6"/>
      <sheetName val="일위대가표지"/>
      <sheetName val="DATA"/>
      <sheetName val="적심사표"/>
      <sheetName val="교통대책내역"/>
      <sheetName val="실행내역"/>
      <sheetName val="본공사"/>
      <sheetName val="5.소재"/>
      <sheetName val="3.공통공사대비"/>
      <sheetName val="대비표(토공1안)"/>
      <sheetName val="간접"/>
      <sheetName val="날개벽수량표"/>
      <sheetName val="환산"/>
      <sheetName val="변경서식"/>
      <sheetName val="Sheet1 (2)"/>
      <sheetName val="빗물받이(910-510-410)"/>
      <sheetName val="자재+시공통보단가(85.35%)"/>
      <sheetName val="기초일위"/>
      <sheetName val="견적서-골조공사"/>
      <sheetName val="인사자료총집계"/>
      <sheetName val="부대내역"/>
      <sheetName val="원가계산 (2)"/>
      <sheetName val="4.2유효폭의 계산"/>
      <sheetName val="공비대비"/>
      <sheetName val="데이타"/>
      <sheetName val="시점교대"/>
      <sheetName val="CTEMCOST"/>
      <sheetName val="TIE-IN"/>
      <sheetName val="증감내역서"/>
      <sheetName val="시설물일위"/>
      <sheetName val="일위대가표"/>
      <sheetName val="견적공통"/>
      <sheetName val="추천서"/>
      <sheetName val="시행대비증가요인_"/>
      <sheetName val="유첨3_적용기준"/>
      <sheetName val="2000년_공정표"/>
      <sheetName val="7_수지"/>
      <sheetName val="내___역"/>
      <sheetName val="총괄갑_"/>
      <sheetName val="★도급내역"/>
      <sheetName val="기타공"/>
      <sheetName val="배수관공"/>
      <sheetName val="설비단가표"/>
      <sheetName val="분당임차변경"/>
      <sheetName val="Macro1"/>
      <sheetName val="일위대가"/>
      <sheetName val="Sheet1_(2)"/>
      <sheetName val="견적내역"/>
      <sheetName val="을-ATYPE"/>
      <sheetName val="대비"/>
      <sheetName val="CT"/>
      <sheetName val="백호우계수"/>
      <sheetName val="가설개략"/>
      <sheetName val="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설공정(참조)"/>
      <sheetName val="Tabelle1(양식)"/>
      <sheetName val="TABLE(Siemens제출)"/>
      <sheetName val="수금 Rev.0"/>
      <sheetName val="CF Rev.0"/>
      <sheetName val="CF (%)"/>
      <sheetName val="CF(참조)"/>
      <sheetName val="Flow 0"/>
      <sheetName val="투입(기자재)"/>
      <sheetName val="투입(설치)"/>
      <sheetName val="분리(계약금액)"/>
      <sheetName val="월별수금작성기준"/>
      <sheetName val="월별수금 R.0"/>
      <sheetName val="경비2내역"/>
      <sheetName val="95신규호표"/>
      <sheetName val="guard(ma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설계조건 "/>
      <sheetName val="PILE "/>
      <sheetName val="6PILE  (돌출)"/>
      <sheetName val="영업소실적"/>
      <sheetName val="기초"/>
      <sheetName val="다곡2교"/>
      <sheetName val="산근"/>
      <sheetName val="STAND20"/>
      <sheetName val="경비2내역"/>
      <sheetName val="CF Rev.0"/>
      <sheetName val="PILE"/>
      <sheetName val="내역서"/>
      <sheetName val="BS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lt;우수공&gt;&gt;"/>
      <sheetName val="&lt;&lt;토공집계표&gt;&gt;"/>
      <sheetName val="&lt;&lt;①우수토공집계표&gt;&gt;"/>
      <sheetName val="우수공토공집계"/>
      <sheetName val="&lt;&lt;②우수관로&gt;&gt;"/>
      <sheetName val="관기초집계"/>
      <sheetName val="&lt;&lt;③우수받이&gt;&gt;"/>
      <sheetName val="우수받이토공집계"/>
      <sheetName val="우수받이토공단위수량"/>
      <sheetName val="&lt;&lt;④우수받이연결관&gt;&gt;"/>
      <sheetName val="연결관토공집계"/>
      <sheetName val="연결관토공산출"/>
      <sheetName val="연결관터파기단위수량-토사"/>
      <sheetName val="&lt;&lt;⑤집수정&gt;&gt;"/>
      <sheetName val="집수정토공집계"/>
      <sheetName val="집수정단위(0.6×0.6)"/>
      <sheetName val="집수정단위(0.9×0.9)"/>
      <sheetName val="집수정단위(1.5×1.5)"/>
      <sheetName val="&lt;&lt;⑥날개벽&gt;&gt;"/>
      <sheetName val="날개벽토공산출"/>
      <sheetName val="&lt;&lt;⑦면벽&gt;&gt;"/>
      <sheetName val="면벽수량"/>
      <sheetName val="면벽단위수량"/>
      <sheetName val="&lt;&lt;⑧맹암거&gt;&gt;"/>
      <sheetName val="맹암거수량"/>
      <sheetName val="맹암거연장"/>
      <sheetName val="맹암거단위수량"/>
      <sheetName val="&lt;&lt;⑨산마루측구&gt;&gt;"/>
      <sheetName val="산마루측구수량"/>
      <sheetName val="산마루측구연장"/>
      <sheetName val="산마루측구단위수량"/>
      <sheetName val="&lt;&lt;⑩U형측구&gt;&gt;"/>
      <sheetName val="U형측구수량"/>
      <sheetName val="U형측구연장"/>
      <sheetName val="U형측구단위수량"/>
      <sheetName val="&lt;&lt;⑪기존구조물깨기&gt;&gt;"/>
      <sheetName val="구조물깨기집계"/>
      <sheetName val="구조물깨기"/>
      <sheetName val="&lt;&lt;기존구조물깨기&gt;&gt;"/>
      <sheetName val="조명시설"/>
      <sheetName val="BID"/>
      <sheetName val="수주현황2월"/>
      <sheetName val="실행철강하도"/>
      <sheetName val="Eq. Mobilization"/>
      <sheetName val="공량산출서"/>
      <sheetName val="경비2내역"/>
      <sheetName val="부산제일극장"/>
      <sheetName val="해외 연수비용 계산-삭제"/>
      <sheetName val="해외 기술훈련비 (합계)"/>
      <sheetName val="6PILE  (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BSD _2_"/>
      <sheetName val="Eq. Mobilization"/>
      <sheetName val="BID"/>
      <sheetName val="조명시설"/>
      <sheetName val="공량산출서"/>
      <sheetName val="수량산출"/>
      <sheetName val="STAND20"/>
      <sheetName val="Sheet5"/>
      <sheetName val="부산제일극장"/>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작_분석"/>
      <sheetName val="예량가_분석"/>
      <sheetName val="Bestpro입력"/>
      <sheetName val="보고용"/>
      <sheetName val="임율 Data"/>
      <sheetName val="Sandhill"/>
      <sheetName val="신임율적용_검토안"/>
      <sheetName val="Ship &amp; Lifting"/>
      <sheetName val="Harp_견적기준"/>
      <sheetName val="Harp_Att"/>
      <sheetName val="Harp_적용"/>
      <sheetName val="Header_견적기준"/>
      <sheetName val="Header_Att"/>
      <sheetName val="Header_적용"/>
      <sheetName val="97 사업추정(WEKI)"/>
      <sheetName val="HANJUNG EQUIPMENT (3)"/>
      <sheetName val="실행예산SHEET도장재검토"/>
      <sheetName val="SHL"/>
      <sheetName val="원가계산서"/>
      <sheetName val="2. 집계표"/>
      <sheetName val="견적기준 참조"/>
      <sheetName val="NEWDRAW"/>
      <sheetName val="보일러"/>
      <sheetName val="MixBed"/>
      <sheetName val="CondPol"/>
      <sheetName val="손익현황"/>
      <sheetName val="현황CODE"/>
      <sheetName val="#2_일위대가목록"/>
      <sheetName val="steel data sheet"/>
      <sheetName val="인원계획"/>
      <sheetName val="실행내역서(DCU)"/>
      <sheetName val="IT-BAT"/>
      <sheetName val="산업"/>
      <sheetName val="당초"/>
      <sheetName val="ESTI."/>
      <sheetName val="DI-ESTI"/>
      <sheetName val="IBASE"/>
      <sheetName val="Testing"/>
      <sheetName val="Sheet"/>
      <sheetName val="45,46"/>
      <sheetName val="소화실적"/>
      <sheetName val="TRANS"/>
      <sheetName val="만기별 은행별 잔액"/>
      <sheetName val=" 갑지"/>
      <sheetName val="Eq. Mobilization"/>
      <sheetName val="참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표지"/>
      <sheetName val="목록"/>
      <sheetName val="1. 견적조건표"/>
      <sheetName val="2. 집계표"/>
      <sheetName val="3. 집계표-결제용"/>
      <sheetName val="3. AE"/>
      <sheetName val="4. PCF"/>
      <sheetName val="5.Supervision Fee"/>
      <sheetName val="6.시운전 비용"/>
      <sheetName val="8. 견적가 비교"/>
      <sheetName val="9. 내외자 구분표"/>
      <sheetName val="Sheet1"/>
      <sheetName val="97 사업추정(WEKI)"/>
      <sheetName val="가격집계표(Samra)"/>
      <sheetName val="Input"/>
      <sheetName val="Setup"/>
      <sheetName val="설계내역서"/>
      <sheetName val="Spec1"/>
      <sheetName val="기계내역서"/>
    </sheetNames>
    <sheetDataSet>
      <sheetData sheetId="0" refreshError="1"/>
      <sheetData sheetId="1" refreshError="1"/>
      <sheetData sheetId="2" refreshError="1"/>
      <sheetData sheetId="3"/>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작성기준"/>
      <sheetName val="부지정지 및 법면보호(cc-01)"/>
      <sheetName val="CC01-내역서"/>
      <sheetName val="본관기초 굴착(cc-02)"/>
      <sheetName val="CC02-내역서"/>
      <sheetName val="취수로 축조(cc-03)"/>
      <sheetName val="CC03-내역서"/>
      <sheetName val="취수펌프장(cc-04)"/>
      <sheetName val="CC04-내역서"/>
      <sheetName val="취수관로축조(cc-05)"/>
      <sheetName val="CC05-내역서"/>
      <sheetName val="배수로축조(cc-06)"/>
      <sheetName val="CC06-내역서"/>
      <sheetName val="연료하역부두(cc-07)"/>
      <sheetName val="CC07-내역서"/>
      <sheetName val="석탄취급설비 기초(cc-08)"/>
      <sheetName val="CC08-내역서"/>
      <sheetName val="비탄방지(cc-09)"/>
      <sheetName val="CC09-내역서"/>
      <sheetName val="전기설비 기초(cc-10)"/>
      <sheetName val="CC10-내역서"/>
      <sheetName val="옥외기기 및 전기집진기기초(cc-11)"/>
      <sheetName val="CC11-내역서"/>
      <sheetName val="옥외탱크 기초(cc-12) "/>
      <sheetName val="cc12-내역서"/>
      <sheetName val="오폐수처리설비 기초(cc-13)"/>
      <sheetName val="cc13-내역서"/>
      <sheetName val="지하매설 및 옥외소화설비(cc-14)"/>
      <sheetName val="CC14-내역서"/>
      <sheetName val="구내도로 및 배수(cc-15)"/>
      <sheetName val="CC15-내역서"/>
      <sheetName val="조경(cc-16)"/>
      <sheetName val="CC16-내역서"/>
      <sheetName val="공사용동력 기타부대(cc-17)"/>
      <sheetName val="cc17-내역서"/>
      <sheetName val="시험실"/>
      <sheetName val="투입비"/>
      <sheetName val="측량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순공사비 원가"/>
      <sheetName val="집계표 (2)"/>
      <sheetName val="건축"/>
      <sheetName val="토목,조경"/>
      <sheetName val="설비"/>
      <sheetName val="소화설비"/>
      <sheetName val="전기소방"/>
      <sheetName val="운영비"/>
      <sheetName val="증감내역서"/>
      <sheetName val="실행철강하도"/>
      <sheetName val="개산공사비"/>
      <sheetName val="콘크리트타설집계표"/>
      <sheetName val="354kv 영등포 변전소 실행예산서"/>
      <sheetName val="주관사업"/>
      <sheetName val="요약배부"/>
      <sheetName val="P.M 별"/>
      <sheetName val="2000년1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설계예시"/>
      <sheetName val="실행철강하도"/>
      <sheetName val="노임이"/>
      <sheetName val="데리네이타현황"/>
      <sheetName val="#REF"/>
      <sheetName val="마산방향"/>
      <sheetName val="진주방향"/>
      <sheetName val="수량산출"/>
      <sheetName val="터파기및재료"/>
      <sheetName val="방음벽기초(H=4m)"/>
      <sheetName val="N賃率-職"/>
      <sheetName val="총괄내역서"/>
      <sheetName val="코드표"/>
      <sheetName val="기구조직"/>
      <sheetName val="내역서"/>
      <sheetName val="일위대가(가설)"/>
      <sheetName val="단위단가"/>
      <sheetName val="일반수량총괄집계"/>
      <sheetName val=" 토목 처리장도급내역서 "/>
      <sheetName val="수목보호틀연장조서"/>
      <sheetName val="구분표"/>
      <sheetName val="제원입력"/>
      <sheetName val="대로근거"/>
      <sheetName val="중로근거"/>
      <sheetName val="단위수량"/>
      <sheetName val="수로BOX"/>
      <sheetName val="Sheet1 (2)"/>
      <sheetName val="DATE"/>
      <sheetName val="집계표"/>
      <sheetName val="98수문일위"/>
      <sheetName val="일위대가9803"/>
      <sheetName val="사유서제출현황-2"/>
      <sheetName val="맨홀수량"/>
      <sheetName val="bid"/>
      <sheetName val="데이타"/>
      <sheetName val="식재인부"/>
      <sheetName val="도로포장면적산출(1)"/>
      <sheetName val="6PILE  (돌출)"/>
      <sheetName val="원형맨홀수량"/>
      <sheetName val="입력란"/>
      <sheetName val="97노임단가"/>
      <sheetName val="화설내"/>
      <sheetName val="기계경비(시간당)"/>
      <sheetName val="램머"/>
      <sheetName val="증감내역서"/>
      <sheetName val="자금청구"/>
      <sheetName val="투찰내역서"/>
      <sheetName val="내역"/>
      <sheetName val="sand토적"/>
      <sheetName val="TOTAL1"/>
      <sheetName val="말뚝지지력산정"/>
      <sheetName val="COPING"/>
      <sheetName val="Sheet1"/>
      <sheetName val="직노"/>
      <sheetName val="설계서을"/>
      <sheetName val="Sheet2"/>
      <sheetName val="AS포장복구 "/>
      <sheetName val="심사물량"/>
      <sheetName val="현황산출서"/>
      <sheetName val="일위대가표"/>
      <sheetName val="토공"/>
      <sheetName val="오동"/>
      <sheetName val="대조"/>
      <sheetName val="나한"/>
      <sheetName val="차액보증"/>
      <sheetName val="경산"/>
      <sheetName val="INPUT(덕도방향-시점)"/>
      <sheetName val="type-F"/>
      <sheetName val="수량집"/>
      <sheetName val="2호맨홀공제수량"/>
      <sheetName val="도로경계단위"/>
      <sheetName val="종단계산"/>
      <sheetName val="구조물공"/>
      <sheetName val="금액내역서"/>
      <sheetName val="준검 내역서"/>
      <sheetName val="교대(A1-A2)"/>
      <sheetName val="슬래브"/>
      <sheetName val="받이700"/>
      <sheetName val="덕전리"/>
      <sheetName val="DATA1"/>
      <sheetName val="1,2공구원가계산서"/>
      <sheetName val="2공구산출내역"/>
      <sheetName val="1공구산출내역서"/>
      <sheetName val="SLAB&quot;1&quot;"/>
      <sheetName val="산근(1)"/>
      <sheetName val="콘크리트포장철거"/>
      <sheetName val="현장관리비"/>
      <sheetName val="단가"/>
      <sheetName val="토사(PE)"/>
      <sheetName val="공종검토(1순위4공종)"/>
      <sheetName val="설계내역"/>
      <sheetName val="공종검토(4순위8공종) "/>
      <sheetName val="공종검토(7순위3공종)"/>
      <sheetName val="공종검토(8순위9공종)"/>
      <sheetName val="공종검토(27순위24공종)"/>
      <sheetName val="FB25JN"/>
      <sheetName val="단가결정"/>
      <sheetName val="설계조건"/>
      <sheetName val="9GNG운반"/>
      <sheetName val="4차원가계산서"/>
      <sheetName val="산출금액내역"/>
      <sheetName val="갑지(추정)"/>
      <sheetName val="s"/>
      <sheetName val="수목데이타"/>
      <sheetName val="분기관표식단위수량"/>
      <sheetName val="가도공"/>
      <sheetName val="1.설계조건"/>
      <sheetName val="총집계표"/>
      <sheetName val="수입"/>
      <sheetName val="APT"/>
      <sheetName val="2000년1차"/>
      <sheetName val="산출근거"/>
      <sheetName val="시설일위"/>
      <sheetName val="식재일위"/>
      <sheetName val="일위목록"/>
      <sheetName val="포장공수량집계표"/>
      <sheetName val="이음개소"/>
      <sheetName val="출력표-본사"/>
      <sheetName val="총수량집계표"/>
      <sheetName val="5정거장"/>
      <sheetName val="1-3길내기"/>
      <sheetName val="인상효1"/>
      <sheetName val="wall"/>
      <sheetName val="콘크리트타설집계표"/>
      <sheetName val="내역서 (2)"/>
      <sheetName val="공사"/>
      <sheetName val="주차구획선수량"/>
      <sheetName val="터널패턴구성"/>
      <sheetName val="수량집계표"/>
      <sheetName val="재"/>
      <sheetName val="자"/>
      <sheetName val="실적(휴양)"/>
      <sheetName val="공사비집계"/>
      <sheetName val="8.PILE  (돌출)"/>
      <sheetName val="구의33고"/>
      <sheetName val="新철폐복2"/>
      <sheetName val="新철폐복3"/>
      <sheetName val="주공기준"/>
      <sheetName val="설계"/>
      <sheetName val="날개벽"/>
      <sheetName val="96보완계획7.12"/>
      <sheetName val="공통자료"/>
      <sheetName val="DATA"/>
      <sheetName val="말고개터널조명전압강하"/>
      <sheetName val="간접"/>
      <sheetName val="Macro(조도)"/>
      <sheetName val="포장물량집계"/>
      <sheetName val="2. 집계표"/>
      <sheetName val="evap_thick"/>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총괄표"/>
      <sheetName val="집계표(전기공사)"/>
      <sheetName val="예산작성기준(전기)"/>
      <sheetName val="자재비(전기)"/>
      <sheetName val="노무비(전기)"/>
      <sheetName val="경비"/>
      <sheetName val="일위대가(전기)"/>
      <sheetName val="주요물량"/>
      <sheetName val="SUPPORT산출(new)"/>
      <sheetName val="SUPPORT산출(re)"/>
      <sheetName val="Sheet1"/>
      <sheetName val="조명시설"/>
      <sheetName val="#REF"/>
      <sheetName val="s"/>
      <sheetName val="일위대가표"/>
      <sheetName val=" GULF"/>
      <sheetName val="코드표"/>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용수량(생활용수)"/>
      <sheetName val="Sheet1"/>
      <sheetName val="기계경비(시간당)"/>
      <sheetName val="램머"/>
      <sheetName val="공구"/>
      <sheetName val="장비집계"/>
      <sheetName val="3BL공동구 수량"/>
      <sheetName val="자재집계표"/>
      <sheetName val="가중치"/>
      <sheetName val="말뚝지지력산정"/>
      <sheetName val="제-노임"/>
      <sheetName val="제직재"/>
      <sheetName val="DATE"/>
      <sheetName val="총괄"/>
      <sheetName val="신표지1"/>
      <sheetName val="집계표"/>
      <sheetName val="조경내역서"/>
      <sheetName val="설계내역서"/>
      <sheetName val="청천내"/>
      <sheetName val="주차구획선수량"/>
      <sheetName val="터파기및재료"/>
      <sheetName val="bid"/>
      <sheetName val="내역"/>
      <sheetName val="빙장비사양"/>
      <sheetName val="평가데이터"/>
      <sheetName val="#REF"/>
      <sheetName val="내역서"/>
      <sheetName val="12호기내역서(건축분)"/>
      <sheetName val="ABUT수량-A1"/>
      <sheetName val="수량산출"/>
      <sheetName val="한강운반비"/>
      <sheetName val="산출금액내역"/>
      <sheetName val="일위대가9803"/>
      <sheetName val="단열-자재"/>
      <sheetName val="신우"/>
      <sheetName val="실행철강하도"/>
      <sheetName val="원본(갑지)"/>
      <sheetName val="명세서"/>
      <sheetName val="구천"/>
      <sheetName val="설계예산서"/>
      <sheetName val="경산"/>
      <sheetName val="일위"/>
      <sheetName val="기계경비"/>
      <sheetName val="9GNG운반"/>
      <sheetName val="현장예산"/>
      <sheetName val="예총"/>
      <sheetName val="2000년1차"/>
      <sheetName val="2000전체분"/>
      <sheetName val="자재대"/>
      <sheetName val="도급예산내역서봉투"/>
      <sheetName val="공사원가계산서"/>
      <sheetName val="설계산출표지"/>
      <sheetName val="도급예산내역서총괄표"/>
      <sheetName val="을부담운반비"/>
      <sheetName val="운반비산출"/>
      <sheetName val="요율"/>
      <sheetName val="포장공"/>
      <sheetName val="환경기계공정표 (3)"/>
      <sheetName val="데이타"/>
      <sheetName val="시설물단가표"/>
      <sheetName val="노무비단가표"/>
      <sheetName val="기초자료입력"/>
      <sheetName val="원가"/>
      <sheetName val="파형강관집계"/>
      <sheetName val="토적표"/>
      <sheetName val="공제수량총집계표"/>
      <sheetName val="임금단가"/>
      <sheetName val="공사개요"/>
      <sheetName val="설계예산"/>
      <sheetName val="수량3"/>
      <sheetName val="산출근거"/>
      <sheetName val="설비"/>
      <sheetName val="wall"/>
      <sheetName val="자료입력"/>
      <sheetName val="품셈"/>
      <sheetName val="2공구하도급내역서"/>
      <sheetName val="인부임"/>
      <sheetName val="원가+내역"/>
      <sheetName val="안정검토"/>
      <sheetName val="단면설계"/>
      <sheetName val="6PILE  (돌출)"/>
      <sheetName val="3BL공동구_수량"/>
      <sheetName val="Total"/>
      <sheetName val="가압장(토목)"/>
      <sheetName val="배관배선 단가조사"/>
      <sheetName val="일위대가집계"/>
      <sheetName val="대치판정"/>
      <sheetName val="동원인원"/>
      <sheetName val="선정요령"/>
      <sheetName val="TOTAL_BOQ"/>
      <sheetName val="입력란"/>
      <sheetName val="97노임단가"/>
      <sheetName val="본선차로수량집계표"/>
      <sheetName val="견적"/>
      <sheetName val="조명율표"/>
      <sheetName val="코드표"/>
      <sheetName val="날개벽수량표"/>
      <sheetName val="시선유도표지집계표"/>
      <sheetName val="총투입계"/>
      <sheetName val="70%"/>
      <sheetName val="SANBAISU"/>
      <sheetName val="현장경비"/>
      <sheetName val="방배동내역(리라)"/>
      <sheetName val="건축공사집계표"/>
      <sheetName val="방배동내역 (총괄)"/>
      <sheetName val="부대공사총괄"/>
      <sheetName val="설계명세서"/>
      <sheetName val="WORK"/>
      <sheetName val="Sheet5"/>
      <sheetName val="자재단가"/>
      <sheetName val="3.공통공사대비"/>
      <sheetName val="품셈집계표"/>
      <sheetName val="자재조사표"/>
      <sheetName val="옹벽일반수량"/>
      <sheetName val="설계서을"/>
      <sheetName val="범례표"/>
      <sheetName val="연결관암거"/>
      <sheetName val="2002하반기노임기준"/>
      <sheetName val="9.정착구 보강"/>
      <sheetName val="CTEMCOST"/>
      <sheetName val="단가 (2)"/>
      <sheetName val="공사기본내용입력"/>
      <sheetName val="준검 내역서"/>
      <sheetName val="심사공종"/>
      <sheetName val="절대삭제금지"/>
      <sheetName val="증감내역서"/>
      <sheetName val="96보완계획7.12"/>
      <sheetName val="중기사용료"/>
      <sheetName val="갑지"/>
      <sheetName val="INPUT"/>
      <sheetName val="시운전연료"/>
      <sheetName val="노임"/>
      <sheetName val="b_balju"/>
      <sheetName val="98수문일위"/>
      <sheetName val="수량증감표"/>
      <sheetName val="터파기운반비산출"/>
      <sheetName val="산적토운반비산출"/>
      <sheetName val="적용단가"/>
      <sheetName val="연습"/>
      <sheetName val="철근량"/>
      <sheetName val="비교1"/>
      <sheetName val="물량표"/>
      <sheetName val="Sheet4"/>
      <sheetName val="구의33고"/>
      <sheetName val="(A)내역서"/>
      <sheetName val="연장및면적(좌측)"/>
      <sheetName val="부하계산서"/>
      <sheetName val="전선 및 전선관"/>
      <sheetName val="대창(함평)"/>
      <sheetName val="대창(장성)"/>
      <sheetName val="대창(함평)-창열"/>
      <sheetName val="구조물터파기수량집계"/>
      <sheetName val="배수공 시멘트 및 골재량 산출"/>
      <sheetName val="공량(1월22일)"/>
      <sheetName val="측구터파기공수량집계"/>
      <sheetName val="단면가정"/>
      <sheetName val="설계조건"/>
      <sheetName val="빗물받이(910-510-410)"/>
      <sheetName val="노임이"/>
      <sheetName val="우수맨홀공제단위수량"/>
      <sheetName val="총괄내역서"/>
      <sheetName val="일반수량"/>
      <sheetName val="총집계표"/>
      <sheetName val="맨홀수량"/>
      <sheetName val="H-PILE수량집계"/>
      <sheetName val="slurrywall설계가"/>
      <sheetName val="1차 내역서"/>
      <sheetName val="덕전리"/>
      <sheetName val="입찰안"/>
      <sheetName val="할증"/>
      <sheetName val="실행내역서"/>
      <sheetName val="확약서"/>
      <sheetName val="SORCE1"/>
      <sheetName val="물가대비표"/>
      <sheetName val="Sheet2 (2)"/>
      <sheetName val="변경비교-을"/>
      <sheetName val="배수공"/>
      <sheetName val="일위대가표"/>
      <sheetName val="TYPE-A"/>
      <sheetName val="건축내역서 (경제상무실)"/>
      <sheetName val="마산월령동골조물량변경"/>
      <sheetName val="수산(당)"/>
      <sheetName val="을지"/>
      <sheetName val="설계예시"/>
      <sheetName val="식재인부"/>
      <sheetName val="Sheet2"/>
      <sheetName val="뚝토공"/>
      <sheetName val="대로근거"/>
      <sheetName val="중로근거"/>
      <sheetName val="단면 (2)"/>
      <sheetName val="금액내역서"/>
      <sheetName val="용산1(해보)"/>
      <sheetName val="Sheet3"/>
      <sheetName val="화설내"/>
      <sheetName val="기초코드"/>
      <sheetName val="danga"/>
      <sheetName val="ilch"/>
      <sheetName val="목차"/>
      <sheetName val="본사공가현황"/>
      <sheetName val="토목검측서"/>
      <sheetName val="초기화면"/>
      <sheetName val="관급자재"/>
      <sheetName val="9811"/>
      <sheetName val="위치조서"/>
      <sheetName val="을"/>
      <sheetName val="SG"/>
      <sheetName val="신호등일위대가"/>
      <sheetName val="흄관기초"/>
      <sheetName val="내역서단가산출용"/>
      <sheetName val="단가산출"/>
      <sheetName val="교대(A1)"/>
      <sheetName val="토사(PE)"/>
      <sheetName val="하조서"/>
      <sheetName val="날개벽"/>
      <sheetName val="현장경상비"/>
      <sheetName val="마산방향"/>
      <sheetName val="진주방향"/>
      <sheetName val="대비"/>
      <sheetName val="database"/>
      <sheetName val="15"/>
      <sheetName val="준공평가"/>
      <sheetName val="98NS-N"/>
      <sheetName val="200"/>
      <sheetName val="몰탈"/>
      <sheetName val="집수정(600-700)"/>
      <sheetName val="8.PILE  (돌출)"/>
      <sheetName val="부대내역"/>
      <sheetName val="내역서01"/>
      <sheetName val="1.수인터널"/>
      <sheetName val="기초단가"/>
      <sheetName val="프랜트면허"/>
      <sheetName val="오수주요자재"/>
      <sheetName val="조건"/>
      <sheetName val="DATA 입력란"/>
      <sheetName val="1. 설계조건 2.단면가정 3. 하중계산"/>
      <sheetName val="T13(P68~72,78)"/>
      <sheetName val="BSD (2)"/>
      <sheetName val="파일의이용"/>
      <sheetName val="MAT"/>
      <sheetName val="연도별cash"/>
      <sheetName val="데리네이타현황"/>
      <sheetName val="VXXXXXX"/>
      <sheetName val="이토변실(A3-LINE)"/>
      <sheetName val="이름정의"/>
      <sheetName val="Macro1"/>
      <sheetName val="원형1호맨홀토공수량"/>
      <sheetName val="내역갑지"/>
      <sheetName val="교각계산"/>
      <sheetName val="우각부보강"/>
      <sheetName val="설계"/>
      <sheetName val="실행내역"/>
      <sheetName val="EACT10"/>
      <sheetName val="수로단위수량"/>
      <sheetName val="실행대비"/>
      <sheetName val="교대철근집계"/>
      <sheetName val="노임단가"/>
      <sheetName val="내역서1999.8최종"/>
      <sheetName val="Sheet1 (2)"/>
      <sheetName val="내역서(전기)"/>
      <sheetName val="계양가시설"/>
      <sheetName val="배수철근"/>
      <sheetName val="일위단위"/>
      <sheetName val="고유코드_설계"/>
      <sheetName val="PROJECT BRIEF(EX.NEW)"/>
      <sheetName val="Site Expenses"/>
      <sheetName val="실행견적"/>
      <sheetName val="수입"/>
      <sheetName val="원형맨홀수량"/>
      <sheetName val="추가예산"/>
      <sheetName val="단중표"/>
      <sheetName val="현장관리비참조"/>
      <sheetName val="간지"/>
      <sheetName val="직노"/>
      <sheetName val="COPING"/>
      <sheetName val="교각1"/>
      <sheetName val="다곡2교"/>
      <sheetName val="전기"/>
      <sheetName val="포장복구집계"/>
      <sheetName val="단가조사-2"/>
      <sheetName val="s"/>
      <sheetName val="용역비내역-진짜"/>
      <sheetName val="1000 DB구축 부표"/>
      <sheetName val="Baby일위대가"/>
      <sheetName val="환율CHANGE"/>
      <sheetName val="현금흐름"/>
      <sheetName val="DATA"/>
      <sheetName val="상 부"/>
      <sheetName val="9-1차이내역"/>
      <sheetName val="하수급견적대비"/>
      <sheetName val="단가"/>
      <sheetName val="조경"/>
      <sheetName val="금액"/>
      <sheetName val="시점교대"/>
      <sheetName val="공사비증감"/>
      <sheetName val="PI"/>
      <sheetName val="단위단가"/>
      <sheetName val="간접"/>
      <sheetName val="공사"/>
      <sheetName val="원가계산하도"/>
      <sheetName val="입력자료"/>
      <sheetName val="설내역서 "/>
      <sheetName val="현장소운반"/>
      <sheetName val="관구보호몰탈"/>
      <sheetName val="공사비집계"/>
      <sheetName val="청 구"/>
      <sheetName val="설계산출기초"/>
      <sheetName val="토목(용인)"/>
      <sheetName val="전기단가조사서"/>
      <sheetName val="공용(현대건설공구)"/>
      <sheetName val="현대건설공구(UNIT)"/>
      <sheetName val="낙석방지수량"/>
      <sheetName val="1차설계변경내역"/>
      <sheetName val="입찰견적보고서"/>
      <sheetName val="관경별내역서"/>
      <sheetName val="수량집계"/>
      <sheetName val="guard(mac)"/>
      <sheetName val="N賃率-職"/>
      <sheetName val="토공(우물통,기타) "/>
      <sheetName val="차액보증"/>
      <sheetName val="흙쌓기도수로설치현황"/>
      <sheetName val="계수시트"/>
      <sheetName val="11.1 단면hwp"/>
      <sheetName val="내역표지"/>
      <sheetName val="앵커구조계산"/>
      <sheetName val="공사설명서"/>
      <sheetName val="단양 00 아파트-세부내역"/>
      <sheetName val="기본일위"/>
      <sheetName val="갑지1"/>
      <sheetName val="정부노임단가"/>
      <sheetName val="일위대가_가설_"/>
      <sheetName val="배수통관(좌)"/>
      <sheetName val="INPUT(덕도방향-시점)"/>
      <sheetName val="GI-LIST"/>
      <sheetName val="해평견적"/>
      <sheetName val="건축공사"/>
      <sheetName val="pier-1"/>
      <sheetName val="일반수량총괄집계"/>
      <sheetName val="차선도색-연장,수량(1)"/>
      <sheetName val="배수공 주요자재 집계표"/>
      <sheetName val="관접합및부설"/>
      <sheetName val="산출내역서집계표"/>
      <sheetName val="2호맨홀공제수량"/>
      <sheetName val="물가시세"/>
      <sheetName val="공내역"/>
      <sheetName val="7.PILE  (돌출)"/>
      <sheetName val="사  업  비  수  지  예  산  서"/>
      <sheetName val="기초일위"/>
      <sheetName val="수목단가"/>
      <sheetName val="시설수량표"/>
      <sheetName val="시설일위"/>
      <sheetName val="식재수량표"/>
      <sheetName val="단위수량산출"/>
      <sheetName val="설계내역"/>
      <sheetName val="tggwan(mac)"/>
      <sheetName val="총괄내역"/>
      <sheetName val="내역_FILE"/>
      <sheetName val="도기류"/>
      <sheetName val="건축내역"/>
      <sheetName val="터파기단면도(보도)"/>
      <sheetName val="호프"/>
      <sheetName val="표지"/>
      <sheetName val="노무비"/>
      <sheetName val="재료비단가"/>
      <sheetName val="06 일위대가목록"/>
      <sheetName val="공사현황"/>
      <sheetName val="우수공"/>
      <sheetName val="설계가"/>
      <sheetName val="날개벽(TYPE2)"/>
      <sheetName val="음성방향"/>
      <sheetName val="산출기준자료"/>
      <sheetName val="구역화물"/>
      <sheetName val="시험비"/>
      <sheetName val="일위대가목록"/>
      <sheetName val="단위목록"/>
      <sheetName val="6호기"/>
      <sheetName val="토목주소"/>
      <sheetName val="내역전기"/>
      <sheetName val="감액총괄표"/>
      <sheetName val="세부내역서"/>
      <sheetName val="Customer Databas"/>
      <sheetName val="예가표"/>
      <sheetName val="평내중"/>
      <sheetName val="연결임시"/>
      <sheetName val="공량산출서"/>
      <sheetName val="1.설계기준"/>
      <sheetName val="수주추정"/>
      <sheetName val="수목표준대가"/>
      <sheetName val="2_단면가정"/>
      <sheetName val="내역서 (2)"/>
      <sheetName val="지중자재단가"/>
      <sheetName val="날개벽(시점좌측)"/>
      <sheetName val="견적서"/>
      <sheetName val="옹벽공 수량집계표"/>
      <sheetName val="교사기준면적(중)"/>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A-8 PD(도로중앙)"/>
      <sheetName val="공정data"/>
      <sheetName val="옹벽수량집계"/>
      <sheetName val="4.내진설계"/>
      <sheetName val=" ｹ-ﾌﾞﾙ"/>
      <sheetName val="노임단가 (2)"/>
      <sheetName val="관급자재대"/>
      <sheetName val="중기사용료산출근거"/>
      <sheetName val="단가 및 재료비"/>
      <sheetName val="Y-WORK"/>
      <sheetName val="BJJIN"/>
      <sheetName val="직접경비"/>
      <sheetName val="직접인건비"/>
      <sheetName val="수안보-MBR1"/>
      <sheetName val="참조"/>
      <sheetName val="제경비율"/>
      <sheetName val="산출내역서"/>
      <sheetName val="공사명입력"/>
      <sheetName val="근로자자료입력"/>
      <sheetName val="참고자료"/>
      <sheetName val="공사비 증감 내역서"/>
      <sheetName val="기둥(원형)"/>
      <sheetName val="참고사항"/>
      <sheetName val="상호참고자료"/>
      <sheetName val="발주처자료입력"/>
      <sheetName val="회사기본자료"/>
      <sheetName val="하자보증자료"/>
      <sheetName val="기술자관련자료"/>
      <sheetName val="총괄서"/>
      <sheetName val="실행간접비용"/>
      <sheetName val="남양내역"/>
      <sheetName val="MAIN_TABLE"/>
      <sheetName val="1.설계조건"/>
      <sheetName val="원가서"/>
      <sheetName val="출장내역"/>
      <sheetName val="개요"/>
      <sheetName val="1.우편집중내역서"/>
      <sheetName val="일위대가(가설)"/>
      <sheetName val="사각맨홀"/>
      <sheetName val="자재"/>
      <sheetName val="경비_원본"/>
      <sheetName val="토목공사"/>
      <sheetName val="포장공자재집계표"/>
      <sheetName val="특수선일위대가"/>
      <sheetName val="각형맨홀"/>
      <sheetName val="포장공수량집계표"/>
      <sheetName val="도장수량(하1)"/>
      <sheetName val="주형"/>
      <sheetName val="인원투입"/>
      <sheetName val="코드"/>
      <sheetName val="공비현2"/>
      <sheetName val="도급내역"/>
      <sheetName val="물집"/>
      <sheetName val="도급금액"/>
      <sheetName val="재노경"/>
      <sheetName val="콘크리트타설집계표"/>
      <sheetName val="전 기"/>
      <sheetName val="대림경상68억"/>
      <sheetName val="사통"/>
      <sheetName val="산근"/>
      <sheetName val="우수"/>
      <sheetName val="입력"/>
      <sheetName val="계림(함평)"/>
      <sheetName val="계림(장성)"/>
      <sheetName val="산수배수"/>
      <sheetName val="내역(신례)"/>
      <sheetName val="포장물량집계"/>
      <sheetName val="표지 (2)"/>
      <sheetName val="총괄표"/>
      <sheetName val="슬래브수량"/>
      <sheetName val="일위대가(1)"/>
      <sheetName val="보차도경계석"/>
      <sheetName val="구조물공집계"/>
      <sheetName val="상행-교대(A1-A2)"/>
      <sheetName val="건축공사실행"/>
      <sheetName val="역T형교대(말뚝기초)"/>
      <sheetName val="입력DATA"/>
      <sheetName val="바닥판"/>
      <sheetName val="집수A"/>
      <sheetName val="내역서적용수량"/>
      <sheetName val="부표총괄"/>
      <sheetName val="갑지(추정)"/>
      <sheetName val="VII-2현장경비"/>
      <sheetName val="Ⅴ-2.공종별내역"/>
      <sheetName val="입력시트"/>
      <sheetName val="출력X"/>
      <sheetName val="가로등내역서"/>
      <sheetName val="nys"/>
      <sheetName val="유림골조"/>
      <sheetName val="플랜트 설치"/>
      <sheetName val="공사비"/>
      <sheetName val="연도손익"/>
      <sheetName val="회수금"/>
      <sheetName val="대체용지"/>
      <sheetName val="건자이자"/>
      <sheetName val="내부매출원가"/>
      <sheetName val="지구 리스트"/>
      <sheetName val="용지비"/>
      <sheetName val="용역단가"/>
      <sheetName val="효성CB 1P기초"/>
      <sheetName val="조견표"/>
      <sheetName val="전차선로 물량표"/>
      <sheetName val="1.CB"/>
      <sheetName val="변수"/>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당평)자재"/>
      <sheetName val="당초명세(평)"/>
      <sheetName val="GAEYO"/>
      <sheetName val="GR"/>
      <sheetName val="공사분석"/>
      <sheetName val="연속벽현황"/>
      <sheetName val="단"/>
      <sheetName val="원유_BANK"/>
      <sheetName val="세금자료"/>
      <sheetName val="시점경사로"/>
      <sheetName val="1차"/>
      <sheetName val="수량집계표"/>
      <sheetName val="탄성1"/>
      <sheetName val="원하도급내역서(당초)"/>
      <sheetName val="사유서제출현황-2"/>
      <sheetName val="골재집계"/>
      <sheetName val="-레미콘집계"/>
      <sheetName val="-몰탈콘크리트"/>
      <sheetName val="자갈,시멘트,모래산출"/>
      <sheetName val="-철근집계"/>
      <sheetName val="포장재료(1)"/>
      <sheetName val="-흄관집계"/>
      <sheetName val="4.2.1 마루높이 검토"/>
      <sheetName val="반포2차"/>
      <sheetName val="첨"/>
      <sheetName val="6공구(당초)"/>
      <sheetName val="시설물기초"/>
      <sheetName val="SLAB&quot;1&quot;"/>
      <sheetName val="중요"/>
      <sheetName val="총내역서"/>
      <sheetName val="List"/>
      <sheetName val="1"/>
      <sheetName val="공사품의서"/>
      <sheetName val="가열로SW"/>
      <sheetName val="99노임단가"/>
      <sheetName val="unitpric"/>
      <sheetName val="noyim"/>
      <sheetName val="03전반노무비"/>
      <sheetName val="하도급 검토"/>
      <sheetName val="3.하중계산"/>
      <sheetName val="보도포장연장조서-표준차도부"/>
      <sheetName val="표준차도부연장조서-ASP"/>
      <sheetName val=" 상부공통집계(총괄)"/>
      <sheetName val="단가조정표"/>
      <sheetName val="순공사비"/>
      <sheetName val="품셈TABLE"/>
      <sheetName val="낙찰표"/>
      <sheetName val="단 box"/>
      <sheetName val="단가조건(02년)"/>
      <sheetName val="시화점실행"/>
      <sheetName val="해외(원화)"/>
      <sheetName val="기존포장깨기"/>
      <sheetName val="석축헐기"/>
      <sheetName val="설-원가"/>
      <sheetName val="일위집계표"/>
      <sheetName val="계산서(곡선부)"/>
      <sheetName val="포장재료집계표"/>
      <sheetName val="단가(1)"/>
      <sheetName val="중강당 내역"/>
      <sheetName val="부대tu"/>
      <sheetName val="토공"/>
      <sheetName val="일위대가-1"/>
      <sheetName val="05-원가계산"/>
      <sheetName val="인건비"/>
      <sheetName val="인건비 "/>
      <sheetName val="계측제어설비"/>
      <sheetName val="CAT_5"/>
      <sheetName val="수량산출서-2"/>
      <sheetName val="공통비(전체)"/>
      <sheetName val="7-2"/>
      <sheetName val="중기손료집계(1209)"/>
      <sheetName val="HRSG SMALL07220"/>
      <sheetName val="품종별월계"/>
      <sheetName val="전신환매도율"/>
      <sheetName val="setup"/>
      <sheetName val="sub"/>
      <sheetName val="전체내역서"/>
      <sheetName val="도로경계단위"/>
      <sheetName val="배수공수집"/>
      <sheetName val="08-공사비총괄표"/>
      <sheetName val="01-적용기준"/>
      <sheetName val="산근(1)"/>
      <sheetName val="맨홀수량산출(A-LINE)"/>
      <sheetName val="폐기물"/>
      <sheetName val="건축내역서"/>
      <sheetName val="단위수량"/>
      <sheetName val="설계내역2"/>
      <sheetName val="공종단가"/>
      <sheetName val="증감대비"/>
      <sheetName val="포장공수량집계"/>
      <sheetName val="결과조달"/>
      <sheetName val="APT"/>
      <sheetName val="기계"/>
      <sheetName val="협력업체"/>
      <sheetName val="설계명세서(종합)"/>
      <sheetName val="소요자재"/>
      <sheetName val="노무산출서"/>
      <sheetName val="총 원가계산"/>
      <sheetName val="배지거총재료집계표"/>
      <sheetName val="조명일위"/>
      <sheetName val="경영상태"/>
      <sheetName val="2공구산출내역"/>
      <sheetName val="노면및방향"/>
      <sheetName val="sst,stl창호"/>
      <sheetName val="역T형"/>
      <sheetName val="ETC"/>
      <sheetName val="A4"/>
      <sheetName val="기안"/>
      <sheetName val="2-1. 경관조명 내역총괄표"/>
      <sheetName val="고창방향"/>
      <sheetName val="P4-C"/>
      <sheetName val="45,46"/>
      <sheetName val="J형측구단위수량"/>
      <sheetName val="인부노임"/>
      <sheetName val="단가산출서(기계)"/>
      <sheetName val="배관단가조사서"/>
      <sheetName val="DB"/>
      <sheetName val="특별교실"/>
      <sheetName val="지장물 철거 물량 산출서"/>
      <sheetName val="민감도"/>
      <sheetName val="견적대비"/>
      <sheetName val="지급(1)"/>
      <sheetName val="자재비"/>
      <sheetName val="FAB별"/>
      <sheetName val="이음개소"/>
      <sheetName val="cal"/>
      <sheetName val="가계부"/>
      <sheetName val="제품목록"/>
      <sheetName val="매입매출관리"/>
      <sheetName val="Sheet22"/>
      <sheetName val="수량명세서"/>
      <sheetName val="-치수표(곡선부)"/>
      <sheetName val="달서천-대비"/>
      <sheetName val="현장관리비"/>
      <sheetName val="소방"/>
      <sheetName val="골막이(야매)"/>
      <sheetName val="투찰추정"/>
      <sheetName val="토목"/>
      <sheetName val="5수지"/>
      <sheetName val="수질정화시설"/>
      <sheetName val="Sheet1_(2)"/>
      <sheetName val="청_구"/>
      <sheetName val="1_수인터널"/>
      <sheetName val="상_부"/>
      <sheetName val="공사비_증감_내역서"/>
      <sheetName val="Sheet2_(2)"/>
      <sheetName val="Customer_Databas"/>
      <sheetName val="PROJECT_BRIEF(EX_NEW)"/>
      <sheetName val="Site_Expenses"/>
      <sheetName val="단면치수"/>
      <sheetName val="예산명세서"/>
      <sheetName val="돌담교 상부수량"/>
      <sheetName val="쇠(1)"/>
      <sheetName val="가격(3)"/>
      <sheetName val="ⴭⴭⴭⴭⴭ"/>
      <sheetName val="I一般比"/>
      <sheetName val="금호"/>
      <sheetName val="안전시설"/>
      <sheetName val="철근단면적"/>
      <sheetName val="관경"/>
      <sheetName val="전기혼잡제경비(45)"/>
      <sheetName val="2"/>
      <sheetName val="3"/>
      <sheetName val="4"/>
      <sheetName val="6"/>
      <sheetName val="가로등설치"/>
      <sheetName val="제잡비"/>
      <sheetName val="설계기준"/>
      <sheetName val="내역1"/>
      <sheetName val="99노임기준"/>
      <sheetName val="단가대비표"/>
      <sheetName val="말뚝기초(안정검토)-외측"/>
      <sheetName val="일위_파일"/>
      <sheetName val="산출내역(K2)"/>
      <sheetName val="가도공"/>
      <sheetName val="ELECTRIC"/>
      <sheetName val="원가계산서 "/>
      <sheetName val="우수받이"/>
      <sheetName val="횡배수관집현황(2공구)"/>
      <sheetName val="공통가설"/>
      <sheetName val="공사비_NDE"/>
      <sheetName val="구조물철거타공정이월"/>
      <sheetName val="단가목록"/>
      <sheetName val="J直材4"/>
      <sheetName val="기자재비"/>
      <sheetName val="단위중량"/>
      <sheetName val="기본"/>
      <sheetName val="견적대비표"/>
      <sheetName val="토공정보"/>
      <sheetName val="관로토공"/>
      <sheetName val="단가비교표_공통1"/>
      <sheetName val="약품공급2"/>
      <sheetName val="접지수량"/>
      <sheetName val="자재테이블"/>
      <sheetName val="원가계산서"/>
      <sheetName val="여과지동"/>
      <sheetName val="울산자동제어"/>
      <sheetName val="단가산출서"/>
      <sheetName val="노단"/>
      <sheetName val="단산"/>
      <sheetName val="명세"/>
      <sheetName val="일대"/>
      <sheetName val="코스모공장 (어음)"/>
      <sheetName val="건축명"/>
      <sheetName val="기계명"/>
      <sheetName val="전기명"/>
      <sheetName val="TOSHIBA-Structure"/>
      <sheetName val="포집"/>
      <sheetName val="4차원가계산서"/>
      <sheetName val="99총공사내역서"/>
      <sheetName val="교대(A1-A2)"/>
      <sheetName val="화해(함평)"/>
      <sheetName val="화해(장성)"/>
      <sheetName val="중기손료"/>
      <sheetName val="준공정산"/>
      <sheetName val="철거산출근거"/>
      <sheetName val="준공조서"/>
      <sheetName val="공사준공계"/>
      <sheetName val="준공검사보고서"/>
      <sheetName val="가설"/>
      <sheetName val="일람표"/>
      <sheetName val="공사설계"/>
      <sheetName val="AS포장복구 "/>
      <sheetName val="앵커설치(590)"/>
      <sheetName val="1.1설계기준"/>
      <sheetName val="업무처리전"/>
      <sheetName val="대총괄"/>
      <sheetName val="신축(단위)"/>
      <sheetName val="계정"/>
      <sheetName val="기기리스트"/>
      <sheetName val="적용(기계)"/>
      <sheetName val="개별직종노임단가(2005.1)"/>
      <sheetName val="표준내역"/>
      <sheetName val="실행"/>
      <sheetName val="직재"/>
      <sheetName val="재집"/>
      <sheetName val="3.하중산정4.지지력"/>
      <sheetName val="관일"/>
      <sheetName val="적용토목"/>
      <sheetName val="90.03실행 "/>
      <sheetName val="1차기성"/>
      <sheetName val="배수관산출"/>
      <sheetName val="투입비"/>
      <sheetName val="도급"/>
      <sheetName val="97년 추정"/>
      <sheetName val="예산"/>
      <sheetName val="국공유지및사유지"/>
      <sheetName val="집행안"/>
      <sheetName val="아파트 내역"/>
      <sheetName val="집수정"/>
      <sheetName val="pier(각형)"/>
      <sheetName val="A 견적"/>
      <sheetName val="공통가설(기준안)"/>
      <sheetName val="A4288"/>
      <sheetName val="구성비"/>
      <sheetName val="기계경비및산출근거서"/>
      <sheetName val="배수관토공산출"/>
      <sheetName val="물가시세표"/>
      <sheetName val="노임 및 중기단가"/>
      <sheetName val="흙막이 개산견적"/>
      <sheetName val="수토공단위당"/>
      <sheetName val="본문"/>
      <sheetName val="음료실행"/>
      <sheetName val="spiral"/>
      <sheetName val="보안등"/>
      <sheetName val="일위산출"/>
      <sheetName val="본체"/>
      <sheetName val="1_CB"/>
      <sheetName val="옹벽공_수량집계표"/>
      <sheetName val="A-8_PD(도로중앙)"/>
      <sheetName val="Flaer_Area"/>
      <sheetName val="내역서1999_8최종"/>
      <sheetName val="1_설계기준"/>
      <sheetName val="단가_및_재료비"/>
      <sheetName val="건축내역서_(경제상무실)"/>
      <sheetName val="설내역서_"/>
      <sheetName val="공종집계"/>
      <sheetName val="하도급계획"/>
      <sheetName val="집계"/>
      <sheetName val="옥룡잡비"/>
      <sheetName val="약전설비"/>
      <sheetName val="원가계산"/>
      <sheetName val="별표 "/>
      <sheetName val="1-1평균터파기고(1)"/>
      <sheetName val="법면단"/>
      <sheetName val="수불계획서(전체)"/>
      <sheetName val="제경비최종"/>
      <sheetName val="경비"/>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내역서 "/>
      <sheetName val="견적990322"/>
      <sheetName val="대비표"/>
      <sheetName val="내역서_"/>
      <sheetName val="1_설계조건"/>
      <sheetName val="예상"/>
      <sheetName val="1,2,3,4,5단위수량"/>
      <sheetName val="전체"/>
      <sheetName val="CODE"/>
      <sheetName val="하도금액분계"/>
      <sheetName val="보온자재단가표"/>
      <sheetName val="자료"/>
      <sheetName val="대전21토목내역서"/>
      <sheetName val="Front"/>
      <sheetName val="hvac(제어동)"/>
      <sheetName val="hvac내역서(제어동)"/>
      <sheetName val="일위대가(계측기설치)"/>
      <sheetName val="합계금액"/>
      <sheetName val="방음벽기초(H=4m)"/>
      <sheetName val="업체별기성내역"/>
      <sheetName val="WVAL"/>
      <sheetName val="수량-가로등"/>
      <sheetName val="1단계"/>
      <sheetName val="내역서 제출"/>
      <sheetName val="테이블"/>
      <sheetName val="건축"/>
      <sheetName val="CON'C"/>
      <sheetName val="SAP_INPUT"/>
      <sheetName val="골재산출"/>
      <sheetName val="공동구수량"/>
      <sheetName val="분석"/>
      <sheetName val="일위대가목차"/>
      <sheetName val="인명부"/>
      <sheetName val="당초"/>
      <sheetName val="PIPING"/>
      <sheetName val="#3_일위대가목록"/>
      <sheetName val="#2_일위대가목록"/>
      <sheetName val="설명서 "/>
      <sheetName val="시중노임단가"/>
      <sheetName val="비품"/>
      <sheetName val="자재표"/>
      <sheetName val="변화치수"/>
      <sheetName val="단가조사서"/>
      <sheetName val="새공통(96임금인상기준)"/>
      <sheetName val="소방사항"/>
      <sheetName val="어음수표추가테스트"/>
      <sheetName val="gyun"/>
      <sheetName val="화전내"/>
      <sheetName val="몰탈재료산출"/>
      <sheetName val="8.석축단위(H=1.5M)"/>
      <sheetName val="15-1)VE제안서(유형2,4)"/>
      <sheetName val="포장면적산출"/>
      <sheetName val="포장수량집계"/>
      <sheetName val="은행"/>
      <sheetName val="(2)자금(신용)"/>
      <sheetName val="FOOTING단면력"/>
      <sheetName val="단가조사표"/>
      <sheetName val="설계내역서(기계)"/>
      <sheetName val="1.3.1절점좌표"/>
      <sheetName val="자재 집계표"/>
      <sheetName val="단가산출2"/>
      <sheetName val="일위목록"/>
      <sheetName val="골조시행"/>
      <sheetName val="토공사B동추가"/>
      <sheetName val="형질변경"/>
      <sheetName val="난방방식분류"/>
      <sheetName val="공사정보입력"/>
      <sheetName val="설비내역서"/>
      <sheetName val="전기내역서"/>
      <sheetName val="개산공사비"/>
      <sheetName val="기계설비품셈"/>
      <sheetName val="금전출납"/>
      <sheetName val="직영명부"/>
      <sheetName val="36+45-113-18+19+20I"/>
      <sheetName val="역T형옹벽(3.0)"/>
      <sheetName val="설계서(7)"/>
      <sheetName val="케이블트레이"/>
      <sheetName val="심사물량"/>
      <sheetName val="inputdata"/>
      <sheetName val="DATA입력"/>
      <sheetName val="단가산출서 (2)"/>
      <sheetName val="쌍송교"/>
      <sheetName val="연부97-1"/>
      <sheetName val="견적단가"/>
      <sheetName val="실행(ALT1)"/>
      <sheetName val="깨기"/>
      <sheetName val="중기조종사 단위단가"/>
      <sheetName val="단가조사"/>
      <sheetName val="지장물헐기조서"/>
      <sheetName val="기초계산(Pmax)"/>
      <sheetName val="설계공통자료입력"/>
      <sheetName val="품셈표"/>
      <sheetName val="공사개별자료입력"/>
      <sheetName val="공사비예산서"/>
      <sheetName val="기초입력 DATA"/>
      <sheetName val="소비자가"/>
      <sheetName val="목록"/>
      <sheetName val="토공(본관-토사)"/>
      <sheetName val="토공(분기관-토사)"/>
      <sheetName val="토공(분기관-암)"/>
      <sheetName val="토공(본관-암)"/>
      <sheetName val="4 공통갑지"/>
      <sheetName val="미드수량"/>
      <sheetName val="-배수구조물공토공"/>
      <sheetName val="계산서(직선부)"/>
      <sheetName val="횡배수관재료-"/>
      <sheetName val="콘크리트측구연장"/>
      <sheetName val="공사비예산서(토목분)"/>
      <sheetName val="수량산출서"/>
      <sheetName val="설계명세"/>
      <sheetName val="01"/>
      <sheetName val="細目"/>
      <sheetName val="사본 _ b_balju"/>
      <sheetName val="견적가"/>
      <sheetName val="일위대가 "/>
      <sheetName val="입출재고현황 (2)"/>
      <sheetName val="구조물공"/>
      <sheetName val="부대공"/>
      <sheetName val="영동(D)"/>
      <sheetName val="종단계산"/>
      <sheetName val="교통대책내역"/>
      <sheetName val="예정공정표"/>
      <sheetName val="분전함신설"/>
      <sheetName val="접지1종"/>
      <sheetName val="1공구내역서(1)"/>
      <sheetName val="기초자료"/>
      <sheetName val="2.대외공문"/>
      <sheetName val="수량간지코드"/>
      <sheetName val="수량목차코드"/>
      <sheetName val="1.RAMP-A"/>
      <sheetName val="BOJUNGGM"/>
      <sheetName val="6차2회변경내역서"/>
      <sheetName val="PAINT"/>
      <sheetName val="방화도료"/>
      <sheetName val="암거단위-1련"/>
      <sheetName val="식생블럭"/>
      <sheetName val="이름"/>
      <sheetName val="급여표"/>
      <sheetName val="직원투입계획"/>
      <sheetName val="203"/>
      <sheetName val="골조"/>
      <sheetName val="부경대총괄내역서"/>
      <sheetName val="유림총괄"/>
      <sheetName val="예산작성기준(전기)"/>
      <sheetName val="토목내역서(변경1)"/>
      <sheetName val="Code03"/>
      <sheetName val="Summary"/>
      <sheetName val="물량표S"/>
      <sheetName val="물량표(신)"/>
      <sheetName val="총집계"/>
      <sheetName val="관리,공감"/>
      <sheetName val="금융비용"/>
      <sheetName val="식생블럭단위수량"/>
      <sheetName val="송라터널총괄"/>
      <sheetName val="ITEM"/>
      <sheetName val="Macro(전선)"/>
      <sheetName val="sw1"/>
      <sheetName val="W3단면"/>
      <sheetName val="연령현황"/>
      <sheetName val="설직재-1"/>
      <sheetName val="안산기계장치"/>
      <sheetName val="내력서"/>
      <sheetName val="안정계산"/>
      <sheetName val="단면검토"/>
      <sheetName val="신규 수주분(사용자 정의)"/>
      <sheetName val="DATA2000"/>
      <sheetName val="plan&amp;section of foundation"/>
      <sheetName val="pile bearing capa &amp; arrenge"/>
      <sheetName val="design load"/>
      <sheetName val="working load at the btm ft."/>
      <sheetName val="stability check"/>
      <sheetName val="design criteria"/>
      <sheetName val="COMPARISON TABLE"/>
      <sheetName val="crude.SLAB RE-bar"/>
      <sheetName val="CRUDE RE-bar"/>
      <sheetName val="부대공Ⅱ"/>
      <sheetName val="설계변경원가계산총괄표"/>
      <sheetName val="식재일위대가"/>
      <sheetName val="주경기-오배수"/>
      <sheetName val="단가산출서1"/>
      <sheetName val="식재총괄"/>
      <sheetName val="좌측"/>
      <sheetName val="수량BOQ"/>
      <sheetName val="관경별우수관집계"/>
      <sheetName val="지장물C"/>
      <sheetName val="법면"/>
      <sheetName val="중기일위대가"/>
      <sheetName val="배수공1"/>
      <sheetName val="일반부표"/>
      <sheetName val="전기일위대가"/>
      <sheetName val="토목품셈"/>
      <sheetName val="마산방향철근집계"/>
      <sheetName val="CPM챠트"/>
      <sheetName val="H-pile(298x299)"/>
      <sheetName val="H-pile(250x250)"/>
      <sheetName val="내역및총괄"/>
      <sheetName val="토적계산서"/>
      <sheetName val="2.입력sheet"/>
      <sheetName val="M1"/>
      <sheetName val="SILICATE"/>
      <sheetName val="TB-내역서"/>
      <sheetName val="절취및터파기"/>
      <sheetName val="토공총괄집계"/>
      <sheetName val="세목전체"/>
      <sheetName val="20관리비율"/>
      <sheetName val="찍기"/>
      <sheetName val="견적조건"/>
      <sheetName val="개략"/>
      <sheetName val="공사비산출내역"/>
      <sheetName val="정렬"/>
      <sheetName val="소방현물"/>
      <sheetName val="슬래브"/>
      <sheetName val="직공비"/>
      <sheetName val="(3.품질관리 시험 총괄표)"/>
      <sheetName val="지급자재"/>
      <sheetName val="토량1-1"/>
      <sheetName val="조작대(1연)"/>
      <sheetName val="VE절감"/>
      <sheetName val="2.가정단면"/>
      <sheetName val="거래처등록"/>
      <sheetName val="물가자료"/>
      <sheetName val="지주목시비량산출서"/>
      <sheetName val="일반공사"/>
      <sheetName val="손익분석"/>
      <sheetName val="일위대가(건축)"/>
      <sheetName val="Pier 3"/>
      <sheetName val="수량산출서 갑지"/>
      <sheetName val="DIAPHRAGM"/>
      <sheetName val="상시"/>
      <sheetName val="현장일반사항"/>
      <sheetName val="원형측구(B-type)"/>
      <sheetName val="토공총괄표"/>
      <sheetName val="1TL종점(1)"/>
      <sheetName val="도로경계블럭연장조서"/>
      <sheetName val="기계내역"/>
      <sheetName val="전력"/>
      <sheetName val="산근(PE,300)"/>
      <sheetName val="특2호부관하천산근"/>
      <sheetName val="특2호하천산근"/>
      <sheetName val="종배수관(신)"/>
      <sheetName val="적용단위길이"/>
      <sheetName val="종배수관면벽신"/>
      <sheetName val="1062-X방향 "/>
      <sheetName val="단가(반정1교-원주)"/>
      <sheetName val="Sheet10"/>
      <sheetName val="통영LNG입찰현황"/>
      <sheetName val="전력구구조물산근"/>
      <sheetName val="COL"/>
      <sheetName val="간지9)"/>
      <sheetName val="별총"/>
      <sheetName val="BOX전기내역"/>
      <sheetName val="소운반"/>
      <sheetName val="표  지"/>
      <sheetName val="BOX(1.5X1.5)"/>
      <sheetName val="U-TYPE(1)"/>
      <sheetName val="1.2.1 마루높이결정"/>
      <sheetName val="BOILING검토"/>
      <sheetName val="입찰보고"/>
      <sheetName val="차선도색현황"/>
      <sheetName val="우수관"/>
      <sheetName val="기계시공"/>
      <sheetName val="2000용수잠관-수량집계"/>
      <sheetName val="&lt;목록&gt;"/>
      <sheetName val="기계경비일람"/>
      <sheetName val="BID9697"/>
      <sheetName val="A-4"/>
      <sheetName val="토목내역"/>
      <sheetName val="시행후면적"/>
      <sheetName val="시가지우회도로공내역서"/>
      <sheetName val="o현장경비"/>
      <sheetName val="공사내역"/>
      <sheetName val="※참고자료※"/>
      <sheetName val="UEC영화관본공사내역"/>
      <sheetName val="대운산출"/>
      <sheetName val="세부내역"/>
      <sheetName val="SLIDES"/>
      <sheetName val="노무비계"/>
      <sheetName val="sheeet2"/>
      <sheetName val="단면 _2_"/>
      <sheetName val="Dike for 49T03 &amp; 49T04"/>
      <sheetName val="Dike for 49T02, 05~07, 19 (1)"/>
      <sheetName val=" 냉각수펌프"/>
      <sheetName val="Sheet15"/>
      <sheetName val="상수도공-간지"/>
      <sheetName val="옹벽"/>
      <sheetName val="주식"/>
      <sheetName val="집계표(육상)"/>
      <sheetName val="조건표"/>
      <sheetName val="지급자재조서"/>
      <sheetName val="참조M"/>
      <sheetName val="하중"/>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일위대가1"/>
      <sheetName val="지구단위계획"/>
      <sheetName val="type-F"/>
      <sheetName val="수량산출근거"/>
      <sheetName val="XL4Poppy"/>
      <sheetName val="소업1교"/>
      <sheetName val="변경후-SHEET"/>
      <sheetName val="CON포장수량"/>
      <sheetName val="CONUNIT"/>
      <sheetName val="웅진교-S2"/>
      <sheetName val="방음벽기초"/>
      <sheetName val="품셈총괄표"/>
      <sheetName val="PD-5(직선)"/>
      <sheetName val="ACUNIT"/>
      <sheetName val="현황산출서"/>
      <sheetName val="plan&amp;section_of_foundation"/>
      <sheetName val="working_load_at_the_btm_ft_"/>
      <sheetName val="stability_check"/>
      <sheetName val="design_criteria"/>
      <sheetName val="design_load"/>
      <sheetName val="주요자재집계표"/>
      <sheetName val="상승요인분석"/>
      <sheetName val="식재일위"/>
      <sheetName val="woo(mac)"/>
      <sheetName val="계단"/>
      <sheetName val="터널구조물산근"/>
      <sheetName val="수정내역서"/>
      <sheetName val="자재목록"/>
      <sheetName val="TEL"/>
      <sheetName val="품의"/>
      <sheetName val="2011.(4)"/>
      <sheetName val="맨홀평균높이"/>
      <sheetName val="2002년12월"/>
      <sheetName val="MOTOR"/>
      <sheetName val="WEON"/>
      <sheetName val="바닥판(1)"/>
      <sheetName val="통합"/>
      <sheetName val="설계기준 및 하중계산"/>
      <sheetName val="단가일람"/>
      <sheetName val="단위량당중기"/>
      <sheetName val="11.자재단가"/>
      <sheetName val="배수내역"/>
      <sheetName val="PAD TR보호대기초"/>
      <sheetName val="가로등기초"/>
      <sheetName val="설정"/>
      <sheetName val="공종별수량집계"/>
      <sheetName val="기초공"/>
      <sheetName val="맨홀수량산출"/>
      <sheetName val="P3"/>
      <sheetName val="각사별공사비분개 "/>
      <sheetName val="기둥"/>
      <sheetName val="저판(버림100)"/>
      <sheetName val="계화배수"/>
      <sheetName val="산근목록"/>
      <sheetName val="슬래브(유곡)"/>
      <sheetName val="SUMDO"/>
      <sheetName val="ENDDO"/>
      <sheetName val="PLDB"/>
      <sheetName val="AAA"/>
      <sheetName val="M-HOUR"/>
      <sheetName val="공기"/>
      <sheetName val="원가입력"/>
      <sheetName val="ASP"/>
      <sheetName val="DESCRIPTION"/>
      <sheetName val="내역(전체)"/>
      <sheetName val="inter"/>
      <sheetName val="Sheet6"/>
      <sheetName val="북방3터널"/>
      <sheetName val="예산내역서"/>
      <sheetName val="M_DB"/>
      <sheetName val="TYPE"/>
      <sheetName val="costing_FE"/>
      <sheetName val="BOX-1515"/>
      <sheetName val="BOX-1510"/>
      <sheetName val="3CHBDC"/>
      <sheetName val="사급자재"/>
      <sheetName val="간접비내역-1"/>
      <sheetName val="석축"/>
      <sheetName val="인천제철"/>
      <sheetName val="재료"/>
      <sheetName val="예산대비"/>
      <sheetName val="0226"/>
      <sheetName val="역T형(H=6.0) (2)"/>
      <sheetName val="중기집계"/>
      <sheetName val="대정2공구"/>
      <sheetName val="포장직선구간"/>
      <sheetName val="1호맨홀토공"/>
      <sheetName val="00000"/>
      <sheetName val="전계가"/>
      <sheetName val="공통부대비"/>
      <sheetName val="결재갑지"/>
      <sheetName val="가시설수량"/>
      <sheetName val="POL6차-PIPING"/>
      <sheetName val="b_balju_cho"/>
      <sheetName val="토목명"/>
      <sheetName val="노무비단가"/>
      <sheetName val="2.토목공사"/>
      <sheetName val="제원및배치"/>
      <sheetName val="돌담교_상부수량"/>
      <sheetName val="CON기초"/>
      <sheetName val="중동공구"/>
      <sheetName val="건물철거"/>
      <sheetName val="기타배수구조물깨기-단위수량"/>
      <sheetName val="내역을"/>
      <sheetName val="신규보류입력"/>
      <sheetName val="운임료"/>
      <sheetName val="구체"/>
      <sheetName val="좌측날개벽"/>
      <sheetName val="우측날개벽"/>
      <sheetName val="Macro2"/>
      <sheetName val="년도별노임표"/>
      <sheetName val="중기목록표"/>
      <sheetName val="FILE1"/>
      <sheetName val="안전장치"/>
      <sheetName val="노임,재료비"/>
      <sheetName val="초"/>
      <sheetName val="토공개요C"/>
      <sheetName val="정공공사"/>
      <sheetName val="대전가오_견출_집계표"/>
      <sheetName val="도로"/>
      <sheetName val="수로BOX"/>
      <sheetName val="적용기준"/>
      <sheetName val="수량"/>
      <sheetName val="작업입력"/>
      <sheetName val="2003상반기노임기준"/>
      <sheetName val="연동내역"/>
      <sheetName val="건설성적"/>
      <sheetName val="건축일위"/>
      <sheetName val="그라우팅일위"/>
      <sheetName val="문산방향-교대(A2)"/>
      <sheetName val="토공개요"/>
      <sheetName val="토공(1)"/>
      <sheetName val="투찰"/>
      <sheetName val="L_RPTB02_01"/>
      <sheetName val="A2"/>
      <sheetName val="청주(철골발주의뢰서)"/>
      <sheetName val="설계변경총괄표(계산식)"/>
      <sheetName val="기본데이타입력"/>
      <sheetName val="보도교산출근거"/>
      <sheetName val="원가&amp;하도급원가"/>
      <sheetName val="HVAC"/>
      <sheetName val="대공종"/>
      <sheetName val="가감수량"/>
      <sheetName val="개별직종노임단가(2003.9)"/>
      <sheetName val="격점수량"/>
      <sheetName val="3련 BOX"/>
      <sheetName val="II손익관리"/>
      <sheetName val="목포방향"/>
      <sheetName val="노무자도장2"/>
      <sheetName val="내역- CCTV"/>
      <sheetName val="개거산출내역"/>
      <sheetName val="D"/>
      <sheetName val="재료비"/>
      <sheetName val="부속동"/>
      <sheetName val="터널굴착단산"/>
      <sheetName val="EQUIP LIST"/>
      <sheetName val="실행내역(10.13)"/>
      <sheetName val="1구간FRP수량산출"/>
      <sheetName val="중기단가LIST"/>
      <sheetName val="산출기준"/>
      <sheetName val="개별직종노임"/>
      <sheetName val="엔지니어링노임"/>
      <sheetName val="기본단가표"/>
      <sheetName val="기존건물 깨기원단위"/>
      <sheetName val="시장성초안camera"/>
      <sheetName val="장비종합부표"/>
      <sheetName val="집계표_식재"/>
      <sheetName val="부표"/>
      <sheetName val="COVER"/>
      <sheetName val="철근량 산정"/>
      <sheetName val="구분표"/>
      <sheetName val="건축계약내역"/>
      <sheetName val="공종별자재"/>
      <sheetName val="방수"/>
      <sheetName val="포장자재집계표"/>
      <sheetName val="물가단가"/>
      <sheetName val="제표일위대가"/>
      <sheetName val="208-238"/>
      <sheetName val="노.표-조"/>
      <sheetName val="단관데이터"/>
      <sheetName val="이형관데이터"/>
      <sheetName val="철거현황"/>
      <sheetName val="설비공사(4)"/>
      <sheetName val="준비공"/>
      <sheetName val="목교수량산출"/>
      <sheetName val="양식3"/>
      <sheetName val="설계설명서"/>
      <sheetName val="위생"/>
      <sheetName val="슬래브 -연속(3경간)"/>
      <sheetName val="식재가격"/>
      <sheetName val="신천3호용수로"/>
      <sheetName val="CC16-내역서"/>
      <sheetName val="4.2유효폭의 계산"/>
      <sheetName val="이토변실"/>
      <sheetName val="Macro(차단기)"/>
      <sheetName val="JUCKEYK"/>
      <sheetName val="가설공사비"/>
      <sheetName val="도로구조공사비"/>
      <sheetName val="도로토공공사비"/>
      <sheetName val="여수토공사비"/>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토공분배표"/>
      <sheetName val="종배수단위_CON기초"/>
      <sheetName val="산출3-동력"/>
      <sheetName val="산출4-전등"/>
      <sheetName val="산출2-전력"/>
      <sheetName val="산출9-TRAY"/>
      <sheetName val="DATE2001"/>
      <sheetName val="밸브설치"/>
      <sheetName val="참여현황 (직원)"/>
      <sheetName val="종형증설공"/>
      <sheetName val="시노501"/>
      <sheetName val="3BL공동구_수량2"/>
      <sheetName val="준검_내역서1"/>
      <sheetName val="3_공통공사대비1"/>
      <sheetName val="방배동내역_(총괄)1"/>
      <sheetName val="9_정착구_보강1"/>
      <sheetName val="단가_(2)1"/>
      <sheetName val="6PILE__(돌출)1"/>
      <sheetName val="환경기계공정표_(3)1"/>
      <sheetName val="전선_및_전선관1"/>
      <sheetName val="1차_내역서1"/>
      <sheetName val="DATA_입력란1"/>
      <sheetName val="1__설계조건_2_단면가정_3__하중계산1"/>
      <sheetName val="BSD_(2)1"/>
      <sheetName val="배관배선_단가조사1"/>
      <sheetName val="옹벽공_수량집계표1"/>
      <sheetName val="배수공_시멘트_및_골재량_산출1"/>
      <sheetName val="96보완계획7_121"/>
      <sheetName val="7_PILE__(돌출)1"/>
      <sheetName val="8_PILE__(돌출)1"/>
      <sheetName val="사__업__비__수__지__예__산__서1"/>
      <sheetName val="토공(우물통,기타)_"/>
      <sheetName val="11_1_단면hwp"/>
      <sheetName val="노임단가_(2)"/>
      <sheetName val="Sheet1_(2)1"/>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단면_(2)"/>
      <sheetName val="1_설계조건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표지_(2)"/>
      <sheetName val="단가_및_재료비1"/>
      <sheetName val="Ⅴ-2_공종별내역"/>
      <sheetName val="4_내진설계"/>
      <sheetName val="_ｹ-ﾌﾞﾙ"/>
      <sheetName val="플랜트_설치"/>
      <sheetName val="지구_리스트"/>
      <sheetName val="1000_DB구축_부표"/>
      <sheetName val="효성CB_1P기초"/>
      <sheetName val="전차선로_물량표"/>
      <sheetName val="1_CB1"/>
      <sheetName val="1_설계기준1"/>
      <sheetName val="Flaer_Area1"/>
      <sheetName val="1_우편집중내역서"/>
      <sheetName val="하도급_검토"/>
      <sheetName val="지장물_철거_물량_산출서"/>
      <sheetName val="4_2_1_마루높이_검토"/>
      <sheetName val="3_하중계산"/>
      <sheetName val="_상부공통집계(총괄)"/>
      <sheetName val="단_box"/>
      <sheetName val="중강당_내역"/>
      <sheetName val="2-1__경관조명_내역총괄표"/>
      <sheetName val="총_원가계산"/>
      <sheetName val="돌담교_상부수량1"/>
      <sheetName val="HRSG_SMALL07220"/>
      <sheetName val="아파트_내역"/>
      <sheetName val="노임_및_중기단가"/>
      <sheetName val="내역서_1"/>
      <sheetName val="내역서_제출"/>
      <sheetName val="설명서_"/>
      <sheetName val="8_석축단위(H=1_5M)"/>
      <sheetName val="2_대외공문"/>
      <sheetName val="별표_"/>
      <sheetName val="인건비_"/>
      <sheetName val="신규_수주분(사용자_정의)"/>
      <sheetName val="plan&amp;section_of_foundation1"/>
      <sheetName val="pile_bearing_capa_&amp;_arrenge"/>
      <sheetName val="design_load1"/>
      <sheetName val="working_load_at_the_btm_ft_1"/>
      <sheetName val="stability_check1"/>
      <sheetName val="design_criteria1"/>
      <sheetName val="3_하중산정4_지지력"/>
      <sheetName val="COMPARISON_TABLE"/>
      <sheetName val="crude_SLAB_RE-bar"/>
      <sheetName val="CRUDE_RE-bar"/>
      <sheetName val="2_입력sheet"/>
      <sheetName val="(3_품질관리_시험_총괄표)"/>
      <sheetName val="2_가정단면"/>
      <sheetName val="Pier_3"/>
      <sheetName val="수량산출서_갑지"/>
      <sheetName val="1062-X방향_"/>
      <sheetName val="표__지"/>
      <sheetName val="BOX(1_5X1_5)"/>
      <sheetName val="1_2_1_마루높이결정"/>
      <sheetName val="단면__2_"/>
      <sheetName val="Dike_for_49T03_&amp;_49T04"/>
      <sheetName val="Dike_for_49T02,_05~07,_19_(1)"/>
      <sheetName val="_냉각수펌프"/>
      <sheetName val="ENE-CAL_1"/>
      <sheetName val="ITB_COST"/>
      <sheetName val="2011_(4)"/>
      <sheetName val="설계기준_및_하중계산"/>
      <sheetName val="11_자재단가"/>
      <sheetName val="PAD_TR보호대기초"/>
      <sheetName val="각사별공사비분개_"/>
      <sheetName val="역T형(H=6_0)_(2)"/>
      <sheetName val="2_토목공사"/>
      <sheetName val="AS포장복구_"/>
      <sheetName val="개별직종노임단가(2003_9)"/>
      <sheetName val="3련_BOX"/>
      <sheetName val="내역-_CCTV"/>
      <sheetName val="EQUIP_LIST"/>
      <sheetName val="실행내역(10_13)"/>
      <sheetName val="기존건물_깨기원단위"/>
      <sheetName val="철근량_산정"/>
      <sheetName val="노_표-조"/>
      <sheetName val="슬래브_-연속(3경간)"/>
      <sheetName val="4_2유효폭의_계산"/>
      <sheetName val="참여현황_(직원)"/>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단면 (2)"/>
      <sheetName val="깨기"/>
      <sheetName val="내역서"/>
      <sheetName val="현황산출서"/>
      <sheetName val="입찰안"/>
      <sheetName val="남양내역"/>
      <sheetName val="차액보증"/>
      <sheetName val="조명시설"/>
      <sheetName val="증감내역서"/>
      <sheetName val="co-no.2"/>
      <sheetName val="예산작성기준(전기)"/>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EQSUPT"/>
      <sheetName val="산출근거#2-4(MONORAIL)"/>
      <sheetName val="laroux"/>
      <sheetName val="도급공사비"/>
      <sheetName val="백분율"/>
      <sheetName val="토목주소"/>
      <sheetName val="조명시설"/>
      <sheetName val="csdim"/>
      <sheetName val="cdsload"/>
      <sheetName val="chsload"/>
      <sheetName val="CLAMP"/>
      <sheetName val="cvsload"/>
      <sheetName val="pipe"/>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공종설계금액"/>
      <sheetName val="06.별내지구입찰금액적정성심사공종(0731)"/>
      <sheetName val="외천교"/>
      <sheetName val="단  가  대  비  표"/>
      <sheetName val="일  위  대  가  목  록"/>
      <sheetName val="추가예산"/>
      <sheetName val="조명시설"/>
      <sheetName val="DHEQSUPT"/>
      <sheetName val="Finish list"/>
      <sheetName val="Bldg정보"/>
      <sheetName val="예산작성기준(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CF Rev.0"/>
      <sheetName val="마산월령동골조물량변경"/>
      <sheetName val="개요"/>
      <sheetName val="주안3차A-A"/>
      <sheetName val="일위대가"/>
      <sheetName val="집계표"/>
      <sheetName val="Total"/>
      <sheetName val="견적정보"/>
      <sheetName val="수량산출"/>
      <sheetName val="9GNG운반"/>
      <sheetName val="공사"/>
      <sheetName val="산출내역서집계표"/>
      <sheetName val="여과지동"/>
      <sheetName val="기초자료"/>
      <sheetName val="본사인상전"/>
      <sheetName val="터파기및재료"/>
      <sheetName val="주요측점"/>
      <sheetName val="부하(성남)"/>
      <sheetName val="유림총괄"/>
      <sheetName val="01AC"/>
      <sheetName val="차액보증"/>
      <sheetName val="내역서"/>
      <sheetName val="내역"/>
      <sheetName val="예총"/>
      <sheetName val="전기단가조사서"/>
      <sheetName val="감액총괄표"/>
      <sheetName val="표지"/>
      <sheetName val="입찰안"/>
      <sheetName val="단가표"/>
      <sheetName val="개산공사비"/>
      <sheetName val="실행대비_(2)"/>
      <sheetName val="연결관암거"/>
      <sheetName val="대치판정"/>
      <sheetName val="견적서"/>
      <sheetName val="신우"/>
      <sheetName val="분석"/>
      <sheetName val="결재서류"/>
      <sheetName val="실행(표지,갑,을)"/>
      <sheetName val="실행(ALT1)"/>
      <sheetName val="확약서"/>
      <sheetName val="산출근거"/>
      <sheetName val="시화점실행"/>
      <sheetName val="정보"/>
      <sheetName val="실행철강하도"/>
      <sheetName val="확산동"/>
      <sheetName val="정부노임단가"/>
      <sheetName val="노임단가"/>
      <sheetName val="견적을지"/>
      <sheetName val="노임"/>
      <sheetName val="돈암사업"/>
      <sheetName val="음료실행"/>
      <sheetName val="APT"/>
      <sheetName val="코드표"/>
      <sheetName val="공정분류"/>
      <sheetName val="울산자동제어"/>
      <sheetName val="주경기-오배수"/>
      <sheetName val="입찰견적보고서"/>
      <sheetName val="변경비교-을"/>
      <sheetName val="프랜트면허"/>
      <sheetName val="토목주소"/>
      <sheetName val="갑지(추정)"/>
      <sheetName val="N賃率-職"/>
      <sheetName val="Sheet1"/>
      <sheetName val="덕전리"/>
      <sheetName val="금호"/>
      <sheetName val="총괄"/>
      <sheetName val="DATE"/>
      <sheetName val="노임이"/>
      <sheetName val="단열-자재"/>
      <sheetName val="실행갑지"/>
      <sheetName val="자동제어"/>
      <sheetName val="자재단가"/>
      <sheetName val="데이타"/>
      <sheetName val="단가목록"/>
      <sheetName val="PAINT"/>
      <sheetName val="소비자가"/>
      <sheetName val="파이프류"/>
      <sheetName val="일위대가(1)"/>
      <sheetName val="잡철물"/>
      <sheetName val="MATRLDATA"/>
      <sheetName val="TTL"/>
      <sheetName val="단중"/>
      <sheetName val="CAPVC"/>
      <sheetName val="설계내역서"/>
      <sheetName val="Sheet2"/>
      <sheetName val="CONCRETE"/>
      <sheetName val="Y-WORK"/>
      <sheetName val="EQT-ESTN"/>
      <sheetName val="기안"/>
      <sheetName val="단가산출"/>
      <sheetName val="FAB별"/>
      <sheetName val="#REF"/>
      <sheetName val="일위대가(건축)"/>
      <sheetName val="I一般比"/>
      <sheetName val="49일위"/>
      <sheetName val="소야공정계획표"/>
      <sheetName val="8)중점관리장비현황"/>
      <sheetName val="지급자재"/>
      <sheetName val="도급자재"/>
      <sheetName val="입력"/>
      <sheetName val="일반부표"/>
      <sheetName val="직접비"/>
      <sheetName val="원가서"/>
      <sheetName val="A-7-1LINE(수량)"/>
      <sheetName val="단가"/>
      <sheetName val="Contact Point"/>
      <sheetName val="WORK"/>
      <sheetName val="실행내역서(DCU)"/>
      <sheetName val="교통대책내역"/>
      <sheetName val="실행내역서 "/>
      <sheetName val="1차 내역서"/>
      <sheetName val="70%"/>
      <sheetName val="맨홀수량"/>
      <sheetName val="45,46"/>
      <sheetName val="EACT10"/>
      <sheetName val="토공"/>
      <sheetName val="동원인원"/>
      <sheetName val="일위대가 "/>
      <sheetName val="실행"/>
      <sheetName val="FRP PIPING 일위대가"/>
      <sheetName val="냉천부속동"/>
      <sheetName val="DATA"/>
      <sheetName val="바이오"/>
      <sheetName val="1월"/>
      <sheetName val="변전실재분리"/>
      <sheetName val="자료"/>
      <sheetName val="대비"/>
      <sheetName val="건축(을)"/>
      <sheetName val="bid"/>
      <sheetName val="공업용수관로"/>
      <sheetName val="합의서"/>
      <sheetName val="9-1차이내역"/>
      <sheetName val="당초"/>
      <sheetName val="인건비"/>
      <sheetName val="블럭 손익"/>
      <sheetName val="98수문일위"/>
      <sheetName val="공사개요"/>
      <sheetName val="철근량"/>
      <sheetName val="소방전기산출조서"/>
      <sheetName val="물량산출근거"/>
      <sheetName val="1. H2SO4_SUPPLY"/>
      <sheetName val=" 견적서"/>
      <sheetName val="찍기"/>
      <sheetName val="unit 4"/>
      <sheetName val="대림경상68억"/>
      <sheetName val="소방사항"/>
      <sheetName val="Sheet13"/>
      <sheetName val="인사자료총집계"/>
      <sheetName val="정산ISSUE(T)"/>
      <sheetName val="VXXXXXXX"/>
      <sheetName val="T06"/>
      <sheetName val="목록"/>
      <sheetName val="터널조도"/>
      <sheetName val="조명시설"/>
      <sheetName val="그래프용Data"/>
      <sheetName val="견적조건"/>
      <sheetName val="사진"/>
      <sheetName val="개인별 순위표"/>
      <sheetName val="갑지"/>
      <sheetName val="CTEMCOST"/>
      <sheetName val="TYPE-A"/>
      <sheetName val="변경집계표"/>
      <sheetName val="일위대가(가설)"/>
      <sheetName val="토목내역"/>
      <sheetName val="내역(전체)"/>
      <sheetName val="을"/>
      <sheetName val="안양동교 1안"/>
      <sheetName val="품셈"/>
      <sheetName val="도급"/>
      <sheetName val="지입자재집계표"/>
      <sheetName val="대비표"/>
      <sheetName val="Site Expenses"/>
      <sheetName val="5.세운W-A"/>
      <sheetName val="2. 주요공지（主要公告）"/>
      <sheetName val="연습"/>
      <sheetName val="Sheet4"/>
      <sheetName val="남양내역"/>
      <sheetName val="증감내역서"/>
      <sheetName val="콘크리트타설집계표"/>
      <sheetName val="PI"/>
      <sheetName val="날개벽수량표"/>
      <sheetName val="계정"/>
      <sheetName val="토공사B동추가"/>
      <sheetName val="할증"/>
      <sheetName val="공사대장"/>
      <sheetName val="금융"/>
      <sheetName val="변경실행"/>
      <sheetName val="토목수량(공정)"/>
      <sheetName val="전기"/>
      <sheetName val="코드"/>
      <sheetName val="산출내역서"/>
      <sheetName val="COVER"/>
      <sheetName val="품종_품명"/>
      <sheetName val="준검 내역서"/>
      <sheetName val="cub설비(단가)"/>
      <sheetName val="입찰품의서"/>
      <sheetName val="프로젝트"/>
      <sheetName val="을지"/>
      <sheetName val=" 12,13라인 급탕열교환기 교체공사.xlsx"/>
      <sheetName val="항목"/>
      <sheetName val="원형1호맨홀토공수량"/>
      <sheetName val="06 일위대가목록"/>
      <sheetName val="사다리"/>
      <sheetName val="점자블럭연간단가"/>
      <sheetName val="설비"/>
      <sheetName val="배수관공"/>
      <sheetName val="잔수량(작성)"/>
      <sheetName val="WOC95467"/>
      <sheetName val="PLC B-M"/>
      <sheetName val="제-노임"/>
      <sheetName val="제직재"/>
      <sheetName val="직재"/>
      <sheetName val="일위"/>
      <sheetName val="건축내역"/>
      <sheetName val="실행내역"/>
      <sheetName val="현장관리비"/>
      <sheetName val="집계표(수배전제조구매)"/>
      <sheetName val="cable-data"/>
      <sheetName val="기준FACTOR"/>
      <sheetName val="단가조사"/>
      <sheetName val="Summary"/>
      <sheetName val="ITEM"/>
      <sheetName val="（10）EDS AP设备"/>
      <sheetName val="wall"/>
      <sheetName val="기초일위"/>
      <sheetName val="간접"/>
      <sheetName val="C1.공사개요"/>
      <sheetName val="위생설비"/>
      <sheetName val="견적대비표"/>
      <sheetName val="내역서-전기"/>
      <sheetName val="물가대비표"/>
      <sheetName val="망미"/>
      <sheetName val="급여대장"/>
      <sheetName val="부서코드표"/>
      <sheetName val="세금계산서"/>
      <sheetName val="감가상각비"/>
      <sheetName val="관리,공감"/>
      <sheetName val="골조시행"/>
      <sheetName val="시운전연료"/>
      <sheetName val="입찰내역 발주처 양식"/>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가격조사서"/>
      <sheetName val="2공구산출내역"/>
      <sheetName val="지수"/>
      <sheetName val="단위수량"/>
      <sheetName val="기계경비"/>
      <sheetName val="기본사항"/>
      <sheetName val="유형분류"/>
      <sheetName val="세부내역서"/>
      <sheetName val="산근"/>
      <sheetName val="기본정보"/>
      <sheetName val="정리내역"/>
      <sheetName val="예산 세부사항"/>
      <sheetName val="본실행경비"/>
      <sheetName val="문학간접"/>
      <sheetName val="QandAJunior"/>
      <sheetName val="공사예산하조서(O.K)"/>
      <sheetName val="ELECTRIC"/>
      <sheetName val="C_d"/>
      <sheetName val="GAEYO"/>
      <sheetName val="Sheet5"/>
      <sheetName val="2000년1차"/>
      <sheetName val="입찰"/>
      <sheetName val="현경"/>
      <sheetName val="구리토평1전기"/>
      <sheetName val="간접경상비"/>
      <sheetName val="추가예산"/>
      <sheetName val="BM_NEW2"/>
      <sheetName val="消防报警安装物量"/>
      <sheetName val="GRDBS"/>
      <sheetName val="FANDBS"/>
      <sheetName val="GRDATA"/>
      <sheetName val="SHAFTDBSE"/>
      <sheetName val="증감대비"/>
      <sheetName val="load"/>
      <sheetName val="평3"/>
      <sheetName val="공비대비"/>
      <sheetName val="실행단가철(ems코드적용)"/>
      <sheetName val="대공종"/>
      <sheetName val="상하차비용(기계상차)"/>
      <sheetName val="수간보호"/>
      <sheetName val="운반비"/>
      <sheetName val="연수원"/>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data spec"/>
      <sheetName val="단가산출서"/>
      <sheetName val="P.M 별"/>
      <sheetName val="ITB COST"/>
      <sheetName val="열지마시오"/>
      <sheetName val="원가계산서"/>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대형원계"/>
      <sheetName val="Sheet1 (2)"/>
      <sheetName val="삼성전기"/>
      <sheetName val="주식"/>
      <sheetName val="실행대비"/>
      <sheetName val="투찰추정"/>
      <sheetName val="Summary (공종별)"/>
      <sheetName val="G2설비도급"/>
      <sheetName val="Summary Sheets"/>
      <sheetName val="Payment"/>
      <sheetName val="Executed works sheet "/>
      <sheetName val="Unit Price Compare"/>
      <sheetName val="PE 단가표"/>
      <sheetName val="PE 융착(일위대가)_중원"/>
      <sheetName val="Calulate sheet "/>
      <sheetName val="Photos "/>
      <sheetName val="Drawings "/>
      <sheetName val="1.능률현황"/>
      <sheetName val="건1"/>
      <sheetName val="2.호선별예상실적"/>
      <sheetName val="01"/>
      <sheetName val="수정계획3"/>
      <sheetName val="2.냉난방설비공사"/>
      <sheetName val="4-10"/>
      <sheetName val="비교1"/>
      <sheetName val="1.공사비집계"/>
      <sheetName val="TNC(1안)"/>
      <sheetName val="언양"/>
      <sheetName val="울산"/>
      <sheetName val="계수시트"/>
      <sheetName val="단기금융상품"/>
      <sheetName val="LS"/>
      <sheetName val="PAYROLL"/>
      <sheetName val="동해title"/>
      <sheetName val="생산계획"/>
      <sheetName val="가동실적"/>
      <sheetName val="计算书"/>
      <sheetName val="일위대가표"/>
      <sheetName val="Xunit (단위환산)"/>
      <sheetName val="6동"/>
      <sheetName val="Toolbox"/>
      <sheetName val="Main"/>
      <sheetName val="0226"/>
      <sheetName val="Index"/>
      <sheetName val="Project Info"/>
      <sheetName val="학생내역"/>
      <sheetName val="단가(마감)"/>
      <sheetName val="SG-INT"/>
      <sheetName val="합천내역"/>
      <sheetName val="단 box"/>
      <sheetName val="사업개요"/>
      <sheetName val="소득세,사회보험율"/>
      <sheetName val="평가데이터"/>
      <sheetName val="설계예산서"/>
      <sheetName val="유림골조"/>
      <sheetName val="XXXXXX"/>
      <sheetName val="작성"/>
      <sheetName val="FACTOR"/>
      <sheetName val="결재판(삭제하지말아주세요)"/>
      <sheetName val="O＆P"/>
      <sheetName val="DHEQSUPT"/>
      <sheetName val="단면치수"/>
      <sheetName val="식재인부"/>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수곡배수장총괄"/>
      <sheetName val="수곡내역"/>
      <sheetName val="수곡일위대가"/>
      <sheetName val="수곡펌프점검대물량산출"/>
      <sheetName val="수곡스크린"/>
      <sheetName val="수곡수문2x1.2"/>
      <sheetName val="수곡 수문 물량산출표2x1.2"/>
      <sheetName val="수곡수문일위"/>
      <sheetName val="sheet1"/>
      <sheetName val="노임단가"/>
      <sheetName val="NOMUBI"/>
      <sheetName val="sw1"/>
      <sheetName val="원가계산서"/>
      <sheetName val="사리부설"/>
      <sheetName val="설계"/>
      <sheetName val="내역서"/>
      <sheetName val="토목"/>
      <sheetName val="(1)본선수량집계"/>
      <sheetName val="MAIN_TABLE"/>
      <sheetName val="단가"/>
      <sheetName val="실행철강하도"/>
      <sheetName val="관급"/>
      <sheetName val="소화실적"/>
      <sheetName val="추가예산"/>
      <sheetName val="조명시설"/>
      <sheetName val=" 갑지"/>
      <sheetName val="#REF"/>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사유"/>
      <sheetName val="집계표"/>
      <sheetName val="내역서"/>
      <sheetName val="지급자재"/>
      <sheetName val="증감내역서"/>
      <sheetName val="실행철강하도"/>
      <sheetName val="준검 내역서"/>
      <sheetName val="SCH"/>
      <sheetName val="원가계산서"/>
      <sheetName val="DANGA"/>
      <sheetName val="sheet1"/>
      <sheetName val="환경기계공정표 (3)"/>
      <sheetName val="96수출"/>
      <sheetName val="토목주소"/>
      <sheetName val="LEGEND"/>
      <sheetName val="소화실적"/>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경일람"/>
      <sheetName val="조명율표"/>
      <sheetName val="투찰내역"/>
      <sheetName val="2000년1차"/>
      <sheetName val="2000전체분"/>
      <sheetName val="교통대책내역"/>
      <sheetName val="집계표"/>
      <sheetName val="간접1"/>
      <sheetName val="내역서"/>
      <sheetName val="99총공사내역서"/>
      <sheetName val="부대공사비"/>
      <sheetName val="퍼스트"/>
      <sheetName val="차액보증"/>
      <sheetName val="BID"/>
      <sheetName val="정부노임단가"/>
      <sheetName val="노임"/>
      <sheetName val="접지수량"/>
      <sheetName val="조명일위"/>
      <sheetName val="단가일람"/>
      <sheetName val="SLAB데이터"/>
      <sheetName val="#REF"/>
      <sheetName val="sheet1"/>
      <sheetName val="지질조사"/>
      <sheetName val="Total 단위경유량집계"/>
      <sheetName val="약품공급2"/>
      <sheetName val="기본단가표"/>
      <sheetName val="재료집계표"/>
      <sheetName val="실행내역"/>
      <sheetName val="준검 내역서"/>
      <sheetName val="RE9604"/>
      <sheetName val="CALCULATION"/>
      <sheetName val="C1ㅇ"/>
      <sheetName val="기계경비(시간당)"/>
      <sheetName val="단가"/>
      <sheetName val="전체제잡비"/>
      <sheetName val="내역(원안-대안)"/>
      <sheetName val="마산월령동골조물량변경"/>
      <sheetName val="1,2공구원가계산서"/>
      <sheetName val="2공구산출내역"/>
      <sheetName val="1공구산출내역서"/>
      <sheetName val="실행철강하도"/>
      <sheetName val="산근"/>
      <sheetName val="원가계산서"/>
      <sheetName val="MOTOR"/>
      <sheetName val="조명시설"/>
      <sheetName val="제경비"/>
      <sheetName val="금액내역서"/>
      <sheetName val="DANGA"/>
      <sheetName val="일위대가"/>
      <sheetName val="설계조건"/>
      <sheetName val="항목(1)"/>
      <sheetName val="총괄표"/>
      <sheetName val="내역서(전기)"/>
      <sheetName val="교각1"/>
      <sheetName val="DB"/>
      <sheetName val="SIL98"/>
      <sheetName val="배수공"/>
      <sheetName val="5회토적"/>
      <sheetName val="구조물공"/>
      <sheetName val="부대공"/>
      <sheetName val="토공"/>
      <sheetName val="포장공"/>
      <sheetName val="토공유동표(전체.당초)"/>
      <sheetName val="총공사내역서"/>
      <sheetName val="건축내역"/>
      <sheetName val="품셈TABLE"/>
      <sheetName val="적점"/>
      <sheetName val="노임단가"/>
      <sheetName val="당진1,2호기전선관설치및접지4차공사내역서-을지"/>
      <sheetName val="기계내역서"/>
      <sheetName val="1001"/>
      <sheetName val="공사개요"/>
      <sheetName val="매입세율"/>
      <sheetName val="NYS"/>
      <sheetName val="기계경비일람"/>
      <sheetName val="대포2교접속"/>
      <sheetName val="천방교접속"/>
      <sheetName val="하남내역"/>
      <sheetName val="자재일람"/>
      <sheetName val="단위단가"/>
      <sheetName val="수량산출서"/>
      <sheetName val="예산서"/>
      <sheetName val="1.수인터널"/>
      <sheetName val="내역(중앙)"/>
      <sheetName val="제안서"/>
      <sheetName val="행정표준(1)"/>
      <sheetName val="행정표준(2)"/>
      <sheetName val="산출근거"/>
      <sheetName val="터파기및재료"/>
      <sheetName val="초기화면"/>
      <sheetName val="폐기물"/>
      <sheetName val="인원계획"/>
      <sheetName val="일위목록"/>
      <sheetName val="요율"/>
      <sheetName val="일반공사"/>
      <sheetName val="N賃率-職"/>
      <sheetName val="잡철물"/>
      <sheetName val="공사비예산서(토목분)"/>
      <sheetName val="관급"/>
      <sheetName val="이형관"/>
      <sheetName val="현장설명"/>
      <sheetName val="ABUT수량-A1"/>
      <sheetName val="도급"/>
      <sheetName val="오저간내역서"/>
      <sheetName val="현장지지물물량"/>
      <sheetName val="표  지"/>
      <sheetName val="타공종이기"/>
      <sheetName val="대전21토목내역서"/>
      <sheetName val="말뚝지지력산정"/>
      <sheetName val="관리비비계상"/>
      <sheetName val="예가내역서"/>
      <sheetName val="경비2내역"/>
      <sheetName val="작성방법"/>
      <sheetName val="I.설계조건"/>
      <sheetName val="설비2차"/>
      <sheetName val="참조-(1)"/>
      <sheetName val="원가계산서구조조정"/>
      <sheetName val="4.전기"/>
      <sheetName val="hvac(제어동)"/>
      <sheetName val="BH-1 (2)"/>
      <sheetName val="노원열병합  건축공사기성내역서"/>
      <sheetName val="보고서 기기리스트"/>
      <sheetName val="배수내역"/>
      <sheetName val="세부내역"/>
      <sheetName val="운반"/>
      <sheetName val="조경"/>
      <sheetName val="직공비"/>
      <sheetName val="결재갑지"/>
      <sheetName val="98지급계획"/>
      <sheetName val="입력"/>
      <sheetName val="우수관매설및 우수받이"/>
      <sheetName val="자료"/>
      <sheetName val="총괄내역서"/>
      <sheetName val="DATA"/>
      <sheetName val="산출내역서"/>
      <sheetName val="데이타"/>
      <sheetName val="문학간접"/>
      <sheetName val="1.설계조건"/>
      <sheetName val="조도계산서 (도서)"/>
      <sheetName val="공문"/>
      <sheetName val="일반부표"/>
      <sheetName val="대비"/>
      <sheetName val="전기"/>
      <sheetName val="ITEM"/>
      <sheetName val="INPUT"/>
      <sheetName val="직노"/>
      <sheetName val="설계서(7)"/>
      <sheetName val="예산서(6)"/>
      <sheetName val="증감내역서"/>
      <sheetName val="을-ATYPE"/>
      <sheetName val="제1호단위수량"/>
      <sheetName val="코드표"/>
      <sheetName val="여수토토적"/>
      <sheetName val="구조물수량집계표"/>
      <sheetName val="사업전망"/>
      <sheetName val="현장업무"/>
      <sheetName val="PIPING"/>
      <sheetName val="MSS 2"/>
      <sheetName val="전주2本1"/>
      <sheetName val="신호등일위대가"/>
      <sheetName val="프로젝트"/>
      <sheetName val="보증수수료산출"/>
      <sheetName val="도급-집계"/>
      <sheetName val="을"/>
      <sheetName val="2.1  노무비 평균단가산출"/>
      <sheetName val="경비"/>
      <sheetName val="앉음벽 (2)"/>
      <sheetName val="6호기"/>
      <sheetName val="001"/>
      <sheetName val="ancillary"/>
      <sheetName val="금융비용"/>
      <sheetName val="접지1종"/>
      <sheetName val="명세서"/>
      <sheetName val="A-4"/>
      <sheetName val="제출내역 (2)"/>
      <sheetName val="소포내역 (2)"/>
      <sheetName val="산출내역서집계표"/>
      <sheetName val="간접비계산"/>
      <sheetName val="일위대가표"/>
      <sheetName val="운반비"/>
      <sheetName val="2000양배"/>
      <sheetName val="인부노임"/>
      <sheetName val="적용표"/>
      <sheetName val=" HIT-&gt;HMC 견적(3900)"/>
      <sheetName val="실행(1)"/>
      <sheetName val="견적조건"/>
      <sheetName val="5호광장_(만점)"/>
      <sheetName val="인천국제_(만점)_(2)"/>
      <sheetName val="Total_단위경유량집계"/>
      <sheetName val="준검_내역서"/>
      <sheetName val="토공유동표(전체_당초)"/>
      <sheetName val="1_수인터널"/>
      <sheetName val="화재 탐지 설비"/>
      <sheetName val="자재단가비교표"/>
      <sheetName val="단가대비표"/>
      <sheetName val="기초일위"/>
      <sheetName val="시설일위"/>
      <sheetName val="전체"/>
      <sheetName val="I一般比"/>
      <sheetName val="Sheet3"/>
      <sheetName val="예산변경원인분석"/>
      <sheetName val="내역_ver1.0"/>
      <sheetName val="설계내역서"/>
      <sheetName val="재료비"/>
      <sheetName val="간접(90)"/>
      <sheetName val="3련 BOX"/>
      <sheetName val="단가산출"/>
      <sheetName val="품셈"/>
      <sheetName val="토목주소"/>
      <sheetName val="참조"/>
      <sheetName val="할증"/>
      <sheetName val="적용단가"/>
      <sheetName val="분뇨"/>
      <sheetName val="내역(창신)"/>
      <sheetName val="Resource2"/>
      <sheetName val="소야공정계획표"/>
      <sheetName val="토목내역"/>
      <sheetName val="사급자재"/>
      <sheetName val="plan&amp;section of foundation"/>
      <sheetName val="pile bearing capa &amp; arrenge"/>
      <sheetName val="working load at the btm ft."/>
      <sheetName val="stability check"/>
      <sheetName val="design criteria"/>
      <sheetName val="현장관리비"/>
      <sheetName val="상-교대(A1-A2)"/>
      <sheetName val="일위대가(1)"/>
      <sheetName val="마산방향"/>
      <sheetName val="진주방향"/>
      <sheetName val="기계공사"/>
      <sheetName val="7. 현장관리비 "/>
      <sheetName val="6. 안전관리비"/>
      <sheetName val="봉양~조차장간고하개명(신설)"/>
      <sheetName val="구조물견적서"/>
      <sheetName val="역T형옹벽단위수량"/>
      <sheetName val="교량"/>
      <sheetName val="11.우각부 보강"/>
      <sheetName val="신천3호용수로"/>
      <sheetName val="연결임시"/>
      <sheetName val="분전반"/>
      <sheetName val="설계"/>
      <sheetName val="신림자금"/>
      <sheetName val="횡배위치"/>
      <sheetName val="11.산출(전열)"/>
      <sheetName val="6.산출(동력)"/>
      <sheetName val="7.산출(TRAY)"/>
      <sheetName val="부재예실1월"/>
      <sheetName val="결과조달"/>
      <sheetName val="간이영수증"/>
      <sheetName val="구간별관경"/>
      <sheetName val="일위대가(가설)"/>
      <sheetName val="배수내역 (2)"/>
      <sheetName val="조건표"/>
      <sheetName val="98수문일위"/>
      <sheetName val="측구터파기공수량집계"/>
      <sheetName val="배수공 시멘트 및 골재량 산출"/>
      <sheetName val="전기내역서(총계)"/>
      <sheetName val="원계약고시공및준비구분"/>
      <sheetName val="토공A"/>
      <sheetName val="날개벽수량표"/>
      <sheetName val="공통단가"/>
      <sheetName val="99월별경비계획"/>
      <sheetName val="COVER"/>
      <sheetName val="여과지동"/>
      <sheetName val="기초자료"/>
      <sheetName val="자재단가표"/>
      <sheetName val="spc 배관견적"/>
      <sheetName val="입력데이타"/>
      <sheetName val="Macro1"/>
      <sheetName val="_HIT__HMC 견적_3900_"/>
      <sheetName val="금호"/>
      <sheetName val="원가"/>
      <sheetName val="설계예산서"/>
      <sheetName val="ilch"/>
      <sheetName val="EBSDATA"/>
      <sheetName val="기초수량집"/>
      <sheetName val="type-F"/>
      <sheetName val="용소리교"/>
      <sheetName val="토목"/>
      <sheetName val="Macro(차단기)"/>
      <sheetName val="파일구성"/>
      <sheetName val="동방설계서"/>
      <sheetName val="JUCKEYK"/>
      <sheetName val="기기리스트"/>
      <sheetName val="부대내역"/>
      <sheetName val="8설7발"/>
      <sheetName val="lee"/>
      <sheetName val="집계표소트"/>
      <sheetName val="투찰추정"/>
      <sheetName val="검토"/>
      <sheetName val="갑지"/>
      <sheetName val="INPUT-DATA"/>
      <sheetName val="총괄-1"/>
      <sheetName val="자재단가"/>
      <sheetName val="시멘트"/>
      <sheetName val="현금흐름"/>
      <sheetName val="수지예산"/>
      <sheetName val="인사자료총집계"/>
      <sheetName val="일위집계(기존)"/>
      <sheetName val="99-0002"/>
      <sheetName val="A 견적"/>
      <sheetName val="전기일위목록"/>
      <sheetName val="내역(가지)"/>
      <sheetName val="일용노임단가"/>
      <sheetName val="내역원본"/>
      <sheetName val="데리네이타현황"/>
      <sheetName val="일위대가목록"/>
      <sheetName val="예산총괄"/>
      <sheetName val="공사원가계산서"/>
      <sheetName val="추가예산"/>
      <sheetName val="별첨1-임식"/>
      <sheetName val="기본자료"/>
      <sheetName val="부속동"/>
      <sheetName val="APT"/>
      <sheetName val="내   역"/>
      <sheetName val="EUPDAT2"/>
      <sheetName val="제품원재"/>
      <sheetName val="단가조사-2"/>
      <sheetName val="Total"/>
      <sheetName val="건설성적"/>
      <sheetName val="13LPMCC"/>
      <sheetName val="WORK"/>
      <sheetName val="bearing"/>
      <sheetName val="가격조사서"/>
      <sheetName val="검암내역"/>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건(02년)"/>
      <sheetName val="소비자가"/>
      <sheetName val="TYPE-A"/>
      <sheetName val="원가+내역"/>
      <sheetName val="1"/>
      <sheetName val="소화실적"/>
      <sheetName val="FM"/>
      <sheetName val="플랜트 설치"/>
      <sheetName val="정산내역"/>
      <sheetName val="Cash Flow-1"/>
      <sheetName val="1.취수장"/>
      <sheetName val="광산내역"/>
      <sheetName val="중기비"/>
      <sheetName val="70%"/>
      <sheetName val="3.1공사현황 공정표"/>
      <sheetName val="지불내역(자재외)"/>
      <sheetName val="C97상"/>
      <sheetName val="Y-WORK"/>
      <sheetName val="단가(적용)"/>
      <sheetName val="금리계산"/>
      <sheetName val="조경수목"/>
      <sheetName val="퇴직공제부금"/>
      <sheetName val="평균노임"/>
      <sheetName val="중기일위대가"/>
      <sheetName val="01AC"/>
      <sheetName val="정화조내역"/>
      <sheetName val="물량표S"/>
      <sheetName val="소방사항"/>
      <sheetName val="단가집"/>
      <sheetName val="asd"/>
      <sheetName val="단가조사표"/>
      <sheetName val="전기실-1"/>
      <sheetName val="설계서(본관)"/>
      <sheetName val="백암비스타내역"/>
      <sheetName val="기성내역"/>
      <sheetName val="투입내역"/>
      <sheetName val="분석"/>
      <sheetName val="시운전연료비"/>
      <sheetName val="골조시행"/>
      <sheetName val="시운전연료"/>
      <sheetName val="입찰보고"/>
      <sheetName val="입찰"/>
      <sheetName val="현경"/>
      <sheetName val="유입량"/>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갑지(추정)"/>
      <sheetName val="#2_일위대가목록"/>
      <sheetName val="전라자금"/>
      <sheetName val="전기일위대가"/>
      <sheetName val="시설물일위"/>
      <sheetName val="중사"/>
      <sheetName val="기초코드"/>
      <sheetName val="1유리"/>
      <sheetName val="공사비총괄"/>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공정증감대ㅈ표"/>
      <sheetName val="건축공사"/>
      <sheetName val="6PILE  (돌출)"/>
      <sheetName val="시설물기초"/>
      <sheetName val="예가표"/>
      <sheetName val="공사비집계"/>
      <sheetName val="200"/>
      <sheetName val="SLAB"/>
      <sheetName val="내역서 "/>
      <sheetName val="일위대가목차"/>
      <sheetName val="8.현장관리비"/>
      <sheetName val="7.안전관리비"/>
      <sheetName val="BH_1 _2_"/>
      <sheetName val="수정2"/>
      <sheetName val="계수시트"/>
      <sheetName val="코드"/>
      <sheetName val="공통가설"/>
      <sheetName val="Customer Databas"/>
      <sheetName val="현장관리비참조"/>
      <sheetName val="일위"/>
      <sheetName val="장비단가표"/>
      <sheetName val="CORE#2"/>
      <sheetName val="인건비"/>
      <sheetName val="목차 "/>
      <sheetName val="퇴직금(울산천상)"/>
      <sheetName val="전 기"/>
      <sheetName val="관급자재"/>
      <sheetName val="내역표지"/>
      <sheetName val="SHEET PILE단가"/>
      <sheetName val="unit 4"/>
      <sheetName val="견적서"/>
      <sheetName val="Sheet5"/>
      <sheetName val="접속도로1"/>
      <sheetName val="대공종"/>
      <sheetName val="콘크리트타설집계표"/>
      <sheetName val="자재co"/>
      <sheetName val="노임이"/>
      <sheetName val="INSTR"/>
      <sheetName val="장비집계"/>
      <sheetName val="6공구(당초)"/>
      <sheetName val="직접경비호표"/>
      <sheetName val="바닥판"/>
      <sheetName val="입력DATA"/>
      <sheetName val="PAY"/>
      <sheetName val="식재인부"/>
      <sheetName val="주관사업"/>
      <sheetName val="2000년하반기"/>
      <sheetName val="수량산출서집계(1-4차)"/>
      <sheetName val="설 계"/>
      <sheetName val="정렬"/>
      <sheetName val="안정계산"/>
      <sheetName val="단면검토"/>
      <sheetName val="d118"/>
      <sheetName val="내역서1"/>
      <sheetName val="직재"/>
      <sheetName val="WING3"/>
      <sheetName val="전동기"/>
      <sheetName val="일위대가(집계)"/>
      <sheetName val="EQT-ESTN"/>
      <sheetName val="b_balju"/>
      <sheetName val="원가총괄"/>
      <sheetName val="귀래 설계 공내역서"/>
      <sheetName val="재집"/>
      <sheetName val="총"/>
      <sheetName val="물량표"/>
      <sheetName val="오산갈곳"/>
      <sheetName val="단가산출서"/>
      <sheetName val="ELEC"/>
      <sheetName val="가설건물"/>
      <sheetName val="실행"/>
      <sheetName val="BQ"/>
      <sheetName val="주beam"/>
      <sheetName val="일위_파일"/>
      <sheetName val="이토변실(A3-LINE)"/>
      <sheetName val="기본일위"/>
      <sheetName val="모델명"/>
      <sheetName val="수량산출"/>
      <sheetName val="설치"/>
      <sheetName val="1안"/>
      <sheetName val="집계및폼"/>
      <sheetName val="04_10_11"/>
      <sheetName val="1.설계기준"/>
      <sheetName val="PAINT"/>
      <sheetName val="SUMMARY(S)"/>
      <sheetName val="전입"/>
      <sheetName val="중기사용료산출근거"/>
      <sheetName val="단가산출1"/>
      <sheetName val="POL6차-PIPING"/>
      <sheetName val="AS복구"/>
      <sheetName val="중기터파기"/>
      <sheetName val="변수값"/>
      <sheetName val="중기상차"/>
      <sheetName val="연습"/>
      <sheetName val="장비단가"/>
      <sheetName val="원가서"/>
      <sheetName val="공사비총괄표"/>
      <sheetName val="덕전리"/>
      <sheetName val="CC16-내역서"/>
      <sheetName val="제잡비"/>
      <sheetName val="개요"/>
      <sheetName val="남양내역"/>
      <sheetName val="MAIN_TABLE"/>
      <sheetName val="세골재  T2 변경 현황"/>
      <sheetName val="기본단가"/>
      <sheetName val="BH-1_(2)"/>
      <sheetName val="I_설계조건"/>
      <sheetName val="표__지"/>
      <sheetName val="노원열병합__건축공사기성내역서"/>
      <sheetName val="4_전기"/>
      <sheetName val="MSS_2"/>
      <sheetName val="저장소"/>
      <sheetName val="내역집계"/>
      <sheetName val="장비"/>
      <sheetName val="노무"/>
      <sheetName val="정리계획CF평가"/>
      <sheetName val="공기압축기실"/>
      <sheetName val="원도급"/>
      <sheetName val="하도급"/>
      <sheetName val="증감분석"/>
      <sheetName val="한전일위"/>
      <sheetName val="101동"/>
      <sheetName val="재료"/>
      <sheetName val="1월"/>
      <sheetName val="단가(반정1교-원주)"/>
      <sheetName val="DATE"/>
      <sheetName val="앉음벽_(2)"/>
      <sheetName val="1_설계조건"/>
      <sheetName val="조도계산서_(도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손익분석"/>
      <sheetName val="실행(ALT1)"/>
      <sheetName val="개인별 순위표"/>
      <sheetName val="INDEX"/>
      <sheetName val="프랜트면허"/>
      <sheetName val="냉천부속동"/>
      <sheetName val="네고율"/>
      <sheetName val="(1)본선수량집계"/>
      <sheetName val="Macro(전선)"/>
      <sheetName val="철거산출근거"/>
      <sheetName val="준공정산"/>
      <sheetName val="협력업체"/>
      <sheetName val="코드1"/>
      <sheetName val="코드2"/>
      <sheetName val="1,2,3,4,5단위수량"/>
      <sheetName val="합계"/>
      <sheetName val="개산공사비"/>
      <sheetName val="재개발"/>
      <sheetName val="수량집계"/>
      <sheetName val="재료값"/>
      <sheetName val="집 계 표"/>
      <sheetName val="Sheet2"/>
      <sheetName val="계산표지"/>
      <sheetName val="노임변동률"/>
      <sheetName val="원형1호맨홀토공수량"/>
      <sheetName val="상수도토공집계표"/>
      <sheetName val="업체자료"/>
      <sheetName val="몰탈"/>
      <sheetName val="별표 "/>
      <sheetName val="김해토지조서"/>
      <sheetName val="9GNG운반"/>
      <sheetName val="현장별"/>
      <sheetName val="지구단위계획"/>
      <sheetName val="전기공사"/>
      <sheetName val="단가적용"/>
      <sheetName val="청천내"/>
      <sheetName val="장비비 명세서1"/>
      <sheetName val="DHEQSUPT"/>
      <sheetName val="부서코드표"/>
      <sheetName val="자동제어"/>
      <sheetName val="실지수기호표"/>
      <sheetName val="Baby일위대가"/>
      <sheetName val="MILL"/>
      <sheetName val="제노임"/>
      <sheetName val="CODE"/>
      <sheetName val="분전반일위대가"/>
      <sheetName val="직접비"/>
      <sheetName val="7.공정표"/>
      <sheetName val="단면 (2)"/>
      <sheetName val="간접비(1)"/>
      <sheetName val="교각계산"/>
      <sheetName val="건축"/>
      <sheetName val="시중노임단가"/>
      <sheetName val="5. 현장관리비(new) "/>
      <sheetName val="결재란"/>
      <sheetName val="자금청구"/>
      <sheetName val="원본"/>
      <sheetName val="3.공통공사대비"/>
      <sheetName val="sub"/>
      <sheetName val="유림골조"/>
      <sheetName val="환율change"/>
      <sheetName val="당초"/>
      <sheetName val="단가표"/>
      <sheetName val="시화점실행"/>
      <sheetName val="TOT"/>
      <sheetName val="단   산"/>
      <sheetName val="실    단"/>
      <sheetName val="도담구내 개소별 명세"/>
      <sheetName val="1단계"/>
      <sheetName val="입찰견적보고서"/>
      <sheetName val="토사(PE)"/>
      <sheetName val="10공구일위"/>
      <sheetName val="투찰가"/>
      <sheetName val="TCDB"/>
      <sheetName val="2000노임기준"/>
      <sheetName val="점수계산1-2"/>
      <sheetName val="기별(종합)"/>
      <sheetName val="손익차9월2"/>
      <sheetName val="득점현황"/>
      <sheetName val="품목납기"/>
      <sheetName val="대림경상68억"/>
      <sheetName val="#3_일위대가목록"/>
      <sheetName val="단중표"/>
      <sheetName val="7"/>
      <sheetName val="投标材料清单 "/>
      <sheetName val="공량산출서"/>
      <sheetName val="검색방"/>
      <sheetName val="관공일위대가"/>
      <sheetName val="관자재"/>
      <sheetName val="단가 및 재료비"/>
      <sheetName val="관접합및자재집계표"/>
      <sheetName val="내역서비교"/>
      <sheetName val="비주거용"/>
      <sheetName val="인원"/>
      <sheetName val="RETAIL (ABOVE)"/>
      <sheetName val="인천제철"/>
      <sheetName val="집계장(대목_실행)"/>
      <sheetName val="건축내역서"/>
      <sheetName val="단가조사서"/>
      <sheetName val="일위대가표48"/>
      <sheetName val="목차"/>
      <sheetName val="미드수량"/>
      <sheetName val="단면가정"/>
      <sheetName val="공사비산출내역"/>
      <sheetName val="기준"/>
      <sheetName val="확정분요약"/>
      <sheetName val="확정분세부"/>
      <sheetName val="Sheet4"/>
      <sheetName val="심사물량"/>
      <sheetName val="본사공가현황"/>
      <sheetName val="48평단가"/>
      <sheetName val="57단가"/>
      <sheetName val="54평단가"/>
      <sheetName val="66평단가"/>
      <sheetName val="61단가"/>
      <sheetName val="89평단가"/>
      <sheetName val="84평단가"/>
      <sheetName val="현장관리비데이타"/>
      <sheetName val="산출"/>
      <sheetName val="소방"/>
      <sheetName val="공정코드"/>
      <sheetName val="신고조서"/>
      <sheetName val="EJ"/>
      <sheetName val="실행대비"/>
      <sheetName val="용수간선"/>
      <sheetName val="암거"/>
      <sheetName val="현금예금"/>
      <sheetName val="부대공(BOQ)"/>
      <sheetName val="코드일람표2001년10월"/>
      <sheetName val=""/>
      <sheetName val="공사수행방안"/>
      <sheetName val="노임단가 (2)"/>
      <sheetName val="BJJIN"/>
      <sheetName val="맨홀토공"/>
      <sheetName val="맨홀수량산출"/>
      <sheetName val="횡배수관토공수량"/>
      <sheetName val="세부추진"/>
      <sheetName val="상용보강"/>
      <sheetName val="사유서제출현황-2"/>
      <sheetName val="토공계산서(부체도로)"/>
      <sheetName val="96수출"/>
      <sheetName val="내역서을지"/>
      <sheetName val="-배수구조총재료"/>
      <sheetName val="입력정보"/>
      <sheetName val="2.대외공문"/>
      <sheetName val="장비 (2)"/>
      <sheetName val="통신물량"/>
      <sheetName val="기본"/>
      <sheetName val="적용환율"/>
      <sheetName val="범례표"/>
      <sheetName val="Eq. Mobilization"/>
      <sheetName val="SHL"/>
      <sheetName val="자동세륜기"/>
      <sheetName val="SHEET"/>
      <sheetName val="제경비산출서"/>
      <sheetName val="Sheet1 (2)"/>
      <sheetName val="도실건시"/>
      <sheetName val="암거 제원표"/>
      <sheetName val="현관"/>
      <sheetName val="대치판정"/>
      <sheetName val="HVAC"/>
      <sheetName val="CODE1"/>
      <sheetName val="도수로현황"/>
      <sheetName val="중기사용료"/>
      <sheetName val="산식3"/>
      <sheetName val="일정"/>
      <sheetName val="일위단가"/>
      <sheetName val="실행(표지,갑,을)"/>
      <sheetName val="도급FORM"/>
      <sheetName val="재료비노무비"/>
      <sheetName val="일위(시설)"/>
      <sheetName val="노무비 근거"/>
      <sheetName val="VE절감"/>
      <sheetName val="청주(철골발주의뢰서)"/>
      <sheetName val="분전함신설"/>
      <sheetName val="차수"/>
      <sheetName val="일위총괄"/>
      <sheetName val="평3"/>
      <sheetName val="옥내소화전계산서"/>
      <sheetName val="하중계산"/>
      <sheetName val="인부신상자료"/>
      <sheetName val="관리,공감"/>
      <sheetName val="Sheet6"/>
      <sheetName val="인력터파기"/>
      <sheetName val="월별수입"/>
      <sheetName val="구의33고"/>
      <sheetName val="유림총괄"/>
      <sheetName val="N賃率_職"/>
      <sheetName val="양식_자재단가조사표"/>
      <sheetName val="부총"/>
      <sheetName val="기안"/>
      <sheetName val="guard(mac)"/>
      <sheetName val="제품목록"/>
      <sheetName val="공통(20-91)"/>
      <sheetName val="Macro3"/>
      <sheetName val="A1"/>
      <sheetName val="건축2"/>
      <sheetName val="대운반(철재)"/>
      <sheetName val="단위수량"/>
      <sheetName val="투찰"/>
      <sheetName val="가시설단위수량"/>
      <sheetName val="1공구(입찰내역)"/>
      <sheetName val="기계실"/>
      <sheetName val="간접"/>
      <sheetName val="본사인상전"/>
      <sheetName val=" 갑지"/>
      <sheetName val="기계실냉난방"/>
      <sheetName val="학생내역"/>
      <sheetName val="표준건축비"/>
      <sheetName val="제수변 수량집계표(보통)"/>
      <sheetName val="울산자금"/>
      <sheetName val="전산망"/>
      <sheetName val="옥외외등집계표"/>
      <sheetName val="위치조서"/>
      <sheetName val="콘_재료분리(1)"/>
      <sheetName val="1.CB"/>
      <sheetName val="변수"/>
      <sheetName val="5.동별횡주관경"/>
      <sheetName val="CM 1"/>
      <sheetName val="LF자재단가"/>
      <sheetName val="형상"/>
      <sheetName val="수문일1"/>
      <sheetName val="정산을지"/>
      <sheetName val="6. 수량산출서"/>
      <sheetName val="예산코드"/>
      <sheetName val="원가입력"/>
      <sheetName val="2련간지"/>
      <sheetName val="건축기술부대조건"/>
      <sheetName val="이월"/>
      <sheetName val="위치"/>
      <sheetName val="단가비교"/>
      <sheetName val="5호광장_(만점)1"/>
      <sheetName val="인천국제_(만점)_(2)1"/>
      <sheetName val="Total_단위경유량집계1"/>
      <sheetName val="준검_내역서1"/>
      <sheetName val="토공유동표(전체_당초)1"/>
      <sheetName val="BH-1_(2)1"/>
      <sheetName val="1_수인터널1"/>
      <sheetName val="4_전기1"/>
      <sheetName val="표__지1"/>
      <sheetName val="앉음벽_(2)1"/>
      <sheetName val="1_설계조건1"/>
      <sheetName val="조도계산서_(도서)1"/>
      <sheetName val="노원열병합__건축공사기성내역서1"/>
      <sheetName val="I_설계조건1"/>
      <sheetName val="MSS_21"/>
      <sheetName val="2_1__노무비_평균단가산출"/>
      <sheetName val="우수관매설및_우수받이1"/>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보고서_기기리스트"/>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일위CODE"/>
      <sheetName val="동해title"/>
      <sheetName val="49일위"/>
      <sheetName val="22일위"/>
      <sheetName val="보고서_기기리스트1"/>
      <sheetName val="상반기손익차2총괄"/>
      <sheetName val="일위대가집계"/>
      <sheetName val="비교1"/>
      <sheetName val="골재산출"/>
      <sheetName val="토공 토적표"/>
      <sheetName val="95MAKER"/>
      <sheetName val="계정"/>
      <sheetName val="구성비"/>
      <sheetName val="자재단가리스트"/>
      <sheetName val="재적표"/>
      <sheetName val="COST"/>
      <sheetName val="전선 및 전선관"/>
      <sheetName val="공조기"/>
      <sheetName val="조작대(1연)"/>
      <sheetName val="단가조사"/>
      <sheetName val="가설식당"/>
      <sheetName val="sw1"/>
      <sheetName val="B"/>
      <sheetName val="제품정보"/>
      <sheetName val="상품수불(합산)"/>
      <sheetName val="CON'C"/>
      <sheetName val="간접비"/>
      <sheetName val="APT내역"/>
      <sheetName val="부대시설"/>
      <sheetName val="3BL공동구 수량"/>
      <sheetName val="Sheet17"/>
      <sheetName val="현장경비"/>
      <sheetName val="효율표"/>
      <sheetName val="재정비내역"/>
      <sheetName val="지적고시내역"/>
      <sheetName val="수량산출서 (2)"/>
      <sheetName val="1회"/>
      <sheetName val="입력데이타(비인쇄용)"/>
      <sheetName val="자재"/>
      <sheetName val="산근1"/>
      <sheetName val="조립1부실적"/>
      <sheetName val="내역서1999.8최종"/>
      <sheetName val="기성(1차) "/>
      <sheetName val="NOMUBI"/>
      <sheetName val="환경평가"/>
      <sheetName val="BSD (2)"/>
      <sheetName val="동물이동통로"/>
      <sheetName val="전철"/>
      <sheetName val="안정검토"/>
      <sheetName val="실행내역서(DCU)"/>
      <sheetName val="일위대가 "/>
      <sheetName val="1ST"/>
      <sheetName val="4 LINE"/>
      <sheetName val="7 th"/>
      <sheetName val="CTEMCOST"/>
      <sheetName val="ELECTRIC"/>
      <sheetName val="SCHEDULE"/>
      <sheetName val="집계표(육상)"/>
      <sheetName val="목록표"/>
      <sheetName val="참조 (2)"/>
      <sheetName val="wall"/>
      <sheetName val="일위대_x0000__x0000_Ԁ_x0000_䀀"/>
      <sheetName val="일위대㐀븁_x0000__x0000_退"/>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설계명세서"/>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골조"/>
      <sheetName val="일위산출근거"/>
      <sheetName val="견내"/>
      <sheetName val="I_설계조_x0000_"/>
      <sheetName val="5사남"/>
      <sheetName val="실적공사비"/>
      <sheetName val="수량명세서"/>
      <sheetName val="NNV"/>
      <sheetName val="공기압舓⿫_x0005_"/>
      <sheetName val="공기압妐&quot;姜"/>
      <sheetName val="주bea_xdcf0_"/>
      <sheetName val="노무비"/>
      <sheetName val="관경별내역서"/>
      <sheetName val="수배전(갑)"/>
      <sheetName val="토공 total"/>
      <sheetName val="수우미양가(Vlookup)"/>
      <sheetName val="변경내역"/>
      <sheetName val="전압강하자료"/>
      <sheetName val="일위대가1"/>
      <sheetName val="경비_원본"/>
      <sheetName val="토공(1)"/>
      <sheetName val="준공조서갑지"/>
      <sheetName val="일위대가(계측기설치)"/>
      <sheetName val="난간벽단위"/>
      <sheetName val="토목내역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유효폭의 계산"/>
      <sheetName val="다곡2교"/>
      <sheetName val="내역서(100%)"/>
      <sheetName val="조경수량"/>
      <sheetName val="포장(수량)-관로부"/>
      <sheetName val="하수급견적대비"/>
      <sheetName val="을부담운반비"/>
      <sheetName val="변경명신물량 (2)"/>
      <sheetName val="설계서"/>
      <sheetName val="20관리비율"/>
      <sheetName val="esc"/>
      <sheetName val="수량산출서집계"/>
      <sheetName val="맨홀수량"/>
      <sheetName val="현황산출서"/>
      <sheetName val="자갈,시멘트,모래산출"/>
      <sheetName val="조도계산서_(도서_x0000_"/>
      <sheetName val="04변경-상하"/>
      <sheetName val="식음료"/>
      <sheetName val="apt수량"/>
      <sheetName val="현금"/>
      <sheetName val="첨부1"/>
      <sheetName val="지급자재"/>
      <sheetName val="견적의뢰서"/>
      <sheetName val="감가상각비대체내역"/>
      <sheetName val="견적시담(송포2공구)"/>
      <sheetName val="미납품 현황"/>
      <sheetName val="단위중량"/>
      <sheetName val="MSS"/>
      <sheetName val="정화조"/>
      <sheetName val="마스터원본"/>
      <sheetName val="新철폐복2"/>
      <sheetName val="新철폐복3"/>
      <sheetName val="新철폐복"/>
      <sheetName val="기성갑지"/>
      <sheetName val="정산서"/>
      <sheetName val="포장수량집계"/>
      <sheetName val="예산조서(전송)"/>
      <sheetName val="간접경상비"/>
      <sheetName val="현장조사"/>
      <sheetName val="인건-측정"/>
      <sheetName val="울산자동제어"/>
      <sheetName val="갑지.을지"/>
      <sheetName val="기타"/>
      <sheetName val="일위대가목록표"/>
      <sheetName val="교대(A1)"/>
      <sheetName val="집계"/>
      <sheetName val="기준액"/>
      <sheetName val="전기단가조사서"/>
      <sheetName val="전사 (2)"/>
      <sheetName val="BA (2)"/>
      <sheetName val="CP (2)"/>
      <sheetName val="시산표"/>
      <sheetName val="시추조사비"/>
      <sheetName val="(당평)자재"/>
      <sheetName val="조직"/>
      <sheetName val="가시설(TYPE-A)"/>
      <sheetName val="1-1평균터파기고(1)"/>
      <sheetName val="REDUCER"/>
      <sheetName val="WE'T"/>
      <sheetName val="물류최종8월7"/>
      <sheetName val="아파트 "/>
      <sheetName val="F4-F7"/>
      <sheetName val="도담구내 개소별 명柖"/>
      <sheetName val="FAB별"/>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LIST"/>
      <sheetName val="J"/>
      <sheetName val="2분기"/>
      <sheetName val="예산실적전체당월"/>
      <sheetName val="월별손익"/>
      <sheetName val="PI"/>
      <sheetName val="건축공사실행"/>
      <sheetName val="건축원가"/>
      <sheetName val="내역서2안"/>
      <sheetName val="물량내역서"/>
      <sheetName val="수목표준대가"/>
      <sheetName val="기초목"/>
      <sheetName val="database"/>
      <sheetName val="MIJIBI"/>
      <sheetName val="0Title"/>
      <sheetName val="할빙수"/>
      <sheetName val="접속도수량집계표"/>
      <sheetName val="부대대비"/>
      <sheetName val="냉연집계"/>
      <sheetName val="15100"/>
      <sheetName val="송전기본"/>
      <sheetName val="S0"/>
      <sheetName val="STEEL BOX 단면설계(SEC.8)"/>
      <sheetName val="사업부구분코드"/>
      <sheetName val="급,배기팬"/>
      <sheetName val="각종양식"/>
      <sheetName val="&lt;--"/>
      <sheetName val="K1자재(3차등)"/>
      <sheetName val="제수변수량"/>
      <sheetName val="설계내역(2001)"/>
      <sheetName val="H-pile(298x299)"/>
      <sheetName val="H-pile(250x250)"/>
      <sheetName val="제조노임"/>
      <sheetName val="인입관수량총괄"/>
      <sheetName val="날개수집"/>
      <sheetName val="2"/>
      <sheetName val="건축원가계산서"/>
      <sheetName val="자재집계"/>
      <sheetName val="기존단가 (2)"/>
      <sheetName val="대_x0000__x0000_"/>
      <sheetName val="한일양산"/>
      <sheetName val="2-2.매출분석"/>
      <sheetName val="간지"/>
      <sheetName val="2.단면가정 (양곡1교)"/>
      <sheetName val="단가비교표_공통1"/>
      <sheetName val="세목별"/>
      <sheetName val="I_설계조多"/>
      <sheetName val="설명서 "/>
      <sheetName val="FACTOR"/>
      <sheetName val="화설내"/>
      <sheetName val="선정요령"/>
      <sheetName val="설-원가"/>
      <sheetName val="우석문틀"/>
      <sheetName val="담보"/>
      <sheetName val="건축집계"/>
      <sheetName val="임차비용"/>
      <sheetName val="영업소실적"/>
      <sheetName val="수정계획3"/>
      <sheetName val="일위1"/>
      <sheetName val="단양 00 아파트-세부내역"/>
      <sheetName val="95년12월말"/>
      <sheetName val="내역1"/>
      <sheetName val="덤프트럭계수"/>
      <sheetName val="10"/>
      <sheetName val="11"/>
      <sheetName val="12"/>
      <sheetName val="13"/>
      <sheetName val="14"/>
      <sheetName val="15"/>
      <sheetName val="16"/>
      <sheetName val="3"/>
      <sheetName val="4"/>
      <sheetName val="5"/>
      <sheetName val="6"/>
      <sheetName val="8"/>
      <sheetName val="9"/>
      <sheetName val="전도품의"/>
      <sheetName val="데이터유효성검사자료"/>
      <sheetName val="자격 땡겨오기"/>
      <sheetName val="Scenario"/>
      <sheetName val="인적사항(누적)"/>
      <sheetName val="종단계산"/>
      <sheetName val="수량계산"/>
      <sheetName val="일위산출"/>
      <sheetName val="보할"/>
      <sheetName val="집계장"/>
      <sheetName val="용산1(해보)"/>
      <sheetName val="JUCK"/>
      <sheetName val="판정1교토공"/>
      <sheetName val="건명"/>
      <sheetName val="수자재단위당"/>
      <sheetName val="수계"/>
      <sheetName val="토지가격산출기초"/>
      <sheetName val="공시지가"/>
      <sheetName val="인원계획-미화"/>
      <sheetName val="안산기계장치"/>
      <sheetName val="토목도급"/>
      <sheetName val="점유현황"/>
      <sheetName val="수량산출목록표"/>
      <sheetName val="7_산출(⠀榅弁䘿_x0000_"/>
      <sheetName val="WEON"/>
      <sheetName val="단가조사-1"/>
      <sheetName val="갑지_설계 내역서"/>
      <sheetName val="부하LOAD"/>
      <sheetName val="인구"/>
      <sheetName val="유지정비"/>
      <sheetName val="용역인건비"/>
      <sheetName val="DTCT"/>
      <sheetName val="과업지시서"/>
      <sheetName val="05년 상"/>
      <sheetName val="영흥TL(UP,DOWN) "/>
      <sheetName val="8.PILE  (돌출)"/>
      <sheetName val="자재테이블"/>
      <sheetName val="배수관연장조서"/>
      <sheetName val="기본설계기준"/>
      <sheetName val="현장실사자료"/>
      <sheetName val="문10"/>
      <sheetName val="원료"/>
      <sheetName val="실_인건비(5월부터)"/>
      <sheetName val="현장별정리"/>
      <sheetName val="수완하도"/>
      <sheetName val="김포내역"/>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제1영업소"/>
      <sheetName val="제2영업소"/>
      <sheetName val="제3영업소"/>
      <sheetName val="GDP"/>
      <sheetName val="일일입력"/>
      <sheetName val="품목등록"/>
      <sheetName val="만년달력"/>
      <sheetName val="하조서"/>
      <sheetName val="ITB COST"/>
      <sheetName val="결재_x0000_"/>
      <sheetName val="2002상반기노임기준"/>
      <sheetName val="매입"/>
      <sheetName val="4.2.1 마루높이 검토"/>
      <sheetName val="직접뀀鞖/_x0000_"/>
      <sheetName val="구조물터파기수량집계"/>
      <sheetName val="일위집계"/>
      <sheetName val="Data&amp;Result"/>
      <sheetName val="제수문집계"/>
      <sheetName val="내역_verᔈ_x0000__x0000_"/>
      <sheetName val="표지 (2)"/>
      <sheetName val=" 견적서"/>
      <sheetName val="개요2"/>
      <sheetName val="건축공사집계"/>
      <sheetName val="계산_x0000__x0000_"/>
      <sheetName val="토공(완충)"/>
      <sheetName val="신대방33(적용)"/>
      <sheetName val="SEX"/>
      <sheetName val="Quantity"/>
      <sheetName val="125x125"/>
      <sheetName val="관급현황"/>
      <sheetName val="기술조건"/>
      <sheetName val="1.내역(청.하역장전등)"/>
      <sheetName val="기계"/>
      <sheetName val="램머"/>
      <sheetName val="1,2,3,4_x0000__x0000_界Þ多⽬"/>
      <sheetName val="1,2,3,4_x0005__x0000__x0000__x0000__x0000_"/>
      <sheetName val="설계예산서(2_소천우회토목)"/>
      <sheetName val="투찰(하수)"/>
      <sheetName val="수토공단위당"/>
      <sheetName val="부안변전"/>
      <sheetName val="LD"/>
      <sheetName val="학익동신동아5차CD365"/>
      <sheetName val="기타#9"/>
      <sheetName val="2000.05"/>
      <sheetName val="코_x0000_"/>
      <sheetName val="매출그래프"/>
      <sheetName val="단가산출(T)"/>
      <sheetName val="산출근거#2-3"/>
      <sheetName val="설계명세"/>
      <sheetName val="수량산출서 갑지"/>
      <sheetName val="일반수량총괄집계"/>
      <sheetName val="일위대"/>
      <sheetName val="일위대㐀븁"/>
      <sheetName val=" FURNACE현설"/>
      <sheetName val="97 사업추정(WEKI)"/>
      <sheetName val="보활"/>
      <sheetName val="집행(2-1)"/>
      <sheetName val="내역서 제출"/>
      <sheetName val="plan&amp;section_of__x0000__x0000__x0005__x0000_冰﹢Ƚ_x0000__x0000__x0000_"/>
      <sheetName val="4. VOs summary"/>
      <sheetName val="TOSHIBA-Structure"/>
      <sheetName val="예총"/>
      <sheetName val="Xunit (단위환산)"/>
      <sheetName val="장비코드표 050601"/>
      <sheetName val="2007년 생산1부장비"/>
      <sheetName val="2008년 생산부전장비코드"/>
      <sheetName val="DDB부 장비 관리현황"/>
      <sheetName val="돈암사업"/>
      <sheetName val="Chiet tinh dz35"/>
      <sheetName val="RATE"/>
      <sheetName val="Bảng mã VT"/>
      <sheetName val="ASP"/>
      <sheetName val="원_x0000__x0000_"/>
      <sheetName val="재료할증"/>
      <sheetName val="DATA LISTS"/>
      <sheetName val="공기압¬_x0000_Ԁ"/>
      <sheetName val="6__안전관慨⻥"/>
      <sheetName val="단가시흥"/>
      <sheetName val="품셈 "/>
      <sheetName val="음성cable"/>
      <sheetName val="M-EMS GP-570(BIT)"/>
      <sheetName val="설변단가적용현황"/>
      <sheetName val="변경내역서"/>
      <sheetName val="시운전"/>
      <sheetName val="시운전绸7"/>
      <sheetName val="Code 02"/>
      <sheetName val="Code 03"/>
      <sheetName val="Code 04"/>
      <sheetName val="Code 05"/>
      <sheetName val="Code 06"/>
      <sheetName val="Code 07"/>
      <sheetName val="Code 09"/>
      <sheetName val="오동"/>
      <sheetName val="대조"/>
      <sheetName val="나한"/>
      <sheetName val="장문교(대전)"/>
      <sheetName val="보고"/>
      <sheetName val="6_산출닑⾱_x0005__x0000_"/>
      <sheetName val="미장"/>
      <sheetName val="철골"/>
      <sheetName val="계정1"/>
      <sheetName val="5호광장_(만점)3"/>
      <sheetName val="인천국제_(만점)_(2)3"/>
      <sheetName val="Total_단위경유량집계3"/>
      <sheetName val="토공유동표(전체_당초)3"/>
      <sheetName val="준검_내역서3"/>
      <sheetName val="BH-1_(2)3"/>
      <sheetName val="4_전기3"/>
      <sheetName val="표__지3"/>
      <sheetName val="1_수인터널3"/>
      <sheetName val="I_설계조건3"/>
      <sheetName val="앉음벽_(2)3"/>
      <sheetName val="노원열병합__건축공사기성내역서3"/>
      <sheetName val="1_설계조건3"/>
      <sheetName val="소포내역_(2)3"/>
      <sheetName val="A_견적2"/>
      <sheetName val="조도계산서_(도서)3"/>
      <sheetName val="MSS_23"/>
      <sheetName val="2_1__노무비_평균단가산출2"/>
      <sheetName val="우수관매설및_우수받이3"/>
      <sheetName val="제출내역_(2)3"/>
      <sheetName val="내역_ver1_03"/>
      <sheetName val="plan&amp;section_of_foundation3"/>
      <sheetName val="pile_bearing_capa_&amp;_arrenge3"/>
      <sheetName val="working_load_at_the_btm_ft_3"/>
      <sheetName val="stability_check3"/>
      <sheetName val="design_criteria3"/>
      <sheetName val="11_우각부_보강3"/>
      <sheetName val="보고서_기기리스트2"/>
      <sheetName val="7__현장관리비_3"/>
      <sheetName val="6__안전관리비3"/>
      <sheetName val="_HIT__HMC_견적_3900_3"/>
      <sheetName val="내___역2"/>
      <sheetName val="플랜트_설치2"/>
      <sheetName val="11_산출(전열)3"/>
      <sheetName val="6_산출(동력)3"/>
      <sheetName val="7_산출(TRAY)3"/>
      <sheetName val="3련_BOX3"/>
      <sheetName val="배수공_시멘트_및_골재량_산출2"/>
      <sheetName val="5_산출(전력)2"/>
      <sheetName val="배수내역_(2)2"/>
      <sheetName val="SHEET_PILE단가2"/>
      <sheetName val="전_기2"/>
      <sheetName val="Customer_Databas2"/>
      <sheetName val="_HIT-&gt;HMC_견적(3900)2"/>
      <sheetName val="세골재__T2_변경_현황2"/>
      <sheetName val="수량산출서(전력간선_지하D_C)2"/>
      <sheetName val="화재_탐지_설비2"/>
      <sheetName val="2차전체변경예정_(2)2"/>
      <sheetName val="6PILE__(돌출)2"/>
      <sheetName val="목차_2"/>
      <sheetName val="귀래_설계_공내역서2"/>
      <sheetName val="unit_42"/>
      <sheetName val="BH_1__2_2"/>
      <sheetName val="8_현장관리비2"/>
      <sheetName val="7_안전관리비2"/>
      <sheetName val="spc_배관견적2"/>
      <sheetName val="1_설계기준2"/>
      <sheetName val="1_취수장2"/>
      <sheetName val="개인별_순위표2"/>
      <sheetName val="내역서_2"/>
      <sheetName val="3_1공사현황_공정표2"/>
      <sheetName val="노임_단가2"/>
      <sheetName val="Cash_Flow-12"/>
      <sheetName val="설_계2"/>
      <sheetName val="도담구내_개소별_명세2"/>
      <sheetName val="별표_2"/>
      <sheetName val="投标材料清单_2"/>
      <sheetName val="3_공통공사대비2"/>
      <sheetName val="집_계_표2"/>
      <sheetName val="RETAIL_(ABOVE)2"/>
      <sheetName val="장비비_명세서12"/>
      <sheetName val="노임단가_(2)2"/>
      <sheetName val="단가_및_재료비2"/>
      <sheetName val="6__수량산출서1"/>
      <sheetName val="참조_(2)1"/>
      <sheetName val="7_공정표2"/>
      <sheetName val="단면_(2)2"/>
      <sheetName val="단___산1"/>
      <sheetName val="실____단1"/>
      <sheetName val="5__현장관리비(new)_2"/>
      <sheetName val="2_대외공문2"/>
      <sheetName val="Eq__Mobilization2"/>
      <sheetName val="제수변_수량집계표(보통)1"/>
      <sheetName val="Sheet1_(2)1"/>
      <sheetName val="수량산출서_(2)"/>
      <sheetName val="노무비_근거1"/>
      <sheetName val="_갑지1"/>
      <sheetName val="장비_(2)1"/>
      <sheetName val="CM_11"/>
      <sheetName val="5_동별횡주관경1"/>
      <sheetName val="전선_및_전선관1"/>
      <sheetName val="3BL공동구_수량1"/>
      <sheetName val="암거_제원표1"/>
      <sheetName val="내역서1999_8최종1"/>
      <sheetName val="기성(1차)_"/>
      <sheetName val="1_CB"/>
      <sheetName val="일위대가_1"/>
      <sheetName val="4_LINE1"/>
      <sheetName val="7_th1"/>
      <sheetName val="공기압舓⿫"/>
      <sheetName val="토공_total"/>
      <sheetName val="토공_토적표"/>
      <sheetName val="아파트_"/>
      <sheetName val="습식및_셀프레벨링1"/>
      <sheetName val="1차_내역서1"/>
      <sheetName val="BSD_(2)"/>
      <sheetName val="바_한일양산"/>
      <sheetName val="Project_Brief"/>
      <sheetName val="영업_일1"/>
      <sheetName val="기기_내역서"/>
      <sheetName val="전사_(2)"/>
      <sheetName val="BA_(2)"/>
      <sheetName val="CP_(2)"/>
      <sheetName val="일위대가56-1_"/>
      <sheetName val="일위대가71-1_"/>
      <sheetName val="일위대가74-1_"/>
      <sheetName val="일위대가76-1_"/>
      <sheetName val="일위대가77-1_"/>
      <sheetName val="일위대가78-1_"/>
      <sheetName val="_소방공사_산출근거"/>
      <sheetName val="갑지_을지"/>
      <sheetName val="변경명신물량_(2)"/>
      <sheetName val="2-2_매출분석"/>
      <sheetName val="설명서_"/>
      <sheetName val="주bea"/>
      <sheetName val="유효폭의_계산"/>
      <sheetName val="STEEL_BOX_단면설계(SEC_8)"/>
      <sheetName val="미납품_현황"/>
      <sheetName val="도담구내_개소별_명柖1"/>
      <sheetName val="danh_muc_vat_tu1"/>
      <sheetName val="Register-BG_NCC1"/>
      <sheetName val="Data_21"/>
      <sheetName val="TB_chính1"/>
      <sheetName val="Steel_pipe1"/>
      <sheetName val="Ref_pipe+Ins1"/>
      <sheetName val="Plastic_pipe1"/>
      <sheetName val="Air_Grilles1"/>
      <sheetName val="Cost_bd-&quot;A&quot;1"/>
      <sheetName val="기존단가_(2)"/>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sheetData sheetId="862" refreshError="1"/>
      <sheetData sheetId="863" refreshError="1"/>
      <sheetData sheetId="864"/>
      <sheetData sheetId="865"/>
      <sheetData sheetId="866" refreshError="1"/>
      <sheetData sheetId="867" refreshError="1"/>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sheetData sheetId="881" refreshError="1"/>
      <sheetData sheetId="882"/>
      <sheetData sheetId="883"/>
      <sheetData sheetId="884"/>
      <sheetData sheetId="885"/>
      <sheetData sheetId="886" refreshError="1"/>
      <sheetData sheetId="887"/>
      <sheetData sheetId="888"/>
      <sheetData sheetId="889"/>
      <sheetData sheetId="890"/>
      <sheetData sheetId="891"/>
      <sheetData sheetId="892"/>
      <sheetData sheetId="893"/>
      <sheetData sheetId="894"/>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sheetData sheetId="1161" refreshError="1"/>
      <sheetData sheetId="1162" refreshError="1"/>
      <sheetData sheetId="1163" refreshError="1"/>
      <sheetData sheetId="1164" refreshError="1"/>
      <sheetData sheetId="1165" refreshError="1"/>
      <sheetData sheetId="1166" refreshError="1"/>
      <sheetData sheetId="1167"/>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sheetData sheetId="1549" refreshError="1"/>
      <sheetData sheetId="1550" refreshError="1"/>
      <sheetData sheetId="1551" refreshError="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수내역"/>
      <sheetName val="내역서(당초변경)"/>
      <sheetName val="금융비용"/>
    </sheetNames>
    <sheetDataSet>
      <sheetData sheetId="0" refreshError="1"/>
      <sheetData sheetId="1" refreshError="1"/>
      <sheetData sheetId="2"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약고변"/>
      <sheetName val="선투입재고 "/>
      <sheetName val="상반기 실적추정 총괄표 (2)"/>
      <sheetName val="상반기 실적추정 총괄표"/>
      <sheetName val="손익차상반기총괄"/>
      <sheetName val="상반기손익차2총괄"/>
      <sheetName val="결산실적01"/>
      <sheetName val="전기"/>
      <sheetName val="간접비 총괄표"/>
      <sheetName val="영업소실적"/>
      <sheetName val="인원계획"/>
      <sheetName val="소화실적"/>
      <sheetName val="97 사업추정(WEKI)"/>
      <sheetName val="간접비(1)"/>
      <sheetName val="#REF"/>
      <sheetName val="배수내역"/>
      <sheetName val="Cast_in(Appendix_C)"/>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C3"/>
      <sheetName val="TNK12"/>
      <sheetName val="PIPING"/>
      <sheetName val="사업추진 조직도"/>
      <sheetName val="현황CODE"/>
      <sheetName val="손익현황"/>
      <sheetName val="집계표"/>
      <sheetName val="내역서"/>
      <sheetName val="총괄표"/>
      <sheetName val="CB"/>
      <sheetName val="경비"/>
      <sheetName val="Sheet3"/>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금액내역서"/>
      <sheetName val=" 배관자재비-SKEC구매분"/>
      <sheetName val="BID"/>
      <sheetName val="abc"/>
      <sheetName val="Sheet1"/>
      <sheetName val="108"/>
      <sheetName val="제경비"/>
      <sheetName val="EQT-ESTN"/>
      <sheetName val="fitting"/>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명세서"/>
      <sheetName val="작성방법"/>
      <sheetName val="자격 땡겨오기"/>
      <sheetName val="DATA"/>
      <sheetName val="정부노임단가"/>
      <sheetName val="HVAC"/>
      <sheetName val="할증 "/>
      <sheetName val="품셈"/>
      <sheetName val="DB@Acess"/>
      <sheetName val="Civil"/>
      <sheetName val="연돌일위집계"/>
      <sheetName val="Proposal"/>
      <sheetName val="WORK-VOL"/>
      <sheetName val="12CGOU"/>
      <sheetName val="4300 UTILITY BLDG (2)"/>
      <sheetName val="직원동원SCH"/>
      <sheetName val="입찰안"/>
      <sheetName val="EQUIP"/>
      <sheetName val="Erection"/>
      <sheetName val="FAB_I"/>
      <sheetName val="공사비 내역 (가)"/>
      <sheetName val="PUMP"/>
      <sheetName val="Main"/>
      <sheetName val="적용환율"/>
      <sheetName val="기성내역"/>
      <sheetName val="General Data"/>
      <sheetName val="공정율 기초 Data"/>
      <sheetName val="가격분석@1100(990104)"/>
      <sheetName val="Escalation"/>
      <sheetName val="예가표"/>
      <sheetName val="산근"/>
      <sheetName val="공문"/>
      <sheetName val="B"/>
      <sheetName val="wall"/>
      <sheetName val="주요기준"/>
      <sheetName val="COVER"/>
      <sheetName val="분뇨"/>
      <sheetName val="001"/>
      <sheetName val="bm_(2)"/>
      <sheetName val="Junction_Box"/>
      <sheetName val="JB_Final_checked"/>
      <sheetName val="F&amp;G_System"/>
      <sheetName val="F&amp;G_System_(Detail)"/>
      <sheetName val="_배관자재비-SKEC구매분"/>
      <sheetName val="조도계산서 (도서)"/>
      <sheetName val="현장지지물물량"/>
      <sheetName val="ITEM"/>
      <sheetName val="BQ"/>
      <sheetName val="Sheet6"/>
      <sheetName val="PBS"/>
      <sheetName val="D-3109"/>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일위대가목차"/>
      <sheetName val="#REF"/>
      <sheetName val="도급양식"/>
      <sheetName val="결재판(삭제하지말아주세요)"/>
      <sheetName val="INVOICE_CERT EIV'S"/>
      <sheetName val="Factor"/>
      <sheetName val="광통신 견적내역서1"/>
      <sheetName val="SPT vs PHI"/>
      <sheetName val="DRUM"/>
      <sheetName val="Requirement(Work Crew)"/>
      <sheetName val="MODELING"/>
      <sheetName val="INPUT"/>
      <sheetName val="포장공"/>
      <sheetName val="운반"/>
      <sheetName val="단중"/>
      <sheetName val="품셈표"/>
      <sheetName val="Onerous Terms"/>
      <sheetName val="공통비"/>
      <sheetName val="SM1-09"/>
      <sheetName val="SM2-09"/>
      <sheetName val="BD-09"/>
      <sheetName val="MT-09"/>
      <sheetName val="1_RA_Master_절감후"/>
      <sheetName val="공사내역"/>
      <sheetName val="extensions lookup"/>
      <sheetName val="3. Piping"/>
      <sheetName val="1. Stationary"/>
      <sheetName val="COST SUMMARY"/>
      <sheetName val="Total"/>
      <sheetName val="산#2-1 (2)"/>
      <sheetName val="API Units"/>
      <sheetName val="LinerWt"/>
      <sheetName val="15100"/>
      <sheetName val="#2_일위대가목록"/>
      <sheetName val="공통부대비"/>
      <sheetName val="Sch.1"/>
      <sheetName val="BQMPALOC"/>
      <sheetName val="Coversheet "/>
      <sheetName val="6BPRO"/>
      <sheetName val="COS_REP.XLS"/>
      <sheetName val="POWER"/>
      <sheetName val="내역"/>
      <sheetName val="간접비 총괄표"/>
      <sheetName val="산출내역서"/>
      <sheetName val="견적환율"/>
      <sheetName val="역T형교대(PILE기초)"/>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작_분석"/>
      <sheetName val="예량가_분석"/>
      <sheetName val="Bestpro입력"/>
      <sheetName val="보고용"/>
      <sheetName val="임율 Data"/>
      <sheetName val="Sandhill"/>
      <sheetName val="신임율적용_검토안"/>
      <sheetName val="Ship &amp; Lifting"/>
      <sheetName val="Harp_견적기준"/>
      <sheetName val="Harp_Att"/>
      <sheetName val="Harp_적용"/>
      <sheetName val="Header_견적기준"/>
      <sheetName val="Header_Att"/>
      <sheetName val="Header_적용"/>
      <sheetName val="97 사업추정(WEKI)"/>
      <sheetName val="HANJUNG EQUIPMENT (3)"/>
      <sheetName val="실행예산SHEET도장재검토"/>
      <sheetName val="SHL"/>
      <sheetName val="2. 집계표"/>
      <sheetName val="견적기준 참조"/>
      <sheetName val="원가계산서"/>
      <sheetName val="IT-BAT"/>
      <sheetName val="#2_일위대가목록"/>
      <sheetName val="NEWDRAW"/>
      <sheetName val="보일러"/>
      <sheetName val="MixBed"/>
      <sheetName val="CondPol"/>
      <sheetName val="손익현황"/>
      <sheetName val="현황CODE"/>
      <sheetName val="실행내역서(DCU)"/>
      <sheetName val="산업"/>
      <sheetName val="당초"/>
      <sheetName val="ESTI."/>
      <sheetName val="DI-ESTI"/>
      <sheetName val="IBASE"/>
      <sheetName val="Testing"/>
      <sheetName val="steel data sheet"/>
      <sheetName val="인원계획"/>
      <sheetName val="Sheet"/>
      <sheetName val="45,46"/>
      <sheetName val="소화실적"/>
      <sheetName val="TRANS"/>
      <sheetName val="만기별 은행별 잔액"/>
      <sheetName val=" 갑지"/>
      <sheetName val="비철보고서"/>
      <sheetName val="MOB-MAN1"/>
      <sheetName val="임율_Data1"/>
      <sheetName val="Ship_&amp;_Lifting1"/>
      <sheetName val="97_사업추정(WEKI)1"/>
      <sheetName val="HANJUNG_EQUIPMENT_(3)1"/>
      <sheetName val="임율_Data"/>
      <sheetName val="Ship_&amp;_Lifting"/>
      <sheetName val="97_사업추정(WEKI)"/>
      <sheetName val="HANJUNG_EQUIPMENT_(3)"/>
      <sheetName val="E.S.MOTOR(원)"/>
      <sheetName val="AC.2 내역서(Plumbing_Rev.A)"/>
      <sheetName val="AC1. 내역서(BLDG_Rev.B)"/>
      <sheetName val="CF Rev.0"/>
      <sheetName val="추가예산"/>
      <sheetName val="5-1..지출결의서(통합입력)"/>
      <sheetName val="기본설계기준"/>
      <sheetName val="손익차9월2"/>
      <sheetName val="BM"/>
      <sheetName val="원가계산"/>
      <sheetName val=" FURNACE현설"/>
      <sheetName val="8월차잔"/>
      <sheetName val="간접비 총괄표"/>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집계표"/>
      <sheetName val="송내가도"/>
      <sheetName val="송내유지보수도로"/>
      <sheetName val="금고가도"/>
      <sheetName val="금고유지보수도로"/>
      <sheetName val="내여가도"/>
      <sheetName val="내여유지보수도로"/>
      <sheetName val="개정가도"/>
      <sheetName val="개정유지보수도로"/>
      <sheetName val="Sheet1"/>
      <sheetName val="Sheet2"/>
      <sheetName val="Sheet3"/>
      <sheetName val="실행내역"/>
      <sheetName val="#REF"/>
      <sheetName val="가도유지보수"/>
      <sheetName val="내역서"/>
      <sheetName val="교량"/>
      <sheetName val="참조"/>
      <sheetName val="운반"/>
      <sheetName val="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율"/>
      <sheetName val="노임단가"/>
      <sheetName val="단가산출"/>
      <sheetName val="산출(소방)"/>
      <sheetName val="소방내역서"/>
      <sheetName val="소방내역서집계"/>
      <sheetName val="소방원가"/>
      <sheetName val="통신대가"/>
      <sheetName val="통신일위목록"/>
      <sheetName val="산출 (통신)"/>
      <sheetName val="통신내역서 "/>
      <sheetName val="통신내역서집계"/>
      <sheetName val="통신원가"/>
      <sheetName val="전기대가"/>
      <sheetName val="전기일위목록"/>
      <sheetName val="산출(전기)"/>
      <sheetName val="전기내역서"/>
      <sheetName val="전기내역서집계"/>
      <sheetName val="전기원가"/>
      <sheetName val="총갑지"/>
      <sheetName val="총괄내역서집계"/>
      <sheetName val="총괄원가"/>
      <sheetName val="평당공사비"/>
      <sheetName val="갑지"/>
      <sheetName val="총괄표"/>
      <sheetName val="중강당 내역"/>
      <sheetName val="참조"/>
      <sheetName val="임율 Data"/>
      <sheetName val="#REF"/>
      <sheetName val="FOR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REF"/>
      <sheetName val="2000년1차"/>
      <sheetName val="2000전체분"/>
      <sheetName val="문학간접"/>
      <sheetName val="공사비증감"/>
      <sheetName val="99총공사내역서"/>
      <sheetName val="BID"/>
      <sheetName val="조명일위"/>
      <sheetName val="sheet1"/>
      <sheetName val="약품공급2"/>
      <sheetName val="계산서4"/>
      <sheetName val="내역서(전기)"/>
      <sheetName val="조경일람"/>
      <sheetName val="표  지"/>
      <sheetName val="내역"/>
      <sheetName val="접지수량"/>
      <sheetName val="산근"/>
      <sheetName val="단가일람"/>
      <sheetName val="기성내역"/>
      <sheetName val="원가계산서"/>
      <sheetName val="산출근거"/>
      <sheetName val="DATE"/>
      <sheetName val="DB"/>
      <sheetName val="수목표준대가"/>
      <sheetName val="일위대가"/>
      <sheetName val="1,2공구원가계산서"/>
      <sheetName val="1공구산출내역서"/>
      <sheetName val="설계서"/>
      <sheetName val="N賃率-職"/>
      <sheetName val="b_balju"/>
      <sheetName val="신호등일위대가"/>
      <sheetName val="G.R300경비"/>
      <sheetName val="2.1  노무비 평균단가산출"/>
      <sheetName val="건축2"/>
      <sheetName val="내역서"/>
      <sheetName val="자재일람"/>
      <sheetName val="전체"/>
      <sheetName val="전체제잡비"/>
      <sheetName val="주안3차A-A"/>
      <sheetName val="분전반"/>
      <sheetName val="준검 내역서"/>
      <sheetName val="건축내역"/>
      <sheetName val="9GNG운반"/>
      <sheetName val="교각1"/>
      <sheetName val="단위단가"/>
      <sheetName val="공사비총괄"/>
      <sheetName val="13LPMCC"/>
      <sheetName val="기준정보"/>
      <sheetName val="Macro(차단기)"/>
      <sheetName val="기본단가표"/>
      <sheetName val="노임단가"/>
      <sheetName val="단가조사"/>
      <sheetName val="제조노임"/>
      <sheetName val="401"/>
      <sheetName val="점검총괄"/>
      <sheetName val="2공구산출내역"/>
      <sheetName val="인부노임"/>
      <sheetName val="Total"/>
      <sheetName val="상-교대(A1-A2)"/>
      <sheetName val="갑지"/>
      <sheetName val="하남내역"/>
      <sheetName val="당진1,2호기전선관설치및접지4차공사내역서-을지"/>
      <sheetName val="토목주소"/>
      <sheetName val="견적조건"/>
      <sheetName val="앉음벽 (2)"/>
      <sheetName val="수량(금호)"/>
      <sheetName val="단가조사-2"/>
      <sheetName val="4.전기"/>
      <sheetName val="전기"/>
      <sheetName val="코드표"/>
      <sheetName val="옥내소화전계산서"/>
      <sheetName val="EBSDATA"/>
      <sheetName val="노임"/>
      <sheetName val="전기일위대가"/>
      <sheetName val="일위목록"/>
      <sheetName val="요율"/>
      <sheetName val="현장설명"/>
      <sheetName val="비탈면보호공수량산출"/>
      <sheetName val="Sheet1 (2)"/>
      <sheetName val="전체_1설계"/>
      <sheetName val="교통대책내역"/>
      <sheetName val="실행철강하도"/>
      <sheetName val="Data &amp; Result"/>
      <sheetName val="인원계획"/>
      <sheetName val="조경"/>
      <sheetName val="전체항목"/>
      <sheetName val="품셈TABLE"/>
      <sheetName val="자재단가"/>
      <sheetName val="제잡비"/>
      <sheetName val="경산"/>
      <sheetName val="내   역"/>
      <sheetName val="기흥하도용"/>
      <sheetName val="관리,공감"/>
      <sheetName val="실행대비"/>
      <sheetName val="식재가격"/>
      <sheetName val="식재총괄"/>
      <sheetName val="내역기준"/>
      <sheetName val="검암내역"/>
      <sheetName val="실행내역"/>
      <sheetName val="도담구내 개소별 명세"/>
      <sheetName val="도급"/>
      <sheetName val="환율change"/>
      <sheetName val="토목"/>
      <sheetName val="RE9604"/>
      <sheetName val="ELEC"/>
      <sheetName val="Macro(전선)"/>
      <sheetName val="단가산출"/>
      <sheetName val="조명시설"/>
      <sheetName val="인원"/>
      <sheetName val="제안서"/>
      <sheetName val="행정표준(1)"/>
      <sheetName val="행정표준(2)"/>
      <sheetName val="COST"/>
      <sheetName val="대비"/>
      <sheetName val="1단계"/>
      <sheetName val="LD"/>
      <sheetName val="예산명세서"/>
      <sheetName val="설계명세서"/>
      <sheetName val="자료입력"/>
      <sheetName val="자재단가비교표"/>
      <sheetName val="결재갑지"/>
      <sheetName val="C1ㅇ"/>
      <sheetName val="원가총괄"/>
      <sheetName val="노무비"/>
      <sheetName val="산수배수"/>
      <sheetName val="수량산출서"/>
      <sheetName val="적용토목"/>
      <sheetName val="회로내역(승인)"/>
      <sheetName val="Baby일위대가"/>
      <sheetName val="도급예산내역서봉투"/>
      <sheetName val="공사원가계산서"/>
      <sheetName val="설계산출표지"/>
      <sheetName val="도급예산내역서총괄표"/>
      <sheetName val="을부담운반비"/>
      <sheetName val="운반비산출"/>
      <sheetName val="실행기초"/>
      <sheetName val="준공정산"/>
      <sheetName val="집계표"/>
      <sheetName val="제경비"/>
      <sheetName val="시운전연료"/>
      <sheetName val="101동"/>
      <sheetName val="원가계산서구조조정"/>
      <sheetName val="전기일위목록"/>
      <sheetName val="현장관리비참조"/>
      <sheetName val="96노임기준"/>
      <sheetName val="냉천부속동"/>
      <sheetName val="직접경비호표"/>
      <sheetName val="총괄표"/>
      <sheetName val="재료"/>
      <sheetName val="전사 (2)"/>
      <sheetName val="BA (2)"/>
      <sheetName val="CP (2)"/>
      <sheetName val="산출기준"/>
      <sheetName val="적점"/>
      <sheetName val="총괄내역서"/>
      <sheetName val="4)유동표"/>
      <sheetName val="b_balju_cho"/>
      <sheetName val="계수시트"/>
      <sheetName val="금융비용"/>
      <sheetName val="현장경비"/>
      <sheetName val="토목내역서"/>
      <sheetName val="1.설계조건"/>
      <sheetName val="현장조사"/>
      <sheetName val="일위대가목차"/>
      <sheetName val="조도계산"/>
      <sheetName val="9811"/>
      <sheetName val="단가비교표"/>
      <sheetName val="인사자료총집계"/>
      <sheetName val="암거단위-1련"/>
      <sheetName val="7단가"/>
      <sheetName val="터파기및재료"/>
      <sheetName val="입찰안"/>
      <sheetName val="설계예산서"/>
      <sheetName val="예산내역서"/>
      <sheetName val="49단가"/>
      <sheetName val="봉양~조차장간고하개명(신설)"/>
      <sheetName val="자재단가표"/>
      <sheetName val="CALCULATION"/>
      <sheetName val="구조물수량집계표"/>
      <sheetName val="Macro2"/>
      <sheetName val="Macro1"/>
      <sheetName val="진주방향"/>
      <sheetName val="마산방향"/>
      <sheetName val="마산방향철근집계"/>
      <sheetName val="SILICATE"/>
      <sheetName val="제작기술지원센터"/>
      <sheetName val="일위대가목록"/>
      <sheetName val="PAY2002"/>
      <sheetName val="직공비"/>
      <sheetName val="물량산출근거-지상층"/>
      <sheetName val="잔수량(작성)"/>
      <sheetName val="관로내역원"/>
      <sheetName val="플랜트 설치"/>
      <sheetName val="자동제어"/>
      <sheetName val="프랜트면허"/>
      <sheetName val="동해title"/>
      <sheetName val="손익분석"/>
      <sheetName val="관급자재"/>
      <sheetName val="1안"/>
      <sheetName val="1차 내역서"/>
      <sheetName val="총괄집계표"/>
      <sheetName val="전산망"/>
      <sheetName val="입력"/>
      <sheetName val="개소별수량산출"/>
      <sheetName val="남양주부대"/>
      <sheetName val="노무비 근거"/>
      <sheetName val="1.취수장"/>
      <sheetName val="Sheet15"/>
      <sheetName val="단가비교"/>
      <sheetName val="전기2005"/>
      <sheetName val="N賃率_職"/>
      <sheetName val="시중노임단가"/>
      <sheetName val="8.2TON"/>
      <sheetName val="__MAIN"/>
      <sheetName val="점유현황"/>
      <sheetName val="TEL"/>
      <sheetName val="우수관매설및 우수받이"/>
      <sheetName val="일위CODE"/>
      <sheetName val="설계"/>
      <sheetName val="효성CB 1P기초"/>
      <sheetName val="#2_일위대가목록"/>
      <sheetName val="중기"/>
      <sheetName val="명일작업계획 (3)"/>
      <sheetName val="전기설계변경"/>
      <sheetName val="단가대비표"/>
      <sheetName val="관리비비계상"/>
      <sheetName val="상행선"/>
      <sheetName val="전입"/>
      <sheetName val="JUCKEYK"/>
      <sheetName val="정부노임단가"/>
      <sheetName val="전철"/>
      <sheetName val="설비"/>
      <sheetName val="A갑지"/>
      <sheetName val="통신대가"/>
      <sheetName val="내역(가지)"/>
      <sheetName val="내역(원안-대안)"/>
      <sheetName val="과업별 상세(계산 1)"/>
      <sheetName val="천방교접속"/>
      <sheetName val="대포2교접속"/>
      <sheetName val="자산TOTAL"/>
      <sheetName val="설계조건"/>
      <sheetName val="을"/>
      <sheetName val="22전열"/>
      <sheetName val="공사비예산서"/>
      <sheetName val="98지급계획"/>
      <sheetName val="평면선형"/>
      <sheetName val="설계예시"/>
      <sheetName val="S0"/>
      <sheetName val="자금입금"/>
      <sheetName val="공사비총괄표"/>
      <sheetName val="단위중량"/>
      <sheetName val="수량산출서 (2)"/>
      <sheetName val="주택(백만원)"/>
      <sheetName val="주택"/>
      <sheetName val="교각계산"/>
      <sheetName val="양식_자재단가조사표"/>
      <sheetName val="자재co"/>
      <sheetName val="2000노임기준"/>
      <sheetName val="설계서(본관)"/>
      <sheetName val="장비 (2)"/>
      <sheetName val="갑지(추정)"/>
      <sheetName val="건축공사"/>
      <sheetName val="식재인부"/>
      <sheetName val="BQ(실행)"/>
      <sheetName val="MOTOR"/>
      <sheetName val="수량산출"/>
      <sheetName val="여과지동"/>
      <sheetName val="기초자료"/>
      <sheetName val="공사개요"/>
      <sheetName val="일위대가표"/>
      <sheetName val="입력창"/>
      <sheetName val="단가조사서"/>
      <sheetName val="Sheet16"/>
      <sheetName val="장비가동집계표"/>
      <sheetName val="제출내역 (2)"/>
      <sheetName val="실행(표지,갑,을)"/>
      <sheetName val="통신물량"/>
      <sheetName val="철거산출근거"/>
      <sheetName val="재료비"/>
      <sheetName val="F-Assump"/>
      <sheetName val="유림총괄"/>
      <sheetName val="전신"/>
      <sheetName val="단가 "/>
      <sheetName val="공통가설"/>
      <sheetName val="내역서을"/>
      <sheetName val="실행내역서 "/>
      <sheetName val="기초입력 DATA"/>
      <sheetName val="교량"/>
      <sheetName val="전선(총)"/>
      <sheetName val="일위산출근거"/>
      <sheetName val="예산조서(전송)"/>
      <sheetName val="토공계산서(부체도로)"/>
      <sheetName val="1.설계기준"/>
      <sheetName val="원가서"/>
      <sheetName val="부대내역"/>
      <sheetName val="원가"/>
      <sheetName val="ABUT수량-A1"/>
      <sheetName val="A LINE"/>
      <sheetName val="단가"/>
      <sheetName val="물가대비표"/>
      <sheetName val="시중노임(공사)"/>
      <sheetName val="위치조서"/>
      <sheetName val="간이설계(4-15)"/>
      <sheetName val="설계서(7)"/>
      <sheetName val="예산서(6)"/>
      <sheetName val="터널조도"/>
      <sheetName val="우각부보강"/>
      <sheetName val="현장관리비"/>
      <sheetName val="기계실냉난방"/>
      <sheetName val="재무조건"/>
      <sheetName val="한강운반비"/>
      <sheetName val="분전반계산서(석관)"/>
      <sheetName val="Resource2"/>
      <sheetName val="인건-측정"/>
      <sheetName val="제출내역"/>
      <sheetName val="품셈"/>
      <sheetName val="코드"/>
      <sheetName val="&lt;--"/>
      <sheetName val="sub"/>
      <sheetName val="MILL"/>
      <sheetName val="직접인건비"/>
      <sheetName val="직접경비"/>
      <sheetName val="노무비 "/>
      <sheetName val="단조-노임"/>
      <sheetName val="수량명세서"/>
      <sheetName val="암거 제원표"/>
      <sheetName val="철근량"/>
      <sheetName val="AS접수관리"/>
      <sheetName val="단가표"/>
      <sheetName val="잡철물"/>
      <sheetName val="제조 경영"/>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가조사-1"/>
      <sheetName val="EQT-ESTN"/>
      <sheetName val="산출내역서"/>
      <sheetName val="예산서"/>
      <sheetName val="단중표"/>
      <sheetName val="BH-1 (2)"/>
      <sheetName val="토목내역"/>
      <sheetName val="도근좌표"/>
      <sheetName val="금액내역서"/>
      <sheetName val="Customer Databas"/>
      <sheetName val="1공구(입찰내역)"/>
      <sheetName val="단가조사_2"/>
      <sheetName val="13.노임단가"/>
      <sheetName val="기초자료입력"/>
      <sheetName val="wall"/>
      <sheetName val="예산M12A"/>
      <sheetName val="6PILE  (돌출)"/>
      <sheetName val="설비2차"/>
      <sheetName val="자재테이블"/>
      <sheetName val="실행(1)"/>
      <sheetName val="5.동별횡주관경"/>
      <sheetName val="부대대비"/>
      <sheetName val="냉연집계"/>
      <sheetName val="경상직원"/>
      <sheetName val="신규일위대가"/>
      <sheetName val="공사착공계"/>
      <sheetName val="내역서1"/>
      <sheetName val="공량산출근거서"/>
      <sheetName val="퍼스트"/>
      <sheetName val="기존단가 (2)"/>
      <sheetName val="현관"/>
      <sheetName val="기기리스트"/>
      <sheetName val="인부신상자료"/>
      <sheetName val="자재(원원+원대)"/>
      <sheetName val="3.판관비명세서"/>
      <sheetName val="D"/>
      <sheetName val="자금수지"/>
      <sheetName val="사업성"/>
      <sheetName val="6월실적"/>
      <sheetName val="내역산출자료"/>
      <sheetName val="견"/>
      <sheetName val="Sheet13"/>
      <sheetName val="확약서"/>
      <sheetName val="견적"/>
      <sheetName val="EQ-R1"/>
      <sheetName val="공정코드"/>
      <sheetName val="제노임"/>
      <sheetName val="재정비내역"/>
      <sheetName val="지적고시내역"/>
      <sheetName val="분뇨"/>
      <sheetName val="48전력선로일위"/>
      <sheetName val="견적내역"/>
      <sheetName val="공사비산출내역"/>
      <sheetName val="SUB일위대가(이음)"/>
      <sheetName val="급,배기팬"/>
      <sheetName val="청주(철골발주의뢰서)"/>
      <sheetName val="대비2"/>
      <sheetName val="2"/>
      <sheetName val="일반수량총괄"/>
      <sheetName val="지중자재단가"/>
      <sheetName val="MANUFACTORY"/>
      <sheetName val="연습"/>
      <sheetName val="재료값"/>
      <sheetName val="제수변 수량집계표(보통)"/>
      <sheetName val="8설7발"/>
      <sheetName val="안정계산"/>
      <sheetName val="단면검토"/>
      <sheetName val="간접비계산"/>
      <sheetName val="집1"/>
      <sheetName val="1-3.조건,바닥판 "/>
      <sheetName val="SLAB&quot;1&quot;"/>
      <sheetName val="지급자재"/>
      <sheetName val="비교표"/>
      <sheetName val="소업1교"/>
      <sheetName val="투찰내역"/>
      <sheetName val="재학생"/>
      <sheetName val="건축"/>
      <sheetName val="98수문일위"/>
      <sheetName val="Main"/>
      <sheetName val="BLOCK(1)"/>
      <sheetName val="SHEET PILE단가"/>
      <sheetName val="95WBS"/>
      <sheetName val="접지1종"/>
      <sheetName val="일위대가(1)"/>
      <sheetName val="6호기"/>
      <sheetName val="INPUTDATA"/>
      <sheetName val="SHEET"/>
      <sheetName val="관로공사"/>
      <sheetName val="제품목록"/>
      <sheetName val="재료비노무비"/>
      <sheetName val="단가대비"/>
      <sheetName val="I.설계조건"/>
      <sheetName val="편입토지조서"/>
      <sheetName val="건설성적"/>
      <sheetName val="Sheet3"/>
      <sheetName val="실행내역 "/>
      <sheetName val="노임단가 _2_"/>
      <sheetName val="노임단가 (2)"/>
      <sheetName val="가시설단위수량"/>
      <sheetName val="SORCE1"/>
      <sheetName val="체감식_"/>
      <sheetName val="설계내역서"/>
      <sheetName val="호표"/>
      <sheetName val="일위집계"/>
      <sheetName val="파일구성"/>
      <sheetName val="아파트건축"/>
      <sheetName val="공정증감대ㅈ표"/>
      <sheetName val="A 견적"/>
      <sheetName val="조건표 (2)"/>
      <sheetName val="MSS 2"/>
      <sheetName val="의정부문예회관변경내역"/>
      <sheetName val="추가예산"/>
      <sheetName val="배명(단가)"/>
      <sheetName val="전기실-1"/>
      <sheetName val="WING3"/>
      <sheetName val="JOB CODE"/>
      <sheetName val="대우단가(풍산)"/>
      <sheetName val="전동기"/>
      <sheetName val="재집"/>
      <sheetName val="직재"/>
      <sheetName val="성단물량"/>
      <sheetName val="소비자가"/>
      <sheetName val="말뚝지지력산정"/>
      <sheetName val="수우미양가(Vlookup)"/>
      <sheetName val="분전함신설"/>
      <sheetName val="주문"/>
      <sheetName val="주간계획"/>
      <sheetName val="008"/>
      <sheetName val="010"/>
      <sheetName val="품종별월계"/>
      <sheetName val="오름차순"/>
      <sheetName val="예총"/>
      <sheetName val="99퇴직금"/>
      <sheetName val="단가현황"/>
      <sheetName val="배선DATA"/>
      <sheetName val="DATA1"/>
      <sheetName val="건축원가계산서"/>
      <sheetName val="제품"/>
      <sheetName val="6. 안전관리비"/>
      <sheetName val="LF자재단가"/>
      <sheetName val="토내역"/>
      <sheetName val="0303"/>
      <sheetName val="환경기계공정표 (3)"/>
      <sheetName val="차액보증"/>
      <sheetName val="unit 4"/>
      <sheetName val="개산공사비"/>
      <sheetName val="IT-BAT"/>
      <sheetName val="시화점실행"/>
      <sheetName val="CTEMCOST"/>
      <sheetName val="Y-WORK"/>
      <sheetName val="ITEM"/>
      <sheetName val="물량산출 (전력간선,전열)"/>
      <sheetName val="돈암사업"/>
      <sheetName val="CONCRETE"/>
      <sheetName val="CAPVC"/>
      <sheetName val="음료실행"/>
      <sheetName val="갑지1"/>
      <sheetName val="점수계산1-2"/>
      <sheetName val="원형1호맨홀토공수량"/>
      <sheetName val="교육종류"/>
      <sheetName val="단가 및 재료비"/>
      <sheetName val="자재"/>
      <sheetName val="국내조달(통합-1)"/>
      <sheetName val="PIPE"/>
      <sheetName val="EACT10"/>
      <sheetName val="개요"/>
      <sheetName val="체감식_1"/>
      <sheetName val="일위대가(가설)"/>
      <sheetName val="오동"/>
      <sheetName val="대조"/>
      <sheetName val="나한"/>
      <sheetName val="과천MAIN"/>
      <sheetName val="일반공사"/>
      <sheetName val="노임단가(08.01)"/>
      <sheetName val="98비정기소모"/>
      <sheetName val="지수"/>
      <sheetName val="등가관장표"/>
      <sheetName val="건설실행"/>
      <sheetName val="운반"/>
      <sheetName val="일대목차"/>
      <sheetName val="전력"/>
      <sheetName val="간접비 총괄표"/>
      <sheetName val="기계경비(시간당)"/>
      <sheetName val="산식3"/>
      <sheetName val="전체수량집계"/>
      <sheetName val="계산표지"/>
      <sheetName val="정리부09"/>
      <sheetName val="환경평가"/>
      <sheetName val=" HIT-&gt;HMC 견적(3900)"/>
      <sheetName val="미드수량"/>
      <sheetName val="매입"/>
      <sheetName val="수토공단위당"/>
      <sheetName val="10공구일위"/>
      <sheetName val="설비내역서"/>
      <sheetName val="건축내역서"/>
      <sheetName val="전기내역서"/>
      <sheetName val="조경내역서"/>
      <sheetName val="일위-1"/>
      <sheetName val="수량3"/>
      <sheetName val="포장물량집계"/>
      <sheetName val="장비가동"/>
      <sheetName val="도"/>
      <sheetName val="Calcs"/>
      <sheetName val="신리"/>
      <sheetName val="적용단위길이"/>
      <sheetName val="바닥판"/>
      <sheetName val="FILE1"/>
      <sheetName val="입력DATA"/>
      <sheetName val="대치판정"/>
      <sheetName val="단가산출서"/>
      <sheetName val="전기산출"/>
      <sheetName val="22내역"/>
      <sheetName val="22일위"/>
      <sheetName val="표__지"/>
      <sheetName val="2_1__노무비_평균단가산출"/>
      <sheetName val="준검_내역서"/>
      <sheetName val="G_R300경비"/>
      <sheetName val="판"/>
      <sheetName val="1.2 시민의탑 투광조명-집계"/>
      <sheetName val="4.4 해변조명 3 산출"/>
      <sheetName val="3.2 갓바위1 산출서"/>
      <sheetName val="3.4 갓바위2 산출서"/>
      <sheetName val="정산을지"/>
      <sheetName val="NEYOK"/>
      <sheetName val="개구부풍량"/>
      <sheetName val="CATV"/>
      <sheetName val="VXXXXXXX"/>
      <sheetName val="2.냉난방설비공사"/>
      <sheetName val="수목데이타 "/>
      <sheetName val="XXXXXX"/>
      <sheetName val="CAT_5"/>
      <sheetName val="참조"/>
      <sheetName val="토공3"/>
      <sheetName val="검토"/>
      <sheetName val="2-1.토목"/>
      <sheetName val="가격조사서"/>
      <sheetName val="기계경비목록"/>
      <sheetName val="예산M2"/>
      <sheetName val=" 소방공사 산출근거"/>
      <sheetName val="본사인상전"/>
      <sheetName val="비용"/>
      <sheetName val="투자효율분석"/>
      <sheetName val="PIPING"/>
      <sheetName val="자재단가리스트"/>
      <sheetName val="유치원내역"/>
      <sheetName val="sil"/>
      <sheetName val="101125"/>
      <sheetName val="2001년 건설노임"/>
      <sheetName val="시중노임"/>
      <sheetName val="기타#9"/>
      <sheetName val="일위"/>
      <sheetName val="종합 (완)"/>
      <sheetName val="점포구조"/>
      <sheetName val="점포형태"/>
      <sheetName val="구의33고"/>
      <sheetName val="I一般比"/>
      <sheetName val="제수문집계"/>
      <sheetName val="개요2"/>
      <sheetName val="FORC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대공실행예산"/>
      <sheetName val="Sheet1"/>
      <sheetName val="Sheet2"/>
      <sheetName val="Sheet3"/>
      <sheetName val="자료"/>
      <sheetName val="일위대가"/>
      <sheetName val="2000년1차"/>
      <sheetName val="입찰안"/>
      <sheetName val="단가조사-2"/>
      <sheetName val="조명시설"/>
      <sheetName val="도급"/>
      <sheetName val="배수내역"/>
      <sheetName val="당진1,2호기전선관설치및접지4차공사내역서-을지"/>
      <sheetName val="참조"/>
      <sheetName val="갑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R3)"/>
      <sheetName val="총괄표 (R2)"/>
      <sheetName val="총괄표 (R1)"/>
      <sheetName val="총괄표"/>
      <sheetName val="색인표"/>
      <sheetName val="표지"/>
      <sheetName val="목차"/>
      <sheetName val="공장배치"/>
      <sheetName val="공사개요"/>
      <sheetName val="지도"/>
      <sheetName val="공사물량"/>
      <sheetName val="투찰금액"/>
      <sheetName val="공사비 내역 (가)"/>
      <sheetName val="공정표"/>
      <sheetName val="공사비 내역"/>
      <sheetName val="직원조직"/>
      <sheetName val="직원조직 (2)"/>
      <sheetName val="직원동원"/>
      <sheetName val="직원(SEL)"/>
      <sheetName val="직원(THR)"/>
      <sheetName val="직원(MIL)"/>
      <sheetName val="간접인원계획"/>
      <sheetName val="기능공동원"/>
      <sheetName val="간접비 총괄표"/>
      <sheetName val="조명시설"/>
      <sheetName val="#REF"/>
      <sheetName val="WT-LIST"/>
      <sheetName val="당진1,2호기전선관설치및접지4차공사내역서-을지"/>
      <sheetName val="STAND20"/>
      <sheetName val="내역총괄"/>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자재집계표"/>
      <sheetName val="사급자재집계"/>
      <sheetName val="철근계"/>
      <sheetName val="표지"/>
      <sheetName val="간지"/>
      <sheetName val="내역서적용수량"/>
      <sheetName val="배수공자재집계표"/>
      <sheetName val="수로BOX집계"/>
      <sheetName val="수로BOX(1.0x0.6)"/>
      <sheetName val="데이터입력"/>
      <sheetName val="A-8 PD(도로중앙)"/>
      <sheetName val="현장유지관리비"/>
      <sheetName val="경산"/>
      <sheetName val="수량집계"/>
      <sheetName val="조건표"/>
      <sheetName val="상 부"/>
      <sheetName val="내역서"/>
      <sheetName val="자재"/>
      <sheetName val="토공(우물통,기타) "/>
      <sheetName val="집수정(600-700)"/>
      <sheetName val="DATA"/>
      <sheetName val="단가표"/>
      <sheetName val="내역"/>
      <sheetName val="예정(3)"/>
      <sheetName val="재료"/>
      <sheetName val="자재집계표"/>
      <sheetName val="대치판정"/>
      <sheetName val="조명시설"/>
      <sheetName val="1.설계조건"/>
      <sheetName val="데리네이타현황"/>
      <sheetName val="4.2.1 마루높이 검토"/>
      <sheetName val="S0"/>
      <sheetName val="투찰"/>
      <sheetName val="#REF"/>
      <sheetName val="집계표"/>
      <sheetName val="부대공"/>
      <sheetName val="신당동집계표"/>
      <sheetName val="골재산출"/>
      <sheetName val="산출근거"/>
      <sheetName val="일위대가"/>
      <sheetName val="전기"/>
      <sheetName val="수량산출조서"/>
      <sheetName val="단위토공"/>
      <sheetName val="날개벽수량표"/>
      <sheetName val="2호맨홀공제수량"/>
      <sheetName val="Sheet1 (2)"/>
      <sheetName val="노임단가"/>
      <sheetName val="간접비 총괄표"/>
      <sheetName val="갑지"/>
      <sheetName val="DESCRIPTION"/>
      <sheetName val="BM DATA SHEET"/>
      <sheetName val="총괄표"/>
      <sheetName val="당초"/>
      <sheetName val="NYS"/>
      <sheetName val="당진1,2호기전선관설치및접지4차공사내역서-을지"/>
      <sheetName val="오동"/>
      <sheetName val="대조"/>
      <sheetName val="나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일"/>
      <sheetName val="21일"/>
      <sheetName val="22일"/>
      <sheetName val="24일"/>
      <sheetName val="25일"/>
      <sheetName val="26일"/>
      <sheetName val="28일"/>
      <sheetName val="돈이가 계산한 공정율"/>
      <sheetName val="공정율"/>
      <sheetName val="29일"/>
      <sheetName val="30일"/>
      <sheetName val="31일"/>
      <sheetName val="8월 1일"/>
      <sheetName val="8월 2일"/>
      <sheetName val="8월 3일"/>
      <sheetName val="8월 4일"/>
      <sheetName val="8월 5일"/>
      <sheetName val="8월 6일"/>
      <sheetName val="찍기"/>
      <sheetName val="#REF"/>
      <sheetName val="당진1,2호기전선관설치및접지4차공사내역서-을지"/>
      <sheetName val="LOADS"/>
      <sheetName val="간접비 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인원"/>
      <sheetName val="찍기"/>
      <sheetName val="조명시설"/>
    </sheetNames>
    <sheetDataSet>
      <sheetData sheetId="0"/>
      <sheetData sheetId="1" refreshError="1"/>
      <sheetData sheetId="2"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임율 Data"/>
      <sheetName val="현장인원"/>
      <sheetName val="단가집"/>
      <sheetName val="제경비"/>
      <sheetName val="실행(1)"/>
      <sheetName val="PIPING"/>
      <sheetName val="HRSG PRINT"/>
      <sheetName val="환산표"/>
      <sheetName val="2. 집계표"/>
      <sheetName val="LP산출"/>
      <sheetName val="내역서"/>
      <sheetName val="항목별진도율"/>
      <sheetName val="견적"/>
      <sheetName val="Rate Analysis"/>
      <sheetName val="SPT vs PHI"/>
      <sheetName val="石炭性状"/>
      <sheetName val="IT-BAT"/>
      <sheetName val="산출내역서"/>
      <sheetName val="SAN"/>
      <sheetName val="CF Rev.0"/>
      <sheetName val="B31.1"/>
      <sheetName val="C3"/>
      <sheetName val="견적서을"/>
      <sheetName val="FWBS7000,8000"/>
      <sheetName val="ANALYSER"/>
      <sheetName val="산근"/>
      <sheetName val="HANJUNG EQUIPMENT"/>
      <sheetName val="SPARE PART"/>
      <sheetName val="97 사업추정(WEKI)"/>
      <sheetName val="plan&amp;section of foundation"/>
      <sheetName val="design criteria"/>
      <sheetName val="w't table"/>
      <sheetName val="간접비 총괄표"/>
      <sheetName val="운반"/>
      <sheetName val="갑지"/>
      <sheetName val="배수내역"/>
      <sheetName val="Civil"/>
      <sheetName val="DB@Acess"/>
      <sheetName val="인원계획"/>
      <sheetName val="sheet1"/>
      <sheetName val="10현장조직"/>
      <sheetName val="w't_table"/>
      <sheetName val="간접비_총괄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실행내역"/>
      <sheetName val="식생블럭단위수량"/>
      <sheetName val="현장"/>
      <sheetName val="재료"/>
      <sheetName val="유림골조"/>
      <sheetName val="조명시설"/>
      <sheetName val="PIPING"/>
      <sheetName val="B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선급제외전"/>
      <sheetName val="선급제외시"/>
      <sheetName val="배부(OLD)"/>
      <sheetName val="Sheet1"/>
      <sheetName val="영업소실적"/>
      <sheetName val="월별사업계획"/>
      <sheetName val="현장별(재무)"/>
      <sheetName val="현금"/>
      <sheetName val="MIJIBI"/>
      <sheetName val="경비 (1)"/>
      <sheetName val="POWER"/>
      <sheetName val="1월--7월"/>
      <sheetName val="KUNGDEVI"/>
      <sheetName val="내역"/>
      <sheetName val="출자한도"/>
      <sheetName val="현장"/>
      <sheetName val="유치원내역"/>
      <sheetName val="99년원가"/>
      <sheetName val="골조시행"/>
      <sheetName val="1월"/>
      <sheetName val="Cash Flow-1"/>
      <sheetName val="원가계산서(남측)"/>
      <sheetName val="노무비"/>
      <sheetName val="국내"/>
      <sheetName val="경비"/>
      <sheetName val="소일위대가코드표"/>
      <sheetName val="지질조사분석"/>
      <sheetName val="코드표"/>
      <sheetName val="소화실적"/>
      <sheetName val="일위대가"/>
      <sheetName val="실행철강하도"/>
      <sheetName val="BOJUNGGM"/>
      <sheetName val="조경"/>
      <sheetName val="DATA"/>
      <sheetName val="철거산출근거"/>
      <sheetName val="시운전연료비"/>
      <sheetName val="인부신상자료"/>
      <sheetName val="200"/>
      <sheetName val="노임단가"/>
      <sheetName val="원가계산서"/>
      <sheetName val="단가"/>
      <sheetName val="Sheet5"/>
      <sheetName val="품의서"/>
      <sheetName val="내역서"/>
      <sheetName val="설계내역서"/>
      <sheetName val="당초"/>
      <sheetName val="#REF"/>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코드"/>
      <sheetName val="구조물부문총괄"/>
      <sheetName val="구조물부문"/>
      <sheetName val="관로총괄"/>
      <sheetName val="관로부문"/>
      <sheetName val="재료(1)"/>
      <sheetName val="재료(2)"/>
      <sheetName val="토적-인,관"/>
      <sheetName val="재료"/>
      <sheetName val="내역"/>
      <sheetName val="내역서"/>
      <sheetName val="철근량"/>
      <sheetName val="단가"/>
      <sheetName val="골재산출"/>
      <sheetName val="200"/>
      <sheetName val="설계내역서"/>
      <sheetName val="건공요율"/>
      <sheetName val="총괄표"/>
      <sheetName val="자료입력"/>
      <sheetName val="공사개요"/>
      <sheetName val="내역서중"/>
      <sheetName val="공정재료"/>
      <sheetName val="지하시설물작성"/>
      <sheetName val="9GNG운반"/>
      <sheetName val="부안일위"/>
      <sheetName val="MAIN_TABLE"/>
      <sheetName val="방수공사 집계표"/>
      <sheetName val="총(철거)"/>
      <sheetName val="설계예산서"/>
      <sheetName val="노임"/>
      <sheetName val="토공 total"/>
      <sheetName val="램머"/>
      <sheetName val="DANGA"/>
      <sheetName val="총공사내역서"/>
      <sheetName val="#REF"/>
      <sheetName val="일위대가(추가분)"/>
      <sheetName val="산출근거"/>
      <sheetName val="data"/>
      <sheetName val="입찰보고"/>
      <sheetName val="FILE1"/>
      <sheetName val="INPUT"/>
      <sheetName val="식생블럭단위수량"/>
      <sheetName val="손익분석"/>
      <sheetName val="부대공Ⅱ"/>
      <sheetName val="골조"/>
      <sheetName val="자재단가"/>
      <sheetName val="AS복구"/>
      <sheetName val="중기터파기"/>
      <sheetName val="변수값"/>
      <sheetName val="중기상차"/>
      <sheetName val="갑지"/>
      <sheetName val="지급자재"/>
      <sheetName val="포장복구집계"/>
      <sheetName val="실행내역"/>
      <sheetName val="96정변2"/>
      <sheetName val="조명율표"/>
      <sheetName val="예산변경사항"/>
      <sheetName val="전기일위대가"/>
      <sheetName val="데리네이타현황"/>
      <sheetName val="99총공사내역서"/>
      <sheetName val="CAT_5"/>
      <sheetName val="공사서류양식"/>
      <sheetName val="삭제금지단가"/>
      <sheetName val="신호등일위대가"/>
      <sheetName val="fs"/>
      <sheetName val="일위대가(가설)"/>
      <sheetName val="제경비율"/>
      <sheetName val="조경내역"/>
      <sheetName val="집계표"/>
      <sheetName val="단가(1)"/>
      <sheetName val="입상내역"/>
      <sheetName val="토공집계(rp)"/>
      <sheetName val="000000"/>
      <sheetName val="2000년 공정표"/>
      <sheetName val="총수량집계"/>
      <sheetName val="일위대가표"/>
      <sheetName val="Total"/>
      <sheetName val="일위대가목차"/>
      <sheetName val="산수배수"/>
      <sheetName val="TYPE-A"/>
      <sheetName val="직노"/>
      <sheetName val="입찰안"/>
      <sheetName val="SLAB&quot;1&quot;"/>
      <sheetName val="2000년1차"/>
      <sheetName val="2000전체분"/>
      <sheetName val="설계명세서"/>
      <sheetName val="총 원가계산"/>
      <sheetName val="COPING"/>
      <sheetName val="품셈TABLE"/>
      <sheetName val="개요"/>
      <sheetName val="1차설계변경내역"/>
      <sheetName val="시공(팔라우)"/>
      <sheetName val="본공사"/>
      <sheetName val="층"/>
      <sheetName val="Sheet1"/>
      <sheetName val="COST"/>
      <sheetName val="1.수인터널"/>
      <sheetName val="초기화면"/>
      <sheetName val="Sheet1 (2)"/>
      <sheetName val="1공구 건정토건 토공"/>
      <sheetName val="공사비총괄표"/>
      <sheetName val="차수공개요"/>
      <sheetName val="건축내역"/>
      <sheetName val="점수계산1-2"/>
      <sheetName val="기계경비(시간당)"/>
      <sheetName val="b_balju"/>
      <sheetName val="한일양산"/>
      <sheetName val="조명시설"/>
      <sheetName val="기술부대조건"/>
      <sheetName val=" 총괄표"/>
      <sheetName val="7.경제성결과"/>
      <sheetName val="실행"/>
      <sheetName val="당진1,2호기전선관설치및접지4차공사내역서-을지"/>
      <sheetName val="NYS"/>
      <sheetName val="전기"/>
      <sheetName val="갑"/>
      <sheetName val="도급"/>
      <sheetName val="백암비스타내역"/>
      <sheetName val="일위대가"/>
      <sheetName val="일위대가1"/>
      <sheetName val="8.PILE  (돌출)"/>
      <sheetName val="220 (2)"/>
      <sheetName val="N賃率-職"/>
      <sheetName val="대공종"/>
      <sheetName val="부하(성남)"/>
      <sheetName val="JUCK"/>
      <sheetName val="공사착공계"/>
      <sheetName val="방수공사_집계표"/>
      <sheetName val="토공_total"/>
      <sheetName val="산출내역서"/>
      <sheetName val="잔수량(작성)"/>
      <sheetName val="가설공사"/>
      <sheetName val="범용개발순소요비용"/>
      <sheetName val="1.취수장"/>
      <sheetName val="교각1"/>
      <sheetName val="LEGEND"/>
      <sheetName val="산근"/>
      <sheetName val="노임단가"/>
      <sheetName val="진주방향"/>
      <sheetName val="마산방향"/>
      <sheetName val="터파기및재료"/>
      <sheetName val="세골재  T2 변경 현황"/>
      <sheetName val="Macro(전선)"/>
      <sheetName val="20관리비율"/>
      <sheetName val="수량산출"/>
      <sheetName val="준검 내역서"/>
      <sheetName val="1-1"/>
      <sheetName val="여과지동"/>
      <sheetName val="기초자료"/>
      <sheetName val="개산공사비"/>
      <sheetName val="성원계약"/>
      <sheetName val="맨홀수량산출"/>
      <sheetName val="케이블(단가)"/>
      <sheetName val="부대단위수량"/>
      <sheetName val="제작비추산총괄표"/>
      <sheetName val="표지"/>
      <sheetName val="기계경비일람"/>
      <sheetName val="제잡비"/>
      <sheetName val="바닥판"/>
      <sheetName val="입력DATA"/>
      <sheetName val="단"/>
      <sheetName val="내역_ver1.0"/>
      <sheetName val="견적의뢰"/>
      <sheetName val="통계연보"/>
      <sheetName val="세부내역"/>
      <sheetName val="일위대가목록"/>
      <sheetName val="Sheet2"/>
      <sheetName val="공통가설공사"/>
      <sheetName val="적격심사표"/>
      <sheetName val="참고(3)고정비"/>
      <sheetName val="인공산출"/>
      <sheetName val="합천내역"/>
      <sheetName val="1~3월 지시사항"/>
      <sheetName val="98지급계획"/>
      <sheetName val="단가 및 재료비"/>
      <sheetName val="평3"/>
      <sheetName val="MIJIBI"/>
      <sheetName val="VXXXXX"/>
      <sheetName val="3BL공동구 수량"/>
      <sheetName val="당초"/>
      <sheetName val="날개벽수량표"/>
      <sheetName val="구조물공일위대가"/>
      <sheetName val="인공LIST"/>
      <sheetName val="A-4"/>
      <sheetName val="BID"/>
      <sheetName val="지질조사"/>
      <sheetName val="WORK"/>
      <sheetName val="노임,재료비"/>
      <sheetName val="기본자료"/>
      <sheetName val="건축"/>
      <sheetName val="SRC CLOUMN 설계"/>
      <sheetName val="토공사"/>
      <sheetName val="총괄-1"/>
      <sheetName val="원가"/>
      <sheetName val="청주(철골발주의뢰서)"/>
      <sheetName val="#3임금"/>
      <sheetName val="예산명세서"/>
      <sheetName val="지하"/>
      <sheetName val="사다리"/>
      <sheetName val="본사업"/>
      <sheetName val="일위"/>
      <sheetName val="평균물량산출서"/>
      <sheetName val="단가비교표_공통1"/>
      <sheetName val="별표 "/>
      <sheetName val="반응조"/>
      <sheetName val="현장"/>
      <sheetName val="데이타"/>
      <sheetName val="자금입금"/>
      <sheetName val="단가조사"/>
      <sheetName val="총물량표"/>
      <sheetName val="01"/>
      <sheetName val="REINF."/>
      <sheetName val="LOADS"/>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DANGA"/>
      <sheetName val="토적계산"/>
      <sheetName val="취입보명세서"/>
      <sheetName val="건축공사"/>
      <sheetName val="설계내역서"/>
      <sheetName val="Sheet1"/>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_신규"/>
      <sheetName val="BREAKDOWN(신규설치)"/>
      <sheetName val="SUMMARY_철거"/>
      <sheetName val="BREAKDOWN(철거설치)"/>
      <sheetName val="REDUCER"/>
      <sheetName val="WE'T"/>
      <sheetName val="#REF"/>
      <sheetName val="HVAC"/>
      <sheetName val="집계"/>
      <sheetName val="SILICATE"/>
      <sheetName val="계측"/>
      <sheetName val="뜃맟뭁돽띿맟?-BLDG"/>
      <sheetName val=" FURNACE현설"/>
      <sheetName val="예가표"/>
      <sheetName val="리비아견적작업"/>
      <sheetName val="BREAKDOWN_철거설치_"/>
      <sheetName val="WE_T"/>
      <sheetName val="뜃맟뭁돽띿맟__BLDG"/>
      <sheetName val="N賃率-職"/>
      <sheetName val="노임단가"/>
      <sheetName val="15100"/>
      <sheetName val="당진1,2호기전선관설치및접지4차공사내역서-을지"/>
      <sheetName val="12CGOU"/>
      <sheetName val="당초"/>
      <sheetName val="내역서"/>
      <sheetName val="노임이"/>
      <sheetName val="구조물공"/>
      <sheetName val="용소리교"/>
      <sheetName val="산근"/>
      <sheetName val="Form B"/>
      <sheetName val="Form C"/>
      <sheetName val="품셈TABLE"/>
      <sheetName val="PIPING"/>
      <sheetName val="대비표"/>
      <sheetName val="설계예산서"/>
      <sheetName val="금융비용"/>
      <sheetName val="공사비 내역 (가)"/>
      <sheetName val="Sheet1"/>
      <sheetName val="고동산출"/>
      <sheetName val="시멘트"/>
      <sheetName val="토공정보"/>
      <sheetName val="입찰안"/>
      <sheetName val="ABUT수량-A1"/>
      <sheetName val="조명시설"/>
      <sheetName val="1-1평균터파기고(1)"/>
      <sheetName val="#3_일위대가목록"/>
      <sheetName val="직노"/>
      <sheetName val="ACUNIT"/>
      <sheetName val="4.2.1 마루높이 검토"/>
      <sheetName val="A-8 PD(도로중앙)"/>
      <sheetName val="시중노임단가"/>
      <sheetName val="간접비 총괄표"/>
      <sheetName val="Tension"/>
      <sheetName val="BOQ"/>
      <sheetName val="재공품"/>
      <sheetName val="P3data"/>
      <sheetName val="spc 배관견적"/>
      <sheetName val="갑지"/>
      <sheetName val="6호기"/>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견"/>
      <sheetName val="F-PIPE"/>
      <sheetName val="표지"/>
      <sheetName val="COVER-P"/>
      <sheetName val="ANX3A65"/>
      <sheetName val="CABLE"/>
      <sheetName val="DATA"/>
      <sheetName val="lookup"/>
      <sheetName val="CBL_OD"/>
      <sheetName val="SOHAR(2nd)"/>
      <sheetName val="CAT_5"/>
      <sheetName val=" ｹ-ﾌﾞﾙ"/>
      <sheetName val="노임9월"/>
      <sheetName val="뜃맟뭁돽띿맟_-BLDG"/>
      <sheetName val="_FURNACE현설"/>
      <sheetName val="Form_B"/>
      <sheetName val="Form_C"/>
      <sheetName val="spc_배관견적"/>
      <sheetName val="Flaer_Area"/>
      <sheetName val="PIPE(UG)내역"/>
      <sheetName val="제잡비(주공종)"/>
      <sheetName val="입력자료"/>
      <sheetName val="BID"/>
      <sheetName val="SJB-101"/>
      <sheetName val="BATCH"/>
      <sheetName val="산출근거 (2)"/>
      <sheetName val="집계표 (2)"/>
      <sheetName val="단중표"/>
      <sheetName val="집계표"/>
      <sheetName val="평3"/>
      <sheetName val="98수문일위"/>
      <sheetName val="00상노임"/>
      <sheetName val="주beam"/>
      <sheetName val="단가비교"/>
      <sheetName val="단가대비표"/>
      <sheetName val="합산자재"/>
      <sheetName val="인사자료총집계"/>
      <sheetName val="TTL"/>
      <sheetName val="철근량"/>
      <sheetName val="현장"/>
      <sheetName val="GR"/>
      <sheetName val="실행(1)"/>
      <sheetName val="부표총괄"/>
      <sheetName val="품셈1-"/>
      <sheetName val="9-1차이내역"/>
      <sheetName val="10현장조직"/>
      <sheetName val="투찰(하수)"/>
      <sheetName val="수입"/>
      <sheetName val="입찰보고"/>
      <sheetName val="Quantity"/>
      <sheetName val="설계내역서"/>
      <sheetName val="_FURNACE현설1"/>
      <sheetName val="Form_B1"/>
      <sheetName val="Form_C1"/>
      <sheetName val="spc_배관견적1"/>
      <sheetName val="Flaer_Area1"/>
      <sheetName val="인원계획"/>
      <sheetName val="내역"/>
      <sheetName val="배수통관(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refreshError="1"/>
      <sheetData sheetId="151" refreshError="1"/>
      <sheetData sheetId="15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수내역"/>
      <sheetName val="견적"/>
      <sheetName val="당초"/>
    </sheetNames>
    <sheetDataSet>
      <sheetData sheetId="0"/>
      <sheetData sheetId="1" refreshError="1"/>
      <sheetData sheetId="2"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내역서"/>
      <sheetName val="단가표"/>
      <sheetName val="EGI 판넬단가표"/>
      <sheetName val="방음판단가.TRIM.ㄷPOST"/>
      <sheetName val="EGI원가산출"/>
      <sheetName val="EGI 원가산출표"/>
      <sheetName val="BID"/>
      <sheetName val="평자재단가"/>
      <sheetName val="입찰안"/>
      <sheetName val="조명시설"/>
      <sheetName val="9GNG운반"/>
      <sheetName val="노임단가"/>
      <sheetName val="98수문일위"/>
      <sheetName val="SCHEDULE"/>
      <sheetName val="배수내역"/>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V SWGR"/>
      <sheetName val="점수표"/>
      <sheetName val="환산표"/>
      <sheetName val="#3E1_GCR"/>
      <sheetName val="품목별 공급업체 평가 SHEET-원본"/>
      <sheetName val="내역서"/>
      <sheetName val="표지"/>
      <sheetName val="TTL"/>
      <sheetName val="당초"/>
      <sheetName val="Cash2"/>
      <sheetName val="Z"/>
      <sheetName val="MV_SWGR1"/>
      <sheetName val="품목별_공급업체_평가_SHEET-원본1"/>
      <sheetName val="MV_SWGR"/>
      <sheetName val="품목별_공급업체_평가_SHEET-원본"/>
      <sheetName val="미장"/>
      <sheetName val="품셈TABLE"/>
      <sheetName val="CondPol"/>
      <sheetName val="MV_SWGR2"/>
      <sheetName val="품목별_공급업체_평가_SHEET-원본2"/>
      <sheetName val="철탑공사"/>
      <sheetName val=" ｹ-ﾌﾞﾙ"/>
      <sheetName val="노임단가"/>
      <sheetName val="산근"/>
      <sheetName val="PIPING"/>
      <sheetName val="품셈(기초)"/>
      <sheetName val="수주추정"/>
      <sheetName val="Setup"/>
      <sheetName val="견적"/>
      <sheetName val="2. 집계표"/>
      <sheetName val="MEXICO-C"/>
      <sheetName val="POWER"/>
      <sheetName val="인원계획"/>
      <sheetName val="COVER-P"/>
      <sheetName val="광통신 견적내역서1"/>
      <sheetName val="Lumen"/>
      <sheetName val="내역(한신APT)"/>
      <sheetName val="SIZING"/>
      <sheetName val="Testing"/>
      <sheetName val="NEWDRAW"/>
      <sheetName val="SCHEDULE"/>
      <sheetName val="LP산출"/>
      <sheetName val="NYS"/>
      <sheetName val="sheet1"/>
      <sheetName val="자재단가"/>
      <sheetName val="36신설수량"/>
      <sheetName val="물가대비표"/>
      <sheetName val="Sheet6"/>
      <sheetName val="손익분석"/>
      <sheetName val="外形"/>
      <sheetName val="屋内"/>
      <sheetName val="屋外"/>
      <sheetName val="LAB"/>
      <sheetName val="DB_ET200(R. A)"/>
      <sheetName val="data"/>
      <sheetName val="일위대가표"/>
      <sheetName val="실행내역"/>
      <sheetName val="일위대가"/>
      <sheetName val="w't table"/>
      <sheetName val="설계서"/>
      <sheetName val="할증 "/>
      <sheetName val="橋梁内訳"/>
      <sheetName val="산3_4"/>
      <sheetName val="앉음벽 (2)"/>
      <sheetName val="BM"/>
      <sheetName val="입찰안"/>
      <sheetName val=" 갑지"/>
      <sheetName val="Flour WH"/>
      <sheetName val="Summary"/>
      <sheetName val="BREAKDOWN(철거설치)"/>
      <sheetName val="Labor-Equipment Rates"/>
      <sheetName val="비품"/>
      <sheetName val="equip"/>
      <sheetName val="ABUT수량-A1"/>
      <sheetName val="REDUCER"/>
      <sheetName val="WE'T"/>
      <sheetName val="PipWT"/>
      <sheetName val="45,46"/>
      <sheetName val="참고"/>
      <sheetName val="토목주소"/>
      <sheetName val="프랜트면허"/>
      <sheetName val="Eq. Mobilization"/>
      <sheetName val="수입"/>
      <sheetName val="배수내역"/>
      <sheetName val="INDEX"/>
      <sheetName val="CBD-PRICE"/>
      <sheetName val="Tension"/>
      <sheetName val="조직표"/>
      <sheetName val="MV_SWGR3"/>
      <sheetName val="품목별_공급업체_평가_SHEET-원본3"/>
      <sheetName val="광통신_견적내역서1"/>
      <sheetName val="_ｹ-ﾌﾞﾙ"/>
      <sheetName val="2__집계표"/>
      <sheetName val="DB_ET200(R__A)"/>
      <sheetName val="w't_table"/>
      <sheetName val="부서코드표"/>
      <sheetName val="임율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총괄"/>
      <sheetName val="총괄"/>
      <sheetName val="동강총괄"/>
      <sheetName val="순공사비"/>
      <sheetName val="동강제어실"/>
      <sheetName val="재료단가"/>
      <sheetName val="일위대가"/>
      <sheetName val="동강물량"/>
      <sheetName val="재료값"/>
      <sheetName val="수량산출"/>
      <sheetName val="Sheet1 (2)"/>
      <sheetName val="CTEMCOST"/>
      <sheetName val="토목주소"/>
      <sheetName val="프랜트면허"/>
      <sheetName val="수입"/>
      <sheetName val="특수선일위대가"/>
      <sheetName val="공문(신)"/>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서"/>
      <sheetName val="원가계산서"/>
      <sheetName val="원가서"/>
      <sheetName val="식재인부"/>
      <sheetName val="일위대가(1)"/>
      <sheetName val="1GONGGU"/>
      <sheetName val="단가"/>
      <sheetName val="Sheet6"/>
      <sheetName val="4차원가계산서"/>
      <sheetName val="철근량"/>
      <sheetName val="공사개요"/>
      <sheetName val="내역"/>
      <sheetName val="96노임기준"/>
      <sheetName val="노무비단가"/>
      <sheetName val="단가산출"/>
      <sheetName val="9GNG운반"/>
      <sheetName val="입찰안"/>
      <sheetName val="총원가계산서(요율)"/>
      <sheetName val="부대내역"/>
      <sheetName val="DATE"/>
      <sheetName val="조명시설"/>
      <sheetName val="영업소실적"/>
      <sheetName val="3.공통공사대비"/>
      <sheetName val="현장관리비"/>
      <sheetName val="bid"/>
      <sheetName val="리 스 트"/>
      <sheetName val="수량산출"/>
      <sheetName val="전체분내역서"/>
      <sheetName val="환산표"/>
      <sheetName val="가도공"/>
      <sheetName val="CTEMCO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프로젝트 개요"/>
      <sheetName val="Revision History"/>
      <sheetName val="집계표"/>
      <sheetName val="토목공사"/>
      <sheetName val="건축공사"/>
      <sheetName val="기계공사"/>
      <sheetName val="견적가집계 (전기)"/>
      <sheetName val="통화분개 (전기)"/>
      <sheetName val="견적기준 (전기)"/>
      <sheetName val="전기공사"/>
      <sheetName val="인력-전기"/>
      <sheetName val="공통공사"/>
      <sheetName val="PM경비"/>
      <sheetName val="첨부=&gt;"/>
      <sheetName val="현장조직도"/>
      <sheetName val="예정공정표"/>
      <sheetName val="인력-통합"/>
      <sheetName val="인력-토목"/>
      <sheetName val="인력-건축"/>
      <sheetName val="인력-기계"/>
      <sheetName val="집계표 (2)"/>
      <sheetName val="조명시설"/>
      <sheetName val="oper_load"/>
      <sheetName val="eva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persons/person.xml><?xml version="1.0" encoding="utf-8"?>
<personList xmlns="http://schemas.microsoft.com/office/spreadsheetml/2018/threadedcomments" xmlns:x="http://schemas.openxmlformats.org/spreadsheetml/2006/main">
  <person displayName="Serzhan Shayakhmetuly" id="{735B9136-8D8E-4B31-80C3-50E3909F974E}" userId="80ffdbd4eccbb2b7" providerId="Windows Live"/>
</personList>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45" dT="2025-10-10T09:08:41.59" personId="{735B9136-8D8E-4B31-80C3-50E3909F974E}" id="{1A9ACC5D-533B-4E07-BABC-EA8B3F9FB20F}">
    <text xml:space="preserve">1369,684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6E1B6-16E0-4395-9FE0-6DE13027D4CD}">
  <dimension ref="A1:U10"/>
  <sheetViews>
    <sheetView zoomScaleNormal="100" workbookViewId="0">
      <selection activeCell="O20" sqref="O20"/>
    </sheetView>
  </sheetViews>
  <sheetFormatPr defaultRowHeight="14.4"/>
  <cols>
    <col min="2" max="2" width="12.77734375" customWidth="1"/>
    <col min="3" max="3" width="0" hidden="1" customWidth="1"/>
    <col min="4" max="4" width="13.33203125" hidden="1" customWidth="1"/>
    <col min="5" max="5" width="0" hidden="1" customWidth="1"/>
    <col min="11" max="11" width="8.77734375" customWidth="1"/>
    <col min="14" max="14" width="10.88671875" bestFit="1" customWidth="1"/>
    <col min="19" max="19" width="9.44140625" customWidth="1"/>
    <col min="21" max="21" width="8.88671875" style="26"/>
  </cols>
  <sheetData>
    <row r="1" spans="1:14">
      <c r="A1" s="1" t="s">
        <v>0</v>
      </c>
    </row>
    <row r="2" spans="1:14">
      <c r="A2" s="1" t="str">
        <f>'L3'!A1</f>
        <v>DD : 01-Apr-2026 (159th Weeks)</v>
      </c>
    </row>
    <row r="3" spans="1:14">
      <c r="N3" s="28">
        <v>46113</v>
      </c>
    </row>
    <row r="4" spans="1:14" ht="34.950000000000003" customHeight="1">
      <c r="A4" s="198" t="s">
        <v>1</v>
      </c>
      <c r="B4" s="200" t="s">
        <v>2</v>
      </c>
      <c r="C4" s="200"/>
      <c r="D4" s="200" t="s">
        <v>3</v>
      </c>
      <c r="E4" s="202" t="s">
        <v>4</v>
      </c>
      <c r="F4" s="193" t="s">
        <v>5</v>
      </c>
      <c r="G4" s="196"/>
      <c r="H4" s="197"/>
      <c r="I4" s="193" t="s">
        <v>6</v>
      </c>
      <c r="J4" s="194"/>
      <c r="K4" s="195"/>
      <c r="L4" s="193" t="s">
        <v>7</v>
      </c>
      <c r="M4" s="196"/>
      <c r="N4" s="197"/>
    </row>
    <row r="5" spans="1:14">
      <c r="A5" s="199"/>
      <c r="B5" s="201"/>
      <c r="C5" s="201"/>
      <c r="D5" s="201"/>
      <c r="E5" s="203"/>
      <c r="F5" s="73" t="s">
        <v>8</v>
      </c>
      <c r="G5" s="73" t="s">
        <v>9</v>
      </c>
      <c r="H5" s="73" t="s">
        <v>10</v>
      </c>
      <c r="I5" s="73" t="s">
        <v>8</v>
      </c>
      <c r="J5" s="73" t="s">
        <v>9</v>
      </c>
      <c r="K5" s="73" t="s">
        <v>10</v>
      </c>
      <c r="L5" s="73" t="s">
        <v>8</v>
      </c>
      <c r="M5" s="73" t="s">
        <v>9</v>
      </c>
      <c r="N5" s="73" t="s">
        <v>10</v>
      </c>
    </row>
    <row r="6" spans="1:14">
      <c r="A6" s="74">
        <v>1</v>
      </c>
      <c r="B6" s="81" t="s">
        <v>11</v>
      </c>
      <c r="C6" s="75"/>
      <c r="D6" s="75">
        <f>Sheet2!F2</f>
        <v>50102810</v>
      </c>
      <c r="E6" s="76">
        <v>0.5</v>
      </c>
      <c r="F6" s="77">
        <v>0.99495044289931045</v>
      </c>
      <c r="G6" s="77">
        <v>0.34883742547666513</v>
      </c>
      <c r="H6" s="78">
        <v>-0.64611301742264526</v>
      </c>
      <c r="I6" s="77">
        <f>L6-F6</f>
        <v>6.6782681450439085E-5</v>
      </c>
      <c r="J6" s="131">
        <f t="shared" ref="J6" si="0">M6-G6</f>
        <v>4.135691077926551E-3</v>
      </c>
      <c r="K6" s="79">
        <f>J6-I6</f>
        <v>4.0689083964761119E-3</v>
      </c>
      <c r="L6" s="77">
        <f>'L3'!I1</f>
        <v>0.99501722558076089</v>
      </c>
      <c r="M6" s="80">
        <f>'L3'!N1</f>
        <v>0.35297311655459168</v>
      </c>
      <c r="N6" s="79">
        <f>M6-L6</f>
        <v>-0.64204410902616926</v>
      </c>
    </row>
    <row r="10" spans="1:14">
      <c r="I10" s="133"/>
    </row>
  </sheetData>
  <mergeCells count="8">
    <mergeCell ref="I4:K4"/>
    <mergeCell ref="L4:N4"/>
    <mergeCell ref="A4:A5"/>
    <mergeCell ref="B4:B5"/>
    <mergeCell ref="C4:C5"/>
    <mergeCell ref="D4:D5"/>
    <mergeCell ref="E4:E5"/>
    <mergeCell ref="F4:H4"/>
  </mergeCells>
  <phoneticPr fontId="3" type="noConversion"/>
  <conditionalFormatting sqref="H6 K6 N6">
    <cfRule type="cellIs" dxfId="2" priority="3" operator="greaterThan">
      <formula>0</formula>
    </cfRule>
  </conditionalFormatting>
  <conditionalFormatting sqref="U15:U20">
    <cfRule type="cellIs" dxfId="1" priority="1" operator="equal">
      <formula>"fail"</formula>
    </cfRule>
    <cfRule type="cellIs" dxfId="0" priority="2" operator="equal">
      <formula>"Pass"</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47ED-9C94-473E-8879-370FC6A75DBB}">
  <sheetPr codeName="Sheet12">
    <tabColor rgb="FFFFC000"/>
    <outlinePr summaryBelow="0"/>
    <pageSetUpPr fitToPage="1"/>
  </sheetPr>
  <dimension ref="A1:GH2460"/>
  <sheetViews>
    <sheetView tabSelected="1" topLeftCell="A1362" zoomScale="70" zoomScaleNormal="70" workbookViewId="0">
      <selection activeCell="K1420" sqref="K1420"/>
    </sheetView>
  </sheetViews>
  <sheetFormatPr defaultColWidth="14.44140625" defaultRowHeight="14.4" outlineLevelRow="6" outlineLevelCol="1"/>
  <cols>
    <col min="3" max="3" width="54" customWidth="1"/>
    <col min="4" max="4" width="14.44140625" style="165"/>
    <col min="5" max="6" width="0" style="165" hidden="1" customWidth="1"/>
    <col min="7" max="10" width="0" hidden="1" customWidth="1"/>
    <col min="13" max="13" width="14.44140625" style="26"/>
    <col min="15" max="15" width="14.44140625" style="26"/>
    <col min="17" max="17" width="14.44140625" style="26"/>
    <col min="19" max="19" width="14.44140625" style="26"/>
    <col min="20" max="21" width="14.44140625" style="38"/>
    <col min="22" max="26" width="14.44140625" style="26"/>
    <col min="27" max="27" width="14.44140625" style="144"/>
    <col min="28" max="31" width="14.44140625" style="26"/>
    <col min="33" max="33" width="14.44140625" style="26"/>
    <col min="35" max="35" width="14.44140625" style="26"/>
    <col min="37" max="190" width="14.44140625" outlineLevel="1"/>
  </cols>
  <sheetData>
    <row r="1" spans="1:190">
      <c r="A1" s="1" t="s">
        <v>12</v>
      </c>
      <c r="D1" s="165">
        <f>D4</f>
        <v>50102810</v>
      </c>
      <c r="E1" s="166">
        <f>SUMIFS($E$10:$E$2459,$A$10:$A$2459,"9")</f>
        <v>49853159</v>
      </c>
      <c r="F1" s="166">
        <f>IFERROR(SUMIFS($F$10:$F$2459,$A$10:$A$2459,"9"),0)</f>
        <v>17684944.993842561</v>
      </c>
      <c r="H1" s="24" t="s">
        <v>13</v>
      </c>
      <c r="I1" s="50">
        <f>E1/D1</f>
        <v>0.99501722558076089</v>
      </c>
      <c r="L1" s="71" t="s">
        <v>14</v>
      </c>
      <c r="M1" s="42"/>
      <c r="N1" s="50">
        <f>F1/D1</f>
        <v>0.35297311655459168</v>
      </c>
      <c r="O1" s="56"/>
      <c r="T1" s="71" t="s">
        <v>10</v>
      </c>
      <c r="U1" s="51">
        <f>N1-I1</f>
        <v>-0.64204410902616926</v>
      </c>
    </row>
    <row r="2" spans="1:190" ht="28.8">
      <c r="A2" s="64" t="s">
        <v>15</v>
      </c>
      <c r="B2" s="64" t="s">
        <v>16</v>
      </c>
      <c r="C2" s="65" t="s">
        <v>17</v>
      </c>
      <c r="D2" s="167" t="s">
        <v>18</v>
      </c>
      <c r="E2" s="167" t="s">
        <v>19</v>
      </c>
      <c r="F2" s="167" t="s">
        <v>20</v>
      </c>
      <c r="G2" s="66"/>
      <c r="H2" s="65" t="s">
        <v>21</v>
      </c>
      <c r="I2" s="65" t="s">
        <v>22</v>
      </c>
      <c r="J2" s="65" t="s">
        <v>23</v>
      </c>
      <c r="K2" s="67"/>
      <c r="L2" s="66" t="s">
        <v>24</v>
      </c>
      <c r="M2" s="66"/>
      <c r="N2" s="66" t="s">
        <v>25</v>
      </c>
      <c r="O2" s="66"/>
      <c r="P2" s="178" t="s">
        <v>26</v>
      </c>
      <c r="Q2" s="178"/>
      <c r="R2" s="178"/>
      <c r="S2" s="68"/>
      <c r="T2" s="69"/>
      <c r="U2" s="70" t="s">
        <v>27</v>
      </c>
      <c r="V2" s="72" t="s">
        <v>28</v>
      </c>
      <c r="W2" s="179" t="s">
        <v>29</v>
      </c>
      <c r="X2" s="180"/>
      <c r="Y2" s="180"/>
      <c r="Z2" s="180"/>
      <c r="AA2" s="180"/>
      <c r="AB2" s="180"/>
      <c r="AC2" s="153" t="s">
        <v>30</v>
      </c>
      <c r="AD2" s="153" t="s">
        <v>31</v>
      </c>
      <c r="AE2" s="154" t="s">
        <v>32</v>
      </c>
      <c r="AK2" s="23">
        <v>45109</v>
      </c>
      <c r="AL2" s="23">
        <v>45116</v>
      </c>
      <c r="AM2" s="23">
        <v>45123</v>
      </c>
      <c r="AN2" s="23">
        <v>45130</v>
      </c>
      <c r="AO2" s="23">
        <v>45137</v>
      </c>
      <c r="AP2" s="23">
        <v>45144</v>
      </c>
      <c r="AQ2" s="23">
        <v>45151</v>
      </c>
      <c r="AR2" s="23">
        <v>45158</v>
      </c>
      <c r="AS2" s="23">
        <v>45165</v>
      </c>
      <c r="AT2" s="23">
        <v>45172</v>
      </c>
      <c r="AU2" s="23">
        <v>45179</v>
      </c>
      <c r="AV2" s="23">
        <v>45186</v>
      </c>
      <c r="AW2" s="23">
        <v>45193</v>
      </c>
      <c r="AX2" s="23">
        <v>45200</v>
      </c>
      <c r="AY2" s="23">
        <v>45207</v>
      </c>
      <c r="AZ2" s="23">
        <v>45214</v>
      </c>
      <c r="BA2" s="23">
        <v>45221</v>
      </c>
      <c r="BB2" s="23">
        <v>45228</v>
      </c>
      <c r="BC2" s="23">
        <v>45235</v>
      </c>
      <c r="BD2" s="23">
        <v>45242</v>
      </c>
      <c r="BE2" s="23">
        <v>45249</v>
      </c>
      <c r="BF2" s="23">
        <v>45256</v>
      </c>
      <c r="BG2" s="23">
        <v>45263</v>
      </c>
      <c r="BH2" s="23">
        <v>45270</v>
      </c>
      <c r="BI2" s="23">
        <v>45277</v>
      </c>
      <c r="BJ2" s="23">
        <v>45284</v>
      </c>
      <c r="BK2" s="23">
        <v>45291</v>
      </c>
      <c r="BL2" s="23">
        <v>45298</v>
      </c>
      <c r="BM2" s="23">
        <v>45305</v>
      </c>
      <c r="BN2" s="23">
        <v>45312</v>
      </c>
      <c r="BO2" s="23">
        <v>45319</v>
      </c>
      <c r="BP2" s="23">
        <v>45326</v>
      </c>
      <c r="BQ2" s="23">
        <v>45333</v>
      </c>
      <c r="BR2" s="23">
        <v>45340</v>
      </c>
      <c r="BS2" s="23">
        <v>45347</v>
      </c>
      <c r="BT2" s="23">
        <v>45354</v>
      </c>
      <c r="BU2" s="23">
        <v>45361</v>
      </c>
      <c r="BV2" s="23">
        <v>45368</v>
      </c>
      <c r="BW2" s="23">
        <v>45375</v>
      </c>
      <c r="BX2" s="23">
        <v>45382</v>
      </c>
      <c r="BY2" s="23">
        <v>45389</v>
      </c>
      <c r="BZ2" s="23">
        <v>45396</v>
      </c>
      <c r="CA2" s="23">
        <v>45403</v>
      </c>
      <c r="CB2" s="23">
        <v>45410</v>
      </c>
      <c r="CC2" s="23">
        <v>45417</v>
      </c>
      <c r="CD2" s="23">
        <v>45424</v>
      </c>
      <c r="CE2" s="23">
        <v>45431</v>
      </c>
      <c r="CF2" s="23">
        <v>45438</v>
      </c>
      <c r="CG2" s="23">
        <v>45445</v>
      </c>
      <c r="CH2" s="23">
        <v>45452</v>
      </c>
      <c r="CI2" s="23">
        <v>45459</v>
      </c>
      <c r="CJ2" s="23">
        <v>45466</v>
      </c>
      <c r="CK2" s="23">
        <v>45473</v>
      </c>
      <c r="CL2" s="23">
        <v>45480</v>
      </c>
      <c r="CM2" s="23">
        <v>45487</v>
      </c>
      <c r="CN2" s="23">
        <v>45494</v>
      </c>
      <c r="CO2" s="23">
        <v>45501</v>
      </c>
      <c r="CP2" s="23">
        <v>45508</v>
      </c>
      <c r="CQ2" s="23">
        <v>45515</v>
      </c>
      <c r="CR2" s="23">
        <v>45522</v>
      </c>
      <c r="CS2" s="23">
        <v>45529</v>
      </c>
      <c r="CT2" s="23">
        <v>45536</v>
      </c>
      <c r="CU2" s="23">
        <v>45543</v>
      </c>
      <c r="CV2" s="23">
        <v>45550</v>
      </c>
      <c r="CW2" s="23">
        <v>45557</v>
      </c>
      <c r="CX2" s="23">
        <v>45564</v>
      </c>
      <c r="CY2" s="23">
        <v>45571</v>
      </c>
      <c r="CZ2" s="23">
        <v>45578</v>
      </c>
      <c r="DA2" s="23">
        <v>45585</v>
      </c>
      <c r="DB2" s="23">
        <v>45592</v>
      </c>
      <c r="DC2" s="23">
        <v>45599</v>
      </c>
      <c r="DD2" s="23">
        <v>45606</v>
      </c>
      <c r="DE2" s="23">
        <v>45613</v>
      </c>
      <c r="DF2" s="23">
        <v>45620</v>
      </c>
      <c r="DG2" s="23">
        <v>45627</v>
      </c>
      <c r="DH2" s="23">
        <v>45634</v>
      </c>
      <c r="DI2" s="23">
        <v>45641</v>
      </c>
      <c r="DJ2" s="23">
        <v>45648</v>
      </c>
      <c r="DK2" s="23">
        <v>45655</v>
      </c>
      <c r="DL2" s="23">
        <v>45662</v>
      </c>
      <c r="DM2" s="23">
        <v>45669</v>
      </c>
      <c r="DN2" s="23">
        <v>45676</v>
      </c>
      <c r="DO2" s="23">
        <v>45683</v>
      </c>
      <c r="DP2" s="23">
        <v>45690</v>
      </c>
      <c r="DQ2" s="23">
        <v>45697</v>
      </c>
      <c r="DR2" s="23">
        <v>45704</v>
      </c>
      <c r="DS2" s="23">
        <v>45711</v>
      </c>
      <c r="DT2" s="23">
        <v>45718</v>
      </c>
      <c r="DU2" s="23">
        <v>45725</v>
      </c>
      <c r="DV2" s="23">
        <v>45732</v>
      </c>
      <c r="DW2" s="23">
        <v>45739</v>
      </c>
      <c r="DX2" s="23">
        <v>45746</v>
      </c>
      <c r="DY2" s="23">
        <v>45753</v>
      </c>
      <c r="DZ2" s="23">
        <v>45760</v>
      </c>
      <c r="EA2" s="23">
        <v>45767</v>
      </c>
      <c r="EB2" s="23">
        <v>45774</v>
      </c>
      <c r="EC2" s="23">
        <v>45781</v>
      </c>
      <c r="ED2" s="23">
        <v>45788</v>
      </c>
      <c r="EE2" s="23">
        <v>45795</v>
      </c>
      <c r="EF2" s="23">
        <v>45802</v>
      </c>
      <c r="EG2" s="23">
        <v>45809</v>
      </c>
      <c r="EH2" s="23">
        <v>45816</v>
      </c>
      <c r="EI2" s="23">
        <v>45823</v>
      </c>
      <c r="EJ2" s="23">
        <v>45830</v>
      </c>
      <c r="EK2" s="23">
        <v>45837</v>
      </c>
      <c r="EL2" s="23">
        <v>45844</v>
      </c>
      <c r="EM2" s="23">
        <v>45851</v>
      </c>
      <c r="EN2" s="23">
        <v>45858</v>
      </c>
      <c r="EO2" s="23">
        <v>45865</v>
      </c>
      <c r="EP2" s="23">
        <v>45872</v>
      </c>
      <c r="EQ2" s="23">
        <v>45879</v>
      </c>
      <c r="ER2" s="23">
        <v>45886</v>
      </c>
      <c r="ES2" s="23">
        <v>45893</v>
      </c>
      <c r="ET2" s="23">
        <v>45900</v>
      </c>
      <c r="EU2" s="23">
        <v>45907</v>
      </c>
      <c r="EV2" s="23">
        <v>45914</v>
      </c>
      <c r="EW2" s="23">
        <v>45921</v>
      </c>
      <c r="EX2" s="23">
        <v>45928</v>
      </c>
      <c r="EY2" s="23">
        <v>45935</v>
      </c>
      <c r="EZ2" s="23">
        <v>45942</v>
      </c>
      <c r="FA2" s="23">
        <v>45949</v>
      </c>
      <c r="FB2" s="23">
        <v>45956</v>
      </c>
      <c r="FC2" s="23">
        <v>45963</v>
      </c>
      <c r="FD2" s="23">
        <v>45970</v>
      </c>
      <c r="FE2" s="23">
        <v>45977</v>
      </c>
      <c r="FF2" s="23">
        <v>45984</v>
      </c>
      <c r="FG2" s="23">
        <v>45991</v>
      </c>
      <c r="FH2" s="23">
        <v>45998</v>
      </c>
      <c r="FI2" s="23">
        <v>46005</v>
      </c>
      <c r="FJ2" s="23">
        <v>46012</v>
      </c>
      <c r="FK2" s="23">
        <v>46019</v>
      </c>
      <c r="FL2" s="23">
        <v>46026</v>
      </c>
      <c r="FM2" s="23">
        <v>46033</v>
      </c>
      <c r="FN2" s="23">
        <v>46040</v>
      </c>
      <c r="FO2" s="23">
        <v>46047</v>
      </c>
      <c r="FP2" s="23">
        <v>46054</v>
      </c>
      <c r="FQ2" s="23">
        <v>46061</v>
      </c>
      <c r="FR2" s="23">
        <v>46068</v>
      </c>
      <c r="FS2" s="23">
        <v>46075</v>
      </c>
      <c r="FT2" s="23">
        <v>46082</v>
      </c>
      <c r="FU2" s="23">
        <v>46089</v>
      </c>
      <c r="FV2" s="23">
        <v>46096</v>
      </c>
      <c r="FW2" s="23">
        <v>46103</v>
      </c>
      <c r="FX2" s="23">
        <v>46110</v>
      </c>
      <c r="FY2" s="23">
        <v>46117</v>
      </c>
      <c r="FZ2" s="23">
        <v>46124</v>
      </c>
      <c r="GA2" s="23">
        <v>46131</v>
      </c>
      <c r="GB2" s="23">
        <v>46138</v>
      </c>
      <c r="GC2" s="23">
        <v>46145</v>
      </c>
      <c r="GD2" s="23">
        <v>46152</v>
      </c>
      <c r="GE2" s="23">
        <v>46159</v>
      </c>
      <c r="GF2" s="23">
        <v>46166</v>
      </c>
      <c r="GG2" s="23">
        <v>46173</v>
      </c>
      <c r="GH2" s="23">
        <v>46180</v>
      </c>
    </row>
    <row r="3" spans="1:190" ht="43.95" customHeight="1" thickBot="1">
      <c r="A3" s="44"/>
      <c r="B3" s="44"/>
      <c r="C3" s="45"/>
      <c r="D3" s="168"/>
      <c r="E3" s="168"/>
      <c r="F3" s="168"/>
      <c r="G3" s="45" t="s">
        <v>33</v>
      </c>
      <c r="H3" s="45"/>
      <c r="I3" s="45"/>
      <c r="J3" s="45"/>
      <c r="K3" s="46"/>
      <c r="L3" s="46"/>
      <c r="M3" s="47"/>
      <c r="N3" s="46"/>
      <c r="O3" s="47"/>
      <c r="P3" s="48" t="s">
        <v>34</v>
      </c>
      <c r="Q3" s="48"/>
      <c r="R3" s="48" t="s">
        <v>35</v>
      </c>
      <c r="S3" s="48"/>
      <c r="T3" s="49" t="s">
        <v>36</v>
      </c>
      <c r="U3" s="62" t="s">
        <v>37</v>
      </c>
      <c r="V3" s="63"/>
      <c r="W3" s="148" t="s">
        <v>38</v>
      </c>
      <c r="X3" s="148" t="s">
        <v>39</v>
      </c>
      <c r="Y3" s="148" t="s">
        <v>40</v>
      </c>
      <c r="Z3" s="148" t="s">
        <v>39</v>
      </c>
      <c r="AA3" s="149" t="s">
        <v>41</v>
      </c>
      <c r="AB3" s="150" t="s">
        <v>39</v>
      </c>
      <c r="AC3" s="151"/>
      <c r="AD3" s="152"/>
      <c r="AE3" s="152"/>
      <c r="AF3" s="27"/>
      <c r="AG3" s="27"/>
      <c r="AH3" s="27"/>
      <c r="AI3" s="27"/>
      <c r="AJ3" s="27"/>
    </row>
    <row r="4" spans="1:190">
      <c r="A4" s="2">
        <v>0</v>
      </c>
      <c r="B4" s="2" t="s">
        <v>42</v>
      </c>
      <c r="C4" s="2"/>
      <c r="D4" s="169">
        <v>50102810</v>
      </c>
      <c r="E4" s="169"/>
      <c r="F4" s="169"/>
      <c r="G4" s="2"/>
      <c r="H4" s="3">
        <v>45089</v>
      </c>
      <c r="I4" s="3">
        <v>46181</v>
      </c>
      <c r="J4" s="2">
        <v>937</v>
      </c>
      <c r="L4" s="46"/>
      <c r="M4" s="47"/>
      <c r="N4" s="46"/>
      <c r="O4" s="47"/>
      <c r="V4" s="136"/>
      <c r="W4" s="137"/>
      <c r="X4" s="138"/>
      <c r="Y4" s="147"/>
      <c r="Z4" s="138"/>
      <c r="AA4" s="145"/>
      <c r="AB4" s="138"/>
      <c r="AC4" s="158"/>
      <c r="AD4" s="147"/>
      <c r="AE4" s="147"/>
      <c r="AP4">
        <v>467</v>
      </c>
      <c r="AQ4">
        <v>467</v>
      </c>
      <c r="AR4">
        <v>467</v>
      </c>
      <c r="AS4">
        <v>467</v>
      </c>
      <c r="AT4">
        <v>467</v>
      </c>
      <c r="AU4">
        <v>11898</v>
      </c>
      <c r="AV4">
        <v>34759</v>
      </c>
      <c r="AW4">
        <v>29273</v>
      </c>
      <c r="AX4">
        <v>13406</v>
      </c>
      <c r="AY4">
        <v>7629</v>
      </c>
      <c r="AZ4">
        <v>9226</v>
      </c>
      <c r="BA4">
        <v>13606</v>
      </c>
      <c r="BB4">
        <v>13606</v>
      </c>
      <c r="BC4">
        <v>13541</v>
      </c>
      <c r="BD4">
        <v>13139</v>
      </c>
      <c r="BE4">
        <v>12099</v>
      </c>
      <c r="BF4">
        <v>6570</v>
      </c>
      <c r="BG4">
        <v>2728</v>
      </c>
      <c r="BM4">
        <v>1104</v>
      </c>
      <c r="BN4">
        <v>1073</v>
      </c>
      <c r="BO4">
        <v>817</v>
      </c>
      <c r="BP4">
        <v>543</v>
      </c>
      <c r="BQ4">
        <v>266</v>
      </c>
      <c r="BR4">
        <v>42</v>
      </c>
      <c r="CC4">
        <v>70</v>
      </c>
      <c r="CD4">
        <v>551</v>
      </c>
      <c r="CE4">
        <v>3058</v>
      </c>
      <c r="CF4">
        <v>17583</v>
      </c>
      <c r="CG4">
        <v>82476</v>
      </c>
      <c r="CH4">
        <v>88153</v>
      </c>
      <c r="CI4">
        <v>96368</v>
      </c>
      <c r="CJ4">
        <v>153489</v>
      </c>
      <c r="CK4">
        <v>235381</v>
      </c>
      <c r="CL4">
        <v>294696</v>
      </c>
      <c r="CM4">
        <v>434172</v>
      </c>
      <c r="CN4">
        <v>472392</v>
      </c>
      <c r="CO4">
        <v>378701</v>
      </c>
      <c r="CP4">
        <v>286904</v>
      </c>
      <c r="CQ4">
        <v>263291</v>
      </c>
      <c r="CR4">
        <v>208839</v>
      </c>
      <c r="CS4">
        <v>219254</v>
      </c>
      <c r="CT4">
        <v>239920</v>
      </c>
      <c r="CU4">
        <v>309852</v>
      </c>
      <c r="CV4">
        <v>298282</v>
      </c>
      <c r="CW4">
        <v>359332</v>
      </c>
      <c r="CX4">
        <v>615241</v>
      </c>
      <c r="CY4">
        <v>764704</v>
      </c>
      <c r="CZ4">
        <v>795831</v>
      </c>
      <c r="DA4">
        <v>766045</v>
      </c>
      <c r="DB4">
        <v>742097</v>
      </c>
      <c r="DC4">
        <v>847236</v>
      </c>
      <c r="DD4">
        <v>1030887</v>
      </c>
      <c r="DE4">
        <v>875032</v>
      </c>
      <c r="DF4">
        <v>743328</v>
      </c>
      <c r="DG4">
        <v>780703</v>
      </c>
      <c r="DH4">
        <v>790027</v>
      </c>
      <c r="DI4">
        <v>544088</v>
      </c>
      <c r="DJ4">
        <v>403905</v>
      </c>
      <c r="DK4">
        <v>452610</v>
      </c>
      <c r="DL4">
        <v>669855</v>
      </c>
      <c r="DM4">
        <v>945990</v>
      </c>
      <c r="DN4">
        <v>1034870</v>
      </c>
      <c r="DO4">
        <v>867829</v>
      </c>
      <c r="DP4">
        <v>812973</v>
      </c>
      <c r="DQ4">
        <v>861984</v>
      </c>
      <c r="DR4">
        <v>804109</v>
      </c>
      <c r="DS4">
        <v>547989</v>
      </c>
      <c r="DT4">
        <v>609346</v>
      </c>
      <c r="DU4">
        <v>505644</v>
      </c>
      <c r="DV4">
        <v>454729</v>
      </c>
      <c r="DW4">
        <v>565519</v>
      </c>
      <c r="DX4">
        <v>426537</v>
      </c>
      <c r="DY4">
        <v>332504</v>
      </c>
      <c r="DZ4">
        <v>411789</v>
      </c>
      <c r="EA4">
        <v>433324</v>
      </c>
      <c r="EB4">
        <v>826816</v>
      </c>
      <c r="EC4">
        <v>1071411</v>
      </c>
      <c r="ED4">
        <v>814336</v>
      </c>
      <c r="EE4">
        <v>721060</v>
      </c>
      <c r="EF4">
        <v>578530</v>
      </c>
      <c r="EG4">
        <v>606317</v>
      </c>
      <c r="EH4">
        <v>515061</v>
      </c>
      <c r="EI4">
        <v>513031</v>
      </c>
      <c r="EJ4">
        <v>608194</v>
      </c>
      <c r="EK4">
        <v>981210</v>
      </c>
      <c r="EL4">
        <v>1016836</v>
      </c>
      <c r="EM4">
        <v>988354</v>
      </c>
      <c r="EN4">
        <v>1083102</v>
      </c>
      <c r="EO4">
        <v>925063</v>
      </c>
      <c r="EP4">
        <v>929038</v>
      </c>
      <c r="EQ4">
        <v>1009933</v>
      </c>
      <c r="ER4">
        <v>791577</v>
      </c>
      <c r="ES4">
        <v>711563</v>
      </c>
      <c r="ET4">
        <v>632454</v>
      </c>
      <c r="EU4">
        <v>593631</v>
      </c>
      <c r="EV4">
        <v>597826</v>
      </c>
      <c r="EW4">
        <v>763890</v>
      </c>
      <c r="EX4">
        <v>771921</v>
      </c>
      <c r="EY4">
        <v>782271</v>
      </c>
      <c r="EZ4">
        <v>676671</v>
      </c>
      <c r="FA4">
        <v>930283</v>
      </c>
      <c r="FB4">
        <v>673632</v>
      </c>
      <c r="FC4">
        <v>785599</v>
      </c>
      <c r="FD4">
        <v>384719</v>
      </c>
      <c r="FE4">
        <v>417420</v>
      </c>
      <c r="FF4">
        <v>349677</v>
      </c>
      <c r="FG4">
        <v>277631</v>
      </c>
      <c r="FH4">
        <v>191653</v>
      </c>
      <c r="FI4">
        <v>192659</v>
      </c>
      <c r="FJ4">
        <v>163731</v>
      </c>
      <c r="FK4">
        <v>187392</v>
      </c>
      <c r="FL4">
        <v>177892</v>
      </c>
      <c r="FM4">
        <v>86261</v>
      </c>
      <c r="FN4">
        <v>72886</v>
      </c>
      <c r="FO4">
        <v>62614</v>
      </c>
      <c r="FP4">
        <v>52069</v>
      </c>
      <c r="FQ4">
        <v>29886</v>
      </c>
      <c r="FR4">
        <v>90549</v>
      </c>
      <c r="FS4">
        <v>81632</v>
      </c>
      <c r="FT4">
        <v>52387</v>
      </c>
      <c r="FU4">
        <v>97548</v>
      </c>
      <c r="FV4">
        <v>46710</v>
      </c>
      <c r="FW4">
        <v>10720</v>
      </c>
      <c r="FX4">
        <v>3346</v>
      </c>
      <c r="FY4">
        <v>298</v>
      </c>
      <c r="FZ4">
        <v>2808</v>
      </c>
      <c r="GA4">
        <v>8671</v>
      </c>
      <c r="GB4">
        <v>6672</v>
      </c>
      <c r="GC4">
        <v>10849</v>
      </c>
      <c r="GD4">
        <v>34581</v>
      </c>
      <c r="GE4">
        <v>12095</v>
      </c>
      <c r="GF4">
        <v>14258</v>
      </c>
      <c r="GG4">
        <v>14258</v>
      </c>
      <c r="GH4">
        <v>2163</v>
      </c>
    </row>
    <row r="5" spans="1:190" outlineLevel="1">
      <c r="A5" s="4">
        <v>1</v>
      </c>
      <c r="B5" s="4" t="s">
        <v>43</v>
      </c>
      <c r="C5" s="4"/>
      <c r="D5" s="170">
        <v>177344</v>
      </c>
      <c r="E5" s="170"/>
      <c r="F5" s="170"/>
      <c r="G5" s="4"/>
      <c r="H5" s="5">
        <v>45089</v>
      </c>
      <c r="I5" s="5">
        <v>45266</v>
      </c>
      <c r="J5" s="4">
        <v>152</v>
      </c>
      <c r="L5" s="46"/>
      <c r="M5" s="47"/>
      <c r="N5" s="46"/>
      <c r="O5" s="47"/>
      <c r="V5" s="136"/>
      <c r="W5" s="139"/>
      <c r="Y5" s="147"/>
      <c r="AC5" s="152"/>
      <c r="AD5" s="155"/>
      <c r="AE5" s="147"/>
      <c r="AU5">
        <v>11431</v>
      </c>
      <c r="AV5">
        <v>34292</v>
      </c>
      <c r="AW5">
        <v>28806</v>
      </c>
      <c r="AX5">
        <v>12940</v>
      </c>
      <c r="AY5">
        <v>7162</v>
      </c>
      <c r="AZ5">
        <v>8760</v>
      </c>
      <c r="BA5">
        <v>13139</v>
      </c>
      <c r="BB5">
        <v>13139</v>
      </c>
      <c r="BC5">
        <v>13139</v>
      </c>
      <c r="BD5">
        <v>13139</v>
      </c>
      <c r="BE5">
        <v>12099</v>
      </c>
      <c r="BF5">
        <v>6570</v>
      </c>
      <c r="BG5">
        <v>2728</v>
      </c>
    </row>
    <row r="6" spans="1:190" outlineLevel="2" collapsed="1">
      <c r="A6" s="6">
        <v>2</v>
      </c>
      <c r="B6" s="6" t="s">
        <v>44</v>
      </c>
      <c r="C6" s="7"/>
      <c r="D6" s="171">
        <v>177344</v>
      </c>
      <c r="E6" s="171"/>
      <c r="F6" s="171"/>
      <c r="G6" s="7"/>
      <c r="H6" s="8">
        <v>45089</v>
      </c>
      <c r="I6" s="8">
        <v>45266</v>
      </c>
      <c r="J6" s="7">
        <v>152</v>
      </c>
      <c r="L6" s="46"/>
      <c r="M6" s="47"/>
      <c r="N6" s="46"/>
      <c r="O6" s="47"/>
      <c r="V6" s="136"/>
      <c r="W6" s="139"/>
      <c r="Y6" s="147"/>
      <c r="AC6" s="152"/>
      <c r="AD6" s="155"/>
      <c r="AE6" s="147"/>
      <c r="AU6">
        <v>11431</v>
      </c>
      <c r="AV6">
        <v>34292</v>
      </c>
      <c r="AW6">
        <v>28806</v>
      </c>
      <c r="AX6">
        <v>12940</v>
      </c>
      <c r="AY6">
        <v>7162</v>
      </c>
      <c r="AZ6">
        <v>8760</v>
      </c>
      <c r="BA6">
        <v>13139</v>
      </c>
      <c r="BB6">
        <v>13139</v>
      </c>
      <c r="BC6">
        <v>13139</v>
      </c>
      <c r="BD6">
        <v>13139</v>
      </c>
      <c r="BE6">
        <v>12099</v>
      </c>
      <c r="BF6">
        <v>6570</v>
      </c>
      <c r="BG6">
        <v>2728</v>
      </c>
    </row>
    <row r="7" spans="1:190" hidden="1" outlineLevel="3">
      <c r="A7" s="9">
        <v>3</v>
      </c>
      <c r="B7" s="9" t="s">
        <v>45</v>
      </c>
      <c r="C7" s="10"/>
      <c r="D7" s="172">
        <v>177344</v>
      </c>
      <c r="E7" s="172"/>
      <c r="F7" s="172"/>
      <c r="G7" s="10"/>
      <c r="H7" s="11">
        <v>45184</v>
      </c>
      <c r="I7" s="11">
        <v>45266</v>
      </c>
      <c r="J7" s="10">
        <v>70</v>
      </c>
      <c r="L7" s="46"/>
      <c r="M7" s="47"/>
      <c r="N7" s="46"/>
      <c r="O7" s="47"/>
      <c r="V7" s="136"/>
      <c r="W7" s="139"/>
      <c r="Y7" s="147"/>
      <c r="AB7" s="140"/>
      <c r="AC7" s="152"/>
      <c r="AD7" s="155"/>
      <c r="AE7" s="147"/>
      <c r="AU7">
        <v>11431</v>
      </c>
      <c r="AV7">
        <v>34292</v>
      </c>
      <c r="AW7">
        <v>28806</v>
      </c>
      <c r="AX7">
        <v>12940</v>
      </c>
      <c r="AY7">
        <v>7162</v>
      </c>
      <c r="AZ7">
        <v>8760</v>
      </c>
      <c r="BA7">
        <v>13139</v>
      </c>
      <c r="BB7">
        <v>13139</v>
      </c>
      <c r="BC7">
        <v>13139</v>
      </c>
      <c r="BD7">
        <v>13139</v>
      </c>
      <c r="BE7">
        <v>12099</v>
      </c>
      <c r="BF7">
        <v>6570</v>
      </c>
      <c r="BG7">
        <v>2728</v>
      </c>
    </row>
    <row r="8" spans="1:190" hidden="1" outlineLevel="4" collapsed="1">
      <c r="A8" s="12">
        <v>4</v>
      </c>
      <c r="B8" s="12" t="s">
        <v>46</v>
      </c>
      <c r="C8" s="13"/>
      <c r="D8" s="173">
        <v>88672</v>
      </c>
      <c r="E8" s="173"/>
      <c r="F8" s="173"/>
      <c r="G8" s="13"/>
      <c r="H8" s="14">
        <v>45184</v>
      </c>
      <c r="I8" s="14">
        <v>45266</v>
      </c>
      <c r="J8" s="13">
        <v>70</v>
      </c>
      <c r="L8" s="46"/>
      <c r="M8" s="47"/>
      <c r="N8" s="46"/>
      <c r="O8" s="47"/>
      <c r="V8" s="136"/>
      <c r="W8" s="139"/>
      <c r="Y8" s="147"/>
      <c r="AB8" s="140"/>
      <c r="AC8" s="157"/>
      <c r="AD8" s="158"/>
      <c r="AE8" s="147"/>
      <c r="AU8">
        <v>7117</v>
      </c>
      <c r="AV8">
        <v>21352</v>
      </c>
      <c r="AW8">
        <v>15866</v>
      </c>
      <c r="AZ8">
        <v>2190</v>
      </c>
      <c r="BA8">
        <v>6570</v>
      </c>
      <c r="BB8">
        <v>6570</v>
      </c>
      <c r="BC8">
        <v>6570</v>
      </c>
      <c r="BD8">
        <v>6570</v>
      </c>
      <c r="BE8">
        <v>6570</v>
      </c>
      <c r="BF8">
        <v>6570</v>
      </c>
      <c r="BG8">
        <v>2728</v>
      </c>
    </row>
    <row r="9" spans="1:190" ht="15" hidden="1" outlineLevel="5" thickBot="1">
      <c r="A9" s="15">
        <v>5</v>
      </c>
      <c r="B9" s="15" t="s">
        <v>47</v>
      </c>
      <c r="C9" s="16"/>
      <c r="D9" s="174">
        <v>88672</v>
      </c>
      <c r="E9" s="174"/>
      <c r="F9" s="174"/>
      <c r="G9" s="16"/>
      <c r="H9" s="17">
        <v>45184</v>
      </c>
      <c r="I9" s="17">
        <v>45266</v>
      </c>
      <c r="J9" s="16">
        <v>70</v>
      </c>
      <c r="L9" s="46"/>
      <c r="M9" s="47"/>
      <c r="N9" s="46"/>
      <c r="O9" s="47"/>
      <c r="V9" s="136"/>
      <c r="W9" s="139"/>
      <c r="Y9" s="147" t="str">
        <f>IFERROR(IF(P9-W9=0, "", P9-W9), "")</f>
        <v/>
      </c>
      <c r="AB9" s="140"/>
      <c r="AC9" s="157"/>
      <c r="AD9" s="158"/>
      <c r="AE9" s="147"/>
      <c r="AU9">
        <v>7117</v>
      </c>
      <c r="AV9">
        <v>21352</v>
      </c>
      <c r="AW9">
        <v>15866</v>
      </c>
      <c r="AZ9">
        <v>2190</v>
      </c>
      <c r="BA9">
        <v>6570</v>
      </c>
      <c r="BB9">
        <v>6570</v>
      </c>
      <c r="BC9">
        <v>6570</v>
      </c>
      <c r="BD9">
        <v>6570</v>
      </c>
      <c r="BE9">
        <v>6570</v>
      </c>
      <c r="BF9">
        <v>6570</v>
      </c>
      <c r="BG9">
        <v>2728</v>
      </c>
    </row>
    <row r="10" spans="1:190" ht="15" hidden="1" outlineLevel="6" thickBot="1">
      <c r="A10" s="18">
        <v>9</v>
      </c>
      <c r="B10" s="18" t="s">
        <v>48</v>
      </c>
      <c r="C10" s="18" t="s">
        <v>49</v>
      </c>
      <c r="D10" s="175">
        <v>44336</v>
      </c>
      <c r="E10" s="175" cm="1">
        <f t="array" ref="E10">SUMPRODUCT(($AK$2:$GH$2&lt;='S(Week)'!$N$3)*(AK10:GH10)*1)</f>
        <v>44335</v>
      </c>
      <c r="F10" s="175">
        <f>IFERROR(E10*T10,0)</f>
        <v>44335</v>
      </c>
      <c r="G10" s="43">
        <f>F10/E10</f>
        <v>1</v>
      </c>
      <c r="H10" s="19">
        <v>45184</v>
      </c>
      <c r="I10" s="19">
        <v>45198</v>
      </c>
      <c r="J10" s="18">
        <v>12</v>
      </c>
      <c r="L10" s="46"/>
      <c r="M10" s="47" t="s">
        <v>50</v>
      </c>
      <c r="N10" s="46"/>
      <c r="O10" s="47" t="s">
        <v>50</v>
      </c>
      <c r="P10" s="52">
        <v>100</v>
      </c>
      <c r="Q10" s="39" t="s">
        <v>51</v>
      </c>
      <c r="R10" s="40">
        <v>100</v>
      </c>
      <c r="S10" s="41" t="s">
        <v>51</v>
      </c>
      <c r="T10" s="38">
        <f>IFERROR($P10/$R10,0)</f>
        <v>1</v>
      </c>
      <c r="U10" s="38">
        <f>T10-G10</f>
        <v>0</v>
      </c>
      <c r="V10" s="136" t="str">
        <f>IF(($M10="A")*($O10="A")&gt;0,"Completed",IF($M10="A","In Progress","Not started"))</f>
        <v>Completed</v>
      </c>
      <c r="W10" s="139">
        <v>100</v>
      </c>
      <c r="X10" s="26" t="s">
        <v>52</v>
      </c>
      <c r="Y10" s="147" t="str">
        <f>IFERROR(IF(P10-W10=0, "", P10-W10), "")</f>
        <v/>
      </c>
      <c r="Z10" s="26" t="s">
        <v>52</v>
      </c>
      <c r="AA10" s="144" t="str">
        <f>IFERROR(W10+Y10,"")</f>
        <v/>
      </c>
      <c r="AB10" s="140" t="s">
        <v>52</v>
      </c>
      <c r="AC10" s="157"/>
      <c r="AD10" s="158"/>
      <c r="AE10" s="147"/>
      <c r="AU10">
        <v>7117</v>
      </c>
      <c r="AV10">
        <v>21352</v>
      </c>
      <c r="AW10">
        <v>15866</v>
      </c>
    </row>
    <row r="11" spans="1:190" ht="15" hidden="1" outlineLevel="6" thickBot="1">
      <c r="A11" s="18">
        <v>9</v>
      </c>
      <c r="B11" s="18" t="s">
        <v>53</v>
      </c>
      <c r="C11" s="18" t="s">
        <v>54</v>
      </c>
      <c r="D11" s="175">
        <v>44336</v>
      </c>
      <c r="E11" s="175" cm="1">
        <f t="array" ref="E11">SUMPRODUCT(($AK$2:$GH$2&lt;='S(Week)'!$N$3)*(AK11:GH11)*1)</f>
        <v>44338</v>
      </c>
      <c r="F11" s="175">
        <f>IFERROR(E11*T11,0)</f>
        <v>0</v>
      </c>
      <c r="G11" s="18"/>
      <c r="H11" s="19">
        <v>45219</v>
      </c>
      <c r="I11" s="19">
        <v>45266</v>
      </c>
      <c r="J11" s="18">
        <v>40</v>
      </c>
      <c r="L11" s="57"/>
      <c r="M11" s="47" t="s">
        <v>55</v>
      </c>
      <c r="N11" s="57"/>
      <c r="O11" s="47" t="s">
        <v>55</v>
      </c>
      <c r="P11" s="52"/>
      <c r="Q11" s="39" t="s">
        <v>51</v>
      </c>
      <c r="R11" s="40">
        <v>100</v>
      </c>
      <c r="S11" s="41" t="s">
        <v>51</v>
      </c>
      <c r="T11" s="38">
        <f>IFERROR($P11/$R11,0)</f>
        <v>0</v>
      </c>
      <c r="U11" s="38">
        <f>T11-G11</f>
        <v>0</v>
      </c>
      <c r="V11" s="136" t="str">
        <f>IF(($M11="A")*($O11="A")&gt;0,"Completed",IF($M11="A","In Progress","Not started"))</f>
        <v>Completed</v>
      </c>
      <c r="W11" s="139"/>
      <c r="X11" s="26" t="s">
        <v>52</v>
      </c>
      <c r="Y11" s="147" t="str">
        <f t="shared" ref="Y11:Y74" si="0">IFERROR(IF(P11-W11=0, "", P11-W11), "")</f>
        <v/>
      </c>
      <c r="Z11" s="26" t="s">
        <v>52</v>
      </c>
      <c r="AA11" s="144" t="str">
        <f t="shared" ref="AA11:AA74" si="1">IFERROR(W11+Y11,"")</f>
        <v/>
      </c>
      <c r="AB11" s="140" t="s">
        <v>52</v>
      </c>
      <c r="AC11" s="157"/>
      <c r="AD11" s="158"/>
      <c r="AE11" s="147"/>
      <c r="AZ11">
        <v>2190</v>
      </c>
      <c r="BA11">
        <v>6570</v>
      </c>
      <c r="BB11">
        <v>6570</v>
      </c>
      <c r="BC11">
        <v>6570</v>
      </c>
      <c r="BD11">
        <v>6570</v>
      </c>
      <c r="BE11">
        <v>6570</v>
      </c>
      <c r="BF11">
        <v>6570</v>
      </c>
      <c r="BG11">
        <v>2728</v>
      </c>
    </row>
    <row r="12" spans="1:190" hidden="1" outlineLevel="4">
      <c r="A12" s="12">
        <v>4</v>
      </c>
      <c r="B12" s="12" t="s">
        <v>56</v>
      </c>
      <c r="C12" s="13"/>
      <c r="D12" s="173">
        <v>44336</v>
      </c>
      <c r="E12" s="173"/>
      <c r="F12" s="173"/>
      <c r="G12" s="13"/>
      <c r="H12" s="14">
        <v>45184</v>
      </c>
      <c r="I12" s="14">
        <v>45208</v>
      </c>
      <c r="J12" s="13">
        <v>21</v>
      </c>
      <c r="L12" s="46"/>
      <c r="M12" s="47"/>
      <c r="N12" s="46"/>
      <c r="O12" s="47"/>
      <c r="V12" s="136"/>
      <c r="W12" s="139"/>
      <c r="Y12" s="147" t="str">
        <f t="shared" si="0"/>
        <v/>
      </c>
      <c r="AA12" s="144" t="str">
        <f t="shared" si="1"/>
        <v/>
      </c>
      <c r="AB12" s="140"/>
      <c r="AC12" s="157"/>
      <c r="AD12" s="158"/>
      <c r="AE12" s="147"/>
      <c r="AU12">
        <v>4313</v>
      </c>
      <c r="AV12">
        <v>12940</v>
      </c>
      <c r="AW12">
        <v>12940</v>
      </c>
      <c r="AX12">
        <v>12940</v>
      </c>
      <c r="AY12">
        <v>1204</v>
      </c>
    </row>
    <row r="13" spans="1:190" hidden="1" outlineLevel="5">
      <c r="A13" s="15">
        <v>5</v>
      </c>
      <c r="B13" s="15" t="s">
        <v>46</v>
      </c>
      <c r="C13" s="16"/>
      <c r="D13" s="174">
        <v>44336</v>
      </c>
      <c r="E13" s="174"/>
      <c r="F13" s="174"/>
      <c r="G13" s="16"/>
      <c r="H13" s="17">
        <v>45184</v>
      </c>
      <c r="I13" s="17">
        <v>45208</v>
      </c>
      <c r="J13" s="16">
        <v>21</v>
      </c>
      <c r="L13" s="46"/>
      <c r="M13" s="47"/>
      <c r="N13" s="46"/>
      <c r="O13" s="47"/>
      <c r="V13" s="136"/>
      <c r="W13" s="139"/>
      <c r="Y13" s="147" t="str">
        <f t="shared" si="0"/>
        <v/>
      </c>
      <c r="AA13" s="144" t="str">
        <f t="shared" si="1"/>
        <v/>
      </c>
      <c r="AB13" s="140"/>
      <c r="AC13" s="157"/>
      <c r="AD13" s="158"/>
      <c r="AE13" s="147"/>
      <c r="AU13">
        <v>4313</v>
      </c>
      <c r="AV13">
        <v>12940</v>
      </c>
      <c r="AW13">
        <v>12940</v>
      </c>
      <c r="AX13">
        <v>12940</v>
      </c>
      <c r="AY13">
        <v>1204</v>
      </c>
    </row>
    <row r="14" spans="1:190" ht="15" hidden="1" outlineLevel="6" thickBot="1">
      <c r="A14" s="20">
        <v>6</v>
      </c>
      <c r="B14" s="20" t="s">
        <v>47</v>
      </c>
      <c r="C14" s="21"/>
      <c r="D14" s="176">
        <v>44336</v>
      </c>
      <c r="E14" s="176"/>
      <c r="F14" s="176"/>
      <c r="G14" s="21"/>
      <c r="H14" s="22">
        <v>45184</v>
      </c>
      <c r="I14" s="22">
        <v>45208</v>
      </c>
      <c r="J14" s="21">
        <v>21</v>
      </c>
      <c r="L14" s="46"/>
      <c r="M14" s="47"/>
      <c r="N14" s="46"/>
      <c r="O14" s="47"/>
      <c r="V14" s="136"/>
      <c r="W14" s="139"/>
      <c r="Y14" s="147" t="str">
        <f t="shared" si="0"/>
        <v/>
      </c>
      <c r="AA14" s="144" t="str">
        <f t="shared" si="1"/>
        <v/>
      </c>
      <c r="AB14" s="140"/>
      <c r="AC14" s="157"/>
      <c r="AD14" s="158"/>
      <c r="AE14" s="147"/>
      <c r="AU14">
        <v>4313</v>
      </c>
      <c r="AV14">
        <v>12940</v>
      </c>
      <c r="AW14">
        <v>12940</v>
      </c>
      <c r="AX14">
        <v>12940</v>
      </c>
      <c r="AY14">
        <v>1204</v>
      </c>
    </row>
    <row r="15" spans="1:190" ht="15" hidden="1" outlineLevel="6" thickBot="1">
      <c r="A15" s="18">
        <v>9</v>
      </c>
      <c r="B15" s="18" t="s">
        <v>57</v>
      </c>
      <c r="C15" s="18" t="s">
        <v>58</v>
      </c>
      <c r="D15" s="175">
        <v>44336</v>
      </c>
      <c r="E15" s="175" cm="1">
        <f t="array" ref="E15">SUMPRODUCT(($AK$2:$GH$2&lt;='S(Week)'!$N$3)*(AK15:GH15)*1)</f>
        <v>44337</v>
      </c>
      <c r="F15" s="175">
        <f>IFERROR(E15*T15,0)</f>
        <v>44337</v>
      </c>
      <c r="G15" s="18"/>
      <c r="H15" s="19">
        <v>45184</v>
      </c>
      <c r="I15" s="19">
        <v>45208</v>
      </c>
      <c r="J15" s="18">
        <v>21</v>
      </c>
      <c r="L15" s="46"/>
      <c r="M15" s="47" t="s">
        <v>55</v>
      </c>
      <c r="N15" s="46"/>
      <c r="O15" s="47" t="s">
        <v>55</v>
      </c>
      <c r="P15" s="52">
        <v>100</v>
      </c>
      <c r="Q15" s="39" t="s">
        <v>51</v>
      </c>
      <c r="R15" s="40">
        <v>100</v>
      </c>
      <c r="S15" s="41" t="s">
        <v>51</v>
      </c>
      <c r="T15" s="38">
        <f>IFERROR($P15/$R15,0)</f>
        <v>1</v>
      </c>
      <c r="V15" s="136" t="str">
        <f>IF(($M15="A")*($O15="A")&gt;0,"Completed",IF($M15="A","In Progress","Not started"))</f>
        <v>Completed</v>
      </c>
      <c r="W15" s="139">
        <v>100</v>
      </c>
      <c r="X15" s="26" t="s">
        <v>52</v>
      </c>
      <c r="Y15" s="147" t="str">
        <f t="shared" si="0"/>
        <v/>
      </c>
      <c r="Z15" s="26" t="s">
        <v>52</v>
      </c>
      <c r="AA15" s="144" t="str">
        <f t="shared" si="1"/>
        <v/>
      </c>
      <c r="AB15" s="140" t="s">
        <v>52</v>
      </c>
      <c r="AC15" s="157"/>
      <c r="AD15" s="158"/>
      <c r="AE15" s="147"/>
      <c r="AU15">
        <v>4313</v>
      </c>
      <c r="AV15">
        <v>12940</v>
      </c>
      <c r="AW15">
        <v>12940</v>
      </c>
      <c r="AX15">
        <v>12940</v>
      </c>
      <c r="AY15">
        <v>1204</v>
      </c>
    </row>
    <row r="16" spans="1:190" hidden="1" outlineLevel="4">
      <c r="A16" s="12">
        <v>4</v>
      </c>
      <c r="B16" s="12" t="s">
        <v>59</v>
      </c>
      <c r="C16" s="13"/>
      <c r="D16" s="173">
        <v>44336</v>
      </c>
      <c r="E16" s="173"/>
      <c r="F16" s="173"/>
      <c r="G16" s="13"/>
      <c r="H16" s="14">
        <v>45208</v>
      </c>
      <c r="I16" s="14">
        <v>45255</v>
      </c>
      <c r="J16" s="13">
        <v>40</v>
      </c>
      <c r="L16" s="46"/>
      <c r="M16" s="47"/>
      <c r="N16" s="46"/>
      <c r="O16" s="47"/>
      <c r="V16" s="136"/>
      <c r="W16" s="139"/>
      <c r="Y16" s="147" t="str">
        <f t="shared" si="0"/>
        <v/>
      </c>
      <c r="AA16" s="144" t="str">
        <f t="shared" si="1"/>
        <v/>
      </c>
      <c r="AB16" s="140"/>
      <c r="AC16" s="157"/>
      <c r="AD16" s="158"/>
      <c r="AE16" s="147"/>
      <c r="AY16">
        <v>5958</v>
      </c>
      <c r="AZ16">
        <v>6570</v>
      </c>
      <c r="BA16">
        <v>6570</v>
      </c>
      <c r="BB16">
        <v>6570</v>
      </c>
      <c r="BC16">
        <v>6570</v>
      </c>
      <c r="BD16">
        <v>6570</v>
      </c>
      <c r="BE16">
        <v>5529</v>
      </c>
    </row>
    <row r="17" spans="1:178" hidden="1" outlineLevel="5">
      <c r="A17" s="15">
        <v>5</v>
      </c>
      <c r="B17" s="15" t="s">
        <v>46</v>
      </c>
      <c r="C17" s="16"/>
      <c r="D17" s="174">
        <v>44336</v>
      </c>
      <c r="E17" s="174"/>
      <c r="F17" s="174"/>
      <c r="G17" s="16"/>
      <c r="H17" s="17">
        <v>45208</v>
      </c>
      <c r="I17" s="17">
        <v>45255</v>
      </c>
      <c r="J17" s="16">
        <v>40</v>
      </c>
      <c r="L17" s="46"/>
      <c r="M17" s="47"/>
      <c r="N17" s="46"/>
      <c r="O17" s="47"/>
      <c r="V17" s="136"/>
      <c r="W17" s="139"/>
      <c r="Y17" s="147" t="str">
        <f t="shared" si="0"/>
        <v/>
      </c>
      <c r="AA17" s="144" t="str">
        <f t="shared" si="1"/>
        <v/>
      </c>
      <c r="AB17" s="140"/>
      <c r="AC17" s="157"/>
      <c r="AD17" s="158"/>
      <c r="AE17" s="147"/>
      <c r="AY17">
        <v>5958</v>
      </c>
      <c r="AZ17">
        <v>6570</v>
      </c>
      <c r="BA17">
        <v>6570</v>
      </c>
      <c r="BB17">
        <v>6570</v>
      </c>
      <c r="BC17">
        <v>6570</v>
      </c>
      <c r="BD17">
        <v>6570</v>
      </c>
      <c r="BE17">
        <v>5529</v>
      </c>
    </row>
    <row r="18" spans="1:178" ht="15" hidden="1" outlineLevel="6" thickBot="1">
      <c r="A18" s="20">
        <v>6</v>
      </c>
      <c r="B18" s="20" t="s">
        <v>47</v>
      </c>
      <c r="C18" s="21"/>
      <c r="D18" s="176">
        <v>44336</v>
      </c>
      <c r="E18" s="176"/>
      <c r="F18" s="176"/>
      <c r="G18" s="21"/>
      <c r="H18" s="22">
        <v>45208</v>
      </c>
      <c r="I18" s="22">
        <v>45255</v>
      </c>
      <c r="J18" s="21">
        <v>40</v>
      </c>
      <c r="L18" s="46"/>
      <c r="M18" s="47"/>
      <c r="N18" s="46"/>
      <c r="O18" s="47"/>
      <c r="V18" s="136"/>
      <c r="W18" s="139"/>
      <c r="Y18" s="147" t="str">
        <f t="shared" si="0"/>
        <v/>
      </c>
      <c r="AA18" s="144" t="str">
        <f t="shared" si="1"/>
        <v/>
      </c>
      <c r="AB18" s="140"/>
      <c r="AC18" s="157"/>
      <c r="AD18" s="158"/>
      <c r="AE18" s="147"/>
      <c r="AY18">
        <v>5958</v>
      </c>
      <c r="AZ18">
        <v>6570</v>
      </c>
      <c r="BA18">
        <v>6570</v>
      </c>
      <c r="BB18">
        <v>6570</v>
      </c>
      <c r="BC18">
        <v>6570</v>
      </c>
      <c r="BD18">
        <v>6570</v>
      </c>
      <c r="BE18">
        <v>5529</v>
      </c>
    </row>
    <row r="19" spans="1:178" ht="15" hidden="1" outlineLevel="6" thickBot="1">
      <c r="A19" s="18">
        <v>9</v>
      </c>
      <c r="B19" s="18" t="s">
        <v>60</v>
      </c>
      <c r="C19" s="18" t="s">
        <v>59</v>
      </c>
      <c r="D19" s="175">
        <v>44336</v>
      </c>
      <c r="E19" s="175" cm="1">
        <f t="array" ref="E19">SUMPRODUCT(($AK$2:$GH$2&lt;='S(Week)'!$N$3)*(AK19:GH19)*1)</f>
        <v>44337</v>
      </c>
      <c r="F19" s="175">
        <f>IFERROR(E19*T19,0)</f>
        <v>44337</v>
      </c>
      <c r="G19" s="18"/>
      <c r="H19" s="19">
        <v>45208</v>
      </c>
      <c r="I19" s="19">
        <v>45255</v>
      </c>
      <c r="J19" s="18">
        <v>40</v>
      </c>
      <c r="L19" s="46"/>
      <c r="M19" s="47" t="s">
        <v>55</v>
      </c>
      <c r="N19" s="46"/>
      <c r="O19" s="47" t="s">
        <v>55</v>
      </c>
      <c r="P19" s="52">
        <v>100</v>
      </c>
      <c r="Q19" s="39" t="s">
        <v>51</v>
      </c>
      <c r="R19" s="40">
        <v>100</v>
      </c>
      <c r="S19" s="41" t="s">
        <v>51</v>
      </c>
      <c r="T19" s="38">
        <f>IFERROR($P19/$R19,0)</f>
        <v>1</v>
      </c>
      <c r="V19" s="136" t="str">
        <f>IF(($M19="A")*($O19="A")&gt;0,"Completed",IF($M19="A","In Progress","Not started"))</f>
        <v>Completed</v>
      </c>
      <c r="W19" s="139">
        <v>100</v>
      </c>
      <c r="X19" s="26" t="s">
        <v>52</v>
      </c>
      <c r="Y19" s="147" t="str">
        <f t="shared" si="0"/>
        <v/>
      </c>
      <c r="Z19" s="26" t="s">
        <v>52</v>
      </c>
      <c r="AA19" s="144" t="str">
        <f t="shared" si="1"/>
        <v/>
      </c>
      <c r="AB19" s="140" t="s">
        <v>52</v>
      </c>
      <c r="AC19" s="157"/>
      <c r="AD19" s="158"/>
      <c r="AE19" s="147"/>
      <c r="AY19">
        <v>5958</v>
      </c>
      <c r="AZ19">
        <v>6570</v>
      </c>
      <c r="BA19">
        <v>6570</v>
      </c>
      <c r="BB19">
        <v>6570</v>
      </c>
      <c r="BC19">
        <v>6570</v>
      </c>
      <c r="BD19">
        <v>6570</v>
      </c>
      <c r="BE19">
        <v>5529</v>
      </c>
    </row>
    <row r="20" spans="1:178" hidden="1" outlineLevel="3">
      <c r="A20" s="9">
        <v>3</v>
      </c>
      <c r="B20" s="9" t="s">
        <v>61</v>
      </c>
      <c r="C20" s="10"/>
      <c r="D20" s="172">
        <v>0</v>
      </c>
      <c r="E20" s="172"/>
      <c r="F20" s="172"/>
      <c r="G20" s="10"/>
      <c r="H20" s="11">
        <v>45089</v>
      </c>
      <c r="I20" s="11">
        <v>45164</v>
      </c>
      <c r="J20" s="10">
        <v>66</v>
      </c>
      <c r="L20" s="46"/>
      <c r="M20" s="47"/>
      <c r="N20" s="46"/>
      <c r="O20" s="47"/>
      <c r="V20" s="136"/>
      <c r="W20" s="139"/>
      <c r="Y20" s="147" t="str">
        <f t="shared" si="0"/>
        <v/>
      </c>
      <c r="AA20" s="144" t="str">
        <f t="shared" si="1"/>
        <v/>
      </c>
      <c r="AB20" s="140"/>
      <c r="AC20" s="157"/>
      <c r="AD20" s="158"/>
      <c r="AE20" s="147"/>
    </row>
    <row r="21" spans="1:178" hidden="1" outlineLevel="4">
      <c r="A21" s="12">
        <v>4</v>
      </c>
      <c r="B21" s="12" t="s">
        <v>46</v>
      </c>
      <c r="C21" s="13"/>
      <c r="D21" s="173">
        <v>0</v>
      </c>
      <c r="E21" s="173"/>
      <c r="F21" s="173"/>
      <c r="G21" s="13"/>
      <c r="H21" s="14">
        <v>45089</v>
      </c>
      <c r="I21" s="14">
        <v>45164</v>
      </c>
      <c r="J21" s="13">
        <v>66</v>
      </c>
      <c r="L21" s="46"/>
      <c r="M21" s="47"/>
      <c r="N21" s="46"/>
      <c r="O21" s="47"/>
      <c r="V21" s="136"/>
      <c r="W21" s="139"/>
      <c r="Y21" s="147" t="str">
        <f t="shared" si="0"/>
        <v/>
      </c>
      <c r="AA21" s="144" t="str">
        <f t="shared" si="1"/>
        <v/>
      </c>
      <c r="AB21" s="140"/>
      <c r="AC21" s="157"/>
      <c r="AD21" s="158"/>
      <c r="AE21" s="147"/>
    </row>
    <row r="22" spans="1:178" hidden="1" outlineLevel="5">
      <c r="A22" s="15">
        <v>5</v>
      </c>
      <c r="B22" s="15" t="s">
        <v>47</v>
      </c>
      <c r="C22" s="16"/>
      <c r="D22" s="174">
        <v>0</v>
      </c>
      <c r="E22" s="174"/>
      <c r="F22" s="174"/>
      <c r="G22" s="16"/>
      <c r="H22" s="17">
        <v>45089</v>
      </c>
      <c r="I22" s="17">
        <v>45164</v>
      </c>
      <c r="J22" s="16">
        <v>66</v>
      </c>
      <c r="L22" s="46"/>
      <c r="M22" s="47"/>
      <c r="N22" s="46"/>
      <c r="O22" s="47"/>
      <c r="V22" s="136"/>
      <c r="W22" s="139"/>
      <c r="Y22" s="147" t="str">
        <f t="shared" si="0"/>
        <v/>
      </c>
      <c r="AA22" s="144" t="str">
        <f t="shared" si="1"/>
        <v/>
      </c>
      <c r="AB22" s="140"/>
      <c r="AC22" s="157"/>
      <c r="AD22" s="158"/>
      <c r="AE22" s="147"/>
    </row>
    <row r="23" spans="1:178" hidden="1" outlineLevel="6">
      <c r="A23" s="18">
        <v>9</v>
      </c>
      <c r="B23" s="18" t="s">
        <v>62</v>
      </c>
      <c r="C23" s="18" t="s">
        <v>63</v>
      </c>
      <c r="D23" s="175">
        <v>0</v>
      </c>
      <c r="E23" s="175" cm="1">
        <f t="array" ref="E23">SUMPRODUCT(($AK$2:$GH$2&lt;='S(Week)'!$N$3)*(AK23:GH23)*1)</f>
        <v>0</v>
      </c>
      <c r="F23" s="175">
        <f>IFERROR(E23*T23,0)</f>
        <v>0</v>
      </c>
      <c r="G23" s="18"/>
      <c r="H23" s="19">
        <v>45089</v>
      </c>
      <c r="I23" s="19">
        <v>45164</v>
      </c>
      <c r="J23" s="18">
        <v>66</v>
      </c>
      <c r="L23" s="46"/>
      <c r="M23" s="47"/>
      <c r="N23" s="46"/>
      <c r="O23" s="47"/>
      <c r="T23" s="38">
        <f t="shared" ref="T23:T25" si="2">IFERROR($P23/$R23,0)</f>
        <v>0</v>
      </c>
      <c r="V23" s="136" t="str">
        <f t="shared" ref="V23:V25" si="3">IF(($M23="A")*($O23="A")&gt;0,"Completed",IF($M23="A","In Progress","Not started"))</f>
        <v>Not started</v>
      </c>
      <c r="W23" s="139"/>
      <c r="Y23" s="147" t="str">
        <f t="shared" si="0"/>
        <v/>
      </c>
      <c r="AA23" s="144" t="str">
        <f t="shared" si="1"/>
        <v/>
      </c>
      <c r="AB23" s="140"/>
      <c r="AC23" s="157"/>
      <c r="AD23" s="158"/>
      <c r="AE23" s="147"/>
    </row>
    <row r="24" spans="1:178" hidden="1" outlineLevel="6">
      <c r="A24" s="18">
        <v>9</v>
      </c>
      <c r="B24" s="18" t="s">
        <v>64</v>
      </c>
      <c r="C24" s="18" t="s">
        <v>65</v>
      </c>
      <c r="D24" s="175">
        <v>0</v>
      </c>
      <c r="E24" s="175" cm="1">
        <f t="array" ref="E24">SUMPRODUCT(($AK$2:$GH$2&lt;='S(Week)'!$N$3)*(AK24:GH24)*1)</f>
        <v>0</v>
      </c>
      <c r="F24" s="175">
        <f>IFERROR(E24*T24,0)</f>
        <v>0</v>
      </c>
      <c r="G24" s="18"/>
      <c r="H24" s="19">
        <v>45089</v>
      </c>
      <c r="I24" s="19">
        <v>45164</v>
      </c>
      <c r="J24" s="18">
        <v>66</v>
      </c>
      <c r="L24" s="46"/>
      <c r="M24" s="47"/>
      <c r="N24" s="46"/>
      <c r="O24" s="47"/>
      <c r="T24" s="38">
        <f t="shared" si="2"/>
        <v>0</v>
      </c>
      <c r="V24" s="136" t="str">
        <f t="shared" si="3"/>
        <v>Not started</v>
      </c>
      <c r="W24" s="139"/>
      <c r="Y24" s="147" t="str">
        <f t="shared" si="0"/>
        <v/>
      </c>
      <c r="AA24" s="144" t="str">
        <f t="shared" si="1"/>
        <v/>
      </c>
      <c r="AB24" s="140"/>
      <c r="AC24" s="157"/>
      <c r="AD24" s="158"/>
      <c r="AE24" s="147"/>
    </row>
    <row r="25" spans="1:178" hidden="1" outlineLevel="6">
      <c r="A25" s="18">
        <v>9</v>
      </c>
      <c r="B25" s="18" t="s">
        <v>66</v>
      </c>
      <c r="C25" s="18" t="s">
        <v>67</v>
      </c>
      <c r="D25" s="175">
        <v>0</v>
      </c>
      <c r="E25" s="175" cm="1">
        <f t="array" ref="E25">SUMPRODUCT(($AK$2:$GH$2&lt;='S(Week)'!$N$3)*(AK25:GH25)*1)</f>
        <v>0</v>
      </c>
      <c r="F25" s="175">
        <f>IFERROR(E25*T25,0)</f>
        <v>0</v>
      </c>
      <c r="G25" s="18"/>
      <c r="H25" s="19">
        <v>45089</v>
      </c>
      <c r="I25" s="19">
        <v>45164</v>
      </c>
      <c r="J25" s="18">
        <v>66</v>
      </c>
      <c r="L25" s="46"/>
      <c r="M25" s="47"/>
      <c r="N25" s="46"/>
      <c r="O25" s="47"/>
      <c r="T25" s="38">
        <f t="shared" si="2"/>
        <v>0</v>
      </c>
      <c r="V25" s="136" t="str">
        <f t="shared" si="3"/>
        <v>Not started</v>
      </c>
      <c r="W25" s="139"/>
      <c r="Y25" s="147" t="str">
        <f t="shared" si="0"/>
        <v/>
      </c>
      <c r="AA25" s="144" t="str">
        <f t="shared" si="1"/>
        <v/>
      </c>
      <c r="AB25" s="140"/>
      <c r="AC25" s="157"/>
      <c r="AD25" s="158"/>
      <c r="AE25" s="147"/>
    </row>
    <row r="26" spans="1:178" outlineLevel="1">
      <c r="A26" s="4">
        <v>1</v>
      </c>
      <c r="B26" s="4" t="s">
        <v>68</v>
      </c>
      <c r="C26" s="4"/>
      <c r="D26" s="170">
        <v>21662709</v>
      </c>
      <c r="E26" s="170"/>
      <c r="F26" s="170"/>
      <c r="G26" s="4"/>
      <c r="H26" s="5">
        <v>45400</v>
      </c>
      <c r="I26" s="5">
        <v>46100</v>
      </c>
      <c r="J26" s="4">
        <v>601</v>
      </c>
      <c r="L26" s="46"/>
      <c r="M26" s="47"/>
      <c r="N26" s="46"/>
      <c r="O26" s="47"/>
      <c r="V26" s="136"/>
      <c r="W26" s="139"/>
      <c r="Y26" s="147" t="str">
        <f t="shared" si="0"/>
        <v/>
      </c>
      <c r="AA26" s="144" t="str">
        <f t="shared" si="1"/>
        <v/>
      </c>
      <c r="AB26" s="140"/>
      <c r="AC26" s="157"/>
      <c r="AD26" s="158"/>
      <c r="AE26" s="147"/>
      <c r="CF26">
        <v>5794</v>
      </c>
      <c r="CG26">
        <v>58230</v>
      </c>
      <c r="CH26">
        <v>71936</v>
      </c>
      <c r="CI26">
        <v>87339</v>
      </c>
      <c r="CJ26">
        <v>133917</v>
      </c>
      <c r="CK26">
        <v>174978</v>
      </c>
      <c r="CL26">
        <v>221648</v>
      </c>
      <c r="CM26">
        <v>284944</v>
      </c>
      <c r="CN26">
        <v>285336</v>
      </c>
      <c r="CO26">
        <v>262295</v>
      </c>
      <c r="CP26">
        <v>209827</v>
      </c>
      <c r="CQ26">
        <v>157651</v>
      </c>
      <c r="CR26">
        <v>115700</v>
      </c>
      <c r="CS26">
        <v>101065</v>
      </c>
      <c r="CT26">
        <v>94822</v>
      </c>
      <c r="CU26">
        <v>103605</v>
      </c>
      <c r="CV26">
        <v>155632</v>
      </c>
      <c r="CW26">
        <v>206172</v>
      </c>
      <c r="CX26">
        <v>300265</v>
      </c>
      <c r="CY26">
        <v>390965</v>
      </c>
      <c r="CZ26">
        <v>437752</v>
      </c>
      <c r="DA26">
        <v>392954</v>
      </c>
      <c r="DB26">
        <v>355962</v>
      </c>
      <c r="DC26">
        <v>335742</v>
      </c>
      <c r="DD26">
        <v>276068</v>
      </c>
      <c r="DE26">
        <v>191723</v>
      </c>
      <c r="DF26">
        <v>151390</v>
      </c>
      <c r="DG26">
        <v>109927</v>
      </c>
      <c r="DH26">
        <v>157884</v>
      </c>
      <c r="DI26">
        <v>125771</v>
      </c>
      <c r="DJ26">
        <v>87249</v>
      </c>
      <c r="DK26">
        <v>85283</v>
      </c>
      <c r="DL26">
        <v>93075</v>
      </c>
      <c r="DM26">
        <v>78260</v>
      </c>
      <c r="DN26">
        <v>84588</v>
      </c>
      <c r="DO26">
        <v>92458</v>
      </c>
      <c r="DP26">
        <v>133199</v>
      </c>
      <c r="DQ26">
        <v>244761</v>
      </c>
      <c r="DR26">
        <v>352707</v>
      </c>
      <c r="DS26">
        <v>230794</v>
      </c>
      <c r="DT26">
        <v>333606</v>
      </c>
      <c r="DU26">
        <v>301749</v>
      </c>
      <c r="DV26">
        <v>231017</v>
      </c>
      <c r="DW26">
        <v>252945</v>
      </c>
      <c r="DX26">
        <v>184614</v>
      </c>
      <c r="DY26">
        <v>224397</v>
      </c>
      <c r="DZ26">
        <v>259238</v>
      </c>
      <c r="EA26">
        <v>259022</v>
      </c>
      <c r="EB26">
        <v>576177</v>
      </c>
      <c r="EC26">
        <v>920792</v>
      </c>
      <c r="ED26">
        <v>580260</v>
      </c>
      <c r="EE26">
        <v>429804</v>
      </c>
      <c r="EF26">
        <v>393367</v>
      </c>
      <c r="EG26">
        <v>468550</v>
      </c>
      <c r="EH26">
        <v>397101</v>
      </c>
      <c r="EI26">
        <v>398144</v>
      </c>
      <c r="EJ26">
        <v>377142</v>
      </c>
      <c r="EK26">
        <v>529188</v>
      </c>
      <c r="EL26">
        <v>697174</v>
      </c>
      <c r="EM26">
        <v>721492</v>
      </c>
      <c r="EN26">
        <v>739642</v>
      </c>
      <c r="EO26">
        <v>555997</v>
      </c>
      <c r="EP26">
        <v>561291</v>
      </c>
      <c r="EQ26">
        <v>636557</v>
      </c>
      <c r="ER26">
        <v>388290</v>
      </c>
      <c r="ES26">
        <v>293631</v>
      </c>
      <c r="ET26">
        <v>281546</v>
      </c>
      <c r="EU26">
        <v>208739</v>
      </c>
      <c r="EV26">
        <v>148429</v>
      </c>
      <c r="EW26">
        <v>263908</v>
      </c>
      <c r="EX26">
        <v>217003</v>
      </c>
      <c r="EY26">
        <v>186453</v>
      </c>
      <c r="EZ26">
        <v>179552</v>
      </c>
      <c r="FA26">
        <v>200195</v>
      </c>
      <c r="FB26">
        <v>175068</v>
      </c>
      <c r="FC26">
        <v>141881</v>
      </c>
      <c r="FD26">
        <v>113429</v>
      </c>
      <c r="FE26">
        <v>109761</v>
      </c>
      <c r="FF26">
        <v>38933</v>
      </c>
      <c r="FG26">
        <v>32345</v>
      </c>
      <c r="FH26">
        <v>11966</v>
      </c>
      <c r="FI26">
        <v>12416</v>
      </c>
      <c r="FJ26">
        <v>8977</v>
      </c>
      <c r="FK26">
        <v>9358</v>
      </c>
      <c r="FL26">
        <v>16317</v>
      </c>
      <c r="FM26">
        <v>13376</v>
      </c>
      <c r="FN26">
        <v>7420</v>
      </c>
      <c r="FO26">
        <v>4623</v>
      </c>
      <c r="FP26">
        <v>1726</v>
      </c>
      <c r="FQ26">
        <v>106</v>
      </c>
      <c r="FR26">
        <v>64195</v>
      </c>
      <c r="FS26">
        <v>30955</v>
      </c>
      <c r="FT26">
        <v>12832</v>
      </c>
      <c r="FU26">
        <v>12832</v>
      </c>
      <c r="FV26">
        <v>7508</v>
      </c>
    </row>
    <row r="27" spans="1:178" outlineLevel="2">
      <c r="A27" s="6">
        <v>2</v>
      </c>
      <c r="B27" s="6" t="s">
        <v>69</v>
      </c>
      <c r="C27" s="7"/>
      <c r="D27" s="171">
        <v>17435761</v>
      </c>
      <c r="E27" s="171"/>
      <c r="F27" s="171"/>
      <c r="G27" s="7"/>
      <c r="H27" s="8">
        <v>45444</v>
      </c>
      <c r="I27" s="8">
        <v>46100</v>
      </c>
      <c r="J27" s="7">
        <v>563</v>
      </c>
      <c r="L27" s="46"/>
      <c r="M27" s="47"/>
      <c r="N27" s="46"/>
      <c r="O27" s="47"/>
      <c r="V27" s="136"/>
      <c r="W27" s="139"/>
      <c r="Y27" s="147" t="str">
        <f t="shared" si="0"/>
        <v/>
      </c>
      <c r="AA27" s="144" t="str">
        <f t="shared" si="1"/>
        <v/>
      </c>
      <c r="AB27" s="140"/>
      <c r="AC27" s="157"/>
      <c r="AD27" s="158"/>
      <c r="AE27" s="147"/>
      <c r="CF27">
        <v>5794</v>
      </c>
      <c r="CG27">
        <v>58230</v>
      </c>
      <c r="CH27">
        <v>71627</v>
      </c>
      <c r="CI27">
        <v>85514</v>
      </c>
      <c r="CJ27">
        <v>132299</v>
      </c>
      <c r="CK27">
        <v>173593</v>
      </c>
      <c r="CL27">
        <v>220453</v>
      </c>
      <c r="CM27">
        <v>283984</v>
      </c>
      <c r="CN27">
        <v>284622</v>
      </c>
      <c r="CO27">
        <v>261754</v>
      </c>
      <c r="CP27">
        <v>209557</v>
      </c>
      <c r="CQ27">
        <v>157552</v>
      </c>
      <c r="CR27">
        <v>115700</v>
      </c>
      <c r="CS27">
        <v>101065</v>
      </c>
      <c r="CT27">
        <v>94822</v>
      </c>
      <c r="CU27">
        <v>102379</v>
      </c>
      <c r="CV27">
        <v>148994</v>
      </c>
      <c r="CW27">
        <v>187919</v>
      </c>
      <c r="CX27">
        <v>264405</v>
      </c>
      <c r="CY27">
        <v>343441</v>
      </c>
      <c r="CZ27">
        <v>392131</v>
      </c>
      <c r="DA27">
        <v>342666</v>
      </c>
      <c r="DB27">
        <v>291566</v>
      </c>
      <c r="DC27">
        <v>261842</v>
      </c>
      <c r="DD27">
        <v>212257</v>
      </c>
      <c r="DE27">
        <v>151516</v>
      </c>
      <c r="DF27">
        <v>127618</v>
      </c>
      <c r="DG27">
        <v>92688</v>
      </c>
      <c r="DH27">
        <v>140602</v>
      </c>
      <c r="DI27">
        <v>113185</v>
      </c>
      <c r="DJ27">
        <v>79968</v>
      </c>
      <c r="DK27">
        <v>71851</v>
      </c>
      <c r="DL27">
        <v>68545</v>
      </c>
      <c r="DM27">
        <v>54475</v>
      </c>
      <c r="DN27">
        <v>47354</v>
      </c>
      <c r="DO27">
        <v>45645</v>
      </c>
      <c r="DP27">
        <v>62809</v>
      </c>
      <c r="DQ27">
        <v>174644</v>
      </c>
      <c r="DR27">
        <v>298553</v>
      </c>
      <c r="DS27">
        <v>189217</v>
      </c>
      <c r="DT27">
        <v>264374</v>
      </c>
      <c r="DU27">
        <v>200308</v>
      </c>
      <c r="DV27">
        <v>186109</v>
      </c>
      <c r="DW27">
        <v>219172</v>
      </c>
      <c r="DX27">
        <v>159753</v>
      </c>
      <c r="DY27">
        <v>186577</v>
      </c>
      <c r="DZ27">
        <v>196911</v>
      </c>
      <c r="EA27">
        <v>179488</v>
      </c>
      <c r="EB27">
        <v>436677</v>
      </c>
      <c r="EC27">
        <v>759942</v>
      </c>
      <c r="ED27">
        <v>467124</v>
      </c>
      <c r="EE27">
        <v>327081</v>
      </c>
      <c r="EF27">
        <v>312006</v>
      </c>
      <c r="EG27">
        <v>398758</v>
      </c>
      <c r="EH27">
        <v>359188</v>
      </c>
      <c r="EI27">
        <v>366171</v>
      </c>
      <c r="EJ27">
        <v>319610</v>
      </c>
      <c r="EK27">
        <v>390612</v>
      </c>
      <c r="EL27">
        <v>564964</v>
      </c>
      <c r="EM27">
        <v>537044</v>
      </c>
      <c r="EN27">
        <v>646063</v>
      </c>
      <c r="EO27">
        <v>470354</v>
      </c>
      <c r="EP27">
        <v>474527</v>
      </c>
      <c r="EQ27">
        <v>532931</v>
      </c>
      <c r="ER27">
        <v>330851</v>
      </c>
      <c r="ES27">
        <v>236423</v>
      </c>
      <c r="ET27">
        <v>213683</v>
      </c>
      <c r="EU27">
        <v>78863</v>
      </c>
      <c r="EV27">
        <v>118377</v>
      </c>
      <c r="EW27">
        <v>197792</v>
      </c>
      <c r="EX27">
        <v>138927</v>
      </c>
      <c r="EY27">
        <v>130611</v>
      </c>
      <c r="EZ27">
        <v>113065</v>
      </c>
      <c r="FA27">
        <v>122377</v>
      </c>
      <c r="FB27">
        <v>99687</v>
      </c>
      <c r="FC27">
        <v>81378</v>
      </c>
      <c r="FD27">
        <v>43194</v>
      </c>
      <c r="FE27">
        <v>6726</v>
      </c>
      <c r="FF27">
        <v>2198</v>
      </c>
      <c r="FG27">
        <v>252</v>
      </c>
      <c r="FS27">
        <v>9602</v>
      </c>
      <c r="FT27">
        <v>12832</v>
      </c>
      <c r="FU27">
        <v>12832</v>
      </c>
      <c r="FV27">
        <v>7508</v>
      </c>
    </row>
    <row r="28" spans="1:178" outlineLevel="3">
      <c r="A28" s="9">
        <v>3</v>
      </c>
      <c r="B28" s="9" t="s">
        <v>70</v>
      </c>
      <c r="C28" s="10"/>
      <c r="D28" s="172">
        <v>3289373</v>
      </c>
      <c r="E28" s="172"/>
      <c r="F28" s="172"/>
      <c r="G28" s="10"/>
      <c r="H28" s="11">
        <v>45444</v>
      </c>
      <c r="I28" s="11">
        <v>45820</v>
      </c>
      <c r="J28" s="10">
        <v>323</v>
      </c>
      <c r="L28" s="46"/>
      <c r="M28" s="47"/>
      <c r="N28" s="46"/>
      <c r="O28" s="47"/>
      <c r="V28" s="136"/>
      <c r="W28" s="139"/>
      <c r="Y28" s="147" t="str">
        <f t="shared" si="0"/>
        <v/>
      </c>
      <c r="AA28" s="144" t="str">
        <f t="shared" si="1"/>
        <v/>
      </c>
      <c r="AB28" s="140"/>
      <c r="AC28" s="157"/>
      <c r="AD28" s="158"/>
      <c r="AE28" s="147"/>
      <c r="CF28">
        <v>3986</v>
      </c>
      <c r="CG28">
        <v>47379</v>
      </c>
      <c r="CH28">
        <v>47379</v>
      </c>
      <c r="CI28">
        <v>47379</v>
      </c>
      <c r="CJ28">
        <v>47379</v>
      </c>
      <c r="CK28">
        <v>47379</v>
      </c>
      <c r="CL28">
        <v>47379</v>
      </c>
      <c r="CM28">
        <v>47379</v>
      </c>
      <c r="CN28">
        <v>35068</v>
      </c>
      <c r="CO28">
        <v>23914</v>
      </c>
      <c r="CP28">
        <v>23914</v>
      </c>
      <c r="CQ28">
        <v>23914</v>
      </c>
      <c r="CR28">
        <v>23914</v>
      </c>
      <c r="CS28">
        <v>23914</v>
      </c>
      <c r="CT28">
        <v>23914</v>
      </c>
      <c r="CU28">
        <v>23914</v>
      </c>
      <c r="CV28">
        <v>23914</v>
      </c>
      <c r="CW28">
        <v>1960</v>
      </c>
      <c r="DC28">
        <v>14096</v>
      </c>
      <c r="DD28">
        <v>21144</v>
      </c>
      <c r="DE28">
        <v>21144</v>
      </c>
      <c r="DF28">
        <v>21144</v>
      </c>
      <c r="DG28">
        <v>21144</v>
      </c>
      <c r="DH28">
        <v>68044</v>
      </c>
      <c r="DI28">
        <v>68120</v>
      </c>
      <c r="DJ28">
        <v>60766</v>
      </c>
      <c r="DK28">
        <v>57814</v>
      </c>
      <c r="DL28">
        <v>52618</v>
      </c>
      <c r="DM28">
        <v>47421</v>
      </c>
      <c r="DN28">
        <v>42948</v>
      </c>
      <c r="DO28">
        <v>38654</v>
      </c>
      <c r="DP28">
        <v>32802</v>
      </c>
      <c r="DQ28">
        <v>113516</v>
      </c>
      <c r="DR28">
        <v>166395</v>
      </c>
      <c r="DS28">
        <v>54028</v>
      </c>
      <c r="DT28">
        <v>84605</v>
      </c>
      <c r="DU28">
        <v>82760</v>
      </c>
      <c r="DV28">
        <v>80173</v>
      </c>
      <c r="DW28">
        <v>75219</v>
      </c>
      <c r="DX28">
        <v>73327</v>
      </c>
      <c r="DY28">
        <v>71387</v>
      </c>
      <c r="DZ28">
        <v>68179</v>
      </c>
      <c r="EA28">
        <v>64301</v>
      </c>
      <c r="EB28">
        <v>311896</v>
      </c>
      <c r="EC28">
        <v>486575</v>
      </c>
      <c r="ED28">
        <v>237189</v>
      </c>
      <c r="EE28">
        <v>118002</v>
      </c>
      <c r="EF28">
        <v>40820</v>
      </c>
      <c r="EG28">
        <v>26241</v>
      </c>
      <c r="EH28">
        <v>2923</v>
      </c>
    </row>
    <row r="29" spans="1:178" outlineLevel="4">
      <c r="A29" s="12">
        <v>4</v>
      </c>
      <c r="B29" s="12" t="s">
        <v>46</v>
      </c>
      <c r="C29" s="13"/>
      <c r="D29" s="173">
        <v>3289373</v>
      </c>
      <c r="E29" s="173"/>
      <c r="F29" s="173"/>
      <c r="G29" s="13"/>
      <c r="H29" s="14">
        <v>45444</v>
      </c>
      <c r="I29" s="14">
        <v>45820</v>
      </c>
      <c r="J29" s="13">
        <v>323</v>
      </c>
      <c r="L29" s="46"/>
      <c r="M29" s="47"/>
      <c r="N29" s="46"/>
      <c r="O29" s="47"/>
      <c r="V29" s="136"/>
      <c r="W29" s="139"/>
      <c r="Y29" s="147" t="str">
        <f t="shared" si="0"/>
        <v/>
      </c>
      <c r="AA29" s="144" t="str">
        <f t="shared" si="1"/>
        <v/>
      </c>
      <c r="AB29" s="140"/>
      <c r="AC29" s="157"/>
      <c r="AD29" s="158"/>
      <c r="AE29" s="147"/>
      <c r="CF29">
        <v>3986</v>
      </c>
      <c r="CG29">
        <v>47379</v>
      </c>
      <c r="CH29">
        <v>47379</v>
      </c>
      <c r="CI29">
        <v>47379</v>
      </c>
      <c r="CJ29">
        <v>47379</v>
      </c>
      <c r="CK29">
        <v>47379</v>
      </c>
      <c r="CL29">
        <v>47379</v>
      </c>
      <c r="CM29">
        <v>47379</v>
      </c>
      <c r="CN29">
        <v>35068</v>
      </c>
      <c r="CO29">
        <v>23914</v>
      </c>
      <c r="CP29">
        <v>23914</v>
      </c>
      <c r="CQ29">
        <v>23914</v>
      </c>
      <c r="CR29">
        <v>23914</v>
      </c>
      <c r="CS29">
        <v>23914</v>
      </c>
      <c r="CT29">
        <v>23914</v>
      </c>
      <c r="CU29">
        <v>23914</v>
      </c>
      <c r="CV29">
        <v>23914</v>
      </c>
      <c r="CW29">
        <v>1960</v>
      </c>
      <c r="DC29">
        <v>14096</v>
      </c>
      <c r="DD29">
        <v>21144</v>
      </c>
      <c r="DE29">
        <v>21144</v>
      </c>
      <c r="DF29">
        <v>21144</v>
      </c>
      <c r="DG29">
        <v>21144</v>
      </c>
      <c r="DH29">
        <v>68044</v>
      </c>
      <c r="DI29">
        <v>68120</v>
      </c>
      <c r="DJ29">
        <v>60766</v>
      </c>
      <c r="DK29">
        <v>57814</v>
      </c>
      <c r="DL29">
        <v>52618</v>
      </c>
      <c r="DM29">
        <v>47421</v>
      </c>
      <c r="DN29">
        <v>42948</v>
      </c>
      <c r="DO29">
        <v>38654</v>
      </c>
      <c r="DP29">
        <v>32802</v>
      </c>
      <c r="DQ29">
        <v>113516</v>
      </c>
      <c r="DR29">
        <v>166395</v>
      </c>
      <c r="DS29">
        <v>54028</v>
      </c>
      <c r="DT29">
        <v>84605</v>
      </c>
      <c r="DU29">
        <v>82760</v>
      </c>
      <c r="DV29">
        <v>80173</v>
      </c>
      <c r="DW29">
        <v>75219</v>
      </c>
      <c r="DX29">
        <v>73327</v>
      </c>
      <c r="DY29">
        <v>71387</v>
      </c>
      <c r="DZ29">
        <v>68179</v>
      </c>
      <c r="EA29">
        <v>64301</v>
      </c>
      <c r="EB29">
        <v>311896</v>
      </c>
      <c r="EC29">
        <v>486575</v>
      </c>
      <c r="ED29">
        <v>237189</v>
      </c>
      <c r="EE29">
        <v>118002</v>
      </c>
      <c r="EF29">
        <v>40820</v>
      </c>
      <c r="EG29">
        <v>26241</v>
      </c>
      <c r="EH29">
        <v>2923</v>
      </c>
    </row>
    <row r="30" spans="1:178" outlineLevel="5">
      <c r="A30" s="15">
        <v>5</v>
      </c>
      <c r="B30" s="15" t="s">
        <v>47</v>
      </c>
      <c r="C30" s="16"/>
      <c r="D30" s="174">
        <v>2099996</v>
      </c>
      <c r="E30" s="174"/>
      <c r="F30" s="174"/>
      <c r="G30" s="16"/>
      <c r="H30" s="17">
        <v>45444</v>
      </c>
      <c r="I30" s="17">
        <v>45820</v>
      </c>
      <c r="J30" s="16">
        <v>323</v>
      </c>
      <c r="L30" s="46"/>
      <c r="M30" s="47"/>
      <c r="N30" s="46"/>
      <c r="O30" s="47"/>
      <c r="V30" s="136"/>
      <c r="W30" s="139"/>
      <c r="Y30" s="147" t="str">
        <f t="shared" si="0"/>
        <v/>
      </c>
      <c r="AA30" s="144" t="str">
        <f t="shared" si="1"/>
        <v/>
      </c>
      <c r="AB30" s="140"/>
      <c r="AC30" s="157"/>
      <c r="AD30" s="158"/>
      <c r="AE30" s="147"/>
      <c r="CF30">
        <v>3986</v>
      </c>
      <c r="CG30">
        <v>47379</v>
      </c>
      <c r="CH30">
        <v>47379</v>
      </c>
      <c r="CI30">
        <v>47379</v>
      </c>
      <c r="CJ30">
        <v>47379</v>
      </c>
      <c r="CK30">
        <v>47379</v>
      </c>
      <c r="CL30">
        <v>47379</v>
      </c>
      <c r="CM30">
        <v>47379</v>
      </c>
      <c r="CN30">
        <v>35068</v>
      </c>
      <c r="CO30">
        <v>23914</v>
      </c>
      <c r="CP30">
        <v>23914</v>
      </c>
      <c r="CQ30">
        <v>23914</v>
      </c>
      <c r="CR30">
        <v>23914</v>
      </c>
      <c r="CS30">
        <v>23914</v>
      </c>
      <c r="CT30">
        <v>23914</v>
      </c>
      <c r="CU30">
        <v>23914</v>
      </c>
      <c r="CV30">
        <v>23914</v>
      </c>
      <c r="CW30">
        <v>1960</v>
      </c>
      <c r="DC30">
        <v>14096</v>
      </c>
      <c r="DD30">
        <v>21144</v>
      </c>
      <c r="DE30">
        <v>21144</v>
      </c>
      <c r="DF30">
        <v>21144</v>
      </c>
      <c r="DG30">
        <v>21144</v>
      </c>
      <c r="DH30">
        <v>68044</v>
      </c>
      <c r="DI30">
        <v>68120</v>
      </c>
      <c r="DJ30">
        <v>60766</v>
      </c>
      <c r="DK30">
        <v>57814</v>
      </c>
      <c r="DL30">
        <v>52618</v>
      </c>
      <c r="DM30">
        <v>47421</v>
      </c>
      <c r="DN30">
        <v>42948</v>
      </c>
      <c r="DO30">
        <v>38654</v>
      </c>
      <c r="DP30">
        <v>32802</v>
      </c>
      <c r="DQ30">
        <v>36200</v>
      </c>
      <c r="DR30">
        <v>42369</v>
      </c>
      <c r="DS30">
        <v>54028</v>
      </c>
      <c r="DT30">
        <v>84605</v>
      </c>
      <c r="DU30">
        <v>82760</v>
      </c>
      <c r="DV30">
        <v>80173</v>
      </c>
      <c r="DW30">
        <v>75219</v>
      </c>
      <c r="DX30">
        <v>73327</v>
      </c>
      <c r="DY30">
        <v>71387</v>
      </c>
      <c r="DZ30">
        <v>68179</v>
      </c>
      <c r="EA30">
        <v>64301</v>
      </c>
      <c r="EB30">
        <v>51578</v>
      </c>
      <c r="EC30">
        <v>42776</v>
      </c>
      <c r="ED30">
        <v>40788</v>
      </c>
      <c r="EE30">
        <v>37916</v>
      </c>
      <c r="EF30">
        <v>33390</v>
      </c>
      <c r="EG30">
        <v>26241</v>
      </c>
      <c r="EH30">
        <v>2923</v>
      </c>
    </row>
    <row r="31" spans="1:178" ht="15" outlineLevel="6" thickBot="1">
      <c r="A31" s="18">
        <v>9</v>
      </c>
      <c r="B31" s="18" t="s">
        <v>71</v>
      </c>
      <c r="C31" s="18" t="s">
        <v>72</v>
      </c>
      <c r="D31" s="175">
        <v>388573</v>
      </c>
      <c r="E31" s="175" cm="1">
        <f t="array" ref="E31">SUMPRODUCT(($AK$2:$GH$2&lt;='S(Week)'!$N$3)*(AK31:GH31)*1)</f>
        <v>388570</v>
      </c>
      <c r="F31" s="175">
        <f>IFERROR(E31*T31,0)</f>
        <v>388570</v>
      </c>
      <c r="G31" s="18"/>
      <c r="H31" s="19">
        <v>45444</v>
      </c>
      <c r="I31" s="19">
        <v>45558</v>
      </c>
      <c r="J31" s="18">
        <v>97</v>
      </c>
      <c r="L31" s="46"/>
      <c r="M31" s="47"/>
      <c r="N31" s="46"/>
      <c r="O31" s="47"/>
      <c r="T31" s="38">
        <f>(E32*T32)+(E33*T33)+(E34*T34)</f>
        <v>1</v>
      </c>
      <c r="V31" s="136" t="str">
        <f>IF(($M31="A")*($O31="A")&gt;0,"Completed",IF($M31="A","In Progress","Not started"))</f>
        <v>Not started</v>
      </c>
      <c r="W31" s="139"/>
      <c r="Y31" s="147" t="str">
        <f t="shared" si="0"/>
        <v/>
      </c>
      <c r="AA31" s="144" t="str">
        <f t="shared" si="1"/>
        <v/>
      </c>
      <c r="AB31" s="140"/>
      <c r="AC31" s="157"/>
      <c r="AD31" s="158"/>
      <c r="AE31" s="147"/>
      <c r="CF31">
        <v>3986</v>
      </c>
      <c r="CG31">
        <v>23914</v>
      </c>
      <c r="CH31">
        <v>23914</v>
      </c>
      <c r="CI31">
        <v>23914</v>
      </c>
      <c r="CJ31">
        <v>23914</v>
      </c>
      <c r="CK31">
        <v>23914</v>
      </c>
      <c r="CL31">
        <v>23914</v>
      </c>
      <c r="CM31">
        <v>23914</v>
      </c>
      <c r="CN31">
        <v>23914</v>
      </c>
      <c r="CO31">
        <v>23914</v>
      </c>
      <c r="CP31">
        <v>23914</v>
      </c>
      <c r="CQ31">
        <v>23914</v>
      </c>
      <c r="CR31">
        <v>23914</v>
      </c>
      <c r="CS31">
        <v>23914</v>
      </c>
      <c r="CT31">
        <v>23914</v>
      </c>
      <c r="CU31">
        <v>23914</v>
      </c>
      <c r="CV31">
        <v>23914</v>
      </c>
      <c r="CW31">
        <v>1960</v>
      </c>
    </row>
    <row r="32" spans="1:178" outlineLevel="6">
      <c r="A32" s="18"/>
      <c r="B32" s="18"/>
      <c r="C32" s="25" t="s">
        <v>73</v>
      </c>
      <c r="D32" s="175"/>
      <c r="E32" s="175">
        <v>0.1</v>
      </c>
      <c r="F32" s="175"/>
      <c r="G32" s="18"/>
      <c r="H32" s="19"/>
      <c r="I32" s="19"/>
      <c r="J32" s="18"/>
      <c r="L32" s="46"/>
      <c r="M32" s="47"/>
      <c r="N32" s="46"/>
      <c r="O32" s="47"/>
      <c r="P32" s="117">
        <v>100</v>
      </c>
      <c r="Q32" s="118" t="s">
        <v>52</v>
      </c>
      <c r="R32" s="119">
        <v>100</v>
      </c>
      <c r="S32" s="120" t="s">
        <v>51</v>
      </c>
      <c r="T32" s="83">
        <f>IFERROR(P32/R32,0)</f>
        <v>1</v>
      </c>
      <c r="V32" s="136"/>
      <c r="W32" s="139">
        <v>100</v>
      </c>
      <c r="X32" s="26" t="s">
        <v>52</v>
      </c>
      <c r="Y32" s="147" t="str">
        <f t="shared" si="0"/>
        <v/>
      </c>
      <c r="Z32" s="26" t="s">
        <v>52</v>
      </c>
      <c r="AA32" s="144" t="str">
        <f t="shared" si="1"/>
        <v/>
      </c>
      <c r="AB32" s="140" t="s">
        <v>52</v>
      </c>
      <c r="AC32" s="163" t="s">
        <v>74</v>
      </c>
      <c r="AD32" s="164" t="s">
        <v>75</v>
      </c>
      <c r="AE32" s="164" t="s">
        <v>76</v>
      </c>
    </row>
    <row r="33" spans="1:138" outlineLevel="6">
      <c r="A33" s="18"/>
      <c r="B33" s="18"/>
      <c r="C33" s="25" t="s">
        <v>77</v>
      </c>
      <c r="D33" s="175"/>
      <c r="E33" s="175">
        <v>0.4</v>
      </c>
      <c r="F33" s="175"/>
      <c r="G33" s="18"/>
      <c r="H33" s="19"/>
      <c r="I33" s="19"/>
      <c r="J33" s="18"/>
      <c r="L33" s="46"/>
      <c r="M33" s="47"/>
      <c r="N33" s="46"/>
      <c r="O33" s="47"/>
      <c r="P33" s="123">
        <v>1783568.22</v>
      </c>
      <c r="Q33" s="122" t="s">
        <v>78</v>
      </c>
      <c r="R33" s="123">
        <v>1783568.22</v>
      </c>
      <c r="S33" s="124" t="s">
        <v>78</v>
      </c>
      <c r="T33" s="83">
        <f t="shared" ref="T33:T34" si="4">IFERROR(P33/R33,0)</f>
        <v>1</v>
      </c>
      <c r="V33" s="136"/>
      <c r="W33" s="139">
        <v>1783568.22</v>
      </c>
      <c r="X33" s="26" t="s">
        <v>79</v>
      </c>
      <c r="Y33" s="147" t="str">
        <f t="shared" si="0"/>
        <v/>
      </c>
      <c r="Z33" s="26" t="s">
        <v>79</v>
      </c>
      <c r="AA33" s="144" t="str">
        <f t="shared" si="1"/>
        <v/>
      </c>
      <c r="AB33" s="140" t="s">
        <v>79</v>
      </c>
      <c r="AC33" s="163" t="s">
        <v>74</v>
      </c>
      <c r="AD33" s="164" t="s">
        <v>75</v>
      </c>
      <c r="AE33" s="164" t="s">
        <v>76</v>
      </c>
    </row>
    <row r="34" spans="1:138" ht="15" outlineLevel="6" thickBot="1">
      <c r="A34" s="18"/>
      <c r="B34" s="18"/>
      <c r="C34" s="25" t="s">
        <v>80</v>
      </c>
      <c r="D34" s="175"/>
      <c r="E34" s="175">
        <v>0.5</v>
      </c>
      <c r="F34" s="175"/>
      <c r="G34" s="18"/>
      <c r="H34" s="19"/>
      <c r="I34" s="19"/>
      <c r="J34" s="18"/>
      <c r="L34" s="46">
        <v>16994.8</v>
      </c>
      <c r="M34" s="47" t="s">
        <v>81</v>
      </c>
      <c r="N34" s="46">
        <v>27903</v>
      </c>
      <c r="O34" s="47" t="s">
        <v>81</v>
      </c>
      <c r="P34" s="125">
        <v>14834.54</v>
      </c>
      <c r="Q34" s="126" t="s">
        <v>81</v>
      </c>
      <c r="R34" s="127">
        <v>14834.54</v>
      </c>
      <c r="S34" s="128" t="s">
        <v>82</v>
      </c>
      <c r="T34" s="83">
        <f t="shared" si="4"/>
        <v>1</v>
      </c>
      <c r="V34" s="136"/>
      <c r="W34" s="139">
        <v>14834.54</v>
      </c>
      <c r="X34" s="26" t="s">
        <v>81</v>
      </c>
      <c r="Y34" s="147" t="str">
        <f t="shared" si="0"/>
        <v/>
      </c>
      <c r="Z34" s="26" t="s">
        <v>81</v>
      </c>
      <c r="AA34" s="144" t="str">
        <f t="shared" si="1"/>
        <v/>
      </c>
      <c r="AB34" s="140" t="s">
        <v>81</v>
      </c>
      <c r="AC34" s="163" t="s">
        <v>74</v>
      </c>
      <c r="AD34" s="164" t="s">
        <v>75</v>
      </c>
      <c r="AE34" s="164" t="s">
        <v>76</v>
      </c>
    </row>
    <row r="35" spans="1:138" ht="15" outlineLevel="6" thickBot="1">
      <c r="A35" s="18">
        <v>9</v>
      </c>
      <c r="B35" s="18" t="s">
        <v>83</v>
      </c>
      <c r="C35" s="18" t="s">
        <v>84</v>
      </c>
      <c r="D35" s="175">
        <v>175406</v>
      </c>
      <c r="E35" s="175" cm="1">
        <f t="array" ref="E35">SUMPRODUCT(($AK$2:$GH$2&lt;='S(Week)'!$N$3)*(AK35:GH35)*1)</f>
        <v>175409</v>
      </c>
      <c r="F35" s="175">
        <f>IFERROR(E35*T35,0)</f>
        <v>0</v>
      </c>
      <c r="G35" s="18"/>
      <c r="H35" s="19">
        <v>45446</v>
      </c>
      <c r="I35" s="19">
        <v>45497</v>
      </c>
      <c r="J35" s="18">
        <v>45</v>
      </c>
      <c r="L35" s="46"/>
      <c r="M35" s="47"/>
      <c r="N35" s="46"/>
      <c r="O35" s="47"/>
      <c r="P35" s="52"/>
      <c r="Q35" s="39" t="s">
        <v>78</v>
      </c>
      <c r="R35" s="40"/>
      <c r="S35" s="41" t="s">
        <v>78</v>
      </c>
      <c r="T35" s="38">
        <f>IFERROR($P35/$R35,0)</f>
        <v>0</v>
      </c>
      <c r="V35" s="136" t="str">
        <f t="shared" ref="V35:V37" si="5">IF(($M35="A")*($O35="A")&gt;0,"Completed",IF($M35="A","In Progress","Not started"))</f>
        <v>Not started</v>
      </c>
      <c r="W35" s="139"/>
      <c r="X35" s="26" t="s">
        <v>79</v>
      </c>
      <c r="Y35" s="147" t="str">
        <f t="shared" si="0"/>
        <v/>
      </c>
      <c r="Z35" s="26" t="s">
        <v>79</v>
      </c>
      <c r="AA35" s="144" t="str">
        <f t="shared" si="1"/>
        <v/>
      </c>
      <c r="AB35" s="140" t="s">
        <v>79</v>
      </c>
      <c r="AC35" s="161" t="s">
        <v>85</v>
      </c>
      <c r="AD35" s="162" t="s">
        <v>86</v>
      </c>
      <c r="AE35" s="162" t="s">
        <v>87</v>
      </c>
      <c r="CG35">
        <v>23465</v>
      </c>
      <c r="CH35">
        <v>23465</v>
      </c>
      <c r="CI35">
        <v>23465</v>
      </c>
      <c r="CJ35">
        <v>23465</v>
      </c>
      <c r="CK35">
        <v>23465</v>
      </c>
      <c r="CL35">
        <v>23465</v>
      </c>
      <c r="CM35">
        <v>23465</v>
      </c>
      <c r="CN35">
        <v>11154</v>
      </c>
    </row>
    <row r="36" spans="1:138" ht="15" outlineLevel="6" thickBot="1">
      <c r="A36" s="18">
        <v>9</v>
      </c>
      <c r="B36" s="18" t="s">
        <v>88</v>
      </c>
      <c r="C36" s="18" t="s">
        <v>89</v>
      </c>
      <c r="D36" s="175">
        <v>99883</v>
      </c>
      <c r="E36" s="175" cm="1">
        <f t="array" ref="E36">SUMPRODUCT(($AK$2:$GH$2&lt;='S(Week)'!$N$3)*(AK36:GH36)*1)</f>
        <v>99883</v>
      </c>
      <c r="F36" s="175">
        <f>IFERROR(E36*T36,0)</f>
        <v>0</v>
      </c>
      <c r="G36" s="18"/>
      <c r="H36" s="19">
        <v>45602</v>
      </c>
      <c r="I36" s="19">
        <v>45635</v>
      </c>
      <c r="J36" s="18">
        <v>28</v>
      </c>
      <c r="L36" s="46"/>
      <c r="M36" s="47"/>
      <c r="N36" s="46"/>
      <c r="O36" s="47"/>
      <c r="P36" s="52"/>
      <c r="Q36" s="39" t="s">
        <v>78</v>
      </c>
      <c r="R36" s="40"/>
      <c r="S36" s="41" t="s">
        <v>78</v>
      </c>
      <c r="T36" s="38">
        <f>IFERROR($P36/$R36,0)</f>
        <v>0</v>
      </c>
      <c r="V36" s="136" t="str">
        <f t="shared" si="5"/>
        <v>Not started</v>
      </c>
      <c r="W36" s="139"/>
      <c r="X36" s="26" t="s">
        <v>79</v>
      </c>
      <c r="Y36" s="147" t="str">
        <f t="shared" si="0"/>
        <v/>
      </c>
      <c r="Z36" s="26" t="s">
        <v>79</v>
      </c>
      <c r="AA36" s="144" t="str">
        <f t="shared" si="1"/>
        <v/>
      </c>
      <c r="AB36" s="140" t="s">
        <v>79</v>
      </c>
      <c r="AC36" s="161" t="s">
        <v>85</v>
      </c>
      <c r="AD36" s="162" t="s">
        <v>86</v>
      </c>
      <c r="AE36" s="162" t="s">
        <v>87</v>
      </c>
      <c r="DC36">
        <v>14096</v>
      </c>
      <c r="DD36">
        <v>21144</v>
      </c>
      <c r="DE36">
        <v>21144</v>
      </c>
      <c r="DF36">
        <v>21144</v>
      </c>
      <c r="DG36">
        <v>21144</v>
      </c>
      <c r="DH36">
        <v>1211</v>
      </c>
    </row>
    <row r="37" spans="1:138" ht="15" outlineLevel="6" thickBot="1">
      <c r="A37" s="18">
        <v>9</v>
      </c>
      <c r="B37" s="18" t="s">
        <v>90</v>
      </c>
      <c r="C37" s="18" t="s">
        <v>91</v>
      </c>
      <c r="D37" s="175">
        <v>678480</v>
      </c>
      <c r="E37" s="175" cm="1">
        <f t="array" ref="E37">SUMPRODUCT(($AK$2:$GH$2&lt;='S(Week)'!$N$3)*(AK37:GH37)*1)</f>
        <v>678477</v>
      </c>
      <c r="F37" s="175">
        <f>IFERROR(E37*T37,0)</f>
        <v>183234.84298044338</v>
      </c>
      <c r="G37" s="18"/>
      <c r="H37" s="19">
        <v>45635</v>
      </c>
      <c r="I37" s="19">
        <v>45814</v>
      </c>
      <c r="J37" s="18">
        <v>154</v>
      </c>
      <c r="L37" s="46"/>
      <c r="M37" s="47" t="s">
        <v>55</v>
      </c>
      <c r="N37" s="46"/>
      <c r="O37" s="47"/>
      <c r="P37" s="40">
        <f>SUM(P38:P45)</f>
        <v>2813</v>
      </c>
      <c r="Q37" s="39" t="s">
        <v>78</v>
      </c>
      <c r="R37" s="40">
        <f>SUM(R38:R44)</f>
        <v>10415.9</v>
      </c>
      <c r="S37" s="41" t="s">
        <v>78</v>
      </c>
      <c r="T37" s="38">
        <f>IFERROR($P37/$R37,0)</f>
        <v>0.27006787699574691</v>
      </c>
      <c r="V37" s="136" t="str">
        <f t="shared" si="5"/>
        <v>In Progress</v>
      </c>
      <c r="W37" s="139">
        <v>2813</v>
      </c>
      <c r="X37" s="26" t="s">
        <v>79</v>
      </c>
      <c r="Y37" s="147" t="str">
        <f t="shared" si="0"/>
        <v/>
      </c>
      <c r="Z37" s="26" t="s">
        <v>79</v>
      </c>
      <c r="AA37" s="144" t="str">
        <f t="shared" si="1"/>
        <v/>
      </c>
      <c r="AB37" s="140" t="s">
        <v>79</v>
      </c>
      <c r="AC37" s="161" t="s">
        <v>85</v>
      </c>
      <c r="AD37" s="162" t="s">
        <v>86</v>
      </c>
      <c r="AE37" s="162" t="s">
        <v>87</v>
      </c>
      <c r="DH37">
        <v>24841</v>
      </c>
      <c r="DI37">
        <v>26350</v>
      </c>
      <c r="DJ37">
        <v>26350</v>
      </c>
      <c r="DK37">
        <v>26350</v>
      </c>
      <c r="DL37">
        <v>26350</v>
      </c>
      <c r="DM37">
        <v>26350</v>
      </c>
      <c r="DN37">
        <v>26350</v>
      </c>
      <c r="DO37">
        <v>26350</v>
      </c>
      <c r="DP37">
        <v>26350</v>
      </c>
      <c r="DQ37">
        <v>26350</v>
      </c>
      <c r="DR37">
        <v>26350</v>
      </c>
      <c r="DS37">
        <v>26350</v>
      </c>
      <c r="DT37">
        <v>26350</v>
      </c>
      <c r="DU37">
        <v>26350</v>
      </c>
      <c r="DV37">
        <v>26350</v>
      </c>
      <c r="DW37">
        <v>26350</v>
      </c>
      <c r="DX37">
        <v>26350</v>
      </c>
      <c r="DY37">
        <v>26350</v>
      </c>
      <c r="DZ37">
        <v>26350</v>
      </c>
      <c r="EA37">
        <v>26350</v>
      </c>
      <c r="EB37">
        <v>26350</v>
      </c>
      <c r="EC37">
        <v>26350</v>
      </c>
      <c r="ED37">
        <v>26350</v>
      </c>
      <c r="EE37">
        <v>26350</v>
      </c>
      <c r="EF37">
        <v>26350</v>
      </c>
      <c r="EG37">
        <v>21236</v>
      </c>
    </row>
    <row r="38" spans="1:138" ht="15" outlineLevel="6" thickBot="1">
      <c r="A38" s="18"/>
      <c r="B38" s="18"/>
      <c r="C38" s="25" t="s">
        <v>92</v>
      </c>
      <c r="D38" s="175"/>
      <c r="E38" s="175"/>
      <c r="F38" s="175"/>
      <c r="G38" s="19"/>
      <c r="H38" s="19"/>
      <c r="I38" s="18"/>
      <c r="L38" s="46"/>
      <c r="M38" s="47"/>
      <c r="N38" s="46"/>
      <c r="O38" s="47"/>
      <c r="P38" s="52">
        <v>1227</v>
      </c>
      <c r="Q38" s="39" t="s">
        <v>78</v>
      </c>
      <c r="R38" s="40">
        <v>1499.6</v>
      </c>
      <c r="S38" s="41" t="s">
        <v>78</v>
      </c>
      <c r="T38" s="38">
        <f t="shared" ref="T38:T56" si="6">IFERROR($P38/$R38,0)</f>
        <v>0.81821819151773811</v>
      </c>
      <c r="V38" s="136"/>
      <c r="W38" s="139">
        <v>1227</v>
      </c>
      <c r="X38" s="26" t="s">
        <v>79</v>
      </c>
      <c r="Y38" s="147" t="str">
        <f t="shared" si="0"/>
        <v/>
      </c>
      <c r="Z38" s="26" t="s">
        <v>79</v>
      </c>
      <c r="AA38" s="144" t="str">
        <f t="shared" si="1"/>
        <v/>
      </c>
      <c r="AB38" s="140" t="s">
        <v>79</v>
      </c>
      <c r="AC38" s="161" t="s">
        <v>85</v>
      </c>
      <c r="AD38" s="162" t="s">
        <v>86</v>
      </c>
      <c r="AE38" s="162" t="s">
        <v>87</v>
      </c>
    </row>
    <row r="39" spans="1:138" ht="15" outlineLevel="6" thickBot="1">
      <c r="A39" s="18"/>
      <c r="B39" s="18"/>
      <c r="C39" s="25" t="s">
        <v>93</v>
      </c>
      <c r="D39" s="175"/>
      <c r="E39" s="175"/>
      <c r="F39" s="175"/>
      <c r="G39" s="19"/>
      <c r="H39" s="19"/>
      <c r="I39" s="18"/>
      <c r="L39" s="46"/>
      <c r="M39" s="47"/>
      <c r="N39" s="46"/>
      <c r="O39" s="47"/>
      <c r="P39" s="52"/>
      <c r="Q39" s="39" t="s">
        <v>78</v>
      </c>
      <c r="R39" s="40">
        <v>744</v>
      </c>
      <c r="S39" s="41" t="s">
        <v>78</v>
      </c>
      <c r="T39" s="38">
        <f t="shared" si="6"/>
        <v>0</v>
      </c>
      <c r="V39" s="136"/>
      <c r="W39" s="139"/>
      <c r="X39" s="26" t="s">
        <v>79</v>
      </c>
      <c r="Y39" s="147" t="str">
        <f t="shared" si="0"/>
        <v/>
      </c>
      <c r="Z39" s="26" t="s">
        <v>79</v>
      </c>
      <c r="AA39" s="144" t="str">
        <f t="shared" si="1"/>
        <v/>
      </c>
      <c r="AB39" s="140" t="s">
        <v>79</v>
      </c>
      <c r="AC39" s="161" t="s">
        <v>85</v>
      </c>
      <c r="AD39" s="162" t="s">
        <v>86</v>
      </c>
      <c r="AE39" s="162" t="s">
        <v>87</v>
      </c>
    </row>
    <row r="40" spans="1:138" ht="15" outlineLevel="6" thickBot="1">
      <c r="A40" s="18"/>
      <c r="B40" s="18"/>
      <c r="C40" s="25" t="s">
        <v>94</v>
      </c>
      <c r="D40" s="175"/>
      <c r="E40" s="175"/>
      <c r="F40" s="175"/>
      <c r="G40" s="19"/>
      <c r="H40" s="19"/>
      <c r="I40" s="18"/>
      <c r="L40" s="46"/>
      <c r="M40" s="47"/>
      <c r="N40" s="46"/>
      <c r="O40" s="47"/>
      <c r="P40" s="52"/>
      <c r="Q40" s="39" t="s">
        <v>78</v>
      </c>
      <c r="R40" s="40">
        <v>2417.3000000000002</v>
      </c>
      <c r="S40" s="41" t="s">
        <v>78</v>
      </c>
      <c r="T40" s="38">
        <f t="shared" si="6"/>
        <v>0</v>
      </c>
      <c r="V40" s="136"/>
      <c r="W40" s="139"/>
      <c r="X40" s="26" t="s">
        <v>79</v>
      </c>
      <c r="Y40" s="147" t="str">
        <f t="shared" si="0"/>
        <v/>
      </c>
      <c r="Z40" s="26" t="s">
        <v>79</v>
      </c>
      <c r="AA40" s="144" t="str">
        <f t="shared" si="1"/>
        <v/>
      </c>
      <c r="AB40" s="140" t="s">
        <v>79</v>
      </c>
      <c r="AC40" s="161" t="s">
        <v>85</v>
      </c>
      <c r="AD40" s="162" t="s">
        <v>86</v>
      </c>
      <c r="AE40" s="162" t="s">
        <v>87</v>
      </c>
    </row>
    <row r="41" spans="1:138" ht="15" outlineLevel="6" thickBot="1">
      <c r="A41" s="18"/>
      <c r="B41" s="18"/>
      <c r="C41" s="25" t="s">
        <v>95</v>
      </c>
      <c r="D41" s="175"/>
      <c r="E41" s="175"/>
      <c r="F41" s="175"/>
      <c r="G41" s="19"/>
      <c r="H41" s="19"/>
      <c r="I41" s="18"/>
      <c r="L41" s="46"/>
      <c r="M41" s="47"/>
      <c r="N41" s="46"/>
      <c r="O41" s="47"/>
      <c r="P41" s="52"/>
      <c r="Q41" s="39" t="s">
        <v>78</v>
      </c>
      <c r="R41" s="40"/>
      <c r="S41" s="41" t="s">
        <v>78</v>
      </c>
      <c r="T41" s="38">
        <f t="shared" si="6"/>
        <v>0</v>
      </c>
      <c r="V41" s="136"/>
      <c r="W41" s="139"/>
      <c r="X41" s="26" t="s">
        <v>79</v>
      </c>
      <c r="Y41" s="147" t="str">
        <f t="shared" si="0"/>
        <v/>
      </c>
      <c r="Z41" s="26" t="s">
        <v>79</v>
      </c>
      <c r="AA41" s="144" t="str">
        <f t="shared" si="1"/>
        <v/>
      </c>
      <c r="AB41" s="140" t="s">
        <v>79</v>
      </c>
      <c r="AC41" s="161" t="s">
        <v>85</v>
      </c>
      <c r="AD41" s="162" t="s">
        <v>86</v>
      </c>
      <c r="AE41" s="162" t="s">
        <v>87</v>
      </c>
    </row>
    <row r="42" spans="1:138" ht="15" outlineLevel="6" thickBot="1">
      <c r="A42" s="18"/>
      <c r="B42" s="18"/>
      <c r="C42" s="25" t="s">
        <v>96</v>
      </c>
      <c r="D42" s="175"/>
      <c r="E42" s="175"/>
      <c r="F42" s="175"/>
      <c r="G42" s="19"/>
      <c r="H42" s="19"/>
      <c r="I42" s="18"/>
      <c r="L42" s="86">
        <v>46073</v>
      </c>
      <c r="M42" s="47" t="s">
        <v>55</v>
      </c>
      <c r="N42" s="46"/>
      <c r="O42" s="47"/>
      <c r="P42" s="52">
        <v>186</v>
      </c>
      <c r="Q42" s="39" t="s">
        <v>78</v>
      </c>
      <c r="R42" s="40">
        <v>2596.6999999999998</v>
      </c>
      <c r="S42" s="41" t="s">
        <v>78</v>
      </c>
      <c r="T42" s="38">
        <f t="shared" si="6"/>
        <v>7.162937574613934E-2</v>
      </c>
      <c r="V42" s="136"/>
      <c r="W42" s="139">
        <v>186</v>
      </c>
      <c r="X42" s="26" t="s">
        <v>79</v>
      </c>
      <c r="Y42" s="147" t="str">
        <f t="shared" si="0"/>
        <v/>
      </c>
      <c r="Z42" s="26" t="s">
        <v>79</v>
      </c>
      <c r="AA42" s="144" t="str">
        <f t="shared" si="1"/>
        <v/>
      </c>
      <c r="AB42" s="140" t="s">
        <v>79</v>
      </c>
      <c r="AC42" s="161" t="s">
        <v>85</v>
      </c>
      <c r="AD42" s="162" t="s">
        <v>86</v>
      </c>
      <c r="AE42" s="162" t="s">
        <v>87</v>
      </c>
    </row>
    <row r="43" spans="1:138" ht="15" outlineLevel="6" thickBot="1">
      <c r="A43" s="18"/>
      <c r="B43" s="18"/>
      <c r="C43" s="25" t="s">
        <v>97</v>
      </c>
      <c r="D43" s="175"/>
      <c r="E43" s="175"/>
      <c r="F43" s="175"/>
      <c r="G43" s="19"/>
      <c r="H43" s="19"/>
      <c r="I43" s="18"/>
      <c r="L43" s="46"/>
      <c r="M43" s="47"/>
      <c r="N43" s="46"/>
      <c r="O43" s="47"/>
      <c r="P43" s="52"/>
      <c r="Q43" s="39" t="s">
        <v>78</v>
      </c>
      <c r="R43" s="40">
        <v>744</v>
      </c>
      <c r="S43" s="41" t="s">
        <v>78</v>
      </c>
      <c r="T43" s="38">
        <f t="shared" si="6"/>
        <v>0</v>
      </c>
      <c r="V43" s="136"/>
      <c r="W43" s="139"/>
      <c r="X43" s="26" t="s">
        <v>79</v>
      </c>
      <c r="Y43" s="147" t="str">
        <f t="shared" si="0"/>
        <v/>
      </c>
      <c r="Z43" s="26" t="s">
        <v>79</v>
      </c>
      <c r="AA43" s="144" t="str">
        <f t="shared" si="1"/>
        <v/>
      </c>
      <c r="AB43" s="140" t="s">
        <v>79</v>
      </c>
      <c r="AC43" s="161" t="s">
        <v>85</v>
      </c>
      <c r="AD43" s="162" t="s">
        <v>86</v>
      </c>
      <c r="AE43" s="162" t="s">
        <v>87</v>
      </c>
    </row>
    <row r="44" spans="1:138" ht="15" outlineLevel="6" thickBot="1">
      <c r="A44" s="18"/>
      <c r="B44" s="18"/>
      <c r="C44" s="25" t="s">
        <v>98</v>
      </c>
      <c r="D44" s="175"/>
      <c r="E44" s="175"/>
      <c r="F44" s="175"/>
      <c r="G44" s="19"/>
      <c r="H44" s="19"/>
      <c r="I44" s="18"/>
      <c r="L44" s="46"/>
      <c r="M44" s="47"/>
      <c r="N44" s="46"/>
      <c r="O44" s="47"/>
      <c r="P44" s="52"/>
      <c r="Q44" s="39" t="s">
        <v>78</v>
      </c>
      <c r="R44" s="40">
        <v>2414.3000000000002</v>
      </c>
      <c r="S44" s="41" t="s">
        <v>78</v>
      </c>
      <c r="T44" s="38">
        <f t="shared" si="6"/>
        <v>0</v>
      </c>
      <c r="V44" s="136"/>
      <c r="W44" s="139"/>
      <c r="X44" s="26" t="s">
        <v>79</v>
      </c>
      <c r="Y44" s="147" t="str">
        <f t="shared" si="0"/>
        <v/>
      </c>
      <c r="Z44" s="26" t="s">
        <v>79</v>
      </c>
      <c r="AA44" s="144" t="str">
        <f t="shared" si="1"/>
        <v/>
      </c>
      <c r="AB44" s="140" t="s">
        <v>79</v>
      </c>
      <c r="AC44" s="161" t="s">
        <v>85</v>
      </c>
      <c r="AD44" s="162" t="s">
        <v>86</v>
      </c>
      <c r="AE44" s="162" t="s">
        <v>87</v>
      </c>
    </row>
    <row r="45" spans="1:138" ht="15" outlineLevel="6" thickBot="1">
      <c r="A45" s="18">
        <v>9</v>
      </c>
      <c r="B45" s="18" t="s">
        <v>99</v>
      </c>
      <c r="C45" s="18" t="s">
        <v>100</v>
      </c>
      <c r="D45" s="175">
        <v>235092</v>
      </c>
      <c r="E45" s="175" cm="1">
        <f t="array" ref="E45">SUMPRODUCT(($AK$2:$GH$2&lt;='S(Week)'!$N$3)*(AK45:GH45)*1)</f>
        <v>235092</v>
      </c>
      <c r="F45" s="175">
        <f>IFERROR(E45*T45,0)</f>
        <v>219477.72739397173</v>
      </c>
      <c r="G45" s="18"/>
      <c r="H45" s="19">
        <v>45635</v>
      </c>
      <c r="I45" s="19">
        <v>45701</v>
      </c>
      <c r="J45" s="18">
        <v>57</v>
      </c>
      <c r="L45" s="46"/>
      <c r="M45" s="47" t="s">
        <v>55</v>
      </c>
      <c r="N45" s="46"/>
      <c r="O45" s="47"/>
      <c r="P45" s="52">
        <v>1400</v>
      </c>
      <c r="Q45" s="39" t="s">
        <v>78</v>
      </c>
      <c r="R45" s="40">
        <v>1499.6</v>
      </c>
      <c r="S45" s="39" t="s">
        <v>78</v>
      </c>
      <c r="T45" s="38">
        <f t="shared" si="6"/>
        <v>0.93358228861029613</v>
      </c>
      <c r="V45" s="136" t="str">
        <f t="shared" ref="V45:V47" si="7">IF(($M45="A")*($O45="A")&gt;0,"Completed",IF($M45="A","In Progress","Not started"))</f>
        <v>In Progress</v>
      </c>
      <c r="W45" s="139">
        <v>1400</v>
      </c>
      <c r="X45" s="26" t="s">
        <v>79</v>
      </c>
      <c r="Y45" s="147" t="str">
        <f t="shared" si="0"/>
        <v/>
      </c>
      <c r="Z45" s="26" t="s">
        <v>79</v>
      </c>
      <c r="AA45" s="144" t="str">
        <f t="shared" si="1"/>
        <v/>
      </c>
      <c r="AB45" s="140" t="s">
        <v>79</v>
      </c>
      <c r="AC45" s="161" t="s">
        <v>85</v>
      </c>
      <c r="AD45" s="162" t="s">
        <v>86</v>
      </c>
      <c r="AE45" s="162" t="s">
        <v>87</v>
      </c>
      <c r="DH45">
        <v>41992</v>
      </c>
      <c r="DI45">
        <v>41770</v>
      </c>
      <c r="DJ45">
        <v>34416</v>
      </c>
      <c r="DK45">
        <v>31464</v>
      </c>
      <c r="DL45">
        <v>26267</v>
      </c>
      <c r="DM45">
        <v>21071</v>
      </c>
      <c r="DN45">
        <v>16598</v>
      </c>
      <c r="DO45">
        <v>12304</v>
      </c>
      <c r="DP45">
        <v>6452</v>
      </c>
      <c r="DQ45">
        <v>2758</v>
      </c>
    </row>
    <row r="46" spans="1:138" ht="15" outlineLevel="6" thickBot="1">
      <c r="A46" s="18">
        <v>9</v>
      </c>
      <c r="B46" s="18" t="s">
        <v>101</v>
      </c>
      <c r="C46" s="18" t="s">
        <v>102</v>
      </c>
      <c r="D46" s="175">
        <v>172969</v>
      </c>
      <c r="E46" s="175" cm="1">
        <f t="array" ref="E46">SUMPRODUCT(($AK$2:$GH$2&lt;='S(Week)'!$N$3)*(AK46:GH46)*1)</f>
        <v>172972</v>
      </c>
      <c r="F46" s="175">
        <f>IFERROR(E46*T46,0)</f>
        <v>0</v>
      </c>
      <c r="G46" s="18"/>
      <c r="H46" s="19">
        <v>45701</v>
      </c>
      <c r="I46" s="19">
        <v>45777</v>
      </c>
      <c r="J46" s="18">
        <v>65</v>
      </c>
      <c r="L46" s="46"/>
      <c r="M46" s="47"/>
      <c r="N46" s="46"/>
      <c r="O46" s="47"/>
      <c r="P46" s="52"/>
      <c r="Q46" s="39" t="s">
        <v>82</v>
      </c>
      <c r="R46" s="40"/>
      <c r="S46" s="41" t="s">
        <v>82</v>
      </c>
      <c r="T46" s="38">
        <f t="shared" si="6"/>
        <v>0</v>
      </c>
      <c r="V46" s="136" t="str">
        <f t="shared" si="7"/>
        <v>Not started</v>
      </c>
      <c r="W46" s="139"/>
      <c r="X46" s="26" t="s">
        <v>81</v>
      </c>
      <c r="Y46" s="147" t="str">
        <f t="shared" si="0"/>
        <v/>
      </c>
      <c r="Z46" s="26" t="s">
        <v>81</v>
      </c>
      <c r="AA46" s="144" t="str">
        <f t="shared" si="1"/>
        <v/>
      </c>
      <c r="AB46" s="140" t="s">
        <v>81</v>
      </c>
      <c r="AC46" s="161" t="s">
        <v>85</v>
      </c>
      <c r="AD46" s="162" t="s">
        <v>86</v>
      </c>
      <c r="AE46" s="162" t="s">
        <v>87</v>
      </c>
      <c r="DQ46">
        <v>7092</v>
      </c>
      <c r="DR46">
        <v>16019</v>
      </c>
      <c r="DS46">
        <v>16019</v>
      </c>
      <c r="DT46">
        <v>16019</v>
      </c>
      <c r="DU46">
        <v>16019</v>
      </c>
      <c r="DV46">
        <v>16019</v>
      </c>
      <c r="DW46">
        <v>16019</v>
      </c>
      <c r="DX46">
        <v>16019</v>
      </c>
      <c r="DY46">
        <v>16019</v>
      </c>
      <c r="DZ46">
        <v>16019</v>
      </c>
      <c r="EA46">
        <v>16019</v>
      </c>
      <c r="EB46">
        <v>5690</v>
      </c>
    </row>
    <row r="47" spans="1:138" ht="15" outlineLevel="6" thickBot="1">
      <c r="A47" s="18">
        <v>9</v>
      </c>
      <c r="B47" s="18" t="s">
        <v>103</v>
      </c>
      <c r="C47" s="18" t="s">
        <v>104</v>
      </c>
      <c r="D47" s="175">
        <v>349593</v>
      </c>
      <c r="E47" s="175" cm="1">
        <f t="array" ref="E47">SUMPRODUCT(($AK$2:$GH$2&lt;='S(Week)'!$N$3)*(AK47:GH47)*1)</f>
        <v>349593</v>
      </c>
      <c r="F47" s="175">
        <f>IFERROR(E47*T47,0)</f>
        <v>0</v>
      </c>
      <c r="G47" s="18"/>
      <c r="H47" s="19">
        <v>45716</v>
      </c>
      <c r="I47" s="19">
        <v>45820</v>
      </c>
      <c r="J47" s="18">
        <v>89</v>
      </c>
      <c r="L47" s="46"/>
      <c r="M47" s="47"/>
      <c r="N47" s="46"/>
      <c r="O47" s="47"/>
      <c r="P47" s="52"/>
      <c r="Q47" s="39" t="s">
        <v>78</v>
      </c>
      <c r="R47" s="40"/>
      <c r="S47" s="41" t="s">
        <v>78</v>
      </c>
      <c r="T47" s="38">
        <f t="shared" si="6"/>
        <v>0</v>
      </c>
      <c r="V47" s="136" t="str">
        <f t="shared" si="7"/>
        <v>Not started</v>
      </c>
      <c r="W47" s="139"/>
      <c r="X47" s="26" t="s">
        <v>79</v>
      </c>
      <c r="Y47" s="147" t="str">
        <f t="shared" si="0"/>
        <v/>
      </c>
      <c r="Z47" s="26" t="s">
        <v>79</v>
      </c>
      <c r="AA47" s="144" t="str">
        <f t="shared" si="1"/>
        <v/>
      </c>
      <c r="AB47" s="140" t="s">
        <v>79</v>
      </c>
      <c r="AC47" s="161" t="s">
        <v>85</v>
      </c>
      <c r="AD47" s="162" t="s">
        <v>86</v>
      </c>
      <c r="AE47" s="162" t="s">
        <v>87</v>
      </c>
      <c r="DS47">
        <v>11659</v>
      </c>
      <c r="DT47">
        <v>42236</v>
      </c>
      <c r="DU47">
        <v>40391</v>
      </c>
      <c r="DV47">
        <v>37804</v>
      </c>
      <c r="DW47">
        <v>32850</v>
      </c>
      <c r="DX47">
        <v>30958</v>
      </c>
      <c r="DY47">
        <v>29018</v>
      </c>
      <c r="DZ47">
        <v>25810</v>
      </c>
      <c r="EA47">
        <v>21932</v>
      </c>
      <c r="EB47">
        <v>19538</v>
      </c>
      <c r="EC47">
        <v>16425</v>
      </c>
      <c r="ED47">
        <v>14438</v>
      </c>
      <c r="EE47">
        <v>11566</v>
      </c>
      <c r="EF47">
        <v>7040</v>
      </c>
      <c r="EG47">
        <v>5005</v>
      </c>
      <c r="EH47">
        <v>2923</v>
      </c>
    </row>
    <row r="48" spans="1:138" outlineLevel="5" collapsed="1">
      <c r="A48" s="15">
        <v>5</v>
      </c>
      <c r="B48" s="15" t="s">
        <v>105</v>
      </c>
      <c r="C48" s="16"/>
      <c r="D48" s="174">
        <v>939377</v>
      </c>
      <c r="E48" s="174"/>
      <c r="F48" s="174"/>
      <c r="G48" s="16"/>
      <c r="H48" s="17">
        <v>45701</v>
      </c>
      <c r="I48" s="17">
        <v>45798</v>
      </c>
      <c r="J48" s="16">
        <v>84</v>
      </c>
      <c r="L48" s="46"/>
      <c r="M48" s="47"/>
      <c r="N48" s="46"/>
      <c r="O48" s="47"/>
      <c r="V48" s="136"/>
      <c r="W48" s="139"/>
      <c r="Y48" s="147" t="str">
        <f t="shared" si="0"/>
        <v/>
      </c>
      <c r="AA48" s="144" t="str">
        <f t="shared" si="1"/>
        <v/>
      </c>
      <c r="AB48" s="140"/>
      <c r="AC48" s="157"/>
      <c r="AD48" s="158"/>
      <c r="AE48" s="147"/>
      <c r="DQ48">
        <v>77316</v>
      </c>
      <c r="DR48">
        <v>124026</v>
      </c>
      <c r="EB48">
        <v>240254</v>
      </c>
      <c r="EC48">
        <v>340115</v>
      </c>
      <c r="ED48">
        <v>116195</v>
      </c>
      <c r="EE48">
        <v>41470</v>
      </c>
    </row>
    <row r="49" spans="1:154" ht="15" hidden="1" outlineLevel="6" thickBot="1">
      <c r="A49" s="18">
        <v>9</v>
      </c>
      <c r="B49" s="18" t="s">
        <v>106</v>
      </c>
      <c r="C49" s="18" t="s">
        <v>107</v>
      </c>
      <c r="D49" s="175">
        <v>201342</v>
      </c>
      <c r="E49" s="175" cm="1">
        <f t="array" ref="E49">SUMPRODUCT(($AK$2:$GH$2&lt;='S(Week)'!$N$3)*(AK49:GH49)*1)</f>
        <v>201342</v>
      </c>
      <c r="F49" s="175">
        <f>IFERROR(E49*T49,0)</f>
        <v>0</v>
      </c>
      <c r="G49" s="18"/>
      <c r="H49" s="19">
        <v>45701</v>
      </c>
      <c r="I49" s="19">
        <v>45710</v>
      </c>
      <c r="J49" s="18">
        <v>8</v>
      </c>
      <c r="L49" s="46"/>
      <c r="M49" s="47"/>
      <c r="N49" s="46"/>
      <c r="O49" s="47"/>
      <c r="P49" s="52"/>
      <c r="Q49" s="39" t="s">
        <v>108</v>
      </c>
      <c r="R49" s="40"/>
      <c r="S49" s="41" t="s">
        <v>108</v>
      </c>
      <c r="T49" s="38">
        <f t="shared" si="6"/>
        <v>0</v>
      </c>
      <c r="V49" s="136" t="str">
        <f t="shared" ref="V49:V53" si="8">IF(($M49="A")*($O49="A")&gt;0,"Completed",IF($M49="A","In Progress","Not started"))</f>
        <v>Not started</v>
      </c>
      <c r="W49" s="139"/>
      <c r="X49" s="26" t="s">
        <v>109</v>
      </c>
      <c r="Y49" s="147" t="str">
        <f t="shared" si="0"/>
        <v/>
      </c>
      <c r="Z49" s="26" t="s">
        <v>109</v>
      </c>
      <c r="AA49" s="144" t="str">
        <f t="shared" si="1"/>
        <v/>
      </c>
      <c r="AB49" s="140" t="s">
        <v>109</v>
      </c>
      <c r="AC49" s="157"/>
      <c r="AD49" s="158"/>
      <c r="AE49" s="147"/>
      <c r="DQ49">
        <v>77316</v>
      </c>
      <c r="DR49">
        <v>124026</v>
      </c>
    </row>
    <row r="50" spans="1:154" ht="15" hidden="1" outlineLevel="6" thickBot="1">
      <c r="A50" s="18">
        <v>9</v>
      </c>
      <c r="B50" s="18" t="s">
        <v>110</v>
      </c>
      <c r="C50" s="18" t="s">
        <v>111</v>
      </c>
      <c r="D50" s="175">
        <v>117903</v>
      </c>
      <c r="E50" s="175" cm="1">
        <f t="array" ref="E50">SUMPRODUCT(($AK$2:$GH$2&lt;='S(Week)'!$N$3)*(AK50:GH50)*1)</f>
        <v>117902</v>
      </c>
      <c r="F50" s="175">
        <f>IFERROR(E50*T50,0)</f>
        <v>0</v>
      </c>
      <c r="G50" s="18"/>
      <c r="H50" s="19">
        <v>45776</v>
      </c>
      <c r="I50" s="19">
        <v>45792</v>
      </c>
      <c r="J50" s="18">
        <v>15</v>
      </c>
      <c r="L50" s="46"/>
      <c r="M50" s="47"/>
      <c r="N50" s="46"/>
      <c r="O50" s="47"/>
      <c r="P50" s="52"/>
      <c r="Q50" s="39" t="s">
        <v>51</v>
      </c>
      <c r="R50" s="40"/>
      <c r="S50" s="41" t="s">
        <v>51</v>
      </c>
      <c r="T50" s="38">
        <f t="shared" si="6"/>
        <v>0</v>
      </c>
      <c r="V50" s="136" t="str">
        <f t="shared" si="8"/>
        <v>Not started</v>
      </c>
      <c r="W50" s="139"/>
      <c r="X50" s="26" t="s">
        <v>52</v>
      </c>
      <c r="Y50" s="147" t="str">
        <f t="shared" si="0"/>
        <v/>
      </c>
      <c r="Z50" s="26" t="s">
        <v>52</v>
      </c>
      <c r="AA50" s="144" t="str">
        <f t="shared" si="1"/>
        <v/>
      </c>
      <c r="AB50" s="140" t="s">
        <v>52</v>
      </c>
      <c r="AC50" s="157"/>
      <c r="AD50" s="158"/>
      <c r="AE50" s="147"/>
      <c r="EB50">
        <v>60540</v>
      </c>
      <c r="EC50">
        <v>46367</v>
      </c>
      <c r="ED50">
        <v>10995</v>
      </c>
    </row>
    <row r="51" spans="1:154" ht="15" hidden="1" outlineLevel="6" thickBot="1">
      <c r="A51" s="18">
        <v>9</v>
      </c>
      <c r="B51" s="18" t="s">
        <v>112</v>
      </c>
      <c r="C51" s="18" t="s">
        <v>113</v>
      </c>
      <c r="D51" s="175">
        <v>217449</v>
      </c>
      <c r="E51" s="175" cm="1">
        <f t="array" ref="E51">SUMPRODUCT(($AK$2:$GH$2&lt;='S(Week)'!$N$3)*(AK51:GH51)*1)</f>
        <v>217449</v>
      </c>
      <c r="F51" s="175">
        <f>IFERROR(E51*T51,0)</f>
        <v>0</v>
      </c>
      <c r="G51" s="18"/>
      <c r="H51" s="19">
        <v>45777</v>
      </c>
      <c r="I51" s="19">
        <v>45786</v>
      </c>
      <c r="J51" s="18">
        <v>8</v>
      </c>
      <c r="L51" s="46"/>
      <c r="M51" s="47"/>
      <c r="N51" s="46"/>
      <c r="O51" s="47"/>
      <c r="P51" s="52"/>
      <c r="Q51" s="39" t="s">
        <v>51</v>
      </c>
      <c r="R51" s="40"/>
      <c r="S51" s="41" t="s">
        <v>51</v>
      </c>
      <c r="T51" s="38">
        <f t="shared" si="6"/>
        <v>0</v>
      </c>
      <c r="V51" s="136" t="str">
        <f t="shared" si="8"/>
        <v>Not started</v>
      </c>
      <c r="W51" s="139"/>
      <c r="X51" s="26" t="s">
        <v>52</v>
      </c>
      <c r="Y51" s="147" t="str">
        <f t="shared" si="0"/>
        <v/>
      </c>
      <c r="Z51" s="26" t="s">
        <v>52</v>
      </c>
      <c r="AA51" s="144" t="str">
        <f t="shared" si="1"/>
        <v/>
      </c>
      <c r="AB51" s="140" t="s">
        <v>52</v>
      </c>
      <c r="AC51" s="157"/>
      <c r="AD51" s="158"/>
      <c r="AE51" s="147"/>
      <c r="EB51">
        <v>149169</v>
      </c>
      <c r="EC51">
        <v>68280</v>
      </c>
    </row>
    <row r="52" spans="1:154" ht="15" hidden="1" outlineLevel="6" thickBot="1">
      <c r="A52" s="18">
        <v>9</v>
      </c>
      <c r="B52" s="18" t="s">
        <v>114</v>
      </c>
      <c r="C52" s="18" t="s">
        <v>115</v>
      </c>
      <c r="D52" s="175">
        <v>370469</v>
      </c>
      <c r="E52" s="175" cm="1">
        <f t="array" ref="E52">SUMPRODUCT(($AK$2:$GH$2&lt;='S(Week)'!$N$3)*(AK52:GH52)*1)</f>
        <v>370470</v>
      </c>
      <c r="F52" s="175">
        <f>IFERROR(E52*T52,0)</f>
        <v>0</v>
      </c>
      <c r="G52" s="18"/>
      <c r="H52" s="19">
        <v>45780</v>
      </c>
      <c r="I52" s="19">
        <v>45797</v>
      </c>
      <c r="J52" s="18">
        <v>14</v>
      </c>
      <c r="L52" s="46"/>
      <c r="M52" s="47"/>
      <c r="N52" s="46"/>
      <c r="O52" s="47"/>
      <c r="P52" s="52"/>
      <c r="Q52" s="39" t="s">
        <v>51</v>
      </c>
      <c r="R52" s="40"/>
      <c r="S52" s="41" t="s">
        <v>51</v>
      </c>
      <c r="T52" s="38">
        <f t="shared" si="6"/>
        <v>0</v>
      </c>
      <c r="V52" s="136" t="str">
        <f t="shared" si="8"/>
        <v>Not started</v>
      </c>
      <c r="W52" s="139"/>
      <c r="X52" s="26" t="s">
        <v>52</v>
      </c>
      <c r="Y52" s="147" t="str">
        <f t="shared" si="0"/>
        <v/>
      </c>
      <c r="Z52" s="26" t="s">
        <v>52</v>
      </c>
      <c r="AA52" s="144" t="str">
        <f t="shared" si="1"/>
        <v/>
      </c>
      <c r="AB52" s="140" t="s">
        <v>52</v>
      </c>
      <c r="AC52" s="157"/>
      <c r="AD52" s="158"/>
      <c r="AE52" s="147"/>
      <c r="EB52">
        <v>30545</v>
      </c>
      <c r="EC52">
        <v>225468</v>
      </c>
      <c r="ED52">
        <v>105200</v>
      </c>
      <c r="EE52">
        <v>9257</v>
      </c>
    </row>
    <row r="53" spans="1:154" ht="15" hidden="1" outlineLevel="6" thickBot="1">
      <c r="A53" s="18">
        <v>9</v>
      </c>
      <c r="B53" s="18" t="s">
        <v>116</v>
      </c>
      <c r="C53" s="18" t="s">
        <v>117</v>
      </c>
      <c r="D53" s="175">
        <v>32214</v>
      </c>
      <c r="E53" s="175" cm="1">
        <f t="array" ref="E53">SUMPRODUCT(($AK$2:$GH$2&lt;='S(Week)'!$N$3)*(AK53:GH53)*1)</f>
        <v>32214</v>
      </c>
      <c r="F53" s="175">
        <f>IFERROR(E53*T53,0)</f>
        <v>0</v>
      </c>
      <c r="G53" s="18"/>
      <c r="H53" s="19">
        <v>45797</v>
      </c>
      <c r="I53" s="19">
        <v>45798</v>
      </c>
      <c r="J53" s="18">
        <v>1</v>
      </c>
      <c r="L53" s="46"/>
      <c r="M53" s="47"/>
      <c r="N53" s="46"/>
      <c r="O53" s="47"/>
      <c r="P53" s="52"/>
      <c r="Q53" s="39" t="s">
        <v>51</v>
      </c>
      <c r="R53" s="40"/>
      <c r="S53" s="41" t="s">
        <v>51</v>
      </c>
      <c r="T53" s="38">
        <f t="shared" si="6"/>
        <v>0</v>
      </c>
      <c r="V53" s="136" t="str">
        <f t="shared" si="8"/>
        <v>Not started</v>
      </c>
      <c r="W53" s="139"/>
      <c r="X53" s="26" t="s">
        <v>52</v>
      </c>
      <c r="Y53" s="147" t="str">
        <f t="shared" si="0"/>
        <v/>
      </c>
      <c r="Z53" s="26" t="s">
        <v>52</v>
      </c>
      <c r="AA53" s="144" t="str">
        <f t="shared" si="1"/>
        <v/>
      </c>
      <c r="AB53" s="140" t="s">
        <v>52</v>
      </c>
      <c r="AC53" s="157"/>
      <c r="AD53" s="158"/>
      <c r="AE53" s="147"/>
      <c r="EE53">
        <v>32214</v>
      </c>
    </row>
    <row r="54" spans="1:154" outlineLevel="5" collapsed="1">
      <c r="A54" s="15">
        <v>5</v>
      </c>
      <c r="B54" s="15" t="s">
        <v>118</v>
      </c>
      <c r="C54" s="16"/>
      <c r="D54" s="174">
        <v>250000</v>
      </c>
      <c r="E54" s="174"/>
      <c r="F54" s="174"/>
      <c r="G54" s="16"/>
      <c r="H54" s="17">
        <v>45777</v>
      </c>
      <c r="I54" s="17">
        <v>45806</v>
      </c>
      <c r="J54" s="16">
        <v>25</v>
      </c>
      <c r="L54" s="46"/>
      <c r="M54" s="47"/>
      <c r="N54" s="46"/>
      <c r="O54" s="47"/>
      <c r="V54" s="136"/>
      <c r="W54" s="139"/>
      <c r="Y54" s="147" t="str">
        <f t="shared" si="0"/>
        <v/>
      </c>
      <c r="AA54" s="144" t="str">
        <f t="shared" si="1"/>
        <v/>
      </c>
      <c r="AB54" s="140"/>
      <c r="AC54" s="157"/>
      <c r="AD54" s="158"/>
      <c r="AE54" s="147"/>
      <c r="EB54">
        <v>20064</v>
      </c>
      <c r="EC54">
        <v>103684</v>
      </c>
      <c r="ED54">
        <v>80206</v>
      </c>
      <c r="EE54">
        <v>38615</v>
      </c>
      <c r="EF54">
        <v>7430</v>
      </c>
    </row>
    <row r="55" spans="1:154" ht="15" hidden="1" outlineLevel="6" thickBot="1">
      <c r="A55" s="18">
        <v>9</v>
      </c>
      <c r="B55" s="18" t="s">
        <v>119</v>
      </c>
      <c r="C55" s="18" t="s">
        <v>120</v>
      </c>
      <c r="D55" s="175">
        <v>125000</v>
      </c>
      <c r="E55" s="175" cm="1">
        <f t="array" ref="E55">SUMPRODUCT(($AK$2:$GH$2&lt;='S(Week)'!$N$3)*(AK55:GH55)*1)</f>
        <v>125000</v>
      </c>
      <c r="F55" s="175">
        <f>IFERROR(E55*T55,0)</f>
        <v>0</v>
      </c>
      <c r="G55" s="18"/>
      <c r="H55" s="19">
        <v>45777</v>
      </c>
      <c r="I55" s="19">
        <v>45806</v>
      </c>
      <c r="J55" s="18">
        <v>25</v>
      </c>
      <c r="L55" s="46"/>
      <c r="M55" s="47"/>
      <c r="N55" s="46"/>
      <c r="O55" s="47"/>
      <c r="P55" s="52"/>
      <c r="Q55" s="39" t="s">
        <v>51</v>
      </c>
      <c r="R55" s="40"/>
      <c r="S55" s="41" t="s">
        <v>51</v>
      </c>
      <c r="T55" s="38">
        <f t="shared" si="6"/>
        <v>0</v>
      </c>
      <c r="V55" s="136" t="str">
        <f t="shared" ref="V55:V56" si="9">IF(($M55="A")*($O55="A")&gt;0,"Completed",IF($M55="A","In Progress","Not started"))</f>
        <v>Not started</v>
      </c>
      <c r="W55" s="139"/>
      <c r="X55" s="26" t="s">
        <v>52</v>
      </c>
      <c r="Y55" s="147" t="str">
        <f t="shared" si="0"/>
        <v/>
      </c>
      <c r="Z55" s="26" t="s">
        <v>52</v>
      </c>
      <c r="AA55" s="144" t="str">
        <f t="shared" si="1"/>
        <v/>
      </c>
      <c r="AB55" s="140" t="s">
        <v>52</v>
      </c>
      <c r="AC55" s="157"/>
      <c r="AD55" s="158"/>
      <c r="AE55" s="147" t="s">
        <v>121</v>
      </c>
      <c r="EB55">
        <v>10032</v>
      </c>
      <c r="EC55">
        <v>51842</v>
      </c>
      <c r="ED55">
        <v>40103</v>
      </c>
      <c r="EE55">
        <v>19308</v>
      </c>
      <c r="EF55">
        <v>3715</v>
      </c>
    </row>
    <row r="56" spans="1:154" ht="15" hidden="1" outlineLevel="6" thickBot="1">
      <c r="A56" s="18">
        <v>9</v>
      </c>
      <c r="B56" s="18" t="s">
        <v>122</v>
      </c>
      <c r="C56" s="18" t="s">
        <v>123</v>
      </c>
      <c r="D56" s="175">
        <v>125000</v>
      </c>
      <c r="E56" s="175" cm="1">
        <f t="array" ref="E56">SUMPRODUCT(($AK$2:$GH$2&lt;='S(Week)'!$N$3)*(AK56:GH56)*1)</f>
        <v>125000</v>
      </c>
      <c r="F56" s="175">
        <f>IFERROR(E56*T56,0)</f>
        <v>0</v>
      </c>
      <c r="G56" s="18"/>
      <c r="H56" s="19">
        <v>45777</v>
      </c>
      <c r="I56" s="19">
        <v>45806</v>
      </c>
      <c r="J56" s="18">
        <v>25</v>
      </c>
      <c r="L56" s="46"/>
      <c r="M56" s="47"/>
      <c r="N56" s="46"/>
      <c r="O56" s="47"/>
      <c r="P56" s="52"/>
      <c r="Q56" s="39" t="s">
        <v>51</v>
      </c>
      <c r="R56" s="40"/>
      <c r="S56" s="41" t="s">
        <v>51</v>
      </c>
      <c r="T56" s="38">
        <f t="shared" si="6"/>
        <v>0</v>
      </c>
      <c r="V56" s="136" t="str">
        <f t="shared" si="9"/>
        <v>Not started</v>
      </c>
      <c r="W56" s="139"/>
      <c r="X56" s="26" t="s">
        <v>52</v>
      </c>
      <c r="Y56" s="147" t="str">
        <f t="shared" si="0"/>
        <v/>
      </c>
      <c r="Z56" s="26" t="s">
        <v>52</v>
      </c>
      <c r="AA56" s="144" t="str">
        <f t="shared" si="1"/>
        <v/>
      </c>
      <c r="AB56" s="140" t="s">
        <v>52</v>
      </c>
      <c r="AC56" s="157"/>
      <c r="AD56" s="158"/>
      <c r="AE56" s="147" t="s">
        <v>124</v>
      </c>
      <c r="EB56">
        <v>10032</v>
      </c>
      <c r="EC56">
        <v>51842</v>
      </c>
      <c r="ED56">
        <v>40103</v>
      </c>
      <c r="EE56">
        <v>19308</v>
      </c>
      <c r="EF56">
        <v>3715</v>
      </c>
    </row>
    <row r="57" spans="1:154" outlineLevel="3" collapsed="1">
      <c r="A57" s="9">
        <v>3</v>
      </c>
      <c r="B57" s="9" t="s">
        <v>125</v>
      </c>
      <c r="C57" s="10"/>
      <c r="D57" s="172">
        <v>8206221</v>
      </c>
      <c r="E57" s="172"/>
      <c r="F57" s="172"/>
      <c r="G57" s="10"/>
      <c r="H57" s="11">
        <v>45444</v>
      </c>
      <c r="I57" s="11">
        <v>45934</v>
      </c>
      <c r="J57" s="10">
        <v>420</v>
      </c>
      <c r="L57" s="46"/>
      <c r="M57" s="47"/>
      <c r="N57" s="46"/>
      <c r="O57" s="47"/>
      <c r="V57" s="136"/>
      <c r="W57" s="139"/>
      <c r="Y57" s="147" t="str">
        <f t="shared" si="0"/>
        <v/>
      </c>
      <c r="AA57" s="144" t="str">
        <f t="shared" si="1"/>
        <v/>
      </c>
      <c r="AB57" s="140"/>
      <c r="AC57" s="157"/>
      <c r="AD57" s="158"/>
      <c r="AE57" s="147"/>
      <c r="CF57">
        <v>1808</v>
      </c>
      <c r="CG57">
        <v>10851</v>
      </c>
      <c r="CH57">
        <v>24248</v>
      </c>
      <c r="CI57">
        <v>38135</v>
      </c>
      <c r="CJ57">
        <v>84920</v>
      </c>
      <c r="CK57">
        <v>126214</v>
      </c>
      <c r="CL57">
        <v>173075</v>
      </c>
      <c r="CM57">
        <v>236605</v>
      </c>
      <c r="CN57">
        <v>249553</v>
      </c>
      <c r="CO57">
        <v>237840</v>
      </c>
      <c r="CP57">
        <v>185643</v>
      </c>
      <c r="CQ57">
        <v>132088</v>
      </c>
      <c r="CR57">
        <v>84823</v>
      </c>
      <c r="CS57">
        <v>55360</v>
      </c>
      <c r="CT57">
        <v>31896</v>
      </c>
      <c r="CU57">
        <v>38763</v>
      </c>
      <c r="CV57">
        <v>71006</v>
      </c>
      <c r="CW57">
        <v>121237</v>
      </c>
      <c r="CX57">
        <v>194099</v>
      </c>
      <c r="CY57">
        <v>266403</v>
      </c>
      <c r="CZ57">
        <v>322876</v>
      </c>
      <c r="DA57">
        <v>268850</v>
      </c>
      <c r="DB57">
        <v>192654</v>
      </c>
      <c r="DC57">
        <v>118575</v>
      </c>
      <c r="DD57">
        <v>64371</v>
      </c>
      <c r="DE57">
        <v>44883</v>
      </c>
      <c r="DF57">
        <v>41452</v>
      </c>
      <c r="DG57">
        <v>12752</v>
      </c>
      <c r="DH57">
        <v>1171</v>
      </c>
      <c r="DV57">
        <v>2065</v>
      </c>
      <c r="DW57">
        <v>9452</v>
      </c>
      <c r="DX57">
        <v>29404</v>
      </c>
      <c r="DY57">
        <v>24534</v>
      </c>
      <c r="DZ57">
        <v>18238</v>
      </c>
      <c r="EA57">
        <v>13101</v>
      </c>
      <c r="EB57">
        <v>26054</v>
      </c>
      <c r="EC57">
        <v>171919</v>
      </c>
      <c r="ED57">
        <v>126718</v>
      </c>
      <c r="EE57">
        <v>57912</v>
      </c>
      <c r="EF57">
        <v>177944</v>
      </c>
      <c r="EG57">
        <v>276936</v>
      </c>
      <c r="EH57">
        <v>150005</v>
      </c>
      <c r="EI57">
        <v>112506</v>
      </c>
      <c r="EJ57">
        <v>93469</v>
      </c>
      <c r="EK57">
        <v>325000</v>
      </c>
      <c r="EL57">
        <v>438789</v>
      </c>
      <c r="EM57">
        <v>438596</v>
      </c>
      <c r="EN57">
        <v>332620</v>
      </c>
      <c r="EO57">
        <v>332161</v>
      </c>
      <c r="EP57">
        <v>381394</v>
      </c>
      <c r="EQ57">
        <v>465407</v>
      </c>
      <c r="ER57">
        <v>282635</v>
      </c>
      <c r="ES57">
        <v>210411</v>
      </c>
      <c r="ET57">
        <v>136168</v>
      </c>
      <c r="EU57">
        <v>48176</v>
      </c>
      <c r="EV57">
        <v>29673</v>
      </c>
      <c r="EW57">
        <v>55811</v>
      </c>
      <c r="EX57">
        <v>6971</v>
      </c>
    </row>
    <row r="58" spans="1:154" hidden="1" outlineLevel="4">
      <c r="A58" s="12">
        <v>4</v>
      </c>
      <c r="B58" s="12" t="s">
        <v>126</v>
      </c>
      <c r="C58" s="13"/>
      <c r="D58" s="173">
        <v>4090238</v>
      </c>
      <c r="E58" s="173"/>
      <c r="F58" s="173"/>
      <c r="G58" s="13"/>
      <c r="H58" s="14">
        <v>45444</v>
      </c>
      <c r="I58" s="14">
        <v>45898</v>
      </c>
      <c r="J58" s="13">
        <v>390</v>
      </c>
      <c r="L58" s="46"/>
      <c r="M58" s="47"/>
      <c r="N58" s="46"/>
      <c r="O58" s="47"/>
      <c r="V58" s="136"/>
      <c r="W58" s="139"/>
      <c r="Y58" s="147" t="str">
        <f t="shared" si="0"/>
        <v/>
      </c>
      <c r="AA58" s="144" t="str">
        <f t="shared" si="1"/>
        <v/>
      </c>
      <c r="AB58" s="140"/>
      <c r="AC58" s="157"/>
      <c r="AD58" s="158"/>
      <c r="AE58" s="147"/>
      <c r="CF58">
        <v>1808</v>
      </c>
      <c r="CG58">
        <v>10851</v>
      </c>
      <c r="CH58">
        <v>24248</v>
      </c>
      <c r="CI58">
        <v>38135</v>
      </c>
      <c r="CJ58">
        <v>84920</v>
      </c>
      <c r="CK58">
        <v>126214</v>
      </c>
      <c r="CL58">
        <v>173075</v>
      </c>
      <c r="CM58">
        <v>236605</v>
      </c>
      <c r="CN58">
        <v>249553</v>
      </c>
      <c r="CO58">
        <v>237840</v>
      </c>
      <c r="CP58">
        <v>185643</v>
      </c>
      <c r="CQ58">
        <v>132088</v>
      </c>
      <c r="CR58">
        <v>84823</v>
      </c>
      <c r="CS58">
        <v>53064</v>
      </c>
      <c r="CT58">
        <v>23442</v>
      </c>
      <c r="CU58">
        <v>13297</v>
      </c>
      <c r="CV58">
        <v>5190</v>
      </c>
      <c r="CW58">
        <v>155</v>
      </c>
      <c r="DD58">
        <v>2617</v>
      </c>
      <c r="DE58">
        <v>19552</v>
      </c>
      <c r="DF58">
        <v>34256</v>
      </c>
      <c r="DG58">
        <v>12654</v>
      </c>
      <c r="DH58">
        <v>1171</v>
      </c>
      <c r="DX58">
        <v>6775</v>
      </c>
      <c r="DY58">
        <v>1224</v>
      </c>
      <c r="DZ58">
        <v>7765</v>
      </c>
      <c r="EA58">
        <v>10866</v>
      </c>
      <c r="EB58">
        <v>1685</v>
      </c>
      <c r="EC58">
        <v>15266</v>
      </c>
      <c r="ED58">
        <v>30234</v>
      </c>
      <c r="EE58">
        <v>31719</v>
      </c>
      <c r="EF58">
        <v>177944</v>
      </c>
      <c r="EG58">
        <v>276936</v>
      </c>
      <c r="EH58">
        <v>150005</v>
      </c>
      <c r="EI58">
        <v>112506</v>
      </c>
      <c r="EJ58">
        <v>93469</v>
      </c>
      <c r="EK58">
        <v>225237</v>
      </c>
      <c r="EL58">
        <v>338711</v>
      </c>
      <c r="EM58">
        <v>324367</v>
      </c>
      <c r="EN58">
        <v>228634</v>
      </c>
      <c r="EO58">
        <v>151642</v>
      </c>
      <c r="EP58">
        <v>43343</v>
      </c>
      <c r="EQ58">
        <v>89485</v>
      </c>
      <c r="ER58">
        <v>10332</v>
      </c>
      <c r="ES58">
        <v>10894</v>
      </c>
    </row>
    <row r="59" spans="1:154" hidden="1" outlineLevel="5">
      <c r="A59" s="15">
        <v>5</v>
      </c>
      <c r="B59" s="15" t="s">
        <v>127</v>
      </c>
      <c r="C59" s="16"/>
      <c r="D59" s="174">
        <v>3362035</v>
      </c>
      <c r="E59" s="174"/>
      <c r="F59" s="174"/>
      <c r="G59" s="16"/>
      <c r="H59" s="17">
        <v>45444</v>
      </c>
      <c r="I59" s="17">
        <v>45883</v>
      </c>
      <c r="J59" s="16">
        <v>377</v>
      </c>
      <c r="L59" s="46"/>
      <c r="M59" s="47"/>
      <c r="N59" s="46"/>
      <c r="O59" s="47"/>
      <c r="V59" s="136"/>
      <c r="W59" s="139"/>
      <c r="Y59" s="147" t="str">
        <f t="shared" si="0"/>
        <v/>
      </c>
      <c r="AA59" s="144" t="str">
        <f t="shared" si="1"/>
        <v/>
      </c>
      <c r="AB59" s="140"/>
      <c r="AC59" s="157"/>
      <c r="AD59" s="158"/>
      <c r="AE59" s="147"/>
      <c r="CF59">
        <v>1808</v>
      </c>
      <c r="CG59">
        <v>10851</v>
      </c>
      <c r="CH59">
        <v>24248</v>
      </c>
      <c r="CI59">
        <v>38135</v>
      </c>
      <c r="CJ59">
        <v>84920</v>
      </c>
      <c r="CK59">
        <v>126214</v>
      </c>
      <c r="CL59">
        <v>173075</v>
      </c>
      <c r="CM59">
        <v>236605</v>
      </c>
      <c r="CN59">
        <v>249553</v>
      </c>
      <c r="CO59">
        <v>237840</v>
      </c>
      <c r="CP59">
        <v>185643</v>
      </c>
      <c r="CQ59">
        <v>132088</v>
      </c>
      <c r="CR59">
        <v>84823</v>
      </c>
      <c r="CS59">
        <v>53064</v>
      </c>
      <c r="CT59">
        <v>23442</v>
      </c>
      <c r="CU59">
        <v>13297</v>
      </c>
      <c r="CV59">
        <v>5190</v>
      </c>
      <c r="CW59">
        <v>155</v>
      </c>
      <c r="EF59">
        <v>59743</v>
      </c>
      <c r="EG59">
        <v>89615</v>
      </c>
      <c r="EH59">
        <v>89615</v>
      </c>
      <c r="EI59">
        <v>89615</v>
      </c>
      <c r="EJ59">
        <v>89615</v>
      </c>
      <c r="EK59">
        <v>172037</v>
      </c>
      <c r="EL59">
        <v>338711</v>
      </c>
      <c r="EM59">
        <v>301347</v>
      </c>
      <c r="EN59">
        <v>218193</v>
      </c>
      <c r="EO59">
        <v>140716</v>
      </c>
      <c r="EP59">
        <v>19009</v>
      </c>
      <c r="EQ59">
        <v>72868</v>
      </c>
    </row>
    <row r="60" spans="1:154" hidden="1" outlineLevel="6">
      <c r="A60" s="20">
        <v>6</v>
      </c>
      <c r="B60" s="20" t="s">
        <v>46</v>
      </c>
      <c r="C60" s="21"/>
      <c r="D60" s="176">
        <v>3362035</v>
      </c>
      <c r="E60" s="176"/>
      <c r="F60" s="176"/>
      <c r="G60" s="21"/>
      <c r="H60" s="22">
        <v>45444</v>
      </c>
      <c r="I60" s="22">
        <v>45883</v>
      </c>
      <c r="J60" s="21">
        <v>377</v>
      </c>
      <c r="L60" s="46"/>
      <c r="M60" s="47"/>
      <c r="N60" s="46"/>
      <c r="O60" s="47"/>
      <c r="V60" s="136"/>
      <c r="W60" s="139"/>
      <c r="Y60" s="147" t="str">
        <f t="shared" si="0"/>
        <v/>
      </c>
      <c r="AA60" s="144" t="str">
        <f t="shared" si="1"/>
        <v/>
      </c>
      <c r="AB60" s="140"/>
      <c r="AC60" s="157"/>
      <c r="AD60" s="158"/>
      <c r="AE60" s="147"/>
      <c r="CF60">
        <v>1808</v>
      </c>
      <c r="CG60">
        <v>10851</v>
      </c>
      <c r="CH60">
        <v>24248</v>
      </c>
      <c r="CI60">
        <v>38135</v>
      </c>
      <c r="CJ60">
        <v>84920</v>
      </c>
      <c r="CK60">
        <v>126214</v>
      </c>
      <c r="CL60">
        <v>173075</v>
      </c>
      <c r="CM60">
        <v>236605</v>
      </c>
      <c r="CN60">
        <v>249553</v>
      </c>
      <c r="CO60">
        <v>237840</v>
      </c>
      <c r="CP60">
        <v>185643</v>
      </c>
      <c r="CQ60">
        <v>132088</v>
      </c>
      <c r="CR60">
        <v>84823</v>
      </c>
      <c r="CS60">
        <v>53064</v>
      </c>
      <c r="CT60">
        <v>23442</v>
      </c>
      <c r="CU60">
        <v>13297</v>
      </c>
      <c r="CV60">
        <v>5190</v>
      </c>
      <c r="CW60">
        <v>155</v>
      </c>
      <c r="EF60">
        <v>59743</v>
      </c>
      <c r="EG60">
        <v>89615</v>
      </c>
      <c r="EH60">
        <v>89615</v>
      </c>
      <c r="EI60">
        <v>89615</v>
      </c>
      <c r="EJ60">
        <v>89615</v>
      </c>
      <c r="EK60">
        <v>172037</v>
      </c>
      <c r="EL60">
        <v>338711</v>
      </c>
      <c r="EM60">
        <v>301347</v>
      </c>
      <c r="EN60">
        <v>218193</v>
      </c>
      <c r="EO60">
        <v>140716</v>
      </c>
      <c r="EP60">
        <v>19009</v>
      </c>
      <c r="EQ60">
        <v>72868</v>
      </c>
    </row>
    <row r="61" spans="1:154">
      <c r="B61" t="s">
        <v>47</v>
      </c>
      <c r="C61" s="18"/>
      <c r="D61" s="175">
        <v>1680950</v>
      </c>
      <c r="E61" s="175" cm="1">
        <f t="array" ref="E61">SUMPRODUCT(($AK$2:$GH$2&lt;='S(Week)'!$N$3)*(AK61:GH61)*1)</f>
        <v>1680951</v>
      </c>
      <c r="F61" s="175"/>
      <c r="G61" s="18"/>
      <c r="H61" s="19">
        <v>45444</v>
      </c>
      <c r="I61" s="19">
        <v>45558</v>
      </c>
      <c r="J61" s="18">
        <v>97</v>
      </c>
      <c r="L61" s="46"/>
      <c r="M61" s="47"/>
      <c r="N61" s="46"/>
      <c r="O61" s="47"/>
      <c r="V61" s="136"/>
      <c r="W61" s="139"/>
      <c r="Y61" s="147" t="str">
        <f t="shared" si="0"/>
        <v/>
      </c>
      <c r="AA61" s="144" t="str">
        <f t="shared" si="1"/>
        <v/>
      </c>
      <c r="AB61" s="140"/>
      <c r="AC61" s="157"/>
      <c r="AD61" s="158"/>
      <c r="AE61" s="147"/>
      <c r="CF61">
        <v>1808</v>
      </c>
      <c r="CG61">
        <v>10851</v>
      </c>
      <c r="CH61">
        <v>24248</v>
      </c>
      <c r="CI61">
        <v>38135</v>
      </c>
      <c r="CJ61">
        <v>84920</v>
      </c>
      <c r="CK61">
        <v>126214</v>
      </c>
      <c r="CL61">
        <v>173075</v>
      </c>
      <c r="CM61">
        <v>236605</v>
      </c>
      <c r="CN61">
        <v>249553</v>
      </c>
      <c r="CO61">
        <v>237840</v>
      </c>
      <c r="CP61">
        <v>185643</v>
      </c>
      <c r="CQ61">
        <v>132088</v>
      </c>
      <c r="CR61">
        <v>84823</v>
      </c>
      <c r="CS61">
        <v>53064</v>
      </c>
      <c r="CT61">
        <v>23442</v>
      </c>
      <c r="CU61">
        <v>13297</v>
      </c>
      <c r="CV61">
        <v>5190</v>
      </c>
      <c r="CW61">
        <v>155</v>
      </c>
    </row>
    <row r="62" spans="1:154" ht="15" thickBot="1">
      <c r="A62" s="18">
        <v>9</v>
      </c>
      <c r="B62" s="18" t="s">
        <v>128</v>
      </c>
      <c r="C62" s="18" t="s">
        <v>129</v>
      </c>
      <c r="D62" s="175">
        <v>840475</v>
      </c>
      <c r="E62" s="175" cm="1">
        <f t="array" ref="E62">SUMPRODUCT(($AK$2:$GH$2&lt;='S(Week)'!$N$3)*(AK62:GH62)*1)</f>
        <v>840475</v>
      </c>
      <c r="F62" s="175">
        <f>IFERROR(E62*T62,0)</f>
        <v>840475</v>
      </c>
      <c r="G62" s="18"/>
      <c r="H62" s="19">
        <v>45444</v>
      </c>
      <c r="I62" s="19">
        <v>45558</v>
      </c>
      <c r="J62" s="18">
        <v>97</v>
      </c>
      <c r="L62" s="58">
        <v>45548</v>
      </c>
      <c r="M62" s="47" t="s">
        <v>55</v>
      </c>
      <c r="N62" s="46"/>
      <c r="O62" s="47"/>
      <c r="T62" s="83">
        <f>(E63*T63)+(E64*T64)+(E65*T65)</f>
        <v>1</v>
      </c>
      <c r="V62" s="136" t="str">
        <f>IF(($M62="A")*($O62="A")&gt;0,"Completed",IF($M62="A","In Progress","Not started"))</f>
        <v>In Progress</v>
      </c>
      <c r="W62" s="139"/>
      <c r="Y62" s="147" t="str">
        <f t="shared" si="0"/>
        <v/>
      </c>
      <c r="AA62" s="144" t="str">
        <f t="shared" si="1"/>
        <v/>
      </c>
      <c r="AB62" s="140"/>
      <c r="AC62" s="157"/>
      <c r="AD62" s="158"/>
      <c r="AE62" s="147"/>
      <c r="CF62">
        <v>865</v>
      </c>
      <c r="CG62">
        <v>5190</v>
      </c>
      <c r="CH62">
        <v>10866</v>
      </c>
      <c r="CI62">
        <v>15568</v>
      </c>
      <c r="CJ62">
        <v>39630</v>
      </c>
      <c r="CK62">
        <v>52691</v>
      </c>
      <c r="CL62">
        <v>77838</v>
      </c>
      <c r="CM62">
        <v>106403</v>
      </c>
      <c r="CN62">
        <v>119351</v>
      </c>
      <c r="CO62">
        <v>119350</v>
      </c>
      <c r="CP62">
        <v>100725</v>
      </c>
      <c r="CQ62">
        <v>77838</v>
      </c>
      <c r="CR62">
        <v>47722</v>
      </c>
      <c r="CS62">
        <v>36079</v>
      </c>
      <c r="CT62">
        <v>15568</v>
      </c>
      <c r="CU62">
        <v>9446</v>
      </c>
      <c r="CV62">
        <v>5190</v>
      </c>
      <c r="CW62">
        <v>155</v>
      </c>
    </row>
    <row r="63" spans="1:154" outlineLevel="6">
      <c r="A63" s="18"/>
      <c r="B63" s="18"/>
      <c r="C63" s="25" t="s">
        <v>73</v>
      </c>
      <c r="D63" s="175"/>
      <c r="E63" s="175">
        <v>0.1</v>
      </c>
      <c r="F63" s="175"/>
      <c r="G63" s="19"/>
      <c r="H63" s="19"/>
      <c r="I63" s="18"/>
      <c r="L63" s="58">
        <v>45449</v>
      </c>
      <c r="M63" s="47" t="s">
        <v>55</v>
      </c>
      <c r="N63" s="58">
        <v>45465</v>
      </c>
      <c r="O63" s="47" t="s">
        <v>55</v>
      </c>
      <c r="P63" s="53"/>
      <c r="Q63" s="29" t="s">
        <v>82</v>
      </c>
      <c r="R63" s="30"/>
      <c r="S63" s="31" t="s">
        <v>82</v>
      </c>
      <c r="T63" s="38">
        <v>1</v>
      </c>
      <c r="V63" s="136"/>
      <c r="W63" s="139"/>
      <c r="X63" s="26" t="s">
        <v>81</v>
      </c>
      <c r="Y63" s="147" t="str">
        <f t="shared" si="0"/>
        <v/>
      </c>
      <c r="Z63" s="26" t="s">
        <v>81</v>
      </c>
      <c r="AA63" s="144" t="str">
        <f t="shared" si="1"/>
        <v/>
      </c>
      <c r="AB63" s="140" t="s">
        <v>81</v>
      </c>
      <c r="AC63" s="161" t="s">
        <v>74</v>
      </c>
      <c r="AD63" s="162" t="s">
        <v>75</v>
      </c>
      <c r="AE63" s="162" t="s">
        <v>76</v>
      </c>
    </row>
    <row r="64" spans="1:154" outlineLevel="6">
      <c r="A64" s="18"/>
      <c r="B64" s="18"/>
      <c r="C64" s="25" t="s">
        <v>77</v>
      </c>
      <c r="D64" s="175"/>
      <c r="E64" s="175">
        <v>0.4</v>
      </c>
      <c r="F64" s="175"/>
      <c r="G64" s="19"/>
      <c r="H64" s="19"/>
      <c r="I64" s="18"/>
      <c r="L64" s="58">
        <v>45520</v>
      </c>
      <c r="M64" s="47" t="s">
        <v>55</v>
      </c>
      <c r="N64" s="58">
        <v>45610</v>
      </c>
      <c r="O64" s="47" t="s">
        <v>55</v>
      </c>
      <c r="P64" s="54"/>
      <c r="Q64" s="32" t="s">
        <v>78</v>
      </c>
      <c r="R64" s="33"/>
      <c r="S64" s="34" t="s">
        <v>78</v>
      </c>
      <c r="T64" s="38">
        <v>1</v>
      </c>
      <c r="V64" s="136"/>
      <c r="W64" s="139"/>
      <c r="X64" s="26" t="s">
        <v>79</v>
      </c>
      <c r="Y64" s="147" t="str">
        <f t="shared" si="0"/>
        <v/>
      </c>
      <c r="Z64" s="26" t="s">
        <v>79</v>
      </c>
      <c r="AA64" s="144" t="str">
        <f t="shared" si="1"/>
        <v/>
      </c>
      <c r="AB64" s="140" t="s">
        <v>79</v>
      </c>
      <c r="AC64" s="161" t="s">
        <v>74</v>
      </c>
      <c r="AD64" s="162" t="s">
        <v>75</v>
      </c>
      <c r="AE64" s="162" t="s">
        <v>76</v>
      </c>
    </row>
    <row r="65" spans="1:148" ht="15" outlineLevel="6" thickBot="1">
      <c r="A65" s="18"/>
      <c r="B65" s="18"/>
      <c r="C65" s="25" t="s">
        <v>80</v>
      </c>
      <c r="D65" s="175"/>
      <c r="E65" s="175">
        <v>0.5</v>
      </c>
      <c r="F65" s="175"/>
      <c r="G65" s="19"/>
      <c r="H65" s="19"/>
      <c r="I65" s="18"/>
      <c r="L65" s="58">
        <v>45548</v>
      </c>
      <c r="M65" s="47" t="s">
        <v>55</v>
      </c>
      <c r="N65" s="46"/>
      <c r="O65" s="47"/>
      <c r="P65" s="55">
        <v>315.31</v>
      </c>
      <c r="Q65" s="35" t="s">
        <v>82</v>
      </c>
      <c r="R65" s="36">
        <v>315.30999999999995</v>
      </c>
      <c r="S65" s="37" t="s">
        <v>82</v>
      </c>
      <c r="T65" s="38">
        <f t="shared" ref="T65:T69" si="10">IFERROR($P65/$R65,0)</f>
        <v>1.0000000000000002</v>
      </c>
      <c r="V65" s="136"/>
      <c r="W65" s="139">
        <v>315.31</v>
      </c>
      <c r="X65" s="26" t="s">
        <v>81</v>
      </c>
      <c r="Y65" s="147" t="str">
        <f t="shared" si="0"/>
        <v/>
      </c>
      <c r="Z65" s="26" t="s">
        <v>81</v>
      </c>
      <c r="AA65" s="144" t="str">
        <f t="shared" si="1"/>
        <v/>
      </c>
      <c r="AB65" s="140" t="s">
        <v>81</v>
      </c>
      <c r="AC65" s="161" t="s">
        <v>74</v>
      </c>
      <c r="AD65" s="162" t="s">
        <v>75</v>
      </c>
      <c r="AE65" s="162" t="s">
        <v>76</v>
      </c>
    </row>
    <row r="66" spans="1:148" ht="15" thickBot="1">
      <c r="A66" s="18">
        <v>9</v>
      </c>
      <c r="B66" s="18" t="s">
        <v>130</v>
      </c>
      <c r="C66" s="18" t="s">
        <v>131</v>
      </c>
      <c r="D66" s="175">
        <v>840475</v>
      </c>
      <c r="E66" s="175" cm="1">
        <f t="array" ref="E66">SUMPRODUCT(($AK$2:$GH$2&lt;='S(Week)'!$N$3)*(AK66:GH66)*1)</f>
        <v>840474</v>
      </c>
      <c r="F66" s="175">
        <f>IFERROR(E66*T66,0)</f>
        <v>840474</v>
      </c>
      <c r="G66" s="18"/>
      <c r="H66" s="19">
        <v>45444</v>
      </c>
      <c r="I66" s="19">
        <v>45548</v>
      </c>
      <c r="J66" s="18">
        <v>89</v>
      </c>
      <c r="L66" s="58">
        <v>45548</v>
      </c>
      <c r="M66" s="47" t="s">
        <v>50</v>
      </c>
      <c r="N66" s="58">
        <v>45596</v>
      </c>
      <c r="O66" s="47" t="s">
        <v>55</v>
      </c>
      <c r="T66" s="83">
        <f>(E67*T67)+(E68*T68)+(E69*T69)</f>
        <v>1</v>
      </c>
      <c r="V66" s="136" t="str">
        <f>IF(($M66="A")*($O66="A")&gt;0,"Completed",IF($M66="A","In Progress","Not started"))</f>
        <v>Completed</v>
      </c>
      <c r="W66" s="139"/>
      <c r="Y66" s="147" t="str">
        <f t="shared" si="0"/>
        <v/>
      </c>
      <c r="AA66" s="144" t="str">
        <f t="shared" si="1"/>
        <v/>
      </c>
      <c r="AB66" s="140"/>
      <c r="AC66" s="157"/>
      <c r="AD66" s="158"/>
      <c r="AE66" s="147"/>
      <c r="CF66">
        <v>943</v>
      </c>
      <c r="CG66">
        <v>5661</v>
      </c>
      <c r="CH66">
        <v>13382</v>
      </c>
      <c r="CI66">
        <v>22567</v>
      </c>
      <c r="CJ66">
        <v>45290</v>
      </c>
      <c r="CK66">
        <v>73523</v>
      </c>
      <c r="CL66">
        <v>95236</v>
      </c>
      <c r="CM66">
        <v>130202</v>
      </c>
      <c r="CN66">
        <v>130202</v>
      </c>
      <c r="CO66">
        <v>118489</v>
      </c>
      <c r="CP66">
        <v>84918</v>
      </c>
      <c r="CQ66">
        <v>54249</v>
      </c>
      <c r="CR66">
        <v>37102</v>
      </c>
      <c r="CS66">
        <v>16984</v>
      </c>
      <c r="CT66">
        <v>7875</v>
      </c>
      <c r="CU66">
        <v>3851</v>
      </c>
    </row>
    <row r="67" spans="1:148" outlineLevel="6">
      <c r="A67" s="18"/>
      <c r="B67" s="18"/>
      <c r="C67" s="25" t="s">
        <v>73</v>
      </c>
      <c r="D67" s="175"/>
      <c r="E67" s="175">
        <v>0.1</v>
      </c>
      <c r="F67" s="175"/>
      <c r="G67" s="19"/>
      <c r="H67" s="19"/>
      <c r="I67" s="18"/>
      <c r="L67" s="58">
        <v>45449</v>
      </c>
      <c r="M67" s="47" t="s">
        <v>50</v>
      </c>
      <c r="N67" s="58">
        <v>45465</v>
      </c>
      <c r="O67" s="47" t="s">
        <v>55</v>
      </c>
      <c r="P67" s="53"/>
      <c r="Q67" s="29" t="s">
        <v>82</v>
      </c>
      <c r="R67" s="30"/>
      <c r="S67" s="31" t="s">
        <v>82</v>
      </c>
      <c r="T67" s="38">
        <v>1</v>
      </c>
      <c r="V67" s="136"/>
      <c r="W67" s="139"/>
      <c r="X67" s="26" t="s">
        <v>81</v>
      </c>
      <c r="Y67" s="147" t="str">
        <f t="shared" si="0"/>
        <v/>
      </c>
      <c r="Z67" s="26" t="s">
        <v>81</v>
      </c>
      <c r="AA67" s="144" t="str">
        <f t="shared" si="1"/>
        <v/>
      </c>
      <c r="AB67" s="140" t="s">
        <v>81</v>
      </c>
      <c r="AC67" s="161" t="s">
        <v>74</v>
      </c>
      <c r="AD67" s="162" t="s">
        <v>75</v>
      </c>
      <c r="AE67" s="162" t="s">
        <v>76</v>
      </c>
    </row>
    <row r="68" spans="1:148" outlineLevel="6">
      <c r="A68" s="18"/>
      <c r="B68" s="18"/>
      <c r="C68" s="25" t="s">
        <v>77</v>
      </c>
      <c r="D68" s="175"/>
      <c r="E68" s="175">
        <v>0.4</v>
      </c>
      <c r="F68" s="175"/>
      <c r="G68" s="19"/>
      <c r="H68" s="19"/>
      <c r="I68" s="18"/>
      <c r="L68" s="58">
        <v>45520</v>
      </c>
      <c r="M68" s="47" t="s">
        <v>55</v>
      </c>
      <c r="N68" s="58">
        <v>45610</v>
      </c>
      <c r="O68" s="47" t="s">
        <v>55</v>
      </c>
      <c r="P68" s="54"/>
      <c r="Q68" s="32" t="s">
        <v>78</v>
      </c>
      <c r="R68" s="33"/>
      <c r="S68" s="34" t="s">
        <v>78</v>
      </c>
      <c r="T68" s="38">
        <v>1</v>
      </c>
      <c r="V68" s="136"/>
      <c r="W68" s="139"/>
      <c r="X68" s="26" t="s">
        <v>79</v>
      </c>
      <c r="Y68" s="147" t="str">
        <f t="shared" si="0"/>
        <v/>
      </c>
      <c r="Z68" s="26" t="s">
        <v>79</v>
      </c>
      <c r="AA68" s="144" t="str">
        <f t="shared" si="1"/>
        <v/>
      </c>
      <c r="AB68" s="140" t="s">
        <v>79</v>
      </c>
      <c r="AC68" s="161" t="s">
        <v>74</v>
      </c>
      <c r="AD68" s="162" t="s">
        <v>75</v>
      </c>
      <c r="AE68" s="162" t="s">
        <v>76</v>
      </c>
    </row>
    <row r="69" spans="1:148" ht="15" outlineLevel="6" thickBot="1">
      <c r="A69" s="18"/>
      <c r="B69" s="18"/>
      <c r="C69" s="25" t="s">
        <v>80</v>
      </c>
      <c r="D69" s="175"/>
      <c r="E69" s="175">
        <v>0.5</v>
      </c>
      <c r="F69" s="175"/>
      <c r="G69" s="19"/>
      <c r="H69" s="19"/>
      <c r="I69" s="18"/>
      <c r="L69" s="58">
        <v>45548</v>
      </c>
      <c r="M69" s="47" t="s">
        <v>55</v>
      </c>
      <c r="N69" s="58">
        <v>45596</v>
      </c>
      <c r="O69" s="47" t="s">
        <v>55</v>
      </c>
      <c r="P69" s="84">
        <f>240.45+45.13366+45.05</f>
        <v>330.63366000000002</v>
      </c>
      <c r="Q69" s="35" t="s">
        <v>82</v>
      </c>
      <c r="R69" s="85">
        <f>240.45+45.13366+45.05</f>
        <v>330.63366000000002</v>
      </c>
      <c r="S69" s="37" t="s">
        <v>82</v>
      </c>
      <c r="T69" s="38">
        <f t="shared" si="10"/>
        <v>1</v>
      </c>
      <c r="V69" s="136"/>
      <c r="W69" s="139">
        <v>330.63366000000002</v>
      </c>
      <c r="X69" s="26" t="s">
        <v>81</v>
      </c>
      <c r="Y69" s="147" t="str">
        <f t="shared" si="0"/>
        <v/>
      </c>
      <c r="Z69" s="26" t="s">
        <v>81</v>
      </c>
      <c r="AA69" s="144" t="str">
        <f t="shared" si="1"/>
        <v/>
      </c>
      <c r="AB69" s="140" t="s">
        <v>81</v>
      </c>
      <c r="AC69" s="161" t="s">
        <v>74</v>
      </c>
      <c r="AD69" s="162" t="s">
        <v>75</v>
      </c>
      <c r="AE69" s="162" t="s">
        <v>76</v>
      </c>
    </row>
    <row r="70" spans="1:148" ht="15" hidden="1" thickBot="1">
      <c r="B70" t="s">
        <v>105</v>
      </c>
      <c r="C70" s="18"/>
      <c r="D70" s="175">
        <v>1681085</v>
      </c>
      <c r="E70" s="175" cm="1">
        <f t="array" ref="E70">SUMPRODUCT(($AK$2:$GH$2&lt;='S(Week)'!$N$3)*(AK70:GH70)*1)</f>
        <v>1681084</v>
      </c>
      <c r="F70" s="175"/>
      <c r="G70" s="18"/>
      <c r="H70" s="19">
        <v>45805</v>
      </c>
      <c r="I70" s="19">
        <v>45883</v>
      </c>
      <c r="J70" s="18">
        <v>68</v>
      </c>
      <c r="L70" s="46"/>
      <c r="M70" s="47"/>
      <c r="N70" s="46"/>
      <c r="O70" s="47"/>
      <c r="V70" s="136"/>
      <c r="W70" s="139"/>
      <c r="Y70" s="147" t="str">
        <f t="shared" si="0"/>
        <v/>
      </c>
      <c r="AA70" s="144" t="str">
        <f t="shared" si="1"/>
        <v/>
      </c>
      <c r="AB70" s="140"/>
      <c r="AC70" s="157"/>
      <c r="AD70" s="158"/>
      <c r="AE70" s="147"/>
      <c r="EF70">
        <v>59743</v>
      </c>
      <c r="EG70">
        <v>89615</v>
      </c>
      <c r="EH70">
        <v>89615</v>
      </c>
      <c r="EI70">
        <v>89615</v>
      </c>
      <c r="EJ70">
        <v>89615</v>
      </c>
      <c r="EK70">
        <v>172037</v>
      </c>
      <c r="EL70">
        <v>338711</v>
      </c>
      <c r="EM70">
        <v>301347</v>
      </c>
      <c r="EN70">
        <v>218193</v>
      </c>
      <c r="EO70">
        <v>140716</v>
      </c>
      <c r="EP70">
        <v>19009</v>
      </c>
      <c r="EQ70">
        <v>72868</v>
      </c>
    </row>
    <row r="71" spans="1:148" ht="15" hidden="1" thickBot="1">
      <c r="A71" s="18">
        <v>9</v>
      </c>
      <c r="B71" s="18" t="s">
        <v>132</v>
      </c>
      <c r="C71" s="18" t="s">
        <v>133</v>
      </c>
      <c r="D71" s="175">
        <v>874619</v>
      </c>
      <c r="E71" s="175" cm="1">
        <f t="array" ref="E71">SUMPRODUCT(($AK$2:$GH$2&lt;='S(Week)'!$N$3)*(AK71:GH71)*1)</f>
        <v>874617</v>
      </c>
      <c r="F71" s="175">
        <f>IFERROR(E71*T71,0)</f>
        <v>655962.75</v>
      </c>
      <c r="G71" s="18"/>
      <c r="H71" s="19">
        <v>45805</v>
      </c>
      <c r="I71" s="19">
        <v>45873</v>
      </c>
      <c r="J71" s="18">
        <v>59</v>
      </c>
      <c r="L71" s="86">
        <v>45973</v>
      </c>
      <c r="M71" s="47" t="s">
        <v>55</v>
      </c>
      <c r="N71" s="86"/>
      <c r="O71" s="47"/>
      <c r="P71" s="52">
        <v>75</v>
      </c>
      <c r="Q71" s="39" t="s">
        <v>51</v>
      </c>
      <c r="R71" s="40">
        <v>100</v>
      </c>
      <c r="S71" s="41" t="s">
        <v>51</v>
      </c>
      <c r="T71" s="38">
        <f t="shared" ref="T71:T73" si="11">IFERROR($P71/$R71,0)</f>
        <v>0.75</v>
      </c>
      <c r="V71" s="136" t="str">
        <f t="shared" ref="V71:V73" si="12">IF(($M71="A")*($O71="A")&gt;0,"Completed",IF($M71="A","In Progress","Not started"))</f>
        <v>In Progress</v>
      </c>
      <c r="W71" s="139">
        <v>70</v>
      </c>
      <c r="X71" s="26" t="s">
        <v>52</v>
      </c>
      <c r="Y71" s="147">
        <f t="shared" si="0"/>
        <v>5</v>
      </c>
      <c r="Z71" s="26" t="s">
        <v>52</v>
      </c>
      <c r="AA71" s="144">
        <f t="shared" si="1"/>
        <v>75</v>
      </c>
      <c r="AB71" s="140" t="s">
        <v>52</v>
      </c>
      <c r="AC71" s="157"/>
      <c r="AD71" s="158"/>
      <c r="AE71" s="147"/>
      <c r="EF71">
        <v>59743</v>
      </c>
      <c r="EG71">
        <v>89615</v>
      </c>
      <c r="EH71">
        <v>89615</v>
      </c>
      <c r="EI71">
        <v>89615</v>
      </c>
      <c r="EJ71">
        <v>89615</v>
      </c>
      <c r="EK71">
        <v>89615</v>
      </c>
      <c r="EL71">
        <v>89615</v>
      </c>
      <c r="EM71">
        <v>89615</v>
      </c>
      <c r="EN71">
        <v>89615</v>
      </c>
      <c r="EO71">
        <v>89615</v>
      </c>
      <c r="EP71">
        <v>8339</v>
      </c>
    </row>
    <row r="72" spans="1:148" ht="15" hidden="1" thickBot="1">
      <c r="A72" s="18">
        <v>9</v>
      </c>
      <c r="B72" s="18" t="s">
        <v>134</v>
      </c>
      <c r="C72" s="18" t="s">
        <v>135</v>
      </c>
      <c r="D72" s="175">
        <v>732635</v>
      </c>
      <c r="E72" s="175" cm="1">
        <f t="array" ref="E72">SUMPRODUCT(($AK$2:$GH$2&lt;='S(Week)'!$N$3)*(AK72:GH72)*1)</f>
        <v>732634</v>
      </c>
      <c r="F72" s="175">
        <f>IFERROR(E72*T72,0)</f>
        <v>549475.5</v>
      </c>
      <c r="G72" s="18"/>
      <c r="H72" s="19">
        <v>45838</v>
      </c>
      <c r="I72" s="19">
        <v>45874</v>
      </c>
      <c r="J72" s="18">
        <v>32</v>
      </c>
      <c r="L72" s="86">
        <v>45980</v>
      </c>
      <c r="M72" s="47" t="s">
        <v>55</v>
      </c>
      <c r="N72" s="46"/>
      <c r="O72" s="47"/>
      <c r="P72" s="52">
        <v>75</v>
      </c>
      <c r="Q72" s="39" t="s">
        <v>51</v>
      </c>
      <c r="R72" s="40">
        <v>100</v>
      </c>
      <c r="S72" s="41" t="s">
        <v>51</v>
      </c>
      <c r="T72" s="38">
        <f t="shared" si="11"/>
        <v>0.75</v>
      </c>
      <c r="V72" s="136" t="str">
        <f t="shared" si="12"/>
        <v>In Progress</v>
      </c>
      <c r="W72" s="139">
        <v>75</v>
      </c>
      <c r="X72" s="26" t="s">
        <v>52</v>
      </c>
      <c r="Y72" s="147" t="str">
        <f t="shared" si="0"/>
        <v/>
      </c>
      <c r="Z72" s="26" t="s">
        <v>52</v>
      </c>
      <c r="AA72" s="144" t="str">
        <f t="shared" si="1"/>
        <v/>
      </c>
      <c r="AB72" s="140" t="s">
        <v>52</v>
      </c>
      <c r="AC72" s="157"/>
      <c r="AD72" s="158"/>
      <c r="AE72" s="147"/>
      <c r="EK72">
        <v>82421</v>
      </c>
      <c r="EL72">
        <v>249096</v>
      </c>
      <c r="EM72">
        <v>211732</v>
      </c>
      <c r="EN72">
        <v>128577</v>
      </c>
      <c r="EO72">
        <v>51101</v>
      </c>
      <c r="EP72">
        <v>9707</v>
      </c>
    </row>
    <row r="73" spans="1:148" ht="15" hidden="1" thickBot="1">
      <c r="A73" s="18">
        <v>9</v>
      </c>
      <c r="B73" s="18" t="s">
        <v>136</v>
      </c>
      <c r="C73" s="18" t="s">
        <v>137</v>
      </c>
      <c r="D73" s="175">
        <v>73831</v>
      </c>
      <c r="E73" s="175" cm="1">
        <f t="array" ref="E73">SUMPRODUCT(($AK$2:$GH$2&lt;='S(Week)'!$N$3)*(AK73:GH73)*1)</f>
        <v>73831</v>
      </c>
      <c r="F73" s="175">
        <f>IFERROR(E73*T73,0)</f>
        <v>0</v>
      </c>
      <c r="G73" s="18"/>
      <c r="H73" s="19">
        <v>45878</v>
      </c>
      <c r="I73" s="19">
        <v>45883</v>
      </c>
      <c r="J73" s="18">
        <v>4</v>
      </c>
      <c r="L73" s="46"/>
      <c r="M73" s="47"/>
      <c r="N73" s="46"/>
      <c r="O73" s="47"/>
      <c r="P73" s="52"/>
      <c r="Q73" s="39" t="s">
        <v>51</v>
      </c>
      <c r="R73" s="40">
        <v>100</v>
      </c>
      <c r="S73" s="41" t="s">
        <v>51</v>
      </c>
      <c r="T73" s="38">
        <f t="shared" si="11"/>
        <v>0</v>
      </c>
      <c r="V73" s="136" t="str">
        <f t="shared" si="12"/>
        <v>Not started</v>
      </c>
      <c r="W73" s="139"/>
      <c r="X73" s="26" t="s">
        <v>52</v>
      </c>
      <c r="Y73" s="147" t="str">
        <f t="shared" si="0"/>
        <v/>
      </c>
      <c r="Z73" s="26" t="s">
        <v>52</v>
      </c>
      <c r="AA73" s="144" t="str">
        <f t="shared" si="1"/>
        <v/>
      </c>
      <c r="AB73" s="140" t="s">
        <v>52</v>
      </c>
      <c r="AC73" s="157"/>
      <c r="AD73" s="158"/>
      <c r="AE73" s="147"/>
      <c r="EP73">
        <v>963</v>
      </c>
      <c r="EQ73">
        <v>72868</v>
      </c>
    </row>
    <row r="74" spans="1:148" hidden="1">
      <c r="A74" s="15">
        <v>5</v>
      </c>
      <c r="B74" s="15" t="s">
        <v>138</v>
      </c>
      <c r="C74" s="16"/>
      <c r="D74" s="174">
        <v>328685</v>
      </c>
      <c r="E74" s="174"/>
      <c r="F74" s="174"/>
      <c r="G74" s="16"/>
      <c r="H74" s="17">
        <v>45805</v>
      </c>
      <c r="I74" s="17">
        <v>45891</v>
      </c>
      <c r="J74" s="16">
        <v>75</v>
      </c>
      <c r="L74" s="46"/>
      <c r="M74" s="47"/>
      <c r="N74" s="46"/>
      <c r="O74" s="47"/>
      <c r="V74" s="136"/>
      <c r="W74" s="139"/>
      <c r="Y74" s="147" t="str">
        <f t="shared" si="0"/>
        <v/>
      </c>
      <c r="AA74" s="144" t="str">
        <f t="shared" si="1"/>
        <v/>
      </c>
      <c r="AB74" s="140"/>
      <c r="AC74" s="157"/>
      <c r="AD74" s="158"/>
      <c r="AE74" s="147"/>
      <c r="EF74">
        <v>97343</v>
      </c>
      <c r="EG74">
        <v>168621</v>
      </c>
      <c r="EH74">
        <v>15766</v>
      </c>
      <c r="EO74">
        <v>2279</v>
      </c>
      <c r="EP74">
        <v>24334</v>
      </c>
      <c r="EQ74">
        <v>16616</v>
      </c>
      <c r="ER74">
        <v>3726</v>
      </c>
    </row>
    <row r="75" spans="1:148" hidden="1">
      <c r="A75" s="20">
        <v>6</v>
      </c>
      <c r="B75" s="20" t="s">
        <v>46</v>
      </c>
      <c r="C75" s="21"/>
      <c r="D75" s="176">
        <v>328685</v>
      </c>
      <c r="E75" s="176"/>
      <c r="F75" s="176"/>
      <c r="G75" s="21"/>
      <c r="H75" s="22">
        <v>45805</v>
      </c>
      <c r="I75" s="22">
        <v>45891</v>
      </c>
      <c r="J75" s="21">
        <v>75</v>
      </c>
      <c r="L75" s="46"/>
      <c r="M75" s="47"/>
      <c r="N75" s="46"/>
      <c r="O75" s="47"/>
      <c r="V75" s="136"/>
      <c r="W75" s="139"/>
      <c r="Y75" s="147" t="str">
        <f t="shared" ref="Y75:Y138" si="13">IFERROR(IF(P75-W75=0, "", P75-W75), "")</f>
        <v/>
      </c>
      <c r="AA75" s="144" t="str">
        <f t="shared" ref="AA75:AA138" si="14">IFERROR(W75+Y75,"")</f>
        <v/>
      </c>
      <c r="AB75" s="140"/>
      <c r="AC75" s="157"/>
      <c r="AD75" s="158"/>
      <c r="AE75" s="147"/>
      <c r="EF75">
        <v>97343</v>
      </c>
      <c r="EG75">
        <v>168621</v>
      </c>
      <c r="EH75">
        <v>15766</v>
      </c>
      <c r="EO75">
        <v>2279</v>
      </c>
      <c r="EP75">
        <v>24334</v>
      </c>
      <c r="EQ75">
        <v>16616</v>
      </c>
      <c r="ER75">
        <v>3726</v>
      </c>
    </row>
    <row r="76" spans="1:148" ht="15" hidden="1" thickBot="1">
      <c r="B76" t="s">
        <v>118</v>
      </c>
      <c r="C76" s="18"/>
      <c r="D76" s="175">
        <v>328685</v>
      </c>
      <c r="E76" s="175"/>
      <c r="F76" s="175"/>
      <c r="G76" s="18"/>
      <c r="H76" s="19">
        <v>45805</v>
      </c>
      <c r="I76" s="19">
        <v>45891</v>
      </c>
      <c r="J76" s="18">
        <v>75</v>
      </c>
      <c r="L76" s="46"/>
      <c r="M76" s="47"/>
      <c r="N76" s="46"/>
      <c r="O76" s="47"/>
      <c r="V76" s="136"/>
      <c r="W76" s="139"/>
      <c r="Y76" s="147" t="str">
        <f t="shared" si="13"/>
        <v/>
      </c>
      <c r="AA76" s="144" t="str">
        <f t="shared" si="14"/>
        <v/>
      </c>
      <c r="AB76" s="140"/>
      <c r="AC76" s="157"/>
      <c r="AD76" s="158"/>
      <c r="AE76" s="147"/>
      <c r="EF76">
        <v>97343</v>
      </c>
      <c r="EG76">
        <v>168621</v>
      </c>
      <c r="EH76">
        <v>15766</v>
      </c>
      <c r="EO76">
        <v>2279</v>
      </c>
      <c r="EP76">
        <v>24334</v>
      </c>
      <c r="EQ76">
        <v>16616</v>
      </c>
      <c r="ER76">
        <v>3726</v>
      </c>
    </row>
    <row r="77" spans="1:148" ht="15" hidden="1" thickBot="1">
      <c r="A77" s="18">
        <v>9</v>
      </c>
      <c r="B77" s="18" t="s">
        <v>139</v>
      </c>
      <c r="C77" s="18" t="s">
        <v>140</v>
      </c>
      <c r="D77" s="175">
        <v>46955</v>
      </c>
      <c r="E77" s="175" cm="1">
        <f t="array" ref="E77">SUMPRODUCT(($AK$2:$GH$2&lt;='S(Week)'!$N$3)*(AK77:GH77)*1)</f>
        <v>46956</v>
      </c>
      <c r="F77" s="175">
        <f t="shared" ref="F77:F83" si="15">IFERROR(E77*T77,0)</f>
        <v>46956</v>
      </c>
      <c r="G77" s="18"/>
      <c r="H77" s="19">
        <v>45805</v>
      </c>
      <c r="I77" s="19">
        <v>45819</v>
      </c>
      <c r="J77" s="18">
        <v>12</v>
      </c>
      <c r="L77" s="87">
        <v>45979</v>
      </c>
      <c r="M77" s="88" t="s">
        <v>55</v>
      </c>
      <c r="N77" s="87">
        <v>45980</v>
      </c>
      <c r="O77" s="47"/>
      <c r="P77" s="52">
        <v>100</v>
      </c>
      <c r="Q77" s="39" t="s">
        <v>51</v>
      </c>
      <c r="R77" s="40">
        <v>100</v>
      </c>
      <c r="S77" s="41" t="s">
        <v>51</v>
      </c>
      <c r="T77" s="38">
        <f t="shared" ref="T77:T83" si="16">IFERROR($P77/$R77,0)</f>
        <v>1</v>
      </c>
      <c r="V77" s="136" t="str">
        <f t="shared" ref="V77:V83" si="17">IF(($M77="A")*($O77="A")&gt;0,"Completed",IF($M77="A","In Progress","Not started"))</f>
        <v>In Progress</v>
      </c>
      <c r="W77" s="139">
        <v>100</v>
      </c>
      <c r="X77" s="26" t="s">
        <v>52</v>
      </c>
      <c r="Y77" s="147" t="str">
        <f t="shared" si="13"/>
        <v/>
      </c>
      <c r="Z77" s="26" t="s">
        <v>52</v>
      </c>
      <c r="AA77" s="144" t="str">
        <f t="shared" si="14"/>
        <v/>
      </c>
      <c r="AB77" s="140" t="s">
        <v>52</v>
      </c>
      <c r="AC77" s="157"/>
      <c r="AD77" s="158"/>
      <c r="AE77" s="147"/>
      <c r="EF77">
        <v>16224</v>
      </c>
      <c r="EG77">
        <v>28104</v>
      </c>
      <c r="EH77">
        <v>2628</v>
      </c>
    </row>
    <row r="78" spans="1:148" ht="15" hidden="1" thickBot="1">
      <c r="A78" s="18">
        <v>9</v>
      </c>
      <c r="B78" s="18" t="s">
        <v>141</v>
      </c>
      <c r="C78" s="18" t="s">
        <v>142</v>
      </c>
      <c r="D78" s="175">
        <v>46955</v>
      </c>
      <c r="E78" s="175" cm="1">
        <f t="array" ref="E78">SUMPRODUCT(($AK$2:$GH$2&lt;='S(Week)'!$N$3)*(AK78:GH78)*1)</f>
        <v>46956</v>
      </c>
      <c r="F78" s="175">
        <f t="shared" si="15"/>
        <v>0</v>
      </c>
      <c r="G78" s="18"/>
      <c r="H78" s="19">
        <v>45805</v>
      </c>
      <c r="I78" s="19">
        <v>45819</v>
      </c>
      <c r="J78" s="18">
        <v>12</v>
      </c>
      <c r="L78" s="46"/>
      <c r="M78" s="47"/>
      <c r="N78" s="46"/>
      <c r="O78" s="47"/>
      <c r="P78" s="52"/>
      <c r="Q78" s="39" t="s">
        <v>51</v>
      </c>
      <c r="R78" s="40">
        <v>100</v>
      </c>
      <c r="S78" s="41" t="s">
        <v>51</v>
      </c>
      <c r="T78" s="38">
        <f t="shared" si="16"/>
        <v>0</v>
      </c>
      <c r="V78" s="136" t="str">
        <f t="shared" si="17"/>
        <v>Not started</v>
      </c>
      <c r="W78" s="139"/>
      <c r="X78" s="26" t="s">
        <v>52</v>
      </c>
      <c r="Y78" s="147" t="str">
        <f t="shared" si="13"/>
        <v/>
      </c>
      <c r="Z78" s="26" t="s">
        <v>52</v>
      </c>
      <c r="AA78" s="144" t="str">
        <f t="shared" si="14"/>
        <v/>
      </c>
      <c r="AB78" s="140" t="s">
        <v>52</v>
      </c>
      <c r="AC78" s="157"/>
      <c r="AD78" s="158"/>
      <c r="AE78" s="147"/>
      <c r="EF78">
        <v>16224</v>
      </c>
      <c r="EG78">
        <v>28104</v>
      </c>
      <c r="EH78">
        <v>2628</v>
      </c>
    </row>
    <row r="79" spans="1:148" ht="15" hidden="1" thickBot="1">
      <c r="A79" s="18">
        <v>9</v>
      </c>
      <c r="B79" s="18" t="s">
        <v>143</v>
      </c>
      <c r="C79" s="18" t="s">
        <v>144</v>
      </c>
      <c r="D79" s="175">
        <v>46955</v>
      </c>
      <c r="E79" s="175" cm="1">
        <f t="array" ref="E79">SUMPRODUCT(($AK$2:$GH$2&lt;='S(Week)'!$N$3)*(AK79:GH79)*1)</f>
        <v>46956</v>
      </c>
      <c r="F79" s="175">
        <f t="shared" si="15"/>
        <v>0</v>
      </c>
      <c r="G79" s="18"/>
      <c r="H79" s="19">
        <v>45805</v>
      </c>
      <c r="I79" s="19">
        <v>45819</v>
      </c>
      <c r="J79" s="18">
        <v>12</v>
      </c>
      <c r="L79" s="46"/>
      <c r="M79" s="47"/>
      <c r="N79" s="46"/>
      <c r="O79" s="47"/>
      <c r="P79" s="52"/>
      <c r="Q79" s="39" t="s">
        <v>51</v>
      </c>
      <c r="R79" s="40">
        <v>100</v>
      </c>
      <c r="S79" s="41" t="s">
        <v>51</v>
      </c>
      <c r="T79" s="38">
        <f t="shared" si="16"/>
        <v>0</v>
      </c>
      <c r="V79" s="136" t="str">
        <f t="shared" si="17"/>
        <v>Not started</v>
      </c>
      <c r="W79" s="139"/>
      <c r="X79" s="26" t="s">
        <v>52</v>
      </c>
      <c r="Y79" s="147" t="str">
        <f t="shared" si="13"/>
        <v/>
      </c>
      <c r="Z79" s="26" t="s">
        <v>52</v>
      </c>
      <c r="AA79" s="144" t="str">
        <f t="shared" si="14"/>
        <v/>
      </c>
      <c r="AB79" s="140" t="s">
        <v>52</v>
      </c>
      <c r="AC79" s="157"/>
      <c r="AD79" s="158"/>
      <c r="AE79" s="147"/>
      <c r="EF79">
        <v>16224</v>
      </c>
      <c r="EG79">
        <v>28104</v>
      </c>
      <c r="EH79">
        <v>2628</v>
      </c>
    </row>
    <row r="80" spans="1:148" ht="15" hidden="1" thickBot="1">
      <c r="A80" s="18">
        <v>9</v>
      </c>
      <c r="B80" s="18" t="s">
        <v>145</v>
      </c>
      <c r="C80" s="18" t="s">
        <v>146</v>
      </c>
      <c r="D80" s="175">
        <v>46955</v>
      </c>
      <c r="E80" s="175" cm="1">
        <f t="array" ref="E80">SUMPRODUCT(($AK$2:$GH$2&lt;='S(Week)'!$N$3)*(AK80:GH80)*1)</f>
        <v>46956</v>
      </c>
      <c r="F80" s="175">
        <f t="shared" si="15"/>
        <v>0</v>
      </c>
      <c r="G80" s="18"/>
      <c r="H80" s="19">
        <v>45805</v>
      </c>
      <c r="I80" s="19">
        <v>45819</v>
      </c>
      <c r="J80" s="18">
        <v>12</v>
      </c>
      <c r="L80" s="46"/>
      <c r="M80" s="47"/>
      <c r="N80" s="46"/>
      <c r="O80" s="47"/>
      <c r="P80" s="52"/>
      <c r="Q80" s="39" t="s">
        <v>51</v>
      </c>
      <c r="R80" s="40">
        <v>100</v>
      </c>
      <c r="S80" s="41" t="s">
        <v>51</v>
      </c>
      <c r="T80" s="38">
        <f t="shared" si="16"/>
        <v>0</v>
      </c>
      <c r="V80" s="136" t="str">
        <f t="shared" si="17"/>
        <v>Not started</v>
      </c>
      <c r="W80" s="139"/>
      <c r="X80" s="26" t="s">
        <v>52</v>
      </c>
      <c r="Y80" s="147" t="str">
        <f t="shared" si="13"/>
        <v/>
      </c>
      <c r="Z80" s="26" t="s">
        <v>52</v>
      </c>
      <c r="AA80" s="144" t="str">
        <f t="shared" si="14"/>
        <v/>
      </c>
      <c r="AB80" s="140" t="s">
        <v>52</v>
      </c>
      <c r="AC80" s="157"/>
      <c r="AD80" s="158"/>
      <c r="AE80" s="147"/>
      <c r="EF80">
        <v>16224</v>
      </c>
      <c r="EG80">
        <v>28104</v>
      </c>
      <c r="EH80">
        <v>2628</v>
      </c>
    </row>
    <row r="81" spans="1:149" ht="15" hidden="1" thickBot="1">
      <c r="A81" s="18">
        <v>9</v>
      </c>
      <c r="B81" s="18" t="s">
        <v>147</v>
      </c>
      <c r="C81" s="18" t="s">
        <v>148</v>
      </c>
      <c r="D81" s="175">
        <v>46955</v>
      </c>
      <c r="E81" s="175" cm="1">
        <f t="array" ref="E81">SUMPRODUCT(($AK$2:$GH$2&lt;='S(Week)'!$N$3)*(AK81:GH81)*1)</f>
        <v>46956</v>
      </c>
      <c r="F81" s="175">
        <f t="shared" si="15"/>
        <v>0</v>
      </c>
      <c r="G81" s="18"/>
      <c r="H81" s="19">
        <v>45805</v>
      </c>
      <c r="I81" s="19">
        <v>45819</v>
      </c>
      <c r="J81" s="18">
        <v>12</v>
      </c>
      <c r="L81" s="46"/>
      <c r="M81" s="47"/>
      <c r="N81" s="46"/>
      <c r="O81" s="47"/>
      <c r="P81" s="52"/>
      <c r="Q81" s="39" t="s">
        <v>51</v>
      </c>
      <c r="R81" s="40">
        <v>100</v>
      </c>
      <c r="S81" s="41" t="s">
        <v>51</v>
      </c>
      <c r="T81" s="38">
        <f t="shared" si="16"/>
        <v>0</v>
      </c>
      <c r="V81" s="136" t="str">
        <f t="shared" si="17"/>
        <v>Not started</v>
      </c>
      <c r="W81" s="139"/>
      <c r="X81" s="26" t="s">
        <v>52</v>
      </c>
      <c r="Y81" s="147" t="str">
        <f t="shared" si="13"/>
        <v/>
      </c>
      <c r="Z81" s="26" t="s">
        <v>52</v>
      </c>
      <c r="AA81" s="144" t="str">
        <f t="shared" si="14"/>
        <v/>
      </c>
      <c r="AB81" s="140" t="s">
        <v>52</v>
      </c>
      <c r="AC81" s="157"/>
      <c r="AD81" s="158"/>
      <c r="AE81" s="147"/>
      <c r="EF81">
        <v>16224</v>
      </c>
      <c r="EG81">
        <v>28104</v>
      </c>
      <c r="EH81">
        <v>2628</v>
      </c>
    </row>
    <row r="82" spans="1:149" ht="15" hidden="1" thickBot="1">
      <c r="A82" s="18">
        <v>9</v>
      </c>
      <c r="B82" s="18" t="s">
        <v>149</v>
      </c>
      <c r="C82" s="18" t="s">
        <v>150</v>
      </c>
      <c r="D82" s="175">
        <v>46955</v>
      </c>
      <c r="E82" s="175" cm="1">
        <f t="array" ref="E82">SUMPRODUCT(($AK$2:$GH$2&lt;='S(Week)'!$N$3)*(AK82:GH82)*1)</f>
        <v>46956</v>
      </c>
      <c r="F82" s="175">
        <f t="shared" si="15"/>
        <v>0</v>
      </c>
      <c r="G82" s="18"/>
      <c r="H82" s="19">
        <v>45805</v>
      </c>
      <c r="I82" s="19">
        <v>45819</v>
      </c>
      <c r="J82" s="18">
        <v>12</v>
      </c>
      <c r="L82" s="46"/>
      <c r="M82" s="47"/>
      <c r="N82" s="46"/>
      <c r="O82" s="47"/>
      <c r="P82" s="52"/>
      <c r="Q82" s="39" t="s">
        <v>51</v>
      </c>
      <c r="R82" s="40">
        <v>100</v>
      </c>
      <c r="S82" s="41" t="s">
        <v>51</v>
      </c>
      <c r="T82" s="38">
        <f t="shared" si="16"/>
        <v>0</v>
      </c>
      <c r="V82" s="136" t="str">
        <f t="shared" si="17"/>
        <v>Not started</v>
      </c>
      <c r="W82" s="139"/>
      <c r="X82" s="26" t="s">
        <v>52</v>
      </c>
      <c r="Y82" s="147" t="str">
        <f t="shared" si="13"/>
        <v/>
      </c>
      <c r="Z82" s="26" t="s">
        <v>52</v>
      </c>
      <c r="AA82" s="144" t="str">
        <f t="shared" si="14"/>
        <v/>
      </c>
      <c r="AB82" s="140" t="s">
        <v>52</v>
      </c>
      <c r="AC82" s="157"/>
      <c r="AD82" s="158"/>
      <c r="AE82" s="147"/>
      <c r="EF82">
        <v>16224</v>
      </c>
      <c r="EG82">
        <v>28104</v>
      </c>
      <c r="EH82">
        <v>2628</v>
      </c>
    </row>
    <row r="83" spans="1:149" ht="15" hidden="1" thickBot="1">
      <c r="A83" s="18">
        <v>9</v>
      </c>
      <c r="B83" s="18" t="s">
        <v>151</v>
      </c>
      <c r="C83" s="18" t="s">
        <v>152</v>
      </c>
      <c r="D83" s="175">
        <v>46955</v>
      </c>
      <c r="E83" s="175" cm="1">
        <f t="array" ref="E83">SUMPRODUCT(($AK$2:$GH$2&lt;='S(Week)'!$N$3)*(AK83:GH83)*1)</f>
        <v>46955</v>
      </c>
      <c r="F83" s="175">
        <f t="shared" si="15"/>
        <v>0</v>
      </c>
      <c r="G83" s="18"/>
      <c r="H83" s="19">
        <v>45869</v>
      </c>
      <c r="I83" s="19">
        <v>45891</v>
      </c>
      <c r="J83" s="18">
        <v>19</v>
      </c>
      <c r="L83" s="46"/>
      <c r="M83" s="47"/>
      <c r="N83" s="46"/>
      <c r="O83" s="47"/>
      <c r="P83" s="52"/>
      <c r="Q83" s="39" t="s">
        <v>51</v>
      </c>
      <c r="R83" s="40">
        <v>100</v>
      </c>
      <c r="S83" s="41" t="s">
        <v>51</v>
      </c>
      <c r="T83" s="38">
        <f t="shared" si="16"/>
        <v>0</v>
      </c>
      <c r="V83" s="136" t="str">
        <f t="shared" si="17"/>
        <v>Not started</v>
      </c>
      <c r="W83" s="139"/>
      <c r="X83" s="26" t="s">
        <v>52</v>
      </c>
      <c r="Y83" s="147" t="str">
        <f t="shared" si="13"/>
        <v/>
      </c>
      <c r="Z83" s="26" t="s">
        <v>52</v>
      </c>
      <c r="AA83" s="144" t="str">
        <f t="shared" si="14"/>
        <v/>
      </c>
      <c r="AB83" s="140" t="s">
        <v>52</v>
      </c>
      <c r="AC83" s="157"/>
      <c r="AD83" s="158"/>
      <c r="AE83" s="147"/>
      <c r="EO83">
        <v>2279</v>
      </c>
      <c r="EP83">
        <v>24334</v>
      </c>
      <c r="EQ83">
        <v>16616</v>
      </c>
      <c r="ER83">
        <v>3726</v>
      </c>
    </row>
    <row r="84" spans="1:149" hidden="1">
      <c r="A84" s="15">
        <v>5</v>
      </c>
      <c r="B84" s="15" t="s">
        <v>153</v>
      </c>
      <c r="C84" s="16"/>
      <c r="D84" s="174">
        <v>53200</v>
      </c>
      <c r="E84" s="174"/>
      <c r="F84" s="174"/>
      <c r="G84" s="16"/>
      <c r="H84" s="17">
        <v>45838</v>
      </c>
      <c r="I84" s="17">
        <v>45839</v>
      </c>
      <c r="J84" s="16">
        <v>2</v>
      </c>
      <c r="L84" s="46"/>
      <c r="M84" s="47"/>
      <c r="N84" s="46"/>
      <c r="O84" s="47"/>
      <c r="V84" s="136"/>
      <c r="W84" s="139"/>
      <c r="Y84" s="147" t="str">
        <f t="shared" si="13"/>
        <v/>
      </c>
      <c r="AA84" s="144" t="str">
        <f t="shared" si="14"/>
        <v/>
      </c>
      <c r="AB84" s="140"/>
      <c r="AC84" s="157"/>
      <c r="AD84" s="158"/>
      <c r="AE84" s="147"/>
      <c r="EK84">
        <v>53200</v>
      </c>
    </row>
    <row r="85" spans="1:149" hidden="1">
      <c r="A85" s="20">
        <v>6</v>
      </c>
      <c r="B85" s="20" t="s">
        <v>46</v>
      </c>
      <c r="C85" s="21"/>
      <c r="D85" s="176">
        <v>53200</v>
      </c>
      <c r="E85" s="176"/>
      <c r="F85" s="176"/>
      <c r="G85" s="21"/>
      <c r="H85" s="22">
        <v>45838</v>
      </c>
      <c r="I85" s="22">
        <v>45839</v>
      </c>
      <c r="J85" s="21">
        <v>2</v>
      </c>
      <c r="L85" s="46"/>
      <c r="M85" s="47"/>
      <c r="N85" s="46"/>
      <c r="O85" s="47"/>
      <c r="V85" s="136"/>
      <c r="W85" s="139"/>
      <c r="Y85" s="147" t="str">
        <f t="shared" si="13"/>
        <v/>
      </c>
      <c r="AA85" s="144" t="str">
        <f t="shared" si="14"/>
        <v/>
      </c>
      <c r="AB85" s="140"/>
      <c r="AC85" s="157"/>
      <c r="AD85" s="158"/>
      <c r="AE85" s="147"/>
      <c r="EK85">
        <v>53200</v>
      </c>
    </row>
    <row r="86" spans="1:149" ht="15" hidden="1" thickBot="1">
      <c r="B86" t="s">
        <v>105</v>
      </c>
      <c r="C86" s="18"/>
      <c r="D86" s="175">
        <v>53200</v>
      </c>
      <c r="E86" s="175" cm="1">
        <f t="array" ref="E86">SUMPRODUCT(($AK$2:$GH$2&lt;='S(Week)'!$N$3)*(AK86:GH86)*1)</f>
        <v>53200</v>
      </c>
      <c r="F86" s="175"/>
      <c r="G86" s="18"/>
      <c r="H86" s="19">
        <v>45838</v>
      </c>
      <c r="I86" s="19">
        <v>45839</v>
      </c>
      <c r="J86" s="18">
        <v>2</v>
      </c>
      <c r="L86" s="46"/>
      <c r="M86" s="47"/>
      <c r="N86" s="46"/>
      <c r="O86" s="47"/>
      <c r="T86" s="38">
        <f t="shared" ref="T86:T87" si="18">IFERROR($P86/$R86,0)</f>
        <v>0</v>
      </c>
      <c r="V86" s="136"/>
      <c r="W86" s="139"/>
      <c r="Y86" s="147" t="str">
        <f t="shared" si="13"/>
        <v/>
      </c>
      <c r="AA86" s="144" t="str">
        <f t="shared" si="14"/>
        <v/>
      </c>
      <c r="AB86" s="140"/>
      <c r="AC86" s="157"/>
      <c r="AD86" s="158"/>
      <c r="AE86" s="147"/>
      <c r="EK86">
        <v>53200</v>
      </c>
    </row>
    <row r="87" spans="1:149" ht="15" hidden="1" thickBot="1">
      <c r="A87" s="18">
        <v>9</v>
      </c>
      <c r="B87" s="18" t="s">
        <v>154</v>
      </c>
      <c r="C87" s="18" t="s">
        <v>155</v>
      </c>
      <c r="D87" s="175">
        <v>53200</v>
      </c>
      <c r="E87" s="175" cm="1">
        <f t="array" ref="E87">SUMPRODUCT(($AK$2:$GH$2&lt;='S(Week)'!$N$3)*(AK87:GH87)*1)</f>
        <v>53200</v>
      </c>
      <c r="F87" s="175">
        <f>IFERROR(E87*T87,0)</f>
        <v>0</v>
      </c>
      <c r="G87" s="18"/>
      <c r="H87" s="19">
        <v>45838</v>
      </c>
      <c r="I87" s="19">
        <v>45839</v>
      </c>
      <c r="J87" s="18">
        <v>2</v>
      </c>
      <c r="L87" s="46"/>
      <c r="M87" s="47"/>
      <c r="N87" s="46"/>
      <c r="O87" s="47"/>
      <c r="P87" s="52"/>
      <c r="Q87" s="39" t="s">
        <v>51</v>
      </c>
      <c r="R87" s="40">
        <v>100</v>
      </c>
      <c r="S87" s="41" t="s">
        <v>51</v>
      </c>
      <c r="T87" s="38">
        <f t="shared" si="18"/>
        <v>0</v>
      </c>
      <c r="V87" s="136" t="str">
        <f>IF(($M87="A")*($O87="A")&gt;0,"Completed",IF($M87="A","In Progress","Not started"))</f>
        <v>Not started</v>
      </c>
      <c r="W87" s="139"/>
      <c r="X87" s="26" t="s">
        <v>52</v>
      </c>
      <c r="Y87" s="147" t="str">
        <f t="shared" si="13"/>
        <v/>
      </c>
      <c r="Z87" s="26" t="s">
        <v>52</v>
      </c>
      <c r="AA87" s="144" t="str">
        <f t="shared" si="14"/>
        <v/>
      </c>
      <c r="AB87" s="140" t="s">
        <v>52</v>
      </c>
      <c r="AC87" s="157"/>
      <c r="AD87" s="158"/>
      <c r="AE87" s="147"/>
      <c r="EK87">
        <v>53200</v>
      </c>
    </row>
    <row r="88" spans="1:149">
      <c r="A88" s="15">
        <v>5</v>
      </c>
      <c r="B88" s="15" t="s">
        <v>156</v>
      </c>
      <c r="C88" s="16"/>
      <c r="D88" s="174">
        <v>53200</v>
      </c>
      <c r="E88" s="174"/>
      <c r="F88" s="174"/>
      <c r="G88" s="16"/>
      <c r="H88" s="17">
        <v>45852</v>
      </c>
      <c r="I88" s="17">
        <v>45898</v>
      </c>
      <c r="J88" s="16">
        <v>41</v>
      </c>
      <c r="L88" s="46"/>
      <c r="M88" s="47"/>
      <c r="N88" s="46"/>
      <c r="O88" s="47"/>
      <c r="V88" s="136"/>
      <c r="W88" s="139"/>
      <c r="Y88" s="147" t="str">
        <f t="shared" si="13"/>
        <v/>
      </c>
      <c r="AA88" s="144" t="str">
        <f t="shared" si="14"/>
        <v/>
      </c>
      <c r="AB88" s="140"/>
      <c r="AC88" s="157"/>
      <c r="AD88" s="158"/>
      <c r="AE88" s="147"/>
      <c r="EM88">
        <v>16612</v>
      </c>
      <c r="EN88">
        <v>10441</v>
      </c>
      <c r="EO88">
        <v>8647</v>
      </c>
      <c r="ER88">
        <v>6606</v>
      </c>
      <c r="ES88">
        <v>10894</v>
      </c>
    </row>
    <row r="89" spans="1:149">
      <c r="A89" s="20">
        <v>6</v>
      </c>
      <c r="B89" s="20" t="s">
        <v>46</v>
      </c>
      <c r="C89" s="21"/>
      <c r="D89" s="176">
        <v>53200</v>
      </c>
      <c r="E89" s="176"/>
      <c r="F89" s="176"/>
      <c r="G89" s="21"/>
      <c r="H89" s="22">
        <v>45852</v>
      </c>
      <c r="I89" s="22">
        <v>45898</v>
      </c>
      <c r="J89" s="21">
        <v>41</v>
      </c>
      <c r="L89" s="46"/>
      <c r="M89" s="47"/>
      <c r="N89" s="46"/>
      <c r="O89" s="47"/>
      <c r="V89" s="136"/>
      <c r="W89" s="139"/>
      <c r="Y89" s="147" t="str">
        <f t="shared" si="13"/>
        <v/>
      </c>
      <c r="AA89" s="144" t="str">
        <f t="shared" si="14"/>
        <v/>
      </c>
      <c r="AB89" s="140"/>
      <c r="AC89" s="157"/>
      <c r="AD89" s="158"/>
      <c r="AE89" s="147"/>
      <c r="EM89">
        <v>16612</v>
      </c>
      <c r="EN89">
        <v>10441</v>
      </c>
      <c r="EO89">
        <v>8647</v>
      </c>
      <c r="ER89">
        <v>6606</v>
      </c>
      <c r="ES89">
        <v>10894</v>
      </c>
    </row>
    <row r="90" spans="1:149" ht="15" thickBot="1">
      <c r="B90" t="s">
        <v>47</v>
      </c>
      <c r="C90" s="18"/>
      <c r="D90" s="175">
        <v>0</v>
      </c>
      <c r="E90" s="175"/>
      <c r="F90" s="175"/>
      <c r="G90" s="18"/>
      <c r="H90" s="19">
        <v>45733</v>
      </c>
      <c r="I90" s="19">
        <v>45775</v>
      </c>
      <c r="J90" s="18">
        <v>36</v>
      </c>
      <c r="L90" s="46"/>
      <c r="M90" s="47"/>
      <c r="N90" s="46"/>
      <c r="O90" s="47"/>
      <c r="V90" s="136"/>
      <c r="W90" s="139"/>
      <c r="Y90" s="147" t="str">
        <f t="shared" si="13"/>
        <v/>
      </c>
      <c r="AA90" s="144" t="str">
        <f t="shared" si="14"/>
        <v/>
      </c>
      <c r="AB90" s="140"/>
      <c r="AC90" s="157"/>
      <c r="AD90" s="158"/>
      <c r="AE90" s="147"/>
    </row>
    <row r="91" spans="1:149" ht="15" thickBot="1">
      <c r="A91" s="18">
        <v>9</v>
      </c>
      <c r="B91" s="18" t="s">
        <v>157</v>
      </c>
      <c r="C91" s="18" t="s">
        <v>158</v>
      </c>
      <c r="D91" s="175">
        <v>0</v>
      </c>
      <c r="E91" s="175" cm="1">
        <f t="array" ref="E91">SUMPRODUCT(($AK$2:$GH$2&lt;='S(Week)'!$N$3)*(AK91:GH91)*1)</f>
        <v>0</v>
      </c>
      <c r="F91" s="175">
        <f>IFERROR(E91*T91,0)</f>
        <v>0</v>
      </c>
      <c r="G91" s="18"/>
      <c r="H91" s="19">
        <v>45733</v>
      </c>
      <c r="I91" s="19">
        <v>45775</v>
      </c>
      <c r="J91" s="18">
        <v>36</v>
      </c>
      <c r="L91" s="46"/>
      <c r="M91" s="47" t="s">
        <v>55</v>
      </c>
      <c r="N91" s="46"/>
      <c r="O91" s="47" t="s">
        <v>55</v>
      </c>
      <c r="P91" s="52">
        <v>100</v>
      </c>
      <c r="Q91" s="39" t="s">
        <v>51</v>
      </c>
      <c r="R91" s="40">
        <v>100</v>
      </c>
      <c r="S91" s="41" t="s">
        <v>51</v>
      </c>
      <c r="T91" s="38">
        <f t="shared" ref="T91" si="19">IFERROR($P91/$R91,0)</f>
        <v>1</v>
      </c>
      <c r="V91" s="136" t="str">
        <f>IF(($M91="A")*($O91="A")&gt;0,"Completed",IF($M91="A","In Progress","Not started"))</f>
        <v>Completed</v>
      </c>
      <c r="W91" s="139">
        <v>100</v>
      </c>
      <c r="X91" s="26" t="s">
        <v>52</v>
      </c>
      <c r="Y91" s="147" t="str">
        <f t="shared" si="13"/>
        <v/>
      </c>
      <c r="Z91" s="26" t="s">
        <v>52</v>
      </c>
      <c r="AA91" s="144" t="str">
        <f t="shared" si="14"/>
        <v/>
      </c>
      <c r="AB91" s="140" t="s">
        <v>52</v>
      </c>
      <c r="AC91" s="161" t="s">
        <v>85</v>
      </c>
      <c r="AD91" s="162" t="s">
        <v>86</v>
      </c>
      <c r="AE91" s="162" t="s">
        <v>87</v>
      </c>
    </row>
    <row r="92" spans="1:149" ht="15" hidden="1" thickBot="1">
      <c r="B92" t="s">
        <v>105</v>
      </c>
      <c r="C92" s="18"/>
      <c r="D92" s="175">
        <v>53200</v>
      </c>
      <c r="E92" s="175"/>
      <c r="F92" s="175"/>
      <c r="G92" s="18"/>
      <c r="H92" s="19">
        <v>45852</v>
      </c>
      <c r="I92" s="19">
        <v>45898</v>
      </c>
      <c r="J92" s="18">
        <v>41</v>
      </c>
      <c r="L92" s="46"/>
      <c r="M92" s="47"/>
      <c r="N92" s="46"/>
      <c r="O92" s="47"/>
      <c r="V92" s="136"/>
      <c r="W92" s="139"/>
      <c r="Y92" s="147" t="str">
        <f t="shared" si="13"/>
        <v/>
      </c>
      <c r="AA92" s="144" t="str">
        <f t="shared" si="14"/>
        <v/>
      </c>
      <c r="AB92" s="140"/>
      <c r="AC92" s="157"/>
      <c r="AD92" s="158"/>
      <c r="AE92" s="147"/>
      <c r="EM92">
        <v>16612</v>
      </c>
      <c r="EN92">
        <v>10441</v>
      </c>
      <c r="EO92">
        <v>8647</v>
      </c>
      <c r="ER92">
        <v>6606</v>
      </c>
      <c r="ES92">
        <v>10894</v>
      </c>
    </row>
    <row r="93" spans="1:149" ht="15" hidden="1" thickBot="1">
      <c r="A93" s="18">
        <v>9</v>
      </c>
      <c r="B93" s="18" t="s">
        <v>159</v>
      </c>
      <c r="C93" s="18" t="s">
        <v>160</v>
      </c>
      <c r="D93" s="175">
        <v>18200</v>
      </c>
      <c r="E93" s="175" cm="1">
        <f t="array" ref="E93">SUMPRODUCT(($AK$2:$GH$2&lt;='S(Week)'!$N$3)*(AK93:GH93)*1)</f>
        <v>18200</v>
      </c>
      <c r="F93" s="175">
        <f>IFERROR(E93*T93,0)</f>
        <v>0</v>
      </c>
      <c r="G93" s="18"/>
      <c r="H93" s="19">
        <v>45852</v>
      </c>
      <c r="I93" s="19">
        <v>45861</v>
      </c>
      <c r="J93" s="18">
        <v>8</v>
      </c>
      <c r="L93" s="46"/>
      <c r="M93" s="47"/>
      <c r="N93" s="46"/>
      <c r="O93" s="47"/>
      <c r="P93" s="52"/>
      <c r="Q93" s="39" t="s">
        <v>51</v>
      </c>
      <c r="R93" s="40">
        <v>100</v>
      </c>
      <c r="S93" s="41" t="s">
        <v>51</v>
      </c>
      <c r="T93" s="38">
        <f t="shared" ref="T93:T95" si="20">IFERROR($P93/$R93,0)</f>
        <v>0</v>
      </c>
      <c r="V93" s="136" t="str">
        <f t="shared" ref="V93:V95" si="21">IF(($M93="A")*($O93="A")&gt;0,"Completed",IF($M93="A","In Progress","Not started"))</f>
        <v>Not started</v>
      </c>
      <c r="W93" s="139"/>
      <c r="X93" s="26" t="s">
        <v>52</v>
      </c>
      <c r="Y93" s="147" t="str">
        <f t="shared" si="13"/>
        <v/>
      </c>
      <c r="Z93" s="26" t="s">
        <v>52</v>
      </c>
      <c r="AA93" s="144" t="str">
        <f t="shared" si="14"/>
        <v/>
      </c>
      <c r="AB93" s="140" t="s">
        <v>52</v>
      </c>
      <c r="AC93" s="157"/>
      <c r="AD93" s="158"/>
      <c r="AE93" s="147"/>
      <c r="EM93">
        <v>16612</v>
      </c>
      <c r="EN93">
        <v>1588</v>
      </c>
    </row>
    <row r="94" spans="1:149" ht="15" hidden="1" thickBot="1">
      <c r="A94" s="18">
        <v>9</v>
      </c>
      <c r="B94" s="18" t="s">
        <v>161</v>
      </c>
      <c r="C94" s="18" t="s">
        <v>162</v>
      </c>
      <c r="D94" s="175">
        <v>17500</v>
      </c>
      <c r="E94" s="175" cm="1">
        <f t="array" ref="E94">SUMPRODUCT(($AK$2:$GH$2&lt;='S(Week)'!$N$3)*(AK94:GH94)*1)</f>
        <v>17500</v>
      </c>
      <c r="F94" s="175">
        <f>IFERROR(E94*T94,0)</f>
        <v>0</v>
      </c>
      <c r="G94" s="18"/>
      <c r="H94" s="19">
        <v>45861</v>
      </c>
      <c r="I94" s="19">
        <v>45869</v>
      </c>
      <c r="J94" s="18">
        <v>8</v>
      </c>
      <c r="L94" s="46"/>
      <c r="M94" s="47"/>
      <c r="N94" s="46"/>
      <c r="O94" s="47"/>
      <c r="P94" s="52"/>
      <c r="Q94" s="39" t="s">
        <v>51</v>
      </c>
      <c r="R94" s="40">
        <v>100</v>
      </c>
      <c r="S94" s="41" t="s">
        <v>51</v>
      </c>
      <c r="T94" s="38">
        <f t="shared" si="20"/>
        <v>0</v>
      </c>
      <c r="V94" s="136" t="str">
        <f t="shared" si="21"/>
        <v>Not started</v>
      </c>
      <c r="W94" s="139"/>
      <c r="X94" s="26" t="s">
        <v>52</v>
      </c>
      <c r="Y94" s="147" t="str">
        <f t="shared" si="13"/>
        <v/>
      </c>
      <c r="Z94" s="26" t="s">
        <v>52</v>
      </c>
      <c r="AA94" s="144" t="str">
        <f t="shared" si="14"/>
        <v/>
      </c>
      <c r="AB94" s="140" t="s">
        <v>52</v>
      </c>
      <c r="AC94" s="157"/>
      <c r="AD94" s="158"/>
      <c r="AE94" s="147"/>
      <c r="EN94">
        <v>8853</v>
      </c>
      <c r="EO94">
        <v>8647</v>
      </c>
    </row>
    <row r="95" spans="1:149" ht="15" hidden="1" thickBot="1">
      <c r="A95" s="18">
        <v>9</v>
      </c>
      <c r="B95" s="18" t="s">
        <v>163</v>
      </c>
      <c r="C95" s="18" t="s">
        <v>164</v>
      </c>
      <c r="D95" s="175">
        <v>17500</v>
      </c>
      <c r="E95" s="175" cm="1">
        <f t="array" ref="E95">SUMPRODUCT(($AK$2:$GH$2&lt;='S(Week)'!$N$3)*(AK95:GH95)*1)</f>
        <v>17500</v>
      </c>
      <c r="F95" s="175">
        <f>IFERROR(E95*T95,0)</f>
        <v>2625</v>
      </c>
      <c r="G95" s="18"/>
      <c r="H95" s="19">
        <v>45890</v>
      </c>
      <c r="I95" s="19">
        <v>45898</v>
      </c>
      <c r="J95" s="18">
        <v>8</v>
      </c>
      <c r="L95" s="86">
        <v>45986</v>
      </c>
      <c r="M95" s="47" t="s">
        <v>55</v>
      </c>
      <c r="N95" s="46"/>
      <c r="O95" s="47"/>
      <c r="P95" s="52">
        <v>15</v>
      </c>
      <c r="Q95" s="39" t="s">
        <v>51</v>
      </c>
      <c r="R95" s="40">
        <v>100</v>
      </c>
      <c r="S95" s="41" t="s">
        <v>51</v>
      </c>
      <c r="T95" s="38">
        <f t="shared" si="20"/>
        <v>0.15</v>
      </c>
      <c r="V95" s="136" t="str">
        <f t="shared" si="21"/>
        <v>In Progress</v>
      </c>
      <c r="W95" s="139">
        <v>15</v>
      </c>
      <c r="X95" s="26" t="s">
        <v>52</v>
      </c>
      <c r="Y95" s="147" t="str">
        <f t="shared" si="13"/>
        <v/>
      </c>
      <c r="Z95" s="26" t="s">
        <v>52</v>
      </c>
      <c r="AA95" s="144" t="str">
        <f t="shared" si="14"/>
        <v/>
      </c>
      <c r="AB95" s="140" t="s">
        <v>52</v>
      </c>
      <c r="AC95" s="157"/>
      <c r="AD95" s="158"/>
      <c r="AE95" s="147"/>
      <c r="ER95">
        <v>6606</v>
      </c>
      <c r="ES95">
        <v>10894</v>
      </c>
    </row>
    <row r="96" spans="1:149" hidden="1">
      <c r="A96" s="15">
        <v>5</v>
      </c>
      <c r="B96" s="15" t="s">
        <v>165</v>
      </c>
      <c r="C96" s="16"/>
      <c r="D96" s="174">
        <v>53198</v>
      </c>
      <c r="E96" s="174"/>
      <c r="F96" s="174"/>
      <c r="G96" s="16"/>
      <c r="H96" s="17">
        <v>45805</v>
      </c>
      <c r="I96" s="17">
        <v>45827</v>
      </c>
      <c r="J96" s="16">
        <v>20</v>
      </c>
      <c r="L96" s="46"/>
      <c r="M96" s="47"/>
      <c r="N96" s="46"/>
      <c r="O96" s="47"/>
      <c r="V96" s="136"/>
      <c r="W96" s="139"/>
      <c r="Y96" s="147" t="str">
        <f t="shared" si="13"/>
        <v/>
      </c>
      <c r="AA96" s="144" t="str">
        <f t="shared" si="14"/>
        <v/>
      </c>
      <c r="AB96" s="140"/>
      <c r="AC96" s="157"/>
      <c r="AD96" s="158"/>
      <c r="AE96" s="147"/>
      <c r="EF96">
        <v>7763</v>
      </c>
      <c r="EG96">
        <v>11644</v>
      </c>
      <c r="EH96">
        <v>19722</v>
      </c>
      <c r="EI96">
        <v>14070</v>
      </c>
    </row>
    <row r="97" spans="1:143" hidden="1">
      <c r="A97" s="20">
        <v>6</v>
      </c>
      <c r="B97" s="20" t="s">
        <v>46</v>
      </c>
      <c r="C97" s="21"/>
      <c r="D97" s="176">
        <v>53198</v>
      </c>
      <c r="E97" s="176"/>
      <c r="F97" s="176"/>
      <c r="G97" s="21"/>
      <c r="H97" s="22">
        <v>45805</v>
      </c>
      <c r="I97" s="22">
        <v>45827</v>
      </c>
      <c r="J97" s="21">
        <v>20</v>
      </c>
      <c r="L97" s="46"/>
      <c r="M97" s="47"/>
      <c r="N97" s="46"/>
      <c r="O97" s="47"/>
      <c r="V97" s="136"/>
      <c r="W97" s="139"/>
      <c r="Y97" s="147" t="str">
        <f t="shared" si="13"/>
        <v/>
      </c>
      <c r="AA97" s="144" t="str">
        <f t="shared" si="14"/>
        <v/>
      </c>
      <c r="AB97" s="140"/>
      <c r="AC97" s="157"/>
      <c r="AD97" s="158"/>
      <c r="AE97" s="147"/>
      <c r="EF97">
        <v>7763</v>
      </c>
      <c r="EG97">
        <v>11644</v>
      </c>
      <c r="EH97">
        <v>19722</v>
      </c>
      <c r="EI97">
        <v>14070</v>
      </c>
    </row>
    <row r="98" spans="1:143" ht="15" hidden="1" thickBot="1">
      <c r="B98" t="s">
        <v>105</v>
      </c>
      <c r="C98" s="18"/>
      <c r="D98" s="175">
        <v>53198</v>
      </c>
      <c r="E98" s="175"/>
      <c r="F98" s="175"/>
      <c r="G98" s="18"/>
      <c r="H98" s="19">
        <v>45805</v>
      </c>
      <c r="I98" s="19">
        <v>45827</v>
      </c>
      <c r="J98" s="18">
        <v>20</v>
      </c>
      <c r="L98" s="46"/>
      <c r="M98" s="47"/>
      <c r="N98" s="46"/>
      <c r="O98" s="47"/>
      <c r="V98" s="136"/>
      <c r="W98" s="139"/>
      <c r="Y98" s="147" t="str">
        <f t="shared" si="13"/>
        <v/>
      </c>
      <c r="AA98" s="144" t="str">
        <f t="shared" si="14"/>
        <v/>
      </c>
      <c r="AB98" s="140"/>
      <c r="AC98" s="157"/>
      <c r="AD98" s="158"/>
      <c r="AE98" s="147"/>
      <c r="EF98">
        <v>7763</v>
      </c>
      <c r="EG98">
        <v>11644</v>
      </c>
      <c r="EH98">
        <v>19722</v>
      </c>
      <c r="EI98">
        <v>14070</v>
      </c>
    </row>
    <row r="99" spans="1:143" ht="15" hidden="1" thickBot="1">
      <c r="A99" s="18">
        <v>9</v>
      </c>
      <c r="B99" s="18" t="s">
        <v>166</v>
      </c>
      <c r="C99" s="18" t="s">
        <v>167</v>
      </c>
      <c r="D99" s="175">
        <v>15113</v>
      </c>
      <c r="E99" s="175" cm="1">
        <f t="array" ref="E99">SUMPRODUCT(($AK$2:$GH$2&lt;='S(Week)'!$N$3)*(AK99:GH99)*1)</f>
        <v>15113</v>
      </c>
      <c r="F99" s="175">
        <f>IFERROR(E99*T99,0)</f>
        <v>0</v>
      </c>
      <c r="G99" s="18"/>
      <c r="H99" s="19">
        <v>45805</v>
      </c>
      <c r="I99" s="19">
        <v>45813</v>
      </c>
      <c r="J99" s="18">
        <v>8</v>
      </c>
      <c r="L99" s="46"/>
      <c r="M99" s="47"/>
      <c r="N99" s="46"/>
      <c r="O99" s="47"/>
      <c r="P99" s="52"/>
      <c r="Q99" s="39" t="s">
        <v>51</v>
      </c>
      <c r="R99" s="40">
        <v>100</v>
      </c>
      <c r="S99" s="41" t="s">
        <v>51</v>
      </c>
      <c r="T99" s="38">
        <f t="shared" ref="T99:T102" si="22">IFERROR($P99/$R99,0)</f>
        <v>0</v>
      </c>
      <c r="V99" s="136" t="str">
        <f t="shared" ref="V99:V102" si="23">IF(($M99="A")*($O99="A")&gt;0,"Completed",IF($M99="A","In Progress","Not started"))</f>
        <v>Not started</v>
      </c>
      <c r="W99" s="139"/>
      <c r="X99" s="26" t="s">
        <v>52</v>
      </c>
      <c r="Y99" s="147" t="str">
        <f t="shared" si="13"/>
        <v/>
      </c>
      <c r="Z99" s="26" t="s">
        <v>52</v>
      </c>
      <c r="AA99" s="144" t="str">
        <f t="shared" si="14"/>
        <v/>
      </c>
      <c r="AB99" s="140" t="s">
        <v>52</v>
      </c>
      <c r="AC99" s="157"/>
      <c r="AD99" s="158"/>
      <c r="AE99" s="147"/>
      <c r="EF99">
        <v>7763</v>
      </c>
      <c r="EG99">
        <v>7350</v>
      </c>
    </row>
    <row r="100" spans="1:143" ht="15" hidden="1" thickBot="1">
      <c r="A100" s="18">
        <v>9</v>
      </c>
      <c r="B100" s="18" t="s">
        <v>168</v>
      </c>
      <c r="C100" s="18" t="s">
        <v>169</v>
      </c>
      <c r="D100" s="175">
        <v>7859</v>
      </c>
      <c r="E100" s="175" cm="1">
        <f t="array" ref="E100">SUMPRODUCT(($AK$2:$GH$2&lt;='S(Week)'!$N$3)*(AK100:GH100)*1)</f>
        <v>7859</v>
      </c>
      <c r="F100" s="175">
        <f>IFERROR(E100*T100,0)</f>
        <v>0</v>
      </c>
      <c r="G100" s="18"/>
      <c r="H100" s="19">
        <v>45813</v>
      </c>
      <c r="I100" s="19">
        <v>45818</v>
      </c>
      <c r="J100" s="18">
        <v>4</v>
      </c>
      <c r="L100" s="46"/>
      <c r="M100" s="47"/>
      <c r="N100" s="46"/>
      <c r="O100" s="47"/>
      <c r="P100" s="52"/>
      <c r="Q100" s="39" t="s">
        <v>51</v>
      </c>
      <c r="R100" s="40">
        <v>100</v>
      </c>
      <c r="S100" s="41" t="s">
        <v>51</v>
      </c>
      <c r="T100" s="38">
        <f t="shared" si="22"/>
        <v>0</v>
      </c>
      <c r="V100" s="136" t="str">
        <f t="shared" si="23"/>
        <v>Not started</v>
      </c>
      <c r="W100" s="139"/>
      <c r="X100" s="26" t="s">
        <v>52</v>
      </c>
      <c r="Y100" s="147" t="str">
        <f t="shared" si="13"/>
        <v/>
      </c>
      <c r="Z100" s="26" t="s">
        <v>52</v>
      </c>
      <c r="AA100" s="144" t="str">
        <f t="shared" si="14"/>
        <v/>
      </c>
      <c r="AB100" s="140" t="s">
        <v>52</v>
      </c>
      <c r="AC100" s="157"/>
      <c r="AD100" s="158"/>
      <c r="AE100" s="147"/>
      <c r="EG100">
        <v>4293</v>
      </c>
      <c r="EH100">
        <v>3566</v>
      </c>
    </row>
    <row r="101" spans="1:143" ht="15" hidden="1" thickBot="1">
      <c r="A101" s="18">
        <v>9</v>
      </c>
      <c r="B101" s="18" t="s">
        <v>170</v>
      </c>
      <c r="C101" s="18" t="s">
        <v>171</v>
      </c>
      <c r="D101" s="175">
        <v>15113</v>
      </c>
      <c r="E101" s="175" cm="1">
        <f t="array" ref="E101">SUMPRODUCT(($AK$2:$GH$2&lt;='S(Week)'!$N$3)*(AK101:GH101)*1)</f>
        <v>15113</v>
      </c>
      <c r="F101" s="175">
        <f>IFERROR(E101*T101,0)</f>
        <v>0</v>
      </c>
      <c r="G101" s="18"/>
      <c r="H101" s="19">
        <v>45818</v>
      </c>
      <c r="I101" s="19">
        <v>45827</v>
      </c>
      <c r="J101" s="18">
        <v>8</v>
      </c>
      <c r="L101" s="46"/>
      <c r="M101" s="47"/>
      <c r="N101" s="46"/>
      <c r="O101" s="47"/>
      <c r="P101" s="52"/>
      <c r="Q101" s="39" t="s">
        <v>51</v>
      </c>
      <c r="R101" s="40">
        <v>100</v>
      </c>
      <c r="S101" s="41" t="s">
        <v>51</v>
      </c>
      <c r="T101" s="38">
        <f t="shared" si="22"/>
        <v>0</v>
      </c>
      <c r="V101" s="136" t="str">
        <f t="shared" si="23"/>
        <v>Not started</v>
      </c>
      <c r="W101" s="139"/>
      <c r="X101" s="26" t="s">
        <v>52</v>
      </c>
      <c r="Y101" s="147" t="str">
        <f t="shared" si="13"/>
        <v/>
      </c>
      <c r="Z101" s="26" t="s">
        <v>52</v>
      </c>
      <c r="AA101" s="144" t="str">
        <f t="shared" si="14"/>
        <v/>
      </c>
      <c r="AB101" s="140" t="s">
        <v>52</v>
      </c>
      <c r="AC101" s="157"/>
      <c r="AD101" s="158"/>
      <c r="AE101" s="147"/>
      <c r="EH101">
        <v>8078</v>
      </c>
      <c r="EI101">
        <v>7035</v>
      </c>
    </row>
    <row r="102" spans="1:143" ht="15" hidden="1" thickBot="1">
      <c r="A102" s="18">
        <v>9</v>
      </c>
      <c r="B102" s="18" t="s">
        <v>172</v>
      </c>
      <c r="C102" s="18" t="s">
        <v>173</v>
      </c>
      <c r="D102" s="175">
        <v>15113</v>
      </c>
      <c r="E102" s="175" cm="1">
        <f t="array" ref="E102">SUMPRODUCT(($AK$2:$GH$2&lt;='S(Week)'!$N$3)*(AK102:GH102)*1)</f>
        <v>15113</v>
      </c>
      <c r="F102" s="175">
        <f>IFERROR(E102*T102,0)</f>
        <v>0</v>
      </c>
      <c r="G102" s="18"/>
      <c r="H102" s="19">
        <v>45818</v>
      </c>
      <c r="I102" s="19">
        <v>45827</v>
      </c>
      <c r="J102" s="18">
        <v>8</v>
      </c>
      <c r="L102" s="46"/>
      <c r="M102" s="47"/>
      <c r="N102" s="46"/>
      <c r="O102" s="47"/>
      <c r="P102" s="52"/>
      <c r="Q102" s="39" t="s">
        <v>51</v>
      </c>
      <c r="R102" s="40">
        <v>100</v>
      </c>
      <c r="S102" s="41" t="s">
        <v>51</v>
      </c>
      <c r="T102" s="38">
        <f t="shared" si="22"/>
        <v>0</v>
      </c>
      <c r="V102" s="136" t="str">
        <f t="shared" si="23"/>
        <v>Not started</v>
      </c>
      <c r="W102" s="139"/>
      <c r="X102" s="26" t="s">
        <v>52</v>
      </c>
      <c r="Y102" s="147" t="str">
        <f t="shared" si="13"/>
        <v/>
      </c>
      <c r="Z102" s="26" t="s">
        <v>52</v>
      </c>
      <c r="AA102" s="144" t="str">
        <f t="shared" si="14"/>
        <v/>
      </c>
      <c r="AB102" s="140" t="s">
        <v>52</v>
      </c>
      <c r="AC102" s="157"/>
      <c r="AD102" s="158"/>
      <c r="AE102" s="147"/>
      <c r="EH102">
        <v>8078</v>
      </c>
      <c r="EI102">
        <v>7035</v>
      </c>
    </row>
    <row r="103" spans="1:143" hidden="1">
      <c r="A103" s="15">
        <v>5</v>
      </c>
      <c r="B103" s="15" t="s">
        <v>174</v>
      </c>
      <c r="C103" s="16"/>
      <c r="D103" s="174">
        <v>6409</v>
      </c>
      <c r="E103" s="174"/>
      <c r="F103" s="174"/>
      <c r="G103" s="16"/>
      <c r="H103" s="17">
        <v>45852</v>
      </c>
      <c r="I103" s="17">
        <v>45855</v>
      </c>
      <c r="J103" s="16">
        <v>3</v>
      </c>
      <c r="L103" s="46"/>
      <c r="M103" s="47"/>
      <c r="N103" s="46"/>
      <c r="O103" s="47"/>
      <c r="V103" s="136"/>
      <c r="W103" s="139"/>
      <c r="Y103" s="147" t="str">
        <f t="shared" si="13"/>
        <v/>
      </c>
      <c r="AA103" s="144" t="str">
        <f t="shared" si="14"/>
        <v/>
      </c>
      <c r="AB103" s="140"/>
      <c r="AC103" s="157"/>
      <c r="AD103" s="158"/>
      <c r="AE103" s="147"/>
      <c r="EM103">
        <v>6409</v>
      </c>
    </row>
    <row r="104" spans="1:143" hidden="1">
      <c r="A104" s="20">
        <v>6</v>
      </c>
      <c r="B104" s="20" t="s">
        <v>46</v>
      </c>
      <c r="C104" s="21"/>
      <c r="D104" s="176">
        <v>6409</v>
      </c>
      <c r="E104" s="176"/>
      <c r="F104" s="176"/>
      <c r="G104" s="21"/>
      <c r="H104" s="22">
        <v>45852</v>
      </c>
      <c r="I104" s="22">
        <v>45855</v>
      </c>
      <c r="J104" s="21">
        <v>3</v>
      </c>
      <c r="L104" s="46"/>
      <c r="M104" s="47"/>
      <c r="N104" s="46"/>
      <c r="O104" s="47"/>
      <c r="V104" s="136"/>
      <c r="W104" s="139"/>
      <c r="Y104" s="147" t="str">
        <f t="shared" si="13"/>
        <v/>
      </c>
      <c r="AA104" s="144" t="str">
        <f t="shared" si="14"/>
        <v/>
      </c>
      <c r="AB104" s="140"/>
      <c r="AC104" s="157"/>
      <c r="AD104" s="158"/>
      <c r="AE104" s="147"/>
      <c r="EM104">
        <v>6409</v>
      </c>
    </row>
    <row r="105" spans="1:143" ht="15" hidden="1" thickBot="1">
      <c r="B105" t="s">
        <v>105</v>
      </c>
      <c r="C105" s="18"/>
      <c r="D105" s="175">
        <v>6409</v>
      </c>
      <c r="E105" s="175"/>
      <c r="F105" s="175"/>
      <c r="G105" s="18"/>
      <c r="H105" s="19">
        <v>45852</v>
      </c>
      <c r="I105" s="19">
        <v>45855</v>
      </c>
      <c r="J105" s="18">
        <v>3</v>
      </c>
      <c r="L105" s="46"/>
      <c r="M105" s="47"/>
      <c r="N105" s="46"/>
      <c r="O105" s="47"/>
      <c r="V105" s="136"/>
      <c r="W105" s="139"/>
      <c r="Y105" s="147" t="str">
        <f t="shared" si="13"/>
        <v/>
      </c>
      <c r="AA105" s="144" t="str">
        <f t="shared" si="14"/>
        <v/>
      </c>
      <c r="AB105" s="140"/>
      <c r="AC105" s="157"/>
      <c r="AD105" s="158"/>
      <c r="AE105" s="147"/>
      <c r="EM105">
        <v>6409</v>
      </c>
    </row>
    <row r="106" spans="1:143" ht="15" hidden="1" thickBot="1">
      <c r="A106" s="18">
        <v>9</v>
      </c>
      <c r="B106" s="18" t="s">
        <v>175</v>
      </c>
      <c r="C106" s="18" t="s">
        <v>176</v>
      </c>
      <c r="D106" s="175">
        <v>6409</v>
      </c>
      <c r="E106" s="175" cm="1">
        <f t="array" ref="E106">SUMPRODUCT(($AK$2:$GH$2&lt;='S(Week)'!$N$3)*(AK106:GH106)*1)</f>
        <v>6409</v>
      </c>
      <c r="F106" s="175">
        <f>IFERROR(E106*T106,0)</f>
        <v>0</v>
      </c>
      <c r="G106" s="18"/>
      <c r="H106" s="19">
        <v>45852</v>
      </c>
      <c r="I106" s="19">
        <v>45855</v>
      </c>
      <c r="J106" s="18">
        <v>3</v>
      </c>
      <c r="L106" s="46"/>
      <c r="M106" s="47"/>
      <c r="N106" s="46"/>
      <c r="O106" s="47"/>
      <c r="P106" s="52"/>
      <c r="Q106" s="39" t="s">
        <v>51</v>
      </c>
      <c r="R106" s="40">
        <v>100</v>
      </c>
      <c r="S106" s="41" t="s">
        <v>51</v>
      </c>
      <c r="T106" s="38">
        <f t="shared" ref="T106" si="24">IFERROR($P106/$R106,0)</f>
        <v>0</v>
      </c>
      <c r="V106" s="136" t="str">
        <f>IF(($M106="A")*($O106="A")&gt;0,"Completed",IF($M106="A","In Progress","Not started"))</f>
        <v>Not started</v>
      </c>
      <c r="W106" s="139"/>
      <c r="X106" s="26" t="s">
        <v>52</v>
      </c>
      <c r="Y106" s="147" t="str">
        <f t="shared" si="13"/>
        <v/>
      </c>
      <c r="Z106" s="26" t="s">
        <v>52</v>
      </c>
      <c r="AA106" s="144" t="str">
        <f t="shared" si="14"/>
        <v/>
      </c>
      <c r="AB106" s="140" t="s">
        <v>52</v>
      </c>
      <c r="AC106" s="157"/>
      <c r="AD106" s="158"/>
      <c r="AE106" s="147"/>
      <c r="EM106">
        <v>6409</v>
      </c>
    </row>
    <row r="107" spans="1:143">
      <c r="A107" s="1">
        <v>5</v>
      </c>
      <c r="B107" s="15" t="s">
        <v>177</v>
      </c>
      <c r="C107" s="16"/>
      <c r="D107" s="174">
        <v>96879</v>
      </c>
      <c r="E107" s="174"/>
      <c r="F107" s="174"/>
      <c r="G107" s="16"/>
      <c r="H107" s="17">
        <v>45608</v>
      </c>
      <c r="I107" s="17">
        <v>45772</v>
      </c>
      <c r="J107" s="16">
        <v>142</v>
      </c>
      <c r="L107" s="46"/>
      <c r="M107" s="47"/>
      <c r="N107" s="46"/>
      <c r="O107" s="47"/>
      <c r="V107" s="136"/>
      <c r="W107" s="139"/>
      <c r="Y107" s="147" t="str">
        <f t="shared" si="13"/>
        <v/>
      </c>
      <c r="AA107" s="144" t="str">
        <f t="shared" si="14"/>
        <v/>
      </c>
      <c r="AB107" s="140"/>
      <c r="AC107" s="157"/>
      <c r="AD107" s="158"/>
      <c r="AE107" s="147"/>
      <c r="DD107">
        <v>2617</v>
      </c>
      <c r="DE107">
        <v>19552</v>
      </c>
      <c r="DF107">
        <v>34256</v>
      </c>
      <c r="DG107">
        <v>12654</v>
      </c>
      <c r="DH107">
        <v>1171</v>
      </c>
      <c r="DX107">
        <v>6775</v>
      </c>
      <c r="DY107">
        <v>1224</v>
      </c>
      <c r="DZ107">
        <v>7765</v>
      </c>
      <c r="EA107">
        <v>10866</v>
      </c>
    </row>
    <row r="108" spans="1:143">
      <c r="A108" s="20">
        <v>6</v>
      </c>
      <c r="B108" s="20" t="s">
        <v>46</v>
      </c>
      <c r="C108" s="21"/>
      <c r="D108" s="176">
        <v>96879</v>
      </c>
      <c r="E108" s="176"/>
      <c r="F108" s="176"/>
      <c r="G108" s="21"/>
      <c r="H108" s="22">
        <v>45608</v>
      </c>
      <c r="I108" s="22">
        <v>45772</v>
      </c>
      <c r="J108" s="21">
        <v>142</v>
      </c>
      <c r="L108" s="46"/>
      <c r="M108" s="47"/>
      <c r="N108" s="46"/>
      <c r="O108" s="47"/>
      <c r="V108" s="136"/>
      <c r="W108" s="139"/>
      <c r="Y108" s="147" t="str">
        <f t="shared" si="13"/>
        <v/>
      </c>
      <c r="AA108" s="144" t="str">
        <f t="shared" si="14"/>
        <v/>
      </c>
      <c r="AB108" s="140"/>
      <c r="AC108" s="157"/>
      <c r="AD108" s="158"/>
      <c r="AE108" s="147"/>
      <c r="DD108">
        <v>2617</v>
      </c>
      <c r="DE108">
        <v>19552</v>
      </c>
      <c r="DF108">
        <v>34256</v>
      </c>
      <c r="DG108">
        <v>12654</v>
      </c>
      <c r="DH108">
        <v>1171</v>
      </c>
      <c r="DX108">
        <v>6775</v>
      </c>
      <c r="DY108">
        <v>1224</v>
      </c>
      <c r="DZ108">
        <v>7765</v>
      </c>
      <c r="EA108">
        <v>10866</v>
      </c>
    </row>
    <row r="109" spans="1:143">
      <c r="B109" t="s">
        <v>47</v>
      </c>
      <c r="C109" s="18"/>
      <c r="D109" s="175">
        <v>70250</v>
      </c>
      <c r="E109" s="175"/>
      <c r="F109" s="175"/>
      <c r="G109" s="18"/>
      <c r="H109" s="19">
        <v>45608</v>
      </c>
      <c r="I109" s="19">
        <v>45638</v>
      </c>
      <c r="J109" s="18">
        <v>26</v>
      </c>
      <c r="L109" s="46"/>
      <c r="M109" s="47"/>
      <c r="N109" s="46"/>
      <c r="O109" s="47"/>
      <c r="V109" s="136"/>
      <c r="W109" s="139"/>
      <c r="Y109" s="147" t="str">
        <f t="shared" si="13"/>
        <v/>
      </c>
      <c r="AA109" s="144" t="str">
        <f t="shared" si="14"/>
        <v/>
      </c>
      <c r="AB109" s="140"/>
      <c r="AC109" s="157"/>
      <c r="AD109" s="158"/>
      <c r="AE109" s="147"/>
      <c r="DD109">
        <v>2617</v>
      </c>
      <c r="DE109">
        <v>19552</v>
      </c>
      <c r="DF109">
        <v>34256</v>
      </c>
      <c r="DG109">
        <v>12654</v>
      </c>
      <c r="DH109">
        <v>1171</v>
      </c>
    </row>
    <row r="110" spans="1:143" ht="15" thickBot="1">
      <c r="A110" s="18">
        <v>9</v>
      </c>
      <c r="B110" s="18" t="s">
        <v>178</v>
      </c>
      <c r="C110" s="18" t="s">
        <v>179</v>
      </c>
      <c r="D110" s="175">
        <v>70250</v>
      </c>
      <c r="E110" s="175" cm="1">
        <f t="array" ref="E110">SUMPRODUCT(($AK$2:$GH$2&lt;='S(Week)'!$N$3)*(AK110:GH110)*1)</f>
        <v>70250</v>
      </c>
      <c r="F110" s="175">
        <f>IFERROR(E110*T110,0)</f>
        <v>0</v>
      </c>
      <c r="G110" s="18"/>
      <c r="H110" s="19">
        <v>45608</v>
      </c>
      <c r="I110" s="19">
        <v>45638</v>
      </c>
      <c r="J110" s="18">
        <v>26</v>
      </c>
      <c r="L110" s="46"/>
      <c r="M110" s="47"/>
      <c r="N110" s="46"/>
      <c r="O110" s="47"/>
      <c r="T110" s="38">
        <f>(E111*T111)+(E112*T112)+(E113*T113)</f>
        <v>0</v>
      </c>
      <c r="V110" s="136" t="str">
        <f>IF(($M110="A")*($O110="A")&gt;0,"Completed",IF($M110="A","In Progress","Not started"))</f>
        <v>Not started</v>
      </c>
      <c r="W110" s="139"/>
      <c r="Y110" s="147" t="str">
        <f t="shared" si="13"/>
        <v/>
      </c>
      <c r="AA110" s="144" t="str">
        <f t="shared" si="14"/>
        <v/>
      </c>
      <c r="AB110" s="140"/>
      <c r="AC110" s="157"/>
      <c r="AD110" s="158"/>
      <c r="AE110" s="147"/>
      <c r="DD110">
        <v>2617</v>
      </c>
      <c r="DE110">
        <v>19552</v>
      </c>
      <c r="DF110">
        <v>34256</v>
      </c>
      <c r="DG110">
        <v>12654</v>
      </c>
      <c r="DH110">
        <v>1171</v>
      </c>
    </row>
    <row r="111" spans="1:143" outlineLevel="6">
      <c r="A111" s="18"/>
      <c r="B111" s="18"/>
      <c r="C111" s="25" t="s">
        <v>73</v>
      </c>
      <c r="D111" s="175"/>
      <c r="E111" s="175">
        <v>0.1</v>
      </c>
      <c r="F111" s="175"/>
      <c r="G111" s="19"/>
      <c r="H111" s="19"/>
      <c r="I111" s="18"/>
      <c r="L111" s="46"/>
      <c r="M111" s="47"/>
      <c r="N111" s="46"/>
      <c r="O111" s="47"/>
      <c r="P111" s="53"/>
      <c r="Q111" s="29" t="s">
        <v>82</v>
      </c>
      <c r="R111" s="30"/>
      <c r="S111" s="31" t="s">
        <v>82</v>
      </c>
      <c r="T111" s="38">
        <f t="shared" ref="T111:T117" si="25">IFERROR($P111/$R111,0)</f>
        <v>0</v>
      </c>
      <c r="V111" s="136"/>
      <c r="W111" s="139"/>
      <c r="X111" s="26" t="s">
        <v>81</v>
      </c>
      <c r="Y111" s="147" t="str">
        <f t="shared" si="13"/>
        <v/>
      </c>
      <c r="Z111" s="26" t="s">
        <v>81</v>
      </c>
      <c r="AA111" s="144" t="str">
        <f t="shared" si="14"/>
        <v/>
      </c>
      <c r="AB111" s="140" t="s">
        <v>81</v>
      </c>
      <c r="AC111" s="161" t="s">
        <v>74</v>
      </c>
      <c r="AD111" s="162" t="s">
        <v>75</v>
      </c>
      <c r="AE111" s="162" t="s">
        <v>76</v>
      </c>
    </row>
    <row r="112" spans="1:143" outlineLevel="6">
      <c r="A112" s="18"/>
      <c r="B112" s="18"/>
      <c r="C112" s="25" t="s">
        <v>77</v>
      </c>
      <c r="D112" s="175"/>
      <c r="E112" s="175">
        <v>0.4</v>
      </c>
      <c r="F112" s="175"/>
      <c r="G112" s="19"/>
      <c r="H112" s="19"/>
      <c r="I112" s="18"/>
      <c r="L112" s="46"/>
      <c r="M112" s="47"/>
      <c r="N112" s="46"/>
      <c r="O112" s="47"/>
      <c r="P112" s="54"/>
      <c r="Q112" s="32" t="s">
        <v>78</v>
      </c>
      <c r="R112" s="33"/>
      <c r="S112" s="34" t="s">
        <v>78</v>
      </c>
      <c r="T112" s="38">
        <f t="shared" si="25"/>
        <v>0</v>
      </c>
      <c r="V112" s="136"/>
      <c r="W112" s="139"/>
      <c r="X112" s="26" t="s">
        <v>79</v>
      </c>
      <c r="Y112" s="147" t="str">
        <f t="shared" si="13"/>
        <v/>
      </c>
      <c r="Z112" s="26" t="s">
        <v>79</v>
      </c>
      <c r="AA112" s="144" t="str">
        <f t="shared" si="14"/>
        <v/>
      </c>
      <c r="AB112" s="140" t="s">
        <v>79</v>
      </c>
      <c r="AC112" s="161" t="s">
        <v>74</v>
      </c>
      <c r="AD112" s="162" t="s">
        <v>75</v>
      </c>
      <c r="AE112" s="162" t="s">
        <v>76</v>
      </c>
    </row>
    <row r="113" spans="1:140" ht="15" outlineLevel="6" thickBot="1">
      <c r="A113" s="18"/>
      <c r="B113" s="18"/>
      <c r="C113" s="25" t="s">
        <v>80</v>
      </c>
      <c r="D113" s="175"/>
      <c r="E113" s="175">
        <v>0.5</v>
      </c>
      <c r="F113" s="175"/>
      <c r="G113" s="19"/>
      <c r="H113" s="19"/>
      <c r="I113" s="18"/>
      <c r="L113" s="46"/>
      <c r="M113" s="47"/>
      <c r="N113" s="46"/>
      <c r="O113" s="47"/>
      <c r="P113" s="55"/>
      <c r="Q113" s="35" t="s">
        <v>82</v>
      </c>
      <c r="R113" s="36"/>
      <c r="S113" s="37" t="s">
        <v>82</v>
      </c>
      <c r="T113" s="38">
        <f t="shared" si="25"/>
        <v>0</v>
      </c>
      <c r="V113" s="136"/>
      <c r="W113" s="139"/>
      <c r="X113" s="26" t="s">
        <v>81</v>
      </c>
      <c r="Y113" s="147" t="str">
        <f t="shared" si="13"/>
        <v/>
      </c>
      <c r="Z113" s="26" t="s">
        <v>81</v>
      </c>
      <c r="AA113" s="144" t="str">
        <f t="shared" si="14"/>
        <v/>
      </c>
      <c r="AB113" s="140" t="s">
        <v>81</v>
      </c>
      <c r="AC113" s="161" t="s">
        <v>74</v>
      </c>
      <c r="AD113" s="162" t="s">
        <v>75</v>
      </c>
      <c r="AE113" s="162" t="s">
        <v>76</v>
      </c>
    </row>
    <row r="114" spans="1:140" ht="15" hidden="1" thickBot="1">
      <c r="B114" t="s">
        <v>105</v>
      </c>
      <c r="C114" s="18"/>
      <c r="D114" s="175">
        <v>26629</v>
      </c>
      <c r="E114" s="175"/>
      <c r="F114" s="175"/>
      <c r="G114" s="18"/>
      <c r="H114" s="19">
        <v>45747</v>
      </c>
      <c r="I114" s="19">
        <v>45772</v>
      </c>
      <c r="J114" s="18">
        <v>23</v>
      </c>
      <c r="L114" s="46"/>
      <c r="M114" s="47"/>
      <c r="N114" s="46"/>
      <c r="O114" s="47"/>
      <c r="V114" s="136"/>
      <c r="W114" s="139"/>
      <c r="Y114" s="147" t="str">
        <f t="shared" si="13"/>
        <v/>
      </c>
      <c r="AA114" s="144" t="str">
        <f t="shared" si="14"/>
        <v/>
      </c>
      <c r="AB114" s="140"/>
      <c r="AC114" s="157"/>
      <c r="AD114" s="158"/>
      <c r="AE114" s="147"/>
      <c r="DX114">
        <v>6775</v>
      </c>
      <c r="DY114">
        <v>1224</v>
      </c>
      <c r="DZ114">
        <v>7765</v>
      </c>
      <c r="EA114">
        <v>10866</v>
      </c>
    </row>
    <row r="115" spans="1:140" ht="15" hidden="1" thickBot="1">
      <c r="A115" s="18">
        <v>9</v>
      </c>
      <c r="B115" s="18" t="s">
        <v>180</v>
      </c>
      <c r="C115" s="18" t="s">
        <v>181</v>
      </c>
      <c r="D115" s="175">
        <v>6558</v>
      </c>
      <c r="E115" s="175" cm="1">
        <f t="array" ref="E115">SUMPRODUCT(($AK$2:$GH$2&lt;='S(Week)'!$N$3)*(AK115:GH115)*1)</f>
        <v>6558</v>
      </c>
      <c r="F115" s="175">
        <f>IFERROR(E115*T115,0)</f>
        <v>4262.7</v>
      </c>
      <c r="G115" s="18"/>
      <c r="H115" s="19">
        <v>45747</v>
      </c>
      <c r="I115" s="19">
        <v>45749</v>
      </c>
      <c r="J115" s="18">
        <v>3</v>
      </c>
      <c r="L115" s="86">
        <v>45987</v>
      </c>
      <c r="M115" s="47" t="s">
        <v>55</v>
      </c>
      <c r="N115" s="46"/>
      <c r="O115" s="47"/>
      <c r="P115" s="52">
        <v>65</v>
      </c>
      <c r="Q115" s="39" t="s">
        <v>51</v>
      </c>
      <c r="R115" s="40">
        <v>100</v>
      </c>
      <c r="S115" s="41" t="s">
        <v>51</v>
      </c>
      <c r="T115" s="38">
        <f t="shared" si="25"/>
        <v>0.65</v>
      </c>
      <c r="V115" s="136" t="str">
        <f t="shared" ref="V115:V117" si="26">IF(($M115="A")*($O115="A")&gt;0,"Completed",IF($M115="A","In Progress","Not started"))</f>
        <v>In Progress</v>
      </c>
      <c r="W115" s="139">
        <v>65</v>
      </c>
      <c r="X115" s="26" t="s">
        <v>52</v>
      </c>
      <c r="Y115" s="147" t="str">
        <f t="shared" si="13"/>
        <v/>
      </c>
      <c r="Z115" s="26" t="s">
        <v>52</v>
      </c>
      <c r="AA115" s="144" t="str">
        <f t="shared" si="14"/>
        <v/>
      </c>
      <c r="AB115" s="140" t="s">
        <v>52</v>
      </c>
      <c r="AC115" s="157"/>
      <c r="AD115" s="158"/>
      <c r="AE115" s="147"/>
      <c r="DX115">
        <v>6558</v>
      </c>
    </row>
    <row r="116" spans="1:140" ht="15" hidden="1" thickBot="1">
      <c r="A116" s="18">
        <v>9</v>
      </c>
      <c r="B116" s="18" t="s">
        <v>182</v>
      </c>
      <c r="C116" s="18" t="s">
        <v>183</v>
      </c>
      <c r="D116" s="175">
        <v>1852</v>
      </c>
      <c r="E116" s="175" cm="1">
        <f t="array" ref="E116">SUMPRODUCT(($AK$2:$GH$2&lt;='S(Week)'!$N$3)*(AK116:GH116)*1)</f>
        <v>1853</v>
      </c>
      <c r="F116" s="175">
        <f>IFERROR(E116*T116,0)</f>
        <v>0</v>
      </c>
      <c r="G116" s="18"/>
      <c r="H116" s="19">
        <v>45749</v>
      </c>
      <c r="I116" s="19">
        <v>45763</v>
      </c>
      <c r="J116" s="18">
        <v>12</v>
      </c>
      <c r="L116" s="46"/>
      <c r="M116" s="47"/>
      <c r="N116" s="46"/>
      <c r="O116" s="47"/>
      <c r="P116" s="52"/>
      <c r="Q116" s="39" t="s">
        <v>51</v>
      </c>
      <c r="R116" s="40">
        <v>100</v>
      </c>
      <c r="S116" s="41" t="s">
        <v>51</v>
      </c>
      <c r="T116" s="38">
        <f t="shared" si="25"/>
        <v>0</v>
      </c>
      <c r="V116" s="136" t="str">
        <f t="shared" si="26"/>
        <v>Not started</v>
      </c>
      <c r="W116" s="139"/>
      <c r="X116" s="26" t="s">
        <v>52</v>
      </c>
      <c r="Y116" s="147" t="str">
        <f t="shared" si="13"/>
        <v/>
      </c>
      <c r="Z116" s="26" t="s">
        <v>52</v>
      </c>
      <c r="AA116" s="144" t="str">
        <f t="shared" si="14"/>
        <v/>
      </c>
      <c r="AB116" s="140" t="s">
        <v>52</v>
      </c>
      <c r="AC116" s="157"/>
      <c r="AD116" s="158"/>
      <c r="AE116" s="147"/>
      <c r="DX116">
        <v>217</v>
      </c>
      <c r="DY116">
        <v>1224</v>
      </c>
      <c r="DZ116">
        <v>412</v>
      </c>
    </row>
    <row r="117" spans="1:140" ht="15" hidden="1" thickBot="1">
      <c r="A117" s="18">
        <v>9</v>
      </c>
      <c r="B117" s="18" t="s">
        <v>184</v>
      </c>
      <c r="C117" s="18" t="s">
        <v>185</v>
      </c>
      <c r="D117" s="175">
        <v>18219</v>
      </c>
      <c r="E117" s="175" cm="1">
        <f t="array" ref="E117">SUMPRODUCT(($AK$2:$GH$2&lt;='S(Week)'!$N$3)*(AK117:GH117)*1)</f>
        <v>18219</v>
      </c>
      <c r="F117" s="175">
        <f>IFERROR(E117*T117,0)</f>
        <v>0</v>
      </c>
      <c r="G117" s="18"/>
      <c r="H117" s="19">
        <v>45763</v>
      </c>
      <c r="I117" s="19">
        <v>45772</v>
      </c>
      <c r="J117" s="18">
        <v>8</v>
      </c>
      <c r="L117" s="46"/>
      <c r="M117" s="47"/>
      <c r="N117" s="46"/>
      <c r="O117" s="47"/>
      <c r="P117" s="52"/>
      <c r="Q117" s="39" t="s">
        <v>51</v>
      </c>
      <c r="R117" s="40">
        <v>100</v>
      </c>
      <c r="S117" s="41" t="s">
        <v>51</v>
      </c>
      <c r="T117" s="38">
        <f t="shared" si="25"/>
        <v>0</v>
      </c>
      <c r="V117" s="136" t="str">
        <f t="shared" si="26"/>
        <v>Not started</v>
      </c>
      <c r="W117" s="139"/>
      <c r="X117" s="26" t="s">
        <v>52</v>
      </c>
      <c r="Y117" s="147" t="str">
        <f t="shared" si="13"/>
        <v/>
      </c>
      <c r="Z117" s="26" t="s">
        <v>52</v>
      </c>
      <c r="AA117" s="144" t="str">
        <f t="shared" si="14"/>
        <v/>
      </c>
      <c r="AB117" s="140" t="s">
        <v>52</v>
      </c>
      <c r="AC117" s="157"/>
      <c r="AD117" s="158"/>
      <c r="AE117" s="147"/>
      <c r="DZ117">
        <v>7353</v>
      </c>
      <c r="EA117">
        <v>10866</v>
      </c>
    </row>
    <row r="118" spans="1:140" hidden="1">
      <c r="A118" s="15">
        <v>5</v>
      </c>
      <c r="B118" s="15" t="s">
        <v>186</v>
      </c>
      <c r="C118" s="16"/>
      <c r="D118" s="174">
        <v>48592</v>
      </c>
      <c r="E118" s="174"/>
      <c r="F118" s="174"/>
      <c r="G118" s="16"/>
      <c r="H118" s="17">
        <v>45805</v>
      </c>
      <c r="I118" s="17">
        <v>45834</v>
      </c>
      <c r="J118" s="16">
        <v>25</v>
      </c>
      <c r="L118" s="46"/>
      <c r="M118" s="47"/>
      <c r="N118" s="46"/>
      <c r="O118" s="47"/>
      <c r="V118" s="136"/>
      <c r="W118" s="139"/>
      <c r="Y118" s="147" t="str">
        <f t="shared" si="13"/>
        <v/>
      </c>
      <c r="AA118" s="144" t="str">
        <f t="shared" si="14"/>
        <v/>
      </c>
      <c r="AB118" s="140"/>
      <c r="AC118" s="157"/>
      <c r="AD118" s="158"/>
      <c r="AE118" s="147"/>
      <c r="EF118">
        <v>3959</v>
      </c>
      <c r="EG118">
        <v>7056</v>
      </c>
      <c r="EH118">
        <v>24902</v>
      </c>
      <c r="EI118">
        <v>8821</v>
      </c>
      <c r="EJ118">
        <v>3854</v>
      </c>
    </row>
    <row r="119" spans="1:140" hidden="1">
      <c r="A119" s="20">
        <v>6</v>
      </c>
      <c r="B119" s="20" t="s">
        <v>46</v>
      </c>
      <c r="C119" s="21"/>
      <c r="D119" s="176">
        <v>48592</v>
      </c>
      <c r="E119" s="176"/>
      <c r="F119" s="176"/>
      <c r="G119" s="21"/>
      <c r="H119" s="22">
        <v>45805</v>
      </c>
      <c r="I119" s="22">
        <v>45834</v>
      </c>
      <c r="J119" s="21">
        <v>25</v>
      </c>
      <c r="L119" s="46"/>
      <c r="M119" s="47"/>
      <c r="N119" s="46"/>
      <c r="O119" s="47"/>
      <c r="V119" s="136"/>
      <c r="W119" s="139"/>
      <c r="Y119" s="147" t="str">
        <f t="shared" si="13"/>
        <v/>
      </c>
      <c r="AA119" s="144" t="str">
        <f t="shared" si="14"/>
        <v/>
      </c>
      <c r="AB119" s="140"/>
      <c r="AC119" s="157"/>
      <c r="AD119" s="158"/>
      <c r="AE119" s="147"/>
      <c r="EF119">
        <v>3959</v>
      </c>
      <c r="EG119">
        <v>7056</v>
      </c>
      <c r="EH119">
        <v>24902</v>
      </c>
      <c r="EI119">
        <v>8821</v>
      </c>
      <c r="EJ119">
        <v>3854</v>
      </c>
    </row>
    <row r="120" spans="1:140" ht="15" hidden="1" thickBot="1">
      <c r="B120" t="s">
        <v>105</v>
      </c>
      <c r="C120" s="18"/>
      <c r="D120" s="175">
        <v>48592</v>
      </c>
      <c r="E120" s="175"/>
      <c r="F120" s="175"/>
      <c r="G120" s="18"/>
      <c r="H120" s="19">
        <v>45805</v>
      </c>
      <c r="I120" s="19">
        <v>45834</v>
      </c>
      <c r="J120" s="18">
        <v>25</v>
      </c>
      <c r="L120" s="46"/>
      <c r="M120" s="47"/>
      <c r="N120" s="46"/>
      <c r="O120" s="47"/>
      <c r="V120" s="136"/>
      <c r="W120" s="139"/>
      <c r="Y120" s="147" t="str">
        <f t="shared" si="13"/>
        <v/>
      </c>
      <c r="AA120" s="144" t="str">
        <f t="shared" si="14"/>
        <v/>
      </c>
      <c r="AB120" s="140"/>
      <c r="AC120" s="157"/>
      <c r="AD120" s="158"/>
      <c r="AE120" s="147"/>
      <c r="EF120">
        <v>3959</v>
      </c>
      <c r="EG120">
        <v>7056</v>
      </c>
      <c r="EH120">
        <v>24902</v>
      </c>
      <c r="EI120">
        <v>8821</v>
      </c>
      <c r="EJ120">
        <v>3854</v>
      </c>
    </row>
    <row r="121" spans="1:140" ht="15" hidden="1" thickBot="1">
      <c r="A121" s="18">
        <v>9</v>
      </c>
      <c r="B121" s="18" t="s">
        <v>187</v>
      </c>
      <c r="C121" s="18" t="s">
        <v>188</v>
      </c>
      <c r="D121" s="175">
        <v>4025</v>
      </c>
      <c r="E121" s="175" cm="1">
        <f t="array" ref="E121">SUMPRODUCT(($AK$2:$GH$2&lt;='S(Week)'!$N$3)*(AK121:GH121)*1)</f>
        <v>4025</v>
      </c>
      <c r="F121" s="175">
        <f t="shared" ref="F121:F133" si="27">IFERROR(E121*T121,0)</f>
        <v>0</v>
      </c>
      <c r="G121" s="18"/>
      <c r="H121" s="19">
        <v>45805</v>
      </c>
      <c r="I121" s="19">
        <v>45810</v>
      </c>
      <c r="J121" s="18">
        <v>4</v>
      </c>
      <c r="L121" s="46"/>
      <c r="M121" s="47"/>
      <c r="N121" s="46"/>
      <c r="O121" s="47"/>
      <c r="P121" s="52"/>
      <c r="Q121" s="39" t="s">
        <v>51</v>
      </c>
      <c r="R121" s="40">
        <v>100</v>
      </c>
      <c r="S121" s="41" t="s">
        <v>51</v>
      </c>
      <c r="T121" s="38">
        <f t="shared" ref="T121:T133" si="28">IFERROR($P121/$R121,0)</f>
        <v>0</v>
      </c>
      <c r="V121" s="136" t="str">
        <f t="shared" ref="V121:V133" si="29">IF(($M121="A")*($O121="A")&gt;0,"Completed",IF($M121="A","In Progress","Not started"))</f>
        <v>Not started</v>
      </c>
      <c r="W121" s="139"/>
      <c r="X121" s="26" t="s">
        <v>52</v>
      </c>
      <c r="Y121" s="147" t="str">
        <f t="shared" si="13"/>
        <v/>
      </c>
      <c r="Z121" s="26" t="s">
        <v>52</v>
      </c>
      <c r="AA121" s="144" t="str">
        <f t="shared" si="14"/>
        <v/>
      </c>
      <c r="AB121" s="140" t="s">
        <v>52</v>
      </c>
      <c r="AC121" s="156" t="s">
        <v>189</v>
      </c>
      <c r="AD121" s="147" t="s">
        <v>190</v>
      </c>
      <c r="AE121" s="147" t="s">
        <v>191</v>
      </c>
      <c r="EF121">
        <v>3959</v>
      </c>
      <c r="EG121">
        <v>66</v>
      </c>
    </row>
    <row r="122" spans="1:140" ht="15" hidden="1" thickBot="1">
      <c r="A122" s="18">
        <v>9</v>
      </c>
      <c r="B122" s="18" t="s">
        <v>192</v>
      </c>
      <c r="C122" s="18" t="s">
        <v>193</v>
      </c>
      <c r="D122" s="175">
        <v>3450</v>
      </c>
      <c r="E122" s="175" cm="1">
        <f t="array" ref="E122">SUMPRODUCT(($AK$2:$GH$2&lt;='S(Week)'!$N$3)*(AK122:GH122)*1)</f>
        <v>3450</v>
      </c>
      <c r="F122" s="175">
        <f t="shared" si="27"/>
        <v>0</v>
      </c>
      <c r="G122" s="18"/>
      <c r="H122" s="19">
        <v>45810</v>
      </c>
      <c r="I122" s="19">
        <v>45814</v>
      </c>
      <c r="J122" s="18">
        <v>4</v>
      </c>
      <c r="L122" s="46"/>
      <c r="M122" s="47"/>
      <c r="N122" s="46"/>
      <c r="O122" s="47"/>
      <c r="P122" s="52"/>
      <c r="Q122" s="39" t="s">
        <v>51</v>
      </c>
      <c r="R122" s="40">
        <v>100</v>
      </c>
      <c r="S122" s="41" t="s">
        <v>51</v>
      </c>
      <c r="T122" s="38">
        <f t="shared" si="28"/>
        <v>0</v>
      </c>
      <c r="V122" s="136" t="str">
        <f t="shared" si="29"/>
        <v>Not started</v>
      </c>
      <c r="W122" s="139"/>
      <c r="X122" s="26" t="s">
        <v>52</v>
      </c>
      <c r="Y122" s="147" t="str">
        <f t="shared" si="13"/>
        <v/>
      </c>
      <c r="Z122" s="26" t="s">
        <v>52</v>
      </c>
      <c r="AA122" s="144" t="str">
        <f t="shared" si="14"/>
        <v/>
      </c>
      <c r="AB122" s="140" t="s">
        <v>52</v>
      </c>
      <c r="AC122" s="156" t="s">
        <v>189</v>
      </c>
      <c r="AD122" s="147" t="s">
        <v>190</v>
      </c>
      <c r="AE122" s="147" t="s">
        <v>191</v>
      </c>
      <c r="EG122">
        <v>3450</v>
      </c>
    </row>
    <row r="123" spans="1:140" ht="15" hidden="1" thickBot="1">
      <c r="A123" s="18">
        <v>9</v>
      </c>
      <c r="B123" s="18" t="s">
        <v>194</v>
      </c>
      <c r="C123" s="18" t="s">
        <v>195</v>
      </c>
      <c r="D123" s="175">
        <v>3738</v>
      </c>
      <c r="E123" s="175" cm="1">
        <f t="array" ref="E123">SUMPRODUCT(($AK$2:$GH$2&lt;='S(Week)'!$N$3)*(AK123:GH123)*1)</f>
        <v>3738</v>
      </c>
      <c r="F123" s="175">
        <f t="shared" si="27"/>
        <v>0</v>
      </c>
      <c r="G123" s="18"/>
      <c r="H123" s="19">
        <v>45814</v>
      </c>
      <c r="I123" s="19">
        <v>45819</v>
      </c>
      <c r="J123" s="18">
        <v>4</v>
      </c>
      <c r="L123" s="46"/>
      <c r="M123" s="47"/>
      <c r="N123" s="46"/>
      <c r="O123" s="47"/>
      <c r="P123" s="52"/>
      <c r="Q123" s="39" t="s">
        <v>51</v>
      </c>
      <c r="R123" s="40">
        <v>100</v>
      </c>
      <c r="S123" s="41" t="s">
        <v>51</v>
      </c>
      <c r="T123" s="38">
        <f t="shared" si="28"/>
        <v>0</v>
      </c>
      <c r="V123" s="136" t="str">
        <f t="shared" si="29"/>
        <v>Not started</v>
      </c>
      <c r="W123" s="139"/>
      <c r="X123" s="26" t="s">
        <v>52</v>
      </c>
      <c r="Y123" s="147" t="str">
        <f t="shared" si="13"/>
        <v/>
      </c>
      <c r="Z123" s="26" t="s">
        <v>52</v>
      </c>
      <c r="AA123" s="144" t="str">
        <f t="shared" si="14"/>
        <v/>
      </c>
      <c r="AB123" s="140" t="s">
        <v>52</v>
      </c>
      <c r="AC123" s="156" t="s">
        <v>189</v>
      </c>
      <c r="AD123" s="147" t="s">
        <v>190</v>
      </c>
      <c r="AE123" s="147" t="s">
        <v>191</v>
      </c>
      <c r="EG123">
        <v>1354</v>
      </c>
      <c r="EH123">
        <v>2384</v>
      </c>
    </row>
    <row r="124" spans="1:140" ht="15" hidden="1" thickBot="1">
      <c r="A124" s="18">
        <v>9</v>
      </c>
      <c r="B124" s="18" t="s">
        <v>196</v>
      </c>
      <c r="C124" s="18" t="s">
        <v>197</v>
      </c>
      <c r="D124" s="175">
        <v>3738</v>
      </c>
      <c r="E124" s="175" cm="1">
        <f t="array" ref="E124">SUMPRODUCT(($AK$2:$GH$2&lt;='S(Week)'!$N$3)*(AK124:GH124)*1)</f>
        <v>3738</v>
      </c>
      <c r="F124" s="175">
        <f t="shared" si="27"/>
        <v>0</v>
      </c>
      <c r="G124" s="18"/>
      <c r="H124" s="19">
        <v>45814</v>
      </c>
      <c r="I124" s="19">
        <v>45819</v>
      </c>
      <c r="J124" s="18">
        <v>4</v>
      </c>
      <c r="L124" s="46"/>
      <c r="M124" s="47"/>
      <c r="N124" s="46"/>
      <c r="O124" s="47"/>
      <c r="P124" s="52"/>
      <c r="Q124" s="39" t="s">
        <v>51</v>
      </c>
      <c r="R124" s="40">
        <v>100</v>
      </c>
      <c r="S124" s="41" t="s">
        <v>51</v>
      </c>
      <c r="T124" s="38">
        <f t="shared" si="28"/>
        <v>0</v>
      </c>
      <c r="V124" s="136" t="str">
        <f t="shared" si="29"/>
        <v>Not started</v>
      </c>
      <c r="W124" s="139"/>
      <c r="X124" s="26" t="s">
        <v>52</v>
      </c>
      <c r="Y124" s="147" t="str">
        <f t="shared" si="13"/>
        <v/>
      </c>
      <c r="Z124" s="26" t="s">
        <v>52</v>
      </c>
      <c r="AA124" s="144" t="str">
        <f t="shared" si="14"/>
        <v/>
      </c>
      <c r="AB124" s="140" t="s">
        <v>52</v>
      </c>
      <c r="AC124" s="156" t="s">
        <v>189</v>
      </c>
      <c r="AD124" s="147" t="s">
        <v>190</v>
      </c>
      <c r="AE124" s="147" t="s">
        <v>191</v>
      </c>
      <c r="EG124">
        <v>1354</v>
      </c>
      <c r="EH124">
        <v>2384</v>
      </c>
    </row>
    <row r="125" spans="1:140" ht="15" hidden="1" thickBot="1">
      <c r="A125" s="18">
        <v>9</v>
      </c>
      <c r="B125" s="18" t="s">
        <v>198</v>
      </c>
      <c r="C125" s="18" t="s">
        <v>199</v>
      </c>
      <c r="D125" s="175">
        <v>3450</v>
      </c>
      <c r="E125" s="175" cm="1">
        <f t="array" ref="E125">SUMPRODUCT(($AK$2:$GH$2&lt;='S(Week)'!$N$3)*(AK125:GH125)*1)</f>
        <v>3450</v>
      </c>
      <c r="F125" s="175">
        <f t="shared" si="27"/>
        <v>0</v>
      </c>
      <c r="G125" s="18"/>
      <c r="H125" s="19">
        <v>45815</v>
      </c>
      <c r="I125" s="19">
        <v>45819</v>
      </c>
      <c r="J125" s="18">
        <v>4</v>
      </c>
      <c r="L125" s="46"/>
      <c r="M125" s="47"/>
      <c r="N125" s="46"/>
      <c r="O125" s="47"/>
      <c r="P125" s="52"/>
      <c r="Q125" s="39" t="s">
        <v>51</v>
      </c>
      <c r="R125" s="40">
        <v>100</v>
      </c>
      <c r="S125" s="41" t="s">
        <v>51</v>
      </c>
      <c r="T125" s="38">
        <f t="shared" si="28"/>
        <v>0</v>
      </c>
      <c r="V125" s="136" t="str">
        <f t="shared" si="29"/>
        <v>Not started</v>
      </c>
      <c r="W125" s="139"/>
      <c r="X125" s="26" t="s">
        <v>52</v>
      </c>
      <c r="Y125" s="147" t="str">
        <f t="shared" si="13"/>
        <v/>
      </c>
      <c r="Z125" s="26" t="s">
        <v>52</v>
      </c>
      <c r="AA125" s="144" t="str">
        <f t="shared" si="14"/>
        <v/>
      </c>
      <c r="AB125" s="140" t="s">
        <v>52</v>
      </c>
      <c r="AC125" s="156" t="s">
        <v>189</v>
      </c>
      <c r="AD125" s="147" t="s">
        <v>190</v>
      </c>
      <c r="AE125" s="147" t="s">
        <v>191</v>
      </c>
      <c r="EG125">
        <v>832</v>
      </c>
      <c r="EH125">
        <v>2618</v>
      </c>
    </row>
    <row r="126" spans="1:140" ht="15" hidden="1" thickBot="1">
      <c r="A126" s="18">
        <v>9</v>
      </c>
      <c r="B126" s="18" t="s">
        <v>200</v>
      </c>
      <c r="C126" s="18" t="s">
        <v>201</v>
      </c>
      <c r="D126" s="175">
        <v>3738</v>
      </c>
      <c r="E126" s="175" cm="1">
        <f t="array" ref="E126">SUMPRODUCT(($AK$2:$GH$2&lt;='S(Week)'!$N$3)*(AK126:GH126)*1)</f>
        <v>3738</v>
      </c>
      <c r="F126" s="175">
        <f t="shared" si="27"/>
        <v>0</v>
      </c>
      <c r="G126" s="18"/>
      <c r="H126" s="19">
        <v>45819</v>
      </c>
      <c r="I126" s="19">
        <v>45824</v>
      </c>
      <c r="J126" s="18">
        <v>4</v>
      </c>
      <c r="L126" s="46"/>
      <c r="M126" s="47"/>
      <c r="N126" s="46"/>
      <c r="O126" s="47"/>
      <c r="P126" s="52"/>
      <c r="Q126" s="39" t="s">
        <v>51</v>
      </c>
      <c r="R126" s="40">
        <v>100</v>
      </c>
      <c r="S126" s="41" t="s">
        <v>51</v>
      </c>
      <c r="T126" s="38">
        <f t="shared" si="28"/>
        <v>0</v>
      </c>
      <c r="V126" s="136" t="str">
        <f t="shared" si="29"/>
        <v>Not started</v>
      </c>
      <c r="W126" s="139"/>
      <c r="X126" s="26" t="s">
        <v>52</v>
      </c>
      <c r="Y126" s="147" t="str">
        <f t="shared" si="13"/>
        <v/>
      </c>
      <c r="Z126" s="26" t="s">
        <v>52</v>
      </c>
      <c r="AA126" s="144" t="str">
        <f t="shared" si="14"/>
        <v/>
      </c>
      <c r="AB126" s="140" t="s">
        <v>52</v>
      </c>
      <c r="AC126" s="156" t="s">
        <v>189</v>
      </c>
      <c r="AD126" s="147" t="s">
        <v>190</v>
      </c>
      <c r="AE126" s="147" t="s">
        <v>191</v>
      </c>
      <c r="EH126">
        <v>3712</v>
      </c>
      <c r="EI126">
        <v>26</v>
      </c>
    </row>
    <row r="127" spans="1:140" ht="15" hidden="1" thickBot="1">
      <c r="A127" s="18">
        <v>9</v>
      </c>
      <c r="B127" s="18" t="s">
        <v>202</v>
      </c>
      <c r="C127" s="18" t="s">
        <v>203</v>
      </c>
      <c r="D127" s="175">
        <v>3738</v>
      </c>
      <c r="E127" s="175" cm="1">
        <f t="array" ref="E127">SUMPRODUCT(($AK$2:$GH$2&lt;='S(Week)'!$N$3)*(AK127:GH127)*1)</f>
        <v>3738</v>
      </c>
      <c r="F127" s="175">
        <f t="shared" si="27"/>
        <v>0</v>
      </c>
      <c r="G127" s="18"/>
      <c r="H127" s="19">
        <v>45819</v>
      </c>
      <c r="I127" s="19">
        <v>45824</v>
      </c>
      <c r="J127" s="18">
        <v>4</v>
      </c>
      <c r="L127" s="46"/>
      <c r="M127" s="47"/>
      <c r="N127" s="46"/>
      <c r="O127" s="47"/>
      <c r="P127" s="52"/>
      <c r="Q127" s="39" t="s">
        <v>51</v>
      </c>
      <c r="R127" s="40">
        <v>100</v>
      </c>
      <c r="S127" s="41" t="s">
        <v>51</v>
      </c>
      <c r="T127" s="38">
        <f t="shared" si="28"/>
        <v>0</v>
      </c>
      <c r="V127" s="136" t="str">
        <f t="shared" si="29"/>
        <v>Not started</v>
      </c>
      <c r="W127" s="139"/>
      <c r="X127" s="26" t="s">
        <v>52</v>
      </c>
      <c r="Y127" s="147" t="str">
        <f t="shared" si="13"/>
        <v/>
      </c>
      <c r="Z127" s="26" t="s">
        <v>52</v>
      </c>
      <c r="AA127" s="144" t="str">
        <f t="shared" si="14"/>
        <v/>
      </c>
      <c r="AB127" s="140" t="s">
        <v>52</v>
      </c>
      <c r="AC127" s="156" t="s">
        <v>189</v>
      </c>
      <c r="AD127" s="147" t="s">
        <v>190</v>
      </c>
      <c r="AE127" s="147" t="s">
        <v>191</v>
      </c>
      <c r="EH127">
        <v>3712</v>
      </c>
      <c r="EI127">
        <v>26</v>
      </c>
    </row>
    <row r="128" spans="1:140" ht="15" hidden="1" thickBot="1">
      <c r="A128" s="18">
        <v>9</v>
      </c>
      <c r="B128" s="18" t="s">
        <v>204</v>
      </c>
      <c r="C128" s="18" t="s">
        <v>205</v>
      </c>
      <c r="D128" s="175">
        <v>3738</v>
      </c>
      <c r="E128" s="175" cm="1">
        <f t="array" ref="E128">SUMPRODUCT(($AK$2:$GH$2&lt;='S(Week)'!$N$3)*(AK128:GH128)*1)</f>
        <v>3738</v>
      </c>
      <c r="F128" s="175">
        <f t="shared" si="27"/>
        <v>0</v>
      </c>
      <c r="G128" s="18"/>
      <c r="H128" s="19">
        <v>45819</v>
      </c>
      <c r="I128" s="19">
        <v>45824</v>
      </c>
      <c r="J128" s="18">
        <v>4</v>
      </c>
      <c r="L128" s="46"/>
      <c r="M128" s="47"/>
      <c r="N128" s="46"/>
      <c r="O128" s="47"/>
      <c r="P128" s="52"/>
      <c r="Q128" s="39" t="s">
        <v>51</v>
      </c>
      <c r="R128" s="40">
        <v>100</v>
      </c>
      <c r="S128" s="41" t="s">
        <v>51</v>
      </c>
      <c r="T128" s="38">
        <f t="shared" si="28"/>
        <v>0</v>
      </c>
      <c r="V128" s="136" t="str">
        <f t="shared" si="29"/>
        <v>Not started</v>
      </c>
      <c r="W128" s="139"/>
      <c r="X128" s="26" t="s">
        <v>52</v>
      </c>
      <c r="Y128" s="147" t="str">
        <f t="shared" si="13"/>
        <v/>
      </c>
      <c r="Z128" s="26" t="s">
        <v>52</v>
      </c>
      <c r="AA128" s="144" t="str">
        <f t="shared" si="14"/>
        <v/>
      </c>
      <c r="AB128" s="140" t="s">
        <v>52</v>
      </c>
      <c r="AC128" s="156" t="s">
        <v>189</v>
      </c>
      <c r="AD128" s="147" t="s">
        <v>190</v>
      </c>
      <c r="AE128" s="147" t="s">
        <v>191</v>
      </c>
      <c r="EH128">
        <v>3712</v>
      </c>
      <c r="EI128">
        <v>26</v>
      </c>
    </row>
    <row r="129" spans="1:154" ht="15" hidden="1" thickBot="1">
      <c r="A129" s="18">
        <v>9</v>
      </c>
      <c r="B129" s="18" t="s">
        <v>206</v>
      </c>
      <c r="C129" s="18" t="s">
        <v>207</v>
      </c>
      <c r="D129" s="175">
        <v>3738</v>
      </c>
      <c r="E129" s="175" cm="1">
        <f t="array" ref="E129">SUMPRODUCT(($AK$2:$GH$2&lt;='S(Week)'!$N$3)*(AK129:GH129)*1)</f>
        <v>3738</v>
      </c>
      <c r="F129" s="175">
        <f t="shared" si="27"/>
        <v>0</v>
      </c>
      <c r="G129" s="18"/>
      <c r="H129" s="19">
        <v>45819</v>
      </c>
      <c r="I129" s="19">
        <v>45824</v>
      </c>
      <c r="J129" s="18">
        <v>4</v>
      </c>
      <c r="L129" s="46"/>
      <c r="M129" s="47"/>
      <c r="N129" s="46"/>
      <c r="O129" s="47"/>
      <c r="P129" s="52"/>
      <c r="Q129" s="39" t="s">
        <v>51</v>
      </c>
      <c r="R129" s="40">
        <v>100</v>
      </c>
      <c r="S129" s="41" t="s">
        <v>51</v>
      </c>
      <c r="T129" s="38">
        <f t="shared" si="28"/>
        <v>0</v>
      </c>
      <c r="V129" s="136" t="str">
        <f t="shared" si="29"/>
        <v>Not started</v>
      </c>
      <c r="W129" s="139"/>
      <c r="X129" s="26" t="s">
        <v>52</v>
      </c>
      <c r="Y129" s="147" t="str">
        <f t="shared" si="13"/>
        <v/>
      </c>
      <c r="Z129" s="26" t="s">
        <v>52</v>
      </c>
      <c r="AA129" s="144" t="str">
        <f t="shared" si="14"/>
        <v/>
      </c>
      <c r="AB129" s="140" t="s">
        <v>52</v>
      </c>
      <c r="AC129" s="156" t="s">
        <v>189</v>
      </c>
      <c r="AD129" s="147" t="s">
        <v>190</v>
      </c>
      <c r="AE129" s="147" t="s">
        <v>191</v>
      </c>
      <c r="EH129">
        <v>3190</v>
      </c>
      <c r="EI129">
        <v>548</v>
      </c>
    </row>
    <row r="130" spans="1:154" ht="15" hidden="1" thickBot="1">
      <c r="A130" s="18">
        <v>9</v>
      </c>
      <c r="B130" s="18" t="s">
        <v>208</v>
      </c>
      <c r="C130" s="18" t="s">
        <v>209</v>
      </c>
      <c r="D130" s="175">
        <v>3738</v>
      </c>
      <c r="E130" s="175" cm="1">
        <f t="array" ref="E130">SUMPRODUCT(($AK$2:$GH$2&lt;='S(Week)'!$N$3)*(AK130:GH130)*1)</f>
        <v>3738</v>
      </c>
      <c r="F130" s="175">
        <f t="shared" si="27"/>
        <v>0</v>
      </c>
      <c r="G130" s="18"/>
      <c r="H130" s="19">
        <v>45819</v>
      </c>
      <c r="I130" s="19">
        <v>45824</v>
      </c>
      <c r="J130" s="18">
        <v>4</v>
      </c>
      <c r="L130" s="46"/>
      <c r="M130" s="47"/>
      <c r="N130" s="46"/>
      <c r="O130" s="47"/>
      <c r="P130" s="52"/>
      <c r="Q130" s="39" t="s">
        <v>51</v>
      </c>
      <c r="R130" s="40">
        <v>100</v>
      </c>
      <c r="S130" s="41" t="s">
        <v>51</v>
      </c>
      <c r="T130" s="38">
        <f t="shared" si="28"/>
        <v>0</v>
      </c>
      <c r="V130" s="136" t="str">
        <f t="shared" si="29"/>
        <v>Not started</v>
      </c>
      <c r="W130" s="139"/>
      <c r="X130" s="26" t="s">
        <v>52</v>
      </c>
      <c r="Y130" s="147" t="str">
        <f t="shared" si="13"/>
        <v/>
      </c>
      <c r="Z130" s="26" t="s">
        <v>52</v>
      </c>
      <c r="AA130" s="144" t="str">
        <f t="shared" si="14"/>
        <v/>
      </c>
      <c r="AB130" s="140" t="s">
        <v>52</v>
      </c>
      <c r="AC130" s="156" t="s">
        <v>189</v>
      </c>
      <c r="AD130" s="147" t="s">
        <v>190</v>
      </c>
      <c r="AE130" s="147" t="s">
        <v>191</v>
      </c>
      <c r="EH130">
        <v>3190</v>
      </c>
      <c r="EI130">
        <v>548</v>
      </c>
    </row>
    <row r="131" spans="1:154" ht="15" hidden="1" thickBot="1">
      <c r="A131" s="18">
        <v>9</v>
      </c>
      <c r="B131" s="18" t="s">
        <v>210</v>
      </c>
      <c r="C131" s="18" t="s">
        <v>211</v>
      </c>
      <c r="D131" s="175">
        <v>3450</v>
      </c>
      <c r="E131" s="175" cm="1">
        <f t="array" ref="E131">SUMPRODUCT(($AK$2:$GH$2&lt;='S(Week)'!$N$3)*(AK131:GH131)*1)</f>
        <v>3450</v>
      </c>
      <c r="F131" s="175">
        <f t="shared" si="27"/>
        <v>0</v>
      </c>
      <c r="G131" s="18"/>
      <c r="H131" s="19">
        <v>45824</v>
      </c>
      <c r="I131" s="19">
        <v>45828</v>
      </c>
      <c r="J131" s="18">
        <v>4</v>
      </c>
      <c r="L131" s="46"/>
      <c r="M131" s="47"/>
      <c r="N131" s="46"/>
      <c r="O131" s="47"/>
      <c r="P131" s="52"/>
      <c r="Q131" s="39" t="s">
        <v>51</v>
      </c>
      <c r="R131" s="40">
        <v>100</v>
      </c>
      <c r="S131" s="41" t="s">
        <v>51</v>
      </c>
      <c r="T131" s="38">
        <f t="shared" si="28"/>
        <v>0</v>
      </c>
      <c r="V131" s="136" t="str">
        <f t="shared" si="29"/>
        <v>Not started</v>
      </c>
      <c r="W131" s="139"/>
      <c r="X131" s="26" t="s">
        <v>52</v>
      </c>
      <c r="Y131" s="147" t="str">
        <f t="shared" si="13"/>
        <v/>
      </c>
      <c r="Z131" s="26" t="s">
        <v>52</v>
      </c>
      <c r="AA131" s="144" t="str">
        <f t="shared" si="14"/>
        <v/>
      </c>
      <c r="AB131" s="140" t="s">
        <v>52</v>
      </c>
      <c r="AC131" s="156" t="s">
        <v>189</v>
      </c>
      <c r="AD131" s="147" t="s">
        <v>190</v>
      </c>
      <c r="AE131" s="147" t="s">
        <v>191</v>
      </c>
      <c r="EI131">
        <v>3450</v>
      </c>
    </row>
    <row r="132" spans="1:154" ht="15" hidden="1" thickBot="1">
      <c r="A132" s="18">
        <v>9</v>
      </c>
      <c r="B132" s="18" t="s">
        <v>212</v>
      </c>
      <c r="C132" s="18" t="s">
        <v>213</v>
      </c>
      <c r="D132" s="175">
        <v>3450</v>
      </c>
      <c r="E132" s="175" cm="1">
        <f t="array" ref="E132">SUMPRODUCT(($AK$2:$GH$2&lt;='S(Week)'!$N$3)*(AK132:GH132)*1)</f>
        <v>3450</v>
      </c>
      <c r="F132" s="175">
        <f t="shared" si="27"/>
        <v>0</v>
      </c>
      <c r="G132" s="18"/>
      <c r="H132" s="19">
        <v>45824</v>
      </c>
      <c r="I132" s="19">
        <v>45828</v>
      </c>
      <c r="J132" s="18">
        <v>4</v>
      </c>
      <c r="L132" s="46"/>
      <c r="M132" s="47"/>
      <c r="N132" s="46"/>
      <c r="O132" s="47"/>
      <c r="P132" s="52"/>
      <c r="Q132" s="39" t="s">
        <v>51</v>
      </c>
      <c r="R132" s="40">
        <v>100</v>
      </c>
      <c r="S132" s="41" t="s">
        <v>51</v>
      </c>
      <c r="T132" s="38">
        <f t="shared" si="28"/>
        <v>0</v>
      </c>
      <c r="V132" s="136" t="str">
        <f t="shared" si="29"/>
        <v>Not started</v>
      </c>
      <c r="W132" s="139"/>
      <c r="X132" s="26" t="s">
        <v>52</v>
      </c>
      <c r="Y132" s="147" t="str">
        <f t="shared" si="13"/>
        <v/>
      </c>
      <c r="Z132" s="26" t="s">
        <v>52</v>
      </c>
      <c r="AA132" s="144" t="str">
        <f t="shared" si="14"/>
        <v/>
      </c>
      <c r="AB132" s="140" t="s">
        <v>52</v>
      </c>
      <c r="AC132" s="156" t="s">
        <v>189</v>
      </c>
      <c r="AD132" s="147" t="s">
        <v>190</v>
      </c>
      <c r="AE132" s="147" t="s">
        <v>191</v>
      </c>
      <c r="EI132">
        <v>3450</v>
      </c>
    </row>
    <row r="133" spans="1:154" ht="15" hidden="1" thickBot="1">
      <c r="A133" s="18">
        <v>9</v>
      </c>
      <c r="B133" s="18" t="s">
        <v>214</v>
      </c>
      <c r="C133" s="18" t="s">
        <v>215</v>
      </c>
      <c r="D133" s="175">
        <v>4601</v>
      </c>
      <c r="E133" s="175" cm="1">
        <f t="array" ref="E133">SUMPRODUCT(($AK$2:$GH$2&lt;='S(Week)'!$N$3)*(AK133:GH133)*1)</f>
        <v>4601</v>
      </c>
      <c r="F133" s="175">
        <f t="shared" si="27"/>
        <v>0</v>
      </c>
      <c r="G133" s="18"/>
      <c r="H133" s="19">
        <v>45828</v>
      </c>
      <c r="I133" s="19">
        <v>45834</v>
      </c>
      <c r="J133" s="18">
        <v>5</v>
      </c>
      <c r="L133" s="46"/>
      <c r="M133" s="47"/>
      <c r="N133" s="46"/>
      <c r="O133" s="47"/>
      <c r="P133" s="52"/>
      <c r="Q133" s="39" t="s">
        <v>51</v>
      </c>
      <c r="R133" s="40">
        <v>100</v>
      </c>
      <c r="S133" s="41" t="s">
        <v>51</v>
      </c>
      <c r="T133" s="38">
        <f t="shared" si="28"/>
        <v>0</v>
      </c>
      <c r="V133" s="136" t="str">
        <f t="shared" si="29"/>
        <v>Not started</v>
      </c>
      <c r="W133" s="139"/>
      <c r="X133" s="26" t="s">
        <v>52</v>
      </c>
      <c r="Y133" s="147" t="str">
        <f t="shared" si="13"/>
        <v/>
      </c>
      <c r="Z133" s="26" t="s">
        <v>52</v>
      </c>
      <c r="AA133" s="144" t="str">
        <f t="shared" si="14"/>
        <v/>
      </c>
      <c r="AB133" s="140" t="s">
        <v>52</v>
      </c>
      <c r="AC133" s="156" t="s">
        <v>189</v>
      </c>
      <c r="AD133" s="147" t="s">
        <v>190</v>
      </c>
      <c r="AE133" s="147" t="s">
        <v>191</v>
      </c>
      <c r="EI133">
        <v>747</v>
      </c>
      <c r="EJ133">
        <v>3854</v>
      </c>
    </row>
    <row r="134" spans="1:154" hidden="1">
      <c r="A134" s="15">
        <v>5</v>
      </c>
      <c r="B134" s="15" t="s">
        <v>216</v>
      </c>
      <c r="C134" s="16"/>
      <c r="D134" s="174">
        <v>88040</v>
      </c>
      <c r="E134" s="174"/>
      <c r="F134" s="174"/>
      <c r="G134" s="16"/>
      <c r="H134" s="17">
        <v>45778</v>
      </c>
      <c r="I134" s="17">
        <v>45806</v>
      </c>
      <c r="J134" s="16">
        <v>23</v>
      </c>
      <c r="L134" s="46"/>
      <c r="M134" s="47"/>
      <c r="N134" s="46"/>
      <c r="O134" s="47"/>
      <c r="V134" s="136"/>
      <c r="W134" s="139"/>
      <c r="Y134" s="147" t="str">
        <f t="shared" si="13"/>
        <v/>
      </c>
      <c r="AA134" s="144" t="str">
        <f t="shared" si="14"/>
        <v/>
      </c>
      <c r="AB134" s="140"/>
      <c r="AC134" s="157"/>
      <c r="AD134" s="158"/>
      <c r="AE134" s="147"/>
      <c r="EB134">
        <v>1685</v>
      </c>
      <c r="EC134">
        <v>15266</v>
      </c>
      <c r="ED134">
        <v>30234</v>
      </c>
      <c r="EE134">
        <v>31719</v>
      </c>
      <c r="EF134">
        <v>9136</v>
      </c>
    </row>
    <row r="135" spans="1:154" hidden="1">
      <c r="A135" s="20">
        <v>6</v>
      </c>
      <c r="B135" s="20" t="s">
        <v>46</v>
      </c>
      <c r="C135" s="21"/>
      <c r="D135" s="176">
        <v>88040</v>
      </c>
      <c r="E135" s="176"/>
      <c r="F135" s="176"/>
      <c r="G135" s="21"/>
      <c r="H135" s="22">
        <v>45778</v>
      </c>
      <c r="I135" s="22">
        <v>45806</v>
      </c>
      <c r="J135" s="21">
        <v>23</v>
      </c>
      <c r="L135" s="46"/>
      <c r="M135" s="47"/>
      <c r="N135" s="46"/>
      <c r="O135" s="47"/>
      <c r="V135" s="136"/>
      <c r="W135" s="139"/>
      <c r="Y135" s="147" t="str">
        <f t="shared" si="13"/>
        <v/>
      </c>
      <c r="AA135" s="144" t="str">
        <f t="shared" si="14"/>
        <v/>
      </c>
      <c r="AB135" s="140"/>
      <c r="AC135" s="157"/>
      <c r="AD135" s="158"/>
      <c r="AE135" s="147"/>
      <c r="EB135">
        <v>1685</v>
      </c>
      <c r="EC135">
        <v>15266</v>
      </c>
      <c r="ED135">
        <v>30234</v>
      </c>
      <c r="EE135">
        <v>31719</v>
      </c>
      <c r="EF135">
        <v>9136</v>
      </c>
    </row>
    <row r="136" spans="1:154" ht="15" hidden="1" thickBot="1">
      <c r="B136" t="s">
        <v>118</v>
      </c>
      <c r="C136" s="18"/>
      <c r="D136" s="175">
        <v>88040</v>
      </c>
      <c r="E136" s="175"/>
      <c r="F136" s="175"/>
      <c r="G136" s="18"/>
      <c r="H136" s="19">
        <v>45778</v>
      </c>
      <c r="I136" s="19">
        <v>45806</v>
      </c>
      <c r="J136" s="18">
        <v>23</v>
      </c>
      <c r="L136" s="46"/>
      <c r="M136" s="47"/>
      <c r="N136" s="46"/>
      <c r="O136" s="47"/>
      <c r="V136" s="136"/>
      <c r="W136" s="139"/>
      <c r="Y136" s="147" t="str">
        <f t="shared" si="13"/>
        <v/>
      </c>
      <c r="AA136" s="144" t="str">
        <f t="shared" si="14"/>
        <v/>
      </c>
      <c r="AB136" s="140"/>
      <c r="AC136" s="157"/>
      <c r="AD136" s="158"/>
      <c r="AE136" s="147"/>
      <c r="EB136">
        <v>1685</v>
      </c>
      <c r="EC136">
        <v>15266</v>
      </c>
      <c r="ED136">
        <v>30234</v>
      </c>
      <c r="EE136">
        <v>31719</v>
      </c>
      <c r="EF136">
        <v>9136</v>
      </c>
    </row>
    <row r="137" spans="1:154" ht="15" hidden="1" thickBot="1">
      <c r="A137" s="18">
        <v>9</v>
      </c>
      <c r="B137" s="18" t="s">
        <v>217</v>
      </c>
      <c r="C137" s="18" t="s">
        <v>218</v>
      </c>
      <c r="D137" s="175">
        <v>88040</v>
      </c>
      <c r="E137" s="175" cm="1">
        <f t="array" ref="E137">SUMPRODUCT(($AK$2:$GH$2&lt;='S(Week)'!$N$3)*(AK137:GH137)*1)</f>
        <v>88040</v>
      </c>
      <c r="F137" s="175">
        <f>IFERROR(E137*T137,0)</f>
        <v>10564.8</v>
      </c>
      <c r="G137" s="18"/>
      <c r="H137" s="19">
        <v>45778</v>
      </c>
      <c r="I137" s="19">
        <v>45806</v>
      </c>
      <c r="J137" s="18">
        <v>23</v>
      </c>
      <c r="L137" s="87">
        <v>45946</v>
      </c>
      <c r="M137" s="47" t="s">
        <v>55</v>
      </c>
      <c r="N137" s="46"/>
      <c r="O137" s="47"/>
      <c r="P137" s="52">
        <v>12</v>
      </c>
      <c r="Q137" s="39" t="s">
        <v>51</v>
      </c>
      <c r="R137" s="40">
        <v>100</v>
      </c>
      <c r="S137" s="41" t="s">
        <v>51</v>
      </c>
      <c r="T137" s="38">
        <f t="shared" ref="T137" si="30">IFERROR($P137/$R137,0)</f>
        <v>0.12</v>
      </c>
      <c r="V137" s="136" t="str">
        <f>IF(($M137="A")*($O137="A")&gt;0,"Completed",IF($M137="A","In Progress","Not started"))</f>
        <v>In Progress</v>
      </c>
      <c r="W137" s="139">
        <v>11</v>
      </c>
      <c r="X137" s="26" t="s">
        <v>52</v>
      </c>
      <c r="Y137" s="147">
        <f t="shared" si="13"/>
        <v>1</v>
      </c>
      <c r="Z137" s="26" t="s">
        <v>52</v>
      </c>
      <c r="AA137" s="144">
        <f t="shared" si="14"/>
        <v>12</v>
      </c>
      <c r="AB137" s="140" t="s">
        <v>52</v>
      </c>
      <c r="AC137" s="157"/>
      <c r="AD137" s="158"/>
      <c r="AE137" s="147"/>
      <c r="EB137">
        <v>1685</v>
      </c>
      <c r="EC137">
        <v>15266</v>
      </c>
      <c r="ED137">
        <v>30234</v>
      </c>
      <c r="EE137">
        <v>31719</v>
      </c>
      <c r="EF137">
        <v>9136</v>
      </c>
    </row>
    <row r="138" spans="1:154">
      <c r="A138" s="12">
        <v>4</v>
      </c>
      <c r="B138" s="12" t="s">
        <v>219</v>
      </c>
      <c r="C138" s="13"/>
      <c r="D138" s="173">
        <v>4115983</v>
      </c>
      <c r="E138" s="173"/>
      <c r="F138" s="173"/>
      <c r="G138" s="13"/>
      <c r="H138" s="14">
        <v>45534</v>
      </c>
      <c r="I138" s="14">
        <v>45934</v>
      </c>
      <c r="J138" s="13">
        <v>343</v>
      </c>
      <c r="L138" s="46"/>
      <c r="M138" s="47"/>
      <c r="N138" s="46"/>
      <c r="O138" s="47"/>
      <c r="V138" s="136"/>
      <c r="W138" s="139"/>
      <c r="Y138" s="147" t="str">
        <f t="shared" si="13"/>
        <v/>
      </c>
      <c r="AA138" s="144" t="str">
        <f t="shared" si="14"/>
        <v/>
      </c>
      <c r="AB138" s="140"/>
      <c r="AC138" s="157"/>
      <c r="AD138" s="158"/>
      <c r="AE138" s="147"/>
      <c r="CS138">
        <v>2297</v>
      </c>
      <c r="CT138">
        <v>8454</v>
      </c>
      <c r="CU138">
        <v>25466</v>
      </c>
      <c r="CV138">
        <v>65816</v>
      </c>
      <c r="CW138">
        <v>121082</v>
      </c>
      <c r="CX138">
        <v>194099</v>
      </c>
      <c r="CY138">
        <v>266403</v>
      </c>
      <c r="CZ138">
        <v>322876</v>
      </c>
      <c r="DA138">
        <v>268850</v>
      </c>
      <c r="DB138">
        <v>192654</v>
      </c>
      <c r="DC138">
        <v>118575</v>
      </c>
      <c r="DD138">
        <v>61754</v>
      </c>
      <c r="DE138">
        <v>25331</v>
      </c>
      <c r="DF138">
        <v>7196</v>
      </c>
      <c r="DG138">
        <v>97</v>
      </c>
      <c r="DV138">
        <v>2065</v>
      </c>
      <c r="DW138">
        <v>9452</v>
      </c>
      <c r="DX138">
        <v>22629</v>
      </c>
      <c r="DY138">
        <v>23310</v>
      </c>
      <c r="DZ138">
        <v>10474</v>
      </c>
      <c r="EA138">
        <v>2235</v>
      </c>
      <c r="EB138">
        <v>24369</v>
      </c>
      <c r="EC138">
        <v>156653</v>
      </c>
      <c r="ED138">
        <v>96484</v>
      </c>
      <c r="EE138">
        <v>26194</v>
      </c>
      <c r="EK138">
        <v>99763</v>
      </c>
      <c r="EL138">
        <v>100078</v>
      </c>
      <c r="EM138">
        <v>114229</v>
      </c>
      <c r="EN138">
        <v>103986</v>
      </c>
      <c r="EO138">
        <v>180519</v>
      </c>
      <c r="EP138">
        <v>338051</v>
      </c>
      <c r="EQ138">
        <v>375922</v>
      </c>
      <c r="ER138">
        <v>272303</v>
      </c>
      <c r="ES138">
        <v>199517</v>
      </c>
      <c r="ET138">
        <v>136168</v>
      </c>
      <c r="EU138">
        <v>48176</v>
      </c>
      <c r="EV138">
        <v>29673</v>
      </c>
      <c r="EW138">
        <v>55811</v>
      </c>
      <c r="EX138">
        <v>6971</v>
      </c>
    </row>
    <row r="139" spans="1:154">
      <c r="A139" s="15">
        <v>5</v>
      </c>
      <c r="B139" s="15" t="s">
        <v>220</v>
      </c>
      <c r="C139" s="16"/>
      <c r="D139" s="174">
        <v>3362034</v>
      </c>
      <c r="E139" s="174"/>
      <c r="F139" s="174"/>
      <c r="G139" s="16"/>
      <c r="H139" s="17">
        <v>45534</v>
      </c>
      <c r="I139" s="17">
        <v>45927</v>
      </c>
      <c r="J139" s="16">
        <v>338</v>
      </c>
      <c r="L139" s="46"/>
      <c r="M139" s="47"/>
      <c r="N139" s="46"/>
      <c r="O139" s="47"/>
      <c r="V139" s="136"/>
      <c r="W139" s="139"/>
      <c r="Y139" s="147" t="str">
        <f t="shared" ref="Y139:Y202" si="31">IFERROR(IF(P139-W139=0, "", P139-W139), "")</f>
        <v/>
      </c>
      <c r="AA139" s="144" t="str">
        <f t="shared" ref="AA139:AA202" si="32">IFERROR(W139+Y139,"")</f>
        <v/>
      </c>
      <c r="AB139" s="140"/>
      <c r="AC139" s="157"/>
      <c r="AD139" s="158"/>
      <c r="AE139" s="147"/>
      <c r="CS139">
        <v>2297</v>
      </c>
      <c r="CT139">
        <v>8454</v>
      </c>
      <c r="CU139">
        <v>25466</v>
      </c>
      <c r="CV139">
        <v>65816</v>
      </c>
      <c r="CW139">
        <v>121082</v>
      </c>
      <c r="CX139">
        <v>194099</v>
      </c>
      <c r="CY139">
        <v>266403</v>
      </c>
      <c r="CZ139">
        <v>322876</v>
      </c>
      <c r="DA139">
        <v>268850</v>
      </c>
      <c r="DB139">
        <v>192654</v>
      </c>
      <c r="DC139">
        <v>118575</v>
      </c>
      <c r="DD139">
        <v>61754</v>
      </c>
      <c r="DE139">
        <v>25331</v>
      </c>
      <c r="DF139">
        <v>7196</v>
      </c>
      <c r="DG139">
        <v>97</v>
      </c>
      <c r="EK139">
        <v>88119</v>
      </c>
      <c r="EL139">
        <v>88119</v>
      </c>
      <c r="EM139">
        <v>88119</v>
      </c>
      <c r="EN139">
        <v>88119</v>
      </c>
      <c r="EO139">
        <v>131917</v>
      </c>
      <c r="EP139">
        <v>299484</v>
      </c>
      <c r="EQ139">
        <v>353841</v>
      </c>
      <c r="ER139">
        <v>244932</v>
      </c>
      <c r="ES139">
        <v>168676</v>
      </c>
      <c r="ET139">
        <v>90800</v>
      </c>
      <c r="EW139">
        <v>38955</v>
      </c>
    </row>
    <row r="140" spans="1:154">
      <c r="A140" s="20">
        <v>6</v>
      </c>
      <c r="B140" s="20" t="s">
        <v>46</v>
      </c>
      <c r="C140" s="21"/>
      <c r="D140" s="176">
        <v>3362034</v>
      </c>
      <c r="E140" s="176"/>
      <c r="F140" s="176"/>
      <c r="G140" s="21"/>
      <c r="H140" s="22">
        <v>45534</v>
      </c>
      <c r="I140" s="22">
        <v>45927</v>
      </c>
      <c r="J140" s="21">
        <v>338</v>
      </c>
      <c r="L140" s="46"/>
      <c r="M140" s="47"/>
      <c r="N140" s="46"/>
      <c r="O140" s="47"/>
      <c r="V140" s="136"/>
      <c r="W140" s="139"/>
      <c r="Y140" s="147" t="str">
        <f t="shared" si="31"/>
        <v/>
      </c>
      <c r="AA140" s="144" t="str">
        <f t="shared" si="32"/>
        <v/>
      </c>
      <c r="AB140" s="140"/>
      <c r="AC140" s="157"/>
      <c r="AD140" s="158"/>
      <c r="AE140" s="147"/>
      <c r="CS140">
        <v>2297</v>
      </c>
      <c r="CT140">
        <v>8454</v>
      </c>
      <c r="CU140">
        <v>25466</v>
      </c>
      <c r="CV140">
        <v>65816</v>
      </c>
      <c r="CW140">
        <v>121082</v>
      </c>
      <c r="CX140">
        <v>194099</v>
      </c>
      <c r="CY140">
        <v>266403</v>
      </c>
      <c r="CZ140">
        <v>322876</v>
      </c>
      <c r="DA140">
        <v>268850</v>
      </c>
      <c r="DB140">
        <v>192654</v>
      </c>
      <c r="DC140">
        <v>118575</v>
      </c>
      <c r="DD140">
        <v>61754</v>
      </c>
      <c r="DE140">
        <v>25331</v>
      </c>
      <c r="DF140">
        <v>7196</v>
      </c>
      <c r="DG140">
        <v>97</v>
      </c>
      <c r="EK140">
        <v>88119</v>
      </c>
      <c r="EL140">
        <v>88119</v>
      </c>
      <c r="EM140">
        <v>88119</v>
      </c>
      <c r="EN140">
        <v>88119</v>
      </c>
      <c r="EO140">
        <v>131917</v>
      </c>
      <c r="EP140">
        <v>299484</v>
      </c>
      <c r="EQ140">
        <v>353841</v>
      </c>
      <c r="ER140">
        <v>244932</v>
      </c>
      <c r="ES140">
        <v>168676</v>
      </c>
      <c r="ET140">
        <v>90800</v>
      </c>
      <c r="EW140">
        <v>38955</v>
      </c>
    </row>
    <row r="141" spans="1:154">
      <c r="B141" t="s">
        <v>47</v>
      </c>
      <c r="C141" s="18"/>
      <c r="D141" s="175">
        <v>1680950</v>
      </c>
      <c r="E141" s="175"/>
      <c r="F141" s="175"/>
      <c r="G141" s="18"/>
      <c r="H141" s="19">
        <v>45534</v>
      </c>
      <c r="I141" s="19">
        <v>45628</v>
      </c>
      <c r="J141" s="18">
        <v>80</v>
      </c>
      <c r="L141" s="46"/>
      <c r="M141" s="47"/>
      <c r="N141" s="46"/>
      <c r="O141" s="47"/>
      <c r="V141" s="136"/>
      <c r="W141" s="139"/>
      <c r="Y141" s="147" t="str">
        <f t="shared" si="31"/>
        <v/>
      </c>
      <c r="AA141" s="144" t="str">
        <f t="shared" si="32"/>
        <v/>
      </c>
      <c r="AB141" s="140"/>
      <c r="AC141" s="157"/>
      <c r="AD141" s="158"/>
      <c r="AE141" s="147"/>
      <c r="CS141">
        <v>2297</v>
      </c>
      <c r="CT141">
        <v>8454</v>
      </c>
      <c r="CU141">
        <v>25466</v>
      </c>
      <c r="CV141">
        <v>65816</v>
      </c>
      <c r="CW141">
        <v>121082</v>
      </c>
      <c r="CX141">
        <v>194099</v>
      </c>
      <c r="CY141">
        <v>266403</v>
      </c>
      <c r="CZ141">
        <v>322876</v>
      </c>
      <c r="DA141">
        <v>268850</v>
      </c>
      <c r="DB141">
        <v>192654</v>
      </c>
      <c r="DC141">
        <v>118575</v>
      </c>
      <c r="DD141">
        <v>61754</v>
      </c>
      <c r="DE141">
        <v>25331</v>
      </c>
      <c r="DF141">
        <v>7196</v>
      </c>
      <c r="DG141">
        <v>97</v>
      </c>
    </row>
    <row r="142" spans="1:154" ht="15" thickBot="1">
      <c r="A142" s="18">
        <v>9</v>
      </c>
      <c r="B142" s="18" t="s">
        <v>221</v>
      </c>
      <c r="C142" s="18" t="s">
        <v>222</v>
      </c>
      <c r="D142" s="175">
        <v>840475</v>
      </c>
      <c r="E142" s="175" cm="1">
        <f t="array" ref="E142">SUMPRODUCT(($AK$2:$GH$2&lt;='S(Week)'!$N$3)*(AK142:GH142)*1)</f>
        <v>840477</v>
      </c>
      <c r="F142" s="175">
        <f>IFERROR(E142*T142,0)</f>
        <v>762642.7150106245</v>
      </c>
      <c r="G142" s="18"/>
      <c r="H142" s="19">
        <v>45534</v>
      </c>
      <c r="I142" s="19">
        <v>45619</v>
      </c>
      <c r="J142" s="18">
        <v>73</v>
      </c>
      <c r="L142" s="58">
        <v>45555</v>
      </c>
      <c r="M142" s="47" t="s">
        <v>50</v>
      </c>
      <c r="N142" s="58"/>
      <c r="O142" s="47"/>
      <c r="T142" s="83">
        <f>(E143*T143)+(E144*T144)+(E145*T145)</f>
        <v>0.90739272462021503</v>
      </c>
      <c r="V142" s="136" t="str">
        <f>IF(($M142="A")*($O142="A")&gt;0,"Completed",IF($M142="A","In Progress","Not started"))</f>
        <v>In Progress</v>
      </c>
      <c r="W142" s="139"/>
      <c r="Y142" s="147" t="str">
        <f t="shared" si="31"/>
        <v/>
      </c>
      <c r="AA142" s="144" t="str">
        <f t="shared" si="32"/>
        <v/>
      </c>
      <c r="AB142" s="140"/>
      <c r="AC142" s="157"/>
      <c r="AD142" s="158"/>
      <c r="AE142" s="147"/>
      <c r="CS142">
        <v>2297</v>
      </c>
      <c r="CT142">
        <v>8454</v>
      </c>
      <c r="CU142">
        <v>20669</v>
      </c>
      <c r="CV142">
        <v>51445</v>
      </c>
      <c r="CW142">
        <v>87600</v>
      </c>
      <c r="CX142">
        <v>128343</v>
      </c>
      <c r="CY142">
        <v>158459</v>
      </c>
      <c r="CZ142">
        <v>157694</v>
      </c>
      <c r="DA142">
        <v>103349</v>
      </c>
      <c r="DB142">
        <v>65062</v>
      </c>
      <c r="DC142">
        <v>35347</v>
      </c>
      <c r="DD142">
        <v>15792</v>
      </c>
      <c r="DE142">
        <v>5966</v>
      </c>
    </row>
    <row r="143" spans="1:154" outlineLevel="6">
      <c r="A143" s="18"/>
      <c r="B143" s="18"/>
      <c r="C143" s="25" t="s">
        <v>73</v>
      </c>
      <c r="D143" s="175"/>
      <c r="E143" s="175">
        <v>0.1</v>
      </c>
      <c r="F143" s="175"/>
      <c r="G143" s="19"/>
      <c r="H143" s="19"/>
      <c r="I143" s="18"/>
      <c r="L143" s="58">
        <v>45449</v>
      </c>
      <c r="M143" s="47" t="s">
        <v>55</v>
      </c>
      <c r="N143" s="58">
        <v>45465</v>
      </c>
      <c r="O143" s="47" t="s">
        <v>55</v>
      </c>
      <c r="P143" s="53"/>
      <c r="Q143" s="29" t="s">
        <v>82</v>
      </c>
      <c r="R143" s="30"/>
      <c r="S143" s="31" t="s">
        <v>82</v>
      </c>
      <c r="T143" s="38">
        <v>1</v>
      </c>
      <c r="V143" s="136"/>
      <c r="W143" s="139"/>
      <c r="X143" s="26" t="s">
        <v>81</v>
      </c>
      <c r="Y143" s="147" t="str">
        <f t="shared" si="31"/>
        <v/>
      </c>
      <c r="Z143" s="26" t="s">
        <v>81</v>
      </c>
      <c r="AA143" s="144" t="str">
        <f t="shared" si="32"/>
        <v/>
      </c>
      <c r="AB143" s="140" t="s">
        <v>81</v>
      </c>
      <c r="AC143" s="161" t="s">
        <v>74</v>
      </c>
      <c r="AD143" s="162" t="s">
        <v>75</v>
      </c>
      <c r="AE143" s="162" t="s">
        <v>76</v>
      </c>
    </row>
    <row r="144" spans="1:154" outlineLevel="6">
      <c r="A144" s="18"/>
      <c r="B144" s="18"/>
      <c r="C144" s="25" t="s">
        <v>77</v>
      </c>
      <c r="D144" s="175"/>
      <c r="E144" s="175">
        <v>0.4</v>
      </c>
      <c r="F144" s="175"/>
      <c r="G144" s="19"/>
      <c r="H144" s="19"/>
      <c r="I144" s="18"/>
      <c r="L144" s="58">
        <v>45540</v>
      </c>
      <c r="M144" s="47" t="s">
        <v>50</v>
      </c>
      <c r="N144" s="58">
        <v>45622</v>
      </c>
      <c r="O144" s="47" t="s">
        <v>55</v>
      </c>
      <c r="P144" s="54"/>
      <c r="Q144" s="32" t="s">
        <v>78</v>
      </c>
      <c r="R144" s="33"/>
      <c r="S144" s="34" t="s">
        <v>78</v>
      </c>
      <c r="T144" s="38">
        <v>1</v>
      </c>
      <c r="V144" s="136"/>
      <c r="W144" s="139"/>
      <c r="X144" s="26" t="s">
        <v>79</v>
      </c>
      <c r="Y144" s="147" t="str">
        <f t="shared" si="31"/>
        <v/>
      </c>
      <c r="Z144" s="26" t="s">
        <v>79</v>
      </c>
      <c r="AA144" s="144" t="str">
        <f t="shared" si="32"/>
        <v/>
      </c>
      <c r="AB144" s="140" t="s">
        <v>79</v>
      </c>
      <c r="AC144" s="161" t="s">
        <v>74</v>
      </c>
      <c r="AD144" s="162" t="s">
        <v>75</v>
      </c>
      <c r="AE144" s="162" t="s">
        <v>76</v>
      </c>
    </row>
    <row r="145" spans="1:153" outlineLevel="6">
      <c r="A145" s="18"/>
      <c r="B145" s="18"/>
      <c r="C145" s="25" t="s">
        <v>80</v>
      </c>
      <c r="D145" s="175"/>
      <c r="E145" s="175">
        <v>0.5</v>
      </c>
      <c r="F145" s="175"/>
      <c r="G145" s="19"/>
      <c r="H145" s="19"/>
      <c r="I145" s="18"/>
      <c r="L145" s="58">
        <v>45555</v>
      </c>
      <c r="M145" s="47" t="s">
        <v>50</v>
      </c>
      <c r="N145" s="58"/>
      <c r="O145" s="47"/>
      <c r="P145" s="55">
        <v>256.90999999999997</v>
      </c>
      <c r="Q145" s="35" t="s">
        <v>81</v>
      </c>
      <c r="R145" s="36">
        <v>315.30999999999995</v>
      </c>
      <c r="S145" s="37" t="s">
        <v>81</v>
      </c>
      <c r="T145" s="38">
        <f t="shared" ref="T145:T153" si="33">IFERROR($P145/$R145,0)</f>
        <v>0.81478544924043006</v>
      </c>
      <c r="V145" s="136"/>
      <c r="W145" s="139">
        <v>256.90999999999997</v>
      </c>
      <c r="X145" s="26" t="s">
        <v>81</v>
      </c>
      <c r="Y145" s="147" t="str">
        <f t="shared" si="31"/>
        <v/>
      </c>
      <c r="Z145" s="26" t="s">
        <v>81</v>
      </c>
      <c r="AA145" s="144" t="str">
        <f t="shared" si="32"/>
        <v/>
      </c>
      <c r="AB145" s="140" t="s">
        <v>81</v>
      </c>
      <c r="AC145" s="161" t="s">
        <v>74</v>
      </c>
      <c r="AD145" s="162" t="s">
        <v>75</v>
      </c>
      <c r="AE145" s="162" t="s">
        <v>76</v>
      </c>
    </row>
    <row r="146" spans="1:153">
      <c r="A146" s="18">
        <v>9</v>
      </c>
      <c r="B146" s="18" t="s">
        <v>223</v>
      </c>
      <c r="C146" s="18" t="s">
        <v>224</v>
      </c>
      <c r="D146" s="175">
        <v>840475</v>
      </c>
      <c r="E146" s="175" cm="1">
        <f t="array" ref="E146">SUMPRODUCT(($AK$2:$GH$2&lt;='S(Week)'!$N$3)*(AK146:GH146)*1)</f>
        <v>840475</v>
      </c>
      <c r="F146" s="175">
        <f>IFERROR(E146*T146,0)</f>
        <v>840475</v>
      </c>
      <c r="G146" s="18"/>
      <c r="H146" s="19">
        <v>45546</v>
      </c>
      <c r="I146" s="19">
        <v>45628</v>
      </c>
      <c r="J146" s="18">
        <v>70</v>
      </c>
      <c r="L146" s="58">
        <v>45555</v>
      </c>
      <c r="M146" s="47" t="s">
        <v>55</v>
      </c>
      <c r="N146" s="58">
        <v>45616</v>
      </c>
      <c r="O146" s="47" t="s">
        <v>55</v>
      </c>
      <c r="T146" s="83">
        <f>(E147*T147)+(E148*T148)+(E149*T149)</f>
        <v>1</v>
      </c>
      <c r="V146" s="136" t="str">
        <f>IF(($M146="A")*($O146="A")&gt;0,"Completed",IF($M146="A","In Progress","Not started"))</f>
        <v>Completed</v>
      </c>
      <c r="W146" s="139"/>
      <c r="Y146" s="147" t="str">
        <f t="shared" si="31"/>
        <v/>
      </c>
      <c r="AA146" s="144" t="str">
        <f t="shared" si="32"/>
        <v/>
      </c>
      <c r="AB146" s="140"/>
      <c r="AC146" s="157"/>
      <c r="AD146" s="158"/>
      <c r="AE146" s="147"/>
      <c r="CU146">
        <v>4797</v>
      </c>
      <c r="CV146">
        <v>14372</v>
      </c>
      <c r="CW146">
        <v>33483</v>
      </c>
      <c r="CX146">
        <v>65756</v>
      </c>
      <c r="CY146">
        <v>107944</v>
      </c>
      <c r="CZ146">
        <v>165182</v>
      </c>
      <c r="DA146">
        <v>165502</v>
      </c>
      <c r="DB146">
        <v>127592</v>
      </c>
      <c r="DC146">
        <v>83227</v>
      </c>
      <c r="DD146">
        <v>45962</v>
      </c>
      <c r="DE146">
        <v>19365</v>
      </c>
      <c r="DF146">
        <v>7196</v>
      </c>
      <c r="DG146">
        <v>97</v>
      </c>
    </row>
    <row r="147" spans="1:153" outlineLevel="6">
      <c r="A147" s="18"/>
      <c r="B147" s="18"/>
      <c r="C147" s="25" t="s">
        <v>73</v>
      </c>
      <c r="D147" s="175"/>
      <c r="E147" s="175">
        <v>0.1</v>
      </c>
      <c r="F147" s="175"/>
      <c r="G147" s="19"/>
      <c r="H147" s="19"/>
      <c r="I147" s="18"/>
      <c r="L147" s="58">
        <v>45449</v>
      </c>
      <c r="M147" s="47" t="s">
        <v>55</v>
      </c>
      <c r="N147" s="58">
        <v>45465</v>
      </c>
      <c r="O147" s="47" t="s">
        <v>55</v>
      </c>
      <c r="P147" s="53"/>
      <c r="Q147" s="29" t="s">
        <v>82</v>
      </c>
      <c r="R147" s="30"/>
      <c r="S147" s="31" t="s">
        <v>82</v>
      </c>
      <c r="T147" s="38">
        <v>1</v>
      </c>
      <c r="V147" s="136"/>
      <c r="W147" s="139"/>
      <c r="X147" s="26" t="s">
        <v>81</v>
      </c>
      <c r="Y147" s="147" t="str">
        <f t="shared" si="31"/>
        <v/>
      </c>
      <c r="Z147" s="26" t="s">
        <v>81</v>
      </c>
      <c r="AA147" s="144" t="str">
        <f t="shared" si="32"/>
        <v/>
      </c>
      <c r="AB147" s="140" t="s">
        <v>81</v>
      </c>
      <c r="AC147" s="161" t="s">
        <v>74</v>
      </c>
      <c r="AD147" s="162" t="s">
        <v>75</v>
      </c>
      <c r="AE147" s="162" t="s">
        <v>76</v>
      </c>
    </row>
    <row r="148" spans="1:153" outlineLevel="6">
      <c r="A148" s="18"/>
      <c r="B148" s="18"/>
      <c r="C148" s="25" t="s">
        <v>77</v>
      </c>
      <c r="D148" s="175"/>
      <c r="E148" s="175">
        <v>0.4</v>
      </c>
      <c r="F148" s="175"/>
      <c r="G148" s="19"/>
      <c r="H148" s="19"/>
      <c r="I148" s="18"/>
      <c r="L148" s="58">
        <v>45540</v>
      </c>
      <c r="M148" s="47" t="s">
        <v>55</v>
      </c>
      <c r="N148" s="58">
        <v>45622</v>
      </c>
      <c r="O148" s="47" t="s">
        <v>55</v>
      </c>
      <c r="P148" s="54"/>
      <c r="Q148" s="32" t="s">
        <v>78</v>
      </c>
      <c r="R148" s="33"/>
      <c r="S148" s="34" t="s">
        <v>78</v>
      </c>
      <c r="T148" s="38">
        <v>1</v>
      </c>
      <c r="V148" s="136"/>
      <c r="W148" s="139"/>
      <c r="X148" s="26" t="s">
        <v>79</v>
      </c>
      <c r="Y148" s="147" t="str">
        <f t="shared" si="31"/>
        <v/>
      </c>
      <c r="Z148" s="26" t="s">
        <v>79</v>
      </c>
      <c r="AA148" s="144" t="str">
        <f t="shared" si="32"/>
        <v/>
      </c>
      <c r="AB148" s="140" t="s">
        <v>79</v>
      </c>
      <c r="AC148" s="161" t="s">
        <v>74</v>
      </c>
      <c r="AD148" s="162" t="s">
        <v>75</v>
      </c>
      <c r="AE148" s="162" t="s">
        <v>76</v>
      </c>
    </row>
    <row r="149" spans="1:153" ht="15" outlineLevel="6" thickBot="1">
      <c r="A149" s="18"/>
      <c r="B149" s="18"/>
      <c r="C149" s="25" t="s">
        <v>80</v>
      </c>
      <c r="D149" s="175"/>
      <c r="E149" s="175">
        <v>0.5</v>
      </c>
      <c r="F149" s="175"/>
      <c r="G149" s="19"/>
      <c r="H149" s="19"/>
      <c r="I149" s="18"/>
      <c r="L149" s="58">
        <v>45555</v>
      </c>
      <c r="M149" s="47" t="s">
        <v>55</v>
      </c>
      <c r="N149" s="58">
        <v>45616</v>
      </c>
      <c r="O149" s="47" t="s">
        <v>55</v>
      </c>
      <c r="P149" s="55">
        <v>330.63366000000002</v>
      </c>
      <c r="Q149" s="35" t="s">
        <v>81</v>
      </c>
      <c r="R149" s="36">
        <v>330.63366000000002</v>
      </c>
      <c r="S149" s="37" t="s">
        <v>81</v>
      </c>
      <c r="T149" s="38">
        <f t="shared" si="33"/>
        <v>1</v>
      </c>
      <c r="V149" s="136"/>
      <c r="W149" s="139">
        <v>330.63366000000002</v>
      </c>
      <c r="X149" s="26" t="s">
        <v>81</v>
      </c>
      <c r="Y149" s="147" t="str">
        <f t="shared" si="31"/>
        <v/>
      </c>
      <c r="Z149" s="26" t="s">
        <v>81</v>
      </c>
      <c r="AA149" s="144" t="str">
        <f t="shared" si="32"/>
        <v/>
      </c>
      <c r="AB149" s="140" t="s">
        <v>81</v>
      </c>
      <c r="AC149" s="161" t="s">
        <v>74</v>
      </c>
      <c r="AD149" s="162" t="s">
        <v>75</v>
      </c>
      <c r="AE149" s="162" t="s">
        <v>76</v>
      </c>
    </row>
    <row r="150" spans="1:153" hidden="1">
      <c r="B150" t="s">
        <v>105</v>
      </c>
      <c r="C150" s="18"/>
      <c r="D150" s="175">
        <v>1681084</v>
      </c>
      <c r="E150" s="175"/>
      <c r="F150" s="175"/>
      <c r="G150" s="18"/>
      <c r="H150" s="19">
        <v>45838</v>
      </c>
      <c r="I150" s="19">
        <v>45927</v>
      </c>
      <c r="J150" s="18">
        <v>78</v>
      </c>
      <c r="L150" s="46"/>
      <c r="M150" s="47"/>
      <c r="N150" s="46"/>
      <c r="O150" s="47"/>
      <c r="V150" s="136"/>
      <c r="W150" s="139"/>
      <c r="Y150" s="147" t="str">
        <f t="shared" si="31"/>
        <v/>
      </c>
      <c r="AA150" s="144" t="str">
        <f t="shared" si="32"/>
        <v/>
      </c>
      <c r="AB150" s="140"/>
      <c r="AC150" s="157"/>
      <c r="AD150" s="158"/>
      <c r="AE150" s="147"/>
      <c r="EK150">
        <v>88119</v>
      </c>
      <c r="EL150">
        <v>88119</v>
      </c>
      <c r="EM150">
        <v>88119</v>
      </c>
      <c r="EN150">
        <v>88119</v>
      </c>
      <c r="EO150">
        <v>131917</v>
      </c>
      <c r="EP150">
        <v>299484</v>
      </c>
      <c r="EQ150">
        <v>353841</v>
      </c>
      <c r="ER150">
        <v>244932</v>
      </c>
      <c r="ES150">
        <v>168676</v>
      </c>
      <c r="ET150">
        <v>90800</v>
      </c>
      <c r="EW150">
        <v>38955</v>
      </c>
    </row>
    <row r="151" spans="1:153" ht="15" hidden="1" thickBot="1">
      <c r="A151" s="18">
        <v>9</v>
      </c>
      <c r="B151" s="18" t="s">
        <v>225</v>
      </c>
      <c r="C151" s="18" t="s">
        <v>226</v>
      </c>
      <c r="D151" s="175">
        <v>860020</v>
      </c>
      <c r="E151" s="175" cm="1">
        <f t="array" ref="E151">SUMPRODUCT(($AK$2:$GH$2&lt;='S(Week)'!$N$3)*(AK151:GH151)*1)</f>
        <v>860017</v>
      </c>
      <c r="F151" s="175">
        <f>IFERROR(E151*T151,0)</f>
        <v>602011.89999999991</v>
      </c>
      <c r="G151" s="18"/>
      <c r="H151" s="19">
        <v>45838</v>
      </c>
      <c r="I151" s="19">
        <v>45905</v>
      </c>
      <c r="J151" s="18">
        <v>59</v>
      </c>
      <c r="L151" s="86">
        <v>45989</v>
      </c>
      <c r="M151" s="47" t="s">
        <v>55</v>
      </c>
      <c r="N151" s="46"/>
      <c r="O151" s="47"/>
      <c r="P151" s="52">
        <v>70</v>
      </c>
      <c r="Q151" s="39" t="s">
        <v>51</v>
      </c>
      <c r="R151" s="40">
        <v>100</v>
      </c>
      <c r="S151" s="41" t="s">
        <v>51</v>
      </c>
      <c r="T151" s="38">
        <f t="shared" si="33"/>
        <v>0.7</v>
      </c>
      <c r="V151" s="136" t="str">
        <f t="shared" ref="V151:V153" si="34">IF(($M151="A")*($O151="A")&gt;0,"Completed",IF($M151="A","In Progress","Not started"))</f>
        <v>In Progress</v>
      </c>
      <c r="W151" s="139">
        <v>70</v>
      </c>
      <c r="X151" s="26" t="s">
        <v>52</v>
      </c>
      <c r="Y151" s="147" t="str">
        <f t="shared" si="31"/>
        <v/>
      </c>
      <c r="Z151" s="26" t="s">
        <v>52</v>
      </c>
      <c r="AA151" s="144" t="str">
        <f t="shared" si="32"/>
        <v/>
      </c>
      <c r="AB151" s="140" t="s">
        <v>52</v>
      </c>
      <c r="AC151" s="157"/>
      <c r="AD151" s="158"/>
      <c r="AE151" s="147"/>
      <c r="EK151">
        <v>88119</v>
      </c>
      <c r="EL151">
        <v>88119</v>
      </c>
      <c r="EM151">
        <v>88119</v>
      </c>
      <c r="EN151">
        <v>88119</v>
      </c>
      <c r="EO151">
        <v>88119</v>
      </c>
      <c r="EP151">
        <v>88119</v>
      </c>
      <c r="EQ151">
        <v>88119</v>
      </c>
      <c r="ER151">
        <v>88119</v>
      </c>
      <c r="ES151">
        <v>88119</v>
      </c>
      <c r="ET151">
        <v>66946</v>
      </c>
    </row>
    <row r="152" spans="1:153" ht="15" hidden="1" thickBot="1">
      <c r="A152" s="18">
        <v>9</v>
      </c>
      <c r="B152" s="18" t="s">
        <v>227</v>
      </c>
      <c r="C152" s="18" t="s">
        <v>228</v>
      </c>
      <c r="D152" s="175">
        <v>782109</v>
      </c>
      <c r="E152" s="175" cm="1">
        <f t="array" ref="E152">SUMPRODUCT(($AK$2:$GH$2&lt;='S(Week)'!$N$3)*(AK152:GH152)*1)</f>
        <v>782109</v>
      </c>
      <c r="F152" s="175">
        <f>IFERROR(E152*T152,0)</f>
        <v>586581.75</v>
      </c>
      <c r="G152" s="18"/>
      <c r="H152" s="19">
        <v>45868</v>
      </c>
      <c r="I152" s="19">
        <v>45904</v>
      </c>
      <c r="J152" s="18">
        <v>32</v>
      </c>
      <c r="L152" s="86">
        <v>45994</v>
      </c>
      <c r="M152" s="47" t="s">
        <v>55</v>
      </c>
      <c r="N152" s="46"/>
      <c r="O152" s="47"/>
      <c r="P152" s="105">
        <v>75</v>
      </c>
      <c r="Q152" s="39" t="s">
        <v>51</v>
      </c>
      <c r="R152" s="40">
        <v>100</v>
      </c>
      <c r="S152" s="41" t="s">
        <v>51</v>
      </c>
      <c r="T152" s="38">
        <f t="shared" si="33"/>
        <v>0.75</v>
      </c>
      <c r="V152" s="136" t="str">
        <f t="shared" si="34"/>
        <v>In Progress</v>
      </c>
      <c r="W152" s="139">
        <v>75</v>
      </c>
      <c r="X152" s="26" t="s">
        <v>52</v>
      </c>
      <c r="Y152" s="147" t="str">
        <f t="shared" si="31"/>
        <v/>
      </c>
      <c r="Z152" s="26" t="s">
        <v>52</v>
      </c>
      <c r="AA152" s="144" t="str">
        <f t="shared" si="32"/>
        <v/>
      </c>
      <c r="AB152" s="140" t="s">
        <v>52</v>
      </c>
      <c r="AC152" s="157"/>
      <c r="AD152" s="158"/>
      <c r="AE152" s="147"/>
      <c r="EO152">
        <v>43798</v>
      </c>
      <c r="EP152">
        <v>211365</v>
      </c>
      <c r="EQ152">
        <v>265722</v>
      </c>
      <c r="ER152">
        <v>156813</v>
      </c>
      <c r="ES152">
        <v>80557</v>
      </c>
      <c r="ET152">
        <v>23854</v>
      </c>
    </row>
    <row r="153" spans="1:153" ht="15" hidden="1" thickBot="1">
      <c r="A153" s="18">
        <v>9</v>
      </c>
      <c r="B153" s="18" t="s">
        <v>229</v>
      </c>
      <c r="C153" s="18" t="s">
        <v>230</v>
      </c>
      <c r="D153" s="175">
        <v>38955</v>
      </c>
      <c r="E153" s="175" cm="1">
        <f t="array" ref="E153">SUMPRODUCT(($AK$2:$GH$2&lt;='S(Week)'!$N$3)*(AK153:GH153)*1)</f>
        <v>38955</v>
      </c>
      <c r="F153" s="175">
        <f>IFERROR(E153*T153,0)</f>
        <v>0</v>
      </c>
      <c r="G153" s="18"/>
      <c r="H153" s="19">
        <v>45923</v>
      </c>
      <c r="I153" s="19">
        <v>45927</v>
      </c>
      <c r="J153" s="18">
        <v>4</v>
      </c>
      <c r="L153" s="46"/>
      <c r="M153" s="47"/>
      <c r="N153" s="46"/>
      <c r="O153" s="47"/>
      <c r="P153" s="52"/>
      <c r="Q153" s="39" t="s">
        <v>51</v>
      </c>
      <c r="R153" s="40">
        <v>100</v>
      </c>
      <c r="S153" s="41" t="s">
        <v>51</v>
      </c>
      <c r="T153" s="38">
        <f t="shared" si="33"/>
        <v>0</v>
      </c>
      <c r="V153" s="136" t="str">
        <f t="shared" si="34"/>
        <v>Not started</v>
      </c>
      <c r="W153" s="139"/>
      <c r="X153" s="26" t="s">
        <v>52</v>
      </c>
      <c r="Y153" s="147" t="str">
        <f t="shared" si="31"/>
        <v/>
      </c>
      <c r="Z153" s="26" t="s">
        <v>52</v>
      </c>
      <c r="AA153" s="144" t="str">
        <f t="shared" si="32"/>
        <v/>
      </c>
      <c r="AB153" s="140" t="s">
        <v>52</v>
      </c>
      <c r="AC153" s="157"/>
      <c r="AD153" s="158"/>
      <c r="AE153" s="147"/>
      <c r="EW153">
        <v>38955</v>
      </c>
    </row>
    <row r="154" spans="1:153" hidden="1">
      <c r="A154" s="15">
        <v>5</v>
      </c>
      <c r="B154" s="15" t="s">
        <v>231</v>
      </c>
      <c r="C154" s="16"/>
      <c r="D154" s="174">
        <v>339801</v>
      </c>
      <c r="E154" s="174"/>
      <c r="F154" s="174"/>
      <c r="G154" s="16"/>
      <c r="H154" s="17">
        <v>45778</v>
      </c>
      <c r="I154" s="17">
        <v>45924</v>
      </c>
      <c r="J154" s="16">
        <v>125</v>
      </c>
      <c r="L154" s="46"/>
      <c r="M154" s="47"/>
      <c r="N154" s="46"/>
      <c r="O154" s="47"/>
      <c r="V154" s="136"/>
      <c r="W154" s="139"/>
      <c r="Y154" s="147" t="str">
        <f t="shared" si="31"/>
        <v/>
      </c>
      <c r="AA154" s="144" t="str">
        <f t="shared" si="32"/>
        <v/>
      </c>
      <c r="AB154" s="140"/>
      <c r="AC154" s="157"/>
      <c r="AD154" s="158"/>
      <c r="AE154" s="147"/>
      <c r="EB154">
        <v>21443</v>
      </c>
      <c r="EC154">
        <v>147889</v>
      </c>
      <c r="ED154">
        <v>95732</v>
      </c>
      <c r="EE154">
        <v>26194</v>
      </c>
      <c r="ES154">
        <v>128</v>
      </c>
      <c r="ET154">
        <v>15206</v>
      </c>
      <c r="EU154">
        <v>22662</v>
      </c>
      <c r="EV154">
        <v>9432</v>
      </c>
      <c r="EW154">
        <v>1115</v>
      </c>
    </row>
    <row r="155" spans="1:153" hidden="1">
      <c r="A155" s="20">
        <v>6</v>
      </c>
      <c r="B155" s="20" t="s">
        <v>46</v>
      </c>
      <c r="C155" s="21"/>
      <c r="D155" s="176">
        <v>339801</v>
      </c>
      <c r="E155" s="176"/>
      <c r="F155" s="176"/>
      <c r="G155" s="21"/>
      <c r="H155" s="22">
        <v>45778</v>
      </c>
      <c r="I155" s="22">
        <v>45924</v>
      </c>
      <c r="J155" s="21">
        <v>125</v>
      </c>
      <c r="L155" s="46"/>
      <c r="M155" s="47"/>
      <c r="N155" s="46"/>
      <c r="O155" s="47"/>
      <c r="V155" s="136"/>
      <c r="W155" s="139"/>
      <c r="Y155" s="147" t="str">
        <f t="shared" si="31"/>
        <v/>
      </c>
      <c r="AA155" s="144" t="str">
        <f t="shared" si="32"/>
        <v/>
      </c>
      <c r="AB155" s="140"/>
      <c r="AC155" s="157"/>
      <c r="AD155" s="158"/>
      <c r="AE155" s="147"/>
      <c r="EB155">
        <v>21443</v>
      </c>
      <c r="EC155">
        <v>147889</v>
      </c>
      <c r="ED155">
        <v>95732</v>
      </c>
      <c r="EE155">
        <v>26194</v>
      </c>
      <c r="ES155">
        <v>128</v>
      </c>
      <c r="ET155">
        <v>15206</v>
      </c>
      <c r="EU155">
        <v>22662</v>
      </c>
      <c r="EV155">
        <v>9432</v>
      </c>
      <c r="EW155">
        <v>1115</v>
      </c>
    </row>
    <row r="156" spans="1:153" ht="15" hidden="1" thickBot="1">
      <c r="B156" t="s">
        <v>118</v>
      </c>
      <c r="C156" s="18"/>
      <c r="D156" s="175">
        <v>339801</v>
      </c>
      <c r="E156" s="175"/>
      <c r="F156" s="175"/>
      <c r="G156" s="18"/>
      <c r="H156" s="19">
        <v>45778</v>
      </c>
      <c r="I156" s="19">
        <v>45924</v>
      </c>
      <c r="J156" s="18">
        <v>125</v>
      </c>
      <c r="L156" s="46"/>
      <c r="M156" s="47"/>
      <c r="N156" s="46"/>
      <c r="O156" s="47"/>
      <c r="V156" s="136"/>
      <c r="W156" s="139"/>
      <c r="Y156" s="147" t="str">
        <f t="shared" si="31"/>
        <v/>
      </c>
      <c r="AA156" s="144" t="str">
        <f t="shared" si="32"/>
        <v/>
      </c>
      <c r="AB156" s="140"/>
      <c r="AC156" s="157"/>
      <c r="AD156" s="158"/>
      <c r="AE156" s="147"/>
      <c r="EB156">
        <v>21443</v>
      </c>
      <c r="EC156">
        <v>147889</v>
      </c>
      <c r="ED156">
        <v>95732</v>
      </c>
      <c r="EE156">
        <v>26194</v>
      </c>
      <c r="ES156">
        <v>128</v>
      </c>
      <c r="ET156">
        <v>15206</v>
      </c>
      <c r="EU156">
        <v>22662</v>
      </c>
      <c r="EV156">
        <v>9432</v>
      </c>
      <c r="EW156">
        <v>1115</v>
      </c>
    </row>
    <row r="157" spans="1:153" ht="15" hidden="1" thickBot="1">
      <c r="A157" s="18">
        <v>9</v>
      </c>
      <c r="B157" s="18" t="s">
        <v>232</v>
      </c>
      <c r="C157" s="18" t="s">
        <v>233</v>
      </c>
      <c r="D157" s="175">
        <v>48543</v>
      </c>
      <c r="E157" s="175" cm="1">
        <f t="array" ref="E157">SUMPRODUCT(($AK$2:$GH$2&lt;='S(Week)'!$N$3)*(AK157:GH157)*1)</f>
        <v>48543</v>
      </c>
      <c r="F157" s="175">
        <f t="shared" ref="F157:F163" si="35">IFERROR(E157*T157,0)</f>
        <v>48543</v>
      </c>
      <c r="G157" s="18"/>
      <c r="H157" s="19">
        <v>45778</v>
      </c>
      <c r="I157" s="19">
        <v>45801</v>
      </c>
      <c r="J157" s="18">
        <v>20</v>
      </c>
      <c r="L157" s="87">
        <v>45992</v>
      </c>
      <c r="M157" s="134" t="s">
        <v>55</v>
      </c>
      <c r="N157" s="87">
        <v>45993</v>
      </c>
      <c r="O157" s="47"/>
      <c r="P157" s="52">
        <v>100</v>
      </c>
      <c r="Q157" s="39" t="s">
        <v>51</v>
      </c>
      <c r="R157" s="40">
        <v>100</v>
      </c>
      <c r="S157" s="41" t="s">
        <v>51</v>
      </c>
      <c r="T157" s="38">
        <f t="shared" ref="T157:T163" si="36">IFERROR($P157/$R157,0)</f>
        <v>1</v>
      </c>
      <c r="V157" s="136" t="str">
        <f t="shared" ref="V157:V163" si="37">IF(($M157="A")*($O157="A")&gt;0,"Completed",IF($M157="A","In Progress","Not started"))</f>
        <v>In Progress</v>
      </c>
      <c r="W157" s="139">
        <v>100</v>
      </c>
      <c r="X157" s="26" t="s">
        <v>52</v>
      </c>
      <c r="Y157" s="147" t="str">
        <f t="shared" si="31"/>
        <v/>
      </c>
      <c r="Z157" s="26" t="s">
        <v>52</v>
      </c>
      <c r="AA157" s="144" t="str">
        <f t="shared" si="32"/>
        <v/>
      </c>
      <c r="AB157" s="140" t="s">
        <v>52</v>
      </c>
      <c r="AC157" s="157"/>
      <c r="AD157" s="158"/>
      <c r="AE157" s="147"/>
      <c r="EB157">
        <v>3574</v>
      </c>
      <c r="EC157">
        <v>24648</v>
      </c>
      <c r="ED157">
        <v>15955</v>
      </c>
      <c r="EE157">
        <v>4366</v>
      </c>
    </row>
    <row r="158" spans="1:153" ht="15" hidden="1" thickBot="1">
      <c r="A158" s="18">
        <v>9</v>
      </c>
      <c r="B158" s="18" t="s">
        <v>234</v>
      </c>
      <c r="C158" s="18" t="s">
        <v>235</v>
      </c>
      <c r="D158" s="175">
        <v>48543</v>
      </c>
      <c r="E158" s="175" cm="1">
        <f t="array" ref="E158">SUMPRODUCT(($AK$2:$GH$2&lt;='S(Week)'!$N$3)*(AK158:GH158)*1)</f>
        <v>48543</v>
      </c>
      <c r="F158" s="175">
        <f t="shared" si="35"/>
        <v>0</v>
      </c>
      <c r="G158" s="18"/>
      <c r="H158" s="19">
        <v>45778</v>
      </c>
      <c r="I158" s="19">
        <v>45801</v>
      </c>
      <c r="J158" s="18">
        <v>20</v>
      </c>
      <c r="L158" s="46"/>
      <c r="M158" s="47"/>
      <c r="N158" s="46"/>
      <c r="O158" s="47"/>
      <c r="P158" s="52"/>
      <c r="Q158" s="39" t="s">
        <v>51</v>
      </c>
      <c r="R158" s="40">
        <v>100</v>
      </c>
      <c r="S158" s="41" t="s">
        <v>51</v>
      </c>
      <c r="T158" s="38">
        <f t="shared" si="36"/>
        <v>0</v>
      </c>
      <c r="V158" s="136" t="str">
        <f t="shared" si="37"/>
        <v>Not started</v>
      </c>
      <c r="W158" s="139"/>
      <c r="X158" s="26" t="s">
        <v>52</v>
      </c>
      <c r="Y158" s="147" t="str">
        <f t="shared" si="31"/>
        <v/>
      </c>
      <c r="Z158" s="26" t="s">
        <v>52</v>
      </c>
      <c r="AA158" s="144" t="str">
        <f t="shared" si="32"/>
        <v/>
      </c>
      <c r="AB158" s="140" t="s">
        <v>52</v>
      </c>
      <c r="AC158" s="157"/>
      <c r="AD158" s="158"/>
      <c r="AE158" s="147"/>
      <c r="EB158">
        <v>3574</v>
      </c>
      <c r="EC158">
        <v>24648</v>
      </c>
      <c r="ED158">
        <v>15955</v>
      </c>
      <c r="EE158">
        <v>4366</v>
      </c>
    </row>
    <row r="159" spans="1:153" ht="15" hidden="1" thickBot="1">
      <c r="A159" s="18">
        <v>9</v>
      </c>
      <c r="B159" s="18" t="s">
        <v>236</v>
      </c>
      <c r="C159" s="18" t="s">
        <v>237</v>
      </c>
      <c r="D159" s="175">
        <v>48543</v>
      </c>
      <c r="E159" s="175" cm="1">
        <f t="array" ref="E159">SUMPRODUCT(($AK$2:$GH$2&lt;='S(Week)'!$N$3)*(AK159:GH159)*1)</f>
        <v>48543</v>
      </c>
      <c r="F159" s="175">
        <f t="shared" si="35"/>
        <v>0</v>
      </c>
      <c r="G159" s="18"/>
      <c r="H159" s="19">
        <v>45778</v>
      </c>
      <c r="I159" s="19">
        <v>45801</v>
      </c>
      <c r="J159" s="18">
        <v>20</v>
      </c>
      <c r="L159" s="46"/>
      <c r="M159" s="47"/>
      <c r="N159" s="46"/>
      <c r="O159" s="47"/>
      <c r="P159" s="52"/>
      <c r="Q159" s="39" t="s">
        <v>51</v>
      </c>
      <c r="R159" s="40">
        <v>100</v>
      </c>
      <c r="S159" s="41" t="s">
        <v>51</v>
      </c>
      <c r="T159" s="38">
        <f t="shared" si="36"/>
        <v>0</v>
      </c>
      <c r="V159" s="136" t="str">
        <f t="shared" si="37"/>
        <v>Not started</v>
      </c>
      <c r="W159" s="139"/>
      <c r="X159" s="26" t="s">
        <v>52</v>
      </c>
      <c r="Y159" s="147" t="str">
        <f t="shared" si="31"/>
        <v/>
      </c>
      <c r="Z159" s="26" t="s">
        <v>52</v>
      </c>
      <c r="AA159" s="144" t="str">
        <f t="shared" si="32"/>
        <v/>
      </c>
      <c r="AB159" s="140" t="s">
        <v>52</v>
      </c>
      <c r="AC159" s="157"/>
      <c r="AD159" s="158"/>
      <c r="AE159" s="147"/>
      <c r="EB159">
        <v>3574</v>
      </c>
      <c r="EC159">
        <v>24648</v>
      </c>
      <c r="ED159">
        <v>15955</v>
      </c>
      <c r="EE159">
        <v>4366</v>
      </c>
    </row>
    <row r="160" spans="1:153" ht="15" hidden="1" thickBot="1">
      <c r="A160" s="18">
        <v>9</v>
      </c>
      <c r="B160" s="18" t="s">
        <v>238</v>
      </c>
      <c r="C160" s="18" t="s">
        <v>239</v>
      </c>
      <c r="D160" s="175">
        <v>48543</v>
      </c>
      <c r="E160" s="175" cm="1">
        <f t="array" ref="E160">SUMPRODUCT(($AK$2:$GH$2&lt;='S(Week)'!$N$3)*(AK160:GH160)*1)</f>
        <v>48543</v>
      </c>
      <c r="F160" s="175">
        <f t="shared" si="35"/>
        <v>0</v>
      </c>
      <c r="G160" s="18"/>
      <c r="H160" s="19">
        <v>45778</v>
      </c>
      <c r="I160" s="19">
        <v>45801</v>
      </c>
      <c r="J160" s="18">
        <v>20</v>
      </c>
      <c r="L160" s="46"/>
      <c r="M160" s="47"/>
      <c r="N160" s="46"/>
      <c r="O160" s="47"/>
      <c r="P160" s="52"/>
      <c r="Q160" s="39" t="s">
        <v>51</v>
      </c>
      <c r="R160" s="40">
        <v>100</v>
      </c>
      <c r="S160" s="41" t="s">
        <v>51</v>
      </c>
      <c r="T160" s="38">
        <f t="shared" si="36"/>
        <v>0</v>
      </c>
      <c r="V160" s="136" t="str">
        <f t="shared" si="37"/>
        <v>Not started</v>
      </c>
      <c r="W160" s="139"/>
      <c r="X160" s="26" t="s">
        <v>52</v>
      </c>
      <c r="Y160" s="147" t="str">
        <f t="shared" si="31"/>
        <v/>
      </c>
      <c r="Z160" s="26" t="s">
        <v>52</v>
      </c>
      <c r="AA160" s="144" t="str">
        <f t="shared" si="32"/>
        <v/>
      </c>
      <c r="AB160" s="140" t="s">
        <v>52</v>
      </c>
      <c r="AC160" s="157"/>
      <c r="AD160" s="158"/>
      <c r="AE160" s="147"/>
      <c r="EB160">
        <v>3574</v>
      </c>
      <c r="EC160">
        <v>24648</v>
      </c>
      <c r="ED160">
        <v>15955</v>
      </c>
      <c r="EE160">
        <v>4366</v>
      </c>
    </row>
    <row r="161" spans="1:154" ht="15" hidden="1" thickBot="1">
      <c r="A161" s="18">
        <v>9</v>
      </c>
      <c r="B161" s="18" t="s">
        <v>240</v>
      </c>
      <c r="C161" s="18" t="s">
        <v>241</v>
      </c>
      <c r="D161" s="175">
        <v>48543</v>
      </c>
      <c r="E161" s="175" cm="1">
        <f t="array" ref="E161">SUMPRODUCT(($AK$2:$GH$2&lt;='S(Week)'!$N$3)*(AK161:GH161)*1)</f>
        <v>48543</v>
      </c>
      <c r="F161" s="175">
        <f t="shared" si="35"/>
        <v>0</v>
      </c>
      <c r="G161" s="18"/>
      <c r="H161" s="19">
        <v>45778</v>
      </c>
      <c r="I161" s="19">
        <v>45801</v>
      </c>
      <c r="J161" s="18">
        <v>20</v>
      </c>
      <c r="L161" s="46"/>
      <c r="M161" s="47"/>
      <c r="N161" s="46"/>
      <c r="O161" s="47"/>
      <c r="P161" s="52"/>
      <c r="Q161" s="39" t="s">
        <v>51</v>
      </c>
      <c r="R161" s="40">
        <v>100</v>
      </c>
      <c r="S161" s="41" t="s">
        <v>51</v>
      </c>
      <c r="T161" s="38">
        <f t="shared" si="36"/>
        <v>0</v>
      </c>
      <c r="V161" s="136" t="str">
        <f t="shared" si="37"/>
        <v>Not started</v>
      </c>
      <c r="W161" s="139"/>
      <c r="X161" s="26" t="s">
        <v>52</v>
      </c>
      <c r="Y161" s="147" t="str">
        <f t="shared" si="31"/>
        <v/>
      </c>
      <c r="Z161" s="26" t="s">
        <v>52</v>
      </c>
      <c r="AA161" s="144" t="str">
        <f t="shared" si="32"/>
        <v/>
      </c>
      <c r="AB161" s="140" t="s">
        <v>52</v>
      </c>
      <c r="AC161" s="157"/>
      <c r="AD161" s="158"/>
      <c r="AE161" s="147"/>
      <c r="EB161">
        <v>3574</v>
      </c>
      <c r="EC161">
        <v>24648</v>
      </c>
      <c r="ED161">
        <v>15955</v>
      </c>
      <c r="EE161">
        <v>4366</v>
      </c>
    </row>
    <row r="162" spans="1:154" ht="15" hidden="1" thickBot="1">
      <c r="A162" s="18">
        <v>9</v>
      </c>
      <c r="B162" s="18" t="s">
        <v>242</v>
      </c>
      <c r="C162" s="18" t="s">
        <v>243</v>
      </c>
      <c r="D162" s="175">
        <v>48543</v>
      </c>
      <c r="E162" s="175" cm="1">
        <f t="array" ref="E162">SUMPRODUCT(($AK$2:$GH$2&lt;='S(Week)'!$N$3)*(AK162:GH162)*1)</f>
        <v>48543</v>
      </c>
      <c r="F162" s="175">
        <f t="shared" si="35"/>
        <v>0</v>
      </c>
      <c r="G162" s="18"/>
      <c r="H162" s="19">
        <v>45778</v>
      </c>
      <c r="I162" s="19">
        <v>45801</v>
      </c>
      <c r="J162" s="18">
        <v>20</v>
      </c>
      <c r="L162" s="46"/>
      <c r="M162" s="47"/>
      <c r="N162" s="46"/>
      <c r="O162" s="47"/>
      <c r="P162" s="52"/>
      <c r="Q162" s="39" t="s">
        <v>51</v>
      </c>
      <c r="R162" s="40">
        <v>100</v>
      </c>
      <c r="S162" s="41" t="s">
        <v>51</v>
      </c>
      <c r="T162" s="38">
        <f t="shared" si="36"/>
        <v>0</v>
      </c>
      <c r="V162" s="136" t="str">
        <f t="shared" si="37"/>
        <v>Not started</v>
      </c>
      <c r="W162" s="139"/>
      <c r="X162" s="26" t="s">
        <v>52</v>
      </c>
      <c r="Y162" s="147" t="str">
        <f t="shared" si="31"/>
        <v/>
      </c>
      <c r="Z162" s="26" t="s">
        <v>52</v>
      </c>
      <c r="AA162" s="144" t="str">
        <f t="shared" si="32"/>
        <v/>
      </c>
      <c r="AB162" s="140" t="s">
        <v>52</v>
      </c>
      <c r="AC162" s="157"/>
      <c r="AD162" s="158"/>
      <c r="AE162" s="147"/>
      <c r="EB162">
        <v>3574</v>
      </c>
      <c r="EC162">
        <v>24648</v>
      </c>
      <c r="ED162">
        <v>15955</v>
      </c>
      <c r="EE162">
        <v>4366</v>
      </c>
    </row>
    <row r="163" spans="1:154" ht="15" hidden="1" thickBot="1">
      <c r="A163" s="18">
        <v>9</v>
      </c>
      <c r="B163" s="18" t="s">
        <v>244</v>
      </c>
      <c r="C163" s="18" t="s">
        <v>245</v>
      </c>
      <c r="D163" s="175">
        <v>48543</v>
      </c>
      <c r="E163" s="175" cm="1">
        <f t="array" ref="E163">SUMPRODUCT(($AK$2:$GH$2&lt;='S(Week)'!$N$3)*(AK163:GH163)*1)</f>
        <v>48543</v>
      </c>
      <c r="F163" s="175">
        <f t="shared" si="35"/>
        <v>0</v>
      </c>
      <c r="G163" s="18"/>
      <c r="H163" s="19">
        <v>45899</v>
      </c>
      <c r="I163" s="19">
        <v>45924</v>
      </c>
      <c r="J163" s="18">
        <v>20</v>
      </c>
      <c r="L163" s="46"/>
      <c r="M163" s="47"/>
      <c r="N163" s="46"/>
      <c r="O163" s="47"/>
      <c r="P163" s="52"/>
      <c r="Q163" s="39" t="s">
        <v>51</v>
      </c>
      <c r="R163" s="40">
        <v>100</v>
      </c>
      <c r="S163" s="41" t="s">
        <v>51</v>
      </c>
      <c r="T163" s="38">
        <f t="shared" si="36"/>
        <v>0</v>
      </c>
      <c r="V163" s="136" t="str">
        <f t="shared" si="37"/>
        <v>Not started</v>
      </c>
      <c r="W163" s="139"/>
      <c r="X163" s="26" t="s">
        <v>52</v>
      </c>
      <c r="Y163" s="147" t="str">
        <f t="shared" si="31"/>
        <v/>
      </c>
      <c r="Z163" s="26" t="s">
        <v>52</v>
      </c>
      <c r="AA163" s="144" t="str">
        <f t="shared" si="32"/>
        <v/>
      </c>
      <c r="AB163" s="140" t="s">
        <v>52</v>
      </c>
      <c r="AC163" s="157"/>
      <c r="AD163" s="158"/>
      <c r="AE163" s="147"/>
      <c r="ES163">
        <v>128</v>
      </c>
      <c r="ET163">
        <v>15206</v>
      </c>
      <c r="EU163">
        <v>22662</v>
      </c>
      <c r="EV163">
        <v>9432</v>
      </c>
      <c r="EW163">
        <v>1115</v>
      </c>
    </row>
    <row r="164" spans="1:154" hidden="1">
      <c r="A164" s="15">
        <v>5</v>
      </c>
      <c r="B164" s="15" t="s">
        <v>246</v>
      </c>
      <c r="C164" s="16"/>
      <c r="D164" s="174">
        <v>53200</v>
      </c>
      <c r="E164" s="174"/>
      <c r="F164" s="174"/>
      <c r="G164" s="16"/>
      <c r="H164" s="17">
        <v>45868</v>
      </c>
      <c r="I164" s="17">
        <v>45878</v>
      </c>
      <c r="J164" s="16">
        <v>10</v>
      </c>
      <c r="L164" s="46"/>
      <c r="M164" s="47"/>
      <c r="N164" s="46"/>
      <c r="O164" s="47"/>
      <c r="V164" s="136"/>
      <c r="W164" s="139"/>
      <c r="Y164" s="147" t="str">
        <f t="shared" si="31"/>
        <v/>
      </c>
      <c r="AA164" s="144" t="str">
        <f t="shared" si="32"/>
        <v/>
      </c>
      <c r="AB164" s="140"/>
      <c r="AC164" s="157"/>
      <c r="AD164" s="158"/>
      <c r="AE164" s="147"/>
      <c r="EO164">
        <v>28093</v>
      </c>
      <c r="EP164">
        <v>25107</v>
      </c>
    </row>
    <row r="165" spans="1:154" hidden="1">
      <c r="A165" s="20">
        <v>6</v>
      </c>
      <c r="B165" s="20" t="s">
        <v>46</v>
      </c>
      <c r="C165" s="21"/>
      <c r="D165" s="176">
        <v>53200</v>
      </c>
      <c r="E165" s="176"/>
      <c r="F165" s="176"/>
      <c r="G165" s="21"/>
      <c r="H165" s="22">
        <v>45868</v>
      </c>
      <c r="I165" s="22">
        <v>45878</v>
      </c>
      <c r="J165" s="21">
        <v>10</v>
      </c>
      <c r="L165" s="46"/>
      <c r="M165" s="47"/>
      <c r="N165" s="46"/>
      <c r="O165" s="47"/>
      <c r="V165" s="136"/>
      <c r="W165" s="139"/>
      <c r="Y165" s="147" t="str">
        <f t="shared" si="31"/>
        <v/>
      </c>
      <c r="AA165" s="144" t="str">
        <f t="shared" si="32"/>
        <v/>
      </c>
      <c r="AB165" s="140"/>
      <c r="AC165" s="157"/>
      <c r="AD165" s="158"/>
      <c r="AE165" s="147"/>
      <c r="EO165">
        <v>28093</v>
      </c>
      <c r="EP165">
        <v>25107</v>
      </c>
    </row>
    <row r="166" spans="1:154" ht="15" hidden="1" thickBot="1">
      <c r="B166" t="s">
        <v>105</v>
      </c>
      <c r="C166" s="18"/>
      <c r="D166" s="175">
        <v>53200</v>
      </c>
      <c r="E166" s="175"/>
      <c r="F166" s="175"/>
      <c r="G166" s="18"/>
      <c r="H166" s="19">
        <v>45868</v>
      </c>
      <c r="I166" s="19">
        <v>45878</v>
      </c>
      <c r="J166" s="18">
        <v>10</v>
      </c>
      <c r="L166" s="46"/>
      <c r="M166" s="47"/>
      <c r="N166" s="46"/>
      <c r="O166" s="47"/>
      <c r="V166" s="136"/>
      <c r="W166" s="139"/>
      <c r="Y166" s="147" t="str">
        <f t="shared" si="31"/>
        <v/>
      </c>
      <c r="AA166" s="144" t="str">
        <f t="shared" si="32"/>
        <v/>
      </c>
      <c r="AB166" s="140"/>
      <c r="AC166" s="157"/>
      <c r="AD166" s="158"/>
      <c r="AE166" s="147"/>
      <c r="EO166">
        <v>28093</v>
      </c>
      <c r="EP166">
        <v>25107</v>
      </c>
    </row>
    <row r="167" spans="1:154" ht="15" hidden="1" thickBot="1">
      <c r="A167" s="18">
        <v>9</v>
      </c>
      <c r="B167" s="18" t="s">
        <v>247</v>
      </c>
      <c r="C167" s="18" t="s">
        <v>155</v>
      </c>
      <c r="D167" s="175">
        <v>53200</v>
      </c>
      <c r="E167" s="175" cm="1">
        <f t="array" ref="E167">SUMPRODUCT(($AK$2:$GH$2&lt;='S(Week)'!$N$3)*(AK167:GH167)*1)</f>
        <v>53200</v>
      </c>
      <c r="F167" s="175">
        <f>IFERROR(E167*T167,0)</f>
        <v>0</v>
      </c>
      <c r="G167" s="18"/>
      <c r="H167" s="19">
        <v>45868</v>
      </c>
      <c r="I167" s="19">
        <v>45878</v>
      </c>
      <c r="J167" s="18">
        <v>10</v>
      </c>
      <c r="L167" s="46"/>
      <c r="M167" s="47"/>
      <c r="N167" s="46"/>
      <c r="O167" s="47"/>
      <c r="P167" s="52"/>
      <c r="Q167" s="39" t="s">
        <v>51</v>
      </c>
      <c r="R167" s="40">
        <v>100</v>
      </c>
      <c r="S167" s="41" t="s">
        <v>51</v>
      </c>
      <c r="T167" s="38">
        <f t="shared" ref="T167" si="38">IFERROR($P167/$R167,0)</f>
        <v>0</v>
      </c>
      <c r="V167" s="136" t="str">
        <f>IF(($M167="A")*($O167="A")&gt;0,"Completed",IF($M167="A","In Progress","Not started"))</f>
        <v>Not started</v>
      </c>
      <c r="W167" s="139"/>
      <c r="X167" s="26" t="s">
        <v>52</v>
      </c>
      <c r="Y167" s="147" t="str">
        <f t="shared" si="31"/>
        <v/>
      </c>
      <c r="Z167" s="26" t="s">
        <v>52</v>
      </c>
      <c r="AA167" s="144" t="str">
        <f t="shared" si="32"/>
        <v/>
      </c>
      <c r="AB167" s="140" t="s">
        <v>52</v>
      </c>
      <c r="AC167" s="156" t="s">
        <v>189</v>
      </c>
      <c r="AD167" s="147" t="s">
        <v>190</v>
      </c>
      <c r="AE167" s="147" t="s">
        <v>191</v>
      </c>
      <c r="EO167">
        <v>28093</v>
      </c>
      <c r="EP167">
        <v>25107</v>
      </c>
    </row>
    <row r="168" spans="1:154">
      <c r="A168" s="15">
        <v>5</v>
      </c>
      <c r="B168" s="15" t="s">
        <v>248</v>
      </c>
      <c r="C168" s="16"/>
      <c r="D168" s="174">
        <v>53199</v>
      </c>
      <c r="E168" s="174"/>
      <c r="F168" s="174"/>
      <c r="G168" s="16"/>
      <c r="H168" s="17">
        <v>45733</v>
      </c>
      <c r="I168" s="17">
        <v>45933</v>
      </c>
      <c r="J168" s="16">
        <v>172</v>
      </c>
      <c r="L168" s="46"/>
      <c r="M168" s="47"/>
      <c r="N168" s="46"/>
      <c r="O168" s="47"/>
      <c r="V168" s="136"/>
      <c r="W168" s="139"/>
      <c r="Y168" s="147" t="str">
        <f t="shared" si="31"/>
        <v/>
      </c>
      <c r="AA168" s="144" t="str">
        <f t="shared" si="32"/>
        <v/>
      </c>
      <c r="AB168" s="140"/>
      <c r="AC168" s="157"/>
      <c r="AD168" s="158"/>
      <c r="AE168" s="147"/>
      <c r="EN168">
        <v>1553</v>
      </c>
      <c r="EO168">
        <v>11039</v>
      </c>
      <c r="EP168">
        <v>5000</v>
      </c>
      <c r="EQ168">
        <v>5012</v>
      </c>
      <c r="ER168">
        <v>6553</v>
      </c>
      <c r="ES168">
        <v>6309</v>
      </c>
      <c r="EU168">
        <v>162</v>
      </c>
      <c r="EV168">
        <v>6553</v>
      </c>
      <c r="EW168">
        <v>6553</v>
      </c>
      <c r="EX168">
        <v>4465</v>
      </c>
    </row>
    <row r="169" spans="1:154">
      <c r="A169" s="20">
        <v>6</v>
      </c>
      <c r="B169" s="20" t="s">
        <v>46</v>
      </c>
      <c r="C169" s="21"/>
      <c r="D169" s="176">
        <v>53199</v>
      </c>
      <c r="E169" s="176"/>
      <c r="F169" s="176"/>
      <c r="G169" s="21"/>
      <c r="H169" s="22">
        <v>45733</v>
      </c>
      <c r="I169" s="22">
        <v>45933</v>
      </c>
      <c r="J169" s="21">
        <v>172</v>
      </c>
      <c r="L169" s="46"/>
      <c r="M169" s="47"/>
      <c r="N169" s="46"/>
      <c r="O169" s="47"/>
      <c r="V169" s="136"/>
      <c r="W169" s="139"/>
      <c r="Y169" s="147" t="str">
        <f t="shared" si="31"/>
        <v/>
      </c>
      <c r="AA169" s="144" t="str">
        <f t="shared" si="32"/>
        <v/>
      </c>
      <c r="AB169" s="140"/>
      <c r="AC169" s="157"/>
      <c r="AD169" s="158"/>
      <c r="AE169" s="147"/>
      <c r="EN169">
        <v>1553</v>
      </c>
      <c r="EO169">
        <v>11039</v>
      </c>
      <c r="EP169">
        <v>5000</v>
      </c>
      <c r="EQ169">
        <v>5012</v>
      </c>
      <c r="ER169">
        <v>6553</v>
      </c>
      <c r="ES169">
        <v>6309</v>
      </c>
      <c r="EU169">
        <v>162</v>
      </c>
      <c r="EV169">
        <v>6553</v>
      </c>
      <c r="EW169">
        <v>6553</v>
      </c>
      <c r="EX169">
        <v>4465</v>
      </c>
    </row>
    <row r="170" spans="1:154" ht="15" thickBot="1">
      <c r="B170" t="s">
        <v>47</v>
      </c>
      <c r="C170" s="18"/>
      <c r="D170" s="175">
        <v>0</v>
      </c>
      <c r="E170" s="175"/>
      <c r="F170" s="175"/>
      <c r="G170" s="18"/>
      <c r="H170" s="19">
        <v>45733</v>
      </c>
      <c r="I170" s="19">
        <v>45775</v>
      </c>
      <c r="J170" s="18">
        <v>36</v>
      </c>
      <c r="L170" s="46"/>
      <c r="M170" s="47"/>
      <c r="N170" s="46"/>
      <c r="O170" s="47"/>
      <c r="V170" s="136"/>
      <c r="W170" s="139"/>
      <c r="Y170" s="147" t="str">
        <f t="shared" si="31"/>
        <v/>
      </c>
      <c r="AA170" s="144" t="str">
        <f t="shared" si="32"/>
        <v/>
      </c>
      <c r="AB170" s="140"/>
      <c r="AC170" s="157"/>
      <c r="AD170" s="158"/>
      <c r="AE170" s="147"/>
    </row>
    <row r="171" spans="1:154" ht="15" thickBot="1">
      <c r="A171" s="18">
        <v>9</v>
      </c>
      <c r="B171" s="18" t="s">
        <v>157</v>
      </c>
      <c r="C171" s="18" t="s">
        <v>158</v>
      </c>
      <c r="D171" s="175">
        <v>0</v>
      </c>
      <c r="E171" s="175" cm="1">
        <f t="array" ref="E171">SUMPRODUCT(($AK$2:$GH$2&lt;='S(Week)'!$N$3)*(AK171:GH171)*1)</f>
        <v>0</v>
      </c>
      <c r="F171" s="175">
        <f>IFERROR(E171*T171,0)</f>
        <v>0</v>
      </c>
      <c r="G171" s="18"/>
      <c r="H171" s="19">
        <v>45733</v>
      </c>
      <c r="I171" s="19">
        <v>45775</v>
      </c>
      <c r="J171" s="18">
        <v>36</v>
      </c>
      <c r="L171" s="46"/>
      <c r="M171" s="47"/>
      <c r="N171" s="46"/>
      <c r="O171" s="47"/>
      <c r="P171" s="52"/>
      <c r="Q171" s="39" t="s">
        <v>51</v>
      </c>
      <c r="R171" s="40">
        <v>100</v>
      </c>
      <c r="S171" s="41" t="s">
        <v>51</v>
      </c>
      <c r="T171" s="38">
        <f t="shared" ref="T171:T175" si="39">IFERROR($P171/$R171,0)</f>
        <v>0</v>
      </c>
      <c r="V171" s="136" t="str">
        <f>IF(($M171="A")*($O171="A")&gt;0,"Completed",IF($M171="A","In Progress","Not started"))</f>
        <v>Not started</v>
      </c>
      <c r="W171" s="139"/>
      <c r="X171" s="26" t="s">
        <v>52</v>
      </c>
      <c r="Y171" s="147" t="str">
        <f t="shared" si="31"/>
        <v/>
      </c>
      <c r="Z171" s="26" t="s">
        <v>52</v>
      </c>
      <c r="AA171" s="144" t="str">
        <f t="shared" si="32"/>
        <v/>
      </c>
      <c r="AB171" s="140" t="s">
        <v>52</v>
      </c>
      <c r="AC171" s="161" t="s">
        <v>85</v>
      </c>
      <c r="AD171" s="162" t="s">
        <v>86</v>
      </c>
      <c r="AE171" s="162" t="s">
        <v>87</v>
      </c>
    </row>
    <row r="172" spans="1:154" ht="15" hidden="1" thickBot="1">
      <c r="B172" t="s">
        <v>105</v>
      </c>
      <c r="C172" s="18"/>
      <c r="D172" s="175">
        <v>53199</v>
      </c>
      <c r="E172" s="175"/>
      <c r="F172" s="175"/>
      <c r="G172" s="18"/>
      <c r="H172" s="19">
        <v>45862</v>
      </c>
      <c r="I172" s="19">
        <v>45933</v>
      </c>
      <c r="J172" s="18">
        <v>61</v>
      </c>
      <c r="L172" s="46"/>
      <c r="M172" s="47"/>
      <c r="N172" s="46"/>
      <c r="O172" s="47"/>
      <c r="V172" s="136"/>
      <c r="W172" s="139"/>
      <c r="Y172" s="147" t="str">
        <f t="shared" si="31"/>
        <v/>
      </c>
      <c r="AA172" s="144" t="str">
        <f t="shared" si="32"/>
        <v/>
      </c>
      <c r="AB172" s="140"/>
      <c r="AC172" s="157"/>
      <c r="AD172" s="158"/>
      <c r="AE172" s="147"/>
      <c r="EN172">
        <v>1553</v>
      </c>
      <c r="EO172">
        <v>11039</v>
      </c>
      <c r="EP172">
        <v>5000</v>
      </c>
      <c r="EQ172">
        <v>5012</v>
      </c>
      <c r="ER172">
        <v>6553</v>
      </c>
      <c r="ES172">
        <v>6309</v>
      </c>
      <c r="EU172">
        <v>162</v>
      </c>
      <c r="EV172">
        <v>6553</v>
      </c>
      <c r="EW172">
        <v>6553</v>
      </c>
      <c r="EX172">
        <v>4465</v>
      </c>
    </row>
    <row r="173" spans="1:154" ht="15" hidden="1" thickBot="1">
      <c r="A173" s="18">
        <v>9</v>
      </c>
      <c r="B173" s="18" t="s">
        <v>249</v>
      </c>
      <c r="C173" s="18" t="s">
        <v>160</v>
      </c>
      <c r="D173" s="175">
        <v>18074</v>
      </c>
      <c r="E173" s="175" cm="1">
        <f t="array" ref="E173">SUMPRODUCT(($AK$2:$GH$2&lt;='S(Week)'!$N$3)*(AK173:GH173)*1)</f>
        <v>18074</v>
      </c>
      <c r="F173" s="175">
        <f>IFERROR(E173*T173,0)</f>
        <v>0</v>
      </c>
      <c r="G173" s="18"/>
      <c r="H173" s="19">
        <v>45862</v>
      </c>
      <c r="I173" s="19">
        <v>45881</v>
      </c>
      <c r="J173" s="18">
        <v>17</v>
      </c>
      <c r="L173" s="46"/>
      <c r="M173" s="47"/>
      <c r="N173" s="46"/>
      <c r="O173" s="47"/>
      <c r="P173" s="52"/>
      <c r="Q173" s="39" t="s">
        <v>51</v>
      </c>
      <c r="R173" s="40">
        <v>100</v>
      </c>
      <c r="S173" s="41" t="s">
        <v>51</v>
      </c>
      <c r="T173" s="38">
        <f t="shared" si="39"/>
        <v>0</v>
      </c>
      <c r="V173" s="136" t="str">
        <f t="shared" ref="V173:V175" si="40">IF(($M173="A")*($O173="A")&gt;0,"Completed",IF($M173="A","In Progress","Not started"))</f>
        <v>Not started</v>
      </c>
      <c r="W173" s="139"/>
      <c r="X173" s="26" t="s">
        <v>52</v>
      </c>
      <c r="Y173" s="147" t="str">
        <f t="shared" si="31"/>
        <v/>
      </c>
      <c r="Z173" s="26" t="s">
        <v>52</v>
      </c>
      <c r="AA173" s="144" t="str">
        <f t="shared" si="32"/>
        <v/>
      </c>
      <c r="AB173" s="140" t="s">
        <v>52</v>
      </c>
      <c r="AC173" s="156" t="s">
        <v>189</v>
      </c>
      <c r="AD173" s="147" t="s">
        <v>190</v>
      </c>
      <c r="AE173" s="147" t="s">
        <v>191</v>
      </c>
      <c r="EN173">
        <v>1553</v>
      </c>
      <c r="EO173">
        <v>11039</v>
      </c>
      <c r="EP173">
        <v>5000</v>
      </c>
      <c r="EQ173">
        <v>482</v>
      </c>
    </row>
    <row r="174" spans="1:154" ht="15" hidden="1" thickBot="1">
      <c r="A174" s="18">
        <v>9</v>
      </c>
      <c r="B174" s="18" t="s">
        <v>250</v>
      </c>
      <c r="C174" s="18" t="s">
        <v>162</v>
      </c>
      <c r="D174" s="175">
        <v>17392</v>
      </c>
      <c r="E174" s="175" cm="1">
        <f t="array" ref="E174">SUMPRODUCT(($AK$2:$GH$2&lt;='S(Week)'!$N$3)*(AK174:GH174)*1)</f>
        <v>17392</v>
      </c>
      <c r="F174" s="175">
        <f>IFERROR(E174*T174,0)</f>
        <v>0</v>
      </c>
      <c r="G174" s="18"/>
      <c r="H174" s="19">
        <v>45881</v>
      </c>
      <c r="I174" s="19">
        <v>45899</v>
      </c>
      <c r="J174" s="18">
        <v>16</v>
      </c>
      <c r="L174" s="46"/>
      <c r="M174" s="47"/>
      <c r="N174" s="46"/>
      <c r="O174" s="47"/>
      <c r="P174" s="52"/>
      <c r="Q174" s="39" t="s">
        <v>51</v>
      </c>
      <c r="R174" s="40">
        <v>100</v>
      </c>
      <c r="S174" s="41" t="s">
        <v>51</v>
      </c>
      <c r="T174" s="38">
        <f t="shared" si="39"/>
        <v>0</v>
      </c>
      <c r="V174" s="136" t="str">
        <f t="shared" si="40"/>
        <v>Not started</v>
      </c>
      <c r="W174" s="139"/>
      <c r="X174" s="26" t="s">
        <v>52</v>
      </c>
      <c r="Y174" s="147" t="str">
        <f t="shared" si="31"/>
        <v/>
      </c>
      <c r="Z174" s="26" t="s">
        <v>52</v>
      </c>
      <c r="AA174" s="144" t="str">
        <f t="shared" si="32"/>
        <v/>
      </c>
      <c r="AB174" s="140" t="s">
        <v>52</v>
      </c>
      <c r="AC174" s="156" t="s">
        <v>189</v>
      </c>
      <c r="AD174" s="147" t="s">
        <v>190</v>
      </c>
      <c r="AE174" s="147" t="s">
        <v>191</v>
      </c>
      <c r="EQ174">
        <v>4530</v>
      </c>
      <c r="ER174">
        <v>6553</v>
      </c>
      <c r="ES174">
        <v>6309</v>
      </c>
    </row>
    <row r="175" spans="1:154" ht="15" hidden="1" thickBot="1">
      <c r="A175" s="18">
        <v>9</v>
      </c>
      <c r="B175" s="18" t="s">
        <v>251</v>
      </c>
      <c r="C175" s="18" t="s">
        <v>164</v>
      </c>
      <c r="D175" s="175">
        <v>17733</v>
      </c>
      <c r="E175" s="175" cm="1">
        <f t="array" ref="E175">SUMPRODUCT(($AK$2:$GH$2&lt;='S(Week)'!$N$3)*(AK175:GH175)*1)</f>
        <v>17733</v>
      </c>
      <c r="F175" s="175">
        <f>IFERROR(E175*T175,0)</f>
        <v>3546.6000000000004</v>
      </c>
      <c r="G175" s="18"/>
      <c r="H175" s="19">
        <v>45913</v>
      </c>
      <c r="I175" s="19">
        <v>45933</v>
      </c>
      <c r="J175" s="18">
        <v>16</v>
      </c>
      <c r="L175" s="86">
        <v>45996</v>
      </c>
      <c r="M175" s="47" t="s">
        <v>55</v>
      </c>
      <c r="N175" s="46"/>
      <c r="O175" s="47"/>
      <c r="P175" s="52">
        <v>20</v>
      </c>
      <c r="Q175" s="39" t="s">
        <v>51</v>
      </c>
      <c r="R175" s="40">
        <v>100</v>
      </c>
      <c r="S175" s="41" t="s">
        <v>51</v>
      </c>
      <c r="T175" s="38">
        <f t="shared" si="39"/>
        <v>0.2</v>
      </c>
      <c r="V175" s="136" t="str">
        <f t="shared" si="40"/>
        <v>In Progress</v>
      </c>
      <c r="W175" s="139">
        <v>20</v>
      </c>
      <c r="X175" s="26" t="s">
        <v>52</v>
      </c>
      <c r="Y175" s="147" t="str">
        <f t="shared" si="31"/>
        <v/>
      </c>
      <c r="Z175" s="26" t="s">
        <v>52</v>
      </c>
      <c r="AA175" s="144" t="str">
        <f t="shared" si="32"/>
        <v/>
      </c>
      <c r="AB175" s="140" t="s">
        <v>52</v>
      </c>
      <c r="AC175" s="156" t="s">
        <v>189</v>
      </c>
      <c r="AD175" s="147" t="s">
        <v>190</v>
      </c>
      <c r="AE175" s="147" t="s">
        <v>252</v>
      </c>
      <c r="EU175">
        <v>162</v>
      </c>
      <c r="EV175">
        <v>6553</v>
      </c>
      <c r="EW175">
        <v>6553</v>
      </c>
      <c r="EX175">
        <v>4465</v>
      </c>
    </row>
    <row r="176" spans="1:154" hidden="1">
      <c r="A176" s="15">
        <v>5</v>
      </c>
      <c r="B176" s="15" t="s">
        <v>253</v>
      </c>
      <c r="C176" s="16"/>
      <c r="D176" s="174">
        <v>53198</v>
      </c>
      <c r="E176" s="174"/>
      <c r="F176" s="174"/>
      <c r="G176" s="16"/>
      <c r="H176" s="17">
        <v>45838</v>
      </c>
      <c r="I176" s="17">
        <v>45860</v>
      </c>
      <c r="J176" s="16">
        <v>20</v>
      </c>
      <c r="L176" s="46"/>
      <c r="M176" s="47"/>
      <c r="N176" s="46"/>
      <c r="O176" s="47"/>
      <c r="V176" s="136"/>
      <c r="W176" s="139"/>
      <c r="Y176" s="147" t="str">
        <f t="shared" si="31"/>
        <v/>
      </c>
      <c r="AA176" s="144" t="str">
        <f t="shared" si="32"/>
        <v/>
      </c>
      <c r="AB176" s="140"/>
      <c r="AC176" s="157"/>
      <c r="AD176" s="158"/>
      <c r="AE176" s="147"/>
      <c r="EK176">
        <v>11644</v>
      </c>
      <c r="EL176">
        <v>11959</v>
      </c>
      <c r="EM176">
        <v>23288</v>
      </c>
      <c r="EN176">
        <v>6307</v>
      </c>
    </row>
    <row r="177" spans="1:149" hidden="1">
      <c r="A177" s="20">
        <v>6</v>
      </c>
      <c r="B177" s="20" t="s">
        <v>46</v>
      </c>
      <c r="C177" s="21"/>
      <c r="D177" s="176">
        <v>53198</v>
      </c>
      <c r="E177" s="176"/>
      <c r="F177" s="176"/>
      <c r="G177" s="21"/>
      <c r="H177" s="22">
        <v>45838</v>
      </c>
      <c r="I177" s="22">
        <v>45860</v>
      </c>
      <c r="J177" s="21">
        <v>20</v>
      </c>
      <c r="L177" s="46"/>
      <c r="M177" s="47"/>
      <c r="N177" s="46"/>
      <c r="O177" s="47"/>
      <c r="V177" s="136"/>
      <c r="W177" s="139"/>
      <c r="Y177" s="147" t="str">
        <f t="shared" si="31"/>
        <v/>
      </c>
      <c r="AA177" s="144" t="str">
        <f t="shared" si="32"/>
        <v/>
      </c>
      <c r="AB177" s="140"/>
      <c r="AC177" s="157"/>
      <c r="AD177" s="158"/>
      <c r="AE177" s="147"/>
      <c r="EK177">
        <v>11644</v>
      </c>
      <c r="EL177">
        <v>11959</v>
      </c>
      <c r="EM177">
        <v>23288</v>
      </c>
      <c r="EN177">
        <v>6307</v>
      </c>
    </row>
    <row r="178" spans="1:149" ht="15" hidden="1" thickBot="1">
      <c r="B178" t="s">
        <v>105</v>
      </c>
      <c r="C178" s="18"/>
      <c r="D178" s="175">
        <v>53198</v>
      </c>
      <c r="E178" s="175"/>
      <c r="F178" s="175"/>
      <c r="G178" s="18"/>
      <c r="H178" s="19">
        <v>45838</v>
      </c>
      <c r="I178" s="19">
        <v>45860</v>
      </c>
      <c r="J178" s="18">
        <v>20</v>
      </c>
      <c r="L178" s="46"/>
      <c r="M178" s="47"/>
      <c r="N178" s="46"/>
      <c r="O178" s="47"/>
      <c r="V178" s="136"/>
      <c r="W178" s="139"/>
      <c r="Y178" s="147" t="str">
        <f t="shared" si="31"/>
        <v/>
      </c>
      <c r="AA178" s="144" t="str">
        <f t="shared" si="32"/>
        <v/>
      </c>
      <c r="AB178" s="140"/>
      <c r="AC178" s="157"/>
      <c r="AD178" s="158"/>
      <c r="AE178" s="147"/>
      <c r="EK178">
        <v>11644</v>
      </c>
      <c r="EL178">
        <v>11959</v>
      </c>
      <c r="EM178">
        <v>23288</v>
      </c>
      <c r="EN178">
        <v>6307</v>
      </c>
    </row>
    <row r="179" spans="1:149" ht="15" hidden="1" thickBot="1">
      <c r="A179" s="18">
        <v>9</v>
      </c>
      <c r="B179" s="18" t="s">
        <v>254</v>
      </c>
      <c r="C179" s="18" t="s">
        <v>167</v>
      </c>
      <c r="D179" s="175">
        <v>15113</v>
      </c>
      <c r="E179" s="175" cm="1">
        <f t="array" ref="E179">SUMPRODUCT(($AK$2:$GH$2&lt;='S(Week)'!$N$3)*(AK179:GH179)*1)</f>
        <v>15113</v>
      </c>
      <c r="F179" s="175">
        <f>IFERROR(E179*T179,0)</f>
        <v>0</v>
      </c>
      <c r="G179" s="18"/>
      <c r="H179" s="19">
        <v>45838</v>
      </c>
      <c r="I179" s="19">
        <v>45846</v>
      </c>
      <c r="J179" s="18">
        <v>8</v>
      </c>
      <c r="L179" s="46"/>
      <c r="M179" s="47"/>
      <c r="N179" s="46"/>
      <c r="O179" s="47"/>
      <c r="P179" s="52"/>
      <c r="Q179" s="39" t="s">
        <v>51</v>
      </c>
      <c r="R179" s="40">
        <v>100</v>
      </c>
      <c r="S179" s="41" t="s">
        <v>51</v>
      </c>
      <c r="T179" s="38">
        <f t="shared" ref="T179:T182" si="41">IFERROR($P179/$R179,0)</f>
        <v>0</v>
      </c>
      <c r="V179" s="136" t="str">
        <f t="shared" ref="V179:V182" si="42">IF(($M179="A")*($O179="A")&gt;0,"Completed",IF($M179="A","In Progress","Not started"))</f>
        <v>Not started</v>
      </c>
      <c r="W179" s="139"/>
      <c r="X179" s="26" t="s">
        <v>52</v>
      </c>
      <c r="Y179" s="147" t="str">
        <f t="shared" si="31"/>
        <v/>
      </c>
      <c r="Z179" s="26" t="s">
        <v>52</v>
      </c>
      <c r="AA179" s="144" t="str">
        <f t="shared" si="32"/>
        <v/>
      </c>
      <c r="AB179" s="140" t="s">
        <v>52</v>
      </c>
      <c r="AC179" s="156" t="s">
        <v>189</v>
      </c>
      <c r="AD179" s="147" t="s">
        <v>190</v>
      </c>
      <c r="AE179" s="147" t="s">
        <v>191</v>
      </c>
      <c r="EK179">
        <v>11644</v>
      </c>
      <c r="EL179">
        <v>3469</v>
      </c>
    </row>
    <row r="180" spans="1:149" ht="15" hidden="1" thickBot="1">
      <c r="A180" s="18">
        <v>9</v>
      </c>
      <c r="B180" s="18" t="s">
        <v>255</v>
      </c>
      <c r="C180" s="18" t="s">
        <v>256</v>
      </c>
      <c r="D180" s="175">
        <v>7859</v>
      </c>
      <c r="E180" s="175" cm="1">
        <f t="array" ref="E180">SUMPRODUCT(($AK$2:$GH$2&lt;='S(Week)'!$N$3)*(AK180:GH180)*1)</f>
        <v>7859</v>
      </c>
      <c r="F180" s="175">
        <f>IFERROR(E180*T180,0)</f>
        <v>0</v>
      </c>
      <c r="G180" s="18"/>
      <c r="H180" s="19">
        <v>45846</v>
      </c>
      <c r="I180" s="19">
        <v>45850</v>
      </c>
      <c r="J180" s="18">
        <v>4</v>
      </c>
      <c r="L180" s="46"/>
      <c r="M180" s="47"/>
      <c r="N180" s="46"/>
      <c r="O180" s="47"/>
      <c r="P180" s="52"/>
      <c r="Q180" s="39" t="s">
        <v>51</v>
      </c>
      <c r="R180" s="40">
        <v>100</v>
      </c>
      <c r="S180" s="41" t="s">
        <v>51</v>
      </c>
      <c r="T180" s="38">
        <f t="shared" si="41"/>
        <v>0</v>
      </c>
      <c r="V180" s="136" t="str">
        <f t="shared" si="42"/>
        <v>Not started</v>
      </c>
      <c r="W180" s="139"/>
      <c r="X180" s="26" t="s">
        <v>52</v>
      </c>
      <c r="Y180" s="147" t="str">
        <f t="shared" si="31"/>
        <v/>
      </c>
      <c r="Z180" s="26" t="s">
        <v>52</v>
      </c>
      <c r="AA180" s="144" t="str">
        <f t="shared" si="32"/>
        <v/>
      </c>
      <c r="AB180" s="140" t="s">
        <v>52</v>
      </c>
      <c r="AC180" s="156" t="s">
        <v>189</v>
      </c>
      <c r="AD180" s="147" t="s">
        <v>190</v>
      </c>
      <c r="AE180" s="147" t="s">
        <v>191</v>
      </c>
      <c r="EL180">
        <v>7859</v>
      </c>
    </row>
    <row r="181" spans="1:149" ht="15" hidden="1" thickBot="1">
      <c r="A181" s="18">
        <v>9</v>
      </c>
      <c r="B181" s="18" t="s">
        <v>257</v>
      </c>
      <c r="C181" s="18" t="s">
        <v>171</v>
      </c>
      <c r="D181" s="175">
        <v>15113</v>
      </c>
      <c r="E181" s="175" cm="1">
        <f t="array" ref="E181">SUMPRODUCT(($AK$2:$GH$2&lt;='S(Week)'!$N$3)*(AK181:GH181)*1)</f>
        <v>15113</v>
      </c>
      <c r="F181" s="175">
        <f>IFERROR(E181*T181,0)</f>
        <v>0</v>
      </c>
      <c r="G181" s="18"/>
      <c r="H181" s="19">
        <v>45850</v>
      </c>
      <c r="I181" s="19">
        <v>45860</v>
      </c>
      <c r="J181" s="18">
        <v>8</v>
      </c>
      <c r="L181" s="46"/>
      <c r="M181" s="47"/>
      <c r="N181" s="46"/>
      <c r="O181" s="47"/>
      <c r="P181" s="52"/>
      <c r="Q181" s="39" t="s">
        <v>51</v>
      </c>
      <c r="R181" s="40">
        <v>100</v>
      </c>
      <c r="S181" s="41" t="s">
        <v>51</v>
      </c>
      <c r="T181" s="38">
        <f t="shared" si="41"/>
        <v>0</v>
      </c>
      <c r="V181" s="136" t="str">
        <f t="shared" si="42"/>
        <v>Not started</v>
      </c>
      <c r="W181" s="139"/>
      <c r="X181" s="26" t="s">
        <v>52</v>
      </c>
      <c r="Y181" s="147" t="str">
        <f t="shared" si="31"/>
        <v/>
      </c>
      <c r="Z181" s="26" t="s">
        <v>52</v>
      </c>
      <c r="AA181" s="144" t="str">
        <f t="shared" si="32"/>
        <v/>
      </c>
      <c r="AB181" s="140" t="s">
        <v>52</v>
      </c>
      <c r="AC181" s="157"/>
      <c r="AD181" s="158"/>
      <c r="AE181" s="147"/>
      <c r="EL181">
        <v>315</v>
      </c>
      <c r="EM181">
        <v>11644</v>
      </c>
      <c r="EN181">
        <v>3154</v>
      </c>
    </row>
    <row r="182" spans="1:149" ht="15" hidden="1" thickBot="1">
      <c r="A182" s="18">
        <v>9</v>
      </c>
      <c r="B182" s="18" t="s">
        <v>258</v>
      </c>
      <c r="C182" s="18" t="s">
        <v>173</v>
      </c>
      <c r="D182" s="175">
        <v>15113</v>
      </c>
      <c r="E182" s="175" cm="1">
        <f t="array" ref="E182">SUMPRODUCT(($AK$2:$GH$2&lt;='S(Week)'!$N$3)*(AK182:GH182)*1)</f>
        <v>15113</v>
      </c>
      <c r="F182" s="175">
        <f>IFERROR(E182*T182,0)</f>
        <v>0</v>
      </c>
      <c r="G182" s="18"/>
      <c r="H182" s="19">
        <v>45850</v>
      </c>
      <c r="I182" s="19">
        <v>45860</v>
      </c>
      <c r="J182" s="18">
        <v>8</v>
      </c>
      <c r="L182" s="46"/>
      <c r="M182" s="47"/>
      <c r="N182" s="46"/>
      <c r="O182" s="47"/>
      <c r="P182" s="52"/>
      <c r="Q182" s="39" t="s">
        <v>51</v>
      </c>
      <c r="R182" s="40">
        <v>100</v>
      </c>
      <c r="S182" s="41" t="s">
        <v>51</v>
      </c>
      <c r="T182" s="38">
        <f t="shared" si="41"/>
        <v>0</v>
      </c>
      <c r="V182" s="136" t="str">
        <f t="shared" si="42"/>
        <v>Not started</v>
      </c>
      <c r="W182" s="139"/>
      <c r="X182" s="26" t="s">
        <v>52</v>
      </c>
      <c r="Y182" s="147" t="str">
        <f t="shared" si="31"/>
        <v/>
      </c>
      <c r="Z182" s="26" t="s">
        <v>52</v>
      </c>
      <c r="AA182" s="144" t="str">
        <f t="shared" si="32"/>
        <v/>
      </c>
      <c r="AB182" s="140" t="s">
        <v>52</v>
      </c>
      <c r="AC182" s="157"/>
      <c r="AD182" s="158"/>
      <c r="AE182" s="147"/>
      <c r="EL182">
        <v>315</v>
      </c>
      <c r="EM182">
        <v>11644</v>
      </c>
      <c r="EN182">
        <v>3154</v>
      </c>
    </row>
    <row r="183" spans="1:149" hidden="1">
      <c r="A183" s="15">
        <v>5</v>
      </c>
      <c r="B183" s="15" t="s">
        <v>259</v>
      </c>
      <c r="C183" s="16"/>
      <c r="D183" s="174">
        <v>4880</v>
      </c>
      <c r="E183" s="174"/>
      <c r="F183" s="174"/>
      <c r="G183" s="16"/>
      <c r="H183" s="17">
        <v>45884</v>
      </c>
      <c r="I183" s="17">
        <v>45888</v>
      </c>
      <c r="J183" s="16">
        <v>3</v>
      </c>
      <c r="L183" s="46"/>
      <c r="M183" s="47"/>
      <c r="N183" s="46"/>
      <c r="O183" s="47"/>
      <c r="V183" s="136"/>
      <c r="W183" s="139"/>
      <c r="Y183" s="147" t="str">
        <f t="shared" si="31"/>
        <v/>
      </c>
      <c r="AA183" s="144" t="str">
        <f t="shared" si="32"/>
        <v/>
      </c>
      <c r="AB183" s="140"/>
      <c r="AC183" s="157"/>
      <c r="AD183" s="158"/>
      <c r="AE183" s="147"/>
      <c r="EQ183">
        <v>3134</v>
      </c>
      <c r="ER183">
        <v>1746</v>
      </c>
    </row>
    <row r="184" spans="1:149" hidden="1">
      <c r="A184" s="20">
        <v>6</v>
      </c>
      <c r="B184" s="20" t="s">
        <v>46</v>
      </c>
      <c r="C184" s="21"/>
      <c r="D184" s="176">
        <v>4880</v>
      </c>
      <c r="E184" s="176"/>
      <c r="F184" s="176"/>
      <c r="G184" s="21"/>
      <c r="H184" s="22">
        <v>45884</v>
      </c>
      <c r="I184" s="22">
        <v>45888</v>
      </c>
      <c r="J184" s="21">
        <v>3</v>
      </c>
      <c r="L184" s="46"/>
      <c r="M184" s="47"/>
      <c r="N184" s="46"/>
      <c r="O184" s="47"/>
      <c r="V184" s="136"/>
      <c r="W184" s="139"/>
      <c r="Y184" s="147" t="str">
        <f t="shared" si="31"/>
        <v/>
      </c>
      <c r="AA184" s="144" t="str">
        <f t="shared" si="32"/>
        <v/>
      </c>
      <c r="AB184" s="140"/>
      <c r="AC184" s="157"/>
      <c r="AD184" s="158"/>
      <c r="AE184" s="147"/>
      <c r="EQ184">
        <v>3134</v>
      </c>
      <c r="ER184">
        <v>1746</v>
      </c>
    </row>
    <row r="185" spans="1:149" ht="15" hidden="1" thickBot="1">
      <c r="B185" t="s">
        <v>105</v>
      </c>
      <c r="C185" s="18"/>
      <c r="D185" s="175">
        <v>4880</v>
      </c>
      <c r="E185" s="175"/>
      <c r="F185" s="175"/>
      <c r="G185" s="18"/>
      <c r="H185" s="19">
        <v>45884</v>
      </c>
      <c r="I185" s="19">
        <v>45888</v>
      </c>
      <c r="J185" s="18">
        <v>3</v>
      </c>
      <c r="L185" s="46"/>
      <c r="M185" s="47"/>
      <c r="N185" s="46"/>
      <c r="O185" s="47"/>
      <c r="V185" s="136"/>
      <c r="W185" s="139"/>
      <c r="Y185" s="147" t="str">
        <f t="shared" si="31"/>
        <v/>
      </c>
      <c r="AA185" s="144" t="str">
        <f t="shared" si="32"/>
        <v/>
      </c>
      <c r="AB185" s="140"/>
      <c r="AC185" s="157"/>
      <c r="AD185" s="158"/>
      <c r="AE185" s="147"/>
      <c r="EQ185">
        <v>3134</v>
      </c>
      <c r="ER185">
        <v>1746</v>
      </c>
    </row>
    <row r="186" spans="1:149" ht="15" hidden="1" thickBot="1">
      <c r="A186" s="18">
        <v>9</v>
      </c>
      <c r="B186" s="18" t="s">
        <v>260</v>
      </c>
      <c r="C186" s="18" t="s">
        <v>176</v>
      </c>
      <c r="D186" s="175">
        <v>4880</v>
      </c>
      <c r="E186" s="175" cm="1">
        <f t="array" ref="E186">SUMPRODUCT(($AK$2:$GH$2&lt;='S(Week)'!$N$3)*(AK186:GH186)*1)</f>
        <v>4880</v>
      </c>
      <c r="F186" s="175">
        <f>IFERROR(E186*T186,0)</f>
        <v>0</v>
      </c>
      <c r="G186" s="18"/>
      <c r="H186" s="19">
        <v>45884</v>
      </c>
      <c r="I186" s="19">
        <v>45888</v>
      </c>
      <c r="J186" s="18">
        <v>3</v>
      </c>
      <c r="L186" s="46"/>
      <c r="M186" s="47"/>
      <c r="N186" s="46"/>
      <c r="O186" s="47"/>
      <c r="P186" s="52"/>
      <c r="Q186" s="39" t="s">
        <v>51</v>
      </c>
      <c r="R186" s="40">
        <v>100</v>
      </c>
      <c r="S186" s="41" t="s">
        <v>51</v>
      </c>
      <c r="T186" s="38">
        <f t="shared" ref="T186" si="43">IFERROR($P186/$R186,0)</f>
        <v>0</v>
      </c>
      <c r="V186" s="136" t="str">
        <f>IF(($M186="A")*($O186="A")&gt;0,"Completed",IF($M186="A","In Progress","Not started"))</f>
        <v>Not started</v>
      </c>
      <c r="W186" s="139"/>
      <c r="X186" s="26" t="s">
        <v>52</v>
      </c>
      <c r="Y186" s="147" t="str">
        <f t="shared" si="31"/>
        <v/>
      </c>
      <c r="Z186" s="26" t="s">
        <v>52</v>
      </c>
      <c r="AA186" s="144" t="str">
        <f t="shared" si="32"/>
        <v/>
      </c>
      <c r="AB186" s="140" t="s">
        <v>52</v>
      </c>
      <c r="AC186" s="156" t="s">
        <v>189</v>
      </c>
      <c r="AD186" s="147" t="s">
        <v>190</v>
      </c>
      <c r="AE186" s="147" t="s">
        <v>191</v>
      </c>
      <c r="EQ186">
        <v>3134</v>
      </c>
      <c r="ER186">
        <v>1746</v>
      </c>
    </row>
    <row r="187" spans="1:149">
      <c r="A187" s="15">
        <v>5</v>
      </c>
      <c r="B187" s="15" t="s">
        <v>261</v>
      </c>
      <c r="C187" s="16"/>
      <c r="D187" s="174">
        <v>123448</v>
      </c>
      <c r="E187" s="174"/>
      <c r="F187" s="174"/>
      <c r="G187" s="16"/>
      <c r="H187" s="17">
        <v>45733</v>
      </c>
      <c r="I187" s="17">
        <v>45895</v>
      </c>
      <c r="J187" s="16">
        <v>139</v>
      </c>
      <c r="L187" s="46"/>
      <c r="M187" s="47"/>
      <c r="N187" s="46"/>
      <c r="O187" s="47"/>
      <c r="V187" s="136"/>
      <c r="W187" s="139"/>
      <c r="Y187" s="147" t="str">
        <f t="shared" si="31"/>
        <v/>
      </c>
      <c r="AA187" s="144" t="str">
        <f t="shared" si="32"/>
        <v/>
      </c>
      <c r="AB187" s="140"/>
      <c r="AC187" s="157"/>
      <c r="AD187" s="158"/>
      <c r="AE187" s="147"/>
      <c r="DV187">
        <v>2065</v>
      </c>
      <c r="DW187">
        <v>9452</v>
      </c>
      <c r="DX187">
        <v>22629</v>
      </c>
      <c r="DY187">
        <v>23310</v>
      </c>
      <c r="DZ187">
        <v>10474</v>
      </c>
      <c r="EA187">
        <v>2235</v>
      </c>
      <c r="EB187">
        <v>2926</v>
      </c>
      <c r="EC187">
        <v>8764</v>
      </c>
      <c r="ED187">
        <v>751</v>
      </c>
      <c r="EM187">
        <v>2822</v>
      </c>
      <c r="EN187">
        <v>8007</v>
      </c>
      <c r="EO187">
        <v>9470</v>
      </c>
      <c r="EP187">
        <v>5980</v>
      </c>
      <c r="EQ187">
        <v>6658</v>
      </c>
      <c r="ER187">
        <v>6658</v>
      </c>
      <c r="ES187">
        <v>1246</v>
      </c>
    </row>
    <row r="188" spans="1:149">
      <c r="A188" s="20">
        <v>6</v>
      </c>
      <c r="B188" s="20" t="s">
        <v>46</v>
      </c>
      <c r="C188" s="21"/>
      <c r="D188" s="176">
        <v>123448</v>
      </c>
      <c r="E188" s="176"/>
      <c r="F188" s="176"/>
      <c r="G188" s="21"/>
      <c r="H188" s="22">
        <v>45733</v>
      </c>
      <c r="I188" s="22">
        <v>45895</v>
      </c>
      <c r="J188" s="21">
        <v>139</v>
      </c>
      <c r="L188" s="46"/>
      <c r="M188" s="47"/>
      <c r="N188" s="46"/>
      <c r="O188" s="47"/>
      <c r="V188" s="136"/>
      <c r="W188" s="139"/>
      <c r="Y188" s="147" t="str">
        <f t="shared" si="31"/>
        <v/>
      </c>
      <c r="AA188" s="144" t="str">
        <f t="shared" si="32"/>
        <v/>
      </c>
      <c r="AB188" s="140"/>
      <c r="AC188" s="157"/>
      <c r="AD188" s="158"/>
      <c r="AE188" s="147"/>
      <c r="DV188">
        <v>2065</v>
      </c>
      <c r="DW188">
        <v>9452</v>
      </c>
      <c r="DX188">
        <v>22629</v>
      </c>
      <c r="DY188">
        <v>23310</v>
      </c>
      <c r="DZ188">
        <v>10474</v>
      </c>
      <c r="EA188">
        <v>2235</v>
      </c>
      <c r="EB188">
        <v>2926</v>
      </c>
      <c r="EC188">
        <v>8764</v>
      </c>
      <c r="ED188">
        <v>751</v>
      </c>
      <c r="EM188">
        <v>2822</v>
      </c>
      <c r="EN188">
        <v>8007</v>
      </c>
      <c r="EO188">
        <v>9470</v>
      </c>
      <c r="EP188">
        <v>5980</v>
      </c>
      <c r="EQ188">
        <v>6658</v>
      </c>
      <c r="ER188">
        <v>6658</v>
      </c>
      <c r="ES188">
        <v>1246</v>
      </c>
    </row>
    <row r="189" spans="1:149">
      <c r="B189" t="s">
        <v>47</v>
      </c>
      <c r="C189" s="18"/>
      <c r="D189" s="175">
        <v>70250</v>
      </c>
      <c r="E189" s="175"/>
      <c r="F189" s="175"/>
      <c r="G189" s="18"/>
      <c r="H189" s="19">
        <v>45733</v>
      </c>
      <c r="I189" s="19">
        <v>45775</v>
      </c>
      <c r="J189" s="18">
        <v>36</v>
      </c>
      <c r="L189" s="46"/>
      <c r="M189" s="47"/>
      <c r="N189" s="46"/>
      <c r="O189" s="47"/>
      <c r="V189" s="136"/>
      <c r="W189" s="139"/>
      <c r="Y189" s="147" t="str">
        <f t="shared" si="31"/>
        <v/>
      </c>
      <c r="AA189" s="144" t="str">
        <f t="shared" si="32"/>
        <v/>
      </c>
      <c r="AB189" s="140"/>
      <c r="AC189" s="157"/>
      <c r="AD189" s="158"/>
      <c r="AE189" s="147"/>
      <c r="DV189">
        <v>2065</v>
      </c>
      <c r="DW189">
        <v>9452</v>
      </c>
      <c r="DX189">
        <v>22629</v>
      </c>
      <c r="DY189">
        <v>23310</v>
      </c>
      <c r="DZ189">
        <v>10474</v>
      </c>
      <c r="EA189">
        <v>2235</v>
      </c>
      <c r="EB189">
        <v>85</v>
      </c>
    </row>
    <row r="190" spans="1:149" ht="15" thickBot="1">
      <c r="A190" s="18">
        <v>9</v>
      </c>
      <c r="B190" s="18" t="s">
        <v>262</v>
      </c>
      <c r="C190" s="18" t="s">
        <v>179</v>
      </c>
      <c r="D190" s="175">
        <v>70250</v>
      </c>
      <c r="E190" s="175" cm="1">
        <f t="array" ref="E190">SUMPRODUCT(($AK$2:$GH$2&lt;='S(Week)'!$N$3)*(AK190:GH190)*1)</f>
        <v>70250</v>
      </c>
      <c r="F190" s="175">
        <f>IFERROR(E190*T190,0)</f>
        <v>0</v>
      </c>
      <c r="G190" s="18"/>
      <c r="H190" s="19">
        <v>45733</v>
      </c>
      <c r="I190" s="19">
        <v>45775</v>
      </c>
      <c r="J190" s="18">
        <v>36</v>
      </c>
      <c r="L190" s="46"/>
      <c r="M190" s="47"/>
      <c r="N190" s="46"/>
      <c r="O190" s="47"/>
      <c r="T190" s="38">
        <f>(E191*T191)+(E192*T192)+(E193*T193)</f>
        <v>0</v>
      </c>
      <c r="V190" s="136" t="str">
        <f>IF(($M190="A")*($O190="A")&gt;0,"Completed",IF($M190="A","In Progress","Not started"))</f>
        <v>Not started</v>
      </c>
      <c r="W190" s="139"/>
      <c r="Y190" s="147" t="str">
        <f t="shared" si="31"/>
        <v/>
      </c>
      <c r="AA190" s="144" t="str">
        <f t="shared" si="32"/>
        <v/>
      </c>
      <c r="AB190" s="140"/>
      <c r="AC190" s="157"/>
      <c r="AD190" s="158"/>
      <c r="AE190" s="147"/>
      <c r="DV190">
        <v>2065</v>
      </c>
      <c r="DW190">
        <v>9452</v>
      </c>
      <c r="DX190">
        <v>22629</v>
      </c>
      <c r="DY190">
        <v>23310</v>
      </c>
      <c r="DZ190">
        <v>10474</v>
      </c>
      <c r="EA190">
        <v>2235</v>
      </c>
      <c r="EB190">
        <v>85</v>
      </c>
    </row>
    <row r="191" spans="1:149" outlineLevel="6">
      <c r="A191" s="18"/>
      <c r="B191" s="18"/>
      <c r="C191" s="25" t="s">
        <v>73</v>
      </c>
      <c r="D191" s="175"/>
      <c r="E191" s="175">
        <v>0.1</v>
      </c>
      <c r="F191" s="175"/>
      <c r="G191" s="19"/>
      <c r="H191" s="19"/>
      <c r="I191" s="18"/>
      <c r="L191" s="46"/>
      <c r="M191" s="47"/>
      <c r="N191" s="46"/>
      <c r="O191" s="47"/>
      <c r="P191" s="53"/>
      <c r="Q191" s="29" t="s">
        <v>82</v>
      </c>
      <c r="R191" s="30"/>
      <c r="S191" s="31" t="s">
        <v>82</v>
      </c>
      <c r="T191" s="38">
        <f t="shared" ref="T191:T197" si="44">IFERROR($P191/$R191,0)</f>
        <v>0</v>
      </c>
      <c r="V191" s="136"/>
      <c r="W191" s="139"/>
      <c r="X191" s="26" t="s">
        <v>81</v>
      </c>
      <c r="Y191" s="147" t="str">
        <f t="shared" si="31"/>
        <v/>
      </c>
      <c r="Z191" s="26" t="s">
        <v>81</v>
      </c>
      <c r="AA191" s="144" t="str">
        <f t="shared" si="32"/>
        <v/>
      </c>
      <c r="AB191" s="140" t="s">
        <v>81</v>
      </c>
      <c r="AC191" s="161" t="s">
        <v>74</v>
      </c>
      <c r="AD191" s="162" t="s">
        <v>75</v>
      </c>
      <c r="AE191" s="162" t="s">
        <v>76</v>
      </c>
    </row>
    <row r="192" spans="1:149" outlineLevel="6">
      <c r="A192" s="18"/>
      <c r="B192" s="18"/>
      <c r="C192" s="25" t="s">
        <v>77</v>
      </c>
      <c r="D192" s="175"/>
      <c r="E192" s="175">
        <v>0.4</v>
      </c>
      <c r="F192" s="175"/>
      <c r="G192" s="19"/>
      <c r="H192" s="19"/>
      <c r="I192" s="18"/>
      <c r="L192" s="46"/>
      <c r="M192" s="47"/>
      <c r="N192" s="46"/>
      <c r="O192" s="47"/>
      <c r="P192" s="54"/>
      <c r="Q192" s="32" t="s">
        <v>78</v>
      </c>
      <c r="R192" s="33"/>
      <c r="S192" s="34" t="s">
        <v>78</v>
      </c>
      <c r="T192" s="38">
        <f t="shared" si="44"/>
        <v>0</v>
      </c>
      <c r="V192" s="136"/>
      <c r="W192" s="139"/>
      <c r="X192" s="26" t="s">
        <v>79</v>
      </c>
      <c r="Y192" s="147" t="str">
        <f t="shared" si="31"/>
        <v/>
      </c>
      <c r="Z192" s="26" t="s">
        <v>79</v>
      </c>
      <c r="AA192" s="144" t="str">
        <f t="shared" si="32"/>
        <v/>
      </c>
      <c r="AB192" s="140" t="s">
        <v>79</v>
      </c>
      <c r="AC192" s="161" t="s">
        <v>74</v>
      </c>
      <c r="AD192" s="162" t="s">
        <v>75</v>
      </c>
      <c r="AE192" s="162" t="s">
        <v>76</v>
      </c>
    </row>
    <row r="193" spans="1:154" ht="15" outlineLevel="6" thickBot="1">
      <c r="A193" s="18"/>
      <c r="B193" s="18"/>
      <c r="C193" s="25" t="s">
        <v>80</v>
      </c>
      <c r="D193" s="175"/>
      <c r="E193" s="175">
        <v>0.5</v>
      </c>
      <c r="F193" s="175"/>
      <c r="G193" s="19"/>
      <c r="H193" s="19"/>
      <c r="I193" s="18"/>
      <c r="L193" s="46"/>
      <c r="M193" s="47"/>
      <c r="N193" s="46"/>
      <c r="O193" s="47"/>
      <c r="P193" s="55"/>
      <c r="Q193" s="35" t="s">
        <v>82</v>
      </c>
      <c r="R193" s="36"/>
      <c r="S193" s="37" t="s">
        <v>82</v>
      </c>
      <c r="T193" s="38">
        <f t="shared" si="44"/>
        <v>0</v>
      </c>
      <c r="V193" s="136"/>
      <c r="W193" s="139"/>
      <c r="X193" s="26" t="s">
        <v>81</v>
      </c>
      <c r="Y193" s="147" t="str">
        <f t="shared" si="31"/>
        <v/>
      </c>
      <c r="Z193" s="26" t="s">
        <v>81</v>
      </c>
      <c r="AA193" s="144" t="str">
        <f t="shared" si="32"/>
        <v/>
      </c>
      <c r="AB193" s="140" t="s">
        <v>81</v>
      </c>
      <c r="AC193" s="161" t="s">
        <v>74</v>
      </c>
      <c r="AD193" s="162" t="s">
        <v>75</v>
      </c>
      <c r="AE193" s="162" t="s">
        <v>76</v>
      </c>
    </row>
    <row r="194" spans="1:154" ht="15" hidden="1" thickBot="1">
      <c r="B194" t="s">
        <v>105</v>
      </c>
      <c r="C194" s="18"/>
      <c r="D194" s="175">
        <v>53198</v>
      </c>
      <c r="E194" s="175"/>
      <c r="F194" s="175"/>
      <c r="G194" s="18"/>
      <c r="H194" s="19">
        <v>45778</v>
      </c>
      <c r="I194" s="19">
        <v>45895</v>
      </c>
      <c r="J194" s="18">
        <v>100</v>
      </c>
      <c r="L194" s="46"/>
      <c r="M194" s="47"/>
      <c r="N194" s="46"/>
      <c r="O194" s="47"/>
      <c r="V194" s="136"/>
      <c r="W194" s="139"/>
      <c r="Y194" s="147" t="str">
        <f t="shared" si="31"/>
        <v/>
      </c>
      <c r="AA194" s="144" t="str">
        <f t="shared" si="32"/>
        <v/>
      </c>
      <c r="AB194" s="140"/>
      <c r="AC194" s="157"/>
      <c r="AD194" s="158"/>
      <c r="AE194" s="147"/>
      <c r="EB194">
        <v>2841</v>
      </c>
      <c r="EC194">
        <v>8764</v>
      </c>
      <c r="ED194">
        <v>751</v>
      </c>
      <c r="EM194">
        <v>2822</v>
      </c>
      <c r="EN194">
        <v>8007</v>
      </c>
      <c r="EO194">
        <v>9470</v>
      </c>
      <c r="EP194">
        <v>5980</v>
      </c>
      <c r="EQ194">
        <v>6658</v>
      </c>
      <c r="ER194">
        <v>6658</v>
      </c>
      <c r="ES194">
        <v>1246</v>
      </c>
    </row>
    <row r="195" spans="1:154" ht="15" hidden="1" thickBot="1">
      <c r="A195" s="18">
        <v>9</v>
      </c>
      <c r="B195" s="18" t="s">
        <v>263</v>
      </c>
      <c r="C195" s="18" t="s">
        <v>181</v>
      </c>
      <c r="D195" s="175">
        <v>12356</v>
      </c>
      <c r="E195" s="175" cm="1">
        <f t="array" ref="E195">SUMPRODUCT(($AK$2:$GH$2&lt;='S(Week)'!$N$3)*(AK195:GH195)*1)</f>
        <v>12356</v>
      </c>
      <c r="F195" s="175">
        <f>IFERROR(E195*T195,0)</f>
        <v>8649.1999999999989</v>
      </c>
      <c r="G195" s="18"/>
      <c r="H195" s="19">
        <v>45778</v>
      </c>
      <c r="I195" s="19">
        <v>45791</v>
      </c>
      <c r="J195" s="18">
        <v>11</v>
      </c>
      <c r="L195" s="86">
        <v>45996</v>
      </c>
      <c r="M195" s="47" t="s">
        <v>55</v>
      </c>
      <c r="N195" s="46"/>
      <c r="O195" s="47"/>
      <c r="P195" s="52">
        <v>70</v>
      </c>
      <c r="Q195" s="39" t="s">
        <v>51</v>
      </c>
      <c r="R195" s="40">
        <v>100</v>
      </c>
      <c r="S195" s="41" t="s">
        <v>51</v>
      </c>
      <c r="T195" s="38">
        <f t="shared" si="44"/>
        <v>0.7</v>
      </c>
      <c r="V195" s="136" t="str">
        <f t="shared" ref="V195:V197" si="45">IF(($M195="A")*($O195="A")&gt;0,"Completed",IF($M195="A","In Progress","Not started"))</f>
        <v>In Progress</v>
      </c>
      <c r="W195" s="139">
        <v>70</v>
      </c>
      <c r="X195" s="26" t="s">
        <v>52</v>
      </c>
      <c r="Y195" s="147" t="str">
        <f t="shared" si="31"/>
        <v/>
      </c>
      <c r="Z195" s="26" t="s">
        <v>52</v>
      </c>
      <c r="AA195" s="144" t="str">
        <f t="shared" si="32"/>
        <v/>
      </c>
      <c r="AB195" s="140" t="s">
        <v>52</v>
      </c>
      <c r="AC195" s="156" t="s">
        <v>189</v>
      </c>
      <c r="AD195" s="147" t="s">
        <v>190</v>
      </c>
      <c r="AE195" s="147" t="s">
        <v>191</v>
      </c>
      <c r="EB195">
        <v>2841</v>
      </c>
      <c r="EC195">
        <v>8764</v>
      </c>
      <c r="ED195">
        <v>751</v>
      </c>
    </row>
    <row r="196" spans="1:154" ht="15" hidden="1" thickBot="1">
      <c r="A196" s="18">
        <v>9</v>
      </c>
      <c r="B196" s="18" t="s">
        <v>264</v>
      </c>
      <c r="C196" s="18" t="s">
        <v>183</v>
      </c>
      <c r="D196" s="175">
        <v>22652</v>
      </c>
      <c r="E196" s="175" cm="1">
        <f t="array" ref="E196">SUMPRODUCT(($AK$2:$GH$2&lt;='S(Week)'!$N$3)*(AK196:GH196)*1)</f>
        <v>22652</v>
      </c>
      <c r="F196" s="175">
        <f>IFERROR(E196*T196,0)</f>
        <v>0</v>
      </c>
      <c r="G196" s="18"/>
      <c r="H196" s="19">
        <v>45852</v>
      </c>
      <c r="I196" s="19">
        <v>45875</v>
      </c>
      <c r="J196" s="18">
        <v>20</v>
      </c>
      <c r="L196" s="46"/>
      <c r="M196" s="47"/>
      <c r="N196" s="46"/>
      <c r="O196" s="47"/>
      <c r="P196" s="52"/>
      <c r="Q196" s="39" t="s">
        <v>51</v>
      </c>
      <c r="R196" s="40">
        <v>100</v>
      </c>
      <c r="S196" s="41" t="s">
        <v>51</v>
      </c>
      <c r="T196" s="38">
        <f t="shared" si="44"/>
        <v>0</v>
      </c>
      <c r="V196" s="136" t="str">
        <f t="shared" si="45"/>
        <v>Not started</v>
      </c>
      <c r="W196" s="139"/>
      <c r="X196" s="26" t="s">
        <v>52</v>
      </c>
      <c r="Y196" s="147" t="str">
        <f t="shared" si="31"/>
        <v/>
      </c>
      <c r="Z196" s="26" t="s">
        <v>52</v>
      </c>
      <c r="AA196" s="144" t="str">
        <f t="shared" si="32"/>
        <v/>
      </c>
      <c r="AB196" s="140" t="s">
        <v>52</v>
      </c>
      <c r="AC196" s="156" t="s">
        <v>189</v>
      </c>
      <c r="AD196" s="147" t="s">
        <v>190</v>
      </c>
      <c r="AE196" s="147" t="s">
        <v>191</v>
      </c>
      <c r="EM196">
        <v>2822</v>
      </c>
      <c r="EN196">
        <v>8007</v>
      </c>
      <c r="EO196">
        <v>9470</v>
      </c>
      <c r="EP196">
        <v>2353</v>
      </c>
    </row>
    <row r="197" spans="1:154" ht="15" hidden="1" thickBot="1">
      <c r="A197" s="18">
        <v>9</v>
      </c>
      <c r="B197" s="18" t="s">
        <v>265</v>
      </c>
      <c r="C197" s="18" t="s">
        <v>185</v>
      </c>
      <c r="D197" s="175">
        <v>18190</v>
      </c>
      <c r="E197" s="175" cm="1">
        <f t="array" ref="E197">SUMPRODUCT(($AK$2:$GH$2&lt;='S(Week)'!$N$3)*(AK197:GH197)*1)</f>
        <v>18189</v>
      </c>
      <c r="F197" s="175">
        <f>IFERROR(E197*T197,0)</f>
        <v>0</v>
      </c>
      <c r="G197" s="18"/>
      <c r="H197" s="19">
        <v>45875</v>
      </c>
      <c r="I197" s="19">
        <v>45895</v>
      </c>
      <c r="J197" s="18">
        <v>16</v>
      </c>
      <c r="L197" s="46"/>
      <c r="M197" s="47"/>
      <c r="N197" s="46"/>
      <c r="O197" s="47"/>
      <c r="P197" s="52"/>
      <c r="Q197" s="39" t="s">
        <v>51</v>
      </c>
      <c r="R197" s="40">
        <v>100</v>
      </c>
      <c r="S197" s="41" t="s">
        <v>51</v>
      </c>
      <c r="T197" s="38">
        <f t="shared" si="44"/>
        <v>0</v>
      </c>
      <c r="V197" s="136" t="str">
        <f t="shared" si="45"/>
        <v>Not started</v>
      </c>
      <c r="W197" s="139"/>
      <c r="X197" s="26" t="s">
        <v>52</v>
      </c>
      <c r="Y197" s="147" t="str">
        <f t="shared" si="31"/>
        <v/>
      </c>
      <c r="Z197" s="26" t="s">
        <v>52</v>
      </c>
      <c r="AA197" s="144" t="str">
        <f t="shared" si="32"/>
        <v/>
      </c>
      <c r="AB197" s="140" t="s">
        <v>52</v>
      </c>
      <c r="AC197" s="156" t="s">
        <v>189</v>
      </c>
      <c r="AD197" s="147" t="s">
        <v>190</v>
      </c>
      <c r="AE197" s="147" t="s">
        <v>191</v>
      </c>
      <c r="EP197">
        <v>3627</v>
      </c>
      <c r="EQ197">
        <v>6658</v>
      </c>
      <c r="ER197">
        <v>6658</v>
      </c>
      <c r="ES197">
        <v>1246</v>
      </c>
    </row>
    <row r="198" spans="1:154" hidden="1">
      <c r="A198" s="15">
        <v>5</v>
      </c>
      <c r="B198" s="15" t="s">
        <v>266</v>
      </c>
      <c r="C198" s="16"/>
      <c r="D198" s="174">
        <v>49301</v>
      </c>
      <c r="E198" s="174"/>
      <c r="F198" s="174"/>
      <c r="G198" s="16"/>
      <c r="H198" s="17">
        <v>45873</v>
      </c>
      <c r="I198" s="17">
        <v>45934</v>
      </c>
      <c r="J198" s="16">
        <v>53</v>
      </c>
      <c r="L198" s="46"/>
      <c r="M198" s="47"/>
      <c r="N198" s="46"/>
      <c r="O198" s="47"/>
      <c r="V198" s="136"/>
      <c r="W198" s="139"/>
      <c r="Y198" s="147" t="str">
        <f t="shared" si="31"/>
        <v/>
      </c>
      <c r="AA198" s="144" t="str">
        <f t="shared" si="32"/>
        <v/>
      </c>
      <c r="AB198" s="140"/>
      <c r="AC198" s="157"/>
      <c r="AD198" s="158"/>
      <c r="AE198" s="147"/>
      <c r="EP198">
        <v>2479</v>
      </c>
      <c r="EQ198">
        <v>3959</v>
      </c>
      <c r="ER198">
        <v>2331</v>
      </c>
      <c r="ES198">
        <v>5541</v>
      </c>
      <c r="ET198">
        <v>7017</v>
      </c>
      <c r="EU198">
        <v>8131</v>
      </c>
      <c r="EV198">
        <v>8149</v>
      </c>
      <c r="EW198">
        <v>9187</v>
      </c>
      <c r="EX198">
        <v>2507</v>
      </c>
    </row>
    <row r="199" spans="1:154" hidden="1">
      <c r="A199" s="20">
        <v>6</v>
      </c>
      <c r="B199" s="20" t="s">
        <v>46</v>
      </c>
      <c r="C199" s="21"/>
      <c r="D199" s="176">
        <v>49301</v>
      </c>
      <c r="E199" s="176"/>
      <c r="F199" s="176"/>
      <c r="G199" s="21"/>
      <c r="H199" s="22">
        <v>45873</v>
      </c>
      <c r="I199" s="22">
        <v>45934</v>
      </c>
      <c r="J199" s="21">
        <v>53</v>
      </c>
      <c r="L199" s="46"/>
      <c r="M199" s="47"/>
      <c r="N199" s="46"/>
      <c r="O199" s="47"/>
      <c r="V199" s="136"/>
      <c r="W199" s="139"/>
      <c r="Y199" s="147" t="str">
        <f t="shared" si="31"/>
        <v/>
      </c>
      <c r="AA199" s="144" t="str">
        <f t="shared" si="32"/>
        <v/>
      </c>
      <c r="AB199" s="140"/>
      <c r="AC199" s="157"/>
      <c r="AD199" s="158"/>
      <c r="AE199" s="147"/>
      <c r="EP199">
        <v>2479</v>
      </c>
      <c r="EQ199">
        <v>3959</v>
      </c>
      <c r="ER199">
        <v>2331</v>
      </c>
      <c r="ES199">
        <v>5541</v>
      </c>
      <c r="ET199">
        <v>7017</v>
      </c>
      <c r="EU199">
        <v>8131</v>
      </c>
      <c r="EV199">
        <v>8149</v>
      </c>
      <c r="EW199">
        <v>9187</v>
      </c>
      <c r="EX199">
        <v>2507</v>
      </c>
    </row>
    <row r="200" spans="1:154" ht="15" hidden="1" thickBot="1">
      <c r="B200" t="s">
        <v>105</v>
      </c>
      <c r="C200" s="18"/>
      <c r="D200" s="175">
        <v>49301</v>
      </c>
      <c r="E200" s="175"/>
      <c r="F200" s="175"/>
      <c r="G200" s="18"/>
      <c r="H200" s="19">
        <v>45873</v>
      </c>
      <c r="I200" s="19">
        <v>45934</v>
      </c>
      <c r="J200" s="18">
        <v>53</v>
      </c>
      <c r="L200" s="46"/>
      <c r="M200" s="47"/>
      <c r="N200" s="46"/>
      <c r="O200" s="47"/>
      <c r="V200" s="136"/>
      <c r="W200" s="139"/>
      <c r="Y200" s="147" t="str">
        <f t="shared" si="31"/>
        <v/>
      </c>
      <c r="AA200" s="144" t="str">
        <f t="shared" si="32"/>
        <v/>
      </c>
      <c r="AB200" s="140"/>
      <c r="AC200" s="157"/>
      <c r="AD200" s="158"/>
      <c r="AE200" s="147"/>
      <c r="EP200">
        <v>2479</v>
      </c>
      <c r="EQ200">
        <v>3959</v>
      </c>
      <c r="ER200">
        <v>2331</v>
      </c>
      <c r="ES200">
        <v>5541</v>
      </c>
      <c r="ET200">
        <v>7017</v>
      </c>
      <c r="EU200">
        <v>8131</v>
      </c>
      <c r="EV200">
        <v>8149</v>
      </c>
      <c r="EW200">
        <v>9187</v>
      </c>
      <c r="EX200">
        <v>2507</v>
      </c>
    </row>
    <row r="201" spans="1:154" ht="15" hidden="1" thickBot="1">
      <c r="A201" s="18">
        <v>9</v>
      </c>
      <c r="B201" s="18" t="s">
        <v>267</v>
      </c>
      <c r="C201" s="18" t="s">
        <v>188</v>
      </c>
      <c r="D201" s="175">
        <v>3994</v>
      </c>
      <c r="E201" s="175" cm="1">
        <f t="array" ref="E201">SUMPRODUCT(($AK$2:$GH$2&lt;='S(Week)'!$N$3)*(AK201:GH201)*1)</f>
        <v>3994</v>
      </c>
      <c r="F201" s="175">
        <f t="shared" ref="F201:F213" si="46">IFERROR(E201*T201,0)</f>
        <v>0</v>
      </c>
      <c r="G201" s="18"/>
      <c r="H201" s="19">
        <v>45873</v>
      </c>
      <c r="I201" s="19">
        <v>45887</v>
      </c>
      <c r="J201" s="18">
        <v>13</v>
      </c>
      <c r="L201" s="46"/>
      <c r="M201" s="47"/>
      <c r="N201" s="46"/>
      <c r="O201" s="47"/>
      <c r="P201" s="52"/>
      <c r="Q201" s="39" t="s">
        <v>51</v>
      </c>
      <c r="R201" s="40">
        <v>100</v>
      </c>
      <c r="S201" s="41" t="s">
        <v>51</v>
      </c>
      <c r="T201" s="38">
        <f t="shared" ref="T201:T213" si="47">IFERROR($P201/$R201,0)</f>
        <v>0</v>
      </c>
      <c r="V201" s="136" t="str">
        <f t="shared" ref="V201:V213" si="48">IF(($M201="A")*($O201="A")&gt;0,"Completed",IF($M201="A","In Progress","Not started"))</f>
        <v>Not started</v>
      </c>
      <c r="W201" s="139"/>
      <c r="X201" s="26" t="s">
        <v>52</v>
      </c>
      <c r="Y201" s="147" t="str">
        <f t="shared" si="31"/>
        <v/>
      </c>
      <c r="Z201" s="26" t="s">
        <v>52</v>
      </c>
      <c r="AA201" s="144" t="str">
        <f t="shared" si="32"/>
        <v/>
      </c>
      <c r="AB201" s="140" t="s">
        <v>52</v>
      </c>
      <c r="AC201" s="156" t="s">
        <v>189</v>
      </c>
      <c r="AD201" s="147" t="s">
        <v>190</v>
      </c>
      <c r="AE201" s="147" t="s">
        <v>191</v>
      </c>
      <c r="EP201">
        <v>2479</v>
      </c>
      <c r="EQ201">
        <v>1464</v>
      </c>
      <c r="ER201">
        <v>51</v>
      </c>
    </row>
    <row r="202" spans="1:154" ht="15" hidden="1" thickBot="1">
      <c r="A202" s="18">
        <v>9</v>
      </c>
      <c r="B202" s="18" t="s">
        <v>268</v>
      </c>
      <c r="C202" s="18" t="s">
        <v>199</v>
      </c>
      <c r="D202" s="175">
        <v>3605</v>
      </c>
      <c r="E202" s="175" cm="1">
        <f t="array" ref="E202">SUMPRODUCT(($AK$2:$GH$2&lt;='S(Week)'!$N$3)*(AK202:GH202)*1)</f>
        <v>3605</v>
      </c>
      <c r="F202" s="175">
        <f t="shared" si="46"/>
        <v>0</v>
      </c>
      <c r="G202" s="18"/>
      <c r="H202" s="19">
        <v>45880</v>
      </c>
      <c r="I202" s="19">
        <v>45892</v>
      </c>
      <c r="J202" s="18">
        <v>12</v>
      </c>
      <c r="L202" s="46"/>
      <c r="M202" s="47"/>
      <c r="N202" s="46"/>
      <c r="O202" s="47"/>
      <c r="P202" s="52"/>
      <c r="Q202" s="39" t="s">
        <v>51</v>
      </c>
      <c r="R202" s="40">
        <v>100</v>
      </c>
      <c r="S202" s="41" t="s">
        <v>51</v>
      </c>
      <c r="T202" s="38">
        <f t="shared" si="47"/>
        <v>0</v>
      </c>
      <c r="V202" s="136" t="str">
        <f t="shared" si="48"/>
        <v>Not started</v>
      </c>
      <c r="W202" s="139"/>
      <c r="X202" s="26" t="s">
        <v>52</v>
      </c>
      <c r="Y202" s="147" t="str">
        <f t="shared" si="31"/>
        <v/>
      </c>
      <c r="Z202" s="26" t="s">
        <v>52</v>
      </c>
      <c r="AA202" s="144" t="str">
        <f t="shared" si="32"/>
        <v/>
      </c>
      <c r="AB202" s="140" t="s">
        <v>52</v>
      </c>
      <c r="AC202" s="156" t="s">
        <v>189</v>
      </c>
      <c r="AD202" s="147" t="s">
        <v>190</v>
      </c>
      <c r="AE202" s="147" t="s">
        <v>191</v>
      </c>
      <c r="EQ202">
        <v>2495</v>
      </c>
      <c r="ER202">
        <v>1110</v>
      </c>
    </row>
    <row r="203" spans="1:154" ht="15" hidden="1" thickBot="1">
      <c r="A203" s="18">
        <v>9</v>
      </c>
      <c r="B203" s="18" t="s">
        <v>269</v>
      </c>
      <c r="C203" s="18" t="s">
        <v>193</v>
      </c>
      <c r="D203" s="175">
        <v>3605</v>
      </c>
      <c r="E203" s="175" cm="1">
        <f t="array" ref="E203">SUMPRODUCT(($AK$2:$GH$2&lt;='S(Week)'!$N$3)*(AK203:GH203)*1)</f>
        <v>3605</v>
      </c>
      <c r="F203" s="175">
        <f t="shared" si="46"/>
        <v>0</v>
      </c>
      <c r="G203" s="18"/>
      <c r="H203" s="19">
        <v>45887</v>
      </c>
      <c r="I203" s="19">
        <v>45901</v>
      </c>
      <c r="J203" s="18">
        <v>12</v>
      </c>
      <c r="L203" s="46"/>
      <c r="M203" s="47"/>
      <c r="N203" s="46"/>
      <c r="O203" s="47"/>
      <c r="P203" s="52"/>
      <c r="Q203" s="39" t="s">
        <v>51</v>
      </c>
      <c r="R203" s="40">
        <v>100</v>
      </c>
      <c r="S203" s="41" t="s">
        <v>51</v>
      </c>
      <c r="T203" s="38">
        <f t="shared" si="47"/>
        <v>0</v>
      </c>
      <c r="V203" s="136" t="str">
        <f t="shared" si="48"/>
        <v>Not started</v>
      </c>
      <c r="W203" s="139"/>
      <c r="X203" s="26" t="s">
        <v>52</v>
      </c>
      <c r="Y203" s="147" t="str">
        <f t="shared" ref="Y203:Y266" si="49">IFERROR(IF(P203-W203=0, "", P203-W203), "")</f>
        <v/>
      </c>
      <c r="Z203" s="26" t="s">
        <v>52</v>
      </c>
      <c r="AA203" s="144" t="str">
        <f t="shared" ref="AA203:AA266" si="50">IFERROR(W203+Y203,"")</f>
        <v/>
      </c>
      <c r="AB203" s="140" t="s">
        <v>52</v>
      </c>
      <c r="AC203" s="156" t="s">
        <v>189</v>
      </c>
      <c r="AD203" s="147" t="s">
        <v>190</v>
      </c>
      <c r="AE203" s="147" t="s">
        <v>191</v>
      </c>
      <c r="ER203">
        <v>1110</v>
      </c>
      <c r="ES203">
        <v>2422</v>
      </c>
      <c r="ET203">
        <v>73</v>
      </c>
    </row>
    <row r="204" spans="1:154" ht="15" hidden="1" thickBot="1">
      <c r="A204" s="18">
        <v>9</v>
      </c>
      <c r="B204" s="18" t="s">
        <v>270</v>
      </c>
      <c r="C204" s="18" t="s">
        <v>207</v>
      </c>
      <c r="D204" s="175">
        <v>3800</v>
      </c>
      <c r="E204" s="175" cm="1">
        <f t="array" ref="E204">SUMPRODUCT(($AK$2:$GH$2&lt;='S(Week)'!$N$3)*(AK204:GH204)*1)</f>
        <v>3801</v>
      </c>
      <c r="F204" s="175">
        <f t="shared" si="46"/>
        <v>0</v>
      </c>
      <c r="G204" s="18"/>
      <c r="H204" s="19">
        <v>45892</v>
      </c>
      <c r="I204" s="19">
        <v>45906</v>
      </c>
      <c r="J204" s="18">
        <v>12</v>
      </c>
      <c r="L204" s="46"/>
      <c r="M204" s="47"/>
      <c r="N204" s="46"/>
      <c r="O204" s="47"/>
      <c r="P204" s="52"/>
      <c r="Q204" s="39" t="s">
        <v>51</v>
      </c>
      <c r="R204" s="40">
        <v>100</v>
      </c>
      <c r="S204" s="41" t="s">
        <v>51</v>
      </c>
      <c r="T204" s="38">
        <f t="shared" si="47"/>
        <v>0</v>
      </c>
      <c r="V204" s="136" t="str">
        <f t="shared" si="48"/>
        <v>Not started</v>
      </c>
      <c r="W204" s="139"/>
      <c r="X204" s="26" t="s">
        <v>52</v>
      </c>
      <c r="Y204" s="147" t="str">
        <f t="shared" si="49"/>
        <v/>
      </c>
      <c r="Z204" s="26" t="s">
        <v>52</v>
      </c>
      <c r="AA204" s="144" t="str">
        <f t="shared" si="50"/>
        <v/>
      </c>
      <c r="AB204" s="140" t="s">
        <v>52</v>
      </c>
      <c r="AC204" s="156" t="s">
        <v>189</v>
      </c>
      <c r="AD204" s="147" t="s">
        <v>190</v>
      </c>
      <c r="AE204" s="147" t="s">
        <v>191</v>
      </c>
      <c r="ER204">
        <v>30</v>
      </c>
      <c r="ES204">
        <v>1555</v>
      </c>
      <c r="ET204">
        <v>2216</v>
      </c>
    </row>
    <row r="205" spans="1:154" ht="15" hidden="1" thickBot="1">
      <c r="A205" s="18">
        <v>9</v>
      </c>
      <c r="B205" s="18" t="s">
        <v>271</v>
      </c>
      <c r="C205" s="18" t="s">
        <v>209</v>
      </c>
      <c r="D205" s="175">
        <v>3800</v>
      </c>
      <c r="E205" s="175" cm="1">
        <f t="array" ref="E205">SUMPRODUCT(($AK$2:$GH$2&lt;='S(Week)'!$N$3)*(AK205:GH205)*1)</f>
        <v>3800</v>
      </c>
      <c r="F205" s="175">
        <f t="shared" si="46"/>
        <v>0</v>
      </c>
      <c r="G205" s="18"/>
      <c r="H205" s="19">
        <v>45892</v>
      </c>
      <c r="I205" s="19">
        <v>45906</v>
      </c>
      <c r="J205" s="18">
        <v>12</v>
      </c>
      <c r="L205" s="46"/>
      <c r="M205" s="47"/>
      <c r="N205" s="46"/>
      <c r="O205" s="47"/>
      <c r="P205" s="52"/>
      <c r="Q205" s="39" t="s">
        <v>51</v>
      </c>
      <c r="R205" s="40">
        <v>100</v>
      </c>
      <c r="S205" s="41" t="s">
        <v>51</v>
      </c>
      <c r="T205" s="38">
        <f t="shared" si="47"/>
        <v>0</v>
      </c>
      <c r="V205" s="136" t="str">
        <f t="shared" si="48"/>
        <v>Not started</v>
      </c>
      <c r="W205" s="139"/>
      <c r="X205" s="26" t="s">
        <v>52</v>
      </c>
      <c r="Y205" s="147" t="str">
        <f t="shared" si="49"/>
        <v/>
      </c>
      <c r="Z205" s="26" t="s">
        <v>52</v>
      </c>
      <c r="AA205" s="144" t="str">
        <f t="shared" si="50"/>
        <v/>
      </c>
      <c r="AB205" s="140" t="s">
        <v>52</v>
      </c>
      <c r="AC205" s="156" t="s">
        <v>189</v>
      </c>
      <c r="AD205" s="147" t="s">
        <v>190</v>
      </c>
      <c r="AE205" s="147" t="s">
        <v>191</v>
      </c>
      <c r="ER205">
        <v>30</v>
      </c>
      <c r="ES205">
        <v>1564</v>
      </c>
      <c r="ET205">
        <v>2206</v>
      </c>
    </row>
    <row r="206" spans="1:154" ht="15" hidden="1" thickBot="1">
      <c r="A206" s="18">
        <v>9</v>
      </c>
      <c r="B206" s="18" t="s">
        <v>272</v>
      </c>
      <c r="C206" s="18" t="s">
        <v>195</v>
      </c>
      <c r="D206" s="175">
        <v>3800</v>
      </c>
      <c r="E206" s="175" cm="1">
        <f t="array" ref="E206">SUMPRODUCT(($AK$2:$GH$2&lt;='S(Week)'!$N$3)*(AK206:GH206)*1)</f>
        <v>3799</v>
      </c>
      <c r="F206" s="175">
        <f t="shared" si="46"/>
        <v>0</v>
      </c>
      <c r="G206" s="18"/>
      <c r="H206" s="19">
        <v>45901</v>
      </c>
      <c r="I206" s="19">
        <v>45915</v>
      </c>
      <c r="J206" s="18">
        <v>12</v>
      </c>
      <c r="L206" s="46"/>
      <c r="M206" s="47"/>
      <c r="N206" s="46"/>
      <c r="O206" s="47"/>
      <c r="P206" s="52"/>
      <c r="Q206" s="39" t="s">
        <v>51</v>
      </c>
      <c r="R206" s="40">
        <v>100</v>
      </c>
      <c r="S206" s="41" t="s">
        <v>51</v>
      </c>
      <c r="T206" s="38">
        <f t="shared" si="47"/>
        <v>0</v>
      </c>
      <c r="V206" s="136" t="str">
        <f t="shared" si="48"/>
        <v>Not started</v>
      </c>
      <c r="W206" s="139"/>
      <c r="X206" s="26" t="s">
        <v>52</v>
      </c>
      <c r="Y206" s="147" t="str">
        <f t="shared" si="49"/>
        <v/>
      </c>
      <c r="Z206" s="26" t="s">
        <v>52</v>
      </c>
      <c r="AA206" s="144" t="str">
        <f t="shared" si="50"/>
        <v/>
      </c>
      <c r="AB206" s="140" t="s">
        <v>52</v>
      </c>
      <c r="AC206" s="156" t="s">
        <v>189</v>
      </c>
      <c r="AD206" s="147" t="s">
        <v>190</v>
      </c>
      <c r="AE206" s="147" t="s">
        <v>191</v>
      </c>
      <c r="ET206">
        <v>1240</v>
      </c>
      <c r="EU206">
        <v>2454</v>
      </c>
      <c r="EV206">
        <v>105</v>
      </c>
    </row>
    <row r="207" spans="1:154" ht="15" hidden="1" thickBot="1">
      <c r="A207" s="18">
        <v>9</v>
      </c>
      <c r="B207" s="18" t="s">
        <v>273</v>
      </c>
      <c r="C207" s="18" t="s">
        <v>197</v>
      </c>
      <c r="D207" s="175">
        <v>3800</v>
      </c>
      <c r="E207" s="175" cm="1">
        <f t="array" ref="E207">SUMPRODUCT(($AK$2:$GH$2&lt;='S(Week)'!$N$3)*(AK207:GH207)*1)</f>
        <v>3799</v>
      </c>
      <c r="F207" s="175">
        <f t="shared" si="46"/>
        <v>0</v>
      </c>
      <c r="G207" s="18"/>
      <c r="H207" s="19">
        <v>45901</v>
      </c>
      <c r="I207" s="19">
        <v>45915</v>
      </c>
      <c r="J207" s="18">
        <v>12</v>
      </c>
      <c r="L207" s="46"/>
      <c r="M207" s="47"/>
      <c r="N207" s="46"/>
      <c r="O207" s="47"/>
      <c r="P207" s="52"/>
      <c r="Q207" s="39" t="s">
        <v>51</v>
      </c>
      <c r="R207" s="40">
        <v>100</v>
      </c>
      <c r="S207" s="41" t="s">
        <v>51</v>
      </c>
      <c r="T207" s="38">
        <f t="shared" si="47"/>
        <v>0</v>
      </c>
      <c r="V207" s="136" t="str">
        <f t="shared" si="48"/>
        <v>Not started</v>
      </c>
      <c r="W207" s="139"/>
      <c r="X207" s="26" t="s">
        <v>52</v>
      </c>
      <c r="Y207" s="147" t="str">
        <f t="shared" si="49"/>
        <v/>
      </c>
      <c r="Z207" s="26" t="s">
        <v>52</v>
      </c>
      <c r="AA207" s="144" t="str">
        <f t="shared" si="50"/>
        <v/>
      </c>
      <c r="AB207" s="140" t="s">
        <v>52</v>
      </c>
      <c r="AC207" s="156" t="s">
        <v>189</v>
      </c>
      <c r="AD207" s="147" t="s">
        <v>190</v>
      </c>
      <c r="AE207" s="147" t="s">
        <v>191</v>
      </c>
      <c r="ET207">
        <v>1240</v>
      </c>
      <c r="EU207">
        <v>2454</v>
      </c>
      <c r="EV207">
        <v>105</v>
      </c>
    </row>
    <row r="208" spans="1:154" ht="15" hidden="1" thickBot="1">
      <c r="A208" s="18">
        <v>9</v>
      </c>
      <c r="B208" s="18" t="s">
        <v>274</v>
      </c>
      <c r="C208" s="18" t="s">
        <v>211</v>
      </c>
      <c r="D208" s="175">
        <v>3800</v>
      </c>
      <c r="E208" s="175" cm="1">
        <f t="array" ref="E208">SUMPRODUCT(($AK$2:$GH$2&lt;='S(Week)'!$N$3)*(AK208:GH208)*1)</f>
        <v>3800</v>
      </c>
      <c r="F208" s="175">
        <f t="shared" si="46"/>
        <v>0</v>
      </c>
      <c r="G208" s="18"/>
      <c r="H208" s="19">
        <v>45906</v>
      </c>
      <c r="I208" s="19">
        <v>45919</v>
      </c>
      <c r="J208" s="18">
        <v>11</v>
      </c>
      <c r="L208" s="46"/>
      <c r="M208" s="47"/>
      <c r="N208" s="46"/>
      <c r="O208" s="47"/>
      <c r="P208" s="52"/>
      <c r="Q208" s="39" t="s">
        <v>51</v>
      </c>
      <c r="R208" s="40">
        <v>100</v>
      </c>
      <c r="S208" s="41" t="s">
        <v>51</v>
      </c>
      <c r="T208" s="38">
        <f t="shared" si="47"/>
        <v>0</v>
      </c>
      <c r="V208" s="136" t="str">
        <f t="shared" si="48"/>
        <v>Not started</v>
      </c>
      <c r="W208" s="139"/>
      <c r="X208" s="26" t="s">
        <v>52</v>
      </c>
      <c r="Y208" s="147" t="str">
        <f t="shared" si="49"/>
        <v/>
      </c>
      <c r="Z208" s="26" t="s">
        <v>52</v>
      </c>
      <c r="AA208" s="144" t="str">
        <f t="shared" si="50"/>
        <v/>
      </c>
      <c r="AB208" s="140" t="s">
        <v>52</v>
      </c>
      <c r="AC208" s="156" t="s">
        <v>189</v>
      </c>
      <c r="AD208" s="147" t="s">
        <v>190</v>
      </c>
      <c r="AE208" s="147" t="s">
        <v>191</v>
      </c>
      <c r="ET208">
        <v>22</v>
      </c>
      <c r="EU208">
        <v>1718</v>
      </c>
      <c r="EV208">
        <v>2060</v>
      </c>
    </row>
    <row r="209" spans="1:163" ht="15" hidden="1" thickBot="1">
      <c r="A209" s="18">
        <v>9</v>
      </c>
      <c r="B209" s="18" t="s">
        <v>275</v>
      </c>
      <c r="C209" s="18" t="s">
        <v>213</v>
      </c>
      <c r="D209" s="175">
        <v>3800</v>
      </c>
      <c r="E209" s="175" cm="1">
        <f t="array" ref="E209">SUMPRODUCT(($AK$2:$GH$2&lt;='S(Week)'!$N$3)*(AK209:GH209)*1)</f>
        <v>3799</v>
      </c>
      <c r="F209" s="175">
        <f t="shared" si="46"/>
        <v>0</v>
      </c>
      <c r="G209" s="18"/>
      <c r="H209" s="19">
        <v>45906</v>
      </c>
      <c r="I209" s="19">
        <v>45920</v>
      </c>
      <c r="J209" s="18">
        <v>12</v>
      </c>
      <c r="L209" s="46"/>
      <c r="M209" s="47"/>
      <c r="N209" s="46"/>
      <c r="O209" s="47"/>
      <c r="P209" s="52"/>
      <c r="Q209" s="39" t="s">
        <v>51</v>
      </c>
      <c r="R209" s="40">
        <v>100</v>
      </c>
      <c r="S209" s="41" t="s">
        <v>51</v>
      </c>
      <c r="T209" s="38">
        <f t="shared" si="47"/>
        <v>0</v>
      </c>
      <c r="V209" s="136" t="str">
        <f t="shared" si="48"/>
        <v>Not started</v>
      </c>
      <c r="W209" s="139"/>
      <c r="X209" s="26" t="s">
        <v>52</v>
      </c>
      <c r="Y209" s="147" t="str">
        <f t="shared" si="49"/>
        <v/>
      </c>
      <c r="Z209" s="26" t="s">
        <v>52</v>
      </c>
      <c r="AA209" s="144" t="str">
        <f t="shared" si="50"/>
        <v/>
      </c>
      <c r="AB209" s="140" t="s">
        <v>52</v>
      </c>
      <c r="AC209" s="156" t="s">
        <v>189</v>
      </c>
      <c r="AD209" s="147" t="s">
        <v>190</v>
      </c>
      <c r="AE209" s="147" t="s">
        <v>191</v>
      </c>
      <c r="ET209">
        <v>20</v>
      </c>
      <c r="EU209">
        <v>1504</v>
      </c>
      <c r="EV209">
        <v>2275</v>
      </c>
    </row>
    <row r="210" spans="1:163" ht="15" hidden="1" thickBot="1">
      <c r="A210" s="18">
        <v>9</v>
      </c>
      <c r="B210" s="18" t="s">
        <v>276</v>
      </c>
      <c r="C210" s="18" t="s">
        <v>277</v>
      </c>
      <c r="D210" s="175">
        <v>3800</v>
      </c>
      <c r="E210" s="175" cm="1">
        <f t="array" ref="E210">SUMPRODUCT(($AK$2:$GH$2&lt;='S(Week)'!$N$3)*(AK210:GH210)*1)</f>
        <v>3800</v>
      </c>
      <c r="F210" s="175">
        <f t="shared" si="46"/>
        <v>0</v>
      </c>
      <c r="G210" s="18"/>
      <c r="H210" s="19">
        <v>45915</v>
      </c>
      <c r="I210" s="19">
        <v>45929</v>
      </c>
      <c r="J210" s="18">
        <v>12</v>
      </c>
      <c r="L210" s="46"/>
      <c r="M210" s="47"/>
      <c r="N210" s="46"/>
      <c r="O210" s="47"/>
      <c r="P210" s="52"/>
      <c r="Q210" s="39" t="s">
        <v>51</v>
      </c>
      <c r="R210" s="40">
        <v>100</v>
      </c>
      <c r="S210" s="41" t="s">
        <v>51</v>
      </c>
      <c r="T210" s="38">
        <f t="shared" si="47"/>
        <v>0</v>
      </c>
      <c r="V210" s="136" t="str">
        <f t="shared" si="48"/>
        <v>Not started</v>
      </c>
      <c r="W210" s="139"/>
      <c r="X210" s="26" t="s">
        <v>52</v>
      </c>
      <c r="Y210" s="147" t="str">
        <f t="shared" si="49"/>
        <v/>
      </c>
      <c r="Z210" s="26" t="s">
        <v>52</v>
      </c>
      <c r="AA210" s="144" t="str">
        <f t="shared" si="50"/>
        <v/>
      </c>
      <c r="AB210" s="140" t="s">
        <v>52</v>
      </c>
      <c r="AC210" s="156" t="s">
        <v>189</v>
      </c>
      <c r="AD210" s="147" t="s">
        <v>190</v>
      </c>
      <c r="AE210" s="147" t="s">
        <v>191</v>
      </c>
      <c r="EV210">
        <v>1180</v>
      </c>
      <c r="EW210">
        <v>2482</v>
      </c>
      <c r="EX210">
        <v>138</v>
      </c>
    </row>
    <row r="211" spans="1:163" ht="15" hidden="1" thickBot="1">
      <c r="A211" s="18">
        <v>9</v>
      </c>
      <c r="B211" s="18" t="s">
        <v>278</v>
      </c>
      <c r="C211" s="18" t="s">
        <v>203</v>
      </c>
      <c r="D211" s="175">
        <v>3800</v>
      </c>
      <c r="E211" s="175" cm="1">
        <f t="array" ref="E211">SUMPRODUCT(($AK$2:$GH$2&lt;='S(Week)'!$N$3)*(AK211:GH211)*1)</f>
        <v>3800</v>
      </c>
      <c r="F211" s="175">
        <f t="shared" si="46"/>
        <v>0</v>
      </c>
      <c r="G211" s="18"/>
      <c r="H211" s="19">
        <v>45915</v>
      </c>
      <c r="I211" s="19">
        <v>45929</v>
      </c>
      <c r="J211" s="18">
        <v>12</v>
      </c>
      <c r="L211" s="46"/>
      <c r="M211" s="47"/>
      <c r="N211" s="46"/>
      <c r="O211" s="47"/>
      <c r="P211" s="52"/>
      <c r="Q211" s="39" t="s">
        <v>51</v>
      </c>
      <c r="R211" s="40">
        <v>100</v>
      </c>
      <c r="S211" s="41" t="s">
        <v>51</v>
      </c>
      <c r="T211" s="38">
        <f t="shared" si="47"/>
        <v>0</v>
      </c>
      <c r="V211" s="136" t="str">
        <f t="shared" si="48"/>
        <v>Not started</v>
      </c>
      <c r="W211" s="139"/>
      <c r="X211" s="26" t="s">
        <v>52</v>
      </c>
      <c r="Y211" s="147" t="str">
        <f t="shared" si="49"/>
        <v/>
      </c>
      <c r="Z211" s="26" t="s">
        <v>52</v>
      </c>
      <c r="AA211" s="144" t="str">
        <f t="shared" si="50"/>
        <v/>
      </c>
      <c r="AB211" s="140" t="s">
        <v>52</v>
      </c>
      <c r="AC211" s="156" t="s">
        <v>189</v>
      </c>
      <c r="AD211" s="147" t="s">
        <v>190</v>
      </c>
      <c r="AE211" s="147" t="s">
        <v>191</v>
      </c>
      <c r="EV211">
        <v>1180</v>
      </c>
      <c r="EW211">
        <v>2482</v>
      </c>
      <c r="EX211">
        <v>138</v>
      </c>
    </row>
    <row r="212" spans="1:163" ht="15" hidden="1" thickBot="1">
      <c r="A212" s="18">
        <v>9</v>
      </c>
      <c r="B212" s="18" t="s">
        <v>279</v>
      </c>
      <c r="C212" s="18" t="s">
        <v>205</v>
      </c>
      <c r="D212" s="175">
        <v>3800</v>
      </c>
      <c r="E212" s="175" cm="1">
        <f t="array" ref="E212">SUMPRODUCT(($AK$2:$GH$2&lt;='S(Week)'!$N$3)*(AK212:GH212)*1)</f>
        <v>3800</v>
      </c>
      <c r="F212" s="175">
        <f t="shared" si="46"/>
        <v>0</v>
      </c>
      <c r="G212" s="18"/>
      <c r="H212" s="19">
        <v>45915</v>
      </c>
      <c r="I212" s="19">
        <v>45929</v>
      </c>
      <c r="J212" s="18">
        <v>12</v>
      </c>
      <c r="L212" s="46"/>
      <c r="M212" s="47"/>
      <c r="N212" s="46"/>
      <c r="O212" s="47"/>
      <c r="P212" s="52"/>
      <c r="Q212" s="39" t="s">
        <v>51</v>
      </c>
      <c r="R212" s="40">
        <v>100</v>
      </c>
      <c r="S212" s="41" t="s">
        <v>51</v>
      </c>
      <c r="T212" s="38">
        <f t="shared" si="47"/>
        <v>0</v>
      </c>
      <c r="V212" s="136" t="str">
        <f t="shared" si="48"/>
        <v>Not started</v>
      </c>
      <c r="W212" s="139"/>
      <c r="X212" s="26" t="s">
        <v>52</v>
      </c>
      <c r="Y212" s="147" t="str">
        <f t="shared" si="49"/>
        <v/>
      </c>
      <c r="Z212" s="26" t="s">
        <v>52</v>
      </c>
      <c r="AA212" s="144" t="str">
        <f t="shared" si="50"/>
        <v/>
      </c>
      <c r="AB212" s="140" t="s">
        <v>52</v>
      </c>
      <c r="AC212" s="156" t="s">
        <v>189</v>
      </c>
      <c r="AD212" s="147" t="s">
        <v>190</v>
      </c>
      <c r="AE212" s="147" t="s">
        <v>191</v>
      </c>
      <c r="EV212">
        <v>1180</v>
      </c>
      <c r="EW212">
        <v>2482</v>
      </c>
      <c r="EX212">
        <v>138</v>
      </c>
    </row>
    <row r="213" spans="1:163" ht="15" hidden="1" thickBot="1">
      <c r="A213" s="18">
        <v>9</v>
      </c>
      <c r="B213" s="18" t="s">
        <v>280</v>
      </c>
      <c r="C213" s="18" t="s">
        <v>215</v>
      </c>
      <c r="D213" s="175">
        <v>3897</v>
      </c>
      <c r="E213" s="175" cm="1">
        <f t="array" ref="E213">SUMPRODUCT(($AK$2:$GH$2&lt;='S(Week)'!$N$3)*(AK213:GH213)*1)</f>
        <v>3897</v>
      </c>
      <c r="F213" s="175">
        <f t="shared" si="46"/>
        <v>0</v>
      </c>
      <c r="G213" s="18"/>
      <c r="H213" s="19">
        <v>45920</v>
      </c>
      <c r="I213" s="19">
        <v>45934</v>
      </c>
      <c r="J213" s="18">
        <v>12</v>
      </c>
      <c r="L213" s="46"/>
      <c r="M213" s="47"/>
      <c r="N213" s="46"/>
      <c r="O213" s="47"/>
      <c r="P213" s="52"/>
      <c r="Q213" s="39" t="s">
        <v>51</v>
      </c>
      <c r="R213" s="40">
        <v>100</v>
      </c>
      <c r="S213" s="41" t="s">
        <v>51</v>
      </c>
      <c r="T213" s="38">
        <f t="shared" si="47"/>
        <v>0</v>
      </c>
      <c r="V213" s="136" t="str">
        <f t="shared" si="48"/>
        <v>Not started</v>
      </c>
      <c r="W213" s="139"/>
      <c r="X213" s="26" t="s">
        <v>52</v>
      </c>
      <c r="Y213" s="147" t="str">
        <f t="shared" si="49"/>
        <v/>
      </c>
      <c r="Z213" s="26" t="s">
        <v>52</v>
      </c>
      <c r="AA213" s="144" t="str">
        <f t="shared" si="50"/>
        <v/>
      </c>
      <c r="AB213" s="140" t="s">
        <v>52</v>
      </c>
      <c r="AC213" s="156" t="s">
        <v>189</v>
      </c>
      <c r="AD213" s="147" t="s">
        <v>190</v>
      </c>
      <c r="AE213" s="147" t="s">
        <v>191</v>
      </c>
      <c r="EV213">
        <v>63</v>
      </c>
      <c r="EW213">
        <v>1741</v>
      </c>
      <c r="EX213">
        <v>2093</v>
      </c>
    </row>
    <row r="214" spans="1:163" hidden="1">
      <c r="A214" s="15">
        <v>5</v>
      </c>
      <c r="B214" s="15" t="s">
        <v>281</v>
      </c>
      <c r="C214" s="16"/>
      <c r="D214" s="174">
        <v>76922</v>
      </c>
      <c r="E214" s="174"/>
      <c r="F214" s="174"/>
      <c r="G214" s="16"/>
      <c r="H214" s="17">
        <v>45881</v>
      </c>
      <c r="I214" s="17">
        <v>45918</v>
      </c>
      <c r="J214" s="16">
        <v>32</v>
      </c>
      <c r="L214" s="46"/>
      <c r="M214" s="47"/>
      <c r="N214" s="46"/>
      <c r="O214" s="47"/>
      <c r="V214" s="136"/>
      <c r="W214" s="139"/>
      <c r="Y214" s="147" t="str">
        <f t="shared" si="49"/>
        <v/>
      </c>
      <c r="AA214" s="144" t="str">
        <f t="shared" si="50"/>
        <v/>
      </c>
      <c r="AB214" s="140"/>
      <c r="AC214" s="157"/>
      <c r="AD214" s="158"/>
      <c r="AE214" s="147"/>
      <c r="EQ214">
        <v>3319</v>
      </c>
      <c r="ER214">
        <v>10083</v>
      </c>
      <c r="ES214">
        <v>17615</v>
      </c>
      <c r="ET214">
        <v>23145</v>
      </c>
      <c r="EU214">
        <v>17222</v>
      </c>
      <c r="EV214">
        <v>5538</v>
      </c>
    </row>
    <row r="215" spans="1:163" hidden="1">
      <c r="A215" s="20">
        <v>6</v>
      </c>
      <c r="B215" s="20" t="s">
        <v>46</v>
      </c>
      <c r="C215" s="21"/>
      <c r="D215" s="176">
        <v>76922</v>
      </c>
      <c r="E215" s="176"/>
      <c r="F215" s="176"/>
      <c r="G215" s="21"/>
      <c r="H215" s="22">
        <v>45881</v>
      </c>
      <c r="I215" s="22">
        <v>45918</v>
      </c>
      <c r="J215" s="21">
        <v>32</v>
      </c>
      <c r="L215" s="46"/>
      <c r="M215" s="47"/>
      <c r="N215" s="46"/>
      <c r="O215" s="47"/>
      <c r="V215" s="136"/>
      <c r="W215" s="139"/>
      <c r="Y215" s="147" t="str">
        <f t="shared" si="49"/>
        <v/>
      </c>
      <c r="AA215" s="144" t="str">
        <f t="shared" si="50"/>
        <v/>
      </c>
      <c r="AB215" s="140"/>
      <c r="AC215" s="157"/>
      <c r="AD215" s="158"/>
      <c r="AE215" s="147"/>
      <c r="EQ215">
        <v>3319</v>
      </c>
      <c r="ER215">
        <v>10083</v>
      </c>
      <c r="ES215">
        <v>17615</v>
      </c>
      <c r="ET215">
        <v>23145</v>
      </c>
      <c r="EU215">
        <v>17222</v>
      </c>
      <c r="EV215">
        <v>5538</v>
      </c>
    </row>
    <row r="216" spans="1:163" ht="15" hidden="1" thickBot="1">
      <c r="B216" t="s">
        <v>118</v>
      </c>
      <c r="C216" s="18"/>
      <c r="D216" s="175">
        <v>76922</v>
      </c>
      <c r="E216" s="175"/>
      <c r="F216" s="175"/>
      <c r="G216" s="18"/>
      <c r="H216" s="19">
        <v>45881</v>
      </c>
      <c r="I216" s="19">
        <v>45918</v>
      </c>
      <c r="J216" s="18">
        <v>32</v>
      </c>
      <c r="L216" s="46"/>
      <c r="M216" s="47"/>
      <c r="N216" s="46"/>
      <c r="O216" s="47"/>
      <c r="V216" s="136"/>
      <c r="W216" s="139"/>
      <c r="Y216" s="147" t="str">
        <f t="shared" si="49"/>
        <v/>
      </c>
      <c r="AA216" s="144" t="str">
        <f t="shared" si="50"/>
        <v/>
      </c>
      <c r="AB216" s="140"/>
      <c r="AC216" s="157"/>
      <c r="AD216" s="158"/>
      <c r="AE216" s="147"/>
      <c r="EQ216">
        <v>3319</v>
      </c>
      <c r="ER216">
        <v>10083</v>
      </c>
      <c r="ES216">
        <v>17615</v>
      </c>
      <c r="ET216">
        <v>23145</v>
      </c>
      <c r="EU216">
        <v>17222</v>
      </c>
      <c r="EV216">
        <v>5538</v>
      </c>
    </row>
    <row r="217" spans="1:163" ht="15" hidden="1" thickBot="1">
      <c r="A217" s="18">
        <v>9</v>
      </c>
      <c r="B217" s="18" t="s">
        <v>282</v>
      </c>
      <c r="C217" s="18" t="s">
        <v>218</v>
      </c>
      <c r="D217" s="175">
        <v>76922</v>
      </c>
      <c r="E217" s="175" cm="1">
        <f t="array" ref="E217">SUMPRODUCT(($AK$2:$GH$2&lt;='S(Week)'!$N$3)*(AK217:GH217)*1)</f>
        <v>76922</v>
      </c>
      <c r="F217" s="175">
        <f>IFERROR(E217*T217,0)</f>
        <v>8461.42</v>
      </c>
      <c r="G217" s="18"/>
      <c r="H217" s="19">
        <v>45881</v>
      </c>
      <c r="I217" s="19">
        <v>45918</v>
      </c>
      <c r="J217" s="18">
        <v>32</v>
      </c>
      <c r="L217" s="86">
        <v>45948</v>
      </c>
      <c r="M217" s="47" t="s">
        <v>55</v>
      </c>
      <c r="N217" s="46"/>
      <c r="O217" s="47"/>
      <c r="P217" s="52">
        <v>11</v>
      </c>
      <c r="Q217" s="39" t="s">
        <v>51</v>
      </c>
      <c r="R217" s="40">
        <v>100</v>
      </c>
      <c r="S217" s="41" t="s">
        <v>51</v>
      </c>
      <c r="T217" s="38">
        <f t="shared" ref="T217" si="51">IFERROR($P217/$R217,0)</f>
        <v>0.11</v>
      </c>
      <c r="V217" s="136" t="str">
        <f>IF(($M217="A")*($O217="A")&gt;0,"Completed",IF($M217="A","In Progress","Not started"))</f>
        <v>In Progress</v>
      </c>
      <c r="W217" s="139">
        <v>10</v>
      </c>
      <c r="X217" s="26" t="s">
        <v>52</v>
      </c>
      <c r="Y217" s="147">
        <f t="shared" si="49"/>
        <v>1</v>
      </c>
      <c r="Z217" s="26" t="s">
        <v>52</v>
      </c>
      <c r="AA217" s="144">
        <f t="shared" si="50"/>
        <v>11</v>
      </c>
      <c r="AB217" s="140" t="s">
        <v>52</v>
      </c>
      <c r="AC217" s="157"/>
      <c r="AD217" s="158"/>
      <c r="AE217" s="147"/>
      <c r="EQ217">
        <v>3319</v>
      </c>
      <c r="ER217">
        <v>10083</v>
      </c>
      <c r="ES217">
        <v>17615</v>
      </c>
      <c r="ET217">
        <v>23145</v>
      </c>
      <c r="EU217">
        <v>17222</v>
      </c>
      <c r="EV217">
        <v>5538</v>
      </c>
    </row>
    <row r="218" spans="1:163">
      <c r="A218" s="9">
        <v>3</v>
      </c>
      <c r="B218" s="9" t="s">
        <v>283</v>
      </c>
      <c r="C218" s="10"/>
      <c r="D218" s="172">
        <v>2158733</v>
      </c>
      <c r="E218" s="172"/>
      <c r="F218" s="172"/>
      <c r="G218" s="10"/>
      <c r="H218" s="11">
        <v>45517</v>
      </c>
      <c r="I218" s="11">
        <v>45996</v>
      </c>
      <c r="J218" s="10">
        <v>411</v>
      </c>
      <c r="L218" s="86"/>
      <c r="M218" s="47"/>
      <c r="N218" s="46"/>
      <c r="O218" s="47"/>
      <c r="V218" s="136"/>
      <c r="W218" s="139"/>
      <c r="Y218" s="147" t="str">
        <f t="shared" si="49"/>
        <v/>
      </c>
      <c r="AA218" s="144" t="str">
        <f t="shared" si="50"/>
        <v/>
      </c>
      <c r="AB218" s="140"/>
      <c r="AC218" s="157"/>
      <c r="AD218" s="158"/>
      <c r="AE218" s="147"/>
      <c r="CQ218">
        <v>1551</v>
      </c>
      <c r="CR218">
        <v>6962</v>
      </c>
      <c r="CS218">
        <v>20145</v>
      </c>
      <c r="CT218">
        <v>29402</v>
      </c>
      <c r="CU218">
        <v>31794</v>
      </c>
      <c r="CV218">
        <v>47452</v>
      </c>
      <c r="CW218">
        <v>59683</v>
      </c>
      <c r="CX218">
        <v>63690</v>
      </c>
      <c r="CY218">
        <v>65983</v>
      </c>
      <c r="CZ218">
        <v>45563</v>
      </c>
      <c r="DA218">
        <v>29805</v>
      </c>
      <c r="DB218">
        <v>29721</v>
      </c>
      <c r="DC218">
        <v>45910</v>
      </c>
      <c r="DD218">
        <v>53750</v>
      </c>
      <c r="DE218">
        <v>36505</v>
      </c>
      <c r="DF218">
        <v>29635</v>
      </c>
      <c r="DG218">
        <v>32141</v>
      </c>
      <c r="DH218">
        <v>24149</v>
      </c>
      <c r="DI218">
        <v>15892</v>
      </c>
      <c r="DJ218">
        <v>10110</v>
      </c>
      <c r="DK218">
        <v>7243</v>
      </c>
      <c r="DL218">
        <v>8946</v>
      </c>
      <c r="DM218">
        <v>711</v>
      </c>
      <c r="DT218">
        <v>1891</v>
      </c>
      <c r="DU218">
        <v>4865</v>
      </c>
      <c r="DV218">
        <v>18434</v>
      </c>
      <c r="DW218">
        <v>28429</v>
      </c>
      <c r="DX218">
        <v>30703</v>
      </c>
      <c r="DY218">
        <v>48278</v>
      </c>
      <c r="DZ218">
        <v>59420</v>
      </c>
      <c r="EA218">
        <v>47665</v>
      </c>
      <c r="EB218">
        <v>42999</v>
      </c>
      <c r="EC218">
        <v>44308</v>
      </c>
      <c r="ED218">
        <v>44834</v>
      </c>
      <c r="EE218">
        <v>106620</v>
      </c>
      <c r="EF218">
        <v>59615</v>
      </c>
      <c r="EG218">
        <v>53770</v>
      </c>
      <c r="EH218">
        <v>136515</v>
      </c>
      <c r="EI218">
        <v>49878</v>
      </c>
      <c r="EJ218">
        <v>44027</v>
      </c>
      <c r="EK218">
        <v>49878</v>
      </c>
      <c r="EL218">
        <v>109880</v>
      </c>
      <c r="EM218">
        <v>67995</v>
      </c>
      <c r="EN218">
        <v>100924</v>
      </c>
      <c r="EO218">
        <v>59143</v>
      </c>
      <c r="EP218">
        <v>35782</v>
      </c>
      <c r="EQ218">
        <v>24019</v>
      </c>
      <c r="ER218">
        <v>15024</v>
      </c>
      <c r="ES218">
        <v>6503</v>
      </c>
      <c r="ET218">
        <v>6187</v>
      </c>
      <c r="EU218">
        <v>5537</v>
      </c>
      <c r="EV218">
        <v>23025</v>
      </c>
      <c r="EW218">
        <v>30405</v>
      </c>
      <c r="EX218">
        <v>28747</v>
      </c>
      <c r="EY218">
        <v>36960</v>
      </c>
      <c r="EZ218">
        <v>17875</v>
      </c>
      <c r="FA218">
        <v>6976</v>
      </c>
      <c r="FB218">
        <v>2224</v>
      </c>
      <c r="FC218">
        <v>3882</v>
      </c>
      <c r="FD218">
        <v>2541</v>
      </c>
      <c r="FE218">
        <v>3781</v>
      </c>
      <c r="FF218">
        <v>2198</v>
      </c>
      <c r="FG218">
        <v>252</v>
      </c>
    </row>
    <row r="219" spans="1:163">
      <c r="A219" s="12">
        <v>4</v>
      </c>
      <c r="B219" s="12" t="s">
        <v>284</v>
      </c>
      <c r="C219" s="13"/>
      <c r="D219" s="173">
        <v>978392</v>
      </c>
      <c r="E219" s="173"/>
      <c r="F219" s="173"/>
      <c r="G219" s="13"/>
      <c r="H219" s="14">
        <v>45517</v>
      </c>
      <c r="I219" s="14">
        <v>45980</v>
      </c>
      <c r="J219" s="13">
        <v>398</v>
      </c>
      <c r="L219" s="46"/>
      <c r="M219" s="47"/>
      <c r="N219" s="46"/>
      <c r="O219" s="47"/>
      <c r="V219" s="136"/>
      <c r="W219" s="139"/>
      <c r="Y219" s="147" t="str">
        <f t="shared" si="49"/>
        <v/>
      </c>
      <c r="AA219" s="144" t="str">
        <f t="shared" si="50"/>
        <v/>
      </c>
      <c r="AB219" s="140"/>
      <c r="AC219" s="157"/>
      <c r="AD219" s="158"/>
      <c r="AE219" s="147"/>
      <c r="CQ219">
        <v>1188</v>
      </c>
      <c r="CR219">
        <v>5786</v>
      </c>
      <c r="CS219">
        <v>17162</v>
      </c>
      <c r="CT219">
        <v>23483</v>
      </c>
      <c r="CU219">
        <v>22214</v>
      </c>
      <c r="CV219">
        <v>33867</v>
      </c>
      <c r="CW219">
        <v>42782</v>
      </c>
      <c r="CX219">
        <v>41522</v>
      </c>
      <c r="CY219">
        <v>40884</v>
      </c>
      <c r="CZ219">
        <v>30598</v>
      </c>
      <c r="DA219">
        <v>19328</v>
      </c>
      <c r="DB219">
        <v>10059</v>
      </c>
      <c r="DC219">
        <v>4310</v>
      </c>
      <c r="DD219">
        <v>8750</v>
      </c>
      <c r="DE219">
        <v>7537</v>
      </c>
      <c r="DF219">
        <v>11127</v>
      </c>
      <c r="DG219">
        <v>21774</v>
      </c>
      <c r="DH219">
        <v>19065</v>
      </c>
      <c r="DI219">
        <v>13925</v>
      </c>
      <c r="DJ219">
        <v>9459</v>
      </c>
      <c r="DK219">
        <v>7225</v>
      </c>
      <c r="DL219">
        <v>8946</v>
      </c>
      <c r="DM219">
        <v>711</v>
      </c>
      <c r="DT219">
        <v>1891</v>
      </c>
      <c r="DU219">
        <v>4865</v>
      </c>
      <c r="DV219">
        <v>18434</v>
      </c>
      <c r="DW219">
        <v>24937</v>
      </c>
      <c r="DX219">
        <v>20185</v>
      </c>
      <c r="DY219">
        <v>24697</v>
      </c>
      <c r="DZ219">
        <v>21167</v>
      </c>
      <c r="EA219">
        <v>19037</v>
      </c>
      <c r="EB219">
        <v>16449</v>
      </c>
      <c r="EC219">
        <v>15058</v>
      </c>
      <c r="ED219">
        <v>18757</v>
      </c>
      <c r="EE219">
        <v>83005</v>
      </c>
      <c r="EF219">
        <v>40837</v>
      </c>
      <c r="EG219">
        <v>2245</v>
      </c>
      <c r="EH219">
        <v>6279</v>
      </c>
      <c r="EI219">
        <v>8412</v>
      </c>
      <c r="EJ219">
        <v>9564</v>
      </c>
      <c r="EK219">
        <v>14834</v>
      </c>
      <c r="EL219">
        <v>74210</v>
      </c>
      <c r="EM219">
        <v>23818</v>
      </c>
      <c r="EN219">
        <v>16644</v>
      </c>
      <c r="EO219">
        <v>11263</v>
      </c>
      <c r="EP219">
        <v>6859</v>
      </c>
      <c r="EQ219">
        <v>5104</v>
      </c>
      <c r="ER219">
        <v>5382</v>
      </c>
      <c r="ES219">
        <v>2612</v>
      </c>
      <c r="ET219">
        <v>1782</v>
      </c>
      <c r="EU219">
        <v>2808</v>
      </c>
      <c r="EV219">
        <v>20174</v>
      </c>
      <c r="EW219">
        <v>28618</v>
      </c>
      <c r="EX219">
        <v>14867</v>
      </c>
      <c r="EY219">
        <v>4679</v>
      </c>
      <c r="FA219">
        <v>157</v>
      </c>
      <c r="FB219">
        <v>1640</v>
      </c>
      <c r="FC219">
        <v>3827</v>
      </c>
      <c r="FD219">
        <v>1476</v>
      </c>
      <c r="FE219">
        <v>116</v>
      </c>
    </row>
    <row r="220" spans="1:163">
      <c r="A220" s="15">
        <v>5</v>
      </c>
      <c r="B220" s="15" t="s">
        <v>285</v>
      </c>
      <c r="C220" s="16"/>
      <c r="D220" s="174">
        <v>126446</v>
      </c>
      <c r="E220" s="174"/>
      <c r="F220" s="174"/>
      <c r="G220" s="16"/>
      <c r="H220" s="17">
        <v>45517</v>
      </c>
      <c r="I220" s="17">
        <v>45798</v>
      </c>
      <c r="J220" s="16">
        <v>242</v>
      </c>
      <c r="L220" s="46"/>
      <c r="M220" s="47"/>
      <c r="N220" s="46"/>
      <c r="O220" s="47"/>
      <c r="V220" s="136"/>
      <c r="W220" s="139"/>
      <c r="Y220" s="147" t="str">
        <f t="shared" si="49"/>
        <v/>
      </c>
      <c r="AA220" s="144" t="str">
        <f t="shared" si="50"/>
        <v/>
      </c>
      <c r="AB220" s="140"/>
      <c r="AC220" s="157"/>
      <c r="AD220" s="158"/>
      <c r="AE220" s="147"/>
      <c r="CQ220">
        <v>1188</v>
      </c>
      <c r="CR220">
        <v>5624</v>
      </c>
      <c r="CS220">
        <v>16561</v>
      </c>
      <c r="CT220">
        <v>21062</v>
      </c>
      <c r="CU220">
        <v>11074</v>
      </c>
      <c r="CV220">
        <v>3124</v>
      </c>
      <c r="CW220">
        <v>375</v>
      </c>
      <c r="DT220">
        <v>1891</v>
      </c>
      <c r="DU220">
        <v>4865</v>
      </c>
      <c r="DV220">
        <v>8520</v>
      </c>
      <c r="DW220">
        <v>7196</v>
      </c>
      <c r="DX220">
        <v>4653</v>
      </c>
      <c r="DY220">
        <v>13046</v>
      </c>
      <c r="DZ220">
        <v>9517</v>
      </c>
      <c r="EA220">
        <v>7387</v>
      </c>
      <c r="EB220">
        <v>4799</v>
      </c>
      <c r="EC220">
        <v>3408</v>
      </c>
      <c r="ED220">
        <v>1699</v>
      </c>
      <c r="EE220">
        <v>458</v>
      </c>
    </row>
    <row r="221" spans="1:163">
      <c r="A221" s="20">
        <v>6</v>
      </c>
      <c r="B221" s="20" t="s">
        <v>46</v>
      </c>
      <c r="C221" s="21"/>
      <c r="D221" s="176">
        <v>126446</v>
      </c>
      <c r="E221" s="176"/>
      <c r="F221" s="176"/>
      <c r="G221" s="21"/>
      <c r="H221" s="22">
        <v>45517</v>
      </c>
      <c r="I221" s="22">
        <v>45798</v>
      </c>
      <c r="J221" s="21">
        <v>242</v>
      </c>
      <c r="L221" s="46"/>
      <c r="M221" s="47"/>
      <c r="N221" s="46"/>
      <c r="O221" s="47"/>
      <c r="V221" s="136"/>
      <c r="W221" s="139"/>
      <c r="Y221" s="147" t="str">
        <f t="shared" si="49"/>
        <v/>
      </c>
      <c r="AA221" s="144" t="str">
        <f t="shared" si="50"/>
        <v/>
      </c>
      <c r="AB221" s="140"/>
      <c r="AC221" s="157"/>
      <c r="AD221" s="158"/>
      <c r="AE221" s="147"/>
      <c r="CQ221">
        <v>1188</v>
      </c>
      <c r="CR221">
        <v>5624</v>
      </c>
      <c r="CS221">
        <v>16561</v>
      </c>
      <c r="CT221">
        <v>21062</v>
      </c>
      <c r="CU221">
        <v>11074</v>
      </c>
      <c r="CV221">
        <v>3124</v>
      </c>
      <c r="CW221">
        <v>375</v>
      </c>
      <c r="DT221">
        <v>1891</v>
      </c>
      <c r="DU221">
        <v>4865</v>
      </c>
      <c r="DV221">
        <v>8520</v>
      </c>
      <c r="DW221">
        <v>7196</v>
      </c>
      <c r="DX221">
        <v>4653</v>
      </c>
      <c r="DY221">
        <v>13046</v>
      </c>
      <c r="DZ221">
        <v>9517</v>
      </c>
      <c r="EA221">
        <v>7387</v>
      </c>
      <c r="EB221">
        <v>4799</v>
      </c>
      <c r="EC221">
        <v>3408</v>
      </c>
      <c r="ED221">
        <v>1699</v>
      </c>
      <c r="EE221">
        <v>458</v>
      </c>
    </row>
    <row r="222" spans="1:163">
      <c r="B222" t="s">
        <v>47</v>
      </c>
      <c r="C222" s="18"/>
      <c r="D222" s="175">
        <v>59008</v>
      </c>
      <c r="E222" s="175"/>
      <c r="F222" s="175"/>
      <c r="G222" s="18"/>
      <c r="H222" s="19">
        <v>45517</v>
      </c>
      <c r="I222" s="19">
        <v>45560</v>
      </c>
      <c r="J222" s="18">
        <v>37</v>
      </c>
      <c r="L222" s="46"/>
      <c r="M222" s="47"/>
      <c r="N222" s="46"/>
      <c r="O222" s="47"/>
      <c r="V222" s="136"/>
      <c r="W222" s="139"/>
      <c r="Y222" s="147" t="str">
        <f t="shared" si="49"/>
        <v/>
      </c>
      <c r="AA222" s="144" t="str">
        <f t="shared" si="50"/>
        <v/>
      </c>
      <c r="AB222" s="140"/>
      <c r="AC222" s="157"/>
      <c r="AD222" s="158"/>
      <c r="AE222" s="147"/>
      <c r="CQ222">
        <v>1188</v>
      </c>
      <c r="CR222">
        <v>5624</v>
      </c>
      <c r="CS222">
        <v>16561</v>
      </c>
      <c r="CT222">
        <v>21062</v>
      </c>
      <c r="CU222">
        <v>11074</v>
      </c>
      <c r="CV222">
        <v>3124</v>
      </c>
      <c r="CW222">
        <v>375</v>
      </c>
    </row>
    <row r="223" spans="1:163" ht="15" thickBot="1">
      <c r="A223" s="18">
        <v>9</v>
      </c>
      <c r="B223" s="18" t="s">
        <v>286</v>
      </c>
      <c r="C223" s="18" t="s">
        <v>287</v>
      </c>
      <c r="D223" s="175">
        <v>59008</v>
      </c>
      <c r="E223" s="175" cm="1">
        <f t="array" ref="E223">SUMPRODUCT(($AK$2:$GH$2&lt;='S(Week)'!$N$3)*(AK223:GH223)*1)</f>
        <v>59008</v>
      </c>
      <c r="F223" s="175">
        <f>IFERROR(E223*T223,0)</f>
        <v>58771.561524832949</v>
      </c>
      <c r="G223" s="18"/>
      <c r="H223" s="19">
        <v>45517</v>
      </c>
      <c r="I223" s="19">
        <v>45560</v>
      </c>
      <c r="J223" s="18">
        <v>37</v>
      </c>
      <c r="L223" s="58">
        <v>45559</v>
      </c>
      <c r="M223" s="47" t="s">
        <v>50</v>
      </c>
      <c r="N223" s="46"/>
      <c r="O223" s="47"/>
      <c r="T223" s="83">
        <f>(E224*T224)+(E225*T225)+(E226*T226)</f>
        <v>0.99599311152441961</v>
      </c>
      <c r="V223" s="136" t="str">
        <f>IF(($M223="A")*($O223="A")&gt;0,"Completed",IF($M223="A","In Progress","Not started"))</f>
        <v>In Progress</v>
      </c>
      <c r="W223" s="139"/>
      <c r="Y223" s="147" t="str">
        <f t="shared" si="49"/>
        <v/>
      </c>
      <c r="AA223" s="144" t="str">
        <f t="shared" si="50"/>
        <v/>
      </c>
      <c r="AB223" s="140"/>
      <c r="AC223" s="157"/>
      <c r="AD223" s="158"/>
      <c r="AE223" s="147"/>
      <c r="CQ223">
        <v>1188</v>
      </c>
      <c r="CR223">
        <v>5624</v>
      </c>
      <c r="CS223">
        <v>16561</v>
      </c>
      <c r="CT223">
        <v>21062</v>
      </c>
      <c r="CU223">
        <v>11074</v>
      </c>
      <c r="CV223">
        <v>3124</v>
      </c>
      <c r="CW223">
        <v>375</v>
      </c>
    </row>
    <row r="224" spans="1:163" outlineLevel="6">
      <c r="A224" s="18"/>
      <c r="B224" s="18"/>
      <c r="C224" s="25" t="s">
        <v>73</v>
      </c>
      <c r="D224" s="175"/>
      <c r="E224" s="175">
        <v>0.1</v>
      </c>
      <c r="F224" s="175"/>
      <c r="G224" s="19"/>
      <c r="H224" s="19"/>
      <c r="I224" s="18"/>
      <c r="L224" s="58"/>
      <c r="M224" s="47"/>
      <c r="N224" s="46"/>
      <c r="O224" s="47"/>
      <c r="P224" s="53">
        <v>100</v>
      </c>
      <c r="Q224" s="29" t="s">
        <v>51</v>
      </c>
      <c r="R224" s="30">
        <v>100</v>
      </c>
      <c r="S224" s="31" t="s">
        <v>51</v>
      </c>
      <c r="T224" s="38">
        <f t="shared" ref="T224:T229" si="52">IFERROR($P224/$R224,0)</f>
        <v>1</v>
      </c>
      <c r="V224" s="136"/>
      <c r="W224" s="139">
        <v>100</v>
      </c>
      <c r="X224" s="26" t="s">
        <v>52</v>
      </c>
      <c r="Y224" s="147" t="str">
        <f t="shared" si="49"/>
        <v/>
      </c>
      <c r="Z224" s="26" t="s">
        <v>52</v>
      </c>
      <c r="AA224" s="144" t="str">
        <f t="shared" si="50"/>
        <v/>
      </c>
      <c r="AB224" s="140" t="s">
        <v>52</v>
      </c>
      <c r="AC224" s="161" t="s">
        <v>74</v>
      </c>
      <c r="AD224" s="162" t="s">
        <v>75</v>
      </c>
      <c r="AE224" s="162" t="s">
        <v>76</v>
      </c>
    </row>
    <row r="225" spans="1:141" outlineLevel="6">
      <c r="A225" s="18"/>
      <c r="B225" s="18"/>
      <c r="C225" s="25" t="s">
        <v>77</v>
      </c>
      <c r="D225" s="175"/>
      <c r="E225" s="175">
        <v>0.4</v>
      </c>
      <c r="F225" s="175"/>
      <c r="G225" s="19"/>
      <c r="H225" s="19"/>
      <c r="I225" s="18"/>
      <c r="L225" s="46"/>
      <c r="M225" s="47"/>
      <c r="N225" s="46"/>
      <c r="O225" s="47"/>
      <c r="P225" s="54">
        <v>99</v>
      </c>
      <c r="Q225" s="32" t="s">
        <v>52</v>
      </c>
      <c r="R225" s="33">
        <v>100</v>
      </c>
      <c r="S225" s="34" t="s">
        <v>51</v>
      </c>
      <c r="T225" s="38">
        <f t="shared" si="52"/>
        <v>0.99</v>
      </c>
      <c r="V225" s="136"/>
      <c r="W225" s="139">
        <v>99</v>
      </c>
      <c r="X225" s="26" t="s">
        <v>52</v>
      </c>
      <c r="Y225" s="147" t="str">
        <f t="shared" si="49"/>
        <v/>
      </c>
      <c r="Z225" s="26" t="s">
        <v>52</v>
      </c>
      <c r="AA225" s="144" t="str">
        <f t="shared" si="50"/>
        <v/>
      </c>
      <c r="AB225" s="140" t="s">
        <v>52</v>
      </c>
      <c r="AC225" s="161" t="s">
        <v>74</v>
      </c>
      <c r="AD225" s="162" t="s">
        <v>75</v>
      </c>
      <c r="AE225" s="162" t="s">
        <v>76</v>
      </c>
    </row>
    <row r="226" spans="1:141" ht="15" outlineLevel="6" thickBot="1">
      <c r="A226" s="18"/>
      <c r="B226" s="18"/>
      <c r="C226" s="25" t="s">
        <v>80</v>
      </c>
      <c r="D226" s="175"/>
      <c r="E226" s="175">
        <v>0.5</v>
      </c>
      <c r="F226" s="175"/>
      <c r="G226" s="19"/>
      <c r="H226" s="19"/>
      <c r="I226" s="18"/>
      <c r="L226" s="58">
        <v>45559</v>
      </c>
      <c r="M226" s="47"/>
      <c r="N226" s="46"/>
      <c r="O226" s="47"/>
      <c r="P226" s="84">
        <v>181.46</v>
      </c>
      <c r="Q226" s="35" t="s">
        <v>82</v>
      </c>
      <c r="R226" s="85">
        <v>181.46250000000001</v>
      </c>
      <c r="S226" s="37" t="s">
        <v>82</v>
      </c>
      <c r="T226" s="38">
        <f t="shared" si="52"/>
        <v>0.99998622304883933</v>
      </c>
      <c r="V226" s="136"/>
      <c r="W226" s="139">
        <v>181.46</v>
      </c>
      <c r="X226" s="26" t="s">
        <v>81</v>
      </c>
      <c r="Y226" s="147" t="str">
        <f t="shared" si="49"/>
        <v/>
      </c>
      <c r="Z226" s="26" t="s">
        <v>81</v>
      </c>
      <c r="AA226" s="144" t="str">
        <f t="shared" si="50"/>
        <v/>
      </c>
      <c r="AB226" s="140" t="s">
        <v>81</v>
      </c>
      <c r="AC226" s="161" t="s">
        <v>74</v>
      </c>
      <c r="AD226" s="162" t="s">
        <v>75</v>
      </c>
      <c r="AE226" s="162" t="s">
        <v>76</v>
      </c>
    </row>
    <row r="227" spans="1:141" ht="15" hidden="1" thickBot="1">
      <c r="B227" t="s">
        <v>105</v>
      </c>
      <c r="C227" s="18"/>
      <c r="D227" s="175">
        <v>67438</v>
      </c>
      <c r="E227" s="175" cm="1">
        <f t="array" ref="E227">SUMPRODUCT(($AK$2:$GH$2&lt;='S(Week)'!$N$3)*(AK227:GH227)*1)</f>
        <v>67439</v>
      </c>
      <c r="F227" s="175"/>
      <c r="G227" s="18"/>
      <c r="H227" s="19">
        <v>45719</v>
      </c>
      <c r="I227" s="19">
        <v>45798</v>
      </c>
      <c r="J227" s="18">
        <v>69</v>
      </c>
      <c r="L227" s="46"/>
      <c r="M227" s="47"/>
      <c r="N227" s="46"/>
      <c r="O227" s="47"/>
      <c r="T227" s="38">
        <f t="shared" si="52"/>
        <v>0</v>
      </c>
      <c r="V227" s="136"/>
      <c r="W227" s="139"/>
      <c r="Y227" s="147" t="str">
        <f t="shared" si="49"/>
        <v/>
      </c>
      <c r="AA227" s="144" t="str">
        <f t="shared" si="50"/>
        <v/>
      </c>
      <c r="AB227" s="140"/>
      <c r="AC227" s="157"/>
      <c r="AD227" s="158"/>
      <c r="AE227" s="147"/>
      <c r="DT227">
        <v>1891</v>
      </c>
      <c r="DU227">
        <v>4865</v>
      </c>
      <c r="DV227">
        <v>8520</v>
      </c>
      <c r="DW227">
        <v>7196</v>
      </c>
      <c r="DX227">
        <v>4653</v>
      </c>
      <c r="DY227">
        <v>13046</v>
      </c>
      <c r="DZ227">
        <v>9517</v>
      </c>
      <c r="EA227">
        <v>7387</v>
      </c>
      <c r="EB227">
        <v>4799</v>
      </c>
      <c r="EC227">
        <v>3408</v>
      </c>
      <c r="ED227">
        <v>1699</v>
      </c>
      <c r="EE227">
        <v>458</v>
      </c>
    </row>
    <row r="228" spans="1:141" ht="15" hidden="1" thickBot="1">
      <c r="A228" s="18">
        <v>9</v>
      </c>
      <c r="B228" s="18" t="s">
        <v>288</v>
      </c>
      <c r="C228" s="18" t="s">
        <v>289</v>
      </c>
      <c r="D228" s="175">
        <v>33719</v>
      </c>
      <c r="E228" s="175" cm="1">
        <f t="array" ref="E228">SUMPRODUCT(($AK$2:$GH$2&lt;='S(Week)'!$N$3)*(AK228:GH228)*1)</f>
        <v>33719</v>
      </c>
      <c r="F228" s="175">
        <f>IFERROR(E228*T228,0)</f>
        <v>11127.27</v>
      </c>
      <c r="G228" s="18"/>
      <c r="H228" s="19">
        <v>45719</v>
      </c>
      <c r="I228" s="19">
        <v>45773</v>
      </c>
      <c r="J228" s="18">
        <v>48</v>
      </c>
      <c r="L228" s="86">
        <v>46109</v>
      </c>
      <c r="M228" s="47" t="s">
        <v>55</v>
      </c>
      <c r="N228" s="46"/>
      <c r="O228" s="47"/>
      <c r="P228" s="52">
        <v>33</v>
      </c>
      <c r="Q228" s="39" t="s">
        <v>52</v>
      </c>
      <c r="R228" s="40">
        <v>100</v>
      </c>
      <c r="S228" s="41" t="s">
        <v>52</v>
      </c>
      <c r="T228" s="38">
        <f t="shared" si="52"/>
        <v>0.33</v>
      </c>
      <c r="V228" s="136" t="str">
        <f t="shared" ref="V228:V229" si="53">IF(($M228="A")*($O228="A")&gt;0,"Completed",IF($M228="A","In Progress","Not started"))</f>
        <v>In Progress</v>
      </c>
      <c r="W228" s="139"/>
      <c r="X228" s="26" t="s">
        <v>79</v>
      </c>
      <c r="Y228" s="147">
        <f t="shared" si="49"/>
        <v>33</v>
      </c>
      <c r="Z228" s="26" t="s">
        <v>79</v>
      </c>
      <c r="AA228" s="144">
        <f t="shared" si="50"/>
        <v>33</v>
      </c>
      <c r="AB228" s="140" t="s">
        <v>79</v>
      </c>
      <c r="AC228" s="157"/>
      <c r="AD228" s="158"/>
      <c r="AE228" s="147"/>
      <c r="DT228">
        <v>1891</v>
      </c>
      <c r="DU228">
        <v>4865</v>
      </c>
      <c r="DV228">
        <v>8520</v>
      </c>
      <c r="DW228">
        <v>7196</v>
      </c>
      <c r="DX228">
        <v>4653</v>
      </c>
      <c r="DY228">
        <v>3804</v>
      </c>
      <c r="DZ228">
        <v>1768</v>
      </c>
      <c r="EA228">
        <v>1022</v>
      </c>
    </row>
    <row r="229" spans="1:141" ht="15" hidden="1" thickBot="1">
      <c r="A229" s="18">
        <v>9</v>
      </c>
      <c r="B229" s="18" t="s">
        <v>290</v>
      </c>
      <c r="C229" s="18" t="s">
        <v>291</v>
      </c>
      <c r="D229" s="175">
        <v>33719</v>
      </c>
      <c r="E229" s="175" cm="1">
        <f t="array" ref="E229">SUMPRODUCT(($AK$2:$GH$2&lt;='S(Week)'!$N$3)*(AK229:GH229)*1)</f>
        <v>33719</v>
      </c>
      <c r="F229" s="175">
        <f>IFERROR(E229*T229,0)</f>
        <v>25289.25</v>
      </c>
      <c r="G229" s="18"/>
      <c r="H229" s="19">
        <v>45754</v>
      </c>
      <c r="I229" s="19">
        <v>45798</v>
      </c>
      <c r="J229" s="18">
        <v>39</v>
      </c>
      <c r="L229" s="102">
        <v>46060</v>
      </c>
      <c r="M229" s="88" t="s">
        <v>55</v>
      </c>
      <c r="N229" s="89"/>
      <c r="O229" s="88"/>
      <c r="P229" s="105">
        <v>75</v>
      </c>
      <c r="Q229" s="39" t="s">
        <v>52</v>
      </c>
      <c r="R229" s="40">
        <v>100</v>
      </c>
      <c r="S229" s="41" t="s">
        <v>52</v>
      </c>
      <c r="T229" s="38">
        <f t="shared" si="52"/>
        <v>0.75</v>
      </c>
      <c r="V229" s="136" t="str">
        <f t="shared" si="53"/>
        <v>In Progress</v>
      </c>
      <c r="W229" s="139">
        <v>26</v>
      </c>
      <c r="X229" s="26" t="s">
        <v>79</v>
      </c>
      <c r="Y229" s="147">
        <f t="shared" si="49"/>
        <v>49</v>
      </c>
      <c r="Z229" s="26" t="s">
        <v>79</v>
      </c>
      <c r="AA229" s="144">
        <f t="shared" si="50"/>
        <v>75</v>
      </c>
      <c r="AB229" s="140" t="s">
        <v>79</v>
      </c>
      <c r="AC229" s="157"/>
      <c r="AD229" s="158"/>
      <c r="AE229" s="147"/>
      <c r="DY229">
        <v>9242</v>
      </c>
      <c r="DZ229">
        <v>7749</v>
      </c>
      <c r="EA229">
        <v>6364</v>
      </c>
      <c r="EB229">
        <v>4799</v>
      </c>
      <c r="EC229">
        <v>3408</v>
      </c>
      <c r="ED229">
        <v>1699</v>
      </c>
      <c r="EE229">
        <v>458</v>
      </c>
    </row>
    <row r="230" spans="1:141">
      <c r="A230" s="15">
        <v>5</v>
      </c>
      <c r="B230" s="15" t="s">
        <v>292</v>
      </c>
      <c r="C230" s="16"/>
      <c r="D230" s="174">
        <v>126444</v>
      </c>
      <c r="E230" s="174"/>
      <c r="F230" s="174"/>
      <c r="G230" s="16"/>
      <c r="H230" s="17">
        <v>45545</v>
      </c>
      <c r="I230" s="17">
        <v>45838</v>
      </c>
      <c r="J230" s="16">
        <v>252</v>
      </c>
      <c r="L230" s="46"/>
      <c r="M230" s="47"/>
      <c r="N230" s="46"/>
      <c r="O230" s="47"/>
      <c r="V230" s="136"/>
      <c r="W230" s="139"/>
      <c r="Y230" s="147" t="str">
        <f t="shared" si="49"/>
        <v/>
      </c>
      <c r="AA230" s="144" t="str">
        <f t="shared" si="50"/>
        <v/>
      </c>
      <c r="AB230" s="140"/>
      <c r="AC230" s="157"/>
      <c r="AD230" s="158"/>
      <c r="AE230" s="147"/>
      <c r="CU230">
        <v>642</v>
      </c>
      <c r="CV230">
        <v>2964</v>
      </c>
      <c r="CW230">
        <v>7889</v>
      </c>
      <c r="CX230">
        <v>14392</v>
      </c>
      <c r="CY230">
        <v>16759</v>
      </c>
      <c r="CZ230">
        <v>10240</v>
      </c>
      <c r="DA230">
        <v>4537</v>
      </c>
      <c r="DB230">
        <v>1392</v>
      </c>
      <c r="DC230">
        <v>193</v>
      </c>
      <c r="DV230">
        <v>2578</v>
      </c>
      <c r="DW230">
        <v>5155</v>
      </c>
      <c r="DX230">
        <v>5155</v>
      </c>
      <c r="DY230">
        <v>5155</v>
      </c>
      <c r="DZ230">
        <v>5155</v>
      </c>
      <c r="EA230">
        <v>5155</v>
      </c>
      <c r="EB230">
        <v>5155</v>
      </c>
      <c r="EC230">
        <v>5155</v>
      </c>
      <c r="ED230">
        <v>10563</v>
      </c>
      <c r="EE230">
        <v>3760</v>
      </c>
      <c r="EH230">
        <v>3576</v>
      </c>
      <c r="EI230">
        <v>5155</v>
      </c>
      <c r="EJ230">
        <v>5154</v>
      </c>
      <c r="EK230">
        <v>565</v>
      </c>
    </row>
    <row r="231" spans="1:141">
      <c r="A231" s="20">
        <v>6</v>
      </c>
      <c r="B231" s="20" t="s">
        <v>46</v>
      </c>
      <c r="C231" s="21"/>
      <c r="D231" s="176">
        <v>126444</v>
      </c>
      <c r="E231" s="176"/>
      <c r="F231" s="176"/>
      <c r="G231" s="21"/>
      <c r="H231" s="22">
        <v>45545</v>
      </c>
      <c r="I231" s="22">
        <v>45838</v>
      </c>
      <c r="J231" s="21">
        <v>252</v>
      </c>
      <c r="L231" s="46"/>
      <c r="M231" s="47"/>
      <c r="N231" s="46"/>
      <c r="O231" s="47"/>
      <c r="V231" s="136"/>
      <c r="W231" s="139"/>
      <c r="Y231" s="147" t="str">
        <f t="shared" si="49"/>
        <v/>
      </c>
      <c r="AA231" s="144" t="str">
        <f t="shared" si="50"/>
        <v/>
      </c>
      <c r="AB231" s="140"/>
      <c r="AC231" s="157"/>
      <c r="AD231" s="158"/>
      <c r="AE231" s="147"/>
      <c r="CU231">
        <v>642</v>
      </c>
      <c r="CV231">
        <v>2964</v>
      </c>
      <c r="CW231">
        <v>7889</v>
      </c>
      <c r="CX231">
        <v>14392</v>
      </c>
      <c r="CY231">
        <v>16759</v>
      </c>
      <c r="CZ231">
        <v>10240</v>
      </c>
      <c r="DA231">
        <v>4537</v>
      </c>
      <c r="DB231">
        <v>1392</v>
      </c>
      <c r="DC231">
        <v>193</v>
      </c>
      <c r="DV231">
        <v>2578</v>
      </c>
      <c r="DW231">
        <v>5155</v>
      </c>
      <c r="DX231">
        <v>5155</v>
      </c>
      <c r="DY231">
        <v>5155</v>
      </c>
      <c r="DZ231">
        <v>5155</v>
      </c>
      <c r="EA231">
        <v>5155</v>
      </c>
      <c r="EB231">
        <v>5155</v>
      </c>
      <c r="EC231">
        <v>5155</v>
      </c>
      <c r="ED231">
        <v>10563</v>
      </c>
      <c r="EE231">
        <v>3760</v>
      </c>
      <c r="EH231">
        <v>3576</v>
      </c>
      <c r="EI231">
        <v>5155</v>
      </c>
      <c r="EJ231">
        <v>5154</v>
      </c>
      <c r="EK231">
        <v>565</v>
      </c>
    </row>
    <row r="232" spans="1:141">
      <c r="B232" t="s">
        <v>47</v>
      </c>
      <c r="C232" s="18"/>
      <c r="D232" s="175">
        <v>59008</v>
      </c>
      <c r="E232" s="175"/>
      <c r="F232" s="175"/>
      <c r="G232" s="18"/>
      <c r="H232" s="19">
        <v>45545</v>
      </c>
      <c r="I232" s="19">
        <v>45601</v>
      </c>
      <c r="J232" s="18">
        <v>49</v>
      </c>
      <c r="L232" s="46"/>
      <c r="M232" s="47"/>
      <c r="N232" s="46"/>
      <c r="O232" s="47"/>
      <c r="V232" s="136"/>
      <c r="W232" s="139"/>
      <c r="Y232" s="147" t="str">
        <f t="shared" si="49"/>
        <v/>
      </c>
      <c r="AA232" s="144" t="str">
        <f t="shared" si="50"/>
        <v/>
      </c>
      <c r="AB232" s="140"/>
      <c r="AC232" s="157"/>
      <c r="AD232" s="158"/>
      <c r="AE232" s="147"/>
      <c r="CU232">
        <v>642</v>
      </c>
      <c r="CV232">
        <v>2964</v>
      </c>
      <c r="CW232">
        <v>7889</v>
      </c>
      <c r="CX232">
        <v>14392</v>
      </c>
      <c r="CY232">
        <v>16759</v>
      </c>
      <c r="CZ232">
        <v>10240</v>
      </c>
      <c r="DA232">
        <v>4537</v>
      </c>
      <c r="DB232">
        <v>1392</v>
      </c>
      <c r="DC232">
        <v>193</v>
      </c>
    </row>
    <row r="233" spans="1:141" ht="15" thickBot="1">
      <c r="A233" s="18">
        <v>9</v>
      </c>
      <c r="B233" s="18" t="s">
        <v>293</v>
      </c>
      <c r="C233" s="18" t="s">
        <v>294</v>
      </c>
      <c r="D233" s="175">
        <v>59008</v>
      </c>
      <c r="E233" s="175" cm="1">
        <f t="array" ref="E233">SUMPRODUCT(($AK$2:$GH$2&lt;='S(Week)'!$N$3)*(AK233:GH233)*1)</f>
        <v>59008</v>
      </c>
      <c r="F233" s="175">
        <f>IFERROR(E233*T233,0)</f>
        <v>59007.636601017373</v>
      </c>
      <c r="G233" s="18"/>
      <c r="H233" s="19">
        <v>45545</v>
      </c>
      <c r="I233" s="19">
        <v>45601</v>
      </c>
      <c r="J233" s="18">
        <v>49</v>
      </c>
      <c r="L233" s="46"/>
      <c r="M233" s="47"/>
      <c r="N233" s="46"/>
      <c r="O233" s="47"/>
      <c r="T233" s="83">
        <f>(E234*T234)+(E235*T235)+(E236*T236)</f>
        <v>0.9999938415302565</v>
      </c>
      <c r="V233" s="136" t="str">
        <f>IF(($M233="A")*($O233="A")&gt;0,"Completed",IF($M233="A","In Progress","Not started"))</f>
        <v>Not started</v>
      </c>
      <c r="W233" s="139"/>
      <c r="Y233" s="147" t="str">
        <f t="shared" si="49"/>
        <v/>
      </c>
      <c r="AA233" s="144" t="str">
        <f t="shared" si="50"/>
        <v/>
      </c>
      <c r="AB233" s="140"/>
      <c r="AC233" s="157"/>
      <c r="AD233" s="158"/>
      <c r="AE233" s="147"/>
      <c r="CU233">
        <v>642</v>
      </c>
      <c r="CV233">
        <v>2964</v>
      </c>
      <c r="CW233">
        <v>7889</v>
      </c>
      <c r="CX233">
        <v>14392</v>
      </c>
      <c r="CY233">
        <v>16759</v>
      </c>
      <c r="CZ233">
        <v>10240</v>
      </c>
      <c r="DA233">
        <v>4537</v>
      </c>
      <c r="DB233">
        <v>1392</v>
      </c>
      <c r="DC233">
        <v>193</v>
      </c>
    </row>
    <row r="234" spans="1:141" outlineLevel="6">
      <c r="A234" s="18"/>
      <c r="B234" s="18"/>
      <c r="C234" s="25" t="s">
        <v>73</v>
      </c>
      <c r="D234" s="175"/>
      <c r="E234" s="175">
        <v>0.1</v>
      </c>
      <c r="F234" s="175"/>
      <c r="G234" s="19"/>
      <c r="H234" s="19"/>
      <c r="I234" s="18"/>
      <c r="L234" s="46"/>
      <c r="M234" s="47"/>
      <c r="N234" s="46"/>
      <c r="O234" s="47"/>
      <c r="P234" s="53">
        <v>100</v>
      </c>
      <c r="Q234" s="29" t="s">
        <v>51</v>
      </c>
      <c r="R234" s="30">
        <v>100</v>
      </c>
      <c r="S234" s="31" t="s">
        <v>51</v>
      </c>
      <c r="T234" s="38">
        <f t="shared" ref="T234:T244" si="54">IFERROR($P234/$R234,0)</f>
        <v>1</v>
      </c>
      <c r="V234" s="136"/>
      <c r="W234" s="139">
        <v>100</v>
      </c>
      <c r="X234" s="26" t="s">
        <v>52</v>
      </c>
      <c r="Y234" s="147" t="str">
        <f t="shared" si="49"/>
        <v/>
      </c>
      <c r="Z234" s="26" t="s">
        <v>52</v>
      </c>
      <c r="AA234" s="144" t="str">
        <f t="shared" si="50"/>
        <v/>
      </c>
      <c r="AB234" s="140" t="s">
        <v>52</v>
      </c>
      <c r="AC234" s="161" t="s">
        <v>74</v>
      </c>
      <c r="AD234" s="162" t="s">
        <v>75</v>
      </c>
      <c r="AE234" s="162" t="s">
        <v>76</v>
      </c>
    </row>
    <row r="235" spans="1:141" outlineLevel="6">
      <c r="A235" s="18"/>
      <c r="B235" s="18"/>
      <c r="C235" s="25" t="s">
        <v>77</v>
      </c>
      <c r="D235" s="175"/>
      <c r="E235" s="175">
        <v>0.4</v>
      </c>
      <c r="F235" s="175"/>
      <c r="G235" s="19"/>
      <c r="H235" s="19"/>
      <c r="I235" s="18"/>
      <c r="L235" s="46"/>
      <c r="M235" s="47"/>
      <c r="N235" s="46"/>
      <c r="O235" s="47"/>
      <c r="P235" s="54">
        <v>100</v>
      </c>
      <c r="Q235" s="32" t="s">
        <v>51</v>
      </c>
      <c r="R235" s="33">
        <v>100</v>
      </c>
      <c r="S235" s="34" t="s">
        <v>51</v>
      </c>
      <c r="T235" s="38">
        <f t="shared" si="54"/>
        <v>1</v>
      </c>
      <c r="V235" s="136"/>
      <c r="W235" s="139">
        <v>100</v>
      </c>
      <c r="X235" s="26" t="s">
        <v>52</v>
      </c>
      <c r="Y235" s="147" t="str">
        <f t="shared" si="49"/>
        <v/>
      </c>
      <c r="Z235" s="26" t="s">
        <v>52</v>
      </c>
      <c r="AA235" s="144" t="str">
        <f t="shared" si="50"/>
        <v/>
      </c>
      <c r="AB235" s="140" t="s">
        <v>52</v>
      </c>
      <c r="AC235" s="161" t="s">
        <v>74</v>
      </c>
      <c r="AD235" s="162" t="s">
        <v>75</v>
      </c>
      <c r="AE235" s="162" t="s">
        <v>76</v>
      </c>
    </row>
    <row r="236" spans="1:141" ht="15" outlineLevel="6" thickBot="1">
      <c r="A236" s="18"/>
      <c r="B236" s="18"/>
      <c r="C236" s="25" t="s">
        <v>80</v>
      </c>
      <c r="D236" s="175"/>
      <c r="E236" s="175">
        <v>0.5</v>
      </c>
      <c r="F236" s="175"/>
      <c r="G236" s="19"/>
      <c r="H236" s="19"/>
      <c r="I236" s="18"/>
      <c r="L236" s="46"/>
      <c r="M236" s="47"/>
      <c r="N236" s="46"/>
      <c r="O236" s="47"/>
      <c r="P236" s="84">
        <v>202.97</v>
      </c>
      <c r="Q236" s="35" t="s">
        <v>82</v>
      </c>
      <c r="R236" s="85">
        <v>202.9725</v>
      </c>
      <c r="S236" s="37" t="s">
        <v>82</v>
      </c>
      <c r="T236" s="38">
        <f t="shared" si="54"/>
        <v>0.99998768306051311</v>
      </c>
      <c r="V236" s="136"/>
      <c r="W236" s="139">
        <v>202.97</v>
      </c>
      <c r="X236" s="26" t="s">
        <v>81</v>
      </c>
      <c r="Y236" s="147" t="str">
        <f t="shared" si="49"/>
        <v/>
      </c>
      <c r="Z236" s="26" t="s">
        <v>81</v>
      </c>
      <c r="AA236" s="144" t="str">
        <f t="shared" si="50"/>
        <v/>
      </c>
      <c r="AB236" s="140" t="s">
        <v>81</v>
      </c>
      <c r="AC236" s="161" t="s">
        <v>74</v>
      </c>
      <c r="AD236" s="162" t="s">
        <v>75</v>
      </c>
      <c r="AE236" s="162" t="s">
        <v>76</v>
      </c>
    </row>
    <row r="237" spans="1:141" ht="15" hidden="1" thickBot="1">
      <c r="B237" t="s">
        <v>105</v>
      </c>
      <c r="C237" s="18"/>
      <c r="D237" s="175">
        <v>67436</v>
      </c>
      <c r="E237" s="175"/>
      <c r="F237" s="175"/>
      <c r="G237" s="18"/>
      <c r="H237" s="19">
        <v>45736</v>
      </c>
      <c r="I237" s="19">
        <v>45838</v>
      </c>
      <c r="J237" s="18">
        <v>88</v>
      </c>
      <c r="L237" s="46"/>
      <c r="M237" s="47"/>
      <c r="N237" s="46"/>
      <c r="O237" s="47"/>
      <c r="V237" s="136"/>
      <c r="W237" s="139"/>
      <c r="Y237" s="147" t="str">
        <f t="shared" si="49"/>
        <v/>
      </c>
      <c r="AA237" s="144" t="str">
        <f t="shared" si="50"/>
        <v/>
      </c>
      <c r="AB237" s="140"/>
      <c r="AC237" s="157"/>
      <c r="AD237" s="158"/>
      <c r="AE237" s="147"/>
      <c r="DV237">
        <v>2578</v>
      </c>
      <c r="DW237">
        <v>5155</v>
      </c>
      <c r="DX237">
        <v>5155</v>
      </c>
      <c r="DY237">
        <v>5155</v>
      </c>
      <c r="DZ237">
        <v>5155</v>
      </c>
      <c r="EA237">
        <v>5155</v>
      </c>
      <c r="EB237">
        <v>5155</v>
      </c>
      <c r="EC237">
        <v>5155</v>
      </c>
      <c r="ED237">
        <v>10563</v>
      </c>
      <c r="EE237">
        <v>3760</v>
      </c>
      <c r="EH237">
        <v>3576</v>
      </c>
      <c r="EI237">
        <v>5155</v>
      </c>
      <c r="EJ237">
        <v>5154</v>
      </c>
      <c r="EK237">
        <v>565</v>
      </c>
    </row>
    <row r="238" spans="1:141" ht="15" hidden="1" thickBot="1">
      <c r="A238" s="18">
        <v>9</v>
      </c>
      <c r="B238" s="18" t="s">
        <v>295</v>
      </c>
      <c r="C238" s="18" t="s">
        <v>296</v>
      </c>
      <c r="D238" s="175">
        <v>39606</v>
      </c>
      <c r="E238" s="175" cm="1">
        <f t="array" ref="E238">SUMPRODUCT(($AK$2:$GH$2&lt;='S(Week)'!$N$3)*(AK238:GH238)*1)</f>
        <v>39606</v>
      </c>
      <c r="F238" s="175">
        <f t="shared" ref="F238:F244" si="55">IFERROR(E238*T238,0)</f>
        <v>13862.099999999999</v>
      </c>
      <c r="G238" s="18"/>
      <c r="H238" s="19">
        <v>45736</v>
      </c>
      <c r="I238" s="19">
        <v>45790</v>
      </c>
      <c r="J238" s="18">
        <v>46</v>
      </c>
      <c r="L238" s="102">
        <v>46091</v>
      </c>
      <c r="M238" s="88" t="s">
        <v>55</v>
      </c>
      <c r="N238" s="89"/>
      <c r="O238" s="88"/>
      <c r="P238" s="105">
        <v>35</v>
      </c>
      <c r="Q238" s="39" t="s">
        <v>51</v>
      </c>
      <c r="R238" s="40">
        <v>100</v>
      </c>
      <c r="S238" s="41" t="s">
        <v>51</v>
      </c>
      <c r="T238" s="38">
        <f t="shared" si="54"/>
        <v>0.35</v>
      </c>
      <c r="V238" s="136" t="str">
        <f t="shared" ref="V238:V244" si="56">IF(($M238="A")*($O238="A")&gt;0,"Completed",IF($M238="A","In Progress","Not started"))</f>
        <v>In Progress</v>
      </c>
      <c r="W238" s="139">
        <v>26</v>
      </c>
      <c r="X238" s="26" t="s">
        <v>52</v>
      </c>
      <c r="Y238" s="147">
        <f t="shared" si="49"/>
        <v>9</v>
      </c>
      <c r="Z238" s="26" t="s">
        <v>52</v>
      </c>
      <c r="AA238" s="144">
        <f t="shared" si="50"/>
        <v>35</v>
      </c>
      <c r="AB238" s="140" t="s">
        <v>52</v>
      </c>
      <c r="AC238" s="156" t="s">
        <v>189</v>
      </c>
      <c r="AD238" s="147" t="s">
        <v>297</v>
      </c>
      <c r="AE238" s="147" t="s">
        <v>191</v>
      </c>
      <c r="DV238">
        <v>2578</v>
      </c>
      <c r="DW238">
        <v>5155</v>
      </c>
      <c r="DX238">
        <v>5155</v>
      </c>
      <c r="DY238">
        <v>5155</v>
      </c>
      <c r="DZ238">
        <v>5155</v>
      </c>
      <c r="EA238">
        <v>5155</v>
      </c>
      <c r="EB238">
        <v>5155</v>
      </c>
      <c r="EC238">
        <v>5155</v>
      </c>
      <c r="ED238">
        <v>943</v>
      </c>
    </row>
    <row r="239" spans="1:141" ht="15" hidden="1" thickBot="1">
      <c r="A239" s="18">
        <v>9</v>
      </c>
      <c r="B239" s="18" t="s">
        <v>298</v>
      </c>
      <c r="C239" s="18" t="s">
        <v>299</v>
      </c>
      <c r="D239" s="175">
        <v>6690</v>
      </c>
      <c r="E239" s="175" cm="1">
        <f t="array" ref="E239">SUMPRODUCT(($AK$2:$GH$2&lt;='S(Week)'!$N$3)*(AK239:GH239)*1)</f>
        <v>6690</v>
      </c>
      <c r="F239" s="175">
        <f t="shared" si="55"/>
        <v>0</v>
      </c>
      <c r="G239" s="18"/>
      <c r="H239" s="19">
        <v>45790</v>
      </c>
      <c r="I239" s="19">
        <v>45798</v>
      </c>
      <c r="J239" s="18">
        <v>8</v>
      </c>
      <c r="L239" s="89"/>
      <c r="M239" s="88"/>
      <c r="N239" s="89"/>
      <c r="O239" s="88"/>
      <c r="P239" s="105"/>
      <c r="Q239" s="39" t="s">
        <v>51</v>
      </c>
      <c r="R239" s="40">
        <v>100</v>
      </c>
      <c r="S239" s="41" t="s">
        <v>51</v>
      </c>
      <c r="T239" s="38">
        <f t="shared" si="54"/>
        <v>0</v>
      </c>
      <c r="V239" s="136" t="str">
        <f t="shared" si="56"/>
        <v>Not started</v>
      </c>
      <c r="W239" s="139"/>
      <c r="X239" s="26" t="s">
        <v>52</v>
      </c>
      <c r="Y239" s="147" t="str">
        <f t="shared" si="49"/>
        <v/>
      </c>
      <c r="Z239" s="26" t="s">
        <v>52</v>
      </c>
      <c r="AA239" s="144" t="str">
        <f t="shared" si="50"/>
        <v/>
      </c>
      <c r="AB239" s="140" t="s">
        <v>52</v>
      </c>
      <c r="AC239" s="156" t="s">
        <v>189</v>
      </c>
      <c r="AD239" s="147" t="s">
        <v>297</v>
      </c>
      <c r="AE239" s="147" t="s">
        <v>191</v>
      </c>
      <c r="ED239">
        <v>5409</v>
      </c>
      <c r="EE239">
        <v>1281</v>
      </c>
    </row>
    <row r="240" spans="1:141" ht="15" hidden="1" thickBot="1">
      <c r="A240" s="18">
        <v>9</v>
      </c>
      <c r="B240" s="18" t="s">
        <v>300</v>
      </c>
      <c r="C240" s="18" t="s">
        <v>301</v>
      </c>
      <c r="D240" s="175">
        <v>6690</v>
      </c>
      <c r="E240" s="175" cm="1">
        <f t="array" ref="E240">SUMPRODUCT(($AK$2:$GH$2&lt;='S(Week)'!$N$3)*(AK240:GH240)*1)</f>
        <v>6690</v>
      </c>
      <c r="F240" s="175">
        <f t="shared" si="55"/>
        <v>0</v>
      </c>
      <c r="G240" s="18"/>
      <c r="H240" s="19">
        <v>45790</v>
      </c>
      <c r="I240" s="19">
        <v>45798</v>
      </c>
      <c r="J240" s="18">
        <v>8</v>
      </c>
      <c r="L240" s="88"/>
      <c r="M240" s="88"/>
      <c r="N240" s="89"/>
      <c r="O240" s="88"/>
      <c r="P240" s="105"/>
      <c r="Q240" s="39" t="s">
        <v>51</v>
      </c>
      <c r="R240" s="40">
        <v>100</v>
      </c>
      <c r="S240" s="41" t="s">
        <v>51</v>
      </c>
      <c r="T240" s="38">
        <f t="shared" si="54"/>
        <v>0</v>
      </c>
      <c r="V240" s="136" t="str">
        <f t="shared" si="56"/>
        <v>Not started</v>
      </c>
      <c r="W240" s="139"/>
      <c r="X240" s="26" t="s">
        <v>52</v>
      </c>
      <c r="Y240" s="147" t="str">
        <f t="shared" si="49"/>
        <v/>
      </c>
      <c r="Z240" s="26" t="s">
        <v>52</v>
      </c>
      <c r="AA240" s="144" t="str">
        <f t="shared" si="50"/>
        <v/>
      </c>
      <c r="AB240" s="140" t="s">
        <v>52</v>
      </c>
      <c r="AC240" s="156" t="s">
        <v>189</v>
      </c>
      <c r="AD240" s="147" t="s">
        <v>297</v>
      </c>
      <c r="AE240" s="147" t="s">
        <v>191</v>
      </c>
      <c r="ED240">
        <v>4211</v>
      </c>
      <c r="EE240">
        <v>2479</v>
      </c>
    </row>
    <row r="241" spans="1:141" ht="15" hidden="1" thickBot="1">
      <c r="A241" s="18">
        <v>9</v>
      </c>
      <c r="B241" s="18" t="s">
        <v>302</v>
      </c>
      <c r="C241" s="18" t="s">
        <v>303</v>
      </c>
      <c r="D241" s="175">
        <v>6690</v>
      </c>
      <c r="E241" s="175" cm="1">
        <f t="array" ref="E241">SUMPRODUCT(($AK$2:$GH$2&lt;='S(Week)'!$N$3)*(AK241:GH241)*1)</f>
        <v>6690</v>
      </c>
      <c r="F241" s="175">
        <f t="shared" si="55"/>
        <v>4014</v>
      </c>
      <c r="G241" s="18"/>
      <c r="H241" s="19">
        <v>45818</v>
      </c>
      <c r="I241" s="19">
        <v>45827</v>
      </c>
      <c r="J241" s="18">
        <v>8</v>
      </c>
      <c r="L241" s="102">
        <v>46093</v>
      </c>
      <c r="M241" s="88" t="s">
        <v>55</v>
      </c>
      <c r="N241" s="89"/>
      <c r="O241" s="88"/>
      <c r="P241" s="105">
        <v>60</v>
      </c>
      <c r="Q241" s="39" t="s">
        <v>51</v>
      </c>
      <c r="R241" s="40">
        <v>100</v>
      </c>
      <c r="S241" s="41" t="s">
        <v>51</v>
      </c>
      <c r="T241" s="38">
        <f t="shared" si="54"/>
        <v>0.6</v>
      </c>
      <c r="V241" s="136" t="str">
        <f t="shared" si="56"/>
        <v>In Progress</v>
      </c>
      <c r="W241" s="139">
        <v>54</v>
      </c>
      <c r="X241" s="26" t="s">
        <v>52</v>
      </c>
      <c r="Y241" s="147">
        <f t="shared" si="49"/>
        <v>6</v>
      </c>
      <c r="Z241" s="26" t="s">
        <v>52</v>
      </c>
      <c r="AA241" s="144">
        <f t="shared" si="50"/>
        <v>60</v>
      </c>
      <c r="AB241" s="140" t="s">
        <v>52</v>
      </c>
      <c r="AC241" s="156" t="s">
        <v>189</v>
      </c>
      <c r="AD241" s="147" t="s">
        <v>297</v>
      </c>
      <c r="AE241" s="147" t="s">
        <v>191</v>
      </c>
      <c r="EH241">
        <v>3576</v>
      </c>
      <c r="EI241">
        <v>3114</v>
      </c>
    </row>
    <row r="242" spans="1:141" ht="15" hidden="1" thickBot="1">
      <c r="A242" s="18">
        <v>9</v>
      </c>
      <c r="B242" s="18" t="s">
        <v>304</v>
      </c>
      <c r="C242" s="18" t="s">
        <v>305</v>
      </c>
      <c r="D242" s="175">
        <v>2676</v>
      </c>
      <c r="E242" s="175" cm="1">
        <f t="array" ref="E242">SUMPRODUCT(($AK$2:$GH$2&lt;='S(Week)'!$N$3)*(AK242:GH242)*1)</f>
        <v>2676</v>
      </c>
      <c r="F242" s="175">
        <f t="shared" si="55"/>
        <v>0</v>
      </c>
      <c r="G242" s="18"/>
      <c r="H242" s="19">
        <v>45827</v>
      </c>
      <c r="I242" s="19">
        <v>45831</v>
      </c>
      <c r="J242" s="18">
        <v>3</v>
      </c>
      <c r="L242" s="46"/>
      <c r="M242" s="47"/>
      <c r="N242" s="46"/>
      <c r="O242" s="47"/>
      <c r="P242" s="52"/>
      <c r="Q242" s="39" t="s">
        <v>51</v>
      </c>
      <c r="R242" s="40">
        <v>100</v>
      </c>
      <c r="S242" s="41" t="s">
        <v>51</v>
      </c>
      <c r="T242" s="38">
        <f t="shared" si="54"/>
        <v>0</v>
      </c>
      <c r="V242" s="136" t="str">
        <f t="shared" si="56"/>
        <v>Not started</v>
      </c>
      <c r="W242" s="139"/>
      <c r="X242" s="26" t="s">
        <v>52</v>
      </c>
      <c r="Y242" s="147" t="str">
        <f t="shared" si="49"/>
        <v/>
      </c>
      <c r="Z242" s="26" t="s">
        <v>52</v>
      </c>
      <c r="AA242" s="144" t="str">
        <f t="shared" si="50"/>
        <v/>
      </c>
      <c r="AB242" s="140" t="s">
        <v>52</v>
      </c>
      <c r="AC242" s="156" t="s">
        <v>189</v>
      </c>
      <c r="AD242" s="147" t="s">
        <v>297</v>
      </c>
      <c r="AE242" s="147" t="s">
        <v>191</v>
      </c>
      <c r="EI242">
        <v>2041</v>
      </c>
      <c r="EJ242">
        <v>635</v>
      </c>
    </row>
    <row r="243" spans="1:141" ht="15" hidden="1" thickBot="1">
      <c r="A243" s="18">
        <v>9</v>
      </c>
      <c r="B243" s="18" t="s">
        <v>306</v>
      </c>
      <c r="C243" s="18" t="s">
        <v>307</v>
      </c>
      <c r="D243" s="175">
        <v>4014</v>
      </c>
      <c r="E243" s="175" cm="1">
        <f t="array" ref="E243">SUMPRODUCT(($AK$2:$GH$2&lt;='S(Week)'!$N$3)*(AK243:GH243)*1)</f>
        <v>4014</v>
      </c>
      <c r="F243" s="175">
        <f t="shared" si="55"/>
        <v>0</v>
      </c>
      <c r="G243" s="18"/>
      <c r="H243" s="19">
        <v>45831</v>
      </c>
      <c r="I243" s="19">
        <v>45836</v>
      </c>
      <c r="J243" s="18">
        <v>5</v>
      </c>
      <c r="L243" s="46"/>
      <c r="M243" s="47"/>
      <c r="N243" s="46"/>
      <c r="O243" s="47"/>
      <c r="P243" s="52"/>
      <c r="Q243" s="39" t="s">
        <v>51</v>
      </c>
      <c r="R243" s="40">
        <v>100</v>
      </c>
      <c r="S243" s="41" t="s">
        <v>51</v>
      </c>
      <c r="T243" s="38">
        <f t="shared" si="54"/>
        <v>0</v>
      </c>
      <c r="V243" s="136" t="str">
        <f t="shared" si="56"/>
        <v>Not started</v>
      </c>
      <c r="W243" s="139"/>
      <c r="X243" s="26" t="s">
        <v>52</v>
      </c>
      <c r="Y243" s="147" t="str">
        <f t="shared" si="49"/>
        <v/>
      </c>
      <c r="Z243" s="26" t="s">
        <v>52</v>
      </c>
      <c r="AA243" s="144" t="str">
        <f t="shared" si="50"/>
        <v/>
      </c>
      <c r="AB243" s="140" t="s">
        <v>52</v>
      </c>
      <c r="AC243" s="156" t="s">
        <v>189</v>
      </c>
      <c r="AD243" s="147" t="s">
        <v>297</v>
      </c>
      <c r="AE243" s="147" t="s">
        <v>191</v>
      </c>
      <c r="EJ243">
        <v>4014</v>
      </c>
    </row>
    <row r="244" spans="1:141" ht="15" hidden="1" thickBot="1">
      <c r="A244" s="18">
        <v>9</v>
      </c>
      <c r="B244" s="18" t="s">
        <v>308</v>
      </c>
      <c r="C244" s="18" t="s">
        <v>309</v>
      </c>
      <c r="D244" s="175">
        <v>1070</v>
      </c>
      <c r="E244" s="175" cm="1">
        <f t="array" ref="E244">SUMPRODUCT(($AK$2:$GH$2&lt;='S(Week)'!$N$3)*(AK244:GH244)*1)</f>
        <v>1070</v>
      </c>
      <c r="F244" s="175">
        <f t="shared" si="55"/>
        <v>0</v>
      </c>
      <c r="G244" s="18"/>
      <c r="H244" s="19">
        <v>45836</v>
      </c>
      <c r="I244" s="19">
        <v>45838</v>
      </c>
      <c r="J244" s="18">
        <v>1</v>
      </c>
      <c r="L244" s="46"/>
      <c r="M244" s="47"/>
      <c r="N244" s="46"/>
      <c r="O244" s="47"/>
      <c r="P244" s="52"/>
      <c r="Q244" s="39" t="s">
        <v>51</v>
      </c>
      <c r="R244" s="40">
        <v>100</v>
      </c>
      <c r="S244" s="41" t="s">
        <v>51</v>
      </c>
      <c r="T244" s="38">
        <f t="shared" si="54"/>
        <v>0</v>
      </c>
      <c r="V244" s="136" t="str">
        <f t="shared" si="56"/>
        <v>Not started</v>
      </c>
      <c r="W244" s="139"/>
      <c r="X244" s="26" t="s">
        <v>52</v>
      </c>
      <c r="Y244" s="147" t="str">
        <f t="shared" si="49"/>
        <v/>
      </c>
      <c r="Z244" s="26" t="s">
        <v>52</v>
      </c>
      <c r="AA244" s="144" t="str">
        <f t="shared" si="50"/>
        <v/>
      </c>
      <c r="AB244" s="140" t="s">
        <v>52</v>
      </c>
      <c r="AC244" s="156" t="s">
        <v>189</v>
      </c>
      <c r="AD244" s="147" t="s">
        <v>297</v>
      </c>
      <c r="AE244" s="147" t="s">
        <v>191</v>
      </c>
      <c r="EJ244">
        <v>505</v>
      </c>
      <c r="EK244">
        <v>565</v>
      </c>
    </row>
    <row r="245" spans="1:141" hidden="1">
      <c r="A245" s="15">
        <v>5</v>
      </c>
      <c r="B245" s="15" t="s">
        <v>310</v>
      </c>
      <c r="C245" s="16"/>
      <c r="D245" s="174">
        <v>14078</v>
      </c>
      <c r="E245" s="174"/>
      <c r="F245" s="174"/>
      <c r="G245" s="16"/>
      <c r="H245" s="17">
        <v>45798</v>
      </c>
      <c r="I245" s="17">
        <v>45842</v>
      </c>
      <c r="J245" s="16">
        <v>38</v>
      </c>
      <c r="L245" s="46"/>
      <c r="M245" s="47"/>
      <c r="N245" s="46"/>
      <c r="O245" s="47"/>
      <c r="V245" s="136"/>
      <c r="W245" s="139"/>
      <c r="Y245" s="147" t="str">
        <f t="shared" si="49"/>
        <v/>
      </c>
      <c r="AA245" s="144" t="str">
        <f t="shared" si="50"/>
        <v/>
      </c>
      <c r="AB245" s="140"/>
      <c r="AC245" s="157"/>
      <c r="AD245" s="158"/>
      <c r="AE245" s="147"/>
      <c r="EE245">
        <v>1251</v>
      </c>
      <c r="EF245">
        <v>2223</v>
      </c>
      <c r="EG245">
        <v>2223</v>
      </c>
      <c r="EH245">
        <v>2223</v>
      </c>
      <c r="EI245">
        <v>2223</v>
      </c>
      <c r="EJ245">
        <v>2223</v>
      </c>
      <c r="EK245">
        <v>1713</v>
      </c>
    </row>
    <row r="246" spans="1:141" hidden="1">
      <c r="A246" s="20">
        <v>6</v>
      </c>
      <c r="B246" s="20" t="s">
        <v>46</v>
      </c>
      <c r="C246" s="21"/>
      <c r="D246" s="176">
        <v>14078</v>
      </c>
      <c r="E246" s="176"/>
      <c r="F246" s="176"/>
      <c r="G246" s="21"/>
      <c r="H246" s="22">
        <v>45798</v>
      </c>
      <c r="I246" s="22">
        <v>45842</v>
      </c>
      <c r="J246" s="21">
        <v>38</v>
      </c>
      <c r="L246" s="46"/>
      <c r="M246" s="47"/>
      <c r="N246" s="46"/>
      <c r="O246" s="47"/>
      <c r="V246" s="136"/>
      <c r="W246" s="139"/>
      <c r="Y246" s="147" t="str">
        <f t="shared" si="49"/>
        <v/>
      </c>
      <c r="AA246" s="144" t="str">
        <f t="shared" si="50"/>
        <v/>
      </c>
      <c r="AB246" s="140"/>
      <c r="AC246" s="157"/>
      <c r="AD246" s="158"/>
      <c r="AE246" s="147"/>
      <c r="EE246">
        <v>1251</v>
      </c>
      <c r="EF246">
        <v>2223</v>
      </c>
      <c r="EG246">
        <v>2223</v>
      </c>
      <c r="EH246">
        <v>2223</v>
      </c>
      <c r="EI246">
        <v>2223</v>
      </c>
      <c r="EJ246">
        <v>2223</v>
      </c>
      <c r="EK246">
        <v>1713</v>
      </c>
    </row>
    <row r="247" spans="1:141" ht="15" hidden="1" thickBot="1">
      <c r="B247" t="s">
        <v>105</v>
      </c>
      <c r="C247" s="18"/>
      <c r="D247" s="175">
        <v>14078</v>
      </c>
      <c r="E247" s="175"/>
      <c r="F247" s="175"/>
      <c r="G247" s="18"/>
      <c r="H247" s="19">
        <v>45798</v>
      </c>
      <c r="I247" s="19">
        <v>45842</v>
      </c>
      <c r="J247" s="18">
        <v>38</v>
      </c>
      <c r="L247" s="46"/>
      <c r="M247" s="47"/>
      <c r="N247" s="46"/>
      <c r="O247" s="47"/>
      <c r="V247" s="136"/>
      <c r="W247" s="139"/>
      <c r="Y247" s="147" t="str">
        <f t="shared" si="49"/>
        <v/>
      </c>
      <c r="AA247" s="144" t="str">
        <f t="shared" si="50"/>
        <v/>
      </c>
      <c r="AB247" s="140"/>
      <c r="AC247" s="157"/>
      <c r="AD247" s="158"/>
      <c r="AE247" s="147"/>
      <c r="EE247">
        <v>1251</v>
      </c>
      <c r="EF247">
        <v>2223</v>
      </c>
      <c r="EG247">
        <v>2223</v>
      </c>
      <c r="EH247">
        <v>2223</v>
      </c>
      <c r="EI247">
        <v>2223</v>
      </c>
      <c r="EJ247">
        <v>2223</v>
      </c>
      <c r="EK247">
        <v>1713</v>
      </c>
    </row>
    <row r="248" spans="1:141" ht="15" hidden="1" thickBot="1">
      <c r="A248" s="18">
        <v>9</v>
      </c>
      <c r="B248" s="18" t="s">
        <v>311</v>
      </c>
      <c r="C248" s="18" t="s">
        <v>312</v>
      </c>
      <c r="D248" s="175">
        <v>14078</v>
      </c>
      <c r="E248" s="175" cm="1">
        <f t="array" ref="E248">SUMPRODUCT(($AK$2:$GH$2&lt;='S(Week)'!$N$3)*(AK248:GH248)*1)</f>
        <v>14079</v>
      </c>
      <c r="F248" s="175">
        <f>IFERROR(E248*T248,0)</f>
        <v>0</v>
      </c>
      <c r="G248" s="18"/>
      <c r="H248" s="19">
        <v>45798</v>
      </c>
      <c r="I248" s="19">
        <v>45842</v>
      </c>
      <c r="J248" s="18">
        <v>38</v>
      </c>
      <c r="L248" s="46"/>
      <c r="M248" s="47"/>
      <c r="N248" s="46"/>
      <c r="O248" s="47"/>
      <c r="P248" s="52"/>
      <c r="Q248" s="39" t="s">
        <v>78</v>
      </c>
      <c r="R248" s="40"/>
      <c r="S248" s="41" t="s">
        <v>78</v>
      </c>
      <c r="T248" s="38">
        <f t="shared" ref="T248" si="57">IFERROR($P248/$R248,0)</f>
        <v>0</v>
      </c>
      <c r="V248" s="136" t="str">
        <f>IF(($M248="A")*($O248="A")&gt;0,"Completed",IF($M248="A","In Progress","Not started"))</f>
        <v>Not started</v>
      </c>
      <c r="W248" s="139"/>
      <c r="X248" s="26" t="s">
        <v>79</v>
      </c>
      <c r="Y248" s="147" t="str">
        <f t="shared" si="49"/>
        <v/>
      </c>
      <c r="Z248" s="26" t="s">
        <v>79</v>
      </c>
      <c r="AA248" s="144" t="str">
        <f t="shared" si="50"/>
        <v/>
      </c>
      <c r="AB248" s="140" t="s">
        <v>79</v>
      </c>
      <c r="AC248" s="157"/>
      <c r="AD248" s="158"/>
      <c r="AE248" s="147"/>
      <c r="EE248">
        <v>1251</v>
      </c>
      <c r="EF248">
        <v>2223</v>
      </c>
      <c r="EG248">
        <v>2223</v>
      </c>
      <c r="EH248">
        <v>2223</v>
      </c>
      <c r="EI248">
        <v>2223</v>
      </c>
      <c r="EJ248">
        <v>2223</v>
      </c>
      <c r="EK248">
        <v>1713</v>
      </c>
    </row>
    <row r="249" spans="1:141" hidden="1">
      <c r="A249" s="15">
        <v>5</v>
      </c>
      <c r="B249" s="15" t="s">
        <v>313</v>
      </c>
      <c r="C249" s="16"/>
      <c r="D249" s="174">
        <v>112016</v>
      </c>
      <c r="E249" s="174"/>
      <c r="F249" s="174"/>
      <c r="G249" s="16"/>
      <c r="H249" s="17">
        <v>45798</v>
      </c>
      <c r="I249" s="17">
        <v>45806</v>
      </c>
      <c r="J249" s="16">
        <v>7</v>
      </c>
      <c r="L249" s="46"/>
      <c r="M249" s="47"/>
      <c r="N249" s="46"/>
      <c r="O249" s="47"/>
      <c r="V249" s="136"/>
      <c r="W249" s="139"/>
      <c r="Y249" s="147" t="str">
        <f t="shared" si="49"/>
        <v/>
      </c>
      <c r="AA249" s="144" t="str">
        <f t="shared" si="50"/>
        <v/>
      </c>
      <c r="AB249" s="140"/>
      <c r="AC249" s="157"/>
      <c r="AD249" s="158"/>
      <c r="AE249" s="147"/>
      <c r="EE249">
        <v>73402</v>
      </c>
      <c r="EF249">
        <v>38614</v>
      </c>
    </row>
    <row r="250" spans="1:141" hidden="1">
      <c r="A250" s="20">
        <v>6</v>
      </c>
      <c r="B250" s="20" t="s">
        <v>46</v>
      </c>
      <c r="C250" s="21"/>
      <c r="D250" s="176">
        <v>112016</v>
      </c>
      <c r="E250" s="176"/>
      <c r="F250" s="176"/>
      <c r="G250" s="21"/>
      <c r="H250" s="22">
        <v>45798</v>
      </c>
      <c r="I250" s="22">
        <v>45806</v>
      </c>
      <c r="J250" s="21">
        <v>7</v>
      </c>
      <c r="L250" s="46"/>
      <c r="M250" s="47"/>
      <c r="N250" s="46"/>
      <c r="O250" s="47"/>
      <c r="V250" s="136"/>
      <c r="W250" s="139"/>
      <c r="Y250" s="147" t="str">
        <f t="shared" si="49"/>
        <v/>
      </c>
      <c r="AA250" s="144" t="str">
        <f t="shared" si="50"/>
        <v/>
      </c>
      <c r="AB250" s="140"/>
      <c r="AC250" s="157"/>
      <c r="AD250" s="158"/>
      <c r="AE250" s="147"/>
      <c r="EE250">
        <v>73402</v>
      </c>
      <c r="EF250">
        <v>38614</v>
      </c>
    </row>
    <row r="251" spans="1:141" ht="15" hidden="1" thickBot="1">
      <c r="B251" t="s">
        <v>105</v>
      </c>
      <c r="C251" s="18"/>
      <c r="D251" s="175">
        <v>112016</v>
      </c>
      <c r="E251" s="175"/>
      <c r="F251" s="175"/>
      <c r="G251" s="18"/>
      <c r="H251" s="19">
        <v>45798</v>
      </c>
      <c r="I251" s="19">
        <v>45806</v>
      </c>
      <c r="J251" s="18">
        <v>7</v>
      </c>
      <c r="L251" s="46"/>
      <c r="M251" s="47"/>
      <c r="N251" s="46"/>
      <c r="O251" s="47"/>
      <c r="V251" s="136"/>
      <c r="W251" s="139"/>
      <c r="Y251" s="147" t="str">
        <f t="shared" si="49"/>
        <v/>
      </c>
      <c r="AA251" s="144" t="str">
        <f t="shared" si="50"/>
        <v/>
      </c>
      <c r="AB251" s="140"/>
      <c r="AC251" s="157"/>
      <c r="AD251" s="158"/>
      <c r="AE251" s="147"/>
      <c r="EE251">
        <v>73402</v>
      </c>
      <c r="EF251">
        <v>38614</v>
      </c>
    </row>
    <row r="252" spans="1:141" ht="15" hidden="1" thickBot="1">
      <c r="A252" s="18">
        <v>9</v>
      </c>
      <c r="B252" s="18" t="s">
        <v>314</v>
      </c>
      <c r="C252" s="18" t="s">
        <v>315</v>
      </c>
      <c r="D252" s="175">
        <v>112016</v>
      </c>
      <c r="E252" s="175" cm="1">
        <f t="array" ref="E252">SUMPRODUCT(($AK$2:$GH$2&lt;='S(Week)'!$N$3)*(AK252:GH252)*1)</f>
        <v>112016</v>
      </c>
      <c r="F252" s="175">
        <f>IFERROR(E252*T252,0)</f>
        <v>0</v>
      </c>
      <c r="G252" s="18"/>
      <c r="H252" s="19">
        <v>45798</v>
      </c>
      <c r="I252" s="19">
        <v>45806</v>
      </c>
      <c r="J252" s="18">
        <v>7</v>
      </c>
      <c r="L252" s="46"/>
      <c r="M252" s="47"/>
      <c r="N252" s="46"/>
      <c r="O252" s="47"/>
      <c r="P252" s="52"/>
      <c r="Q252" s="39" t="s">
        <v>51</v>
      </c>
      <c r="R252" s="40">
        <v>100</v>
      </c>
      <c r="S252" s="41" t="s">
        <v>51</v>
      </c>
      <c r="T252" s="38">
        <f t="shared" ref="T252" si="58">IFERROR($P252/$R252,0)</f>
        <v>0</v>
      </c>
      <c r="V252" s="136" t="str">
        <f>IF(($M252="A")*($O252="A")&gt;0,"Completed",IF($M252="A","In Progress","Not started"))</f>
        <v>Not started</v>
      </c>
      <c r="W252" s="139"/>
      <c r="X252" s="26" t="s">
        <v>52</v>
      </c>
      <c r="Y252" s="147" t="str">
        <f t="shared" si="49"/>
        <v/>
      </c>
      <c r="Z252" s="26" t="s">
        <v>52</v>
      </c>
      <c r="AA252" s="144" t="str">
        <f t="shared" si="50"/>
        <v/>
      </c>
      <c r="AB252" s="140" t="s">
        <v>52</v>
      </c>
      <c r="AC252" s="156" t="s">
        <v>189</v>
      </c>
      <c r="AD252" s="147" t="s">
        <v>297</v>
      </c>
      <c r="AE252" s="147" t="s">
        <v>191</v>
      </c>
      <c r="EE252">
        <v>73402</v>
      </c>
      <c r="EF252">
        <v>38614</v>
      </c>
    </row>
    <row r="253" spans="1:141">
      <c r="A253" s="15">
        <v>5</v>
      </c>
      <c r="B253" s="15" t="s">
        <v>316</v>
      </c>
      <c r="C253" s="16"/>
      <c r="D253" s="174">
        <v>126445</v>
      </c>
      <c r="E253" s="174"/>
      <c r="F253" s="174"/>
      <c r="G253" s="16"/>
      <c r="H253" s="17">
        <v>45539</v>
      </c>
      <c r="I253" s="17">
        <v>45671</v>
      </c>
      <c r="J253" s="16">
        <v>114</v>
      </c>
      <c r="L253" s="46"/>
      <c r="M253" s="47"/>
      <c r="N253" s="46"/>
      <c r="O253" s="47"/>
      <c r="V253" s="136"/>
      <c r="W253" s="139"/>
      <c r="Y253" s="147" t="str">
        <f t="shared" si="49"/>
        <v/>
      </c>
      <c r="AA253" s="144" t="str">
        <f t="shared" si="50"/>
        <v/>
      </c>
      <c r="AB253" s="140"/>
      <c r="AC253" s="157"/>
      <c r="AD253" s="158"/>
      <c r="AE253" s="147"/>
      <c r="CT253">
        <v>965</v>
      </c>
      <c r="CU253">
        <v>6372</v>
      </c>
      <c r="CV253">
        <v>20078</v>
      </c>
      <c r="CW253">
        <v>21532</v>
      </c>
      <c r="CX253">
        <v>8552</v>
      </c>
      <c r="CY253">
        <v>1510</v>
      </c>
      <c r="DD253">
        <v>7205</v>
      </c>
      <c r="DE253">
        <v>7225</v>
      </c>
      <c r="DF253">
        <v>7225</v>
      </c>
      <c r="DG253">
        <v>7225</v>
      </c>
      <c r="DH253">
        <v>7225</v>
      </c>
      <c r="DI253">
        <v>7225</v>
      </c>
      <c r="DJ253">
        <v>7225</v>
      </c>
      <c r="DK253">
        <v>7225</v>
      </c>
      <c r="DL253">
        <v>8946</v>
      </c>
      <c r="DM253">
        <v>711</v>
      </c>
    </row>
    <row r="254" spans="1:141">
      <c r="A254" s="20">
        <v>6</v>
      </c>
      <c r="B254" s="20" t="s">
        <v>46</v>
      </c>
      <c r="C254" s="21"/>
      <c r="D254" s="176">
        <v>126445</v>
      </c>
      <c r="E254" s="176"/>
      <c r="F254" s="176"/>
      <c r="G254" s="21"/>
      <c r="H254" s="22">
        <v>45539</v>
      </c>
      <c r="I254" s="22">
        <v>45671</v>
      </c>
      <c r="J254" s="21">
        <v>114</v>
      </c>
      <c r="L254" s="46"/>
      <c r="M254" s="47"/>
      <c r="N254" s="46"/>
      <c r="O254" s="47"/>
      <c r="V254" s="136"/>
      <c r="W254" s="139"/>
      <c r="Y254" s="147" t="str">
        <f t="shared" si="49"/>
        <v/>
      </c>
      <c r="AA254" s="144" t="str">
        <f t="shared" si="50"/>
        <v/>
      </c>
      <c r="AB254" s="140"/>
      <c r="AC254" s="157"/>
      <c r="AD254" s="158"/>
      <c r="AE254" s="147"/>
      <c r="CT254">
        <v>965</v>
      </c>
      <c r="CU254">
        <v>6372</v>
      </c>
      <c r="CV254">
        <v>20078</v>
      </c>
      <c r="CW254">
        <v>21532</v>
      </c>
      <c r="CX254">
        <v>8552</v>
      </c>
      <c r="CY254">
        <v>1510</v>
      </c>
      <c r="DD254">
        <v>7205</v>
      </c>
      <c r="DE254">
        <v>7225</v>
      </c>
      <c r="DF254">
        <v>7225</v>
      </c>
      <c r="DG254">
        <v>7225</v>
      </c>
      <c r="DH254">
        <v>7225</v>
      </c>
      <c r="DI254">
        <v>7225</v>
      </c>
      <c r="DJ254">
        <v>7225</v>
      </c>
      <c r="DK254">
        <v>7225</v>
      </c>
      <c r="DL254">
        <v>8946</v>
      </c>
      <c r="DM254">
        <v>711</v>
      </c>
    </row>
    <row r="255" spans="1:141">
      <c r="B255" t="s">
        <v>47</v>
      </c>
      <c r="C255" s="18"/>
      <c r="D255" s="175">
        <v>59008</v>
      </c>
      <c r="E255" s="175"/>
      <c r="F255" s="175"/>
      <c r="G255" s="18"/>
      <c r="H255" s="19">
        <v>45539</v>
      </c>
      <c r="I255" s="19">
        <v>45577</v>
      </c>
      <c r="J255" s="18">
        <v>33</v>
      </c>
      <c r="L255" s="46"/>
      <c r="M255" s="47"/>
      <c r="N255" s="46"/>
      <c r="O255" s="47"/>
      <c r="V255" s="136"/>
      <c r="W255" s="139"/>
      <c r="Y255" s="147" t="str">
        <f t="shared" si="49"/>
        <v/>
      </c>
      <c r="AA255" s="144" t="str">
        <f t="shared" si="50"/>
        <v/>
      </c>
      <c r="AB255" s="140"/>
      <c r="AC255" s="157"/>
      <c r="AD255" s="158"/>
      <c r="AE255" s="147"/>
      <c r="CT255">
        <v>965</v>
      </c>
      <c r="CU255">
        <v>6372</v>
      </c>
      <c r="CV255">
        <v>20078</v>
      </c>
      <c r="CW255">
        <v>21532</v>
      </c>
      <c r="CX255">
        <v>8552</v>
      </c>
      <c r="CY255">
        <v>1510</v>
      </c>
    </row>
    <row r="256" spans="1:141" ht="15" thickBot="1">
      <c r="A256" s="18">
        <v>9</v>
      </c>
      <c r="B256" s="18" t="s">
        <v>317</v>
      </c>
      <c r="C256" s="18" t="s">
        <v>318</v>
      </c>
      <c r="D256" s="175">
        <v>59008</v>
      </c>
      <c r="E256" s="175" cm="1">
        <f t="array" ref="E256">SUMPRODUCT(($AK$2:$GH$2&lt;='S(Week)'!$N$3)*(AK256:GH256)*1)</f>
        <v>59009</v>
      </c>
      <c r="F256" s="175">
        <f>IFERROR(E256*T256,0)</f>
        <v>59009</v>
      </c>
      <c r="G256" s="18"/>
      <c r="H256" s="19">
        <v>45539</v>
      </c>
      <c r="I256" s="19">
        <v>45577</v>
      </c>
      <c r="J256" s="18">
        <v>33</v>
      </c>
      <c r="L256" s="46"/>
      <c r="M256" s="47"/>
      <c r="N256" s="46"/>
      <c r="O256" s="47"/>
      <c r="T256" s="83">
        <f>(E257*T257)+(E258*T258)+(E259*T259)</f>
        <v>1</v>
      </c>
      <c r="V256" s="136" t="str">
        <f>IF(($M256="A")*($O256="A")&gt;0,"Completed",IF($M256="A","In Progress","Not started"))</f>
        <v>Not started</v>
      </c>
      <c r="W256" s="139"/>
      <c r="Y256" s="147" t="str">
        <f t="shared" si="49"/>
        <v/>
      </c>
      <c r="AA256" s="144" t="str">
        <f t="shared" si="50"/>
        <v/>
      </c>
      <c r="AB256" s="140"/>
      <c r="AC256" s="157"/>
      <c r="AD256" s="158"/>
      <c r="AE256" s="147"/>
      <c r="CT256">
        <v>965</v>
      </c>
      <c r="CU256">
        <v>6372</v>
      </c>
      <c r="CV256">
        <v>20078</v>
      </c>
      <c r="CW256">
        <v>21532</v>
      </c>
      <c r="CX256">
        <v>8552</v>
      </c>
      <c r="CY256">
        <v>1510</v>
      </c>
    </row>
    <row r="257" spans="1:135" outlineLevel="6">
      <c r="A257" s="18"/>
      <c r="B257" s="18"/>
      <c r="C257" s="25" t="s">
        <v>73</v>
      </c>
      <c r="D257" s="175"/>
      <c r="E257" s="175">
        <v>0.1</v>
      </c>
      <c r="F257" s="175"/>
      <c r="G257" s="19"/>
      <c r="H257" s="19"/>
      <c r="I257" s="18"/>
      <c r="L257" s="46"/>
      <c r="M257" s="47"/>
      <c r="N257" s="46"/>
      <c r="O257" s="47"/>
      <c r="P257" s="53">
        <v>100</v>
      </c>
      <c r="Q257" s="29" t="s">
        <v>51</v>
      </c>
      <c r="R257" s="30">
        <v>100</v>
      </c>
      <c r="S257" s="31" t="s">
        <v>51</v>
      </c>
      <c r="T257" s="38">
        <f t="shared" ref="T257:T262" si="59">IFERROR($P257/$R257,0)</f>
        <v>1</v>
      </c>
      <c r="V257" s="136"/>
      <c r="W257" s="139">
        <v>100</v>
      </c>
      <c r="X257" s="26" t="s">
        <v>52</v>
      </c>
      <c r="Y257" s="147" t="str">
        <f t="shared" si="49"/>
        <v/>
      </c>
      <c r="Z257" s="26" t="s">
        <v>52</v>
      </c>
      <c r="AA257" s="144" t="str">
        <f t="shared" si="50"/>
        <v/>
      </c>
      <c r="AB257" s="140" t="s">
        <v>52</v>
      </c>
      <c r="AC257" s="161" t="s">
        <v>74</v>
      </c>
      <c r="AD257" s="162" t="s">
        <v>75</v>
      </c>
      <c r="AE257" s="162" t="s">
        <v>76</v>
      </c>
    </row>
    <row r="258" spans="1:135" outlineLevel="6">
      <c r="A258" s="18"/>
      <c r="B258" s="18"/>
      <c r="C258" s="25" t="s">
        <v>77</v>
      </c>
      <c r="D258" s="175"/>
      <c r="E258" s="175">
        <v>0.4</v>
      </c>
      <c r="F258" s="175"/>
      <c r="G258" s="19"/>
      <c r="H258" s="19"/>
      <c r="I258" s="18"/>
      <c r="L258" s="46"/>
      <c r="M258" s="47"/>
      <c r="N258" s="46"/>
      <c r="O258" s="47"/>
      <c r="P258" s="54">
        <v>100</v>
      </c>
      <c r="Q258" s="32" t="s">
        <v>51</v>
      </c>
      <c r="R258" s="33">
        <v>100</v>
      </c>
      <c r="S258" s="34" t="s">
        <v>51</v>
      </c>
      <c r="T258" s="38">
        <f t="shared" si="59"/>
        <v>1</v>
      </c>
      <c r="V258" s="136"/>
      <c r="W258" s="139">
        <v>100</v>
      </c>
      <c r="X258" s="26" t="s">
        <v>52</v>
      </c>
      <c r="Y258" s="147" t="str">
        <f t="shared" si="49"/>
        <v/>
      </c>
      <c r="Z258" s="26" t="s">
        <v>52</v>
      </c>
      <c r="AA258" s="144" t="str">
        <f t="shared" si="50"/>
        <v/>
      </c>
      <c r="AB258" s="140" t="s">
        <v>52</v>
      </c>
      <c r="AC258" s="161" t="s">
        <v>74</v>
      </c>
      <c r="AD258" s="162" t="s">
        <v>75</v>
      </c>
      <c r="AE258" s="162" t="s">
        <v>76</v>
      </c>
    </row>
    <row r="259" spans="1:135" ht="15" outlineLevel="6" thickBot="1">
      <c r="A259" s="18"/>
      <c r="B259" s="18"/>
      <c r="C259" s="25" t="s">
        <v>319</v>
      </c>
      <c r="D259" s="175"/>
      <c r="E259" s="175">
        <v>0.5</v>
      </c>
      <c r="F259" s="175"/>
      <c r="G259" s="19"/>
      <c r="H259" s="19"/>
      <c r="I259" s="18"/>
      <c r="L259" s="46"/>
      <c r="M259" s="47"/>
      <c r="N259" s="46"/>
      <c r="O259" s="47"/>
      <c r="P259" s="84">
        <v>404.82</v>
      </c>
      <c r="Q259" s="35" t="s">
        <v>82</v>
      </c>
      <c r="R259" s="85">
        <v>404.82</v>
      </c>
      <c r="S259" s="37" t="s">
        <v>82</v>
      </c>
      <c r="T259" s="38">
        <f t="shared" si="59"/>
        <v>1</v>
      </c>
      <c r="V259" s="136"/>
      <c r="W259" s="139">
        <v>404.82</v>
      </c>
      <c r="X259" s="26" t="s">
        <v>81</v>
      </c>
      <c r="Y259" s="147" t="str">
        <f t="shared" si="49"/>
        <v/>
      </c>
      <c r="Z259" s="26" t="s">
        <v>81</v>
      </c>
      <c r="AA259" s="144" t="str">
        <f t="shared" si="50"/>
        <v/>
      </c>
      <c r="AB259" s="140" t="s">
        <v>81</v>
      </c>
      <c r="AC259" s="161" t="s">
        <v>74</v>
      </c>
      <c r="AD259" s="162" t="s">
        <v>75</v>
      </c>
      <c r="AE259" s="162" t="s">
        <v>76</v>
      </c>
    </row>
    <row r="260" spans="1:135" ht="15" hidden="1" thickBot="1">
      <c r="B260" t="s">
        <v>105</v>
      </c>
      <c r="C260" s="18"/>
      <c r="D260" s="175">
        <v>67437</v>
      </c>
      <c r="E260" s="175"/>
      <c r="F260" s="175"/>
      <c r="G260" s="18"/>
      <c r="H260" s="19">
        <v>45607</v>
      </c>
      <c r="I260" s="19">
        <v>45671</v>
      </c>
      <c r="J260" s="18">
        <v>56</v>
      </c>
      <c r="L260" s="46"/>
      <c r="M260" s="47"/>
      <c r="N260" s="46"/>
      <c r="O260" s="47"/>
      <c r="V260" s="136"/>
      <c r="W260" s="139"/>
      <c r="Y260" s="147" t="str">
        <f t="shared" si="49"/>
        <v/>
      </c>
      <c r="AA260" s="144" t="str">
        <f t="shared" si="50"/>
        <v/>
      </c>
      <c r="AB260" s="140"/>
      <c r="AC260" s="157"/>
      <c r="AD260" s="158"/>
      <c r="AE260" s="147"/>
      <c r="DD260">
        <v>7205</v>
      </c>
      <c r="DE260">
        <v>7225</v>
      </c>
      <c r="DF260">
        <v>7225</v>
      </c>
      <c r="DG260">
        <v>7225</v>
      </c>
      <c r="DH260">
        <v>7225</v>
      </c>
      <c r="DI260">
        <v>7225</v>
      </c>
      <c r="DJ260">
        <v>7225</v>
      </c>
      <c r="DK260">
        <v>7225</v>
      </c>
      <c r="DL260">
        <v>8946</v>
      </c>
      <c r="DM260">
        <v>711</v>
      </c>
    </row>
    <row r="261" spans="1:135" ht="15" hidden="1" thickBot="1">
      <c r="A261" s="18">
        <v>9</v>
      </c>
      <c r="B261" s="18" t="s">
        <v>320</v>
      </c>
      <c r="C261" s="18" t="s">
        <v>321</v>
      </c>
      <c r="D261" s="175">
        <v>58136</v>
      </c>
      <c r="E261" s="175" cm="1">
        <f t="array" ref="E261">SUMPRODUCT(($AK$2:$GH$2&lt;='S(Week)'!$N$3)*(AK261:GH261)*1)</f>
        <v>58136</v>
      </c>
      <c r="F261" s="175">
        <f>IFERROR(E261*T261,0)</f>
        <v>0</v>
      </c>
      <c r="G261" s="18"/>
      <c r="H261" s="19">
        <v>45607</v>
      </c>
      <c r="I261" s="19">
        <v>45663</v>
      </c>
      <c r="J261" s="18">
        <v>48</v>
      </c>
      <c r="L261" s="46"/>
      <c r="M261" s="47"/>
      <c r="N261" s="46"/>
      <c r="O261" s="47"/>
      <c r="P261" s="52"/>
      <c r="Q261" s="39" t="s">
        <v>51</v>
      </c>
      <c r="R261" s="40">
        <v>100</v>
      </c>
      <c r="S261" s="41" t="s">
        <v>51</v>
      </c>
      <c r="T261" s="38">
        <f t="shared" si="59"/>
        <v>0</v>
      </c>
      <c r="V261" s="136" t="str">
        <f t="shared" ref="V261:V262" si="60">IF(($M261="A")*($O261="A")&gt;0,"Completed",IF($M261="A","In Progress","Not started"))</f>
        <v>Not started</v>
      </c>
      <c r="W261" s="139"/>
      <c r="X261" s="26" t="s">
        <v>52</v>
      </c>
      <c r="Y261" s="147" t="str">
        <f t="shared" si="49"/>
        <v/>
      </c>
      <c r="Z261" s="26" t="s">
        <v>52</v>
      </c>
      <c r="AA261" s="144" t="str">
        <f t="shared" si="50"/>
        <v/>
      </c>
      <c r="AB261" s="140" t="s">
        <v>52</v>
      </c>
      <c r="AC261" s="157"/>
      <c r="AD261" s="158"/>
      <c r="AE261" s="147"/>
      <c r="DD261">
        <v>7205</v>
      </c>
      <c r="DE261">
        <v>7225</v>
      </c>
      <c r="DF261">
        <v>7225</v>
      </c>
      <c r="DG261">
        <v>7225</v>
      </c>
      <c r="DH261">
        <v>7225</v>
      </c>
      <c r="DI261">
        <v>7225</v>
      </c>
      <c r="DJ261">
        <v>7225</v>
      </c>
      <c r="DK261">
        <v>7225</v>
      </c>
      <c r="DL261">
        <v>356</v>
      </c>
    </row>
    <row r="262" spans="1:135" ht="15" hidden="1" thickBot="1">
      <c r="A262" s="18">
        <v>9</v>
      </c>
      <c r="B262" s="18" t="s">
        <v>322</v>
      </c>
      <c r="C262" s="18" t="s">
        <v>323</v>
      </c>
      <c r="D262" s="175">
        <v>9301</v>
      </c>
      <c r="E262" s="175" cm="1">
        <f t="array" ref="E262">SUMPRODUCT(($AK$2:$GH$2&lt;='S(Week)'!$N$3)*(AK262:GH262)*1)</f>
        <v>9301</v>
      </c>
      <c r="F262" s="175">
        <f>IFERROR(E262*T262,0)</f>
        <v>0</v>
      </c>
      <c r="G262" s="18"/>
      <c r="H262" s="19">
        <v>45663</v>
      </c>
      <c r="I262" s="19">
        <v>45671</v>
      </c>
      <c r="J262" s="18">
        <v>7</v>
      </c>
      <c r="L262" s="46"/>
      <c r="M262" s="47"/>
      <c r="N262" s="46"/>
      <c r="O262" s="47"/>
      <c r="P262" s="52"/>
      <c r="Q262" s="39" t="s">
        <v>51</v>
      </c>
      <c r="R262" s="40">
        <v>100</v>
      </c>
      <c r="S262" s="41" t="s">
        <v>51</v>
      </c>
      <c r="T262" s="38">
        <f t="shared" si="59"/>
        <v>0</v>
      </c>
      <c r="V262" s="136" t="str">
        <f t="shared" si="60"/>
        <v>Not started</v>
      </c>
      <c r="W262" s="139"/>
      <c r="X262" s="26" t="s">
        <v>52</v>
      </c>
      <c r="Y262" s="147" t="str">
        <f t="shared" si="49"/>
        <v/>
      </c>
      <c r="Z262" s="26" t="s">
        <v>52</v>
      </c>
      <c r="AA262" s="144" t="str">
        <f t="shared" si="50"/>
        <v/>
      </c>
      <c r="AB262" s="140" t="s">
        <v>52</v>
      </c>
      <c r="AC262" s="157"/>
      <c r="AD262" s="158"/>
      <c r="AE262" s="147"/>
      <c r="DL262">
        <v>8590</v>
      </c>
      <c r="DM262">
        <v>711</v>
      </c>
    </row>
    <row r="263" spans="1:135">
      <c r="A263" s="15">
        <v>5</v>
      </c>
      <c r="B263" s="15" t="s">
        <v>324</v>
      </c>
      <c r="C263" s="16"/>
      <c r="D263" s="174">
        <v>126445</v>
      </c>
      <c r="E263" s="174"/>
      <c r="F263" s="174"/>
      <c r="G263" s="16"/>
      <c r="H263" s="17">
        <v>45545</v>
      </c>
      <c r="I263" s="17">
        <v>45799</v>
      </c>
      <c r="J263" s="16">
        <v>219</v>
      </c>
      <c r="L263" s="46"/>
      <c r="M263" s="47"/>
      <c r="N263" s="46"/>
      <c r="O263" s="47"/>
      <c r="V263" s="136"/>
      <c r="W263" s="139"/>
      <c r="Y263" s="147" t="str">
        <f t="shared" si="49"/>
        <v/>
      </c>
      <c r="AA263" s="144" t="str">
        <f t="shared" si="50"/>
        <v/>
      </c>
      <c r="AB263" s="140"/>
      <c r="AC263" s="157"/>
      <c r="AD263" s="158"/>
      <c r="AE263" s="147"/>
      <c r="CU263">
        <v>474</v>
      </c>
      <c r="CV263">
        <v>1472</v>
      </c>
      <c r="CW263">
        <v>3856</v>
      </c>
      <c r="CX263">
        <v>7405</v>
      </c>
      <c r="CY263">
        <v>11618</v>
      </c>
      <c r="CZ263">
        <v>13072</v>
      </c>
      <c r="DA263">
        <v>10327</v>
      </c>
      <c r="DB263">
        <v>6275</v>
      </c>
      <c r="DC263">
        <v>3049</v>
      </c>
      <c r="DD263">
        <v>1149</v>
      </c>
      <c r="DE263">
        <v>312</v>
      </c>
      <c r="DV263">
        <v>7337</v>
      </c>
      <c r="DW263">
        <v>10498</v>
      </c>
      <c r="DX263">
        <v>6495</v>
      </c>
      <c r="DY263">
        <v>6495</v>
      </c>
      <c r="DZ263">
        <v>6495</v>
      </c>
      <c r="EA263">
        <v>6495</v>
      </c>
      <c r="EB263">
        <v>6495</v>
      </c>
      <c r="EC263">
        <v>6495</v>
      </c>
      <c r="ED263">
        <v>6495</v>
      </c>
      <c r="EE263">
        <v>4134</v>
      </c>
    </row>
    <row r="264" spans="1:135">
      <c r="A264" s="20">
        <v>6</v>
      </c>
      <c r="B264" s="20" t="s">
        <v>46</v>
      </c>
      <c r="C264" s="21"/>
      <c r="D264" s="176">
        <v>126445</v>
      </c>
      <c r="E264" s="176"/>
      <c r="F264" s="176"/>
      <c r="G264" s="21"/>
      <c r="H264" s="22">
        <v>45545</v>
      </c>
      <c r="I264" s="22">
        <v>45799</v>
      </c>
      <c r="J264" s="21">
        <v>219</v>
      </c>
      <c r="L264" s="46"/>
      <c r="M264" s="47"/>
      <c r="N264" s="46"/>
      <c r="O264" s="47"/>
      <c r="V264" s="136"/>
      <c r="W264" s="139"/>
      <c r="Y264" s="147" t="str">
        <f t="shared" si="49"/>
        <v/>
      </c>
      <c r="AA264" s="144" t="str">
        <f t="shared" si="50"/>
        <v/>
      </c>
      <c r="AB264" s="140"/>
      <c r="AC264" s="157"/>
      <c r="AD264" s="158"/>
      <c r="AE264" s="147"/>
      <c r="CU264">
        <v>474</v>
      </c>
      <c r="CV264">
        <v>1472</v>
      </c>
      <c r="CW264">
        <v>3856</v>
      </c>
      <c r="CX264">
        <v>7405</v>
      </c>
      <c r="CY264">
        <v>11618</v>
      </c>
      <c r="CZ264">
        <v>13072</v>
      </c>
      <c r="DA264">
        <v>10327</v>
      </c>
      <c r="DB264">
        <v>6275</v>
      </c>
      <c r="DC264">
        <v>3049</v>
      </c>
      <c r="DD264">
        <v>1149</v>
      </c>
      <c r="DE264">
        <v>312</v>
      </c>
      <c r="DV264">
        <v>7337</v>
      </c>
      <c r="DW264">
        <v>10498</v>
      </c>
      <c r="DX264">
        <v>6495</v>
      </c>
      <c r="DY264">
        <v>6495</v>
      </c>
      <c r="DZ264">
        <v>6495</v>
      </c>
      <c r="EA264">
        <v>6495</v>
      </c>
      <c r="EB264">
        <v>6495</v>
      </c>
      <c r="EC264">
        <v>6495</v>
      </c>
      <c r="ED264">
        <v>6495</v>
      </c>
      <c r="EE264">
        <v>4134</v>
      </c>
    </row>
    <row r="265" spans="1:135">
      <c r="B265" t="s">
        <v>47</v>
      </c>
      <c r="C265" s="18"/>
      <c r="D265" s="175">
        <v>59008</v>
      </c>
      <c r="E265" s="175"/>
      <c r="F265" s="175"/>
      <c r="G265" s="18"/>
      <c r="H265" s="19">
        <v>45545</v>
      </c>
      <c r="I265" s="19">
        <v>45617</v>
      </c>
      <c r="J265" s="18">
        <v>62</v>
      </c>
      <c r="L265" s="46"/>
      <c r="M265" s="47"/>
      <c r="N265" s="46"/>
      <c r="O265" s="47"/>
      <c r="V265" s="136"/>
      <c r="W265" s="139"/>
      <c r="Y265" s="147" t="str">
        <f t="shared" si="49"/>
        <v/>
      </c>
      <c r="AA265" s="144" t="str">
        <f t="shared" si="50"/>
        <v/>
      </c>
      <c r="AB265" s="140"/>
      <c r="AC265" s="157"/>
      <c r="AD265" s="158"/>
      <c r="AE265" s="147"/>
      <c r="CU265">
        <v>474</v>
      </c>
      <c r="CV265">
        <v>1472</v>
      </c>
      <c r="CW265">
        <v>3856</v>
      </c>
      <c r="CX265">
        <v>7405</v>
      </c>
      <c r="CY265">
        <v>11618</v>
      </c>
      <c r="CZ265">
        <v>13072</v>
      </c>
      <c r="DA265">
        <v>10327</v>
      </c>
      <c r="DB265">
        <v>6275</v>
      </c>
      <c r="DC265">
        <v>3049</v>
      </c>
      <c r="DD265">
        <v>1149</v>
      </c>
      <c r="DE265">
        <v>312</v>
      </c>
    </row>
    <row r="266" spans="1:135" ht="15" thickBot="1">
      <c r="A266" s="18">
        <v>9</v>
      </c>
      <c r="B266" s="18" t="s">
        <v>325</v>
      </c>
      <c r="C266" s="18" t="s">
        <v>326</v>
      </c>
      <c r="D266" s="175">
        <v>59008</v>
      </c>
      <c r="E266" s="175" cm="1">
        <f t="array" ref="E266">SUMPRODUCT(($AK$2:$GH$2&lt;='S(Week)'!$N$3)*(AK266:GH266)*1)</f>
        <v>59009</v>
      </c>
      <c r="F266" s="175">
        <f>IFERROR(E266*T266,0)</f>
        <v>59009</v>
      </c>
      <c r="G266" s="18"/>
      <c r="H266" s="19">
        <v>45545</v>
      </c>
      <c r="I266" s="19">
        <v>45617</v>
      </c>
      <c r="J266" s="18">
        <v>62</v>
      </c>
      <c r="L266" s="46"/>
      <c r="M266" s="47"/>
      <c r="N266" s="46"/>
      <c r="O266" s="47"/>
      <c r="T266" s="83">
        <f>(E267*T267)+(E268*T268)+(E269*T269)</f>
        <v>1</v>
      </c>
      <c r="V266" s="136" t="str">
        <f>IF(($M266="A")*($O266="A")&gt;0,"Completed",IF($M266="A","In Progress","Not started"))</f>
        <v>Not started</v>
      </c>
      <c r="W266" s="139"/>
      <c r="Y266" s="147" t="str">
        <f t="shared" si="49"/>
        <v/>
      </c>
      <c r="AA266" s="144" t="str">
        <f t="shared" si="50"/>
        <v/>
      </c>
      <c r="AB266" s="140"/>
      <c r="AC266" s="157"/>
      <c r="AD266" s="158"/>
      <c r="AE266" s="147"/>
      <c r="CU266">
        <v>474</v>
      </c>
      <c r="CV266">
        <v>1472</v>
      </c>
      <c r="CW266">
        <v>3856</v>
      </c>
      <c r="CX266">
        <v>7405</v>
      </c>
      <c r="CY266">
        <v>11618</v>
      </c>
      <c r="CZ266">
        <v>13072</v>
      </c>
      <c r="DA266">
        <v>10327</v>
      </c>
      <c r="DB266">
        <v>6275</v>
      </c>
      <c r="DC266">
        <v>3049</v>
      </c>
      <c r="DD266">
        <v>1149</v>
      </c>
      <c r="DE266">
        <v>312</v>
      </c>
    </row>
    <row r="267" spans="1:135" outlineLevel="6">
      <c r="A267" s="18"/>
      <c r="B267" s="18"/>
      <c r="C267" s="25" t="s">
        <v>73</v>
      </c>
      <c r="D267" s="175"/>
      <c r="E267" s="175">
        <v>0.1</v>
      </c>
      <c r="F267" s="175"/>
      <c r="G267" s="19"/>
      <c r="H267" s="19"/>
      <c r="I267" s="18"/>
      <c r="L267" s="46"/>
      <c r="M267" s="47"/>
      <c r="N267" s="46"/>
      <c r="O267" s="47"/>
      <c r="P267" s="53">
        <v>100</v>
      </c>
      <c r="Q267" s="29" t="s">
        <v>51</v>
      </c>
      <c r="R267" s="30">
        <v>100</v>
      </c>
      <c r="S267" s="31" t="s">
        <v>52</v>
      </c>
      <c r="T267" s="38">
        <f t="shared" ref="T267:T271" si="61">IFERROR($P267/$R267,0)</f>
        <v>1</v>
      </c>
      <c r="V267" s="136"/>
      <c r="W267" s="139">
        <v>100</v>
      </c>
      <c r="X267" s="26" t="s">
        <v>52</v>
      </c>
      <c r="Y267" s="147" t="str">
        <f t="shared" ref="Y267:Y330" si="62">IFERROR(IF(P267-W267=0, "", P267-W267), "")</f>
        <v/>
      </c>
      <c r="Z267" s="26" t="s">
        <v>52</v>
      </c>
      <c r="AA267" s="144" t="str">
        <f t="shared" ref="AA267:AA330" si="63">IFERROR(W267+Y267,"")</f>
        <v/>
      </c>
      <c r="AB267" s="140" t="s">
        <v>52</v>
      </c>
      <c r="AC267" s="161" t="s">
        <v>74</v>
      </c>
      <c r="AD267" s="162" t="s">
        <v>75</v>
      </c>
      <c r="AE267" s="162" t="s">
        <v>76</v>
      </c>
    </row>
    <row r="268" spans="1:135" outlineLevel="6">
      <c r="A268" s="18"/>
      <c r="B268" s="18"/>
      <c r="C268" s="25" t="s">
        <v>77</v>
      </c>
      <c r="D268" s="175"/>
      <c r="E268" s="175">
        <v>0.4</v>
      </c>
      <c r="F268" s="175"/>
      <c r="G268" s="19"/>
      <c r="H268" s="19"/>
      <c r="I268" s="18"/>
      <c r="L268" s="46"/>
      <c r="M268" s="47"/>
      <c r="N268" s="46"/>
      <c r="O268" s="47"/>
      <c r="P268" s="54">
        <v>100</v>
      </c>
      <c r="Q268" s="32" t="s">
        <v>51</v>
      </c>
      <c r="R268" s="33">
        <v>100</v>
      </c>
      <c r="S268" s="34" t="s">
        <v>51</v>
      </c>
      <c r="T268" s="38">
        <f t="shared" si="61"/>
        <v>1</v>
      </c>
      <c r="V268" s="136"/>
      <c r="W268" s="139">
        <v>100</v>
      </c>
      <c r="X268" s="26" t="s">
        <v>52</v>
      </c>
      <c r="Y268" s="147" t="str">
        <f t="shared" si="62"/>
        <v/>
      </c>
      <c r="Z268" s="26" t="s">
        <v>52</v>
      </c>
      <c r="AA268" s="144" t="str">
        <f t="shared" si="63"/>
        <v/>
      </c>
      <c r="AB268" s="140" t="s">
        <v>52</v>
      </c>
      <c r="AC268" s="161" t="s">
        <v>74</v>
      </c>
      <c r="AD268" s="162" t="s">
        <v>75</v>
      </c>
      <c r="AE268" s="162" t="s">
        <v>76</v>
      </c>
    </row>
    <row r="269" spans="1:135" ht="15" outlineLevel="6" thickBot="1">
      <c r="A269" s="18"/>
      <c r="B269" s="18"/>
      <c r="C269" s="25" t="s">
        <v>80</v>
      </c>
      <c r="D269" s="175"/>
      <c r="E269" s="175">
        <v>0.5</v>
      </c>
      <c r="F269" s="175"/>
      <c r="G269" s="19"/>
      <c r="H269" s="19"/>
      <c r="I269" s="18"/>
      <c r="L269" s="46"/>
      <c r="M269" s="47"/>
      <c r="N269" s="46"/>
      <c r="O269" s="47"/>
      <c r="P269" s="55">
        <v>428.13299999999998</v>
      </c>
      <c r="Q269" s="35" t="s">
        <v>82</v>
      </c>
      <c r="R269" s="36">
        <v>428.13299999999998</v>
      </c>
      <c r="S269" s="37" t="s">
        <v>82</v>
      </c>
      <c r="T269" s="38">
        <f t="shared" si="61"/>
        <v>1</v>
      </c>
      <c r="V269" s="136"/>
      <c r="W269" s="139">
        <v>428.13299999999998</v>
      </c>
      <c r="X269" s="26" t="s">
        <v>81</v>
      </c>
      <c r="Y269" s="147" t="str">
        <f t="shared" si="62"/>
        <v/>
      </c>
      <c r="Z269" s="26" t="s">
        <v>81</v>
      </c>
      <c r="AA269" s="144" t="str">
        <f t="shared" si="63"/>
        <v/>
      </c>
      <c r="AB269" s="140" t="s">
        <v>81</v>
      </c>
      <c r="AC269" s="161" t="s">
        <v>74</v>
      </c>
      <c r="AD269" s="162" t="s">
        <v>75</v>
      </c>
      <c r="AE269" s="162" t="s">
        <v>76</v>
      </c>
    </row>
    <row r="270" spans="1:135" hidden="1">
      <c r="B270" t="s">
        <v>105</v>
      </c>
      <c r="C270" s="18"/>
      <c r="D270" s="175">
        <v>67437</v>
      </c>
      <c r="E270" s="175"/>
      <c r="F270" s="175"/>
      <c r="G270" s="18"/>
      <c r="H270" s="19">
        <v>45736</v>
      </c>
      <c r="I270" s="19">
        <v>45799</v>
      </c>
      <c r="J270" s="18">
        <v>55</v>
      </c>
      <c r="L270" s="46"/>
      <c r="M270" s="47"/>
      <c r="N270" s="46"/>
      <c r="O270" s="47"/>
      <c r="V270" s="136"/>
      <c r="W270" s="139"/>
      <c r="Y270" s="147" t="str">
        <f t="shared" si="62"/>
        <v/>
      </c>
      <c r="AA270" s="144" t="str">
        <f t="shared" si="63"/>
        <v/>
      </c>
      <c r="AB270" s="140"/>
      <c r="AC270" s="157"/>
      <c r="AD270" s="158"/>
      <c r="AE270" s="147"/>
      <c r="DV270">
        <v>7337</v>
      </c>
      <c r="DW270">
        <v>10498</v>
      </c>
      <c r="DX270">
        <v>6495</v>
      </c>
      <c r="DY270">
        <v>6495</v>
      </c>
      <c r="DZ270">
        <v>6495</v>
      </c>
      <c r="EA270">
        <v>6495</v>
      </c>
      <c r="EB270">
        <v>6495</v>
      </c>
      <c r="EC270">
        <v>6495</v>
      </c>
      <c r="ED270">
        <v>6495</v>
      </c>
      <c r="EE270">
        <v>4134</v>
      </c>
    </row>
    <row r="271" spans="1:135" hidden="1">
      <c r="A271" s="18">
        <v>9</v>
      </c>
      <c r="B271" s="18" t="s">
        <v>327</v>
      </c>
      <c r="C271" s="18" t="s">
        <v>328</v>
      </c>
      <c r="D271" s="175">
        <v>59345</v>
      </c>
      <c r="E271" s="175" cm="1">
        <f t="array" ref="E271">SUMPRODUCT(($AK$2:$GH$2&lt;='S(Week)'!$N$3)*(AK271:GH271)*1)</f>
        <v>59342</v>
      </c>
      <c r="F271" s="175">
        <f>IFERROR(E271*T271,0)</f>
        <v>2967.1000000000004</v>
      </c>
      <c r="G271" s="18"/>
      <c r="H271" s="19">
        <v>45736</v>
      </c>
      <c r="I271" s="19">
        <v>45799</v>
      </c>
      <c r="J271" s="18">
        <v>55</v>
      </c>
      <c r="L271" s="86">
        <v>46093</v>
      </c>
      <c r="M271" s="47" t="s">
        <v>55</v>
      </c>
      <c r="N271" s="46"/>
      <c r="O271" s="47"/>
      <c r="P271">
        <v>5</v>
      </c>
      <c r="Q271" s="26" t="s">
        <v>52</v>
      </c>
      <c r="R271">
        <v>100</v>
      </c>
      <c r="S271" s="26" t="s">
        <v>52</v>
      </c>
      <c r="T271" s="38">
        <f t="shared" si="61"/>
        <v>0.05</v>
      </c>
      <c r="V271" s="136" t="str">
        <f t="shared" ref="V271:V272" si="64">IF(($M271="A")*($O271="A")&gt;0,"Completed",IF($M271="A","In Progress","Not started"))</f>
        <v>In Progress</v>
      </c>
      <c r="W271" s="139"/>
      <c r="Y271" s="147">
        <f t="shared" si="62"/>
        <v>5</v>
      </c>
      <c r="AA271" s="144">
        <f t="shared" si="63"/>
        <v>5</v>
      </c>
      <c r="AB271" s="140"/>
      <c r="AC271" s="156" t="s">
        <v>189</v>
      </c>
      <c r="AD271" s="147" t="s">
        <v>297</v>
      </c>
      <c r="AE271" s="147" t="s">
        <v>191</v>
      </c>
      <c r="DV271">
        <v>3248</v>
      </c>
      <c r="DW271">
        <v>6495</v>
      </c>
      <c r="DX271">
        <v>6495</v>
      </c>
      <c r="DY271">
        <v>6495</v>
      </c>
      <c r="DZ271">
        <v>6495</v>
      </c>
      <c r="EA271">
        <v>6495</v>
      </c>
      <c r="EB271">
        <v>6495</v>
      </c>
      <c r="EC271">
        <v>6495</v>
      </c>
      <c r="ED271">
        <v>6495</v>
      </c>
      <c r="EE271">
        <v>4134</v>
      </c>
    </row>
    <row r="272" spans="1:135" hidden="1">
      <c r="A272" s="18">
        <v>9</v>
      </c>
      <c r="B272" s="18" t="s">
        <v>329</v>
      </c>
      <c r="C272" s="18" t="s">
        <v>330</v>
      </c>
      <c r="D272" s="175">
        <v>8092</v>
      </c>
      <c r="E272" s="175" cm="1">
        <f t="array" ref="E272">SUMPRODUCT(($AK$2:$GH$2&lt;='S(Week)'!$N$3)*(AK272:GH272)*1)</f>
        <v>8092</v>
      </c>
      <c r="F272" s="175">
        <f>IFERROR(E272*T272,0)</f>
        <v>0</v>
      </c>
      <c r="G272" s="18"/>
      <c r="H272" s="19">
        <v>45736</v>
      </c>
      <c r="I272" s="19">
        <v>45744</v>
      </c>
      <c r="J272" s="18">
        <v>7</v>
      </c>
      <c r="L272" s="46"/>
      <c r="M272" s="47"/>
      <c r="N272" s="46"/>
      <c r="O272" s="47"/>
      <c r="T272" s="38">
        <f>IFERROR($P271/$R272,0)</f>
        <v>0</v>
      </c>
      <c r="V272" s="136" t="str">
        <f t="shared" si="64"/>
        <v>Not started</v>
      </c>
      <c r="W272" s="139"/>
      <c r="Y272" s="147" t="str">
        <f t="shared" si="62"/>
        <v/>
      </c>
      <c r="AA272" s="144" t="str">
        <f t="shared" si="63"/>
        <v/>
      </c>
      <c r="AB272" s="140"/>
      <c r="AC272" s="156" t="s">
        <v>189</v>
      </c>
      <c r="AD272" s="147" t="s">
        <v>297</v>
      </c>
      <c r="AE272" s="147" t="s">
        <v>191</v>
      </c>
      <c r="DV272">
        <v>4089</v>
      </c>
      <c r="DW272">
        <v>4003</v>
      </c>
    </row>
    <row r="273" spans="1:161" hidden="1">
      <c r="A273" s="15">
        <v>5</v>
      </c>
      <c r="B273" s="15" t="s">
        <v>331</v>
      </c>
      <c r="C273" s="16"/>
      <c r="D273" s="174">
        <v>67433</v>
      </c>
      <c r="E273" s="174"/>
      <c r="F273" s="174"/>
      <c r="G273" s="16"/>
      <c r="H273" s="17">
        <v>45815</v>
      </c>
      <c r="I273" s="17">
        <v>45980</v>
      </c>
      <c r="J273" s="16">
        <v>141</v>
      </c>
      <c r="L273" s="46"/>
      <c r="M273" s="47"/>
      <c r="N273" s="46"/>
      <c r="O273" s="47"/>
      <c r="V273" s="136"/>
      <c r="W273" s="139"/>
      <c r="Y273" s="147" t="str">
        <f t="shared" si="62"/>
        <v/>
      </c>
      <c r="AA273" s="144" t="str">
        <f t="shared" si="63"/>
        <v/>
      </c>
      <c r="AB273" s="140"/>
      <c r="AC273" s="157"/>
      <c r="AD273" s="158"/>
      <c r="AE273" s="147"/>
      <c r="EG273">
        <v>22</v>
      </c>
      <c r="EH273">
        <v>481</v>
      </c>
      <c r="EI273">
        <v>1034</v>
      </c>
      <c r="EJ273">
        <v>2187</v>
      </c>
      <c r="EK273">
        <v>5236</v>
      </c>
      <c r="EL273">
        <v>6379</v>
      </c>
      <c r="EM273">
        <v>7359</v>
      </c>
      <c r="EN273">
        <v>7270</v>
      </c>
      <c r="EO273">
        <v>6654</v>
      </c>
      <c r="EP273">
        <v>5787</v>
      </c>
      <c r="EQ273">
        <v>5104</v>
      </c>
      <c r="ER273">
        <v>5382</v>
      </c>
      <c r="ES273">
        <v>2612</v>
      </c>
      <c r="ET273">
        <v>1782</v>
      </c>
      <c r="EU273">
        <v>1807</v>
      </c>
      <c r="EV273">
        <v>1121</v>
      </c>
      <c r="FA273">
        <v>157</v>
      </c>
      <c r="FB273">
        <v>1640</v>
      </c>
      <c r="FC273">
        <v>3827</v>
      </c>
      <c r="FD273">
        <v>1476</v>
      </c>
      <c r="FE273">
        <v>116</v>
      </c>
    </row>
    <row r="274" spans="1:161" hidden="1">
      <c r="A274" s="20">
        <v>6</v>
      </c>
      <c r="B274" s="20" t="s">
        <v>46</v>
      </c>
      <c r="C274" s="21"/>
      <c r="D274" s="176">
        <v>67433</v>
      </c>
      <c r="E274" s="176"/>
      <c r="F274" s="176"/>
      <c r="G274" s="21"/>
      <c r="H274" s="22">
        <v>45815</v>
      </c>
      <c r="I274" s="22">
        <v>45980</v>
      </c>
      <c r="J274" s="21">
        <v>141</v>
      </c>
      <c r="L274" s="46"/>
      <c r="M274" s="47"/>
      <c r="N274" s="46"/>
      <c r="O274" s="47"/>
      <c r="V274" s="136"/>
      <c r="W274" s="139"/>
      <c r="Y274" s="147" t="str">
        <f t="shared" si="62"/>
        <v/>
      </c>
      <c r="AA274" s="144" t="str">
        <f t="shared" si="63"/>
        <v/>
      </c>
      <c r="AB274" s="140"/>
      <c r="AC274" s="157"/>
      <c r="AD274" s="158"/>
      <c r="AE274" s="147"/>
      <c r="EG274">
        <v>22</v>
      </c>
      <c r="EH274">
        <v>481</v>
      </c>
      <c r="EI274">
        <v>1034</v>
      </c>
      <c r="EJ274">
        <v>2187</v>
      </c>
      <c r="EK274">
        <v>5236</v>
      </c>
      <c r="EL274">
        <v>6379</v>
      </c>
      <c r="EM274">
        <v>7359</v>
      </c>
      <c r="EN274">
        <v>7270</v>
      </c>
      <c r="EO274">
        <v>6654</v>
      </c>
      <c r="EP274">
        <v>5787</v>
      </c>
      <c r="EQ274">
        <v>5104</v>
      </c>
      <c r="ER274">
        <v>5382</v>
      </c>
      <c r="ES274">
        <v>2612</v>
      </c>
      <c r="ET274">
        <v>1782</v>
      </c>
      <c r="EU274">
        <v>1807</v>
      </c>
      <c r="EV274">
        <v>1121</v>
      </c>
      <c r="FA274">
        <v>157</v>
      </c>
      <c r="FB274">
        <v>1640</v>
      </c>
      <c r="FC274">
        <v>3827</v>
      </c>
      <c r="FD274">
        <v>1476</v>
      </c>
      <c r="FE274">
        <v>116</v>
      </c>
    </row>
    <row r="275" spans="1:161" ht="15" hidden="1" thickBot="1">
      <c r="B275" t="s">
        <v>105</v>
      </c>
      <c r="C275" s="18"/>
      <c r="D275" s="175">
        <v>67433</v>
      </c>
      <c r="E275" s="175"/>
      <c r="F275" s="175"/>
      <c r="G275" s="18"/>
      <c r="H275" s="19">
        <v>45815</v>
      </c>
      <c r="I275" s="19">
        <v>45980</v>
      </c>
      <c r="J275" s="18">
        <v>141</v>
      </c>
      <c r="L275" s="46"/>
      <c r="M275" s="47"/>
      <c r="N275" s="46"/>
      <c r="O275" s="47"/>
      <c r="V275" s="136"/>
      <c r="W275" s="139"/>
      <c r="Y275" s="147" t="str">
        <f t="shared" si="62"/>
        <v/>
      </c>
      <c r="AA275" s="144" t="str">
        <f t="shared" si="63"/>
        <v/>
      </c>
      <c r="AB275" s="140"/>
      <c r="AC275" s="157"/>
      <c r="AD275" s="158"/>
      <c r="AE275" s="147"/>
      <c r="EG275">
        <v>22</v>
      </c>
      <c r="EH275">
        <v>481</v>
      </c>
      <c r="EI275">
        <v>1034</v>
      </c>
      <c r="EJ275">
        <v>2187</v>
      </c>
      <c r="EK275">
        <v>5236</v>
      </c>
      <c r="EL275">
        <v>6379</v>
      </c>
      <c r="EM275">
        <v>7359</v>
      </c>
      <c r="EN275">
        <v>7270</v>
      </c>
      <c r="EO275">
        <v>6654</v>
      </c>
      <c r="EP275">
        <v>5787</v>
      </c>
      <c r="EQ275">
        <v>5104</v>
      </c>
      <c r="ER275">
        <v>5382</v>
      </c>
      <c r="ES275">
        <v>2612</v>
      </c>
      <c r="ET275">
        <v>1782</v>
      </c>
      <c r="EU275">
        <v>1807</v>
      </c>
      <c r="EV275">
        <v>1121</v>
      </c>
      <c r="FA275">
        <v>157</v>
      </c>
      <c r="FB275">
        <v>1640</v>
      </c>
      <c r="FC275">
        <v>3827</v>
      </c>
      <c r="FD275">
        <v>1476</v>
      </c>
      <c r="FE275">
        <v>116</v>
      </c>
    </row>
    <row r="276" spans="1:161" ht="15" hidden="1" thickBot="1">
      <c r="A276" s="18">
        <v>9</v>
      </c>
      <c r="B276" s="18" t="s">
        <v>332</v>
      </c>
      <c r="C276" s="18" t="s">
        <v>333</v>
      </c>
      <c r="D276" s="175">
        <v>14801</v>
      </c>
      <c r="E276" s="175" cm="1">
        <f t="array" ref="E276">SUMPRODUCT(($AK$2:$GH$2&lt;='S(Week)'!$N$3)*(AK276:GH276)*1)</f>
        <v>14801</v>
      </c>
      <c r="F276" s="175">
        <f t="shared" ref="F276:F286" si="65">IFERROR(E276*T276,0)</f>
        <v>0</v>
      </c>
      <c r="G276" s="18"/>
      <c r="H276" s="19">
        <v>45815</v>
      </c>
      <c r="I276" s="19">
        <v>45874</v>
      </c>
      <c r="J276" s="18">
        <v>50</v>
      </c>
      <c r="L276" s="46"/>
      <c r="M276" s="47"/>
      <c r="N276" s="46"/>
      <c r="O276" s="47"/>
      <c r="P276" s="52"/>
      <c r="Q276" s="39" t="s">
        <v>51</v>
      </c>
      <c r="R276" s="40">
        <v>100</v>
      </c>
      <c r="S276" s="41" t="s">
        <v>51</v>
      </c>
      <c r="T276" s="38">
        <f t="shared" ref="T276:T286" si="66">IFERROR($P276/$R276,0)</f>
        <v>0</v>
      </c>
      <c r="V276" s="136" t="str">
        <f t="shared" ref="V276:V286" si="67">IF(($M276="A")*($O276="A")&gt;0,"Completed",IF($M276="A","In Progress","Not started"))</f>
        <v>Not started</v>
      </c>
      <c r="W276" s="139"/>
      <c r="X276" s="26" t="s">
        <v>52</v>
      </c>
      <c r="Y276" s="147" t="str">
        <f t="shared" si="62"/>
        <v/>
      </c>
      <c r="Z276" s="26" t="s">
        <v>52</v>
      </c>
      <c r="AA276" s="144" t="str">
        <f t="shared" si="63"/>
        <v/>
      </c>
      <c r="AB276" s="140" t="s">
        <v>52</v>
      </c>
      <c r="AC276" s="156" t="s">
        <v>189</v>
      </c>
      <c r="AD276" s="147" t="s">
        <v>297</v>
      </c>
      <c r="AE276" s="147" t="s">
        <v>334</v>
      </c>
      <c r="EG276">
        <v>22</v>
      </c>
      <c r="EH276">
        <v>481</v>
      </c>
      <c r="EI276">
        <v>1034</v>
      </c>
      <c r="EJ276">
        <v>1553</v>
      </c>
      <c r="EK276">
        <v>2178</v>
      </c>
      <c r="EL276">
        <v>2669</v>
      </c>
      <c r="EM276">
        <v>2896</v>
      </c>
      <c r="EN276">
        <v>2197</v>
      </c>
      <c r="EO276">
        <v>1468</v>
      </c>
      <c r="EP276">
        <v>303</v>
      </c>
    </row>
    <row r="277" spans="1:161" ht="15" hidden="1" thickBot="1">
      <c r="A277" s="18">
        <v>9</v>
      </c>
      <c r="B277" s="18" t="s">
        <v>335</v>
      </c>
      <c r="C277" s="18" t="s">
        <v>336</v>
      </c>
      <c r="D277" s="175">
        <v>18501</v>
      </c>
      <c r="E277" s="175" cm="1">
        <f t="array" ref="E277">SUMPRODUCT(($AK$2:$GH$2&lt;='S(Week)'!$N$3)*(AK277:GH277)*1)</f>
        <v>18501</v>
      </c>
      <c r="F277" s="175">
        <f t="shared" si="65"/>
        <v>0</v>
      </c>
      <c r="G277" s="18"/>
      <c r="H277" s="19">
        <v>45835</v>
      </c>
      <c r="I277" s="19">
        <v>45889</v>
      </c>
      <c r="J277" s="18">
        <v>46</v>
      </c>
      <c r="L277" s="46"/>
      <c r="M277" s="47"/>
      <c r="N277" s="46"/>
      <c r="O277" s="47"/>
      <c r="P277" s="52"/>
      <c r="Q277" s="39" t="s">
        <v>51</v>
      </c>
      <c r="R277" s="40">
        <v>100</v>
      </c>
      <c r="S277" s="41" t="s">
        <v>51</v>
      </c>
      <c r="T277" s="38">
        <f t="shared" si="66"/>
        <v>0</v>
      </c>
      <c r="V277" s="136" t="str">
        <f t="shared" si="67"/>
        <v>Not started</v>
      </c>
      <c r="W277" s="139"/>
      <c r="X277" s="26" t="s">
        <v>52</v>
      </c>
      <c r="Y277" s="147" t="str">
        <f t="shared" si="62"/>
        <v/>
      </c>
      <c r="Z277" s="26" t="s">
        <v>52</v>
      </c>
      <c r="AA277" s="144" t="str">
        <f t="shared" si="63"/>
        <v/>
      </c>
      <c r="AB277" s="140" t="s">
        <v>52</v>
      </c>
      <c r="AC277" s="156" t="s">
        <v>189</v>
      </c>
      <c r="AD277" s="147" t="s">
        <v>297</v>
      </c>
      <c r="AE277" s="147" t="s">
        <v>334</v>
      </c>
      <c r="EJ277">
        <v>553</v>
      </c>
      <c r="EK277">
        <v>2408</v>
      </c>
      <c r="EL277">
        <v>2408</v>
      </c>
      <c r="EM277">
        <v>2408</v>
      </c>
      <c r="EN277">
        <v>2408</v>
      </c>
      <c r="EO277">
        <v>2408</v>
      </c>
      <c r="EP277">
        <v>2408</v>
      </c>
      <c r="EQ277">
        <v>2408</v>
      </c>
      <c r="ER277">
        <v>1092</v>
      </c>
    </row>
    <row r="278" spans="1:161" ht="15" hidden="1" thickBot="1">
      <c r="A278" s="18">
        <v>9</v>
      </c>
      <c r="B278" s="18" t="s">
        <v>337</v>
      </c>
      <c r="C278" s="18" t="s">
        <v>338</v>
      </c>
      <c r="D278" s="175">
        <v>12118</v>
      </c>
      <c r="E278" s="175" cm="1">
        <f t="array" ref="E278">SUMPRODUCT(($AK$2:$GH$2&lt;='S(Week)'!$N$3)*(AK278:GH278)*1)</f>
        <v>12117</v>
      </c>
      <c r="F278" s="175">
        <f t="shared" si="65"/>
        <v>0</v>
      </c>
      <c r="G278" s="18"/>
      <c r="H278" s="19">
        <v>45835</v>
      </c>
      <c r="I278" s="19">
        <v>45883</v>
      </c>
      <c r="J278" s="18">
        <v>41</v>
      </c>
      <c r="L278" s="46"/>
      <c r="M278" s="47"/>
      <c r="N278" s="46"/>
      <c r="O278" s="47"/>
      <c r="P278" s="52"/>
      <c r="Q278" s="39" t="s">
        <v>51</v>
      </c>
      <c r="R278" s="40">
        <v>100</v>
      </c>
      <c r="S278" s="41" t="s">
        <v>51</v>
      </c>
      <c r="T278" s="38">
        <f t="shared" si="66"/>
        <v>0</v>
      </c>
      <c r="V278" s="136" t="str">
        <f t="shared" si="67"/>
        <v>Not started</v>
      </c>
      <c r="W278" s="139"/>
      <c r="X278" s="26" t="s">
        <v>52</v>
      </c>
      <c r="Y278" s="147" t="str">
        <f t="shared" si="62"/>
        <v/>
      </c>
      <c r="Z278" s="26" t="s">
        <v>52</v>
      </c>
      <c r="AA278" s="144" t="str">
        <f t="shared" si="63"/>
        <v/>
      </c>
      <c r="AB278" s="140" t="s">
        <v>52</v>
      </c>
      <c r="AC278" s="156" t="s">
        <v>189</v>
      </c>
      <c r="AD278" s="147" t="s">
        <v>297</v>
      </c>
      <c r="AE278" s="147" t="s">
        <v>334</v>
      </c>
      <c r="EJ278">
        <v>82</v>
      </c>
      <c r="EK278">
        <v>650</v>
      </c>
      <c r="EL278">
        <v>1302</v>
      </c>
      <c r="EM278">
        <v>2054</v>
      </c>
      <c r="EN278">
        <v>2665</v>
      </c>
      <c r="EO278">
        <v>2778</v>
      </c>
      <c r="EP278">
        <v>1874</v>
      </c>
      <c r="EQ278">
        <v>712</v>
      </c>
    </row>
    <row r="279" spans="1:161" ht="15" hidden="1" thickBot="1">
      <c r="A279" s="18">
        <v>9</v>
      </c>
      <c r="B279" s="18" t="s">
        <v>339</v>
      </c>
      <c r="C279" s="18" t="s">
        <v>340</v>
      </c>
      <c r="D279" s="175">
        <v>1202</v>
      </c>
      <c r="E279" s="175" cm="1">
        <f t="array" ref="E279">SUMPRODUCT(($AK$2:$GH$2&lt;='S(Week)'!$N$3)*(AK279:GH279)*1)</f>
        <v>1202</v>
      </c>
      <c r="F279" s="175">
        <f t="shared" si="65"/>
        <v>0</v>
      </c>
      <c r="G279" s="18"/>
      <c r="H279" s="19">
        <v>45874</v>
      </c>
      <c r="I279" s="19">
        <v>45878</v>
      </c>
      <c r="J279" s="18">
        <v>4</v>
      </c>
      <c r="L279" s="46"/>
      <c r="M279" s="47"/>
      <c r="N279" s="46"/>
      <c r="O279" s="47"/>
      <c r="P279" s="52"/>
      <c r="Q279" s="39" t="s">
        <v>51</v>
      </c>
      <c r="R279" s="40">
        <v>100</v>
      </c>
      <c r="S279" s="41" t="s">
        <v>51</v>
      </c>
      <c r="T279" s="38">
        <f t="shared" si="66"/>
        <v>0</v>
      </c>
      <c r="V279" s="136" t="str">
        <f t="shared" si="67"/>
        <v>Not started</v>
      </c>
      <c r="W279" s="139"/>
      <c r="X279" s="26" t="s">
        <v>52</v>
      </c>
      <c r="Y279" s="147" t="str">
        <f t="shared" si="62"/>
        <v/>
      </c>
      <c r="Z279" s="26" t="s">
        <v>52</v>
      </c>
      <c r="AA279" s="144" t="str">
        <f t="shared" si="63"/>
        <v/>
      </c>
      <c r="AB279" s="140" t="s">
        <v>52</v>
      </c>
      <c r="AC279" s="156" t="s">
        <v>189</v>
      </c>
      <c r="AD279" s="147" t="s">
        <v>297</v>
      </c>
      <c r="AE279" s="147" t="s">
        <v>334</v>
      </c>
      <c r="EP279">
        <v>1202</v>
      </c>
    </row>
    <row r="280" spans="1:161" ht="15" hidden="1" thickBot="1">
      <c r="A280" s="18">
        <v>9</v>
      </c>
      <c r="B280" s="18" t="s">
        <v>341</v>
      </c>
      <c r="C280" s="18" t="s">
        <v>342</v>
      </c>
      <c r="D280" s="175">
        <v>2405</v>
      </c>
      <c r="E280" s="175" cm="1">
        <f t="array" ref="E280">SUMPRODUCT(($AK$2:$GH$2&lt;='S(Week)'!$N$3)*(AK280:GH280)*1)</f>
        <v>2405</v>
      </c>
      <c r="F280" s="175">
        <f t="shared" si="65"/>
        <v>0</v>
      </c>
      <c r="G280" s="18"/>
      <c r="H280" s="19">
        <v>45881</v>
      </c>
      <c r="I280" s="19">
        <v>45890</v>
      </c>
      <c r="J280" s="18">
        <v>8</v>
      </c>
      <c r="L280" s="46"/>
      <c r="M280" s="47"/>
      <c r="N280" s="46"/>
      <c r="O280" s="47"/>
      <c r="P280" s="52"/>
      <c r="Q280" s="39" t="s">
        <v>51</v>
      </c>
      <c r="R280" s="40">
        <v>100</v>
      </c>
      <c r="S280" s="41" t="s">
        <v>51</v>
      </c>
      <c r="T280" s="38">
        <f t="shared" si="66"/>
        <v>0</v>
      </c>
      <c r="V280" s="136" t="str">
        <f t="shared" si="67"/>
        <v>Not started</v>
      </c>
      <c r="W280" s="139"/>
      <c r="X280" s="26" t="s">
        <v>52</v>
      </c>
      <c r="Y280" s="147" t="str">
        <f t="shared" si="62"/>
        <v/>
      </c>
      <c r="Z280" s="26" t="s">
        <v>52</v>
      </c>
      <c r="AA280" s="144" t="str">
        <f t="shared" si="63"/>
        <v/>
      </c>
      <c r="AB280" s="140" t="s">
        <v>52</v>
      </c>
      <c r="AC280" s="156" t="s">
        <v>189</v>
      </c>
      <c r="AD280" s="147" t="s">
        <v>297</v>
      </c>
      <c r="AE280" s="147" t="s">
        <v>334</v>
      </c>
      <c r="EQ280">
        <v>1326</v>
      </c>
      <c r="ER280">
        <v>1079</v>
      </c>
    </row>
    <row r="281" spans="1:161" ht="15" hidden="1" thickBot="1">
      <c r="A281" s="18">
        <v>9</v>
      </c>
      <c r="B281" s="18" t="s">
        <v>343</v>
      </c>
      <c r="C281" s="18" t="s">
        <v>344</v>
      </c>
      <c r="D281" s="175">
        <v>1387</v>
      </c>
      <c r="E281" s="175" cm="1">
        <f t="array" ref="E281">SUMPRODUCT(($AK$2:$GH$2&lt;='S(Week)'!$N$3)*(AK281:GH281)*1)</f>
        <v>1387</v>
      </c>
      <c r="F281" s="175">
        <f t="shared" si="65"/>
        <v>0</v>
      </c>
      <c r="G281" s="18"/>
      <c r="H281" s="19">
        <v>45883</v>
      </c>
      <c r="I281" s="19">
        <v>45888</v>
      </c>
      <c r="J281" s="18">
        <v>5</v>
      </c>
      <c r="L281" s="46"/>
      <c r="M281" s="47"/>
      <c r="N281" s="46"/>
      <c r="O281" s="47"/>
      <c r="P281" s="52"/>
      <c r="Q281" s="39" t="s">
        <v>51</v>
      </c>
      <c r="R281" s="40">
        <v>100</v>
      </c>
      <c r="S281" s="41" t="s">
        <v>51</v>
      </c>
      <c r="T281" s="38">
        <f t="shared" si="66"/>
        <v>0</v>
      </c>
      <c r="V281" s="136" t="str">
        <f t="shared" si="67"/>
        <v>Not started</v>
      </c>
      <c r="W281" s="139"/>
      <c r="X281" s="26" t="s">
        <v>52</v>
      </c>
      <c r="Y281" s="147" t="str">
        <f t="shared" si="62"/>
        <v/>
      </c>
      <c r="Z281" s="26" t="s">
        <v>52</v>
      </c>
      <c r="AA281" s="144" t="str">
        <f t="shared" si="63"/>
        <v/>
      </c>
      <c r="AB281" s="140" t="s">
        <v>52</v>
      </c>
      <c r="AC281" s="156" t="s">
        <v>189</v>
      </c>
      <c r="AD281" s="147" t="s">
        <v>297</v>
      </c>
      <c r="AE281" s="147" t="s">
        <v>334</v>
      </c>
      <c r="EQ281">
        <v>658</v>
      </c>
      <c r="ER281">
        <v>729</v>
      </c>
    </row>
    <row r="282" spans="1:161" ht="15" hidden="1" thickBot="1">
      <c r="A282" s="18">
        <v>9</v>
      </c>
      <c r="B282" s="18" t="s">
        <v>345</v>
      </c>
      <c r="C282" s="18" t="s">
        <v>346</v>
      </c>
      <c r="D282" s="175">
        <v>1387</v>
      </c>
      <c r="E282" s="175" cm="1">
        <f t="array" ref="E282">SUMPRODUCT(($AK$2:$GH$2&lt;='S(Week)'!$N$3)*(AK282:GH282)*1)</f>
        <v>1387</v>
      </c>
      <c r="F282" s="175">
        <f t="shared" si="65"/>
        <v>0</v>
      </c>
      <c r="G282" s="18"/>
      <c r="H282" s="19">
        <v>45889</v>
      </c>
      <c r="I282" s="19">
        <v>45895</v>
      </c>
      <c r="J282" s="18">
        <v>5</v>
      </c>
      <c r="L282" s="46"/>
      <c r="M282" s="47"/>
      <c r="N282" s="46"/>
      <c r="O282" s="47"/>
      <c r="P282" s="52"/>
      <c r="Q282" s="39" t="s">
        <v>51</v>
      </c>
      <c r="R282" s="40">
        <v>100</v>
      </c>
      <c r="S282" s="41" t="s">
        <v>51</v>
      </c>
      <c r="T282" s="38">
        <f t="shared" si="66"/>
        <v>0</v>
      </c>
      <c r="V282" s="136" t="str">
        <f t="shared" si="67"/>
        <v>Not started</v>
      </c>
      <c r="W282" s="139"/>
      <c r="X282" s="26" t="s">
        <v>52</v>
      </c>
      <c r="Y282" s="147" t="str">
        <f t="shared" si="62"/>
        <v/>
      </c>
      <c r="Z282" s="26" t="s">
        <v>52</v>
      </c>
      <c r="AA282" s="144" t="str">
        <f t="shared" si="63"/>
        <v/>
      </c>
      <c r="AB282" s="140" t="s">
        <v>52</v>
      </c>
      <c r="AC282" s="156" t="s">
        <v>189</v>
      </c>
      <c r="AD282" s="147" t="s">
        <v>297</v>
      </c>
      <c r="AE282" s="147" t="s">
        <v>334</v>
      </c>
      <c r="ER282">
        <v>1007</v>
      </c>
      <c r="ES282">
        <v>380</v>
      </c>
    </row>
    <row r="283" spans="1:161" ht="15" hidden="1" thickBot="1">
      <c r="A283" s="18">
        <v>9</v>
      </c>
      <c r="B283" s="18" t="s">
        <v>347</v>
      </c>
      <c r="C283" s="18" t="s">
        <v>348</v>
      </c>
      <c r="D283" s="175">
        <v>1202</v>
      </c>
      <c r="E283" s="175" cm="1">
        <f t="array" ref="E283">SUMPRODUCT(($AK$2:$GH$2&lt;='S(Week)'!$N$3)*(AK283:GH283)*1)</f>
        <v>1202</v>
      </c>
      <c r="F283" s="175">
        <f t="shared" si="65"/>
        <v>0</v>
      </c>
      <c r="G283" s="18"/>
      <c r="H283" s="19">
        <v>45890</v>
      </c>
      <c r="I283" s="19">
        <v>45895</v>
      </c>
      <c r="J283" s="18">
        <v>4</v>
      </c>
      <c r="L283" s="46"/>
      <c r="M283" s="47"/>
      <c r="N283" s="46"/>
      <c r="O283" s="47"/>
      <c r="P283" s="52"/>
      <c r="Q283" s="39" t="s">
        <v>51</v>
      </c>
      <c r="R283" s="40">
        <v>100</v>
      </c>
      <c r="S283" s="41" t="s">
        <v>51</v>
      </c>
      <c r="T283" s="38">
        <f t="shared" si="66"/>
        <v>0</v>
      </c>
      <c r="V283" s="136" t="str">
        <f t="shared" si="67"/>
        <v>Not started</v>
      </c>
      <c r="W283" s="139"/>
      <c r="X283" s="26" t="s">
        <v>52</v>
      </c>
      <c r="Y283" s="147" t="str">
        <f t="shared" si="62"/>
        <v/>
      </c>
      <c r="Z283" s="26" t="s">
        <v>52</v>
      </c>
      <c r="AA283" s="144" t="str">
        <f t="shared" si="63"/>
        <v/>
      </c>
      <c r="AB283" s="140" t="s">
        <v>52</v>
      </c>
      <c r="AC283" s="156" t="s">
        <v>189</v>
      </c>
      <c r="AD283" s="147" t="s">
        <v>297</v>
      </c>
      <c r="AE283" s="147" t="s">
        <v>334</v>
      </c>
      <c r="ER283">
        <v>752</v>
      </c>
      <c r="ES283">
        <v>450</v>
      </c>
    </row>
    <row r="284" spans="1:161" ht="15" hidden="1" thickBot="1">
      <c r="A284" s="18">
        <v>9</v>
      </c>
      <c r="B284" s="18" t="s">
        <v>349</v>
      </c>
      <c r="C284" s="18" t="s">
        <v>350</v>
      </c>
      <c r="D284" s="175">
        <v>4810</v>
      </c>
      <c r="E284" s="175" cm="1">
        <f t="array" ref="E284">SUMPRODUCT(($AK$2:$GH$2&lt;='S(Week)'!$N$3)*(AK284:GH284)*1)</f>
        <v>4810</v>
      </c>
      <c r="F284" s="175">
        <f t="shared" si="65"/>
        <v>0</v>
      </c>
      <c r="G284" s="18"/>
      <c r="H284" s="19">
        <v>45890</v>
      </c>
      <c r="I284" s="19">
        <v>45909</v>
      </c>
      <c r="J284" s="18">
        <v>16</v>
      </c>
      <c r="L284" s="46"/>
      <c r="M284" s="47"/>
      <c r="N284" s="46"/>
      <c r="O284" s="47"/>
      <c r="P284" s="52"/>
      <c r="Q284" s="39" t="s">
        <v>51</v>
      </c>
      <c r="R284" s="40">
        <v>100</v>
      </c>
      <c r="S284" s="41" t="s">
        <v>51</v>
      </c>
      <c r="T284" s="38">
        <f t="shared" si="66"/>
        <v>0</v>
      </c>
      <c r="V284" s="136" t="str">
        <f t="shared" si="67"/>
        <v>Not started</v>
      </c>
      <c r="W284" s="139"/>
      <c r="X284" s="26" t="s">
        <v>52</v>
      </c>
      <c r="Y284" s="147" t="str">
        <f t="shared" si="62"/>
        <v/>
      </c>
      <c r="Z284" s="26" t="s">
        <v>52</v>
      </c>
      <c r="AA284" s="144" t="str">
        <f t="shared" si="63"/>
        <v/>
      </c>
      <c r="AB284" s="140" t="s">
        <v>52</v>
      </c>
      <c r="AC284" s="156" t="s">
        <v>189</v>
      </c>
      <c r="AD284" s="147" t="s">
        <v>297</v>
      </c>
      <c r="AE284" s="147" t="s">
        <v>334</v>
      </c>
      <c r="ER284">
        <v>723</v>
      </c>
      <c r="ES284">
        <v>1782</v>
      </c>
      <c r="ET284">
        <v>1782</v>
      </c>
      <c r="EU284">
        <v>523</v>
      </c>
    </row>
    <row r="285" spans="1:161" ht="15" hidden="1" thickBot="1">
      <c r="A285" s="18">
        <v>9</v>
      </c>
      <c r="B285" s="18" t="s">
        <v>351</v>
      </c>
      <c r="C285" s="18" t="s">
        <v>352</v>
      </c>
      <c r="D285" s="175">
        <v>2405</v>
      </c>
      <c r="E285" s="175" cm="1">
        <f t="array" ref="E285">SUMPRODUCT(($AK$2:$GH$2&lt;='S(Week)'!$N$3)*(AK285:GH285)*1)</f>
        <v>2405</v>
      </c>
      <c r="F285" s="175">
        <f t="shared" si="65"/>
        <v>0</v>
      </c>
      <c r="G285" s="18"/>
      <c r="H285" s="19">
        <v>45909</v>
      </c>
      <c r="I285" s="19">
        <v>45918</v>
      </c>
      <c r="J285" s="18">
        <v>8</v>
      </c>
      <c r="L285" s="46"/>
      <c r="M285" s="47"/>
      <c r="N285" s="46"/>
      <c r="O285" s="47"/>
      <c r="P285" s="52"/>
      <c r="Q285" s="39" t="s">
        <v>51</v>
      </c>
      <c r="R285" s="40">
        <v>100</v>
      </c>
      <c r="S285" s="41" t="s">
        <v>51</v>
      </c>
      <c r="T285" s="38">
        <f t="shared" si="66"/>
        <v>0</v>
      </c>
      <c r="V285" s="136" t="str">
        <f t="shared" si="67"/>
        <v>Not started</v>
      </c>
      <c r="W285" s="139"/>
      <c r="X285" s="26" t="s">
        <v>52</v>
      </c>
      <c r="Y285" s="147" t="str">
        <f t="shared" si="62"/>
        <v/>
      </c>
      <c r="Z285" s="26" t="s">
        <v>52</v>
      </c>
      <c r="AA285" s="144" t="str">
        <f t="shared" si="63"/>
        <v/>
      </c>
      <c r="AB285" s="140" t="s">
        <v>52</v>
      </c>
      <c r="AC285" s="156" t="s">
        <v>189</v>
      </c>
      <c r="AD285" s="147" t="s">
        <v>297</v>
      </c>
      <c r="AE285" s="147" t="s">
        <v>334</v>
      </c>
      <c r="EU285">
        <v>1284</v>
      </c>
      <c r="EV285">
        <v>1121</v>
      </c>
    </row>
    <row r="286" spans="1:161" ht="15" hidden="1" thickBot="1">
      <c r="A286" s="18">
        <v>9</v>
      </c>
      <c r="B286" s="18" t="s">
        <v>353</v>
      </c>
      <c r="C286" s="18" t="s">
        <v>354</v>
      </c>
      <c r="D286" s="175">
        <v>7215</v>
      </c>
      <c r="E286" s="175" cm="1">
        <f t="array" ref="E286">SUMPRODUCT(($AK$2:$GH$2&lt;='S(Week)'!$N$3)*(AK286:GH286)*1)</f>
        <v>7216</v>
      </c>
      <c r="F286" s="175">
        <f t="shared" si="65"/>
        <v>0</v>
      </c>
      <c r="G286" s="18"/>
      <c r="H286" s="19">
        <v>45952</v>
      </c>
      <c r="I286" s="19">
        <v>45980</v>
      </c>
      <c r="J286" s="18">
        <v>24</v>
      </c>
      <c r="L286" s="46"/>
      <c r="M286" s="47"/>
      <c r="N286" s="46"/>
      <c r="O286" s="47"/>
      <c r="P286" s="52"/>
      <c r="Q286" s="39" t="s">
        <v>51</v>
      </c>
      <c r="R286" s="40">
        <v>100</v>
      </c>
      <c r="S286" s="41" t="s">
        <v>51</v>
      </c>
      <c r="T286" s="38">
        <f t="shared" si="66"/>
        <v>0</v>
      </c>
      <c r="V286" s="136" t="str">
        <f t="shared" si="67"/>
        <v>Not started</v>
      </c>
      <c r="W286" s="139"/>
      <c r="X286" s="26" t="s">
        <v>52</v>
      </c>
      <c r="Y286" s="147" t="str">
        <f t="shared" si="62"/>
        <v/>
      </c>
      <c r="Z286" s="26" t="s">
        <v>52</v>
      </c>
      <c r="AA286" s="144" t="str">
        <f t="shared" si="63"/>
        <v/>
      </c>
      <c r="AB286" s="140" t="s">
        <v>52</v>
      </c>
      <c r="AC286" s="156" t="s">
        <v>189</v>
      </c>
      <c r="AD286" s="147" t="s">
        <v>297</v>
      </c>
      <c r="AE286" s="147" t="s">
        <v>334</v>
      </c>
      <c r="FA286">
        <v>157</v>
      </c>
      <c r="FB286">
        <v>1640</v>
      </c>
      <c r="FC286">
        <v>3827</v>
      </c>
      <c r="FD286">
        <v>1476</v>
      </c>
      <c r="FE286">
        <v>116</v>
      </c>
    </row>
    <row r="287" spans="1:161">
      <c r="A287" s="15">
        <v>5</v>
      </c>
      <c r="B287" s="15" t="s">
        <v>355</v>
      </c>
      <c r="C287" s="16"/>
      <c r="D287" s="174">
        <v>64977</v>
      </c>
      <c r="E287" s="174"/>
      <c r="F287" s="174"/>
      <c r="G287" s="16"/>
      <c r="H287" s="17">
        <v>45527</v>
      </c>
      <c r="I287" s="17">
        <v>45749</v>
      </c>
      <c r="J287" s="16">
        <v>191</v>
      </c>
      <c r="L287" s="46"/>
      <c r="M287" s="47"/>
      <c r="N287" s="46"/>
      <c r="O287" s="47"/>
      <c r="V287" s="136"/>
      <c r="W287" s="139"/>
      <c r="Y287" s="147" t="str">
        <f t="shared" si="62"/>
        <v/>
      </c>
      <c r="AA287" s="144" t="str">
        <f t="shared" si="63"/>
        <v/>
      </c>
      <c r="AB287" s="140"/>
      <c r="AC287" s="157"/>
      <c r="AD287" s="158"/>
      <c r="AE287" s="147"/>
      <c r="CR287">
        <v>162</v>
      </c>
      <c r="CS287">
        <v>601</v>
      </c>
      <c r="CT287">
        <v>1457</v>
      </c>
      <c r="CU287">
        <v>3652</v>
      </c>
      <c r="CV287">
        <v>6229</v>
      </c>
      <c r="CW287">
        <v>9130</v>
      </c>
      <c r="CX287">
        <v>11172</v>
      </c>
      <c r="CY287">
        <v>10998</v>
      </c>
      <c r="CZ287">
        <v>7286</v>
      </c>
      <c r="DA287">
        <v>4464</v>
      </c>
      <c r="DB287">
        <v>2392</v>
      </c>
      <c r="DC287">
        <v>1068</v>
      </c>
      <c r="DD287">
        <v>396</v>
      </c>
      <c r="DW287">
        <v>2088</v>
      </c>
      <c r="DX287">
        <v>3881</v>
      </c>
    </row>
    <row r="288" spans="1:161">
      <c r="A288" s="20">
        <v>6</v>
      </c>
      <c r="B288" s="20" t="s">
        <v>46</v>
      </c>
      <c r="C288" s="21"/>
      <c r="D288" s="176">
        <v>64977</v>
      </c>
      <c r="E288" s="176"/>
      <c r="F288" s="176"/>
      <c r="G288" s="21"/>
      <c r="H288" s="22">
        <v>45527</v>
      </c>
      <c r="I288" s="22">
        <v>45749</v>
      </c>
      <c r="J288" s="21">
        <v>191</v>
      </c>
      <c r="L288" s="46"/>
      <c r="M288" s="47"/>
      <c r="N288" s="46"/>
      <c r="O288" s="47"/>
      <c r="V288" s="136"/>
      <c r="W288" s="139"/>
      <c r="Y288" s="147" t="str">
        <f t="shared" si="62"/>
        <v/>
      </c>
      <c r="AA288" s="144" t="str">
        <f t="shared" si="63"/>
        <v/>
      </c>
      <c r="AB288" s="140"/>
      <c r="AC288" s="157"/>
      <c r="AD288" s="158"/>
      <c r="AE288" s="147"/>
      <c r="CR288">
        <v>162</v>
      </c>
      <c r="CS288">
        <v>601</v>
      </c>
      <c r="CT288">
        <v>1457</v>
      </c>
      <c r="CU288">
        <v>3652</v>
      </c>
      <c r="CV288">
        <v>6229</v>
      </c>
      <c r="CW288">
        <v>9130</v>
      </c>
      <c r="CX288">
        <v>11172</v>
      </c>
      <c r="CY288">
        <v>10998</v>
      </c>
      <c r="CZ288">
        <v>7286</v>
      </c>
      <c r="DA288">
        <v>4464</v>
      </c>
      <c r="DB288">
        <v>2392</v>
      </c>
      <c r="DC288">
        <v>1068</v>
      </c>
      <c r="DD288">
        <v>396</v>
      </c>
      <c r="DW288">
        <v>2088</v>
      </c>
      <c r="DX288">
        <v>3881</v>
      </c>
    </row>
    <row r="289" spans="1:155">
      <c r="B289" t="s">
        <v>47</v>
      </c>
      <c r="C289" s="18"/>
      <c r="D289" s="175">
        <v>59008</v>
      </c>
      <c r="E289" s="175"/>
      <c r="F289" s="175"/>
      <c r="G289" s="18"/>
      <c r="H289" s="19">
        <v>45527</v>
      </c>
      <c r="I289" s="19">
        <v>45611</v>
      </c>
      <c r="J289" s="18">
        <v>73</v>
      </c>
      <c r="L289" s="46"/>
      <c r="M289" s="47"/>
      <c r="N289" s="46"/>
      <c r="O289" s="47"/>
      <c r="V289" s="136"/>
      <c r="W289" s="139"/>
      <c r="Y289" s="147" t="str">
        <f t="shared" si="62"/>
        <v/>
      </c>
      <c r="AA289" s="144" t="str">
        <f t="shared" si="63"/>
        <v/>
      </c>
      <c r="AB289" s="140"/>
      <c r="AC289" s="157"/>
      <c r="AD289" s="158"/>
      <c r="AE289" s="147"/>
      <c r="CR289">
        <v>162</v>
      </c>
      <c r="CS289">
        <v>601</v>
      </c>
      <c r="CT289">
        <v>1457</v>
      </c>
      <c r="CU289">
        <v>3652</v>
      </c>
      <c r="CV289">
        <v>6229</v>
      </c>
      <c r="CW289">
        <v>9130</v>
      </c>
      <c r="CX289">
        <v>11172</v>
      </c>
      <c r="CY289">
        <v>10998</v>
      </c>
      <c r="CZ289">
        <v>7286</v>
      </c>
      <c r="DA289">
        <v>4464</v>
      </c>
      <c r="DB289">
        <v>2392</v>
      </c>
      <c r="DC289">
        <v>1068</v>
      </c>
      <c r="DD289">
        <v>396</v>
      </c>
    </row>
    <row r="290" spans="1:155" ht="15" thickBot="1">
      <c r="A290" s="18">
        <v>9</v>
      </c>
      <c r="B290" s="18" t="s">
        <v>356</v>
      </c>
      <c r="C290" s="18" t="s">
        <v>357</v>
      </c>
      <c r="D290" s="175">
        <v>59008</v>
      </c>
      <c r="E290" s="175" cm="1">
        <f t="array" ref="E290">SUMPRODUCT(($AK$2:$GH$2&lt;='S(Week)'!$N$3)*(AK290:GH290)*1)</f>
        <v>59007</v>
      </c>
      <c r="F290" s="175">
        <f>IFERROR(E290*T290,0)</f>
        <v>0</v>
      </c>
      <c r="G290" s="18"/>
      <c r="H290" s="19">
        <v>45527</v>
      </c>
      <c r="I290" s="19">
        <v>45611</v>
      </c>
      <c r="J290" s="18">
        <v>73</v>
      </c>
      <c r="L290" s="46"/>
      <c r="M290" s="47"/>
      <c r="N290" s="46"/>
      <c r="O290" s="47"/>
      <c r="T290" s="38">
        <f>(E291*T291)+(E292*T292)+(E293*T293)</f>
        <v>0</v>
      </c>
      <c r="V290" s="136" t="str">
        <f>IF(($M290="A")*($O290="A")&gt;0,"Completed",IF($M290="A","In Progress","Not started"))</f>
        <v>Not started</v>
      </c>
      <c r="W290" s="139"/>
      <c r="Y290" s="147" t="str">
        <f t="shared" si="62"/>
        <v/>
      </c>
      <c r="AA290" s="144" t="str">
        <f t="shared" si="63"/>
        <v/>
      </c>
      <c r="AB290" s="140"/>
      <c r="AC290" s="157"/>
      <c r="AD290" s="158"/>
      <c r="AE290" s="147"/>
      <c r="CR290">
        <v>162</v>
      </c>
      <c r="CS290">
        <v>601</v>
      </c>
      <c r="CT290">
        <v>1457</v>
      </c>
      <c r="CU290">
        <v>3652</v>
      </c>
      <c r="CV290">
        <v>6229</v>
      </c>
      <c r="CW290">
        <v>9130</v>
      </c>
      <c r="CX290">
        <v>11172</v>
      </c>
      <c r="CY290">
        <v>10998</v>
      </c>
      <c r="CZ290">
        <v>7286</v>
      </c>
      <c r="DA290">
        <v>4464</v>
      </c>
      <c r="DB290">
        <v>2392</v>
      </c>
      <c r="DC290">
        <v>1068</v>
      </c>
      <c r="DD290">
        <v>396</v>
      </c>
    </row>
    <row r="291" spans="1:155" outlineLevel="6">
      <c r="A291" s="18"/>
      <c r="B291" s="18"/>
      <c r="C291" s="25" t="s">
        <v>73</v>
      </c>
      <c r="D291" s="175"/>
      <c r="E291" s="175">
        <v>0.1</v>
      </c>
      <c r="F291" s="175"/>
      <c r="G291" s="19"/>
      <c r="H291" s="19"/>
      <c r="I291" s="18"/>
      <c r="L291" s="46"/>
      <c r="M291" s="47"/>
      <c r="N291" s="46"/>
      <c r="O291" s="47"/>
      <c r="P291" s="53"/>
      <c r="Q291" s="29" t="s">
        <v>82</v>
      </c>
      <c r="R291" s="30"/>
      <c r="S291" s="31" t="s">
        <v>82</v>
      </c>
      <c r="T291" s="38">
        <f t="shared" ref="T291:T295" si="68">IFERROR($P291/$R291,0)</f>
        <v>0</v>
      </c>
      <c r="V291" s="136"/>
      <c r="W291" s="139"/>
      <c r="X291" s="26" t="s">
        <v>81</v>
      </c>
      <c r="Y291" s="147" t="str">
        <f t="shared" si="62"/>
        <v/>
      </c>
      <c r="Z291" s="26" t="s">
        <v>81</v>
      </c>
      <c r="AA291" s="144" t="str">
        <f t="shared" si="63"/>
        <v/>
      </c>
      <c r="AB291" s="140" t="s">
        <v>81</v>
      </c>
      <c r="AC291" s="161" t="s">
        <v>74</v>
      </c>
      <c r="AD291" s="162" t="s">
        <v>75</v>
      </c>
      <c r="AE291" s="162" t="s">
        <v>76</v>
      </c>
    </row>
    <row r="292" spans="1:155" outlineLevel="6">
      <c r="A292" s="18"/>
      <c r="B292" s="18"/>
      <c r="C292" s="25" t="s">
        <v>77</v>
      </c>
      <c r="D292" s="175"/>
      <c r="E292" s="175">
        <v>0.4</v>
      </c>
      <c r="F292" s="175"/>
      <c r="G292" s="19"/>
      <c r="H292" s="19"/>
      <c r="I292" s="18"/>
      <c r="L292" s="46"/>
      <c r="M292" s="47"/>
      <c r="N292" s="46"/>
      <c r="O292" s="47"/>
      <c r="P292" s="54"/>
      <c r="Q292" s="32" t="s">
        <v>78</v>
      </c>
      <c r="R292" s="33"/>
      <c r="S292" s="34" t="s">
        <v>78</v>
      </c>
      <c r="T292" s="38">
        <f t="shared" si="68"/>
        <v>0</v>
      </c>
      <c r="V292" s="136"/>
      <c r="W292" s="139"/>
      <c r="X292" s="26" t="s">
        <v>79</v>
      </c>
      <c r="Y292" s="147" t="str">
        <f t="shared" si="62"/>
        <v/>
      </c>
      <c r="Z292" s="26" t="s">
        <v>79</v>
      </c>
      <c r="AA292" s="144" t="str">
        <f t="shared" si="63"/>
        <v/>
      </c>
      <c r="AB292" s="140" t="s">
        <v>79</v>
      </c>
      <c r="AC292" s="161" t="s">
        <v>74</v>
      </c>
      <c r="AD292" s="162" t="s">
        <v>75</v>
      </c>
      <c r="AE292" s="162" t="s">
        <v>76</v>
      </c>
    </row>
    <row r="293" spans="1:155" ht="15" outlineLevel="6" thickBot="1">
      <c r="A293" s="18"/>
      <c r="B293" s="18"/>
      <c r="C293" s="25" t="s">
        <v>80</v>
      </c>
      <c r="D293" s="175"/>
      <c r="E293" s="175">
        <v>0.5</v>
      </c>
      <c r="F293" s="175"/>
      <c r="G293" s="19"/>
      <c r="H293" s="19"/>
      <c r="I293" s="18"/>
      <c r="L293" s="46"/>
      <c r="M293" s="47"/>
      <c r="N293" s="46"/>
      <c r="O293" s="47"/>
      <c r="P293" s="55"/>
      <c r="Q293" s="35" t="s">
        <v>82</v>
      </c>
      <c r="R293" s="36"/>
      <c r="S293" s="37" t="s">
        <v>82</v>
      </c>
      <c r="T293" s="38">
        <f t="shared" si="68"/>
        <v>0</v>
      </c>
      <c r="V293" s="136"/>
      <c r="W293" s="139"/>
      <c r="X293" s="26" t="s">
        <v>81</v>
      </c>
      <c r="Y293" s="147" t="str">
        <f t="shared" si="62"/>
        <v/>
      </c>
      <c r="Z293" s="26" t="s">
        <v>81</v>
      </c>
      <c r="AA293" s="144" t="str">
        <f t="shared" si="63"/>
        <v/>
      </c>
      <c r="AB293" s="140" t="s">
        <v>81</v>
      </c>
      <c r="AC293" s="161" t="s">
        <v>74</v>
      </c>
      <c r="AD293" s="162" t="s">
        <v>75</v>
      </c>
      <c r="AE293" s="162" t="s">
        <v>76</v>
      </c>
    </row>
    <row r="294" spans="1:155" hidden="1">
      <c r="B294" t="s">
        <v>118</v>
      </c>
      <c r="C294" s="18"/>
      <c r="D294" s="175">
        <v>5969</v>
      </c>
      <c r="E294" s="175"/>
      <c r="F294" s="175"/>
      <c r="G294" s="18"/>
      <c r="H294" s="19">
        <v>45744</v>
      </c>
      <c r="I294" s="19">
        <v>45749</v>
      </c>
      <c r="J294" s="18">
        <v>4</v>
      </c>
      <c r="L294" s="46"/>
      <c r="M294" s="47"/>
      <c r="N294" s="46"/>
      <c r="O294" s="47"/>
      <c r="V294" s="136"/>
      <c r="W294" s="139"/>
      <c r="Y294" s="147" t="str">
        <f t="shared" si="62"/>
        <v/>
      </c>
      <c r="AA294" s="144" t="str">
        <f t="shared" si="63"/>
        <v/>
      </c>
      <c r="AB294" s="140"/>
      <c r="AC294" s="157"/>
      <c r="AD294" s="158"/>
      <c r="AE294" s="147"/>
      <c r="DW294">
        <v>2088</v>
      </c>
      <c r="DX294">
        <v>3881</v>
      </c>
    </row>
    <row r="295" spans="1:155" ht="15" hidden="1" thickBot="1">
      <c r="A295" s="18">
        <v>9</v>
      </c>
      <c r="B295" s="18" t="s">
        <v>358</v>
      </c>
      <c r="C295" s="18" t="s">
        <v>359</v>
      </c>
      <c r="D295" s="175">
        <v>5969</v>
      </c>
      <c r="E295" s="175" cm="1">
        <f t="array" ref="E295">SUMPRODUCT(($AK$2:$GH$2&lt;='S(Week)'!$N$3)*(AK295:GH295)*1)</f>
        <v>5969</v>
      </c>
      <c r="F295" s="175">
        <f>IFERROR(E295*T295,0)</f>
        <v>0</v>
      </c>
      <c r="G295" s="18"/>
      <c r="H295" s="19">
        <v>45744</v>
      </c>
      <c r="I295" s="19">
        <v>45749</v>
      </c>
      <c r="J295" s="18">
        <v>4</v>
      </c>
      <c r="L295" s="46"/>
      <c r="M295" s="47"/>
      <c r="N295" s="46"/>
      <c r="O295" s="47"/>
      <c r="P295" s="52"/>
      <c r="Q295" s="39" t="s">
        <v>51</v>
      </c>
      <c r="R295" s="40">
        <v>100</v>
      </c>
      <c r="S295" s="41" t="s">
        <v>51</v>
      </c>
      <c r="T295" s="38">
        <f t="shared" si="68"/>
        <v>0</v>
      </c>
      <c r="V295" s="136" t="str">
        <f>IF(($M295="A")*($O295="A")&gt;0,"Completed",IF($M295="A","In Progress","Not started"))</f>
        <v>Not started</v>
      </c>
      <c r="W295" s="139"/>
      <c r="X295" s="26" t="s">
        <v>52</v>
      </c>
      <c r="Y295" s="147" t="str">
        <f t="shared" si="62"/>
        <v/>
      </c>
      <c r="Z295" s="26" t="s">
        <v>52</v>
      </c>
      <c r="AA295" s="144" t="str">
        <f t="shared" si="63"/>
        <v/>
      </c>
      <c r="AB295" s="140" t="s">
        <v>52</v>
      </c>
      <c r="AC295" s="157"/>
      <c r="AD295" s="158"/>
      <c r="AE295" s="147"/>
      <c r="DW295">
        <v>2088</v>
      </c>
      <c r="DX295">
        <v>3881</v>
      </c>
    </row>
    <row r="296" spans="1:155" hidden="1">
      <c r="A296" s="15">
        <v>5</v>
      </c>
      <c r="B296" s="15" t="s">
        <v>360</v>
      </c>
      <c r="C296" s="16"/>
      <c r="D296" s="174">
        <v>214108</v>
      </c>
      <c r="E296" s="174"/>
      <c r="F296" s="174"/>
      <c r="G296" s="16"/>
      <c r="H296" s="17">
        <v>45622</v>
      </c>
      <c r="I296" s="17">
        <v>45941</v>
      </c>
      <c r="J296" s="16">
        <v>275</v>
      </c>
      <c r="L296" s="46"/>
      <c r="M296" s="47"/>
      <c r="N296" s="46"/>
      <c r="O296" s="47"/>
      <c r="V296" s="136"/>
      <c r="W296" s="139"/>
      <c r="Y296" s="147" t="str">
        <f t="shared" si="62"/>
        <v/>
      </c>
      <c r="AA296" s="144" t="str">
        <f t="shared" si="63"/>
        <v/>
      </c>
      <c r="AB296" s="140"/>
      <c r="AC296" s="157"/>
      <c r="AD296" s="158"/>
      <c r="AE296" s="147"/>
      <c r="DF296">
        <v>3902</v>
      </c>
      <c r="DG296">
        <v>14549</v>
      </c>
      <c r="DH296">
        <v>11840</v>
      </c>
      <c r="DI296">
        <v>6700</v>
      </c>
      <c r="DJ296">
        <v>2234</v>
      </c>
      <c r="EK296">
        <v>7320</v>
      </c>
      <c r="EL296">
        <v>67831</v>
      </c>
      <c r="EM296">
        <v>16459</v>
      </c>
      <c r="EN296">
        <v>9374</v>
      </c>
      <c r="EO296">
        <v>4608</v>
      </c>
      <c r="EP296">
        <v>1072</v>
      </c>
      <c r="EU296">
        <v>1001</v>
      </c>
      <c r="EV296">
        <v>19052</v>
      </c>
      <c r="EW296">
        <v>28618</v>
      </c>
      <c r="EX296">
        <v>14867</v>
      </c>
      <c r="EY296">
        <v>4679</v>
      </c>
    </row>
    <row r="297" spans="1:155" hidden="1">
      <c r="A297" s="20">
        <v>6</v>
      </c>
      <c r="B297" s="20" t="s">
        <v>46</v>
      </c>
      <c r="C297" s="21"/>
      <c r="D297" s="176">
        <v>214108</v>
      </c>
      <c r="E297" s="176"/>
      <c r="F297" s="176"/>
      <c r="G297" s="21"/>
      <c r="H297" s="22">
        <v>45622</v>
      </c>
      <c r="I297" s="22">
        <v>45941</v>
      </c>
      <c r="J297" s="21">
        <v>275</v>
      </c>
      <c r="L297" s="46"/>
      <c r="M297" s="47"/>
      <c r="N297" s="46"/>
      <c r="O297" s="47"/>
      <c r="V297" s="136"/>
      <c r="W297" s="139"/>
      <c r="Y297" s="147" t="str">
        <f t="shared" si="62"/>
        <v/>
      </c>
      <c r="AA297" s="144" t="str">
        <f t="shared" si="63"/>
        <v/>
      </c>
      <c r="AB297" s="140"/>
      <c r="AC297" s="157"/>
      <c r="AD297" s="158"/>
      <c r="AE297" s="147"/>
      <c r="DF297">
        <v>3902</v>
      </c>
      <c r="DG297">
        <v>14549</v>
      </c>
      <c r="DH297">
        <v>11840</v>
      </c>
      <c r="DI297">
        <v>6700</v>
      </c>
      <c r="DJ297">
        <v>2234</v>
      </c>
      <c r="EK297">
        <v>7320</v>
      </c>
      <c r="EL297">
        <v>67831</v>
      </c>
      <c r="EM297">
        <v>16459</v>
      </c>
      <c r="EN297">
        <v>9374</v>
      </c>
      <c r="EO297">
        <v>4608</v>
      </c>
      <c r="EP297">
        <v>1072</v>
      </c>
      <c r="EU297">
        <v>1001</v>
      </c>
      <c r="EV297">
        <v>19052</v>
      </c>
      <c r="EW297">
        <v>28618</v>
      </c>
      <c r="EX297">
        <v>14867</v>
      </c>
      <c r="EY297">
        <v>4679</v>
      </c>
    </row>
    <row r="298" spans="1:155" ht="15" hidden="1" thickBot="1">
      <c r="B298" t="s">
        <v>105</v>
      </c>
      <c r="C298" s="18"/>
      <c r="D298" s="175">
        <v>67438</v>
      </c>
      <c r="E298" s="175"/>
      <c r="F298" s="175"/>
      <c r="G298" s="18"/>
      <c r="H298" s="19">
        <v>45842</v>
      </c>
      <c r="I298" s="19">
        <v>45852</v>
      </c>
      <c r="J298" s="18">
        <v>8</v>
      </c>
      <c r="L298" s="46"/>
      <c r="M298" s="47"/>
      <c r="N298" s="46"/>
      <c r="O298" s="47"/>
      <c r="V298" s="136"/>
      <c r="W298" s="139"/>
      <c r="Y298" s="147" t="str">
        <f t="shared" si="62"/>
        <v/>
      </c>
      <c r="AA298" s="144" t="str">
        <f t="shared" si="63"/>
        <v/>
      </c>
      <c r="AB298" s="140"/>
      <c r="AC298" s="157"/>
      <c r="AD298" s="158"/>
      <c r="AE298" s="147"/>
      <c r="EK298">
        <v>6867</v>
      </c>
      <c r="EL298">
        <v>59849</v>
      </c>
      <c r="EM298">
        <v>722</v>
      </c>
    </row>
    <row r="299" spans="1:155" ht="15" hidden="1" thickBot="1">
      <c r="A299" s="18">
        <v>9</v>
      </c>
      <c r="B299" s="18" t="s">
        <v>361</v>
      </c>
      <c r="C299" s="18" t="s">
        <v>362</v>
      </c>
      <c r="D299" s="175">
        <v>67438</v>
      </c>
      <c r="E299" s="175" cm="1">
        <f t="array" ref="E299">SUMPRODUCT(($AK$2:$GH$2&lt;='S(Week)'!$N$3)*(AK299:GH299)*1)</f>
        <v>67438</v>
      </c>
      <c r="F299" s="175">
        <f>IFERROR(E299*T299,0)</f>
        <v>0</v>
      </c>
      <c r="G299" s="18"/>
      <c r="H299" s="19">
        <v>45842</v>
      </c>
      <c r="I299" s="19">
        <v>45852</v>
      </c>
      <c r="J299" s="18">
        <v>8</v>
      </c>
      <c r="L299" s="46"/>
      <c r="M299" s="47"/>
      <c r="N299" s="46"/>
      <c r="O299" s="47"/>
      <c r="P299" s="52"/>
      <c r="Q299" s="39" t="s">
        <v>51</v>
      </c>
      <c r="R299" s="40">
        <v>100</v>
      </c>
      <c r="S299" s="41" t="s">
        <v>51</v>
      </c>
      <c r="T299" s="38">
        <f t="shared" ref="T299:T304" si="69">IFERROR($P299/$R299,0)</f>
        <v>0</v>
      </c>
      <c r="V299" s="136" t="str">
        <f>IF(($M299="A")*($O299="A")&gt;0,"Completed",IF($M299="A","In Progress","Not started"))</f>
        <v>Not started</v>
      </c>
      <c r="W299" s="139"/>
      <c r="X299" s="26" t="s">
        <v>52</v>
      </c>
      <c r="Y299" s="147" t="str">
        <f t="shared" si="62"/>
        <v/>
      </c>
      <c r="Z299" s="26" t="s">
        <v>52</v>
      </c>
      <c r="AA299" s="144" t="str">
        <f t="shared" si="63"/>
        <v/>
      </c>
      <c r="AB299" s="140" t="s">
        <v>52</v>
      </c>
      <c r="AC299" s="156" t="s">
        <v>189</v>
      </c>
      <c r="AD299" s="147" t="s">
        <v>297</v>
      </c>
      <c r="AE299" s="147" t="s">
        <v>191</v>
      </c>
      <c r="EK299">
        <v>6867</v>
      </c>
      <c r="EL299">
        <v>59849</v>
      </c>
      <c r="EM299">
        <v>722</v>
      </c>
    </row>
    <row r="300" spans="1:155" ht="15" hidden="1" thickBot="1">
      <c r="B300" t="s">
        <v>118</v>
      </c>
      <c r="C300" s="18"/>
      <c r="D300" s="175">
        <v>146670</v>
      </c>
      <c r="E300" s="175"/>
      <c r="F300" s="175"/>
      <c r="G300" s="18"/>
      <c r="H300" s="19">
        <v>45622</v>
      </c>
      <c r="I300" s="19">
        <v>45941</v>
      </c>
      <c r="J300" s="18">
        <v>275</v>
      </c>
      <c r="L300" s="46"/>
      <c r="M300" s="47"/>
      <c r="N300" s="46"/>
      <c r="O300" s="47"/>
      <c r="V300" s="136"/>
      <c r="W300" s="139"/>
      <c r="Y300" s="147" t="str">
        <f t="shared" si="62"/>
        <v/>
      </c>
      <c r="AA300" s="144" t="str">
        <f t="shared" si="63"/>
        <v/>
      </c>
      <c r="AB300" s="140"/>
      <c r="AC300" s="157"/>
      <c r="AD300" s="158"/>
      <c r="AE300" s="147"/>
      <c r="DF300">
        <v>3902</v>
      </c>
      <c r="DG300">
        <v>14549</v>
      </c>
      <c r="DH300">
        <v>11840</v>
      </c>
      <c r="DI300">
        <v>6700</v>
      </c>
      <c r="DJ300">
        <v>2234</v>
      </c>
      <c r="EK300">
        <v>452</v>
      </c>
      <c r="EL300">
        <v>7982</v>
      </c>
      <c r="EM300">
        <v>15737</v>
      </c>
      <c r="EN300">
        <v>9374</v>
      </c>
      <c r="EO300">
        <v>4608</v>
      </c>
      <c r="EP300">
        <v>1072</v>
      </c>
      <c r="EU300">
        <v>1001</v>
      </c>
      <c r="EV300">
        <v>19052</v>
      </c>
      <c r="EW300">
        <v>28618</v>
      </c>
      <c r="EX300">
        <v>14867</v>
      </c>
      <c r="EY300">
        <v>4679</v>
      </c>
    </row>
    <row r="301" spans="1:155" ht="15" hidden="1" thickBot="1">
      <c r="A301" s="18">
        <v>9</v>
      </c>
      <c r="B301" s="18" t="s">
        <v>363</v>
      </c>
      <c r="C301" s="18" t="s">
        <v>364</v>
      </c>
      <c r="D301" s="175">
        <v>39226</v>
      </c>
      <c r="E301" s="175" cm="1">
        <f t="array" ref="E301">SUMPRODUCT(($AK$2:$GH$2&lt;='S(Week)'!$N$3)*(AK301:GH301)*1)</f>
        <v>39225</v>
      </c>
      <c r="F301" s="175">
        <f>IFERROR(E301*T301,0)</f>
        <v>0</v>
      </c>
      <c r="G301" s="18"/>
      <c r="H301" s="19">
        <v>45622</v>
      </c>
      <c r="I301" s="19">
        <v>45654</v>
      </c>
      <c r="J301" s="18">
        <v>29</v>
      </c>
      <c r="L301" s="46"/>
      <c r="M301" s="47"/>
      <c r="N301" s="46"/>
      <c r="O301" s="47"/>
      <c r="P301" s="52"/>
      <c r="Q301" s="39" t="s">
        <v>51</v>
      </c>
      <c r="R301" s="40">
        <v>100</v>
      </c>
      <c r="S301" s="41" t="s">
        <v>51</v>
      </c>
      <c r="T301" s="38">
        <f t="shared" si="69"/>
        <v>0</v>
      </c>
      <c r="V301" s="136" t="str">
        <f t="shared" ref="V301:V304" si="70">IF(($M301="A")*($O301="A")&gt;0,"Completed",IF($M301="A","In Progress","Not started"))</f>
        <v>Not started</v>
      </c>
      <c r="W301" s="139"/>
      <c r="X301" s="26" t="s">
        <v>52</v>
      </c>
      <c r="Y301" s="147" t="str">
        <f t="shared" si="62"/>
        <v/>
      </c>
      <c r="Z301" s="26" t="s">
        <v>52</v>
      </c>
      <c r="AA301" s="144" t="str">
        <f t="shared" si="63"/>
        <v/>
      </c>
      <c r="AB301" s="140" t="s">
        <v>52</v>
      </c>
      <c r="AC301" s="157"/>
      <c r="AD301" s="158"/>
      <c r="AE301" s="147"/>
      <c r="DF301">
        <v>3902</v>
      </c>
      <c r="DG301">
        <v>14549</v>
      </c>
      <c r="DH301">
        <v>11840</v>
      </c>
      <c r="DI301">
        <v>6700</v>
      </c>
      <c r="DJ301">
        <v>2234</v>
      </c>
    </row>
    <row r="302" spans="1:155" ht="15" hidden="1" thickBot="1">
      <c r="A302" s="18">
        <v>9</v>
      </c>
      <c r="B302" s="18" t="s">
        <v>365</v>
      </c>
      <c r="C302" s="18" t="s">
        <v>366</v>
      </c>
      <c r="D302" s="175">
        <v>39226</v>
      </c>
      <c r="E302" s="175" cm="1">
        <f t="array" ref="E302">SUMPRODUCT(($AK$2:$GH$2&lt;='S(Week)'!$N$3)*(AK302:GH302)*1)</f>
        <v>39225</v>
      </c>
      <c r="F302" s="175">
        <f>IFERROR(E302*T302,0)</f>
        <v>0</v>
      </c>
      <c r="G302" s="18"/>
      <c r="H302" s="19">
        <v>45842</v>
      </c>
      <c r="I302" s="19">
        <v>45876</v>
      </c>
      <c r="J302" s="18">
        <v>29</v>
      </c>
      <c r="L302" s="46"/>
      <c r="M302" s="47"/>
      <c r="N302" s="46"/>
      <c r="O302" s="47"/>
      <c r="P302" s="52"/>
      <c r="Q302" s="39" t="s">
        <v>51</v>
      </c>
      <c r="R302" s="40">
        <v>100</v>
      </c>
      <c r="S302" s="41" t="s">
        <v>51</v>
      </c>
      <c r="T302" s="38">
        <f t="shared" si="69"/>
        <v>0</v>
      </c>
      <c r="V302" s="136" t="str">
        <f t="shared" si="70"/>
        <v>Not started</v>
      </c>
      <c r="W302" s="139"/>
      <c r="X302" s="26" t="s">
        <v>52</v>
      </c>
      <c r="Y302" s="147" t="str">
        <f t="shared" si="62"/>
        <v/>
      </c>
      <c r="Z302" s="26" t="s">
        <v>52</v>
      </c>
      <c r="AA302" s="144" t="str">
        <f t="shared" si="63"/>
        <v/>
      </c>
      <c r="AB302" s="140" t="s">
        <v>52</v>
      </c>
      <c r="AC302" s="157"/>
      <c r="AD302" s="158"/>
      <c r="AE302" s="147"/>
      <c r="EK302">
        <v>452</v>
      </c>
      <c r="EL302">
        <v>7982</v>
      </c>
      <c r="EM302">
        <v>15737</v>
      </c>
      <c r="EN302">
        <v>9374</v>
      </c>
      <c r="EO302">
        <v>4608</v>
      </c>
      <c r="EP302">
        <v>1072</v>
      </c>
    </row>
    <row r="303" spans="1:155" ht="15" hidden="1" thickBot="1">
      <c r="A303" s="18">
        <v>9</v>
      </c>
      <c r="B303" s="18" t="s">
        <v>367</v>
      </c>
      <c r="C303" s="18" t="s">
        <v>368</v>
      </c>
      <c r="D303" s="175">
        <v>34109</v>
      </c>
      <c r="E303" s="175" cm="1">
        <f t="array" ref="E303">SUMPRODUCT(($AK$2:$GH$2&lt;='S(Week)'!$N$3)*(AK303:GH303)*1)</f>
        <v>34109</v>
      </c>
      <c r="F303" s="175">
        <f>IFERROR(E303*T303,0)</f>
        <v>0</v>
      </c>
      <c r="G303" s="18"/>
      <c r="H303" s="19">
        <v>45912</v>
      </c>
      <c r="I303" s="19">
        <v>45941</v>
      </c>
      <c r="J303" s="18">
        <v>25</v>
      </c>
      <c r="L303" s="46"/>
      <c r="M303" s="47"/>
      <c r="N303" s="46"/>
      <c r="O303" s="47"/>
      <c r="P303" s="52"/>
      <c r="Q303" s="39" t="s">
        <v>51</v>
      </c>
      <c r="R303" s="40">
        <v>100</v>
      </c>
      <c r="S303" s="41" t="s">
        <v>51</v>
      </c>
      <c r="T303" s="38">
        <f t="shared" si="69"/>
        <v>0</v>
      </c>
      <c r="V303" s="136" t="str">
        <f t="shared" si="70"/>
        <v>Not started</v>
      </c>
      <c r="W303" s="139"/>
      <c r="X303" s="26" t="s">
        <v>52</v>
      </c>
      <c r="Y303" s="147" t="str">
        <f t="shared" si="62"/>
        <v/>
      </c>
      <c r="Z303" s="26" t="s">
        <v>52</v>
      </c>
      <c r="AA303" s="144" t="str">
        <f t="shared" si="63"/>
        <v/>
      </c>
      <c r="AB303" s="140" t="s">
        <v>52</v>
      </c>
      <c r="AC303" s="157"/>
      <c r="AD303" s="158"/>
      <c r="AE303" s="147"/>
      <c r="EU303">
        <v>501</v>
      </c>
      <c r="EV303">
        <v>9526</v>
      </c>
      <c r="EW303">
        <v>14309</v>
      </c>
      <c r="EX303">
        <v>7434</v>
      </c>
      <c r="EY303">
        <v>2339</v>
      </c>
    </row>
    <row r="304" spans="1:155" ht="15" hidden="1" thickBot="1">
      <c r="A304" s="18">
        <v>9</v>
      </c>
      <c r="B304" s="18" t="s">
        <v>369</v>
      </c>
      <c r="C304" s="18" t="s">
        <v>370</v>
      </c>
      <c r="D304" s="175">
        <v>34109</v>
      </c>
      <c r="E304" s="175" cm="1">
        <f t="array" ref="E304">SUMPRODUCT(($AK$2:$GH$2&lt;='S(Week)'!$N$3)*(AK304:GH304)*1)</f>
        <v>34109</v>
      </c>
      <c r="F304" s="175">
        <f>IFERROR(E304*T304,0)</f>
        <v>0</v>
      </c>
      <c r="G304" s="18"/>
      <c r="H304" s="19">
        <v>45912</v>
      </c>
      <c r="I304" s="19">
        <v>45941</v>
      </c>
      <c r="J304" s="18">
        <v>25</v>
      </c>
      <c r="L304" s="46"/>
      <c r="M304" s="47"/>
      <c r="N304" s="46"/>
      <c r="O304" s="47"/>
      <c r="P304" s="52"/>
      <c r="Q304" s="39" t="s">
        <v>51</v>
      </c>
      <c r="R304" s="40">
        <v>100</v>
      </c>
      <c r="S304" s="41" t="s">
        <v>51</v>
      </c>
      <c r="T304" s="38">
        <f t="shared" si="69"/>
        <v>0</v>
      </c>
      <c r="V304" s="136" t="str">
        <f t="shared" si="70"/>
        <v>Not started</v>
      </c>
      <c r="W304" s="139"/>
      <c r="X304" s="26" t="s">
        <v>52</v>
      </c>
      <c r="Y304" s="147" t="str">
        <f t="shared" si="62"/>
        <v/>
      </c>
      <c r="Z304" s="26" t="s">
        <v>52</v>
      </c>
      <c r="AA304" s="144" t="str">
        <f t="shared" si="63"/>
        <v/>
      </c>
      <c r="AB304" s="140" t="s">
        <v>52</v>
      </c>
      <c r="AC304" s="157"/>
      <c r="AD304" s="158"/>
      <c r="AE304" s="147"/>
      <c r="EU304">
        <v>501</v>
      </c>
      <c r="EV304">
        <v>9526</v>
      </c>
      <c r="EW304">
        <v>14309</v>
      </c>
      <c r="EX304">
        <v>7434</v>
      </c>
      <c r="EY304">
        <v>2339</v>
      </c>
    </row>
    <row r="305" spans="1:163">
      <c r="A305" s="12">
        <v>4</v>
      </c>
      <c r="B305" s="12" t="s">
        <v>371</v>
      </c>
      <c r="C305" s="13"/>
      <c r="D305" s="173">
        <v>1180341</v>
      </c>
      <c r="E305" s="173"/>
      <c r="F305" s="173"/>
      <c r="G305" s="13"/>
      <c r="H305" s="14">
        <v>45518</v>
      </c>
      <c r="I305" s="14">
        <v>45996</v>
      </c>
      <c r="J305" s="13">
        <v>410</v>
      </c>
      <c r="L305" s="46"/>
      <c r="M305" s="47"/>
      <c r="N305" s="46"/>
      <c r="O305" s="47"/>
      <c r="V305" s="136"/>
      <c r="W305" s="139"/>
      <c r="Y305" s="147" t="str">
        <f t="shared" si="62"/>
        <v/>
      </c>
      <c r="AA305" s="144" t="str">
        <f t="shared" si="63"/>
        <v/>
      </c>
      <c r="AB305" s="140"/>
      <c r="AC305" s="157"/>
      <c r="AD305" s="158"/>
      <c r="AE305" s="147"/>
      <c r="CQ305">
        <v>363</v>
      </c>
      <c r="CR305">
        <v>1177</v>
      </c>
      <c r="CS305">
        <v>2982</v>
      </c>
      <c r="CT305">
        <v>5919</v>
      </c>
      <c r="CU305">
        <v>9580</v>
      </c>
      <c r="CV305">
        <v>13584</v>
      </c>
      <c r="CW305">
        <v>16901</v>
      </c>
      <c r="CX305">
        <v>22168</v>
      </c>
      <c r="CY305">
        <v>25099</v>
      </c>
      <c r="CZ305">
        <v>14965</v>
      </c>
      <c r="DA305">
        <v>10477</v>
      </c>
      <c r="DB305">
        <v>19662</v>
      </c>
      <c r="DC305">
        <v>41601</v>
      </c>
      <c r="DD305">
        <v>45001</v>
      </c>
      <c r="DE305">
        <v>28968</v>
      </c>
      <c r="DF305">
        <v>18507</v>
      </c>
      <c r="DG305">
        <v>10367</v>
      </c>
      <c r="DH305">
        <v>5084</v>
      </c>
      <c r="DI305">
        <v>1967</v>
      </c>
      <c r="DJ305">
        <v>651</v>
      </c>
      <c r="DK305">
        <v>18</v>
      </c>
      <c r="DW305">
        <v>3492</v>
      </c>
      <c r="DX305">
        <v>10518</v>
      </c>
      <c r="DY305">
        <v>23581</v>
      </c>
      <c r="DZ305">
        <v>38253</v>
      </c>
      <c r="EA305">
        <v>28628</v>
      </c>
      <c r="EB305">
        <v>26550</v>
      </c>
      <c r="EC305">
        <v>29249</v>
      </c>
      <c r="ED305">
        <v>26077</v>
      </c>
      <c r="EE305">
        <v>23615</v>
      </c>
      <c r="EF305">
        <v>18778</v>
      </c>
      <c r="EG305">
        <v>51525</v>
      </c>
      <c r="EH305">
        <v>130236</v>
      </c>
      <c r="EI305">
        <v>41467</v>
      </c>
      <c r="EJ305">
        <v>34463</v>
      </c>
      <c r="EK305">
        <v>35044</v>
      </c>
      <c r="EL305">
        <v>35670</v>
      </c>
      <c r="EM305">
        <v>44177</v>
      </c>
      <c r="EN305">
        <v>84280</v>
      </c>
      <c r="EO305">
        <v>47880</v>
      </c>
      <c r="EP305">
        <v>28923</v>
      </c>
      <c r="EQ305">
        <v>18915</v>
      </c>
      <c r="ER305">
        <v>9642</v>
      </c>
      <c r="ES305">
        <v>3891</v>
      </c>
      <c r="ET305">
        <v>4405</v>
      </c>
      <c r="EU305">
        <v>2730</v>
      </c>
      <c r="EV305">
        <v>2851</v>
      </c>
      <c r="EW305">
        <v>1787</v>
      </c>
      <c r="EX305">
        <v>13880</v>
      </c>
      <c r="EY305">
        <v>32281</v>
      </c>
      <c r="EZ305">
        <v>17875</v>
      </c>
      <c r="FA305">
        <v>6820</v>
      </c>
      <c r="FB305">
        <v>584</v>
      </c>
      <c r="FC305">
        <v>55</v>
      </c>
      <c r="FD305">
        <v>1065</v>
      </c>
      <c r="FE305">
        <v>3665</v>
      </c>
      <c r="FF305">
        <v>2198</v>
      </c>
      <c r="FG305">
        <v>252</v>
      </c>
    </row>
    <row r="306" spans="1:163">
      <c r="A306" s="15">
        <v>5</v>
      </c>
      <c r="B306" s="15" t="s">
        <v>285</v>
      </c>
      <c r="C306" s="16"/>
      <c r="D306" s="174">
        <v>126446</v>
      </c>
      <c r="E306" s="174"/>
      <c r="F306" s="174"/>
      <c r="G306" s="16"/>
      <c r="H306" s="17">
        <v>45552</v>
      </c>
      <c r="I306" s="17">
        <v>45814</v>
      </c>
      <c r="J306" s="16">
        <v>225</v>
      </c>
      <c r="L306" s="46"/>
      <c r="M306" s="47"/>
      <c r="N306" s="46"/>
      <c r="O306" s="47"/>
      <c r="V306" s="136"/>
      <c r="W306" s="139"/>
      <c r="Y306" s="147" t="str">
        <f t="shared" si="62"/>
        <v/>
      </c>
      <c r="AA306" s="144" t="str">
        <f t="shared" si="63"/>
        <v/>
      </c>
      <c r="AB306" s="140"/>
      <c r="AC306" s="157"/>
      <c r="AD306" s="158"/>
      <c r="AE306" s="147"/>
      <c r="CV306">
        <v>1075</v>
      </c>
      <c r="CW306">
        <v>5075</v>
      </c>
      <c r="CX306">
        <v>14283</v>
      </c>
      <c r="CY306">
        <v>20748</v>
      </c>
      <c r="CZ306">
        <v>12583</v>
      </c>
      <c r="DA306">
        <v>4508</v>
      </c>
      <c r="DB306">
        <v>735</v>
      </c>
      <c r="DW306">
        <v>915</v>
      </c>
      <c r="DX306">
        <v>5363</v>
      </c>
      <c r="DY306">
        <v>10761</v>
      </c>
      <c r="DZ306">
        <v>7942</v>
      </c>
      <c r="EA306">
        <v>5232</v>
      </c>
      <c r="EB306">
        <v>8404</v>
      </c>
      <c r="EC306">
        <v>11103</v>
      </c>
      <c r="ED306">
        <v>7931</v>
      </c>
      <c r="EE306">
        <v>5470</v>
      </c>
      <c r="EF306">
        <v>3308</v>
      </c>
      <c r="EG306">
        <v>1010</v>
      </c>
    </row>
    <row r="307" spans="1:163">
      <c r="A307" s="20">
        <v>6</v>
      </c>
      <c r="B307" s="20" t="s">
        <v>46</v>
      </c>
      <c r="C307" s="21"/>
      <c r="D307" s="176">
        <v>126446</v>
      </c>
      <c r="E307" s="176"/>
      <c r="F307" s="176"/>
      <c r="G307" s="21"/>
      <c r="H307" s="22">
        <v>45552</v>
      </c>
      <c r="I307" s="22">
        <v>45814</v>
      </c>
      <c r="J307" s="21">
        <v>225</v>
      </c>
      <c r="L307" s="46"/>
      <c r="M307" s="47"/>
      <c r="N307" s="46"/>
      <c r="O307" s="47"/>
      <c r="V307" s="136"/>
      <c r="W307" s="139"/>
      <c r="Y307" s="147" t="str">
        <f t="shared" si="62"/>
        <v/>
      </c>
      <c r="AA307" s="144" t="str">
        <f t="shared" si="63"/>
        <v/>
      </c>
      <c r="AB307" s="140"/>
      <c r="AC307" s="157"/>
      <c r="AD307" s="158"/>
      <c r="AE307" s="147"/>
      <c r="CV307">
        <v>1075</v>
      </c>
      <c r="CW307">
        <v>5075</v>
      </c>
      <c r="CX307">
        <v>14283</v>
      </c>
      <c r="CY307">
        <v>20748</v>
      </c>
      <c r="CZ307">
        <v>12583</v>
      </c>
      <c r="DA307">
        <v>4508</v>
      </c>
      <c r="DB307">
        <v>735</v>
      </c>
      <c r="DW307">
        <v>915</v>
      </c>
      <c r="DX307">
        <v>5363</v>
      </c>
      <c r="DY307">
        <v>10761</v>
      </c>
      <c r="DZ307">
        <v>7942</v>
      </c>
      <c r="EA307">
        <v>5232</v>
      </c>
      <c r="EB307">
        <v>8404</v>
      </c>
      <c r="EC307">
        <v>11103</v>
      </c>
      <c r="ED307">
        <v>7931</v>
      </c>
      <c r="EE307">
        <v>5470</v>
      </c>
      <c r="EF307">
        <v>3308</v>
      </c>
      <c r="EG307">
        <v>1010</v>
      </c>
    </row>
    <row r="308" spans="1:163">
      <c r="B308" t="s">
        <v>47</v>
      </c>
      <c r="C308" s="18"/>
      <c r="D308" s="175">
        <v>59008</v>
      </c>
      <c r="E308" s="175"/>
      <c r="F308" s="175"/>
      <c r="G308" s="18"/>
      <c r="H308" s="19">
        <v>45552</v>
      </c>
      <c r="I308" s="19">
        <v>45597</v>
      </c>
      <c r="J308" s="18">
        <v>39</v>
      </c>
      <c r="L308" s="46"/>
      <c r="M308" s="47"/>
      <c r="N308" s="46"/>
      <c r="O308" s="47"/>
      <c r="V308" s="136"/>
      <c r="W308" s="139"/>
      <c r="Y308" s="147" t="str">
        <f t="shared" si="62"/>
        <v/>
      </c>
      <c r="AA308" s="144" t="str">
        <f t="shared" si="63"/>
        <v/>
      </c>
      <c r="AB308" s="140"/>
      <c r="AC308" s="157"/>
      <c r="AD308" s="158"/>
      <c r="AE308" s="147"/>
      <c r="CV308">
        <v>1075</v>
      </c>
      <c r="CW308">
        <v>5075</v>
      </c>
      <c r="CX308">
        <v>14283</v>
      </c>
      <c r="CY308">
        <v>20748</v>
      </c>
      <c r="CZ308">
        <v>12583</v>
      </c>
      <c r="DA308">
        <v>4508</v>
      </c>
      <c r="DB308">
        <v>735</v>
      </c>
    </row>
    <row r="309" spans="1:163" ht="15" thickBot="1">
      <c r="A309" s="18">
        <v>9</v>
      </c>
      <c r="B309" s="18" t="s">
        <v>372</v>
      </c>
      <c r="C309" s="18" t="s">
        <v>373</v>
      </c>
      <c r="D309" s="175">
        <v>59008</v>
      </c>
      <c r="E309" s="175" cm="1">
        <f t="array" ref="E309">SUMPRODUCT(($AK$2:$GH$2&lt;='S(Week)'!$N$3)*(AK309:GH309)*1)</f>
        <v>59007</v>
      </c>
      <c r="F309" s="175">
        <f>IFERROR(E309*T309,0)</f>
        <v>56665.742715437067</v>
      </c>
      <c r="G309" s="18"/>
      <c r="H309" s="19">
        <v>45552</v>
      </c>
      <c r="I309" s="19">
        <v>45597</v>
      </c>
      <c r="J309" s="18">
        <v>39</v>
      </c>
      <c r="L309" s="58">
        <v>45559</v>
      </c>
      <c r="M309" s="47" t="s">
        <v>50</v>
      </c>
      <c r="N309" s="46"/>
      <c r="O309" s="47"/>
      <c r="T309" s="83">
        <f>(E310*T310)+(E311*T311)+(E312*T312)</f>
        <v>0.96032238065716047</v>
      </c>
      <c r="V309" s="136" t="str">
        <f>IF(($M309="A")*($O309="A")&gt;0,"Completed",IF($M309="A","In Progress","Not started"))</f>
        <v>In Progress</v>
      </c>
      <c r="W309" s="139"/>
      <c r="Y309" s="147" t="str">
        <f t="shared" si="62"/>
        <v/>
      </c>
      <c r="AA309" s="144" t="str">
        <f t="shared" si="63"/>
        <v/>
      </c>
      <c r="AB309" s="140"/>
      <c r="AC309" s="157"/>
      <c r="AD309" s="158"/>
      <c r="AE309" s="147"/>
      <c r="CV309">
        <v>1075</v>
      </c>
      <c r="CW309">
        <v>5075</v>
      </c>
      <c r="CX309">
        <v>14283</v>
      </c>
      <c r="CY309">
        <v>20748</v>
      </c>
      <c r="CZ309">
        <v>12583</v>
      </c>
      <c r="DA309">
        <v>4508</v>
      </c>
      <c r="DB309">
        <v>735</v>
      </c>
    </row>
    <row r="310" spans="1:163" outlineLevel="6">
      <c r="A310" s="18"/>
      <c r="B310" s="18"/>
      <c r="C310" s="25" t="s">
        <v>73</v>
      </c>
      <c r="D310" s="175"/>
      <c r="E310" s="175">
        <v>0.1</v>
      </c>
      <c r="F310" s="175"/>
      <c r="G310" s="19"/>
      <c r="H310" s="19"/>
      <c r="I310" s="18"/>
      <c r="L310" s="46"/>
      <c r="M310" s="47"/>
      <c r="N310" s="46"/>
      <c r="O310" s="47"/>
      <c r="P310" s="53">
        <v>100</v>
      </c>
      <c r="Q310" s="29" t="s">
        <v>51</v>
      </c>
      <c r="R310" s="30">
        <v>100</v>
      </c>
      <c r="S310" s="31" t="s">
        <v>51</v>
      </c>
      <c r="T310" s="38">
        <f t="shared" ref="T310:T312" si="71">IFERROR($P310/$R310,0)</f>
        <v>1</v>
      </c>
      <c r="V310" s="136"/>
      <c r="W310" s="139">
        <v>100</v>
      </c>
      <c r="X310" s="26" t="s">
        <v>52</v>
      </c>
      <c r="Y310" s="147" t="str">
        <f t="shared" si="62"/>
        <v/>
      </c>
      <c r="Z310" s="26" t="s">
        <v>52</v>
      </c>
      <c r="AA310" s="144" t="str">
        <f t="shared" si="63"/>
        <v/>
      </c>
      <c r="AB310" s="140" t="s">
        <v>52</v>
      </c>
      <c r="AC310" s="161" t="s">
        <v>74</v>
      </c>
      <c r="AD310" s="162" t="s">
        <v>75</v>
      </c>
      <c r="AE310" s="162" t="s">
        <v>76</v>
      </c>
    </row>
    <row r="311" spans="1:163" outlineLevel="6">
      <c r="A311" s="18"/>
      <c r="B311" s="18"/>
      <c r="C311" s="25" t="s">
        <v>77</v>
      </c>
      <c r="D311" s="175"/>
      <c r="E311" s="175">
        <v>0.4</v>
      </c>
      <c r="F311" s="175"/>
      <c r="G311" s="19"/>
      <c r="H311" s="19"/>
      <c r="I311" s="18"/>
      <c r="L311" s="46"/>
      <c r="M311" s="47"/>
      <c r="N311" s="46"/>
      <c r="O311" s="47"/>
      <c r="P311" s="54">
        <v>100</v>
      </c>
      <c r="Q311" s="32" t="s">
        <v>51</v>
      </c>
      <c r="R311" s="33">
        <v>100</v>
      </c>
      <c r="S311" s="34" t="s">
        <v>51</v>
      </c>
      <c r="T311" s="38">
        <f t="shared" si="71"/>
        <v>1</v>
      </c>
      <c r="V311" s="136"/>
      <c r="W311" s="139">
        <v>100</v>
      </c>
      <c r="X311" s="26" t="s">
        <v>52</v>
      </c>
      <c r="Y311" s="147" t="str">
        <f t="shared" si="62"/>
        <v/>
      </c>
      <c r="Z311" s="26" t="s">
        <v>52</v>
      </c>
      <c r="AA311" s="144" t="str">
        <f t="shared" si="63"/>
        <v/>
      </c>
      <c r="AB311" s="140" t="s">
        <v>52</v>
      </c>
      <c r="AC311" s="161" t="s">
        <v>74</v>
      </c>
      <c r="AD311" s="162" t="s">
        <v>75</v>
      </c>
      <c r="AE311" s="162" t="s">
        <v>76</v>
      </c>
    </row>
    <row r="312" spans="1:163" ht="15" outlineLevel="6" thickBot="1">
      <c r="A312" s="18"/>
      <c r="B312" s="18"/>
      <c r="C312" s="25" t="s">
        <v>80</v>
      </c>
      <c r="D312" s="175"/>
      <c r="E312" s="175">
        <v>0.5</v>
      </c>
      <c r="F312" s="175"/>
      <c r="G312" s="19"/>
      <c r="H312" s="19"/>
      <c r="I312" s="18"/>
      <c r="L312" s="58">
        <v>45559</v>
      </c>
      <c r="M312" s="47" t="s">
        <v>50</v>
      </c>
      <c r="N312" s="46"/>
      <c r="O312" s="47"/>
      <c r="P312" s="55">
        <v>167.0625</v>
      </c>
      <c r="Q312" s="35" t="s">
        <v>82</v>
      </c>
      <c r="R312" s="36">
        <f>167.0625+4.8+4.8+4.8</f>
        <v>181.46250000000003</v>
      </c>
      <c r="S312" s="37" t="s">
        <v>82</v>
      </c>
      <c r="T312" s="38">
        <f t="shared" si="71"/>
        <v>0.92064476131432094</v>
      </c>
      <c r="V312" s="136"/>
      <c r="W312" s="139">
        <v>167.0625</v>
      </c>
      <c r="X312" s="26" t="s">
        <v>81</v>
      </c>
      <c r="Y312" s="147" t="str">
        <f t="shared" si="62"/>
        <v/>
      </c>
      <c r="Z312" s="26" t="s">
        <v>81</v>
      </c>
      <c r="AA312" s="144" t="str">
        <f t="shared" si="63"/>
        <v/>
      </c>
      <c r="AB312" s="140" t="s">
        <v>81</v>
      </c>
      <c r="AC312" s="161" t="s">
        <v>74</v>
      </c>
      <c r="AD312" s="162" t="s">
        <v>75</v>
      </c>
      <c r="AE312" s="162" t="s">
        <v>76</v>
      </c>
    </row>
    <row r="313" spans="1:163" hidden="1">
      <c r="B313" t="s">
        <v>105</v>
      </c>
      <c r="C313" s="18"/>
      <c r="D313" s="175">
        <v>67438</v>
      </c>
      <c r="E313" s="175"/>
      <c r="F313" s="175"/>
      <c r="G313" s="18"/>
      <c r="H313" s="19">
        <v>45743</v>
      </c>
      <c r="I313" s="19">
        <v>45814</v>
      </c>
      <c r="J313" s="18">
        <v>61</v>
      </c>
      <c r="L313" s="46"/>
      <c r="M313" s="47"/>
      <c r="N313" s="46"/>
      <c r="O313" s="47"/>
      <c r="V313" s="136"/>
      <c r="W313" s="139"/>
      <c r="Y313" s="147" t="str">
        <f t="shared" si="62"/>
        <v/>
      </c>
      <c r="AA313" s="144" t="str">
        <f t="shared" si="63"/>
        <v/>
      </c>
      <c r="AB313" s="140"/>
      <c r="AC313" s="157"/>
      <c r="AD313" s="158"/>
      <c r="AE313" s="147"/>
      <c r="DW313">
        <v>915</v>
      </c>
      <c r="DX313">
        <v>5363</v>
      </c>
      <c r="DY313">
        <v>10761</v>
      </c>
      <c r="DZ313">
        <v>7942</v>
      </c>
      <c r="EA313">
        <v>5232</v>
      </c>
      <c r="EB313">
        <v>8404</v>
      </c>
      <c r="EC313">
        <v>11103</v>
      </c>
      <c r="ED313">
        <v>7931</v>
      </c>
      <c r="EE313">
        <v>5470</v>
      </c>
      <c r="EF313">
        <v>3308</v>
      </c>
      <c r="EG313">
        <v>1010</v>
      </c>
    </row>
    <row r="314" spans="1:163" hidden="1">
      <c r="A314" s="18">
        <v>9</v>
      </c>
      <c r="B314" s="18" t="s">
        <v>374</v>
      </c>
      <c r="C314" s="18" t="s">
        <v>375</v>
      </c>
      <c r="D314" s="175">
        <v>33719</v>
      </c>
      <c r="E314" s="175" cm="1">
        <f t="array" ref="E314">SUMPRODUCT(($AK$2:$GH$2&lt;='S(Week)'!$N$3)*(AK314:GH314)*1)</f>
        <v>33720</v>
      </c>
      <c r="F314" s="175">
        <f>IFERROR(E314*T314,0)</f>
        <v>5058</v>
      </c>
      <c r="G314" s="18"/>
      <c r="H314" s="19">
        <v>45743</v>
      </c>
      <c r="I314" s="19">
        <v>45786</v>
      </c>
      <c r="J314" s="18">
        <v>37</v>
      </c>
      <c r="L314" s="102">
        <v>46092</v>
      </c>
      <c r="M314" s="47" t="s">
        <v>50</v>
      </c>
      <c r="N314" s="89"/>
      <c r="O314" s="88"/>
      <c r="P314" s="98">
        <v>15</v>
      </c>
      <c r="Q314" s="32" t="s">
        <v>51</v>
      </c>
      <c r="R314" s="33">
        <v>100</v>
      </c>
      <c r="S314" s="34" t="s">
        <v>51</v>
      </c>
      <c r="T314" s="38">
        <f t="shared" ref="T314:T315" si="72">IFERROR($P314/$R314,0)</f>
        <v>0.15</v>
      </c>
      <c r="V314" s="136" t="str">
        <f t="shared" ref="V314:V315" si="73">IF(($M314="A")*($O314="A")&gt;0,"Completed",IF($M314="A","In Progress","Not started"))</f>
        <v>In Progress</v>
      </c>
      <c r="W314" s="139">
        <v>8</v>
      </c>
      <c r="X314" s="26" t="s">
        <v>52</v>
      </c>
      <c r="Y314" s="147">
        <f t="shared" si="62"/>
        <v>7</v>
      </c>
      <c r="Z314" s="26" t="s">
        <v>52</v>
      </c>
      <c r="AA314" s="144">
        <f t="shared" si="63"/>
        <v>15</v>
      </c>
      <c r="AB314" s="140" t="s">
        <v>52</v>
      </c>
      <c r="AC314" s="156" t="s">
        <v>189</v>
      </c>
      <c r="AD314" s="147" t="s">
        <v>297</v>
      </c>
      <c r="AE314" s="147" t="s">
        <v>191</v>
      </c>
      <c r="DW314">
        <v>915</v>
      </c>
      <c r="DX314">
        <v>5363</v>
      </c>
      <c r="DY314">
        <v>10761</v>
      </c>
      <c r="DZ314">
        <v>7942</v>
      </c>
      <c r="EA314">
        <v>5232</v>
      </c>
      <c r="EB314">
        <v>2558</v>
      </c>
      <c r="EC314">
        <v>949</v>
      </c>
    </row>
    <row r="315" spans="1:163" hidden="1">
      <c r="A315" s="18">
        <v>9</v>
      </c>
      <c r="B315" s="18" t="s">
        <v>376</v>
      </c>
      <c r="C315" s="18" t="s">
        <v>377</v>
      </c>
      <c r="D315" s="175">
        <v>33719</v>
      </c>
      <c r="E315" s="175" cm="1">
        <f t="array" ref="E315">SUMPRODUCT(($AK$2:$GH$2&lt;='S(Week)'!$N$3)*(AK315:GH315)*1)</f>
        <v>33720</v>
      </c>
      <c r="F315" s="175">
        <f>IFERROR(E315*T315,0)</f>
        <v>22929.600000000002</v>
      </c>
      <c r="G315" s="18"/>
      <c r="H315" s="19">
        <v>45778</v>
      </c>
      <c r="I315" s="19">
        <v>45814</v>
      </c>
      <c r="J315" s="18">
        <v>31</v>
      </c>
      <c r="L315" s="102">
        <v>46062</v>
      </c>
      <c r="M315" s="47" t="s">
        <v>50</v>
      </c>
      <c r="N315" s="89"/>
      <c r="O315" s="88"/>
      <c r="P315" s="98">
        <v>68</v>
      </c>
      <c r="Q315" s="32" t="s">
        <v>51</v>
      </c>
      <c r="R315" s="33">
        <v>100</v>
      </c>
      <c r="S315" s="34" t="s">
        <v>51</v>
      </c>
      <c r="T315" s="38">
        <f t="shared" si="72"/>
        <v>0.68</v>
      </c>
      <c r="V315" s="136" t="str">
        <f t="shared" si="73"/>
        <v>In Progress</v>
      </c>
      <c r="W315" s="139">
        <v>65</v>
      </c>
      <c r="X315" s="26" t="s">
        <v>52</v>
      </c>
      <c r="Y315" s="147">
        <f t="shared" si="62"/>
        <v>3</v>
      </c>
      <c r="Z315" s="26" t="s">
        <v>52</v>
      </c>
      <c r="AA315" s="144">
        <f t="shared" si="63"/>
        <v>68</v>
      </c>
      <c r="AB315" s="140" t="s">
        <v>52</v>
      </c>
      <c r="AC315" s="156" t="s">
        <v>189</v>
      </c>
      <c r="AD315" s="147" t="s">
        <v>297</v>
      </c>
      <c r="AE315" s="147" t="s">
        <v>191</v>
      </c>
      <c r="EB315">
        <v>5846</v>
      </c>
      <c r="EC315">
        <v>10155</v>
      </c>
      <c r="ED315">
        <v>7931</v>
      </c>
      <c r="EE315">
        <v>5470</v>
      </c>
      <c r="EF315">
        <v>3308</v>
      </c>
      <c r="EG315">
        <v>1010</v>
      </c>
    </row>
    <row r="316" spans="1:163">
      <c r="A316" s="15">
        <v>5</v>
      </c>
      <c r="B316" s="15" t="s">
        <v>292</v>
      </c>
      <c r="C316" s="16"/>
      <c r="D316" s="174">
        <v>126444</v>
      </c>
      <c r="E316" s="174"/>
      <c r="F316" s="174"/>
      <c r="G316" s="16"/>
      <c r="H316" s="17">
        <v>45580</v>
      </c>
      <c r="I316" s="17">
        <v>45870</v>
      </c>
      <c r="J316" s="16">
        <v>250</v>
      </c>
      <c r="L316" s="46"/>
      <c r="M316" s="47"/>
      <c r="N316" s="46"/>
      <c r="O316" s="47"/>
      <c r="V316" s="136"/>
      <c r="W316" s="139"/>
      <c r="Y316" s="147" t="str">
        <f t="shared" si="62"/>
        <v/>
      </c>
      <c r="AA316" s="144" t="str">
        <f t="shared" si="63"/>
        <v/>
      </c>
      <c r="AB316" s="140"/>
      <c r="AC316" s="157"/>
      <c r="AD316" s="158"/>
      <c r="AE316" s="147"/>
      <c r="CZ316">
        <v>714</v>
      </c>
      <c r="DA316">
        <v>3319</v>
      </c>
      <c r="DB316">
        <v>8700</v>
      </c>
      <c r="DC316">
        <v>15723</v>
      </c>
      <c r="DD316">
        <v>16452</v>
      </c>
      <c r="DE316">
        <v>9338</v>
      </c>
      <c r="DF316">
        <v>3774</v>
      </c>
      <c r="DG316">
        <v>987</v>
      </c>
      <c r="DW316">
        <v>2578</v>
      </c>
      <c r="DX316">
        <v>5155</v>
      </c>
      <c r="DY316">
        <v>6585</v>
      </c>
      <c r="DZ316">
        <v>10415</v>
      </c>
      <c r="EA316">
        <v>5155</v>
      </c>
      <c r="EB316">
        <v>5155</v>
      </c>
      <c r="EC316">
        <v>5155</v>
      </c>
      <c r="ED316">
        <v>5155</v>
      </c>
      <c r="EE316">
        <v>5155</v>
      </c>
      <c r="EF316">
        <v>2479</v>
      </c>
      <c r="EL316">
        <v>140</v>
      </c>
      <c r="EM316">
        <v>5154</v>
      </c>
      <c r="EN316">
        <v>5155</v>
      </c>
      <c r="EO316">
        <v>4001</v>
      </c>
    </row>
    <row r="317" spans="1:163">
      <c r="A317" s="20">
        <v>6</v>
      </c>
      <c r="B317" s="20" t="s">
        <v>46</v>
      </c>
      <c r="C317" s="21"/>
      <c r="D317" s="176">
        <v>126444</v>
      </c>
      <c r="E317" s="176"/>
      <c r="F317" s="176"/>
      <c r="G317" s="21"/>
      <c r="H317" s="22">
        <v>45580</v>
      </c>
      <c r="I317" s="22">
        <v>45870</v>
      </c>
      <c r="J317" s="21">
        <v>250</v>
      </c>
      <c r="L317" s="46"/>
      <c r="M317" s="47"/>
      <c r="N317" s="46"/>
      <c r="O317" s="47"/>
      <c r="V317" s="136"/>
      <c r="W317" s="139"/>
      <c r="Y317" s="147" t="str">
        <f t="shared" si="62"/>
        <v/>
      </c>
      <c r="AA317" s="144" t="str">
        <f t="shared" si="63"/>
        <v/>
      </c>
      <c r="AB317" s="140"/>
      <c r="AC317" s="157"/>
      <c r="AD317" s="158"/>
      <c r="AE317" s="147"/>
      <c r="CZ317">
        <v>714</v>
      </c>
      <c r="DA317">
        <v>3319</v>
      </c>
      <c r="DB317">
        <v>8700</v>
      </c>
      <c r="DC317">
        <v>15723</v>
      </c>
      <c r="DD317">
        <v>16452</v>
      </c>
      <c r="DE317">
        <v>9338</v>
      </c>
      <c r="DF317">
        <v>3774</v>
      </c>
      <c r="DG317">
        <v>987</v>
      </c>
      <c r="DW317">
        <v>2578</v>
      </c>
      <c r="DX317">
        <v>5155</v>
      </c>
      <c r="DY317">
        <v>6585</v>
      </c>
      <c r="DZ317">
        <v>10415</v>
      </c>
      <c r="EA317">
        <v>5155</v>
      </c>
      <c r="EB317">
        <v>5155</v>
      </c>
      <c r="EC317">
        <v>5155</v>
      </c>
      <c r="ED317">
        <v>5155</v>
      </c>
      <c r="EE317">
        <v>5155</v>
      </c>
      <c r="EF317">
        <v>2479</v>
      </c>
      <c r="EL317">
        <v>140</v>
      </c>
      <c r="EM317">
        <v>5154</v>
      </c>
      <c r="EN317">
        <v>5155</v>
      </c>
      <c r="EO317">
        <v>4001</v>
      </c>
    </row>
    <row r="318" spans="1:163">
      <c r="B318" t="s">
        <v>47</v>
      </c>
      <c r="C318" s="18"/>
      <c r="D318" s="175">
        <v>59008</v>
      </c>
      <c r="E318" s="175"/>
      <c r="F318" s="175"/>
      <c r="G318" s="18"/>
      <c r="H318" s="19">
        <v>45580</v>
      </c>
      <c r="I318" s="19">
        <v>45633</v>
      </c>
      <c r="J318" s="18">
        <v>47</v>
      </c>
      <c r="L318" s="46"/>
      <c r="M318" s="47"/>
      <c r="N318" s="46"/>
      <c r="O318" s="47"/>
      <c r="V318" s="136"/>
      <c r="W318" s="139"/>
      <c r="Y318" s="147" t="str">
        <f t="shared" si="62"/>
        <v/>
      </c>
      <c r="AA318" s="144" t="str">
        <f t="shared" si="63"/>
        <v/>
      </c>
      <c r="AB318" s="140"/>
      <c r="AC318" s="157"/>
      <c r="AD318" s="158"/>
      <c r="AE318" s="147"/>
      <c r="CZ318">
        <v>714</v>
      </c>
      <c r="DA318">
        <v>3319</v>
      </c>
      <c r="DB318">
        <v>8700</v>
      </c>
      <c r="DC318">
        <v>15723</v>
      </c>
      <c r="DD318">
        <v>16452</v>
      </c>
      <c r="DE318">
        <v>9338</v>
      </c>
      <c r="DF318">
        <v>3774</v>
      </c>
      <c r="DG318">
        <v>987</v>
      </c>
    </row>
    <row r="319" spans="1:163" ht="15" thickBot="1">
      <c r="A319" s="18">
        <v>9</v>
      </c>
      <c r="B319" s="18" t="s">
        <v>378</v>
      </c>
      <c r="C319" s="18" t="s">
        <v>379</v>
      </c>
      <c r="D319" s="175">
        <v>59008</v>
      </c>
      <c r="E319" s="175" cm="1">
        <f t="array" ref="E319">SUMPRODUCT(($AK$2:$GH$2&lt;='S(Week)'!$N$3)*(AK319:GH319)*1)</f>
        <v>59007</v>
      </c>
      <c r="F319" s="175">
        <f>IFERROR(E319*T319,0)</f>
        <v>57908.100099767209</v>
      </c>
      <c r="G319" s="18"/>
      <c r="H319" s="19">
        <v>45580</v>
      </c>
      <c r="I319" s="19">
        <v>45633</v>
      </c>
      <c r="J319" s="18">
        <v>47</v>
      </c>
      <c r="L319" s="46"/>
      <c r="M319" s="47"/>
      <c r="N319" s="46"/>
      <c r="O319" s="47"/>
      <c r="T319" s="83">
        <f>(E320*T320)+(E321*T321)+(E322*T322)</f>
        <v>0.98137678749584301</v>
      </c>
      <c r="V319" s="136" t="str">
        <f>IF(($M319="A")*($O319="A")&gt;0,"Completed",IF($M319="A","In Progress","Not started"))</f>
        <v>Not started</v>
      </c>
      <c r="W319" s="139"/>
      <c r="Y319" s="147" t="str">
        <f t="shared" si="62"/>
        <v/>
      </c>
      <c r="AA319" s="144" t="str">
        <f t="shared" si="63"/>
        <v/>
      </c>
      <c r="AB319" s="140"/>
      <c r="AC319" s="157"/>
      <c r="AD319" s="158"/>
      <c r="AE319" s="147"/>
      <c r="CZ319">
        <v>714</v>
      </c>
      <c r="DA319">
        <v>3319</v>
      </c>
      <c r="DB319">
        <v>8700</v>
      </c>
      <c r="DC319">
        <v>15723</v>
      </c>
      <c r="DD319">
        <v>16452</v>
      </c>
      <c r="DE319">
        <v>9338</v>
      </c>
      <c r="DF319">
        <v>3774</v>
      </c>
      <c r="DG319">
        <v>987</v>
      </c>
    </row>
    <row r="320" spans="1:163" outlineLevel="6">
      <c r="A320" s="18"/>
      <c r="B320" s="18"/>
      <c r="C320" s="25" t="s">
        <v>73</v>
      </c>
      <c r="D320" s="175"/>
      <c r="E320" s="175">
        <v>0.1</v>
      </c>
      <c r="F320" s="175"/>
      <c r="G320" s="19"/>
      <c r="H320" s="19"/>
      <c r="I320" s="18"/>
      <c r="L320" s="46"/>
      <c r="M320" s="47"/>
      <c r="N320" s="46"/>
      <c r="O320" s="47"/>
      <c r="P320" s="53">
        <v>100</v>
      </c>
      <c r="Q320" s="29" t="s">
        <v>51</v>
      </c>
      <c r="R320" s="30">
        <v>100</v>
      </c>
      <c r="S320" s="31" t="s">
        <v>51</v>
      </c>
      <c r="T320" s="38">
        <f t="shared" ref="T320:T330" si="74">IFERROR($P320/$R320,0)</f>
        <v>1</v>
      </c>
      <c r="V320" s="136"/>
      <c r="W320" s="139">
        <v>100</v>
      </c>
      <c r="X320" s="26" t="s">
        <v>52</v>
      </c>
      <c r="Y320" s="147" t="str">
        <f t="shared" si="62"/>
        <v/>
      </c>
      <c r="Z320" s="26" t="s">
        <v>52</v>
      </c>
      <c r="AA320" s="144" t="str">
        <f t="shared" si="63"/>
        <v/>
      </c>
      <c r="AB320" s="140" t="s">
        <v>52</v>
      </c>
      <c r="AC320" s="161" t="s">
        <v>74</v>
      </c>
      <c r="AD320" s="162" t="s">
        <v>75</v>
      </c>
      <c r="AE320" s="162" t="s">
        <v>76</v>
      </c>
    </row>
    <row r="321" spans="1:145" outlineLevel="6">
      <c r="A321" s="18"/>
      <c r="B321" s="18"/>
      <c r="C321" s="25" t="s">
        <v>77</v>
      </c>
      <c r="D321" s="175"/>
      <c r="E321" s="175">
        <v>0.4</v>
      </c>
      <c r="F321" s="175"/>
      <c r="G321" s="19"/>
      <c r="H321" s="19"/>
      <c r="I321" s="18"/>
      <c r="L321" s="46"/>
      <c r="M321" s="47"/>
      <c r="N321" s="46"/>
      <c r="O321" s="47"/>
      <c r="P321" s="54">
        <v>100</v>
      </c>
      <c r="Q321" s="32" t="s">
        <v>51</v>
      </c>
      <c r="R321" s="33">
        <v>100</v>
      </c>
      <c r="S321" s="34" t="s">
        <v>51</v>
      </c>
      <c r="T321" s="38">
        <f t="shared" si="74"/>
        <v>1</v>
      </c>
      <c r="V321" s="136"/>
      <c r="W321" s="139">
        <v>100</v>
      </c>
      <c r="X321" s="26" t="s">
        <v>52</v>
      </c>
      <c r="Y321" s="147" t="str">
        <f t="shared" si="62"/>
        <v/>
      </c>
      <c r="Z321" s="26" t="s">
        <v>52</v>
      </c>
      <c r="AA321" s="144" t="str">
        <f t="shared" si="63"/>
        <v/>
      </c>
      <c r="AB321" s="140" t="s">
        <v>52</v>
      </c>
      <c r="AC321" s="161" t="s">
        <v>74</v>
      </c>
      <c r="AD321" s="162" t="s">
        <v>75</v>
      </c>
      <c r="AE321" s="162" t="s">
        <v>76</v>
      </c>
    </row>
    <row r="322" spans="1:145" ht="15" outlineLevel="6" thickBot="1">
      <c r="A322" s="18"/>
      <c r="B322" s="18"/>
      <c r="C322" s="25" t="s">
        <v>80</v>
      </c>
      <c r="D322" s="175"/>
      <c r="E322" s="175">
        <v>0.5</v>
      </c>
      <c r="F322" s="175"/>
      <c r="G322" s="19"/>
      <c r="H322" s="19"/>
      <c r="I322" s="18"/>
      <c r="L322" s="46"/>
      <c r="M322" s="47"/>
      <c r="N322" s="46"/>
      <c r="O322" s="47"/>
      <c r="P322" s="55">
        <v>195.41249999999999</v>
      </c>
      <c r="Q322" s="35" t="s">
        <v>82</v>
      </c>
      <c r="R322" s="36">
        <f>195.4125+3.24+4.32</f>
        <v>202.9725</v>
      </c>
      <c r="S322" s="37" t="s">
        <v>82</v>
      </c>
      <c r="T322" s="38">
        <f t="shared" si="74"/>
        <v>0.96275357499168601</v>
      </c>
      <c r="V322" s="136"/>
      <c r="W322" s="139">
        <v>195.41249999999999</v>
      </c>
      <c r="X322" s="26" t="s">
        <v>81</v>
      </c>
      <c r="Y322" s="147" t="str">
        <f t="shared" si="62"/>
        <v/>
      </c>
      <c r="Z322" s="26" t="s">
        <v>81</v>
      </c>
      <c r="AA322" s="144" t="str">
        <f t="shared" si="63"/>
        <v/>
      </c>
      <c r="AB322" s="140" t="s">
        <v>81</v>
      </c>
      <c r="AC322" s="161" t="s">
        <v>74</v>
      </c>
      <c r="AD322" s="162" t="s">
        <v>75</v>
      </c>
      <c r="AE322" s="162" t="s">
        <v>76</v>
      </c>
    </row>
    <row r="323" spans="1:145" ht="15" hidden="1" thickBot="1">
      <c r="B323" t="s">
        <v>105</v>
      </c>
      <c r="C323" s="18"/>
      <c r="D323" s="175">
        <v>67436</v>
      </c>
      <c r="E323" s="175"/>
      <c r="F323" s="175"/>
      <c r="G323" s="18"/>
      <c r="H323" s="19">
        <v>45743</v>
      </c>
      <c r="I323" s="19">
        <v>45870</v>
      </c>
      <c r="J323" s="18">
        <v>110</v>
      </c>
      <c r="L323" s="46"/>
      <c r="M323" s="47"/>
      <c r="N323" s="46"/>
      <c r="O323" s="47"/>
      <c r="V323" s="136"/>
      <c r="W323" s="139"/>
      <c r="Y323" s="147" t="str">
        <f t="shared" si="62"/>
        <v/>
      </c>
      <c r="AA323" s="144" t="str">
        <f t="shared" si="63"/>
        <v/>
      </c>
      <c r="AB323" s="140"/>
      <c r="AC323" s="157"/>
      <c r="AD323" s="158"/>
      <c r="AE323" s="147"/>
      <c r="DW323">
        <v>2578</v>
      </c>
      <c r="DX323">
        <v>5155</v>
      </c>
      <c r="DY323">
        <v>6585</v>
      </c>
      <c r="DZ323">
        <v>10415</v>
      </c>
      <c r="EA323">
        <v>5155</v>
      </c>
      <c r="EB323">
        <v>5155</v>
      </c>
      <c r="EC323">
        <v>5155</v>
      </c>
      <c r="ED323">
        <v>5155</v>
      </c>
      <c r="EE323">
        <v>5155</v>
      </c>
      <c r="EF323">
        <v>2479</v>
      </c>
      <c r="EL323">
        <v>140</v>
      </c>
      <c r="EM323">
        <v>5154</v>
      </c>
      <c r="EN323">
        <v>5155</v>
      </c>
      <c r="EO323">
        <v>4001</v>
      </c>
    </row>
    <row r="324" spans="1:145" ht="15" hidden="1" thickBot="1">
      <c r="A324" s="18">
        <v>9</v>
      </c>
      <c r="B324" s="18" t="s">
        <v>380</v>
      </c>
      <c r="C324" s="18" t="s">
        <v>381</v>
      </c>
      <c r="D324" s="175">
        <v>39606</v>
      </c>
      <c r="E324" s="175" cm="1">
        <f t="array" ref="E324">SUMPRODUCT(($AK$2:$GH$2&lt;='S(Week)'!$N$3)*(AK324:GH324)*1)</f>
        <v>39606</v>
      </c>
      <c r="F324" s="175">
        <f t="shared" ref="F324:F330" si="75">IFERROR(E324*T324,0)</f>
        <v>9901.5</v>
      </c>
      <c r="G324" s="18"/>
      <c r="H324" s="19">
        <v>45743</v>
      </c>
      <c r="I324" s="19">
        <v>45797</v>
      </c>
      <c r="J324" s="18">
        <v>46</v>
      </c>
      <c r="L324" s="102">
        <v>46083</v>
      </c>
      <c r="M324" s="47" t="s">
        <v>50</v>
      </c>
      <c r="N324" s="89"/>
      <c r="O324" s="88"/>
      <c r="P324" s="105">
        <v>25</v>
      </c>
      <c r="Q324" s="39" t="s">
        <v>51</v>
      </c>
      <c r="R324" s="40">
        <v>100</v>
      </c>
      <c r="S324" s="41" t="s">
        <v>51</v>
      </c>
      <c r="T324" s="38">
        <f t="shared" si="74"/>
        <v>0.25</v>
      </c>
      <c r="V324" s="136" t="str">
        <f t="shared" ref="V324:V330" si="76">IF(($M324="A")*($O324="A")&gt;0,"Completed",IF($M324="A","In Progress","Not started"))</f>
        <v>In Progress</v>
      </c>
      <c r="W324" s="139">
        <v>23</v>
      </c>
      <c r="X324" s="26" t="s">
        <v>52</v>
      </c>
      <c r="Y324" s="147">
        <f t="shared" si="62"/>
        <v>2</v>
      </c>
      <c r="Z324" s="26" t="s">
        <v>52</v>
      </c>
      <c r="AA324" s="144">
        <f t="shared" si="63"/>
        <v>25</v>
      </c>
      <c r="AB324" s="140" t="s">
        <v>52</v>
      </c>
      <c r="AC324" s="156" t="s">
        <v>189</v>
      </c>
      <c r="AD324" s="147" t="s">
        <v>297</v>
      </c>
      <c r="AE324" s="147" t="s">
        <v>191</v>
      </c>
      <c r="DW324">
        <v>2578</v>
      </c>
      <c r="DX324">
        <v>5155</v>
      </c>
      <c r="DY324">
        <v>5155</v>
      </c>
      <c r="DZ324">
        <v>5155</v>
      </c>
      <c r="EA324">
        <v>5155</v>
      </c>
      <c r="EB324">
        <v>5155</v>
      </c>
      <c r="EC324">
        <v>5155</v>
      </c>
      <c r="ED324">
        <v>5155</v>
      </c>
      <c r="EE324">
        <v>943</v>
      </c>
    </row>
    <row r="325" spans="1:145" ht="15" hidden="1" thickBot="1">
      <c r="A325" s="18">
        <v>9</v>
      </c>
      <c r="B325" s="18" t="s">
        <v>382</v>
      </c>
      <c r="C325" s="18" t="s">
        <v>383</v>
      </c>
      <c r="D325" s="175">
        <v>6690</v>
      </c>
      <c r="E325" s="175" cm="1">
        <f t="array" ref="E325">SUMPRODUCT(($AK$2:$GH$2&lt;='S(Week)'!$N$3)*(AK325:GH325)*1)</f>
        <v>6690</v>
      </c>
      <c r="F325" s="175">
        <f t="shared" si="75"/>
        <v>0</v>
      </c>
      <c r="G325" s="18"/>
      <c r="H325" s="19">
        <v>45758</v>
      </c>
      <c r="I325" s="19">
        <v>45766</v>
      </c>
      <c r="J325" s="18">
        <v>8</v>
      </c>
      <c r="L325" s="46"/>
      <c r="M325" s="47"/>
      <c r="N325" s="46"/>
      <c r="O325" s="47"/>
      <c r="P325" s="52"/>
      <c r="Q325" s="39" t="s">
        <v>51</v>
      </c>
      <c r="R325" s="40">
        <v>100</v>
      </c>
      <c r="S325" s="41" t="s">
        <v>51</v>
      </c>
      <c r="T325" s="38">
        <f t="shared" si="74"/>
        <v>0</v>
      </c>
      <c r="V325" s="136" t="str">
        <f t="shared" si="76"/>
        <v>Not started</v>
      </c>
      <c r="W325" s="139"/>
      <c r="X325" s="26" t="s">
        <v>52</v>
      </c>
      <c r="Y325" s="147" t="str">
        <f t="shared" si="62"/>
        <v/>
      </c>
      <c r="Z325" s="26" t="s">
        <v>52</v>
      </c>
      <c r="AA325" s="144" t="str">
        <f t="shared" si="63"/>
        <v/>
      </c>
      <c r="AB325" s="140" t="s">
        <v>52</v>
      </c>
      <c r="AC325" s="156" t="s">
        <v>189</v>
      </c>
      <c r="AD325" s="147" t="s">
        <v>297</v>
      </c>
      <c r="AE325" s="147" t="s">
        <v>191</v>
      </c>
      <c r="DY325">
        <v>1430</v>
      </c>
      <c r="DZ325">
        <v>5260</v>
      </c>
    </row>
    <row r="326" spans="1:145" ht="15" hidden="1" thickBot="1">
      <c r="A326" s="18">
        <v>9</v>
      </c>
      <c r="B326" s="18" t="s">
        <v>384</v>
      </c>
      <c r="C326" s="18" t="s">
        <v>385</v>
      </c>
      <c r="D326" s="175">
        <v>6690</v>
      </c>
      <c r="E326" s="175" cm="1">
        <f t="array" ref="E326">SUMPRODUCT(($AK$2:$GH$2&lt;='S(Week)'!$N$3)*(AK326:GH326)*1)</f>
        <v>6690</v>
      </c>
      <c r="F326" s="175">
        <f t="shared" si="75"/>
        <v>0</v>
      </c>
      <c r="G326" s="18"/>
      <c r="H326" s="19">
        <v>45797</v>
      </c>
      <c r="I326" s="19">
        <v>45805</v>
      </c>
      <c r="J326" s="18">
        <v>8</v>
      </c>
      <c r="L326" s="46"/>
      <c r="M326" s="47"/>
      <c r="N326" s="46"/>
      <c r="O326" s="47"/>
      <c r="P326" s="52"/>
      <c r="Q326" s="39" t="s">
        <v>51</v>
      </c>
      <c r="R326" s="40">
        <v>100</v>
      </c>
      <c r="S326" s="41" t="s">
        <v>51</v>
      </c>
      <c r="T326" s="38">
        <f t="shared" si="74"/>
        <v>0</v>
      </c>
      <c r="V326" s="136" t="str">
        <f t="shared" si="76"/>
        <v>Not started</v>
      </c>
      <c r="W326" s="139"/>
      <c r="X326" s="26" t="s">
        <v>52</v>
      </c>
      <c r="Y326" s="147" t="str">
        <f t="shared" si="62"/>
        <v/>
      </c>
      <c r="Z326" s="26" t="s">
        <v>52</v>
      </c>
      <c r="AA326" s="144" t="str">
        <f t="shared" si="63"/>
        <v/>
      </c>
      <c r="AB326" s="140" t="s">
        <v>52</v>
      </c>
      <c r="AC326" s="156" t="s">
        <v>189</v>
      </c>
      <c r="AD326" s="147" t="s">
        <v>297</v>
      </c>
      <c r="AE326" s="147" t="s">
        <v>191</v>
      </c>
      <c r="EE326">
        <v>4211</v>
      </c>
      <c r="EF326">
        <v>2479</v>
      </c>
    </row>
    <row r="327" spans="1:145" ht="15" hidden="1" thickBot="1">
      <c r="A327" s="18">
        <v>9</v>
      </c>
      <c r="B327" s="18" t="s">
        <v>386</v>
      </c>
      <c r="C327" s="18" t="s">
        <v>387</v>
      </c>
      <c r="D327" s="175">
        <v>6690</v>
      </c>
      <c r="E327" s="175" cm="1">
        <f t="array" ref="E327">SUMPRODUCT(($AK$2:$GH$2&lt;='S(Week)'!$N$3)*(AK327:GH327)*1)</f>
        <v>6690</v>
      </c>
      <c r="F327" s="175">
        <f t="shared" si="75"/>
        <v>2341.5</v>
      </c>
      <c r="G327" s="18"/>
      <c r="H327" s="19">
        <v>45850</v>
      </c>
      <c r="I327" s="19">
        <v>45860</v>
      </c>
      <c r="J327" s="18">
        <v>8</v>
      </c>
      <c r="L327" s="102">
        <v>46093</v>
      </c>
      <c r="M327" s="47" t="s">
        <v>50</v>
      </c>
      <c r="N327" s="89"/>
      <c r="O327" s="88"/>
      <c r="P327" s="105">
        <v>35</v>
      </c>
      <c r="Q327" s="39" t="s">
        <v>51</v>
      </c>
      <c r="R327" s="40">
        <v>100</v>
      </c>
      <c r="S327" s="41" t="s">
        <v>51</v>
      </c>
      <c r="T327" s="38">
        <f t="shared" si="74"/>
        <v>0.35</v>
      </c>
      <c r="V327" s="136" t="str">
        <f t="shared" si="76"/>
        <v>In Progress</v>
      </c>
      <c r="W327" s="139">
        <v>9</v>
      </c>
      <c r="X327" s="26" t="s">
        <v>52</v>
      </c>
      <c r="Y327" s="147">
        <f t="shared" si="62"/>
        <v>26</v>
      </c>
      <c r="Z327" s="26" t="s">
        <v>52</v>
      </c>
      <c r="AA327" s="144">
        <f t="shared" si="63"/>
        <v>35</v>
      </c>
      <c r="AB327" s="140" t="s">
        <v>52</v>
      </c>
      <c r="AC327" s="156" t="s">
        <v>189</v>
      </c>
      <c r="AD327" s="147" t="s">
        <v>297</v>
      </c>
      <c r="AE327" s="147" t="s">
        <v>191</v>
      </c>
      <c r="EL327">
        <v>140</v>
      </c>
      <c r="EM327">
        <v>5154</v>
      </c>
      <c r="EN327">
        <v>1396</v>
      </c>
    </row>
    <row r="328" spans="1:145" ht="15" hidden="1" thickBot="1">
      <c r="A328" s="18">
        <v>9</v>
      </c>
      <c r="B328" s="18" t="s">
        <v>388</v>
      </c>
      <c r="C328" s="18" t="s">
        <v>389</v>
      </c>
      <c r="D328" s="175">
        <v>2676</v>
      </c>
      <c r="E328" s="175" cm="1">
        <f t="array" ref="E328">SUMPRODUCT(($AK$2:$GH$2&lt;='S(Week)'!$N$3)*(AK328:GH328)*1)</f>
        <v>2676</v>
      </c>
      <c r="F328" s="175">
        <f t="shared" si="75"/>
        <v>0</v>
      </c>
      <c r="G328" s="18"/>
      <c r="H328" s="19">
        <v>45860</v>
      </c>
      <c r="I328" s="19">
        <v>45863</v>
      </c>
      <c r="J328" s="18">
        <v>3</v>
      </c>
      <c r="L328" s="46"/>
      <c r="M328" s="47"/>
      <c r="N328" s="46"/>
      <c r="O328" s="47"/>
      <c r="P328" s="52"/>
      <c r="Q328" s="39" t="s">
        <v>51</v>
      </c>
      <c r="R328" s="40">
        <v>100</v>
      </c>
      <c r="S328" s="41" t="s">
        <v>51</v>
      </c>
      <c r="T328" s="38">
        <f t="shared" si="74"/>
        <v>0</v>
      </c>
      <c r="V328" s="136" t="str">
        <f t="shared" si="76"/>
        <v>Not started</v>
      </c>
      <c r="W328" s="139"/>
      <c r="X328" s="26" t="s">
        <v>52</v>
      </c>
      <c r="Y328" s="147" t="str">
        <f t="shared" si="62"/>
        <v/>
      </c>
      <c r="Z328" s="26" t="s">
        <v>52</v>
      </c>
      <c r="AA328" s="144" t="str">
        <f t="shared" si="63"/>
        <v/>
      </c>
      <c r="AB328" s="140" t="s">
        <v>52</v>
      </c>
      <c r="AC328" s="156" t="s">
        <v>189</v>
      </c>
      <c r="AD328" s="147" t="s">
        <v>297</v>
      </c>
      <c r="AE328" s="147" t="s">
        <v>191</v>
      </c>
      <c r="EN328">
        <v>2676</v>
      </c>
    </row>
    <row r="329" spans="1:145" ht="15" hidden="1" thickBot="1">
      <c r="A329" s="18">
        <v>9</v>
      </c>
      <c r="B329" s="18" t="s">
        <v>390</v>
      </c>
      <c r="C329" s="18" t="s">
        <v>391</v>
      </c>
      <c r="D329" s="175">
        <v>4014</v>
      </c>
      <c r="E329" s="175" cm="1">
        <f t="array" ref="E329">SUMPRODUCT(($AK$2:$GH$2&lt;='S(Week)'!$N$3)*(AK329:GH329)*1)</f>
        <v>4014</v>
      </c>
      <c r="F329" s="175">
        <f t="shared" si="75"/>
        <v>0</v>
      </c>
      <c r="G329" s="18"/>
      <c r="H329" s="19">
        <v>45863</v>
      </c>
      <c r="I329" s="19">
        <v>45869</v>
      </c>
      <c r="J329" s="18">
        <v>5</v>
      </c>
      <c r="L329" s="46"/>
      <c r="M329" s="47"/>
      <c r="N329" s="46"/>
      <c r="O329" s="47"/>
      <c r="P329" s="52"/>
      <c r="Q329" s="39" t="s">
        <v>51</v>
      </c>
      <c r="R329" s="40">
        <v>100</v>
      </c>
      <c r="S329" s="41" t="s">
        <v>51</v>
      </c>
      <c r="T329" s="38">
        <f t="shared" si="74"/>
        <v>0</v>
      </c>
      <c r="V329" s="136" t="str">
        <f t="shared" si="76"/>
        <v>Not started</v>
      </c>
      <c r="W329" s="139"/>
      <c r="X329" s="26" t="s">
        <v>52</v>
      </c>
      <c r="Y329" s="147" t="str">
        <f t="shared" si="62"/>
        <v/>
      </c>
      <c r="Z329" s="26" t="s">
        <v>52</v>
      </c>
      <c r="AA329" s="144" t="str">
        <f t="shared" si="63"/>
        <v/>
      </c>
      <c r="AB329" s="140" t="s">
        <v>52</v>
      </c>
      <c r="AC329" s="156" t="s">
        <v>189</v>
      </c>
      <c r="AD329" s="147" t="s">
        <v>297</v>
      </c>
      <c r="AE329" s="147" t="s">
        <v>191</v>
      </c>
      <c r="EN329">
        <v>1083</v>
      </c>
      <c r="EO329">
        <v>2931</v>
      </c>
    </row>
    <row r="330" spans="1:145" ht="15" hidden="1" thickBot="1">
      <c r="A330" s="18">
        <v>9</v>
      </c>
      <c r="B330" s="18" t="s">
        <v>392</v>
      </c>
      <c r="C330" s="18" t="s">
        <v>393</v>
      </c>
      <c r="D330" s="175">
        <v>1070</v>
      </c>
      <c r="E330" s="175" cm="1">
        <f t="array" ref="E330">SUMPRODUCT(($AK$2:$GH$2&lt;='S(Week)'!$N$3)*(AK330:GH330)*1)</f>
        <v>1070</v>
      </c>
      <c r="F330" s="175">
        <f t="shared" si="75"/>
        <v>0</v>
      </c>
      <c r="G330" s="18"/>
      <c r="H330" s="19">
        <v>45869</v>
      </c>
      <c r="I330" s="19">
        <v>45870</v>
      </c>
      <c r="J330" s="18">
        <v>1</v>
      </c>
      <c r="L330" s="46"/>
      <c r="M330" s="47"/>
      <c r="N330" s="46"/>
      <c r="O330" s="47"/>
      <c r="P330" s="52"/>
      <c r="Q330" s="39" t="s">
        <v>51</v>
      </c>
      <c r="R330" s="40">
        <v>100</v>
      </c>
      <c r="S330" s="41" t="s">
        <v>51</v>
      </c>
      <c r="T330" s="38">
        <f t="shared" si="74"/>
        <v>0</v>
      </c>
      <c r="V330" s="136" t="str">
        <f t="shared" si="76"/>
        <v>Not started</v>
      </c>
      <c r="W330" s="139"/>
      <c r="X330" s="26" t="s">
        <v>52</v>
      </c>
      <c r="Y330" s="147" t="str">
        <f t="shared" si="62"/>
        <v/>
      </c>
      <c r="Z330" s="26" t="s">
        <v>52</v>
      </c>
      <c r="AA330" s="144" t="str">
        <f t="shared" si="63"/>
        <v/>
      </c>
      <c r="AB330" s="140" t="s">
        <v>52</v>
      </c>
      <c r="AC330" s="156" t="s">
        <v>189</v>
      </c>
      <c r="AD330" s="147" t="s">
        <v>297</v>
      </c>
      <c r="AE330" s="147" t="s">
        <v>191</v>
      </c>
      <c r="EO330">
        <v>1070</v>
      </c>
    </row>
    <row r="331" spans="1:145" hidden="1">
      <c r="A331" s="15">
        <v>5</v>
      </c>
      <c r="B331" s="15" t="s">
        <v>310</v>
      </c>
      <c r="C331" s="16"/>
      <c r="D331" s="174">
        <v>216030</v>
      </c>
      <c r="E331" s="174"/>
      <c r="F331" s="174"/>
      <c r="G331" s="16"/>
      <c r="H331" s="17">
        <v>45814</v>
      </c>
      <c r="I331" s="17">
        <v>45859</v>
      </c>
      <c r="J331" s="16">
        <v>38</v>
      </c>
      <c r="L331" s="46"/>
      <c r="M331" s="47"/>
      <c r="N331" s="46"/>
      <c r="O331" s="47"/>
      <c r="V331" s="136"/>
      <c r="W331" s="139"/>
      <c r="Y331" s="147" t="str">
        <f t="shared" ref="Y331:Y394" si="77">IFERROR(IF(P331-W331=0, "", P331-W331), "")</f>
        <v/>
      </c>
      <c r="AA331" s="144" t="str">
        <f t="shared" ref="AA331:AA394" si="78">IFERROR(W331+Y331,"")</f>
        <v/>
      </c>
      <c r="AB331" s="140"/>
      <c r="AC331" s="157"/>
      <c r="AD331" s="158"/>
      <c r="AE331" s="147"/>
      <c r="EG331">
        <v>10529</v>
      </c>
      <c r="EH331">
        <v>34110</v>
      </c>
      <c r="EI331">
        <v>34110</v>
      </c>
      <c r="EJ331">
        <v>34110</v>
      </c>
      <c r="EK331">
        <v>34110</v>
      </c>
      <c r="EL331">
        <v>34110</v>
      </c>
      <c r="EM331">
        <v>34110</v>
      </c>
      <c r="EN331">
        <v>841</v>
      </c>
    </row>
    <row r="332" spans="1:145" hidden="1">
      <c r="A332" s="20">
        <v>6</v>
      </c>
      <c r="B332" s="20" t="s">
        <v>46</v>
      </c>
      <c r="C332" s="21"/>
      <c r="D332" s="176">
        <v>216030</v>
      </c>
      <c r="E332" s="176"/>
      <c r="F332" s="176"/>
      <c r="G332" s="21"/>
      <c r="H332" s="22">
        <v>45814</v>
      </c>
      <c r="I332" s="22">
        <v>45859</v>
      </c>
      <c r="J332" s="21">
        <v>38</v>
      </c>
      <c r="L332" s="46"/>
      <c r="M332" s="47"/>
      <c r="N332" s="46"/>
      <c r="O332" s="47"/>
      <c r="V332" s="136"/>
      <c r="W332" s="139"/>
      <c r="Y332" s="147" t="str">
        <f t="shared" si="77"/>
        <v/>
      </c>
      <c r="AA332" s="144" t="str">
        <f t="shared" si="78"/>
        <v/>
      </c>
      <c r="AB332" s="140"/>
      <c r="AC332" s="157"/>
      <c r="AD332" s="158"/>
      <c r="AE332" s="147"/>
      <c r="EG332">
        <v>10529</v>
      </c>
      <c r="EH332">
        <v>34110</v>
      </c>
      <c r="EI332">
        <v>34110</v>
      </c>
      <c r="EJ332">
        <v>34110</v>
      </c>
      <c r="EK332">
        <v>34110</v>
      </c>
      <c r="EL332">
        <v>34110</v>
      </c>
      <c r="EM332">
        <v>34110</v>
      </c>
      <c r="EN332">
        <v>841</v>
      </c>
    </row>
    <row r="333" spans="1:145" ht="15" hidden="1" thickBot="1">
      <c r="B333" t="s">
        <v>105</v>
      </c>
      <c r="C333" s="18"/>
      <c r="D333" s="175">
        <v>216030</v>
      </c>
      <c r="E333" s="175"/>
      <c r="F333" s="175"/>
      <c r="G333" s="18"/>
      <c r="H333" s="19">
        <v>45814</v>
      </c>
      <c r="I333" s="19">
        <v>45859</v>
      </c>
      <c r="J333" s="18">
        <v>38</v>
      </c>
      <c r="L333" s="46"/>
      <c r="M333" s="47"/>
      <c r="N333" s="46"/>
      <c r="O333" s="47"/>
      <c r="V333" s="136"/>
      <c r="W333" s="139"/>
      <c r="Y333" s="147" t="str">
        <f t="shared" si="77"/>
        <v/>
      </c>
      <c r="AA333" s="144" t="str">
        <f t="shared" si="78"/>
        <v/>
      </c>
      <c r="AB333" s="140"/>
      <c r="AC333" s="157"/>
      <c r="AD333" s="158"/>
      <c r="AE333" s="147"/>
      <c r="EG333">
        <v>10529</v>
      </c>
      <c r="EH333">
        <v>34110</v>
      </c>
      <c r="EI333">
        <v>34110</v>
      </c>
      <c r="EJ333">
        <v>34110</v>
      </c>
      <c r="EK333">
        <v>34110</v>
      </c>
      <c r="EL333">
        <v>34110</v>
      </c>
      <c r="EM333">
        <v>34110</v>
      </c>
      <c r="EN333">
        <v>841</v>
      </c>
    </row>
    <row r="334" spans="1:145" ht="15" hidden="1" thickBot="1">
      <c r="A334" s="18">
        <v>9</v>
      </c>
      <c r="B334" s="18" t="s">
        <v>394</v>
      </c>
      <c r="C334" s="18" t="s">
        <v>395</v>
      </c>
      <c r="D334" s="175">
        <v>216030</v>
      </c>
      <c r="E334" s="175" cm="1">
        <f t="array" ref="E334">SUMPRODUCT(($AK$2:$GH$2&lt;='S(Week)'!$N$3)*(AK334:GH334)*1)</f>
        <v>216030</v>
      </c>
      <c r="F334" s="175">
        <f>IFERROR(E334*T334,0)</f>
        <v>0</v>
      </c>
      <c r="G334" s="18"/>
      <c r="H334" s="19">
        <v>45814</v>
      </c>
      <c r="I334" s="19">
        <v>45859</v>
      </c>
      <c r="J334" s="18">
        <v>38</v>
      </c>
      <c r="L334" s="46"/>
      <c r="M334" s="47"/>
      <c r="N334" s="46"/>
      <c r="O334" s="47"/>
      <c r="P334" s="52"/>
      <c r="Q334" s="39" t="s">
        <v>78</v>
      </c>
      <c r="R334" s="40"/>
      <c r="S334" s="41" t="s">
        <v>78</v>
      </c>
      <c r="T334" s="38">
        <f t="shared" ref="T334" si="79">IFERROR($P334/$R334,0)</f>
        <v>0</v>
      </c>
      <c r="V334" s="136" t="str">
        <f>IF(($M334="A")*($O334="A")&gt;0,"Completed",IF($M334="A","In Progress","Not started"))</f>
        <v>Not started</v>
      </c>
      <c r="W334" s="139"/>
      <c r="X334" s="26" t="s">
        <v>79</v>
      </c>
      <c r="Y334" s="147" t="str">
        <f t="shared" si="77"/>
        <v/>
      </c>
      <c r="Z334" s="26" t="s">
        <v>79</v>
      </c>
      <c r="AA334" s="144" t="str">
        <f t="shared" si="78"/>
        <v/>
      </c>
      <c r="AB334" s="140" t="s">
        <v>79</v>
      </c>
      <c r="AC334" s="156" t="s">
        <v>189</v>
      </c>
      <c r="AD334" s="147" t="s">
        <v>297</v>
      </c>
      <c r="AE334" s="147" t="s">
        <v>191</v>
      </c>
      <c r="EG334">
        <v>10529</v>
      </c>
      <c r="EH334">
        <v>34110</v>
      </c>
      <c r="EI334">
        <v>34110</v>
      </c>
      <c r="EJ334">
        <v>34110</v>
      </c>
      <c r="EK334">
        <v>34110</v>
      </c>
      <c r="EL334">
        <v>34110</v>
      </c>
      <c r="EM334">
        <v>34110</v>
      </c>
      <c r="EN334">
        <v>841</v>
      </c>
    </row>
    <row r="335" spans="1:145" hidden="1">
      <c r="A335" s="15">
        <v>5</v>
      </c>
      <c r="B335" s="15" t="s">
        <v>313</v>
      </c>
      <c r="C335" s="16"/>
      <c r="D335" s="174">
        <v>112016</v>
      </c>
      <c r="E335" s="174"/>
      <c r="F335" s="174"/>
      <c r="G335" s="16"/>
      <c r="H335" s="17">
        <v>45814</v>
      </c>
      <c r="I335" s="17">
        <v>45821</v>
      </c>
      <c r="J335" s="16">
        <v>7</v>
      </c>
      <c r="L335" s="46"/>
      <c r="M335" s="47"/>
      <c r="N335" s="46"/>
      <c r="O335" s="47"/>
      <c r="V335" s="136"/>
      <c r="W335" s="139"/>
      <c r="Y335" s="147" t="str">
        <f t="shared" si="77"/>
        <v/>
      </c>
      <c r="AA335" s="144" t="str">
        <f t="shared" si="78"/>
        <v/>
      </c>
      <c r="AB335" s="140"/>
      <c r="AC335" s="157"/>
      <c r="AD335" s="158"/>
      <c r="AE335" s="147"/>
      <c r="EG335">
        <v>26995</v>
      </c>
      <c r="EH335">
        <v>85021</v>
      </c>
    </row>
    <row r="336" spans="1:145" hidden="1">
      <c r="A336" s="20">
        <v>6</v>
      </c>
      <c r="B336" s="20" t="s">
        <v>46</v>
      </c>
      <c r="C336" s="21"/>
      <c r="D336" s="176">
        <v>112016</v>
      </c>
      <c r="E336" s="176"/>
      <c r="F336" s="176"/>
      <c r="G336" s="21"/>
      <c r="H336" s="22">
        <v>45814</v>
      </c>
      <c r="I336" s="22">
        <v>45821</v>
      </c>
      <c r="J336" s="21">
        <v>7</v>
      </c>
      <c r="L336" s="46"/>
      <c r="M336" s="47"/>
      <c r="N336" s="46"/>
      <c r="O336" s="47"/>
      <c r="V336" s="136"/>
      <c r="W336" s="139"/>
      <c r="Y336" s="147" t="str">
        <f t="shared" si="77"/>
        <v/>
      </c>
      <c r="AA336" s="144" t="str">
        <f t="shared" si="78"/>
        <v/>
      </c>
      <c r="AB336" s="140"/>
      <c r="AC336" s="157"/>
      <c r="AD336" s="158"/>
      <c r="AE336" s="147"/>
      <c r="EG336">
        <v>26995</v>
      </c>
      <c r="EH336">
        <v>85021</v>
      </c>
    </row>
    <row r="337" spans="1:140" ht="15" hidden="1" thickBot="1">
      <c r="B337" t="s">
        <v>105</v>
      </c>
      <c r="C337" s="18"/>
      <c r="D337" s="175">
        <v>112016</v>
      </c>
      <c r="E337" s="175"/>
      <c r="F337" s="175"/>
      <c r="G337" s="18"/>
      <c r="H337" s="19">
        <v>45814</v>
      </c>
      <c r="I337" s="19">
        <v>45821</v>
      </c>
      <c r="J337" s="18">
        <v>7</v>
      </c>
      <c r="L337" s="46"/>
      <c r="M337" s="47"/>
      <c r="N337" s="46"/>
      <c r="O337" s="47"/>
      <c r="V337" s="136"/>
      <c r="W337" s="139"/>
      <c r="Y337" s="147" t="str">
        <f t="shared" si="77"/>
        <v/>
      </c>
      <c r="AA337" s="144" t="str">
        <f t="shared" si="78"/>
        <v/>
      </c>
      <c r="AB337" s="140"/>
      <c r="AC337" s="157"/>
      <c r="AD337" s="158"/>
      <c r="AE337" s="147"/>
      <c r="EG337">
        <v>26995</v>
      </c>
      <c r="EH337">
        <v>85021</v>
      </c>
    </row>
    <row r="338" spans="1:140" ht="15" hidden="1" thickBot="1">
      <c r="A338" s="18">
        <v>9</v>
      </c>
      <c r="B338" s="18" t="s">
        <v>396</v>
      </c>
      <c r="C338" s="18" t="s">
        <v>397</v>
      </c>
      <c r="D338" s="175">
        <v>112016</v>
      </c>
      <c r="E338" s="175" cm="1">
        <f t="array" ref="E338">SUMPRODUCT(($AK$2:$GH$2&lt;='S(Week)'!$N$3)*(AK338:GH338)*1)</f>
        <v>112016</v>
      </c>
      <c r="F338" s="175">
        <f>IFERROR(E338*T338,0)</f>
        <v>0</v>
      </c>
      <c r="G338" s="18"/>
      <c r="H338" s="19">
        <v>45814</v>
      </c>
      <c r="I338" s="19">
        <v>45821</v>
      </c>
      <c r="J338" s="18">
        <v>7</v>
      </c>
      <c r="L338" s="46"/>
      <c r="M338" s="47"/>
      <c r="N338" s="46"/>
      <c r="O338" s="47"/>
      <c r="P338" s="52"/>
      <c r="Q338" s="39" t="s">
        <v>51</v>
      </c>
      <c r="R338" s="40">
        <v>100</v>
      </c>
      <c r="S338" s="41" t="s">
        <v>51</v>
      </c>
      <c r="T338" s="38">
        <f t="shared" ref="T338" si="80">IFERROR($P338/$R338,0)</f>
        <v>0</v>
      </c>
      <c r="V338" s="136" t="str">
        <f>IF(($M338="A")*($O338="A")&gt;0,"Completed",IF($M338="A","In Progress","Not started"))</f>
        <v>Not started</v>
      </c>
      <c r="W338" s="139"/>
      <c r="X338" s="26" t="s">
        <v>52</v>
      </c>
      <c r="Y338" s="147" t="str">
        <f t="shared" si="77"/>
        <v/>
      </c>
      <c r="Z338" s="26" t="s">
        <v>52</v>
      </c>
      <c r="AA338" s="144" t="str">
        <f t="shared" si="78"/>
        <v/>
      </c>
      <c r="AB338" s="140" t="s">
        <v>52</v>
      </c>
      <c r="AC338" s="156" t="s">
        <v>189</v>
      </c>
      <c r="AD338" s="147" t="s">
        <v>297</v>
      </c>
      <c r="AE338" s="147" t="s">
        <v>191</v>
      </c>
      <c r="EG338">
        <v>26995</v>
      </c>
      <c r="EH338">
        <v>85021</v>
      </c>
    </row>
    <row r="339" spans="1:140">
      <c r="A339" s="15">
        <v>5</v>
      </c>
      <c r="B339" s="15" t="s">
        <v>316</v>
      </c>
      <c r="C339" s="16"/>
      <c r="D339" s="174">
        <v>126445</v>
      </c>
      <c r="E339" s="174"/>
      <c r="F339" s="174"/>
      <c r="G339" s="16"/>
      <c r="H339" s="17">
        <v>45587</v>
      </c>
      <c r="I339" s="17">
        <v>45831</v>
      </c>
      <c r="J339" s="16">
        <v>209</v>
      </c>
      <c r="L339" s="46"/>
      <c r="M339" s="47"/>
      <c r="N339" s="46"/>
      <c r="O339" s="47"/>
      <c r="V339" s="136"/>
      <c r="W339" s="139"/>
      <c r="Y339" s="147" t="str">
        <f t="shared" si="77"/>
        <v/>
      </c>
      <c r="AA339" s="144" t="str">
        <f t="shared" si="78"/>
        <v/>
      </c>
      <c r="AB339" s="140"/>
      <c r="AC339" s="157"/>
      <c r="AD339" s="158"/>
      <c r="AE339" s="147"/>
      <c r="DA339">
        <v>1501</v>
      </c>
      <c r="DB339">
        <v>8516</v>
      </c>
      <c r="DC339">
        <v>21508</v>
      </c>
      <c r="DD339">
        <v>20102</v>
      </c>
      <c r="DE339">
        <v>6408</v>
      </c>
      <c r="DF339">
        <v>973</v>
      </c>
      <c r="DY339">
        <v>2165</v>
      </c>
      <c r="DZ339">
        <v>6495</v>
      </c>
      <c r="EA339">
        <v>6495</v>
      </c>
      <c r="EB339">
        <v>6495</v>
      </c>
      <c r="EC339">
        <v>6495</v>
      </c>
      <c r="ED339">
        <v>6495</v>
      </c>
      <c r="EE339">
        <v>6495</v>
      </c>
      <c r="EF339">
        <v>6495</v>
      </c>
      <c r="EG339">
        <v>6495</v>
      </c>
      <c r="EH339">
        <v>5888</v>
      </c>
      <c r="EI339">
        <v>7357</v>
      </c>
      <c r="EJ339">
        <v>64</v>
      </c>
    </row>
    <row r="340" spans="1:140">
      <c r="A340" s="20">
        <v>6</v>
      </c>
      <c r="B340" s="20" t="s">
        <v>46</v>
      </c>
      <c r="C340" s="21"/>
      <c r="D340" s="176">
        <v>126445</v>
      </c>
      <c r="E340" s="176"/>
      <c r="F340" s="176"/>
      <c r="G340" s="21"/>
      <c r="H340" s="22">
        <v>45587</v>
      </c>
      <c r="I340" s="22">
        <v>45831</v>
      </c>
      <c r="J340" s="21">
        <v>209</v>
      </c>
      <c r="L340" s="46"/>
      <c r="M340" s="47"/>
      <c r="N340" s="46"/>
      <c r="O340" s="47"/>
      <c r="V340" s="136"/>
      <c r="W340" s="139"/>
      <c r="Y340" s="147" t="str">
        <f t="shared" si="77"/>
        <v/>
      </c>
      <c r="AA340" s="144" t="str">
        <f t="shared" si="78"/>
        <v/>
      </c>
      <c r="AB340" s="140"/>
      <c r="AC340" s="157"/>
      <c r="AD340" s="158"/>
      <c r="AE340" s="147"/>
      <c r="DA340">
        <v>1501</v>
      </c>
      <c r="DB340">
        <v>8516</v>
      </c>
      <c r="DC340">
        <v>21508</v>
      </c>
      <c r="DD340">
        <v>20102</v>
      </c>
      <c r="DE340">
        <v>6408</v>
      </c>
      <c r="DF340">
        <v>973</v>
      </c>
      <c r="DY340">
        <v>2165</v>
      </c>
      <c r="DZ340">
        <v>6495</v>
      </c>
      <c r="EA340">
        <v>6495</v>
      </c>
      <c r="EB340">
        <v>6495</v>
      </c>
      <c r="EC340">
        <v>6495</v>
      </c>
      <c r="ED340">
        <v>6495</v>
      </c>
      <c r="EE340">
        <v>6495</v>
      </c>
      <c r="EF340">
        <v>6495</v>
      </c>
      <c r="EG340">
        <v>6495</v>
      </c>
      <c r="EH340">
        <v>5888</v>
      </c>
      <c r="EI340">
        <v>7357</v>
      </c>
      <c r="EJ340">
        <v>64</v>
      </c>
    </row>
    <row r="341" spans="1:140">
      <c r="B341" t="s">
        <v>47</v>
      </c>
      <c r="C341" s="18"/>
      <c r="D341" s="175">
        <v>59008</v>
      </c>
      <c r="E341" s="175"/>
      <c r="F341" s="175"/>
      <c r="G341" s="18"/>
      <c r="H341" s="19">
        <v>45587</v>
      </c>
      <c r="I341" s="19">
        <v>45625</v>
      </c>
      <c r="J341" s="18">
        <v>33</v>
      </c>
      <c r="L341" s="46"/>
      <c r="M341" s="47"/>
      <c r="N341" s="46"/>
      <c r="O341" s="47"/>
      <c r="V341" s="136"/>
      <c r="W341" s="139"/>
      <c r="Y341" s="147" t="str">
        <f t="shared" si="77"/>
        <v/>
      </c>
      <c r="AA341" s="144" t="str">
        <f t="shared" si="78"/>
        <v/>
      </c>
      <c r="AB341" s="140"/>
      <c r="AC341" s="157"/>
      <c r="AD341" s="158"/>
      <c r="AE341" s="147"/>
      <c r="DA341">
        <v>1501</v>
      </c>
      <c r="DB341">
        <v>8516</v>
      </c>
      <c r="DC341">
        <v>21508</v>
      </c>
      <c r="DD341">
        <v>20102</v>
      </c>
      <c r="DE341">
        <v>6408</v>
      </c>
      <c r="DF341">
        <v>973</v>
      </c>
    </row>
    <row r="342" spans="1:140" ht="15" thickBot="1">
      <c r="A342" s="18">
        <v>9</v>
      </c>
      <c r="B342" s="18" t="s">
        <v>398</v>
      </c>
      <c r="C342" s="18" t="s">
        <v>399</v>
      </c>
      <c r="D342" s="175">
        <v>59008</v>
      </c>
      <c r="E342" s="175" cm="1">
        <f t="array" ref="E342">SUMPRODUCT(($AK$2:$GH$2&lt;='S(Week)'!$N$3)*(AK342:GH342)*1)</f>
        <v>59008</v>
      </c>
      <c r="F342" s="175">
        <f>IFERROR(E342*T342,0)</f>
        <v>57435.940121535496</v>
      </c>
      <c r="G342" s="18"/>
      <c r="H342" s="19">
        <v>45587</v>
      </c>
      <c r="I342" s="19">
        <v>45625</v>
      </c>
      <c r="J342" s="18">
        <v>33</v>
      </c>
      <c r="L342" s="46"/>
      <c r="M342" s="47"/>
      <c r="N342" s="46"/>
      <c r="O342" s="47"/>
      <c r="T342" s="83">
        <f>(E343*T343)+(E344*T344)+(E345*T345)</f>
        <v>0.97335852971691117</v>
      </c>
      <c r="V342" s="136" t="str">
        <f>IF(($M342="A")*($O342="A")&gt;0,"Completed",IF($M342="A","In Progress","Not started"))</f>
        <v>Not started</v>
      </c>
      <c r="W342" s="139"/>
      <c r="Y342" s="147" t="str">
        <f t="shared" si="77"/>
        <v/>
      </c>
      <c r="AA342" s="144" t="str">
        <f t="shared" si="78"/>
        <v/>
      </c>
      <c r="AB342" s="140"/>
      <c r="AC342" s="157"/>
      <c r="AD342" s="158"/>
      <c r="AE342" s="147"/>
      <c r="DA342">
        <v>1501</v>
      </c>
      <c r="DB342">
        <v>8516</v>
      </c>
      <c r="DC342">
        <v>21508</v>
      </c>
      <c r="DD342">
        <v>20102</v>
      </c>
      <c r="DE342">
        <v>6408</v>
      </c>
      <c r="DF342">
        <v>973</v>
      </c>
    </row>
    <row r="343" spans="1:140" outlineLevel="6">
      <c r="A343" s="18"/>
      <c r="B343" s="18"/>
      <c r="C343" s="25" t="s">
        <v>73</v>
      </c>
      <c r="D343" s="175"/>
      <c r="E343" s="175">
        <v>0.1</v>
      </c>
      <c r="F343" s="175"/>
      <c r="G343" s="19"/>
      <c r="H343" s="19"/>
      <c r="I343" s="18"/>
      <c r="L343" s="46"/>
      <c r="M343" s="47"/>
      <c r="N343" s="46"/>
      <c r="O343" s="47"/>
      <c r="P343" s="53">
        <v>100</v>
      </c>
      <c r="Q343" s="29" t="s">
        <v>51</v>
      </c>
      <c r="R343" s="30">
        <v>100</v>
      </c>
      <c r="S343" s="31" t="s">
        <v>51</v>
      </c>
      <c r="T343" s="38">
        <f t="shared" ref="T343:T348" si="81">IFERROR($P343/$R343,0)</f>
        <v>1</v>
      </c>
      <c r="V343" s="136"/>
      <c r="W343" s="139">
        <v>100</v>
      </c>
      <c r="X343" s="26" t="s">
        <v>52</v>
      </c>
      <c r="Y343" s="147" t="str">
        <f t="shared" si="77"/>
        <v/>
      </c>
      <c r="Z343" s="26" t="s">
        <v>52</v>
      </c>
      <c r="AA343" s="144" t="str">
        <f t="shared" si="78"/>
        <v/>
      </c>
      <c r="AB343" s="140" t="s">
        <v>52</v>
      </c>
      <c r="AC343" s="161" t="s">
        <v>74</v>
      </c>
      <c r="AD343" s="162" t="s">
        <v>75</v>
      </c>
      <c r="AE343" s="162" t="s">
        <v>76</v>
      </c>
    </row>
    <row r="344" spans="1:140" outlineLevel="6">
      <c r="A344" s="18"/>
      <c r="B344" s="18"/>
      <c r="C344" s="25" t="s">
        <v>77</v>
      </c>
      <c r="D344" s="175"/>
      <c r="E344" s="175">
        <v>0.4</v>
      </c>
      <c r="F344" s="175"/>
      <c r="G344" s="19"/>
      <c r="H344" s="19"/>
      <c r="I344" s="18"/>
      <c r="L344" s="46"/>
      <c r="M344" s="47"/>
      <c r="N344" s="46"/>
      <c r="O344" s="47"/>
      <c r="P344" s="54">
        <v>100</v>
      </c>
      <c r="Q344" s="32" t="s">
        <v>51</v>
      </c>
      <c r="R344" s="33">
        <v>100</v>
      </c>
      <c r="S344" s="34" t="s">
        <v>51</v>
      </c>
      <c r="T344" s="38">
        <f t="shared" si="81"/>
        <v>1</v>
      </c>
      <c r="V344" s="136"/>
      <c r="W344" s="139">
        <v>100</v>
      </c>
      <c r="X344" s="26" t="s">
        <v>52</v>
      </c>
      <c r="Y344" s="147" t="str">
        <f t="shared" si="77"/>
        <v/>
      </c>
      <c r="Z344" s="26" t="s">
        <v>52</v>
      </c>
      <c r="AA344" s="144" t="str">
        <f t="shared" si="78"/>
        <v/>
      </c>
      <c r="AB344" s="140" t="s">
        <v>52</v>
      </c>
      <c r="AC344" s="161" t="s">
        <v>74</v>
      </c>
      <c r="AD344" s="162" t="s">
        <v>75</v>
      </c>
      <c r="AE344" s="162" t="s">
        <v>76</v>
      </c>
    </row>
    <row r="345" spans="1:140" ht="15" outlineLevel="6" thickBot="1">
      <c r="A345" s="18"/>
      <c r="B345" s="18"/>
      <c r="C345" s="25" t="s">
        <v>80</v>
      </c>
      <c r="D345" s="175"/>
      <c r="E345" s="175">
        <v>0.5</v>
      </c>
      <c r="F345" s="175"/>
      <c r="G345" s="19"/>
      <c r="H345" s="19"/>
      <c r="I345" s="18"/>
      <c r="L345" s="46"/>
      <c r="M345" s="47"/>
      <c r="N345" s="46"/>
      <c r="O345" s="47"/>
      <c r="P345" s="55">
        <f>283.5+99.75</f>
        <v>383.25</v>
      </c>
      <c r="Q345" s="35" t="s">
        <v>82</v>
      </c>
      <c r="R345" s="36">
        <v>404.82</v>
      </c>
      <c r="S345" s="37" t="s">
        <v>82</v>
      </c>
      <c r="T345" s="38">
        <f t="shared" si="81"/>
        <v>0.94671705943382245</v>
      </c>
      <c r="V345" s="136"/>
      <c r="W345" s="139">
        <v>383.25</v>
      </c>
      <c r="X345" s="26" t="s">
        <v>81</v>
      </c>
      <c r="Y345" s="147" t="str">
        <f t="shared" si="77"/>
        <v/>
      </c>
      <c r="Z345" s="26" t="s">
        <v>81</v>
      </c>
      <c r="AA345" s="144" t="str">
        <f t="shared" si="78"/>
        <v/>
      </c>
      <c r="AB345" s="140" t="s">
        <v>81</v>
      </c>
      <c r="AC345" s="161" t="s">
        <v>74</v>
      </c>
      <c r="AD345" s="162" t="s">
        <v>75</v>
      </c>
      <c r="AE345" s="162" t="s">
        <v>76</v>
      </c>
    </row>
    <row r="346" spans="1:140" ht="15" hidden="1" thickBot="1">
      <c r="B346" t="s">
        <v>105</v>
      </c>
      <c r="C346" s="18"/>
      <c r="D346" s="175">
        <v>67437</v>
      </c>
      <c r="E346" s="175"/>
      <c r="F346" s="175"/>
      <c r="G346" s="18"/>
      <c r="H346" s="19">
        <v>45758</v>
      </c>
      <c r="I346" s="19">
        <v>45831</v>
      </c>
      <c r="J346" s="18">
        <v>62</v>
      </c>
      <c r="L346" s="46"/>
      <c r="M346" s="47"/>
      <c r="N346" s="46"/>
      <c r="O346" s="47"/>
      <c r="V346" s="136"/>
      <c r="W346" s="139"/>
      <c r="Y346" s="147" t="str">
        <f t="shared" si="77"/>
        <v/>
      </c>
      <c r="AA346" s="144" t="str">
        <f t="shared" si="78"/>
        <v/>
      </c>
      <c r="AB346" s="140"/>
      <c r="AC346" s="157"/>
      <c r="AD346" s="158"/>
      <c r="AE346" s="147"/>
      <c r="DY346">
        <v>2165</v>
      </c>
      <c r="DZ346">
        <v>6495</v>
      </c>
      <c r="EA346">
        <v>6495</v>
      </c>
      <c r="EB346">
        <v>6495</v>
      </c>
      <c r="EC346">
        <v>6495</v>
      </c>
      <c r="ED346">
        <v>6495</v>
      </c>
      <c r="EE346">
        <v>6495</v>
      </c>
      <c r="EF346">
        <v>6495</v>
      </c>
      <c r="EG346">
        <v>6495</v>
      </c>
      <c r="EH346">
        <v>5888</v>
      </c>
      <c r="EI346">
        <v>7357</v>
      </c>
      <c r="EJ346">
        <v>64</v>
      </c>
    </row>
    <row r="347" spans="1:140" ht="15" hidden="1" thickBot="1">
      <c r="A347" s="18">
        <v>9</v>
      </c>
      <c r="B347" s="18" t="s">
        <v>400</v>
      </c>
      <c r="C347" s="18" t="s">
        <v>401</v>
      </c>
      <c r="D347" s="175">
        <v>59345</v>
      </c>
      <c r="E347" s="175" cm="1">
        <f t="array" ref="E347">SUMPRODUCT(($AK$2:$GH$2&lt;='S(Week)'!$N$3)*(AK347:GH347)*1)</f>
        <v>59342</v>
      </c>
      <c r="F347" s="175">
        <f>IFERROR(E347*T347,0)</f>
        <v>0</v>
      </c>
      <c r="G347" s="18"/>
      <c r="H347" s="19">
        <v>45758</v>
      </c>
      <c r="I347" s="19">
        <v>45821</v>
      </c>
      <c r="J347" s="18">
        <v>55</v>
      </c>
      <c r="L347" s="46"/>
      <c r="M347" s="47"/>
      <c r="N347" s="46"/>
      <c r="O347" s="47"/>
      <c r="P347" s="52"/>
      <c r="Q347" s="39" t="s">
        <v>51</v>
      </c>
      <c r="R347" s="40">
        <v>100</v>
      </c>
      <c r="S347" s="41" t="s">
        <v>51</v>
      </c>
      <c r="T347" s="38">
        <f t="shared" si="81"/>
        <v>0</v>
      </c>
      <c r="V347" s="136" t="str">
        <f t="shared" ref="V347:V348" si="82">IF(($M347="A")*($O347="A")&gt;0,"Completed",IF($M347="A","In Progress","Not started"))</f>
        <v>Not started</v>
      </c>
      <c r="W347" s="139"/>
      <c r="X347" s="26" t="s">
        <v>52</v>
      </c>
      <c r="Y347" s="147" t="str">
        <f t="shared" si="77"/>
        <v/>
      </c>
      <c r="Z347" s="26" t="s">
        <v>52</v>
      </c>
      <c r="AA347" s="144" t="str">
        <f t="shared" si="78"/>
        <v/>
      </c>
      <c r="AB347" s="140" t="s">
        <v>52</v>
      </c>
      <c r="AC347" s="157"/>
      <c r="AD347" s="158"/>
      <c r="AE347" s="147"/>
      <c r="DY347">
        <v>2165</v>
      </c>
      <c r="DZ347">
        <v>6495</v>
      </c>
      <c r="EA347">
        <v>6495</v>
      </c>
      <c r="EB347">
        <v>6495</v>
      </c>
      <c r="EC347">
        <v>6495</v>
      </c>
      <c r="ED347">
        <v>6495</v>
      </c>
      <c r="EE347">
        <v>6495</v>
      </c>
      <c r="EF347">
        <v>6495</v>
      </c>
      <c r="EG347">
        <v>6495</v>
      </c>
      <c r="EH347">
        <v>5217</v>
      </c>
    </row>
    <row r="348" spans="1:140" ht="15" hidden="1" thickBot="1">
      <c r="A348" s="18">
        <v>9</v>
      </c>
      <c r="B348" s="18" t="s">
        <v>402</v>
      </c>
      <c r="C348" s="18" t="s">
        <v>403</v>
      </c>
      <c r="D348" s="175">
        <v>8092</v>
      </c>
      <c r="E348" s="175" cm="1">
        <f t="array" ref="E348">SUMPRODUCT(($AK$2:$GH$2&lt;='S(Week)'!$N$3)*(AK348:GH348)*1)</f>
        <v>8093</v>
      </c>
      <c r="F348" s="175">
        <f>IFERROR(E348*T348,0)</f>
        <v>0</v>
      </c>
      <c r="G348" s="18"/>
      <c r="H348" s="19">
        <v>45821</v>
      </c>
      <c r="I348" s="19">
        <v>45831</v>
      </c>
      <c r="J348" s="18">
        <v>7</v>
      </c>
      <c r="L348" s="46"/>
      <c r="M348" s="47"/>
      <c r="N348" s="46"/>
      <c r="O348" s="47"/>
      <c r="P348" s="52"/>
      <c r="Q348" s="39" t="s">
        <v>51</v>
      </c>
      <c r="R348" s="40">
        <v>100</v>
      </c>
      <c r="S348" s="41" t="s">
        <v>51</v>
      </c>
      <c r="T348" s="38">
        <f t="shared" si="81"/>
        <v>0</v>
      </c>
      <c r="V348" s="136" t="str">
        <f t="shared" si="82"/>
        <v>Not started</v>
      </c>
      <c r="W348" s="139"/>
      <c r="X348" s="26" t="s">
        <v>52</v>
      </c>
      <c r="Y348" s="147" t="str">
        <f t="shared" si="77"/>
        <v/>
      </c>
      <c r="Z348" s="26" t="s">
        <v>52</v>
      </c>
      <c r="AA348" s="144" t="str">
        <f t="shared" si="78"/>
        <v/>
      </c>
      <c r="AB348" s="140" t="s">
        <v>52</v>
      </c>
      <c r="AC348" s="157"/>
      <c r="AD348" s="158"/>
      <c r="AE348" s="147"/>
      <c r="EH348">
        <v>672</v>
      </c>
      <c r="EI348">
        <v>7357</v>
      </c>
      <c r="EJ348">
        <v>64</v>
      </c>
    </row>
    <row r="349" spans="1:140">
      <c r="A349" s="15">
        <v>5</v>
      </c>
      <c r="B349" s="15" t="s">
        <v>324</v>
      </c>
      <c r="C349" s="16"/>
      <c r="D349" s="174">
        <v>126445</v>
      </c>
      <c r="E349" s="174"/>
      <c r="F349" s="174"/>
      <c r="G349" s="16"/>
      <c r="H349" s="17">
        <v>45587</v>
      </c>
      <c r="I349" s="17">
        <v>45821</v>
      </c>
      <c r="J349" s="16">
        <v>202</v>
      </c>
      <c r="L349" s="46"/>
      <c r="M349" s="47"/>
      <c r="N349" s="46"/>
      <c r="O349" s="47"/>
      <c r="V349" s="136"/>
      <c r="W349" s="139"/>
      <c r="Y349" s="147" t="str">
        <f t="shared" si="77"/>
        <v/>
      </c>
      <c r="AA349" s="144" t="str">
        <f t="shared" si="78"/>
        <v/>
      </c>
      <c r="AB349" s="140"/>
      <c r="AC349" s="157"/>
      <c r="AD349" s="158"/>
      <c r="AE349" s="147"/>
      <c r="DA349">
        <v>499</v>
      </c>
      <c r="DB349">
        <v>1612</v>
      </c>
      <c r="DC349">
        <v>4369</v>
      </c>
      <c r="DD349">
        <v>8447</v>
      </c>
      <c r="DE349">
        <v>13223</v>
      </c>
      <c r="DF349">
        <v>13760</v>
      </c>
      <c r="DG349">
        <v>9379</v>
      </c>
      <c r="DH349">
        <v>5084</v>
      </c>
      <c r="DI349">
        <v>1967</v>
      </c>
      <c r="DJ349">
        <v>651</v>
      </c>
      <c r="DK349">
        <v>18</v>
      </c>
      <c r="DY349">
        <v>4071</v>
      </c>
      <c r="DZ349">
        <v>12682</v>
      </c>
      <c r="EA349">
        <v>6495</v>
      </c>
      <c r="EB349">
        <v>6495</v>
      </c>
      <c r="EC349">
        <v>6495</v>
      </c>
      <c r="ED349">
        <v>6495</v>
      </c>
      <c r="EE349">
        <v>6495</v>
      </c>
      <c r="EF349">
        <v>6495</v>
      </c>
      <c r="EG349">
        <v>6495</v>
      </c>
      <c r="EH349">
        <v>5217</v>
      </c>
    </row>
    <row r="350" spans="1:140">
      <c r="A350" s="20">
        <v>6</v>
      </c>
      <c r="B350" s="20" t="s">
        <v>46</v>
      </c>
      <c r="C350" s="21"/>
      <c r="D350" s="176">
        <v>126445</v>
      </c>
      <c r="E350" s="176"/>
      <c r="F350" s="176"/>
      <c r="G350" s="21"/>
      <c r="H350" s="22">
        <v>45587</v>
      </c>
      <c r="I350" s="22">
        <v>45821</v>
      </c>
      <c r="J350" s="21">
        <v>202</v>
      </c>
      <c r="L350" s="46"/>
      <c r="M350" s="47"/>
      <c r="N350" s="46"/>
      <c r="O350" s="47"/>
      <c r="V350" s="136"/>
      <c r="W350" s="139"/>
      <c r="Y350" s="147" t="str">
        <f t="shared" si="77"/>
        <v/>
      </c>
      <c r="AA350" s="144" t="str">
        <f t="shared" si="78"/>
        <v/>
      </c>
      <c r="AB350" s="140"/>
      <c r="AC350" s="157"/>
      <c r="AD350" s="158"/>
      <c r="AE350" s="147"/>
      <c r="DA350">
        <v>499</v>
      </c>
      <c r="DB350">
        <v>1612</v>
      </c>
      <c r="DC350">
        <v>4369</v>
      </c>
      <c r="DD350">
        <v>8447</v>
      </c>
      <c r="DE350">
        <v>13223</v>
      </c>
      <c r="DF350">
        <v>13760</v>
      </c>
      <c r="DG350">
        <v>9379</v>
      </c>
      <c r="DH350">
        <v>5084</v>
      </c>
      <c r="DI350">
        <v>1967</v>
      </c>
      <c r="DJ350">
        <v>651</v>
      </c>
      <c r="DK350">
        <v>18</v>
      </c>
      <c r="DY350">
        <v>4071</v>
      </c>
      <c r="DZ350">
        <v>12682</v>
      </c>
      <c r="EA350">
        <v>6495</v>
      </c>
      <c r="EB350">
        <v>6495</v>
      </c>
      <c r="EC350">
        <v>6495</v>
      </c>
      <c r="ED350">
        <v>6495</v>
      </c>
      <c r="EE350">
        <v>6495</v>
      </c>
      <c r="EF350">
        <v>6495</v>
      </c>
      <c r="EG350">
        <v>6495</v>
      </c>
      <c r="EH350">
        <v>5217</v>
      </c>
    </row>
    <row r="351" spans="1:140">
      <c r="B351" t="s">
        <v>47</v>
      </c>
      <c r="C351" s="18"/>
      <c r="D351" s="175">
        <v>59008</v>
      </c>
      <c r="E351" s="175"/>
      <c r="F351" s="175"/>
      <c r="G351" s="18"/>
      <c r="H351" s="19">
        <v>45587</v>
      </c>
      <c r="I351" s="19">
        <v>45656</v>
      </c>
      <c r="J351" s="18">
        <v>59</v>
      </c>
      <c r="L351" s="46"/>
      <c r="M351" s="47"/>
      <c r="N351" s="46"/>
      <c r="O351" s="47"/>
      <c r="V351" s="136"/>
      <c r="W351" s="139"/>
      <c r="Y351" s="147" t="str">
        <f t="shared" si="77"/>
        <v/>
      </c>
      <c r="AA351" s="144" t="str">
        <f t="shared" si="78"/>
        <v/>
      </c>
      <c r="AB351" s="140"/>
      <c r="AC351" s="157"/>
      <c r="AD351" s="158"/>
      <c r="AE351" s="147"/>
      <c r="DA351">
        <v>499</v>
      </c>
      <c r="DB351">
        <v>1612</v>
      </c>
      <c r="DC351">
        <v>4369</v>
      </c>
      <c r="DD351">
        <v>8447</v>
      </c>
      <c r="DE351">
        <v>13223</v>
      </c>
      <c r="DF351">
        <v>13760</v>
      </c>
      <c r="DG351">
        <v>9379</v>
      </c>
      <c r="DH351">
        <v>5084</v>
      </c>
      <c r="DI351">
        <v>1967</v>
      </c>
      <c r="DJ351">
        <v>651</v>
      </c>
      <c r="DK351">
        <v>18</v>
      </c>
    </row>
    <row r="352" spans="1:140" ht="15" thickBot="1">
      <c r="A352" s="18">
        <v>9</v>
      </c>
      <c r="B352" s="18" t="s">
        <v>404</v>
      </c>
      <c r="C352" s="18" t="s">
        <v>405</v>
      </c>
      <c r="D352" s="175">
        <v>59008</v>
      </c>
      <c r="E352" s="175" cm="1">
        <f t="array" ref="E352">SUMPRODUCT(($AK$2:$GH$2&lt;='S(Week)'!$N$3)*(AK352:GH352)*1)</f>
        <v>59009</v>
      </c>
      <c r="F352" s="175">
        <f>IFERROR(E352*T352,0)</f>
        <v>47303.327224390552</v>
      </c>
      <c r="G352" s="18"/>
      <c r="H352" s="19">
        <v>45587</v>
      </c>
      <c r="I352" s="19">
        <v>45656</v>
      </c>
      <c r="J352" s="18">
        <v>59</v>
      </c>
      <c r="L352" s="46"/>
      <c r="M352" s="47"/>
      <c r="N352" s="46"/>
      <c r="O352" s="47"/>
      <c r="T352" s="83">
        <f>(E353*T353)+(E354*T354)+(E355*T355)</f>
        <v>0.8016290264941035</v>
      </c>
      <c r="V352" s="136" t="str">
        <f>IF(($M352="A")*($O352="A")&gt;0,"Completed",IF($M352="A","In Progress","Not started"))</f>
        <v>Not started</v>
      </c>
      <c r="W352" s="139"/>
      <c r="Y352" s="147" t="str">
        <f t="shared" si="77"/>
        <v/>
      </c>
      <c r="AA352" s="144" t="str">
        <f t="shared" si="78"/>
        <v/>
      </c>
      <c r="AB352" s="140"/>
      <c r="AC352" s="157"/>
      <c r="AD352" s="158"/>
      <c r="AE352" s="147"/>
      <c r="DA352">
        <v>499</v>
      </c>
      <c r="DB352">
        <v>1612</v>
      </c>
      <c r="DC352">
        <v>4369</v>
      </c>
      <c r="DD352">
        <v>8447</v>
      </c>
      <c r="DE352">
        <v>13223</v>
      </c>
      <c r="DF352">
        <v>13760</v>
      </c>
      <c r="DG352">
        <v>9379</v>
      </c>
      <c r="DH352">
        <v>5084</v>
      </c>
      <c r="DI352">
        <v>1967</v>
      </c>
      <c r="DJ352">
        <v>651</v>
      </c>
      <c r="DK352">
        <v>18</v>
      </c>
    </row>
    <row r="353" spans="1:163" outlineLevel="6">
      <c r="A353" s="18"/>
      <c r="B353" s="18"/>
      <c r="C353" s="25" t="s">
        <v>73</v>
      </c>
      <c r="D353" s="175"/>
      <c r="E353" s="175">
        <v>0.1</v>
      </c>
      <c r="F353" s="175"/>
      <c r="G353" s="19"/>
      <c r="H353" s="19"/>
      <c r="I353" s="18"/>
      <c r="L353" s="46"/>
      <c r="M353" s="47"/>
      <c r="N353" s="46"/>
      <c r="O353" s="47"/>
      <c r="P353" s="53">
        <v>100</v>
      </c>
      <c r="Q353" s="29" t="s">
        <v>51</v>
      </c>
      <c r="R353" s="30">
        <v>100</v>
      </c>
      <c r="S353" s="31" t="s">
        <v>51</v>
      </c>
      <c r="T353" s="38">
        <f t="shared" ref="T353:T358" si="83">IFERROR($P353/$R353,0)</f>
        <v>1</v>
      </c>
      <c r="V353" s="136"/>
      <c r="W353" s="139">
        <v>100</v>
      </c>
      <c r="X353" s="26" t="s">
        <v>52</v>
      </c>
      <c r="Y353" s="147" t="str">
        <f t="shared" si="77"/>
        <v/>
      </c>
      <c r="Z353" s="26" t="s">
        <v>52</v>
      </c>
      <c r="AA353" s="144" t="str">
        <f t="shared" si="78"/>
        <v/>
      </c>
      <c r="AB353" s="140" t="s">
        <v>52</v>
      </c>
      <c r="AC353" s="157"/>
      <c r="AD353" s="158"/>
      <c r="AE353" s="147"/>
    </row>
    <row r="354" spans="1:163" outlineLevel="6">
      <c r="A354" s="18"/>
      <c r="B354" s="18"/>
      <c r="C354" s="25" t="s">
        <v>77</v>
      </c>
      <c r="D354" s="175"/>
      <c r="E354" s="175">
        <v>0.4</v>
      </c>
      <c r="F354" s="175"/>
      <c r="G354" s="19"/>
      <c r="H354" s="19"/>
      <c r="I354" s="18"/>
      <c r="L354" s="46"/>
      <c r="M354" s="47"/>
      <c r="N354" s="46"/>
      <c r="O354" s="47"/>
      <c r="P354" s="54">
        <v>95</v>
      </c>
      <c r="Q354" s="32" t="s">
        <v>51</v>
      </c>
      <c r="R354" s="33">
        <v>100</v>
      </c>
      <c r="S354" s="34" t="s">
        <v>51</v>
      </c>
      <c r="T354" s="38">
        <f t="shared" si="83"/>
        <v>0.95</v>
      </c>
      <c r="V354" s="136"/>
      <c r="W354" s="139">
        <v>95</v>
      </c>
      <c r="X354" s="26" t="s">
        <v>52</v>
      </c>
      <c r="Y354" s="147" t="str">
        <f t="shared" si="77"/>
        <v/>
      </c>
      <c r="Z354" s="26" t="s">
        <v>52</v>
      </c>
      <c r="AA354" s="144" t="str">
        <f t="shared" si="78"/>
        <v/>
      </c>
      <c r="AB354" s="140" t="s">
        <v>52</v>
      </c>
      <c r="AC354" s="157"/>
      <c r="AD354" s="158"/>
      <c r="AE354" s="147"/>
    </row>
    <row r="355" spans="1:163" ht="15" outlineLevel="6" thickBot="1">
      <c r="A355" s="18"/>
      <c r="B355" s="18"/>
      <c r="C355" s="25" t="s">
        <v>80</v>
      </c>
      <c r="D355" s="175"/>
      <c r="E355" s="175">
        <v>0.5</v>
      </c>
      <c r="F355" s="175"/>
      <c r="G355" s="19"/>
      <c r="H355" s="19"/>
      <c r="I355" s="18"/>
      <c r="L355" s="46"/>
      <c r="M355" s="47"/>
      <c r="N355" s="46"/>
      <c r="O355" s="47"/>
      <c r="P355" s="55">
        <f>275.4</f>
        <v>275.39999999999998</v>
      </c>
      <c r="Q355" s="35" t="s">
        <v>82</v>
      </c>
      <c r="R355" s="36">
        <f>275.4+58.8+85.617+7.26+1.056</f>
        <v>428.13299999999998</v>
      </c>
      <c r="S355" s="37" t="s">
        <v>82</v>
      </c>
      <c r="T355" s="38">
        <f t="shared" si="83"/>
        <v>0.64325805298820693</v>
      </c>
      <c r="V355" s="136"/>
      <c r="W355" s="139">
        <v>275.39999999999998</v>
      </c>
      <c r="X355" s="26" t="s">
        <v>81</v>
      </c>
      <c r="Y355" s="147" t="str">
        <f t="shared" si="77"/>
        <v/>
      </c>
      <c r="Z355" s="26" t="s">
        <v>81</v>
      </c>
      <c r="AA355" s="144" t="str">
        <f t="shared" si="78"/>
        <v/>
      </c>
      <c r="AB355" s="140" t="s">
        <v>81</v>
      </c>
      <c r="AC355" s="157"/>
      <c r="AD355" s="158"/>
      <c r="AE355" s="147"/>
    </row>
    <row r="356" spans="1:163" ht="15" hidden="1" thickBot="1">
      <c r="B356" t="s">
        <v>105</v>
      </c>
      <c r="C356" s="18"/>
      <c r="D356" s="175">
        <v>67437</v>
      </c>
      <c r="E356" s="175"/>
      <c r="F356" s="175"/>
      <c r="G356" s="18"/>
      <c r="H356" s="19">
        <v>45758</v>
      </c>
      <c r="I356" s="19">
        <v>45821</v>
      </c>
      <c r="J356" s="18">
        <v>55</v>
      </c>
      <c r="L356" s="46"/>
      <c r="M356" s="47"/>
      <c r="N356" s="46"/>
      <c r="O356" s="47"/>
      <c r="V356" s="136"/>
      <c r="W356" s="139"/>
      <c r="Y356" s="147" t="str">
        <f t="shared" si="77"/>
        <v/>
      </c>
      <c r="AA356" s="144" t="str">
        <f t="shared" si="78"/>
        <v/>
      </c>
      <c r="AB356" s="140"/>
      <c r="AC356" s="157"/>
      <c r="AD356" s="158"/>
      <c r="AE356" s="147"/>
      <c r="DY356">
        <v>4071</v>
      </c>
      <c r="DZ356">
        <v>12682</v>
      </c>
      <c r="EA356">
        <v>6495</v>
      </c>
      <c r="EB356">
        <v>6495</v>
      </c>
      <c r="EC356">
        <v>6495</v>
      </c>
      <c r="ED356">
        <v>6495</v>
      </c>
      <c r="EE356">
        <v>6495</v>
      </c>
      <c r="EF356">
        <v>6495</v>
      </c>
      <c r="EG356">
        <v>6495</v>
      </c>
      <c r="EH356">
        <v>5217</v>
      </c>
    </row>
    <row r="357" spans="1:163" ht="15" hidden="1" thickBot="1">
      <c r="A357" s="18">
        <v>9</v>
      </c>
      <c r="B357" s="18" t="s">
        <v>406</v>
      </c>
      <c r="C357" s="18" t="s">
        <v>407</v>
      </c>
      <c r="D357" s="175">
        <v>59345</v>
      </c>
      <c r="E357" s="175" cm="1">
        <f t="array" ref="E357">SUMPRODUCT(($AK$2:$GH$2&lt;='S(Week)'!$N$3)*(AK357:GH357)*1)</f>
        <v>59342</v>
      </c>
      <c r="F357" s="175">
        <f>IFERROR(E357*T357,0)</f>
        <v>2967.1000000000004</v>
      </c>
      <c r="G357" s="18"/>
      <c r="H357" s="19">
        <v>45758</v>
      </c>
      <c r="I357" s="19">
        <v>45821</v>
      </c>
      <c r="J357" s="18">
        <v>55</v>
      </c>
      <c r="L357" s="46"/>
      <c r="M357" s="47"/>
      <c r="N357" s="46"/>
      <c r="O357" s="47"/>
      <c r="P357" s="52">
        <v>5</v>
      </c>
      <c r="Q357" s="39" t="s">
        <v>51</v>
      </c>
      <c r="R357" s="40">
        <v>100</v>
      </c>
      <c r="S357" s="41" t="s">
        <v>51</v>
      </c>
      <c r="T357" s="38">
        <f t="shared" si="83"/>
        <v>0.05</v>
      </c>
      <c r="V357" s="136" t="str">
        <f t="shared" ref="V357:V358" si="84">IF(($M357="A")*($O357="A")&gt;0,"Completed",IF($M357="A","In Progress","Not started"))</f>
        <v>Not started</v>
      </c>
      <c r="W357" s="139"/>
      <c r="X357" s="26" t="s">
        <v>52</v>
      </c>
      <c r="Y357" s="147">
        <f t="shared" si="77"/>
        <v>5</v>
      </c>
      <c r="Z357" s="26" t="s">
        <v>52</v>
      </c>
      <c r="AA357" s="144">
        <f t="shared" si="78"/>
        <v>5</v>
      </c>
      <c r="AB357" s="140" t="s">
        <v>52</v>
      </c>
      <c r="AC357" s="156" t="s">
        <v>189</v>
      </c>
      <c r="AD357" s="147" t="s">
        <v>297</v>
      </c>
      <c r="AE357" s="147" t="s">
        <v>191</v>
      </c>
      <c r="DY357">
        <v>2165</v>
      </c>
      <c r="DZ357">
        <v>6495</v>
      </c>
      <c r="EA357">
        <v>6495</v>
      </c>
      <c r="EB357">
        <v>6495</v>
      </c>
      <c r="EC357">
        <v>6495</v>
      </c>
      <c r="ED357">
        <v>6495</v>
      </c>
      <c r="EE357">
        <v>6495</v>
      </c>
      <c r="EF357">
        <v>6495</v>
      </c>
      <c r="EG357">
        <v>6495</v>
      </c>
      <c r="EH357">
        <v>5217</v>
      </c>
    </row>
    <row r="358" spans="1:163" ht="15" hidden="1" thickBot="1">
      <c r="A358" s="18">
        <v>9</v>
      </c>
      <c r="B358" s="18" t="s">
        <v>408</v>
      </c>
      <c r="C358" s="18" t="s">
        <v>409</v>
      </c>
      <c r="D358" s="175">
        <v>8092</v>
      </c>
      <c r="E358" s="175" cm="1">
        <f t="array" ref="E358">SUMPRODUCT(($AK$2:$GH$2&lt;='S(Week)'!$N$3)*(AK358:GH358)*1)</f>
        <v>8092</v>
      </c>
      <c r="F358" s="175">
        <f>IFERROR(E358*T358,0)</f>
        <v>0</v>
      </c>
      <c r="G358" s="18"/>
      <c r="H358" s="19">
        <v>45758</v>
      </c>
      <c r="I358" s="19">
        <v>45766</v>
      </c>
      <c r="J358" s="18">
        <v>7</v>
      </c>
      <c r="L358" s="46"/>
      <c r="M358" s="47"/>
      <c r="N358" s="46"/>
      <c r="O358" s="47"/>
      <c r="P358" s="52"/>
      <c r="Q358" s="39" t="s">
        <v>51</v>
      </c>
      <c r="R358" s="40">
        <v>100</v>
      </c>
      <c r="S358" s="41" t="s">
        <v>51</v>
      </c>
      <c r="T358" s="38">
        <f t="shared" si="83"/>
        <v>0</v>
      </c>
      <c r="V358" s="136" t="str">
        <f t="shared" si="84"/>
        <v>Not started</v>
      </c>
      <c r="W358" s="139"/>
      <c r="X358" s="26" t="s">
        <v>52</v>
      </c>
      <c r="Y358" s="147" t="str">
        <f t="shared" si="77"/>
        <v/>
      </c>
      <c r="Z358" s="26" t="s">
        <v>52</v>
      </c>
      <c r="AA358" s="144" t="str">
        <f t="shared" si="78"/>
        <v/>
      </c>
      <c r="AB358" s="140" t="s">
        <v>52</v>
      </c>
      <c r="AC358" s="156" t="s">
        <v>189</v>
      </c>
      <c r="AD358" s="147" t="s">
        <v>297</v>
      </c>
      <c r="AE358" s="147" t="s">
        <v>191</v>
      </c>
      <c r="DY358">
        <v>1905</v>
      </c>
      <c r="DZ358">
        <v>6187</v>
      </c>
    </row>
    <row r="359" spans="1:163" hidden="1">
      <c r="A359" s="15">
        <v>5</v>
      </c>
      <c r="B359" s="15" t="s">
        <v>331</v>
      </c>
      <c r="C359" s="16"/>
      <c r="D359" s="174">
        <v>67430</v>
      </c>
      <c r="E359" s="174"/>
      <c r="F359" s="174"/>
      <c r="G359" s="16"/>
      <c r="H359" s="17">
        <v>45832</v>
      </c>
      <c r="I359" s="17">
        <v>45996</v>
      </c>
      <c r="J359" s="16">
        <v>141</v>
      </c>
      <c r="L359" s="46"/>
      <c r="M359" s="47"/>
      <c r="N359" s="46"/>
      <c r="O359" s="47"/>
      <c r="V359" s="136"/>
      <c r="W359" s="139"/>
      <c r="Y359" s="147" t="str">
        <f t="shared" si="77"/>
        <v/>
      </c>
      <c r="AA359" s="144" t="str">
        <f t="shared" si="78"/>
        <v/>
      </c>
      <c r="AB359" s="140"/>
      <c r="AC359" s="157"/>
      <c r="AD359" s="158"/>
      <c r="AE359" s="147"/>
      <c r="EJ359">
        <v>289</v>
      </c>
      <c r="EK359">
        <v>934</v>
      </c>
      <c r="EL359">
        <v>1421</v>
      </c>
      <c r="EM359">
        <v>4913</v>
      </c>
      <c r="EN359">
        <v>6091</v>
      </c>
      <c r="EO359">
        <v>7295</v>
      </c>
      <c r="EP359">
        <v>7345</v>
      </c>
      <c r="EQ359">
        <v>6914</v>
      </c>
      <c r="ER359">
        <v>6107</v>
      </c>
      <c r="ES359">
        <v>3891</v>
      </c>
      <c r="ET359">
        <v>4405</v>
      </c>
      <c r="EU359">
        <v>2730</v>
      </c>
      <c r="EV359">
        <v>2851</v>
      </c>
      <c r="EW359">
        <v>1787</v>
      </c>
      <c r="EX359">
        <v>1787</v>
      </c>
      <c r="EY359">
        <v>1435</v>
      </c>
      <c r="FC359">
        <v>55</v>
      </c>
      <c r="FD359">
        <v>1065</v>
      </c>
      <c r="FE359">
        <v>3665</v>
      </c>
      <c r="FF359">
        <v>2198</v>
      </c>
      <c r="FG359">
        <v>252</v>
      </c>
    </row>
    <row r="360" spans="1:163" hidden="1">
      <c r="A360" s="20">
        <v>6</v>
      </c>
      <c r="B360" s="20" t="s">
        <v>46</v>
      </c>
      <c r="C360" s="21"/>
      <c r="D360" s="176">
        <v>67430</v>
      </c>
      <c r="E360" s="176"/>
      <c r="F360" s="176"/>
      <c r="G360" s="21"/>
      <c r="H360" s="22">
        <v>45832</v>
      </c>
      <c r="I360" s="22">
        <v>45996</v>
      </c>
      <c r="J360" s="21">
        <v>141</v>
      </c>
      <c r="L360" s="46"/>
      <c r="M360" s="47"/>
      <c r="N360" s="46"/>
      <c r="O360" s="47"/>
      <c r="V360" s="136"/>
      <c r="W360" s="139"/>
      <c r="Y360" s="147" t="str">
        <f t="shared" si="77"/>
        <v/>
      </c>
      <c r="AA360" s="144" t="str">
        <f t="shared" si="78"/>
        <v/>
      </c>
      <c r="AB360" s="140"/>
      <c r="AC360" s="157"/>
      <c r="AD360" s="158"/>
      <c r="AE360" s="147"/>
      <c r="EJ360">
        <v>289</v>
      </c>
      <c r="EK360">
        <v>934</v>
      </c>
      <c r="EL360">
        <v>1421</v>
      </c>
      <c r="EM360">
        <v>4913</v>
      </c>
      <c r="EN360">
        <v>6091</v>
      </c>
      <c r="EO360">
        <v>7295</v>
      </c>
      <c r="EP360">
        <v>7345</v>
      </c>
      <c r="EQ360">
        <v>6914</v>
      </c>
      <c r="ER360">
        <v>6107</v>
      </c>
      <c r="ES360">
        <v>3891</v>
      </c>
      <c r="ET360">
        <v>4405</v>
      </c>
      <c r="EU360">
        <v>2730</v>
      </c>
      <c r="EV360">
        <v>2851</v>
      </c>
      <c r="EW360">
        <v>1787</v>
      </c>
      <c r="EX360">
        <v>1787</v>
      </c>
      <c r="EY360">
        <v>1435</v>
      </c>
      <c r="FC360">
        <v>55</v>
      </c>
      <c r="FD360">
        <v>1065</v>
      </c>
      <c r="FE360">
        <v>3665</v>
      </c>
      <c r="FF360">
        <v>2198</v>
      </c>
      <c r="FG360">
        <v>252</v>
      </c>
    </row>
    <row r="361" spans="1:163" ht="15" hidden="1" thickBot="1">
      <c r="B361" t="s">
        <v>105</v>
      </c>
      <c r="C361" s="18"/>
      <c r="D361" s="175">
        <v>67430</v>
      </c>
      <c r="E361" s="175"/>
      <c r="F361" s="175"/>
      <c r="G361" s="18"/>
      <c r="H361" s="19">
        <v>45832</v>
      </c>
      <c r="I361" s="19">
        <v>45996</v>
      </c>
      <c r="J361" s="18">
        <v>141</v>
      </c>
      <c r="L361" s="46"/>
      <c r="M361" s="47"/>
      <c r="N361" s="46"/>
      <c r="O361" s="47"/>
      <c r="V361" s="136"/>
      <c r="W361" s="139"/>
      <c r="Y361" s="147" t="str">
        <f t="shared" si="77"/>
        <v/>
      </c>
      <c r="AA361" s="144" t="str">
        <f t="shared" si="78"/>
        <v/>
      </c>
      <c r="AB361" s="140"/>
      <c r="AC361" s="157"/>
      <c r="AD361" s="158"/>
      <c r="AE361" s="147"/>
      <c r="EJ361">
        <v>289</v>
      </c>
      <c r="EK361">
        <v>934</v>
      </c>
      <c r="EL361">
        <v>1421</v>
      </c>
      <c r="EM361">
        <v>4913</v>
      </c>
      <c r="EN361">
        <v>6091</v>
      </c>
      <c r="EO361">
        <v>7295</v>
      </c>
      <c r="EP361">
        <v>7345</v>
      </c>
      <c r="EQ361">
        <v>6914</v>
      </c>
      <c r="ER361">
        <v>6107</v>
      </c>
      <c r="ES361">
        <v>3891</v>
      </c>
      <c r="ET361">
        <v>4405</v>
      </c>
      <c r="EU361">
        <v>2730</v>
      </c>
      <c r="EV361">
        <v>2851</v>
      </c>
      <c r="EW361">
        <v>1787</v>
      </c>
      <c r="EX361">
        <v>1787</v>
      </c>
      <c r="EY361">
        <v>1435</v>
      </c>
      <c r="FC361">
        <v>55</v>
      </c>
      <c r="FD361">
        <v>1065</v>
      </c>
      <c r="FE361">
        <v>3665</v>
      </c>
      <c r="FF361">
        <v>2198</v>
      </c>
      <c r="FG361">
        <v>252</v>
      </c>
    </row>
    <row r="362" spans="1:163" ht="15" hidden="1" thickBot="1">
      <c r="A362" s="18">
        <v>9</v>
      </c>
      <c r="B362" s="18" t="s">
        <v>410</v>
      </c>
      <c r="C362" s="18" t="s">
        <v>411</v>
      </c>
      <c r="D362" s="175">
        <v>14841</v>
      </c>
      <c r="E362" s="175" cm="1">
        <f t="array" ref="E362">SUMPRODUCT(($AK$2:$GH$2&lt;='S(Week)'!$N$3)*(AK362:GH362)*1)</f>
        <v>14840</v>
      </c>
      <c r="F362" s="175">
        <f t="shared" ref="F362:F372" si="85">IFERROR(E362*T362,0)</f>
        <v>0</v>
      </c>
      <c r="G362" s="18"/>
      <c r="H362" s="19">
        <v>45832</v>
      </c>
      <c r="I362" s="19">
        <v>45889</v>
      </c>
      <c r="J362" s="18">
        <v>50</v>
      </c>
      <c r="L362" s="46"/>
      <c r="M362" s="47"/>
      <c r="N362" s="46"/>
      <c r="O362" s="47"/>
      <c r="P362" s="52"/>
      <c r="Q362" s="39" t="s">
        <v>51</v>
      </c>
      <c r="R362" s="40">
        <v>100</v>
      </c>
      <c r="S362" s="41" t="s">
        <v>51</v>
      </c>
      <c r="T362" s="38">
        <f t="shared" ref="T362:T372" si="86">IFERROR($P362/$R362,0)</f>
        <v>0</v>
      </c>
      <c r="V362" s="136" t="str">
        <f t="shared" ref="V362:V372" si="87">IF(($M362="A")*($O362="A")&gt;0,"Completed",IF($M362="A","In Progress","Not started"))</f>
        <v>Not started</v>
      </c>
      <c r="W362" s="139"/>
      <c r="X362" s="26" t="s">
        <v>52</v>
      </c>
      <c r="Y362" s="147" t="str">
        <f t="shared" si="77"/>
        <v/>
      </c>
      <c r="Z362" s="26" t="s">
        <v>52</v>
      </c>
      <c r="AA362" s="144" t="str">
        <f t="shared" si="78"/>
        <v/>
      </c>
      <c r="AB362" s="140" t="s">
        <v>52</v>
      </c>
      <c r="AC362" s="156" t="s">
        <v>189</v>
      </c>
      <c r="AD362" s="147" t="s">
        <v>297</v>
      </c>
      <c r="AE362" s="147" t="s">
        <v>334</v>
      </c>
      <c r="EJ362">
        <v>289</v>
      </c>
      <c r="EK362">
        <v>934</v>
      </c>
      <c r="EL362">
        <v>1421</v>
      </c>
      <c r="EM362">
        <v>2047</v>
      </c>
      <c r="EN362">
        <v>2557</v>
      </c>
      <c r="EO362">
        <v>2975</v>
      </c>
      <c r="EP362">
        <v>2387</v>
      </c>
      <c r="EQ362">
        <v>1608</v>
      </c>
      <c r="ER362">
        <v>622</v>
      </c>
    </row>
    <row r="363" spans="1:163" ht="15" hidden="1" thickBot="1">
      <c r="A363" s="18">
        <v>9</v>
      </c>
      <c r="B363" s="18" t="s">
        <v>412</v>
      </c>
      <c r="C363" s="18" t="s">
        <v>413</v>
      </c>
      <c r="D363" s="175">
        <v>18552</v>
      </c>
      <c r="E363" s="175" cm="1">
        <f t="array" ref="E363">SUMPRODUCT(($AK$2:$GH$2&lt;='S(Week)'!$N$3)*(AK363:GH363)*1)</f>
        <v>18554</v>
      </c>
      <c r="F363" s="175">
        <f t="shared" si="85"/>
        <v>0</v>
      </c>
      <c r="G363" s="18"/>
      <c r="H363" s="19">
        <v>45852</v>
      </c>
      <c r="I363" s="19">
        <v>45905</v>
      </c>
      <c r="J363" s="18">
        <v>46</v>
      </c>
      <c r="L363" s="46"/>
      <c r="M363" s="47"/>
      <c r="N363" s="46"/>
      <c r="O363" s="47"/>
      <c r="P363" s="52"/>
      <c r="Q363" s="39" t="s">
        <v>51</v>
      </c>
      <c r="R363" s="40">
        <v>100</v>
      </c>
      <c r="S363" s="41" t="s">
        <v>51</v>
      </c>
      <c r="T363" s="38">
        <f t="shared" si="86"/>
        <v>0</v>
      </c>
      <c r="V363" s="136" t="str">
        <f t="shared" si="87"/>
        <v>Not started</v>
      </c>
      <c r="W363" s="139"/>
      <c r="X363" s="26" t="s">
        <v>52</v>
      </c>
      <c r="Y363" s="147" t="str">
        <f t="shared" si="77"/>
        <v/>
      </c>
      <c r="Z363" s="26" t="s">
        <v>52</v>
      </c>
      <c r="AA363" s="144" t="str">
        <f t="shared" si="78"/>
        <v/>
      </c>
      <c r="AB363" s="140" t="s">
        <v>52</v>
      </c>
      <c r="AC363" s="156" t="s">
        <v>189</v>
      </c>
      <c r="AD363" s="147" t="s">
        <v>297</v>
      </c>
      <c r="AE363" s="147" t="s">
        <v>334</v>
      </c>
      <c r="EM363">
        <v>2355</v>
      </c>
      <c r="EN363">
        <v>2415</v>
      </c>
      <c r="EO363">
        <v>2415</v>
      </c>
      <c r="EP363">
        <v>2415</v>
      </c>
      <c r="EQ363">
        <v>2415</v>
      </c>
      <c r="ER363">
        <v>2415</v>
      </c>
      <c r="ES363">
        <v>2415</v>
      </c>
      <c r="ET363">
        <v>1709</v>
      </c>
    </row>
    <row r="364" spans="1:163" ht="15" hidden="1" thickBot="1">
      <c r="A364" s="18">
        <v>9</v>
      </c>
      <c r="B364" s="18" t="s">
        <v>414</v>
      </c>
      <c r="C364" s="18" t="s">
        <v>415</v>
      </c>
      <c r="D364" s="175">
        <v>12151</v>
      </c>
      <c r="E364" s="175" cm="1">
        <f t="array" ref="E364">SUMPRODUCT(($AK$2:$GH$2&lt;='S(Week)'!$N$3)*(AK364:GH364)*1)</f>
        <v>12151</v>
      </c>
      <c r="F364" s="175">
        <f t="shared" si="85"/>
        <v>0</v>
      </c>
      <c r="G364" s="18"/>
      <c r="H364" s="19">
        <v>45852</v>
      </c>
      <c r="I364" s="19">
        <v>45898</v>
      </c>
      <c r="J364" s="18">
        <v>41</v>
      </c>
      <c r="L364" s="46"/>
      <c r="M364" s="47"/>
      <c r="N364" s="46"/>
      <c r="O364" s="47"/>
      <c r="P364" s="52"/>
      <c r="Q364" s="39" t="s">
        <v>51</v>
      </c>
      <c r="R364" s="40">
        <v>100</v>
      </c>
      <c r="S364" s="41" t="s">
        <v>51</v>
      </c>
      <c r="T364" s="38">
        <f t="shared" si="86"/>
        <v>0</v>
      </c>
      <c r="V364" s="136" t="str">
        <f t="shared" si="87"/>
        <v>Not started</v>
      </c>
      <c r="W364" s="139"/>
      <c r="X364" s="26" t="s">
        <v>52</v>
      </c>
      <c r="Y364" s="147" t="str">
        <f t="shared" si="77"/>
        <v/>
      </c>
      <c r="Z364" s="26" t="s">
        <v>52</v>
      </c>
      <c r="AA364" s="144" t="str">
        <f t="shared" si="78"/>
        <v/>
      </c>
      <c r="AB364" s="140" t="s">
        <v>52</v>
      </c>
      <c r="AC364" s="156" t="s">
        <v>189</v>
      </c>
      <c r="AD364" s="147" t="s">
        <v>297</v>
      </c>
      <c r="AE364" s="147" t="s">
        <v>334</v>
      </c>
      <c r="EM364">
        <v>510</v>
      </c>
      <c r="EN364">
        <v>1119</v>
      </c>
      <c r="EO364">
        <v>1906</v>
      </c>
      <c r="EP364">
        <v>2543</v>
      </c>
      <c r="EQ364">
        <v>2892</v>
      </c>
      <c r="ER364">
        <v>2112</v>
      </c>
      <c r="ES364">
        <v>1069</v>
      </c>
    </row>
    <row r="365" spans="1:163" ht="15" hidden="1" thickBot="1">
      <c r="A365" s="18">
        <v>9</v>
      </c>
      <c r="B365" s="18" t="s">
        <v>416</v>
      </c>
      <c r="C365" s="18" t="s">
        <v>417</v>
      </c>
      <c r="D365" s="175">
        <v>1205</v>
      </c>
      <c r="E365" s="175" cm="1">
        <f t="array" ref="E365">SUMPRODUCT(($AK$2:$GH$2&lt;='S(Week)'!$N$3)*(AK365:GH365)*1)</f>
        <v>1205</v>
      </c>
      <c r="F365" s="175">
        <f t="shared" si="85"/>
        <v>0</v>
      </c>
      <c r="G365" s="18"/>
      <c r="H365" s="19">
        <v>45889</v>
      </c>
      <c r="I365" s="19">
        <v>45894</v>
      </c>
      <c r="J365" s="18">
        <v>4</v>
      </c>
      <c r="L365" s="46"/>
      <c r="M365" s="47"/>
      <c r="N365" s="46"/>
      <c r="O365" s="47"/>
      <c r="P365" s="52"/>
      <c r="Q365" s="39" t="s">
        <v>51</v>
      </c>
      <c r="R365" s="40">
        <v>100</v>
      </c>
      <c r="S365" s="41" t="s">
        <v>51</v>
      </c>
      <c r="T365" s="38">
        <f t="shared" si="86"/>
        <v>0</v>
      </c>
      <c r="V365" s="136" t="str">
        <f t="shared" si="87"/>
        <v>Not started</v>
      </c>
      <c r="W365" s="139"/>
      <c r="X365" s="26" t="s">
        <v>52</v>
      </c>
      <c r="Y365" s="147" t="str">
        <f t="shared" si="77"/>
        <v/>
      </c>
      <c r="Z365" s="26" t="s">
        <v>52</v>
      </c>
      <c r="AA365" s="144" t="str">
        <f t="shared" si="78"/>
        <v/>
      </c>
      <c r="AB365" s="140" t="s">
        <v>52</v>
      </c>
      <c r="AC365" s="156" t="s">
        <v>189</v>
      </c>
      <c r="AD365" s="147" t="s">
        <v>297</v>
      </c>
      <c r="AE365" s="147" t="s">
        <v>334</v>
      </c>
      <c r="ER365">
        <v>958</v>
      </c>
      <c r="ES365">
        <v>247</v>
      </c>
    </row>
    <row r="366" spans="1:163" ht="15" hidden="1" thickBot="1">
      <c r="A366" s="18">
        <v>9</v>
      </c>
      <c r="B366" s="18" t="s">
        <v>418</v>
      </c>
      <c r="C366" s="18" t="s">
        <v>419</v>
      </c>
      <c r="D366" s="175">
        <v>1298</v>
      </c>
      <c r="E366" s="175" cm="1">
        <f t="array" ref="E366">SUMPRODUCT(($AK$2:$GH$2&lt;='S(Week)'!$N$3)*(AK366:GH366)*1)</f>
        <v>1298</v>
      </c>
      <c r="F366" s="175">
        <f t="shared" si="85"/>
        <v>0</v>
      </c>
      <c r="G366" s="18"/>
      <c r="H366" s="19">
        <v>45898</v>
      </c>
      <c r="I366" s="19">
        <v>45904</v>
      </c>
      <c r="J366" s="18">
        <v>4</v>
      </c>
      <c r="L366" s="46"/>
      <c r="M366" s="47"/>
      <c r="N366" s="46"/>
      <c r="O366" s="47"/>
      <c r="P366" s="52"/>
      <c r="Q366" s="39" t="s">
        <v>51</v>
      </c>
      <c r="R366" s="40">
        <v>100</v>
      </c>
      <c r="S366" s="41" t="s">
        <v>51</v>
      </c>
      <c r="T366" s="38">
        <f t="shared" si="86"/>
        <v>0</v>
      </c>
      <c r="V366" s="136" t="str">
        <f t="shared" si="87"/>
        <v>Not started</v>
      </c>
      <c r="W366" s="139"/>
      <c r="X366" s="26" t="s">
        <v>52</v>
      </c>
      <c r="Y366" s="147" t="str">
        <f t="shared" si="77"/>
        <v/>
      </c>
      <c r="Z366" s="26" t="s">
        <v>52</v>
      </c>
      <c r="AA366" s="144" t="str">
        <f t="shared" si="78"/>
        <v/>
      </c>
      <c r="AB366" s="140" t="s">
        <v>52</v>
      </c>
      <c r="AC366" s="156" t="s">
        <v>189</v>
      </c>
      <c r="AD366" s="147" t="s">
        <v>297</v>
      </c>
      <c r="AE366" s="147" t="s">
        <v>334</v>
      </c>
      <c r="ES366">
        <v>160</v>
      </c>
      <c r="ET366">
        <v>1138</v>
      </c>
    </row>
    <row r="367" spans="1:163" ht="15" hidden="1" thickBot="1">
      <c r="A367" s="18">
        <v>9</v>
      </c>
      <c r="B367" s="18" t="s">
        <v>420</v>
      </c>
      <c r="C367" s="18" t="s">
        <v>421</v>
      </c>
      <c r="D367" s="175">
        <v>2411</v>
      </c>
      <c r="E367" s="175" cm="1">
        <f t="array" ref="E367">SUMPRODUCT(($AK$2:$GH$2&lt;='S(Week)'!$N$3)*(AK367:GH367)*1)</f>
        <v>2411</v>
      </c>
      <c r="F367" s="175">
        <f t="shared" si="85"/>
        <v>0</v>
      </c>
      <c r="G367" s="18"/>
      <c r="H367" s="19">
        <v>45903</v>
      </c>
      <c r="I367" s="19">
        <v>45912</v>
      </c>
      <c r="J367" s="18">
        <v>8</v>
      </c>
      <c r="L367" s="46"/>
      <c r="M367" s="47"/>
      <c r="N367" s="46"/>
      <c r="O367" s="47"/>
      <c r="P367" s="52"/>
      <c r="Q367" s="39" t="s">
        <v>51</v>
      </c>
      <c r="R367" s="40">
        <v>100</v>
      </c>
      <c r="S367" s="41" t="s">
        <v>51</v>
      </c>
      <c r="T367" s="38">
        <f t="shared" si="86"/>
        <v>0</v>
      </c>
      <c r="V367" s="136" t="str">
        <f t="shared" si="87"/>
        <v>Not started</v>
      </c>
      <c r="W367" s="139"/>
      <c r="X367" s="26" t="s">
        <v>52</v>
      </c>
      <c r="Y367" s="147" t="str">
        <f t="shared" si="77"/>
        <v/>
      </c>
      <c r="Z367" s="26" t="s">
        <v>52</v>
      </c>
      <c r="AA367" s="144" t="str">
        <f t="shared" si="78"/>
        <v/>
      </c>
      <c r="AB367" s="140" t="s">
        <v>52</v>
      </c>
      <c r="AC367" s="156" t="s">
        <v>189</v>
      </c>
      <c r="AD367" s="147" t="s">
        <v>297</v>
      </c>
      <c r="AE367" s="147" t="s">
        <v>334</v>
      </c>
      <c r="ET367">
        <v>1037</v>
      </c>
      <c r="EU367">
        <v>1374</v>
      </c>
    </row>
    <row r="368" spans="1:163" ht="15" hidden="1" thickBot="1">
      <c r="A368" s="18">
        <v>9</v>
      </c>
      <c r="B368" s="18" t="s">
        <v>422</v>
      </c>
      <c r="C368" s="18" t="s">
        <v>423</v>
      </c>
      <c r="D368" s="175">
        <v>1298</v>
      </c>
      <c r="E368" s="175" cm="1">
        <f t="array" ref="E368">SUMPRODUCT(($AK$2:$GH$2&lt;='S(Week)'!$N$3)*(AK368:GH368)*1)</f>
        <v>1298</v>
      </c>
      <c r="F368" s="175">
        <f t="shared" si="85"/>
        <v>0</v>
      </c>
      <c r="G368" s="18"/>
      <c r="H368" s="19">
        <v>45905</v>
      </c>
      <c r="I368" s="19">
        <v>45910</v>
      </c>
      <c r="J368" s="18">
        <v>4</v>
      </c>
      <c r="L368" s="46"/>
      <c r="M368" s="47"/>
      <c r="N368" s="46"/>
      <c r="O368" s="47"/>
      <c r="P368" s="52"/>
      <c r="Q368" s="39" t="s">
        <v>51</v>
      </c>
      <c r="R368" s="40">
        <v>100</v>
      </c>
      <c r="S368" s="41" t="s">
        <v>51</v>
      </c>
      <c r="T368" s="38">
        <f t="shared" si="86"/>
        <v>0</v>
      </c>
      <c r="V368" s="136" t="str">
        <f t="shared" si="87"/>
        <v>Not started</v>
      </c>
      <c r="W368" s="139"/>
      <c r="X368" s="26" t="s">
        <v>52</v>
      </c>
      <c r="Y368" s="147" t="str">
        <f t="shared" si="77"/>
        <v/>
      </c>
      <c r="Z368" s="26" t="s">
        <v>52</v>
      </c>
      <c r="AA368" s="144" t="str">
        <f t="shared" si="78"/>
        <v/>
      </c>
      <c r="AB368" s="140" t="s">
        <v>52</v>
      </c>
      <c r="AC368" s="156" t="s">
        <v>189</v>
      </c>
      <c r="AD368" s="147" t="s">
        <v>297</v>
      </c>
      <c r="AE368" s="147" t="s">
        <v>334</v>
      </c>
      <c r="ET368">
        <v>522</v>
      </c>
      <c r="EU368">
        <v>776</v>
      </c>
    </row>
    <row r="369" spans="1:163" ht="15" hidden="1" thickBot="1">
      <c r="A369" s="18">
        <v>9</v>
      </c>
      <c r="B369" s="18" t="s">
        <v>424</v>
      </c>
      <c r="C369" s="18" t="s">
        <v>425</v>
      </c>
      <c r="D369" s="175">
        <v>4823</v>
      </c>
      <c r="E369" s="175" cm="1">
        <f t="array" ref="E369">SUMPRODUCT(($AK$2:$GH$2&lt;='S(Week)'!$N$3)*(AK369:GH369)*1)</f>
        <v>4824</v>
      </c>
      <c r="F369" s="175">
        <f t="shared" si="85"/>
        <v>0</v>
      </c>
      <c r="G369" s="18"/>
      <c r="H369" s="19">
        <v>45912</v>
      </c>
      <c r="I369" s="19">
        <v>45931</v>
      </c>
      <c r="J369" s="18">
        <v>16</v>
      </c>
      <c r="L369" s="46"/>
      <c r="M369" s="47"/>
      <c r="N369" s="46"/>
      <c r="O369" s="47"/>
      <c r="P369" s="52"/>
      <c r="Q369" s="39" t="s">
        <v>51</v>
      </c>
      <c r="R369" s="40">
        <v>100</v>
      </c>
      <c r="S369" s="41" t="s">
        <v>51</v>
      </c>
      <c r="T369" s="38">
        <f t="shared" si="86"/>
        <v>0</v>
      </c>
      <c r="V369" s="136" t="str">
        <f t="shared" si="87"/>
        <v>Not started</v>
      </c>
      <c r="W369" s="139"/>
      <c r="X369" s="26" t="s">
        <v>52</v>
      </c>
      <c r="Y369" s="147" t="str">
        <f t="shared" si="77"/>
        <v/>
      </c>
      <c r="Z369" s="26" t="s">
        <v>52</v>
      </c>
      <c r="AA369" s="144" t="str">
        <f t="shared" si="78"/>
        <v/>
      </c>
      <c r="AB369" s="140" t="s">
        <v>52</v>
      </c>
      <c r="AC369" s="156" t="s">
        <v>189</v>
      </c>
      <c r="AD369" s="147" t="s">
        <v>297</v>
      </c>
      <c r="AE369" s="147" t="s">
        <v>334</v>
      </c>
      <c r="EU369">
        <v>439</v>
      </c>
      <c r="EV369">
        <v>1787</v>
      </c>
      <c r="EW369">
        <v>1787</v>
      </c>
      <c r="EX369">
        <v>811</v>
      </c>
    </row>
    <row r="370" spans="1:163" ht="15" hidden="1" thickBot="1">
      <c r="A370" s="18">
        <v>9</v>
      </c>
      <c r="B370" s="18" t="s">
        <v>426</v>
      </c>
      <c r="C370" s="18" t="s">
        <v>427</v>
      </c>
      <c r="D370" s="175">
        <v>1205</v>
      </c>
      <c r="E370" s="175" cm="1">
        <f t="array" ref="E370">SUMPRODUCT(($AK$2:$GH$2&lt;='S(Week)'!$N$3)*(AK370:GH370)*1)</f>
        <v>1205</v>
      </c>
      <c r="F370" s="175">
        <f t="shared" si="85"/>
        <v>0</v>
      </c>
      <c r="G370" s="18"/>
      <c r="H370" s="19">
        <v>45913</v>
      </c>
      <c r="I370" s="19">
        <v>45918</v>
      </c>
      <c r="J370" s="18">
        <v>4</v>
      </c>
      <c r="L370" s="46"/>
      <c r="M370" s="47"/>
      <c r="N370" s="46"/>
      <c r="O370" s="47"/>
      <c r="P370" s="52"/>
      <c r="Q370" s="39" t="s">
        <v>51</v>
      </c>
      <c r="R370" s="40">
        <v>100</v>
      </c>
      <c r="S370" s="41" t="s">
        <v>51</v>
      </c>
      <c r="T370" s="38">
        <f t="shared" si="86"/>
        <v>0</v>
      </c>
      <c r="V370" s="136" t="str">
        <f t="shared" si="87"/>
        <v>Not started</v>
      </c>
      <c r="W370" s="139"/>
      <c r="X370" s="26" t="s">
        <v>52</v>
      </c>
      <c r="Y370" s="147" t="str">
        <f t="shared" si="77"/>
        <v/>
      </c>
      <c r="Z370" s="26" t="s">
        <v>52</v>
      </c>
      <c r="AA370" s="144" t="str">
        <f t="shared" si="78"/>
        <v/>
      </c>
      <c r="AB370" s="140" t="s">
        <v>52</v>
      </c>
      <c r="AC370" s="156" t="s">
        <v>189</v>
      </c>
      <c r="AD370" s="147" t="s">
        <v>297</v>
      </c>
      <c r="AE370" s="147" t="s">
        <v>334</v>
      </c>
      <c r="EU370">
        <v>141</v>
      </c>
      <c r="EV370">
        <v>1064</v>
      </c>
    </row>
    <row r="371" spans="1:163" ht="15" hidden="1" thickBot="1">
      <c r="A371" s="18">
        <v>9</v>
      </c>
      <c r="B371" s="18" t="s">
        <v>428</v>
      </c>
      <c r="C371" s="18" t="s">
        <v>429</v>
      </c>
      <c r="D371" s="175">
        <v>2411</v>
      </c>
      <c r="E371" s="175" cm="1">
        <f t="array" ref="E371">SUMPRODUCT(($AK$2:$GH$2&lt;='S(Week)'!$N$3)*(AK371:GH371)*1)</f>
        <v>2411</v>
      </c>
      <c r="F371" s="175">
        <f t="shared" si="85"/>
        <v>0</v>
      </c>
      <c r="G371" s="18"/>
      <c r="H371" s="19">
        <v>45931</v>
      </c>
      <c r="I371" s="19">
        <v>45940</v>
      </c>
      <c r="J371" s="18">
        <v>8</v>
      </c>
      <c r="L371" s="46"/>
      <c r="M371" s="47"/>
      <c r="N371" s="46"/>
      <c r="O371" s="47"/>
      <c r="P371" s="52"/>
      <c r="Q371" s="39" t="s">
        <v>51</v>
      </c>
      <c r="R371" s="40">
        <v>100</v>
      </c>
      <c r="S371" s="41" t="s">
        <v>51</v>
      </c>
      <c r="T371" s="38">
        <f t="shared" si="86"/>
        <v>0</v>
      </c>
      <c r="V371" s="136" t="str">
        <f t="shared" si="87"/>
        <v>Not started</v>
      </c>
      <c r="W371" s="139"/>
      <c r="X371" s="26" t="s">
        <v>52</v>
      </c>
      <c r="Y371" s="147" t="str">
        <f t="shared" si="77"/>
        <v/>
      </c>
      <c r="Z371" s="26" t="s">
        <v>52</v>
      </c>
      <c r="AA371" s="144" t="str">
        <f t="shared" si="78"/>
        <v/>
      </c>
      <c r="AB371" s="140" t="s">
        <v>52</v>
      </c>
      <c r="AC371" s="156" t="s">
        <v>189</v>
      </c>
      <c r="AD371" s="147" t="s">
        <v>297</v>
      </c>
      <c r="AE371" s="147" t="s">
        <v>334</v>
      </c>
      <c r="EX371">
        <v>976</v>
      </c>
      <c r="EY371">
        <v>1435</v>
      </c>
    </row>
    <row r="372" spans="1:163" ht="15" hidden="1" thickBot="1">
      <c r="A372" s="18">
        <v>9</v>
      </c>
      <c r="B372" s="18" t="s">
        <v>430</v>
      </c>
      <c r="C372" s="18" t="s">
        <v>431</v>
      </c>
      <c r="D372" s="175">
        <v>7235</v>
      </c>
      <c r="E372" s="175" cm="1">
        <f t="array" ref="E372">SUMPRODUCT(($AK$2:$GH$2&lt;='S(Week)'!$N$3)*(AK372:GH372)*1)</f>
        <v>7235</v>
      </c>
      <c r="F372" s="175">
        <f t="shared" si="85"/>
        <v>0</v>
      </c>
      <c r="G372" s="18"/>
      <c r="H372" s="19">
        <v>45968</v>
      </c>
      <c r="I372" s="19">
        <v>45996</v>
      </c>
      <c r="J372" s="18">
        <v>24</v>
      </c>
      <c r="L372" s="46"/>
      <c r="M372" s="47"/>
      <c r="N372" s="46"/>
      <c r="O372" s="47"/>
      <c r="P372" s="52"/>
      <c r="Q372" s="39" t="s">
        <v>51</v>
      </c>
      <c r="R372" s="40">
        <v>100</v>
      </c>
      <c r="S372" s="41" t="s">
        <v>51</v>
      </c>
      <c r="T372" s="38">
        <f t="shared" si="86"/>
        <v>0</v>
      </c>
      <c r="V372" s="136" t="str">
        <f t="shared" si="87"/>
        <v>Not started</v>
      </c>
      <c r="W372" s="139"/>
      <c r="X372" s="26" t="s">
        <v>52</v>
      </c>
      <c r="Y372" s="147" t="str">
        <f t="shared" si="77"/>
        <v/>
      </c>
      <c r="Z372" s="26" t="s">
        <v>52</v>
      </c>
      <c r="AA372" s="144" t="str">
        <f t="shared" si="78"/>
        <v/>
      </c>
      <c r="AB372" s="140" t="s">
        <v>52</v>
      </c>
      <c r="AC372" s="156" t="s">
        <v>189</v>
      </c>
      <c r="AD372" s="147" t="s">
        <v>297</v>
      </c>
      <c r="AE372" s="147" t="s">
        <v>334</v>
      </c>
      <c r="FC372">
        <v>55</v>
      </c>
      <c r="FD372">
        <v>1065</v>
      </c>
      <c r="FE372">
        <v>3665</v>
      </c>
      <c r="FF372">
        <v>2198</v>
      </c>
      <c r="FG372">
        <v>252</v>
      </c>
    </row>
    <row r="373" spans="1:163">
      <c r="A373" s="15">
        <v>5</v>
      </c>
      <c r="B373" s="15" t="s">
        <v>355</v>
      </c>
      <c r="C373" s="16"/>
      <c r="D373" s="174">
        <v>64977</v>
      </c>
      <c r="E373" s="174"/>
      <c r="F373" s="174"/>
      <c r="G373" s="16"/>
      <c r="H373" s="17">
        <v>45518</v>
      </c>
      <c r="I373" s="17">
        <v>45771</v>
      </c>
      <c r="J373" s="16">
        <v>218</v>
      </c>
      <c r="L373" s="46"/>
      <c r="M373" s="47"/>
      <c r="N373" s="46"/>
      <c r="O373" s="47"/>
      <c r="V373" s="136"/>
      <c r="W373" s="139"/>
      <c r="Y373" s="147" t="str">
        <f t="shared" si="77"/>
        <v/>
      </c>
      <c r="AA373" s="144" t="str">
        <f t="shared" si="78"/>
        <v/>
      </c>
      <c r="AB373" s="140"/>
      <c r="AC373" s="157"/>
      <c r="AD373" s="158"/>
      <c r="AE373" s="147"/>
      <c r="CQ373">
        <v>363</v>
      </c>
      <c r="CR373">
        <v>1177</v>
      </c>
      <c r="CS373">
        <v>2982</v>
      </c>
      <c r="CT373">
        <v>5919</v>
      </c>
      <c r="CU373">
        <v>9580</v>
      </c>
      <c r="CV373">
        <v>12509</v>
      </c>
      <c r="CW373">
        <v>11826</v>
      </c>
      <c r="CX373">
        <v>7884</v>
      </c>
      <c r="CY373">
        <v>4351</v>
      </c>
      <c r="CZ373">
        <v>1667</v>
      </c>
      <c r="DA373">
        <v>650</v>
      </c>
      <c r="DB373">
        <v>100</v>
      </c>
      <c r="DZ373">
        <v>719</v>
      </c>
      <c r="EA373">
        <v>5250</v>
      </c>
    </row>
    <row r="374" spans="1:163">
      <c r="A374" s="20">
        <v>6</v>
      </c>
      <c r="B374" s="20" t="s">
        <v>46</v>
      </c>
      <c r="C374" s="21"/>
      <c r="D374" s="176">
        <v>64977</v>
      </c>
      <c r="E374" s="176"/>
      <c r="F374" s="176"/>
      <c r="G374" s="21"/>
      <c r="H374" s="22">
        <v>45518</v>
      </c>
      <c r="I374" s="22">
        <v>45771</v>
      </c>
      <c r="J374" s="21">
        <v>218</v>
      </c>
      <c r="L374" s="46"/>
      <c r="M374" s="47"/>
      <c r="N374" s="46"/>
      <c r="O374" s="47"/>
      <c r="V374" s="136"/>
      <c r="W374" s="139"/>
      <c r="Y374" s="147" t="str">
        <f t="shared" si="77"/>
        <v/>
      </c>
      <c r="AA374" s="144" t="str">
        <f t="shared" si="78"/>
        <v/>
      </c>
      <c r="AB374" s="140"/>
      <c r="AC374" s="157"/>
      <c r="AD374" s="158"/>
      <c r="AE374" s="147"/>
      <c r="CQ374">
        <v>363</v>
      </c>
      <c r="CR374">
        <v>1177</v>
      </c>
      <c r="CS374">
        <v>2982</v>
      </c>
      <c r="CT374">
        <v>5919</v>
      </c>
      <c r="CU374">
        <v>9580</v>
      </c>
      <c r="CV374">
        <v>12509</v>
      </c>
      <c r="CW374">
        <v>11826</v>
      </c>
      <c r="CX374">
        <v>7884</v>
      </c>
      <c r="CY374">
        <v>4351</v>
      </c>
      <c r="CZ374">
        <v>1667</v>
      </c>
      <c r="DA374">
        <v>650</v>
      </c>
      <c r="DB374">
        <v>100</v>
      </c>
      <c r="DZ374">
        <v>719</v>
      </c>
      <c r="EA374">
        <v>5250</v>
      </c>
    </row>
    <row r="375" spans="1:163">
      <c r="B375" t="s">
        <v>47</v>
      </c>
      <c r="C375" s="18"/>
      <c r="D375" s="175">
        <v>59008</v>
      </c>
      <c r="E375" s="175"/>
      <c r="F375" s="175"/>
      <c r="G375" s="18"/>
      <c r="H375" s="19">
        <v>45518</v>
      </c>
      <c r="I375" s="19">
        <v>45594</v>
      </c>
      <c r="J375" s="18">
        <v>65</v>
      </c>
      <c r="L375" s="46"/>
      <c r="M375" s="47"/>
      <c r="N375" s="46"/>
      <c r="O375" s="47"/>
      <c r="V375" s="136"/>
      <c r="W375" s="139"/>
      <c r="Y375" s="147" t="str">
        <f t="shared" si="77"/>
        <v/>
      </c>
      <c r="AA375" s="144" t="str">
        <f t="shared" si="78"/>
        <v/>
      </c>
      <c r="AB375" s="140"/>
      <c r="AC375" s="157"/>
      <c r="AD375" s="158"/>
      <c r="AE375" s="147"/>
      <c r="CQ375">
        <v>363</v>
      </c>
      <c r="CR375">
        <v>1177</v>
      </c>
      <c r="CS375">
        <v>2982</v>
      </c>
      <c r="CT375">
        <v>5919</v>
      </c>
      <c r="CU375">
        <v>9580</v>
      </c>
      <c r="CV375">
        <v>12509</v>
      </c>
      <c r="CW375">
        <v>11826</v>
      </c>
      <c r="CX375">
        <v>7884</v>
      </c>
      <c r="CY375">
        <v>4351</v>
      </c>
      <c r="CZ375">
        <v>1667</v>
      </c>
      <c r="DA375">
        <v>650</v>
      </c>
      <c r="DB375">
        <v>100</v>
      </c>
    </row>
    <row r="376" spans="1:163" ht="15" thickBot="1">
      <c r="A376" s="18">
        <v>9</v>
      </c>
      <c r="B376" s="18" t="s">
        <v>432</v>
      </c>
      <c r="C376" s="18" t="s">
        <v>357</v>
      </c>
      <c r="D376" s="175">
        <v>59008</v>
      </c>
      <c r="E376" s="175" cm="1">
        <f t="array" ref="E376">SUMPRODUCT(($AK$2:$GH$2&lt;='S(Week)'!$N$3)*(AK376:GH376)*1)</f>
        <v>59008</v>
      </c>
      <c r="F376" s="175">
        <f>IFERROR(E376*T376,0)</f>
        <v>0</v>
      </c>
      <c r="G376" s="18"/>
      <c r="H376" s="19">
        <v>45518</v>
      </c>
      <c r="I376" s="19">
        <v>45594</v>
      </c>
      <c r="J376" s="18">
        <v>65</v>
      </c>
      <c r="L376" s="46"/>
      <c r="M376" s="47"/>
      <c r="N376" s="46"/>
      <c r="O376" s="47"/>
      <c r="T376" s="38">
        <f>(E377*T377)+(E378*T378)+(E379*T379)</f>
        <v>0</v>
      </c>
      <c r="V376" s="136" t="str">
        <f>IF(($M376="A")*($O376="A")&gt;0,"Completed",IF($M376="A","In Progress","Not started"))</f>
        <v>Not started</v>
      </c>
      <c r="W376" s="139"/>
      <c r="Y376" s="147" t="str">
        <f t="shared" si="77"/>
        <v/>
      </c>
      <c r="AA376" s="144" t="str">
        <f t="shared" si="78"/>
        <v/>
      </c>
      <c r="AB376" s="140"/>
      <c r="AC376" s="157"/>
      <c r="AD376" s="158"/>
      <c r="AE376" s="147"/>
      <c r="CQ376">
        <v>363</v>
      </c>
      <c r="CR376">
        <v>1177</v>
      </c>
      <c r="CS376">
        <v>2982</v>
      </c>
      <c r="CT376">
        <v>5919</v>
      </c>
      <c r="CU376">
        <v>9580</v>
      </c>
      <c r="CV376">
        <v>12509</v>
      </c>
      <c r="CW376">
        <v>11826</v>
      </c>
      <c r="CX376">
        <v>7884</v>
      </c>
      <c r="CY376">
        <v>4351</v>
      </c>
      <c r="CZ376">
        <v>1667</v>
      </c>
      <c r="DA376">
        <v>650</v>
      </c>
      <c r="DB376">
        <v>100</v>
      </c>
    </row>
    <row r="377" spans="1:163" outlineLevel="6">
      <c r="A377" s="18"/>
      <c r="B377" s="18"/>
      <c r="C377" s="25" t="s">
        <v>73</v>
      </c>
      <c r="D377" s="175"/>
      <c r="E377" s="175">
        <v>0.1</v>
      </c>
      <c r="F377" s="175"/>
      <c r="G377" s="19"/>
      <c r="H377" s="19"/>
      <c r="I377" s="18"/>
      <c r="L377" s="46"/>
      <c r="M377" s="47"/>
      <c r="N377" s="46"/>
      <c r="O377" s="47"/>
      <c r="P377" s="53"/>
      <c r="Q377" s="29" t="s">
        <v>82</v>
      </c>
      <c r="R377" s="30"/>
      <c r="S377" s="31" t="s">
        <v>82</v>
      </c>
      <c r="T377" s="38">
        <f t="shared" ref="T377:T381" si="88">IFERROR($P377/$R377,0)</f>
        <v>0</v>
      </c>
      <c r="V377" s="136"/>
      <c r="W377" s="139"/>
      <c r="X377" s="26" t="s">
        <v>81</v>
      </c>
      <c r="Y377" s="147" t="str">
        <f t="shared" si="77"/>
        <v/>
      </c>
      <c r="Z377" s="26" t="s">
        <v>81</v>
      </c>
      <c r="AA377" s="144" t="str">
        <f t="shared" si="78"/>
        <v/>
      </c>
      <c r="AB377" s="140" t="s">
        <v>81</v>
      </c>
      <c r="AC377" s="161" t="s">
        <v>74</v>
      </c>
      <c r="AD377" s="162" t="s">
        <v>75</v>
      </c>
      <c r="AE377" s="162" t="s">
        <v>76</v>
      </c>
    </row>
    <row r="378" spans="1:163" outlineLevel="6">
      <c r="A378" s="18"/>
      <c r="B378" s="18"/>
      <c r="C378" s="25" t="s">
        <v>77</v>
      </c>
      <c r="D378" s="175"/>
      <c r="E378" s="175">
        <v>0.4</v>
      </c>
      <c r="F378" s="175"/>
      <c r="G378" s="19"/>
      <c r="H378" s="19"/>
      <c r="I378" s="18"/>
      <c r="L378" s="46"/>
      <c r="M378" s="47"/>
      <c r="N378" s="46"/>
      <c r="O378" s="47"/>
      <c r="P378" s="54"/>
      <c r="Q378" s="32" t="s">
        <v>78</v>
      </c>
      <c r="R378" s="33"/>
      <c r="S378" s="34" t="s">
        <v>78</v>
      </c>
      <c r="T378" s="38">
        <f t="shared" si="88"/>
        <v>0</v>
      </c>
      <c r="V378" s="136"/>
      <c r="W378" s="139"/>
      <c r="X378" s="26" t="s">
        <v>79</v>
      </c>
      <c r="Y378" s="147" t="str">
        <f t="shared" si="77"/>
        <v/>
      </c>
      <c r="Z378" s="26" t="s">
        <v>79</v>
      </c>
      <c r="AA378" s="144" t="str">
        <f t="shared" si="78"/>
        <v/>
      </c>
      <c r="AB378" s="140" t="s">
        <v>79</v>
      </c>
      <c r="AC378" s="161" t="s">
        <v>74</v>
      </c>
      <c r="AD378" s="162" t="s">
        <v>75</v>
      </c>
      <c r="AE378" s="162" t="s">
        <v>76</v>
      </c>
    </row>
    <row r="379" spans="1:163" ht="15" outlineLevel="6" thickBot="1">
      <c r="A379" s="18"/>
      <c r="B379" s="18"/>
      <c r="C379" s="25" t="s">
        <v>80</v>
      </c>
      <c r="D379" s="175"/>
      <c r="E379" s="175">
        <v>0.5</v>
      </c>
      <c r="F379" s="175"/>
      <c r="G379" s="19"/>
      <c r="H379" s="19"/>
      <c r="I379" s="18"/>
      <c r="L379" s="46"/>
      <c r="M379" s="47"/>
      <c r="N379" s="46"/>
      <c r="O379" s="47"/>
      <c r="P379" s="55"/>
      <c r="Q379" s="35" t="s">
        <v>82</v>
      </c>
      <c r="R379" s="36"/>
      <c r="S379" s="37" t="s">
        <v>82</v>
      </c>
      <c r="T379" s="38">
        <f t="shared" si="88"/>
        <v>0</v>
      </c>
      <c r="V379" s="136"/>
      <c r="W379" s="139"/>
      <c r="X379" s="26" t="s">
        <v>81</v>
      </c>
      <c r="Y379" s="147" t="str">
        <f t="shared" si="77"/>
        <v/>
      </c>
      <c r="Z379" s="26" t="s">
        <v>81</v>
      </c>
      <c r="AA379" s="144" t="str">
        <f t="shared" si="78"/>
        <v/>
      </c>
      <c r="AB379" s="140" t="s">
        <v>81</v>
      </c>
      <c r="AC379" s="161" t="s">
        <v>74</v>
      </c>
      <c r="AD379" s="162" t="s">
        <v>75</v>
      </c>
      <c r="AE379" s="162" t="s">
        <v>76</v>
      </c>
    </row>
    <row r="380" spans="1:163" ht="15" hidden="1" thickBot="1">
      <c r="B380" t="s">
        <v>118</v>
      </c>
      <c r="C380" s="18"/>
      <c r="D380" s="175">
        <v>5969</v>
      </c>
      <c r="E380" s="175"/>
      <c r="F380" s="175"/>
      <c r="G380" s="18"/>
      <c r="H380" s="19">
        <v>45766</v>
      </c>
      <c r="I380" s="19">
        <v>45771</v>
      </c>
      <c r="J380" s="18">
        <v>4</v>
      </c>
      <c r="L380" s="46"/>
      <c r="M380" s="47"/>
      <c r="N380" s="46"/>
      <c r="O380" s="47"/>
      <c r="V380" s="136"/>
      <c r="W380" s="139"/>
      <c r="Y380" s="147" t="str">
        <f t="shared" si="77"/>
        <v/>
      </c>
      <c r="AA380" s="144" t="str">
        <f t="shared" si="78"/>
        <v/>
      </c>
      <c r="AB380" s="140"/>
      <c r="AC380" s="157"/>
      <c r="AD380" s="158"/>
      <c r="AE380" s="147"/>
      <c r="DZ380">
        <v>719</v>
      </c>
      <c r="EA380">
        <v>5250</v>
      </c>
    </row>
    <row r="381" spans="1:163" ht="15" hidden="1" thickBot="1">
      <c r="A381" s="18">
        <v>9</v>
      </c>
      <c r="B381" s="18" t="s">
        <v>433</v>
      </c>
      <c r="C381" s="18" t="s">
        <v>359</v>
      </c>
      <c r="D381" s="175">
        <v>5969</v>
      </c>
      <c r="E381" s="175" cm="1">
        <f t="array" ref="E381">SUMPRODUCT(($AK$2:$GH$2&lt;='S(Week)'!$N$3)*(AK381:GH381)*1)</f>
        <v>5969</v>
      </c>
      <c r="F381" s="175">
        <f>IFERROR(E381*T381,0)</f>
        <v>0</v>
      </c>
      <c r="G381" s="18"/>
      <c r="H381" s="19">
        <v>45766</v>
      </c>
      <c r="I381" s="19">
        <v>45771</v>
      </c>
      <c r="J381" s="18">
        <v>4</v>
      </c>
      <c r="L381" s="46"/>
      <c r="M381" s="47"/>
      <c r="N381" s="46"/>
      <c r="O381" s="47"/>
      <c r="P381" s="52"/>
      <c r="Q381" s="39" t="s">
        <v>51</v>
      </c>
      <c r="R381" s="40">
        <v>100</v>
      </c>
      <c r="S381" s="41" t="s">
        <v>51</v>
      </c>
      <c r="T381" s="38">
        <f t="shared" si="88"/>
        <v>0</v>
      </c>
      <c r="V381" s="136" t="str">
        <f>IF(($M381="A")*($O381="A")&gt;0,"Completed",IF($M381="A","In Progress","Not started"))</f>
        <v>Not started</v>
      </c>
      <c r="W381" s="139"/>
      <c r="X381" s="26" t="s">
        <v>52</v>
      </c>
      <c r="Y381" s="147" t="str">
        <f t="shared" si="77"/>
        <v/>
      </c>
      <c r="Z381" s="26" t="s">
        <v>52</v>
      </c>
      <c r="AA381" s="144" t="str">
        <f t="shared" si="78"/>
        <v/>
      </c>
      <c r="AB381" s="140" t="s">
        <v>52</v>
      </c>
      <c r="AC381" s="157"/>
      <c r="AD381" s="158"/>
      <c r="AE381" s="147"/>
      <c r="DZ381">
        <v>719</v>
      </c>
      <c r="EA381">
        <v>5250</v>
      </c>
    </row>
    <row r="382" spans="1:163" hidden="1">
      <c r="A382" s="15">
        <v>5</v>
      </c>
      <c r="B382" s="15" t="s">
        <v>360</v>
      </c>
      <c r="C382" s="16"/>
      <c r="D382" s="174">
        <v>214108</v>
      </c>
      <c r="E382" s="174"/>
      <c r="F382" s="174"/>
      <c r="G382" s="16"/>
      <c r="H382" s="17">
        <v>45859</v>
      </c>
      <c r="I382" s="17">
        <v>45958</v>
      </c>
      <c r="J382" s="16">
        <v>85</v>
      </c>
      <c r="L382" s="46"/>
      <c r="M382" s="47"/>
      <c r="N382" s="46"/>
      <c r="O382" s="47"/>
      <c r="V382" s="136"/>
      <c r="W382" s="139"/>
      <c r="Y382" s="147" t="str">
        <f t="shared" si="77"/>
        <v/>
      </c>
      <c r="AA382" s="144" t="str">
        <f t="shared" si="78"/>
        <v/>
      </c>
      <c r="AB382" s="140"/>
      <c r="AC382" s="157"/>
      <c r="AD382" s="158"/>
      <c r="AE382" s="147"/>
      <c r="EN382">
        <v>72193</v>
      </c>
      <c r="EO382">
        <v>36583</v>
      </c>
      <c r="EP382">
        <v>21578</v>
      </c>
      <c r="EQ382">
        <v>12000</v>
      </c>
      <c r="ER382">
        <v>3535</v>
      </c>
      <c r="EX382">
        <v>12093</v>
      </c>
      <c r="EY382">
        <v>30846</v>
      </c>
      <c r="EZ382">
        <v>17875</v>
      </c>
      <c r="FA382">
        <v>6820</v>
      </c>
      <c r="FB382">
        <v>584</v>
      </c>
    </row>
    <row r="383" spans="1:163" ht="15" hidden="1" thickBot="1">
      <c r="A383" s="20">
        <v>6</v>
      </c>
      <c r="B383" s="20" t="s">
        <v>46</v>
      </c>
      <c r="C383" s="21"/>
      <c r="D383" s="176">
        <v>214108</v>
      </c>
      <c r="E383" s="176"/>
      <c r="F383" s="176"/>
      <c r="G383" s="21"/>
      <c r="H383" s="22">
        <v>45859</v>
      </c>
      <c r="I383" s="22">
        <v>45958</v>
      </c>
      <c r="J383" s="21">
        <v>85</v>
      </c>
      <c r="L383" s="46"/>
      <c r="M383" s="47"/>
      <c r="N383" s="46"/>
      <c r="O383" s="47"/>
      <c r="V383" s="136"/>
      <c r="W383" s="139"/>
      <c r="Y383" s="147" t="str">
        <f t="shared" si="77"/>
        <v/>
      </c>
      <c r="AA383" s="144" t="str">
        <f t="shared" si="78"/>
        <v/>
      </c>
      <c r="AB383" s="140"/>
      <c r="AC383" s="157"/>
      <c r="AD383" s="158"/>
      <c r="AE383" s="147"/>
      <c r="EN383">
        <v>72193</v>
      </c>
      <c r="EO383">
        <v>36583</v>
      </c>
      <c r="EP383">
        <v>21578</v>
      </c>
      <c r="EQ383">
        <v>12000</v>
      </c>
      <c r="ER383">
        <v>3535</v>
      </c>
      <c r="EX383">
        <v>12093</v>
      </c>
      <c r="EY383">
        <v>30846</v>
      </c>
      <c r="EZ383">
        <v>17875</v>
      </c>
      <c r="FA383">
        <v>6820</v>
      </c>
      <c r="FB383">
        <v>584</v>
      </c>
    </row>
    <row r="384" spans="1:163" ht="15" hidden="1" thickBot="1">
      <c r="B384" t="s">
        <v>105</v>
      </c>
      <c r="C384" s="18"/>
      <c r="D384" s="175">
        <v>67438</v>
      </c>
      <c r="E384" s="175"/>
      <c r="F384" s="175"/>
      <c r="G384" s="18"/>
      <c r="H384" s="19">
        <v>45859</v>
      </c>
      <c r="I384" s="19">
        <v>45867</v>
      </c>
      <c r="J384" s="18">
        <v>8</v>
      </c>
      <c r="L384" s="46"/>
      <c r="M384" s="47"/>
      <c r="N384" s="46"/>
      <c r="O384" s="47"/>
      <c r="P384" s="52"/>
      <c r="Q384" s="39" t="s">
        <v>51</v>
      </c>
      <c r="R384" s="40">
        <v>100</v>
      </c>
      <c r="S384" s="41" t="s">
        <v>51</v>
      </c>
      <c r="V384" s="136"/>
      <c r="W384" s="139"/>
      <c r="X384" s="26" t="s">
        <v>52</v>
      </c>
      <c r="Y384" s="147" t="str">
        <f t="shared" si="77"/>
        <v/>
      </c>
      <c r="Z384" s="26" t="s">
        <v>52</v>
      </c>
      <c r="AA384" s="144" t="str">
        <f t="shared" si="78"/>
        <v/>
      </c>
      <c r="AB384" s="140" t="s">
        <v>52</v>
      </c>
      <c r="AC384" s="157"/>
      <c r="AD384" s="158"/>
      <c r="AE384" s="147"/>
      <c r="EN384">
        <v>61890</v>
      </c>
      <c r="EO384">
        <v>5548</v>
      </c>
    </row>
    <row r="385" spans="1:161" ht="15" hidden="1" thickBot="1">
      <c r="A385" s="18">
        <v>9</v>
      </c>
      <c r="B385" s="18" t="s">
        <v>434</v>
      </c>
      <c r="C385" s="18" t="s">
        <v>435</v>
      </c>
      <c r="D385" s="175">
        <v>67438</v>
      </c>
      <c r="E385" s="175" cm="1">
        <f t="array" ref="E385">SUMPRODUCT(($AK$2:$GH$2&lt;='S(Week)'!$N$3)*(AK385:GH385)*1)</f>
        <v>67438</v>
      </c>
      <c r="F385" s="175">
        <f>IFERROR(E385*T385,0)</f>
        <v>0</v>
      </c>
      <c r="G385" s="18"/>
      <c r="H385" s="19">
        <v>45859</v>
      </c>
      <c r="I385" s="19">
        <v>45867</v>
      </c>
      <c r="J385" s="18">
        <v>8</v>
      </c>
      <c r="L385" s="46"/>
      <c r="M385" s="47"/>
      <c r="N385" s="46"/>
      <c r="O385" s="47"/>
      <c r="T385" s="38">
        <f t="shared" ref="T385:T390" si="89">IFERROR($P385/$R385,0)</f>
        <v>0</v>
      </c>
      <c r="V385" s="136" t="str">
        <f>IF(($M385="A")*($O385="A")&gt;0,"Completed",IF($M385="A","In Progress","Not started"))</f>
        <v>Not started</v>
      </c>
      <c r="W385" s="139"/>
      <c r="Y385" s="147" t="str">
        <f t="shared" si="77"/>
        <v/>
      </c>
      <c r="AA385" s="144" t="str">
        <f t="shared" si="78"/>
        <v/>
      </c>
      <c r="AB385" s="140"/>
      <c r="AC385" s="156" t="s">
        <v>189</v>
      </c>
      <c r="AD385" s="147" t="s">
        <v>297</v>
      </c>
      <c r="AE385" s="147" t="s">
        <v>191</v>
      </c>
      <c r="EN385">
        <v>61890</v>
      </c>
      <c r="EO385">
        <v>5548</v>
      </c>
    </row>
    <row r="386" spans="1:161" ht="15" hidden="1" thickBot="1">
      <c r="B386" t="s">
        <v>118</v>
      </c>
      <c r="C386" s="18"/>
      <c r="D386" s="175">
        <v>146670</v>
      </c>
      <c r="E386" s="175"/>
      <c r="F386" s="175"/>
      <c r="G386" s="18"/>
      <c r="H386" s="19">
        <v>45859</v>
      </c>
      <c r="I386" s="19">
        <v>45958</v>
      </c>
      <c r="J386" s="18">
        <v>85</v>
      </c>
      <c r="L386" s="46"/>
      <c r="M386" s="47"/>
      <c r="N386" s="46"/>
      <c r="O386" s="47"/>
      <c r="P386" s="52"/>
      <c r="Q386" s="39" t="s">
        <v>51</v>
      </c>
      <c r="R386" s="40">
        <v>100</v>
      </c>
      <c r="S386" s="41" t="s">
        <v>51</v>
      </c>
      <c r="V386" s="136"/>
      <c r="W386" s="139"/>
      <c r="X386" s="26" t="s">
        <v>52</v>
      </c>
      <c r="Y386" s="147" t="str">
        <f t="shared" si="77"/>
        <v/>
      </c>
      <c r="Z386" s="26" t="s">
        <v>52</v>
      </c>
      <c r="AA386" s="144" t="str">
        <f t="shared" si="78"/>
        <v/>
      </c>
      <c r="AB386" s="140" t="s">
        <v>52</v>
      </c>
      <c r="AC386" s="157"/>
      <c r="AD386" s="158"/>
      <c r="AE386" s="147"/>
      <c r="EN386">
        <v>10303</v>
      </c>
      <c r="EO386">
        <v>31036</v>
      </c>
      <c r="EP386">
        <v>21578</v>
      </c>
      <c r="EQ386">
        <v>12000</v>
      </c>
      <c r="ER386">
        <v>3535</v>
      </c>
      <c r="EX386">
        <v>12093</v>
      </c>
      <c r="EY386">
        <v>30846</v>
      </c>
      <c r="EZ386">
        <v>17875</v>
      </c>
      <c r="FA386">
        <v>6820</v>
      </c>
      <c r="FB386">
        <v>584</v>
      </c>
    </row>
    <row r="387" spans="1:161" ht="15" hidden="1" thickBot="1">
      <c r="A387" s="18">
        <v>9</v>
      </c>
      <c r="B387" s="18" t="s">
        <v>436</v>
      </c>
      <c r="C387" s="18" t="s">
        <v>437</v>
      </c>
      <c r="D387" s="175">
        <v>39226</v>
      </c>
      <c r="E387" s="175" cm="1">
        <f t="array" ref="E387">SUMPRODUCT(($AK$2:$GH$2&lt;='S(Week)'!$N$3)*(AK387:GH387)*1)</f>
        <v>39226</v>
      </c>
      <c r="F387" s="175">
        <f>IFERROR(E387*T387,0)</f>
        <v>0</v>
      </c>
      <c r="G387" s="18"/>
      <c r="H387" s="19">
        <v>45859</v>
      </c>
      <c r="I387" s="19">
        <v>45891</v>
      </c>
      <c r="J387" s="18">
        <v>29</v>
      </c>
      <c r="L387" s="46"/>
      <c r="M387" s="47"/>
      <c r="N387" s="46"/>
      <c r="O387" s="47"/>
      <c r="P387" s="52"/>
      <c r="Q387" s="39" t="s">
        <v>51</v>
      </c>
      <c r="R387" s="40">
        <v>100</v>
      </c>
      <c r="S387" s="41" t="s">
        <v>51</v>
      </c>
      <c r="T387" s="38">
        <f t="shared" si="89"/>
        <v>0</v>
      </c>
      <c r="V387" s="136" t="str">
        <f t="shared" ref="V387:V390" si="90">IF(($M387="A")*($O387="A")&gt;0,"Completed",IF($M387="A","In Progress","Not started"))</f>
        <v>Not started</v>
      </c>
      <c r="W387" s="139"/>
      <c r="X387" s="26" t="s">
        <v>52</v>
      </c>
      <c r="Y387" s="147" t="str">
        <f t="shared" si="77"/>
        <v/>
      </c>
      <c r="Z387" s="26" t="s">
        <v>52</v>
      </c>
      <c r="AA387" s="144" t="str">
        <f t="shared" si="78"/>
        <v/>
      </c>
      <c r="AB387" s="140" t="s">
        <v>52</v>
      </c>
      <c r="AC387" s="157"/>
      <c r="AD387" s="158"/>
      <c r="AE387" s="147"/>
      <c r="EN387">
        <v>5151</v>
      </c>
      <c r="EO387">
        <v>15518</v>
      </c>
      <c r="EP387">
        <v>10789</v>
      </c>
      <c r="EQ387">
        <v>6000</v>
      </c>
      <c r="ER387">
        <v>1768</v>
      </c>
    </row>
    <row r="388" spans="1:161" ht="15" hidden="1" thickBot="1">
      <c r="A388" s="18">
        <v>9</v>
      </c>
      <c r="B388" s="18" t="s">
        <v>438</v>
      </c>
      <c r="C388" s="18" t="s">
        <v>439</v>
      </c>
      <c r="D388" s="175">
        <v>39226</v>
      </c>
      <c r="E388" s="175" cm="1">
        <f t="array" ref="E388">SUMPRODUCT(($AK$2:$GH$2&lt;='S(Week)'!$N$3)*(AK388:GH388)*1)</f>
        <v>39226</v>
      </c>
      <c r="F388" s="175">
        <f>IFERROR(E388*T388,0)</f>
        <v>0</v>
      </c>
      <c r="G388" s="18"/>
      <c r="H388" s="19">
        <v>45859</v>
      </c>
      <c r="I388" s="19">
        <v>45891</v>
      </c>
      <c r="J388" s="18">
        <v>29</v>
      </c>
      <c r="L388" s="46"/>
      <c r="M388" s="47"/>
      <c r="N388" s="46"/>
      <c r="O388" s="47"/>
      <c r="P388" s="52"/>
      <c r="Q388" s="39" t="s">
        <v>51</v>
      </c>
      <c r="R388" s="40">
        <v>100</v>
      </c>
      <c r="S388" s="41" t="s">
        <v>51</v>
      </c>
      <c r="T388" s="38">
        <f t="shared" si="89"/>
        <v>0</v>
      </c>
      <c r="V388" s="136" t="str">
        <f t="shared" si="90"/>
        <v>Not started</v>
      </c>
      <c r="W388" s="139"/>
      <c r="X388" s="26" t="s">
        <v>52</v>
      </c>
      <c r="Y388" s="147" t="str">
        <f t="shared" si="77"/>
        <v/>
      </c>
      <c r="Z388" s="26" t="s">
        <v>52</v>
      </c>
      <c r="AA388" s="144" t="str">
        <f t="shared" si="78"/>
        <v/>
      </c>
      <c r="AB388" s="140" t="s">
        <v>52</v>
      </c>
      <c r="AC388" s="157"/>
      <c r="AD388" s="158"/>
      <c r="AE388" s="147"/>
      <c r="EN388">
        <v>5151</v>
      </c>
      <c r="EO388">
        <v>15518</v>
      </c>
      <c r="EP388">
        <v>10789</v>
      </c>
      <c r="EQ388">
        <v>6000</v>
      </c>
      <c r="ER388">
        <v>1768</v>
      </c>
    </row>
    <row r="389" spans="1:161" ht="15" hidden="1" thickBot="1">
      <c r="A389" s="18">
        <v>9</v>
      </c>
      <c r="B389" s="18" t="s">
        <v>440</v>
      </c>
      <c r="C389" s="18" t="s">
        <v>441</v>
      </c>
      <c r="D389" s="175">
        <v>34109</v>
      </c>
      <c r="E389" s="175" cm="1">
        <f t="array" ref="E389">SUMPRODUCT(($AK$2:$GH$2&lt;='S(Week)'!$N$3)*(AK389:GH389)*1)</f>
        <v>34110</v>
      </c>
      <c r="F389" s="175">
        <f>IFERROR(E389*T389,0)</f>
        <v>0</v>
      </c>
      <c r="G389" s="18"/>
      <c r="H389" s="19">
        <v>45929</v>
      </c>
      <c r="I389" s="19">
        <v>45958</v>
      </c>
      <c r="J389" s="18">
        <v>25</v>
      </c>
      <c r="L389" s="46"/>
      <c r="M389" s="47"/>
      <c r="N389" s="46"/>
      <c r="O389" s="47"/>
      <c r="P389" s="52"/>
      <c r="Q389" s="39" t="s">
        <v>51</v>
      </c>
      <c r="R389" s="40">
        <v>100</v>
      </c>
      <c r="S389" s="41" t="s">
        <v>51</v>
      </c>
      <c r="T389" s="38">
        <f t="shared" si="89"/>
        <v>0</v>
      </c>
      <c r="V389" s="136" t="str">
        <f t="shared" si="90"/>
        <v>Not started</v>
      </c>
      <c r="W389" s="139"/>
      <c r="X389" s="26" t="s">
        <v>52</v>
      </c>
      <c r="Y389" s="147" t="str">
        <f t="shared" si="77"/>
        <v/>
      </c>
      <c r="Z389" s="26" t="s">
        <v>52</v>
      </c>
      <c r="AA389" s="144" t="str">
        <f t="shared" si="78"/>
        <v/>
      </c>
      <c r="AB389" s="140" t="s">
        <v>52</v>
      </c>
      <c r="AC389" s="157"/>
      <c r="AD389" s="158"/>
      <c r="AE389" s="147"/>
      <c r="EX389">
        <v>6047</v>
      </c>
      <c r="EY389">
        <v>15423</v>
      </c>
      <c r="EZ389">
        <v>8938</v>
      </c>
      <c r="FA389">
        <v>3410</v>
      </c>
      <c r="FB389">
        <v>292</v>
      </c>
    </row>
    <row r="390" spans="1:161" ht="15" hidden="1" thickBot="1">
      <c r="A390" s="18">
        <v>9</v>
      </c>
      <c r="B390" s="18" t="s">
        <v>442</v>
      </c>
      <c r="C390" s="18" t="s">
        <v>443</v>
      </c>
      <c r="D390" s="175">
        <v>34109</v>
      </c>
      <c r="E390" s="175" cm="1">
        <f t="array" ref="E390">SUMPRODUCT(($AK$2:$GH$2&lt;='S(Week)'!$N$3)*(AK390:GH390)*1)</f>
        <v>34110</v>
      </c>
      <c r="F390" s="175">
        <f>IFERROR(E390*T390,0)</f>
        <v>0</v>
      </c>
      <c r="G390" s="18"/>
      <c r="H390" s="19">
        <v>45929</v>
      </c>
      <c r="I390" s="19">
        <v>45958</v>
      </c>
      <c r="J390" s="18">
        <v>25</v>
      </c>
      <c r="L390" s="46"/>
      <c r="M390" s="47"/>
      <c r="N390" s="46"/>
      <c r="O390" s="47"/>
      <c r="P390" s="52"/>
      <c r="Q390" s="39" t="s">
        <v>51</v>
      </c>
      <c r="R390" s="40">
        <v>100</v>
      </c>
      <c r="S390" s="41" t="s">
        <v>51</v>
      </c>
      <c r="T390" s="38">
        <f t="shared" si="89"/>
        <v>0</v>
      </c>
      <c r="V390" s="136" t="str">
        <f t="shared" si="90"/>
        <v>Not started</v>
      </c>
      <c r="W390" s="139"/>
      <c r="X390" s="26" t="s">
        <v>52</v>
      </c>
      <c r="Y390" s="147" t="str">
        <f t="shared" si="77"/>
        <v/>
      </c>
      <c r="Z390" s="26" t="s">
        <v>52</v>
      </c>
      <c r="AA390" s="144" t="str">
        <f t="shared" si="78"/>
        <v/>
      </c>
      <c r="AB390" s="140" t="s">
        <v>52</v>
      </c>
      <c r="AC390" s="157"/>
      <c r="AD390" s="158"/>
      <c r="AE390" s="147"/>
      <c r="EX390">
        <v>6047</v>
      </c>
      <c r="EY390">
        <v>15423</v>
      </c>
      <c r="EZ390">
        <v>8938</v>
      </c>
      <c r="FA390">
        <v>3410</v>
      </c>
      <c r="FB390">
        <v>292</v>
      </c>
    </row>
    <row r="391" spans="1:161">
      <c r="A391" s="82">
        <v>3</v>
      </c>
      <c r="B391" s="9" t="s">
        <v>444</v>
      </c>
      <c r="C391" s="10"/>
      <c r="D391" s="172">
        <v>2194407</v>
      </c>
      <c r="E391" s="172"/>
      <c r="F391" s="172"/>
      <c r="G391" s="10"/>
      <c r="H391" s="11">
        <v>45566</v>
      </c>
      <c r="I391" s="11">
        <v>45979</v>
      </c>
      <c r="J391" s="10">
        <v>354</v>
      </c>
      <c r="L391" s="46"/>
      <c r="M391" s="47"/>
      <c r="N391" s="46"/>
      <c r="O391" s="47"/>
      <c r="V391" s="136"/>
      <c r="W391" s="139"/>
      <c r="Y391" s="147" t="str">
        <f t="shared" si="77"/>
        <v/>
      </c>
      <c r="AA391" s="144" t="str">
        <f t="shared" si="78"/>
        <v/>
      </c>
      <c r="AB391" s="140"/>
      <c r="AC391" s="157"/>
      <c r="AD391" s="158"/>
      <c r="AE391" s="147"/>
      <c r="CX391">
        <v>3017</v>
      </c>
      <c r="CY391">
        <v>9076</v>
      </c>
      <c r="CZ391">
        <v>23054</v>
      </c>
      <c r="DA391">
        <v>44011</v>
      </c>
      <c r="DB391">
        <v>69191</v>
      </c>
      <c r="DC391">
        <v>83261</v>
      </c>
      <c r="DD391">
        <v>72992</v>
      </c>
      <c r="DE391">
        <v>47337</v>
      </c>
      <c r="DF391">
        <v>25777</v>
      </c>
      <c r="DG391">
        <v>18743</v>
      </c>
      <c r="DH391">
        <v>40616</v>
      </c>
      <c r="DI391">
        <v>24134</v>
      </c>
      <c r="DJ391">
        <v>5493</v>
      </c>
      <c r="DK391">
        <v>4815</v>
      </c>
      <c r="DL391">
        <v>6343</v>
      </c>
      <c r="DM391">
        <v>6343</v>
      </c>
      <c r="DN391">
        <v>4405</v>
      </c>
      <c r="DO391">
        <v>2856</v>
      </c>
      <c r="DP391">
        <v>1588</v>
      </c>
      <c r="DQ391">
        <v>698</v>
      </c>
      <c r="DR391">
        <v>32464</v>
      </c>
      <c r="DS391">
        <v>36253</v>
      </c>
      <c r="DT391">
        <v>36253</v>
      </c>
      <c r="DU391">
        <v>29814</v>
      </c>
      <c r="DV391">
        <v>18127</v>
      </c>
      <c r="DW391">
        <v>18127</v>
      </c>
      <c r="DX391">
        <v>18126</v>
      </c>
      <c r="DY391">
        <v>18125</v>
      </c>
      <c r="DZ391">
        <v>25913</v>
      </c>
      <c r="EA391">
        <v>27954</v>
      </c>
      <c r="EB391">
        <v>27954</v>
      </c>
      <c r="EC391">
        <v>27954</v>
      </c>
      <c r="ED391">
        <v>35130</v>
      </c>
      <c r="EE391">
        <v>26357</v>
      </c>
      <c r="EF391">
        <v>7022</v>
      </c>
      <c r="EG391">
        <v>16735</v>
      </c>
      <c r="EH391">
        <v>45411</v>
      </c>
      <c r="EI391">
        <v>25819</v>
      </c>
      <c r="EJ391">
        <v>9985</v>
      </c>
      <c r="EK391">
        <v>9707</v>
      </c>
      <c r="EL391">
        <v>12917</v>
      </c>
      <c r="EM391">
        <v>27976</v>
      </c>
      <c r="EN391">
        <v>48522</v>
      </c>
      <c r="EO391">
        <v>76741</v>
      </c>
      <c r="EP391">
        <v>56046</v>
      </c>
      <c r="EQ391">
        <v>42121</v>
      </c>
      <c r="ER391">
        <v>28761</v>
      </c>
      <c r="ES391">
        <v>16735</v>
      </c>
      <c r="ET391">
        <v>69746</v>
      </c>
      <c r="EU391">
        <v>24593</v>
      </c>
      <c r="EV391">
        <v>65680</v>
      </c>
      <c r="EW391">
        <v>111576</v>
      </c>
      <c r="EX391">
        <v>103209</v>
      </c>
      <c r="EY391">
        <v>93651</v>
      </c>
      <c r="EZ391">
        <v>95190</v>
      </c>
      <c r="FA391">
        <v>115401</v>
      </c>
      <c r="FB391">
        <v>97464</v>
      </c>
      <c r="FC391">
        <v>77496</v>
      </c>
      <c r="FD391">
        <v>40653</v>
      </c>
      <c r="FE391">
        <v>2945</v>
      </c>
    </row>
    <row r="392" spans="1:161">
      <c r="A392" s="82">
        <v>4</v>
      </c>
      <c r="B392" s="12" t="s">
        <v>445</v>
      </c>
      <c r="C392" s="13"/>
      <c r="D392" s="173">
        <v>638452</v>
      </c>
      <c r="E392" s="173"/>
      <c r="F392" s="173"/>
      <c r="G392" s="13"/>
      <c r="H392" s="14">
        <v>45705</v>
      </c>
      <c r="I392" s="14">
        <v>45890</v>
      </c>
      <c r="J392" s="13">
        <v>159</v>
      </c>
      <c r="L392" s="46"/>
      <c r="M392" s="47"/>
      <c r="N392" s="46"/>
      <c r="O392" s="47"/>
      <c r="V392" s="136"/>
      <c r="W392" s="139"/>
      <c r="Y392" s="147" t="str">
        <f t="shared" si="77"/>
        <v/>
      </c>
      <c r="AA392" s="144" t="str">
        <f t="shared" si="78"/>
        <v/>
      </c>
      <c r="AB392" s="140"/>
      <c r="AC392" s="157"/>
      <c r="AD392" s="158"/>
      <c r="AE392" s="147"/>
      <c r="DR392">
        <v>32193</v>
      </c>
      <c r="DS392">
        <v>36253</v>
      </c>
      <c r="DT392">
        <v>36253</v>
      </c>
      <c r="DU392">
        <v>29814</v>
      </c>
      <c r="DV392">
        <v>18127</v>
      </c>
      <c r="DW392">
        <v>18127</v>
      </c>
      <c r="DX392">
        <v>18126</v>
      </c>
      <c r="DY392">
        <v>18125</v>
      </c>
      <c r="DZ392">
        <v>25913</v>
      </c>
      <c r="EA392">
        <v>27954</v>
      </c>
      <c r="EB392">
        <v>27954</v>
      </c>
      <c r="EC392">
        <v>27954</v>
      </c>
      <c r="ED392">
        <v>35130</v>
      </c>
      <c r="EE392">
        <v>26357</v>
      </c>
      <c r="EF392">
        <v>7022</v>
      </c>
      <c r="EG392">
        <v>16735</v>
      </c>
      <c r="EH392">
        <v>45411</v>
      </c>
      <c r="EI392">
        <v>25819</v>
      </c>
      <c r="EJ392">
        <v>9985</v>
      </c>
      <c r="EK392">
        <v>9707</v>
      </c>
      <c r="EL392">
        <v>6655</v>
      </c>
      <c r="EM392">
        <v>6180</v>
      </c>
      <c r="EN392">
        <v>15482</v>
      </c>
      <c r="EO392">
        <v>53786</v>
      </c>
      <c r="EP392">
        <v>40042</v>
      </c>
      <c r="EQ392">
        <v>17460</v>
      </c>
      <c r="ER392">
        <v>5886</v>
      </c>
    </row>
    <row r="393" spans="1:161">
      <c r="A393" s="15">
        <v>5</v>
      </c>
      <c r="B393" s="15" t="s">
        <v>46</v>
      </c>
      <c r="C393" s="16"/>
      <c r="D393" s="174">
        <v>638452</v>
      </c>
      <c r="E393" s="174"/>
      <c r="F393" s="174"/>
      <c r="G393" s="16"/>
      <c r="H393" s="17">
        <v>45705</v>
      </c>
      <c r="I393" s="17">
        <v>45890</v>
      </c>
      <c r="J393" s="16">
        <v>159</v>
      </c>
      <c r="L393" s="46"/>
      <c r="M393" s="47"/>
      <c r="N393" s="46"/>
      <c r="O393" s="47"/>
      <c r="V393" s="136"/>
      <c r="W393" s="139"/>
      <c r="Y393" s="147" t="str">
        <f t="shared" si="77"/>
        <v/>
      </c>
      <c r="AA393" s="144" t="str">
        <f t="shared" si="78"/>
        <v/>
      </c>
      <c r="AB393" s="140"/>
      <c r="AC393" s="157"/>
      <c r="AD393" s="158"/>
      <c r="AE393" s="147"/>
      <c r="DR393">
        <v>32193</v>
      </c>
      <c r="DS393">
        <v>36253</v>
      </c>
      <c r="DT393">
        <v>36253</v>
      </c>
      <c r="DU393">
        <v>29814</v>
      </c>
      <c r="DV393">
        <v>18127</v>
      </c>
      <c r="DW393">
        <v>18127</v>
      </c>
      <c r="DX393">
        <v>18126</v>
      </c>
      <c r="DY393">
        <v>18125</v>
      </c>
      <c r="DZ393">
        <v>25913</v>
      </c>
      <c r="EA393">
        <v>27954</v>
      </c>
      <c r="EB393">
        <v>27954</v>
      </c>
      <c r="EC393">
        <v>27954</v>
      </c>
      <c r="ED393">
        <v>35130</v>
      </c>
      <c r="EE393">
        <v>26357</v>
      </c>
      <c r="EF393">
        <v>7022</v>
      </c>
      <c r="EG393">
        <v>16735</v>
      </c>
      <c r="EH393">
        <v>45411</v>
      </c>
      <c r="EI393">
        <v>25819</v>
      </c>
      <c r="EJ393">
        <v>9985</v>
      </c>
      <c r="EK393">
        <v>9707</v>
      </c>
      <c r="EL393">
        <v>6655</v>
      </c>
      <c r="EM393">
        <v>6180</v>
      </c>
      <c r="EN393">
        <v>15482</v>
      </c>
      <c r="EO393">
        <v>53786</v>
      </c>
      <c r="EP393">
        <v>40042</v>
      </c>
      <c r="EQ393">
        <v>17460</v>
      </c>
      <c r="ER393">
        <v>5886</v>
      </c>
    </row>
    <row r="394" spans="1:161" ht="15" thickBot="1">
      <c r="A394" s="20">
        <v>6</v>
      </c>
      <c r="B394" s="20" t="s">
        <v>47</v>
      </c>
      <c r="C394" s="21"/>
      <c r="D394" s="176">
        <v>439441</v>
      </c>
      <c r="E394" s="176"/>
      <c r="F394" s="176"/>
      <c r="G394" s="21"/>
      <c r="H394" s="22">
        <v>45705</v>
      </c>
      <c r="I394" s="22">
        <v>45834</v>
      </c>
      <c r="J394" s="21">
        <v>112</v>
      </c>
      <c r="L394" s="46"/>
      <c r="M394" s="47"/>
      <c r="N394" s="46"/>
      <c r="O394" s="47"/>
      <c r="V394" s="136"/>
      <c r="W394" s="139"/>
      <c r="Y394" s="147" t="str">
        <f t="shared" si="77"/>
        <v/>
      </c>
      <c r="AA394" s="144" t="str">
        <f t="shared" si="78"/>
        <v/>
      </c>
      <c r="AB394" s="140"/>
      <c r="AC394" s="157"/>
      <c r="AD394" s="158"/>
      <c r="AE394" s="147"/>
      <c r="DR394">
        <v>32193</v>
      </c>
      <c r="DS394">
        <v>36253</v>
      </c>
      <c r="DT394">
        <v>36253</v>
      </c>
      <c r="DU394">
        <v>29814</v>
      </c>
      <c r="DV394">
        <v>18127</v>
      </c>
      <c r="DW394">
        <v>18127</v>
      </c>
      <c r="DX394">
        <v>18126</v>
      </c>
      <c r="DY394">
        <v>18125</v>
      </c>
      <c r="DZ394">
        <v>25913</v>
      </c>
      <c r="EA394">
        <v>27954</v>
      </c>
      <c r="EB394">
        <v>27954</v>
      </c>
      <c r="EC394">
        <v>27954</v>
      </c>
      <c r="ED394">
        <v>21000</v>
      </c>
      <c r="EE394">
        <v>7121</v>
      </c>
      <c r="EF394">
        <v>426</v>
      </c>
      <c r="EG394">
        <v>16735</v>
      </c>
      <c r="EH394">
        <v>45411</v>
      </c>
      <c r="EI394">
        <v>25819</v>
      </c>
      <c r="EJ394">
        <v>6134</v>
      </c>
    </row>
    <row r="395" spans="1:161">
      <c r="A395" s="18">
        <v>9</v>
      </c>
      <c r="B395" s="18" t="s">
        <v>446</v>
      </c>
      <c r="C395" s="18" t="s">
        <v>447</v>
      </c>
      <c r="D395" s="175">
        <v>122329</v>
      </c>
      <c r="E395" s="175" cm="1">
        <f t="array" ref="E395">SUMPRODUCT(($AK$2:$GH$2&lt;='S(Week)'!$N$3)*(AK395:GH395)*1)</f>
        <v>122331</v>
      </c>
      <c r="F395" s="175">
        <f>IFERROR(E395*T395,0)</f>
        <v>0</v>
      </c>
      <c r="G395" s="18"/>
      <c r="H395" s="19">
        <v>45705</v>
      </c>
      <c r="I395" s="19">
        <v>45751</v>
      </c>
      <c r="J395" s="18">
        <v>40</v>
      </c>
      <c r="L395" s="46"/>
      <c r="M395" s="47"/>
      <c r="N395" s="46"/>
      <c r="O395" s="47"/>
      <c r="P395" s="52"/>
      <c r="Q395" s="39" t="s">
        <v>78</v>
      </c>
      <c r="R395" s="40"/>
      <c r="S395" s="41" t="s">
        <v>78</v>
      </c>
      <c r="T395" s="38">
        <f t="shared" ref="T395:T403" si="91">IFERROR($P395/$R395,0)</f>
        <v>0</v>
      </c>
      <c r="V395" s="136" t="str">
        <f t="shared" ref="V395:V396" si="92">IF(($M395="A")*($O395="A")&gt;0,"Completed",IF($M395="A","In Progress","Not started"))</f>
        <v>Not started</v>
      </c>
      <c r="W395" s="139"/>
      <c r="X395" s="26" t="s">
        <v>79</v>
      </c>
      <c r="Y395" s="147" t="str">
        <f t="shared" ref="Y395:Y458" si="93">IFERROR(IF(P395-W395=0, "", P395-W395), "")</f>
        <v/>
      </c>
      <c r="Z395" s="26" t="s">
        <v>79</v>
      </c>
      <c r="AA395" s="144" t="str">
        <f t="shared" ref="AA395:AA458" si="94">IFERROR(W395+Y395,"")</f>
        <v/>
      </c>
      <c r="AB395" s="140" t="s">
        <v>79</v>
      </c>
      <c r="AC395" s="161" t="s">
        <v>85</v>
      </c>
      <c r="AD395" s="162" t="s">
        <v>86</v>
      </c>
      <c r="AE395" s="162" t="s">
        <v>87</v>
      </c>
      <c r="DR395">
        <v>17088</v>
      </c>
      <c r="DS395">
        <v>18127</v>
      </c>
      <c r="DT395">
        <v>18127</v>
      </c>
      <c r="DU395">
        <v>18127</v>
      </c>
      <c r="DV395">
        <v>18127</v>
      </c>
      <c r="DW395">
        <v>18127</v>
      </c>
      <c r="DX395">
        <v>14608</v>
      </c>
    </row>
    <row r="396" spans="1:161" ht="15" thickBot="1">
      <c r="A396" s="18">
        <v>9</v>
      </c>
      <c r="B396" s="18" t="s">
        <v>448</v>
      </c>
      <c r="C396" s="18" t="s">
        <v>449</v>
      </c>
      <c r="D396" s="175">
        <v>63046</v>
      </c>
      <c r="E396" s="175" cm="1">
        <f t="array" ref="E396">SUMPRODUCT(($AK$2:$GH$2&lt;='S(Week)'!$N$3)*(AK396:GH396)*1)</f>
        <v>63045</v>
      </c>
      <c r="F396" s="175">
        <f>IFERROR(E396*T396,0)</f>
        <v>63045</v>
      </c>
      <c r="G396" s="18"/>
      <c r="H396" s="19">
        <v>45706</v>
      </c>
      <c r="I396" s="19">
        <v>45729</v>
      </c>
      <c r="J396" s="18">
        <v>21</v>
      </c>
      <c r="L396" s="46"/>
      <c r="M396" s="47"/>
      <c r="N396" s="46"/>
      <c r="O396" s="47"/>
      <c r="T396" s="38">
        <f>(E397*T397)+(E398*T398)+(E399*T399)</f>
        <v>1</v>
      </c>
      <c r="V396" s="136" t="str">
        <f t="shared" si="92"/>
        <v>Not started</v>
      </c>
      <c r="W396" s="139"/>
      <c r="Y396" s="147" t="str">
        <f t="shared" si="93"/>
        <v/>
      </c>
      <c r="AA396" s="144" t="str">
        <f t="shared" si="94"/>
        <v/>
      </c>
      <c r="AB396" s="140"/>
      <c r="AC396" s="157"/>
      <c r="AD396" s="158"/>
      <c r="AE396" s="147"/>
      <c r="DR396">
        <v>15105</v>
      </c>
      <c r="DS396">
        <v>18126</v>
      </c>
      <c r="DT396">
        <v>18126</v>
      </c>
      <c r="DU396">
        <v>11688</v>
      </c>
    </row>
    <row r="397" spans="1:161" outlineLevel="6">
      <c r="A397" s="18"/>
      <c r="B397" s="18"/>
      <c r="C397" s="25" t="s">
        <v>73</v>
      </c>
      <c r="D397" s="175"/>
      <c r="E397" s="175">
        <v>0.1</v>
      </c>
      <c r="F397" s="175"/>
      <c r="G397" s="19"/>
      <c r="H397" s="19"/>
      <c r="I397" s="18"/>
      <c r="L397" s="46"/>
      <c r="M397" s="47"/>
      <c r="N397" s="46"/>
      <c r="O397" s="47"/>
      <c r="P397" s="53">
        <v>100</v>
      </c>
      <c r="Q397" s="29" t="s">
        <v>52</v>
      </c>
      <c r="R397" s="30">
        <v>100</v>
      </c>
      <c r="S397" s="31" t="s">
        <v>52</v>
      </c>
      <c r="T397" s="38">
        <f t="shared" si="91"/>
        <v>1</v>
      </c>
      <c r="V397" s="136"/>
      <c r="W397" s="139">
        <v>100</v>
      </c>
      <c r="X397" s="26" t="s">
        <v>52</v>
      </c>
      <c r="Y397" s="147" t="str">
        <f t="shared" si="93"/>
        <v/>
      </c>
      <c r="Z397" s="26" t="s">
        <v>52</v>
      </c>
      <c r="AA397" s="144" t="str">
        <f t="shared" si="94"/>
        <v/>
      </c>
      <c r="AB397" s="140" t="s">
        <v>52</v>
      </c>
      <c r="AC397" s="161" t="s">
        <v>74</v>
      </c>
      <c r="AD397" s="162" t="s">
        <v>75</v>
      </c>
      <c r="AE397" s="162" t="s">
        <v>76</v>
      </c>
    </row>
    <row r="398" spans="1:161" outlineLevel="6">
      <c r="A398" s="18"/>
      <c r="B398" s="18"/>
      <c r="C398" s="25" t="s">
        <v>77</v>
      </c>
      <c r="D398" s="175"/>
      <c r="E398" s="175">
        <v>0.4</v>
      </c>
      <c r="F398" s="175"/>
      <c r="G398" s="19"/>
      <c r="H398" s="19"/>
      <c r="I398" s="18"/>
      <c r="L398" s="46"/>
      <c r="M398" s="47"/>
      <c r="N398" s="46"/>
      <c r="O398" s="47"/>
      <c r="P398" s="54">
        <v>100</v>
      </c>
      <c r="Q398" s="32" t="s">
        <v>52</v>
      </c>
      <c r="R398" s="33">
        <v>100</v>
      </c>
      <c r="S398" s="34" t="s">
        <v>52</v>
      </c>
      <c r="T398" s="38">
        <f t="shared" si="91"/>
        <v>1</v>
      </c>
      <c r="V398" s="136"/>
      <c r="W398" s="139">
        <v>100</v>
      </c>
      <c r="X398" s="26" t="s">
        <v>52</v>
      </c>
      <c r="Y398" s="147" t="str">
        <f t="shared" si="93"/>
        <v/>
      </c>
      <c r="Z398" s="26" t="s">
        <v>52</v>
      </c>
      <c r="AA398" s="144" t="str">
        <f t="shared" si="94"/>
        <v/>
      </c>
      <c r="AB398" s="140" t="s">
        <v>52</v>
      </c>
      <c r="AC398" s="161" t="s">
        <v>74</v>
      </c>
      <c r="AD398" s="162" t="s">
        <v>75</v>
      </c>
      <c r="AE398" s="162" t="s">
        <v>76</v>
      </c>
    </row>
    <row r="399" spans="1:161" outlineLevel="6">
      <c r="A399" s="18"/>
      <c r="B399" s="18"/>
      <c r="C399" s="25" t="s">
        <v>80</v>
      </c>
      <c r="D399" s="175"/>
      <c r="E399" s="175">
        <v>0.5</v>
      </c>
      <c r="F399" s="175"/>
      <c r="G399" s="19"/>
      <c r="H399" s="19"/>
      <c r="I399" s="18"/>
      <c r="L399" s="46"/>
      <c r="M399" s="47"/>
      <c r="N399" s="46"/>
      <c r="O399" s="47"/>
      <c r="P399" s="55">
        <v>888</v>
      </c>
      <c r="Q399" s="35" t="s">
        <v>82</v>
      </c>
      <c r="R399" s="36">
        <v>888</v>
      </c>
      <c r="S399" s="37" t="s">
        <v>82</v>
      </c>
      <c r="T399" s="38">
        <f t="shared" si="91"/>
        <v>1</v>
      </c>
      <c r="V399" s="136"/>
      <c r="W399" s="139">
        <v>888</v>
      </c>
      <c r="X399" s="26" t="s">
        <v>81</v>
      </c>
      <c r="Y399" s="147" t="str">
        <f t="shared" si="93"/>
        <v/>
      </c>
      <c r="Z399" s="26" t="s">
        <v>81</v>
      </c>
      <c r="AA399" s="144" t="str">
        <f t="shared" si="94"/>
        <v/>
      </c>
      <c r="AB399" s="140" t="s">
        <v>81</v>
      </c>
      <c r="AC399" s="161" t="s">
        <v>74</v>
      </c>
      <c r="AD399" s="162" t="s">
        <v>75</v>
      </c>
      <c r="AE399" s="162" t="s">
        <v>76</v>
      </c>
    </row>
    <row r="400" spans="1:161">
      <c r="A400" s="18">
        <v>9</v>
      </c>
      <c r="B400" s="18" t="s">
        <v>450</v>
      </c>
      <c r="C400" s="18" t="s">
        <v>451</v>
      </c>
      <c r="D400" s="175">
        <v>25406</v>
      </c>
      <c r="E400" s="175" cm="1">
        <f t="array" ref="E400">SUMPRODUCT(($AK$2:$GH$2&lt;='S(Week)'!$N$3)*(AK400:GH400)*1)</f>
        <v>25406</v>
      </c>
      <c r="F400" s="175">
        <f>IFERROR(E400*T400,0)</f>
        <v>0</v>
      </c>
      <c r="G400" s="18"/>
      <c r="H400" s="19">
        <v>45751</v>
      </c>
      <c r="I400" s="19">
        <v>45762</v>
      </c>
      <c r="J400" s="18">
        <v>8</v>
      </c>
      <c r="L400" s="46"/>
      <c r="M400" s="47"/>
      <c r="N400" s="46"/>
      <c r="O400" s="47"/>
      <c r="P400" s="52"/>
      <c r="Q400" s="39" t="s">
        <v>52</v>
      </c>
      <c r="R400" s="40">
        <v>100</v>
      </c>
      <c r="S400" s="41" t="s">
        <v>51</v>
      </c>
      <c r="T400" s="38">
        <f t="shared" si="91"/>
        <v>0</v>
      </c>
      <c r="V400" s="136" t="str">
        <f t="shared" ref="V400:V403" si="95">IF(($M400="A")*($O400="A")&gt;0,"Completed",IF($M400="A","In Progress","Not started"))</f>
        <v>Not started</v>
      </c>
      <c r="W400" s="139"/>
      <c r="X400" s="26" t="s">
        <v>52</v>
      </c>
      <c r="Y400" s="147" t="str">
        <f t="shared" si="93"/>
        <v/>
      </c>
      <c r="Z400" s="26" t="s">
        <v>52</v>
      </c>
      <c r="AA400" s="144" t="str">
        <f t="shared" si="94"/>
        <v/>
      </c>
      <c r="AB400" s="140" t="s">
        <v>52</v>
      </c>
      <c r="AC400" s="157"/>
      <c r="AD400" s="158"/>
      <c r="AE400" s="147"/>
      <c r="DX400">
        <v>3518</v>
      </c>
      <c r="DY400">
        <v>18125</v>
      </c>
      <c r="DZ400">
        <v>3763</v>
      </c>
    </row>
    <row r="401" spans="1:159" ht="15" thickBot="1">
      <c r="A401" s="18">
        <v>9</v>
      </c>
      <c r="B401" s="18" t="s">
        <v>452</v>
      </c>
      <c r="C401" s="18" t="s">
        <v>453</v>
      </c>
      <c r="D401" s="175">
        <v>120447</v>
      </c>
      <c r="E401" s="175" cm="1">
        <f t="array" ref="E401">SUMPRODUCT(($AK$2:$GH$2&lt;='S(Week)'!$N$3)*(AK401:GH401)*1)</f>
        <v>120445</v>
      </c>
      <c r="F401" s="175">
        <f>IFERROR(E401*T401,0)</f>
        <v>0</v>
      </c>
      <c r="G401" s="18"/>
      <c r="H401" s="19">
        <v>45762</v>
      </c>
      <c r="I401" s="19">
        <v>45792</v>
      </c>
      <c r="J401" s="18">
        <v>26</v>
      </c>
      <c r="L401" s="46"/>
      <c r="M401" s="47"/>
      <c r="N401" s="46"/>
      <c r="O401" s="47"/>
      <c r="P401" s="52"/>
      <c r="Q401" s="39" t="s">
        <v>51</v>
      </c>
      <c r="R401" s="40">
        <v>100</v>
      </c>
      <c r="S401" s="41" t="s">
        <v>51</v>
      </c>
      <c r="T401" s="38">
        <f t="shared" si="91"/>
        <v>0</v>
      </c>
      <c r="V401" s="136" t="str">
        <f t="shared" si="95"/>
        <v>Not started</v>
      </c>
      <c r="W401" s="139"/>
      <c r="X401" s="26" t="s">
        <v>52</v>
      </c>
      <c r="Y401" s="147" t="str">
        <f t="shared" si="93"/>
        <v/>
      </c>
      <c r="Z401" s="26" t="s">
        <v>52</v>
      </c>
      <c r="AA401" s="144" t="str">
        <f t="shared" si="94"/>
        <v/>
      </c>
      <c r="AB401" s="140" t="s">
        <v>52</v>
      </c>
      <c r="AC401" s="157"/>
      <c r="AD401" s="158"/>
      <c r="AE401" s="147"/>
      <c r="DZ401">
        <v>22150</v>
      </c>
      <c r="EA401">
        <v>27954</v>
      </c>
      <c r="EB401">
        <v>27954</v>
      </c>
      <c r="EC401">
        <v>27954</v>
      </c>
      <c r="ED401">
        <v>14433</v>
      </c>
    </row>
    <row r="402" spans="1:159" ht="15" thickBot="1">
      <c r="A402" s="18">
        <v>9</v>
      </c>
      <c r="B402" s="18" t="s">
        <v>454</v>
      </c>
      <c r="C402" s="18" t="s">
        <v>455</v>
      </c>
      <c r="D402" s="175">
        <v>14114</v>
      </c>
      <c r="E402" s="175" cm="1">
        <f t="array" ref="E402">SUMPRODUCT(($AK$2:$GH$2&lt;='S(Week)'!$N$3)*(AK402:GH402)*1)</f>
        <v>14114</v>
      </c>
      <c r="F402" s="175">
        <f>IFERROR(E402*T402,0)</f>
        <v>0</v>
      </c>
      <c r="G402" s="18"/>
      <c r="H402" s="19">
        <v>45792</v>
      </c>
      <c r="I402" s="19">
        <v>45804</v>
      </c>
      <c r="J402" s="18">
        <v>10</v>
      </c>
      <c r="L402" s="46"/>
      <c r="M402" s="47"/>
      <c r="N402" s="46"/>
      <c r="O402" s="47"/>
      <c r="P402" s="52"/>
      <c r="Q402" s="39" t="s">
        <v>51</v>
      </c>
      <c r="R402" s="40">
        <v>100</v>
      </c>
      <c r="S402" s="41" t="s">
        <v>51</v>
      </c>
      <c r="T402" s="38">
        <f t="shared" si="91"/>
        <v>0</v>
      </c>
      <c r="V402" s="136" t="str">
        <f t="shared" si="95"/>
        <v>Not started</v>
      </c>
      <c r="W402" s="139"/>
      <c r="X402" s="26" t="s">
        <v>52</v>
      </c>
      <c r="Y402" s="147" t="str">
        <f t="shared" si="93"/>
        <v/>
      </c>
      <c r="Z402" s="26" t="s">
        <v>52</v>
      </c>
      <c r="AA402" s="144" t="str">
        <f t="shared" si="94"/>
        <v/>
      </c>
      <c r="AB402" s="140" t="s">
        <v>52</v>
      </c>
      <c r="AC402" s="157"/>
      <c r="AD402" s="158"/>
      <c r="AE402" s="147"/>
      <c r="ED402">
        <v>6567</v>
      </c>
      <c r="EE402">
        <v>7121</v>
      </c>
      <c r="EF402">
        <v>426</v>
      </c>
    </row>
    <row r="403" spans="1:159" ht="15" thickBot="1">
      <c r="A403" s="18">
        <v>9</v>
      </c>
      <c r="B403" s="18" t="s">
        <v>456</v>
      </c>
      <c r="C403" s="18" t="s">
        <v>457</v>
      </c>
      <c r="D403" s="175">
        <v>94099</v>
      </c>
      <c r="E403" s="175" cm="1">
        <f t="array" ref="E403">SUMPRODUCT(($AK$2:$GH$2&lt;='S(Week)'!$N$3)*(AK403:GH403)*1)</f>
        <v>94099</v>
      </c>
      <c r="F403" s="175">
        <f>IFERROR(E403*T403,0)</f>
        <v>0</v>
      </c>
      <c r="G403" s="18"/>
      <c r="H403" s="19">
        <v>45814</v>
      </c>
      <c r="I403" s="19">
        <v>45834</v>
      </c>
      <c r="J403" s="18">
        <v>18</v>
      </c>
      <c r="L403" s="46"/>
      <c r="M403" s="47"/>
      <c r="N403" s="46"/>
      <c r="O403" s="47"/>
      <c r="P403" s="52"/>
      <c r="Q403" s="39" t="s">
        <v>51</v>
      </c>
      <c r="R403" s="40">
        <v>100</v>
      </c>
      <c r="S403" s="41" t="s">
        <v>51</v>
      </c>
      <c r="T403" s="38">
        <f t="shared" si="91"/>
        <v>0</v>
      </c>
      <c r="V403" s="136" t="str">
        <f t="shared" si="95"/>
        <v>Not started</v>
      </c>
      <c r="W403" s="139"/>
      <c r="X403" s="26" t="s">
        <v>52</v>
      </c>
      <c r="Y403" s="147" t="str">
        <f t="shared" si="93"/>
        <v/>
      </c>
      <c r="Z403" s="26" t="s">
        <v>52</v>
      </c>
      <c r="AA403" s="144" t="str">
        <f t="shared" si="94"/>
        <v/>
      </c>
      <c r="AB403" s="140" t="s">
        <v>52</v>
      </c>
      <c r="AC403" s="157"/>
      <c r="AD403" s="158"/>
      <c r="AE403" s="147"/>
      <c r="EG403">
        <v>16735</v>
      </c>
      <c r="EH403">
        <v>45411</v>
      </c>
      <c r="EI403">
        <v>25819</v>
      </c>
      <c r="EJ403">
        <v>6134</v>
      </c>
    </row>
    <row r="404" spans="1:159" ht="15" hidden="1" thickBot="1">
      <c r="A404" s="20">
        <v>6</v>
      </c>
      <c r="B404" s="20" t="s">
        <v>105</v>
      </c>
      <c r="C404" s="21"/>
      <c r="D404" s="176">
        <v>80477</v>
      </c>
      <c r="E404" s="176"/>
      <c r="F404" s="176"/>
      <c r="G404" s="21"/>
      <c r="H404" s="22">
        <v>45792</v>
      </c>
      <c r="I404" s="22">
        <v>45890</v>
      </c>
      <c r="J404" s="21">
        <v>84</v>
      </c>
      <c r="L404" s="46"/>
      <c r="M404" s="47"/>
      <c r="N404" s="46"/>
      <c r="O404" s="47"/>
      <c r="V404" s="136"/>
      <c r="W404" s="139"/>
      <c r="Y404" s="147" t="str">
        <f t="shared" si="93"/>
        <v/>
      </c>
      <c r="AA404" s="144" t="str">
        <f t="shared" si="94"/>
        <v/>
      </c>
      <c r="AB404" s="140"/>
      <c r="AC404" s="157"/>
      <c r="AD404" s="158"/>
      <c r="AE404" s="147"/>
      <c r="ED404">
        <v>14130</v>
      </c>
      <c r="EE404">
        <v>19236</v>
      </c>
      <c r="EF404">
        <v>6596</v>
      </c>
      <c r="EJ404">
        <v>3851</v>
      </c>
      <c r="EK404">
        <v>9707</v>
      </c>
      <c r="EL404">
        <v>6655</v>
      </c>
      <c r="EM404">
        <v>6180</v>
      </c>
      <c r="EN404">
        <v>7523</v>
      </c>
      <c r="EO404">
        <v>2959</v>
      </c>
      <c r="EP404">
        <v>166</v>
      </c>
      <c r="ER404">
        <v>3474</v>
      </c>
    </row>
    <row r="405" spans="1:159" ht="15" hidden="1" thickBot="1">
      <c r="A405" s="18">
        <v>9</v>
      </c>
      <c r="B405" s="18" t="s">
        <v>458</v>
      </c>
      <c r="C405" s="18" t="s">
        <v>459</v>
      </c>
      <c r="D405" s="175">
        <v>39962</v>
      </c>
      <c r="E405" s="175" cm="1">
        <f t="array" ref="E405">SUMPRODUCT(($AK$2:$GH$2&lt;='S(Week)'!$N$3)*(AK405:GH405)*1)</f>
        <v>39962</v>
      </c>
      <c r="F405" s="175">
        <f>IFERROR(E405*T405,0)</f>
        <v>0</v>
      </c>
      <c r="G405" s="18"/>
      <c r="H405" s="19">
        <v>45792</v>
      </c>
      <c r="I405" s="19">
        <v>45808</v>
      </c>
      <c r="J405" s="18">
        <v>14</v>
      </c>
      <c r="L405" s="46"/>
      <c r="M405" s="47"/>
      <c r="N405" s="46"/>
      <c r="O405" s="47"/>
      <c r="P405" s="52"/>
      <c r="Q405" s="39" t="s">
        <v>51</v>
      </c>
      <c r="R405" s="40">
        <v>100</v>
      </c>
      <c r="S405" s="41" t="s">
        <v>51</v>
      </c>
      <c r="T405" s="38">
        <f t="shared" ref="T405:T408" si="96">IFERROR($P405/$R405,0)</f>
        <v>0</v>
      </c>
      <c r="V405" s="136" t="str">
        <f t="shared" ref="V405:V408" si="97">IF(($M405="A")*($O405="A")&gt;0,"Completed",IF($M405="A","In Progress","Not started"))</f>
        <v>Not started</v>
      </c>
      <c r="W405" s="139"/>
      <c r="X405" s="26" t="s">
        <v>52</v>
      </c>
      <c r="Y405" s="147" t="str">
        <f t="shared" si="93"/>
        <v/>
      </c>
      <c r="Z405" s="26" t="s">
        <v>52</v>
      </c>
      <c r="AA405" s="144" t="str">
        <f t="shared" si="94"/>
        <v/>
      </c>
      <c r="AB405" s="140" t="s">
        <v>52</v>
      </c>
      <c r="AC405" s="157"/>
      <c r="AD405" s="158"/>
      <c r="AE405" s="147"/>
      <c r="ED405">
        <v>14130</v>
      </c>
      <c r="EE405">
        <v>19236</v>
      </c>
      <c r="EF405">
        <v>6596</v>
      </c>
    </row>
    <row r="406" spans="1:159" ht="15" hidden="1" thickBot="1">
      <c r="A406" s="18">
        <v>9</v>
      </c>
      <c r="B406" s="18" t="s">
        <v>460</v>
      </c>
      <c r="C406" s="18" t="s">
        <v>461</v>
      </c>
      <c r="D406" s="175">
        <v>24324</v>
      </c>
      <c r="E406" s="175" cm="1">
        <f t="array" ref="E406">SUMPRODUCT(($AK$2:$GH$2&lt;='S(Week)'!$N$3)*(AK406:GH406)*1)</f>
        <v>24323</v>
      </c>
      <c r="F406" s="175">
        <f>IFERROR(E406*T406,0)</f>
        <v>0</v>
      </c>
      <c r="G406" s="18"/>
      <c r="H406" s="19">
        <v>45835</v>
      </c>
      <c r="I406" s="19">
        <v>45861</v>
      </c>
      <c r="J406" s="18">
        <v>23</v>
      </c>
      <c r="L406" s="46"/>
      <c r="M406" s="47"/>
      <c r="N406" s="46"/>
      <c r="O406" s="47"/>
      <c r="P406" s="52"/>
      <c r="Q406" s="39" t="s">
        <v>51</v>
      </c>
      <c r="R406" s="40">
        <v>100</v>
      </c>
      <c r="S406" s="41" t="s">
        <v>51</v>
      </c>
      <c r="T406" s="38">
        <f t="shared" si="96"/>
        <v>0</v>
      </c>
      <c r="V406" s="136" t="str">
        <f t="shared" si="97"/>
        <v>Not started</v>
      </c>
      <c r="W406" s="139"/>
      <c r="X406" s="26" t="s">
        <v>52</v>
      </c>
      <c r="Y406" s="147" t="str">
        <f t="shared" si="93"/>
        <v/>
      </c>
      <c r="Z406" s="26" t="s">
        <v>52</v>
      </c>
      <c r="AA406" s="144" t="str">
        <f t="shared" si="94"/>
        <v/>
      </c>
      <c r="AB406" s="140" t="s">
        <v>52</v>
      </c>
      <c r="AC406" s="157"/>
      <c r="AD406" s="158"/>
      <c r="AE406" s="147"/>
      <c r="EJ406">
        <v>3851</v>
      </c>
      <c r="EK406">
        <v>9707</v>
      </c>
      <c r="EL406">
        <v>6655</v>
      </c>
      <c r="EM406">
        <v>3475</v>
      </c>
      <c r="EN406">
        <v>635</v>
      </c>
    </row>
    <row r="407" spans="1:159" ht="15" hidden="1" thickBot="1">
      <c r="A407" s="18">
        <v>9</v>
      </c>
      <c r="B407" s="18" t="s">
        <v>462</v>
      </c>
      <c r="C407" s="18" t="s">
        <v>463</v>
      </c>
      <c r="D407" s="175">
        <v>12717</v>
      </c>
      <c r="E407" s="175" cm="1">
        <f t="array" ref="E407">SUMPRODUCT(($AK$2:$GH$2&lt;='S(Week)'!$N$3)*(AK407:GH407)*1)</f>
        <v>12716</v>
      </c>
      <c r="F407" s="175">
        <f>IFERROR(E407*T407,0)</f>
        <v>0</v>
      </c>
      <c r="G407" s="18"/>
      <c r="H407" s="19">
        <v>45856</v>
      </c>
      <c r="I407" s="19">
        <v>45873</v>
      </c>
      <c r="J407" s="18">
        <v>15</v>
      </c>
      <c r="L407" s="46"/>
      <c r="M407" s="47"/>
      <c r="N407" s="46"/>
      <c r="O407" s="47"/>
      <c r="P407" s="52"/>
      <c r="Q407" s="39" t="s">
        <v>51</v>
      </c>
      <c r="R407" s="40">
        <v>100</v>
      </c>
      <c r="S407" s="41" t="s">
        <v>51</v>
      </c>
      <c r="T407" s="38">
        <f t="shared" si="96"/>
        <v>0</v>
      </c>
      <c r="V407" s="136" t="str">
        <f t="shared" si="97"/>
        <v>Not started</v>
      </c>
      <c r="W407" s="139"/>
      <c r="X407" s="26" t="s">
        <v>52</v>
      </c>
      <c r="Y407" s="147" t="str">
        <f t="shared" si="93"/>
        <v/>
      </c>
      <c r="Z407" s="26" t="s">
        <v>52</v>
      </c>
      <c r="AA407" s="144" t="str">
        <f t="shared" si="94"/>
        <v/>
      </c>
      <c r="AB407" s="140" t="s">
        <v>52</v>
      </c>
      <c r="AC407" s="157"/>
      <c r="AD407" s="158"/>
      <c r="AE407" s="147"/>
      <c r="EM407">
        <v>2704</v>
      </c>
      <c r="EN407">
        <v>6887</v>
      </c>
      <c r="EO407">
        <v>2959</v>
      </c>
      <c r="EP407">
        <v>166</v>
      </c>
    </row>
    <row r="408" spans="1:159" ht="15" hidden="1" thickBot="1">
      <c r="A408" s="18">
        <v>9</v>
      </c>
      <c r="B408" s="18" t="s">
        <v>464</v>
      </c>
      <c r="C408" s="18" t="s">
        <v>465</v>
      </c>
      <c r="D408" s="175">
        <v>3474</v>
      </c>
      <c r="E408" s="175" cm="1">
        <f t="array" ref="E408">SUMPRODUCT(($AK$2:$GH$2&lt;='S(Week)'!$N$3)*(AK408:GH408)*1)</f>
        <v>3474</v>
      </c>
      <c r="F408" s="175">
        <f>IFERROR(E408*T408,0)</f>
        <v>0</v>
      </c>
      <c r="G408" s="18"/>
      <c r="H408" s="19">
        <v>45889</v>
      </c>
      <c r="I408" s="19">
        <v>45890</v>
      </c>
      <c r="J408" s="18">
        <v>1</v>
      </c>
      <c r="L408" s="46"/>
      <c r="M408" s="47"/>
      <c r="N408" s="46"/>
      <c r="O408" s="47"/>
      <c r="P408" s="52"/>
      <c r="Q408" s="39" t="s">
        <v>51</v>
      </c>
      <c r="R408" s="40">
        <v>100</v>
      </c>
      <c r="S408" s="41" t="s">
        <v>51</v>
      </c>
      <c r="T408" s="38">
        <f t="shared" si="96"/>
        <v>0</v>
      </c>
      <c r="V408" s="136" t="str">
        <f t="shared" si="97"/>
        <v>Not started</v>
      </c>
      <c r="W408" s="139"/>
      <c r="X408" s="26" t="s">
        <v>52</v>
      </c>
      <c r="Y408" s="147" t="str">
        <f t="shared" si="93"/>
        <v/>
      </c>
      <c r="Z408" s="26" t="s">
        <v>52</v>
      </c>
      <c r="AA408" s="144" t="str">
        <f t="shared" si="94"/>
        <v/>
      </c>
      <c r="AB408" s="140" t="s">
        <v>52</v>
      </c>
      <c r="AC408" s="157"/>
      <c r="AD408" s="158"/>
      <c r="AE408" s="147"/>
      <c r="ER408">
        <v>3474</v>
      </c>
    </row>
    <row r="409" spans="1:159" ht="15" hidden="1" thickBot="1">
      <c r="A409" s="20">
        <v>6</v>
      </c>
      <c r="B409" s="20" t="s">
        <v>118</v>
      </c>
      <c r="C409" s="21"/>
      <c r="D409" s="176">
        <v>118534</v>
      </c>
      <c r="E409" s="176"/>
      <c r="F409" s="176"/>
      <c r="G409" s="21"/>
      <c r="H409" s="22">
        <v>45861</v>
      </c>
      <c r="I409" s="22">
        <v>45889</v>
      </c>
      <c r="J409" s="21">
        <v>23</v>
      </c>
      <c r="L409" s="46"/>
      <c r="M409" s="47"/>
      <c r="N409" s="46"/>
      <c r="O409" s="47"/>
      <c r="V409" s="136"/>
      <c r="W409" s="139"/>
      <c r="Y409" s="147" t="str">
        <f t="shared" si="93"/>
        <v/>
      </c>
      <c r="AA409" s="144" t="str">
        <f t="shared" si="94"/>
        <v/>
      </c>
      <c r="AB409" s="140"/>
      <c r="AC409" s="157"/>
      <c r="AD409" s="158"/>
      <c r="AE409" s="147"/>
      <c r="EN409">
        <v>7959</v>
      </c>
      <c r="EO409">
        <v>50827</v>
      </c>
      <c r="EP409">
        <v>39876</v>
      </c>
      <c r="EQ409">
        <v>17460</v>
      </c>
      <c r="ER409">
        <v>2412</v>
      </c>
    </row>
    <row r="410" spans="1:159" ht="15" hidden="1" thickBot="1">
      <c r="A410" s="18">
        <v>9</v>
      </c>
      <c r="B410" s="18" t="s">
        <v>466</v>
      </c>
      <c r="C410" s="18" t="s">
        <v>467</v>
      </c>
      <c r="D410" s="175">
        <v>59267</v>
      </c>
      <c r="E410" s="175" cm="1">
        <f t="array" ref="E410">SUMPRODUCT(($AK$2:$GH$2&lt;='S(Week)'!$N$3)*(AK410:GH410)*1)</f>
        <v>59266</v>
      </c>
      <c r="F410" s="175">
        <f>IFERROR(E410*T410,0)</f>
        <v>0</v>
      </c>
      <c r="G410" s="18"/>
      <c r="H410" s="19">
        <v>45861</v>
      </c>
      <c r="I410" s="19">
        <v>45889</v>
      </c>
      <c r="J410" s="18">
        <v>23</v>
      </c>
      <c r="L410" s="46"/>
      <c r="M410" s="47"/>
      <c r="N410" s="46"/>
      <c r="O410" s="47"/>
      <c r="P410" s="52"/>
      <c r="Q410" s="39" t="s">
        <v>51</v>
      </c>
      <c r="R410" s="40">
        <v>100</v>
      </c>
      <c r="S410" s="41" t="s">
        <v>51</v>
      </c>
      <c r="T410" s="38">
        <f t="shared" ref="T410:T411" si="98">IFERROR($P410/$R410,0)</f>
        <v>0</v>
      </c>
      <c r="V410" s="136" t="str">
        <f t="shared" ref="V410:V411" si="99">IF(($M410="A")*($O410="A")&gt;0,"Completed",IF($M410="A","In Progress","Not started"))</f>
        <v>Not started</v>
      </c>
      <c r="W410" s="139"/>
      <c r="X410" s="26" t="s">
        <v>52</v>
      </c>
      <c r="Y410" s="147" t="str">
        <f t="shared" si="93"/>
        <v/>
      </c>
      <c r="Z410" s="26" t="s">
        <v>52</v>
      </c>
      <c r="AA410" s="144" t="str">
        <f t="shared" si="94"/>
        <v/>
      </c>
      <c r="AB410" s="140" t="s">
        <v>52</v>
      </c>
      <c r="AC410" s="157"/>
      <c r="AD410" s="158"/>
      <c r="AE410" s="147"/>
      <c r="EN410">
        <v>3979</v>
      </c>
      <c r="EO410">
        <v>25413</v>
      </c>
      <c r="EP410">
        <v>19938</v>
      </c>
      <c r="EQ410">
        <v>8730</v>
      </c>
      <c r="ER410">
        <v>1206</v>
      </c>
    </row>
    <row r="411" spans="1:159" ht="15" hidden="1" thickBot="1">
      <c r="A411" s="18">
        <v>9</v>
      </c>
      <c r="B411" s="18" t="s">
        <v>468</v>
      </c>
      <c r="C411" s="18" t="s">
        <v>469</v>
      </c>
      <c r="D411" s="175">
        <v>59267</v>
      </c>
      <c r="E411" s="175" cm="1">
        <f t="array" ref="E411">SUMPRODUCT(($AK$2:$GH$2&lt;='S(Week)'!$N$3)*(AK411:GH411)*1)</f>
        <v>59266</v>
      </c>
      <c r="F411" s="175">
        <f>IFERROR(E411*T411,0)</f>
        <v>0</v>
      </c>
      <c r="G411" s="18"/>
      <c r="H411" s="19">
        <v>45861</v>
      </c>
      <c r="I411" s="19">
        <v>45889</v>
      </c>
      <c r="J411" s="18">
        <v>23</v>
      </c>
      <c r="L411" s="46"/>
      <c r="M411" s="47"/>
      <c r="N411" s="46"/>
      <c r="O411" s="47"/>
      <c r="P411" s="52"/>
      <c r="Q411" s="39" t="s">
        <v>52</v>
      </c>
      <c r="R411" s="40">
        <v>100</v>
      </c>
      <c r="S411" s="41" t="s">
        <v>51</v>
      </c>
      <c r="T411" s="38">
        <f t="shared" si="98"/>
        <v>0</v>
      </c>
      <c r="V411" s="136" t="str">
        <f t="shared" si="99"/>
        <v>Not started</v>
      </c>
      <c r="W411" s="139"/>
      <c r="X411" s="26" t="s">
        <v>52</v>
      </c>
      <c r="Y411" s="147" t="str">
        <f t="shared" si="93"/>
        <v/>
      </c>
      <c r="Z411" s="26" t="s">
        <v>52</v>
      </c>
      <c r="AA411" s="144" t="str">
        <f t="shared" si="94"/>
        <v/>
      </c>
      <c r="AB411" s="140" t="s">
        <v>52</v>
      </c>
      <c r="AC411" s="157"/>
      <c r="AD411" s="158"/>
      <c r="AE411" s="147"/>
      <c r="EN411">
        <v>3979</v>
      </c>
      <c r="EO411">
        <v>25413</v>
      </c>
      <c r="EP411">
        <v>19938</v>
      </c>
      <c r="EQ411">
        <v>8730</v>
      </c>
      <c r="ER411">
        <v>1206</v>
      </c>
    </row>
    <row r="412" spans="1:159">
      <c r="A412" s="82">
        <v>4</v>
      </c>
      <c r="B412" s="12" t="s">
        <v>470</v>
      </c>
      <c r="C412" s="13"/>
      <c r="D412" s="173">
        <v>621104</v>
      </c>
      <c r="E412" s="173"/>
      <c r="F412" s="173"/>
      <c r="G412" s="13"/>
      <c r="H412" s="14">
        <v>45566</v>
      </c>
      <c r="I412" s="14">
        <v>45969</v>
      </c>
      <c r="J412" s="13">
        <v>347</v>
      </c>
      <c r="L412" s="46"/>
      <c r="M412" s="47"/>
      <c r="N412" s="46"/>
      <c r="O412" s="47"/>
      <c r="V412" s="136"/>
      <c r="W412" s="139"/>
      <c r="Y412" s="147" t="str">
        <f t="shared" si="93"/>
        <v/>
      </c>
      <c r="AA412" s="144" t="str">
        <f t="shared" si="94"/>
        <v/>
      </c>
      <c r="AB412" s="140"/>
      <c r="AC412" s="157"/>
      <c r="AD412" s="158"/>
      <c r="AE412" s="147"/>
      <c r="CX412">
        <v>3017</v>
      </c>
      <c r="CY412">
        <v>9076</v>
      </c>
      <c r="CZ412">
        <v>23054</v>
      </c>
      <c r="DA412">
        <v>44011</v>
      </c>
      <c r="DB412">
        <v>69191</v>
      </c>
      <c r="DC412">
        <v>83261</v>
      </c>
      <c r="DD412">
        <v>72992</v>
      </c>
      <c r="DE412">
        <v>47337</v>
      </c>
      <c r="DF412">
        <v>25429</v>
      </c>
      <c r="DG412">
        <v>10027</v>
      </c>
      <c r="DH412">
        <v>3492</v>
      </c>
      <c r="EQ412">
        <v>16815</v>
      </c>
      <c r="ER412">
        <v>19580</v>
      </c>
      <c r="ES412">
        <v>16735</v>
      </c>
      <c r="ET412">
        <v>16773</v>
      </c>
      <c r="EU412">
        <v>16779</v>
      </c>
      <c r="EV412">
        <v>16779</v>
      </c>
      <c r="EW412">
        <v>25290</v>
      </c>
      <c r="EX412">
        <v>18692</v>
      </c>
      <c r="EY412">
        <v>16779</v>
      </c>
      <c r="EZ412">
        <v>16779</v>
      </c>
      <c r="FA412">
        <v>16779</v>
      </c>
      <c r="FB412">
        <v>16779</v>
      </c>
      <c r="FC412">
        <v>15655</v>
      </c>
    </row>
    <row r="413" spans="1:159">
      <c r="A413" s="15">
        <v>5</v>
      </c>
      <c r="B413" s="15" t="s">
        <v>46</v>
      </c>
      <c r="C413" s="16"/>
      <c r="D413" s="174">
        <v>621104</v>
      </c>
      <c r="E413" s="174"/>
      <c r="F413" s="174"/>
      <c r="G413" s="16"/>
      <c r="H413" s="17">
        <v>45566</v>
      </c>
      <c r="I413" s="17">
        <v>45969</v>
      </c>
      <c r="J413" s="16">
        <v>347</v>
      </c>
      <c r="L413" s="46"/>
      <c r="M413" s="47"/>
      <c r="N413" s="46"/>
      <c r="O413" s="47"/>
      <c r="V413" s="136"/>
      <c r="W413" s="139"/>
      <c r="Y413" s="147" t="str">
        <f t="shared" si="93"/>
        <v/>
      </c>
      <c r="AA413" s="144" t="str">
        <f t="shared" si="94"/>
        <v/>
      </c>
      <c r="AB413" s="140"/>
      <c r="AC413" s="157"/>
      <c r="AD413" s="158"/>
      <c r="AE413" s="147"/>
      <c r="CX413">
        <v>3017</v>
      </c>
      <c r="CY413">
        <v>9076</v>
      </c>
      <c r="CZ413">
        <v>23054</v>
      </c>
      <c r="DA413">
        <v>44011</v>
      </c>
      <c r="DB413">
        <v>69191</v>
      </c>
      <c r="DC413">
        <v>83261</v>
      </c>
      <c r="DD413">
        <v>72992</v>
      </c>
      <c r="DE413">
        <v>47337</v>
      </c>
      <c r="DF413">
        <v>25429</v>
      </c>
      <c r="DG413">
        <v>10027</v>
      </c>
      <c r="DH413">
        <v>3492</v>
      </c>
      <c r="EQ413">
        <v>16815</v>
      </c>
      <c r="ER413">
        <v>19580</v>
      </c>
      <c r="ES413">
        <v>16735</v>
      </c>
      <c r="ET413">
        <v>16773</v>
      </c>
      <c r="EU413">
        <v>16779</v>
      </c>
      <c r="EV413">
        <v>16779</v>
      </c>
      <c r="EW413">
        <v>25290</v>
      </c>
      <c r="EX413">
        <v>18692</v>
      </c>
      <c r="EY413">
        <v>16779</v>
      </c>
      <c r="EZ413">
        <v>16779</v>
      </c>
      <c r="FA413">
        <v>16779</v>
      </c>
      <c r="FB413">
        <v>16779</v>
      </c>
      <c r="FC413">
        <v>15655</v>
      </c>
    </row>
    <row r="414" spans="1:159">
      <c r="A414" s="20">
        <v>6</v>
      </c>
      <c r="B414" s="20" t="s">
        <v>47</v>
      </c>
      <c r="C414" s="21"/>
      <c r="D414" s="176">
        <v>390889</v>
      </c>
      <c r="E414" s="176"/>
      <c r="F414" s="176"/>
      <c r="G414" s="21"/>
      <c r="H414" s="22">
        <v>45566</v>
      </c>
      <c r="I414" s="22">
        <v>45640</v>
      </c>
      <c r="J414" s="21">
        <v>65</v>
      </c>
      <c r="L414" s="46"/>
      <c r="M414" s="47"/>
      <c r="N414" s="46"/>
      <c r="O414" s="47"/>
      <c r="V414" s="136"/>
      <c r="W414" s="139"/>
      <c r="Y414" s="147" t="str">
        <f t="shared" si="93"/>
        <v/>
      </c>
      <c r="AA414" s="144" t="str">
        <f t="shared" si="94"/>
        <v/>
      </c>
      <c r="AB414" s="140"/>
      <c r="AC414" s="157"/>
      <c r="AD414" s="158"/>
      <c r="AE414" s="147"/>
      <c r="CX414">
        <v>3017</v>
      </c>
      <c r="CY414">
        <v>9076</v>
      </c>
      <c r="CZ414">
        <v>23054</v>
      </c>
      <c r="DA414">
        <v>44011</v>
      </c>
      <c r="DB414">
        <v>69191</v>
      </c>
      <c r="DC414">
        <v>83261</v>
      </c>
      <c r="DD414">
        <v>72992</v>
      </c>
      <c r="DE414">
        <v>47337</v>
      </c>
      <c r="DF414">
        <v>25429</v>
      </c>
      <c r="DG414">
        <v>10027</v>
      </c>
      <c r="DH414">
        <v>3492</v>
      </c>
    </row>
    <row r="415" spans="1:159" ht="15" thickBot="1">
      <c r="A415" s="18">
        <v>9</v>
      </c>
      <c r="B415" s="18" t="s">
        <v>471</v>
      </c>
      <c r="C415" s="18" t="s">
        <v>472</v>
      </c>
      <c r="D415" s="175">
        <v>390889</v>
      </c>
      <c r="E415" s="175" cm="1">
        <f t="array" ref="E415">SUMPRODUCT(($AK$2:$GH$2&lt;='S(Week)'!$N$3)*(AK415:GH415)*1)</f>
        <v>390887</v>
      </c>
      <c r="F415" s="175">
        <f>IFERROR(E415*T415,0)</f>
        <v>390887</v>
      </c>
      <c r="G415" s="18"/>
      <c r="H415" s="19">
        <v>45566</v>
      </c>
      <c r="I415" s="19">
        <v>45640</v>
      </c>
      <c r="J415" s="18">
        <v>65</v>
      </c>
      <c r="L415" s="46"/>
      <c r="M415" s="47"/>
      <c r="N415" s="46"/>
      <c r="O415" s="47"/>
      <c r="T415" s="38">
        <f>(E416*T416)+(E417*T417)+(E418*T418)</f>
        <v>1</v>
      </c>
      <c r="V415" s="136" t="str">
        <f>IF(($M415="A")*($O415="A")&gt;0,"Completed",IF($M415="A","In Progress","Not started"))</f>
        <v>Not started</v>
      </c>
      <c r="W415" s="139"/>
      <c r="Y415" s="147" t="str">
        <f t="shared" si="93"/>
        <v/>
      </c>
      <c r="AA415" s="144" t="str">
        <f t="shared" si="94"/>
        <v/>
      </c>
      <c r="AB415" s="140"/>
      <c r="AC415" s="157"/>
      <c r="AD415" s="158"/>
      <c r="AE415" s="147"/>
      <c r="CX415">
        <v>3017</v>
      </c>
      <c r="CY415">
        <v>9076</v>
      </c>
      <c r="CZ415">
        <v>23054</v>
      </c>
      <c r="DA415">
        <v>44011</v>
      </c>
      <c r="DB415">
        <v>69191</v>
      </c>
      <c r="DC415">
        <v>83261</v>
      </c>
      <c r="DD415">
        <v>72992</v>
      </c>
      <c r="DE415">
        <v>47337</v>
      </c>
      <c r="DF415">
        <v>25429</v>
      </c>
      <c r="DG415">
        <v>10027</v>
      </c>
      <c r="DH415">
        <v>3492</v>
      </c>
    </row>
    <row r="416" spans="1:159" outlineLevel="6">
      <c r="A416" s="18"/>
      <c r="B416" s="18"/>
      <c r="C416" s="25" t="s">
        <v>73</v>
      </c>
      <c r="D416" s="175"/>
      <c r="E416" s="175">
        <v>0.1</v>
      </c>
      <c r="F416" s="175"/>
      <c r="G416" s="19"/>
      <c r="H416" s="19"/>
      <c r="I416" s="18"/>
      <c r="L416" s="46"/>
      <c r="M416" s="47"/>
      <c r="N416" s="46"/>
      <c r="O416" s="47"/>
      <c r="P416" s="53">
        <v>100</v>
      </c>
      <c r="Q416" s="29" t="s">
        <v>52</v>
      </c>
      <c r="R416" s="30">
        <v>100</v>
      </c>
      <c r="S416" s="31" t="s">
        <v>52</v>
      </c>
      <c r="T416" s="38">
        <f t="shared" ref="T416:T418" si="100">IFERROR($P416/$R416,0)</f>
        <v>1</v>
      </c>
      <c r="V416" s="136"/>
      <c r="W416" s="139">
        <v>100</v>
      </c>
      <c r="X416" s="26" t="s">
        <v>52</v>
      </c>
      <c r="Y416" s="147" t="str">
        <f t="shared" si="93"/>
        <v/>
      </c>
      <c r="Z416" s="26" t="s">
        <v>52</v>
      </c>
      <c r="AA416" s="144" t="str">
        <f t="shared" si="94"/>
        <v/>
      </c>
      <c r="AB416" s="140" t="s">
        <v>52</v>
      </c>
      <c r="AC416" s="161" t="s">
        <v>74</v>
      </c>
      <c r="AD416" s="162" t="s">
        <v>75</v>
      </c>
      <c r="AE416" s="162" t="s">
        <v>76</v>
      </c>
    </row>
    <row r="417" spans="1:159" outlineLevel="6">
      <c r="A417" s="18"/>
      <c r="B417" s="18"/>
      <c r="C417" s="25" t="s">
        <v>77</v>
      </c>
      <c r="D417" s="175"/>
      <c r="E417" s="175">
        <v>0.4</v>
      </c>
      <c r="F417" s="175"/>
      <c r="G417" s="19"/>
      <c r="H417" s="19"/>
      <c r="I417" s="18"/>
      <c r="L417" s="46"/>
      <c r="M417" s="47"/>
      <c r="N417" s="46"/>
      <c r="O417" s="47"/>
      <c r="P417" s="54">
        <v>100</v>
      </c>
      <c r="Q417" s="32" t="s">
        <v>52</v>
      </c>
      <c r="R417" s="33">
        <v>100</v>
      </c>
      <c r="S417" s="34" t="s">
        <v>52</v>
      </c>
      <c r="T417" s="38">
        <f t="shared" si="100"/>
        <v>1</v>
      </c>
      <c r="V417" s="136"/>
      <c r="W417" s="139">
        <v>100</v>
      </c>
      <c r="X417" s="26" t="s">
        <v>52</v>
      </c>
      <c r="Y417" s="147" t="str">
        <f t="shared" si="93"/>
        <v/>
      </c>
      <c r="Z417" s="26" t="s">
        <v>52</v>
      </c>
      <c r="AA417" s="144" t="str">
        <f t="shared" si="94"/>
        <v/>
      </c>
      <c r="AB417" s="140" t="s">
        <v>52</v>
      </c>
      <c r="AC417" s="161" t="s">
        <v>74</v>
      </c>
      <c r="AD417" s="162" t="s">
        <v>75</v>
      </c>
      <c r="AE417" s="162" t="s">
        <v>76</v>
      </c>
    </row>
    <row r="418" spans="1:159" ht="15" outlineLevel="6" thickBot="1">
      <c r="A418" s="18"/>
      <c r="B418" s="18"/>
      <c r="C418" s="25" t="s">
        <v>80</v>
      </c>
      <c r="D418" s="175"/>
      <c r="E418" s="175">
        <v>0.5</v>
      </c>
      <c r="F418" s="175"/>
      <c r="G418" s="19"/>
      <c r="H418" s="19"/>
      <c r="I418" s="18"/>
      <c r="L418" s="46"/>
      <c r="M418" s="47"/>
      <c r="N418" s="46"/>
      <c r="O418" s="47"/>
      <c r="P418" s="55">
        <v>888</v>
      </c>
      <c r="Q418" s="35" t="s">
        <v>82</v>
      </c>
      <c r="R418" s="36">
        <v>888</v>
      </c>
      <c r="S418" s="37" t="s">
        <v>82</v>
      </c>
      <c r="T418" s="38">
        <f t="shared" si="100"/>
        <v>1</v>
      </c>
      <c r="V418" s="136"/>
      <c r="W418" s="139">
        <v>888</v>
      </c>
      <c r="X418" s="26" t="s">
        <v>81</v>
      </c>
      <c r="Y418" s="147" t="str">
        <f t="shared" si="93"/>
        <v/>
      </c>
      <c r="Z418" s="26" t="s">
        <v>81</v>
      </c>
      <c r="AA418" s="144" t="str">
        <f t="shared" si="94"/>
        <v/>
      </c>
      <c r="AB418" s="140" t="s">
        <v>81</v>
      </c>
      <c r="AC418" s="161" t="s">
        <v>74</v>
      </c>
      <c r="AD418" s="162" t="s">
        <v>75</v>
      </c>
      <c r="AE418" s="162" t="s">
        <v>76</v>
      </c>
    </row>
    <row r="419" spans="1:159" ht="15" hidden="1" thickBot="1">
      <c r="A419" s="20">
        <v>6</v>
      </c>
      <c r="B419" s="20" t="s">
        <v>105</v>
      </c>
      <c r="C419" s="21"/>
      <c r="D419" s="176">
        <v>230215</v>
      </c>
      <c r="E419" s="176"/>
      <c r="F419" s="176"/>
      <c r="G419" s="21"/>
      <c r="H419" s="22">
        <v>45883</v>
      </c>
      <c r="I419" s="22">
        <v>45969</v>
      </c>
      <c r="J419" s="21">
        <v>75</v>
      </c>
      <c r="L419" s="46"/>
      <c r="M419" s="47"/>
      <c r="N419" s="46"/>
      <c r="O419" s="47"/>
      <c r="V419" s="136"/>
      <c r="W419" s="139"/>
      <c r="Y419" s="147" t="str">
        <f t="shared" si="93"/>
        <v/>
      </c>
      <c r="AA419" s="144" t="str">
        <f t="shared" si="94"/>
        <v/>
      </c>
      <c r="AB419" s="140"/>
      <c r="AC419" s="157"/>
      <c r="AD419" s="158"/>
      <c r="AE419" s="147"/>
      <c r="EQ419">
        <v>16815</v>
      </c>
      <c r="ER419">
        <v>19580</v>
      </c>
      <c r="ES419">
        <v>16735</v>
      </c>
      <c r="ET419">
        <v>16773</v>
      </c>
      <c r="EU419">
        <v>16779</v>
      </c>
      <c r="EV419">
        <v>16779</v>
      </c>
      <c r="EW419">
        <v>25290</v>
      </c>
      <c r="EX419">
        <v>18692</v>
      </c>
      <c r="EY419">
        <v>16779</v>
      </c>
      <c r="EZ419">
        <v>16779</v>
      </c>
      <c r="FA419">
        <v>16779</v>
      </c>
      <c r="FB419">
        <v>16779</v>
      </c>
      <c r="FC419">
        <v>15655</v>
      </c>
    </row>
    <row r="420" spans="1:159" ht="15" hidden="1" thickBot="1">
      <c r="A420" s="18">
        <v>9</v>
      </c>
      <c r="B420" s="18" t="s">
        <v>473</v>
      </c>
      <c r="C420" s="18" t="s">
        <v>474</v>
      </c>
      <c r="D420" s="175">
        <v>44306</v>
      </c>
      <c r="E420" s="175" cm="1">
        <f t="array" ref="E420">SUMPRODUCT(($AK$2:$GH$2&lt;='S(Week)'!$N$3)*(AK420:GH420)*1)</f>
        <v>44306</v>
      </c>
      <c r="F420" s="175">
        <f>IFERROR(E420*T420,0)</f>
        <v>0</v>
      </c>
      <c r="G420" s="18"/>
      <c r="H420" s="19">
        <v>45883</v>
      </c>
      <c r="I420" s="19">
        <v>45901</v>
      </c>
      <c r="J420" s="18">
        <v>16</v>
      </c>
      <c r="L420" s="46"/>
      <c r="M420" s="47"/>
      <c r="N420" s="46"/>
      <c r="O420" s="47"/>
      <c r="P420" s="52"/>
      <c r="Q420" s="39" t="s">
        <v>51</v>
      </c>
      <c r="R420" s="40">
        <v>100</v>
      </c>
      <c r="S420" s="41" t="s">
        <v>51</v>
      </c>
      <c r="T420" s="38">
        <f t="shared" ref="T420:T423" si="101">IFERROR($P420/$R420,0)</f>
        <v>0</v>
      </c>
      <c r="V420" s="136" t="str">
        <f t="shared" ref="V420:V423" si="102">IF(($M420="A")*($O420="A")&gt;0,"Completed",IF($M420="A","In Progress","Not started"))</f>
        <v>Not started</v>
      </c>
      <c r="W420" s="139"/>
      <c r="X420" s="26" t="s">
        <v>52</v>
      </c>
      <c r="Y420" s="147" t="str">
        <f t="shared" si="93"/>
        <v/>
      </c>
      <c r="Z420" s="26" t="s">
        <v>52</v>
      </c>
      <c r="AA420" s="144" t="str">
        <f t="shared" si="94"/>
        <v/>
      </c>
      <c r="AB420" s="140" t="s">
        <v>52</v>
      </c>
      <c r="AC420" s="156" t="s">
        <v>189</v>
      </c>
      <c r="AD420" s="147" t="s">
        <v>190</v>
      </c>
      <c r="AE420" s="147" t="s">
        <v>191</v>
      </c>
      <c r="EQ420">
        <v>8367</v>
      </c>
      <c r="ER420">
        <v>16735</v>
      </c>
      <c r="ES420">
        <v>16735</v>
      </c>
      <c r="ET420">
        <v>2469</v>
      </c>
    </row>
    <row r="421" spans="1:159" ht="15" hidden="1" thickBot="1">
      <c r="A421" s="18">
        <v>9</v>
      </c>
      <c r="B421" s="18" t="s">
        <v>475</v>
      </c>
      <c r="C421" s="18" t="s">
        <v>476</v>
      </c>
      <c r="D421" s="175">
        <v>11293</v>
      </c>
      <c r="E421" s="175" cm="1">
        <f t="array" ref="E421">SUMPRODUCT(($AK$2:$GH$2&lt;='S(Week)'!$N$3)*(AK421:GH421)*1)</f>
        <v>11293</v>
      </c>
      <c r="F421" s="175">
        <f>IFERROR(E421*T421,0)</f>
        <v>0</v>
      </c>
      <c r="G421" s="18"/>
      <c r="H421" s="19">
        <v>45883</v>
      </c>
      <c r="I421" s="19">
        <v>45888</v>
      </c>
      <c r="J421" s="18">
        <v>4</v>
      </c>
      <c r="L421" s="46"/>
      <c r="M421" s="47"/>
      <c r="N421" s="46"/>
      <c r="O421" s="47"/>
      <c r="P421" s="52"/>
      <c r="Q421" s="39" t="s">
        <v>51</v>
      </c>
      <c r="R421" s="40">
        <v>100</v>
      </c>
      <c r="S421" s="41" t="s">
        <v>51</v>
      </c>
      <c r="T421" s="38">
        <f t="shared" si="101"/>
        <v>0</v>
      </c>
      <c r="V421" s="136" t="str">
        <f t="shared" si="102"/>
        <v>Not started</v>
      </c>
      <c r="W421" s="139"/>
      <c r="X421" s="26" t="s">
        <v>52</v>
      </c>
      <c r="Y421" s="147" t="str">
        <f t="shared" si="93"/>
        <v/>
      </c>
      <c r="Z421" s="26" t="s">
        <v>52</v>
      </c>
      <c r="AA421" s="144" t="str">
        <f t="shared" si="94"/>
        <v/>
      </c>
      <c r="AB421" s="140" t="s">
        <v>52</v>
      </c>
      <c r="AC421" s="156" t="s">
        <v>189</v>
      </c>
      <c r="AD421" s="147" t="s">
        <v>190</v>
      </c>
      <c r="AE421" s="147" t="s">
        <v>191</v>
      </c>
      <c r="EQ421">
        <v>8448</v>
      </c>
      <c r="ER421">
        <v>2845</v>
      </c>
    </row>
    <row r="422" spans="1:159" ht="15" hidden="1" thickBot="1">
      <c r="A422" s="18">
        <v>9</v>
      </c>
      <c r="B422" s="18" t="s">
        <v>477</v>
      </c>
      <c r="C422" s="18" t="s">
        <v>478</v>
      </c>
      <c r="D422" s="175">
        <v>164192</v>
      </c>
      <c r="E422" s="175" cm="1">
        <f t="array" ref="E422">SUMPRODUCT(($AK$2:$GH$2&lt;='S(Week)'!$N$3)*(AK422:GH422)*1)</f>
        <v>164190</v>
      </c>
      <c r="F422" s="175">
        <f>IFERROR(E422*T422,0)</f>
        <v>0</v>
      </c>
      <c r="G422" s="18"/>
      <c r="H422" s="19">
        <v>45901</v>
      </c>
      <c r="I422" s="19">
        <v>45969</v>
      </c>
      <c r="J422" s="18">
        <v>59</v>
      </c>
      <c r="L422" s="46"/>
      <c r="M422" s="47"/>
      <c r="N422" s="46"/>
      <c r="O422" s="47"/>
      <c r="P422" s="52"/>
      <c r="Q422" s="39" t="s">
        <v>51</v>
      </c>
      <c r="R422" s="40">
        <v>100</v>
      </c>
      <c r="S422" s="41" t="s">
        <v>51</v>
      </c>
      <c r="T422" s="38">
        <f t="shared" si="101"/>
        <v>0</v>
      </c>
      <c r="V422" s="136" t="str">
        <f t="shared" si="102"/>
        <v>Not started</v>
      </c>
      <c r="W422" s="139"/>
      <c r="X422" s="26" t="s">
        <v>52</v>
      </c>
      <c r="Y422" s="147" t="str">
        <f t="shared" si="93"/>
        <v/>
      </c>
      <c r="Z422" s="26" t="s">
        <v>52</v>
      </c>
      <c r="AA422" s="144" t="str">
        <f t="shared" si="94"/>
        <v/>
      </c>
      <c r="AB422" s="140" t="s">
        <v>52</v>
      </c>
      <c r="AC422" s="156" t="s">
        <v>189</v>
      </c>
      <c r="AD422" s="147" t="s">
        <v>190</v>
      </c>
      <c r="AE422" s="147" t="s">
        <v>191</v>
      </c>
      <c r="ET422">
        <v>14303</v>
      </c>
      <c r="EU422">
        <v>16779</v>
      </c>
      <c r="EV422">
        <v>16779</v>
      </c>
      <c r="EW422">
        <v>16779</v>
      </c>
      <c r="EX422">
        <v>16779</v>
      </c>
      <c r="EY422">
        <v>16779</v>
      </c>
      <c r="EZ422">
        <v>16779</v>
      </c>
      <c r="FA422">
        <v>16779</v>
      </c>
      <c r="FB422">
        <v>16779</v>
      </c>
      <c r="FC422">
        <v>15655</v>
      </c>
    </row>
    <row r="423" spans="1:159" ht="15" hidden="1" thickBot="1">
      <c r="A423" s="18">
        <v>9</v>
      </c>
      <c r="B423" s="18" t="s">
        <v>479</v>
      </c>
      <c r="C423" s="18" t="s">
        <v>480</v>
      </c>
      <c r="D423" s="175">
        <v>10424</v>
      </c>
      <c r="E423" s="175" cm="1">
        <f t="array" ref="E423">SUMPRODUCT(($AK$2:$GH$2&lt;='S(Week)'!$N$3)*(AK423:GH423)*1)</f>
        <v>10424</v>
      </c>
      <c r="F423" s="175">
        <f>IFERROR(E423*T423,0)</f>
        <v>0</v>
      </c>
      <c r="G423" s="18"/>
      <c r="H423" s="19">
        <v>45924</v>
      </c>
      <c r="I423" s="19">
        <v>45929</v>
      </c>
      <c r="J423" s="18">
        <v>4</v>
      </c>
      <c r="L423" s="46"/>
      <c r="M423" s="47"/>
      <c r="N423" s="46"/>
      <c r="O423" s="47"/>
      <c r="P423" s="52"/>
      <c r="Q423" s="39" t="s">
        <v>51</v>
      </c>
      <c r="R423" s="40">
        <v>100</v>
      </c>
      <c r="S423" s="41" t="s">
        <v>51</v>
      </c>
      <c r="T423" s="38">
        <f t="shared" si="101"/>
        <v>0</v>
      </c>
      <c r="V423" s="136" t="str">
        <f t="shared" si="102"/>
        <v>Not started</v>
      </c>
      <c r="W423" s="139"/>
      <c r="X423" s="26" t="s">
        <v>52</v>
      </c>
      <c r="Y423" s="147" t="str">
        <f t="shared" si="93"/>
        <v/>
      </c>
      <c r="Z423" s="26" t="s">
        <v>52</v>
      </c>
      <c r="AA423" s="144" t="str">
        <f t="shared" si="94"/>
        <v/>
      </c>
      <c r="AB423" s="140" t="s">
        <v>52</v>
      </c>
      <c r="AC423" s="156" t="s">
        <v>189</v>
      </c>
      <c r="AD423" s="147" t="s">
        <v>190</v>
      </c>
      <c r="AE423" s="147" t="s">
        <v>191</v>
      </c>
      <c r="EW423">
        <v>8511</v>
      </c>
      <c r="EX423">
        <v>1913</v>
      </c>
    </row>
    <row r="424" spans="1:159" hidden="1">
      <c r="A424" s="12">
        <v>4</v>
      </c>
      <c r="B424" s="12" t="s">
        <v>481</v>
      </c>
      <c r="C424" s="13"/>
      <c r="D424" s="173">
        <v>111199</v>
      </c>
      <c r="E424" s="173"/>
      <c r="F424" s="173"/>
      <c r="G424" s="13"/>
      <c r="H424" s="14">
        <v>45846</v>
      </c>
      <c r="I424" s="14">
        <v>45891</v>
      </c>
      <c r="J424" s="13">
        <v>40</v>
      </c>
      <c r="L424" s="46"/>
      <c r="M424" s="47"/>
      <c r="N424" s="46"/>
      <c r="O424" s="47"/>
      <c r="V424" s="136"/>
      <c r="W424" s="139"/>
      <c r="Y424" s="147" t="str">
        <f t="shared" si="93"/>
        <v/>
      </c>
      <c r="AA424" s="144" t="str">
        <f t="shared" si="94"/>
        <v/>
      </c>
      <c r="AB424" s="140"/>
      <c r="AC424" s="157"/>
      <c r="AD424" s="158"/>
      <c r="AE424" s="147"/>
      <c r="EL424">
        <v>6262</v>
      </c>
      <c r="EM424">
        <v>21797</v>
      </c>
      <c r="EN424">
        <v>33040</v>
      </c>
      <c r="EO424">
        <v>22955</v>
      </c>
      <c r="EP424">
        <v>16004</v>
      </c>
      <c r="EQ424">
        <v>7845</v>
      </c>
      <c r="ER424">
        <v>3296</v>
      </c>
    </row>
    <row r="425" spans="1:159" hidden="1">
      <c r="A425" s="15">
        <v>5</v>
      </c>
      <c r="B425" s="15" t="s">
        <v>46</v>
      </c>
      <c r="C425" s="16"/>
      <c r="D425" s="174">
        <v>111199</v>
      </c>
      <c r="E425" s="174"/>
      <c r="F425" s="174"/>
      <c r="G425" s="16"/>
      <c r="H425" s="17">
        <v>45846</v>
      </c>
      <c r="I425" s="17">
        <v>45891</v>
      </c>
      <c r="J425" s="16">
        <v>40</v>
      </c>
      <c r="L425" s="46"/>
      <c r="M425" s="47"/>
      <c r="N425" s="46"/>
      <c r="O425" s="47"/>
      <c r="V425" s="136"/>
      <c r="W425" s="139"/>
      <c r="Y425" s="147" t="str">
        <f t="shared" si="93"/>
        <v/>
      </c>
      <c r="AA425" s="144" t="str">
        <f t="shared" si="94"/>
        <v/>
      </c>
      <c r="AB425" s="140"/>
      <c r="AC425" s="157"/>
      <c r="AD425" s="158"/>
      <c r="AE425" s="147"/>
      <c r="EL425">
        <v>6262</v>
      </c>
      <c r="EM425">
        <v>21797</v>
      </c>
      <c r="EN425">
        <v>33040</v>
      </c>
      <c r="EO425">
        <v>22955</v>
      </c>
      <c r="EP425">
        <v>16004</v>
      </c>
      <c r="EQ425">
        <v>7845</v>
      </c>
      <c r="ER425">
        <v>3296</v>
      </c>
    </row>
    <row r="426" spans="1:159" ht="15" hidden="1" thickBot="1">
      <c r="A426" s="20">
        <v>6</v>
      </c>
      <c r="B426" s="20" t="s">
        <v>105</v>
      </c>
      <c r="C426" s="21"/>
      <c r="D426" s="176">
        <v>111199</v>
      </c>
      <c r="E426" s="176"/>
      <c r="F426" s="176"/>
      <c r="G426" s="21"/>
      <c r="H426" s="22">
        <v>45846</v>
      </c>
      <c r="I426" s="22">
        <v>45891</v>
      </c>
      <c r="J426" s="21">
        <v>40</v>
      </c>
      <c r="L426" s="46"/>
      <c r="M426" s="47"/>
      <c r="N426" s="46"/>
      <c r="O426" s="47"/>
      <c r="V426" s="136"/>
      <c r="W426" s="139"/>
      <c r="Y426" s="147" t="str">
        <f t="shared" si="93"/>
        <v/>
      </c>
      <c r="AA426" s="144" t="str">
        <f t="shared" si="94"/>
        <v/>
      </c>
      <c r="AB426" s="140"/>
      <c r="AC426" s="157"/>
      <c r="AD426" s="158"/>
      <c r="AE426" s="147"/>
      <c r="EL426">
        <v>6262</v>
      </c>
      <c r="EM426">
        <v>21797</v>
      </c>
      <c r="EN426">
        <v>33040</v>
      </c>
      <c r="EO426">
        <v>22955</v>
      </c>
      <c r="EP426">
        <v>16004</v>
      </c>
      <c r="EQ426">
        <v>7845</v>
      </c>
      <c r="ER426">
        <v>3296</v>
      </c>
    </row>
    <row r="427" spans="1:159" ht="15" hidden="1" thickBot="1">
      <c r="A427" s="18">
        <v>9</v>
      </c>
      <c r="B427" s="18" t="s">
        <v>482</v>
      </c>
      <c r="C427" s="18" t="s">
        <v>483</v>
      </c>
      <c r="D427" s="175">
        <v>111199</v>
      </c>
      <c r="E427" s="175" cm="1">
        <f t="array" ref="E427">SUMPRODUCT(($AK$2:$GH$2&lt;='S(Week)'!$N$3)*(AK427:GH427)*1)</f>
        <v>111199</v>
      </c>
      <c r="F427" s="175">
        <f>IFERROR(E427*T427,0)</f>
        <v>0</v>
      </c>
      <c r="G427" s="18"/>
      <c r="H427" s="19">
        <v>45846</v>
      </c>
      <c r="I427" s="19">
        <v>45891</v>
      </c>
      <c r="J427" s="18">
        <v>40</v>
      </c>
      <c r="L427" s="46"/>
      <c r="M427" s="47"/>
      <c r="N427" s="46"/>
      <c r="O427" s="47"/>
      <c r="P427" s="52"/>
      <c r="Q427" s="39" t="s">
        <v>51</v>
      </c>
      <c r="R427" s="40">
        <v>100</v>
      </c>
      <c r="S427" s="41" t="s">
        <v>51</v>
      </c>
      <c r="T427" s="38">
        <f t="shared" ref="T427" si="103">IFERROR($P427/$R427,0)</f>
        <v>0</v>
      </c>
      <c r="V427" s="136" t="str">
        <f>IF(($M427="A")*($O427="A")&gt;0,"Completed",IF($M427="A","In Progress","Not started"))</f>
        <v>Not started</v>
      </c>
      <c r="W427" s="139"/>
      <c r="X427" s="26" t="s">
        <v>52</v>
      </c>
      <c r="Y427" s="147" t="str">
        <f t="shared" si="93"/>
        <v/>
      </c>
      <c r="Z427" s="26" t="s">
        <v>52</v>
      </c>
      <c r="AA427" s="144" t="str">
        <f t="shared" si="94"/>
        <v/>
      </c>
      <c r="AB427" s="140" t="s">
        <v>52</v>
      </c>
      <c r="AC427" s="156" t="s">
        <v>189</v>
      </c>
      <c r="AD427" s="147" t="s">
        <v>190</v>
      </c>
      <c r="AE427" s="147" t="s">
        <v>191</v>
      </c>
      <c r="EL427">
        <v>6262</v>
      </c>
      <c r="EM427">
        <v>21797</v>
      </c>
      <c r="EN427">
        <v>33040</v>
      </c>
      <c r="EO427">
        <v>22955</v>
      </c>
      <c r="EP427">
        <v>16004</v>
      </c>
      <c r="EQ427">
        <v>7845</v>
      </c>
      <c r="ER427">
        <v>3296</v>
      </c>
    </row>
    <row r="428" spans="1:159">
      <c r="A428" s="12">
        <v>4</v>
      </c>
      <c r="B428" s="12" t="s">
        <v>484</v>
      </c>
      <c r="C428" s="13"/>
      <c r="D428" s="173">
        <v>109947</v>
      </c>
      <c r="E428" s="173"/>
      <c r="F428" s="173"/>
      <c r="G428" s="13"/>
      <c r="H428" s="14">
        <v>45626</v>
      </c>
      <c r="I428" s="14">
        <v>45925</v>
      </c>
      <c r="J428" s="13">
        <v>257</v>
      </c>
      <c r="L428" s="46"/>
      <c r="M428" s="47"/>
      <c r="N428" s="46"/>
      <c r="O428" s="47"/>
      <c r="V428" s="136"/>
      <c r="W428" s="139"/>
      <c r="Y428" s="147" t="str">
        <f t="shared" si="93"/>
        <v/>
      </c>
      <c r="AA428" s="144" t="str">
        <f t="shared" si="94"/>
        <v/>
      </c>
      <c r="AB428" s="140"/>
      <c r="AC428" s="157"/>
      <c r="AD428" s="158"/>
      <c r="AE428" s="147"/>
      <c r="DF428">
        <v>46</v>
      </c>
      <c r="DG428">
        <v>276</v>
      </c>
      <c r="DH428">
        <v>801</v>
      </c>
      <c r="DI428">
        <v>1844</v>
      </c>
      <c r="DJ428">
        <v>3215</v>
      </c>
      <c r="DK428">
        <v>4815</v>
      </c>
      <c r="DL428">
        <v>6343</v>
      </c>
      <c r="DM428">
        <v>6343</v>
      </c>
      <c r="DN428">
        <v>4405</v>
      </c>
      <c r="DO428">
        <v>2856</v>
      </c>
      <c r="DP428">
        <v>1588</v>
      </c>
      <c r="DQ428">
        <v>698</v>
      </c>
      <c r="DR428">
        <v>271</v>
      </c>
      <c r="ET428">
        <v>52974</v>
      </c>
      <c r="EU428">
        <v>4362</v>
      </c>
      <c r="EV428">
        <v>11729</v>
      </c>
      <c r="EW428">
        <v>7382</v>
      </c>
    </row>
    <row r="429" spans="1:159">
      <c r="A429" s="15">
        <v>5</v>
      </c>
      <c r="B429" s="15" t="s">
        <v>46</v>
      </c>
      <c r="C429" s="16"/>
      <c r="D429" s="174">
        <v>109947</v>
      </c>
      <c r="E429" s="174"/>
      <c r="F429" s="174"/>
      <c r="G429" s="16"/>
      <c r="H429" s="17">
        <v>45626</v>
      </c>
      <c r="I429" s="17">
        <v>45925</v>
      </c>
      <c r="J429" s="16">
        <v>257</v>
      </c>
      <c r="L429" s="46"/>
      <c r="M429" s="47"/>
      <c r="N429" s="46"/>
      <c r="O429" s="47"/>
      <c r="V429" s="136"/>
      <c r="W429" s="139"/>
      <c r="Y429" s="147" t="str">
        <f t="shared" si="93"/>
        <v/>
      </c>
      <c r="AA429" s="144" t="str">
        <f t="shared" si="94"/>
        <v/>
      </c>
      <c r="AB429" s="140"/>
      <c r="AC429" s="157"/>
      <c r="AD429" s="158"/>
      <c r="AE429" s="147"/>
      <c r="DF429">
        <v>46</v>
      </c>
      <c r="DG429">
        <v>276</v>
      </c>
      <c r="DH429">
        <v>801</v>
      </c>
      <c r="DI429">
        <v>1844</v>
      </c>
      <c r="DJ429">
        <v>3215</v>
      </c>
      <c r="DK429">
        <v>4815</v>
      </c>
      <c r="DL429">
        <v>6343</v>
      </c>
      <c r="DM429">
        <v>6343</v>
      </c>
      <c r="DN429">
        <v>4405</v>
      </c>
      <c r="DO429">
        <v>2856</v>
      </c>
      <c r="DP429">
        <v>1588</v>
      </c>
      <c r="DQ429">
        <v>698</v>
      </c>
      <c r="DR429">
        <v>271</v>
      </c>
      <c r="ET429">
        <v>52974</v>
      </c>
      <c r="EU429">
        <v>4362</v>
      </c>
      <c r="EV429">
        <v>11729</v>
      </c>
      <c r="EW429">
        <v>7382</v>
      </c>
    </row>
    <row r="430" spans="1:159">
      <c r="A430" s="20">
        <v>6</v>
      </c>
      <c r="B430" s="20" t="s">
        <v>47</v>
      </c>
      <c r="C430" s="21"/>
      <c r="D430" s="176">
        <v>33499</v>
      </c>
      <c r="E430" s="176"/>
      <c r="F430" s="176"/>
      <c r="G430" s="21"/>
      <c r="H430" s="22">
        <v>45626</v>
      </c>
      <c r="I430" s="22">
        <v>45710</v>
      </c>
      <c r="J430" s="21">
        <v>73</v>
      </c>
      <c r="L430" s="46"/>
      <c r="M430" s="47"/>
      <c r="N430" s="46"/>
      <c r="O430" s="47"/>
      <c r="V430" s="136"/>
      <c r="W430" s="139"/>
      <c r="Y430" s="147" t="str">
        <f t="shared" si="93"/>
        <v/>
      </c>
      <c r="AA430" s="144" t="str">
        <f t="shared" si="94"/>
        <v/>
      </c>
      <c r="AB430" s="140"/>
      <c r="AC430" s="157"/>
      <c r="AD430" s="158"/>
      <c r="AE430" s="147"/>
      <c r="DF430">
        <v>46</v>
      </c>
      <c r="DG430">
        <v>276</v>
      </c>
      <c r="DH430">
        <v>801</v>
      </c>
      <c r="DI430">
        <v>1844</v>
      </c>
      <c r="DJ430">
        <v>3215</v>
      </c>
      <c r="DK430">
        <v>4815</v>
      </c>
      <c r="DL430">
        <v>6343</v>
      </c>
      <c r="DM430">
        <v>6343</v>
      </c>
      <c r="DN430">
        <v>4405</v>
      </c>
      <c r="DO430">
        <v>2856</v>
      </c>
      <c r="DP430">
        <v>1588</v>
      </c>
      <c r="DQ430">
        <v>698</v>
      </c>
      <c r="DR430">
        <v>271</v>
      </c>
    </row>
    <row r="431" spans="1:159" ht="15" thickBot="1">
      <c r="A431" s="18">
        <v>9</v>
      </c>
      <c r="B431" s="18" t="s">
        <v>485</v>
      </c>
      <c r="C431" s="18" t="s">
        <v>486</v>
      </c>
      <c r="D431" s="175">
        <v>33499</v>
      </c>
      <c r="E431" s="175" cm="1">
        <f t="array" ref="E431">SUMPRODUCT(($AK$2:$GH$2&lt;='S(Week)'!$N$3)*(AK431:GH431)*1)</f>
        <v>33501</v>
      </c>
      <c r="F431" s="175">
        <f>IFERROR(E431*T431,0)</f>
        <v>0</v>
      </c>
      <c r="G431" s="18"/>
      <c r="H431" s="19">
        <v>45626</v>
      </c>
      <c r="I431" s="19">
        <v>45710</v>
      </c>
      <c r="J431" s="18">
        <v>73</v>
      </c>
      <c r="L431" s="46"/>
      <c r="M431" s="47"/>
      <c r="N431" s="46"/>
      <c r="O431" s="47"/>
      <c r="T431" s="38">
        <f>(E432*T432)+(E433*T433)+(E434*T434)</f>
        <v>0</v>
      </c>
      <c r="V431" s="136" t="str">
        <f>IF(($M431="A")*($O431="A")&gt;0,"Completed",IF($M431="A","In Progress","Not started"))</f>
        <v>Not started</v>
      </c>
      <c r="W431" s="139"/>
      <c r="Y431" s="147" t="str">
        <f t="shared" si="93"/>
        <v/>
      </c>
      <c r="AA431" s="144" t="str">
        <f t="shared" si="94"/>
        <v/>
      </c>
      <c r="AB431" s="140"/>
      <c r="AC431" s="157"/>
      <c r="AD431" s="158"/>
      <c r="AE431" s="147"/>
      <c r="DF431">
        <v>46</v>
      </c>
      <c r="DG431">
        <v>276</v>
      </c>
      <c r="DH431">
        <v>801</v>
      </c>
      <c r="DI431">
        <v>1844</v>
      </c>
      <c r="DJ431">
        <v>3215</v>
      </c>
      <c r="DK431">
        <v>4815</v>
      </c>
      <c r="DL431">
        <v>6343</v>
      </c>
      <c r="DM431">
        <v>6343</v>
      </c>
      <c r="DN431">
        <v>4405</v>
      </c>
      <c r="DO431">
        <v>2856</v>
      </c>
      <c r="DP431">
        <v>1588</v>
      </c>
      <c r="DQ431">
        <v>698</v>
      </c>
      <c r="DR431">
        <v>271</v>
      </c>
    </row>
    <row r="432" spans="1:159" outlineLevel="6">
      <c r="A432" s="18"/>
      <c r="B432" s="18"/>
      <c r="C432" s="25" t="s">
        <v>73</v>
      </c>
      <c r="D432" s="175"/>
      <c r="E432" s="175">
        <v>0.1</v>
      </c>
      <c r="F432" s="175"/>
      <c r="G432" s="19"/>
      <c r="H432" s="19"/>
      <c r="I432" s="18"/>
      <c r="L432" s="46"/>
      <c r="M432" s="47"/>
      <c r="N432" s="46"/>
      <c r="O432" s="47"/>
      <c r="P432" s="53"/>
      <c r="Q432" s="29" t="s">
        <v>82</v>
      </c>
      <c r="R432" s="30"/>
      <c r="S432" s="31" t="s">
        <v>82</v>
      </c>
      <c r="T432" s="38">
        <f t="shared" ref="T432:T434" si="104">IFERROR($P432/$R432,0)</f>
        <v>0</v>
      </c>
      <c r="V432" s="136"/>
      <c r="W432" s="139"/>
      <c r="X432" s="26" t="s">
        <v>81</v>
      </c>
      <c r="Y432" s="147" t="str">
        <f t="shared" si="93"/>
        <v/>
      </c>
      <c r="Z432" s="26" t="s">
        <v>81</v>
      </c>
      <c r="AA432" s="144" t="str">
        <f t="shared" si="94"/>
        <v/>
      </c>
      <c r="AB432" s="140" t="s">
        <v>81</v>
      </c>
      <c r="AC432" s="161" t="s">
        <v>74</v>
      </c>
      <c r="AD432" s="162" t="s">
        <v>75</v>
      </c>
      <c r="AE432" s="162" t="s">
        <v>76</v>
      </c>
    </row>
    <row r="433" spans="1:160" outlineLevel="6">
      <c r="A433" s="18"/>
      <c r="B433" s="18"/>
      <c r="C433" s="25" t="s">
        <v>77</v>
      </c>
      <c r="D433" s="175"/>
      <c r="E433" s="175">
        <v>0.4</v>
      </c>
      <c r="F433" s="175"/>
      <c r="G433" s="19"/>
      <c r="H433" s="19"/>
      <c r="I433" s="18"/>
      <c r="L433" s="46"/>
      <c r="M433" s="47"/>
      <c r="N433" s="46"/>
      <c r="O433" s="47"/>
      <c r="P433" s="54"/>
      <c r="Q433" s="32" t="s">
        <v>78</v>
      </c>
      <c r="R433" s="33"/>
      <c r="S433" s="34" t="s">
        <v>78</v>
      </c>
      <c r="T433" s="38">
        <f t="shared" si="104"/>
        <v>0</v>
      </c>
      <c r="V433" s="136"/>
      <c r="W433" s="139"/>
      <c r="X433" s="26" t="s">
        <v>79</v>
      </c>
      <c r="Y433" s="147" t="str">
        <f t="shared" si="93"/>
        <v/>
      </c>
      <c r="Z433" s="26" t="s">
        <v>79</v>
      </c>
      <c r="AA433" s="144" t="str">
        <f t="shared" si="94"/>
        <v/>
      </c>
      <c r="AB433" s="140" t="s">
        <v>79</v>
      </c>
      <c r="AC433" s="161" t="s">
        <v>74</v>
      </c>
      <c r="AD433" s="162" t="s">
        <v>75</v>
      </c>
      <c r="AE433" s="162" t="s">
        <v>76</v>
      </c>
    </row>
    <row r="434" spans="1:160" ht="15" outlineLevel="6" thickBot="1">
      <c r="A434" s="18"/>
      <c r="B434" s="18"/>
      <c r="C434" s="25" t="s">
        <v>80</v>
      </c>
      <c r="D434" s="175"/>
      <c r="E434" s="175">
        <v>0.5</v>
      </c>
      <c r="F434" s="175"/>
      <c r="G434" s="19"/>
      <c r="H434" s="19"/>
      <c r="I434" s="18"/>
      <c r="L434" s="46"/>
      <c r="M434" s="47"/>
      <c r="N434" s="46"/>
      <c r="O434" s="47"/>
      <c r="P434" s="55"/>
      <c r="Q434" s="35" t="s">
        <v>82</v>
      </c>
      <c r="R434" s="36"/>
      <c r="S434" s="37" t="s">
        <v>82</v>
      </c>
      <c r="T434" s="38">
        <f t="shared" si="104"/>
        <v>0</v>
      </c>
      <c r="V434" s="136"/>
      <c r="W434" s="139"/>
      <c r="X434" s="26" t="s">
        <v>81</v>
      </c>
      <c r="Y434" s="147" t="str">
        <f t="shared" si="93"/>
        <v/>
      </c>
      <c r="Z434" s="26" t="s">
        <v>81</v>
      </c>
      <c r="AA434" s="144" t="str">
        <f t="shared" si="94"/>
        <v/>
      </c>
      <c r="AB434" s="140" t="s">
        <v>81</v>
      </c>
      <c r="AC434" s="161" t="s">
        <v>74</v>
      </c>
      <c r="AD434" s="162" t="s">
        <v>75</v>
      </c>
      <c r="AE434" s="162" t="s">
        <v>76</v>
      </c>
    </row>
    <row r="435" spans="1:160" ht="15" hidden="1" thickBot="1">
      <c r="A435" s="20">
        <v>6</v>
      </c>
      <c r="B435" s="20" t="s">
        <v>105</v>
      </c>
      <c r="C435" s="21"/>
      <c r="D435" s="176">
        <v>76448</v>
      </c>
      <c r="E435" s="176"/>
      <c r="F435" s="176"/>
      <c r="G435" s="21"/>
      <c r="H435" s="22">
        <v>45901</v>
      </c>
      <c r="I435" s="22">
        <v>45925</v>
      </c>
      <c r="J435" s="21">
        <v>21</v>
      </c>
      <c r="L435" s="46"/>
      <c r="M435" s="47"/>
      <c r="N435" s="46"/>
      <c r="O435" s="47"/>
      <c r="V435" s="136"/>
      <c r="W435" s="139"/>
      <c r="Y435" s="147" t="str">
        <f t="shared" si="93"/>
        <v/>
      </c>
      <c r="AA435" s="144" t="str">
        <f t="shared" si="94"/>
        <v/>
      </c>
      <c r="AB435" s="140"/>
      <c r="AC435" s="157"/>
      <c r="AD435" s="158"/>
      <c r="AE435" s="147"/>
      <c r="ET435">
        <v>52974</v>
      </c>
      <c r="EU435">
        <v>4362</v>
      </c>
      <c r="EV435">
        <v>11729</v>
      </c>
      <c r="EW435">
        <v>7382</v>
      </c>
    </row>
    <row r="436" spans="1:160" ht="15" hidden="1" thickBot="1">
      <c r="A436" s="18">
        <v>9</v>
      </c>
      <c r="B436" s="18" t="s">
        <v>487</v>
      </c>
      <c r="C436" s="18" t="s">
        <v>488</v>
      </c>
      <c r="D436" s="175">
        <v>19112</v>
      </c>
      <c r="E436" s="175" cm="1">
        <f t="array" ref="E436">SUMPRODUCT(($AK$2:$GH$2&lt;='S(Week)'!$N$3)*(AK436:GH436)*1)</f>
        <v>19112</v>
      </c>
      <c r="F436" s="175">
        <f>IFERROR(E436*T436,0)</f>
        <v>0</v>
      </c>
      <c r="G436" s="18"/>
      <c r="H436" s="19">
        <v>45901</v>
      </c>
      <c r="I436" s="19">
        <v>45909</v>
      </c>
      <c r="J436" s="18">
        <v>7</v>
      </c>
      <c r="L436" s="46"/>
      <c r="M436" s="47"/>
      <c r="N436" s="46"/>
      <c r="O436" s="47"/>
      <c r="P436" s="52"/>
      <c r="Q436" s="39" t="s">
        <v>51</v>
      </c>
      <c r="R436" s="40">
        <v>100</v>
      </c>
      <c r="S436" s="41" t="s">
        <v>51</v>
      </c>
      <c r="T436" s="38">
        <f t="shared" ref="T436:T439" si="105">IFERROR($P436/$R436,0)</f>
        <v>0</v>
      </c>
      <c r="V436" s="136" t="str">
        <f t="shared" ref="V436:V439" si="106">IF(($M436="A")*($O436="A")&gt;0,"Completed",IF($M436="A","In Progress","Not started"))</f>
        <v>Not started</v>
      </c>
      <c r="W436" s="139"/>
      <c r="X436" s="26" t="s">
        <v>52</v>
      </c>
      <c r="Y436" s="147" t="str">
        <f t="shared" si="93"/>
        <v/>
      </c>
      <c r="Z436" s="26" t="s">
        <v>52</v>
      </c>
      <c r="AA436" s="144" t="str">
        <f t="shared" si="94"/>
        <v/>
      </c>
      <c r="AB436" s="140" t="s">
        <v>52</v>
      </c>
      <c r="AC436" s="157"/>
      <c r="AD436" s="158"/>
      <c r="AE436" s="147"/>
      <c r="ET436">
        <v>17658</v>
      </c>
      <c r="EU436">
        <v>1454</v>
      </c>
    </row>
    <row r="437" spans="1:160" ht="15" hidden="1" thickBot="1">
      <c r="A437" s="18">
        <v>9</v>
      </c>
      <c r="B437" s="18" t="s">
        <v>489</v>
      </c>
      <c r="C437" s="18" t="s">
        <v>490</v>
      </c>
      <c r="D437" s="175">
        <v>19112</v>
      </c>
      <c r="E437" s="175" cm="1">
        <f t="array" ref="E437">SUMPRODUCT(($AK$2:$GH$2&lt;='S(Week)'!$N$3)*(AK437:GH437)*1)</f>
        <v>19112</v>
      </c>
      <c r="F437" s="175">
        <f>IFERROR(E437*T437,0)</f>
        <v>0</v>
      </c>
      <c r="G437" s="18"/>
      <c r="H437" s="19">
        <v>45901</v>
      </c>
      <c r="I437" s="19">
        <v>45909</v>
      </c>
      <c r="J437" s="18">
        <v>7</v>
      </c>
      <c r="L437" s="46"/>
      <c r="M437" s="47"/>
      <c r="N437" s="46"/>
      <c r="O437" s="47"/>
      <c r="P437" s="52"/>
      <c r="Q437" s="39" t="s">
        <v>51</v>
      </c>
      <c r="R437" s="40">
        <v>100</v>
      </c>
      <c r="S437" s="41" t="s">
        <v>51</v>
      </c>
      <c r="T437" s="38">
        <f t="shared" si="105"/>
        <v>0</v>
      </c>
      <c r="V437" s="136" t="str">
        <f t="shared" si="106"/>
        <v>Not started</v>
      </c>
      <c r="W437" s="139"/>
      <c r="X437" s="26" t="s">
        <v>52</v>
      </c>
      <c r="Y437" s="147" t="str">
        <f t="shared" si="93"/>
        <v/>
      </c>
      <c r="Z437" s="26" t="s">
        <v>52</v>
      </c>
      <c r="AA437" s="144" t="str">
        <f t="shared" si="94"/>
        <v/>
      </c>
      <c r="AB437" s="140" t="s">
        <v>52</v>
      </c>
      <c r="AC437" s="157"/>
      <c r="AD437" s="158"/>
      <c r="AE437" s="147"/>
      <c r="ET437">
        <v>17658</v>
      </c>
      <c r="EU437">
        <v>1454</v>
      </c>
    </row>
    <row r="438" spans="1:160" ht="15" hidden="1" thickBot="1">
      <c r="A438" s="18">
        <v>9</v>
      </c>
      <c r="B438" s="18" t="s">
        <v>491</v>
      </c>
      <c r="C438" s="18" t="s">
        <v>492</v>
      </c>
      <c r="D438" s="175">
        <v>19112</v>
      </c>
      <c r="E438" s="175" cm="1">
        <f t="array" ref="E438">SUMPRODUCT(($AK$2:$GH$2&lt;='S(Week)'!$N$3)*(AK438:GH438)*1)</f>
        <v>19112</v>
      </c>
      <c r="F438" s="175">
        <f>IFERROR(E438*T438,0)</f>
        <v>0</v>
      </c>
      <c r="G438" s="18"/>
      <c r="H438" s="19">
        <v>45901</v>
      </c>
      <c r="I438" s="19">
        <v>45909</v>
      </c>
      <c r="J438" s="18">
        <v>7</v>
      </c>
      <c r="L438" s="46"/>
      <c r="M438" s="47"/>
      <c r="N438" s="46"/>
      <c r="O438" s="47"/>
      <c r="P438" s="52"/>
      <c r="Q438" s="39" t="s">
        <v>51</v>
      </c>
      <c r="R438" s="40">
        <v>100</v>
      </c>
      <c r="S438" s="41" t="s">
        <v>51</v>
      </c>
      <c r="T438" s="38">
        <f t="shared" si="105"/>
        <v>0</v>
      </c>
      <c r="V438" s="136" t="str">
        <f t="shared" si="106"/>
        <v>Not started</v>
      </c>
      <c r="W438" s="139"/>
      <c r="X438" s="26" t="s">
        <v>52</v>
      </c>
      <c r="Y438" s="147" t="str">
        <f t="shared" si="93"/>
        <v/>
      </c>
      <c r="Z438" s="26" t="s">
        <v>52</v>
      </c>
      <c r="AA438" s="144" t="str">
        <f t="shared" si="94"/>
        <v/>
      </c>
      <c r="AB438" s="140" t="s">
        <v>52</v>
      </c>
      <c r="AC438" s="157"/>
      <c r="AD438" s="158"/>
      <c r="AE438" s="147"/>
      <c r="ET438">
        <v>17658</v>
      </c>
      <c r="EU438">
        <v>1454</v>
      </c>
    </row>
    <row r="439" spans="1:160" ht="15" hidden="1" thickBot="1">
      <c r="A439" s="18">
        <v>9</v>
      </c>
      <c r="B439" s="18" t="s">
        <v>493</v>
      </c>
      <c r="C439" s="18" t="s">
        <v>494</v>
      </c>
      <c r="D439" s="175">
        <v>19112</v>
      </c>
      <c r="E439" s="175" cm="1">
        <f t="array" ref="E439">SUMPRODUCT(($AK$2:$GH$2&lt;='S(Week)'!$N$3)*(AK439:GH439)*1)</f>
        <v>19111</v>
      </c>
      <c r="F439" s="175">
        <f>IFERROR(E439*T439,0)</f>
        <v>0</v>
      </c>
      <c r="G439" s="18"/>
      <c r="H439" s="19">
        <v>45917</v>
      </c>
      <c r="I439" s="19">
        <v>45925</v>
      </c>
      <c r="J439" s="18">
        <v>7</v>
      </c>
      <c r="L439" s="46"/>
      <c r="M439" s="47"/>
      <c r="N439" s="46"/>
      <c r="O439" s="47"/>
      <c r="P439" s="52"/>
      <c r="Q439" s="39" t="s">
        <v>51</v>
      </c>
      <c r="R439" s="40">
        <v>100</v>
      </c>
      <c r="S439" s="41" t="s">
        <v>51</v>
      </c>
      <c r="T439" s="38">
        <f t="shared" si="105"/>
        <v>0</v>
      </c>
      <c r="V439" s="136" t="str">
        <f t="shared" si="106"/>
        <v>Not started</v>
      </c>
      <c r="W439" s="139"/>
      <c r="X439" s="26" t="s">
        <v>52</v>
      </c>
      <c r="Y439" s="147" t="str">
        <f t="shared" si="93"/>
        <v/>
      </c>
      <c r="Z439" s="26" t="s">
        <v>52</v>
      </c>
      <c r="AA439" s="144" t="str">
        <f t="shared" si="94"/>
        <v/>
      </c>
      <c r="AB439" s="140" t="s">
        <v>52</v>
      </c>
      <c r="AC439" s="157"/>
      <c r="AD439" s="158"/>
      <c r="AE439" s="147"/>
      <c r="EV439">
        <v>11729</v>
      </c>
      <c r="EW439">
        <v>7382</v>
      </c>
    </row>
    <row r="440" spans="1:160" hidden="1">
      <c r="A440" s="12">
        <v>4</v>
      </c>
      <c r="B440" s="12" t="s">
        <v>495</v>
      </c>
      <c r="C440" s="13"/>
      <c r="D440" s="173">
        <v>608455</v>
      </c>
      <c r="E440" s="173"/>
      <c r="F440" s="173"/>
      <c r="G440" s="13"/>
      <c r="H440" s="14">
        <v>45909</v>
      </c>
      <c r="I440" s="14">
        <v>45975</v>
      </c>
      <c r="J440" s="13">
        <v>57</v>
      </c>
      <c r="L440" s="46"/>
      <c r="M440" s="47"/>
      <c r="N440" s="46"/>
      <c r="O440" s="47"/>
      <c r="V440" s="136"/>
      <c r="W440" s="139"/>
      <c r="Y440" s="147" t="str">
        <f t="shared" si="93"/>
        <v/>
      </c>
      <c r="AA440" s="144" t="str">
        <f t="shared" si="94"/>
        <v/>
      </c>
      <c r="AB440" s="140"/>
      <c r="AC440" s="157"/>
      <c r="AD440" s="158"/>
      <c r="AE440" s="147"/>
      <c r="EU440">
        <v>3452</v>
      </c>
      <c r="EV440">
        <v>37171</v>
      </c>
      <c r="EW440">
        <v>78903</v>
      </c>
      <c r="EX440">
        <v>84517</v>
      </c>
      <c r="EY440">
        <v>76872</v>
      </c>
      <c r="EZ440">
        <v>78411</v>
      </c>
      <c r="FA440">
        <v>98622</v>
      </c>
      <c r="FB440">
        <v>80685</v>
      </c>
      <c r="FC440">
        <v>45903</v>
      </c>
      <c r="FD440">
        <v>23920</v>
      </c>
    </row>
    <row r="441" spans="1:160" hidden="1">
      <c r="A441" s="15">
        <v>5</v>
      </c>
      <c r="B441" s="15" t="s">
        <v>46</v>
      </c>
      <c r="C441" s="16"/>
      <c r="D441" s="174">
        <v>608455</v>
      </c>
      <c r="E441" s="174"/>
      <c r="F441" s="174"/>
      <c r="G441" s="16"/>
      <c r="H441" s="17">
        <v>45909</v>
      </c>
      <c r="I441" s="17">
        <v>45975</v>
      </c>
      <c r="J441" s="16">
        <v>57</v>
      </c>
      <c r="L441" s="46"/>
      <c r="M441" s="47"/>
      <c r="N441" s="46"/>
      <c r="O441" s="47"/>
      <c r="V441" s="136"/>
      <c r="W441" s="139"/>
      <c r="Y441" s="147" t="str">
        <f t="shared" si="93"/>
        <v/>
      </c>
      <c r="AA441" s="144" t="str">
        <f t="shared" si="94"/>
        <v/>
      </c>
      <c r="AB441" s="140"/>
      <c r="AC441" s="157"/>
      <c r="AD441" s="158"/>
      <c r="AE441" s="147"/>
      <c r="EU441">
        <v>3452</v>
      </c>
      <c r="EV441">
        <v>37171</v>
      </c>
      <c r="EW441">
        <v>78903</v>
      </c>
      <c r="EX441">
        <v>84517</v>
      </c>
      <c r="EY441">
        <v>76872</v>
      </c>
      <c r="EZ441">
        <v>78411</v>
      </c>
      <c r="FA441">
        <v>98622</v>
      </c>
      <c r="FB441">
        <v>80685</v>
      </c>
      <c r="FC441">
        <v>45903</v>
      </c>
      <c r="FD441">
        <v>23920</v>
      </c>
    </row>
    <row r="442" spans="1:160" ht="15" hidden="1" thickBot="1">
      <c r="A442" s="20">
        <v>6</v>
      </c>
      <c r="B442" s="20" t="s">
        <v>105</v>
      </c>
      <c r="C442" s="21"/>
      <c r="D442" s="176">
        <v>504737</v>
      </c>
      <c r="E442" s="176"/>
      <c r="F442" s="176"/>
      <c r="G442" s="21"/>
      <c r="H442" s="22">
        <v>45909</v>
      </c>
      <c r="I442" s="22">
        <v>45975</v>
      </c>
      <c r="J442" s="21">
        <v>57</v>
      </c>
      <c r="L442" s="46"/>
      <c r="M442" s="47"/>
      <c r="N442" s="46"/>
      <c r="O442" s="47"/>
      <c r="V442" s="136"/>
      <c r="W442" s="139"/>
      <c r="Y442" s="147" t="str">
        <f t="shared" si="93"/>
        <v/>
      </c>
      <c r="AA442" s="144" t="str">
        <f t="shared" si="94"/>
        <v/>
      </c>
      <c r="AB442" s="140"/>
      <c r="AC442" s="157"/>
      <c r="AD442" s="158"/>
      <c r="AE442" s="147"/>
      <c r="EU442">
        <v>3452</v>
      </c>
      <c r="EV442">
        <v>11151</v>
      </c>
      <c r="EW442">
        <v>29276</v>
      </c>
      <c r="EX442">
        <v>61402</v>
      </c>
      <c r="EY442">
        <v>71916</v>
      </c>
      <c r="EZ442">
        <v>78411</v>
      </c>
      <c r="FA442">
        <v>98622</v>
      </c>
      <c r="FB442">
        <v>80685</v>
      </c>
      <c r="FC442">
        <v>45903</v>
      </c>
      <c r="FD442">
        <v>23920</v>
      </c>
    </row>
    <row r="443" spans="1:160" ht="15" hidden="1" thickBot="1">
      <c r="A443" s="18">
        <v>9</v>
      </c>
      <c r="B443" s="18" t="s">
        <v>496</v>
      </c>
      <c r="C443" s="18" t="s">
        <v>497</v>
      </c>
      <c r="D443" s="175">
        <v>90349</v>
      </c>
      <c r="E443" s="175" cm="1">
        <f t="array" ref="E443">SUMPRODUCT(($AK$2:$GH$2&lt;='S(Week)'!$N$3)*(AK443:GH443)*1)</f>
        <v>90348</v>
      </c>
      <c r="F443" s="175">
        <f t="shared" ref="F443:F448" si="107">IFERROR(E443*T443,0)</f>
        <v>0</v>
      </c>
      <c r="G443" s="18"/>
      <c r="H443" s="19">
        <v>45909</v>
      </c>
      <c r="I443" s="19">
        <v>45946</v>
      </c>
      <c r="J443" s="18">
        <v>32</v>
      </c>
      <c r="L443" s="46"/>
      <c r="M443" s="47"/>
      <c r="N443" s="46"/>
      <c r="O443" s="47"/>
      <c r="P443" s="52"/>
      <c r="Q443" s="39" t="s">
        <v>51</v>
      </c>
      <c r="R443" s="40">
        <v>100</v>
      </c>
      <c r="S443" s="41" t="s">
        <v>51</v>
      </c>
      <c r="T443" s="38">
        <f t="shared" ref="T443:T448" si="108">IFERROR($P443/$R443,0)</f>
        <v>0</v>
      </c>
      <c r="V443" s="136" t="str">
        <f t="shared" ref="V443:V448" si="109">IF(($M443="A")*($O443="A")&gt;0,"Completed",IF($M443="A","In Progress","Not started"))</f>
        <v>Not started</v>
      </c>
      <c r="W443" s="139"/>
      <c r="X443" s="26" t="s">
        <v>52</v>
      </c>
      <c r="Y443" s="147" t="str">
        <f t="shared" si="93"/>
        <v/>
      </c>
      <c r="Z443" s="26" t="s">
        <v>52</v>
      </c>
      <c r="AA443" s="144" t="str">
        <f t="shared" si="94"/>
        <v/>
      </c>
      <c r="AB443" s="140" t="s">
        <v>52</v>
      </c>
      <c r="AC443" s="156" t="s">
        <v>189</v>
      </c>
      <c r="AD443" s="147" t="s">
        <v>190</v>
      </c>
      <c r="AE443" s="147" t="s">
        <v>334</v>
      </c>
      <c r="EU443">
        <v>3452</v>
      </c>
      <c r="EV443">
        <v>11151</v>
      </c>
      <c r="EW443">
        <v>19754</v>
      </c>
      <c r="EX443">
        <v>26765</v>
      </c>
      <c r="EY443">
        <v>20850</v>
      </c>
      <c r="EZ443">
        <v>8376</v>
      </c>
    </row>
    <row r="444" spans="1:160" ht="15" hidden="1" thickBot="1">
      <c r="A444" s="18">
        <v>9</v>
      </c>
      <c r="B444" s="18" t="s">
        <v>498</v>
      </c>
      <c r="C444" s="18" t="s">
        <v>499</v>
      </c>
      <c r="D444" s="175">
        <v>90349</v>
      </c>
      <c r="E444" s="175" cm="1">
        <f t="array" ref="E444">SUMPRODUCT(($AK$2:$GH$2&lt;='S(Week)'!$N$3)*(AK444:GH444)*1)</f>
        <v>90351</v>
      </c>
      <c r="F444" s="175">
        <f t="shared" si="107"/>
        <v>0</v>
      </c>
      <c r="G444" s="18"/>
      <c r="H444" s="19">
        <v>45925</v>
      </c>
      <c r="I444" s="19">
        <v>45962</v>
      </c>
      <c r="J444" s="18">
        <v>32</v>
      </c>
      <c r="L444" s="46"/>
      <c r="M444" s="47"/>
      <c r="N444" s="46"/>
      <c r="O444" s="47"/>
      <c r="P444" s="52"/>
      <c r="Q444" s="39" t="s">
        <v>51</v>
      </c>
      <c r="R444" s="40">
        <v>100</v>
      </c>
      <c r="S444" s="41" t="s">
        <v>51</v>
      </c>
      <c r="T444" s="38">
        <f t="shared" si="108"/>
        <v>0</v>
      </c>
      <c r="V444" s="136" t="str">
        <f t="shared" si="109"/>
        <v>Not started</v>
      </c>
      <c r="W444" s="139"/>
      <c r="X444" s="26" t="s">
        <v>52</v>
      </c>
      <c r="Y444" s="147" t="str">
        <f t="shared" si="93"/>
        <v/>
      </c>
      <c r="Z444" s="26" t="s">
        <v>52</v>
      </c>
      <c r="AA444" s="144" t="str">
        <f t="shared" si="94"/>
        <v/>
      </c>
      <c r="AB444" s="140" t="s">
        <v>52</v>
      </c>
      <c r="AC444" s="156" t="s">
        <v>189</v>
      </c>
      <c r="AD444" s="147" t="s">
        <v>190</v>
      </c>
      <c r="AE444" s="147" t="s">
        <v>334</v>
      </c>
      <c r="EW444">
        <v>6746</v>
      </c>
      <c r="EX444">
        <v>16735</v>
      </c>
      <c r="EY444">
        <v>16735</v>
      </c>
      <c r="EZ444">
        <v>16735</v>
      </c>
      <c r="FA444">
        <v>16735</v>
      </c>
      <c r="FB444">
        <v>16665</v>
      </c>
    </row>
    <row r="445" spans="1:160" ht="15" hidden="1" thickBot="1">
      <c r="A445" s="18">
        <v>9</v>
      </c>
      <c r="B445" s="18" t="s">
        <v>500</v>
      </c>
      <c r="C445" s="18" t="s">
        <v>501</v>
      </c>
      <c r="D445" s="175">
        <v>187648</v>
      </c>
      <c r="E445" s="175" cm="1">
        <f t="array" ref="E445">SUMPRODUCT(($AK$2:$GH$2&lt;='S(Week)'!$N$3)*(AK445:GH445)*1)</f>
        <v>187648</v>
      </c>
      <c r="F445" s="175">
        <f t="shared" si="107"/>
        <v>0</v>
      </c>
      <c r="G445" s="18"/>
      <c r="H445" s="19">
        <v>45925</v>
      </c>
      <c r="I445" s="19">
        <v>45964</v>
      </c>
      <c r="J445" s="18">
        <v>33</v>
      </c>
      <c r="L445" s="46"/>
      <c r="M445" s="47"/>
      <c r="N445" s="46"/>
      <c r="O445" s="47"/>
      <c r="P445" s="52"/>
      <c r="Q445" s="39" t="s">
        <v>51</v>
      </c>
      <c r="R445" s="40">
        <v>100</v>
      </c>
      <c r="S445" s="41" t="s">
        <v>51</v>
      </c>
      <c r="T445" s="38">
        <f t="shared" si="108"/>
        <v>0</v>
      </c>
      <c r="V445" s="136" t="str">
        <f t="shared" si="109"/>
        <v>Not started</v>
      </c>
      <c r="W445" s="139"/>
      <c r="X445" s="26" t="s">
        <v>52</v>
      </c>
      <c r="Y445" s="147" t="str">
        <f t="shared" si="93"/>
        <v/>
      </c>
      <c r="Z445" s="26" t="s">
        <v>52</v>
      </c>
      <c r="AA445" s="144" t="str">
        <f t="shared" si="94"/>
        <v/>
      </c>
      <c r="AB445" s="140" t="s">
        <v>52</v>
      </c>
      <c r="AC445" s="156" t="s">
        <v>189</v>
      </c>
      <c r="AD445" s="147" t="s">
        <v>190</v>
      </c>
      <c r="AE445" s="147" t="s">
        <v>334</v>
      </c>
      <c r="EW445">
        <v>2776</v>
      </c>
      <c r="EX445">
        <v>17902</v>
      </c>
      <c r="EY445">
        <v>34331</v>
      </c>
      <c r="EZ445">
        <v>50335</v>
      </c>
      <c r="FA445">
        <v>51868</v>
      </c>
      <c r="FB445">
        <v>29290</v>
      </c>
      <c r="FC445">
        <v>1146</v>
      </c>
    </row>
    <row r="446" spans="1:160" ht="15" hidden="1" thickBot="1">
      <c r="A446" s="18">
        <v>9</v>
      </c>
      <c r="B446" s="18" t="s">
        <v>502</v>
      </c>
      <c r="C446" s="18" t="s">
        <v>503</v>
      </c>
      <c r="D446" s="175">
        <v>33012</v>
      </c>
      <c r="E446" s="175" cm="1">
        <f t="array" ref="E446">SUMPRODUCT(($AK$2:$GH$2&lt;='S(Week)'!$N$3)*(AK446:GH446)*1)</f>
        <v>33012</v>
      </c>
      <c r="F446" s="175">
        <f t="shared" si="107"/>
        <v>0</v>
      </c>
      <c r="G446" s="18"/>
      <c r="H446" s="19">
        <v>45946</v>
      </c>
      <c r="I446" s="19">
        <v>45960</v>
      </c>
      <c r="J446" s="18">
        <v>12</v>
      </c>
      <c r="L446" s="46"/>
      <c r="M446" s="47"/>
      <c r="N446" s="46"/>
      <c r="O446" s="47"/>
      <c r="P446" s="52"/>
      <c r="Q446" s="39" t="s">
        <v>51</v>
      </c>
      <c r="R446" s="40">
        <v>100</v>
      </c>
      <c r="S446" s="41" t="s">
        <v>51</v>
      </c>
      <c r="T446" s="38">
        <f t="shared" si="108"/>
        <v>0</v>
      </c>
      <c r="V446" s="136" t="str">
        <f t="shared" si="109"/>
        <v>Not started</v>
      </c>
      <c r="W446" s="139"/>
      <c r="X446" s="26" t="s">
        <v>52</v>
      </c>
      <c r="Y446" s="147" t="str">
        <f t="shared" si="93"/>
        <v/>
      </c>
      <c r="Z446" s="26" t="s">
        <v>52</v>
      </c>
      <c r="AA446" s="144" t="str">
        <f t="shared" si="94"/>
        <v/>
      </c>
      <c r="AB446" s="140" t="s">
        <v>52</v>
      </c>
      <c r="AC446" s="156" t="s">
        <v>189</v>
      </c>
      <c r="AD446" s="147" t="s">
        <v>190</v>
      </c>
      <c r="AE446" s="147" t="s">
        <v>334</v>
      </c>
      <c r="EZ446">
        <v>1834</v>
      </c>
      <c r="FA446">
        <v>19713</v>
      </c>
      <c r="FB446">
        <v>11465</v>
      </c>
    </row>
    <row r="447" spans="1:160" ht="15" hidden="1" thickBot="1">
      <c r="A447" s="18">
        <v>9</v>
      </c>
      <c r="B447" s="18" t="s">
        <v>504</v>
      </c>
      <c r="C447" s="18" t="s">
        <v>505</v>
      </c>
      <c r="D447" s="175">
        <v>68630</v>
      </c>
      <c r="E447" s="175" cm="1">
        <f t="array" ref="E447">SUMPRODUCT(($AK$2:$GH$2&lt;='S(Week)'!$N$3)*(AK447:GH447)*1)</f>
        <v>68630</v>
      </c>
      <c r="F447" s="175">
        <f t="shared" si="107"/>
        <v>0</v>
      </c>
      <c r="G447" s="18"/>
      <c r="H447" s="19">
        <v>45946</v>
      </c>
      <c r="I447" s="19">
        <v>45975</v>
      </c>
      <c r="J447" s="18">
        <v>25</v>
      </c>
      <c r="L447" s="46"/>
      <c r="M447" s="47"/>
      <c r="N447" s="46"/>
      <c r="O447" s="47"/>
      <c r="P447" s="52"/>
      <c r="Q447" s="39" t="s">
        <v>51</v>
      </c>
      <c r="R447" s="40">
        <v>100</v>
      </c>
      <c r="S447" s="41" t="s">
        <v>51</v>
      </c>
      <c r="T447" s="38">
        <f t="shared" si="108"/>
        <v>0</v>
      </c>
      <c r="V447" s="136" t="str">
        <f t="shared" si="109"/>
        <v>Not started</v>
      </c>
      <c r="W447" s="139"/>
      <c r="X447" s="26" t="s">
        <v>52</v>
      </c>
      <c r="Y447" s="147" t="str">
        <f t="shared" si="93"/>
        <v/>
      </c>
      <c r="Z447" s="26" t="s">
        <v>52</v>
      </c>
      <c r="AA447" s="144" t="str">
        <f t="shared" si="94"/>
        <v/>
      </c>
      <c r="AB447" s="140" t="s">
        <v>52</v>
      </c>
      <c r="AC447" s="156" t="s">
        <v>189</v>
      </c>
      <c r="AD447" s="147" t="s">
        <v>190</v>
      </c>
      <c r="AE447" s="147" t="s">
        <v>334</v>
      </c>
      <c r="EZ447">
        <v>1131</v>
      </c>
      <c r="FA447">
        <v>10307</v>
      </c>
      <c r="FB447">
        <v>21253</v>
      </c>
      <c r="FC447">
        <v>25310</v>
      </c>
      <c r="FD447">
        <v>10629</v>
      </c>
    </row>
    <row r="448" spans="1:160" ht="15" hidden="1" thickBot="1">
      <c r="A448" s="18">
        <v>9</v>
      </c>
      <c r="B448" s="18" t="s">
        <v>506</v>
      </c>
      <c r="C448" s="18" t="s">
        <v>507</v>
      </c>
      <c r="D448" s="175">
        <v>34749</v>
      </c>
      <c r="E448" s="175" cm="1">
        <f t="array" ref="E448">SUMPRODUCT(($AK$2:$GH$2&lt;='S(Week)'!$N$3)*(AK448:GH448)*1)</f>
        <v>34749</v>
      </c>
      <c r="F448" s="175">
        <f t="shared" si="107"/>
        <v>0</v>
      </c>
      <c r="G448" s="18"/>
      <c r="H448" s="19">
        <v>45960</v>
      </c>
      <c r="I448" s="19">
        <v>45975</v>
      </c>
      <c r="J448" s="18">
        <v>12</v>
      </c>
      <c r="L448" s="46"/>
      <c r="M448" s="47"/>
      <c r="N448" s="46"/>
      <c r="O448" s="47"/>
      <c r="P448" s="52"/>
      <c r="Q448" s="39" t="s">
        <v>51</v>
      </c>
      <c r="R448" s="40">
        <v>100</v>
      </c>
      <c r="S448" s="41" t="s">
        <v>51</v>
      </c>
      <c r="T448" s="38">
        <f t="shared" si="108"/>
        <v>0</v>
      </c>
      <c r="V448" s="136" t="str">
        <f t="shared" si="109"/>
        <v>Not started</v>
      </c>
      <c r="W448" s="139"/>
      <c r="X448" s="26" t="s">
        <v>52</v>
      </c>
      <c r="Y448" s="147" t="str">
        <f t="shared" si="93"/>
        <v/>
      </c>
      <c r="Z448" s="26" t="s">
        <v>52</v>
      </c>
      <c r="AA448" s="144" t="str">
        <f t="shared" si="94"/>
        <v/>
      </c>
      <c r="AB448" s="140" t="s">
        <v>52</v>
      </c>
      <c r="AC448" s="156" t="s">
        <v>189</v>
      </c>
      <c r="AD448" s="147" t="s">
        <v>190</v>
      </c>
      <c r="AE448" s="147" t="s">
        <v>334</v>
      </c>
      <c r="FB448">
        <v>2011</v>
      </c>
      <c r="FC448">
        <v>19447</v>
      </c>
      <c r="FD448">
        <v>13291</v>
      </c>
    </row>
    <row r="449" spans="1:161" ht="15" hidden="1" thickBot="1">
      <c r="A449" s="20">
        <v>6</v>
      </c>
      <c r="B449" s="20" t="s">
        <v>118</v>
      </c>
      <c r="C449" s="21"/>
      <c r="D449" s="176">
        <v>103718</v>
      </c>
      <c r="E449" s="176"/>
      <c r="F449" s="176"/>
      <c r="G449" s="21"/>
      <c r="H449" s="22">
        <v>45915</v>
      </c>
      <c r="I449" s="22">
        <v>45939</v>
      </c>
      <c r="J449" s="21">
        <v>22</v>
      </c>
      <c r="L449" s="46"/>
      <c r="M449" s="47"/>
      <c r="N449" s="46"/>
      <c r="O449" s="47"/>
      <c r="V449" s="136"/>
      <c r="W449" s="139"/>
      <c r="Y449" s="147" t="str">
        <f t="shared" si="93"/>
        <v/>
      </c>
      <c r="AA449" s="144" t="str">
        <f t="shared" si="94"/>
        <v/>
      </c>
      <c r="AB449" s="140"/>
      <c r="AC449" s="157"/>
      <c r="AD449" s="158"/>
      <c r="AE449" s="147"/>
      <c r="EV449">
        <v>26020</v>
      </c>
      <c r="EW449">
        <v>49627</v>
      </c>
      <c r="EX449">
        <v>23115</v>
      </c>
      <c r="EY449">
        <v>4956</v>
      </c>
    </row>
    <row r="450" spans="1:161" ht="15" hidden="1" thickBot="1">
      <c r="A450" s="18">
        <v>9</v>
      </c>
      <c r="B450" s="18" t="s">
        <v>508</v>
      </c>
      <c r="C450" s="18" t="s">
        <v>509</v>
      </c>
      <c r="D450" s="175">
        <v>51859</v>
      </c>
      <c r="E450" s="175" cm="1">
        <f t="array" ref="E450">SUMPRODUCT(($AK$2:$GH$2&lt;='S(Week)'!$N$3)*(AK450:GH450)*1)</f>
        <v>51859</v>
      </c>
      <c r="F450" s="175">
        <f>IFERROR(E450*T450,0)</f>
        <v>0</v>
      </c>
      <c r="G450" s="18"/>
      <c r="H450" s="19">
        <v>45915</v>
      </c>
      <c r="I450" s="19">
        <v>45939</v>
      </c>
      <c r="J450" s="18">
        <v>22</v>
      </c>
      <c r="L450" s="46"/>
      <c r="M450" s="47"/>
      <c r="N450" s="46"/>
      <c r="O450" s="47"/>
      <c r="P450" s="52"/>
      <c r="Q450" s="39" t="s">
        <v>51</v>
      </c>
      <c r="R450" s="40">
        <v>100</v>
      </c>
      <c r="S450" s="41" t="s">
        <v>51</v>
      </c>
      <c r="T450" s="38">
        <f t="shared" ref="T450:T451" si="110">IFERROR($P450/$R450,0)</f>
        <v>0</v>
      </c>
      <c r="V450" s="136" t="str">
        <f t="shared" ref="V450:V451" si="111">IF(($M450="A")*($O450="A")&gt;0,"Completed",IF($M450="A","In Progress","Not started"))</f>
        <v>Not started</v>
      </c>
      <c r="W450" s="139"/>
      <c r="X450" s="26" t="s">
        <v>52</v>
      </c>
      <c r="Y450" s="147" t="str">
        <f t="shared" si="93"/>
        <v/>
      </c>
      <c r="Z450" s="26" t="s">
        <v>52</v>
      </c>
      <c r="AA450" s="144" t="str">
        <f t="shared" si="94"/>
        <v/>
      </c>
      <c r="AB450" s="140" t="s">
        <v>52</v>
      </c>
      <c r="AC450" s="157"/>
      <c r="AD450" s="158"/>
      <c r="AE450" s="147"/>
      <c r="EV450">
        <v>13010</v>
      </c>
      <c r="EW450">
        <v>24813</v>
      </c>
      <c r="EX450">
        <v>11558</v>
      </c>
      <c r="EY450">
        <v>2478</v>
      </c>
    </row>
    <row r="451" spans="1:161" ht="15" hidden="1" thickBot="1">
      <c r="A451" s="18">
        <v>9</v>
      </c>
      <c r="B451" s="18" t="s">
        <v>510</v>
      </c>
      <c r="C451" s="18" t="s">
        <v>511</v>
      </c>
      <c r="D451" s="175">
        <v>51859</v>
      </c>
      <c r="E451" s="175" cm="1">
        <f t="array" ref="E451">SUMPRODUCT(($AK$2:$GH$2&lt;='S(Week)'!$N$3)*(AK451:GH451)*1)</f>
        <v>51859</v>
      </c>
      <c r="F451" s="175">
        <f>IFERROR(E451*T451,0)</f>
        <v>0</v>
      </c>
      <c r="G451" s="18"/>
      <c r="H451" s="19">
        <v>45915</v>
      </c>
      <c r="I451" s="19">
        <v>45939</v>
      </c>
      <c r="J451" s="18">
        <v>22</v>
      </c>
      <c r="L451" s="46"/>
      <c r="M451" s="47"/>
      <c r="N451" s="46"/>
      <c r="O451" s="47"/>
      <c r="P451" s="52"/>
      <c r="Q451" s="39" t="s">
        <v>51</v>
      </c>
      <c r="R451" s="40">
        <v>100</v>
      </c>
      <c r="S451" s="41" t="s">
        <v>51</v>
      </c>
      <c r="T451" s="38">
        <f t="shared" si="110"/>
        <v>0</v>
      </c>
      <c r="V451" s="136" t="str">
        <f t="shared" si="111"/>
        <v>Not started</v>
      </c>
      <c r="W451" s="139"/>
      <c r="X451" s="26" t="s">
        <v>52</v>
      </c>
      <c r="Y451" s="147" t="str">
        <f t="shared" si="93"/>
        <v/>
      </c>
      <c r="Z451" s="26" t="s">
        <v>52</v>
      </c>
      <c r="AA451" s="144" t="str">
        <f t="shared" si="94"/>
        <v/>
      </c>
      <c r="AB451" s="140" t="s">
        <v>52</v>
      </c>
      <c r="AC451" s="157"/>
      <c r="AD451" s="158"/>
      <c r="AE451" s="147"/>
      <c r="EV451">
        <v>13010</v>
      </c>
      <c r="EW451">
        <v>24813</v>
      </c>
      <c r="EX451">
        <v>11558</v>
      </c>
      <c r="EY451">
        <v>2478</v>
      </c>
    </row>
    <row r="452" spans="1:161">
      <c r="A452" s="12">
        <v>4</v>
      </c>
      <c r="B452" s="12" t="s">
        <v>512</v>
      </c>
      <c r="C452" s="13"/>
      <c r="D452" s="173">
        <v>105250</v>
      </c>
      <c r="E452" s="173"/>
      <c r="F452" s="173"/>
      <c r="G452" s="13"/>
      <c r="H452" s="14">
        <v>45626</v>
      </c>
      <c r="I452" s="14">
        <v>45979</v>
      </c>
      <c r="J452" s="13">
        <v>302</v>
      </c>
      <c r="L452" s="46"/>
      <c r="M452" s="47"/>
      <c r="N452" s="46"/>
      <c r="O452" s="47"/>
      <c r="V452" s="136"/>
      <c r="W452" s="139"/>
      <c r="Y452" s="147" t="str">
        <f t="shared" si="93"/>
        <v/>
      </c>
      <c r="AA452" s="144" t="str">
        <f t="shared" si="94"/>
        <v/>
      </c>
      <c r="AB452" s="140"/>
      <c r="AC452" s="157"/>
      <c r="AD452" s="158"/>
      <c r="AE452" s="147"/>
      <c r="DF452">
        <v>302</v>
      </c>
      <c r="DG452">
        <v>8440</v>
      </c>
      <c r="DH452">
        <v>36323</v>
      </c>
      <c r="DI452">
        <v>22290</v>
      </c>
      <c r="DJ452">
        <v>2278</v>
      </c>
      <c r="FC452">
        <v>15939</v>
      </c>
      <c r="FD452">
        <v>16733</v>
      </c>
      <c r="FE452">
        <v>2945</v>
      </c>
    </row>
    <row r="453" spans="1:161">
      <c r="A453" s="15">
        <v>5</v>
      </c>
      <c r="B453" s="15" t="s">
        <v>46</v>
      </c>
      <c r="C453" s="16"/>
      <c r="D453" s="174">
        <v>105250</v>
      </c>
      <c r="E453" s="174"/>
      <c r="F453" s="174"/>
      <c r="G453" s="16"/>
      <c r="H453" s="17">
        <v>45626</v>
      </c>
      <c r="I453" s="17">
        <v>45979</v>
      </c>
      <c r="J453" s="16">
        <v>302</v>
      </c>
      <c r="L453" s="46"/>
      <c r="M453" s="47"/>
      <c r="N453" s="46"/>
      <c r="O453" s="47"/>
      <c r="V453" s="136"/>
      <c r="W453" s="139"/>
      <c r="Y453" s="147" t="str">
        <f t="shared" si="93"/>
        <v/>
      </c>
      <c r="AA453" s="144" t="str">
        <f t="shared" si="94"/>
        <v/>
      </c>
      <c r="AB453" s="140"/>
      <c r="AC453" s="157"/>
      <c r="AD453" s="158"/>
      <c r="AE453" s="147"/>
      <c r="DF453">
        <v>302</v>
      </c>
      <c r="DG453">
        <v>8440</v>
      </c>
      <c r="DH453">
        <v>36323</v>
      </c>
      <c r="DI453">
        <v>22290</v>
      </c>
      <c r="DJ453">
        <v>2278</v>
      </c>
      <c r="FC453">
        <v>15939</v>
      </c>
      <c r="FD453">
        <v>16733</v>
      </c>
      <c r="FE453">
        <v>2945</v>
      </c>
    </row>
    <row r="454" spans="1:161">
      <c r="A454" s="20">
        <v>6</v>
      </c>
      <c r="B454" s="20" t="s">
        <v>47</v>
      </c>
      <c r="C454" s="21"/>
      <c r="D454" s="176">
        <v>69633</v>
      </c>
      <c r="E454" s="176"/>
      <c r="F454" s="176"/>
      <c r="G454" s="21"/>
      <c r="H454" s="22">
        <v>45626</v>
      </c>
      <c r="I454" s="22">
        <v>45653</v>
      </c>
      <c r="J454" s="21">
        <v>23</v>
      </c>
      <c r="L454" s="46"/>
      <c r="M454" s="47"/>
      <c r="N454" s="46"/>
      <c r="O454" s="47"/>
      <c r="V454" s="136"/>
      <c r="W454" s="139"/>
      <c r="Y454" s="147" t="str">
        <f t="shared" si="93"/>
        <v/>
      </c>
      <c r="AA454" s="144" t="str">
        <f t="shared" si="94"/>
        <v/>
      </c>
      <c r="AB454" s="140"/>
      <c r="AC454" s="157"/>
      <c r="AD454" s="158"/>
      <c r="AE454" s="147"/>
      <c r="DF454">
        <v>302</v>
      </c>
      <c r="DG454">
        <v>8440</v>
      </c>
      <c r="DH454">
        <v>36323</v>
      </c>
      <c r="DI454">
        <v>22290</v>
      </c>
      <c r="DJ454">
        <v>2278</v>
      </c>
    </row>
    <row r="455" spans="1:161" ht="15" thickBot="1">
      <c r="A455" s="18">
        <v>9</v>
      </c>
      <c r="B455" s="18" t="s">
        <v>513</v>
      </c>
      <c r="C455" s="18" t="s">
        <v>514</v>
      </c>
      <c r="D455" s="175">
        <v>69633</v>
      </c>
      <c r="E455" s="175" cm="1">
        <f t="array" ref="E455">SUMPRODUCT(($AK$2:$GH$2&lt;='S(Week)'!$N$3)*(AK455:GH455)*1)</f>
        <v>69633</v>
      </c>
      <c r="F455" s="175">
        <f>IFERROR(E455*T455,0)</f>
        <v>0</v>
      </c>
      <c r="G455" s="18"/>
      <c r="H455" s="19">
        <v>45626</v>
      </c>
      <c r="I455" s="19">
        <v>45653</v>
      </c>
      <c r="J455" s="18">
        <v>23</v>
      </c>
      <c r="L455" s="46"/>
      <c r="M455" s="47"/>
      <c r="N455" s="46"/>
      <c r="O455" s="47"/>
      <c r="T455" s="38">
        <f>(E456*T456)+(E457*T457)+(E458*T458)</f>
        <v>0</v>
      </c>
      <c r="V455" s="136" t="str">
        <f>IF(($M455="A")*($O455="A")&gt;0,"Completed",IF($M455="A","In Progress","Not started"))</f>
        <v>Not started</v>
      </c>
      <c r="W455" s="139"/>
      <c r="Y455" s="147" t="str">
        <f t="shared" si="93"/>
        <v/>
      </c>
      <c r="AA455" s="144" t="str">
        <f t="shared" si="94"/>
        <v/>
      </c>
      <c r="AB455" s="140"/>
      <c r="AC455" s="157"/>
      <c r="AD455" s="158"/>
      <c r="AE455" s="147"/>
      <c r="DF455">
        <v>302</v>
      </c>
      <c r="DG455">
        <v>8440</v>
      </c>
      <c r="DH455">
        <v>36323</v>
      </c>
      <c r="DI455">
        <v>22290</v>
      </c>
      <c r="DJ455">
        <v>2278</v>
      </c>
    </row>
    <row r="456" spans="1:161" outlineLevel="6">
      <c r="A456" s="18"/>
      <c r="B456" s="18"/>
      <c r="C456" s="25" t="s">
        <v>73</v>
      </c>
      <c r="D456" s="175"/>
      <c r="E456" s="175">
        <v>0.1</v>
      </c>
      <c r="F456" s="175"/>
      <c r="G456" s="19"/>
      <c r="H456" s="19"/>
      <c r="I456" s="18"/>
      <c r="L456" s="46"/>
      <c r="M456" s="47"/>
      <c r="N456" s="46"/>
      <c r="O456" s="47"/>
      <c r="P456" s="53"/>
      <c r="Q456" s="29" t="s">
        <v>82</v>
      </c>
      <c r="R456" s="30"/>
      <c r="S456" s="31" t="s">
        <v>82</v>
      </c>
      <c r="T456" s="38">
        <f t="shared" ref="T456:T458" si="112">IFERROR($P456/$R456,0)</f>
        <v>0</v>
      </c>
      <c r="V456" s="136"/>
      <c r="W456" s="139"/>
      <c r="X456" s="26" t="s">
        <v>81</v>
      </c>
      <c r="Y456" s="147" t="str">
        <f t="shared" si="93"/>
        <v/>
      </c>
      <c r="Z456" s="26" t="s">
        <v>81</v>
      </c>
      <c r="AA456" s="144" t="str">
        <f t="shared" si="94"/>
        <v/>
      </c>
      <c r="AB456" s="140" t="s">
        <v>81</v>
      </c>
      <c r="AC456" s="161" t="s">
        <v>74</v>
      </c>
      <c r="AD456" s="162" t="s">
        <v>75</v>
      </c>
      <c r="AE456" s="162" t="s">
        <v>76</v>
      </c>
    </row>
    <row r="457" spans="1:161" outlineLevel="6">
      <c r="A457" s="18"/>
      <c r="B457" s="18"/>
      <c r="C457" s="25" t="s">
        <v>77</v>
      </c>
      <c r="D457" s="175"/>
      <c r="E457" s="175">
        <v>0.4</v>
      </c>
      <c r="F457" s="175"/>
      <c r="G457" s="19"/>
      <c r="H457" s="19"/>
      <c r="I457" s="18"/>
      <c r="L457" s="46"/>
      <c r="M457" s="47"/>
      <c r="N457" s="46"/>
      <c r="O457" s="47"/>
      <c r="P457" s="54"/>
      <c r="Q457" s="32" t="s">
        <v>78</v>
      </c>
      <c r="R457" s="33"/>
      <c r="S457" s="34" t="s">
        <v>78</v>
      </c>
      <c r="T457" s="38">
        <f t="shared" si="112"/>
        <v>0</v>
      </c>
      <c r="V457" s="136"/>
      <c r="W457" s="139"/>
      <c r="X457" s="26" t="s">
        <v>79</v>
      </c>
      <c r="Y457" s="147" t="str">
        <f t="shared" si="93"/>
        <v/>
      </c>
      <c r="Z457" s="26" t="s">
        <v>79</v>
      </c>
      <c r="AA457" s="144" t="str">
        <f t="shared" si="94"/>
        <v/>
      </c>
      <c r="AB457" s="140" t="s">
        <v>79</v>
      </c>
      <c r="AC457" s="161" t="s">
        <v>74</v>
      </c>
      <c r="AD457" s="162" t="s">
        <v>75</v>
      </c>
      <c r="AE457" s="162" t="s">
        <v>76</v>
      </c>
    </row>
    <row r="458" spans="1:161" ht="15" outlineLevel="6" thickBot="1">
      <c r="A458" s="18"/>
      <c r="B458" s="18"/>
      <c r="C458" s="25" t="s">
        <v>80</v>
      </c>
      <c r="D458" s="175"/>
      <c r="E458" s="175">
        <v>0.5</v>
      </c>
      <c r="F458" s="175"/>
      <c r="G458" s="19"/>
      <c r="H458" s="19"/>
      <c r="I458" s="18"/>
      <c r="L458" s="46"/>
      <c r="M458" s="47"/>
      <c r="N458" s="46"/>
      <c r="O458" s="47"/>
      <c r="P458" s="55"/>
      <c r="Q458" s="35" t="s">
        <v>82</v>
      </c>
      <c r="R458" s="36"/>
      <c r="S458" s="37" t="s">
        <v>82</v>
      </c>
      <c r="T458" s="38">
        <f t="shared" si="112"/>
        <v>0</v>
      </c>
      <c r="V458" s="136"/>
      <c r="W458" s="139"/>
      <c r="X458" s="26" t="s">
        <v>81</v>
      </c>
      <c r="Y458" s="147" t="str">
        <f t="shared" si="93"/>
        <v/>
      </c>
      <c r="Z458" s="26" t="s">
        <v>81</v>
      </c>
      <c r="AA458" s="144" t="str">
        <f t="shared" si="94"/>
        <v/>
      </c>
      <c r="AB458" s="140" t="s">
        <v>81</v>
      </c>
      <c r="AC458" s="161" t="s">
        <v>74</v>
      </c>
      <c r="AD458" s="162" t="s">
        <v>75</v>
      </c>
      <c r="AE458" s="162" t="s">
        <v>76</v>
      </c>
    </row>
    <row r="459" spans="1:161" ht="15" hidden="1" thickBot="1">
      <c r="A459" s="20">
        <v>6</v>
      </c>
      <c r="B459" s="20" t="s">
        <v>105</v>
      </c>
      <c r="C459" s="21"/>
      <c r="D459" s="176">
        <v>35617</v>
      </c>
      <c r="E459" s="176"/>
      <c r="F459" s="176"/>
      <c r="G459" s="21"/>
      <c r="H459" s="22">
        <v>45964</v>
      </c>
      <c r="I459" s="22">
        <v>45979</v>
      </c>
      <c r="J459" s="21">
        <v>13</v>
      </c>
      <c r="L459" s="46"/>
      <c r="M459" s="47"/>
      <c r="N459" s="46"/>
      <c r="O459" s="47"/>
      <c r="V459" s="136"/>
      <c r="W459" s="139"/>
      <c r="Y459" s="147" t="str">
        <f t="shared" ref="Y459:Y522" si="113">IFERROR(IF(P459-W459=0, "", P459-W459), "")</f>
        <v/>
      </c>
      <c r="AA459" s="144" t="str">
        <f t="shared" ref="AA459:AA522" si="114">IFERROR(W459+Y459,"")</f>
        <v/>
      </c>
      <c r="AB459" s="140"/>
      <c r="AC459" s="157"/>
      <c r="AD459" s="158"/>
      <c r="AE459" s="147"/>
      <c r="FC459">
        <v>15939</v>
      </c>
      <c r="FD459">
        <v>16733</v>
      </c>
      <c r="FE459">
        <v>2945</v>
      </c>
    </row>
    <row r="460" spans="1:161" ht="15" hidden="1" thickBot="1">
      <c r="A460" s="18">
        <v>9</v>
      </c>
      <c r="B460" s="18" t="s">
        <v>515</v>
      </c>
      <c r="C460" s="18" t="s">
        <v>516</v>
      </c>
      <c r="D460" s="175">
        <v>24324</v>
      </c>
      <c r="E460" s="175" cm="1">
        <f t="array" ref="E460">SUMPRODUCT(($AK$2:$GH$2&lt;='S(Week)'!$N$3)*(AK460:GH460)*1)</f>
        <v>24324</v>
      </c>
      <c r="F460" s="175">
        <f>IFERROR(E460*T460,0)</f>
        <v>0</v>
      </c>
      <c r="G460" s="18"/>
      <c r="H460" s="19">
        <v>45964</v>
      </c>
      <c r="I460" s="19">
        <v>45974</v>
      </c>
      <c r="J460" s="18">
        <v>9</v>
      </c>
      <c r="L460" s="46"/>
      <c r="M460" s="47"/>
      <c r="N460" s="46"/>
      <c r="O460" s="47"/>
      <c r="P460" s="52"/>
      <c r="Q460" s="39" t="s">
        <v>51</v>
      </c>
      <c r="R460" s="40">
        <v>100</v>
      </c>
      <c r="S460" s="41" t="s">
        <v>51</v>
      </c>
      <c r="T460" s="38">
        <f t="shared" ref="T460:T461" si="115">IFERROR($P460/$R460,0)</f>
        <v>0</v>
      </c>
      <c r="V460" s="136" t="str">
        <f t="shared" ref="V460:V461" si="116">IF(($M460="A")*($O460="A")&gt;0,"Completed",IF($M460="A","In Progress","Not started"))</f>
        <v>Not started</v>
      </c>
      <c r="W460" s="139"/>
      <c r="X460" s="26" t="s">
        <v>52</v>
      </c>
      <c r="Y460" s="147" t="str">
        <f t="shared" si="113"/>
        <v/>
      </c>
      <c r="Z460" s="26" t="s">
        <v>52</v>
      </c>
      <c r="AA460" s="144" t="str">
        <f t="shared" si="114"/>
        <v/>
      </c>
      <c r="AB460" s="140" t="s">
        <v>52</v>
      </c>
      <c r="AC460" s="156" t="s">
        <v>189</v>
      </c>
      <c r="AD460" s="147" t="s">
        <v>190</v>
      </c>
      <c r="AE460" s="147" t="s">
        <v>191</v>
      </c>
      <c r="FC460">
        <v>15939</v>
      </c>
      <c r="FD460">
        <v>8385</v>
      </c>
    </row>
    <row r="461" spans="1:161" ht="15" hidden="1" thickBot="1">
      <c r="A461" s="18">
        <v>9</v>
      </c>
      <c r="B461" s="18" t="s">
        <v>517</v>
      </c>
      <c r="C461" s="18" t="s">
        <v>518</v>
      </c>
      <c r="D461" s="175">
        <v>11293</v>
      </c>
      <c r="E461" s="175" cm="1">
        <f t="array" ref="E461">SUMPRODUCT(($AK$2:$GH$2&lt;='S(Week)'!$N$3)*(AK461:GH461)*1)</f>
        <v>11293</v>
      </c>
      <c r="F461" s="175">
        <f>IFERROR(E461*T461,0)</f>
        <v>0</v>
      </c>
      <c r="G461" s="18"/>
      <c r="H461" s="19">
        <v>45974</v>
      </c>
      <c r="I461" s="19">
        <v>45979</v>
      </c>
      <c r="J461" s="18">
        <v>4</v>
      </c>
      <c r="L461" s="46"/>
      <c r="M461" s="47"/>
      <c r="N461" s="46"/>
      <c r="O461" s="47"/>
      <c r="P461" s="52"/>
      <c r="Q461" s="39" t="s">
        <v>51</v>
      </c>
      <c r="R461" s="40">
        <v>100</v>
      </c>
      <c r="S461" s="41" t="s">
        <v>51</v>
      </c>
      <c r="T461" s="38">
        <f t="shared" si="115"/>
        <v>0</v>
      </c>
      <c r="V461" s="136" t="str">
        <f t="shared" si="116"/>
        <v>Not started</v>
      </c>
      <c r="W461" s="139"/>
      <c r="X461" s="26" t="s">
        <v>52</v>
      </c>
      <c r="Y461" s="147" t="str">
        <f t="shared" si="113"/>
        <v/>
      </c>
      <c r="Z461" s="26" t="s">
        <v>52</v>
      </c>
      <c r="AA461" s="144" t="str">
        <f t="shared" si="114"/>
        <v/>
      </c>
      <c r="AB461" s="140" t="s">
        <v>52</v>
      </c>
      <c r="AC461" s="156" t="s">
        <v>189</v>
      </c>
      <c r="AD461" s="147" t="s">
        <v>190</v>
      </c>
      <c r="AE461" s="147" t="s">
        <v>191</v>
      </c>
      <c r="FD461">
        <v>8348</v>
      </c>
      <c r="FE461">
        <v>2945</v>
      </c>
    </row>
    <row r="462" spans="1:161">
      <c r="A462" s="9">
        <v>3</v>
      </c>
      <c r="B462" s="9" t="s">
        <v>519</v>
      </c>
      <c r="C462" s="10"/>
      <c r="D462" s="172">
        <v>1544253</v>
      </c>
      <c r="E462" s="172"/>
      <c r="F462" s="172"/>
      <c r="G462" s="10"/>
      <c r="H462" s="11">
        <v>45535</v>
      </c>
      <c r="I462" s="11">
        <v>45913</v>
      </c>
      <c r="J462" s="10">
        <v>325</v>
      </c>
      <c r="L462" s="46"/>
      <c r="M462" s="47"/>
      <c r="N462" s="46"/>
      <c r="O462" s="47"/>
      <c r="V462" s="136"/>
      <c r="W462" s="139"/>
      <c r="Y462" s="147" t="str">
        <f t="shared" si="113"/>
        <v/>
      </c>
      <c r="AA462" s="144" t="str">
        <f t="shared" si="114"/>
        <v/>
      </c>
      <c r="AB462" s="140"/>
      <c r="AC462" s="157"/>
      <c r="AD462" s="158"/>
      <c r="AE462" s="147"/>
      <c r="CS462">
        <v>1647</v>
      </c>
      <c r="CT462">
        <v>9610</v>
      </c>
      <c r="CU462">
        <v>7908</v>
      </c>
      <c r="CV462">
        <v>6623</v>
      </c>
      <c r="CW462">
        <v>5039</v>
      </c>
      <c r="CX462">
        <v>3599</v>
      </c>
      <c r="CY462">
        <v>1978</v>
      </c>
      <c r="CZ462">
        <v>639</v>
      </c>
      <c r="DE462">
        <v>1647</v>
      </c>
      <c r="DF462">
        <v>9610</v>
      </c>
      <c r="DG462">
        <v>7908</v>
      </c>
      <c r="DH462">
        <v>6623</v>
      </c>
      <c r="DI462">
        <v>5039</v>
      </c>
      <c r="DJ462">
        <v>3599</v>
      </c>
      <c r="DK462">
        <v>1978</v>
      </c>
      <c r="DL462">
        <v>639</v>
      </c>
      <c r="DO462">
        <v>4135</v>
      </c>
      <c r="DP462">
        <v>28419</v>
      </c>
      <c r="DQ462">
        <v>60429</v>
      </c>
      <c r="DR462">
        <v>99694</v>
      </c>
      <c r="DS462">
        <v>98937</v>
      </c>
      <c r="DT462">
        <v>141626</v>
      </c>
      <c r="DU462">
        <v>82868</v>
      </c>
      <c r="DV462">
        <v>67310</v>
      </c>
      <c r="DW462">
        <v>87946</v>
      </c>
      <c r="DX462">
        <v>8193</v>
      </c>
      <c r="DY462">
        <v>24252</v>
      </c>
      <c r="DZ462">
        <v>25160</v>
      </c>
      <c r="EA462">
        <v>26466</v>
      </c>
      <c r="EB462">
        <v>27773</v>
      </c>
      <c r="EC462">
        <v>29186</v>
      </c>
      <c r="ED462">
        <v>23254</v>
      </c>
      <c r="EE462">
        <v>18189</v>
      </c>
      <c r="EF462">
        <v>26605</v>
      </c>
      <c r="EG462">
        <v>25076</v>
      </c>
      <c r="EH462">
        <v>24335</v>
      </c>
      <c r="EI462">
        <v>177968</v>
      </c>
      <c r="EJ462">
        <v>172129</v>
      </c>
      <c r="EK462">
        <v>6027</v>
      </c>
      <c r="EL462">
        <v>3377</v>
      </c>
      <c r="EM462">
        <v>2476</v>
      </c>
      <c r="EN462">
        <v>163997</v>
      </c>
      <c r="EO462">
        <v>2308</v>
      </c>
      <c r="EP462">
        <v>1304</v>
      </c>
      <c r="EQ462">
        <v>1384</v>
      </c>
      <c r="ER462">
        <v>4431</v>
      </c>
      <c r="ES462">
        <v>2774</v>
      </c>
      <c r="ET462">
        <v>1581</v>
      </c>
      <c r="EU462">
        <v>557</v>
      </c>
    </row>
    <row r="463" spans="1:161">
      <c r="A463" s="12">
        <v>4</v>
      </c>
      <c r="B463" s="12" t="s">
        <v>520</v>
      </c>
      <c r="C463" s="13"/>
      <c r="D463" s="173">
        <v>462752</v>
      </c>
      <c r="E463" s="173"/>
      <c r="F463" s="173"/>
      <c r="G463" s="13"/>
      <c r="H463" s="14">
        <v>45619</v>
      </c>
      <c r="I463" s="14">
        <v>45913</v>
      </c>
      <c r="J463" s="13">
        <v>253</v>
      </c>
      <c r="L463" s="46"/>
      <c r="M463" s="47"/>
      <c r="N463" s="46"/>
      <c r="O463" s="47"/>
      <c r="V463" s="136"/>
      <c r="W463" s="139"/>
      <c r="Y463" s="147" t="str">
        <f t="shared" si="113"/>
        <v/>
      </c>
      <c r="AA463" s="144" t="str">
        <f t="shared" si="114"/>
        <v/>
      </c>
      <c r="AB463" s="140"/>
      <c r="AC463" s="157"/>
      <c r="AD463" s="158"/>
      <c r="AE463" s="147"/>
      <c r="DE463">
        <v>1647</v>
      </c>
      <c r="DF463">
        <v>9610</v>
      </c>
      <c r="DG463">
        <v>7908</v>
      </c>
      <c r="DH463">
        <v>6623</v>
      </c>
      <c r="DI463">
        <v>5039</v>
      </c>
      <c r="DJ463">
        <v>3599</v>
      </c>
      <c r="DK463">
        <v>1978</v>
      </c>
      <c r="DL463">
        <v>639</v>
      </c>
      <c r="DO463">
        <v>245</v>
      </c>
      <c r="DP463">
        <v>2945</v>
      </c>
      <c r="DQ463">
        <v>21380</v>
      </c>
      <c r="DR463">
        <v>38006</v>
      </c>
      <c r="DS463">
        <v>31961</v>
      </c>
      <c r="DT463">
        <v>96229</v>
      </c>
      <c r="DU463">
        <v>54489</v>
      </c>
      <c r="DV463">
        <v>45805</v>
      </c>
      <c r="DW463">
        <v>79067</v>
      </c>
      <c r="DX463">
        <v>4063</v>
      </c>
      <c r="ED463">
        <v>153</v>
      </c>
      <c r="EE463">
        <v>1931</v>
      </c>
      <c r="EF463">
        <v>4478</v>
      </c>
      <c r="EG463">
        <v>7677</v>
      </c>
      <c r="EH463">
        <v>6858</v>
      </c>
      <c r="EI463">
        <v>4684</v>
      </c>
      <c r="EJ463">
        <v>3803</v>
      </c>
      <c r="EK463">
        <v>2268</v>
      </c>
      <c r="EL463">
        <v>1218</v>
      </c>
      <c r="EM463">
        <v>1266</v>
      </c>
      <c r="EN463">
        <v>2845</v>
      </c>
      <c r="EO463">
        <v>2308</v>
      </c>
      <c r="EP463">
        <v>1304</v>
      </c>
      <c r="EQ463">
        <v>1384</v>
      </c>
      <c r="ER463">
        <v>4431</v>
      </c>
      <c r="ES463">
        <v>2774</v>
      </c>
      <c r="ET463">
        <v>1581</v>
      </c>
      <c r="EU463">
        <v>557</v>
      </c>
    </row>
    <row r="464" spans="1:161">
      <c r="A464" s="15">
        <v>5</v>
      </c>
      <c r="B464" s="15" t="s">
        <v>521</v>
      </c>
      <c r="C464" s="16"/>
      <c r="D464" s="174">
        <v>174581</v>
      </c>
      <c r="E464" s="174"/>
      <c r="F464" s="174"/>
      <c r="G464" s="16"/>
      <c r="H464" s="17">
        <v>45689</v>
      </c>
      <c r="I464" s="17">
        <v>45855</v>
      </c>
      <c r="J464" s="16">
        <v>143</v>
      </c>
      <c r="L464" s="46"/>
      <c r="M464" s="47"/>
      <c r="N464" s="46"/>
      <c r="O464" s="47"/>
      <c r="V464" s="136"/>
      <c r="W464" s="139"/>
      <c r="Y464" s="147" t="str">
        <f t="shared" si="113"/>
        <v/>
      </c>
      <c r="AA464" s="144" t="str">
        <f t="shared" si="114"/>
        <v/>
      </c>
      <c r="AB464" s="140"/>
      <c r="AC464" s="157"/>
      <c r="AD464" s="158"/>
      <c r="AE464" s="147"/>
      <c r="DO464">
        <v>245</v>
      </c>
      <c r="DP464">
        <v>2945</v>
      </c>
      <c r="DQ464">
        <v>12343</v>
      </c>
      <c r="DR464">
        <v>28016</v>
      </c>
      <c r="DS464">
        <v>31677</v>
      </c>
      <c r="DT464">
        <v>16737</v>
      </c>
      <c r="DU464">
        <v>4956</v>
      </c>
      <c r="DV464">
        <v>4220</v>
      </c>
      <c r="DW464">
        <v>35807</v>
      </c>
      <c r="DX464">
        <v>4063</v>
      </c>
      <c r="ED464">
        <v>153</v>
      </c>
      <c r="EE464">
        <v>1931</v>
      </c>
      <c r="EF464">
        <v>4478</v>
      </c>
      <c r="EG464">
        <v>7677</v>
      </c>
      <c r="EH464">
        <v>6858</v>
      </c>
      <c r="EI464">
        <v>4684</v>
      </c>
      <c r="EJ464">
        <v>3803</v>
      </c>
      <c r="EK464">
        <v>2268</v>
      </c>
      <c r="EL464">
        <v>1218</v>
      </c>
      <c r="EM464">
        <v>503</v>
      </c>
    </row>
    <row r="465" spans="1:151">
      <c r="A465" s="20">
        <v>6</v>
      </c>
      <c r="B465" s="20" t="s">
        <v>46</v>
      </c>
      <c r="C465" s="21"/>
      <c r="D465" s="176">
        <v>174581</v>
      </c>
      <c r="E465" s="176"/>
      <c r="F465" s="176"/>
      <c r="G465" s="21"/>
      <c r="H465" s="22">
        <v>45689</v>
      </c>
      <c r="I465" s="22">
        <v>45855</v>
      </c>
      <c r="J465" s="21">
        <v>143</v>
      </c>
      <c r="L465" s="46"/>
      <c r="M465" s="47"/>
      <c r="N465" s="46"/>
      <c r="O465" s="47"/>
      <c r="V465" s="136"/>
      <c r="W465" s="139"/>
      <c r="Y465" s="147" t="str">
        <f t="shared" si="113"/>
        <v/>
      </c>
      <c r="AA465" s="144" t="str">
        <f t="shared" si="114"/>
        <v/>
      </c>
      <c r="AB465" s="140"/>
      <c r="AC465" s="157"/>
      <c r="AD465" s="158"/>
      <c r="AE465" s="147"/>
      <c r="DO465">
        <v>245</v>
      </c>
      <c r="DP465">
        <v>2945</v>
      </c>
      <c r="DQ465">
        <v>12343</v>
      </c>
      <c r="DR465">
        <v>28016</v>
      </c>
      <c r="DS465">
        <v>31677</v>
      </c>
      <c r="DT465">
        <v>16737</v>
      </c>
      <c r="DU465">
        <v>4956</v>
      </c>
      <c r="DV465">
        <v>4220</v>
      </c>
      <c r="DW465">
        <v>35807</v>
      </c>
      <c r="DX465">
        <v>4063</v>
      </c>
      <c r="ED465">
        <v>153</v>
      </c>
      <c r="EE465">
        <v>1931</v>
      </c>
      <c r="EF465">
        <v>4478</v>
      </c>
      <c r="EG465">
        <v>7677</v>
      </c>
      <c r="EH465">
        <v>6858</v>
      </c>
      <c r="EI465">
        <v>4684</v>
      </c>
      <c r="EJ465">
        <v>3803</v>
      </c>
      <c r="EK465">
        <v>2268</v>
      </c>
      <c r="EL465">
        <v>1218</v>
      </c>
      <c r="EM465">
        <v>503</v>
      </c>
    </row>
    <row r="466" spans="1:151">
      <c r="B466" t="s">
        <v>47</v>
      </c>
      <c r="C466" s="18"/>
      <c r="D466" s="175">
        <v>141008</v>
      </c>
      <c r="E466" s="175"/>
      <c r="F466" s="175"/>
      <c r="G466" s="18"/>
      <c r="H466" s="19">
        <v>45689</v>
      </c>
      <c r="I466" s="19">
        <v>45750</v>
      </c>
      <c r="J466" s="18">
        <v>52</v>
      </c>
      <c r="L466" s="46"/>
      <c r="M466" s="47"/>
      <c r="N466" s="46"/>
      <c r="O466" s="47"/>
      <c r="V466" s="136"/>
      <c r="W466" s="139"/>
      <c r="Y466" s="147" t="str">
        <f t="shared" si="113"/>
        <v/>
      </c>
      <c r="AA466" s="144" t="str">
        <f t="shared" si="114"/>
        <v/>
      </c>
      <c r="AB466" s="140"/>
      <c r="AC466" s="157"/>
      <c r="AD466" s="158"/>
      <c r="AE466" s="147"/>
      <c r="DO466">
        <v>245</v>
      </c>
      <c r="DP466">
        <v>2945</v>
      </c>
      <c r="DQ466">
        <v>12343</v>
      </c>
      <c r="DR466">
        <v>28016</v>
      </c>
      <c r="DS466">
        <v>31677</v>
      </c>
      <c r="DT466">
        <v>16737</v>
      </c>
      <c r="DU466">
        <v>4956</v>
      </c>
      <c r="DV466">
        <v>4220</v>
      </c>
      <c r="DW466">
        <v>35807</v>
      </c>
      <c r="DX466">
        <v>4063</v>
      </c>
    </row>
    <row r="467" spans="1:151" ht="15" thickBot="1">
      <c r="A467" s="18">
        <v>9</v>
      </c>
      <c r="B467" s="18" t="s">
        <v>522</v>
      </c>
      <c r="C467" s="18" t="s">
        <v>523</v>
      </c>
      <c r="D467" s="175">
        <v>97621</v>
      </c>
      <c r="E467" s="175" cm="1">
        <f t="array" ref="E467">SUMPRODUCT(($AK$2:$GH$2&lt;='S(Week)'!$N$3)*(AK467:GH467)*1)</f>
        <v>97622</v>
      </c>
      <c r="F467" s="175">
        <f>IFERROR(E467*T467,0)</f>
        <v>0</v>
      </c>
      <c r="G467" s="18"/>
      <c r="H467" s="19">
        <v>45689</v>
      </c>
      <c r="I467" s="19">
        <v>45735</v>
      </c>
      <c r="J467" s="18">
        <v>40</v>
      </c>
      <c r="L467" s="46"/>
      <c r="M467" s="47"/>
      <c r="N467" s="46"/>
      <c r="O467" s="47"/>
      <c r="T467" s="38">
        <f>(E468*T468)+(E469*T469)+(E470*T470)</f>
        <v>0</v>
      </c>
      <c r="V467" s="136" t="str">
        <f>IF(($M467="A")*($O467="A")&gt;0,"Completed",IF($M467="A","In Progress","Not started"))</f>
        <v>Not started</v>
      </c>
      <c r="W467" s="139"/>
      <c r="Y467" s="147" t="str">
        <f t="shared" si="113"/>
        <v/>
      </c>
      <c r="AA467" s="144" t="str">
        <f t="shared" si="114"/>
        <v/>
      </c>
      <c r="AB467" s="140"/>
      <c r="AC467" s="157"/>
      <c r="AD467" s="158"/>
      <c r="AE467" s="147"/>
      <c r="DO467">
        <v>245</v>
      </c>
      <c r="DP467">
        <v>2945</v>
      </c>
      <c r="DQ467">
        <v>12343</v>
      </c>
      <c r="DR467">
        <v>28016</v>
      </c>
      <c r="DS467">
        <v>31677</v>
      </c>
      <c r="DT467">
        <v>16737</v>
      </c>
      <c r="DU467">
        <v>4956</v>
      </c>
      <c r="DV467">
        <v>703</v>
      </c>
    </row>
    <row r="468" spans="1:151" outlineLevel="6">
      <c r="A468" s="18"/>
      <c r="B468" s="18"/>
      <c r="C468" s="25" t="s">
        <v>73</v>
      </c>
      <c r="D468" s="175"/>
      <c r="E468" s="175">
        <v>0.1</v>
      </c>
      <c r="F468" s="175"/>
      <c r="G468" s="19"/>
      <c r="H468" s="19"/>
      <c r="I468" s="18"/>
      <c r="L468" s="46"/>
      <c r="M468" s="47"/>
      <c r="N468" s="46"/>
      <c r="O468" s="47"/>
      <c r="P468" s="53"/>
      <c r="Q468" s="29" t="s">
        <v>82</v>
      </c>
      <c r="R468" s="30"/>
      <c r="S468" s="31" t="s">
        <v>82</v>
      </c>
      <c r="T468" s="38">
        <f t="shared" ref="T468:T476" si="117">IFERROR($P468/$R468,0)</f>
        <v>0</v>
      </c>
      <c r="V468" s="136"/>
      <c r="W468" s="139"/>
      <c r="X468" s="26" t="s">
        <v>81</v>
      </c>
      <c r="Y468" s="147" t="str">
        <f t="shared" si="113"/>
        <v/>
      </c>
      <c r="Z468" s="26" t="s">
        <v>81</v>
      </c>
      <c r="AA468" s="144" t="str">
        <f t="shared" si="114"/>
        <v/>
      </c>
      <c r="AB468" s="140" t="s">
        <v>81</v>
      </c>
      <c r="AC468" s="159" t="s">
        <v>74</v>
      </c>
      <c r="AD468" s="160" t="s">
        <v>75</v>
      </c>
      <c r="AE468" s="160" t="s">
        <v>76</v>
      </c>
    </row>
    <row r="469" spans="1:151" outlineLevel="6">
      <c r="A469" s="18"/>
      <c r="B469" s="18"/>
      <c r="C469" s="25" t="s">
        <v>77</v>
      </c>
      <c r="D469" s="175"/>
      <c r="E469" s="175">
        <v>0.4</v>
      </c>
      <c r="F469" s="175"/>
      <c r="G469" s="19"/>
      <c r="H469" s="19"/>
      <c r="I469" s="18"/>
      <c r="L469" s="46"/>
      <c r="M469" s="47"/>
      <c r="N469" s="46"/>
      <c r="O469" s="47"/>
      <c r="P469" s="54"/>
      <c r="Q469" s="32" t="s">
        <v>78</v>
      </c>
      <c r="R469" s="33"/>
      <c r="S469" s="34" t="s">
        <v>78</v>
      </c>
      <c r="T469" s="38">
        <f t="shared" si="117"/>
        <v>0</v>
      </c>
      <c r="V469" s="136"/>
      <c r="W469" s="139"/>
      <c r="X469" s="26" t="s">
        <v>79</v>
      </c>
      <c r="Y469" s="147" t="str">
        <f t="shared" si="113"/>
        <v/>
      </c>
      <c r="Z469" s="26" t="s">
        <v>79</v>
      </c>
      <c r="AA469" s="144" t="str">
        <f t="shared" si="114"/>
        <v/>
      </c>
      <c r="AB469" s="140" t="s">
        <v>79</v>
      </c>
      <c r="AC469" s="159" t="s">
        <v>74</v>
      </c>
      <c r="AD469" s="160" t="s">
        <v>75</v>
      </c>
      <c r="AE469" s="160" t="s">
        <v>76</v>
      </c>
    </row>
    <row r="470" spans="1:151" outlineLevel="6">
      <c r="A470" s="18"/>
      <c r="B470" s="18"/>
      <c r="C470" s="25" t="s">
        <v>80</v>
      </c>
      <c r="D470" s="175"/>
      <c r="E470" s="175">
        <v>0.5</v>
      </c>
      <c r="F470" s="175"/>
      <c r="G470" s="19"/>
      <c r="H470" s="19"/>
      <c r="I470" s="18"/>
      <c r="L470" s="46"/>
      <c r="M470" s="47"/>
      <c r="N470" s="46"/>
      <c r="O470" s="47"/>
      <c r="P470" s="55"/>
      <c r="Q470" s="35" t="s">
        <v>82</v>
      </c>
      <c r="R470" s="36"/>
      <c r="S470" s="37" t="s">
        <v>82</v>
      </c>
      <c r="T470" s="38">
        <f t="shared" si="117"/>
        <v>0</v>
      </c>
      <c r="V470" s="136"/>
      <c r="W470" s="139"/>
      <c r="X470" s="26" t="s">
        <v>81</v>
      </c>
      <c r="Y470" s="147" t="str">
        <f t="shared" si="113"/>
        <v/>
      </c>
      <c r="Z470" s="26" t="s">
        <v>81</v>
      </c>
      <c r="AA470" s="144" t="str">
        <f t="shared" si="114"/>
        <v/>
      </c>
      <c r="AB470" s="140" t="s">
        <v>81</v>
      </c>
      <c r="AC470" s="159" t="s">
        <v>74</v>
      </c>
      <c r="AD470" s="160" t="s">
        <v>75</v>
      </c>
      <c r="AE470" s="160" t="s">
        <v>76</v>
      </c>
    </row>
    <row r="471" spans="1:151" ht="15" thickBot="1">
      <c r="A471" s="18">
        <v>9</v>
      </c>
      <c r="B471" s="18" t="s">
        <v>524</v>
      </c>
      <c r="C471" s="18" t="s">
        <v>525</v>
      </c>
      <c r="D471" s="175">
        <v>43387</v>
      </c>
      <c r="E471" s="175" cm="1">
        <f t="array" ref="E471">SUMPRODUCT(($AK$2:$GH$2&lt;='S(Week)'!$N$3)*(AK471:GH471)*1)</f>
        <v>43387</v>
      </c>
      <c r="F471" s="175">
        <f>IFERROR(E471*T471,0)</f>
        <v>0</v>
      </c>
      <c r="G471" s="18"/>
      <c r="H471" s="19">
        <v>45735</v>
      </c>
      <c r="I471" s="19">
        <v>45750</v>
      </c>
      <c r="J471" s="18">
        <v>12</v>
      </c>
      <c r="L471" s="46"/>
      <c r="M471" s="47"/>
      <c r="N471" s="46"/>
      <c r="O471" s="47"/>
      <c r="T471" s="38">
        <f>(E472*T472)+(E473*T473)+(E474*T474)</f>
        <v>0</v>
      </c>
      <c r="V471" s="136" t="str">
        <f>IF(($M471="A")*($O471="A")&gt;0,"Completed",IF($M471="A","In Progress","Not started"))</f>
        <v>Not started</v>
      </c>
      <c r="W471" s="139"/>
      <c r="Y471" s="147" t="str">
        <f t="shared" si="113"/>
        <v/>
      </c>
      <c r="AA471" s="144" t="str">
        <f t="shared" si="114"/>
        <v/>
      </c>
      <c r="AB471" s="140"/>
      <c r="AC471" s="157"/>
      <c r="AD471" s="158"/>
      <c r="AE471" s="147"/>
      <c r="DV471">
        <v>3517</v>
      </c>
      <c r="DW471">
        <v>35807</v>
      </c>
      <c r="DX471">
        <v>4063</v>
      </c>
    </row>
    <row r="472" spans="1:151" outlineLevel="6">
      <c r="A472" s="18"/>
      <c r="B472" s="18"/>
      <c r="C472" s="25" t="s">
        <v>73</v>
      </c>
      <c r="D472" s="175"/>
      <c r="E472" s="175">
        <v>0.1</v>
      </c>
      <c r="F472" s="175"/>
      <c r="G472" s="19"/>
      <c r="H472" s="19"/>
      <c r="I472" s="18"/>
      <c r="L472" s="46"/>
      <c r="M472" s="47"/>
      <c r="N472" s="46"/>
      <c r="O472" s="47"/>
      <c r="P472" s="53"/>
      <c r="Q472" s="29" t="s">
        <v>82</v>
      </c>
      <c r="R472" s="30"/>
      <c r="S472" s="31" t="s">
        <v>82</v>
      </c>
      <c r="T472" s="38">
        <f t="shared" si="117"/>
        <v>0</v>
      </c>
      <c r="V472" s="136"/>
      <c r="W472" s="139"/>
      <c r="X472" s="26" t="s">
        <v>81</v>
      </c>
      <c r="Y472" s="147" t="str">
        <f t="shared" si="113"/>
        <v/>
      </c>
      <c r="Z472" s="26" t="s">
        <v>81</v>
      </c>
      <c r="AA472" s="144" t="str">
        <f t="shared" si="114"/>
        <v/>
      </c>
      <c r="AB472" s="140" t="s">
        <v>81</v>
      </c>
      <c r="AC472" s="159" t="s">
        <v>74</v>
      </c>
      <c r="AD472" s="160" t="s">
        <v>75</v>
      </c>
      <c r="AE472" s="160" t="s">
        <v>76</v>
      </c>
    </row>
    <row r="473" spans="1:151" outlineLevel="6">
      <c r="A473" s="18"/>
      <c r="B473" s="18"/>
      <c r="C473" s="25" t="s">
        <v>77</v>
      </c>
      <c r="D473" s="175"/>
      <c r="E473" s="175">
        <v>0.4</v>
      </c>
      <c r="F473" s="175"/>
      <c r="G473" s="19"/>
      <c r="H473" s="19"/>
      <c r="I473" s="18"/>
      <c r="L473" s="46"/>
      <c r="M473" s="47"/>
      <c r="N473" s="46"/>
      <c r="O473" s="47"/>
      <c r="P473" s="54"/>
      <c r="Q473" s="32" t="s">
        <v>78</v>
      </c>
      <c r="R473" s="33"/>
      <c r="S473" s="34" t="s">
        <v>78</v>
      </c>
      <c r="T473" s="38">
        <f t="shared" si="117"/>
        <v>0</v>
      </c>
      <c r="V473" s="136"/>
      <c r="W473" s="139"/>
      <c r="X473" s="26" t="s">
        <v>79</v>
      </c>
      <c r="Y473" s="147" t="str">
        <f t="shared" si="113"/>
        <v/>
      </c>
      <c r="Z473" s="26" t="s">
        <v>79</v>
      </c>
      <c r="AA473" s="144" t="str">
        <f t="shared" si="114"/>
        <v/>
      </c>
      <c r="AB473" s="140" t="s">
        <v>79</v>
      </c>
      <c r="AC473" s="159" t="s">
        <v>74</v>
      </c>
      <c r="AD473" s="160" t="s">
        <v>75</v>
      </c>
      <c r="AE473" s="160" t="s">
        <v>76</v>
      </c>
    </row>
    <row r="474" spans="1:151" ht="15" outlineLevel="6" thickBot="1">
      <c r="A474" s="18"/>
      <c r="B474" s="18"/>
      <c r="C474" s="25" t="s">
        <v>80</v>
      </c>
      <c r="D474" s="175"/>
      <c r="E474" s="175">
        <v>0.5</v>
      </c>
      <c r="F474" s="175"/>
      <c r="G474" s="19"/>
      <c r="H474" s="19"/>
      <c r="I474" s="18"/>
      <c r="L474" s="46"/>
      <c r="M474" s="47"/>
      <c r="N474" s="46"/>
      <c r="O474" s="47"/>
      <c r="P474" s="55"/>
      <c r="Q474" s="35" t="s">
        <v>82</v>
      </c>
      <c r="R474" s="36"/>
      <c r="S474" s="37" t="s">
        <v>82</v>
      </c>
      <c r="T474" s="38">
        <f t="shared" si="117"/>
        <v>0</v>
      </c>
      <c r="V474" s="136"/>
      <c r="W474" s="139"/>
      <c r="X474" s="26" t="s">
        <v>81</v>
      </c>
      <c r="Y474" s="147" t="str">
        <f t="shared" si="113"/>
        <v/>
      </c>
      <c r="Z474" s="26" t="s">
        <v>81</v>
      </c>
      <c r="AA474" s="144" t="str">
        <f t="shared" si="114"/>
        <v/>
      </c>
      <c r="AB474" s="140" t="s">
        <v>81</v>
      </c>
      <c r="AC474" s="159" t="s">
        <v>74</v>
      </c>
      <c r="AD474" s="160" t="s">
        <v>75</v>
      </c>
      <c r="AE474" s="160" t="s">
        <v>76</v>
      </c>
    </row>
    <row r="475" spans="1:151" hidden="1">
      <c r="B475" t="s">
        <v>118</v>
      </c>
      <c r="C475" s="18"/>
      <c r="D475" s="175">
        <v>33573</v>
      </c>
      <c r="E475" s="175"/>
      <c r="F475" s="175"/>
      <c r="G475" s="18"/>
      <c r="H475" s="19">
        <v>45794</v>
      </c>
      <c r="I475" s="19">
        <v>45855</v>
      </c>
      <c r="J475" s="18">
        <v>53</v>
      </c>
      <c r="L475" s="46"/>
      <c r="M475" s="47"/>
      <c r="N475" s="46"/>
      <c r="O475" s="47"/>
      <c r="V475" s="136"/>
      <c r="W475" s="139"/>
      <c r="Y475" s="147" t="str">
        <f t="shared" si="113"/>
        <v/>
      </c>
      <c r="AA475" s="144" t="str">
        <f t="shared" si="114"/>
        <v/>
      </c>
      <c r="AB475" s="140"/>
      <c r="AC475" s="157"/>
      <c r="AD475" s="158"/>
      <c r="AE475" s="147"/>
      <c r="ED475">
        <v>153</v>
      </c>
      <c r="EE475">
        <v>1931</v>
      </c>
      <c r="EF475">
        <v>4478</v>
      </c>
      <c r="EG475">
        <v>7677</v>
      </c>
      <c r="EH475">
        <v>6858</v>
      </c>
      <c r="EI475">
        <v>4684</v>
      </c>
      <c r="EJ475">
        <v>3803</v>
      </c>
      <c r="EK475">
        <v>2268</v>
      </c>
      <c r="EL475">
        <v>1218</v>
      </c>
      <c r="EM475">
        <v>503</v>
      </c>
    </row>
    <row r="476" spans="1:151" hidden="1">
      <c r="A476" s="18">
        <v>9</v>
      </c>
      <c r="B476" s="18" t="s">
        <v>526</v>
      </c>
      <c r="C476" s="18" t="s">
        <v>527</v>
      </c>
      <c r="D476" s="175">
        <v>33573</v>
      </c>
      <c r="E476" s="175" cm="1">
        <f t="array" ref="E476">SUMPRODUCT(($AK$2:$GH$2&lt;='S(Week)'!$N$3)*(AK476:GH476)*1)</f>
        <v>33573</v>
      </c>
      <c r="F476" s="175">
        <f>IFERROR(E476*T476,0)</f>
        <v>0</v>
      </c>
      <c r="G476" s="18"/>
      <c r="H476" s="19">
        <v>45794</v>
      </c>
      <c r="I476" s="19">
        <v>45855</v>
      </c>
      <c r="J476" s="18">
        <v>53</v>
      </c>
      <c r="L476" s="46"/>
      <c r="M476" s="47"/>
      <c r="N476" s="46"/>
      <c r="O476" s="47"/>
      <c r="T476" s="38">
        <f t="shared" si="117"/>
        <v>0</v>
      </c>
      <c r="V476" s="136" t="str">
        <f>IF(($M476="A")*($O476="A")&gt;0,"Completed",IF($M476="A","In Progress","Not started"))</f>
        <v>Not started</v>
      </c>
      <c r="W476" s="139"/>
      <c r="Y476" s="147" t="str">
        <f t="shared" si="113"/>
        <v/>
      </c>
      <c r="AA476" s="144" t="str">
        <f t="shared" si="114"/>
        <v/>
      </c>
      <c r="AB476" s="140"/>
      <c r="AC476" s="157"/>
      <c r="AD476" s="158"/>
      <c r="AE476" s="147"/>
      <c r="ED476">
        <v>153</v>
      </c>
      <c r="EE476">
        <v>1931</v>
      </c>
      <c r="EF476">
        <v>4478</v>
      </c>
      <c r="EG476">
        <v>7677</v>
      </c>
      <c r="EH476">
        <v>6858</v>
      </c>
      <c r="EI476">
        <v>4684</v>
      </c>
      <c r="EJ476">
        <v>3803</v>
      </c>
      <c r="EK476">
        <v>2268</v>
      </c>
      <c r="EL476">
        <v>1218</v>
      </c>
      <c r="EM476">
        <v>503</v>
      </c>
    </row>
    <row r="477" spans="1:151">
      <c r="A477" s="15">
        <v>5</v>
      </c>
      <c r="B477" s="15" t="s">
        <v>528</v>
      </c>
      <c r="C477" s="16"/>
      <c r="D477" s="174">
        <v>28441</v>
      </c>
      <c r="E477" s="174"/>
      <c r="F477" s="174"/>
      <c r="G477" s="16"/>
      <c r="H477" s="17">
        <v>45701</v>
      </c>
      <c r="I477" s="17">
        <v>45913</v>
      </c>
      <c r="J477" s="16">
        <v>183</v>
      </c>
      <c r="L477" s="46"/>
      <c r="M477" s="47"/>
      <c r="N477" s="46"/>
      <c r="O477" s="47"/>
      <c r="V477" s="136"/>
      <c r="W477" s="139"/>
      <c r="Y477" s="147" t="str">
        <f t="shared" si="113"/>
        <v/>
      </c>
      <c r="AA477" s="144" t="str">
        <f t="shared" si="114"/>
        <v/>
      </c>
      <c r="AB477" s="140"/>
      <c r="AC477" s="157"/>
      <c r="AD477" s="158"/>
      <c r="AE477" s="147"/>
      <c r="DQ477">
        <v>9037</v>
      </c>
      <c r="DR477">
        <v>9989</v>
      </c>
      <c r="DS477">
        <v>284</v>
      </c>
      <c r="EQ477">
        <v>891</v>
      </c>
      <c r="ER477">
        <v>3328</v>
      </c>
      <c r="ES477">
        <v>2774</v>
      </c>
      <c r="ET477">
        <v>1581</v>
      </c>
      <c r="EU477">
        <v>557</v>
      </c>
    </row>
    <row r="478" spans="1:151">
      <c r="A478" s="20">
        <v>6</v>
      </c>
      <c r="B478" s="20" t="s">
        <v>46</v>
      </c>
      <c r="C478" s="21"/>
      <c r="D478" s="176">
        <v>28441</v>
      </c>
      <c r="E478" s="176"/>
      <c r="F478" s="176"/>
      <c r="G478" s="21"/>
      <c r="H478" s="22">
        <v>45701</v>
      </c>
      <c r="I478" s="22">
        <v>45913</v>
      </c>
      <c r="J478" s="21">
        <v>183</v>
      </c>
      <c r="L478" s="46"/>
      <c r="M478" s="47"/>
      <c r="N478" s="46"/>
      <c r="O478" s="47"/>
      <c r="V478" s="136"/>
      <c r="W478" s="139"/>
      <c r="Y478" s="147" t="str">
        <f t="shared" si="113"/>
        <v/>
      </c>
      <c r="AA478" s="144" t="str">
        <f t="shared" si="114"/>
        <v/>
      </c>
      <c r="AB478" s="140"/>
      <c r="AC478" s="157"/>
      <c r="AD478" s="158"/>
      <c r="AE478" s="147"/>
      <c r="DQ478">
        <v>9037</v>
      </c>
      <c r="DR478">
        <v>9989</v>
      </c>
      <c r="DS478">
        <v>284</v>
      </c>
      <c r="EQ478">
        <v>891</v>
      </c>
      <c r="ER478">
        <v>3328</v>
      </c>
      <c r="ES478">
        <v>2774</v>
      </c>
      <c r="ET478">
        <v>1581</v>
      </c>
      <c r="EU478">
        <v>557</v>
      </c>
    </row>
    <row r="479" spans="1:151">
      <c r="B479" t="s">
        <v>47</v>
      </c>
      <c r="C479" s="18"/>
      <c r="D479" s="175">
        <v>19311</v>
      </c>
      <c r="E479" s="175"/>
      <c r="F479" s="175"/>
      <c r="G479" s="18"/>
      <c r="H479" s="19">
        <v>45701</v>
      </c>
      <c r="I479" s="19">
        <v>45712</v>
      </c>
      <c r="J479" s="18">
        <v>9</v>
      </c>
      <c r="L479" s="46"/>
      <c r="M479" s="47"/>
      <c r="N479" s="46"/>
      <c r="O479" s="47"/>
      <c r="V479" s="136"/>
      <c r="W479" s="139"/>
      <c r="Y479" s="147" t="str">
        <f t="shared" si="113"/>
        <v/>
      </c>
      <c r="AA479" s="144" t="str">
        <f t="shared" si="114"/>
        <v/>
      </c>
      <c r="AB479" s="140"/>
      <c r="AC479" s="157"/>
      <c r="AD479" s="158"/>
      <c r="AE479" s="147"/>
      <c r="DQ479">
        <v>9037</v>
      </c>
      <c r="DR479">
        <v>9989</v>
      </c>
      <c r="DS479">
        <v>284</v>
      </c>
    </row>
    <row r="480" spans="1:151" ht="15" thickBot="1">
      <c r="A480" s="18">
        <v>9</v>
      </c>
      <c r="B480" s="18" t="s">
        <v>529</v>
      </c>
      <c r="C480" s="18" t="s">
        <v>530</v>
      </c>
      <c r="D480" s="175">
        <v>19311</v>
      </c>
      <c r="E480" s="175" cm="1">
        <f t="array" ref="E480">SUMPRODUCT(($AK$2:$GH$2&lt;='S(Week)'!$N$3)*(AK480:GH480)*1)</f>
        <v>19310</v>
      </c>
      <c r="F480" s="175">
        <f>IFERROR(E480*T480,0)</f>
        <v>0</v>
      </c>
      <c r="G480" s="18"/>
      <c r="H480" s="19">
        <v>45701</v>
      </c>
      <c r="I480" s="19">
        <v>45712</v>
      </c>
      <c r="J480" s="18">
        <v>9</v>
      </c>
      <c r="L480" s="46"/>
      <c r="M480" s="47"/>
      <c r="N480" s="46"/>
      <c r="O480" s="47"/>
      <c r="T480" s="38">
        <f>(E481*T481)+(E482*T482)+(E483*T483)</f>
        <v>0</v>
      </c>
      <c r="V480" s="136" t="str">
        <f>IF(($M480="A")*($O480="A")&gt;0,"Completed",IF($M480="A","In Progress","Not started"))</f>
        <v>Not started</v>
      </c>
      <c r="W480" s="139"/>
      <c r="Y480" s="147" t="str">
        <f t="shared" si="113"/>
        <v/>
      </c>
      <c r="AA480" s="144" t="str">
        <f t="shared" si="114"/>
        <v/>
      </c>
      <c r="AB480" s="140"/>
      <c r="AC480" s="157"/>
      <c r="AD480" s="158"/>
      <c r="AE480" s="147"/>
      <c r="DQ480">
        <v>9037</v>
      </c>
      <c r="DR480">
        <v>9989</v>
      </c>
      <c r="DS480">
        <v>284</v>
      </c>
    </row>
    <row r="481" spans="1:151" outlineLevel="6">
      <c r="A481" s="18"/>
      <c r="B481" s="18"/>
      <c r="C481" s="25" t="s">
        <v>73</v>
      </c>
      <c r="D481" s="175"/>
      <c r="E481" s="175">
        <v>0.1</v>
      </c>
      <c r="F481" s="175"/>
      <c r="G481" s="19"/>
      <c r="H481" s="19"/>
      <c r="I481" s="18"/>
      <c r="L481" s="46"/>
      <c r="M481" s="47"/>
      <c r="N481" s="46"/>
      <c r="O481" s="47"/>
      <c r="P481" s="53"/>
      <c r="Q481" s="29" t="s">
        <v>82</v>
      </c>
      <c r="R481" s="30"/>
      <c r="S481" s="31" t="s">
        <v>82</v>
      </c>
      <c r="T481" s="38">
        <f t="shared" ref="T481:T485" si="118">IFERROR($P481/$R481,0)</f>
        <v>0</v>
      </c>
      <c r="V481" s="136"/>
      <c r="W481" s="139"/>
      <c r="X481" s="26" t="s">
        <v>81</v>
      </c>
      <c r="Y481" s="147" t="str">
        <f t="shared" si="113"/>
        <v/>
      </c>
      <c r="Z481" s="26" t="s">
        <v>81</v>
      </c>
      <c r="AA481" s="144" t="str">
        <f t="shared" si="114"/>
        <v/>
      </c>
      <c r="AB481" s="140" t="s">
        <v>81</v>
      </c>
      <c r="AC481" s="159" t="s">
        <v>74</v>
      </c>
      <c r="AD481" s="160" t="s">
        <v>75</v>
      </c>
      <c r="AE481" s="160" t="s">
        <v>76</v>
      </c>
    </row>
    <row r="482" spans="1:151" outlineLevel="6">
      <c r="A482" s="18"/>
      <c r="B482" s="18"/>
      <c r="C482" s="25" t="s">
        <v>77</v>
      </c>
      <c r="D482" s="175"/>
      <c r="E482" s="175">
        <v>0.4</v>
      </c>
      <c r="F482" s="175"/>
      <c r="G482" s="19"/>
      <c r="H482" s="19"/>
      <c r="I482" s="18"/>
      <c r="L482" s="46"/>
      <c r="M482" s="47"/>
      <c r="N482" s="46"/>
      <c r="O482" s="47"/>
      <c r="P482" s="54"/>
      <c r="Q482" s="32" t="s">
        <v>78</v>
      </c>
      <c r="R482" s="33"/>
      <c r="S482" s="34" t="s">
        <v>78</v>
      </c>
      <c r="T482" s="38">
        <f t="shared" si="118"/>
        <v>0</v>
      </c>
      <c r="V482" s="136"/>
      <c r="W482" s="139"/>
      <c r="X482" s="26" t="s">
        <v>79</v>
      </c>
      <c r="Y482" s="147" t="str">
        <f t="shared" si="113"/>
        <v/>
      </c>
      <c r="Z482" s="26" t="s">
        <v>79</v>
      </c>
      <c r="AA482" s="144" t="str">
        <f t="shared" si="114"/>
        <v/>
      </c>
      <c r="AB482" s="140" t="s">
        <v>79</v>
      </c>
      <c r="AC482" s="159" t="s">
        <v>74</v>
      </c>
      <c r="AD482" s="160" t="s">
        <v>75</v>
      </c>
      <c r="AE482" s="160" t="s">
        <v>76</v>
      </c>
    </row>
    <row r="483" spans="1:151" ht="15" outlineLevel="6" thickBot="1">
      <c r="A483" s="18"/>
      <c r="B483" s="18"/>
      <c r="C483" s="25" t="s">
        <v>80</v>
      </c>
      <c r="D483" s="175"/>
      <c r="E483" s="175">
        <v>0.5</v>
      </c>
      <c r="F483" s="175"/>
      <c r="G483" s="19"/>
      <c r="H483" s="19"/>
      <c r="I483" s="18"/>
      <c r="L483" s="46"/>
      <c r="M483" s="47"/>
      <c r="N483" s="46"/>
      <c r="O483" s="47"/>
      <c r="P483" s="55"/>
      <c r="Q483" s="35" t="s">
        <v>82</v>
      </c>
      <c r="R483" s="36"/>
      <c r="S483" s="37" t="s">
        <v>82</v>
      </c>
      <c r="T483" s="38">
        <f t="shared" si="118"/>
        <v>0</v>
      </c>
      <c r="V483" s="136"/>
      <c r="W483" s="139"/>
      <c r="X483" s="26" t="s">
        <v>81</v>
      </c>
      <c r="Y483" s="147" t="str">
        <f t="shared" si="113"/>
        <v/>
      </c>
      <c r="Z483" s="26" t="s">
        <v>81</v>
      </c>
      <c r="AA483" s="144" t="str">
        <f t="shared" si="114"/>
        <v/>
      </c>
      <c r="AB483" s="140" t="s">
        <v>81</v>
      </c>
      <c r="AC483" s="159" t="s">
        <v>74</v>
      </c>
      <c r="AD483" s="160" t="s">
        <v>75</v>
      </c>
      <c r="AE483" s="160" t="s">
        <v>76</v>
      </c>
    </row>
    <row r="484" spans="1:151" ht="15" hidden="1" thickBot="1">
      <c r="B484" t="s">
        <v>118</v>
      </c>
      <c r="C484" s="18"/>
      <c r="D484" s="175">
        <v>9130</v>
      </c>
      <c r="E484" s="175"/>
      <c r="F484" s="175"/>
      <c r="G484" s="18"/>
      <c r="H484" s="19">
        <v>45881</v>
      </c>
      <c r="I484" s="19">
        <v>45913</v>
      </c>
      <c r="J484" s="18">
        <v>29</v>
      </c>
      <c r="L484" s="46"/>
      <c r="M484" s="47"/>
      <c r="N484" s="46"/>
      <c r="O484" s="47"/>
      <c r="V484" s="136"/>
      <c r="W484" s="139"/>
      <c r="Y484" s="147" t="str">
        <f t="shared" si="113"/>
        <v/>
      </c>
      <c r="AA484" s="144" t="str">
        <f t="shared" si="114"/>
        <v/>
      </c>
      <c r="AB484" s="140"/>
      <c r="AC484" s="157"/>
      <c r="AD484" s="158"/>
      <c r="AE484" s="147"/>
      <c r="EQ484">
        <v>891</v>
      </c>
      <c r="ER484">
        <v>3328</v>
      </c>
      <c r="ES484">
        <v>2774</v>
      </c>
      <c r="ET484">
        <v>1581</v>
      </c>
      <c r="EU484">
        <v>557</v>
      </c>
    </row>
    <row r="485" spans="1:151" ht="15" hidden="1" thickBot="1">
      <c r="A485" s="18">
        <v>9</v>
      </c>
      <c r="B485" s="18" t="s">
        <v>531</v>
      </c>
      <c r="C485" s="18" t="s">
        <v>532</v>
      </c>
      <c r="D485" s="175">
        <v>9130</v>
      </c>
      <c r="E485" s="175" cm="1">
        <f t="array" ref="E485">SUMPRODUCT(($AK$2:$GH$2&lt;='S(Week)'!$N$3)*(AK485:GH485)*1)</f>
        <v>9131</v>
      </c>
      <c r="F485" s="175">
        <f>IFERROR(E485*T485,0)</f>
        <v>0</v>
      </c>
      <c r="G485" s="18"/>
      <c r="H485" s="19">
        <v>45881</v>
      </c>
      <c r="I485" s="19">
        <v>45913</v>
      </c>
      <c r="J485" s="18">
        <v>29</v>
      </c>
      <c r="L485" s="46"/>
      <c r="M485" s="47"/>
      <c r="N485" s="46"/>
      <c r="O485" s="47"/>
      <c r="P485" s="52"/>
      <c r="Q485" s="39" t="s">
        <v>51</v>
      </c>
      <c r="R485" s="40">
        <v>100</v>
      </c>
      <c r="S485" s="41" t="s">
        <v>51</v>
      </c>
      <c r="T485" s="38">
        <f t="shared" si="118"/>
        <v>0</v>
      </c>
      <c r="V485" s="136" t="str">
        <f>IF(($M485="A")*($O485="A")&gt;0,"Completed",IF($M485="A","In Progress","Not started"))</f>
        <v>Not started</v>
      </c>
      <c r="W485" s="139"/>
      <c r="X485" s="26" t="s">
        <v>52</v>
      </c>
      <c r="Y485" s="147" t="str">
        <f t="shared" si="113"/>
        <v/>
      </c>
      <c r="Z485" s="26" t="s">
        <v>52</v>
      </c>
      <c r="AA485" s="144" t="str">
        <f t="shared" si="114"/>
        <v/>
      </c>
      <c r="AB485" s="140" t="s">
        <v>52</v>
      </c>
      <c r="AC485" s="157"/>
      <c r="AD485" s="158"/>
      <c r="AE485" s="147"/>
      <c r="EQ485">
        <v>891</v>
      </c>
      <c r="ER485">
        <v>3328</v>
      </c>
      <c r="ES485">
        <v>2774</v>
      </c>
      <c r="ET485">
        <v>1581</v>
      </c>
      <c r="EU485">
        <v>557</v>
      </c>
    </row>
    <row r="486" spans="1:151">
      <c r="A486" s="15">
        <v>5</v>
      </c>
      <c r="B486" s="15" t="s">
        <v>533</v>
      </c>
      <c r="C486" s="16"/>
      <c r="D486" s="174">
        <v>45860</v>
      </c>
      <c r="E486" s="174"/>
      <c r="F486" s="174"/>
      <c r="G486" s="16"/>
      <c r="H486" s="17">
        <v>45619</v>
      </c>
      <c r="I486" s="17">
        <v>45890</v>
      </c>
      <c r="J486" s="16">
        <v>233</v>
      </c>
      <c r="L486" s="46"/>
      <c r="M486" s="47"/>
      <c r="N486" s="46"/>
      <c r="O486" s="47"/>
      <c r="V486" s="136"/>
      <c r="W486" s="139"/>
      <c r="Y486" s="147" t="str">
        <f t="shared" si="113"/>
        <v/>
      </c>
      <c r="AA486" s="144" t="str">
        <f t="shared" si="114"/>
        <v/>
      </c>
      <c r="AB486" s="140"/>
      <c r="AC486" s="157"/>
      <c r="AD486" s="158"/>
      <c r="AE486" s="147"/>
      <c r="DE486">
        <v>1647</v>
      </c>
      <c r="DF486">
        <v>9610</v>
      </c>
      <c r="DG486">
        <v>7908</v>
      </c>
      <c r="DH486">
        <v>6623</v>
      </c>
      <c r="DI486">
        <v>5039</v>
      </c>
      <c r="DJ486">
        <v>3599</v>
      </c>
      <c r="DK486">
        <v>1978</v>
      </c>
      <c r="DL486">
        <v>639</v>
      </c>
      <c r="EM486">
        <v>763</v>
      </c>
      <c r="EN486">
        <v>2845</v>
      </c>
      <c r="EO486">
        <v>2308</v>
      </c>
      <c r="EP486">
        <v>1304</v>
      </c>
      <c r="EQ486">
        <v>493</v>
      </c>
      <c r="ER486">
        <v>1103</v>
      </c>
    </row>
    <row r="487" spans="1:151">
      <c r="A487" s="20">
        <v>6</v>
      </c>
      <c r="B487" s="20" t="s">
        <v>46</v>
      </c>
      <c r="C487" s="21"/>
      <c r="D487" s="176">
        <v>45860</v>
      </c>
      <c r="E487" s="176"/>
      <c r="F487" s="176"/>
      <c r="G487" s="21"/>
      <c r="H487" s="22">
        <v>45619</v>
      </c>
      <c r="I487" s="22">
        <v>45890</v>
      </c>
      <c r="J487" s="21">
        <v>233</v>
      </c>
      <c r="L487" s="46"/>
      <c r="M487" s="47"/>
      <c r="N487" s="46"/>
      <c r="O487" s="47"/>
      <c r="V487" s="136"/>
      <c r="W487" s="139"/>
      <c r="Y487" s="147" t="str">
        <f t="shared" si="113"/>
        <v/>
      </c>
      <c r="AA487" s="144" t="str">
        <f t="shared" si="114"/>
        <v/>
      </c>
      <c r="AB487" s="140"/>
      <c r="AC487" s="157"/>
      <c r="AD487" s="158"/>
      <c r="AE487" s="147"/>
      <c r="DE487">
        <v>1647</v>
      </c>
      <c r="DF487">
        <v>9610</v>
      </c>
      <c r="DG487">
        <v>7908</v>
      </c>
      <c r="DH487">
        <v>6623</v>
      </c>
      <c r="DI487">
        <v>5039</v>
      </c>
      <c r="DJ487">
        <v>3599</v>
      </c>
      <c r="DK487">
        <v>1978</v>
      </c>
      <c r="DL487">
        <v>639</v>
      </c>
      <c r="EM487">
        <v>763</v>
      </c>
      <c r="EN487">
        <v>2845</v>
      </c>
      <c r="EO487">
        <v>2308</v>
      </c>
      <c r="EP487">
        <v>1304</v>
      </c>
      <c r="EQ487">
        <v>493</v>
      </c>
      <c r="ER487">
        <v>1103</v>
      </c>
    </row>
    <row r="488" spans="1:151">
      <c r="B488" t="s">
        <v>47</v>
      </c>
      <c r="C488" s="18"/>
      <c r="D488" s="175">
        <v>37042</v>
      </c>
      <c r="E488" s="175"/>
      <c r="F488" s="175"/>
      <c r="G488" s="18"/>
      <c r="H488" s="19">
        <v>45619</v>
      </c>
      <c r="I488" s="19">
        <v>45666</v>
      </c>
      <c r="J488" s="18">
        <v>40</v>
      </c>
      <c r="L488" s="46"/>
      <c r="M488" s="47"/>
      <c r="N488" s="46"/>
      <c r="O488" s="47"/>
      <c r="V488" s="136"/>
      <c r="W488" s="139"/>
      <c r="Y488" s="147" t="str">
        <f t="shared" si="113"/>
        <v/>
      </c>
      <c r="AA488" s="144" t="str">
        <f t="shared" si="114"/>
        <v/>
      </c>
      <c r="AB488" s="140"/>
      <c r="AC488" s="157"/>
      <c r="AD488" s="158"/>
      <c r="AE488" s="147"/>
      <c r="DE488">
        <v>1647</v>
      </c>
      <c r="DF488">
        <v>9610</v>
      </c>
      <c r="DG488">
        <v>7908</v>
      </c>
      <c r="DH488">
        <v>6623</v>
      </c>
      <c r="DI488">
        <v>5039</v>
      </c>
      <c r="DJ488">
        <v>3599</v>
      </c>
      <c r="DK488">
        <v>1978</v>
      </c>
      <c r="DL488">
        <v>639</v>
      </c>
    </row>
    <row r="489" spans="1:151" ht="15" thickBot="1">
      <c r="A489" s="18">
        <v>9</v>
      </c>
      <c r="B489" s="18" t="s">
        <v>534</v>
      </c>
      <c r="C489" s="18" t="s">
        <v>535</v>
      </c>
      <c r="D489" s="175">
        <v>37042</v>
      </c>
      <c r="E489" s="175" cm="1">
        <f t="array" ref="E489">SUMPRODUCT(($AK$2:$GH$2&lt;='S(Week)'!$N$3)*(AK489:GH489)*1)</f>
        <v>37043</v>
      </c>
      <c r="F489" s="175">
        <f>IFERROR(E489*T489,0)</f>
        <v>0</v>
      </c>
      <c r="G489" s="18"/>
      <c r="H489" s="19">
        <v>45619</v>
      </c>
      <c r="I489" s="19">
        <v>45666</v>
      </c>
      <c r="J489" s="18">
        <v>40</v>
      </c>
      <c r="L489" s="46"/>
      <c r="M489" s="47"/>
      <c r="N489" s="46"/>
      <c r="O489" s="47"/>
      <c r="T489" s="38">
        <f>(E490*T490)+(E491*T491)+(E492*T492)</f>
        <v>0</v>
      </c>
      <c r="V489" s="136" t="str">
        <f>IF(($M489="A")*($O489="A")&gt;0,"Completed",IF($M489="A","In Progress","Not started"))</f>
        <v>Not started</v>
      </c>
      <c r="W489" s="139"/>
      <c r="Y489" s="147" t="str">
        <f t="shared" si="113"/>
        <v/>
      </c>
      <c r="AA489" s="144" t="str">
        <f t="shared" si="114"/>
        <v/>
      </c>
      <c r="AB489" s="140"/>
      <c r="AC489" s="157"/>
      <c r="AD489" s="158"/>
      <c r="AE489" s="147"/>
      <c r="DE489">
        <v>1647</v>
      </c>
      <c r="DF489">
        <v>9610</v>
      </c>
      <c r="DG489">
        <v>7908</v>
      </c>
      <c r="DH489">
        <v>6623</v>
      </c>
      <c r="DI489">
        <v>5039</v>
      </c>
      <c r="DJ489">
        <v>3599</v>
      </c>
      <c r="DK489">
        <v>1978</v>
      </c>
      <c r="DL489">
        <v>639</v>
      </c>
    </row>
    <row r="490" spans="1:151" outlineLevel="6">
      <c r="A490" s="18"/>
      <c r="B490" s="18"/>
      <c r="C490" s="25" t="s">
        <v>73</v>
      </c>
      <c r="D490" s="175"/>
      <c r="E490" s="175">
        <v>0.1</v>
      </c>
      <c r="F490" s="175"/>
      <c r="G490" s="19"/>
      <c r="H490" s="19"/>
      <c r="I490" s="18"/>
      <c r="L490" s="46"/>
      <c r="M490" s="47"/>
      <c r="N490" s="46"/>
      <c r="O490" s="47"/>
      <c r="P490" s="53"/>
      <c r="Q490" s="29" t="s">
        <v>82</v>
      </c>
      <c r="R490" s="30"/>
      <c r="S490" s="31" t="s">
        <v>82</v>
      </c>
      <c r="T490" s="38">
        <f t="shared" ref="T490:T496" si="119">IFERROR($P490/$R490,0)</f>
        <v>0</v>
      </c>
      <c r="V490" s="136"/>
      <c r="W490" s="139"/>
      <c r="X490" s="26" t="s">
        <v>81</v>
      </c>
      <c r="Y490" s="147" t="str">
        <f t="shared" si="113"/>
        <v/>
      </c>
      <c r="Z490" s="26" t="s">
        <v>81</v>
      </c>
      <c r="AA490" s="144" t="str">
        <f t="shared" si="114"/>
        <v/>
      </c>
      <c r="AB490" s="140" t="s">
        <v>81</v>
      </c>
      <c r="AC490" s="159" t="s">
        <v>74</v>
      </c>
      <c r="AD490" s="160" t="s">
        <v>75</v>
      </c>
      <c r="AE490" s="160" t="s">
        <v>76</v>
      </c>
    </row>
    <row r="491" spans="1:151" outlineLevel="6">
      <c r="A491" s="18"/>
      <c r="B491" s="18"/>
      <c r="C491" s="25" t="s">
        <v>77</v>
      </c>
      <c r="D491" s="175"/>
      <c r="E491" s="175">
        <v>0.4</v>
      </c>
      <c r="F491" s="175"/>
      <c r="G491" s="19"/>
      <c r="H491" s="19"/>
      <c r="I491" s="18"/>
      <c r="L491" s="46"/>
      <c r="M491" s="47"/>
      <c r="N491" s="46"/>
      <c r="O491" s="47"/>
      <c r="P491" s="54"/>
      <c r="Q491" s="32" t="s">
        <v>78</v>
      </c>
      <c r="R491" s="33"/>
      <c r="S491" s="34" t="s">
        <v>78</v>
      </c>
      <c r="T491" s="38">
        <f t="shared" si="119"/>
        <v>0</v>
      </c>
      <c r="V491" s="136"/>
      <c r="W491" s="139"/>
      <c r="X491" s="26" t="s">
        <v>79</v>
      </c>
      <c r="Y491" s="147" t="str">
        <f t="shared" si="113"/>
        <v/>
      </c>
      <c r="Z491" s="26" t="s">
        <v>79</v>
      </c>
      <c r="AA491" s="144" t="str">
        <f t="shared" si="114"/>
        <v/>
      </c>
      <c r="AB491" s="140" t="s">
        <v>79</v>
      </c>
      <c r="AC491" s="159" t="s">
        <v>74</v>
      </c>
      <c r="AD491" s="160" t="s">
        <v>75</v>
      </c>
      <c r="AE491" s="160" t="s">
        <v>76</v>
      </c>
    </row>
    <row r="492" spans="1:151" ht="15" outlineLevel="6" thickBot="1">
      <c r="A492" s="18"/>
      <c r="B492" s="18"/>
      <c r="C492" s="25" t="s">
        <v>80</v>
      </c>
      <c r="D492" s="175"/>
      <c r="E492" s="175">
        <v>0.5</v>
      </c>
      <c r="F492" s="175"/>
      <c r="G492" s="19"/>
      <c r="H492" s="19"/>
      <c r="I492" s="18"/>
      <c r="L492" s="46"/>
      <c r="M492" s="47"/>
      <c r="N492" s="46"/>
      <c r="O492" s="47"/>
      <c r="P492" s="55"/>
      <c r="Q492" s="35" t="s">
        <v>82</v>
      </c>
      <c r="R492" s="36"/>
      <c r="S492" s="37" t="s">
        <v>82</v>
      </c>
      <c r="T492" s="38">
        <f t="shared" si="119"/>
        <v>0</v>
      </c>
      <c r="V492" s="136"/>
      <c r="W492" s="139"/>
      <c r="X492" s="26" t="s">
        <v>81</v>
      </c>
      <c r="Y492" s="147" t="str">
        <f t="shared" si="113"/>
        <v/>
      </c>
      <c r="Z492" s="26" t="s">
        <v>81</v>
      </c>
      <c r="AA492" s="144" t="str">
        <f t="shared" si="114"/>
        <v/>
      </c>
      <c r="AB492" s="140" t="s">
        <v>81</v>
      </c>
      <c r="AC492" s="159" t="s">
        <v>74</v>
      </c>
      <c r="AD492" s="160" t="s">
        <v>75</v>
      </c>
      <c r="AE492" s="160" t="s">
        <v>76</v>
      </c>
    </row>
    <row r="493" spans="1:151" ht="15" hidden="1" thickBot="1">
      <c r="B493" t="s">
        <v>118</v>
      </c>
      <c r="C493" s="18"/>
      <c r="D493" s="175">
        <v>8818</v>
      </c>
      <c r="E493" s="175"/>
      <c r="F493" s="175"/>
      <c r="G493" s="18"/>
      <c r="H493" s="19">
        <v>45853</v>
      </c>
      <c r="I493" s="19">
        <v>45890</v>
      </c>
      <c r="J493" s="18">
        <v>33</v>
      </c>
      <c r="L493" s="46"/>
      <c r="M493" s="47"/>
      <c r="N493" s="46"/>
      <c r="O493" s="47"/>
      <c r="V493" s="136"/>
      <c r="W493" s="139"/>
      <c r="Y493" s="147" t="str">
        <f t="shared" si="113"/>
        <v/>
      </c>
      <c r="AA493" s="144" t="str">
        <f t="shared" si="114"/>
        <v/>
      </c>
      <c r="AB493" s="140"/>
      <c r="AC493" s="157"/>
      <c r="AD493" s="158"/>
      <c r="AE493" s="147"/>
      <c r="EM493">
        <v>763</v>
      </c>
      <c r="EN493">
        <v>2845</v>
      </c>
      <c r="EO493">
        <v>2308</v>
      </c>
      <c r="EP493">
        <v>1304</v>
      </c>
      <c r="EQ493">
        <v>493</v>
      </c>
      <c r="ER493">
        <v>1103</v>
      </c>
    </row>
    <row r="494" spans="1:151" ht="15" hidden="1" thickBot="1">
      <c r="A494" s="18">
        <v>9</v>
      </c>
      <c r="B494" s="18" t="s">
        <v>536</v>
      </c>
      <c r="C494" s="18" t="s">
        <v>537</v>
      </c>
      <c r="D494" s="175">
        <v>7654</v>
      </c>
      <c r="E494" s="175" cm="1">
        <f t="array" ref="E494">SUMPRODUCT(($AK$2:$GH$2&lt;='S(Week)'!$N$3)*(AK494:GH494)*1)</f>
        <v>7653</v>
      </c>
      <c r="F494" s="175">
        <f>IFERROR(E494*T494,0)</f>
        <v>0</v>
      </c>
      <c r="G494" s="18"/>
      <c r="H494" s="19">
        <v>45853</v>
      </c>
      <c r="I494" s="19">
        <v>45885</v>
      </c>
      <c r="J494" s="18">
        <v>29</v>
      </c>
      <c r="L494" s="46"/>
      <c r="M494" s="47"/>
      <c r="N494" s="46"/>
      <c r="O494" s="47"/>
      <c r="P494" s="52"/>
      <c r="Q494" s="39" t="s">
        <v>51</v>
      </c>
      <c r="R494" s="40">
        <v>100</v>
      </c>
      <c r="S494" s="41" t="s">
        <v>51</v>
      </c>
      <c r="T494" s="38">
        <f t="shared" si="119"/>
        <v>0</v>
      </c>
      <c r="V494" s="136" t="str">
        <f t="shared" ref="V494:V496" si="120">IF(($M494="A")*($O494="A")&gt;0,"Completed",IF($M494="A","In Progress","Not started"))</f>
        <v>Not started</v>
      </c>
      <c r="W494" s="139"/>
      <c r="X494" s="26" t="s">
        <v>52</v>
      </c>
      <c r="Y494" s="147" t="str">
        <f t="shared" si="113"/>
        <v/>
      </c>
      <c r="Z494" s="26" t="s">
        <v>52</v>
      </c>
      <c r="AA494" s="144" t="str">
        <f t="shared" si="114"/>
        <v/>
      </c>
      <c r="AB494" s="140" t="s">
        <v>52</v>
      </c>
      <c r="AC494" s="157"/>
      <c r="AD494" s="158"/>
      <c r="AE494" s="147"/>
      <c r="EM494">
        <v>763</v>
      </c>
      <c r="EN494">
        <v>2845</v>
      </c>
      <c r="EO494">
        <v>2308</v>
      </c>
      <c r="EP494">
        <v>1304</v>
      </c>
      <c r="EQ494">
        <v>433</v>
      </c>
    </row>
    <row r="495" spans="1:151" ht="15" hidden="1" thickBot="1">
      <c r="A495" s="18">
        <v>9</v>
      </c>
      <c r="B495" s="18" t="s">
        <v>538</v>
      </c>
      <c r="C495" s="18" t="s">
        <v>539</v>
      </c>
      <c r="D495" s="175">
        <v>582</v>
      </c>
      <c r="E495" s="175" cm="1">
        <f t="array" ref="E495">SUMPRODUCT(($AK$2:$GH$2&lt;='S(Week)'!$N$3)*(AK495:GH495)*1)</f>
        <v>582</v>
      </c>
      <c r="F495" s="175">
        <f>IFERROR(E495*T495,0)</f>
        <v>0</v>
      </c>
      <c r="G495" s="18"/>
      <c r="H495" s="19">
        <v>45885</v>
      </c>
      <c r="I495" s="19">
        <v>45888</v>
      </c>
      <c r="J495" s="18">
        <v>2</v>
      </c>
      <c r="L495" s="46"/>
      <c r="M495" s="47"/>
      <c r="N495" s="46"/>
      <c r="O495" s="47"/>
      <c r="P495" s="52"/>
      <c r="Q495" s="39" t="s">
        <v>51</v>
      </c>
      <c r="R495" s="40">
        <v>100</v>
      </c>
      <c r="S495" s="41" t="s">
        <v>51</v>
      </c>
      <c r="T495" s="38">
        <f t="shared" si="119"/>
        <v>0</v>
      </c>
      <c r="V495" s="136" t="str">
        <f t="shared" si="120"/>
        <v>Not started</v>
      </c>
      <c r="W495" s="139"/>
      <c r="X495" s="26" t="s">
        <v>52</v>
      </c>
      <c r="Y495" s="147" t="str">
        <f t="shared" si="113"/>
        <v/>
      </c>
      <c r="Z495" s="26" t="s">
        <v>52</v>
      </c>
      <c r="AA495" s="144" t="str">
        <f t="shared" si="114"/>
        <v/>
      </c>
      <c r="AB495" s="140" t="s">
        <v>52</v>
      </c>
      <c r="AC495" s="157"/>
      <c r="AD495" s="158"/>
      <c r="AE495" s="147"/>
      <c r="EQ495">
        <v>61</v>
      </c>
      <c r="ER495">
        <v>521</v>
      </c>
    </row>
    <row r="496" spans="1:151" ht="15" hidden="1" thickBot="1">
      <c r="A496" s="18">
        <v>9</v>
      </c>
      <c r="B496" s="18" t="s">
        <v>540</v>
      </c>
      <c r="C496" s="18" t="s">
        <v>541</v>
      </c>
      <c r="D496" s="175">
        <v>582</v>
      </c>
      <c r="E496" s="175" cm="1">
        <f t="array" ref="E496">SUMPRODUCT(($AK$2:$GH$2&lt;='S(Week)'!$N$3)*(AK496:GH496)*1)</f>
        <v>582</v>
      </c>
      <c r="F496" s="175">
        <f>IFERROR(E496*T496,0)</f>
        <v>0</v>
      </c>
      <c r="G496" s="18"/>
      <c r="H496" s="19">
        <v>45888</v>
      </c>
      <c r="I496" s="19">
        <v>45890</v>
      </c>
      <c r="J496" s="18">
        <v>2</v>
      </c>
      <c r="L496" s="46"/>
      <c r="M496" s="47"/>
      <c r="N496" s="46"/>
      <c r="O496" s="47"/>
      <c r="P496" s="52"/>
      <c r="Q496" s="39" t="s">
        <v>51</v>
      </c>
      <c r="R496" s="40">
        <v>100</v>
      </c>
      <c r="S496" s="41" t="s">
        <v>51</v>
      </c>
      <c r="T496" s="38">
        <f t="shared" si="119"/>
        <v>0</v>
      </c>
      <c r="V496" s="136" t="str">
        <f t="shared" si="120"/>
        <v>Not started</v>
      </c>
      <c r="W496" s="139"/>
      <c r="X496" s="26" t="s">
        <v>52</v>
      </c>
      <c r="Y496" s="147" t="str">
        <f t="shared" si="113"/>
        <v/>
      </c>
      <c r="Z496" s="26" t="s">
        <v>52</v>
      </c>
      <c r="AA496" s="144" t="str">
        <f t="shared" si="114"/>
        <v/>
      </c>
      <c r="AB496" s="140" t="s">
        <v>52</v>
      </c>
      <c r="AC496" s="157"/>
      <c r="AD496" s="158"/>
      <c r="AE496" s="147"/>
      <c r="ER496">
        <v>582</v>
      </c>
    </row>
    <row r="497" spans="1:144" hidden="1">
      <c r="A497" s="15">
        <v>5</v>
      </c>
      <c r="B497" s="15" t="s">
        <v>542</v>
      </c>
      <c r="C497" s="16"/>
      <c r="D497" s="174">
        <v>213870</v>
      </c>
      <c r="E497" s="174"/>
      <c r="F497" s="174"/>
      <c r="G497" s="16"/>
      <c r="H497" s="17">
        <v>45719</v>
      </c>
      <c r="I497" s="17">
        <v>45741</v>
      </c>
      <c r="J497" s="16">
        <v>19</v>
      </c>
      <c r="L497" s="46"/>
      <c r="M497" s="47"/>
      <c r="N497" s="46"/>
      <c r="O497" s="47"/>
      <c r="V497" s="136"/>
      <c r="W497" s="139"/>
      <c r="Y497" s="147" t="str">
        <f t="shared" si="113"/>
        <v/>
      </c>
      <c r="AA497" s="144" t="str">
        <f t="shared" si="114"/>
        <v/>
      </c>
      <c r="AB497" s="140"/>
      <c r="AC497" s="157"/>
      <c r="AD497" s="158"/>
      <c r="AE497" s="147"/>
      <c r="DT497">
        <v>79491</v>
      </c>
      <c r="DU497">
        <v>49533</v>
      </c>
      <c r="DV497">
        <v>41585</v>
      </c>
      <c r="DW497">
        <v>43260</v>
      </c>
    </row>
    <row r="498" spans="1:144" hidden="1">
      <c r="A498" s="20">
        <v>6</v>
      </c>
      <c r="B498" s="20" t="s">
        <v>46</v>
      </c>
      <c r="C498" s="21"/>
      <c r="D498" s="176">
        <v>213870</v>
      </c>
      <c r="E498" s="176"/>
      <c r="F498" s="176"/>
      <c r="G498" s="21"/>
      <c r="H498" s="22">
        <v>45719</v>
      </c>
      <c r="I498" s="22">
        <v>45741</v>
      </c>
      <c r="J498" s="21">
        <v>19</v>
      </c>
      <c r="L498" s="46"/>
      <c r="M498" s="47"/>
      <c r="N498" s="46"/>
      <c r="O498" s="47"/>
      <c r="V498" s="136"/>
      <c r="W498" s="139"/>
      <c r="Y498" s="147" t="str">
        <f t="shared" si="113"/>
        <v/>
      </c>
      <c r="AA498" s="144" t="str">
        <f t="shared" si="114"/>
        <v/>
      </c>
      <c r="AB498" s="140"/>
      <c r="AC498" s="157"/>
      <c r="AD498" s="158"/>
      <c r="AE498" s="147"/>
      <c r="DT498">
        <v>79491</v>
      </c>
      <c r="DU498">
        <v>49533</v>
      </c>
      <c r="DV498">
        <v>41585</v>
      </c>
      <c r="DW498">
        <v>43260</v>
      </c>
    </row>
    <row r="499" spans="1:144" ht="15" hidden="1" thickBot="1">
      <c r="B499" t="s">
        <v>105</v>
      </c>
      <c r="C499" s="18"/>
      <c r="D499" s="175">
        <v>213870</v>
      </c>
      <c r="E499" s="175"/>
      <c r="F499" s="175"/>
      <c r="G499" s="18"/>
      <c r="H499" s="19">
        <v>45719</v>
      </c>
      <c r="I499" s="19">
        <v>45741</v>
      </c>
      <c r="J499" s="18">
        <v>19</v>
      </c>
      <c r="L499" s="46"/>
      <c r="M499" s="47"/>
      <c r="N499" s="46"/>
      <c r="O499" s="47"/>
      <c r="V499" s="136"/>
      <c r="W499" s="139"/>
      <c r="Y499" s="147" t="str">
        <f t="shared" si="113"/>
        <v/>
      </c>
      <c r="AA499" s="144" t="str">
        <f t="shared" si="114"/>
        <v/>
      </c>
      <c r="AB499" s="140"/>
      <c r="AC499" s="157"/>
      <c r="AD499" s="158"/>
      <c r="AE499" s="147"/>
      <c r="DT499">
        <v>79491</v>
      </c>
      <c r="DU499">
        <v>49533</v>
      </c>
      <c r="DV499">
        <v>41585</v>
      </c>
      <c r="DW499">
        <v>43260</v>
      </c>
    </row>
    <row r="500" spans="1:144" ht="15" hidden="1" thickBot="1">
      <c r="A500" s="18">
        <v>9</v>
      </c>
      <c r="B500" s="18" t="s">
        <v>543</v>
      </c>
      <c r="C500" s="18" t="s">
        <v>544</v>
      </c>
      <c r="D500" s="175">
        <v>42774</v>
      </c>
      <c r="E500" s="175" cm="1">
        <f t="array" ref="E500">SUMPRODUCT(($AK$2:$GH$2&lt;='S(Week)'!$N$3)*(AK500:GH500)*1)</f>
        <v>42774</v>
      </c>
      <c r="F500" s="175">
        <f>IFERROR(E500*T500,0)</f>
        <v>0</v>
      </c>
      <c r="G500" s="18"/>
      <c r="H500" s="19">
        <v>45719</v>
      </c>
      <c r="I500" s="19">
        <v>45727</v>
      </c>
      <c r="J500" s="18">
        <v>8</v>
      </c>
      <c r="L500" s="46"/>
      <c r="M500" s="47"/>
      <c r="N500" s="46"/>
      <c r="O500" s="47"/>
      <c r="P500" s="52"/>
      <c r="Q500" s="39" t="s">
        <v>51</v>
      </c>
      <c r="R500" s="40">
        <v>100</v>
      </c>
      <c r="S500" s="41" t="s">
        <v>51</v>
      </c>
      <c r="T500" s="38">
        <f t="shared" ref="T500:T504" si="121">IFERROR($P500/$R500,0)</f>
        <v>0</v>
      </c>
      <c r="V500" s="136" t="str">
        <f t="shared" ref="V500:V504" si="122">IF(($M500="A")*($O500="A")&gt;0,"Completed",IF($M500="A","In Progress","Not started"))</f>
        <v>Not started</v>
      </c>
      <c r="W500" s="139"/>
      <c r="X500" s="26" t="s">
        <v>52</v>
      </c>
      <c r="Y500" s="147" t="str">
        <f t="shared" si="113"/>
        <v/>
      </c>
      <c r="Z500" s="26" t="s">
        <v>52</v>
      </c>
      <c r="AA500" s="144" t="str">
        <f t="shared" si="114"/>
        <v/>
      </c>
      <c r="AB500" s="140" t="s">
        <v>52</v>
      </c>
      <c r="AC500" s="157"/>
      <c r="AD500" s="158"/>
      <c r="AE500" s="147"/>
      <c r="DT500">
        <v>39746</v>
      </c>
      <c r="DU500">
        <v>3028</v>
      </c>
    </row>
    <row r="501" spans="1:144" ht="15" hidden="1" thickBot="1">
      <c r="A501" s="18">
        <v>9</v>
      </c>
      <c r="B501" s="18" t="s">
        <v>545</v>
      </c>
      <c r="C501" s="18" t="s">
        <v>546</v>
      </c>
      <c r="D501" s="175">
        <v>42774</v>
      </c>
      <c r="E501" s="175" cm="1">
        <f t="array" ref="E501">SUMPRODUCT(($AK$2:$GH$2&lt;='S(Week)'!$N$3)*(AK501:GH501)*1)</f>
        <v>42774</v>
      </c>
      <c r="F501" s="175">
        <f>IFERROR(E501*T501,0)</f>
        <v>0</v>
      </c>
      <c r="G501" s="18"/>
      <c r="H501" s="19">
        <v>45719</v>
      </c>
      <c r="I501" s="19">
        <v>45727</v>
      </c>
      <c r="J501" s="18">
        <v>8</v>
      </c>
      <c r="L501" s="46"/>
      <c r="M501" s="47"/>
      <c r="N501" s="46"/>
      <c r="O501" s="47"/>
      <c r="P501" s="52"/>
      <c r="Q501" s="39" t="s">
        <v>51</v>
      </c>
      <c r="R501" s="40">
        <v>100</v>
      </c>
      <c r="S501" s="41" t="s">
        <v>51</v>
      </c>
      <c r="T501" s="38">
        <f t="shared" si="121"/>
        <v>0</v>
      </c>
      <c r="V501" s="136" t="str">
        <f t="shared" si="122"/>
        <v>Not started</v>
      </c>
      <c r="W501" s="139"/>
      <c r="X501" s="26" t="s">
        <v>52</v>
      </c>
      <c r="Y501" s="147" t="str">
        <f t="shared" si="113"/>
        <v/>
      </c>
      <c r="Z501" s="26" t="s">
        <v>52</v>
      </c>
      <c r="AA501" s="144" t="str">
        <f t="shared" si="114"/>
        <v/>
      </c>
      <c r="AB501" s="140" t="s">
        <v>52</v>
      </c>
      <c r="AC501" s="157"/>
      <c r="AD501" s="158"/>
      <c r="AE501" s="147"/>
      <c r="DT501">
        <v>39746</v>
      </c>
      <c r="DU501">
        <v>3028</v>
      </c>
    </row>
    <row r="502" spans="1:144" ht="15" hidden="1" thickBot="1">
      <c r="A502" s="18">
        <v>9</v>
      </c>
      <c r="B502" s="18" t="s">
        <v>547</v>
      </c>
      <c r="C502" s="18" t="s">
        <v>548</v>
      </c>
      <c r="D502" s="175">
        <v>42774</v>
      </c>
      <c r="E502" s="175" cm="1">
        <f t="array" ref="E502">SUMPRODUCT(($AK$2:$GH$2&lt;='S(Week)'!$N$3)*(AK502:GH502)*1)</f>
        <v>42774</v>
      </c>
      <c r="F502" s="175">
        <f>IFERROR(E502*T502,0)</f>
        <v>0</v>
      </c>
      <c r="G502" s="18"/>
      <c r="H502" s="19">
        <v>45727</v>
      </c>
      <c r="I502" s="19">
        <v>45740</v>
      </c>
      <c r="J502" s="18">
        <v>11</v>
      </c>
      <c r="L502" s="46"/>
      <c r="M502" s="47"/>
      <c r="N502" s="46"/>
      <c r="O502" s="47"/>
      <c r="P502" s="52"/>
      <c r="Q502" s="39" t="s">
        <v>51</v>
      </c>
      <c r="R502" s="40">
        <v>100</v>
      </c>
      <c r="S502" s="41" t="s">
        <v>51</v>
      </c>
      <c r="T502" s="38">
        <f t="shared" si="121"/>
        <v>0</v>
      </c>
      <c r="V502" s="136" t="str">
        <f t="shared" si="122"/>
        <v>Not started</v>
      </c>
      <c r="W502" s="139"/>
      <c r="X502" s="26" t="s">
        <v>52</v>
      </c>
      <c r="Y502" s="147" t="str">
        <f t="shared" si="113"/>
        <v/>
      </c>
      <c r="Z502" s="26" t="s">
        <v>52</v>
      </c>
      <c r="AA502" s="144" t="str">
        <f t="shared" si="114"/>
        <v/>
      </c>
      <c r="AB502" s="140" t="s">
        <v>52</v>
      </c>
      <c r="AC502" s="157"/>
      <c r="AD502" s="158"/>
      <c r="AE502" s="147"/>
      <c r="DU502">
        <v>21738</v>
      </c>
      <c r="DV502">
        <v>20793</v>
      </c>
      <c r="DW502">
        <v>243</v>
      </c>
    </row>
    <row r="503" spans="1:144" ht="15" hidden="1" thickBot="1">
      <c r="A503" s="18">
        <v>9</v>
      </c>
      <c r="B503" s="18" t="s">
        <v>549</v>
      </c>
      <c r="C503" s="18" t="s">
        <v>550</v>
      </c>
      <c r="D503" s="175">
        <v>42774</v>
      </c>
      <c r="E503" s="175" cm="1">
        <f t="array" ref="E503">SUMPRODUCT(($AK$2:$GH$2&lt;='S(Week)'!$N$3)*(AK503:GH503)*1)</f>
        <v>42774</v>
      </c>
      <c r="F503" s="175">
        <f>IFERROR(E503*T503,0)</f>
        <v>0</v>
      </c>
      <c r="G503" s="18"/>
      <c r="H503" s="19">
        <v>45727</v>
      </c>
      <c r="I503" s="19">
        <v>45740</v>
      </c>
      <c r="J503" s="18">
        <v>11</v>
      </c>
      <c r="L503" s="46"/>
      <c r="M503" s="47"/>
      <c r="N503" s="46"/>
      <c r="O503" s="47"/>
      <c r="P503" s="52"/>
      <c r="Q503" s="39" t="s">
        <v>51</v>
      </c>
      <c r="R503" s="40">
        <v>100</v>
      </c>
      <c r="S503" s="41" t="s">
        <v>51</v>
      </c>
      <c r="T503" s="38">
        <f t="shared" si="121"/>
        <v>0</v>
      </c>
      <c r="V503" s="136" t="str">
        <f t="shared" si="122"/>
        <v>Not started</v>
      </c>
      <c r="W503" s="139"/>
      <c r="X503" s="26" t="s">
        <v>52</v>
      </c>
      <c r="Y503" s="147" t="str">
        <f t="shared" si="113"/>
        <v/>
      </c>
      <c r="Z503" s="26" t="s">
        <v>52</v>
      </c>
      <c r="AA503" s="144" t="str">
        <f t="shared" si="114"/>
        <v/>
      </c>
      <c r="AB503" s="140" t="s">
        <v>52</v>
      </c>
      <c r="AC503" s="157"/>
      <c r="AD503" s="158"/>
      <c r="AE503" s="147"/>
      <c r="DU503">
        <v>21738</v>
      </c>
      <c r="DV503">
        <v>20793</v>
      </c>
      <c r="DW503">
        <v>243</v>
      </c>
    </row>
    <row r="504" spans="1:144" ht="15" hidden="1" thickBot="1">
      <c r="A504" s="18">
        <v>9</v>
      </c>
      <c r="B504" s="18" t="s">
        <v>551</v>
      </c>
      <c r="C504" s="18" t="s">
        <v>552</v>
      </c>
      <c r="D504" s="175">
        <v>42774</v>
      </c>
      <c r="E504" s="175" cm="1">
        <f t="array" ref="E504">SUMPRODUCT(($AK$2:$GH$2&lt;='S(Week)'!$N$3)*(AK504:GH504)*1)</f>
        <v>42774</v>
      </c>
      <c r="F504" s="175">
        <f>IFERROR(E504*T504,0)</f>
        <v>0</v>
      </c>
      <c r="G504" s="18"/>
      <c r="H504" s="19">
        <v>45740</v>
      </c>
      <c r="I504" s="19">
        <v>45741</v>
      </c>
      <c r="J504" s="18">
        <v>1</v>
      </c>
      <c r="L504" s="46"/>
      <c r="M504" s="47"/>
      <c r="N504" s="46"/>
      <c r="O504" s="47"/>
      <c r="P504" s="52"/>
      <c r="Q504" s="39" t="s">
        <v>52</v>
      </c>
      <c r="R504" s="40">
        <v>100</v>
      </c>
      <c r="S504" s="41" t="s">
        <v>51</v>
      </c>
      <c r="T504" s="38">
        <f t="shared" si="121"/>
        <v>0</v>
      </c>
      <c r="V504" s="136" t="str">
        <f t="shared" si="122"/>
        <v>Not started</v>
      </c>
      <c r="W504" s="139"/>
      <c r="X504" s="26" t="s">
        <v>52</v>
      </c>
      <c r="Y504" s="147" t="str">
        <f t="shared" si="113"/>
        <v/>
      </c>
      <c r="Z504" s="26" t="s">
        <v>52</v>
      </c>
      <c r="AA504" s="144" t="str">
        <f t="shared" si="114"/>
        <v/>
      </c>
      <c r="AB504" s="140" t="s">
        <v>52</v>
      </c>
      <c r="AC504" s="157"/>
      <c r="AD504" s="158"/>
      <c r="AE504" s="147"/>
      <c r="DW504">
        <v>42774</v>
      </c>
    </row>
    <row r="505" spans="1:144">
      <c r="A505" s="12">
        <v>4</v>
      </c>
      <c r="B505" s="12" t="s">
        <v>553</v>
      </c>
      <c r="C505" s="13"/>
      <c r="D505" s="173">
        <v>1081501</v>
      </c>
      <c r="E505" s="173"/>
      <c r="F505" s="173"/>
      <c r="G505" s="13"/>
      <c r="H505" s="14">
        <v>45535</v>
      </c>
      <c r="I505" s="14">
        <v>45863</v>
      </c>
      <c r="J505" s="13">
        <v>282</v>
      </c>
      <c r="L505" s="46"/>
      <c r="M505" s="47"/>
      <c r="N505" s="46"/>
      <c r="O505" s="47"/>
      <c r="V505" s="136"/>
      <c r="W505" s="139"/>
      <c r="Y505" s="147" t="str">
        <f t="shared" si="113"/>
        <v/>
      </c>
      <c r="AA505" s="144" t="str">
        <f t="shared" si="114"/>
        <v/>
      </c>
      <c r="AB505" s="140"/>
      <c r="AC505" s="157"/>
      <c r="AD505" s="158"/>
      <c r="AE505" s="147"/>
      <c r="CS505">
        <v>1647</v>
      </c>
      <c r="CT505">
        <v>9610</v>
      </c>
      <c r="CU505">
        <v>7908</v>
      </c>
      <c r="CV505">
        <v>6623</v>
      </c>
      <c r="CW505">
        <v>5039</v>
      </c>
      <c r="CX505">
        <v>3599</v>
      </c>
      <c r="CY505">
        <v>1978</v>
      </c>
      <c r="CZ505">
        <v>639</v>
      </c>
      <c r="DO505">
        <v>3890</v>
      </c>
      <c r="DP505">
        <v>25474</v>
      </c>
      <c r="DQ505">
        <v>39049</v>
      </c>
      <c r="DR505">
        <v>61689</v>
      </c>
      <c r="DS505">
        <v>66976</v>
      </c>
      <c r="DT505">
        <v>45397</v>
      </c>
      <c r="DU505">
        <v>28379</v>
      </c>
      <c r="DV505">
        <v>21505</v>
      </c>
      <c r="DW505">
        <v>8879</v>
      </c>
      <c r="DX505">
        <v>4130</v>
      </c>
      <c r="DY505">
        <v>24252</v>
      </c>
      <c r="DZ505">
        <v>25160</v>
      </c>
      <c r="EA505">
        <v>26466</v>
      </c>
      <c r="EB505">
        <v>27773</v>
      </c>
      <c r="EC505">
        <v>29186</v>
      </c>
      <c r="ED505">
        <v>23100</v>
      </c>
      <c r="EE505">
        <v>16259</v>
      </c>
      <c r="EF505">
        <v>22127</v>
      </c>
      <c r="EG505">
        <v>17399</v>
      </c>
      <c r="EH505">
        <v>17476</v>
      </c>
      <c r="EI505">
        <v>173284</v>
      </c>
      <c r="EJ505">
        <v>168326</v>
      </c>
      <c r="EK505">
        <v>3759</v>
      </c>
      <c r="EL505">
        <v>2159</v>
      </c>
      <c r="EM505">
        <v>1210</v>
      </c>
      <c r="EN505">
        <v>161152</v>
      </c>
    </row>
    <row r="506" spans="1:144">
      <c r="A506" s="15">
        <v>5</v>
      </c>
      <c r="B506" s="15" t="s">
        <v>554</v>
      </c>
      <c r="C506" s="16"/>
      <c r="D506" s="174">
        <v>335733</v>
      </c>
      <c r="E506" s="174"/>
      <c r="F506" s="174"/>
      <c r="G506" s="16"/>
      <c r="H506" s="17">
        <v>45689</v>
      </c>
      <c r="I506" s="17">
        <v>45863</v>
      </c>
      <c r="J506" s="16">
        <v>150</v>
      </c>
      <c r="L506" s="46"/>
      <c r="M506" s="47"/>
      <c r="N506" s="46"/>
      <c r="O506" s="47"/>
      <c r="V506" s="136"/>
      <c r="W506" s="139"/>
      <c r="Y506" s="147" t="str">
        <f t="shared" si="113"/>
        <v/>
      </c>
      <c r="AA506" s="144" t="str">
        <f t="shared" si="114"/>
        <v/>
      </c>
      <c r="AB506" s="140"/>
      <c r="AC506" s="157"/>
      <c r="AD506" s="158"/>
      <c r="AE506" s="147"/>
      <c r="DO506">
        <v>354</v>
      </c>
      <c r="DP506">
        <v>4253</v>
      </c>
      <c r="DQ506">
        <v>17828</v>
      </c>
      <c r="DR506">
        <v>40468</v>
      </c>
      <c r="DS506">
        <v>45755</v>
      </c>
      <c r="DT506">
        <v>24176</v>
      </c>
      <c r="DU506">
        <v>7159</v>
      </c>
      <c r="DV506">
        <v>1015</v>
      </c>
      <c r="ED506">
        <v>304</v>
      </c>
      <c r="EE506">
        <v>2250</v>
      </c>
      <c r="EF506">
        <v>5137</v>
      </c>
      <c r="EG506">
        <v>7685</v>
      </c>
      <c r="EH506">
        <v>6532</v>
      </c>
      <c r="EI506">
        <v>4391</v>
      </c>
      <c r="EJ506">
        <v>3662</v>
      </c>
      <c r="EK506">
        <v>2080</v>
      </c>
      <c r="EL506">
        <v>1146</v>
      </c>
      <c r="EM506">
        <v>386</v>
      </c>
      <c r="EN506">
        <v>161152</v>
      </c>
    </row>
    <row r="507" spans="1:144">
      <c r="A507" s="20">
        <v>6</v>
      </c>
      <c r="B507" s="20" t="s">
        <v>46</v>
      </c>
      <c r="C507" s="21"/>
      <c r="D507" s="176">
        <v>335733</v>
      </c>
      <c r="E507" s="176"/>
      <c r="F507" s="176"/>
      <c r="G507" s="21"/>
      <c r="H507" s="22">
        <v>45689</v>
      </c>
      <c r="I507" s="22">
        <v>45863</v>
      </c>
      <c r="J507" s="21">
        <v>150</v>
      </c>
      <c r="L507" s="46"/>
      <c r="M507" s="47"/>
      <c r="N507" s="46"/>
      <c r="O507" s="47"/>
      <c r="V507" s="136"/>
      <c r="W507" s="139"/>
      <c r="Y507" s="147" t="str">
        <f t="shared" si="113"/>
        <v/>
      </c>
      <c r="AA507" s="144" t="str">
        <f t="shared" si="114"/>
        <v/>
      </c>
      <c r="AB507" s="140"/>
      <c r="AC507" s="157"/>
      <c r="AD507" s="158"/>
      <c r="AE507" s="147"/>
      <c r="DO507">
        <v>354</v>
      </c>
      <c r="DP507">
        <v>4253</v>
      </c>
      <c r="DQ507">
        <v>17828</v>
      </c>
      <c r="DR507">
        <v>40468</v>
      </c>
      <c r="DS507">
        <v>45755</v>
      </c>
      <c r="DT507">
        <v>24176</v>
      </c>
      <c r="DU507">
        <v>7159</v>
      </c>
      <c r="DV507">
        <v>1015</v>
      </c>
      <c r="ED507">
        <v>304</v>
      </c>
      <c r="EE507">
        <v>2250</v>
      </c>
      <c r="EF507">
        <v>5137</v>
      </c>
      <c r="EG507">
        <v>7685</v>
      </c>
      <c r="EH507">
        <v>6532</v>
      </c>
      <c r="EI507">
        <v>4391</v>
      </c>
      <c r="EJ507">
        <v>3662</v>
      </c>
      <c r="EK507">
        <v>2080</v>
      </c>
      <c r="EL507">
        <v>1146</v>
      </c>
      <c r="EM507">
        <v>386</v>
      </c>
      <c r="EN507">
        <v>161152</v>
      </c>
    </row>
    <row r="508" spans="1:144">
      <c r="B508" t="s">
        <v>47</v>
      </c>
      <c r="C508" s="18"/>
      <c r="D508" s="175">
        <v>141008</v>
      </c>
      <c r="E508" s="175"/>
      <c r="F508" s="175"/>
      <c r="G508" s="18"/>
      <c r="H508" s="19">
        <v>45689</v>
      </c>
      <c r="I508" s="19">
        <v>45735</v>
      </c>
      <c r="J508" s="18">
        <v>40</v>
      </c>
      <c r="L508" s="46"/>
      <c r="M508" s="47"/>
      <c r="N508" s="46"/>
      <c r="O508" s="47"/>
      <c r="V508" s="136"/>
      <c r="W508" s="139"/>
      <c r="Y508" s="147" t="str">
        <f t="shared" si="113"/>
        <v/>
      </c>
      <c r="AA508" s="144" t="str">
        <f t="shared" si="114"/>
        <v/>
      </c>
      <c r="AB508" s="140"/>
      <c r="AC508" s="157"/>
      <c r="AD508" s="158"/>
      <c r="AE508" s="147"/>
      <c r="DO508">
        <v>354</v>
      </c>
      <c r="DP508">
        <v>4253</v>
      </c>
      <c r="DQ508">
        <v>17828</v>
      </c>
      <c r="DR508">
        <v>40468</v>
      </c>
      <c r="DS508">
        <v>45755</v>
      </c>
      <c r="DT508">
        <v>24176</v>
      </c>
      <c r="DU508">
        <v>7159</v>
      </c>
      <c r="DV508">
        <v>1015</v>
      </c>
    </row>
    <row r="509" spans="1:144" ht="15" thickBot="1">
      <c r="A509" s="18">
        <v>9</v>
      </c>
      <c r="B509" s="18" t="s">
        <v>555</v>
      </c>
      <c r="C509" s="18" t="s">
        <v>556</v>
      </c>
      <c r="D509" s="175">
        <v>141008</v>
      </c>
      <c r="E509" s="175" cm="1">
        <f t="array" ref="E509">SUMPRODUCT(($AK$2:$GH$2&lt;='S(Week)'!$N$3)*(AK509:GH509)*1)</f>
        <v>141008</v>
      </c>
      <c r="F509" s="175">
        <f>IFERROR(E509*T509,0)</f>
        <v>74734.240000000005</v>
      </c>
      <c r="G509" s="18"/>
      <c r="H509" s="19">
        <v>45689</v>
      </c>
      <c r="I509" s="19">
        <v>45735</v>
      </c>
      <c r="J509" s="18">
        <v>40</v>
      </c>
      <c r="L509" s="46"/>
      <c r="M509" s="47"/>
      <c r="N509" s="46"/>
      <c r="O509" s="47"/>
      <c r="T509" s="38">
        <f>(E510*T510)+(E511*T511)+(E512*T512)</f>
        <v>0.53</v>
      </c>
      <c r="V509" s="136" t="str">
        <f>IF(($M509="A")*($O509="A")&gt;0,"Completed",IF($M509="A","In Progress","Not started"))</f>
        <v>Not started</v>
      </c>
      <c r="W509" s="139"/>
      <c r="Y509" s="147" t="str">
        <f t="shared" si="113"/>
        <v/>
      </c>
      <c r="AA509" s="144" t="str">
        <f t="shared" si="114"/>
        <v/>
      </c>
      <c r="AB509" s="140"/>
      <c r="AC509" s="157"/>
      <c r="AD509" s="158"/>
      <c r="AE509" s="147"/>
      <c r="DO509">
        <v>354</v>
      </c>
      <c r="DP509">
        <v>4253</v>
      </c>
      <c r="DQ509">
        <v>17828</v>
      </c>
      <c r="DR509">
        <v>40468</v>
      </c>
      <c r="DS509">
        <v>45755</v>
      </c>
      <c r="DT509">
        <v>24176</v>
      </c>
      <c r="DU509">
        <v>7159</v>
      </c>
      <c r="DV509">
        <v>1015</v>
      </c>
    </row>
    <row r="510" spans="1:144" outlineLevel="6">
      <c r="A510" s="18"/>
      <c r="B510" s="18"/>
      <c r="C510" s="25" t="s">
        <v>73</v>
      </c>
      <c r="D510" s="175"/>
      <c r="E510" s="175">
        <v>0.1</v>
      </c>
      <c r="F510" s="175"/>
      <c r="G510" s="19"/>
      <c r="H510" s="19"/>
      <c r="I510" s="18"/>
      <c r="L510" s="46"/>
      <c r="M510" s="47"/>
      <c r="N510" s="46"/>
      <c r="O510" s="47"/>
      <c r="P510" s="53">
        <v>100</v>
      </c>
      <c r="Q510" s="29" t="s">
        <v>52</v>
      </c>
      <c r="R510" s="30">
        <v>100</v>
      </c>
      <c r="S510" s="31" t="s">
        <v>52</v>
      </c>
      <c r="T510" s="38">
        <f t="shared" ref="T510:T516" si="123">IFERROR($P510/$R510,0)</f>
        <v>1</v>
      </c>
      <c r="V510" s="136"/>
      <c r="W510" s="139">
        <v>100</v>
      </c>
      <c r="X510" s="26" t="s">
        <v>52</v>
      </c>
      <c r="Y510" s="147" t="str">
        <f t="shared" si="113"/>
        <v/>
      </c>
      <c r="Z510" s="26" t="s">
        <v>52</v>
      </c>
      <c r="AA510" s="144" t="str">
        <f t="shared" si="114"/>
        <v/>
      </c>
      <c r="AB510" s="140" t="s">
        <v>52</v>
      </c>
      <c r="AC510" s="159" t="s">
        <v>74</v>
      </c>
      <c r="AD510" s="160" t="s">
        <v>75</v>
      </c>
      <c r="AE510" s="160" t="s">
        <v>76</v>
      </c>
    </row>
    <row r="511" spans="1:144" outlineLevel="6">
      <c r="A511" s="18"/>
      <c r="B511" s="18"/>
      <c r="C511" s="25" t="s">
        <v>77</v>
      </c>
      <c r="D511" s="175"/>
      <c r="E511" s="175">
        <v>0.4</v>
      </c>
      <c r="F511" s="175"/>
      <c r="G511" s="19"/>
      <c r="H511" s="19"/>
      <c r="I511" s="18"/>
      <c r="L511" s="46"/>
      <c r="M511" s="47"/>
      <c r="N511" s="46"/>
      <c r="O511" s="47"/>
      <c r="P511" s="54">
        <v>45</v>
      </c>
      <c r="Q511" s="32" t="s">
        <v>52</v>
      </c>
      <c r="R511" s="33">
        <v>100</v>
      </c>
      <c r="S511" s="34" t="s">
        <v>52</v>
      </c>
      <c r="T511" s="38">
        <f t="shared" si="123"/>
        <v>0.45</v>
      </c>
      <c r="V511" s="136"/>
      <c r="W511" s="139">
        <v>45</v>
      </c>
      <c r="X511" s="26" t="s">
        <v>52</v>
      </c>
      <c r="Y511" s="147" t="str">
        <f t="shared" si="113"/>
        <v/>
      </c>
      <c r="Z511" s="26" t="s">
        <v>52</v>
      </c>
      <c r="AA511" s="144" t="str">
        <f t="shared" si="114"/>
        <v/>
      </c>
      <c r="AB511" s="140" t="s">
        <v>52</v>
      </c>
      <c r="AC511" s="159" t="s">
        <v>74</v>
      </c>
      <c r="AD511" s="160" t="s">
        <v>75</v>
      </c>
      <c r="AE511" s="160" t="s">
        <v>76</v>
      </c>
    </row>
    <row r="512" spans="1:144" ht="15" outlineLevel="6" thickBot="1">
      <c r="A512" s="18"/>
      <c r="B512" s="18"/>
      <c r="C512" s="25" t="s">
        <v>80</v>
      </c>
      <c r="D512" s="175"/>
      <c r="E512" s="175">
        <v>0.5</v>
      </c>
      <c r="F512" s="175"/>
      <c r="G512" s="19"/>
      <c r="H512" s="19"/>
      <c r="I512" s="18"/>
      <c r="L512" s="46"/>
      <c r="M512" s="47"/>
      <c r="N512" s="46"/>
      <c r="O512" s="47"/>
      <c r="P512" s="55">
        <v>50</v>
      </c>
      <c r="Q512" s="35" t="s">
        <v>52</v>
      </c>
      <c r="R512" s="36">
        <v>100</v>
      </c>
      <c r="S512" s="37" t="s">
        <v>52</v>
      </c>
      <c r="T512" s="38">
        <f t="shared" si="123"/>
        <v>0.5</v>
      </c>
      <c r="V512" s="136"/>
      <c r="W512" s="139">
        <v>50</v>
      </c>
      <c r="X512" s="26" t="s">
        <v>52</v>
      </c>
      <c r="Y512" s="147" t="str">
        <f t="shared" si="113"/>
        <v/>
      </c>
      <c r="Z512" s="26" t="s">
        <v>52</v>
      </c>
      <c r="AA512" s="144" t="str">
        <f t="shared" si="114"/>
        <v/>
      </c>
      <c r="AB512" s="140" t="s">
        <v>52</v>
      </c>
      <c r="AC512" s="159" t="s">
        <v>74</v>
      </c>
      <c r="AD512" s="160" t="s">
        <v>75</v>
      </c>
      <c r="AE512" s="160" t="s">
        <v>76</v>
      </c>
    </row>
    <row r="513" spans="1:144" ht="15" hidden="1" thickBot="1">
      <c r="B513" t="s">
        <v>105</v>
      </c>
      <c r="C513" s="18"/>
      <c r="D513" s="175">
        <v>161152</v>
      </c>
      <c r="E513" s="175"/>
      <c r="F513" s="175"/>
      <c r="G513" s="18"/>
      <c r="H513" s="19">
        <v>45859</v>
      </c>
      <c r="I513" s="19">
        <v>45863</v>
      </c>
      <c r="J513" s="18">
        <v>4</v>
      </c>
      <c r="L513" s="46"/>
      <c r="M513" s="47"/>
      <c r="N513" s="46"/>
      <c r="O513" s="47"/>
      <c r="V513" s="136"/>
      <c r="W513" s="139"/>
      <c r="Y513" s="147" t="str">
        <f t="shared" si="113"/>
        <v/>
      </c>
      <c r="AA513" s="144" t="str">
        <f t="shared" si="114"/>
        <v/>
      </c>
      <c r="AB513" s="140"/>
      <c r="AC513" s="157"/>
      <c r="AD513" s="158"/>
      <c r="AE513" s="147"/>
      <c r="EN513">
        <v>161152</v>
      </c>
    </row>
    <row r="514" spans="1:144" ht="15" hidden="1" thickBot="1">
      <c r="A514" s="18">
        <v>9</v>
      </c>
      <c r="B514" s="18" t="s">
        <v>557</v>
      </c>
      <c r="C514" s="18" t="s">
        <v>558</v>
      </c>
      <c r="D514" s="175">
        <v>161152</v>
      </c>
      <c r="E514" s="175" cm="1">
        <f t="array" ref="E514">SUMPRODUCT(($AK$2:$GH$2&lt;='S(Week)'!$N$3)*(AK514:GH514)*1)</f>
        <v>161152</v>
      </c>
      <c r="F514" s="175">
        <f>IFERROR(E514*T514,0)</f>
        <v>0</v>
      </c>
      <c r="G514" s="18"/>
      <c r="H514" s="19">
        <v>45859</v>
      </c>
      <c r="I514" s="19">
        <v>45863</v>
      </c>
      <c r="J514" s="18">
        <v>4</v>
      </c>
      <c r="L514" s="46"/>
      <c r="M514" s="47"/>
      <c r="N514" s="46"/>
      <c r="O514" s="47"/>
      <c r="P514" s="52"/>
      <c r="Q514" s="39" t="s">
        <v>51</v>
      </c>
      <c r="R514" s="40">
        <v>100</v>
      </c>
      <c r="S514" s="41" t="s">
        <v>51</v>
      </c>
      <c r="T514" s="38">
        <f t="shared" si="123"/>
        <v>0</v>
      </c>
      <c r="V514" s="136" t="str">
        <f>IF(($M514="A")*($O514="A")&gt;0,"Completed",IF($M514="A","In Progress","Not started"))</f>
        <v>Not started</v>
      </c>
      <c r="W514" s="139"/>
      <c r="X514" s="26" t="s">
        <v>52</v>
      </c>
      <c r="Y514" s="147" t="str">
        <f t="shared" si="113"/>
        <v/>
      </c>
      <c r="Z514" s="26" t="s">
        <v>52</v>
      </c>
      <c r="AA514" s="144" t="str">
        <f t="shared" si="114"/>
        <v/>
      </c>
      <c r="AB514" s="140" t="s">
        <v>52</v>
      </c>
      <c r="AC514" s="157"/>
      <c r="AD514" s="158"/>
      <c r="AE514" s="147"/>
      <c r="EN514">
        <v>161152</v>
      </c>
    </row>
    <row r="515" spans="1:144" ht="15" hidden="1" thickBot="1">
      <c r="B515" t="s">
        <v>118</v>
      </c>
      <c r="C515" s="18"/>
      <c r="D515" s="175">
        <v>33573</v>
      </c>
      <c r="E515" s="175"/>
      <c r="F515" s="175"/>
      <c r="G515" s="18"/>
      <c r="H515" s="19">
        <v>45793</v>
      </c>
      <c r="I515" s="19">
        <v>45854</v>
      </c>
      <c r="J515" s="18">
        <v>53</v>
      </c>
      <c r="L515" s="46"/>
      <c r="M515" s="47"/>
      <c r="N515" s="46"/>
      <c r="O515" s="47"/>
      <c r="V515" s="136"/>
      <c r="W515" s="139"/>
      <c r="Y515" s="147" t="str">
        <f t="shared" si="113"/>
        <v/>
      </c>
      <c r="AA515" s="144" t="str">
        <f t="shared" si="114"/>
        <v/>
      </c>
      <c r="AB515" s="140"/>
      <c r="AC515" s="157"/>
      <c r="AD515" s="158"/>
      <c r="AE515" s="147"/>
      <c r="ED515">
        <v>304</v>
      </c>
      <c r="EE515">
        <v>2250</v>
      </c>
      <c r="EF515">
        <v>5137</v>
      </c>
      <c r="EG515">
        <v>7685</v>
      </c>
      <c r="EH515">
        <v>6532</v>
      </c>
      <c r="EI515">
        <v>4391</v>
      </c>
      <c r="EJ515">
        <v>3662</v>
      </c>
      <c r="EK515">
        <v>2080</v>
      </c>
      <c r="EL515">
        <v>1146</v>
      </c>
      <c r="EM515">
        <v>386</v>
      </c>
    </row>
    <row r="516" spans="1:144" ht="15" hidden="1" thickBot="1">
      <c r="A516" s="18">
        <v>9</v>
      </c>
      <c r="B516" s="18" t="s">
        <v>559</v>
      </c>
      <c r="C516" s="18" t="s">
        <v>560</v>
      </c>
      <c r="D516" s="175">
        <v>33573</v>
      </c>
      <c r="E516" s="175" cm="1">
        <f t="array" ref="E516">SUMPRODUCT(($AK$2:$GH$2&lt;='S(Week)'!$N$3)*(AK516:GH516)*1)</f>
        <v>33573</v>
      </c>
      <c r="F516" s="175">
        <f>IFERROR(E516*T516,0)</f>
        <v>16786.5</v>
      </c>
      <c r="G516" s="18"/>
      <c r="H516" s="19">
        <v>45793</v>
      </c>
      <c r="I516" s="19">
        <v>45854</v>
      </c>
      <c r="J516" s="18">
        <v>53</v>
      </c>
      <c r="L516" s="46"/>
      <c r="M516" s="47"/>
      <c r="N516" s="46"/>
      <c r="O516" s="47"/>
      <c r="P516" s="52">
        <v>50</v>
      </c>
      <c r="Q516" s="39" t="s">
        <v>51</v>
      </c>
      <c r="R516" s="40">
        <v>100</v>
      </c>
      <c r="S516" s="41" t="s">
        <v>51</v>
      </c>
      <c r="T516" s="38">
        <f t="shared" si="123"/>
        <v>0.5</v>
      </c>
      <c r="V516" s="136" t="str">
        <f>IF(($M516="A")*($O516="A")&gt;0,"Completed",IF($M516="A","In Progress","Not started"))</f>
        <v>Not started</v>
      </c>
      <c r="W516" s="139">
        <v>50</v>
      </c>
      <c r="X516" s="26" t="s">
        <v>52</v>
      </c>
      <c r="Y516" s="147" t="str">
        <f t="shared" si="113"/>
        <v/>
      </c>
      <c r="Z516" s="26" t="s">
        <v>52</v>
      </c>
      <c r="AA516" s="144" t="str">
        <f t="shared" si="114"/>
        <v/>
      </c>
      <c r="AB516" s="140" t="s">
        <v>52</v>
      </c>
      <c r="AC516" s="157"/>
      <c r="AD516" s="158"/>
      <c r="AE516" s="147"/>
      <c r="ED516">
        <v>304</v>
      </c>
      <c r="EE516">
        <v>2250</v>
      </c>
      <c r="EF516">
        <v>5137</v>
      </c>
      <c r="EG516">
        <v>7685</v>
      </c>
      <c r="EH516">
        <v>6532</v>
      </c>
      <c r="EI516">
        <v>4391</v>
      </c>
      <c r="EJ516">
        <v>3662</v>
      </c>
      <c r="EK516">
        <v>2080</v>
      </c>
      <c r="EL516">
        <v>1146</v>
      </c>
      <c r="EM516">
        <v>386</v>
      </c>
    </row>
    <row r="517" spans="1:144">
      <c r="A517" s="15">
        <v>5</v>
      </c>
      <c r="B517" s="15" t="s">
        <v>561</v>
      </c>
      <c r="C517" s="16"/>
      <c r="D517" s="174">
        <v>335733</v>
      </c>
      <c r="E517" s="174"/>
      <c r="F517" s="174"/>
      <c r="G517" s="16"/>
      <c r="H517" s="17">
        <v>45689</v>
      </c>
      <c r="I517" s="17">
        <v>45828</v>
      </c>
      <c r="J517" s="16">
        <v>120</v>
      </c>
      <c r="L517" s="46"/>
      <c r="M517" s="47"/>
      <c r="N517" s="46"/>
      <c r="O517" s="47"/>
      <c r="V517" s="136"/>
      <c r="W517" s="139"/>
      <c r="Y517" s="147" t="str">
        <f t="shared" si="113"/>
        <v/>
      </c>
      <c r="AA517" s="144" t="str">
        <f t="shared" si="114"/>
        <v/>
      </c>
      <c r="AB517" s="140"/>
      <c r="AC517" s="157"/>
      <c r="AD517" s="158"/>
      <c r="AE517" s="147"/>
      <c r="DO517">
        <v>3537</v>
      </c>
      <c r="DP517">
        <v>21221</v>
      </c>
      <c r="DQ517">
        <v>21221</v>
      </c>
      <c r="DR517">
        <v>21221</v>
      </c>
      <c r="DS517">
        <v>21221</v>
      </c>
      <c r="DT517">
        <v>21221</v>
      </c>
      <c r="DU517">
        <v>21221</v>
      </c>
      <c r="DV517">
        <v>10146</v>
      </c>
      <c r="DZ517">
        <v>908</v>
      </c>
      <c r="EA517">
        <v>2214</v>
      </c>
      <c r="EB517">
        <v>3521</v>
      </c>
      <c r="EC517">
        <v>4934</v>
      </c>
      <c r="ED517">
        <v>6307</v>
      </c>
      <c r="EE517">
        <v>7613</v>
      </c>
      <c r="EF517">
        <v>8076</v>
      </c>
      <c r="EI517">
        <v>161152</v>
      </c>
    </row>
    <row r="518" spans="1:144">
      <c r="A518" s="20">
        <v>6</v>
      </c>
      <c r="B518" s="20" t="s">
        <v>46</v>
      </c>
      <c r="C518" s="21"/>
      <c r="D518" s="176">
        <v>335733</v>
      </c>
      <c r="E518" s="176"/>
      <c r="F518" s="176"/>
      <c r="G518" s="21"/>
      <c r="H518" s="22">
        <v>45689</v>
      </c>
      <c r="I518" s="22">
        <v>45828</v>
      </c>
      <c r="J518" s="21">
        <v>120</v>
      </c>
      <c r="L518" s="46"/>
      <c r="M518" s="47"/>
      <c r="N518" s="46"/>
      <c r="O518" s="47"/>
      <c r="V518" s="136"/>
      <c r="W518" s="139"/>
      <c r="Y518" s="147" t="str">
        <f t="shared" si="113"/>
        <v/>
      </c>
      <c r="AA518" s="144" t="str">
        <f t="shared" si="114"/>
        <v/>
      </c>
      <c r="AB518" s="140"/>
      <c r="AC518" s="157"/>
      <c r="AD518" s="158"/>
      <c r="AE518" s="147"/>
      <c r="DO518">
        <v>3537</v>
      </c>
      <c r="DP518">
        <v>21221</v>
      </c>
      <c r="DQ518">
        <v>21221</v>
      </c>
      <c r="DR518">
        <v>21221</v>
      </c>
      <c r="DS518">
        <v>21221</v>
      </c>
      <c r="DT518">
        <v>21221</v>
      </c>
      <c r="DU518">
        <v>21221</v>
      </c>
      <c r="DV518">
        <v>10146</v>
      </c>
      <c r="DZ518">
        <v>908</v>
      </c>
      <c r="EA518">
        <v>2214</v>
      </c>
      <c r="EB518">
        <v>3521</v>
      </c>
      <c r="EC518">
        <v>4934</v>
      </c>
      <c r="ED518">
        <v>6307</v>
      </c>
      <c r="EE518">
        <v>7613</v>
      </c>
      <c r="EF518">
        <v>8076</v>
      </c>
      <c r="EI518">
        <v>161152</v>
      </c>
    </row>
    <row r="519" spans="1:144">
      <c r="B519" t="s">
        <v>47</v>
      </c>
      <c r="C519" s="18"/>
      <c r="D519" s="175">
        <v>141008</v>
      </c>
      <c r="E519" s="175"/>
      <c r="F519" s="175"/>
      <c r="G519" s="18"/>
      <c r="H519" s="19">
        <v>45689</v>
      </c>
      <c r="I519" s="19">
        <v>45735</v>
      </c>
      <c r="J519" s="18">
        <v>40</v>
      </c>
      <c r="L519" s="46"/>
      <c r="M519" s="47"/>
      <c r="N519" s="46"/>
      <c r="O519" s="47"/>
      <c r="V519" s="136"/>
      <c r="W519" s="139"/>
      <c r="Y519" s="147" t="str">
        <f t="shared" si="113"/>
        <v/>
      </c>
      <c r="AA519" s="144" t="str">
        <f t="shared" si="114"/>
        <v/>
      </c>
      <c r="AB519" s="140"/>
      <c r="AC519" s="157"/>
      <c r="AD519" s="158"/>
      <c r="AE519" s="147"/>
      <c r="DO519">
        <v>3537</v>
      </c>
      <c r="DP519">
        <v>21221</v>
      </c>
      <c r="DQ519">
        <v>21221</v>
      </c>
      <c r="DR519">
        <v>21221</v>
      </c>
      <c r="DS519">
        <v>21221</v>
      </c>
      <c r="DT519">
        <v>21221</v>
      </c>
      <c r="DU519">
        <v>21221</v>
      </c>
      <c r="DV519">
        <v>10146</v>
      </c>
    </row>
    <row r="520" spans="1:144" ht="15" thickBot="1">
      <c r="A520" s="18">
        <v>9</v>
      </c>
      <c r="B520" s="18" t="s">
        <v>562</v>
      </c>
      <c r="C520" s="18" t="s">
        <v>563</v>
      </c>
      <c r="D520" s="175">
        <v>141008</v>
      </c>
      <c r="E520" s="175" cm="1">
        <f t="array" ref="E520">SUMPRODUCT(($AK$2:$GH$2&lt;='S(Week)'!$N$3)*(AK520:GH520)*1)</f>
        <v>141009</v>
      </c>
      <c r="F520" s="175">
        <f>IFERROR(E520*T520,0)</f>
        <v>0</v>
      </c>
      <c r="G520" s="18"/>
      <c r="H520" s="19">
        <v>45689</v>
      </c>
      <c r="I520" s="19">
        <v>45735</v>
      </c>
      <c r="J520" s="18">
        <v>40</v>
      </c>
      <c r="L520" s="46"/>
      <c r="M520" s="47"/>
      <c r="N520" s="46"/>
      <c r="O520" s="47"/>
      <c r="T520" s="38">
        <f>(E521*T521)+(E522*T522)+(E523*T523)</f>
        <v>0</v>
      </c>
      <c r="V520" s="136" t="str">
        <f>IF(($M520="A")*($O520="A")&gt;0,"Completed",IF($M520="A","In Progress","Not started"))</f>
        <v>Not started</v>
      </c>
      <c r="W520" s="139"/>
      <c r="Y520" s="147" t="str">
        <f t="shared" si="113"/>
        <v/>
      </c>
      <c r="AA520" s="144" t="str">
        <f t="shared" si="114"/>
        <v/>
      </c>
      <c r="AB520" s="140"/>
      <c r="AC520" s="157"/>
      <c r="AD520" s="158"/>
      <c r="AE520" s="147"/>
      <c r="DO520">
        <v>3537</v>
      </c>
      <c r="DP520">
        <v>21221</v>
      </c>
      <c r="DQ520">
        <v>21221</v>
      </c>
      <c r="DR520">
        <v>21221</v>
      </c>
      <c r="DS520">
        <v>21221</v>
      </c>
      <c r="DT520">
        <v>21221</v>
      </c>
      <c r="DU520">
        <v>21221</v>
      </c>
      <c r="DV520">
        <v>10146</v>
      </c>
    </row>
    <row r="521" spans="1:144" outlineLevel="6">
      <c r="A521" s="18"/>
      <c r="B521" s="18"/>
      <c r="C521" s="25" t="s">
        <v>73</v>
      </c>
      <c r="D521" s="175"/>
      <c r="E521" s="175">
        <v>0.1</v>
      </c>
      <c r="F521" s="175"/>
      <c r="G521" s="19"/>
      <c r="H521" s="19"/>
      <c r="I521" s="18"/>
      <c r="L521" s="46"/>
      <c r="M521" s="47"/>
      <c r="N521" s="46"/>
      <c r="O521" s="47"/>
      <c r="P521" s="53"/>
      <c r="Q521" s="29" t="s">
        <v>82</v>
      </c>
      <c r="R521" s="30"/>
      <c r="S521" s="31" t="s">
        <v>82</v>
      </c>
      <c r="T521" s="38">
        <f t="shared" ref="T521:T527" si="124">IFERROR($P521/$R521,0)</f>
        <v>0</v>
      </c>
      <c r="V521" s="136"/>
      <c r="W521" s="139"/>
      <c r="X521" s="26" t="s">
        <v>81</v>
      </c>
      <c r="Y521" s="147" t="str">
        <f t="shared" si="113"/>
        <v/>
      </c>
      <c r="Z521" s="26" t="s">
        <v>81</v>
      </c>
      <c r="AA521" s="144" t="str">
        <f t="shared" si="114"/>
        <v/>
      </c>
      <c r="AB521" s="140" t="s">
        <v>81</v>
      </c>
      <c r="AC521" s="159" t="s">
        <v>74</v>
      </c>
      <c r="AD521" s="160" t="s">
        <v>75</v>
      </c>
      <c r="AE521" s="160" t="s">
        <v>76</v>
      </c>
    </row>
    <row r="522" spans="1:144" outlineLevel="6">
      <c r="A522" s="18"/>
      <c r="B522" s="18"/>
      <c r="C522" s="25" t="s">
        <v>77</v>
      </c>
      <c r="D522" s="175"/>
      <c r="E522" s="175">
        <v>0.4</v>
      </c>
      <c r="F522" s="175"/>
      <c r="G522" s="19"/>
      <c r="H522" s="19"/>
      <c r="I522" s="18"/>
      <c r="L522" s="46"/>
      <c r="M522" s="47"/>
      <c r="N522" s="46"/>
      <c r="O522" s="47"/>
      <c r="P522" s="54"/>
      <c r="Q522" s="32" t="s">
        <v>78</v>
      </c>
      <c r="R522" s="33"/>
      <c r="S522" s="34" t="s">
        <v>78</v>
      </c>
      <c r="T522" s="38">
        <f t="shared" si="124"/>
        <v>0</v>
      </c>
      <c r="V522" s="136"/>
      <c r="W522" s="139"/>
      <c r="X522" s="26" t="s">
        <v>79</v>
      </c>
      <c r="Y522" s="147" t="str">
        <f t="shared" si="113"/>
        <v/>
      </c>
      <c r="Z522" s="26" t="s">
        <v>79</v>
      </c>
      <c r="AA522" s="144" t="str">
        <f t="shared" si="114"/>
        <v/>
      </c>
      <c r="AB522" s="140" t="s">
        <v>79</v>
      </c>
      <c r="AC522" s="159" t="s">
        <v>74</v>
      </c>
      <c r="AD522" s="160" t="s">
        <v>75</v>
      </c>
      <c r="AE522" s="160" t="s">
        <v>76</v>
      </c>
    </row>
    <row r="523" spans="1:144" ht="15" outlineLevel="6" thickBot="1">
      <c r="A523" s="18"/>
      <c r="B523" s="18"/>
      <c r="C523" s="25" t="s">
        <v>80</v>
      </c>
      <c r="D523" s="175"/>
      <c r="E523" s="175">
        <v>0.5</v>
      </c>
      <c r="F523" s="175"/>
      <c r="G523" s="19"/>
      <c r="H523" s="19"/>
      <c r="I523" s="18"/>
      <c r="L523" s="46"/>
      <c r="M523" s="47"/>
      <c r="N523" s="46"/>
      <c r="O523" s="47"/>
      <c r="P523" s="55"/>
      <c r="Q523" s="35" t="s">
        <v>82</v>
      </c>
      <c r="R523" s="36"/>
      <c r="S523" s="37" t="s">
        <v>81</v>
      </c>
      <c r="T523" s="38">
        <f t="shared" si="124"/>
        <v>0</v>
      </c>
      <c r="V523" s="136"/>
      <c r="W523" s="139"/>
      <c r="X523" s="26" t="s">
        <v>81</v>
      </c>
      <c r="Y523" s="147" t="str">
        <f t="shared" ref="Y523:Y586" si="125">IFERROR(IF(P523-W523=0, "", P523-W523), "")</f>
        <v/>
      </c>
      <c r="Z523" s="26" t="s">
        <v>81</v>
      </c>
      <c r="AA523" s="144" t="str">
        <f t="shared" ref="AA523:AA586" si="126">IFERROR(W523+Y523,"")</f>
        <v/>
      </c>
      <c r="AB523" s="140" t="s">
        <v>81</v>
      </c>
      <c r="AC523" s="159" t="s">
        <v>74</v>
      </c>
      <c r="AD523" s="160" t="s">
        <v>75</v>
      </c>
      <c r="AE523" s="160" t="s">
        <v>76</v>
      </c>
    </row>
    <row r="524" spans="1:144" ht="15" hidden="1" thickBot="1">
      <c r="B524" t="s">
        <v>105</v>
      </c>
      <c r="C524" s="18"/>
      <c r="D524" s="175">
        <v>161152</v>
      </c>
      <c r="E524" s="175"/>
      <c r="F524" s="175"/>
      <c r="G524" s="18"/>
      <c r="H524" s="19">
        <v>45824</v>
      </c>
      <c r="I524" s="19">
        <v>45828</v>
      </c>
      <c r="J524" s="18">
        <v>4</v>
      </c>
      <c r="L524" s="46"/>
      <c r="M524" s="47"/>
      <c r="N524" s="46"/>
      <c r="O524" s="47"/>
      <c r="V524" s="136"/>
      <c r="W524" s="139"/>
      <c r="Y524" s="147" t="str">
        <f t="shared" si="125"/>
        <v/>
      </c>
      <c r="AA524" s="144" t="str">
        <f t="shared" si="126"/>
        <v/>
      </c>
      <c r="AB524" s="140"/>
      <c r="AC524" s="157"/>
      <c r="AD524" s="158"/>
      <c r="AE524" s="147"/>
      <c r="EI524">
        <v>161152</v>
      </c>
    </row>
    <row r="525" spans="1:144" ht="15" hidden="1" thickBot="1">
      <c r="A525" s="18">
        <v>9</v>
      </c>
      <c r="B525" s="18" t="s">
        <v>564</v>
      </c>
      <c r="C525" s="18" t="s">
        <v>565</v>
      </c>
      <c r="D525" s="175">
        <v>161152</v>
      </c>
      <c r="E525" s="175" cm="1">
        <f t="array" ref="E525">SUMPRODUCT(($AK$2:$GH$2&lt;='S(Week)'!$N$3)*(AK525:GH525)*1)</f>
        <v>161152</v>
      </c>
      <c r="F525" s="175">
        <f>IFERROR(E525*T525,0)</f>
        <v>0</v>
      </c>
      <c r="G525" s="18"/>
      <c r="H525" s="19">
        <v>45824</v>
      </c>
      <c r="I525" s="19">
        <v>45828</v>
      </c>
      <c r="J525" s="18">
        <v>4</v>
      </c>
      <c r="L525" s="46"/>
      <c r="M525" s="47"/>
      <c r="N525" s="46"/>
      <c r="O525" s="47"/>
      <c r="P525" s="52"/>
      <c r="Q525" s="39" t="s">
        <v>51</v>
      </c>
      <c r="R525" s="40">
        <v>100</v>
      </c>
      <c r="S525" s="41" t="s">
        <v>51</v>
      </c>
      <c r="T525" s="38">
        <f t="shared" si="124"/>
        <v>0</v>
      </c>
      <c r="V525" s="136" t="str">
        <f>IF(($M525="A")*($O525="A")&gt;0,"Completed",IF($M525="A","In Progress","Not started"))</f>
        <v>Not started</v>
      </c>
      <c r="W525" s="139"/>
      <c r="X525" s="26" t="s">
        <v>52</v>
      </c>
      <c r="Y525" s="147" t="str">
        <f t="shared" si="125"/>
        <v/>
      </c>
      <c r="Z525" s="26" t="s">
        <v>52</v>
      </c>
      <c r="AA525" s="144" t="str">
        <f t="shared" si="126"/>
        <v/>
      </c>
      <c r="AB525" s="140" t="s">
        <v>52</v>
      </c>
      <c r="AC525" s="157"/>
      <c r="AD525" s="158"/>
      <c r="AE525" s="147"/>
      <c r="EI525">
        <v>161152</v>
      </c>
    </row>
    <row r="526" spans="1:144" ht="15" hidden="1" thickBot="1">
      <c r="B526" t="s">
        <v>118</v>
      </c>
      <c r="C526" s="18"/>
      <c r="D526" s="175">
        <v>33573</v>
      </c>
      <c r="E526" s="175"/>
      <c r="F526" s="175"/>
      <c r="G526" s="18"/>
      <c r="H526" s="19">
        <v>45762</v>
      </c>
      <c r="I526" s="19">
        <v>45808</v>
      </c>
      <c r="J526" s="18">
        <v>40</v>
      </c>
      <c r="L526" s="46"/>
      <c r="M526" s="47"/>
      <c r="N526" s="46"/>
      <c r="O526" s="47"/>
      <c r="V526" s="136"/>
      <c r="W526" s="139"/>
      <c r="Y526" s="147" t="str">
        <f t="shared" si="125"/>
        <v/>
      </c>
      <c r="AA526" s="144" t="str">
        <f t="shared" si="126"/>
        <v/>
      </c>
      <c r="AB526" s="140"/>
      <c r="AC526" s="157"/>
      <c r="AD526" s="158"/>
      <c r="AE526" s="147"/>
      <c r="DZ526">
        <v>908</v>
      </c>
      <c r="EA526">
        <v>2214</v>
      </c>
      <c r="EB526">
        <v>3521</v>
      </c>
      <c r="EC526">
        <v>4934</v>
      </c>
      <c r="ED526">
        <v>6307</v>
      </c>
      <c r="EE526">
        <v>7613</v>
      </c>
      <c r="EF526">
        <v>8076</v>
      </c>
    </row>
    <row r="527" spans="1:144" ht="15" hidden="1" thickBot="1">
      <c r="A527" s="18">
        <v>9</v>
      </c>
      <c r="B527" s="18" t="s">
        <v>566</v>
      </c>
      <c r="C527" s="18" t="s">
        <v>567</v>
      </c>
      <c r="D527" s="175">
        <v>33573</v>
      </c>
      <c r="E527" s="175" cm="1">
        <f t="array" ref="E527">SUMPRODUCT(($AK$2:$GH$2&lt;='S(Week)'!$N$3)*(AK527:GH527)*1)</f>
        <v>33573</v>
      </c>
      <c r="F527" s="175">
        <f>IFERROR(E527*T527,0)</f>
        <v>0</v>
      </c>
      <c r="G527" s="18"/>
      <c r="H527" s="19">
        <v>45762</v>
      </c>
      <c r="I527" s="19">
        <v>45808</v>
      </c>
      <c r="J527" s="18">
        <v>40</v>
      </c>
      <c r="L527" s="46"/>
      <c r="M527" s="47"/>
      <c r="N527" s="46"/>
      <c r="O527" s="47"/>
      <c r="P527" s="52"/>
      <c r="Q527" s="39" t="s">
        <v>52</v>
      </c>
      <c r="R527" s="40">
        <v>100</v>
      </c>
      <c r="S527" s="41" t="s">
        <v>51</v>
      </c>
      <c r="T527" s="38">
        <f t="shared" si="124"/>
        <v>0</v>
      </c>
      <c r="V527" s="136" t="str">
        <f>IF(($M527="A")*($O527="A")&gt;0,"Completed",IF($M527="A","In Progress","Not started"))</f>
        <v>Not started</v>
      </c>
      <c r="W527" s="139"/>
      <c r="X527" s="26" t="s">
        <v>52</v>
      </c>
      <c r="Y527" s="147" t="str">
        <f t="shared" si="125"/>
        <v/>
      </c>
      <c r="Z527" s="26" t="s">
        <v>52</v>
      </c>
      <c r="AA527" s="144" t="str">
        <f t="shared" si="126"/>
        <v/>
      </c>
      <c r="AB527" s="140" t="s">
        <v>52</v>
      </c>
      <c r="AC527" s="157"/>
      <c r="AD527" s="158"/>
      <c r="AE527" s="147"/>
      <c r="DZ527">
        <v>908</v>
      </c>
      <c r="EA527">
        <v>2214</v>
      </c>
      <c r="EB527">
        <v>3521</v>
      </c>
      <c r="EC527">
        <v>4934</v>
      </c>
      <c r="ED527">
        <v>6307</v>
      </c>
      <c r="EE527">
        <v>7613</v>
      </c>
      <c r="EF527">
        <v>8076</v>
      </c>
    </row>
    <row r="528" spans="1:144">
      <c r="A528" s="15">
        <v>5</v>
      </c>
      <c r="B528" s="15" t="s">
        <v>568</v>
      </c>
      <c r="C528" s="16"/>
      <c r="D528" s="174">
        <v>335733</v>
      </c>
      <c r="E528" s="174"/>
      <c r="F528" s="174"/>
      <c r="G528" s="16"/>
      <c r="H528" s="17">
        <v>45752</v>
      </c>
      <c r="I528" s="17">
        <v>45835</v>
      </c>
      <c r="J528" s="16">
        <v>72</v>
      </c>
      <c r="L528" s="46"/>
      <c r="M528" s="47"/>
      <c r="N528" s="46"/>
      <c r="O528" s="47"/>
      <c r="V528" s="136"/>
      <c r="W528" s="139"/>
      <c r="Y528" s="147" t="str">
        <f t="shared" si="125"/>
        <v/>
      </c>
      <c r="AA528" s="144" t="str">
        <f t="shared" si="126"/>
        <v/>
      </c>
      <c r="AB528" s="140"/>
      <c r="AC528" s="157"/>
      <c r="AD528" s="158"/>
      <c r="AE528" s="147"/>
      <c r="DX528">
        <v>4042</v>
      </c>
      <c r="DY528">
        <v>24252</v>
      </c>
      <c r="DZ528">
        <v>24252</v>
      </c>
      <c r="EA528">
        <v>24252</v>
      </c>
      <c r="EB528">
        <v>24252</v>
      </c>
      <c r="EC528">
        <v>24252</v>
      </c>
      <c r="ED528">
        <v>16195</v>
      </c>
      <c r="EE528">
        <v>2803</v>
      </c>
      <c r="EF528">
        <v>5387</v>
      </c>
      <c r="EG528">
        <v>8198</v>
      </c>
      <c r="EH528">
        <v>10745</v>
      </c>
      <c r="EI528">
        <v>5950</v>
      </c>
      <c r="EJ528">
        <v>161152</v>
      </c>
    </row>
    <row r="529" spans="1:140">
      <c r="A529" s="20">
        <v>6</v>
      </c>
      <c r="B529" s="20" t="s">
        <v>46</v>
      </c>
      <c r="C529" s="21"/>
      <c r="D529" s="176">
        <v>335733</v>
      </c>
      <c r="E529" s="176"/>
      <c r="F529" s="176"/>
      <c r="G529" s="21"/>
      <c r="H529" s="22">
        <v>45752</v>
      </c>
      <c r="I529" s="22">
        <v>45835</v>
      </c>
      <c r="J529" s="21">
        <v>72</v>
      </c>
      <c r="L529" s="46"/>
      <c r="M529" s="47"/>
      <c r="N529" s="46"/>
      <c r="O529" s="47"/>
      <c r="V529" s="136"/>
      <c r="W529" s="139"/>
      <c r="Y529" s="147" t="str">
        <f t="shared" si="125"/>
        <v/>
      </c>
      <c r="AA529" s="144" t="str">
        <f t="shared" si="126"/>
        <v/>
      </c>
      <c r="AB529" s="140"/>
      <c r="AC529" s="157"/>
      <c r="AD529" s="158"/>
      <c r="AE529" s="147"/>
      <c r="DX529">
        <v>4042</v>
      </c>
      <c r="DY529">
        <v>24252</v>
      </c>
      <c r="DZ529">
        <v>24252</v>
      </c>
      <c r="EA529">
        <v>24252</v>
      </c>
      <c r="EB529">
        <v>24252</v>
      </c>
      <c r="EC529">
        <v>24252</v>
      </c>
      <c r="ED529">
        <v>16195</v>
      </c>
      <c r="EE529">
        <v>2803</v>
      </c>
      <c r="EF529">
        <v>5387</v>
      </c>
      <c r="EG529">
        <v>8198</v>
      </c>
      <c r="EH529">
        <v>10745</v>
      </c>
      <c r="EI529">
        <v>5950</v>
      </c>
      <c r="EJ529">
        <v>161152</v>
      </c>
    </row>
    <row r="530" spans="1:140">
      <c r="B530" t="s">
        <v>47</v>
      </c>
      <c r="C530" s="18"/>
      <c r="D530" s="175">
        <v>141008</v>
      </c>
      <c r="E530" s="175"/>
      <c r="F530" s="175"/>
      <c r="G530" s="18"/>
      <c r="H530" s="19">
        <v>45752</v>
      </c>
      <c r="I530" s="19">
        <v>45792</v>
      </c>
      <c r="J530" s="18">
        <v>35</v>
      </c>
      <c r="L530" s="46"/>
      <c r="M530" s="47"/>
      <c r="N530" s="46"/>
      <c r="O530" s="47"/>
      <c r="V530" s="136"/>
      <c r="W530" s="139"/>
      <c r="Y530" s="147" t="str">
        <f t="shared" si="125"/>
        <v/>
      </c>
      <c r="AA530" s="144" t="str">
        <f t="shared" si="126"/>
        <v/>
      </c>
      <c r="AB530" s="140"/>
      <c r="AC530" s="157"/>
      <c r="AD530" s="158"/>
      <c r="AE530" s="147"/>
      <c r="DX530">
        <v>4042</v>
      </c>
      <c r="DY530">
        <v>24252</v>
      </c>
      <c r="DZ530">
        <v>24252</v>
      </c>
      <c r="EA530">
        <v>24252</v>
      </c>
      <c r="EB530">
        <v>24252</v>
      </c>
      <c r="EC530">
        <v>24252</v>
      </c>
      <c r="ED530">
        <v>15705</v>
      </c>
    </row>
    <row r="531" spans="1:140" ht="15" thickBot="1">
      <c r="A531" s="18">
        <v>9</v>
      </c>
      <c r="B531" s="18" t="s">
        <v>569</v>
      </c>
      <c r="C531" s="18" t="s">
        <v>570</v>
      </c>
      <c r="D531" s="175">
        <v>141008</v>
      </c>
      <c r="E531" s="175" cm="1">
        <f t="array" ref="E531">SUMPRODUCT(($AK$2:$GH$2&lt;='S(Week)'!$N$3)*(AK531:GH531)*1)</f>
        <v>141007</v>
      </c>
      <c r="F531" s="175">
        <f>IFERROR(E531*T531,0)</f>
        <v>79806.426887782654</v>
      </c>
      <c r="G531" s="18"/>
      <c r="H531" s="19">
        <v>45752</v>
      </c>
      <c r="I531" s="19">
        <v>45792</v>
      </c>
      <c r="J531" s="18">
        <v>35</v>
      </c>
      <c r="L531" s="46"/>
      <c r="M531" s="47"/>
      <c r="N531" s="46"/>
      <c r="O531" s="47"/>
      <c r="T531" s="38">
        <f>(E532*T532)+(E533*T533)+(E534*T534)</f>
        <v>0.56597492952677986</v>
      </c>
      <c r="V531" s="136" t="str">
        <f>IF(($M531="A")*($O531="A")&gt;0,"Completed",IF($M531="A","In Progress","Not started"))</f>
        <v>Not started</v>
      </c>
      <c r="W531" s="139"/>
      <c r="Y531" s="147" t="str">
        <f t="shared" si="125"/>
        <v/>
      </c>
      <c r="AA531" s="144" t="str">
        <f t="shared" si="126"/>
        <v/>
      </c>
      <c r="AB531" s="140"/>
      <c r="AC531" s="157"/>
      <c r="AD531" s="158"/>
      <c r="AE531" s="147"/>
      <c r="DX531">
        <v>4042</v>
      </c>
      <c r="DY531">
        <v>24252</v>
      </c>
      <c r="DZ531">
        <v>24252</v>
      </c>
      <c r="EA531">
        <v>24252</v>
      </c>
      <c r="EB531">
        <v>24252</v>
      </c>
      <c r="EC531">
        <v>24252</v>
      </c>
      <c r="ED531">
        <v>15705</v>
      </c>
    </row>
    <row r="532" spans="1:140" outlineLevel="6">
      <c r="A532" s="18"/>
      <c r="B532" s="18"/>
      <c r="C532" s="25" t="s">
        <v>73</v>
      </c>
      <c r="D532" s="175"/>
      <c r="E532" s="175">
        <v>0.1</v>
      </c>
      <c r="F532" s="175"/>
      <c r="G532" s="19"/>
      <c r="H532" s="19"/>
      <c r="I532" s="18"/>
      <c r="L532" s="46"/>
      <c r="M532" s="47"/>
      <c r="N532" s="46"/>
      <c r="O532" s="47"/>
      <c r="P532" s="117">
        <v>100</v>
      </c>
      <c r="Q532" s="118" t="s">
        <v>52</v>
      </c>
      <c r="R532" s="119">
        <v>100</v>
      </c>
      <c r="S532" s="120" t="s">
        <v>52</v>
      </c>
      <c r="T532" s="38">
        <f t="shared" ref="T532:T538" si="127">IFERROR($P532/$R532,0)</f>
        <v>1</v>
      </c>
      <c r="V532" s="136"/>
      <c r="W532" s="139">
        <v>100</v>
      </c>
      <c r="X532" s="26" t="s">
        <v>52</v>
      </c>
      <c r="Y532" s="147" t="str">
        <f t="shared" si="125"/>
        <v/>
      </c>
      <c r="Z532" s="26" t="s">
        <v>52</v>
      </c>
      <c r="AA532" s="144" t="str">
        <f t="shared" si="126"/>
        <v/>
      </c>
      <c r="AB532" s="140" t="s">
        <v>52</v>
      </c>
      <c r="AC532" s="159" t="s">
        <v>74</v>
      </c>
      <c r="AD532" s="160" t="s">
        <v>75</v>
      </c>
      <c r="AE532" s="160" t="s">
        <v>76</v>
      </c>
    </row>
    <row r="533" spans="1:140" outlineLevel="6">
      <c r="A533" s="18"/>
      <c r="B533" s="18"/>
      <c r="C533" s="25" t="s">
        <v>77</v>
      </c>
      <c r="D533" s="175"/>
      <c r="E533" s="175">
        <v>0.4</v>
      </c>
      <c r="F533" s="175"/>
      <c r="G533" s="19"/>
      <c r="H533" s="19"/>
      <c r="I533" s="18"/>
      <c r="L533" s="46"/>
      <c r="M533" s="47"/>
      <c r="N533" s="46"/>
      <c r="O533" s="47"/>
      <c r="P533" s="121">
        <v>20</v>
      </c>
      <c r="Q533" s="122" t="s">
        <v>52</v>
      </c>
      <c r="R533" s="123">
        <v>20</v>
      </c>
      <c r="S533" s="124" t="s">
        <v>52</v>
      </c>
      <c r="T533" s="38">
        <f t="shared" si="127"/>
        <v>1</v>
      </c>
      <c r="V533" s="136"/>
      <c r="W533" s="139">
        <v>20</v>
      </c>
      <c r="X533" s="26" t="s">
        <v>52</v>
      </c>
      <c r="Y533" s="147" t="str">
        <f t="shared" si="125"/>
        <v/>
      </c>
      <c r="Z533" s="26" t="s">
        <v>52</v>
      </c>
      <c r="AA533" s="144" t="str">
        <f t="shared" si="126"/>
        <v/>
      </c>
      <c r="AB533" s="140" t="s">
        <v>52</v>
      </c>
      <c r="AC533" s="159" t="s">
        <v>74</v>
      </c>
      <c r="AD533" s="160" t="s">
        <v>75</v>
      </c>
      <c r="AE533" s="160" t="s">
        <v>76</v>
      </c>
    </row>
    <row r="534" spans="1:140" ht="15" outlineLevel="6" thickBot="1">
      <c r="A534" s="18"/>
      <c r="B534" s="18"/>
      <c r="C534" s="25" t="s">
        <v>80</v>
      </c>
      <c r="D534" s="175"/>
      <c r="E534" s="175">
        <v>0.5</v>
      </c>
      <c r="F534" s="175"/>
      <c r="G534" s="19"/>
      <c r="H534" s="19"/>
      <c r="I534" s="18"/>
      <c r="L534" s="46"/>
      <c r="M534" s="47"/>
      <c r="N534" s="46"/>
      <c r="O534" s="47"/>
      <c r="P534" s="125">
        <v>22</v>
      </c>
      <c r="Q534" s="126" t="s">
        <v>81</v>
      </c>
      <c r="R534" s="127">
        <v>166.73</v>
      </c>
      <c r="S534" s="128" t="s">
        <v>81</v>
      </c>
      <c r="T534" s="38">
        <f t="shared" si="127"/>
        <v>0.13194985905355966</v>
      </c>
      <c r="V534" s="136"/>
      <c r="W534" s="139">
        <v>22</v>
      </c>
      <c r="X534" s="26" t="s">
        <v>81</v>
      </c>
      <c r="Y534" s="147" t="str">
        <f t="shared" si="125"/>
        <v/>
      </c>
      <c r="Z534" s="26" t="s">
        <v>81</v>
      </c>
      <c r="AA534" s="144" t="str">
        <f t="shared" si="126"/>
        <v/>
      </c>
      <c r="AB534" s="140" t="s">
        <v>81</v>
      </c>
      <c r="AC534" s="159" t="s">
        <v>74</v>
      </c>
      <c r="AD534" s="160" t="s">
        <v>75</v>
      </c>
      <c r="AE534" s="160" t="s">
        <v>76</v>
      </c>
    </row>
    <row r="535" spans="1:140" ht="15" hidden="1" thickBot="1">
      <c r="B535" t="s">
        <v>105</v>
      </c>
      <c r="C535" s="18"/>
      <c r="D535" s="175">
        <v>161152</v>
      </c>
      <c r="E535" s="175"/>
      <c r="F535" s="175"/>
      <c r="G535" s="18"/>
      <c r="H535" s="19">
        <v>45831</v>
      </c>
      <c r="I535" s="19">
        <v>45835</v>
      </c>
      <c r="J535" s="18">
        <v>4</v>
      </c>
      <c r="L535" s="46"/>
      <c r="M535" s="47"/>
      <c r="N535" s="46"/>
      <c r="O535" s="47"/>
      <c r="V535" s="136"/>
      <c r="W535" s="139"/>
      <c r="Y535" s="147" t="str">
        <f t="shared" si="125"/>
        <v/>
      </c>
      <c r="AA535" s="144" t="str">
        <f t="shared" si="126"/>
        <v/>
      </c>
      <c r="AB535" s="140"/>
      <c r="AC535" s="157"/>
      <c r="AD535" s="158"/>
      <c r="AE535" s="147"/>
      <c r="EJ535">
        <v>161152</v>
      </c>
    </row>
    <row r="536" spans="1:140" ht="15" hidden="1" thickBot="1">
      <c r="A536" s="18">
        <v>9</v>
      </c>
      <c r="B536" s="18" t="s">
        <v>571</v>
      </c>
      <c r="C536" s="18" t="s">
        <v>572</v>
      </c>
      <c r="D536" s="175">
        <v>161152</v>
      </c>
      <c r="E536" s="175" cm="1">
        <f t="array" ref="E536">SUMPRODUCT(($AK$2:$GH$2&lt;='S(Week)'!$N$3)*(AK536:GH536)*1)</f>
        <v>161152</v>
      </c>
      <c r="F536" s="175">
        <f>IFERROR(E536*T536,0)</f>
        <v>0</v>
      </c>
      <c r="G536" s="18"/>
      <c r="H536" s="19">
        <v>45831</v>
      </c>
      <c r="I536" s="19">
        <v>45835</v>
      </c>
      <c r="J536" s="18">
        <v>4</v>
      </c>
      <c r="L536" s="46"/>
      <c r="M536" s="47"/>
      <c r="N536" s="46"/>
      <c r="O536" s="47"/>
      <c r="P536" s="52"/>
      <c r="Q536" s="39" t="s">
        <v>51</v>
      </c>
      <c r="R536" s="40">
        <v>100</v>
      </c>
      <c r="S536" s="41" t="s">
        <v>51</v>
      </c>
      <c r="T536" s="38">
        <f t="shared" si="127"/>
        <v>0</v>
      </c>
      <c r="V536" s="136" t="str">
        <f>IF(($M536="A")*($O536="A")&gt;0,"Completed",IF($M536="A","In Progress","Not started"))</f>
        <v>Not started</v>
      </c>
      <c r="W536" s="139"/>
      <c r="X536" s="26" t="s">
        <v>52</v>
      </c>
      <c r="Y536" s="147" t="str">
        <f t="shared" si="125"/>
        <v/>
      </c>
      <c r="Z536" s="26" t="s">
        <v>52</v>
      </c>
      <c r="AA536" s="144" t="str">
        <f t="shared" si="126"/>
        <v/>
      </c>
      <c r="AB536" s="140" t="s">
        <v>52</v>
      </c>
      <c r="AC536" s="157"/>
      <c r="AD536" s="158"/>
      <c r="AE536" s="147"/>
      <c r="EJ536">
        <v>161152</v>
      </c>
    </row>
    <row r="537" spans="1:140" ht="15" hidden="1" thickBot="1">
      <c r="B537" t="s">
        <v>118</v>
      </c>
      <c r="C537" s="18"/>
      <c r="D537" s="175">
        <v>33573</v>
      </c>
      <c r="E537" s="175"/>
      <c r="F537" s="175"/>
      <c r="G537" s="18"/>
      <c r="H537" s="19">
        <v>45792</v>
      </c>
      <c r="I537" s="19">
        <v>45826</v>
      </c>
      <c r="J537" s="18">
        <v>29</v>
      </c>
      <c r="L537" s="46"/>
      <c r="M537" s="47"/>
      <c r="N537" s="46"/>
      <c r="O537" s="47"/>
      <c r="V537" s="136"/>
      <c r="W537" s="139"/>
      <c r="Y537" s="147" t="str">
        <f t="shared" si="125"/>
        <v/>
      </c>
      <c r="AA537" s="144" t="str">
        <f t="shared" si="126"/>
        <v/>
      </c>
      <c r="AB537" s="140"/>
      <c r="AC537" s="157"/>
      <c r="AD537" s="158"/>
      <c r="AE537" s="147"/>
      <c r="ED537">
        <v>490</v>
      </c>
      <c r="EE537">
        <v>2803</v>
      </c>
      <c r="EF537">
        <v>5387</v>
      </c>
      <c r="EG537">
        <v>8198</v>
      </c>
      <c r="EH537">
        <v>10745</v>
      </c>
      <c r="EI537">
        <v>5950</v>
      </c>
    </row>
    <row r="538" spans="1:140" ht="15" hidden="1" thickBot="1">
      <c r="A538" s="18">
        <v>9</v>
      </c>
      <c r="B538" s="18" t="s">
        <v>573</v>
      </c>
      <c r="C538" s="18" t="s">
        <v>574</v>
      </c>
      <c r="D538" s="175">
        <v>33573</v>
      </c>
      <c r="E538" s="175" cm="1">
        <f t="array" ref="E538">SUMPRODUCT(($AK$2:$GH$2&lt;='S(Week)'!$N$3)*(AK538:GH538)*1)</f>
        <v>33573</v>
      </c>
      <c r="F538" s="175">
        <f>IFERROR(E538*T538,0)</f>
        <v>0</v>
      </c>
      <c r="G538" s="18"/>
      <c r="H538" s="19">
        <v>45792</v>
      </c>
      <c r="I538" s="19">
        <v>45826</v>
      </c>
      <c r="J538" s="18">
        <v>29</v>
      </c>
      <c r="L538" s="46"/>
      <c r="M538" s="47"/>
      <c r="N538" s="46"/>
      <c r="O538" s="47"/>
      <c r="P538" s="52"/>
      <c r="Q538" s="39" t="s">
        <v>51</v>
      </c>
      <c r="R538" s="40">
        <v>100</v>
      </c>
      <c r="S538" s="41" t="s">
        <v>51</v>
      </c>
      <c r="T538" s="38">
        <f t="shared" si="127"/>
        <v>0</v>
      </c>
      <c r="V538" s="136" t="str">
        <f>IF(($M538="A")*($O538="A")&gt;0,"Completed",IF($M538="A","In Progress","Not started"))</f>
        <v>Not started</v>
      </c>
      <c r="W538" s="139"/>
      <c r="X538" s="26" t="s">
        <v>52</v>
      </c>
      <c r="Y538" s="147" t="str">
        <f t="shared" si="125"/>
        <v/>
      </c>
      <c r="Z538" s="26" t="s">
        <v>52</v>
      </c>
      <c r="AA538" s="144" t="str">
        <f t="shared" si="126"/>
        <v/>
      </c>
      <c r="AB538" s="140" t="s">
        <v>52</v>
      </c>
      <c r="AC538" s="157"/>
      <c r="AD538" s="158"/>
      <c r="AE538" s="147"/>
      <c r="ED538">
        <v>490</v>
      </c>
      <c r="EE538">
        <v>2803</v>
      </c>
      <c r="EF538">
        <v>5387</v>
      </c>
      <c r="EG538">
        <v>8198</v>
      </c>
      <c r="EH538">
        <v>10745</v>
      </c>
      <c r="EI538">
        <v>5950</v>
      </c>
    </row>
    <row r="539" spans="1:140">
      <c r="A539" s="15">
        <v>5</v>
      </c>
      <c r="B539" s="15" t="s">
        <v>528</v>
      </c>
      <c r="C539" s="16"/>
      <c r="D539" s="174">
        <v>28441</v>
      </c>
      <c r="E539" s="174"/>
      <c r="F539" s="174"/>
      <c r="G539" s="16"/>
      <c r="H539" s="17">
        <v>45735</v>
      </c>
      <c r="I539" s="17">
        <v>45819</v>
      </c>
      <c r="J539" s="16">
        <v>71</v>
      </c>
      <c r="L539" s="46"/>
      <c r="M539" s="47"/>
      <c r="N539" s="46"/>
      <c r="O539" s="47"/>
      <c r="V539" s="136"/>
      <c r="W539" s="139"/>
      <c r="Y539" s="147" t="str">
        <f t="shared" si="125"/>
        <v/>
      </c>
      <c r="AA539" s="144" t="str">
        <f t="shared" si="126"/>
        <v/>
      </c>
      <c r="AB539" s="140"/>
      <c r="AC539" s="157"/>
      <c r="AD539" s="158"/>
      <c r="AE539" s="147"/>
      <c r="DV539">
        <v>10344</v>
      </c>
      <c r="DW539">
        <v>8879</v>
      </c>
      <c r="DX539">
        <v>88</v>
      </c>
      <c r="ED539">
        <v>294</v>
      </c>
      <c r="EE539">
        <v>3593</v>
      </c>
      <c r="EF539">
        <v>3527</v>
      </c>
      <c r="EG539">
        <v>1516</v>
      </c>
      <c r="EH539">
        <v>200</v>
      </c>
    </row>
    <row r="540" spans="1:140">
      <c r="A540" s="20">
        <v>6</v>
      </c>
      <c r="B540" s="20" t="s">
        <v>46</v>
      </c>
      <c r="C540" s="21"/>
      <c r="D540" s="176">
        <v>28441</v>
      </c>
      <c r="E540" s="176"/>
      <c r="F540" s="176"/>
      <c r="G540" s="21"/>
      <c r="H540" s="22">
        <v>45735</v>
      </c>
      <c r="I540" s="22">
        <v>45819</v>
      </c>
      <c r="J540" s="21">
        <v>71</v>
      </c>
      <c r="L540" s="46"/>
      <c r="M540" s="47"/>
      <c r="N540" s="46"/>
      <c r="O540" s="47"/>
      <c r="V540" s="136"/>
      <c r="W540" s="139"/>
      <c r="Y540" s="147" t="str">
        <f t="shared" si="125"/>
        <v/>
      </c>
      <c r="AA540" s="144" t="str">
        <f t="shared" si="126"/>
        <v/>
      </c>
      <c r="AB540" s="140"/>
      <c r="AC540" s="157"/>
      <c r="AD540" s="158"/>
      <c r="AE540" s="147"/>
      <c r="DV540">
        <v>10344</v>
      </c>
      <c r="DW540">
        <v>8879</v>
      </c>
      <c r="DX540">
        <v>88</v>
      </c>
      <c r="ED540">
        <v>294</v>
      </c>
      <c r="EE540">
        <v>3593</v>
      </c>
      <c r="EF540">
        <v>3527</v>
      </c>
      <c r="EG540">
        <v>1516</v>
      </c>
      <c r="EH540">
        <v>200</v>
      </c>
    </row>
    <row r="541" spans="1:140">
      <c r="B541" t="s">
        <v>47</v>
      </c>
      <c r="C541" s="18"/>
      <c r="D541" s="175">
        <v>19311</v>
      </c>
      <c r="E541" s="175"/>
      <c r="F541" s="175"/>
      <c r="G541" s="18"/>
      <c r="H541" s="19">
        <v>45735</v>
      </c>
      <c r="I541" s="19">
        <v>45747</v>
      </c>
      <c r="J541" s="18">
        <v>9</v>
      </c>
      <c r="L541" s="46"/>
      <c r="M541" s="47"/>
      <c r="N541" s="46"/>
      <c r="O541" s="47"/>
      <c r="V541" s="136"/>
      <c r="W541" s="139"/>
      <c r="Y541" s="147" t="str">
        <f t="shared" si="125"/>
        <v/>
      </c>
      <c r="AA541" s="144" t="str">
        <f t="shared" si="126"/>
        <v/>
      </c>
      <c r="AB541" s="140"/>
      <c r="AC541" s="157"/>
      <c r="AD541" s="158"/>
      <c r="AE541" s="147"/>
      <c r="DV541">
        <v>10344</v>
      </c>
      <c r="DW541">
        <v>8879</v>
      </c>
      <c r="DX541">
        <v>88</v>
      </c>
    </row>
    <row r="542" spans="1:140" ht="15" thickBot="1">
      <c r="A542" s="18">
        <v>9</v>
      </c>
      <c r="B542" s="18" t="s">
        <v>575</v>
      </c>
      <c r="C542" s="18" t="s">
        <v>576</v>
      </c>
      <c r="D542" s="175">
        <v>19311</v>
      </c>
      <c r="E542" s="175" cm="1">
        <f t="array" ref="E542">SUMPRODUCT(($AK$2:$GH$2&lt;='S(Week)'!$N$3)*(AK542:GH542)*1)</f>
        <v>19311</v>
      </c>
      <c r="F542" s="175">
        <f>IFERROR(E542*T542,0)</f>
        <v>0</v>
      </c>
      <c r="G542" s="18"/>
      <c r="H542" s="19">
        <v>45735</v>
      </c>
      <c r="I542" s="19">
        <v>45747</v>
      </c>
      <c r="J542" s="18">
        <v>9</v>
      </c>
      <c r="L542" s="46"/>
      <c r="M542" s="47"/>
      <c r="N542" s="46"/>
      <c r="O542" s="47"/>
      <c r="T542" s="38">
        <f>(E543*T543)+(E544*T544)+(E545*T545)</f>
        <v>0</v>
      </c>
      <c r="V542" s="136" t="str">
        <f>IF(($M542="A")*($O542="A")&gt;0,"Completed",IF($M542="A","In Progress","Not started"))</f>
        <v>Not started</v>
      </c>
      <c r="W542" s="139"/>
      <c r="Y542" s="147" t="str">
        <f t="shared" si="125"/>
        <v/>
      </c>
      <c r="AA542" s="144" t="str">
        <f t="shared" si="126"/>
        <v/>
      </c>
      <c r="AB542" s="140"/>
      <c r="AC542" s="157"/>
      <c r="AD542" s="158"/>
      <c r="AE542" s="147"/>
      <c r="DV542">
        <v>10344</v>
      </c>
      <c r="DW542">
        <v>8879</v>
      </c>
      <c r="DX542">
        <v>88</v>
      </c>
    </row>
    <row r="543" spans="1:140" outlineLevel="6">
      <c r="A543" s="18"/>
      <c r="B543" s="18"/>
      <c r="C543" s="25" t="s">
        <v>73</v>
      </c>
      <c r="D543" s="175"/>
      <c r="E543" s="175">
        <v>0.1</v>
      </c>
      <c r="F543" s="175"/>
      <c r="G543" s="19"/>
      <c r="H543" s="19"/>
      <c r="I543" s="18"/>
      <c r="L543" s="46"/>
      <c r="M543" s="47"/>
      <c r="N543" s="46"/>
      <c r="O543" s="47"/>
      <c r="P543" s="53"/>
      <c r="Q543" s="29" t="s">
        <v>82</v>
      </c>
      <c r="R543" s="30"/>
      <c r="S543" s="31" t="s">
        <v>82</v>
      </c>
      <c r="T543" s="38">
        <f t="shared" ref="T543:T547" si="128">IFERROR($P543/$R543,0)</f>
        <v>0</v>
      </c>
      <c r="V543" s="136"/>
      <c r="W543" s="139"/>
      <c r="X543" s="26" t="s">
        <v>81</v>
      </c>
      <c r="Y543" s="147" t="str">
        <f t="shared" si="125"/>
        <v/>
      </c>
      <c r="Z543" s="26" t="s">
        <v>81</v>
      </c>
      <c r="AA543" s="144" t="str">
        <f t="shared" si="126"/>
        <v/>
      </c>
      <c r="AB543" s="140" t="s">
        <v>81</v>
      </c>
      <c r="AC543" s="159" t="s">
        <v>74</v>
      </c>
      <c r="AD543" s="160" t="s">
        <v>75</v>
      </c>
      <c r="AE543" s="160" t="s">
        <v>76</v>
      </c>
    </row>
    <row r="544" spans="1:140" outlineLevel="6">
      <c r="A544" s="18"/>
      <c r="B544" s="18"/>
      <c r="C544" s="25" t="s">
        <v>77</v>
      </c>
      <c r="D544" s="175"/>
      <c r="E544" s="175">
        <v>0.4</v>
      </c>
      <c r="F544" s="175"/>
      <c r="G544" s="19"/>
      <c r="H544" s="19"/>
      <c r="I544" s="18"/>
      <c r="L544" s="46"/>
      <c r="M544" s="47"/>
      <c r="N544" s="46"/>
      <c r="O544" s="47"/>
      <c r="P544" s="54"/>
      <c r="Q544" s="32" t="s">
        <v>78</v>
      </c>
      <c r="R544" s="33"/>
      <c r="S544" s="34" t="s">
        <v>78</v>
      </c>
      <c r="T544" s="38">
        <f t="shared" si="128"/>
        <v>0</v>
      </c>
      <c r="V544" s="136"/>
      <c r="W544" s="139"/>
      <c r="X544" s="26" t="s">
        <v>79</v>
      </c>
      <c r="Y544" s="147" t="str">
        <f t="shared" si="125"/>
        <v/>
      </c>
      <c r="Z544" s="26" t="s">
        <v>79</v>
      </c>
      <c r="AA544" s="144" t="str">
        <f t="shared" si="126"/>
        <v/>
      </c>
      <c r="AB544" s="140" t="s">
        <v>79</v>
      </c>
      <c r="AC544" s="159" t="s">
        <v>74</v>
      </c>
      <c r="AD544" s="160" t="s">
        <v>75</v>
      </c>
      <c r="AE544" s="160" t="s">
        <v>76</v>
      </c>
    </row>
    <row r="545" spans="1:178" ht="15" outlineLevel="6" thickBot="1">
      <c r="A545" s="18"/>
      <c r="B545" s="18"/>
      <c r="C545" s="25" t="s">
        <v>80</v>
      </c>
      <c r="D545" s="175"/>
      <c r="E545" s="175">
        <v>0.5</v>
      </c>
      <c r="F545" s="175"/>
      <c r="G545" s="19"/>
      <c r="H545" s="19"/>
      <c r="I545" s="18"/>
      <c r="L545" s="46"/>
      <c r="M545" s="47"/>
      <c r="N545" s="46"/>
      <c r="O545" s="47"/>
      <c r="P545" s="55"/>
      <c r="Q545" s="35" t="s">
        <v>82</v>
      </c>
      <c r="R545" s="36"/>
      <c r="S545" s="37" t="s">
        <v>82</v>
      </c>
      <c r="T545" s="38">
        <f t="shared" si="128"/>
        <v>0</v>
      </c>
      <c r="V545" s="136"/>
      <c r="W545" s="139"/>
      <c r="X545" s="26" t="s">
        <v>81</v>
      </c>
      <c r="Y545" s="147" t="str">
        <f t="shared" si="125"/>
        <v/>
      </c>
      <c r="Z545" s="26" t="s">
        <v>81</v>
      </c>
      <c r="AA545" s="144" t="str">
        <f t="shared" si="126"/>
        <v/>
      </c>
      <c r="AB545" s="140" t="s">
        <v>81</v>
      </c>
      <c r="AC545" s="159" t="s">
        <v>74</v>
      </c>
      <c r="AD545" s="160" t="s">
        <v>75</v>
      </c>
      <c r="AE545" s="160" t="s">
        <v>76</v>
      </c>
    </row>
    <row r="546" spans="1:178" ht="15" hidden="1" thickBot="1">
      <c r="B546" t="s">
        <v>118</v>
      </c>
      <c r="C546" s="18"/>
      <c r="D546" s="175">
        <v>9130</v>
      </c>
      <c r="E546" s="175"/>
      <c r="F546" s="175"/>
      <c r="G546" s="18"/>
      <c r="H546" s="19">
        <v>45793</v>
      </c>
      <c r="I546" s="19">
        <v>45819</v>
      </c>
      <c r="J546" s="18">
        <v>22</v>
      </c>
      <c r="L546" s="46"/>
      <c r="M546" s="47"/>
      <c r="N546" s="46"/>
      <c r="O546" s="47"/>
      <c r="V546" s="136"/>
      <c r="W546" s="139"/>
      <c r="Y546" s="147" t="str">
        <f t="shared" si="125"/>
        <v/>
      </c>
      <c r="AA546" s="144" t="str">
        <f t="shared" si="126"/>
        <v/>
      </c>
      <c r="AB546" s="140"/>
      <c r="AC546" s="157"/>
      <c r="AD546" s="158"/>
      <c r="AE546" s="147"/>
      <c r="ED546">
        <v>294</v>
      </c>
      <c r="EE546">
        <v>3593</v>
      </c>
      <c r="EF546">
        <v>3527</v>
      </c>
      <c r="EG546">
        <v>1516</v>
      </c>
      <c r="EH546">
        <v>200</v>
      </c>
    </row>
    <row r="547" spans="1:178" ht="15" hidden="1" thickBot="1">
      <c r="A547" s="18">
        <v>9</v>
      </c>
      <c r="B547" s="18" t="s">
        <v>577</v>
      </c>
      <c r="C547" s="18" t="s">
        <v>578</v>
      </c>
      <c r="D547" s="175">
        <v>9130</v>
      </c>
      <c r="E547" s="175" cm="1">
        <f t="array" ref="E547">SUMPRODUCT(($AK$2:$GH$2&lt;='S(Week)'!$N$3)*(AK547:GH547)*1)</f>
        <v>9130</v>
      </c>
      <c r="F547" s="175">
        <f>IFERROR(E547*T547,0)</f>
        <v>0</v>
      </c>
      <c r="G547" s="18"/>
      <c r="H547" s="19">
        <v>45793</v>
      </c>
      <c r="I547" s="19">
        <v>45819</v>
      </c>
      <c r="J547" s="18">
        <v>22</v>
      </c>
      <c r="L547" s="46"/>
      <c r="M547" s="47"/>
      <c r="N547" s="46"/>
      <c r="O547" s="47"/>
      <c r="P547" s="52"/>
      <c r="Q547" s="39" t="s">
        <v>51</v>
      </c>
      <c r="R547" s="40">
        <v>100</v>
      </c>
      <c r="S547" s="41" t="s">
        <v>51</v>
      </c>
      <c r="T547" s="38">
        <f t="shared" si="128"/>
        <v>0</v>
      </c>
      <c r="V547" s="136" t="str">
        <f>IF(($M547="A")*($O547="A")&gt;0,"Completed",IF($M547="A","In Progress","Not started"))</f>
        <v>Not started</v>
      </c>
      <c r="W547" s="139"/>
      <c r="X547" s="26" t="s">
        <v>52</v>
      </c>
      <c r="Y547" s="147" t="str">
        <f t="shared" si="125"/>
        <v/>
      </c>
      <c r="Z547" s="26" t="s">
        <v>52</v>
      </c>
      <c r="AA547" s="144" t="str">
        <f t="shared" si="126"/>
        <v/>
      </c>
      <c r="AB547" s="140" t="s">
        <v>52</v>
      </c>
      <c r="AC547" s="157"/>
      <c r="AD547" s="158"/>
      <c r="AE547" s="147"/>
      <c r="ED547">
        <v>294</v>
      </c>
      <c r="EE547">
        <v>3593</v>
      </c>
      <c r="EF547">
        <v>3527</v>
      </c>
      <c r="EG547">
        <v>1516</v>
      </c>
      <c r="EH547">
        <v>200</v>
      </c>
    </row>
    <row r="548" spans="1:178">
      <c r="A548" s="15">
        <v>5</v>
      </c>
      <c r="B548" s="15" t="s">
        <v>533</v>
      </c>
      <c r="C548" s="16"/>
      <c r="D548" s="174">
        <v>45861</v>
      </c>
      <c r="E548" s="174"/>
      <c r="F548" s="174"/>
      <c r="G548" s="16"/>
      <c r="H548" s="17">
        <v>45535</v>
      </c>
      <c r="I548" s="17">
        <v>45854</v>
      </c>
      <c r="J548" s="16">
        <v>273</v>
      </c>
      <c r="L548" s="46"/>
      <c r="M548" s="47"/>
      <c r="N548" s="46"/>
      <c r="O548" s="47"/>
      <c r="V548" s="136"/>
      <c r="W548" s="139"/>
      <c r="Y548" s="147" t="str">
        <f t="shared" si="125"/>
        <v/>
      </c>
      <c r="AA548" s="144" t="str">
        <f t="shared" si="126"/>
        <v/>
      </c>
      <c r="AB548" s="140"/>
      <c r="AC548" s="157"/>
      <c r="AD548" s="158"/>
      <c r="AE548" s="147"/>
      <c r="CS548">
        <v>1647</v>
      </c>
      <c r="CT548">
        <v>9610</v>
      </c>
      <c r="CU548">
        <v>7908</v>
      </c>
      <c r="CV548">
        <v>6623</v>
      </c>
      <c r="CW548">
        <v>5039</v>
      </c>
      <c r="CX548">
        <v>3599</v>
      </c>
      <c r="CY548">
        <v>1978</v>
      </c>
      <c r="CZ548">
        <v>639</v>
      </c>
      <c r="EI548">
        <v>1791</v>
      </c>
      <c r="EJ548">
        <v>3512</v>
      </c>
      <c r="EK548">
        <v>1679</v>
      </c>
      <c r="EL548">
        <v>1014</v>
      </c>
      <c r="EM548">
        <v>824</v>
      </c>
    </row>
    <row r="549" spans="1:178">
      <c r="A549" s="20">
        <v>6</v>
      </c>
      <c r="B549" s="20" t="s">
        <v>46</v>
      </c>
      <c r="C549" s="21"/>
      <c r="D549" s="176">
        <v>45861</v>
      </c>
      <c r="E549" s="176"/>
      <c r="F549" s="176"/>
      <c r="G549" s="21"/>
      <c r="H549" s="22">
        <v>45535</v>
      </c>
      <c r="I549" s="22">
        <v>45854</v>
      </c>
      <c r="J549" s="21">
        <v>273</v>
      </c>
      <c r="L549" s="46"/>
      <c r="M549" s="47"/>
      <c r="N549" s="46"/>
      <c r="O549" s="47"/>
      <c r="V549" s="136"/>
      <c r="W549" s="139"/>
      <c r="Y549" s="147" t="str">
        <f t="shared" si="125"/>
        <v/>
      </c>
      <c r="AA549" s="144" t="str">
        <f t="shared" si="126"/>
        <v/>
      </c>
      <c r="AB549" s="140"/>
      <c r="AC549" s="157"/>
      <c r="AD549" s="158"/>
      <c r="AE549" s="147"/>
      <c r="CS549">
        <v>1647</v>
      </c>
      <c r="CT549">
        <v>9610</v>
      </c>
      <c r="CU549">
        <v>7908</v>
      </c>
      <c r="CV549">
        <v>6623</v>
      </c>
      <c r="CW549">
        <v>5039</v>
      </c>
      <c r="CX549">
        <v>3599</v>
      </c>
      <c r="CY549">
        <v>1978</v>
      </c>
      <c r="CZ549">
        <v>639</v>
      </c>
      <c r="EI549">
        <v>1791</v>
      </c>
      <c r="EJ549">
        <v>3512</v>
      </c>
      <c r="EK549">
        <v>1679</v>
      </c>
      <c r="EL549">
        <v>1014</v>
      </c>
      <c r="EM549">
        <v>824</v>
      </c>
    </row>
    <row r="550" spans="1:178">
      <c r="B550" t="s">
        <v>47</v>
      </c>
      <c r="C550" s="18"/>
      <c r="D550" s="175">
        <v>37042</v>
      </c>
      <c r="E550" s="175"/>
      <c r="F550" s="175"/>
      <c r="G550" s="18"/>
      <c r="H550" s="19">
        <v>45535</v>
      </c>
      <c r="I550" s="19">
        <v>45582</v>
      </c>
      <c r="J550" s="18">
        <v>40</v>
      </c>
      <c r="L550" s="46"/>
      <c r="M550" s="47"/>
      <c r="N550" s="46"/>
      <c r="O550" s="47"/>
      <c r="V550" s="136"/>
      <c r="W550" s="139"/>
      <c r="Y550" s="147" t="str">
        <f t="shared" si="125"/>
        <v/>
      </c>
      <c r="AA550" s="144" t="str">
        <f t="shared" si="126"/>
        <v/>
      </c>
      <c r="AB550" s="140"/>
      <c r="AC550" s="157"/>
      <c r="AD550" s="158"/>
      <c r="AE550" s="147"/>
      <c r="CS550">
        <v>1647</v>
      </c>
      <c r="CT550">
        <v>9610</v>
      </c>
      <c r="CU550">
        <v>7908</v>
      </c>
      <c r="CV550">
        <v>6623</v>
      </c>
      <c r="CW550">
        <v>5039</v>
      </c>
      <c r="CX550">
        <v>3599</v>
      </c>
      <c r="CY550">
        <v>1978</v>
      </c>
      <c r="CZ550">
        <v>639</v>
      </c>
    </row>
    <row r="551" spans="1:178" ht="15" thickBot="1">
      <c r="A551" s="18">
        <v>9</v>
      </c>
      <c r="B551" s="18" t="s">
        <v>579</v>
      </c>
      <c r="C551" s="18" t="s">
        <v>535</v>
      </c>
      <c r="D551" s="175">
        <v>37042</v>
      </c>
      <c r="E551" s="175" cm="1">
        <f t="array" ref="E551">SUMPRODUCT(($AK$2:$GH$2&lt;='S(Week)'!$N$3)*(AK551:GH551)*1)</f>
        <v>37043</v>
      </c>
      <c r="F551" s="175">
        <f>IFERROR(E551*T551,0)</f>
        <v>0</v>
      </c>
      <c r="G551" s="18"/>
      <c r="H551" s="19">
        <v>45535</v>
      </c>
      <c r="I551" s="19">
        <v>45582</v>
      </c>
      <c r="J551" s="18">
        <v>40</v>
      </c>
      <c r="L551" s="46"/>
      <c r="M551" s="47"/>
      <c r="N551" s="46"/>
      <c r="O551" s="47"/>
      <c r="T551" s="38">
        <f>(E552*T552)+(E553*T553)+(E554*T554)</f>
        <v>0</v>
      </c>
      <c r="V551" s="136" t="str">
        <f>IF(($M551="A")*($O551="A")&gt;0,"Completed",IF($M551="A","In Progress","Not started"))</f>
        <v>Not started</v>
      </c>
      <c r="W551" s="139"/>
      <c r="Y551" s="147" t="str">
        <f t="shared" si="125"/>
        <v/>
      </c>
      <c r="AA551" s="144" t="str">
        <f t="shared" si="126"/>
        <v/>
      </c>
      <c r="AB551" s="140"/>
      <c r="AC551" s="157"/>
      <c r="AD551" s="158"/>
      <c r="AE551" s="147"/>
      <c r="CS551">
        <v>1647</v>
      </c>
      <c r="CT551">
        <v>9610</v>
      </c>
      <c r="CU551">
        <v>7908</v>
      </c>
      <c r="CV551">
        <v>6623</v>
      </c>
      <c r="CW551">
        <v>5039</v>
      </c>
      <c r="CX551">
        <v>3599</v>
      </c>
      <c r="CY551">
        <v>1978</v>
      </c>
      <c r="CZ551">
        <v>639</v>
      </c>
    </row>
    <row r="552" spans="1:178" outlineLevel="6">
      <c r="A552" s="18"/>
      <c r="B552" s="18"/>
      <c r="C552" s="25" t="s">
        <v>73</v>
      </c>
      <c r="D552" s="175"/>
      <c r="E552" s="175">
        <v>0.1</v>
      </c>
      <c r="F552" s="175"/>
      <c r="G552" s="19"/>
      <c r="H552" s="19"/>
      <c r="I552" s="18"/>
      <c r="L552" s="46"/>
      <c r="M552" s="47"/>
      <c r="N552" s="46"/>
      <c r="O552" s="47"/>
      <c r="P552" s="53"/>
      <c r="Q552" s="29" t="s">
        <v>82</v>
      </c>
      <c r="R552" s="30"/>
      <c r="S552" s="31" t="s">
        <v>82</v>
      </c>
      <c r="T552" s="38">
        <f t="shared" ref="T552:T558" si="129">IFERROR($P552/$R552,0)</f>
        <v>0</v>
      </c>
      <c r="V552" s="136"/>
      <c r="W552" s="139"/>
      <c r="X552" s="26" t="s">
        <v>81</v>
      </c>
      <c r="Y552" s="147" t="str">
        <f t="shared" si="125"/>
        <v/>
      </c>
      <c r="Z552" s="26" t="s">
        <v>81</v>
      </c>
      <c r="AA552" s="144" t="str">
        <f t="shared" si="126"/>
        <v/>
      </c>
      <c r="AB552" s="140" t="s">
        <v>81</v>
      </c>
      <c r="AC552" s="159" t="s">
        <v>74</v>
      </c>
      <c r="AD552" s="160" t="s">
        <v>75</v>
      </c>
      <c r="AE552" s="160" t="s">
        <v>76</v>
      </c>
    </row>
    <row r="553" spans="1:178" outlineLevel="6">
      <c r="A553" s="18"/>
      <c r="B553" s="18"/>
      <c r="C553" s="25" t="s">
        <v>77</v>
      </c>
      <c r="D553" s="175"/>
      <c r="E553" s="175">
        <v>0.4</v>
      </c>
      <c r="F553" s="175"/>
      <c r="G553" s="19"/>
      <c r="H553" s="19"/>
      <c r="I553" s="18"/>
      <c r="L553" s="46"/>
      <c r="M553" s="47"/>
      <c r="N553" s="46"/>
      <c r="O553" s="47"/>
      <c r="P553" s="54"/>
      <c r="Q553" s="32" t="s">
        <v>78</v>
      </c>
      <c r="R553" s="33"/>
      <c r="S553" s="34" t="s">
        <v>78</v>
      </c>
      <c r="T553" s="38">
        <f t="shared" si="129"/>
        <v>0</v>
      </c>
      <c r="V553" s="136"/>
      <c r="W553" s="139"/>
      <c r="X553" s="26" t="s">
        <v>79</v>
      </c>
      <c r="Y553" s="147" t="str">
        <f t="shared" si="125"/>
        <v/>
      </c>
      <c r="Z553" s="26" t="s">
        <v>79</v>
      </c>
      <c r="AA553" s="144" t="str">
        <f t="shared" si="126"/>
        <v/>
      </c>
      <c r="AB553" s="140" t="s">
        <v>79</v>
      </c>
      <c r="AC553" s="159" t="s">
        <v>74</v>
      </c>
      <c r="AD553" s="160" t="s">
        <v>75</v>
      </c>
      <c r="AE553" s="160" t="s">
        <v>76</v>
      </c>
    </row>
    <row r="554" spans="1:178" ht="15" outlineLevel="6" thickBot="1">
      <c r="A554" s="18"/>
      <c r="B554" s="18"/>
      <c r="C554" s="25" t="s">
        <v>80</v>
      </c>
      <c r="D554" s="175"/>
      <c r="E554" s="175">
        <v>0.5</v>
      </c>
      <c r="F554" s="175"/>
      <c r="G554" s="19"/>
      <c r="H554" s="19"/>
      <c r="I554" s="18"/>
      <c r="L554" s="46"/>
      <c r="M554" s="47"/>
      <c r="N554" s="46"/>
      <c r="O554" s="47"/>
      <c r="P554" s="55"/>
      <c r="Q554" s="35" t="s">
        <v>82</v>
      </c>
      <c r="R554" s="36"/>
      <c r="S554" s="37" t="s">
        <v>82</v>
      </c>
      <c r="T554" s="38">
        <f t="shared" si="129"/>
        <v>0</v>
      </c>
      <c r="V554" s="136"/>
      <c r="W554" s="139"/>
      <c r="X554" s="26" t="s">
        <v>81</v>
      </c>
      <c r="Y554" s="147" t="str">
        <f t="shared" si="125"/>
        <v/>
      </c>
      <c r="Z554" s="26" t="s">
        <v>81</v>
      </c>
      <c r="AA554" s="144" t="str">
        <f t="shared" si="126"/>
        <v/>
      </c>
      <c r="AB554" s="140" t="s">
        <v>81</v>
      </c>
      <c r="AC554" s="159" t="s">
        <v>74</v>
      </c>
      <c r="AD554" s="160" t="s">
        <v>75</v>
      </c>
      <c r="AE554" s="160" t="s">
        <v>76</v>
      </c>
    </row>
    <row r="555" spans="1:178" ht="15" hidden="1" thickBot="1">
      <c r="B555" t="s">
        <v>118</v>
      </c>
      <c r="C555" s="18"/>
      <c r="D555" s="175">
        <v>8819</v>
      </c>
      <c r="E555" s="175"/>
      <c r="F555" s="175"/>
      <c r="G555" s="18"/>
      <c r="H555" s="19">
        <v>45824</v>
      </c>
      <c r="I555" s="19">
        <v>45854</v>
      </c>
      <c r="J555" s="18">
        <v>26</v>
      </c>
      <c r="L555" s="46"/>
      <c r="M555" s="47"/>
      <c r="N555" s="46"/>
      <c r="O555" s="47"/>
      <c r="V555" s="136"/>
      <c r="W555" s="139"/>
      <c r="Y555" s="147" t="str">
        <f t="shared" si="125"/>
        <v/>
      </c>
      <c r="AA555" s="144" t="str">
        <f t="shared" si="126"/>
        <v/>
      </c>
      <c r="AB555" s="140"/>
      <c r="AC555" s="157"/>
      <c r="AD555" s="158"/>
      <c r="AE555" s="147"/>
      <c r="EI555">
        <v>1791</v>
      </c>
      <c r="EJ555">
        <v>3512</v>
      </c>
      <c r="EK555">
        <v>1679</v>
      </c>
      <c r="EL555">
        <v>1014</v>
      </c>
      <c r="EM555">
        <v>824</v>
      </c>
    </row>
    <row r="556" spans="1:178" ht="15" hidden="1" thickBot="1">
      <c r="A556" s="18">
        <v>9</v>
      </c>
      <c r="B556" s="18" t="s">
        <v>580</v>
      </c>
      <c r="C556" s="18" t="s">
        <v>537</v>
      </c>
      <c r="D556" s="175">
        <v>7367</v>
      </c>
      <c r="E556" s="175" cm="1">
        <f t="array" ref="E556">SUMPRODUCT(($AK$2:$GH$2&lt;='S(Week)'!$N$3)*(AK556:GH556)*1)</f>
        <v>7368</v>
      </c>
      <c r="F556" s="175">
        <f>IFERROR(E556*T556,0)</f>
        <v>0</v>
      </c>
      <c r="G556" s="18"/>
      <c r="H556" s="19">
        <v>45824</v>
      </c>
      <c r="I556" s="19">
        <v>45849</v>
      </c>
      <c r="J556" s="18">
        <v>22</v>
      </c>
      <c r="L556" s="46"/>
      <c r="M556" s="47"/>
      <c r="N556" s="46"/>
      <c r="O556" s="47"/>
      <c r="P556" s="52"/>
      <c r="Q556" s="39" t="s">
        <v>51</v>
      </c>
      <c r="R556" s="40">
        <v>100</v>
      </c>
      <c r="S556" s="41" t="s">
        <v>51</v>
      </c>
      <c r="T556" s="38">
        <f t="shared" si="129"/>
        <v>0</v>
      </c>
      <c r="V556" s="136" t="str">
        <f t="shared" ref="V556:V558" si="130">IF(($M556="A")*($O556="A")&gt;0,"Completed",IF($M556="A","In Progress","Not started"))</f>
        <v>Not started</v>
      </c>
      <c r="W556" s="139"/>
      <c r="X556" s="26" t="s">
        <v>52</v>
      </c>
      <c r="Y556" s="147" t="str">
        <f t="shared" si="125"/>
        <v/>
      </c>
      <c r="Z556" s="26" t="s">
        <v>52</v>
      </c>
      <c r="AA556" s="144" t="str">
        <f t="shared" si="126"/>
        <v/>
      </c>
      <c r="AB556" s="140" t="s">
        <v>52</v>
      </c>
      <c r="AC556" s="157"/>
      <c r="AD556" s="158"/>
      <c r="AE556" s="147"/>
      <c r="EI556">
        <v>1791</v>
      </c>
      <c r="EJ556">
        <v>3512</v>
      </c>
      <c r="EK556">
        <v>1679</v>
      </c>
      <c r="EL556">
        <v>386</v>
      </c>
    </row>
    <row r="557" spans="1:178" ht="15" hidden="1" thickBot="1">
      <c r="A557" s="18">
        <v>9</v>
      </c>
      <c r="B557" s="18" t="s">
        <v>581</v>
      </c>
      <c r="C557" s="18" t="s">
        <v>539</v>
      </c>
      <c r="D557" s="175">
        <v>726</v>
      </c>
      <c r="E557" s="175" cm="1">
        <f t="array" ref="E557">SUMPRODUCT(($AK$2:$GH$2&lt;='S(Week)'!$N$3)*(AK557:GH557)*1)</f>
        <v>726</v>
      </c>
      <c r="F557" s="175">
        <f>IFERROR(E557*T557,0)</f>
        <v>0</v>
      </c>
      <c r="G557" s="18"/>
      <c r="H557" s="19">
        <v>45849</v>
      </c>
      <c r="I557" s="19">
        <v>45852</v>
      </c>
      <c r="J557" s="18">
        <v>2</v>
      </c>
      <c r="L557" s="46"/>
      <c r="M557" s="47"/>
      <c r="N557" s="46"/>
      <c r="O557" s="47"/>
      <c r="P557" s="52"/>
      <c r="Q557" s="39" t="s">
        <v>51</v>
      </c>
      <c r="R557" s="40">
        <v>100</v>
      </c>
      <c r="S557" s="41" t="s">
        <v>51</v>
      </c>
      <c r="T557" s="38">
        <f t="shared" si="129"/>
        <v>0</v>
      </c>
      <c r="V557" s="136" t="str">
        <f t="shared" si="130"/>
        <v>Not started</v>
      </c>
      <c r="W557" s="139"/>
      <c r="X557" s="26" t="s">
        <v>52</v>
      </c>
      <c r="Y557" s="147" t="str">
        <f t="shared" si="125"/>
        <v/>
      </c>
      <c r="Z557" s="26" t="s">
        <v>52</v>
      </c>
      <c r="AA557" s="144" t="str">
        <f t="shared" si="126"/>
        <v/>
      </c>
      <c r="AB557" s="140" t="s">
        <v>52</v>
      </c>
      <c r="AC557" s="157"/>
      <c r="AD557" s="158"/>
      <c r="AE557" s="147"/>
      <c r="EL557">
        <v>628</v>
      </c>
      <c r="EM557">
        <v>98</v>
      </c>
    </row>
    <row r="558" spans="1:178" ht="15" hidden="1" thickBot="1">
      <c r="A558" s="18">
        <v>9</v>
      </c>
      <c r="B558" s="18" t="s">
        <v>582</v>
      </c>
      <c r="C558" s="18" t="s">
        <v>541</v>
      </c>
      <c r="D558" s="175">
        <v>726</v>
      </c>
      <c r="E558" s="175" cm="1">
        <f t="array" ref="E558">SUMPRODUCT(($AK$2:$GH$2&lt;='S(Week)'!$N$3)*(AK558:GH558)*1)</f>
        <v>726</v>
      </c>
      <c r="F558" s="175">
        <f>IFERROR(E558*T558,0)</f>
        <v>0</v>
      </c>
      <c r="G558" s="18"/>
      <c r="H558" s="19">
        <v>45852</v>
      </c>
      <c r="I558" s="19">
        <v>45854</v>
      </c>
      <c r="J558" s="18">
        <v>2</v>
      </c>
      <c r="L558" s="46"/>
      <c r="M558" s="47"/>
      <c r="N558" s="46"/>
      <c r="O558" s="47"/>
      <c r="P558" s="52"/>
      <c r="Q558" s="39" t="s">
        <v>51</v>
      </c>
      <c r="R558" s="40">
        <v>100</v>
      </c>
      <c r="S558" s="41" t="s">
        <v>51</v>
      </c>
      <c r="T558" s="38">
        <f t="shared" si="129"/>
        <v>0</v>
      </c>
      <c r="V558" s="136" t="str">
        <f t="shared" si="130"/>
        <v>Not started</v>
      </c>
      <c r="W558" s="139"/>
      <c r="X558" s="26" t="s">
        <v>52</v>
      </c>
      <c r="Y558" s="147" t="str">
        <f t="shared" si="125"/>
        <v/>
      </c>
      <c r="Z558" s="26" t="s">
        <v>52</v>
      </c>
      <c r="AA558" s="144" t="str">
        <f t="shared" si="126"/>
        <v/>
      </c>
      <c r="AB558" s="140" t="s">
        <v>52</v>
      </c>
      <c r="AC558" s="157"/>
      <c r="AD558" s="158"/>
      <c r="AE558" s="147"/>
      <c r="EM558">
        <v>726</v>
      </c>
    </row>
    <row r="559" spans="1:178" hidden="1">
      <c r="A559" s="9">
        <v>3</v>
      </c>
      <c r="B559" s="9" t="s">
        <v>583</v>
      </c>
      <c r="C559" s="10"/>
      <c r="D559" s="172">
        <v>42774</v>
      </c>
      <c r="E559" s="172"/>
      <c r="F559" s="172"/>
      <c r="G559" s="10"/>
      <c r="H559" s="11">
        <v>46077</v>
      </c>
      <c r="I559" s="11">
        <v>46100</v>
      </c>
      <c r="J559" s="10">
        <v>20</v>
      </c>
      <c r="L559" s="46"/>
      <c r="M559" s="47"/>
      <c r="N559" s="46"/>
      <c r="O559" s="47"/>
      <c r="V559" s="136"/>
      <c r="W559" s="139"/>
      <c r="Y559" s="147" t="str">
        <f t="shared" si="125"/>
        <v/>
      </c>
      <c r="AA559" s="144" t="str">
        <f t="shared" si="126"/>
        <v/>
      </c>
      <c r="AB559" s="140"/>
      <c r="AC559" s="157"/>
      <c r="AD559" s="158"/>
      <c r="AE559" s="147"/>
      <c r="FS559">
        <v>9602</v>
      </c>
      <c r="FT559">
        <v>12832</v>
      </c>
      <c r="FU559">
        <v>12832</v>
      </c>
      <c r="FV559">
        <v>7508</v>
      </c>
    </row>
    <row r="560" spans="1:178" hidden="1">
      <c r="A560" s="12">
        <v>4</v>
      </c>
      <c r="B560" s="12" t="s">
        <v>46</v>
      </c>
      <c r="C560" s="13"/>
      <c r="D560" s="173">
        <v>42774</v>
      </c>
      <c r="E560" s="173"/>
      <c r="F560" s="173"/>
      <c r="G560" s="13"/>
      <c r="H560" s="14">
        <v>46077</v>
      </c>
      <c r="I560" s="14">
        <v>46100</v>
      </c>
      <c r="J560" s="13">
        <v>20</v>
      </c>
      <c r="L560" s="46"/>
      <c r="M560" s="47"/>
      <c r="N560" s="46"/>
      <c r="O560" s="47"/>
      <c r="V560" s="136"/>
      <c r="W560" s="139"/>
      <c r="Y560" s="147" t="str">
        <f t="shared" si="125"/>
        <v/>
      </c>
      <c r="AA560" s="144" t="str">
        <f t="shared" si="126"/>
        <v/>
      </c>
      <c r="AB560" s="140"/>
      <c r="AC560" s="157"/>
      <c r="AD560" s="158"/>
      <c r="AE560" s="147"/>
      <c r="FS560">
        <v>9602</v>
      </c>
      <c r="FT560">
        <v>12832</v>
      </c>
      <c r="FU560">
        <v>12832</v>
      </c>
      <c r="FV560">
        <v>7508</v>
      </c>
    </row>
    <row r="561" spans="1:178" ht="15" hidden="1" thickBot="1">
      <c r="A561" s="15">
        <v>5</v>
      </c>
      <c r="B561" s="15" t="s">
        <v>105</v>
      </c>
      <c r="C561" s="16"/>
      <c r="D561" s="174">
        <v>42774</v>
      </c>
      <c r="E561" s="174"/>
      <c r="F561" s="174"/>
      <c r="G561" s="16"/>
      <c r="H561" s="17">
        <v>46077</v>
      </c>
      <c r="I561" s="17">
        <v>46100</v>
      </c>
      <c r="J561" s="16">
        <v>20</v>
      </c>
      <c r="L561" s="46"/>
      <c r="M561" s="47"/>
      <c r="N561" s="46"/>
      <c r="O561" s="47"/>
      <c r="V561" s="136"/>
      <c r="W561" s="139"/>
      <c r="Y561" s="147" t="str">
        <f t="shared" si="125"/>
        <v/>
      </c>
      <c r="AA561" s="144" t="str">
        <f t="shared" si="126"/>
        <v/>
      </c>
      <c r="AB561" s="140"/>
      <c r="AC561" s="157"/>
      <c r="AD561" s="158"/>
      <c r="AE561" s="147"/>
      <c r="FS561">
        <v>9602</v>
      </c>
      <c r="FT561">
        <v>12832</v>
      </c>
      <c r="FU561">
        <v>12832</v>
      </c>
      <c r="FV561">
        <v>7508</v>
      </c>
    </row>
    <row r="562" spans="1:178" ht="15" hidden="1" thickBot="1">
      <c r="A562" s="18">
        <v>9</v>
      </c>
      <c r="B562" s="18" t="s">
        <v>584</v>
      </c>
      <c r="C562" s="18" t="s">
        <v>585</v>
      </c>
      <c r="D562" s="175">
        <v>42774</v>
      </c>
      <c r="E562" s="175" cm="1">
        <f t="array" ref="E562">SUMPRODUCT(($AK$2:$GH$2&lt;='S(Week)'!$N$3)*(AK562:GH562)*1)</f>
        <v>42774</v>
      </c>
      <c r="F562" s="175">
        <f>IFERROR(E562*T562,0)</f>
        <v>0</v>
      </c>
      <c r="G562" s="18"/>
      <c r="H562" s="19">
        <v>46077</v>
      </c>
      <c r="I562" s="19">
        <v>46100</v>
      </c>
      <c r="J562" s="18">
        <v>20</v>
      </c>
      <c r="L562" s="46"/>
      <c r="M562" s="47"/>
      <c r="N562" s="46"/>
      <c r="O562" s="47"/>
      <c r="P562" s="52"/>
      <c r="Q562" s="39" t="s">
        <v>51</v>
      </c>
      <c r="R562" s="40">
        <v>100</v>
      </c>
      <c r="S562" s="41" t="s">
        <v>51</v>
      </c>
      <c r="T562" s="38">
        <f t="shared" ref="T562" si="131">IFERROR($P562/$R562,0)</f>
        <v>0</v>
      </c>
      <c r="V562" s="136" t="str">
        <f>IF(($M562="A")*($O562="A")&gt;0,"Completed",IF($M562="A","In Progress","Not started"))</f>
        <v>Not started</v>
      </c>
      <c r="W562" s="139"/>
      <c r="X562" s="26" t="s">
        <v>52</v>
      </c>
      <c r="Y562" s="147" t="str">
        <f t="shared" si="125"/>
        <v/>
      </c>
      <c r="Z562" s="26" t="s">
        <v>52</v>
      </c>
      <c r="AA562" s="144" t="str">
        <f t="shared" si="126"/>
        <v/>
      </c>
      <c r="AB562" s="140" t="s">
        <v>52</v>
      </c>
      <c r="AC562" s="156" t="s">
        <v>189</v>
      </c>
      <c r="AD562" s="147" t="s">
        <v>586</v>
      </c>
      <c r="AE562" s="147" t="s">
        <v>334</v>
      </c>
      <c r="FS562">
        <v>9602</v>
      </c>
      <c r="FT562">
        <v>12832</v>
      </c>
      <c r="FU562">
        <v>12832</v>
      </c>
      <c r="FV562">
        <v>7508</v>
      </c>
    </row>
    <row r="563" spans="1:178">
      <c r="A563" s="6">
        <v>2</v>
      </c>
      <c r="B563" s="6" t="s">
        <v>587</v>
      </c>
      <c r="C563" s="7"/>
      <c r="D563" s="171">
        <v>4226948</v>
      </c>
      <c r="E563" s="171"/>
      <c r="F563" s="171"/>
      <c r="G563" s="7"/>
      <c r="H563" s="8">
        <v>45400</v>
      </c>
      <c r="I563" s="8">
        <v>46077</v>
      </c>
      <c r="J563" s="7">
        <v>581</v>
      </c>
      <c r="L563" s="46"/>
      <c r="M563" s="47"/>
      <c r="N563" s="46"/>
      <c r="O563" s="47"/>
      <c r="V563" s="136"/>
      <c r="W563" s="139"/>
      <c r="Y563" s="147" t="str">
        <f t="shared" si="125"/>
        <v/>
      </c>
      <c r="AA563" s="144" t="str">
        <f t="shared" si="126"/>
        <v/>
      </c>
      <c r="AB563" s="140"/>
      <c r="AC563" s="157"/>
      <c r="AD563" s="158"/>
      <c r="AE563" s="147"/>
      <c r="CH563">
        <v>309</v>
      </c>
      <c r="CI563">
        <v>1826</v>
      </c>
      <c r="CJ563">
        <v>1618</v>
      </c>
      <c r="CK563">
        <v>1385</v>
      </c>
      <c r="CL563">
        <v>1195</v>
      </c>
      <c r="CM563">
        <v>960</v>
      </c>
      <c r="CN563">
        <v>714</v>
      </c>
      <c r="CO563">
        <v>541</v>
      </c>
      <c r="CP563">
        <v>269</v>
      </c>
      <c r="CQ563">
        <v>98</v>
      </c>
      <c r="CU563">
        <v>1226</v>
      </c>
      <c r="CV563">
        <v>6638</v>
      </c>
      <c r="CW563">
        <v>18253</v>
      </c>
      <c r="CX563">
        <v>35859</v>
      </c>
      <c r="CY563">
        <v>47524</v>
      </c>
      <c r="CZ563">
        <v>45621</v>
      </c>
      <c r="DA563">
        <v>50288</v>
      </c>
      <c r="DB563">
        <v>64395</v>
      </c>
      <c r="DC563">
        <v>73901</v>
      </c>
      <c r="DD563">
        <v>63811</v>
      </c>
      <c r="DE563">
        <v>40206</v>
      </c>
      <c r="DF563">
        <v>23772</v>
      </c>
      <c r="DG563">
        <v>17239</v>
      </c>
      <c r="DH563">
        <v>17283</v>
      </c>
      <c r="DI563">
        <v>12586</v>
      </c>
      <c r="DJ563">
        <v>7281</v>
      </c>
      <c r="DK563">
        <v>13433</v>
      </c>
      <c r="DL563">
        <v>24530</v>
      </c>
      <c r="DM563">
        <v>23785</v>
      </c>
      <c r="DN563">
        <v>37235</v>
      </c>
      <c r="DO563">
        <v>46813</v>
      </c>
      <c r="DP563">
        <v>70390</v>
      </c>
      <c r="DQ563">
        <v>70118</v>
      </c>
      <c r="DR563">
        <v>54154</v>
      </c>
      <c r="DS563">
        <v>41577</v>
      </c>
      <c r="DT563">
        <v>69232</v>
      </c>
      <c r="DU563">
        <v>101442</v>
      </c>
      <c r="DV563">
        <v>44908</v>
      </c>
      <c r="DW563">
        <v>33773</v>
      </c>
      <c r="DX563">
        <v>24861</v>
      </c>
      <c r="DY563">
        <v>37820</v>
      </c>
      <c r="DZ563">
        <v>62327</v>
      </c>
      <c r="EA563">
        <v>79534</v>
      </c>
      <c r="EB563">
        <v>139501</v>
      </c>
      <c r="EC563">
        <v>160850</v>
      </c>
      <c r="ED563">
        <v>113135</v>
      </c>
      <c r="EE563">
        <v>102723</v>
      </c>
      <c r="EF563">
        <v>81361</v>
      </c>
      <c r="EG563">
        <v>69792</v>
      </c>
      <c r="EH563">
        <v>37912</v>
      </c>
      <c r="EI563">
        <v>31972</v>
      </c>
      <c r="EJ563">
        <v>57533</v>
      </c>
      <c r="EK563">
        <v>138576</v>
      </c>
      <c r="EL563">
        <v>132210</v>
      </c>
      <c r="EM563">
        <v>184449</v>
      </c>
      <c r="EN563">
        <v>93579</v>
      </c>
      <c r="EO563">
        <v>85644</v>
      </c>
      <c r="EP563">
        <v>86764</v>
      </c>
      <c r="EQ563">
        <v>103626</v>
      </c>
      <c r="ER563">
        <v>57439</v>
      </c>
      <c r="ES563">
        <v>57208</v>
      </c>
      <c r="ET563">
        <v>67864</v>
      </c>
      <c r="EU563">
        <v>129875</v>
      </c>
      <c r="EV563">
        <v>30051</v>
      </c>
      <c r="EW563">
        <v>66116</v>
      </c>
      <c r="EX563">
        <v>78075</v>
      </c>
      <c r="EY563">
        <v>55842</v>
      </c>
      <c r="EZ563">
        <v>66487</v>
      </c>
      <c r="FA563">
        <v>77817</v>
      </c>
      <c r="FB563">
        <v>75381</v>
      </c>
      <c r="FC563">
        <v>60502</v>
      </c>
      <c r="FD563">
        <v>70236</v>
      </c>
      <c r="FE563">
        <v>103035</v>
      </c>
      <c r="FF563">
        <v>36735</v>
      </c>
      <c r="FG563">
        <v>32093</v>
      </c>
      <c r="FH563">
        <v>11966</v>
      </c>
      <c r="FI563">
        <v>12416</v>
      </c>
      <c r="FJ563">
        <v>8977</v>
      </c>
      <c r="FK563">
        <v>9358</v>
      </c>
      <c r="FL563">
        <v>16317</v>
      </c>
      <c r="FM563">
        <v>13376</v>
      </c>
      <c r="FN563">
        <v>7420</v>
      </c>
      <c r="FO563">
        <v>4623</v>
      </c>
      <c r="FP563">
        <v>1726</v>
      </c>
      <c r="FQ563">
        <v>106</v>
      </c>
      <c r="FR563">
        <v>64195</v>
      </c>
      <c r="FS563">
        <v>21353</v>
      </c>
    </row>
    <row r="564" spans="1:178">
      <c r="A564" s="9">
        <v>3</v>
      </c>
      <c r="B564" s="9" t="s">
        <v>588</v>
      </c>
      <c r="C564" s="10"/>
      <c r="D564" s="172">
        <v>466583</v>
      </c>
      <c r="E564" s="172"/>
      <c r="F564" s="172"/>
      <c r="G564" s="10"/>
      <c r="H564" s="11">
        <v>45658</v>
      </c>
      <c r="I564" s="11">
        <v>45811</v>
      </c>
      <c r="J564" s="10">
        <v>131</v>
      </c>
      <c r="L564" s="46"/>
      <c r="M564" s="47"/>
      <c r="N564" s="46"/>
      <c r="O564" s="47"/>
      <c r="V564" s="136"/>
      <c r="W564" s="139"/>
      <c r="Y564" s="147" t="str">
        <f t="shared" si="125"/>
        <v/>
      </c>
      <c r="AA564" s="144" t="str">
        <f t="shared" si="126"/>
        <v/>
      </c>
      <c r="AB564" s="140"/>
      <c r="AC564" s="157"/>
      <c r="AD564" s="158"/>
      <c r="AE564" s="147"/>
      <c r="DK564">
        <v>4355</v>
      </c>
      <c r="DL564">
        <v>8363</v>
      </c>
      <c r="DM564">
        <v>8363</v>
      </c>
      <c r="DN564">
        <v>8363</v>
      </c>
      <c r="DO564">
        <v>8363</v>
      </c>
      <c r="DP564">
        <v>8929</v>
      </c>
      <c r="DQ564">
        <v>10949</v>
      </c>
      <c r="DR564">
        <v>10949</v>
      </c>
      <c r="DS564">
        <v>10949</v>
      </c>
      <c r="DT564">
        <v>24389</v>
      </c>
      <c r="DU564">
        <v>70629</v>
      </c>
      <c r="DV564">
        <v>31419</v>
      </c>
      <c r="DW564">
        <v>31771</v>
      </c>
      <c r="DX564">
        <v>14748</v>
      </c>
      <c r="DY564">
        <v>4992</v>
      </c>
      <c r="DZ564">
        <v>16308</v>
      </c>
      <c r="EA564">
        <v>27251</v>
      </c>
      <c r="EB564">
        <v>65402</v>
      </c>
      <c r="EC564">
        <v>40359</v>
      </c>
      <c r="ED564">
        <v>21592</v>
      </c>
      <c r="EE564">
        <v>21195</v>
      </c>
      <c r="EF564">
        <v>6443</v>
      </c>
      <c r="EG564">
        <v>10504</v>
      </c>
    </row>
    <row r="565" spans="1:178">
      <c r="A565" s="12">
        <v>4</v>
      </c>
      <c r="B565" s="12" t="s">
        <v>46</v>
      </c>
      <c r="C565" s="13"/>
      <c r="D565" s="173">
        <v>466583</v>
      </c>
      <c r="E565" s="173"/>
      <c r="F565" s="173"/>
      <c r="G565" s="13"/>
      <c r="H565" s="14">
        <v>45658</v>
      </c>
      <c r="I565" s="14">
        <v>45811</v>
      </c>
      <c r="J565" s="13">
        <v>131</v>
      </c>
      <c r="L565" s="46"/>
      <c r="M565" s="47"/>
      <c r="N565" s="46"/>
      <c r="O565" s="47"/>
      <c r="V565" s="136"/>
      <c r="W565" s="139"/>
      <c r="Y565" s="147" t="str">
        <f t="shared" si="125"/>
        <v/>
      </c>
      <c r="AA565" s="144" t="str">
        <f t="shared" si="126"/>
        <v/>
      </c>
      <c r="AB565" s="140"/>
      <c r="AC565" s="157"/>
      <c r="AD565" s="158"/>
      <c r="AE565" s="147"/>
      <c r="DK565">
        <v>4355</v>
      </c>
      <c r="DL565">
        <v>8363</v>
      </c>
      <c r="DM565">
        <v>8363</v>
      </c>
      <c r="DN565">
        <v>8363</v>
      </c>
      <c r="DO565">
        <v>8363</v>
      </c>
      <c r="DP565">
        <v>8929</v>
      </c>
      <c r="DQ565">
        <v>10949</v>
      </c>
      <c r="DR565">
        <v>10949</v>
      </c>
      <c r="DS565">
        <v>10949</v>
      </c>
      <c r="DT565">
        <v>24389</v>
      </c>
      <c r="DU565">
        <v>70629</v>
      </c>
      <c r="DV565">
        <v>31419</v>
      </c>
      <c r="DW565">
        <v>31771</v>
      </c>
      <c r="DX565">
        <v>14748</v>
      </c>
      <c r="DY565">
        <v>4992</v>
      </c>
      <c r="DZ565">
        <v>16308</v>
      </c>
      <c r="EA565">
        <v>27251</v>
      </c>
      <c r="EB565">
        <v>65402</v>
      </c>
      <c r="EC565">
        <v>40359</v>
      </c>
      <c r="ED565">
        <v>21592</v>
      </c>
      <c r="EE565">
        <v>21195</v>
      </c>
      <c r="EF565">
        <v>6443</v>
      </c>
      <c r="EG565">
        <v>10504</v>
      </c>
    </row>
    <row r="566" spans="1:178">
      <c r="A566" s="15">
        <v>5</v>
      </c>
      <c r="B566" s="15" t="s">
        <v>47</v>
      </c>
      <c r="C566" s="16"/>
      <c r="D566" s="174">
        <v>221680</v>
      </c>
      <c r="E566" s="174"/>
      <c r="F566" s="174"/>
      <c r="G566" s="16"/>
      <c r="H566" s="17">
        <v>45658</v>
      </c>
      <c r="I566" s="17">
        <v>45801</v>
      </c>
      <c r="J566" s="16">
        <v>123</v>
      </c>
      <c r="L566" s="46"/>
      <c r="M566" s="47"/>
      <c r="N566" s="46"/>
      <c r="O566" s="47"/>
      <c r="V566" s="136"/>
      <c r="W566" s="139"/>
      <c r="Y566" s="147" t="str">
        <f t="shared" si="125"/>
        <v/>
      </c>
      <c r="AA566" s="144" t="str">
        <f t="shared" si="126"/>
        <v/>
      </c>
      <c r="AB566" s="140"/>
      <c r="AC566" s="157"/>
      <c r="AD566" s="158"/>
      <c r="AE566" s="147"/>
      <c r="DK566">
        <v>4355</v>
      </c>
      <c r="DL566">
        <v>8363</v>
      </c>
      <c r="DM566">
        <v>8363</v>
      </c>
      <c r="DN566">
        <v>8363</v>
      </c>
      <c r="DO566">
        <v>8363</v>
      </c>
      <c r="DP566">
        <v>8929</v>
      </c>
      <c r="DQ566">
        <v>10949</v>
      </c>
      <c r="DR566">
        <v>10949</v>
      </c>
      <c r="DS566">
        <v>10949</v>
      </c>
      <c r="DT566">
        <v>9090</v>
      </c>
      <c r="DW566">
        <v>29588</v>
      </c>
      <c r="DX566">
        <v>14748</v>
      </c>
      <c r="DY566">
        <v>4992</v>
      </c>
      <c r="DZ566">
        <v>16308</v>
      </c>
      <c r="EA566">
        <v>27251</v>
      </c>
      <c r="EB566">
        <v>24087</v>
      </c>
      <c r="EC566">
        <v>8677</v>
      </c>
      <c r="ED566">
        <v>5309</v>
      </c>
      <c r="EE566">
        <v>2048</v>
      </c>
    </row>
    <row r="567" spans="1:178" ht="15" thickBot="1">
      <c r="A567" s="18">
        <v>9</v>
      </c>
      <c r="B567" s="18" t="s">
        <v>589</v>
      </c>
      <c r="C567" s="18" t="s">
        <v>590</v>
      </c>
      <c r="D567" s="175">
        <v>44336</v>
      </c>
      <c r="E567" s="175" cm="1">
        <f t="array" ref="E567">SUMPRODUCT(($AK$2:$GH$2&lt;='S(Week)'!$N$3)*(AK567:GH567)*1)</f>
        <v>44337</v>
      </c>
      <c r="F567" s="175">
        <f>IFERROR(E567*T567,0)</f>
        <v>17354.696531111505</v>
      </c>
      <c r="G567" s="18"/>
      <c r="H567" s="19">
        <v>45658</v>
      </c>
      <c r="I567" s="19">
        <v>45695</v>
      </c>
      <c r="J567" s="18">
        <v>32</v>
      </c>
      <c r="L567" s="86">
        <v>45617</v>
      </c>
      <c r="M567" s="47" t="s">
        <v>55</v>
      </c>
      <c r="N567" s="46"/>
      <c r="O567" s="47"/>
      <c r="T567" s="38">
        <f>(E568*T568)+(E569*T569)+(E570*T570)</f>
        <v>0.39142694659339844</v>
      </c>
      <c r="V567" s="136" t="str">
        <f>IF(($M567="A")*($O567="A")&gt;0,"Completed",IF($M567="A","In Progress","Not started"))</f>
        <v>In Progress</v>
      </c>
      <c r="W567" s="139"/>
      <c r="Y567" s="147" t="str">
        <f t="shared" si="125"/>
        <v/>
      </c>
      <c r="AA567" s="144" t="str">
        <f t="shared" si="126"/>
        <v/>
      </c>
      <c r="AB567" s="140"/>
      <c r="AC567" s="157"/>
      <c r="AD567" s="158"/>
      <c r="AE567" s="147"/>
      <c r="DK567">
        <v>4355</v>
      </c>
      <c r="DL567">
        <v>8363</v>
      </c>
      <c r="DM567">
        <v>8363</v>
      </c>
      <c r="DN567">
        <v>8363</v>
      </c>
      <c r="DO567">
        <v>8363</v>
      </c>
      <c r="DP567">
        <v>6530</v>
      </c>
    </row>
    <row r="568" spans="1:178" outlineLevel="6">
      <c r="A568" s="18"/>
      <c r="B568" s="18"/>
      <c r="C568" s="25" t="s">
        <v>73</v>
      </c>
      <c r="D568" s="175"/>
      <c r="E568" s="175">
        <v>0.1</v>
      </c>
      <c r="F568" s="175"/>
      <c r="G568" s="19"/>
      <c r="H568" s="19"/>
      <c r="I568" s="18"/>
      <c r="L568" s="86">
        <v>45617</v>
      </c>
      <c r="M568" s="47" t="s">
        <v>55</v>
      </c>
      <c r="N568" s="86">
        <v>45639</v>
      </c>
      <c r="O568" s="47" t="s">
        <v>55</v>
      </c>
      <c r="P568" s="117">
        <v>100</v>
      </c>
      <c r="Q568" s="118" t="s">
        <v>52</v>
      </c>
      <c r="R568" s="119">
        <v>100</v>
      </c>
      <c r="S568" s="120" t="s">
        <v>52</v>
      </c>
      <c r="T568" s="83">
        <f t="shared" ref="T568:T574" si="132">IFERROR($P568/$R568,0)</f>
        <v>1</v>
      </c>
      <c r="V568" s="136"/>
      <c r="W568" s="139">
        <v>100</v>
      </c>
      <c r="X568" s="26" t="s">
        <v>52</v>
      </c>
      <c r="Y568" s="147" t="str">
        <f t="shared" si="125"/>
        <v/>
      </c>
      <c r="Z568" s="26" t="s">
        <v>52</v>
      </c>
      <c r="AA568" s="144" t="str">
        <f t="shared" si="126"/>
        <v/>
      </c>
      <c r="AB568" s="140" t="s">
        <v>52</v>
      </c>
      <c r="AC568" s="159" t="s">
        <v>74</v>
      </c>
      <c r="AD568" s="160" t="s">
        <v>75</v>
      </c>
      <c r="AE568" s="160" t="s">
        <v>76</v>
      </c>
    </row>
    <row r="569" spans="1:178" outlineLevel="6">
      <c r="A569" s="18"/>
      <c r="B569" s="18"/>
      <c r="C569" s="25" t="s">
        <v>77</v>
      </c>
      <c r="D569" s="175"/>
      <c r="E569" s="175">
        <v>0.4</v>
      </c>
      <c r="F569" s="175"/>
      <c r="G569" s="19"/>
      <c r="H569" s="19"/>
      <c r="I569" s="18"/>
      <c r="L569" s="86">
        <v>45661</v>
      </c>
      <c r="M569" s="47" t="s">
        <v>55</v>
      </c>
      <c r="N569" s="46"/>
      <c r="O569" s="47"/>
      <c r="P569" s="121">
        <v>35</v>
      </c>
      <c r="Q569" s="122" t="s">
        <v>52</v>
      </c>
      <c r="R569" s="123">
        <v>100</v>
      </c>
      <c r="S569" s="124" t="s">
        <v>52</v>
      </c>
      <c r="T569" s="83">
        <f t="shared" si="132"/>
        <v>0.35</v>
      </c>
      <c r="V569" s="136"/>
      <c r="W569" s="139">
        <v>35</v>
      </c>
      <c r="X569" s="26" t="s">
        <v>52</v>
      </c>
      <c r="Y569" s="147" t="str">
        <f t="shared" si="125"/>
        <v/>
      </c>
      <c r="Z569" s="26" t="s">
        <v>52</v>
      </c>
      <c r="AA569" s="144" t="str">
        <f t="shared" si="126"/>
        <v/>
      </c>
      <c r="AB569" s="140" t="s">
        <v>52</v>
      </c>
      <c r="AC569" s="159" t="s">
        <v>74</v>
      </c>
      <c r="AD569" s="160" t="s">
        <v>75</v>
      </c>
      <c r="AE569" s="160" t="s">
        <v>76</v>
      </c>
    </row>
    <row r="570" spans="1:178" outlineLevel="6">
      <c r="A570" s="18"/>
      <c r="B570" s="18"/>
      <c r="C570" s="25" t="s">
        <v>80</v>
      </c>
      <c r="D570" s="175"/>
      <c r="E570" s="175">
        <v>0.5</v>
      </c>
      <c r="F570" s="175"/>
      <c r="G570" s="19"/>
      <c r="H570" s="19"/>
      <c r="I570" s="18"/>
      <c r="L570" s="86">
        <v>45685</v>
      </c>
      <c r="M570" s="47" t="s">
        <v>55</v>
      </c>
      <c r="N570" s="46"/>
      <c r="O570" s="47"/>
      <c r="P570" s="125">
        <v>2700</v>
      </c>
      <c r="Q570" s="126" t="s">
        <v>82</v>
      </c>
      <c r="R570" s="127">
        <v>8915.19</v>
      </c>
      <c r="S570" s="128" t="s">
        <v>82</v>
      </c>
      <c r="T570" s="83">
        <f t="shared" si="132"/>
        <v>0.3028538931867969</v>
      </c>
      <c r="V570" s="136"/>
      <c r="W570" s="139">
        <v>2700</v>
      </c>
      <c r="X570" s="26" t="s">
        <v>81</v>
      </c>
      <c r="Y570" s="147" t="str">
        <f t="shared" si="125"/>
        <v/>
      </c>
      <c r="Z570" s="26" t="s">
        <v>81</v>
      </c>
      <c r="AA570" s="144" t="str">
        <f t="shared" si="126"/>
        <v/>
      </c>
      <c r="AB570" s="140" t="s">
        <v>81</v>
      </c>
      <c r="AC570" s="159" t="s">
        <v>74</v>
      </c>
      <c r="AD570" s="160" t="s">
        <v>75</v>
      </c>
      <c r="AE570" s="160" t="s">
        <v>76</v>
      </c>
    </row>
    <row r="571" spans="1:178">
      <c r="A571" s="18">
        <v>9</v>
      </c>
      <c r="B571" s="18" t="s">
        <v>591</v>
      </c>
      <c r="C571" s="18" t="s">
        <v>592</v>
      </c>
      <c r="D571" s="175">
        <v>44336</v>
      </c>
      <c r="E571" s="175" cm="1">
        <f t="array" ref="E571">SUMPRODUCT(($AK$2:$GH$2&lt;='S(Week)'!$N$3)*(AK571:GH571)*1)</f>
        <v>44336</v>
      </c>
      <c r="F571" s="175">
        <f>IFERROR(E571*T571,0)</f>
        <v>0</v>
      </c>
      <c r="G571" s="18"/>
      <c r="H571" s="19">
        <v>45695</v>
      </c>
      <c r="I571" s="19">
        <v>45723</v>
      </c>
      <c r="J571" s="18">
        <v>24</v>
      </c>
      <c r="L571" s="46"/>
      <c r="M571" s="47"/>
      <c r="N571" s="46"/>
      <c r="O571" s="47"/>
      <c r="P571" s="52"/>
      <c r="Q571" s="39" t="s">
        <v>52</v>
      </c>
      <c r="R571" s="40">
        <v>100</v>
      </c>
      <c r="S571" s="41" t="s">
        <v>51</v>
      </c>
      <c r="T571" s="38">
        <f t="shared" si="132"/>
        <v>0</v>
      </c>
      <c r="V571" s="136" t="str">
        <f t="shared" ref="V571:V574" si="133">IF(($M571="A")*($O571="A")&gt;0,"Completed",IF($M571="A","In Progress","Not started"))</f>
        <v>Not started</v>
      </c>
      <c r="W571" s="139"/>
      <c r="X571" s="26" t="s">
        <v>52</v>
      </c>
      <c r="Y571" s="147" t="str">
        <f t="shared" si="125"/>
        <v/>
      </c>
      <c r="Z571" s="26" t="s">
        <v>52</v>
      </c>
      <c r="AA571" s="144" t="str">
        <f t="shared" si="126"/>
        <v/>
      </c>
      <c r="AB571" s="140" t="s">
        <v>52</v>
      </c>
      <c r="AC571" s="159" t="s">
        <v>74</v>
      </c>
      <c r="AD571" s="160" t="s">
        <v>75</v>
      </c>
      <c r="AE571" s="160" t="s">
        <v>76</v>
      </c>
      <c r="DP571">
        <v>2399</v>
      </c>
      <c r="DQ571">
        <v>10949</v>
      </c>
      <c r="DR571">
        <v>10949</v>
      </c>
      <c r="DS571">
        <v>10949</v>
      </c>
      <c r="DT571">
        <v>9090</v>
      </c>
    </row>
    <row r="572" spans="1:178">
      <c r="A572" s="18">
        <v>9</v>
      </c>
      <c r="B572" s="18" t="s">
        <v>593</v>
      </c>
      <c r="C572" s="18" t="s">
        <v>594</v>
      </c>
      <c r="D572" s="175">
        <v>44336</v>
      </c>
      <c r="E572" s="175" cm="1">
        <f t="array" ref="E572">SUMPRODUCT(($AK$2:$GH$2&lt;='S(Week)'!$N$3)*(AK572:GH572)*1)</f>
        <v>44336</v>
      </c>
      <c r="F572" s="175">
        <f>IFERROR(E572*T572,0)</f>
        <v>0</v>
      </c>
      <c r="G572" s="18"/>
      <c r="H572" s="19">
        <v>45741</v>
      </c>
      <c r="I572" s="19">
        <v>45752</v>
      </c>
      <c r="J572" s="18">
        <v>11</v>
      </c>
      <c r="L572" s="46"/>
      <c r="M572" s="47"/>
      <c r="N572" s="46"/>
      <c r="O572" s="47"/>
      <c r="P572" s="52"/>
      <c r="Q572" s="39" t="s">
        <v>51</v>
      </c>
      <c r="R572" s="40">
        <v>100</v>
      </c>
      <c r="S572" s="41" t="s">
        <v>51</v>
      </c>
      <c r="T572" s="38">
        <f t="shared" si="132"/>
        <v>0</v>
      </c>
      <c r="V572" s="136" t="str">
        <f t="shared" si="133"/>
        <v>Not started</v>
      </c>
      <c r="W572" s="139"/>
      <c r="X572" s="26" t="s">
        <v>52</v>
      </c>
      <c r="Y572" s="147" t="str">
        <f t="shared" si="125"/>
        <v/>
      </c>
      <c r="Z572" s="26" t="s">
        <v>52</v>
      </c>
      <c r="AA572" s="144" t="str">
        <f t="shared" si="126"/>
        <v/>
      </c>
      <c r="AB572" s="140" t="s">
        <v>52</v>
      </c>
      <c r="AC572" s="161" t="s">
        <v>85</v>
      </c>
      <c r="AD572" s="162" t="s">
        <v>86</v>
      </c>
      <c r="AE572" s="162" t="s">
        <v>87</v>
      </c>
      <c r="DW572">
        <v>29588</v>
      </c>
      <c r="DX572">
        <v>14748</v>
      </c>
    </row>
    <row r="573" spans="1:178">
      <c r="A573" s="18">
        <v>9</v>
      </c>
      <c r="B573" s="18" t="s">
        <v>595</v>
      </c>
      <c r="C573" s="18" t="s">
        <v>596</v>
      </c>
      <c r="D573" s="175">
        <v>44336</v>
      </c>
      <c r="E573" s="175" cm="1">
        <f t="array" ref="E573">SUMPRODUCT(($AK$2:$GH$2&lt;='S(Week)'!$N$3)*(AK573:GH573)*1)</f>
        <v>44338</v>
      </c>
      <c r="F573" s="175">
        <f>IFERROR(E573*T573,0)</f>
        <v>0</v>
      </c>
      <c r="G573" s="18"/>
      <c r="H573" s="19">
        <v>45757</v>
      </c>
      <c r="I573" s="19">
        <v>45782</v>
      </c>
      <c r="J573" s="18">
        <v>21</v>
      </c>
      <c r="L573" s="46"/>
      <c r="M573" s="47"/>
      <c r="N573" s="46"/>
      <c r="O573" s="47"/>
      <c r="P573" s="52"/>
      <c r="Q573" s="39" t="s">
        <v>51</v>
      </c>
      <c r="R573" s="40">
        <v>100</v>
      </c>
      <c r="S573" s="41" t="s">
        <v>51</v>
      </c>
      <c r="T573" s="38">
        <f t="shared" si="132"/>
        <v>0</v>
      </c>
      <c r="V573" s="136" t="str">
        <f t="shared" si="133"/>
        <v>Not started</v>
      </c>
      <c r="W573" s="139"/>
      <c r="X573" s="26" t="s">
        <v>52</v>
      </c>
      <c r="Y573" s="147" t="str">
        <f t="shared" si="125"/>
        <v/>
      </c>
      <c r="Z573" s="26" t="s">
        <v>52</v>
      </c>
      <c r="AA573" s="144" t="str">
        <f t="shared" si="126"/>
        <v/>
      </c>
      <c r="AB573" s="140" t="s">
        <v>52</v>
      </c>
      <c r="AC573" s="161" t="s">
        <v>85</v>
      </c>
      <c r="AD573" s="162" t="s">
        <v>86</v>
      </c>
      <c r="AE573" s="162" t="s">
        <v>87</v>
      </c>
      <c r="DY573">
        <v>4992</v>
      </c>
      <c r="DZ573">
        <v>12940</v>
      </c>
      <c r="EA573">
        <v>12940</v>
      </c>
      <c r="EB573">
        <v>12940</v>
      </c>
      <c r="EC573">
        <v>526</v>
      </c>
    </row>
    <row r="574" spans="1:178" ht="15" thickBot="1">
      <c r="A574" s="18">
        <v>9</v>
      </c>
      <c r="B574" s="18" t="s">
        <v>597</v>
      </c>
      <c r="C574" s="18" t="s">
        <v>598</v>
      </c>
      <c r="D574" s="175">
        <v>44336</v>
      </c>
      <c r="E574" s="175" cm="1">
        <f t="array" ref="E574">SUMPRODUCT(($AK$2:$GH$2&lt;='S(Week)'!$N$3)*(AK574:GH574)*1)</f>
        <v>44337</v>
      </c>
      <c r="F574" s="175">
        <f>IFERROR(E574*T574,0)</f>
        <v>0</v>
      </c>
      <c r="G574" s="18"/>
      <c r="H574" s="19">
        <v>45765</v>
      </c>
      <c r="I574" s="19">
        <v>45801</v>
      </c>
      <c r="J574" s="18">
        <v>31</v>
      </c>
      <c r="L574" s="46"/>
      <c r="M574" s="47"/>
      <c r="N574" s="46"/>
      <c r="O574" s="47"/>
      <c r="P574" s="52"/>
      <c r="Q574" s="39" t="s">
        <v>51</v>
      </c>
      <c r="R574" s="40">
        <v>100</v>
      </c>
      <c r="S574" s="41" t="s">
        <v>51</v>
      </c>
      <c r="T574" s="38">
        <f t="shared" si="132"/>
        <v>0</v>
      </c>
      <c r="V574" s="136" t="str">
        <f t="shared" si="133"/>
        <v>Not started</v>
      </c>
      <c r="W574" s="139"/>
      <c r="X574" s="26" t="s">
        <v>52</v>
      </c>
      <c r="Y574" s="147" t="str">
        <f t="shared" si="125"/>
        <v/>
      </c>
      <c r="Z574" s="26" t="s">
        <v>52</v>
      </c>
      <c r="AA574" s="144" t="str">
        <f t="shared" si="126"/>
        <v/>
      </c>
      <c r="AB574" s="140" t="s">
        <v>52</v>
      </c>
      <c r="AC574" s="161" t="s">
        <v>85</v>
      </c>
      <c r="AD574" s="162" t="s">
        <v>86</v>
      </c>
      <c r="AE574" s="162" t="s">
        <v>87</v>
      </c>
      <c r="DZ574">
        <v>3368</v>
      </c>
      <c r="EA574">
        <v>14312</v>
      </c>
      <c r="EB574">
        <v>11148</v>
      </c>
      <c r="EC574">
        <v>8152</v>
      </c>
      <c r="ED574">
        <v>5309</v>
      </c>
      <c r="EE574">
        <v>2048</v>
      </c>
    </row>
    <row r="575" spans="1:178" hidden="1">
      <c r="A575" s="15">
        <v>5</v>
      </c>
      <c r="B575" s="15" t="s">
        <v>105</v>
      </c>
      <c r="C575" s="16"/>
      <c r="D575" s="174">
        <v>202679</v>
      </c>
      <c r="E575" s="174"/>
      <c r="F575" s="174"/>
      <c r="G575" s="16"/>
      <c r="H575" s="17">
        <v>45723</v>
      </c>
      <c r="I575" s="17">
        <v>45811</v>
      </c>
      <c r="J575" s="16">
        <v>75</v>
      </c>
      <c r="L575" s="46"/>
      <c r="M575" s="47"/>
      <c r="N575" s="46"/>
      <c r="O575" s="47"/>
      <c r="V575" s="136"/>
      <c r="W575" s="139"/>
      <c r="Y575" s="147" t="str">
        <f t="shared" si="125"/>
        <v/>
      </c>
      <c r="AA575" s="144" t="str">
        <f t="shared" si="126"/>
        <v/>
      </c>
      <c r="AB575" s="140"/>
      <c r="AC575" s="159"/>
      <c r="AD575" s="160"/>
      <c r="AE575" s="160"/>
      <c r="DT575">
        <v>15299</v>
      </c>
      <c r="DU575">
        <v>70629</v>
      </c>
      <c r="DV575">
        <v>31419</v>
      </c>
      <c r="DW575">
        <v>2183</v>
      </c>
      <c r="EB575">
        <v>41315</v>
      </c>
      <c r="EC575">
        <v>31442</v>
      </c>
      <c r="EG575">
        <v>10393</v>
      </c>
    </row>
    <row r="576" spans="1:178" ht="15" hidden="1" thickBot="1">
      <c r="A576" s="18">
        <v>9</v>
      </c>
      <c r="B576" s="18" t="s">
        <v>599</v>
      </c>
      <c r="C576" s="18" t="s">
        <v>600</v>
      </c>
      <c r="D576" s="175">
        <v>119529</v>
      </c>
      <c r="E576" s="175" cm="1">
        <f t="array" ref="E576">SUMPRODUCT(($AK$2:$GH$2&lt;='S(Week)'!$N$3)*(AK576:GH576)*1)</f>
        <v>119530</v>
      </c>
      <c r="F576" s="175">
        <f>IFERROR(E576*T576,0)</f>
        <v>0</v>
      </c>
      <c r="G576" s="18"/>
      <c r="H576" s="19">
        <v>45723</v>
      </c>
      <c r="I576" s="19">
        <v>45741</v>
      </c>
      <c r="J576" s="18">
        <v>14</v>
      </c>
      <c r="L576" s="46"/>
      <c r="M576" s="47"/>
      <c r="N576" s="46"/>
      <c r="O576" s="47"/>
      <c r="P576" s="52"/>
      <c r="Q576" s="39" t="s">
        <v>51</v>
      </c>
      <c r="R576" s="40">
        <v>100</v>
      </c>
      <c r="S576" s="41" t="s">
        <v>51</v>
      </c>
      <c r="T576" s="38">
        <f t="shared" ref="T576:T578" si="134">IFERROR($P576/$R576,0)</f>
        <v>0</v>
      </c>
      <c r="V576" s="136" t="str">
        <f t="shared" ref="V576:V578" si="135">IF(($M576="A")*($O576="A")&gt;0,"Completed",IF($M576="A","In Progress","Not started"))</f>
        <v>Not started</v>
      </c>
      <c r="W576" s="139"/>
      <c r="X576" s="26" t="s">
        <v>52</v>
      </c>
      <c r="Y576" s="147" t="str">
        <f t="shared" si="125"/>
        <v/>
      </c>
      <c r="Z576" s="26" t="s">
        <v>52</v>
      </c>
      <c r="AA576" s="144" t="str">
        <f t="shared" si="126"/>
        <v/>
      </c>
      <c r="AB576" s="140" t="s">
        <v>52</v>
      </c>
      <c r="AC576" s="157"/>
      <c r="AD576" s="158"/>
      <c r="AE576" s="147"/>
      <c r="DT576">
        <v>15299</v>
      </c>
      <c r="DU576">
        <v>70629</v>
      </c>
      <c r="DV576">
        <v>31419</v>
      </c>
      <c r="DW576">
        <v>2183</v>
      </c>
    </row>
    <row r="577" spans="1:169" ht="15" hidden="1" thickBot="1">
      <c r="A577" s="18">
        <v>9</v>
      </c>
      <c r="B577" s="18" t="s">
        <v>601</v>
      </c>
      <c r="C577" s="18" t="s">
        <v>602</v>
      </c>
      <c r="D577" s="175">
        <v>72757</v>
      </c>
      <c r="E577" s="175" cm="1">
        <f t="array" ref="E577">SUMPRODUCT(($AK$2:$GH$2&lt;='S(Week)'!$N$3)*(AK577:GH577)*1)</f>
        <v>72757</v>
      </c>
      <c r="F577" s="175">
        <f>IFERROR(E577*T577,0)</f>
        <v>0</v>
      </c>
      <c r="G577" s="18"/>
      <c r="H577" s="19">
        <v>45777</v>
      </c>
      <c r="I577" s="19">
        <v>45787</v>
      </c>
      <c r="J577" s="18">
        <v>9</v>
      </c>
      <c r="L577" s="46"/>
      <c r="M577" s="47"/>
      <c r="N577" s="46"/>
      <c r="O577" s="47"/>
      <c r="P577" s="52"/>
      <c r="Q577" s="39" t="s">
        <v>51</v>
      </c>
      <c r="R577" s="40">
        <v>100</v>
      </c>
      <c r="S577" s="41" t="s">
        <v>51</v>
      </c>
      <c r="T577" s="38">
        <f t="shared" si="134"/>
        <v>0</v>
      </c>
      <c r="V577" s="136" t="str">
        <f t="shared" si="135"/>
        <v>Not started</v>
      </c>
      <c r="W577" s="139"/>
      <c r="X577" s="26" t="s">
        <v>52</v>
      </c>
      <c r="Y577" s="147" t="str">
        <f t="shared" si="125"/>
        <v/>
      </c>
      <c r="Z577" s="26" t="s">
        <v>52</v>
      </c>
      <c r="AA577" s="144" t="str">
        <f t="shared" si="126"/>
        <v/>
      </c>
      <c r="AB577" s="140" t="s">
        <v>52</v>
      </c>
      <c r="AC577" s="157"/>
      <c r="AD577" s="158"/>
      <c r="AE577" s="147"/>
      <c r="EB577">
        <v>41315</v>
      </c>
      <c r="EC577">
        <v>31442</v>
      </c>
    </row>
    <row r="578" spans="1:169" ht="15" hidden="1" thickBot="1">
      <c r="A578" s="18">
        <v>9</v>
      </c>
      <c r="B578" s="18" t="s">
        <v>603</v>
      </c>
      <c r="C578" s="18" t="s">
        <v>604</v>
      </c>
      <c r="D578" s="175">
        <v>10393</v>
      </c>
      <c r="E578" s="175" cm="1">
        <f t="array" ref="E578">SUMPRODUCT(($AK$2:$GH$2&lt;='S(Week)'!$N$3)*(AK578:GH578)*1)</f>
        <v>10393</v>
      </c>
      <c r="F578" s="175">
        <f>IFERROR(E578*T578,0)</f>
        <v>0</v>
      </c>
      <c r="G578" s="18"/>
      <c r="H578" s="19">
        <v>45810</v>
      </c>
      <c r="I578" s="19">
        <v>45811</v>
      </c>
      <c r="J578" s="18">
        <v>1</v>
      </c>
      <c r="L578" s="46"/>
      <c r="M578" s="47"/>
      <c r="N578" s="46"/>
      <c r="O578" s="47"/>
      <c r="P578" s="52"/>
      <c r="Q578" s="39" t="s">
        <v>51</v>
      </c>
      <c r="R578" s="40">
        <v>100</v>
      </c>
      <c r="S578" s="41" t="s">
        <v>51</v>
      </c>
      <c r="T578" s="38">
        <f t="shared" si="134"/>
        <v>0</v>
      </c>
      <c r="V578" s="136" t="str">
        <f t="shared" si="135"/>
        <v>Not started</v>
      </c>
      <c r="W578" s="139"/>
      <c r="X578" s="26" t="s">
        <v>52</v>
      </c>
      <c r="Y578" s="147" t="str">
        <f t="shared" si="125"/>
        <v/>
      </c>
      <c r="Z578" s="26" t="s">
        <v>52</v>
      </c>
      <c r="AA578" s="144" t="str">
        <f t="shared" si="126"/>
        <v/>
      </c>
      <c r="AB578" s="140" t="s">
        <v>52</v>
      </c>
      <c r="AC578" s="157"/>
      <c r="AD578" s="158"/>
      <c r="AE578" s="147"/>
      <c r="EG578">
        <v>10393</v>
      </c>
    </row>
    <row r="579" spans="1:169" ht="15" hidden="1" thickBot="1">
      <c r="A579" s="15">
        <v>5</v>
      </c>
      <c r="B579" s="15" t="s">
        <v>118</v>
      </c>
      <c r="C579" s="16"/>
      <c r="D579" s="174">
        <v>42224</v>
      </c>
      <c r="E579" s="174"/>
      <c r="F579" s="174"/>
      <c r="G579" s="16"/>
      <c r="H579" s="17">
        <v>45787</v>
      </c>
      <c r="I579" s="17">
        <v>45810</v>
      </c>
      <c r="J579" s="16">
        <v>19</v>
      </c>
      <c r="L579" s="46"/>
      <c r="M579" s="47"/>
      <c r="N579" s="46"/>
      <c r="O579" s="47"/>
      <c r="V579" s="136"/>
      <c r="W579" s="139"/>
      <c r="Y579" s="147" t="str">
        <f t="shared" si="125"/>
        <v/>
      </c>
      <c r="AA579" s="144" t="str">
        <f t="shared" si="126"/>
        <v/>
      </c>
      <c r="AB579" s="140"/>
      <c r="AC579" s="157"/>
      <c r="AD579" s="158"/>
      <c r="AE579" s="147"/>
      <c r="EC579">
        <v>240</v>
      </c>
      <c r="ED579">
        <v>16283</v>
      </c>
      <c r="EE579">
        <v>19147</v>
      </c>
      <c r="EF579">
        <v>6443</v>
      </c>
      <c r="EG579">
        <v>111</v>
      </c>
    </row>
    <row r="580" spans="1:169" ht="15" hidden="1" thickBot="1">
      <c r="A580" s="18">
        <v>9</v>
      </c>
      <c r="B580" s="18" t="s">
        <v>605</v>
      </c>
      <c r="C580" s="18" t="s">
        <v>606</v>
      </c>
      <c r="D580" s="175">
        <v>21112</v>
      </c>
      <c r="E580" s="175" cm="1">
        <f t="array" ref="E580">SUMPRODUCT(($AK$2:$GH$2&lt;='S(Week)'!$N$3)*(AK580:GH580)*1)</f>
        <v>21113</v>
      </c>
      <c r="F580" s="175">
        <f>IFERROR(E580*T580,0)</f>
        <v>0</v>
      </c>
      <c r="G580" s="18"/>
      <c r="H580" s="19">
        <v>45787</v>
      </c>
      <c r="I580" s="19">
        <v>45810</v>
      </c>
      <c r="J580" s="18">
        <v>19</v>
      </c>
      <c r="L580" s="46"/>
      <c r="M580" s="47"/>
      <c r="N580" s="46"/>
      <c r="O580" s="47"/>
      <c r="P580" s="52"/>
      <c r="Q580" s="39" t="s">
        <v>51</v>
      </c>
      <c r="R580" s="40">
        <v>100</v>
      </c>
      <c r="S580" s="41" t="s">
        <v>51</v>
      </c>
      <c r="T580" s="38">
        <f t="shared" ref="T580:T581" si="136">IFERROR($P580/$R580,0)</f>
        <v>0</v>
      </c>
      <c r="V580" s="136" t="str">
        <f t="shared" ref="V580:V581" si="137">IF(($M580="A")*($O580="A")&gt;0,"Completed",IF($M580="A","In Progress","Not started"))</f>
        <v>Not started</v>
      </c>
      <c r="W580" s="139"/>
      <c r="X580" s="26" t="s">
        <v>52</v>
      </c>
      <c r="Y580" s="147" t="str">
        <f t="shared" si="125"/>
        <v/>
      </c>
      <c r="Z580" s="26" t="s">
        <v>52</v>
      </c>
      <c r="AA580" s="144" t="str">
        <f t="shared" si="126"/>
        <v/>
      </c>
      <c r="AB580" s="140" t="s">
        <v>52</v>
      </c>
      <c r="AC580" s="157"/>
      <c r="AD580" s="158"/>
      <c r="AE580" s="147"/>
      <c r="EC580">
        <v>120</v>
      </c>
      <c r="ED580">
        <v>8141</v>
      </c>
      <c r="EE580">
        <v>9574</v>
      </c>
      <c r="EF580">
        <v>3222</v>
      </c>
      <c r="EG580">
        <v>56</v>
      </c>
    </row>
    <row r="581" spans="1:169" ht="15" hidden="1" thickBot="1">
      <c r="A581" s="18">
        <v>9</v>
      </c>
      <c r="B581" s="18" t="s">
        <v>607</v>
      </c>
      <c r="C581" s="18" t="s">
        <v>608</v>
      </c>
      <c r="D581" s="175">
        <v>21112</v>
      </c>
      <c r="E581" s="175" cm="1">
        <f t="array" ref="E581">SUMPRODUCT(($AK$2:$GH$2&lt;='S(Week)'!$N$3)*(AK581:GH581)*1)</f>
        <v>21113</v>
      </c>
      <c r="F581" s="175">
        <f>IFERROR(E581*T581,0)</f>
        <v>0</v>
      </c>
      <c r="G581" s="18"/>
      <c r="H581" s="19">
        <v>45787</v>
      </c>
      <c r="I581" s="19">
        <v>45810</v>
      </c>
      <c r="J581" s="18">
        <v>19</v>
      </c>
      <c r="L581" s="46"/>
      <c r="M581" s="47"/>
      <c r="N581" s="46"/>
      <c r="O581" s="47"/>
      <c r="P581" s="52"/>
      <c r="Q581" s="39" t="s">
        <v>51</v>
      </c>
      <c r="R581" s="40">
        <v>100</v>
      </c>
      <c r="S581" s="41" t="s">
        <v>51</v>
      </c>
      <c r="T581" s="38">
        <f t="shared" si="136"/>
        <v>0</v>
      </c>
      <c r="V581" s="136" t="str">
        <f t="shared" si="137"/>
        <v>Not started</v>
      </c>
      <c r="W581" s="139"/>
      <c r="X581" s="26" t="s">
        <v>52</v>
      </c>
      <c r="Y581" s="147" t="str">
        <f t="shared" si="125"/>
        <v/>
      </c>
      <c r="Z581" s="26" t="s">
        <v>52</v>
      </c>
      <c r="AA581" s="144" t="str">
        <f t="shared" si="126"/>
        <v/>
      </c>
      <c r="AB581" s="140" t="s">
        <v>52</v>
      </c>
      <c r="AC581" s="157"/>
      <c r="AD581" s="158"/>
      <c r="AE581" s="147"/>
      <c r="EC581">
        <v>120</v>
      </c>
      <c r="ED581">
        <v>8141</v>
      </c>
      <c r="EE581">
        <v>9574</v>
      </c>
      <c r="EF581">
        <v>3222</v>
      </c>
      <c r="EG581">
        <v>56</v>
      </c>
    </row>
    <row r="582" spans="1:169">
      <c r="A582" s="9">
        <v>3</v>
      </c>
      <c r="B582" s="9" t="s">
        <v>609</v>
      </c>
      <c r="C582" s="10"/>
      <c r="D582" s="172">
        <v>1407000</v>
      </c>
      <c r="E582" s="172"/>
      <c r="F582" s="172"/>
      <c r="G582" s="10"/>
      <c r="H582" s="11">
        <v>45574</v>
      </c>
      <c r="I582" s="11">
        <v>46034</v>
      </c>
      <c r="J582" s="10">
        <v>395</v>
      </c>
      <c r="L582" s="46"/>
      <c r="M582" s="47"/>
      <c r="N582" s="46"/>
      <c r="O582" s="47"/>
      <c r="V582" s="136"/>
      <c r="W582" s="139"/>
      <c r="Y582" s="147" t="str">
        <f t="shared" si="125"/>
        <v/>
      </c>
      <c r="AA582" s="144" t="str">
        <f t="shared" si="126"/>
        <v/>
      </c>
      <c r="AB582" s="140"/>
      <c r="AC582" s="157"/>
      <c r="AD582" s="158"/>
      <c r="AE582" s="147"/>
      <c r="CY582">
        <v>4806</v>
      </c>
      <c r="CZ582">
        <v>7209</v>
      </c>
      <c r="DA582">
        <v>7209</v>
      </c>
      <c r="DB582">
        <v>7209</v>
      </c>
      <c r="DC582">
        <v>7209</v>
      </c>
      <c r="DD582">
        <v>3034</v>
      </c>
      <c r="DK582">
        <v>147</v>
      </c>
      <c r="DL582">
        <v>2633</v>
      </c>
      <c r="DM582">
        <v>11640</v>
      </c>
      <c r="DN582">
        <v>19687</v>
      </c>
      <c r="DO582">
        <v>9507</v>
      </c>
      <c r="DP582">
        <v>1668</v>
      </c>
      <c r="DQ582">
        <v>2816</v>
      </c>
      <c r="DR582">
        <v>7802</v>
      </c>
      <c r="DS582">
        <v>5894</v>
      </c>
      <c r="DT582">
        <v>11447</v>
      </c>
      <c r="DU582">
        <v>10779</v>
      </c>
      <c r="DV582">
        <v>4936</v>
      </c>
      <c r="DW582">
        <v>1138</v>
      </c>
      <c r="DX582">
        <v>8428</v>
      </c>
      <c r="DY582">
        <v>23318</v>
      </c>
      <c r="DZ582">
        <v>38141</v>
      </c>
      <c r="EA582">
        <v>50114</v>
      </c>
      <c r="EB582">
        <v>58416</v>
      </c>
      <c r="EC582">
        <v>59237</v>
      </c>
      <c r="ED582">
        <v>51783</v>
      </c>
      <c r="EE582">
        <v>50281</v>
      </c>
      <c r="EF582">
        <v>40556</v>
      </c>
      <c r="EG582">
        <v>27518</v>
      </c>
      <c r="EH582">
        <v>23499</v>
      </c>
      <c r="EI582">
        <v>21416</v>
      </c>
      <c r="EJ582">
        <v>17368</v>
      </c>
      <c r="EK582">
        <v>112040</v>
      </c>
      <c r="EL582">
        <v>60272</v>
      </c>
      <c r="EM582">
        <v>72228</v>
      </c>
      <c r="EN582">
        <v>70340</v>
      </c>
      <c r="EO582">
        <v>67541</v>
      </c>
      <c r="EP582">
        <v>61308</v>
      </c>
      <c r="EQ582">
        <v>73193</v>
      </c>
      <c r="ER582">
        <v>30316</v>
      </c>
      <c r="ES582">
        <v>34211</v>
      </c>
      <c r="ET582">
        <v>9865</v>
      </c>
      <c r="EU582">
        <v>8412</v>
      </c>
      <c r="EV582">
        <v>1902</v>
      </c>
      <c r="EW582">
        <v>7050</v>
      </c>
      <c r="EX582">
        <v>11934</v>
      </c>
      <c r="EY582">
        <v>17552</v>
      </c>
      <c r="EZ582">
        <v>24708</v>
      </c>
      <c r="FA582">
        <v>35834</v>
      </c>
      <c r="FB582">
        <v>28855</v>
      </c>
      <c r="FC582">
        <v>24538</v>
      </c>
      <c r="FD582">
        <v>20892</v>
      </c>
      <c r="FE582">
        <v>13959</v>
      </c>
      <c r="FF582">
        <v>6661</v>
      </c>
      <c r="FG582">
        <v>9152</v>
      </c>
      <c r="FL582">
        <v>5933</v>
      </c>
      <c r="FM582">
        <v>1458</v>
      </c>
    </row>
    <row r="583" spans="1:169">
      <c r="A583" s="12">
        <v>4</v>
      </c>
      <c r="B583" s="12" t="s">
        <v>610</v>
      </c>
      <c r="C583" s="13"/>
      <c r="D583" s="173">
        <v>207018</v>
      </c>
      <c r="E583" s="173"/>
      <c r="F583" s="173"/>
      <c r="G583" s="13"/>
      <c r="H583" s="14">
        <v>45574</v>
      </c>
      <c r="I583" s="14">
        <v>45891</v>
      </c>
      <c r="J583" s="13">
        <v>272</v>
      </c>
      <c r="L583" s="46"/>
      <c r="M583" s="47"/>
      <c r="N583" s="46"/>
      <c r="O583" s="47"/>
      <c r="V583" s="136"/>
      <c r="W583" s="139"/>
      <c r="Y583" s="147" t="str">
        <f t="shared" si="125"/>
        <v/>
      </c>
      <c r="AA583" s="144" t="str">
        <f t="shared" si="126"/>
        <v/>
      </c>
      <c r="AB583" s="140"/>
      <c r="AC583" s="157"/>
      <c r="AD583" s="158"/>
      <c r="AE583" s="147"/>
      <c r="CY583">
        <v>4806</v>
      </c>
      <c r="CZ583">
        <v>7209</v>
      </c>
      <c r="DA583">
        <v>7209</v>
      </c>
      <c r="DB583">
        <v>7209</v>
      </c>
      <c r="DC583">
        <v>7209</v>
      </c>
      <c r="DD583">
        <v>3034</v>
      </c>
      <c r="DK583">
        <v>147</v>
      </c>
      <c r="DL583">
        <v>2633</v>
      </c>
      <c r="DM583">
        <v>11640</v>
      </c>
      <c r="DN583">
        <v>19687</v>
      </c>
      <c r="DO583">
        <v>9507</v>
      </c>
      <c r="DP583">
        <v>1668</v>
      </c>
      <c r="DQ583">
        <v>2816</v>
      </c>
      <c r="DR583">
        <v>7802</v>
      </c>
      <c r="DS583">
        <v>5894</v>
      </c>
      <c r="DT583">
        <v>11447</v>
      </c>
      <c r="DU583">
        <v>10779</v>
      </c>
      <c r="DV583">
        <v>4936</v>
      </c>
      <c r="DW583">
        <v>1138</v>
      </c>
      <c r="DX583">
        <v>920</v>
      </c>
      <c r="DY583">
        <v>6685</v>
      </c>
      <c r="DZ583">
        <v>10793</v>
      </c>
      <c r="EA583">
        <v>5013</v>
      </c>
      <c r="EB583">
        <v>5842</v>
      </c>
      <c r="EC583">
        <v>8700</v>
      </c>
      <c r="ED583">
        <v>8227</v>
      </c>
      <c r="EE583">
        <v>7396</v>
      </c>
      <c r="EF583">
        <v>6957</v>
      </c>
      <c r="EG583">
        <v>6637</v>
      </c>
      <c r="EH583">
        <v>6397</v>
      </c>
      <c r="EI583">
        <v>1763</v>
      </c>
      <c r="EJ583">
        <v>1089</v>
      </c>
      <c r="EK583">
        <v>860</v>
      </c>
      <c r="EL583">
        <v>773</v>
      </c>
      <c r="EM583">
        <v>749</v>
      </c>
      <c r="EN583">
        <v>524</v>
      </c>
      <c r="EO583">
        <v>348</v>
      </c>
      <c r="EP583">
        <v>256</v>
      </c>
      <c r="EQ583">
        <v>202</v>
      </c>
      <c r="ER583">
        <v>116</v>
      </c>
    </row>
    <row r="584" spans="1:169">
      <c r="A584" s="15">
        <v>5</v>
      </c>
      <c r="B584" s="15" t="s">
        <v>611</v>
      </c>
      <c r="C584" s="16"/>
      <c r="D584" s="174">
        <v>207018</v>
      </c>
      <c r="E584" s="174"/>
      <c r="F584" s="174"/>
      <c r="G584" s="16"/>
      <c r="H584" s="17">
        <v>45574</v>
      </c>
      <c r="I584" s="17">
        <v>45891</v>
      </c>
      <c r="J584" s="16">
        <v>272</v>
      </c>
      <c r="L584" s="46"/>
      <c r="M584" s="47"/>
      <c r="N584" s="46"/>
      <c r="O584" s="47"/>
      <c r="V584" s="136"/>
      <c r="W584" s="139"/>
      <c r="Y584" s="147" t="str">
        <f t="shared" si="125"/>
        <v/>
      </c>
      <c r="AA584" s="144" t="str">
        <f t="shared" si="126"/>
        <v/>
      </c>
      <c r="AB584" s="140"/>
      <c r="AC584" s="157"/>
      <c r="AD584" s="158"/>
      <c r="AE584" s="147"/>
      <c r="CY584">
        <v>4806</v>
      </c>
      <c r="CZ584">
        <v>7209</v>
      </c>
      <c r="DA584">
        <v>7209</v>
      </c>
      <c r="DB584">
        <v>7209</v>
      </c>
      <c r="DC584">
        <v>7209</v>
      </c>
      <c r="DD584">
        <v>3034</v>
      </c>
      <c r="DK584">
        <v>147</v>
      </c>
      <c r="DL584">
        <v>2633</v>
      </c>
      <c r="DM584">
        <v>11640</v>
      </c>
      <c r="DN584">
        <v>19687</v>
      </c>
      <c r="DO584">
        <v>9507</v>
      </c>
      <c r="DP584">
        <v>1668</v>
      </c>
      <c r="DQ584">
        <v>2816</v>
      </c>
      <c r="DR584">
        <v>7802</v>
      </c>
      <c r="DS584">
        <v>5894</v>
      </c>
      <c r="DT584">
        <v>11447</v>
      </c>
      <c r="DU584">
        <v>10779</v>
      </c>
      <c r="DV584">
        <v>4936</v>
      </c>
      <c r="DW584">
        <v>1138</v>
      </c>
      <c r="DX584">
        <v>920</v>
      </c>
      <c r="DY584">
        <v>6685</v>
      </c>
      <c r="DZ584">
        <v>10793</v>
      </c>
      <c r="EA584">
        <v>5013</v>
      </c>
      <c r="EB584">
        <v>5842</v>
      </c>
      <c r="EC584">
        <v>8700</v>
      </c>
      <c r="ED584">
        <v>8227</v>
      </c>
      <c r="EE584">
        <v>7396</v>
      </c>
      <c r="EF584">
        <v>6957</v>
      </c>
      <c r="EG584">
        <v>6637</v>
      </c>
      <c r="EH584">
        <v>6397</v>
      </c>
      <c r="EI584">
        <v>1763</v>
      </c>
      <c r="EJ584">
        <v>1089</v>
      </c>
      <c r="EK584">
        <v>860</v>
      </c>
      <c r="EL584">
        <v>773</v>
      </c>
      <c r="EM584">
        <v>749</v>
      </c>
      <c r="EN584">
        <v>524</v>
      </c>
      <c r="EO584">
        <v>348</v>
      </c>
      <c r="EP584">
        <v>256</v>
      </c>
      <c r="EQ584">
        <v>202</v>
      </c>
      <c r="ER584">
        <v>116</v>
      </c>
    </row>
    <row r="585" spans="1:169">
      <c r="A585" s="20">
        <v>6</v>
      </c>
      <c r="B585" s="20" t="s">
        <v>46</v>
      </c>
      <c r="C585" s="21"/>
      <c r="D585" s="176">
        <v>207018</v>
      </c>
      <c r="E585" s="176"/>
      <c r="F585" s="176"/>
      <c r="G585" s="21"/>
      <c r="H585" s="22">
        <v>45574</v>
      </c>
      <c r="I585" s="22">
        <v>45891</v>
      </c>
      <c r="J585" s="21">
        <v>272</v>
      </c>
      <c r="L585" s="46"/>
      <c r="M585" s="47"/>
      <c r="N585" s="46"/>
      <c r="O585" s="47"/>
      <c r="V585" s="136"/>
      <c r="W585" s="139"/>
      <c r="Y585" s="147" t="str">
        <f t="shared" si="125"/>
        <v/>
      </c>
      <c r="AA585" s="144" t="str">
        <f t="shared" si="126"/>
        <v/>
      </c>
      <c r="AB585" s="140"/>
      <c r="AC585" s="157"/>
      <c r="AD585" s="158"/>
      <c r="AE585" s="147"/>
      <c r="CY585">
        <v>4806</v>
      </c>
      <c r="CZ585">
        <v>7209</v>
      </c>
      <c r="DA585">
        <v>7209</v>
      </c>
      <c r="DB585">
        <v>7209</v>
      </c>
      <c r="DC585">
        <v>7209</v>
      </c>
      <c r="DD585">
        <v>3034</v>
      </c>
      <c r="DK585">
        <v>147</v>
      </c>
      <c r="DL585">
        <v>2633</v>
      </c>
      <c r="DM585">
        <v>11640</v>
      </c>
      <c r="DN585">
        <v>19687</v>
      </c>
      <c r="DO585">
        <v>9507</v>
      </c>
      <c r="DP585">
        <v>1668</v>
      </c>
      <c r="DQ585">
        <v>2816</v>
      </c>
      <c r="DR585">
        <v>7802</v>
      </c>
      <c r="DS585">
        <v>5894</v>
      </c>
      <c r="DT585">
        <v>11447</v>
      </c>
      <c r="DU585">
        <v>10779</v>
      </c>
      <c r="DV585">
        <v>4936</v>
      </c>
      <c r="DW585">
        <v>1138</v>
      </c>
      <c r="DX585">
        <v>920</v>
      </c>
      <c r="DY585">
        <v>6685</v>
      </c>
      <c r="DZ585">
        <v>10793</v>
      </c>
      <c r="EA585">
        <v>5013</v>
      </c>
      <c r="EB585">
        <v>5842</v>
      </c>
      <c r="EC585">
        <v>8700</v>
      </c>
      <c r="ED585">
        <v>8227</v>
      </c>
      <c r="EE585">
        <v>7396</v>
      </c>
      <c r="EF585">
        <v>6957</v>
      </c>
      <c r="EG585">
        <v>6637</v>
      </c>
      <c r="EH585">
        <v>6397</v>
      </c>
      <c r="EI585">
        <v>1763</v>
      </c>
      <c r="EJ585">
        <v>1089</v>
      </c>
      <c r="EK585">
        <v>860</v>
      </c>
      <c r="EL585">
        <v>773</v>
      </c>
      <c r="EM585">
        <v>749</v>
      </c>
      <c r="EN585">
        <v>524</v>
      </c>
      <c r="EO585">
        <v>348</v>
      </c>
      <c r="EP585">
        <v>256</v>
      </c>
      <c r="EQ585">
        <v>202</v>
      </c>
      <c r="ER585">
        <v>116</v>
      </c>
    </row>
    <row r="586" spans="1:169" ht="15" thickBot="1">
      <c r="B586" t="s">
        <v>47</v>
      </c>
      <c r="C586" s="18"/>
      <c r="D586" s="175">
        <v>207018</v>
      </c>
      <c r="E586" s="175"/>
      <c r="F586" s="175"/>
      <c r="G586" s="18"/>
      <c r="H586" s="19">
        <v>45574</v>
      </c>
      <c r="I586" s="19">
        <v>45891</v>
      </c>
      <c r="J586" s="18">
        <v>272</v>
      </c>
      <c r="L586" s="46"/>
      <c r="M586" s="47"/>
      <c r="N586" s="46"/>
      <c r="O586" s="47"/>
      <c r="V586" s="136"/>
      <c r="W586" s="139"/>
      <c r="Y586" s="147" t="str">
        <f t="shared" si="125"/>
        <v/>
      </c>
      <c r="AA586" s="144" t="str">
        <f t="shared" si="126"/>
        <v/>
      </c>
      <c r="AB586" s="140"/>
      <c r="AC586" s="156" t="s">
        <v>74</v>
      </c>
      <c r="AD586" s="147" t="s">
        <v>612</v>
      </c>
      <c r="AE586" s="147" t="s">
        <v>76</v>
      </c>
      <c r="CY586">
        <v>4806</v>
      </c>
      <c r="CZ586">
        <v>7209</v>
      </c>
      <c r="DA586">
        <v>7209</v>
      </c>
      <c r="DB586">
        <v>7209</v>
      </c>
      <c r="DC586">
        <v>7209</v>
      </c>
      <c r="DD586">
        <v>3034</v>
      </c>
      <c r="DK586">
        <v>147</v>
      </c>
      <c r="DL586">
        <v>2633</v>
      </c>
      <c r="DM586">
        <v>11640</v>
      </c>
      <c r="DN586">
        <v>19687</v>
      </c>
      <c r="DO586">
        <v>9507</v>
      </c>
      <c r="DP586">
        <v>1668</v>
      </c>
      <c r="DQ586">
        <v>2816</v>
      </c>
      <c r="DR586">
        <v>7802</v>
      </c>
      <c r="DS586">
        <v>5894</v>
      </c>
      <c r="DT586">
        <v>11447</v>
      </c>
      <c r="DU586">
        <v>10779</v>
      </c>
      <c r="DV586">
        <v>4936</v>
      </c>
      <c r="DW586">
        <v>1138</v>
      </c>
      <c r="DX586">
        <v>920</v>
      </c>
      <c r="DY586">
        <v>6685</v>
      </c>
      <c r="DZ586">
        <v>10793</v>
      </c>
      <c r="EA586">
        <v>5013</v>
      </c>
      <c r="EB586">
        <v>5842</v>
      </c>
      <c r="EC586">
        <v>8700</v>
      </c>
      <c r="ED586">
        <v>8227</v>
      </c>
      <c r="EE586">
        <v>7396</v>
      </c>
      <c r="EF586">
        <v>6957</v>
      </c>
      <c r="EG586">
        <v>6637</v>
      </c>
      <c r="EH586">
        <v>6397</v>
      </c>
      <c r="EI586">
        <v>1763</v>
      </c>
      <c r="EJ586">
        <v>1089</v>
      </c>
      <c r="EK586">
        <v>860</v>
      </c>
      <c r="EL586">
        <v>773</v>
      </c>
      <c r="EM586">
        <v>749</v>
      </c>
      <c r="EN586">
        <v>524</v>
      </c>
      <c r="EO586">
        <v>348</v>
      </c>
      <c r="EP586">
        <v>256</v>
      </c>
      <c r="EQ586">
        <v>202</v>
      </c>
      <c r="ER586">
        <v>116</v>
      </c>
    </row>
    <row r="587" spans="1:169" ht="15" thickBot="1">
      <c r="A587" s="18">
        <v>9</v>
      </c>
      <c r="B587" s="18" t="s">
        <v>613</v>
      </c>
      <c r="C587" s="18" t="s">
        <v>614</v>
      </c>
      <c r="D587" s="175">
        <v>36678</v>
      </c>
      <c r="E587" s="175" cm="1">
        <f t="array" ref="E587">SUMPRODUCT(($AK$2:$GH$2&lt;='S(Week)'!$N$3)*(AK587:GH587)*1)</f>
        <v>36676</v>
      </c>
      <c r="F587" s="175">
        <f>IFERROR(E587*T587,0)</f>
        <v>0</v>
      </c>
      <c r="G587" s="18"/>
      <c r="H587" s="19">
        <v>45574</v>
      </c>
      <c r="I587" s="19">
        <v>45609</v>
      </c>
      <c r="J587" s="18">
        <v>31</v>
      </c>
      <c r="L587" s="46"/>
      <c r="M587" s="47" t="s">
        <v>55</v>
      </c>
      <c r="N587" s="46"/>
      <c r="O587" s="47"/>
      <c r="P587" s="52"/>
      <c r="Q587" s="39" t="s">
        <v>52</v>
      </c>
      <c r="R587" s="40">
        <v>100</v>
      </c>
      <c r="S587" s="41" t="s">
        <v>51</v>
      </c>
      <c r="T587" s="38">
        <f t="shared" ref="T587:T607" si="138">IFERROR($P587/$R587,0)</f>
        <v>0</v>
      </c>
      <c r="V587" s="136" t="str">
        <f t="shared" ref="V587:V588" si="139">IF(($M587="A")*($O587="A")&gt;0,"Completed",IF($M587="A","In Progress","Not started"))</f>
        <v>In Progress</v>
      </c>
      <c r="W587" s="139"/>
      <c r="X587" s="26" t="s">
        <v>52</v>
      </c>
      <c r="Y587" s="147" t="str">
        <f t="shared" ref="Y587:Y650" si="140">IFERROR(IF(P587-W587=0, "", P587-W587), "")</f>
        <v/>
      </c>
      <c r="Z587" s="26" t="s">
        <v>52</v>
      </c>
      <c r="AA587" s="144" t="str">
        <f t="shared" ref="AA587:AA650" si="141">IFERROR(W587+Y587,"")</f>
        <v/>
      </c>
      <c r="AB587" s="140" t="s">
        <v>52</v>
      </c>
      <c r="AC587" s="156" t="s">
        <v>74</v>
      </c>
      <c r="AD587" s="147" t="s">
        <v>612</v>
      </c>
      <c r="AE587" s="147" t="s">
        <v>76</v>
      </c>
      <c r="CY587">
        <v>4806</v>
      </c>
      <c r="CZ587">
        <v>7209</v>
      </c>
      <c r="DA587">
        <v>7209</v>
      </c>
      <c r="DB587">
        <v>7209</v>
      </c>
      <c r="DC587">
        <v>7209</v>
      </c>
      <c r="DD587">
        <v>3034</v>
      </c>
    </row>
    <row r="588" spans="1:169" ht="15" thickBot="1">
      <c r="A588" s="18">
        <v>9</v>
      </c>
      <c r="B588" s="18" t="s">
        <v>615</v>
      </c>
      <c r="C588" s="18" t="s">
        <v>616</v>
      </c>
      <c r="D588" s="175">
        <v>25847</v>
      </c>
      <c r="E588" s="175" cm="1">
        <f t="array" ref="E588">SUMPRODUCT(($AK$2:$GH$2&lt;='S(Week)'!$N$3)*(AK588:GH588)*1)</f>
        <v>25846</v>
      </c>
      <c r="F588" s="175">
        <f>IFERROR(E588*T588,0)</f>
        <v>18815.887999999999</v>
      </c>
      <c r="G588" s="18"/>
      <c r="H588" s="19">
        <v>45661</v>
      </c>
      <c r="I588" s="19">
        <v>45698</v>
      </c>
      <c r="J588" s="18">
        <v>31</v>
      </c>
      <c r="L588" s="46"/>
      <c r="M588" s="47" t="s">
        <v>55</v>
      </c>
      <c r="N588" s="46"/>
      <c r="O588" s="47"/>
      <c r="T588" s="38">
        <f>(E589*T589)+(E590*T590)+(E591*T591)</f>
        <v>0.72799999999999998</v>
      </c>
      <c r="V588" s="136" t="str">
        <f t="shared" si="139"/>
        <v>In Progress</v>
      </c>
      <c r="W588" s="139"/>
      <c r="Y588" s="147" t="str">
        <f t="shared" si="140"/>
        <v/>
      </c>
      <c r="AA588" s="144" t="str">
        <f t="shared" si="141"/>
        <v/>
      </c>
      <c r="AB588" s="140"/>
      <c r="AC588" s="156" t="s">
        <v>74</v>
      </c>
      <c r="AD588" s="147" t="s">
        <v>612</v>
      </c>
      <c r="AE588" s="147" t="s">
        <v>76</v>
      </c>
      <c r="DK588">
        <v>83</v>
      </c>
      <c r="DL588">
        <v>1462</v>
      </c>
      <c r="DM588">
        <v>6466</v>
      </c>
      <c r="DN588">
        <v>11244</v>
      </c>
      <c r="DO588">
        <v>5578</v>
      </c>
      <c r="DP588">
        <v>1001</v>
      </c>
      <c r="DQ588">
        <v>12</v>
      </c>
    </row>
    <row r="589" spans="1:169" outlineLevel="6">
      <c r="A589" s="18"/>
      <c r="B589" s="18"/>
      <c r="C589" s="25" t="s">
        <v>73</v>
      </c>
      <c r="D589" s="175"/>
      <c r="E589" s="175">
        <v>0.1</v>
      </c>
      <c r="F589" s="175"/>
      <c r="G589" s="19"/>
      <c r="H589" s="19"/>
      <c r="I589" s="18"/>
      <c r="L589" s="46"/>
      <c r="M589" s="47" t="s">
        <v>55</v>
      </c>
      <c r="N589" s="46"/>
      <c r="O589" s="47"/>
      <c r="P589" s="53">
        <v>90</v>
      </c>
      <c r="Q589" s="29" t="s">
        <v>52</v>
      </c>
      <c r="R589" s="30">
        <v>100</v>
      </c>
      <c r="S589" s="31" t="s">
        <v>52</v>
      </c>
      <c r="T589" s="38">
        <f t="shared" si="138"/>
        <v>0.9</v>
      </c>
      <c r="V589" s="136"/>
      <c r="W589" s="139">
        <v>90</v>
      </c>
      <c r="X589" s="26" t="s">
        <v>52</v>
      </c>
      <c r="Y589" s="147" t="str">
        <f t="shared" si="140"/>
        <v/>
      </c>
      <c r="Z589" s="26" t="s">
        <v>52</v>
      </c>
      <c r="AA589" s="144" t="str">
        <f t="shared" si="141"/>
        <v/>
      </c>
      <c r="AB589" s="140" t="s">
        <v>52</v>
      </c>
      <c r="AC589" s="156" t="s">
        <v>74</v>
      </c>
      <c r="AD589" s="147" t="s">
        <v>612</v>
      </c>
      <c r="AE589" s="147" t="s">
        <v>76</v>
      </c>
    </row>
    <row r="590" spans="1:169" outlineLevel="6">
      <c r="A590" s="18"/>
      <c r="B590" s="18"/>
      <c r="C590" s="25" t="s">
        <v>77</v>
      </c>
      <c r="D590" s="175"/>
      <c r="E590" s="175">
        <v>0.4</v>
      </c>
      <c r="F590" s="175"/>
      <c r="G590" s="19"/>
      <c r="H590" s="19"/>
      <c r="I590" s="18"/>
      <c r="L590" s="46"/>
      <c r="M590" s="47" t="s">
        <v>55</v>
      </c>
      <c r="N590" s="46"/>
      <c r="O590" s="47"/>
      <c r="P590" s="54">
        <v>72</v>
      </c>
      <c r="Q590" s="32" t="s">
        <v>52</v>
      </c>
      <c r="R590" s="33">
        <v>100</v>
      </c>
      <c r="S590" s="34" t="s">
        <v>52</v>
      </c>
      <c r="T590" s="38">
        <f t="shared" si="138"/>
        <v>0.72</v>
      </c>
      <c r="V590" s="136"/>
      <c r="W590" s="139">
        <v>72</v>
      </c>
      <c r="X590" s="26" t="s">
        <v>52</v>
      </c>
      <c r="Y590" s="147" t="str">
        <f t="shared" si="140"/>
        <v/>
      </c>
      <c r="Z590" s="26" t="s">
        <v>52</v>
      </c>
      <c r="AA590" s="144" t="str">
        <f t="shared" si="141"/>
        <v/>
      </c>
      <c r="AB590" s="140" t="s">
        <v>52</v>
      </c>
      <c r="AC590" s="156" t="s">
        <v>74</v>
      </c>
      <c r="AD590" s="147" t="s">
        <v>612</v>
      </c>
      <c r="AE590" s="147" t="s">
        <v>76</v>
      </c>
    </row>
    <row r="591" spans="1:169" ht="15" outlineLevel="6" thickBot="1">
      <c r="A591" s="18"/>
      <c r="B591" s="18"/>
      <c r="C591" s="25" t="s">
        <v>80</v>
      </c>
      <c r="D591" s="175"/>
      <c r="E591" s="175">
        <v>0.5</v>
      </c>
      <c r="F591" s="175"/>
      <c r="G591" s="19"/>
      <c r="H591" s="19"/>
      <c r="I591" s="18"/>
      <c r="L591" s="46"/>
      <c r="M591" s="47" t="s">
        <v>55</v>
      </c>
      <c r="N591" s="46"/>
      <c r="O591" s="47"/>
      <c r="P591" s="55">
        <v>70</v>
      </c>
      <c r="Q591" s="35" t="s">
        <v>52</v>
      </c>
      <c r="R591" s="36">
        <v>100</v>
      </c>
      <c r="S591" s="37" t="s">
        <v>52</v>
      </c>
      <c r="T591" s="38">
        <f t="shared" si="138"/>
        <v>0.7</v>
      </c>
      <c r="V591" s="136"/>
      <c r="W591" s="139">
        <v>70</v>
      </c>
      <c r="X591" s="26" t="s">
        <v>52</v>
      </c>
      <c r="Y591" s="147" t="str">
        <f t="shared" si="140"/>
        <v/>
      </c>
      <c r="Z591" s="26" t="s">
        <v>52</v>
      </c>
      <c r="AA591" s="144" t="str">
        <f t="shared" si="141"/>
        <v/>
      </c>
      <c r="AB591" s="140" t="s">
        <v>52</v>
      </c>
      <c r="AC591" s="156" t="s">
        <v>74</v>
      </c>
      <c r="AD591" s="147" t="s">
        <v>612</v>
      </c>
      <c r="AE591" s="147" t="s">
        <v>76</v>
      </c>
    </row>
    <row r="592" spans="1:169" ht="15" thickBot="1">
      <c r="A592" s="18">
        <v>9</v>
      </c>
      <c r="B592" s="18" t="s">
        <v>617</v>
      </c>
      <c r="C592" s="18" t="s">
        <v>618</v>
      </c>
      <c r="D592" s="175">
        <v>19446</v>
      </c>
      <c r="E592" s="175" cm="1">
        <f t="array" ref="E592">SUMPRODUCT(($AK$2:$GH$2&lt;='S(Week)'!$N$3)*(AK592:GH592)*1)</f>
        <v>19446</v>
      </c>
      <c r="F592" s="175">
        <f>IFERROR(E592*T592,0)</f>
        <v>0</v>
      </c>
      <c r="G592" s="18"/>
      <c r="H592" s="19">
        <v>45661</v>
      </c>
      <c r="I592" s="19">
        <v>45696</v>
      </c>
      <c r="J592" s="18">
        <v>31</v>
      </c>
      <c r="L592" s="46"/>
      <c r="M592" s="47"/>
      <c r="N592" s="46"/>
      <c r="O592" s="47"/>
      <c r="T592" s="38">
        <f>(E593*T593)+(E594*T594)+(E595*T595)</f>
        <v>0</v>
      </c>
      <c r="V592" s="136" t="str">
        <f>IF(($M592="A")*($O592="A")&gt;0,"Completed",IF($M592="A","In Progress","Not started"))</f>
        <v>Not started</v>
      </c>
      <c r="W592" s="139"/>
      <c r="Y592" s="147" t="str">
        <f t="shared" si="140"/>
        <v/>
      </c>
      <c r="AA592" s="144" t="str">
        <f t="shared" si="141"/>
        <v/>
      </c>
      <c r="AB592" s="140"/>
      <c r="AC592" s="156" t="s">
        <v>74</v>
      </c>
      <c r="AD592" s="147" t="s">
        <v>612</v>
      </c>
      <c r="AE592" s="147" t="s">
        <v>76</v>
      </c>
      <c r="DK592">
        <v>64</v>
      </c>
      <c r="DL592">
        <v>1170</v>
      </c>
      <c r="DM592">
        <v>5174</v>
      </c>
      <c r="DN592">
        <v>8442</v>
      </c>
      <c r="DO592">
        <v>3929</v>
      </c>
      <c r="DP592">
        <v>667</v>
      </c>
    </row>
    <row r="593" spans="1:169" outlineLevel="6">
      <c r="A593" s="18"/>
      <c r="B593" s="18"/>
      <c r="C593" s="25" t="s">
        <v>73</v>
      </c>
      <c r="D593" s="175"/>
      <c r="E593" s="175">
        <v>0.1</v>
      </c>
      <c r="F593" s="175"/>
      <c r="G593" s="19"/>
      <c r="H593" s="19"/>
      <c r="I593" s="18"/>
      <c r="L593" s="46"/>
      <c r="M593" s="47"/>
      <c r="N593" s="46"/>
      <c r="O593" s="47"/>
      <c r="P593" s="53"/>
      <c r="Q593" s="29" t="s">
        <v>82</v>
      </c>
      <c r="R593" s="30"/>
      <c r="S593" s="31" t="s">
        <v>82</v>
      </c>
      <c r="T593" s="38">
        <f t="shared" si="138"/>
        <v>0</v>
      </c>
      <c r="V593" s="136"/>
      <c r="W593" s="139"/>
      <c r="X593" s="26" t="s">
        <v>81</v>
      </c>
      <c r="Y593" s="147" t="str">
        <f t="shared" si="140"/>
        <v/>
      </c>
      <c r="Z593" s="26" t="s">
        <v>81</v>
      </c>
      <c r="AA593" s="144" t="str">
        <f t="shared" si="141"/>
        <v/>
      </c>
      <c r="AB593" s="140" t="s">
        <v>81</v>
      </c>
      <c r="AC593" s="156" t="s">
        <v>74</v>
      </c>
      <c r="AD593" s="147" t="s">
        <v>612</v>
      </c>
      <c r="AE593" s="147" t="s">
        <v>76</v>
      </c>
    </row>
    <row r="594" spans="1:169" outlineLevel="6">
      <c r="A594" s="18"/>
      <c r="B594" s="18"/>
      <c r="C594" s="25" t="s">
        <v>77</v>
      </c>
      <c r="D594" s="175"/>
      <c r="E594" s="175">
        <v>0.4</v>
      </c>
      <c r="F594" s="175"/>
      <c r="G594" s="19"/>
      <c r="H594" s="19"/>
      <c r="I594" s="18"/>
      <c r="L594" s="46"/>
      <c r="M594" s="47"/>
      <c r="N594" s="46"/>
      <c r="O594" s="47"/>
      <c r="P594" s="54"/>
      <c r="Q594" s="32" t="s">
        <v>78</v>
      </c>
      <c r="R594" s="33"/>
      <c r="S594" s="34" t="s">
        <v>78</v>
      </c>
      <c r="T594" s="38">
        <f t="shared" si="138"/>
        <v>0</v>
      </c>
      <c r="V594" s="136"/>
      <c r="W594" s="139"/>
      <c r="X594" s="26" t="s">
        <v>79</v>
      </c>
      <c r="Y594" s="147" t="str">
        <f t="shared" si="140"/>
        <v/>
      </c>
      <c r="Z594" s="26" t="s">
        <v>79</v>
      </c>
      <c r="AA594" s="144" t="str">
        <f t="shared" si="141"/>
        <v/>
      </c>
      <c r="AB594" s="140" t="s">
        <v>79</v>
      </c>
      <c r="AC594" s="156" t="s">
        <v>74</v>
      </c>
      <c r="AD594" s="147" t="s">
        <v>612</v>
      </c>
      <c r="AE594" s="147" t="s">
        <v>76</v>
      </c>
    </row>
    <row r="595" spans="1:169" ht="15" outlineLevel="6" thickBot="1">
      <c r="A595" s="18"/>
      <c r="B595" s="18"/>
      <c r="C595" s="25" t="s">
        <v>80</v>
      </c>
      <c r="D595" s="175"/>
      <c r="E595" s="175">
        <v>0.5</v>
      </c>
      <c r="F595" s="175"/>
      <c r="G595" s="19"/>
      <c r="H595" s="19"/>
      <c r="I595" s="18"/>
      <c r="L595" s="46"/>
      <c r="M595" s="47"/>
      <c r="N595" s="46"/>
      <c r="O595" s="47"/>
      <c r="P595" s="55"/>
      <c r="Q595" s="35" t="s">
        <v>82</v>
      </c>
      <c r="R595" s="36"/>
      <c r="S595" s="37" t="s">
        <v>82</v>
      </c>
      <c r="T595" s="38">
        <f t="shared" si="138"/>
        <v>0</v>
      </c>
      <c r="V595" s="136"/>
      <c r="W595" s="139"/>
      <c r="X595" s="26" t="s">
        <v>81</v>
      </c>
      <c r="Y595" s="147" t="str">
        <f t="shared" si="140"/>
        <v/>
      </c>
      <c r="Z595" s="26" t="s">
        <v>81</v>
      </c>
      <c r="AA595" s="144" t="str">
        <f t="shared" si="141"/>
        <v/>
      </c>
      <c r="AB595" s="140" t="s">
        <v>81</v>
      </c>
      <c r="AC595" s="156" t="s">
        <v>74</v>
      </c>
      <c r="AD595" s="147" t="s">
        <v>612</v>
      </c>
      <c r="AE595" s="147" t="s">
        <v>76</v>
      </c>
    </row>
    <row r="596" spans="1:169" ht="15" thickBot="1">
      <c r="A596" s="18">
        <v>9</v>
      </c>
      <c r="B596" s="18" t="s">
        <v>619</v>
      </c>
      <c r="C596" s="18" t="s">
        <v>620</v>
      </c>
      <c r="D596" s="175">
        <v>19200</v>
      </c>
      <c r="E596" s="175" cm="1">
        <f t="array" ref="E596">SUMPRODUCT(($AK$2:$GH$2&lt;='S(Week)'!$N$3)*(AK596:GH596)*1)</f>
        <v>19200</v>
      </c>
      <c r="F596" s="175">
        <f>IFERROR(E596*T596,0)</f>
        <v>0</v>
      </c>
      <c r="G596" s="18"/>
      <c r="H596" s="19">
        <v>45698</v>
      </c>
      <c r="I596" s="19">
        <v>45730</v>
      </c>
      <c r="J596" s="18">
        <v>28</v>
      </c>
      <c r="L596" s="46"/>
      <c r="M596" s="47"/>
      <c r="N596" s="46"/>
      <c r="O596" s="47"/>
      <c r="P596" s="52"/>
      <c r="Q596" s="39" t="s">
        <v>51</v>
      </c>
      <c r="R596" s="40">
        <v>100</v>
      </c>
      <c r="S596" s="41" t="s">
        <v>51</v>
      </c>
      <c r="T596" s="38">
        <f t="shared" si="138"/>
        <v>0</v>
      </c>
      <c r="V596" s="136" t="str">
        <f t="shared" ref="V596:V598" si="142">IF(($M596="A")*($O596="A")&gt;0,"Completed",IF($M596="A","In Progress","Not started"))</f>
        <v>Not started</v>
      </c>
      <c r="W596" s="139"/>
      <c r="X596" s="26" t="s">
        <v>52</v>
      </c>
      <c r="Y596" s="147" t="str">
        <f t="shared" si="140"/>
        <v/>
      </c>
      <c r="Z596" s="26" t="s">
        <v>52</v>
      </c>
      <c r="AA596" s="144" t="str">
        <f t="shared" si="141"/>
        <v/>
      </c>
      <c r="AB596" s="140" t="s">
        <v>52</v>
      </c>
      <c r="AC596" s="156" t="s">
        <v>74</v>
      </c>
      <c r="AD596" s="147" t="s">
        <v>612</v>
      </c>
      <c r="AE596" s="147" t="s">
        <v>76</v>
      </c>
      <c r="DQ596">
        <v>2804</v>
      </c>
      <c r="DR596">
        <v>7802</v>
      </c>
      <c r="DS596">
        <v>5159</v>
      </c>
      <c r="DT596">
        <v>2741</v>
      </c>
      <c r="DU596">
        <v>694</v>
      </c>
    </row>
    <row r="597" spans="1:169" ht="15" thickBot="1">
      <c r="A597" s="18">
        <v>9</v>
      </c>
      <c r="B597" s="18" t="s">
        <v>621</v>
      </c>
      <c r="C597" s="18" t="s">
        <v>622</v>
      </c>
      <c r="D597" s="175">
        <v>25600</v>
      </c>
      <c r="E597" s="175" cm="1">
        <f t="array" ref="E597">SUMPRODUCT(($AK$2:$GH$2&lt;='S(Week)'!$N$3)*(AK597:GH597)*1)</f>
        <v>25601</v>
      </c>
      <c r="F597" s="175">
        <f>IFERROR(E597*T597,0)</f>
        <v>0</v>
      </c>
      <c r="G597" s="18"/>
      <c r="H597" s="19">
        <v>45716</v>
      </c>
      <c r="I597" s="19">
        <v>45743</v>
      </c>
      <c r="J597" s="18">
        <v>24</v>
      </c>
      <c r="L597" s="46"/>
      <c r="M597" s="47"/>
      <c r="N597" s="46"/>
      <c r="O597" s="47"/>
      <c r="P597" s="52"/>
      <c r="Q597" s="39" t="s">
        <v>51</v>
      </c>
      <c r="R597" s="40">
        <v>100</v>
      </c>
      <c r="S597" s="41" t="s">
        <v>51</v>
      </c>
      <c r="T597" s="38">
        <f t="shared" si="138"/>
        <v>0</v>
      </c>
      <c r="V597" s="136" t="str">
        <f t="shared" si="142"/>
        <v>Not started</v>
      </c>
      <c r="W597" s="139"/>
      <c r="X597" s="26" t="s">
        <v>52</v>
      </c>
      <c r="Y597" s="147" t="str">
        <f t="shared" si="140"/>
        <v/>
      </c>
      <c r="Z597" s="26" t="s">
        <v>52</v>
      </c>
      <c r="AA597" s="144" t="str">
        <f t="shared" si="141"/>
        <v/>
      </c>
      <c r="AB597" s="140" t="s">
        <v>52</v>
      </c>
      <c r="AC597" s="156" t="s">
        <v>74</v>
      </c>
      <c r="AD597" s="147" t="s">
        <v>612</v>
      </c>
      <c r="AE597" s="147" t="s">
        <v>76</v>
      </c>
      <c r="DS597">
        <v>735</v>
      </c>
      <c r="DT597">
        <v>8707</v>
      </c>
      <c r="DU597">
        <v>10085</v>
      </c>
      <c r="DV597">
        <v>4936</v>
      </c>
      <c r="DW597">
        <v>1138</v>
      </c>
    </row>
    <row r="598" spans="1:169" ht="15" thickBot="1">
      <c r="A598" s="18">
        <v>9</v>
      </c>
      <c r="B598" s="18" t="s">
        <v>623</v>
      </c>
      <c r="C598" s="18" t="s">
        <v>624</v>
      </c>
      <c r="D598" s="175">
        <v>19939</v>
      </c>
      <c r="E598" s="175" cm="1">
        <f t="array" ref="E598">SUMPRODUCT(($AK$2:$GH$2&lt;='S(Week)'!$N$3)*(AK598:GH598)*1)</f>
        <v>19940</v>
      </c>
      <c r="F598" s="175">
        <f>IFERROR(E598*T598,0)</f>
        <v>0</v>
      </c>
      <c r="G598" s="18"/>
      <c r="H598" s="19">
        <v>45748</v>
      </c>
      <c r="I598" s="19">
        <v>45777</v>
      </c>
      <c r="J598" s="18">
        <v>25</v>
      </c>
      <c r="L598" s="46"/>
      <c r="M598" s="47"/>
      <c r="N598" s="46"/>
      <c r="O598" s="47"/>
      <c r="T598" s="38">
        <f>(E599*T599)+(E600*T600)+(E601*T601)</f>
        <v>0</v>
      </c>
      <c r="V598" s="136" t="str">
        <f t="shared" si="142"/>
        <v>Not started</v>
      </c>
      <c r="W598" s="139"/>
      <c r="Y598" s="147" t="str">
        <f t="shared" si="140"/>
        <v/>
      </c>
      <c r="AA598" s="144" t="str">
        <f t="shared" si="141"/>
        <v/>
      </c>
      <c r="AB598" s="140"/>
      <c r="AC598" s="156" t="s">
        <v>74</v>
      </c>
      <c r="AD598" s="147" t="s">
        <v>612</v>
      </c>
      <c r="AE598" s="147" t="s">
        <v>76</v>
      </c>
      <c r="DX598">
        <v>789</v>
      </c>
      <c r="DY598">
        <v>6278</v>
      </c>
      <c r="DZ598">
        <v>9729</v>
      </c>
      <c r="EA598">
        <v>2971</v>
      </c>
      <c r="EB598">
        <v>173</v>
      </c>
    </row>
    <row r="599" spans="1:169" outlineLevel="6">
      <c r="A599" s="18"/>
      <c r="B599" s="18"/>
      <c r="C599" s="25" t="s">
        <v>73</v>
      </c>
      <c r="D599" s="175"/>
      <c r="E599" s="175">
        <v>0.1</v>
      </c>
      <c r="F599" s="175"/>
      <c r="G599" s="19"/>
      <c r="H599" s="19"/>
      <c r="I599" s="18"/>
      <c r="L599" s="46"/>
      <c r="M599" s="47"/>
      <c r="N599" s="46"/>
      <c r="O599" s="47"/>
      <c r="P599" s="53"/>
      <c r="Q599" s="29" t="s">
        <v>82</v>
      </c>
      <c r="R599" s="30"/>
      <c r="S599" s="31" t="s">
        <v>82</v>
      </c>
      <c r="T599" s="38">
        <f t="shared" si="138"/>
        <v>0</v>
      </c>
      <c r="V599" s="136"/>
      <c r="W599" s="139"/>
      <c r="X599" s="26" t="s">
        <v>81</v>
      </c>
      <c r="Y599" s="147" t="str">
        <f t="shared" si="140"/>
        <v/>
      </c>
      <c r="Z599" s="26" t="s">
        <v>81</v>
      </c>
      <c r="AA599" s="144" t="str">
        <f t="shared" si="141"/>
        <v/>
      </c>
      <c r="AB599" s="140" t="s">
        <v>81</v>
      </c>
      <c r="AC599" s="156" t="s">
        <v>74</v>
      </c>
      <c r="AD599" s="147" t="s">
        <v>612</v>
      </c>
      <c r="AE599" s="147" t="s">
        <v>76</v>
      </c>
    </row>
    <row r="600" spans="1:169" outlineLevel="6">
      <c r="A600" s="18"/>
      <c r="B600" s="18"/>
      <c r="C600" s="25" t="s">
        <v>77</v>
      </c>
      <c r="D600" s="175"/>
      <c r="E600" s="175">
        <v>0.4</v>
      </c>
      <c r="F600" s="175"/>
      <c r="G600" s="19"/>
      <c r="H600" s="19"/>
      <c r="I600" s="18"/>
      <c r="L600" s="46"/>
      <c r="M600" s="47"/>
      <c r="N600" s="46"/>
      <c r="O600" s="47"/>
      <c r="P600" s="54"/>
      <c r="Q600" s="32" t="s">
        <v>78</v>
      </c>
      <c r="R600" s="33"/>
      <c r="S600" s="34" t="s">
        <v>78</v>
      </c>
      <c r="T600" s="38">
        <f t="shared" si="138"/>
        <v>0</v>
      </c>
      <c r="V600" s="136"/>
      <c r="W600" s="139"/>
      <c r="X600" s="26" t="s">
        <v>79</v>
      </c>
      <c r="Y600" s="147" t="str">
        <f t="shared" si="140"/>
        <v/>
      </c>
      <c r="Z600" s="26" t="s">
        <v>79</v>
      </c>
      <c r="AA600" s="144" t="str">
        <f t="shared" si="141"/>
        <v/>
      </c>
      <c r="AB600" s="140" t="s">
        <v>79</v>
      </c>
      <c r="AC600" s="156" t="s">
        <v>74</v>
      </c>
      <c r="AD600" s="147" t="s">
        <v>612</v>
      </c>
      <c r="AE600" s="147" t="s">
        <v>76</v>
      </c>
    </row>
    <row r="601" spans="1:169" ht="15" outlineLevel="6" thickBot="1">
      <c r="A601" s="18"/>
      <c r="B601" s="18"/>
      <c r="C601" s="25" t="s">
        <v>80</v>
      </c>
      <c r="D601" s="175"/>
      <c r="E601" s="175">
        <v>0.5</v>
      </c>
      <c r="F601" s="175"/>
      <c r="G601" s="19"/>
      <c r="H601" s="19"/>
      <c r="I601" s="18"/>
      <c r="L601" s="46"/>
      <c r="M601" s="47"/>
      <c r="N601" s="46"/>
      <c r="O601" s="47"/>
      <c r="P601" s="55"/>
      <c r="Q601" s="35" t="s">
        <v>82</v>
      </c>
      <c r="R601" s="36"/>
      <c r="S601" s="37" t="s">
        <v>82</v>
      </c>
      <c r="T601" s="38">
        <f t="shared" si="138"/>
        <v>0</v>
      </c>
      <c r="V601" s="136"/>
      <c r="W601" s="139"/>
      <c r="X601" s="26" t="s">
        <v>81</v>
      </c>
      <c r="Y601" s="147" t="str">
        <f t="shared" si="140"/>
        <v/>
      </c>
      <c r="Z601" s="26" t="s">
        <v>81</v>
      </c>
      <c r="AA601" s="144" t="str">
        <f t="shared" si="141"/>
        <v/>
      </c>
      <c r="AB601" s="140" t="s">
        <v>81</v>
      </c>
      <c r="AC601" s="156" t="s">
        <v>74</v>
      </c>
      <c r="AD601" s="147" t="s">
        <v>612</v>
      </c>
      <c r="AE601" s="147" t="s">
        <v>76</v>
      </c>
    </row>
    <row r="602" spans="1:169" ht="15" thickBot="1">
      <c r="A602" s="18">
        <v>9</v>
      </c>
      <c r="B602" s="18" t="s">
        <v>625</v>
      </c>
      <c r="C602" s="18" t="s">
        <v>626</v>
      </c>
      <c r="D602" s="175">
        <v>16492</v>
      </c>
      <c r="E602" s="175" cm="1">
        <f t="array" ref="E602">SUMPRODUCT(($AK$2:$GH$2&lt;='S(Week)'!$N$3)*(AK602:GH602)*1)</f>
        <v>16491</v>
      </c>
      <c r="F602" s="175">
        <f>IFERROR(E602*T602,0)</f>
        <v>0</v>
      </c>
      <c r="G602" s="18"/>
      <c r="H602" s="19">
        <v>45748</v>
      </c>
      <c r="I602" s="19">
        <v>45820</v>
      </c>
      <c r="J602" s="18">
        <v>63</v>
      </c>
      <c r="L602" s="46"/>
      <c r="M602" s="47"/>
      <c r="N602" s="46"/>
      <c r="O602" s="47"/>
      <c r="T602" s="38">
        <f>(E603*T603)+(E604*T604)+(E605*T605)</f>
        <v>0</v>
      </c>
      <c r="V602" s="136" t="str">
        <f>IF(($M602="A")*($O602="A")&gt;0,"Completed",IF($M602="A","In Progress","Not started"))</f>
        <v>Not started</v>
      </c>
      <c r="W602" s="139"/>
      <c r="Y602" s="147" t="str">
        <f t="shared" si="140"/>
        <v/>
      </c>
      <c r="AA602" s="144" t="str">
        <f t="shared" si="141"/>
        <v/>
      </c>
      <c r="AB602" s="140"/>
      <c r="AC602" s="156" t="s">
        <v>74</v>
      </c>
      <c r="AD602" s="147" t="s">
        <v>612</v>
      </c>
      <c r="AE602" s="147" t="s">
        <v>76</v>
      </c>
      <c r="DX602">
        <v>132</v>
      </c>
      <c r="DY602">
        <v>408</v>
      </c>
      <c r="DZ602">
        <v>1064</v>
      </c>
      <c r="EA602">
        <v>2042</v>
      </c>
      <c r="EB602">
        <v>3205</v>
      </c>
      <c r="EC602">
        <v>3635</v>
      </c>
      <c r="ED602">
        <v>2911</v>
      </c>
      <c r="EE602">
        <v>1785</v>
      </c>
      <c r="EF602">
        <v>880</v>
      </c>
      <c r="EG602">
        <v>334</v>
      </c>
      <c r="EH602">
        <v>95</v>
      </c>
    </row>
    <row r="603" spans="1:169" outlineLevel="6">
      <c r="A603" s="18"/>
      <c r="B603" s="18"/>
      <c r="C603" s="25" t="s">
        <v>73</v>
      </c>
      <c r="D603" s="175"/>
      <c r="E603" s="175">
        <v>0.1</v>
      </c>
      <c r="F603" s="175"/>
      <c r="G603" s="19"/>
      <c r="H603" s="19"/>
      <c r="I603" s="18"/>
      <c r="L603" s="46"/>
      <c r="M603" s="47"/>
      <c r="N603" s="46"/>
      <c r="O603" s="47"/>
      <c r="P603" s="53"/>
      <c r="Q603" s="29" t="s">
        <v>82</v>
      </c>
      <c r="R603" s="30"/>
      <c r="S603" s="31" t="s">
        <v>82</v>
      </c>
      <c r="T603" s="38">
        <f t="shared" si="138"/>
        <v>0</v>
      </c>
      <c r="V603" s="136"/>
      <c r="W603" s="139"/>
      <c r="X603" s="26" t="s">
        <v>81</v>
      </c>
      <c r="Y603" s="147" t="str">
        <f t="shared" si="140"/>
        <v/>
      </c>
      <c r="Z603" s="26" t="s">
        <v>81</v>
      </c>
      <c r="AA603" s="144" t="str">
        <f t="shared" si="141"/>
        <v/>
      </c>
      <c r="AB603" s="140" t="s">
        <v>81</v>
      </c>
      <c r="AC603" s="156" t="s">
        <v>74</v>
      </c>
      <c r="AD603" s="147" t="s">
        <v>612</v>
      </c>
      <c r="AE603" s="147" t="s">
        <v>76</v>
      </c>
    </row>
    <row r="604" spans="1:169" outlineLevel="6">
      <c r="A604" s="18"/>
      <c r="B604" s="18"/>
      <c r="C604" s="25" t="s">
        <v>77</v>
      </c>
      <c r="D604" s="175"/>
      <c r="E604" s="175">
        <v>0.4</v>
      </c>
      <c r="F604" s="175"/>
      <c r="G604" s="19"/>
      <c r="H604" s="19"/>
      <c r="I604" s="18"/>
      <c r="L604" s="46"/>
      <c r="M604" s="47"/>
      <c r="N604" s="46"/>
      <c r="O604" s="47"/>
      <c r="P604" s="54"/>
      <c r="Q604" s="32" t="s">
        <v>78</v>
      </c>
      <c r="R604" s="33"/>
      <c r="S604" s="34" t="s">
        <v>78</v>
      </c>
      <c r="T604" s="38">
        <f t="shared" si="138"/>
        <v>0</v>
      </c>
      <c r="V604" s="136"/>
      <c r="W604" s="139"/>
      <c r="X604" s="26" t="s">
        <v>79</v>
      </c>
      <c r="Y604" s="147" t="str">
        <f t="shared" si="140"/>
        <v/>
      </c>
      <c r="Z604" s="26" t="s">
        <v>79</v>
      </c>
      <c r="AA604" s="144" t="str">
        <f t="shared" si="141"/>
        <v/>
      </c>
      <c r="AB604" s="140" t="s">
        <v>79</v>
      </c>
      <c r="AC604" s="156" t="s">
        <v>74</v>
      </c>
      <c r="AD604" s="147" t="s">
        <v>612</v>
      </c>
      <c r="AE604" s="147" t="s">
        <v>76</v>
      </c>
    </row>
    <row r="605" spans="1:169" ht="15" outlineLevel="6" thickBot="1">
      <c r="A605" s="18"/>
      <c r="B605" s="18"/>
      <c r="C605" s="25" t="s">
        <v>80</v>
      </c>
      <c r="D605" s="175"/>
      <c r="E605" s="175">
        <v>0.5</v>
      </c>
      <c r="F605" s="175"/>
      <c r="G605" s="19"/>
      <c r="H605" s="19"/>
      <c r="I605" s="18"/>
      <c r="L605" s="46"/>
      <c r="M605" s="47"/>
      <c r="N605" s="46"/>
      <c r="O605" s="47"/>
      <c r="P605" s="55"/>
      <c r="Q605" s="35" t="s">
        <v>82</v>
      </c>
      <c r="R605" s="36"/>
      <c r="S605" s="37" t="s">
        <v>82</v>
      </c>
      <c r="T605" s="38">
        <f t="shared" si="138"/>
        <v>0</v>
      </c>
      <c r="V605" s="136"/>
      <c r="W605" s="139"/>
      <c r="X605" s="26" t="s">
        <v>81</v>
      </c>
      <c r="Y605" s="147" t="str">
        <f t="shared" si="140"/>
        <v/>
      </c>
      <c r="Z605" s="26" t="s">
        <v>81</v>
      </c>
      <c r="AA605" s="144" t="str">
        <f t="shared" si="141"/>
        <v/>
      </c>
      <c r="AB605" s="140" t="s">
        <v>81</v>
      </c>
      <c r="AC605" s="156" t="s">
        <v>74</v>
      </c>
      <c r="AD605" s="147" t="s">
        <v>612</v>
      </c>
      <c r="AE605" s="147" t="s">
        <v>76</v>
      </c>
    </row>
    <row r="606" spans="1:169" ht="15" thickBot="1">
      <c r="A606" s="18">
        <v>9</v>
      </c>
      <c r="B606" s="18" t="s">
        <v>627</v>
      </c>
      <c r="C606" s="18" t="s">
        <v>628</v>
      </c>
      <c r="D606" s="175">
        <v>31262</v>
      </c>
      <c r="E606" s="175" cm="1">
        <f t="array" ref="E606">SUMPRODUCT(($AK$2:$GH$2&lt;='S(Week)'!$N$3)*(AK606:GH606)*1)</f>
        <v>31264</v>
      </c>
      <c r="F606" s="175">
        <f>IFERROR(E606*T606,0)</f>
        <v>0</v>
      </c>
      <c r="G606" s="18"/>
      <c r="H606" s="19">
        <v>45778</v>
      </c>
      <c r="I606" s="19">
        <v>45824</v>
      </c>
      <c r="J606" s="18">
        <v>40</v>
      </c>
      <c r="L606" s="46"/>
      <c r="M606" s="47"/>
      <c r="N606" s="46"/>
      <c r="O606" s="47"/>
      <c r="P606" s="52"/>
      <c r="Q606" s="39" t="s">
        <v>51</v>
      </c>
      <c r="R606" s="40">
        <v>100</v>
      </c>
      <c r="S606" s="41" t="s">
        <v>51</v>
      </c>
      <c r="T606" s="38">
        <f t="shared" si="138"/>
        <v>0</v>
      </c>
      <c r="V606" s="136" t="str">
        <f t="shared" ref="V606:V607" si="143">IF(($M606="A")*($O606="A")&gt;0,"Completed",IF($M606="A","In Progress","Not started"))</f>
        <v>Not started</v>
      </c>
      <c r="W606" s="139"/>
      <c r="X606" s="26" t="s">
        <v>52</v>
      </c>
      <c r="Y606" s="147" t="str">
        <f t="shared" si="140"/>
        <v/>
      </c>
      <c r="Z606" s="26" t="s">
        <v>52</v>
      </c>
      <c r="AA606" s="144" t="str">
        <f t="shared" si="141"/>
        <v/>
      </c>
      <c r="AB606" s="140" t="s">
        <v>52</v>
      </c>
      <c r="AC606" s="156" t="s">
        <v>74</v>
      </c>
      <c r="AD606" s="147" t="s">
        <v>612</v>
      </c>
      <c r="AE606" s="147" t="s">
        <v>76</v>
      </c>
      <c r="EB606">
        <v>2371</v>
      </c>
      <c r="EC606">
        <v>4742</v>
      </c>
      <c r="ED606">
        <v>4742</v>
      </c>
      <c r="EE606">
        <v>4742</v>
      </c>
      <c r="EF606">
        <v>4742</v>
      </c>
      <c r="EG606">
        <v>4742</v>
      </c>
      <c r="EH606">
        <v>4742</v>
      </c>
      <c r="EI606">
        <v>441</v>
      </c>
    </row>
    <row r="607" spans="1:169" ht="15" thickBot="1">
      <c r="A607" s="18">
        <v>9</v>
      </c>
      <c r="B607" s="18" t="s">
        <v>629</v>
      </c>
      <c r="C607" s="18" t="s">
        <v>630</v>
      </c>
      <c r="D607" s="175">
        <v>12554</v>
      </c>
      <c r="E607" s="175" cm="1">
        <f t="array" ref="E607">SUMPRODUCT(($AK$2:$GH$2&lt;='S(Week)'!$N$3)*(AK607:GH607)*1)</f>
        <v>12556</v>
      </c>
      <c r="F607" s="175">
        <f>IFERROR(E607*T607,0)</f>
        <v>0</v>
      </c>
      <c r="G607" s="18"/>
      <c r="H607" s="19">
        <v>45778</v>
      </c>
      <c r="I607" s="19">
        <v>45891</v>
      </c>
      <c r="J607" s="18">
        <v>97</v>
      </c>
      <c r="L607" s="46"/>
      <c r="M607" s="47"/>
      <c r="N607" s="46"/>
      <c r="O607" s="47"/>
      <c r="P607" s="52"/>
      <c r="Q607" s="39" t="s">
        <v>51</v>
      </c>
      <c r="R607" s="40">
        <v>100</v>
      </c>
      <c r="S607" s="41" t="s">
        <v>51</v>
      </c>
      <c r="T607" s="38">
        <f t="shared" si="138"/>
        <v>0</v>
      </c>
      <c r="V607" s="136" t="str">
        <f t="shared" si="143"/>
        <v>Not started</v>
      </c>
      <c r="W607" s="139"/>
      <c r="X607" s="26" t="s">
        <v>52</v>
      </c>
      <c r="Y607" s="147" t="str">
        <f t="shared" si="140"/>
        <v/>
      </c>
      <c r="Z607" s="26" t="s">
        <v>52</v>
      </c>
      <c r="AA607" s="144" t="str">
        <f t="shared" si="141"/>
        <v/>
      </c>
      <c r="AB607" s="140" t="s">
        <v>52</v>
      </c>
      <c r="AC607" s="156" t="s">
        <v>74</v>
      </c>
      <c r="AD607" s="147" t="s">
        <v>612</v>
      </c>
      <c r="AE607" s="147" t="s">
        <v>76</v>
      </c>
      <c r="EB607">
        <v>93</v>
      </c>
      <c r="EC607">
        <v>324</v>
      </c>
      <c r="ED607">
        <v>574</v>
      </c>
      <c r="EE607">
        <v>869</v>
      </c>
      <c r="EF607">
        <v>1335</v>
      </c>
      <c r="EG607">
        <v>1561</v>
      </c>
      <c r="EH607">
        <v>1561</v>
      </c>
      <c r="EI607">
        <v>1322</v>
      </c>
      <c r="EJ607">
        <v>1089</v>
      </c>
      <c r="EK607">
        <v>860</v>
      </c>
      <c r="EL607">
        <v>773</v>
      </c>
      <c r="EM607">
        <v>749</v>
      </c>
      <c r="EN607">
        <v>524</v>
      </c>
      <c r="EO607">
        <v>348</v>
      </c>
      <c r="EP607">
        <v>256</v>
      </c>
      <c r="EQ607">
        <v>202</v>
      </c>
      <c r="ER607">
        <v>116</v>
      </c>
    </row>
    <row r="608" spans="1:169" hidden="1">
      <c r="A608" s="12">
        <v>4</v>
      </c>
      <c r="B608" s="12" t="s">
        <v>631</v>
      </c>
      <c r="C608" s="13"/>
      <c r="D608" s="173">
        <v>1199982</v>
      </c>
      <c r="E608" s="173"/>
      <c r="F608" s="173"/>
      <c r="G608" s="13"/>
      <c r="H608" s="14">
        <v>45747</v>
      </c>
      <c r="I608" s="14">
        <v>46034</v>
      </c>
      <c r="J608" s="13">
        <v>247</v>
      </c>
      <c r="L608" s="46"/>
      <c r="M608" s="47"/>
      <c r="N608" s="46"/>
      <c r="O608" s="47"/>
      <c r="V608" s="136"/>
      <c r="W608" s="139"/>
      <c r="Y608" s="147" t="str">
        <f t="shared" si="140"/>
        <v/>
      </c>
      <c r="AA608" s="144" t="str">
        <f t="shared" si="141"/>
        <v/>
      </c>
      <c r="AB608" s="140"/>
      <c r="AC608" s="157"/>
      <c r="AD608" s="158"/>
      <c r="AE608" s="147"/>
      <c r="DX608">
        <v>7508</v>
      </c>
      <c r="DY608">
        <v>16632</v>
      </c>
      <c r="DZ608">
        <v>27348</v>
      </c>
      <c r="EA608">
        <v>45101</v>
      </c>
      <c r="EB608">
        <v>52574</v>
      </c>
      <c r="EC608">
        <v>50536</v>
      </c>
      <c r="ED608">
        <v>43557</v>
      </c>
      <c r="EE608">
        <v>42884</v>
      </c>
      <c r="EF608">
        <v>33599</v>
      </c>
      <c r="EG608">
        <v>20881</v>
      </c>
      <c r="EH608">
        <v>17102</v>
      </c>
      <c r="EI608">
        <v>19653</v>
      </c>
      <c r="EJ608">
        <v>16279</v>
      </c>
      <c r="EK608">
        <v>111180</v>
      </c>
      <c r="EL608">
        <v>59500</v>
      </c>
      <c r="EM608">
        <v>71479</v>
      </c>
      <c r="EN608">
        <v>69816</v>
      </c>
      <c r="EO608">
        <v>67193</v>
      </c>
      <c r="EP608">
        <v>61052</v>
      </c>
      <c r="EQ608">
        <v>72992</v>
      </c>
      <c r="ER608">
        <v>30200</v>
      </c>
      <c r="ES608">
        <v>34211</v>
      </c>
      <c r="ET608">
        <v>9865</v>
      </c>
      <c r="EU608">
        <v>8412</v>
      </c>
      <c r="EV608">
        <v>1902</v>
      </c>
      <c r="EW608">
        <v>7050</v>
      </c>
      <c r="EX608">
        <v>11934</v>
      </c>
      <c r="EY608">
        <v>17552</v>
      </c>
      <c r="EZ608">
        <v>24708</v>
      </c>
      <c r="FA608">
        <v>35834</v>
      </c>
      <c r="FB608">
        <v>28855</v>
      </c>
      <c r="FC608">
        <v>24538</v>
      </c>
      <c r="FD608">
        <v>20892</v>
      </c>
      <c r="FE608">
        <v>13959</v>
      </c>
      <c r="FF608">
        <v>6661</v>
      </c>
      <c r="FG608">
        <v>9152</v>
      </c>
      <c r="FL608">
        <v>5933</v>
      </c>
      <c r="FM608">
        <v>1458</v>
      </c>
    </row>
    <row r="609" spans="1:149" hidden="1">
      <c r="A609" s="15">
        <v>5</v>
      </c>
      <c r="B609" s="15" t="s">
        <v>632</v>
      </c>
      <c r="C609" s="16"/>
      <c r="D609" s="174">
        <v>74414</v>
      </c>
      <c r="E609" s="174"/>
      <c r="F609" s="174"/>
      <c r="G609" s="16"/>
      <c r="H609" s="17">
        <v>45747</v>
      </c>
      <c r="I609" s="17">
        <v>45800</v>
      </c>
      <c r="J609" s="16">
        <v>47</v>
      </c>
      <c r="L609" s="46"/>
      <c r="M609" s="47"/>
      <c r="N609" s="46"/>
      <c r="O609" s="47"/>
      <c r="V609" s="136"/>
      <c r="W609" s="139"/>
      <c r="Y609" s="147" t="str">
        <f t="shared" si="140"/>
        <v/>
      </c>
      <c r="AA609" s="144" t="str">
        <f t="shared" si="141"/>
        <v/>
      </c>
      <c r="AB609" s="140"/>
      <c r="AC609" s="157"/>
      <c r="AD609" s="158"/>
      <c r="AE609" s="147"/>
      <c r="DX609">
        <v>2798</v>
      </c>
      <c r="DY609">
        <v>5954</v>
      </c>
      <c r="DZ609">
        <v>10058</v>
      </c>
      <c r="EA609">
        <v>13456</v>
      </c>
      <c r="EB609">
        <v>15428</v>
      </c>
      <c r="EC609">
        <v>11445</v>
      </c>
      <c r="ED609">
        <v>6901</v>
      </c>
      <c r="EE609">
        <v>8373</v>
      </c>
    </row>
    <row r="610" spans="1:149" hidden="1">
      <c r="A610" s="20">
        <v>6</v>
      </c>
      <c r="B610" s="20" t="s">
        <v>46</v>
      </c>
      <c r="C610" s="21"/>
      <c r="D610" s="176">
        <v>74414</v>
      </c>
      <c r="E610" s="176"/>
      <c r="F610" s="176"/>
      <c r="G610" s="21"/>
      <c r="H610" s="22">
        <v>45747</v>
      </c>
      <c r="I610" s="22">
        <v>45800</v>
      </c>
      <c r="J610" s="21">
        <v>47</v>
      </c>
      <c r="L610" s="46"/>
      <c r="M610" s="47"/>
      <c r="N610" s="46"/>
      <c r="O610" s="47"/>
      <c r="V610" s="136"/>
      <c r="W610" s="139"/>
      <c r="Y610" s="147" t="str">
        <f t="shared" si="140"/>
        <v/>
      </c>
      <c r="AA610" s="144" t="str">
        <f t="shared" si="141"/>
        <v/>
      </c>
      <c r="AB610" s="140"/>
      <c r="AC610" s="157"/>
      <c r="AD610" s="158"/>
      <c r="AE610" s="147"/>
      <c r="DX610">
        <v>2798</v>
      </c>
      <c r="DY610">
        <v>5954</v>
      </c>
      <c r="DZ610">
        <v>10058</v>
      </c>
      <c r="EA610">
        <v>13456</v>
      </c>
      <c r="EB610">
        <v>15428</v>
      </c>
      <c r="EC610">
        <v>11445</v>
      </c>
      <c r="ED610">
        <v>6901</v>
      </c>
      <c r="EE610">
        <v>8373</v>
      </c>
    </row>
    <row r="611" spans="1:149" ht="15" hidden="1" thickBot="1">
      <c r="B611" t="s">
        <v>105</v>
      </c>
      <c r="C611" s="18"/>
      <c r="D611" s="175">
        <v>74414</v>
      </c>
      <c r="E611" s="175"/>
      <c r="F611" s="175"/>
      <c r="G611" s="18"/>
      <c r="H611" s="19">
        <v>45747</v>
      </c>
      <c r="I611" s="19">
        <v>45800</v>
      </c>
      <c r="J611" s="18">
        <v>47</v>
      </c>
      <c r="L611" s="46"/>
      <c r="M611" s="47"/>
      <c r="N611" s="46"/>
      <c r="O611" s="47"/>
      <c r="V611" s="136"/>
      <c r="W611" s="139"/>
      <c r="Y611" s="147" t="str">
        <f t="shared" si="140"/>
        <v/>
      </c>
      <c r="AA611" s="144" t="str">
        <f t="shared" si="141"/>
        <v/>
      </c>
      <c r="AB611" s="140"/>
      <c r="AC611" s="157"/>
      <c r="AD611" s="158"/>
      <c r="AE611" s="147"/>
      <c r="DX611">
        <v>2798</v>
      </c>
      <c r="DY611">
        <v>5954</v>
      </c>
      <c r="DZ611">
        <v>10058</v>
      </c>
      <c r="EA611">
        <v>13456</v>
      </c>
      <c r="EB611">
        <v>15428</v>
      </c>
      <c r="EC611">
        <v>11445</v>
      </c>
      <c r="ED611">
        <v>6901</v>
      </c>
      <c r="EE611">
        <v>8373</v>
      </c>
    </row>
    <row r="612" spans="1:149" ht="15" hidden="1" thickBot="1">
      <c r="A612" s="18">
        <v>9</v>
      </c>
      <c r="B612" s="18" t="s">
        <v>633</v>
      </c>
      <c r="C612" s="18" t="s">
        <v>634</v>
      </c>
      <c r="D612" s="175">
        <v>65544</v>
      </c>
      <c r="E612" s="175" cm="1">
        <f t="array" ref="E612">SUMPRODUCT(($AK$2:$GH$2&lt;='S(Week)'!$N$3)*(AK612:GH612)*1)</f>
        <v>65544</v>
      </c>
      <c r="F612" s="175">
        <f>IFERROR(E612*T612,0)</f>
        <v>0</v>
      </c>
      <c r="G612" s="18"/>
      <c r="H612" s="19">
        <v>45747</v>
      </c>
      <c r="I612" s="19">
        <v>45794</v>
      </c>
      <c r="J612" s="18">
        <v>41</v>
      </c>
      <c r="L612" s="46"/>
      <c r="M612" s="47"/>
      <c r="N612" s="46"/>
      <c r="O612" s="47"/>
      <c r="P612" s="52"/>
      <c r="Q612" s="39" t="s">
        <v>51</v>
      </c>
      <c r="R612" s="40">
        <v>100</v>
      </c>
      <c r="S612" s="41" t="s">
        <v>51</v>
      </c>
      <c r="T612" s="38">
        <f t="shared" ref="T612:T614" si="144">IFERROR($P612/$R612,0)</f>
        <v>0</v>
      </c>
      <c r="V612" s="136" t="str">
        <f t="shared" ref="V612:V614" si="145">IF(($M612="A")*($O612="A")&gt;0,"Completed",IF($M612="A","In Progress","Not started"))</f>
        <v>Not started</v>
      </c>
      <c r="W612" s="139"/>
      <c r="X612" s="26" t="s">
        <v>52</v>
      </c>
      <c r="Y612" s="147" t="str">
        <f t="shared" si="140"/>
        <v/>
      </c>
      <c r="Z612" s="26" t="s">
        <v>52</v>
      </c>
      <c r="AA612" s="144" t="str">
        <f t="shared" si="141"/>
        <v/>
      </c>
      <c r="AB612" s="140" t="s">
        <v>52</v>
      </c>
      <c r="AC612" s="156" t="s">
        <v>189</v>
      </c>
      <c r="AD612" s="147" t="s">
        <v>586</v>
      </c>
      <c r="AE612" s="147" t="s">
        <v>334</v>
      </c>
      <c r="DX612">
        <v>2798</v>
      </c>
      <c r="DY612">
        <v>5954</v>
      </c>
      <c r="DZ612">
        <v>10058</v>
      </c>
      <c r="EA612">
        <v>13456</v>
      </c>
      <c r="EB612">
        <v>15428</v>
      </c>
      <c r="EC612">
        <v>11445</v>
      </c>
      <c r="ED612">
        <v>6405</v>
      </c>
    </row>
    <row r="613" spans="1:149" ht="15" hidden="1" thickBot="1">
      <c r="A613" s="18">
        <v>9</v>
      </c>
      <c r="B613" s="18" t="s">
        <v>635</v>
      </c>
      <c r="C613" s="18" t="s">
        <v>636</v>
      </c>
      <c r="D613" s="175">
        <v>4435</v>
      </c>
      <c r="E613" s="175" cm="1">
        <f t="array" ref="E613">SUMPRODUCT(($AK$2:$GH$2&lt;='S(Week)'!$N$3)*(AK613:GH613)*1)</f>
        <v>4435</v>
      </c>
      <c r="F613" s="175">
        <f>IFERROR(E613*T613,0)</f>
        <v>0</v>
      </c>
      <c r="G613" s="18"/>
      <c r="H613" s="19">
        <v>45794</v>
      </c>
      <c r="I613" s="19">
        <v>45798</v>
      </c>
      <c r="J613" s="18">
        <v>3</v>
      </c>
      <c r="L613" s="46"/>
      <c r="M613" s="47"/>
      <c r="N613" s="46"/>
      <c r="O613" s="47"/>
      <c r="P613" s="52"/>
      <c r="Q613" s="39" t="s">
        <v>51</v>
      </c>
      <c r="R613" s="40">
        <v>100</v>
      </c>
      <c r="S613" s="41" t="s">
        <v>51</v>
      </c>
      <c r="T613" s="38">
        <f t="shared" si="144"/>
        <v>0</v>
      </c>
      <c r="V613" s="136" t="str">
        <f t="shared" si="145"/>
        <v>Not started</v>
      </c>
      <c r="W613" s="139"/>
      <c r="X613" s="26" t="s">
        <v>52</v>
      </c>
      <c r="Y613" s="147" t="str">
        <f t="shared" si="140"/>
        <v/>
      </c>
      <c r="Z613" s="26" t="s">
        <v>52</v>
      </c>
      <c r="AA613" s="144" t="str">
        <f t="shared" si="141"/>
        <v/>
      </c>
      <c r="AB613" s="140" t="s">
        <v>52</v>
      </c>
      <c r="AC613" s="156" t="s">
        <v>189</v>
      </c>
      <c r="AD613" s="147" t="s">
        <v>586</v>
      </c>
      <c r="AE613" s="147" t="s">
        <v>334</v>
      </c>
      <c r="ED613">
        <v>497</v>
      </c>
      <c r="EE613">
        <v>3938</v>
      </c>
    </row>
    <row r="614" spans="1:149" ht="15" hidden="1" thickBot="1">
      <c r="A614" s="18">
        <v>9</v>
      </c>
      <c r="B614" s="18" t="s">
        <v>637</v>
      </c>
      <c r="C614" s="18" t="s">
        <v>638</v>
      </c>
      <c r="D614" s="175">
        <v>4435</v>
      </c>
      <c r="E614" s="175" cm="1">
        <f t="array" ref="E614">SUMPRODUCT(($AK$2:$GH$2&lt;='S(Week)'!$N$3)*(AK614:GH614)*1)</f>
        <v>4435</v>
      </c>
      <c r="F614" s="175">
        <f>IFERROR(E614*T614,0)</f>
        <v>0</v>
      </c>
      <c r="G614" s="18"/>
      <c r="H614" s="19">
        <v>45798</v>
      </c>
      <c r="I614" s="19">
        <v>45800</v>
      </c>
      <c r="J614" s="18">
        <v>3</v>
      </c>
      <c r="L614" s="46"/>
      <c r="M614" s="47"/>
      <c r="N614" s="46"/>
      <c r="O614" s="47"/>
      <c r="P614" s="52"/>
      <c r="Q614" s="39" t="s">
        <v>51</v>
      </c>
      <c r="R614" s="40">
        <v>100</v>
      </c>
      <c r="S614" s="41" t="s">
        <v>51</v>
      </c>
      <c r="T614" s="38">
        <f t="shared" si="144"/>
        <v>0</v>
      </c>
      <c r="V614" s="136" t="str">
        <f t="shared" si="145"/>
        <v>Not started</v>
      </c>
      <c r="W614" s="139"/>
      <c r="X614" s="26" t="s">
        <v>52</v>
      </c>
      <c r="Y614" s="147" t="str">
        <f t="shared" si="140"/>
        <v/>
      </c>
      <c r="Z614" s="26" t="s">
        <v>52</v>
      </c>
      <c r="AA614" s="144" t="str">
        <f t="shared" si="141"/>
        <v/>
      </c>
      <c r="AB614" s="140" t="s">
        <v>52</v>
      </c>
      <c r="AC614" s="156" t="s">
        <v>189</v>
      </c>
      <c r="AD614" s="147" t="s">
        <v>586</v>
      </c>
      <c r="AE614" s="147" t="s">
        <v>334</v>
      </c>
      <c r="EE614">
        <v>4435</v>
      </c>
    </row>
    <row r="615" spans="1:149" hidden="1">
      <c r="A615" s="15">
        <v>5</v>
      </c>
      <c r="B615" s="15" t="s">
        <v>639</v>
      </c>
      <c r="C615" s="16"/>
      <c r="D615" s="174">
        <v>78356</v>
      </c>
      <c r="E615" s="174"/>
      <c r="F615" s="174"/>
      <c r="G615" s="16"/>
      <c r="H615" s="17">
        <v>45840</v>
      </c>
      <c r="I615" s="17">
        <v>45897</v>
      </c>
      <c r="J615" s="16">
        <v>49</v>
      </c>
      <c r="L615" s="46"/>
      <c r="M615" s="47"/>
      <c r="N615" s="46"/>
      <c r="O615" s="47"/>
      <c r="V615" s="136"/>
      <c r="W615" s="139"/>
      <c r="Y615" s="147" t="str">
        <f t="shared" si="140"/>
        <v/>
      </c>
      <c r="AA615" s="144" t="str">
        <f t="shared" si="141"/>
        <v/>
      </c>
      <c r="AB615" s="140"/>
      <c r="AC615" s="157"/>
      <c r="AD615" s="158"/>
      <c r="AE615" s="147"/>
      <c r="EK615">
        <v>1266</v>
      </c>
      <c r="EL615">
        <v>5221</v>
      </c>
      <c r="EM615">
        <v>8340</v>
      </c>
      <c r="EN615">
        <v>12477</v>
      </c>
      <c r="EO615">
        <v>15234</v>
      </c>
      <c r="EP615">
        <v>13221</v>
      </c>
      <c r="EQ615">
        <v>8204</v>
      </c>
      <c r="ER615">
        <v>9104</v>
      </c>
      <c r="ES615">
        <v>5289</v>
      </c>
    </row>
    <row r="616" spans="1:149" hidden="1">
      <c r="A616" s="20">
        <v>6</v>
      </c>
      <c r="B616" s="20" t="s">
        <v>46</v>
      </c>
      <c r="C616" s="21"/>
      <c r="D616" s="176">
        <v>78356</v>
      </c>
      <c r="E616" s="176"/>
      <c r="F616" s="176"/>
      <c r="G616" s="21"/>
      <c r="H616" s="22">
        <v>45840</v>
      </c>
      <c r="I616" s="22">
        <v>45897</v>
      </c>
      <c r="J616" s="21">
        <v>49</v>
      </c>
      <c r="L616" s="46"/>
      <c r="M616" s="47"/>
      <c r="N616" s="46"/>
      <c r="O616" s="47"/>
      <c r="V616" s="136"/>
      <c r="W616" s="139"/>
      <c r="Y616" s="147" t="str">
        <f t="shared" si="140"/>
        <v/>
      </c>
      <c r="AA616" s="144" t="str">
        <f t="shared" si="141"/>
        <v/>
      </c>
      <c r="AB616" s="140"/>
      <c r="AC616" s="157"/>
      <c r="AD616" s="158"/>
      <c r="AE616" s="147"/>
      <c r="EK616">
        <v>1266</v>
      </c>
      <c r="EL616">
        <v>5221</v>
      </c>
      <c r="EM616">
        <v>8340</v>
      </c>
      <c r="EN616">
        <v>12477</v>
      </c>
      <c r="EO616">
        <v>15234</v>
      </c>
      <c r="EP616">
        <v>13221</v>
      </c>
      <c r="EQ616">
        <v>8204</v>
      </c>
      <c r="ER616">
        <v>9104</v>
      </c>
      <c r="ES616">
        <v>5289</v>
      </c>
    </row>
    <row r="617" spans="1:149" ht="15" hidden="1" thickBot="1">
      <c r="B617" t="s">
        <v>105</v>
      </c>
      <c r="C617" s="18"/>
      <c r="D617" s="175">
        <v>78356</v>
      </c>
      <c r="E617" s="175"/>
      <c r="F617" s="175"/>
      <c r="G617" s="18"/>
      <c r="H617" s="19">
        <v>45840</v>
      </c>
      <c r="I617" s="19">
        <v>45897</v>
      </c>
      <c r="J617" s="18">
        <v>49</v>
      </c>
      <c r="L617" s="46"/>
      <c r="M617" s="47"/>
      <c r="N617" s="46"/>
      <c r="O617" s="47"/>
      <c r="V617" s="136"/>
      <c r="W617" s="139"/>
      <c r="Y617" s="147" t="str">
        <f t="shared" si="140"/>
        <v/>
      </c>
      <c r="AA617" s="144" t="str">
        <f t="shared" si="141"/>
        <v/>
      </c>
      <c r="AB617" s="140"/>
      <c r="AC617" s="157"/>
      <c r="AD617" s="158"/>
      <c r="AE617" s="147"/>
      <c r="EK617">
        <v>1266</v>
      </c>
      <c r="EL617">
        <v>5221</v>
      </c>
      <c r="EM617">
        <v>8340</v>
      </c>
      <c r="EN617">
        <v>12477</v>
      </c>
      <c r="EO617">
        <v>15234</v>
      </c>
      <c r="EP617">
        <v>13221</v>
      </c>
      <c r="EQ617">
        <v>8204</v>
      </c>
      <c r="ER617">
        <v>9104</v>
      </c>
      <c r="ES617">
        <v>5289</v>
      </c>
    </row>
    <row r="618" spans="1:149" ht="15" hidden="1" thickBot="1">
      <c r="A618" s="18">
        <v>9</v>
      </c>
      <c r="B618" s="18" t="s">
        <v>640</v>
      </c>
      <c r="C618" s="18" t="s">
        <v>641</v>
      </c>
      <c r="D618" s="175">
        <v>65544</v>
      </c>
      <c r="E618" s="175" cm="1">
        <f t="array" ref="E618">SUMPRODUCT(($AK$2:$GH$2&lt;='S(Week)'!$N$3)*(AK618:GH618)*1)</f>
        <v>65544</v>
      </c>
      <c r="F618" s="175">
        <f>IFERROR(E618*T618,0)</f>
        <v>0</v>
      </c>
      <c r="G618" s="18"/>
      <c r="H618" s="19">
        <v>45840</v>
      </c>
      <c r="I618" s="19">
        <v>45888</v>
      </c>
      <c r="J618" s="18">
        <v>41</v>
      </c>
      <c r="L618" s="46"/>
      <c r="M618" s="47"/>
      <c r="N618" s="46"/>
      <c r="O618" s="47"/>
      <c r="P618" s="52"/>
      <c r="Q618" s="39" t="s">
        <v>51</v>
      </c>
      <c r="R618" s="40">
        <v>100</v>
      </c>
      <c r="S618" s="41" t="s">
        <v>51</v>
      </c>
      <c r="T618" s="38">
        <f t="shared" ref="T618:T620" si="146">IFERROR($P618/$R618,0)</f>
        <v>0</v>
      </c>
      <c r="V618" s="136" t="str">
        <f t="shared" ref="V618:V620" si="147">IF(($M618="A")*($O618="A")&gt;0,"Completed",IF($M618="A","In Progress","Not started"))</f>
        <v>Not started</v>
      </c>
      <c r="W618" s="139"/>
      <c r="X618" s="26" t="s">
        <v>52</v>
      </c>
      <c r="Y618" s="147" t="str">
        <f t="shared" si="140"/>
        <v/>
      </c>
      <c r="Z618" s="26" t="s">
        <v>52</v>
      </c>
      <c r="AA618" s="144" t="str">
        <f t="shared" si="141"/>
        <v/>
      </c>
      <c r="AB618" s="140" t="s">
        <v>52</v>
      </c>
      <c r="AC618" s="156" t="s">
        <v>189</v>
      </c>
      <c r="AD618" s="147" t="s">
        <v>586</v>
      </c>
      <c r="AE618" s="147" t="s">
        <v>334</v>
      </c>
      <c r="EK618">
        <v>1266</v>
      </c>
      <c r="EL618">
        <v>5221</v>
      </c>
      <c r="EM618">
        <v>8340</v>
      </c>
      <c r="EN618">
        <v>12477</v>
      </c>
      <c r="EO618">
        <v>15234</v>
      </c>
      <c r="EP618">
        <v>13221</v>
      </c>
      <c r="EQ618">
        <v>8204</v>
      </c>
      <c r="ER618">
        <v>1581</v>
      </c>
    </row>
    <row r="619" spans="1:149" ht="15" hidden="1" thickBot="1">
      <c r="A619" s="18">
        <v>9</v>
      </c>
      <c r="B619" s="18" t="s">
        <v>642</v>
      </c>
      <c r="C619" s="18" t="s">
        <v>643</v>
      </c>
      <c r="D619" s="175">
        <v>6406</v>
      </c>
      <c r="E619" s="175" cm="1">
        <f t="array" ref="E619">SUMPRODUCT(($AK$2:$GH$2&lt;='S(Week)'!$N$3)*(AK619:GH619)*1)</f>
        <v>6406</v>
      </c>
      <c r="F619" s="175">
        <f>IFERROR(E619*T619,0)</f>
        <v>0</v>
      </c>
      <c r="G619" s="18"/>
      <c r="H619" s="19">
        <v>45888</v>
      </c>
      <c r="I619" s="19">
        <v>45892</v>
      </c>
      <c r="J619" s="18">
        <v>4</v>
      </c>
      <c r="L619" s="46"/>
      <c r="M619" s="47"/>
      <c r="N619" s="46"/>
      <c r="O619" s="47"/>
      <c r="P619" s="52"/>
      <c r="Q619" s="39" t="s">
        <v>51</v>
      </c>
      <c r="R619" s="40">
        <v>100</v>
      </c>
      <c r="S619" s="41" t="s">
        <v>51</v>
      </c>
      <c r="T619" s="38">
        <f t="shared" si="146"/>
        <v>0</v>
      </c>
      <c r="V619" s="136" t="str">
        <f t="shared" si="147"/>
        <v>Not started</v>
      </c>
      <c r="W619" s="139"/>
      <c r="X619" s="26" t="s">
        <v>52</v>
      </c>
      <c r="Y619" s="147" t="str">
        <f t="shared" si="140"/>
        <v/>
      </c>
      <c r="Z619" s="26" t="s">
        <v>52</v>
      </c>
      <c r="AA619" s="144" t="str">
        <f t="shared" si="141"/>
        <v/>
      </c>
      <c r="AB619" s="140" t="s">
        <v>52</v>
      </c>
      <c r="AC619" s="156" t="s">
        <v>189</v>
      </c>
      <c r="AD619" s="147" t="s">
        <v>586</v>
      </c>
      <c r="AE619" s="147" t="s">
        <v>334</v>
      </c>
      <c r="ER619">
        <v>6406</v>
      </c>
    </row>
    <row r="620" spans="1:149" ht="15" hidden="1" thickBot="1">
      <c r="A620" s="18">
        <v>9</v>
      </c>
      <c r="B620" s="18" t="s">
        <v>644</v>
      </c>
      <c r="C620" s="18" t="s">
        <v>645</v>
      </c>
      <c r="D620" s="175">
        <v>6406</v>
      </c>
      <c r="E620" s="175" cm="1">
        <f t="array" ref="E620">SUMPRODUCT(($AK$2:$GH$2&lt;='S(Week)'!$N$3)*(AK620:GH620)*1)</f>
        <v>6406</v>
      </c>
      <c r="F620" s="175">
        <f>IFERROR(E620*T620,0)</f>
        <v>0</v>
      </c>
      <c r="G620" s="18"/>
      <c r="H620" s="19">
        <v>45892</v>
      </c>
      <c r="I620" s="19">
        <v>45897</v>
      </c>
      <c r="J620" s="18">
        <v>4</v>
      </c>
      <c r="L620" s="46"/>
      <c r="M620" s="47"/>
      <c r="N620" s="46"/>
      <c r="O620" s="47"/>
      <c r="P620" s="52"/>
      <c r="Q620" s="39" t="s">
        <v>51</v>
      </c>
      <c r="R620" s="40">
        <v>100</v>
      </c>
      <c r="S620" s="41" t="s">
        <v>51</v>
      </c>
      <c r="T620" s="38">
        <f t="shared" si="146"/>
        <v>0</v>
      </c>
      <c r="V620" s="136" t="str">
        <f t="shared" si="147"/>
        <v>Not started</v>
      </c>
      <c r="W620" s="139"/>
      <c r="X620" s="26" t="s">
        <v>52</v>
      </c>
      <c r="Y620" s="147" t="str">
        <f t="shared" si="140"/>
        <v/>
      </c>
      <c r="Z620" s="26" t="s">
        <v>52</v>
      </c>
      <c r="AA620" s="144" t="str">
        <f t="shared" si="141"/>
        <v/>
      </c>
      <c r="AB620" s="140" t="s">
        <v>52</v>
      </c>
      <c r="AC620" s="156" t="s">
        <v>189</v>
      </c>
      <c r="AD620" s="147" t="s">
        <v>586</v>
      </c>
      <c r="AE620" s="147" t="s">
        <v>334</v>
      </c>
      <c r="ER620">
        <v>1117</v>
      </c>
      <c r="ES620">
        <v>5289</v>
      </c>
    </row>
    <row r="621" spans="1:149" hidden="1">
      <c r="A621" s="15">
        <v>5</v>
      </c>
      <c r="B621" s="15" t="s">
        <v>646</v>
      </c>
      <c r="C621" s="16"/>
      <c r="D621" s="174">
        <v>86734</v>
      </c>
      <c r="E621" s="174"/>
      <c r="F621" s="174"/>
      <c r="G621" s="16"/>
      <c r="H621" s="17">
        <v>45824</v>
      </c>
      <c r="I621" s="17">
        <v>45888</v>
      </c>
      <c r="J621" s="16">
        <v>55</v>
      </c>
      <c r="L621" s="46"/>
      <c r="M621" s="47"/>
      <c r="N621" s="46"/>
      <c r="O621" s="47"/>
      <c r="V621" s="136"/>
      <c r="W621" s="139"/>
      <c r="Y621" s="147" t="str">
        <f t="shared" si="140"/>
        <v/>
      </c>
      <c r="AA621" s="144" t="str">
        <f t="shared" si="141"/>
        <v/>
      </c>
      <c r="AB621" s="140"/>
      <c r="AC621" s="157"/>
      <c r="AD621" s="158"/>
      <c r="AE621" s="147"/>
      <c r="EI621">
        <v>2117</v>
      </c>
      <c r="EJ621">
        <v>5458</v>
      </c>
      <c r="EK621">
        <v>8366</v>
      </c>
      <c r="EL621">
        <v>11978</v>
      </c>
      <c r="EM621">
        <v>14824</v>
      </c>
      <c r="EN621">
        <v>14733</v>
      </c>
      <c r="EO621">
        <v>10517</v>
      </c>
      <c r="EP621">
        <v>7316</v>
      </c>
      <c r="EQ621">
        <v>9671</v>
      </c>
      <c r="ER621">
        <v>1755</v>
      </c>
    </row>
    <row r="622" spans="1:149" hidden="1">
      <c r="A622" s="20">
        <v>6</v>
      </c>
      <c r="B622" s="20" t="s">
        <v>46</v>
      </c>
      <c r="C622" s="21"/>
      <c r="D622" s="176">
        <v>86734</v>
      </c>
      <c r="E622" s="176"/>
      <c r="F622" s="176"/>
      <c r="G622" s="21"/>
      <c r="H622" s="22">
        <v>45824</v>
      </c>
      <c r="I622" s="22">
        <v>45888</v>
      </c>
      <c r="J622" s="21">
        <v>55</v>
      </c>
      <c r="L622" s="46"/>
      <c r="M622" s="47"/>
      <c r="N622" s="46"/>
      <c r="O622" s="47"/>
      <c r="V622" s="136"/>
      <c r="W622" s="139"/>
      <c r="Y622" s="147" t="str">
        <f t="shared" si="140"/>
        <v/>
      </c>
      <c r="AA622" s="144" t="str">
        <f t="shared" si="141"/>
        <v/>
      </c>
      <c r="AB622" s="140"/>
      <c r="AC622" s="157"/>
      <c r="AD622" s="158"/>
      <c r="AE622" s="147"/>
      <c r="EI622">
        <v>2117</v>
      </c>
      <c r="EJ622">
        <v>5458</v>
      </c>
      <c r="EK622">
        <v>8366</v>
      </c>
      <c r="EL622">
        <v>11978</v>
      </c>
      <c r="EM622">
        <v>14824</v>
      </c>
      <c r="EN622">
        <v>14733</v>
      </c>
      <c r="EO622">
        <v>10517</v>
      </c>
      <c r="EP622">
        <v>7316</v>
      </c>
      <c r="EQ622">
        <v>9671</v>
      </c>
      <c r="ER622">
        <v>1755</v>
      </c>
    </row>
    <row r="623" spans="1:149" ht="15" hidden="1" thickBot="1">
      <c r="B623" t="s">
        <v>105</v>
      </c>
      <c r="C623" s="18"/>
      <c r="D623" s="175">
        <v>86734</v>
      </c>
      <c r="E623" s="175"/>
      <c r="F623" s="175"/>
      <c r="G623" s="18"/>
      <c r="H623" s="19">
        <v>45824</v>
      </c>
      <c r="I623" s="19">
        <v>45888</v>
      </c>
      <c r="J623" s="18">
        <v>55</v>
      </c>
      <c r="L623" s="46"/>
      <c r="M623" s="47"/>
      <c r="N623" s="46"/>
      <c r="O623" s="47"/>
      <c r="V623" s="136"/>
      <c r="W623" s="139"/>
      <c r="Y623" s="147" t="str">
        <f t="shared" si="140"/>
        <v/>
      </c>
      <c r="AA623" s="144" t="str">
        <f t="shared" si="141"/>
        <v/>
      </c>
      <c r="AB623" s="140"/>
      <c r="AC623" s="157"/>
      <c r="AD623" s="158"/>
      <c r="AE623" s="147"/>
      <c r="EI623">
        <v>2117</v>
      </c>
      <c r="EJ623">
        <v>5458</v>
      </c>
      <c r="EK623">
        <v>8366</v>
      </c>
      <c r="EL623">
        <v>11978</v>
      </c>
      <c r="EM623">
        <v>14824</v>
      </c>
      <c r="EN623">
        <v>14733</v>
      </c>
      <c r="EO623">
        <v>10517</v>
      </c>
      <c r="EP623">
        <v>7316</v>
      </c>
      <c r="EQ623">
        <v>9671</v>
      </c>
      <c r="ER623">
        <v>1755</v>
      </c>
    </row>
    <row r="624" spans="1:149" ht="15" hidden="1" thickBot="1">
      <c r="A624" s="18">
        <v>9</v>
      </c>
      <c r="B624" s="18" t="s">
        <v>647</v>
      </c>
      <c r="C624" s="18" t="s">
        <v>648</v>
      </c>
      <c r="D624" s="175">
        <v>73429</v>
      </c>
      <c r="E624" s="175" cm="1">
        <f t="array" ref="E624">SUMPRODUCT(($AK$2:$GH$2&lt;='S(Week)'!$N$3)*(AK624:GH624)*1)</f>
        <v>73430</v>
      </c>
      <c r="F624" s="175">
        <f>IFERROR(E624*T624,0)</f>
        <v>0</v>
      </c>
      <c r="G624" s="18"/>
      <c r="H624" s="19">
        <v>45824</v>
      </c>
      <c r="I624" s="19">
        <v>45877</v>
      </c>
      <c r="J624" s="18">
        <v>46</v>
      </c>
      <c r="L624" s="46"/>
      <c r="M624" s="47"/>
      <c r="N624" s="46"/>
      <c r="O624" s="47"/>
      <c r="P624" s="52"/>
      <c r="Q624" s="39" t="s">
        <v>51</v>
      </c>
      <c r="R624" s="40">
        <v>100</v>
      </c>
      <c r="S624" s="41" t="s">
        <v>51</v>
      </c>
      <c r="T624" s="38">
        <f t="shared" ref="T624:T626" si="148">IFERROR($P624/$R624,0)</f>
        <v>0</v>
      </c>
      <c r="V624" s="136" t="str">
        <f t="shared" ref="V624:V626" si="149">IF(($M624="A")*($O624="A")&gt;0,"Completed",IF($M624="A","In Progress","Not started"))</f>
        <v>Not started</v>
      </c>
      <c r="W624" s="139"/>
      <c r="X624" s="26" t="s">
        <v>52</v>
      </c>
      <c r="Y624" s="147" t="str">
        <f t="shared" si="140"/>
        <v/>
      </c>
      <c r="Z624" s="26" t="s">
        <v>52</v>
      </c>
      <c r="AA624" s="144" t="str">
        <f t="shared" si="141"/>
        <v/>
      </c>
      <c r="AB624" s="140" t="s">
        <v>52</v>
      </c>
      <c r="AC624" s="156" t="s">
        <v>189</v>
      </c>
      <c r="AD624" s="147" t="s">
        <v>586</v>
      </c>
      <c r="AE624" s="147" t="s">
        <v>334</v>
      </c>
      <c r="EI624">
        <v>2117</v>
      </c>
      <c r="EJ624">
        <v>5458</v>
      </c>
      <c r="EK624">
        <v>8366</v>
      </c>
      <c r="EL624">
        <v>11978</v>
      </c>
      <c r="EM624">
        <v>14824</v>
      </c>
      <c r="EN624">
        <v>14733</v>
      </c>
      <c r="EO624">
        <v>10517</v>
      </c>
      <c r="EP624">
        <v>5437</v>
      </c>
    </row>
    <row r="625" spans="1:151" ht="15" hidden="1" thickBot="1">
      <c r="A625" s="18">
        <v>9</v>
      </c>
      <c r="B625" s="18" t="s">
        <v>649</v>
      </c>
      <c r="C625" s="18" t="s">
        <v>650</v>
      </c>
      <c r="D625" s="175">
        <v>6899</v>
      </c>
      <c r="E625" s="175" cm="1">
        <f t="array" ref="E625">SUMPRODUCT(($AK$2:$GH$2&lt;='S(Week)'!$N$3)*(AK625:GH625)*1)</f>
        <v>6899</v>
      </c>
      <c r="F625" s="175">
        <f>IFERROR(E625*T625,0)</f>
        <v>0</v>
      </c>
      <c r="G625" s="18"/>
      <c r="H625" s="19">
        <v>45877</v>
      </c>
      <c r="I625" s="19">
        <v>45883</v>
      </c>
      <c r="J625" s="18">
        <v>4</v>
      </c>
      <c r="L625" s="46"/>
      <c r="M625" s="47"/>
      <c r="N625" s="46"/>
      <c r="O625" s="47"/>
      <c r="P625" s="52"/>
      <c r="Q625" s="39" t="s">
        <v>51</v>
      </c>
      <c r="R625" s="40">
        <v>100</v>
      </c>
      <c r="S625" s="41" t="s">
        <v>51</v>
      </c>
      <c r="T625" s="38">
        <f t="shared" si="148"/>
        <v>0</v>
      </c>
      <c r="V625" s="136" t="str">
        <f t="shared" si="149"/>
        <v>Not started</v>
      </c>
      <c r="W625" s="139"/>
      <c r="X625" s="26" t="s">
        <v>52</v>
      </c>
      <c r="Y625" s="147" t="str">
        <f t="shared" si="140"/>
        <v/>
      </c>
      <c r="Z625" s="26" t="s">
        <v>52</v>
      </c>
      <c r="AA625" s="144" t="str">
        <f t="shared" si="141"/>
        <v/>
      </c>
      <c r="AB625" s="140" t="s">
        <v>52</v>
      </c>
      <c r="AC625" s="156" t="s">
        <v>189</v>
      </c>
      <c r="AD625" s="147" t="s">
        <v>586</v>
      </c>
      <c r="AE625" s="147" t="s">
        <v>334</v>
      </c>
      <c r="EP625">
        <v>1879</v>
      </c>
      <c r="EQ625">
        <v>5020</v>
      </c>
    </row>
    <row r="626" spans="1:151" ht="15" hidden="1" thickBot="1">
      <c r="A626" s="18">
        <v>9</v>
      </c>
      <c r="B626" s="18" t="s">
        <v>651</v>
      </c>
      <c r="C626" s="18" t="s">
        <v>652</v>
      </c>
      <c r="D626" s="175">
        <v>6406</v>
      </c>
      <c r="E626" s="175" cm="1">
        <f t="array" ref="E626">SUMPRODUCT(($AK$2:$GH$2&lt;='S(Week)'!$N$3)*(AK626:GH626)*1)</f>
        <v>6406</v>
      </c>
      <c r="F626" s="175">
        <f>IFERROR(E626*T626,0)</f>
        <v>0</v>
      </c>
      <c r="G626" s="18"/>
      <c r="H626" s="19">
        <v>45883</v>
      </c>
      <c r="I626" s="19">
        <v>45888</v>
      </c>
      <c r="J626" s="18">
        <v>4</v>
      </c>
      <c r="L626" s="46"/>
      <c r="M626" s="47"/>
      <c r="N626" s="46"/>
      <c r="O626" s="47"/>
      <c r="P626" s="52"/>
      <c r="Q626" s="39" t="s">
        <v>51</v>
      </c>
      <c r="R626" s="40">
        <v>100</v>
      </c>
      <c r="S626" s="41" t="s">
        <v>51</v>
      </c>
      <c r="T626" s="38">
        <f t="shared" si="148"/>
        <v>0</v>
      </c>
      <c r="V626" s="136" t="str">
        <f t="shared" si="149"/>
        <v>Not started</v>
      </c>
      <c r="W626" s="139"/>
      <c r="X626" s="26" t="s">
        <v>52</v>
      </c>
      <c r="Y626" s="147" t="str">
        <f t="shared" si="140"/>
        <v/>
      </c>
      <c r="Z626" s="26" t="s">
        <v>52</v>
      </c>
      <c r="AA626" s="144" t="str">
        <f t="shared" si="141"/>
        <v/>
      </c>
      <c r="AB626" s="140" t="s">
        <v>52</v>
      </c>
      <c r="AC626" s="156" t="s">
        <v>189</v>
      </c>
      <c r="AD626" s="147" t="s">
        <v>586</v>
      </c>
      <c r="AE626" s="147" t="s">
        <v>334</v>
      </c>
      <c r="EQ626">
        <v>4651</v>
      </c>
      <c r="ER626">
        <v>1755</v>
      </c>
    </row>
    <row r="627" spans="1:151" hidden="1">
      <c r="A627" s="15">
        <v>5</v>
      </c>
      <c r="B627" s="15" t="s">
        <v>653</v>
      </c>
      <c r="C627" s="16"/>
      <c r="D627" s="174">
        <v>86241</v>
      </c>
      <c r="E627" s="174"/>
      <c r="F627" s="174"/>
      <c r="G627" s="16"/>
      <c r="H627" s="17">
        <v>45747</v>
      </c>
      <c r="I627" s="17">
        <v>45810</v>
      </c>
      <c r="J627" s="16">
        <v>54</v>
      </c>
      <c r="L627" s="46"/>
      <c r="M627" s="47"/>
      <c r="N627" s="46"/>
      <c r="O627" s="47"/>
      <c r="V627" s="136"/>
      <c r="W627" s="139"/>
      <c r="Y627" s="147" t="str">
        <f t="shared" si="140"/>
        <v/>
      </c>
      <c r="AA627" s="144" t="str">
        <f t="shared" si="141"/>
        <v/>
      </c>
      <c r="AB627" s="140"/>
      <c r="AC627" s="157"/>
      <c r="AD627" s="158"/>
      <c r="AE627" s="147"/>
      <c r="DX627">
        <v>2544</v>
      </c>
      <c r="DY627">
        <v>5607</v>
      </c>
      <c r="DZ627">
        <v>8580</v>
      </c>
      <c r="EA627">
        <v>12325</v>
      </c>
      <c r="EB627">
        <v>14921</v>
      </c>
      <c r="EC627">
        <v>14470</v>
      </c>
      <c r="ED627">
        <v>10098</v>
      </c>
      <c r="EE627">
        <v>7424</v>
      </c>
      <c r="EF627">
        <v>9584</v>
      </c>
      <c r="EG627">
        <v>689</v>
      </c>
    </row>
    <row r="628" spans="1:151" hidden="1">
      <c r="A628" s="20">
        <v>6</v>
      </c>
      <c r="B628" s="20" t="s">
        <v>46</v>
      </c>
      <c r="C628" s="21"/>
      <c r="D628" s="176">
        <v>86241</v>
      </c>
      <c r="E628" s="176"/>
      <c r="F628" s="176"/>
      <c r="G628" s="21"/>
      <c r="H628" s="22">
        <v>45747</v>
      </c>
      <c r="I628" s="22">
        <v>45810</v>
      </c>
      <c r="J628" s="21">
        <v>54</v>
      </c>
      <c r="L628" s="46"/>
      <c r="M628" s="47"/>
      <c r="N628" s="46"/>
      <c r="O628" s="47"/>
      <c r="V628" s="136"/>
      <c r="W628" s="139"/>
      <c r="Y628" s="147" t="str">
        <f t="shared" si="140"/>
        <v/>
      </c>
      <c r="AA628" s="144" t="str">
        <f t="shared" si="141"/>
        <v/>
      </c>
      <c r="AB628" s="140"/>
      <c r="AC628" s="157"/>
      <c r="AD628" s="158"/>
      <c r="AE628" s="147"/>
      <c r="DX628">
        <v>2544</v>
      </c>
      <c r="DY628">
        <v>5607</v>
      </c>
      <c r="DZ628">
        <v>8580</v>
      </c>
      <c r="EA628">
        <v>12325</v>
      </c>
      <c r="EB628">
        <v>14921</v>
      </c>
      <c r="EC628">
        <v>14470</v>
      </c>
      <c r="ED628">
        <v>10098</v>
      </c>
      <c r="EE628">
        <v>7424</v>
      </c>
      <c r="EF628">
        <v>9584</v>
      </c>
      <c r="EG628">
        <v>689</v>
      </c>
    </row>
    <row r="629" spans="1:151" ht="15" hidden="1" thickBot="1">
      <c r="B629" t="s">
        <v>105</v>
      </c>
      <c r="C629" s="18"/>
      <c r="D629" s="175">
        <v>86241</v>
      </c>
      <c r="E629" s="175"/>
      <c r="F629" s="175"/>
      <c r="G629" s="18"/>
      <c r="H629" s="19">
        <v>45747</v>
      </c>
      <c r="I629" s="19">
        <v>45810</v>
      </c>
      <c r="J629" s="18">
        <v>54</v>
      </c>
      <c r="L629" s="46"/>
      <c r="M629" s="47"/>
      <c r="N629" s="46"/>
      <c r="O629" s="47"/>
      <c r="V629" s="136"/>
      <c r="W629" s="139"/>
      <c r="Y629" s="147" t="str">
        <f t="shared" si="140"/>
        <v/>
      </c>
      <c r="AA629" s="144" t="str">
        <f t="shared" si="141"/>
        <v/>
      </c>
      <c r="AB629" s="140"/>
      <c r="AC629" s="157"/>
      <c r="AD629" s="158"/>
      <c r="AE629" s="147"/>
      <c r="DX629">
        <v>2544</v>
      </c>
      <c r="DY629">
        <v>5607</v>
      </c>
      <c r="DZ629">
        <v>8580</v>
      </c>
      <c r="EA629">
        <v>12325</v>
      </c>
      <c r="EB629">
        <v>14921</v>
      </c>
      <c r="EC629">
        <v>14470</v>
      </c>
      <c r="ED629">
        <v>10098</v>
      </c>
      <c r="EE629">
        <v>7424</v>
      </c>
      <c r="EF629">
        <v>9584</v>
      </c>
      <c r="EG629">
        <v>689</v>
      </c>
    </row>
    <row r="630" spans="1:151" ht="15" hidden="1" thickBot="1">
      <c r="A630" s="18">
        <v>9</v>
      </c>
      <c r="B630" s="18" t="s">
        <v>654</v>
      </c>
      <c r="C630" s="18" t="s">
        <v>655</v>
      </c>
      <c r="D630" s="175">
        <v>73429</v>
      </c>
      <c r="E630" s="175" cm="1">
        <f t="array" ref="E630">SUMPRODUCT(($AK$2:$GH$2&lt;='S(Week)'!$N$3)*(AK630:GH630)*1)</f>
        <v>73430</v>
      </c>
      <c r="F630" s="175">
        <f>IFERROR(E630*T630,0)</f>
        <v>0</v>
      </c>
      <c r="G630" s="18"/>
      <c r="H630" s="19">
        <v>45747</v>
      </c>
      <c r="I630" s="19">
        <v>45800</v>
      </c>
      <c r="J630" s="18">
        <v>46</v>
      </c>
      <c r="L630" s="46"/>
      <c r="M630" s="47"/>
      <c r="N630" s="46"/>
      <c r="O630" s="47"/>
      <c r="P630" s="52"/>
      <c r="Q630" s="39" t="s">
        <v>51</v>
      </c>
      <c r="R630" s="40">
        <v>100</v>
      </c>
      <c r="S630" s="41" t="s">
        <v>51</v>
      </c>
      <c r="T630" s="38">
        <f t="shared" ref="T630:T632" si="150">IFERROR($P630/$R630,0)</f>
        <v>0</v>
      </c>
      <c r="V630" s="136" t="str">
        <f t="shared" ref="V630:V632" si="151">IF(($M630="A")*($O630="A")&gt;0,"Completed",IF($M630="A","In Progress","Not started"))</f>
        <v>Not started</v>
      </c>
      <c r="W630" s="139"/>
      <c r="X630" s="26" t="s">
        <v>52</v>
      </c>
      <c r="Y630" s="147" t="str">
        <f t="shared" si="140"/>
        <v/>
      </c>
      <c r="Z630" s="26" t="s">
        <v>52</v>
      </c>
      <c r="AA630" s="144" t="str">
        <f t="shared" si="141"/>
        <v/>
      </c>
      <c r="AB630" s="140" t="s">
        <v>52</v>
      </c>
      <c r="AC630" s="156" t="s">
        <v>189</v>
      </c>
      <c r="AD630" s="147" t="s">
        <v>586</v>
      </c>
      <c r="AE630" s="147" t="s">
        <v>334</v>
      </c>
      <c r="DX630">
        <v>2544</v>
      </c>
      <c r="DY630">
        <v>5607</v>
      </c>
      <c r="DZ630">
        <v>8580</v>
      </c>
      <c r="EA630">
        <v>12325</v>
      </c>
      <c r="EB630">
        <v>14921</v>
      </c>
      <c r="EC630">
        <v>14470</v>
      </c>
      <c r="ED630">
        <v>10098</v>
      </c>
      <c r="EE630">
        <v>4885</v>
      </c>
    </row>
    <row r="631" spans="1:151" ht="15" hidden="1" thickBot="1">
      <c r="A631" s="18">
        <v>9</v>
      </c>
      <c r="B631" s="18" t="s">
        <v>656</v>
      </c>
      <c r="C631" s="18" t="s">
        <v>657</v>
      </c>
      <c r="D631" s="175">
        <v>6406</v>
      </c>
      <c r="E631" s="175" cm="1">
        <f t="array" ref="E631">SUMPRODUCT(($AK$2:$GH$2&lt;='S(Week)'!$N$3)*(AK631:GH631)*1)</f>
        <v>6406</v>
      </c>
      <c r="F631" s="175">
        <f>IFERROR(E631*T631,0)</f>
        <v>0</v>
      </c>
      <c r="G631" s="18"/>
      <c r="H631" s="19">
        <v>45800</v>
      </c>
      <c r="I631" s="19">
        <v>45805</v>
      </c>
      <c r="J631" s="18">
        <v>4</v>
      </c>
      <c r="L631" s="46"/>
      <c r="M631" s="47"/>
      <c r="N631" s="46"/>
      <c r="O631" s="47"/>
      <c r="P631" s="52"/>
      <c r="Q631" s="39" t="s">
        <v>51</v>
      </c>
      <c r="R631" s="40">
        <v>100</v>
      </c>
      <c r="S631" s="41" t="s">
        <v>51</v>
      </c>
      <c r="T631" s="38">
        <f t="shared" si="150"/>
        <v>0</v>
      </c>
      <c r="V631" s="136" t="str">
        <f t="shared" si="151"/>
        <v>Not started</v>
      </c>
      <c r="W631" s="139"/>
      <c r="X631" s="26" t="s">
        <v>52</v>
      </c>
      <c r="Y631" s="147" t="str">
        <f t="shared" si="140"/>
        <v/>
      </c>
      <c r="Z631" s="26" t="s">
        <v>52</v>
      </c>
      <c r="AA631" s="144" t="str">
        <f t="shared" si="141"/>
        <v/>
      </c>
      <c r="AB631" s="140" t="s">
        <v>52</v>
      </c>
      <c r="AC631" s="156" t="s">
        <v>189</v>
      </c>
      <c r="AD631" s="147" t="s">
        <v>586</v>
      </c>
      <c r="AE631" s="147" t="s">
        <v>334</v>
      </c>
      <c r="EE631">
        <v>2539</v>
      </c>
      <c r="EF631">
        <v>3867</v>
      </c>
    </row>
    <row r="632" spans="1:151" ht="15" hidden="1" thickBot="1">
      <c r="A632" s="18">
        <v>9</v>
      </c>
      <c r="B632" s="18" t="s">
        <v>658</v>
      </c>
      <c r="C632" s="18" t="s">
        <v>659</v>
      </c>
      <c r="D632" s="175">
        <v>6406</v>
      </c>
      <c r="E632" s="175" cm="1">
        <f t="array" ref="E632">SUMPRODUCT(($AK$2:$GH$2&lt;='S(Week)'!$N$3)*(AK632:GH632)*1)</f>
        <v>6406</v>
      </c>
      <c r="F632" s="175">
        <f>IFERROR(E632*T632,0)</f>
        <v>0</v>
      </c>
      <c r="G632" s="18"/>
      <c r="H632" s="19">
        <v>45805</v>
      </c>
      <c r="I632" s="19">
        <v>45810</v>
      </c>
      <c r="J632" s="18">
        <v>4</v>
      </c>
      <c r="L632" s="46"/>
      <c r="M632" s="47"/>
      <c r="N632" s="46"/>
      <c r="O632" s="47"/>
      <c r="P632" s="52"/>
      <c r="Q632" s="39" t="s">
        <v>51</v>
      </c>
      <c r="R632" s="40">
        <v>100</v>
      </c>
      <c r="S632" s="41" t="s">
        <v>51</v>
      </c>
      <c r="T632" s="38">
        <f t="shared" si="150"/>
        <v>0</v>
      </c>
      <c r="V632" s="136" t="str">
        <f t="shared" si="151"/>
        <v>Not started</v>
      </c>
      <c r="W632" s="139"/>
      <c r="X632" s="26" t="s">
        <v>52</v>
      </c>
      <c r="Y632" s="147" t="str">
        <f t="shared" si="140"/>
        <v/>
      </c>
      <c r="Z632" s="26" t="s">
        <v>52</v>
      </c>
      <c r="AA632" s="144" t="str">
        <f t="shared" si="141"/>
        <v/>
      </c>
      <c r="AB632" s="140" t="s">
        <v>52</v>
      </c>
      <c r="AC632" s="156" t="s">
        <v>189</v>
      </c>
      <c r="AD632" s="147" t="s">
        <v>586</v>
      </c>
      <c r="AE632" s="147" t="s">
        <v>334</v>
      </c>
      <c r="EF632">
        <v>5717</v>
      </c>
      <c r="EG632">
        <v>689</v>
      </c>
    </row>
    <row r="633" spans="1:151" hidden="1">
      <c r="A633" s="15">
        <v>5</v>
      </c>
      <c r="B633" s="15" t="s">
        <v>660</v>
      </c>
      <c r="C633" s="16"/>
      <c r="D633" s="174">
        <v>53223</v>
      </c>
      <c r="E633" s="174"/>
      <c r="F633" s="174"/>
      <c r="G633" s="16"/>
      <c r="H633" s="17">
        <v>45862</v>
      </c>
      <c r="I633" s="17">
        <v>45901</v>
      </c>
      <c r="J633" s="16">
        <v>33</v>
      </c>
      <c r="L633" s="46"/>
      <c r="M633" s="47"/>
      <c r="N633" s="46"/>
      <c r="O633" s="47"/>
      <c r="V633" s="136"/>
      <c r="W633" s="139"/>
      <c r="Y633" s="147" t="str">
        <f t="shared" si="140"/>
        <v/>
      </c>
      <c r="AA633" s="144" t="str">
        <f t="shared" si="141"/>
        <v/>
      </c>
      <c r="AB633" s="140"/>
      <c r="AC633" s="157"/>
      <c r="AD633" s="158"/>
      <c r="AE633" s="147"/>
      <c r="EN633">
        <v>1043</v>
      </c>
      <c r="EO633">
        <v>6100</v>
      </c>
      <c r="EP633">
        <v>11601</v>
      </c>
      <c r="EQ633">
        <v>14909</v>
      </c>
      <c r="ER633">
        <v>9556</v>
      </c>
      <c r="ES633">
        <v>9247</v>
      </c>
      <c r="ET633">
        <v>768</v>
      </c>
    </row>
    <row r="634" spans="1:151" hidden="1">
      <c r="A634" s="20">
        <v>6</v>
      </c>
      <c r="B634" s="20" t="s">
        <v>46</v>
      </c>
      <c r="C634" s="21"/>
      <c r="D634" s="176">
        <v>53223</v>
      </c>
      <c r="E634" s="176"/>
      <c r="F634" s="176"/>
      <c r="G634" s="21"/>
      <c r="H634" s="22">
        <v>45862</v>
      </c>
      <c r="I634" s="22">
        <v>45901</v>
      </c>
      <c r="J634" s="21">
        <v>33</v>
      </c>
      <c r="L634" s="46"/>
      <c r="M634" s="47"/>
      <c r="N634" s="46"/>
      <c r="O634" s="47"/>
      <c r="V634" s="136"/>
      <c r="W634" s="139"/>
      <c r="Y634" s="147" t="str">
        <f t="shared" si="140"/>
        <v/>
      </c>
      <c r="AA634" s="144" t="str">
        <f t="shared" si="141"/>
        <v/>
      </c>
      <c r="AB634" s="140"/>
      <c r="AC634" s="157"/>
      <c r="AD634" s="158"/>
      <c r="AE634" s="147"/>
      <c r="EN634">
        <v>1043</v>
      </c>
      <c r="EO634">
        <v>6100</v>
      </c>
      <c r="EP634">
        <v>11601</v>
      </c>
      <c r="EQ634">
        <v>14909</v>
      </c>
      <c r="ER634">
        <v>9556</v>
      </c>
      <c r="ES634">
        <v>9247</v>
      </c>
      <c r="ET634">
        <v>768</v>
      </c>
    </row>
    <row r="635" spans="1:151" ht="15" hidden="1" thickBot="1">
      <c r="B635" t="s">
        <v>105</v>
      </c>
      <c r="C635" s="18"/>
      <c r="D635" s="175">
        <v>53223</v>
      </c>
      <c r="E635" s="175"/>
      <c r="F635" s="175"/>
      <c r="G635" s="18"/>
      <c r="H635" s="19">
        <v>45862</v>
      </c>
      <c r="I635" s="19">
        <v>45901</v>
      </c>
      <c r="J635" s="18">
        <v>33</v>
      </c>
      <c r="L635" s="46"/>
      <c r="M635" s="47"/>
      <c r="N635" s="46"/>
      <c r="O635" s="47"/>
      <c r="V635" s="136"/>
      <c r="W635" s="139"/>
      <c r="Y635" s="147" t="str">
        <f t="shared" si="140"/>
        <v/>
      </c>
      <c r="AA635" s="144" t="str">
        <f t="shared" si="141"/>
        <v/>
      </c>
      <c r="AB635" s="140"/>
      <c r="AC635" s="157"/>
      <c r="AD635" s="158"/>
      <c r="AE635" s="147"/>
      <c r="EN635">
        <v>1043</v>
      </c>
      <c r="EO635">
        <v>6100</v>
      </c>
      <c r="EP635">
        <v>11601</v>
      </c>
      <c r="EQ635">
        <v>14909</v>
      </c>
      <c r="ER635">
        <v>9556</v>
      </c>
      <c r="ES635">
        <v>9247</v>
      </c>
      <c r="ET635">
        <v>768</v>
      </c>
    </row>
    <row r="636" spans="1:151" ht="15" hidden="1" thickBot="1">
      <c r="A636" s="18">
        <v>9</v>
      </c>
      <c r="B636" s="18" t="s">
        <v>661</v>
      </c>
      <c r="C636" s="18" t="s">
        <v>662</v>
      </c>
      <c r="D636" s="175">
        <v>44353</v>
      </c>
      <c r="E636" s="175" cm="1">
        <f t="array" ref="E636">SUMPRODUCT(($AK$2:$GH$2&lt;='S(Week)'!$N$3)*(AK636:GH636)*1)</f>
        <v>44353</v>
      </c>
      <c r="F636" s="175">
        <f>IFERROR(E636*T636,0)</f>
        <v>0</v>
      </c>
      <c r="G636" s="18"/>
      <c r="H636" s="19">
        <v>45862</v>
      </c>
      <c r="I636" s="19">
        <v>45895</v>
      </c>
      <c r="J636" s="18">
        <v>28</v>
      </c>
      <c r="L636" s="46"/>
      <c r="M636" s="47"/>
      <c r="N636" s="46"/>
      <c r="O636" s="47"/>
      <c r="P636" s="52"/>
      <c r="Q636" s="39" t="s">
        <v>51</v>
      </c>
      <c r="R636" s="40">
        <v>100</v>
      </c>
      <c r="S636" s="41" t="s">
        <v>51</v>
      </c>
      <c r="T636" s="38">
        <f t="shared" ref="T636:T638" si="152">IFERROR($P636/$R636,0)</f>
        <v>0</v>
      </c>
      <c r="V636" s="136" t="str">
        <f t="shared" ref="V636:V638" si="153">IF(($M636="A")*($O636="A")&gt;0,"Completed",IF($M636="A","In Progress","Not started"))</f>
        <v>Not started</v>
      </c>
      <c r="W636" s="139"/>
      <c r="X636" s="26" t="s">
        <v>52</v>
      </c>
      <c r="Y636" s="147" t="str">
        <f t="shared" si="140"/>
        <v/>
      </c>
      <c r="Z636" s="26" t="s">
        <v>52</v>
      </c>
      <c r="AA636" s="144" t="str">
        <f t="shared" si="141"/>
        <v/>
      </c>
      <c r="AB636" s="140" t="s">
        <v>52</v>
      </c>
      <c r="AC636" s="156" t="s">
        <v>189</v>
      </c>
      <c r="AD636" s="147" t="s">
        <v>586</v>
      </c>
      <c r="AE636" s="147" t="s">
        <v>334</v>
      </c>
      <c r="EN636">
        <v>1043</v>
      </c>
      <c r="EO636">
        <v>6100</v>
      </c>
      <c r="EP636">
        <v>11601</v>
      </c>
      <c r="EQ636">
        <v>14909</v>
      </c>
      <c r="ER636">
        <v>9556</v>
      </c>
      <c r="ES636">
        <v>1144</v>
      </c>
    </row>
    <row r="637" spans="1:151" ht="15" hidden="1" thickBot="1">
      <c r="A637" s="18">
        <v>9</v>
      </c>
      <c r="B637" s="18" t="s">
        <v>663</v>
      </c>
      <c r="C637" s="18" t="s">
        <v>664</v>
      </c>
      <c r="D637" s="175">
        <v>6406</v>
      </c>
      <c r="E637" s="175" cm="1">
        <f t="array" ref="E637">SUMPRODUCT(($AK$2:$GH$2&lt;='S(Week)'!$N$3)*(AK637:GH637)*1)</f>
        <v>6406</v>
      </c>
      <c r="F637" s="175">
        <f>IFERROR(E637*T637,0)</f>
        <v>0</v>
      </c>
      <c r="G637" s="18"/>
      <c r="H637" s="19">
        <v>45895</v>
      </c>
      <c r="I637" s="19">
        <v>45898</v>
      </c>
      <c r="J637" s="18">
        <v>4</v>
      </c>
      <c r="L637" s="46"/>
      <c r="M637" s="47"/>
      <c r="N637" s="46"/>
      <c r="O637" s="47"/>
      <c r="P637" s="52"/>
      <c r="Q637" s="39" t="s">
        <v>51</v>
      </c>
      <c r="R637" s="40">
        <v>100</v>
      </c>
      <c r="S637" s="41" t="s">
        <v>51</v>
      </c>
      <c r="T637" s="38">
        <f t="shared" si="152"/>
        <v>0</v>
      </c>
      <c r="V637" s="136" t="str">
        <f t="shared" si="153"/>
        <v>Not started</v>
      </c>
      <c r="W637" s="139"/>
      <c r="X637" s="26" t="s">
        <v>52</v>
      </c>
      <c r="Y637" s="147" t="str">
        <f t="shared" si="140"/>
        <v/>
      </c>
      <c r="Z637" s="26" t="s">
        <v>52</v>
      </c>
      <c r="AA637" s="144" t="str">
        <f t="shared" si="141"/>
        <v/>
      </c>
      <c r="AB637" s="140" t="s">
        <v>52</v>
      </c>
      <c r="AC637" s="156" t="s">
        <v>189</v>
      </c>
      <c r="AD637" s="147" t="s">
        <v>586</v>
      </c>
      <c r="AE637" s="147" t="s">
        <v>334</v>
      </c>
      <c r="ES637">
        <v>6406</v>
      </c>
    </row>
    <row r="638" spans="1:151" ht="15" hidden="1" thickBot="1">
      <c r="A638" s="18">
        <v>9</v>
      </c>
      <c r="B638" s="18" t="s">
        <v>665</v>
      </c>
      <c r="C638" s="18" t="s">
        <v>666</v>
      </c>
      <c r="D638" s="175">
        <v>2464</v>
      </c>
      <c r="E638" s="175" cm="1">
        <f t="array" ref="E638">SUMPRODUCT(($AK$2:$GH$2&lt;='S(Week)'!$N$3)*(AK638:GH638)*1)</f>
        <v>2464</v>
      </c>
      <c r="F638" s="175">
        <f>IFERROR(E638*T638,0)</f>
        <v>0</v>
      </c>
      <c r="G638" s="18"/>
      <c r="H638" s="19">
        <v>45898</v>
      </c>
      <c r="I638" s="19">
        <v>45901</v>
      </c>
      <c r="J638" s="18">
        <v>2</v>
      </c>
      <c r="L638" s="46"/>
      <c r="M638" s="47"/>
      <c r="N638" s="46"/>
      <c r="O638" s="47"/>
      <c r="P638" s="52"/>
      <c r="Q638" s="39" t="s">
        <v>51</v>
      </c>
      <c r="R638" s="40">
        <v>100</v>
      </c>
      <c r="S638" s="41" t="s">
        <v>51</v>
      </c>
      <c r="T638" s="38">
        <f t="shared" si="152"/>
        <v>0</v>
      </c>
      <c r="V638" s="136" t="str">
        <f t="shared" si="153"/>
        <v>Not started</v>
      </c>
      <c r="W638" s="139"/>
      <c r="X638" s="26" t="s">
        <v>52</v>
      </c>
      <c r="Y638" s="147" t="str">
        <f t="shared" si="140"/>
        <v/>
      </c>
      <c r="Z638" s="26" t="s">
        <v>52</v>
      </c>
      <c r="AA638" s="144" t="str">
        <f t="shared" si="141"/>
        <v/>
      </c>
      <c r="AB638" s="140" t="s">
        <v>52</v>
      </c>
      <c r="AC638" s="156" t="s">
        <v>189</v>
      </c>
      <c r="AD638" s="147" t="s">
        <v>586</v>
      </c>
      <c r="AE638" s="147" t="s">
        <v>334</v>
      </c>
      <c r="ES638">
        <v>1696</v>
      </c>
      <c r="ET638">
        <v>768</v>
      </c>
    </row>
    <row r="639" spans="1:151" hidden="1">
      <c r="A639" s="15">
        <v>5</v>
      </c>
      <c r="B639" s="15" t="s">
        <v>667</v>
      </c>
      <c r="C639" s="16"/>
      <c r="D639" s="174">
        <v>207962</v>
      </c>
      <c r="E639" s="174"/>
      <c r="F639" s="174"/>
      <c r="G639" s="16"/>
      <c r="H639" s="17">
        <v>45824</v>
      </c>
      <c r="I639" s="17">
        <v>45912</v>
      </c>
      <c r="J639" s="16">
        <v>76</v>
      </c>
      <c r="L639" s="46"/>
      <c r="M639" s="47"/>
      <c r="N639" s="46"/>
      <c r="O639" s="47"/>
      <c r="V639" s="136"/>
      <c r="W639" s="139"/>
      <c r="Y639" s="147" t="str">
        <f t="shared" si="140"/>
        <v/>
      </c>
      <c r="AA639" s="144" t="str">
        <f t="shared" si="141"/>
        <v/>
      </c>
      <c r="AB639" s="140"/>
      <c r="AC639" s="157"/>
      <c r="AD639" s="158"/>
      <c r="AE639" s="147"/>
      <c r="EI639">
        <v>4174</v>
      </c>
      <c r="EJ639">
        <v>10821</v>
      </c>
      <c r="EK639">
        <v>16542</v>
      </c>
      <c r="EL639">
        <v>23550</v>
      </c>
      <c r="EM639">
        <v>29371</v>
      </c>
      <c r="EN639">
        <v>29678</v>
      </c>
      <c r="EO639">
        <v>21436</v>
      </c>
      <c r="EP639">
        <v>13494</v>
      </c>
      <c r="EQ639">
        <v>28735</v>
      </c>
      <c r="ER639">
        <v>2301</v>
      </c>
      <c r="ES639">
        <v>10372</v>
      </c>
      <c r="ET639">
        <v>9077</v>
      </c>
      <c r="EU639">
        <v>8412</v>
      </c>
    </row>
    <row r="640" spans="1:151" hidden="1">
      <c r="A640" s="20">
        <v>6</v>
      </c>
      <c r="B640" s="20" t="s">
        <v>46</v>
      </c>
      <c r="C640" s="21"/>
      <c r="D640" s="176">
        <v>207962</v>
      </c>
      <c r="E640" s="176"/>
      <c r="F640" s="176"/>
      <c r="G640" s="21"/>
      <c r="H640" s="22">
        <v>45824</v>
      </c>
      <c r="I640" s="22">
        <v>45912</v>
      </c>
      <c r="J640" s="21">
        <v>76</v>
      </c>
      <c r="L640" s="46"/>
      <c r="M640" s="47"/>
      <c r="N640" s="46"/>
      <c r="O640" s="47"/>
      <c r="V640" s="136"/>
      <c r="W640" s="139"/>
      <c r="Y640" s="147" t="str">
        <f t="shared" si="140"/>
        <v/>
      </c>
      <c r="AA640" s="144" t="str">
        <f t="shared" si="141"/>
        <v/>
      </c>
      <c r="AB640" s="140"/>
      <c r="AC640" s="157"/>
      <c r="AD640" s="158"/>
      <c r="AE640" s="147"/>
      <c r="EI640">
        <v>4174</v>
      </c>
      <c r="EJ640">
        <v>10821</v>
      </c>
      <c r="EK640">
        <v>16542</v>
      </c>
      <c r="EL640">
        <v>23550</v>
      </c>
      <c r="EM640">
        <v>29371</v>
      </c>
      <c r="EN640">
        <v>29678</v>
      </c>
      <c r="EO640">
        <v>21436</v>
      </c>
      <c r="EP640">
        <v>13494</v>
      </c>
      <c r="EQ640">
        <v>28735</v>
      </c>
      <c r="ER640">
        <v>2301</v>
      </c>
      <c r="ES640">
        <v>10372</v>
      </c>
      <c r="ET640">
        <v>9077</v>
      </c>
      <c r="EU640">
        <v>8412</v>
      </c>
    </row>
    <row r="641" spans="1:161" ht="15" hidden="1" thickBot="1">
      <c r="B641" t="s">
        <v>105</v>
      </c>
      <c r="C641" s="18"/>
      <c r="D641" s="175">
        <v>207962</v>
      </c>
      <c r="E641" s="175"/>
      <c r="F641" s="175"/>
      <c r="G641" s="18"/>
      <c r="H641" s="19">
        <v>45824</v>
      </c>
      <c r="I641" s="19">
        <v>45912</v>
      </c>
      <c r="J641" s="18">
        <v>76</v>
      </c>
      <c r="L641" s="46"/>
      <c r="M641" s="47"/>
      <c r="N641" s="46"/>
      <c r="O641" s="47"/>
      <c r="V641" s="136"/>
      <c r="W641" s="139"/>
      <c r="Y641" s="147" t="str">
        <f t="shared" si="140"/>
        <v/>
      </c>
      <c r="AA641" s="144" t="str">
        <f t="shared" si="141"/>
        <v/>
      </c>
      <c r="AB641" s="140"/>
      <c r="AC641" s="157"/>
      <c r="AD641" s="158"/>
      <c r="AE641" s="147"/>
      <c r="EI641">
        <v>4174</v>
      </c>
      <c r="EJ641">
        <v>10821</v>
      </c>
      <c r="EK641">
        <v>16542</v>
      </c>
      <c r="EL641">
        <v>23550</v>
      </c>
      <c r="EM641">
        <v>29371</v>
      </c>
      <c r="EN641">
        <v>29678</v>
      </c>
      <c r="EO641">
        <v>21436</v>
      </c>
      <c r="EP641">
        <v>13494</v>
      </c>
      <c r="EQ641">
        <v>28735</v>
      </c>
      <c r="ER641">
        <v>2301</v>
      </c>
      <c r="ES641">
        <v>10372</v>
      </c>
      <c r="ET641">
        <v>9077</v>
      </c>
      <c r="EU641">
        <v>8412</v>
      </c>
    </row>
    <row r="642" spans="1:161" ht="15" hidden="1" thickBot="1">
      <c r="A642" s="18">
        <v>9</v>
      </c>
      <c r="B642" s="18" t="s">
        <v>668</v>
      </c>
      <c r="C642" s="18" t="s">
        <v>669</v>
      </c>
      <c r="D642" s="175">
        <v>73921</v>
      </c>
      <c r="E642" s="175" cm="1">
        <f t="array" ref="E642">SUMPRODUCT(($AK$2:$GH$2&lt;='S(Week)'!$N$3)*(AK642:GH642)*1)</f>
        <v>73921</v>
      </c>
      <c r="F642" s="175">
        <f t="shared" ref="F642:F651" si="154">IFERROR(E642*T642,0)</f>
        <v>0</v>
      </c>
      <c r="G642" s="18"/>
      <c r="H642" s="19">
        <v>45824</v>
      </c>
      <c r="I642" s="19">
        <v>45878</v>
      </c>
      <c r="J642" s="18">
        <v>47</v>
      </c>
      <c r="L642" s="46"/>
      <c r="M642" s="47"/>
      <c r="N642" s="46"/>
      <c r="O642" s="47"/>
      <c r="P642" s="52"/>
      <c r="Q642" s="39" t="s">
        <v>51</v>
      </c>
      <c r="R642" s="40">
        <v>100</v>
      </c>
      <c r="S642" s="41" t="s">
        <v>51</v>
      </c>
      <c r="T642" s="38">
        <f t="shared" ref="T642:T651" si="155">IFERROR($P642/$R642,0)</f>
        <v>0</v>
      </c>
      <c r="V642" s="136" t="str">
        <f t="shared" ref="V642:V651" si="156">IF(($M642="A")*($O642="A")&gt;0,"Completed",IF($M642="A","In Progress","Not started"))</f>
        <v>Not started</v>
      </c>
      <c r="W642" s="139"/>
      <c r="X642" s="26" t="s">
        <v>52</v>
      </c>
      <c r="Y642" s="147" t="str">
        <f t="shared" si="140"/>
        <v/>
      </c>
      <c r="Z642" s="26" t="s">
        <v>52</v>
      </c>
      <c r="AA642" s="144" t="str">
        <f t="shared" si="141"/>
        <v/>
      </c>
      <c r="AB642" s="140" t="s">
        <v>52</v>
      </c>
      <c r="AC642" s="156" t="s">
        <v>189</v>
      </c>
      <c r="AD642" s="147" t="s">
        <v>586</v>
      </c>
      <c r="AE642" s="147" t="s">
        <v>334</v>
      </c>
      <c r="EI642">
        <v>2087</v>
      </c>
      <c r="EJ642">
        <v>5410</v>
      </c>
      <c r="EK642">
        <v>8271</v>
      </c>
      <c r="EL642">
        <v>11775</v>
      </c>
      <c r="EM642">
        <v>14686</v>
      </c>
      <c r="EN642">
        <v>14839</v>
      </c>
      <c r="EO642">
        <v>10718</v>
      </c>
      <c r="EP642">
        <v>6135</v>
      </c>
    </row>
    <row r="643" spans="1:161" ht="15" hidden="1" thickBot="1">
      <c r="A643" s="18">
        <v>9</v>
      </c>
      <c r="B643" s="18" t="s">
        <v>670</v>
      </c>
      <c r="C643" s="18" t="s">
        <v>671</v>
      </c>
      <c r="D643" s="175">
        <v>73921</v>
      </c>
      <c r="E643" s="175" cm="1">
        <f t="array" ref="E643">SUMPRODUCT(($AK$2:$GH$2&lt;='S(Week)'!$N$3)*(AK643:GH643)*1)</f>
        <v>73921</v>
      </c>
      <c r="F643" s="175">
        <f t="shared" si="154"/>
        <v>0</v>
      </c>
      <c r="G643" s="18"/>
      <c r="H643" s="19">
        <v>45824</v>
      </c>
      <c r="I643" s="19">
        <v>45878</v>
      </c>
      <c r="J643" s="18">
        <v>47</v>
      </c>
      <c r="L643" s="46"/>
      <c r="M643" s="47"/>
      <c r="N643" s="46"/>
      <c r="O643" s="47"/>
      <c r="P643" s="52"/>
      <c r="Q643" s="39" t="s">
        <v>51</v>
      </c>
      <c r="R643" s="40">
        <v>100</v>
      </c>
      <c r="S643" s="41" t="s">
        <v>51</v>
      </c>
      <c r="T643" s="38">
        <f t="shared" si="155"/>
        <v>0</v>
      </c>
      <c r="V643" s="136" t="str">
        <f t="shared" si="156"/>
        <v>Not started</v>
      </c>
      <c r="W643" s="139"/>
      <c r="X643" s="26" t="s">
        <v>52</v>
      </c>
      <c r="Y643" s="147" t="str">
        <f t="shared" si="140"/>
        <v/>
      </c>
      <c r="Z643" s="26" t="s">
        <v>52</v>
      </c>
      <c r="AA643" s="144" t="str">
        <f t="shared" si="141"/>
        <v/>
      </c>
      <c r="AB643" s="140" t="s">
        <v>52</v>
      </c>
      <c r="AC643" s="156" t="s">
        <v>189</v>
      </c>
      <c r="AD643" s="147" t="s">
        <v>586</v>
      </c>
      <c r="AE643" s="147" t="s">
        <v>334</v>
      </c>
      <c r="EI643">
        <v>2087</v>
      </c>
      <c r="EJ643">
        <v>5410</v>
      </c>
      <c r="EK643">
        <v>8271</v>
      </c>
      <c r="EL643">
        <v>11775</v>
      </c>
      <c r="EM643">
        <v>14686</v>
      </c>
      <c r="EN643">
        <v>14839</v>
      </c>
      <c r="EO643">
        <v>10718</v>
      </c>
      <c r="EP643">
        <v>6135</v>
      </c>
    </row>
    <row r="644" spans="1:161" ht="15" hidden="1" thickBot="1">
      <c r="A644" s="18">
        <v>9</v>
      </c>
      <c r="B644" s="18" t="s">
        <v>672</v>
      </c>
      <c r="C644" s="18" t="s">
        <v>673</v>
      </c>
      <c r="D644" s="175">
        <v>4928</v>
      </c>
      <c r="E644" s="175" cm="1">
        <f t="array" ref="E644">SUMPRODUCT(($AK$2:$GH$2&lt;='S(Week)'!$N$3)*(AK644:GH644)*1)</f>
        <v>4928</v>
      </c>
      <c r="F644" s="175">
        <f t="shared" si="154"/>
        <v>0</v>
      </c>
      <c r="G644" s="18"/>
      <c r="H644" s="19">
        <v>45878</v>
      </c>
      <c r="I644" s="19">
        <v>45882</v>
      </c>
      <c r="J644" s="18">
        <v>3</v>
      </c>
      <c r="L644" s="46"/>
      <c r="M644" s="47"/>
      <c r="N644" s="46"/>
      <c r="O644" s="47"/>
      <c r="P644" s="52"/>
      <c r="Q644" s="39" t="s">
        <v>51</v>
      </c>
      <c r="R644" s="40">
        <v>100</v>
      </c>
      <c r="S644" s="41" t="s">
        <v>51</v>
      </c>
      <c r="T644" s="38">
        <f t="shared" si="155"/>
        <v>0</v>
      </c>
      <c r="V644" s="136" t="str">
        <f t="shared" si="156"/>
        <v>Not started</v>
      </c>
      <c r="W644" s="139"/>
      <c r="X644" s="26" t="s">
        <v>52</v>
      </c>
      <c r="Y644" s="147" t="str">
        <f t="shared" si="140"/>
        <v/>
      </c>
      <c r="Z644" s="26" t="s">
        <v>52</v>
      </c>
      <c r="AA644" s="144" t="str">
        <f t="shared" si="141"/>
        <v/>
      </c>
      <c r="AB644" s="140" t="s">
        <v>52</v>
      </c>
      <c r="AC644" s="156" t="s">
        <v>189</v>
      </c>
      <c r="AD644" s="147" t="s">
        <v>586</v>
      </c>
      <c r="AE644" s="147" t="s">
        <v>334</v>
      </c>
      <c r="EP644">
        <v>496</v>
      </c>
      <c r="EQ644">
        <v>4432</v>
      </c>
    </row>
    <row r="645" spans="1:161" ht="15" hidden="1" thickBot="1">
      <c r="A645" s="18">
        <v>9</v>
      </c>
      <c r="B645" s="18" t="s">
        <v>674</v>
      </c>
      <c r="C645" s="18" t="s">
        <v>675</v>
      </c>
      <c r="D645" s="175">
        <v>13305</v>
      </c>
      <c r="E645" s="175" cm="1">
        <f t="array" ref="E645">SUMPRODUCT(($AK$2:$GH$2&lt;='S(Week)'!$N$3)*(AK645:GH645)*1)</f>
        <v>13304</v>
      </c>
      <c r="F645" s="175">
        <f t="shared" si="154"/>
        <v>0</v>
      </c>
      <c r="G645" s="18"/>
      <c r="H645" s="19">
        <v>45878</v>
      </c>
      <c r="I645" s="19">
        <v>45888</v>
      </c>
      <c r="J645" s="18">
        <v>8</v>
      </c>
      <c r="L645" s="46"/>
      <c r="M645" s="47"/>
      <c r="N645" s="46"/>
      <c r="O645" s="47"/>
      <c r="P645" s="52"/>
      <c r="Q645" s="39" t="s">
        <v>51</v>
      </c>
      <c r="R645" s="40">
        <v>100</v>
      </c>
      <c r="S645" s="41" t="s">
        <v>51</v>
      </c>
      <c r="T645" s="38">
        <f t="shared" si="155"/>
        <v>0</v>
      </c>
      <c r="V645" s="136" t="str">
        <f t="shared" si="156"/>
        <v>Not started</v>
      </c>
      <c r="W645" s="139"/>
      <c r="X645" s="26" t="s">
        <v>52</v>
      </c>
      <c r="Y645" s="147" t="str">
        <f t="shared" si="140"/>
        <v/>
      </c>
      <c r="Z645" s="26" t="s">
        <v>52</v>
      </c>
      <c r="AA645" s="144" t="str">
        <f t="shared" si="141"/>
        <v/>
      </c>
      <c r="AB645" s="140" t="s">
        <v>52</v>
      </c>
      <c r="AC645" s="156" t="s">
        <v>189</v>
      </c>
      <c r="AD645" s="147" t="s">
        <v>586</v>
      </c>
      <c r="AE645" s="147" t="s">
        <v>334</v>
      </c>
      <c r="EP645">
        <v>232</v>
      </c>
      <c r="EQ645">
        <v>11000</v>
      </c>
      <c r="ER645">
        <v>2072</v>
      </c>
    </row>
    <row r="646" spans="1:161" ht="15" hidden="1" thickBot="1">
      <c r="A646" s="18">
        <v>9</v>
      </c>
      <c r="B646" s="18" t="s">
        <v>676</v>
      </c>
      <c r="C646" s="18" t="s">
        <v>677</v>
      </c>
      <c r="D646" s="175">
        <v>4928</v>
      </c>
      <c r="E646" s="175" cm="1">
        <f t="array" ref="E646">SUMPRODUCT(($AK$2:$GH$2&lt;='S(Week)'!$N$3)*(AK646:GH646)*1)</f>
        <v>4928</v>
      </c>
      <c r="F646" s="175">
        <f t="shared" si="154"/>
        <v>0</v>
      </c>
      <c r="G646" s="18"/>
      <c r="H646" s="19">
        <v>45878</v>
      </c>
      <c r="I646" s="19">
        <v>45882</v>
      </c>
      <c r="J646" s="18">
        <v>3</v>
      </c>
      <c r="L646" s="46"/>
      <c r="M646" s="47"/>
      <c r="N646" s="46"/>
      <c r="O646" s="47"/>
      <c r="P646" s="52"/>
      <c r="Q646" s="39" t="s">
        <v>51</v>
      </c>
      <c r="R646" s="40">
        <v>100</v>
      </c>
      <c r="S646" s="41" t="s">
        <v>51</v>
      </c>
      <c r="T646" s="38">
        <f t="shared" si="155"/>
        <v>0</v>
      </c>
      <c r="V646" s="136" t="str">
        <f t="shared" si="156"/>
        <v>Not started</v>
      </c>
      <c r="W646" s="139"/>
      <c r="X646" s="26" t="s">
        <v>52</v>
      </c>
      <c r="Y646" s="147" t="str">
        <f t="shared" si="140"/>
        <v/>
      </c>
      <c r="Z646" s="26" t="s">
        <v>52</v>
      </c>
      <c r="AA646" s="144" t="str">
        <f t="shared" si="141"/>
        <v/>
      </c>
      <c r="AB646" s="140" t="s">
        <v>52</v>
      </c>
      <c r="AC646" s="156" t="s">
        <v>189</v>
      </c>
      <c r="AD646" s="147" t="s">
        <v>586</v>
      </c>
      <c r="AE646" s="147" t="s">
        <v>334</v>
      </c>
      <c r="EP646">
        <v>496</v>
      </c>
      <c r="EQ646">
        <v>4432</v>
      </c>
    </row>
    <row r="647" spans="1:161" ht="15" hidden="1" thickBot="1">
      <c r="A647" s="18">
        <v>9</v>
      </c>
      <c r="B647" s="18" t="s">
        <v>678</v>
      </c>
      <c r="C647" s="18" t="s">
        <v>679</v>
      </c>
      <c r="D647" s="175">
        <v>4435</v>
      </c>
      <c r="E647" s="175" cm="1">
        <f t="array" ref="E647">SUMPRODUCT(($AK$2:$GH$2&lt;='S(Week)'!$N$3)*(AK647:GH647)*1)</f>
        <v>4435</v>
      </c>
      <c r="F647" s="175">
        <f t="shared" si="154"/>
        <v>0</v>
      </c>
      <c r="G647" s="18"/>
      <c r="H647" s="19">
        <v>45882</v>
      </c>
      <c r="I647" s="19">
        <v>45884</v>
      </c>
      <c r="J647" s="18">
        <v>3</v>
      </c>
      <c r="L647" s="46"/>
      <c r="M647" s="47"/>
      <c r="N647" s="46"/>
      <c r="O647" s="47"/>
      <c r="P647" s="52"/>
      <c r="Q647" s="39" t="s">
        <v>51</v>
      </c>
      <c r="R647" s="40">
        <v>100</v>
      </c>
      <c r="S647" s="41" t="s">
        <v>51</v>
      </c>
      <c r="T647" s="38">
        <f t="shared" si="155"/>
        <v>0</v>
      </c>
      <c r="V647" s="136" t="str">
        <f t="shared" si="156"/>
        <v>Not started</v>
      </c>
      <c r="W647" s="139"/>
      <c r="X647" s="26" t="s">
        <v>52</v>
      </c>
      <c r="Y647" s="147" t="str">
        <f t="shared" si="140"/>
        <v/>
      </c>
      <c r="Z647" s="26" t="s">
        <v>52</v>
      </c>
      <c r="AA647" s="144" t="str">
        <f t="shared" si="141"/>
        <v/>
      </c>
      <c r="AB647" s="140" t="s">
        <v>52</v>
      </c>
      <c r="AC647" s="156" t="s">
        <v>189</v>
      </c>
      <c r="AD647" s="147" t="s">
        <v>586</v>
      </c>
      <c r="AE647" s="147" t="s">
        <v>334</v>
      </c>
      <c r="EQ647">
        <v>4435</v>
      </c>
    </row>
    <row r="648" spans="1:161" ht="15" hidden="1" thickBot="1">
      <c r="A648" s="18">
        <v>9</v>
      </c>
      <c r="B648" s="18" t="s">
        <v>680</v>
      </c>
      <c r="C648" s="18" t="s">
        <v>681</v>
      </c>
      <c r="D648" s="175">
        <v>4435</v>
      </c>
      <c r="E648" s="175" cm="1">
        <f t="array" ref="E648">SUMPRODUCT(($AK$2:$GH$2&lt;='S(Week)'!$N$3)*(AK648:GH648)*1)</f>
        <v>4435</v>
      </c>
      <c r="F648" s="175">
        <f t="shared" si="154"/>
        <v>0</v>
      </c>
      <c r="G648" s="18"/>
      <c r="H648" s="19">
        <v>45882</v>
      </c>
      <c r="I648" s="19">
        <v>45884</v>
      </c>
      <c r="J648" s="18">
        <v>3</v>
      </c>
      <c r="L648" s="46"/>
      <c r="M648" s="47"/>
      <c r="N648" s="46"/>
      <c r="O648" s="47"/>
      <c r="P648" s="52"/>
      <c r="Q648" s="39" t="s">
        <v>51</v>
      </c>
      <c r="R648" s="40">
        <v>100</v>
      </c>
      <c r="S648" s="41" t="s">
        <v>51</v>
      </c>
      <c r="T648" s="38">
        <f t="shared" si="155"/>
        <v>0</v>
      </c>
      <c r="V648" s="136" t="str">
        <f t="shared" si="156"/>
        <v>Not started</v>
      </c>
      <c r="W648" s="139"/>
      <c r="X648" s="26" t="s">
        <v>52</v>
      </c>
      <c r="Y648" s="147" t="str">
        <f t="shared" si="140"/>
        <v/>
      </c>
      <c r="Z648" s="26" t="s">
        <v>52</v>
      </c>
      <c r="AA648" s="144" t="str">
        <f t="shared" si="141"/>
        <v/>
      </c>
      <c r="AB648" s="140" t="s">
        <v>52</v>
      </c>
      <c r="AC648" s="156" t="s">
        <v>189</v>
      </c>
      <c r="AD648" s="147" t="s">
        <v>586</v>
      </c>
      <c r="AE648" s="147" t="s">
        <v>334</v>
      </c>
      <c r="EQ648">
        <v>4435</v>
      </c>
    </row>
    <row r="649" spans="1:161" ht="15" hidden="1" thickBot="1">
      <c r="A649" s="18">
        <v>9</v>
      </c>
      <c r="B649" s="18" t="s">
        <v>682</v>
      </c>
      <c r="C649" s="18" t="s">
        <v>683</v>
      </c>
      <c r="D649" s="175">
        <v>14784</v>
      </c>
      <c r="E649" s="175" cm="1">
        <f t="array" ref="E649">SUMPRODUCT(($AK$2:$GH$2&lt;='S(Week)'!$N$3)*(AK649:GH649)*1)</f>
        <v>14784</v>
      </c>
      <c r="F649" s="175">
        <f t="shared" si="154"/>
        <v>0</v>
      </c>
      <c r="G649" s="18"/>
      <c r="H649" s="19">
        <v>45892</v>
      </c>
      <c r="I649" s="19">
        <v>45903</v>
      </c>
      <c r="J649" s="18">
        <v>9</v>
      </c>
      <c r="L649" s="46"/>
      <c r="M649" s="47"/>
      <c r="N649" s="46"/>
      <c r="O649" s="47"/>
      <c r="P649" s="52"/>
      <c r="Q649" s="39" t="s">
        <v>51</v>
      </c>
      <c r="R649" s="40">
        <v>100</v>
      </c>
      <c r="S649" s="41" t="s">
        <v>51</v>
      </c>
      <c r="T649" s="38">
        <f t="shared" si="155"/>
        <v>0</v>
      </c>
      <c r="V649" s="136" t="str">
        <f t="shared" si="156"/>
        <v>Not started</v>
      </c>
      <c r="W649" s="139"/>
      <c r="X649" s="26" t="s">
        <v>52</v>
      </c>
      <c r="Y649" s="147" t="str">
        <f t="shared" si="140"/>
        <v/>
      </c>
      <c r="Z649" s="26" t="s">
        <v>52</v>
      </c>
      <c r="AA649" s="144" t="str">
        <f t="shared" si="141"/>
        <v/>
      </c>
      <c r="AB649" s="140" t="s">
        <v>52</v>
      </c>
      <c r="AC649" s="156" t="s">
        <v>189</v>
      </c>
      <c r="AD649" s="147" t="s">
        <v>586</v>
      </c>
      <c r="AE649" s="147" t="s">
        <v>334</v>
      </c>
      <c r="ER649">
        <v>228</v>
      </c>
      <c r="ES649">
        <v>10372</v>
      </c>
      <c r="ET649">
        <v>4184</v>
      </c>
    </row>
    <row r="650" spans="1:161" ht="15" hidden="1" thickBot="1">
      <c r="A650" s="18">
        <v>9</v>
      </c>
      <c r="B650" s="18" t="s">
        <v>684</v>
      </c>
      <c r="C650" s="18" t="s">
        <v>685</v>
      </c>
      <c r="D650" s="175">
        <v>8377</v>
      </c>
      <c r="E650" s="175" cm="1">
        <f t="array" ref="E650">SUMPRODUCT(($AK$2:$GH$2&lt;='S(Week)'!$N$3)*(AK650:GH650)*1)</f>
        <v>8377</v>
      </c>
      <c r="F650" s="175">
        <f t="shared" si="154"/>
        <v>0</v>
      </c>
      <c r="G650" s="18"/>
      <c r="H650" s="19">
        <v>45903</v>
      </c>
      <c r="I650" s="19">
        <v>45909</v>
      </c>
      <c r="J650" s="18">
        <v>5</v>
      </c>
      <c r="L650" s="46"/>
      <c r="M650" s="47"/>
      <c r="N650" s="46"/>
      <c r="O650" s="47"/>
      <c r="P650" s="52"/>
      <c r="Q650" s="39" t="s">
        <v>51</v>
      </c>
      <c r="R650" s="40">
        <v>100</v>
      </c>
      <c r="S650" s="41" t="s">
        <v>51</v>
      </c>
      <c r="T650" s="38">
        <f t="shared" si="155"/>
        <v>0</v>
      </c>
      <c r="V650" s="136" t="str">
        <f t="shared" si="156"/>
        <v>Not started</v>
      </c>
      <c r="W650" s="139"/>
      <c r="X650" s="26" t="s">
        <v>52</v>
      </c>
      <c r="Y650" s="147" t="str">
        <f t="shared" si="140"/>
        <v/>
      </c>
      <c r="Z650" s="26" t="s">
        <v>52</v>
      </c>
      <c r="AA650" s="144" t="str">
        <f t="shared" si="141"/>
        <v/>
      </c>
      <c r="AB650" s="140" t="s">
        <v>52</v>
      </c>
      <c r="AC650" s="156" t="s">
        <v>189</v>
      </c>
      <c r="AD650" s="147" t="s">
        <v>586</v>
      </c>
      <c r="AE650" s="147" t="s">
        <v>334</v>
      </c>
      <c r="ET650">
        <v>4893</v>
      </c>
      <c r="EU650">
        <v>3484</v>
      </c>
    </row>
    <row r="651" spans="1:161" ht="15" hidden="1" thickBot="1">
      <c r="A651" s="18">
        <v>9</v>
      </c>
      <c r="B651" s="18" t="s">
        <v>686</v>
      </c>
      <c r="C651" s="18" t="s">
        <v>687</v>
      </c>
      <c r="D651" s="175">
        <v>4928</v>
      </c>
      <c r="E651" s="175" cm="1">
        <f t="array" ref="E651">SUMPRODUCT(($AK$2:$GH$2&lt;='S(Week)'!$N$3)*(AK651:GH651)*1)</f>
        <v>4928</v>
      </c>
      <c r="F651" s="175">
        <f t="shared" si="154"/>
        <v>0</v>
      </c>
      <c r="G651" s="18"/>
      <c r="H651" s="19">
        <v>45909</v>
      </c>
      <c r="I651" s="19">
        <v>45912</v>
      </c>
      <c r="J651" s="18">
        <v>3</v>
      </c>
      <c r="L651" s="46"/>
      <c r="M651" s="47"/>
      <c r="N651" s="46"/>
      <c r="O651" s="47"/>
      <c r="P651" s="52"/>
      <c r="Q651" s="39" t="s">
        <v>51</v>
      </c>
      <c r="R651" s="40">
        <v>100</v>
      </c>
      <c r="S651" s="41" t="s">
        <v>51</v>
      </c>
      <c r="T651" s="38">
        <f t="shared" si="155"/>
        <v>0</v>
      </c>
      <c r="V651" s="136" t="str">
        <f t="shared" si="156"/>
        <v>Not started</v>
      </c>
      <c r="W651" s="139"/>
      <c r="X651" s="26" t="s">
        <v>52</v>
      </c>
      <c r="Y651" s="147" t="str">
        <f t="shared" ref="Y651:Y714" si="157">IFERROR(IF(P651-W651=0, "", P651-W651), "")</f>
        <v/>
      </c>
      <c r="Z651" s="26" t="s">
        <v>52</v>
      </c>
      <c r="AA651" s="144" t="str">
        <f t="shared" ref="AA651:AA714" si="158">IFERROR(W651+Y651,"")</f>
        <v/>
      </c>
      <c r="AB651" s="140" t="s">
        <v>52</v>
      </c>
      <c r="AC651" s="156" t="s">
        <v>189</v>
      </c>
      <c r="AD651" s="147" t="s">
        <v>586</v>
      </c>
      <c r="AE651" s="147" t="s">
        <v>334</v>
      </c>
      <c r="EU651">
        <v>4928</v>
      </c>
    </row>
    <row r="652" spans="1:161" hidden="1">
      <c r="A652" s="15">
        <v>5</v>
      </c>
      <c r="B652" s="15" t="s">
        <v>688</v>
      </c>
      <c r="C652" s="16"/>
      <c r="D652" s="174">
        <v>82299</v>
      </c>
      <c r="E652" s="174"/>
      <c r="F652" s="174"/>
      <c r="G652" s="16"/>
      <c r="H652" s="17">
        <v>45920</v>
      </c>
      <c r="I652" s="17">
        <v>45980</v>
      </c>
      <c r="J652" s="16">
        <v>52</v>
      </c>
      <c r="L652" s="46"/>
      <c r="M652" s="47"/>
      <c r="N652" s="46"/>
      <c r="O652" s="47"/>
      <c r="V652" s="136"/>
      <c r="W652" s="139"/>
      <c r="Y652" s="147" t="str">
        <f t="shared" si="157"/>
        <v/>
      </c>
      <c r="AA652" s="144" t="str">
        <f t="shared" si="158"/>
        <v/>
      </c>
      <c r="AB652" s="140"/>
      <c r="AC652" s="157"/>
      <c r="AD652" s="158"/>
      <c r="AE652" s="147"/>
      <c r="EV652">
        <v>316</v>
      </c>
      <c r="EW652">
        <v>3018</v>
      </c>
      <c r="EX652">
        <v>5923</v>
      </c>
      <c r="EY652">
        <v>9262</v>
      </c>
      <c r="EZ652">
        <v>12909</v>
      </c>
      <c r="FA652">
        <v>15237</v>
      </c>
      <c r="FB652">
        <v>13996</v>
      </c>
      <c r="FC652">
        <v>8990</v>
      </c>
      <c r="FD652">
        <v>8075</v>
      </c>
      <c r="FE652">
        <v>4572</v>
      </c>
    </row>
    <row r="653" spans="1:161" hidden="1">
      <c r="A653" s="20">
        <v>6</v>
      </c>
      <c r="B653" s="20" t="s">
        <v>46</v>
      </c>
      <c r="C653" s="21"/>
      <c r="D653" s="176">
        <v>82299</v>
      </c>
      <c r="E653" s="176"/>
      <c r="F653" s="176"/>
      <c r="G653" s="21"/>
      <c r="H653" s="22">
        <v>45920</v>
      </c>
      <c r="I653" s="22">
        <v>45980</v>
      </c>
      <c r="J653" s="21">
        <v>52</v>
      </c>
      <c r="L653" s="46"/>
      <c r="M653" s="47"/>
      <c r="N653" s="46"/>
      <c r="O653" s="47"/>
      <c r="V653" s="136"/>
      <c r="W653" s="139"/>
      <c r="Y653" s="147" t="str">
        <f t="shared" si="157"/>
        <v/>
      </c>
      <c r="AA653" s="144" t="str">
        <f t="shared" si="158"/>
        <v/>
      </c>
      <c r="AB653" s="140"/>
      <c r="AC653" s="157"/>
      <c r="AD653" s="158"/>
      <c r="AE653" s="147"/>
      <c r="EV653">
        <v>316</v>
      </c>
      <c r="EW653">
        <v>3018</v>
      </c>
      <c r="EX653">
        <v>5923</v>
      </c>
      <c r="EY653">
        <v>9262</v>
      </c>
      <c r="EZ653">
        <v>12909</v>
      </c>
      <c r="FA653">
        <v>15237</v>
      </c>
      <c r="FB653">
        <v>13996</v>
      </c>
      <c r="FC653">
        <v>8990</v>
      </c>
      <c r="FD653">
        <v>8075</v>
      </c>
      <c r="FE653">
        <v>4572</v>
      </c>
    </row>
    <row r="654" spans="1:161" ht="15" hidden="1" thickBot="1">
      <c r="B654" t="s">
        <v>105</v>
      </c>
      <c r="C654" s="18"/>
      <c r="D654" s="175">
        <v>82299</v>
      </c>
      <c r="E654" s="175"/>
      <c r="F654" s="175"/>
      <c r="G654" s="18"/>
      <c r="H654" s="19">
        <v>45920</v>
      </c>
      <c r="I654" s="19">
        <v>45980</v>
      </c>
      <c r="J654" s="18">
        <v>52</v>
      </c>
      <c r="L654" s="46"/>
      <c r="M654" s="47"/>
      <c r="N654" s="46"/>
      <c r="O654" s="47"/>
      <c r="V654" s="136"/>
      <c r="W654" s="139"/>
      <c r="Y654" s="147" t="str">
        <f t="shared" si="157"/>
        <v/>
      </c>
      <c r="AA654" s="144" t="str">
        <f t="shared" si="158"/>
        <v/>
      </c>
      <c r="AB654" s="140"/>
      <c r="AC654" s="157"/>
      <c r="AD654" s="158"/>
      <c r="AE654" s="147"/>
      <c r="EV654">
        <v>316</v>
      </c>
      <c r="EW654">
        <v>3018</v>
      </c>
      <c r="EX654">
        <v>5923</v>
      </c>
      <c r="EY654">
        <v>9262</v>
      </c>
      <c r="EZ654">
        <v>12909</v>
      </c>
      <c r="FA654">
        <v>15237</v>
      </c>
      <c r="FB654">
        <v>13996</v>
      </c>
      <c r="FC654">
        <v>8990</v>
      </c>
      <c r="FD654">
        <v>8075</v>
      </c>
      <c r="FE654">
        <v>4572</v>
      </c>
    </row>
    <row r="655" spans="1:161" ht="15" hidden="1" thickBot="1">
      <c r="A655" s="18">
        <v>9</v>
      </c>
      <c r="B655" s="18" t="s">
        <v>689</v>
      </c>
      <c r="C655" s="18" t="s">
        <v>690</v>
      </c>
      <c r="D655" s="175">
        <v>73429</v>
      </c>
      <c r="E655" s="175" cm="1">
        <f t="array" ref="E655">SUMPRODUCT(($AK$2:$GH$2&lt;='S(Week)'!$N$3)*(AK655:GH655)*1)</f>
        <v>73428</v>
      </c>
      <c r="F655" s="175">
        <f>IFERROR(E655*T655,0)</f>
        <v>0</v>
      </c>
      <c r="G655" s="18"/>
      <c r="H655" s="19">
        <v>45920</v>
      </c>
      <c r="I655" s="19">
        <v>45974</v>
      </c>
      <c r="J655" s="18">
        <v>46</v>
      </c>
      <c r="L655" s="46"/>
      <c r="M655" s="47"/>
      <c r="N655" s="46"/>
      <c r="O655" s="47"/>
      <c r="P655" s="52"/>
      <c r="Q655" s="39" t="s">
        <v>51</v>
      </c>
      <c r="R655" s="40">
        <v>100</v>
      </c>
      <c r="S655" s="41" t="s">
        <v>51</v>
      </c>
      <c r="T655" s="38">
        <f t="shared" ref="T655:T657" si="159">IFERROR($P655/$R655,0)</f>
        <v>0</v>
      </c>
      <c r="V655" s="136" t="str">
        <f t="shared" ref="V655:V657" si="160">IF(($M655="A")*($O655="A")&gt;0,"Completed",IF($M655="A","In Progress","Not started"))</f>
        <v>Not started</v>
      </c>
      <c r="W655" s="139"/>
      <c r="X655" s="26" t="s">
        <v>52</v>
      </c>
      <c r="Y655" s="147" t="str">
        <f t="shared" si="157"/>
        <v/>
      </c>
      <c r="Z655" s="26" t="s">
        <v>52</v>
      </c>
      <c r="AA655" s="144" t="str">
        <f t="shared" si="158"/>
        <v/>
      </c>
      <c r="AB655" s="140" t="s">
        <v>52</v>
      </c>
      <c r="AC655" s="156" t="s">
        <v>189</v>
      </c>
      <c r="AD655" s="147" t="s">
        <v>586</v>
      </c>
      <c r="AE655" s="147" t="s">
        <v>334</v>
      </c>
      <c r="EV655">
        <v>316</v>
      </c>
      <c r="EW655">
        <v>3018</v>
      </c>
      <c r="EX655">
        <v>5923</v>
      </c>
      <c r="EY655">
        <v>9262</v>
      </c>
      <c r="EZ655">
        <v>12909</v>
      </c>
      <c r="FA655">
        <v>15237</v>
      </c>
      <c r="FB655">
        <v>13996</v>
      </c>
      <c r="FC655">
        <v>8990</v>
      </c>
      <c r="FD655">
        <v>3777</v>
      </c>
    </row>
    <row r="656" spans="1:161" ht="15" hidden="1" thickBot="1">
      <c r="A656" s="18">
        <v>9</v>
      </c>
      <c r="B656" s="18" t="s">
        <v>691</v>
      </c>
      <c r="C656" s="18" t="s">
        <v>692</v>
      </c>
      <c r="D656" s="175">
        <v>4928</v>
      </c>
      <c r="E656" s="175" cm="1">
        <f t="array" ref="E656">SUMPRODUCT(($AK$2:$GH$2&lt;='S(Week)'!$N$3)*(AK656:GH656)*1)</f>
        <v>4928</v>
      </c>
      <c r="F656" s="175">
        <f>IFERROR(E656*T656,0)</f>
        <v>0</v>
      </c>
      <c r="G656" s="18"/>
      <c r="H656" s="19">
        <v>45974</v>
      </c>
      <c r="I656" s="19">
        <v>45978</v>
      </c>
      <c r="J656" s="18">
        <v>3</v>
      </c>
      <c r="L656" s="46"/>
      <c r="M656" s="47"/>
      <c r="N656" s="46"/>
      <c r="O656" s="47"/>
      <c r="P656" s="52"/>
      <c r="Q656" s="39" t="s">
        <v>51</v>
      </c>
      <c r="R656" s="40">
        <v>100</v>
      </c>
      <c r="S656" s="41" t="s">
        <v>51</v>
      </c>
      <c r="T656" s="38">
        <f t="shared" si="159"/>
        <v>0</v>
      </c>
      <c r="V656" s="136" t="str">
        <f t="shared" si="160"/>
        <v>Not started</v>
      </c>
      <c r="W656" s="139"/>
      <c r="X656" s="26" t="s">
        <v>52</v>
      </c>
      <c r="Y656" s="147" t="str">
        <f t="shared" si="157"/>
        <v/>
      </c>
      <c r="Z656" s="26" t="s">
        <v>52</v>
      </c>
      <c r="AA656" s="144" t="str">
        <f t="shared" si="158"/>
        <v/>
      </c>
      <c r="AB656" s="140" t="s">
        <v>52</v>
      </c>
      <c r="AC656" s="156" t="s">
        <v>189</v>
      </c>
      <c r="AD656" s="147" t="s">
        <v>586</v>
      </c>
      <c r="AE656" s="147" t="s">
        <v>334</v>
      </c>
      <c r="FD656">
        <v>4298</v>
      </c>
      <c r="FE656">
        <v>630</v>
      </c>
    </row>
    <row r="657" spans="1:169" ht="15" hidden="1" thickBot="1">
      <c r="A657" s="18">
        <v>9</v>
      </c>
      <c r="B657" s="18" t="s">
        <v>693</v>
      </c>
      <c r="C657" s="18" t="s">
        <v>694</v>
      </c>
      <c r="D657" s="175">
        <v>3942</v>
      </c>
      <c r="E657" s="175" cm="1">
        <f t="array" ref="E657">SUMPRODUCT(($AK$2:$GH$2&lt;='S(Week)'!$N$3)*(AK657:GH657)*1)</f>
        <v>3942</v>
      </c>
      <c r="F657" s="175">
        <f>IFERROR(E657*T657,0)</f>
        <v>0</v>
      </c>
      <c r="G657" s="18"/>
      <c r="H657" s="19">
        <v>45978</v>
      </c>
      <c r="I657" s="19">
        <v>45980</v>
      </c>
      <c r="J657" s="18">
        <v>2</v>
      </c>
      <c r="L657" s="46"/>
      <c r="M657" s="47"/>
      <c r="N657" s="46"/>
      <c r="O657" s="47"/>
      <c r="P657" s="52"/>
      <c r="Q657" s="39" t="s">
        <v>51</v>
      </c>
      <c r="R657" s="40">
        <v>100</v>
      </c>
      <c r="S657" s="41" t="s">
        <v>51</v>
      </c>
      <c r="T657" s="38">
        <f t="shared" si="159"/>
        <v>0</v>
      </c>
      <c r="V657" s="136" t="str">
        <f t="shared" si="160"/>
        <v>Not started</v>
      </c>
      <c r="W657" s="139"/>
      <c r="X657" s="26" t="s">
        <v>52</v>
      </c>
      <c r="Y657" s="147" t="str">
        <f t="shared" si="157"/>
        <v/>
      </c>
      <c r="Z657" s="26" t="s">
        <v>52</v>
      </c>
      <c r="AA657" s="144" t="str">
        <f t="shared" si="158"/>
        <v/>
      </c>
      <c r="AB657" s="140" t="s">
        <v>52</v>
      </c>
      <c r="AC657" s="156" t="s">
        <v>189</v>
      </c>
      <c r="AD657" s="147" t="s">
        <v>586</v>
      </c>
      <c r="AE657" s="147" t="s">
        <v>334</v>
      </c>
      <c r="FE657">
        <v>3942</v>
      </c>
    </row>
    <row r="658" spans="1:169" hidden="1">
      <c r="A658" s="15">
        <v>5</v>
      </c>
      <c r="B658" s="15" t="s">
        <v>695</v>
      </c>
      <c r="C658" s="16"/>
      <c r="D658" s="174">
        <v>90676</v>
      </c>
      <c r="E658" s="174"/>
      <c r="F658" s="174"/>
      <c r="G658" s="16"/>
      <c r="H658" s="17">
        <v>45840</v>
      </c>
      <c r="I658" s="17">
        <v>45954</v>
      </c>
      <c r="J658" s="16">
        <v>98</v>
      </c>
      <c r="L658" s="46"/>
      <c r="M658" s="47"/>
      <c r="N658" s="46"/>
      <c r="O658" s="47"/>
      <c r="V658" s="136"/>
      <c r="W658" s="139"/>
      <c r="Y658" s="147" t="str">
        <f t="shared" si="157"/>
        <v/>
      </c>
      <c r="AA658" s="144" t="str">
        <f t="shared" si="158"/>
        <v/>
      </c>
      <c r="AB658" s="140"/>
      <c r="AC658" s="157"/>
      <c r="AD658" s="158"/>
      <c r="AE658" s="147"/>
      <c r="EK658">
        <v>1266</v>
      </c>
      <c r="EL658">
        <v>4669</v>
      </c>
      <c r="EM658">
        <v>7631</v>
      </c>
      <c r="EN658">
        <v>11124</v>
      </c>
      <c r="EO658">
        <v>13907</v>
      </c>
      <c r="EP658">
        <v>15420</v>
      </c>
      <c r="EQ658">
        <v>11473</v>
      </c>
      <c r="ER658">
        <v>7485</v>
      </c>
      <c r="ES658">
        <v>9304</v>
      </c>
      <c r="ET658">
        <v>21</v>
      </c>
      <c r="EZ658">
        <v>904</v>
      </c>
      <c r="FA658">
        <v>7473</v>
      </c>
    </row>
    <row r="659" spans="1:169" hidden="1">
      <c r="A659" s="20">
        <v>6</v>
      </c>
      <c r="B659" s="20" t="s">
        <v>46</v>
      </c>
      <c r="C659" s="21"/>
      <c r="D659" s="176">
        <v>90676</v>
      </c>
      <c r="E659" s="176"/>
      <c r="F659" s="176"/>
      <c r="G659" s="21"/>
      <c r="H659" s="22">
        <v>45840</v>
      </c>
      <c r="I659" s="22">
        <v>45954</v>
      </c>
      <c r="J659" s="21">
        <v>98</v>
      </c>
      <c r="L659" s="46"/>
      <c r="M659" s="47"/>
      <c r="N659" s="46"/>
      <c r="O659" s="47"/>
      <c r="V659" s="136"/>
      <c r="W659" s="139"/>
      <c r="Y659" s="147" t="str">
        <f t="shared" si="157"/>
        <v/>
      </c>
      <c r="AA659" s="144" t="str">
        <f t="shared" si="158"/>
        <v/>
      </c>
      <c r="AB659" s="140"/>
      <c r="AC659" s="157"/>
      <c r="AD659" s="158"/>
      <c r="AE659" s="147"/>
      <c r="EK659">
        <v>1266</v>
      </c>
      <c r="EL659">
        <v>4669</v>
      </c>
      <c r="EM659">
        <v>7631</v>
      </c>
      <c r="EN659">
        <v>11124</v>
      </c>
      <c r="EO659">
        <v>13907</v>
      </c>
      <c r="EP659">
        <v>15420</v>
      </c>
      <c r="EQ659">
        <v>11473</v>
      </c>
      <c r="ER659">
        <v>7485</v>
      </c>
      <c r="ES659">
        <v>9304</v>
      </c>
      <c r="ET659">
        <v>21</v>
      </c>
      <c r="EZ659">
        <v>904</v>
      </c>
      <c r="FA659">
        <v>7473</v>
      </c>
    </row>
    <row r="660" spans="1:169" ht="15" hidden="1" thickBot="1">
      <c r="B660" t="s">
        <v>105</v>
      </c>
      <c r="C660" s="18"/>
      <c r="D660" s="175">
        <v>90676</v>
      </c>
      <c r="E660" s="175"/>
      <c r="F660" s="175"/>
      <c r="G660" s="18"/>
      <c r="H660" s="19">
        <v>45840</v>
      </c>
      <c r="I660" s="19">
        <v>45954</v>
      </c>
      <c r="J660" s="18">
        <v>98</v>
      </c>
      <c r="L660" s="46"/>
      <c r="M660" s="47"/>
      <c r="N660" s="46"/>
      <c r="O660" s="47"/>
      <c r="V660" s="136"/>
      <c r="W660" s="139"/>
      <c r="Y660" s="147" t="str">
        <f t="shared" si="157"/>
        <v/>
      </c>
      <c r="AA660" s="144" t="str">
        <f t="shared" si="158"/>
        <v/>
      </c>
      <c r="AB660" s="140"/>
      <c r="AC660" s="157"/>
      <c r="AD660" s="158"/>
      <c r="AE660" s="147"/>
      <c r="EK660">
        <v>1266</v>
      </c>
      <c r="EL660">
        <v>4669</v>
      </c>
      <c r="EM660">
        <v>7631</v>
      </c>
      <c r="EN660">
        <v>11124</v>
      </c>
      <c r="EO660">
        <v>13907</v>
      </c>
      <c r="EP660">
        <v>15420</v>
      </c>
      <c r="EQ660">
        <v>11473</v>
      </c>
      <c r="ER660">
        <v>7485</v>
      </c>
      <c r="ES660">
        <v>9304</v>
      </c>
      <c r="ET660">
        <v>21</v>
      </c>
      <c r="EZ660">
        <v>904</v>
      </c>
      <c r="FA660">
        <v>7473</v>
      </c>
    </row>
    <row r="661" spans="1:169" ht="15" hidden="1" thickBot="1">
      <c r="A661" s="18">
        <v>9</v>
      </c>
      <c r="B661" s="18" t="s">
        <v>696</v>
      </c>
      <c r="C661" s="18" t="s">
        <v>697</v>
      </c>
      <c r="D661" s="175">
        <v>73429</v>
      </c>
      <c r="E661" s="175" cm="1">
        <f t="array" ref="E661">SUMPRODUCT(($AK$2:$GH$2&lt;='S(Week)'!$N$3)*(AK661:GH661)*1)</f>
        <v>73430</v>
      </c>
      <c r="F661" s="175">
        <f>IFERROR(E661*T661,0)</f>
        <v>0</v>
      </c>
      <c r="G661" s="18"/>
      <c r="H661" s="19">
        <v>45840</v>
      </c>
      <c r="I661" s="19">
        <v>45894</v>
      </c>
      <c r="J661" s="18">
        <v>46</v>
      </c>
      <c r="L661" s="46"/>
      <c r="M661" s="47"/>
      <c r="N661" s="46"/>
      <c r="O661" s="47"/>
      <c r="P661" s="52"/>
      <c r="Q661" s="39" t="s">
        <v>51</v>
      </c>
      <c r="R661" s="40">
        <v>100</v>
      </c>
      <c r="S661" s="41" t="s">
        <v>51</v>
      </c>
      <c r="T661" s="38">
        <f t="shared" ref="T661:T665" si="161">IFERROR($P661/$R661,0)</f>
        <v>0</v>
      </c>
      <c r="V661" s="136" t="str">
        <f t="shared" ref="V661:V665" si="162">IF(($M661="A")*($O661="A")&gt;0,"Completed",IF($M661="A","In Progress","Not started"))</f>
        <v>Not started</v>
      </c>
      <c r="W661" s="139"/>
      <c r="X661" s="26" t="s">
        <v>52</v>
      </c>
      <c r="Y661" s="147" t="str">
        <f t="shared" si="157"/>
        <v/>
      </c>
      <c r="Z661" s="26" t="s">
        <v>52</v>
      </c>
      <c r="AA661" s="144" t="str">
        <f t="shared" si="158"/>
        <v/>
      </c>
      <c r="AB661" s="140" t="s">
        <v>52</v>
      </c>
      <c r="AC661" s="156" t="s">
        <v>189</v>
      </c>
      <c r="AD661" s="147" t="s">
        <v>586</v>
      </c>
      <c r="AE661" s="147" t="s">
        <v>334</v>
      </c>
      <c r="EK661">
        <v>1266</v>
      </c>
      <c r="EL661">
        <v>4669</v>
      </c>
      <c r="EM661">
        <v>7631</v>
      </c>
      <c r="EN661">
        <v>11124</v>
      </c>
      <c r="EO661">
        <v>13907</v>
      </c>
      <c r="EP661">
        <v>15420</v>
      </c>
      <c r="EQ661">
        <v>11473</v>
      </c>
      <c r="ER661">
        <v>7485</v>
      </c>
      <c r="ES661">
        <v>455</v>
      </c>
    </row>
    <row r="662" spans="1:169" ht="15" hidden="1" thickBot="1">
      <c r="A662" s="18">
        <v>9</v>
      </c>
      <c r="B662" s="18" t="s">
        <v>698</v>
      </c>
      <c r="C662" s="18" t="s">
        <v>699</v>
      </c>
      <c r="D662" s="175">
        <v>4435</v>
      </c>
      <c r="E662" s="175" cm="1">
        <f t="array" ref="E662">SUMPRODUCT(($AK$2:$GH$2&lt;='S(Week)'!$N$3)*(AK662:GH662)*1)</f>
        <v>4435</v>
      </c>
      <c r="F662" s="175">
        <f>IFERROR(E662*T662,0)</f>
        <v>0</v>
      </c>
      <c r="G662" s="18"/>
      <c r="H662" s="19">
        <v>45894</v>
      </c>
      <c r="I662" s="19">
        <v>45897</v>
      </c>
      <c r="J662" s="18">
        <v>3</v>
      </c>
      <c r="L662" s="46"/>
      <c r="M662" s="47"/>
      <c r="N662" s="46"/>
      <c r="O662" s="47"/>
      <c r="P662" s="52"/>
      <c r="Q662" s="39" t="s">
        <v>51</v>
      </c>
      <c r="R662" s="40">
        <v>100</v>
      </c>
      <c r="S662" s="41" t="s">
        <v>51</v>
      </c>
      <c r="T662" s="38">
        <f t="shared" si="161"/>
        <v>0</v>
      </c>
      <c r="V662" s="136" t="str">
        <f t="shared" si="162"/>
        <v>Not started</v>
      </c>
      <c r="W662" s="139"/>
      <c r="X662" s="26" t="s">
        <v>52</v>
      </c>
      <c r="Y662" s="147" t="str">
        <f t="shared" si="157"/>
        <v/>
      </c>
      <c r="Z662" s="26" t="s">
        <v>52</v>
      </c>
      <c r="AA662" s="144" t="str">
        <f t="shared" si="158"/>
        <v/>
      </c>
      <c r="AB662" s="140" t="s">
        <v>52</v>
      </c>
      <c r="AC662" s="156" t="s">
        <v>189</v>
      </c>
      <c r="AD662" s="147" t="s">
        <v>586</v>
      </c>
      <c r="AE662" s="147" t="s">
        <v>334</v>
      </c>
      <c r="ES662">
        <v>4435</v>
      </c>
    </row>
    <row r="663" spans="1:169" ht="15" hidden="1" thickBot="1">
      <c r="A663" s="18">
        <v>9</v>
      </c>
      <c r="B663" s="18" t="s">
        <v>700</v>
      </c>
      <c r="C663" s="18" t="s">
        <v>701</v>
      </c>
      <c r="D663" s="175">
        <v>4435</v>
      </c>
      <c r="E663" s="175" cm="1">
        <f t="array" ref="E663">SUMPRODUCT(($AK$2:$GH$2&lt;='S(Week)'!$N$3)*(AK663:GH663)*1)</f>
        <v>4435</v>
      </c>
      <c r="F663" s="175">
        <f>IFERROR(E663*T663,0)</f>
        <v>0</v>
      </c>
      <c r="G663" s="18"/>
      <c r="H663" s="19">
        <v>45897</v>
      </c>
      <c r="I663" s="19">
        <v>45901</v>
      </c>
      <c r="J663" s="18">
        <v>3</v>
      </c>
      <c r="L663" s="46"/>
      <c r="M663" s="47"/>
      <c r="N663" s="46"/>
      <c r="O663" s="47"/>
      <c r="P663" s="52"/>
      <c r="Q663" s="39" t="s">
        <v>51</v>
      </c>
      <c r="R663" s="40">
        <v>100</v>
      </c>
      <c r="S663" s="41" t="s">
        <v>51</v>
      </c>
      <c r="T663" s="38">
        <f t="shared" si="161"/>
        <v>0</v>
      </c>
      <c r="V663" s="136" t="str">
        <f t="shared" si="162"/>
        <v>Not started</v>
      </c>
      <c r="W663" s="139"/>
      <c r="X663" s="26" t="s">
        <v>52</v>
      </c>
      <c r="Y663" s="147" t="str">
        <f t="shared" si="157"/>
        <v/>
      </c>
      <c r="Z663" s="26" t="s">
        <v>52</v>
      </c>
      <c r="AA663" s="144" t="str">
        <f t="shared" si="158"/>
        <v/>
      </c>
      <c r="AB663" s="140" t="s">
        <v>52</v>
      </c>
      <c r="AC663" s="156" t="s">
        <v>189</v>
      </c>
      <c r="AD663" s="147" t="s">
        <v>586</v>
      </c>
      <c r="AE663" s="147" t="s">
        <v>334</v>
      </c>
      <c r="ES663">
        <v>4414</v>
      </c>
      <c r="ET663">
        <v>21</v>
      </c>
    </row>
    <row r="664" spans="1:169" ht="15" hidden="1" thickBot="1">
      <c r="A664" s="18">
        <v>9</v>
      </c>
      <c r="B664" s="18" t="s">
        <v>702</v>
      </c>
      <c r="C664" s="18" t="s">
        <v>703</v>
      </c>
      <c r="D664" s="175">
        <v>3942</v>
      </c>
      <c r="E664" s="175" cm="1">
        <f t="array" ref="E664">SUMPRODUCT(($AK$2:$GH$2&lt;='S(Week)'!$N$3)*(AK664:GH664)*1)</f>
        <v>3942</v>
      </c>
      <c r="F664" s="175">
        <f>IFERROR(E664*T664,0)</f>
        <v>0</v>
      </c>
      <c r="G664" s="18"/>
      <c r="H664" s="19">
        <v>45948</v>
      </c>
      <c r="I664" s="19">
        <v>45951</v>
      </c>
      <c r="J664" s="18">
        <v>3</v>
      </c>
      <c r="L664" s="46"/>
      <c r="M664" s="47"/>
      <c r="N664" s="46"/>
      <c r="O664" s="47"/>
      <c r="P664" s="52"/>
      <c r="Q664" s="39" t="s">
        <v>51</v>
      </c>
      <c r="R664" s="40">
        <v>100</v>
      </c>
      <c r="S664" s="41" t="s">
        <v>51</v>
      </c>
      <c r="T664" s="38">
        <f t="shared" si="161"/>
        <v>0</v>
      </c>
      <c r="V664" s="136" t="str">
        <f t="shared" si="162"/>
        <v>Not started</v>
      </c>
      <c r="W664" s="139"/>
      <c r="X664" s="26" t="s">
        <v>52</v>
      </c>
      <c r="Y664" s="147" t="str">
        <f t="shared" si="157"/>
        <v/>
      </c>
      <c r="Z664" s="26" t="s">
        <v>52</v>
      </c>
      <c r="AA664" s="144" t="str">
        <f t="shared" si="158"/>
        <v/>
      </c>
      <c r="AB664" s="140" t="s">
        <v>52</v>
      </c>
      <c r="AC664" s="156" t="s">
        <v>189</v>
      </c>
      <c r="AD664" s="147" t="s">
        <v>586</v>
      </c>
      <c r="AE664" s="147" t="s">
        <v>334</v>
      </c>
      <c r="EZ664">
        <v>904</v>
      </c>
      <c r="FA664">
        <v>3038</v>
      </c>
    </row>
    <row r="665" spans="1:169" ht="15" hidden="1" thickBot="1">
      <c r="A665" s="18">
        <v>9</v>
      </c>
      <c r="B665" s="18" t="s">
        <v>704</v>
      </c>
      <c r="C665" s="18" t="s">
        <v>705</v>
      </c>
      <c r="D665" s="175">
        <v>4435</v>
      </c>
      <c r="E665" s="175" cm="1">
        <f t="array" ref="E665">SUMPRODUCT(($AK$2:$GH$2&lt;='S(Week)'!$N$3)*(AK665:GH665)*1)</f>
        <v>4435</v>
      </c>
      <c r="F665" s="175">
        <f>IFERROR(E665*T665,0)</f>
        <v>0</v>
      </c>
      <c r="G665" s="18"/>
      <c r="H665" s="19">
        <v>45951</v>
      </c>
      <c r="I665" s="19">
        <v>45954</v>
      </c>
      <c r="J665" s="18">
        <v>3</v>
      </c>
      <c r="L665" s="46"/>
      <c r="M665" s="47"/>
      <c r="N665" s="46"/>
      <c r="O665" s="47"/>
      <c r="P665" s="52"/>
      <c r="Q665" s="39" t="s">
        <v>51</v>
      </c>
      <c r="R665" s="40">
        <v>100</v>
      </c>
      <c r="S665" s="41" t="s">
        <v>51</v>
      </c>
      <c r="T665" s="38">
        <f t="shared" si="161"/>
        <v>0</v>
      </c>
      <c r="V665" s="136" t="str">
        <f t="shared" si="162"/>
        <v>Not started</v>
      </c>
      <c r="W665" s="139"/>
      <c r="X665" s="26" t="s">
        <v>52</v>
      </c>
      <c r="Y665" s="147" t="str">
        <f t="shared" si="157"/>
        <v/>
      </c>
      <c r="Z665" s="26" t="s">
        <v>52</v>
      </c>
      <c r="AA665" s="144" t="str">
        <f t="shared" si="158"/>
        <v/>
      </c>
      <c r="AB665" s="140" t="s">
        <v>52</v>
      </c>
      <c r="AC665" s="156" t="s">
        <v>189</v>
      </c>
      <c r="AD665" s="147" t="s">
        <v>586</v>
      </c>
      <c r="AE665" s="147" t="s">
        <v>334</v>
      </c>
      <c r="FA665">
        <v>4435</v>
      </c>
    </row>
    <row r="666" spans="1:169" hidden="1">
      <c r="A666" s="15">
        <v>5</v>
      </c>
      <c r="B666" s="15" t="s">
        <v>706</v>
      </c>
      <c r="C666" s="16"/>
      <c r="D666" s="174">
        <v>119751</v>
      </c>
      <c r="E666" s="174"/>
      <c r="F666" s="174"/>
      <c r="G666" s="16"/>
      <c r="H666" s="17">
        <v>45916</v>
      </c>
      <c r="I666" s="17">
        <v>46034</v>
      </c>
      <c r="J666" s="16">
        <v>102</v>
      </c>
      <c r="L666" s="46"/>
      <c r="M666" s="47"/>
      <c r="N666" s="46"/>
      <c r="O666" s="47"/>
      <c r="V666" s="136"/>
      <c r="W666" s="139"/>
      <c r="Y666" s="147" t="str">
        <f t="shared" si="157"/>
        <v/>
      </c>
      <c r="AA666" s="144" t="str">
        <f t="shared" si="158"/>
        <v/>
      </c>
      <c r="AB666" s="140"/>
      <c r="AC666" s="157"/>
      <c r="AD666" s="158"/>
      <c r="AE666" s="147"/>
      <c r="EV666">
        <v>1586</v>
      </c>
      <c r="EW666">
        <v>4032</v>
      </c>
      <c r="EX666">
        <v>6011</v>
      </c>
      <c r="EY666">
        <v>8290</v>
      </c>
      <c r="EZ666">
        <v>10895</v>
      </c>
      <c r="FA666">
        <v>13123</v>
      </c>
      <c r="FB666">
        <v>14860</v>
      </c>
      <c r="FC666">
        <v>15547</v>
      </c>
      <c r="FD666">
        <v>12817</v>
      </c>
      <c r="FE666">
        <v>9387</v>
      </c>
      <c r="FF666">
        <v>6661</v>
      </c>
      <c r="FG666">
        <v>9152</v>
      </c>
      <c r="FL666">
        <v>5933</v>
      </c>
      <c r="FM666">
        <v>1458</v>
      </c>
    </row>
    <row r="667" spans="1:169" hidden="1">
      <c r="A667" s="20">
        <v>6</v>
      </c>
      <c r="B667" s="20" t="s">
        <v>46</v>
      </c>
      <c r="C667" s="21"/>
      <c r="D667" s="176">
        <v>119751</v>
      </c>
      <c r="E667" s="176"/>
      <c r="F667" s="176"/>
      <c r="G667" s="21"/>
      <c r="H667" s="22">
        <v>45916</v>
      </c>
      <c r="I667" s="22">
        <v>46034</v>
      </c>
      <c r="J667" s="21">
        <v>102</v>
      </c>
      <c r="L667" s="46"/>
      <c r="M667" s="47"/>
      <c r="N667" s="46"/>
      <c r="O667" s="47"/>
      <c r="V667" s="136"/>
      <c r="W667" s="139"/>
      <c r="Y667" s="147" t="str">
        <f t="shared" si="157"/>
        <v/>
      </c>
      <c r="AA667" s="144" t="str">
        <f t="shared" si="158"/>
        <v/>
      </c>
      <c r="AB667" s="140"/>
      <c r="AC667" s="157"/>
      <c r="AD667" s="158"/>
      <c r="AE667" s="147"/>
      <c r="EV667">
        <v>1586</v>
      </c>
      <c r="EW667">
        <v>4032</v>
      </c>
      <c r="EX667">
        <v>6011</v>
      </c>
      <c r="EY667">
        <v>8290</v>
      </c>
      <c r="EZ667">
        <v>10895</v>
      </c>
      <c r="FA667">
        <v>13123</v>
      </c>
      <c r="FB667">
        <v>14860</v>
      </c>
      <c r="FC667">
        <v>15547</v>
      </c>
      <c r="FD667">
        <v>12817</v>
      </c>
      <c r="FE667">
        <v>9387</v>
      </c>
      <c r="FF667">
        <v>6661</v>
      </c>
      <c r="FG667">
        <v>9152</v>
      </c>
      <c r="FL667">
        <v>5933</v>
      </c>
      <c r="FM667">
        <v>1458</v>
      </c>
    </row>
    <row r="668" spans="1:169" ht="15" hidden="1" thickBot="1">
      <c r="B668" t="s">
        <v>105</v>
      </c>
      <c r="C668" s="18"/>
      <c r="D668" s="175">
        <v>119751</v>
      </c>
      <c r="E668" s="175"/>
      <c r="F668" s="175"/>
      <c r="G668" s="18"/>
      <c r="H668" s="19">
        <v>45916</v>
      </c>
      <c r="I668" s="19">
        <v>46034</v>
      </c>
      <c r="J668" s="18">
        <v>102</v>
      </c>
      <c r="L668" s="46"/>
      <c r="M668" s="47"/>
      <c r="N668" s="46"/>
      <c r="O668" s="47"/>
      <c r="V668" s="136"/>
      <c r="W668" s="139"/>
      <c r="Y668" s="147" t="str">
        <f t="shared" si="157"/>
        <v/>
      </c>
      <c r="AA668" s="144" t="str">
        <f t="shared" si="158"/>
        <v/>
      </c>
      <c r="AB668" s="140"/>
      <c r="AC668" s="157"/>
      <c r="AD668" s="158"/>
      <c r="AE668" s="147"/>
      <c r="EV668">
        <v>1586</v>
      </c>
      <c r="EW668">
        <v>4032</v>
      </c>
      <c r="EX668">
        <v>6011</v>
      </c>
      <c r="EY668">
        <v>8290</v>
      </c>
      <c r="EZ668">
        <v>10895</v>
      </c>
      <c r="FA668">
        <v>13123</v>
      </c>
      <c r="FB668">
        <v>14860</v>
      </c>
      <c r="FC668">
        <v>15547</v>
      </c>
      <c r="FD668">
        <v>12817</v>
      </c>
      <c r="FE668">
        <v>9387</v>
      </c>
      <c r="FF668">
        <v>6661</v>
      </c>
      <c r="FG668">
        <v>9152</v>
      </c>
      <c r="FL668">
        <v>5933</v>
      </c>
      <c r="FM668">
        <v>1458</v>
      </c>
    </row>
    <row r="669" spans="1:169" ht="15" hidden="1" thickBot="1">
      <c r="A669" s="18">
        <v>9</v>
      </c>
      <c r="B669" s="18" t="s">
        <v>707</v>
      </c>
      <c r="C669" s="18" t="s">
        <v>708</v>
      </c>
      <c r="D669" s="175">
        <v>103490</v>
      </c>
      <c r="E669" s="175" cm="1">
        <f t="array" ref="E669">SUMPRODUCT(($AK$2:$GH$2&lt;='S(Week)'!$N$3)*(AK669:GH669)*1)</f>
        <v>103491</v>
      </c>
      <c r="F669" s="175">
        <f>IFERROR(E669*T669,0)</f>
        <v>0</v>
      </c>
      <c r="G669" s="18"/>
      <c r="H669" s="19">
        <v>45916</v>
      </c>
      <c r="I669" s="19">
        <v>45992</v>
      </c>
      <c r="J669" s="18">
        <v>65</v>
      </c>
      <c r="L669" s="46"/>
      <c r="M669" s="47"/>
      <c r="N669" s="46"/>
      <c r="O669" s="47"/>
      <c r="P669" s="52"/>
      <c r="Q669" s="39" t="s">
        <v>51</v>
      </c>
      <c r="R669" s="40">
        <v>100</v>
      </c>
      <c r="S669" s="41" t="s">
        <v>51</v>
      </c>
      <c r="T669" s="38">
        <f t="shared" ref="T669:T673" si="163">IFERROR($P669/$R669,0)</f>
        <v>0</v>
      </c>
      <c r="V669" s="136" t="str">
        <f t="shared" ref="V669:V673" si="164">IF(($M669="A")*($O669="A")&gt;0,"Completed",IF($M669="A","In Progress","Not started"))</f>
        <v>Not started</v>
      </c>
      <c r="W669" s="139"/>
      <c r="X669" s="26" t="s">
        <v>52</v>
      </c>
      <c r="Y669" s="147" t="str">
        <f t="shared" si="157"/>
        <v/>
      </c>
      <c r="Z669" s="26" t="s">
        <v>52</v>
      </c>
      <c r="AA669" s="144" t="str">
        <f t="shared" si="158"/>
        <v/>
      </c>
      <c r="AB669" s="140" t="s">
        <v>52</v>
      </c>
      <c r="AC669" s="156" t="s">
        <v>189</v>
      </c>
      <c r="AD669" s="147" t="s">
        <v>586</v>
      </c>
      <c r="AE669" s="147" t="s">
        <v>334</v>
      </c>
      <c r="EV669">
        <v>1586</v>
      </c>
      <c r="EW669">
        <v>4032</v>
      </c>
      <c r="EX669">
        <v>6011</v>
      </c>
      <c r="EY669">
        <v>8290</v>
      </c>
      <c r="EZ669">
        <v>10895</v>
      </c>
      <c r="FA669">
        <v>13123</v>
      </c>
      <c r="FB669">
        <v>14860</v>
      </c>
      <c r="FC669">
        <v>15547</v>
      </c>
      <c r="FD669">
        <v>12817</v>
      </c>
      <c r="FE669">
        <v>9387</v>
      </c>
      <c r="FF669">
        <v>6661</v>
      </c>
      <c r="FG669">
        <v>282</v>
      </c>
    </row>
    <row r="670" spans="1:169" ht="15" hidden="1" thickBot="1">
      <c r="A670" s="18">
        <v>9</v>
      </c>
      <c r="B670" s="18" t="s">
        <v>709</v>
      </c>
      <c r="C670" s="18" t="s">
        <v>710</v>
      </c>
      <c r="D670" s="175">
        <v>4435</v>
      </c>
      <c r="E670" s="175" cm="1">
        <f t="array" ref="E670">SUMPRODUCT(($AK$2:$GH$2&lt;='S(Week)'!$N$3)*(AK670:GH670)*1)</f>
        <v>4435</v>
      </c>
      <c r="F670" s="175">
        <f>IFERROR(E670*T670,0)</f>
        <v>0</v>
      </c>
      <c r="G670" s="18"/>
      <c r="H670" s="19">
        <v>45992</v>
      </c>
      <c r="I670" s="19">
        <v>45995</v>
      </c>
      <c r="J670" s="18">
        <v>3</v>
      </c>
      <c r="L670" s="46"/>
      <c r="M670" s="47"/>
      <c r="N670" s="46"/>
      <c r="O670" s="47"/>
      <c r="P670" s="52"/>
      <c r="Q670" s="39" t="s">
        <v>51</v>
      </c>
      <c r="R670" s="40">
        <v>100</v>
      </c>
      <c r="S670" s="41" t="s">
        <v>51</v>
      </c>
      <c r="T670" s="38">
        <f t="shared" si="163"/>
        <v>0</v>
      </c>
      <c r="V670" s="136" t="str">
        <f t="shared" si="164"/>
        <v>Not started</v>
      </c>
      <c r="W670" s="139"/>
      <c r="X670" s="26" t="s">
        <v>52</v>
      </c>
      <c r="Y670" s="147" t="str">
        <f t="shared" si="157"/>
        <v/>
      </c>
      <c r="Z670" s="26" t="s">
        <v>52</v>
      </c>
      <c r="AA670" s="144" t="str">
        <f t="shared" si="158"/>
        <v/>
      </c>
      <c r="AB670" s="140" t="s">
        <v>52</v>
      </c>
      <c r="AC670" s="156" t="s">
        <v>189</v>
      </c>
      <c r="AD670" s="147" t="s">
        <v>586</v>
      </c>
      <c r="AE670" s="147" t="s">
        <v>334</v>
      </c>
      <c r="FG670">
        <v>4435</v>
      </c>
    </row>
    <row r="671" spans="1:169" ht="15" hidden="1" thickBot="1">
      <c r="A671" s="18">
        <v>9</v>
      </c>
      <c r="B671" s="18" t="s">
        <v>711</v>
      </c>
      <c r="C671" s="18" t="s">
        <v>712</v>
      </c>
      <c r="D671" s="175">
        <v>4435</v>
      </c>
      <c r="E671" s="175" cm="1">
        <f t="array" ref="E671">SUMPRODUCT(($AK$2:$GH$2&lt;='S(Week)'!$N$3)*(AK671:GH671)*1)</f>
        <v>4435</v>
      </c>
      <c r="F671" s="175">
        <f>IFERROR(E671*T671,0)</f>
        <v>0</v>
      </c>
      <c r="G671" s="18"/>
      <c r="H671" s="19">
        <v>45995</v>
      </c>
      <c r="I671" s="19">
        <v>45997</v>
      </c>
      <c r="J671" s="18">
        <v>3</v>
      </c>
      <c r="L671" s="46"/>
      <c r="M671" s="47"/>
      <c r="N671" s="46"/>
      <c r="O671" s="47"/>
      <c r="P671" s="52"/>
      <c r="Q671" s="39" t="s">
        <v>51</v>
      </c>
      <c r="R671" s="40">
        <v>100</v>
      </c>
      <c r="S671" s="41" t="s">
        <v>51</v>
      </c>
      <c r="T671" s="38">
        <f t="shared" si="163"/>
        <v>0</v>
      </c>
      <c r="V671" s="136" t="str">
        <f t="shared" si="164"/>
        <v>Not started</v>
      </c>
      <c r="W671" s="139"/>
      <c r="X671" s="26" t="s">
        <v>52</v>
      </c>
      <c r="Y671" s="147" t="str">
        <f t="shared" si="157"/>
        <v/>
      </c>
      <c r="Z671" s="26" t="s">
        <v>52</v>
      </c>
      <c r="AA671" s="144" t="str">
        <f t="shared" si="158"/>
        <v/>
      </c>
      <c r="AB671" s="140" t="s">
        <v>52</v>
      </c>
      <c r="AC671" s="156" t="s">
        <v>189</v>
      </c>
      <c r="AD671" s="147" t="s">
        <v>586</v>
      </c>
      <c r="AE671" s="147" t="s">
        <v>334</v>
      </c>
      <c r="FG671">
        <v>4435</v>
      </c>
    </row>
    <row r="672" spans="1:169" ht="15" hidden="1" thickBot="1">
      <c r="A672" s="18">
        <v>9</v>
      </c>
      <c r="B672" s="18"/>
      <c r="C672" s="18" t="s">
        <v>713</v>
      </c>
      <c r="D672" s="175">
        <v>3942</v>
      </c>
      <c r="E672" s="175" cm="1">
        <f t="array" ref="E672">SUMPRODUCT(($AK$2:$GH$2&lt;='S(Week)'!$N$3)*(AK672:GH672)*1)</f>
        <v>3942</v>
      </c>
      <c r="F672" s="175">
        <f>IFERROR(E672*T672,0)</f>
        <v>0</v>
      </c>
      <c r="G672" s="18"/>
      <c r="H672" s="19">
        <v>46028</v>
      </c>
      <c r="I672" s="19">
        <v>46030</v>
      </c>
      <c r="J672" s="18">
        <v>3</v>
      </c>
      <c r="L672" s="46"/>
      <c r="M672" s="47"/>
      <c r="N672" s="46"/>
      <c r="O672" s="47"/>
      <c r="P672" s="52"/>
      <c r="Q672" s="39" t="s">
        <v>51</v>
      </c>
      <c r="R672" s="40">
        <v>100</v>
      </c>
      <c r="S672" s="41" t="s">
        <v>51</v>
      </c>
      <c r="T672" s="38">
        <f t="shared" si="163"/>
        <v>0</v>
      </c>
      <c r="V672" s="136" t="str">
        <f t="shared" si="164"/>
        <v>Not started</v>
      </c>
      <c r="W672" s="139"/>
      <c r="X672" s="26" t="s">
        <v>52</v>
      </c>
      <c r="Y672" s="147" t="str">
        <f t="shared" si="157"/>
        <v/>
      </c>
      <c r="Z672" s="26" t="s">
        <v>52</v>
      </c>
      <c r="AA672" s="144" t="str">
        <f t="shared" si="158"/>
        <v/>
      </c>
      <c r="AB672" s="140" t="s">
        <v>52</v>
      </c>
      <c r="AC672" s="156" t="s">
        <v>189</v>
      </c>
      <c r="AD672" s="147" t="s">
        <v>586</v>
      </c>
      <c r="AE672" s="147" t="s">
        <v>334</v>
      </c>
      <c r="FL672">
        <v>3942</v>
      </c>
    </row>
    <row r="673" spans="1:169" ht="15" hidden="1" thickBot="1">
      <c r="A673" s="18">
        <v>9</v>
      </c>
      <c r="B673" s="18" t="s">
        <v>714</v>
      </c>
      <c r="C673" s="18" t="s">
        <v>715</v>
      </c>
      <c r="D673" s="175">
        <v>3449</v>
      </c>
      <c r="E673" s="175" cm="1">
        <f t="array" ref="E673">SUMPRODUCT(($AK$2:$GH$2&lt;='S(Week)'!$N$3)*(AK673:GH673)*1)</f>
        <v>3449</v>
      </c>
      <c r="F673" s="175">
        <f>IFERROR(E673*T673,0)</f>
        <v>0</v>
      </c>
      <c r="G673" s="18"/>
      <c r="H673" s="19">
        <v>46031</v>
      </c>
      <c r="I673" s="19">
        <v>46034</v>
      </c>
      <c r="J673" s="18">
        <v>2</v>
      </c>
      <c r="L673" s="46"/>
      <c r="M673" s="47"/>
      <c r="N673" s="46"/>
      <c r="O673" s="47"/>
      <c r="P673" s="52"/>
      <c r="Q673" s="39" t="s">
        <v>51</v>
      </c>
      <c r="R673" s="40">
        <v>100</v>
      </c>
      <c r="S673" s="41" t="s">
        <v>51</v>
      </c>
      <c r="T673" s="38">
        <f t="shared" si="163"/>
        <v>0</v>
      </c>
      <c r="V673" s="136" t="str">
        <f t="shared" si="164"/>
        <v>Not started</v>
      </c>
      <c r="W673" s="139"/>
      <c r="X673" s="26" t="s">
        <v>52</v>
      </c>
      <c r="Y673" s="147" t="str">
        <f t="shared" si="157"/>
        <v/>
      </c>
      <c r="Z673" s="26" t="s">
        <v>52</v>
      </c>
      <c r="AA673" s="144" t="str">
        <f t="shared" si="158"/>
        <v/>
      </c>
      <c r="AB673" s="140" t="s">
        <v>52</v>
      </c>
      <c r="AC673" s="156" t="s">
        <v>189</v>
      </c>
      <c r="AD673" s="147" t="s">
        <v>586</v>
      </c>
      <c r="AE673" s="147" t="s">
        <v>334</v>
      </c>
      <c r="FL673">
        <v>1991</v>
      </c>
      <c r="FM673">
        <v>1458</v>
      </c>
    </row>
    <row r="674" spans="1:169" hidden="1">
      <c r="A674" s="15">
        <v>5</v>
      </c>
      <c r="B674" s="15" t="s">
        <v>716</v>
      </c>
      <c r="C674" s="16"/>
      <c r="D674" s="174">
        <v>109896</v>
      </c>
      <c r="E674" s="174"/>
      <c r="F674" s="174"/>
      <c r="G674" s="16"/>
      <c r="H674" s="17">
        <v>45838</v>
      </c>
      <c r="I674" s="17">
        <v>45859</v>
      </c>
      <c r="J674" s="16">
        <v>19</v>
      </c>
      <c r="L674" s="46"/>
      <c r="M674" s="47"/>
      <c r="N674" s="46"/>
      <c r="O674" s="47"/>
      <c r="V674" s="136"/>
      <c r="W674" s="139"/>
      <c r="Y674" s="147" t="str">
        <f t="shared" si="157"/>
        <v/>
      </c>
      <c r="AA674" s="144" t="str">
        <f t="shared" si="158"/>
        <v/>
      </c>
      <c r="AB674" s="140"/>
      <c r="AC674" s="157"/>
      <c r="AD674" s="158"/>
      <c r="AE674" s="147"/>
      <c r="EK674">
        <v>83740</v>
      </c>
      <c r="EL674">
        <v>14082</v>
      </c>
      <c r="EM674">
        <v>11313</v>
      </c>
      <c r="EN674">
        <v>761</v>
      </c>
    </row>
    <row r="675" spans="1:169" hidden="1">
      <c r="A675" s="20">
        <v>6</v>
      </c>
      <c r="B675" s="20" t="s">
        <v>46</v>
      </c>
      <c r="C675" s="21"/>
      <c r="D675" s="176">
        <v>109896</v>
      </c>
      <c r="E675" s="176"/>
      <c r="F675" s="176"/>
      <c r="G675" s="21"/>
      <c r="H675" s="22">
        <v>45838</v>
      </c>
      <c r="I675" s="22">
        <v>45859</v>
      </c>
      <c r="J675" s="21">
        <v>19</v>
      </c>
      <c r="L675" s="46"/>
      <c r="M675" s="47"/>
      <c r="N675" s="46"/>
      <c r="O675" s="47"/>
      <c r="V675" s="136"/>
      <c r="W675" s="139"/>
      <c r="Y675" s="147" t="str">
        <f t="shared" si="157"/>
        <v/>
      </c>
      <c r="AA675" s="144" t="str">
        <f t="shared" si="158"/>
        <v/>
      </c>
      <c r="AB675" s="140"/>
      <c r="AC675" s="157"/>
      <c r="AD675" s="158"/>
      <c r="AE675" s="147"/>
      <c r="EK675">
        <v>83740</v>
      </c>
      <c r="EL675">
        <v>14082</v>
      </c>
      <c r="EM675">
        <v>11313</v>
      </c>
      <c r="EN675">
        <v>761</v>
      </c>
    </row>
    <row r="676" spans="1:169" ht="15" hidden="1" thickBot="1">
      <c r="B676" t="s">
        <v>105</v>
      </c>
      <c r="C676" s="18"/>
      <c r="D676" s="175">
        <v>109896</v>
      </c>
      <c r="E676" s="175"/>
      <c r="F676" s="175"/>
      <c r="G676" s="18"/>
      <c r="H676" s="19">
        <v>45838</v>
      </c>
      <c r="I676" s="19">
        <v>45859</v>
      </c>
      <c r="J676" s="18">
        <v>19</v>
      </c>
      <c r="L676" s="46"/>
      <c r="M676" s="47"/>
      <c r="N676" s="46"/>
      <c r="O676" s="47"/>
      <c r="V676" s="136"/>
      <c r="W676" s="139"/>
      <c r="Y676" s="147" t="str">
        <f t="shared" si="157"/>
        <v/>
      </c>
      <c r="AA676" s="144" t="str">
        <f t="shared" si="158"/>
        <v/>
      </c>
      <c r="AB676" s="140"/>
      <c r="AC676" s="157"/>
      <c r="AD676" s="158"/>
      <c r="AE676" s="147"/>
      <c r="EK676">
        <v>83740</v>
      </c>
      <c r="EL676">
        <v>14082</v>
      </c>
      <c r="EM676">
        <v>11313</v>
      </c>
      <c r="EN676">
        <v>761</v>
      </c>
    </row>
    <row r="677" spans="1:169" ht="15" hidden="1" thickBot="1">
      <c r="A677" s="18">
        <v>9</v>
      </c>
      <c r="B677" s="18" t="s">
        <v>717</v>
      </c>
      <c r="C677" s="18" t="s">
        <v>718</v>
      </c>
      <c r="D677" s="175">
        <v>75893</v>
      </c>
      <c r="E677" s="175" cm="1">
        <f t="array" ref="E677">SUMPRODUCT(($AK$2:$GH$2&lt;='S(Week)'!$N$3)*(AK677:GH677)*1)</f>
        <v>75893</v>
      </c>
      <c r="F677" s="175">
        <f>IFERROR(E677*T677,0)</f>
        <v>0</v>
      </c>
      <c r="G677" s="18"/>
      <c r="H677" s="19">
        <v>45838</v>
      </c>
      <c r="I677" s="19">
        <v>45842</v>
      </c>
      <c r="J677" s="18">
        <v>4</v>
      </c>
      <c r="L677" s="46"/>
      <c r="M677" s="47"/>
      <c r="N677" s="46"/>
      <c r="O677" s="47"/>
      <c r="P677" s="52"/>
      <c r="Q677" s="39" t="s">
        <v>51</v>
      </c>
      <c r="R677" s="40">
        <v>100</v>
      </c>
      <c r="S677" s="41" t="s">
        <v>51</v>
      </c>
      <c r="T677" s="38">
        <f t="shared" ref="T677:T679" si="165">IFERROR($P677/$R677,0)</f>
        <v>0</v>
      </c>
      <c r="V677" s="136" t="str">
        <f t="shared" ref="V677:V679" si="166">IF(($M677="A")*($O677="A")&gt;0,"Completed",IF($M677="A","In Progress","Not started"))</f>
        <v>Not started</v>
      </c>
      <c r="W677" s="139"/>
      <c r="X677" s="26" t="s">
        <v>52</v>
      </c>
      <c r="Y677" s="147" t="str">
        <f t="shared" si="157"/>
        <v/>
      </c>
      <c r="Z677" s="26" t="s">
        <v>52</v>
      </c>
      <c r="AA677" s="144" t="str">
        <f t="shared" si="158"/>
        <v/>
      </c>
      <c r="AB677" s="140" t="s">
        <v>52</v>
      </c>
      <c r="AC677" s="156" t="s">
        <v>189</v>
      </c>
      <c r="AD677" s="147" t="s">
        <v>586</v>
      </c>
      <c r="AE677" s="147" t="s">
        <v>334</v>
      </c>
      <c r="EK677">
        <v>75893</v>
      </c>
    </row>
    <row r="678" spans="1:169" ht="15" hidden="1" thickBot="1">
      <c r="A678" s="18">
        <v>9</v>
      </c>
      <c r="B678" s="18" t="s">
        <v>719</v>
      </c>
      <c r="C678" s="18" t="s">
        <v>720</v>
      </c>
      <c r="D678" s="175">
        <v>29568</v>
      </c>
      <c r="E678" s="175" cm="1">
        <f t="array" ref="E678">SUMPRODUCT(($AK$2:$GH$2&lt;='S(Week)'!$N$3)*(AK678:GH678)*1)</f>
        <v>29568</v>
      </c>
      <c r="F678" s="175">
        <f>IFERROR(E678*T678,0)</f>
        <v>0</v>
      </c>
      <c r="G678" s="18"/>
      <c r="H678" s="19">
        <v>45838</v>
      </c>
      <c r="I678" s="19">
        <v>45859</v>
      </c>
      <c r="J678" s="18">
        <v>19</v>
      </c>
      <c r="L678" s="46"/>
      <c r="M678" s="47"/>
      <c r="N678" s="46"/>
      <c r="O678" s="47"/>
      <c r="P678" s="52"/>
      <c r="Q678" s="39" t="s">
        <v>51</v>
      </c>
      <c r="R678" s="40">
        <v>100</v>
      </c>
      <c r="S678" s="41" t="s">
        <v>51</v>
      </c>
      <c r="T678" s="38">
        <f t="shared" si="165"/>
        <v>0</v>
      </c>
      <c r="V678" s="136" t="str">
        <f t="shared" si="166"/>
        <v>Not started</v>
      </c>
      <c r="W678" s="139"/>
      <c r="X678" s="26" t="s">
        <v>52</v>
      </c>
      <c r="Y678" s="147" t="str">
        <f t="shared" si="157"/>
        <v/>
      </c>
      <c r="Z678" s="26" t="s">
        <v>52</v>
      </c>
      <c r="AA678" s="144" t="str">
        <f t="shared" si="158"/>
        <v/>
      </c>
      <c r="AB678" s="140" t="s">
        <v>52</v>
      </c>
      <c r="AC678" s="156" t="s">
        <v>189</v>
      </c>
      <c r="AD678" s="147" t="s">
        <v>586</v>
      </c>
      <c r="AE678" s="147" t="s">
        <v>334</v>
      </c>
      <c r="EK678">
        <v>4763</v>
      </c>
      <c r="EL678">
        <v>12731</v>
      </c>
      <c r="EM678">
        <v>11313</v>
      </c>
      <c r="EN678">
        <v>761</v>
      </c>
    </row>
    <row r="679" spans="1:169" ht="15" hidden="1" thickBot="1">
      <c r="A679" s="18">
        <v>9</v>
      </c>
      <c r="B679" s="18" t="s">
        <v>721</v>
      </c>
      <c r="C679" s="18" t="s">
        <v>722</v>
      </c>
      <c r="D679" s="175">
        <v>4435</v>
      </c>
      <c r="E679" s="175" cm="1">
        <f t="array" ref="E679">SUMPRODUCT(($AK$2:$GH$2&lt;='S(Week)'!$N$3)*(AK679:GH679)*1)</f>
        <v>4435</v>
      </c>
      <c r="F679" s="175">
        <f>IFERROR(E679*T679,0)</f>
        <v>0</v>
      </c>
      <c r="G679" s="18"/>
      <c r="H679" s="19">
        <v>45842</v>
      </c>
      <c r="I679" s="19">
        <v>45845</v>
      </c>
      <c r="J679" s="18">
        <v>3</v>
      </c>
      <c r="L679" s="46"/>
      <c r="M679" s="47"/>
      <c r="N679" s="46"/>
      <c r="O679" s="47"/>
      <c r="P679" s="52"/>
      <c r="Q679" s="39" t="s">
        <v>51</v>
      </c>
      <c r="R679" s="40">
        <v>100</v>
      </c>
      <c r="S679" s="41" t="s">
        <v>51</v>
      </c>
      <c r="T679" s="38">
        <f t="shared" si="165"/>
        <v>0</v>
      </c>
      <c r="V679" s="136" t="str">
        <f t="shared" si="166"/>
        <v>Not started</v>
      </c>
      <c r="W679" s="139"/>
      <c r="X679" s="26" t="s">
        <v>52</v>
      </c>
      <c r="Y679" s="147" t="str">
        <f t="shared" si="157"/>
        <v/>
      </c>
      <c r="Z679" s="26" t="s">
        <v>52</v>
      </c>
      <c r="AA679" s="144" t="str">
        <f t="shared" si="158"/>
        <v/>
      </c>
      <c r="AB679" s="140" t="s">
        <v>52</v>
      </c>
      <c r="AC679" s="156" t="s">
        <v>189</v>
      </c>
      <c r="AD679" s="147" t="s">
        <v>586</v>
      </c>
      <c r="AE679" s="147" t="s">
        <v>334</v>
      </c>
      <c r="EK679">
        <v>3084</v>
      </c>
      <c r="EL679">
        <v>1351</v>
      </c>
    </row>
    <row r="680" spans="1:169" hidden="1">
      <c r="A680" s="15">
        <v>5</v>
      </c>
      <c r="B680" s="15" t="s">
        <v>723</v>
      </c>
      <c r="C680" s="16"/>
      <c r="D680" s="174">
        <v>67515</v>
      </c>
      <c r="E680" s="174"/>
      <c r="F680" s="174"/>
      <c r="G680" s="16"/>
      <c r="H680" s="17">
        <v>45747</v>
      </c>
      <c r="I680" s="17">
        <v>45827</v>
      </c>
      <c r="J680" s="16">
        <v>69</v>
      </c>
      <c r="L680" s="46"/>
      <c r="M680" s="47"/>
      <c r="N680" s="46"/>
      <c r="O680" s="47"/>
      <c r="V680" s="136"/>
      <c r="W680" s="139"/>
      <c r="Y680" s="147" t="str">
        <f t="shared" si="157"/>
        <v/>
      </c>
      <c r="AA680" s="144" t="str">
        <f t="shared" si="158"/>
        <v/>
      </c>
      <c r="AB680" s="140"/>
      <c r="AC680" s="157"/>
      <c r="AD680" s="158"/>
      <c r="AE680" s="147"/>
      <c r="DX680">
        <v>1141</v>
      </c>
      <c r="DY680">
        <v>2671</v>
      </c>
      <c r="DZ680">
        <v>3752</v>
      </c>
      <c r="EA680">
        <v>5162</v>
      </c>
      <c r="EB680">
        <v>6692</v>
      </c>
      <c r="EC680">
        <v>7954</v>
      </c>
      <c r="ED680">
        <v>8974</v>
      </c>
      <c r="EE680">
        <v>9253</v>
      </c>
      <c r="EF680">
        <v>7635</v>
      </c>
      <c r="EG680">
        <v>5622</v>
      </c>
      <c r="EH680">
        <v>3994</v>
      </c>
      <c r="EI680">
        <v>4664</v>
      </c>
    </row>
    <row r="681" spans="1:169" hidden="1">
      <c r="A681" s="20">
        <v>6</v>
      </c>
      <c r="B681" s="20" t="s">
        <v>46</v>
      </c>
      <c r="C681" s="21"/>
      <c r="D681" s="176">
        <v>67515</v>
      </c>
      <c r="E681" s="176"/>
      <c r="F681" s="176"/>
      <c r="G681" s="21"/>
      <c r="H681" s="22">
        <v>45747</v>
      </c>
      <c r="I681" s="22">
        <v>45827</v>
      </c>
      <c r="J681" s="21">
        <v>69</v>
      </c>
      <c r="L681" s="46"/>
      <c r="M681" s="47"/>
      <c r="N681" s="46"/>
      <c r="O681" s="47"/>
      <c r="V681" s="136"/>
      <c r="W681" s="139"/>
      <c r="Y681" s="147" t="str">
        <f t="shared" si="157"/>
        <v/>
      </c>
      <c r="AA681" s="144" t="str">
        <f t="shared" si="158"/>
        <v/>
      </c>
      <c r="AB681" s="140"/>
      <c r="AC681" s="157"/>
      <c r="AD681" s="158"/>
      <c r="AE681" s="147"/>
      <c r="DX681">
        <v>1141</v>
      </c>
      <c r="DY681">
        <v>2671</v>
      </c>
      <c r="DZ681">
        <v>3752</v>
      </c>
      <c r="EA681">
        <v>5162</v>
      </c>
      <c r="EB681">
        <v>6692</v>
      </c>
      <c r="EC681">
        <v>7954</v>
      </c>
      <c r="ED681">
        <v>8974</v>
      </c>
      <c r="EE681">
        <v>9253</v>
      </c>
      <c r="EF681">
        <v>7635</v>
      </c>
      <c r="EG681">
        <v>5622</v>
      </c>
      <c r="EH681">
        <v>3994</v>
      </c>
      <c r="EI681">
        <v>4664</v>
      </c>
    </row>
    <row r="682" spans="1:169" ht="15" hidden="1" thickBot="1">
      <c r="B682" t="s">
        <v>105</v>
      </c>
      <c r="C682" s="18"/>
      <c r="D682" s="175">
        <v>67515</v>
      </c>
      <c r="E682" s="175"/>
      <c r="F682" s="175"/>
      <c r="G682" s="18"/>
      <c r="H682" s="19">
        <v>45747</v>
      </c>
      <c r="I682" s="19">
        <v>45827</v>
      </c>
      <c r="J682" s="18">
        <v>69</v>
      </c>
      <c r="L682" s="46"/>
      <c r="M682" s="47"/>
      <c r="N682" s="46"/>
      <c r="O682" s="47"/>
      <c r="V682" s="136"/>
      <c r="W682" s="139"/>
      <c r="Y682" s="147" t="str">
        <f t="shared" si="157"/>
        <v/>
      </c>
      <c r="AA682" s="144" t="str">
        <f t="shared" si="158"/>
        <v/>
      </c>
      <c r="AB682" s="140"/>
      <c r="AC682" s="157"/>
      <c r="AD682" s="158"/>
      <c r="AE682" s="147"/>
      <c r="DX682">
        <v>1141</v>
      </c>
      <c r="DY682">
        <v>2671</v>
      </c>
      <c r="DZ682">
        <v>3752</v>
      </c>
      <c r="EA682">
        <v>5162</v>
      </c>
      <c r="EB682">
        <v>6692</v>
      </c>
      <c r="EC682">
        <v>7954</v>
      </c>
      <c r="ED682">
        <v>8974</v>
      </c>
      <c r="EE682">
        <v>9253</v>
      </c>
      <c r="EF682">
        <v>7635</v>
      </c>
      <c r="EG682">
        <v>5622</v>
      </c>
      <c r="EH682">
        <v>3994</v>
      </c>
      <c r="EI682">
        <v>4664</v>
      </c>
    </row>
    <row r="683" spans="1:169" ht="15" hidden="1" thickBot="1">
      <c r="A683" s="18">
        <v>9</v>
      </c>
      <c r="B683" s="18" t="s">
        <v>724</v>
      </c>
      <c r="C683" s="18" t="s">
        <v>725</v>
      </c>
      <c r="D683" s="175">
        <v>63080</v>
      </c>
      <c r="E683" s="175" cm="1">
        <f t="array" ref="E683">SUMPRODUCT(($AK$2:$GH$2&lt;='S(Week)'!$N$3)*(AK683:GH683)*1)</f>
        <v>63079</v>
      </c>
      <c r="F683" s="175">
        <f>IFERROR(E683*T683,0)</f>
        <v>0</v>
      </c>
      <c r="G683" s="18"/>
      <c r="H683" s="19">
        <v>45747</v>
      </c>
      <c r="I683" s="19">
        <v>45824</v>
      </c>
      <c r="J683" s="18">
        <v>66</v>
      </c>
      <c r="L683" s="46"/>
      <c r="M683" s="47"/>
      <c r="N683" s="46"/>
      <c r="O683" s="47"/>
      <c r="P683" s="52"/>
      <c r="Q683" s="39" t="s">
        <v>51</v>
      </c>
      <c r="R683" s="40">
        <v>100</v>
      </c>
      <c r="S683" s="41" t="s">
        <v>51</v>
      </c>
      <c r="T683" s="38">
        <f t="shared" ref="T683:T684" si="167">IFERROR($P683/$R683,0)</f>
        <v>0</v>
      </c>
      <c r="V683" s="136" t="str">
        <f t="shared" ref="V683:V684" si="168">IF(($M683="A")*($O683="A")&gt;0,"Completed",IF($M683="A","In Progress","Not started"))</f>
        <v>Not started</v>
      </c>
      <c r="W683" s="139"/>
      <c r="X683" s="26" t="s">
        <v>52</v>
      </c>
      <c r="Y683" s="147" t="str">
        <f t="shared" si="157"/>
        <v/>
      </c>
      <c r="Z683" s="26" t="s">
        <v>52</v>
      </c>
      <c r="AA683" s="144" t="str">
        <f t="shared" si="158"/>
        <v/>
      </c>
      <c r="AB683" s="140" t="s">
        <v>52</v>
      </c>
      <c r="AC683" s="156" t="s">
        <v>189</v>
      </c>
      <c r="AD683" s="147" t="s">
        <v>586</v>
      </c>
      <c r="AE683" s="147" t="s">
        <v>334</v>
      </c>
      <c r="DX683">
        <v>1141</v>
      </c>
      <c r="DY683">
        <v>2671</v>
      </c>
      <c r="DZ683">
        <v>3752</v>
      </c>
      <c r="EA683">
        <v>5162</v>
      </c>
      <c r="EB683">
        <v>6692</v>
      </c>
      <c r="EC683">
        <v>7954</v>
      </c>
      <c r="ED683">
        <v>8974</v>
      </c>
      <c r="EE683">
        <v>9253</v>
      </c>
      <c r="EF683">
        <v>7635</v>
      </c>
      <c r="EG683">
        <v>5622</v>
      </c>
      <c r="EH683">
        <v>3994</v>
      </c>
      <c r="EI683">
        <v>229</v>
      </c>
    </row>
    <row r="684" spans="1:169" ht="15" hidden="1" thickBot="1">
      <c r="A684" s="18">
        <v>9</v>
      </c>
      <c r="B684" s="18" t="s">
        <v>726</v>
      </c>
      <c r="C684" s="18" t="s">
        <v>727</v>
      </c>
      <c r="D684" s="175">
        <v>4435</v>
      </c>
      <c r="E684" s="175" cm="1">
        <f t="array" ref="E684">SUMPRODUCT(($AK$2:$GH$2&lt;='S(Week)'!$N$3)*(AK684:GH684)*1)</f>
        <v>4435</v>
      </c>
      <c r="F684" s="175">
        <f>IFERROR(E684*T684,0)</f>
        <v>0</v>
      </c>
      <c r="G684" s="18"/>
      <c r="H684" s="19">
        <v>45824</v>
      </c>
      <c r="I684" s="19">
        <v>45827</v>
      </c>
      <c r="J684" s="18">
        <v>3</v>
      </c>
      <c r="L684" s="46"/>
      <c r="M684" s="47"/>
      <c r="N684" s="46"/>
      <c r="O684" s="47"/>
      <c r="P684" s="52"/>
      <c r="Q684" s="39" t="s">
        <v>51</v>
      </c>
      <c r="R684" s="40">
        <v>100</v>
      </c>
      <c r="S684" s="41" t="s">
        <v>51</v>
      </c>
      <c r="T684" s="38">
        <f t="shared" si="167"/>
        <v>0</v>
      </c>
      <c r="V684" s="136" t="str">
        <f t="shared" si="168"/>
        <v>Not started</v>
      </c>
      <c r="W684" s="139"/>
      <c r="X684" s="26" t="s">
        <v>52</v>
      </c>
      <c r="Y684" s="147" t="str">
        <f t="shared" si="157"/>
        <v/>
      </c>
      <c r="Z684" s="26" t="s">
        <v>52</v>
      </c>
      <c r="AA684" s="144" t="str">
        <f t="shared" si="158"/>
        <v/>
      </c>
      <c r="AB684" s="140" t="s">
        <v>52</v>
      </c>
      <c r="AC684" s="156" t="s">
        <v>189</v>
      </c>
      <c r="AD684" s="147" t="s">
        <v>586</v>
      </c>
      <c r="AE684" s="147" t="s">
        <v>334</v>
      </c>
      <c r="EI684">
        <v>4435</v>
      </c>
    </row>
    <row r="685" spans="1:169" hidden="1">
      <c r="A685" s="15">
        <v>5</v>
      </c>
      <c r="B685" s="15" t="s">
        <v>728</v>
      </c>
      <c r="C685" s="16"/>
      <c r="D685" s="174">
        <v>142915</v>
      </c>
      <c r="E685" s="174"/>
      <c r="F685" s="174"/>
      <c r="G685" s="16"/>
      <c r="H685" s="17">
        <v>45747</v>
      </c>
      <c r="I685" s="17">
        <v>45829</v>
      </c>
      <c r="J685" s="16">
        <v>71</v>
      </c>
      <c r="L685" s="46"/>
      <c r="M685" s="47"/>
      <c r="N685" s="46"/>
      <c r="O685" s="47"/>
      <c r="V685" s="136"/>
      <c r="W685" s="139"/>
      <c r="Y685" s="147" t="str">
        <f t="shared" si="157"/>
        <v/>
      </c>
      <c r="AA685" s="144" t="str">
        <f t="shared" si="158"/>
        <v/>
      </c>
      <c r="AB685" s="140"/>
      <c r="AC685" s="157"/>
      <c r="AD685" s="158"/>
      <c r="AE685" s="147"/>
      <c r="DX685">
        <v>1025</v>
      </c>
      <c r="DY685">
        <v>2400</v>
      </c>
      <c r="DZ685">
        <v>4958</v>
      </c>
      <c r="EA685">
        <v>14158</v>
      </c>
      <c r="EB685">
        <v>15533</v>
      </c>
      <c r="EC685">
        <v>16667</v>
      </c>
      <c r="ED685">
        <v>17583</v>
      </c>
      <c r="EE685">
        <v>17834</v>
      </c>
      <c r="EF685">
        <v>16380</v>
      </c>
      <c r="EG685">
        <v>14571</v>
      </c>
      <c r="EH685">
        <v>13108</v>
      </c>
      <c r="EI685">
        <v>8698</v>
      </c>
    </row>
    <row r="686" spans="1:169" hidden="1">
      <c r="A686" s="20">
        <v>6</v>
      </c>
      <c r="B686" s="20" t="s">
        <v>46</v>
      </c>
      <c r="C686" s="21"/>
      <c r="D686" s="176">
        <v>142915</v>
      </c>
      <c r="E686" s="176"/>
      <c r="F686" s="176"/>
      <c r="G686" s="21"/>
      <c r="H686" s="22">
        <v>45747</v>
      </c>
      <c r="I686" s="22">
        <v>45829</v>
      </c>
      <c r="J686" s="21">
        <v>71</v>
      </c>
      <c r="L686" s="46"/>
      <c r="M686" s="47"/>
      <c r="N686" s="46"/>
      <c r="O686" s="47"/>
      <c r="V686" s="136"/>
      <c r="W686" s="139"/>
      <c r="Y686" s="147" t="str">
        <f t="shared" si="157"/>
        <v/>
      </c>
      <c r="AA686" s="144" t="str">
        <f t="shared" si="158"/>
        <v/>
      </c>
      <c r="AB686" s="140"/>
      <c r="AC686" s="157"/>
      <c r="AD686" s="158"/>
      <c r="AE686" s="147"/>
      <c r="DX686">
        <v>1025</v>
      </c>
      <c r="DY686">
        <v>2400</v>
      </c>
      <c r="DZ686">
        <v>4958</v>
      </c>
      <c r="EA686">
        <v>14158</v>
      </c>
      <c r="EB686">
        <v>15533</v>
      </c>
      <c r="EC686">
        <v>16667</v>
      </c>
      <c r="ED686">
        <v>17583</v>
      </c>
      <c r="EE686">
        <v>17834</v>
      </c>
      <c r="EF686">
        <v>16380</v>
      </c>
      <c r="EG686">
        <v>14571</v>
      </c>
      <c r="EH686">
        <v>13108</v>
      </c>
      <c r="EI686">
        <v>8698</v>
      </c>
    </row>
    <row r="687" spans="1:169" ht="15" hidden="1" thickBot="1">
      <c r="B687" t="s">
        <v>105</v>
      </c>
      <c r="C687" s="18"/>
      <c r="D687" s="175">
        <v>142915</v>
      </c>
      <c r="E687" s="175"/>
      <c r="F687" s="175"/>
      <c r="G687" s="18"/>
      <c r="H687" s="19">
        <v>45747</v>
      </c>
      <c r="I687" s="19">
        <v>45829</v>
      </c>
      <c r="J687" s="18">
        <v>71</v>
      </c>
      <c r="L687" s="46"/>
      <c r="M687" s="47"/>
      <c r="N687" s="46"/>
      <c r="O687" s="47"/>
      <c r="V687" s="136"/>
      <c r="W687" s="139"/>
      <c r="Y687" s="147" t="str">
        <f t="shared" si="157"/>
        <v/>
      </c>
      <c r="AA687" s="144" t="str">
        <f t="shared" si="158"/>
        <v/>
      </c>
      <c r="AB687" s="140"/>
      <c r="AC687" s="157"/>
      <c r="AD687" s="158"/>
      <c r="AE687" s="147"/>
      <c r="DX687">
        <v>1025</v>
      </c>
      <c r="DY687">
        <v>2400</v>
      </c>
      <c r="DZ687">
        <v>4958</v>
      </c>
      <c r="EA687">
        <v>14158</v>
      </c>
      <c r="EB687">
        <v>15533</v>
      </c>
      <c r="EC687">
        <v>16667</v>
      </c>
      <c r="ED687">
        <v>17583</v>
      </c>
      <c r="EE687">
        <v>17834</v>
      </c>
      <c r="EF687">
        <v>16380</v>
      </c>
      <c r="EG687">
        <v>14571</v>
      </c>
      <c r="EH687">
        <v>13108</v>
      </c>
      <c r="EI687">
        <v>8698</v>
      </c>
    </row>
    <row r="688" spans="1:169" ht="15" hidden="1" thickBot="1">
      <c r="A688" s="18">
        <v>9</v>
      </c>
      <c r="B688" s="18" t="s">
        <v>729</v>
      </c>
      <c r="C688" s="18" t="s">
        <v>730</v>
      </c>
      <c r="D688" s="175">
        <v>56673</v>
      </c>
      <c r="E688" s="175" cm="1">
        <f t="array" ref="E688">SUMPRODUCT(($AK$2:$GH$2&lt;='S(Week)'!$N$3)*(AK688:GH688)*1)</f>
        <v>56674</v>
      </c>
      <c r="F688" s="175">
        <f>IFERROR(E688*T688,0)</f>
        <v>0</v>
      </c>
      <c r="G688" s="18"/>
      <c r="H688" s="19">
        <v>45747</v>
      </c>
      <c r="I688" s="19">
        <v>45824</v>
      </c>
      <c r="J688" s="18">
        <v>66</v>
      </c>
      <c r="L688" s="46"/>
      <c r="M688" s="47"/>
      <c r="N688" s="46"/>
      <c r="O688" s="47"/>
      <c r="P688" s="52"/>
      <c r="Q688" s="39" t="s">
        <v>51</v>
      </c>
      <c r="R688" s="40">
        <v>100</v>
      </c>
      <c r="S688" s="41" t="s">
        <v>51</v>
      </c>
      <c r="T688" s="38">
        <f t="shared" ref="T688:T689" si="169">IFERROR($P688/$R688,0)</f>
        <v>0</v>
      </c>
      <c r="V688" s="136" t="str">
        <f t="shared" ref="V688:V689" si="170">IF(($M688="A")*($O688="A")&gt;0,"Completed",IF($M688="A","In Progress","Not started"))</f>
        <v>Not started</v>
      </c>
      <c r="W688" s="139"/>
      <c r="X688" s="26" t="s">
        <v>52</v>
      </c>
      <c r="Y688" s="147" t="str">
        <f t="shared" si="157"/>
        <v/>
      </c>
      <c r="Z688" s="26" t="s">
        <v>52</v>
      </c>
      <c r="AA688" s="144" t="str">
        <f t="shared" si="158"/>
        <v/>
      </c>
      <c r="AB688" s="140" t="s">
        <v>52</v>
      </c>
      <c r="AC688" s="156" t="s">
        <v>189</v>
      </c>
      <c r="AD688" s="147" t="s">
        <v>586</v>
      </c>
      <c r="AE688" s="147" t="s">
        <v>334</v>
      </c>
      <c r="DX688">
        <v>1025</v>
      </c>
      <c r="DY688">
        <v>2400</v>
      </c>
      <c r="DZ688">
        <v>3371</v>
      </c>
      <c r="EA688">
        <v>4638</v>
      </c>
      <c r="EB688">
        <v>6013</v>
      </c>
      <c r="EC688">
        <v>7146</v>
      </c>
      <c r="ED688">
        <v>8063</v>
      </c>
      <c r="EE688">
        <v>8314</v>
      </c>
      <c r="EF688">
        <v>6859</v>
      </c>
      <c r="EG688">
        <v>5051</v>
      </c>
      <c r="EH688">
        <v>3588</v>
      </c>
      <c r="EI688">
        <v>206</v>
      </c>
    </row>
    <row r="689" spans="1:175" ht="15" hidden="1" thickBot="1">
      <c r="A689" s="18">
        <v>9</v>
      </c>
      <c r="B689" s="18" t="s">
        <v>731</v>
      </c>
      <c r="C689" s="18" t="s">
        <v>732</v>
      </c>
      <c r="D689" s="175">
        <v>86242</v>
      </c>
      <c r="E689" s="175" cm="1">
        <f t="array" ref="E689">SUMPRODUCT(($AK$2:$GH$2&lt;='S(Week)'!$N$3)*(AK689:GH689)*1)</f>
        <v>86239</v>
      </c>
      <c r="F689" s="175">
        <f>IFERROR(E689*T689,0)</f>
        <v>0</v>
      </c>
      <c r="G689" s="18"/>
      <c r="H689" s="19">
        <v>45766</v>
      </c>
      <c r="I689" s="19">
        <v>45829</v>
      </c>
      <c r="J689" s="18">
        <v>54</v>
      </c>
      <c r="L689" s="46"/>
      <c r="M689" s="47"/>
      <c r="N689" s="46"/>
      <c r="O689" s="47"/>
      <c r="P689" s="52"/>
      <c r="Q689" s="39" t="s">
        <v>51</v>
      </c>
      <c r="R689" s="40">
        <v>100</v>
      </c>
      <c r="S689" s="41" t="s">
        <v>51</v>
      </c>
      <c r="T689" s="38">
        <f t="shared" si="169"/>
        <v>0</v>
      </c>
      <c r="V689" s="136" t="str">
        <f t="shared" si="170"/>
        <v>Not started</v>
      </c>
      <c r="W689" s="139"/>
      <c r="X689" s="26" t="s">
        <v>52</v>
      </c>
      <c r="Y689" s="147" t="str">
        <f t="shared" si="157"/>
        <v/>
      </c>
      <c r="Z689" s="26" t="s">
        <v>52</v>
      </c>
      <c r="AA689" s="144" t="str">
        <f t="shared" si="158"/>
        <v/>
      </c>
      <c r="AB689" s="140" t="s">
        <v>52</v>
      </c>
      <c r="AC689" s="156" t="s">
        <v>189</v>
      </c>
      <c r="AD689" s="147" t="s">
        <v>586</v>
      </c>
      <c r="AE689" s="147" t="s">
        <v>334</v>
      </c>
      <c r="DZ689">
        <v>1587</v>
      </c>
      <c r="EA689">
        <v>9520</v>
      </c>
      <c r="EB689">
        <v>9520</v>
      </c>
      <c r="EC689">
        <v>9520</v>
      </c>
      <c r="ED689">
        <v>9520</v>
      </c>
      <c r="EE689">
        <v>9520</v>
      </c>
      <c r="EF689">
        <v>9520</v>
      </c>
      <c r="EG689">
        <v>9520</v>
      </c>
      <c r="EH689">
        <v>9520</v>
      </c>
      <c r="EI689">
        <v>8492</v>
      </c>
    </row>
    <row r="690" spans="1:175" hidden="1">
      <c r="A690" s="9">
        <v>3</v>
      </c>
      <c r="B690" s="9" t="s">
        <v>733</v>
      </c>
      <c r="C690" s="10"/>
      <c r="D690" s="172">
        <v>0</v>
      </c>
      <c r="E690" s="172"/>
      <c r="F690" s="172"/>
      <c r="G690" s="10"/>
      <c r="H690" s="11">
        <v>45400</v>
      </c>
      <c r="I690" s="11">
        <v>45414</v>
      </c>
      <c r="J690" s="10">
        <v>13</v>
      </c>
      <c r="L690" s="46"/>
      <c r="M690" s="47"/>
      <c r="N690" s="46"/>
      <c r="O690" s="47"/>
      <c r="V690" s="136"/>
      <c r="W690" s="139"/>
      <c r="Y690" s="147" t="str">
        <f t="shared" si="157"/>
        <v/>
      </c>
      <c r="AA690" s="144" t="str">
        <f t="shared" si="158"/>
        <v/>
      </c>
      <c r="AB690" s="140"/>
      <c r="AC690" s="157"/>
      <c r="AD690" s="158"/>
      <c r="AE690" s="147"/>
    </row>
    <row r="691" spans="1:175" hidden="1">
      <c r="A691" s="12">
        <v>4</v>
      </c>
      <c r="B691" s="12" t="s">
        <v>46</v>
      </c>
      <c r="C691" s="13"/>
      <c r="D691" s="173">
        <v>0</v>
      </c>
      <c r="E691" s="173"/>
      <c r="F691" s="173"/>
      <c r="G691" s="13"/>
      <c r="H691" s="14">
        <v>45400</v>
      </c>
      <c r="I691" s="14">
        <v>45414</v>
      </c>
      <c r="J691" s="13">
        <v>13</v>
      </c>
      <c r="L691" s="46"/>
      <c r="M691" s="47"/>
      <c r="N691" s="46"/>
      <c r="O691" s="47"/>
      <c r="V691" s="136"/>
      <c r="W691" s="139"/>
      <c r="Y691" s="147" t="str">
        <f t="shared" si="157"/>
        <v/>
      </c>
      <c r="AA691" s="144" t="str">
        <f t="shared" si="158"/>
        <v/>
      </c>
      <c r="AB691" s="140"/>
      <c r="AC691" s="157"/>
      <c r="AD691" s="158"/>
      <c r="AE691" s="147"/>
    </row>
    <row r="692" spans="1:175" ht="15" hidden="1" thickBot="1">
      <c r="A692" s="15">
        <v>5</v>
      </c>
      <c r="B692" s="15" t="s">
        <v>105</v>
      </c>
      <c r="C692" s="16"/>
      <c r="D692" s="174">
        <v>0</v>
      </c>
      <c r="E692" s="174"/>
      <c r="F692" s="174"/>
      <c r="G692" s="16"/>
      <c r="H692" s="17">
        <v>45400</v>
      </c>
      <c r="I692" s="17">
        <v>45414</v>
      </c>
      <c r="J692" s="16">
        <v>13</v>
      </c>
      <c r="L692" s="46"/>
      <c r="M692" s="47"/>
      <c r="N692" s="46"/>
      <c r="O692" s="47"/>
      <c r="V692" s="136"/>
      <c r="W692" s="139"/>
      <c r="Y692" s="147" t="str">
        <f t="shared" si="157"/>
        <v/>
      </c>
      <c r="AA692" s="144" t="str">
        <f t="shared" si="158"/>
        <v/>
      </c>
      <c r="AB692" s="140"/>
      <c r="AC692" s="157"/>
      <c r="AD692" s="158"/>
      <c r="AE692" s="147"/>
    </row>
    <row r="693" spans="1:175" ht="15" hidden="1" thickBot="1">
      <c r="A693" s="18">
        <v>9</v>
      </c>
      <c r="B693" s="18" t="s">
        <v>734</v>
      </c>
      <c r="C693" s="18" t="s">
        <v>735</v>
      </c>
      <c r="D693" s="175">
        <v>0</v>
      </c>
      <c r="E693" s="175" cm="1">
        <f t="array" ref="E693">SUMPRODUCT(($AK$2:$GH$2&lt;='S(Week)'!$N$3)*(AK693:GH693)*1)</f>
        <v>0</v>
      </c>
      <c r="F693" s="175">
        <f>IFERROR(E693*T693,0)</f>
        <v>0</v>
      </c>
      <c r="G693" s="18"/>
      <c r="H693" s="19">
        <v>45400</v>
      </c>
      <c r="I693" s="19">
        <v>45409</v>
      </c>
      <c r="J693" s="18">
        <v>9</v>
      </c>
      <c r="L693" s="46"/>
      <c r="M693" s="47"/>
      <c r="N693" s="46"/>
      <c r="O693" s="47"/>
      <c r="P693" s="52"/>
      <c r="Q693" s="39" t="s">
        <v>51</v>
      </c>
      <c r="R693" s="40">
        <v>100</v>
      </c>
      <c r="S693" s="41" t="s">
        <v>51</v>
      </c>
      <c r="V693" s="136" t="str">
        <f t="shared" ref="V693:V694" si="171">IF(($M693="A")*($O693="A")&gt;0,"Completed",IF($M693="A","In Progress","Not started"))</f>
        <v>Not started</v>
      </c>
      <c r="W693" s="139"/>
      <c r="X693" s="26" t="s">
        <v>52</v>
      </c>
      <c r="Y693" s="147" t="str">
        <f t="shared" si="157"/>
        <v/>
      </c>
      <c r="Z693" s="26" t="s">
        <v>52</v>
      </c>
      <c r="AA693" s="144" t="str">
        <f t="shared" si="158"/>
        <v/>
      </c>
      <c r="AB693" s="140" t="s">
        <v>52</v>
      </c>
      <c r="AC693" s="181" t="s">
        <v>736</v>
      </c>
      <c r="AD693" s="182"/>
      <c r="AE693" s="183"/>
    </row>
    <row r="694" spans="1:175" ht="15" hidden="1" thickBot="1">
      <c r="A694" s="18">
        <v>9</v>
      </c>
      <c r="B694" s="18" t="s">
        <v>737</v>
      </c>
      <c r="C694" s="18" t="s">
        <v>738</v>
      </c>
      <c r="D694" s="175">
        <v>0</v>
      </c>
      <c r="E694" s="175" cm="1">
        <f t="array" ref="E694">SUMPRODUCT(($AK$2:$GH$2&lt;='S(Week)'!$N$3)*(AK694:GH694)*1)</f>
        <v>0</v>
      </c>
      <c r="F694" s="175">
        <f>IFERROR(E694*T694,0)</f>
        <v>0</v>
      </c>
      <c r="G694" s="18"/>
      <c r="H694" s="19">
        <v>45409</v>
      </c>
      <c r="I694" s="19">
        <v>45414</v>
      </c>
      <c r="J694" s="18">
        <v>4</v>
      </c>
      <c r="L694" s="46"/>
      <c r="M694" s="47"/>
      <c r="N694" s="46"/>
      <c r="O694" s="47"/>
      <c r="P694" s="52"/>
      <c r="Q694" s="39" t="s">
        <v>52</v>
      </c>
      <c r="R694" s="40">
        <v>100</v>
      </c>
      <c r="S694" s="41" t="s">
        <v>51</v>
      </c>
      <c r="T694" s="38">
        <f t="shared" ref="T694" si="172">IFERROR($P694/$R694,0)</f>
        <v>0</v>
      </c>
      <c r="V694" s="136" t="str">
        <f t="shared" si="171"/>
        <v>Not started</v>
      </c>
      <c r="W694" s="139"/>
      <c r="X694" s="26" t="s">
        <v>52</v>
      </c>
      <c r="Y694" s="147" t="str">
        <f t="shared" si="157"/>
        <v/>
      </c>
      <c r="Z694" s="26" t="s">
        <v>52</v>
      </c>
      <c r="AA694" s="144" t="str">
        <f t="shared" si="158"/>
        <v/>
      </c>
      <c r="AB694" s="140" t="s">
        <v>52</v>
      </c>
      <c r="AC694" s="181" t="s">
        <v>736</v>
      </c>
      <c r="AD694" s="182"/>
      <c r="AE694" s="183"/>
    </row>
    <row r="695" spans="1:175">
      <c r="A695" s="82">
        <v>3</v>
      </c>
      <c r="B695" s="9" t="s">
        <v>739</v>
      </c>
      <c r="C695" s="10"/>
      <c r="D695" s="172">
        <v>268118</v>
      </c>
      <c r="E695" s="172"/>
      <c r="F695" s="172"/>
      <c r="G695" s="10"/>
      <c r="H695" s="11">
        <v>45545</v>
      </c>
      <c r="I695" s="11">
        <v>45738</v>
      </c>
      <c r="J695" s="10">
        <v>166</v>
      </c>
      <c r="L695" s="46"/>
      <c r="M695" s="47"/>
      <c r="N695" s="46"/>
      <c r="O695" s="47"/>
      <c r="V695" s="136"/>
      <c r="W695" s="139"/>
      <c r="Y695" s="147" t="str">
        <f t="shared" si="157"/>
        <v/>
      </c>
      <c r="AA695" s="144" t="str">
        <f t="shared" si="158"/>
        <v/>
      </c>
      <c r="AB695" s="140"/>
      <c r="AC695" s="157"/>
      <c r="AD695" s="158"/>
      <c r="AE695" s="147"/>
      <c r="CU695">
        <v>1226</v>
      </c>
      <c r="CV695">
        <v>6638</v>
      </c>
      <c r="CW695">
        <v>18253</v>
      </c>
      <c r="CX695">
        <v>33495</v>
      </c>
      <c r="CY695">
        <v>35547</v>
      </c>
      <c r="CZ695">
        <v>20049</v>
      </c>
      <c r="DA695">
        <v>7971</v>
      </c>
      <c r="DB695">
        <v>1944</v>
      </c>
      <c r="DN695">
        <v>1056</v>
      </c>
      <c r="DO695">
        <v>10221</v>
      </c>
      <c r="DP695">
        <v>25106</v>
      </c>
      <c r="DQ695">
        <v>35552</v>
      </c>
      <c r="DR695">
        <v>27466</v>
      </c>
      <c r="DS695">
        <v>18600</v>
      </c>
      <c r="DT695">
        <v>14505</v>
      </c>
      <c r="DU695">
        <v>6873</v>
      </c>
      <c r="DV695">
        <v>3616</v>
      </c>
    </row>
    <row r="696" spans="1:175">
      <c r="A696" s="12">
        <v>4</v>
      </c>
      <c r="B696" s="12" t="s">
        <v>46</v>
      </c>
      <c r="C696" s="13"/>
      <c r="D696" s="173">
        <v>268118</v>
      </c>
      <c r="E696" s="173"/>
      <c r="F696" s="173"/>
      <c r="G696" s="13"/>
      <c r="H696" s="14">
        <v>45545</v>
      </c>
      <c r="I696" s="14">
        <v>45738</v>
      </c>
      <c r="J696" s="13">
        <v>166</v>
      </c>
      <c r="L696" s="46"/>
      <c r="M696" s="47"/>
      <c r="N696" s="46"/>
      <c r="O696" s="47"/>
      <c r="V696" s="136"/>
      <c r="W696" s="139"/>
      <c r="Y696" s="147" t="str">
        <f t="shared" si="157"/>
        <v/>
      </c>
      <c r="AA696" s="144" t="str">
        <f t="shared" si="158"/>
        <v/>
      </c>
      <c r="AB696" s="140"/>
      <c r="AC696" s="157"/>
      <c r="AD696" s="158"/>
      <c r="AE696" s="147"/>
      <c r="CU696">
        <v>1226</v>
      </c>
      <c r="CV696">
        <v>6638</v>
      </c>
      <c r="CW696">
        <v>18253</v>
      </c>
      <c r="CX696">
        <v>33495</v>
      </c>
      <c r="CY696">
        <v>35547</v>
      </c>
      <c r="CZ696">
        <v>20049</v>
      </c>
      <c r="DA696">
        <v>7971</v>
      </c>
      <c r="DB696">
        <v>1944</v>
      </c>
      <c r="DN696">
        <v>1056</v>
      </c>
      <c r="DO696">
        <v>10221</v>
      </c>
      <c r="DP696">
        <v>25106</v>
      </c>
      <c r="DQ696">
        <v>35552</v>
      </c>
      <c r="DR696">
        <v>27466</v>
      </c>
      <c r="DS696">
        <v>18600</v>
      </c>
      <c r="DT696">
        <v>14505</v>
      </c>
      <c r="DU696">
        <v>6873</v>
      </c>
      <c r="DV696">
        <v>3616</v>
      </c>
    </row>
    <row r="697" spans="1:175">
      <c r="A697" s="15">
        <v>5</v>
      </c>
      <c r="B697" s="15" t="s">
        <v>47</v>
      </c>
      <c r="C697" s="16"/>
      <c r="D697" s="174">
        <v>125122</v>
      </c>
      <c r="E697" s="174"/>
      <c r="F697" s="174"/>
      <c r="G697" s="16"/>
      <c r="H697" s="17">
        <v>45545</v>
      </c>
      <c r="I697" s="17">
        <v>45598</v>
      </c>
      <c r="J697" s="16">
        <v>46</v>
      </c>
      <c r="L697" s="46"/>
      <c r="M697" s="47"/>
      <c r="N697" s="46"/>
      <c r="O697" s="47"/>
      <c r="V697" s="136"/>
      <c r="W697" s="139"/>
      <c r="Y697" s="147" t="str">
        <f t="shared" si="157"/>
        <v/>
      </c>
      <c r="AA697" s="144" t="str">
        <f t="shared" si="158"/>
        <v/>
      </c>
      <c r="AB697" s="140"/>
      <c r="AC697" s="157"/>
      <c r="AD697" s="158"/>
      <c r="AE697" s="147"/>
      <c r="CU697">
        <v>1226</v>
      </c>
      <c r="CV697">
        <v>6638</v>
      </c>
      <c r="CW697">
        <v>18253</v>
      </c>
      <c r="CX697">
        <v>33495</v>
      </c>
      <c r="CY697">
        <v>35547</v>
      </c>
      <c r="CZ697">
        <v>20049</v>
      </c>
      <c r="DA697">
        <v>7971</v>
      </c>
      <c r="DB697">
        <v>1944</v>
      </c>
    </row>
    <row r="698" spans="1:175" ht="15" thickBot="1">
      <c r="A698" s="18">
        <v>9</v>
      </c>
      <c r="B698" s="18" t="s">
        <v>740</v>
      </c>
      <c r="C698" s="18" t="s">
        <v>741</v>
      </c>
      <c r="D698" s="175">
        <v>125122</v>
      </c>
      <c r="E698" s="175" cm="1">
        <f t="array" ref="E698">SUMPRODUCT(($AK$2:$GH$2&lt;='S(Week)'!$N$3)*(AK698:GH698)*1)</f>
        <v>125123</v>
      </c>
      <c r="F698" s="175">
        <f>IFERROR(E698*T698,0)</f>
        <v>105481.82368732088</v>
      </c>
      <c r="G698" s="18"/>
      <c r="H698" s="19">
        <v>45545</v>
      </c>
      <c r="I698" s="19">
        <v>45598</v>
      </c>
      <c r="J698" s="18">
        <v>46</v>
      </c>
      <c r="L698" s="46"/>
      <c r="M698" s="47" t="s">
        <v>55</v>
      </c>
      <c r="N698" s="46"/>
      <c r="O698" s="47"/>
      <c r="T698" s="38">
        <f>(E699*T699)+(E700*T700)+(E701*T701)</f>
        <v>0.84302505284656604</v>
      </c>
      <c r="V698" s="136" t="str">
        <f>IF(($M698="A")*($O698="A")&gt;0,"Completed",IF($M698="A","In Progress","Not started"))</f>
        <v>In Progress</v>
      </c>
      <c r="W698" s="139"/>
      <c r="Y698" s="147" t="str">
        <f t="shared" si="157"/>
        <v/>
      </c>
      <c r="AA698" s="144" t="str">
        <f t="shared" si="158"/>
        <v/>
      </c>
      <c r="AB698" s="140"/>
      <c r="AC698" s="157"/>
      <c r="AD698" s="158"/>
      <c r="AE698" s="147"/>
      <c r="CU698">
        <v>1226</v>
      </c>
      <c r="CV698">
        <v>6638</v>
      </c>
      <c r="CW698">
        <v>18253</v>
      </c>
      <c r="CX698">
        <v>33495</v>
      </c>
      <c r="CY698">
        <v>35547</v>
      </c>
      <c r="CZ698">
        <v>20049</v>
      </c>
      <c r="DA698">
        <v>7971</v>
      </c>
      <c r="DB698">
        <v>1944</v>
      </c>
    </row>
    <row r="699" spans="1:175" outlineLevel="6">
      <c r="A699" s="18"/>
      <c r="B699" s="18"/>
      <c r="C699" s="25" t="s">
        <v>73</v>
      </c>
      <c r="D699" s="175"/>
      <c r="E699" s="175">
        <v>0.1</v>
      </c>
      <c r="F699" s="175"/>
      <c r="G699" s="19"/>
      <c r="H699" s="19"/>
      <c r="I699" s="18"/>
      <c r="L699" s="86">
        <v>45565</v>
      </c>
      <c r="M699" s="47" t="s">
        <v>55</v>
      </c>
      <c r="N699" s="86">
        <v>45567</v>
      </c>
      <c r="O699" s="47" t="s">
        <v>55</v>
      </c>
      <c r="P699" s="53">
        <v>1627.7</v>
      </c>
      <c r="Q699" s="29" t="s">
        <v>82</v>
      </c>
      <c r="R699" s="30">
        <v>1627.7</v>
      </c>
      <c r="S699" s="31" t="s">
        <v>82</v>
      </c>
      <c r="T699" s="38">
        <f t="shared" ref="T699:T701" si="173">IFERROR($P699/$R699,0)</f>
        <v>1</v>
      </c>
      <c r="V699" s="136"/>
      <c r="W699" s="139">
        <v>1627.7</v>
      </c>
      <c r="X699" s="26" t="s">
        <v>81</v>
      </c>
      <c r="Y699" s="147" t="str">
        <f t="shared" si="157"/>
        <v/>
      </c>
      <c r="Z699" s="26" t="s">
        <v>81</v>
      </c>
      <c r="AA699" s="144" t="str">
        <f t="shared" si="158"/>
        <v/>
      </c>
      <c r="AB699" s="140" t="s">
        <v>81</v>
      </c>
      <c r="AC699" s="157"/>
      <c r="AD699" s="158"/>
      <c r="AE699" s="147"/>
    </row>
    <row r="700" spans="1:175" outlineLevel="6">
      <c r="A700" s="18"/>
      <c r="B700" s="18"/>
      <c r="C700" s="25" t="s">
        <v>77</v>
      </c>
      <c r="D700" s="175"/>
      <c r="E700" s="175">
        <v>0.4</v>
      </c>
      <c r="F700" s="175"/>
      <c r="G700" s="19"/>
      <c r="H700" s="19"/>
      <c r="I700" s="18"/>
      <c r="L700" s="46"/>
      <c r="M700" s="47"/>
      <c r="N700" s="46"/>
      <c r="O700" s="47"/>
      <c r="P700" s="54">
        <v>11.72479</v>
      </c>
      <c r="Q700" s="32" t="s">
        <v>79</v>
      </c>
      <c r="R700" s="33">
        <v>12.73587</v>
      </c>
      <c r="S700" s="34" t="s">
        <v>79</v>
      </c>
      <c r="T700" s="38">
        <f t="shared" si="173"/>
        <v>0.92061162684606546</v>
      </c>
      <c r="V700" s="136"/>
      <c r="W700" s="139">
        <v>11.72479</v>
      </c>
      <c r="X700" s="26" t="s">
        <v>79</v>
      </c>
      <c r="Y700" s="147" t="str">
        <f t="shared" si="157"/>
        <v/>
      </c>
      <c r="Z700" s="26" t="s">
        <v>79</v>
      </c>
      <c r="AA700" s="144" t="str">
        <f t="shared" si="158"/>
        <v/>
      </c>
      <c r="AB700" s="140" t="s">
        <v>79</v>
      </c>
      <c r="AC700" s="157"/>
      <c r="AD700" s="158"/>
      <c r="AE700" s="147"/>
    </row>
    <row r="701" spans="1:175" ht="15" outlineLevel="6" thickBot="1">
      <c r="A701" s="18"/>
      <c r="B701" s="18"/>
      <c r="C701" s="25" t="s">
        <v>80</v>
      </c>
      <c r="D701" s="175"/>
      <c r="E701" s="175">
        <v>0.5</v>
      </c>
      <c r="F701" s="175"/>
      <c r="G701" s="19"/>
      <c r="H701" s="19"/>
      <c r="I701" s="18"/>
      <c r="L701" s="46"/>
      <c r="M701" s="47"/>
      <c r="N701" s="46"/>
      <c r="O701" s="47"/>
      <c r="P701" s="55">
        <v>76.8</v>
      </c>
      <c r="Q701" s="35" t="s">
        <v>82</v>
      </c>
      <c r="R701" s="36">
        <v>102.46</v>
      </c>
      <c r="S701" s="37" t="s">
        <v>82</v>
      </c>
      <c r="T701" s="38">
        <f t="shared" si="173"/>
        <v>0.74956080421627957</v>
      </c>
      <c r="V701" s="136"/>
      <c r="W701" s="139">
        <v>76.8</v>
      </c>
      <c r="X701" s="26" t="s">
        <v>81</v>
      </c>
      <c r="Y701" s="147" t="str">
        <f t="shared" si="157"/>
        <v/>
      </c>
      <c r="Z701" s="26" t="s">
        <v>81</v>
      </c>
      <c r="AA701" s="144" t="str">
        <f t="shared" si="158"/>
        <v/>
      </c>
      <c r="AB701" s="140" t="s">
        <v>81</v>
      </c>
      <c r="AC701" s="157"/>
      <c r="AD701" s="158"/>
      <c r="AE701" s="147"/>
    </row>
    <row r="702" spans="1:175" ht="15" hidden="1" thickBot="1">
      <c r="A702" s="15">
        <v>5</v>
      </c>
      <c r="B702" s="15" t="s">
        <v>105</v>
      </c>
      <c r="C702" s="16"/>
      <c r="D702" s="174">
        <v>142996</v>
      </c>
      <c r="E702" s="174"/>
      <c r="F702" s="174"/>
      <c r="G702" s="16"/>
      <c r="H702" s="17">
        <v>45681</v>
      </c>
      <c r="I702" s="17">
        <v>45738</v>
      </c>
      <c r="J702" s="16">
        <v>49</v>
      </c>
      <c r="L702" s="46"/>
      <c r="M702" s="47"/>
      <c r="N702" s="46"/>
      <c r="O702" s="47"/>
      <c r="V702" s="136"/>
      <c r="W702" s="139"/>
      <c r="Y702" s="147" t="str">
        <f t="shared" si="157"/>
        <v/>
      </c>
      <c r="AA702" s="144" t="str">
        <f t="shared" si="158"/>
        <v/>
      </c>
      <c r="AB702" s="140"/>
      <c r="AC702" s="157"/>
      <c r="AD702" s="158"/>
      <c r="AE702" s="147"/>
      <c r="DN702">
        <v>1056</v>
      </c>
      <c r="DO702">
        <v>10221</v>
      </c>
      <c r="DP702">
        <v>25106</v>
      </c>
      <c r="DQ702">
        <v>35552</v>
      </c>
      <c r="DR702">
        <v>27466</v>
      </c>
      <c r="DS702">
        <v>18600</v>
      </c>
      <c r="DT702">
        <v>14505</v>
      </c>
      <c r="DU702">
        <v>6873</v>
      </c>
      <c r="DV702">
        <v>3616</v>
      </c>
    </row>
    <row r="703" spans="1:175" ht="15" hidden="1" thickBot="1">
      <c r="A703" s="18">
        <v>9</v>
      </c>
      <c r="B703" s="18" t="s">
        <v>742</v>
      </c>
      <c r="C703" s="18" t="s">
        <v>743</v>
      </c>
      <c r="D703" s="175">
        <v>142996</v>
      </c>
      <c r="E703" s="175"/>
      <c r="F703" s="175">
        <f>IFERROR(E703*T703,0)</f>
        <v>0</v>
      </c>
      <c r="G703" s="18"/>
      <c r="H703" s="19">
        <v>45681</v>
      </c>
      <c r="I703" s="19">
        <v>45738</v>
      </c>
      <c r="J703" s="18">
        <v>49</v>
      </c>
      <c r="L703" s="86">
        <v>46067</v>
      </c>
      <c r="M703" s="47" t="s">
        <v>55</v>
      </c>
      <c r="N703" s="46"/>
      <c r="O703" s="47"/>
      <c r="P703" s="52">
        <v>63</v>
      </c>
      <c r="Q703" s="39" t="s">
        <v>51</v>
      </c>
      <c r="R703" s="40">
        <v>100</v>
      </c>
      <c r="S703" s="41" t="s">
        <v>51</v>
      </c>
      <c r="V703" s="136" t="str">
        <f>IF(($M703="A")*($O703="A")&gt;0,"Completed",IF($M703="A","In Progress","Not started"))</f>
        <v>In Progress</v>
      </c>
      <c r="W703" s="139"/>
      <c r="X703" s="26" t="s">
        <v>52</v>
      </c>
      <c r="Y703" s="147">
        <f t="shared" si="157"/>
        <v>63</v>
      </c>
      <c r="Z703" s="26" t="s">
        <v>52</v>
      </c>
      <c r="AA703" s="144">
        <f t="shared" si="158"/>
        <v>63</v>
      </c>
      <c r="AB703" s="140" t="s">
        <v>52</v>
      </c>
      <c r="AC703" s="156" t="s">
        <v>189</v>
      </c>
      <c r="AD703" s="147" t="s">
        <v>297</v>
      </c>
      <c r="AE703" s="147" t="s">
        <v>252</v>
      </c>
      <c r="DN703">
        <v>1056</v>
      </c>
      <c r="DO703">
        <v>10221</v>
      </c>
      <c r="DP703">
        <v>25106</v>
      </c>
      <c r="DQ703">
        <v>35552</v>
      </c>
      <c r="DR703">
        <v>27466</v>
      </c>
      <c r="DS703">
        <v>18600</v>
      </c>
      <c r="DT703">
        <v>14505</v>
      </c>
      <c r="DU703">
        <v>6873</v>
      </c>
      <c r="DV703">
        <v>3616</v>
      </c>
    </row>
    <row r="704" spans="1:175">
      <c r="A704" s="82">
        <v>3</v>
      </c>
      <c r="B704" s="9" t="s">
        <v>744</v>
      </c>
      <c r="C704" s="10"/>
      <c r="D704" s="172">
        <v>1641838</v>
      </c>
      <c r="E704" s="172"/>
      <c r="F704" s="172"/>
      <c r="G704" s="10"/>
      <c r="H704" s="11">
        <v>45566</v>
      </c>
      <c r="I704" s="11">
        <v>46077</v>
      </c>
      <c r="J704" s="10">
        <v>439</v>
      </c>
      <c r="L704" s="46"/>
      <c r="M704" s="47"/>
      <c r="N704" s="46"/>
      <c r="O704" s="47"/>
      <c r="V704" s="136"/>
      <c r="W704" s="139"/>
      <c r="Y704" s="147" t="str">
        <f t="shared" si="157"/>
        <v/>
      </c>
      <c r="AA704" s="144" t="str">
        <f t="shared" si="158"/>
        <v/>
      </c>
      <c r="AB704" s="140"/>
      <c r="AC704" s="157"/>
      <c r="AD704" s="158"/>
      <c r="AE704" s="147"/>
      <c r="CX704">
        <v>2364</v>
      </c>
      <c r="CY704">
        <v>7171</v>
      </c>
      <c r="CZ704">
        <v>18362</v>
      </c>
      <c r="DA704">
        <v>35108</v>
      </c>
      <c r="DB704">
        <v>55242</v>
      </c>
      <c r="DC704">
        <v>66691</v>
      </c>
      <c r="DD704">
        <v>60642</v>
      </c>
      <c r="DE704">
        <v>39055</v>
      </c>
      <c r="DF704">
        <v>21583</v>
      </c>
      <c r="DG704">
        <v>13558</v>
      </c>
      <c r="DH704">
        <v>11594</v>
      </c>
      <c r="DI704">
        <v>7984</v>
      </c>
      <c r="DJ704">
        <v>4488</v>
      </c>
      <c r="DK704">
        <v>7182</v>
      </c>
      <c r="DL704">
        <v>11976</v>
      </c>
      <c r="DM704">
        <v>1712</v>
      </c>
      <c r="DN704">
        <v>4687</v>
      </c>
      <c r="DO704">
        <v>12190</v>
      </c>
      <c r="DP704">
        <v>25250</v>
      </c>
      <c r="DQ704">
        <v>17867</v>
      </c>
      <c r="DR704">
        <v>6099</v>
      </c>
      <c r="DS704">
        <v>6045</v>
      </c>
      <c r="DT704">
        <v>18890</v>
      </c>
      <c r="DU704">
        <v>13161</v>
      </c>
      <c r="DV704">
        <v>4937</v>
      </c>
      <c r="DW704">
        <v>865</v>
      </c>
      <c r="DX704">
        <v>562</v>
      </c>
      <c r="DY704">
        <v>6458</v>
      </c>
      <c r="DZ704">
        <v>6471</v>
      </c>
      <c r="EA704">
        <v>568</v>
      </c>
      <c r="EB704">
        <v>9697</v>
      </c>
      <c r="EC704">
        <v>32840</v>
      </c>
      <c r="ED704">
        <v>10398</v>
      </c>
      <c r="EE704">
        <v>2814</v>
      </c>
      <c r="EF704">
        <v>7427</v>
      </c>
      <c r="EG704">
        <v>12160</v>
      </c>
      <c r="EH704">
        <v>7907</v>
      </c>
      <c r="EI704">
        <v>5220</v>
      </c>
      <c r="EJ704">
        <v>3383</v>
      </c>
      <c r="EK704">
        <v>8339</v>
      </c>
      <c r="EL704">
        <v>8443</v>
      </c>
      <c r="EM704">
        <v>12819</v>
      </c>
      <c r="EN704">
        <v>14276</v>
      </c>
      <c r="EO704">
        <v>18103</v>
      </c>
      <c r="EP704">
        <v>25456</v>
      </c>
      <c r="EQ704">
        <v>30433</v>
      </c>
      <c r="ER704">
        <v>27123</v>
      </c>
      <c r="ES704">
        <v>22997</v>
      </c>
      <c r="ET704">
        <v>57999</v>
      </c>
      <c r="EU704">
        <v>121463</v>
      </c>
      <c r="EV704">
        <v>28149</v>
      </c>
      <c r="EW704">
        <v>59065</v>
      </c>
      <c r="EX704">
        <v>66142</v>
      </c>
      <c r="EY704">
        <v>38291</v>
      </c>
      <c r="EZ704">
        <v>41780</v>
      </c>
      <c r="FA704">
        <v>41984</v>
      </c>
      <c r="FB704">
        <v>46525</v>
      </c>
      <c r="FC704">
        <v>35964</v>
      </c>
      <c r="FD704">
        <v>49344</v>
      </c>
      <c r="FE704">
        <v>89076</v>
      </c>
      <c r="FF704">
        <v>30074</v>
      </c>
      <c r="FG704">
        <v>22940</v>
      </c>
      <c r="FH704">
        <v>11966</v>
      </c>
      <c r="FI704">
        <v>12416</v>
      </c>
      <c r="FJ704">
        <v>8977</v>
      </c>
      <c r="FK704">
        <v>9358</v>
      </c>
      <c r="FL704">
        <v>10384</v>
      </c>
      <c r="FM704">
        <v>11918</v>
      </c>
      <c r="FN704">
        <v>7420</v>
      </c>
      <c r="FO704">
        <v>4623</v>
      </c>
      <c r="FP704">
        <v>1726</v>
      </c>
      <c r="FQ704">
        <v>106</v>
      </c>
      <c r="FR704">
        <v>64195</v>
      </c>
      <c r="FS704">
        <v>21353</v>
      </c>
    </row>
    <row r="705" spans="1:173">
      <c r="A705" s="12">
        <v>4</v>
      </c>
      <c r="B705" s="12" t="s">
        <v>745</v>
      </c>
      <c r="C705" s="13"/>
      <c r="D705" s="173">
        <v>798300</v>
      </c>
      <c r="E705" s="173"/>
      <c r="F705" s="173"/>
      <c r="G705" s="13"/>
      <c r="H705" s="14">
        <v>45566</v>
      </c>
      <c r="I705" s="14">
        <v>46062</v>
      </c>
      <c r="J705" s="13">
        <v>426</v>
      </c>
      <c r="L705" s="46"/>
      <c r="M705" s="47"/>
      <c r="N705" s="46"/>
      <c r="O705" s="47"/>
      <c r="V705" s="136"/>
      <c r="W705" s="139"/>
      <c r="Y705" s="147" t="str">
        <f t="shared" si="157"/>
        <v/>
      </c>
      <c r="AA705" s="144" t="str">
        <f t="shared" si="158"/>
        <v/>
      </c>
      <c r="AB705" s="140"/>
      <c r="AC705" s="157"/>
      <c r="AD705" s="158"/>
      <c r="AE705" s="147"/>
      <c r="CX705">
        <v>2364</v>
      </c>
      <c r="CY705">
        <v>7171</v>
      </c>
      <c r="CZ705">
        <v>18362</v>
      </c>
      <c r="DA705">
        <v>35108</v>
      </c>
      <c r="DB705">
        <v>55242</v>
      </c>
      <c r="DC705">
        <v>66691</v>
      </c>
      <c r="DD705">
        <v>60621</v>
      </c>
      <c r="DE705">
        <v>38679</v>
      </c>
      <c r="DF705">
        <v>19920</v>
      </c>
      <c r="DG705">
        <v>10758</v>
      </c>
      <c r="DH705">
        <v>10247</v>
      </c>
      <c r="DI705">
        <v>7713</v>
      </c>
      <c r="DJ705">
        <v>3235</v>
      </c>
      <c r="DK705">
        <v>5928</v>
      </c>
      <c r="DL705">
        <v>10722</v>
      </c>
      <c r="EB705">
        <v>133</v>
      </c>
      <c r="EC705">
        <v>1323</v>
      </c>
      <c r="ED705">
        <v>2714</v>
      </c>
      <c r="EE705">
        <v>2796</v>
      </c>
      <c r="EF705">
        <v>7427</v>
      </c>
      <c r="EG705">
        <v>12160</v>
      </c>
      <c r="EH705">
        <v>7907</v>
      </c>
      <c r="EI705">
        <v>5220</v>
      </c>
      <c r="EJ705">
        <v>3383</v>
      </c>
      <c r="EK705">
        <v>8004</v>
      </c>
      <c r="EL705">
        <v>656</v>
      </c>
      <c r="EM705">
        <v>951</v>
      </c>
      <c r="EN705">
        <v>1528</v>
      </c>
      <c r="EO705">
        <v>4601</v>
      </c>
      <c r="EP705">
        <v>11290</v>
      </c>
      <c r="EQ705">
        <v>12707</v>
      </c>
      <c r="ER705">
        <v>7873</v>
      </c>
      <c r="ES705">
        <v>5806</v>
      </c>
      <c r="ET705">
        <v>7152</v>
      </c>
      <c r="EU705">
        <v>13580</v>
      </c>
      <c r="EV705">
        <v>8838</v>
      </c>
      <c r="EW705">
        <v>5758</v>
      </c>
      <c r="EX705">
        <v>7976</v>
      </c>
      <c r="EY705">
        <v>17721</v>
      </c>
      <c r="EZ705">
        <v>24583</v>
      </c>
      <c r="FA705">
        <v>28043</v>
      </c>
      <c r="FB705">
        <v>38379</v>
      </c>
      <c r="FC705">
        <v>29698</v>
      </c>
      <c r="FD705">
        <v>27671</v>
      </c>
      <c r="FE705">
        <v>35020</v>
      </c>
      <c r="FF705">
        <v>29318</v>
      </c>
      <c r="FG705">
        <v>18404</v>
      </c>
      <c r="FH705">
        <v>11018</v>
      </c>
      <c r="FI705">
        <v>11064</v>
      </c>
      <c r="FJ705">
        <v>2579</v>
      </c>
      <c r="FK705">
        <v>1558</v>
      </c>
      <c r="FL705">
        <v>5498</v>
      </c>
      <c r="FM705">
        <v>11322</v>
      </c>
      <c r="FN705">
        <v>7420</v>
      </c>
      <c r="FO705">
        <v>4623</v>
      </c>
      <c r="FP705">
        <v>1726</v>
      </c>
      <c r="FQ705">
        <v>106</v>
      </c>
    </row>
    <row r="706" spans="1:173">
      <c r="A706" s="82">
        <v>5</v>
      </c>
      <c r="B706" s="15" t="s">
        <v>746</v>
      </c>
      <c r="C706" s="16"/>
      <c r="D706" s="174">
        <v>45857</v>
      </c>
      <c r="E706" s="174"/>
      <c r="F706" s="174"/>
      <c r="G706" s="16"/>
      <c r="H706" s="17">
        <v>45597</v>
      </c>
      <c r="I706" s="17">
        <v>45981</v>
      </c>
      <c r="J706" s="16">
        <v>330</v>
      </c>
      <c r="L706" s="46"/>
      <c r="M706" s="47"/>
      <c r="N706" s="46"/>
      <c r="O706" s="47"/>
      <c r="V706" s="136"/>
      <c r="W706" s="139"/>
      <c r="Y706" s="147" t="str">
        <f t="shared" si="157"/>
        <v/>
      </c>
      <c r="AA706" s="144" t="str">
        <f t="shared" si="158"/>
        <v/>
      </c>
      <c r="AB706" s="140"/>
      <c r="AC706" s="157"/>
      <c r="AD706" s="158"/>
      <c r="AE706" s="147"/>
      <c r="DB706">
        <v>78</v>
      </c>
      <c r="DC706">
        <v>1444</v>
      </c>
      <c r="DD706">
        <v>4835</v>
      </c>
      <c r="DE706">
        <v>2946</v>
      </c>
      <c r="DF706">
        <v>391</v>
      </c>
      <c r="DG706">
        <v>577</v>
      </c>
      <c r="DH706">
        <v>2362</v>
      </c>
      <c r="DI706">
        <v>4098</v>
      </c>
      <c r="DJ706">
        <v>2080</v>
      </c>
      <c r="DK706">
        <v>429</v>
      </c>
      <c r="DL706">
        <v>21</v>
      </c>
      <c r="EB706">
        <v>133</v>
      </c>
      <c r="EC706">
        <v>1323</v>
      </c>
      <c r="ED706">
        <v>2714</v>
      </c>
      <c r="EE706">
        <v>1765</v>
      </c>
      <c r="EF706">
        <v>1093</v>
      </c>
      <c r="EG706">
        <v>406</v>
      </c>
      <c r="EH706">
        <v>18</v>
      </c>
      <c r="EL706">
        <v>226</v>
      </c>
      <c r="EM706">
        <v>951</v>
      </c>
      <c r="EN706">
        <v>1528</v>
      </c>
      <c r="EO706">
        <v>2294</v>
      </c>
      <c r="EP706">
        <v>2716</v>
      </c>
      <c r="EQ706">
        <v>2075</v>
      </c>
      <c r="ER706">
        <v>1339</v>
      </c>
      <c r="ES706">
        <v>1669</v>
      </c>
      <c r="ET706">
        <v>1669</v>
      </c>
      <c r="EU706">
        <v>92</v>
      </c>
      <c r="EY706">
        <v>175</v>
      </c>
      <c r="EZ706">
        <v>841</v>
      </c>
      <c r="FA706">
        <v>1451</v>
      </c>
      <c r="FB706">
        <v>1009</v>
      </c>
      <c r="FC706">
        <v>688</v>
      </c>
      <c r="FD706">
        <v>313</v>
      </c>
      <c r="FE706">
        <v>109</v>
      </c>
    </row>
    <row r="707" spans="1:173">
      <c r="A707" s="20">
        <v>6</v>
      </c>
      <c r="B707" s="20" t="s">
        <v>46</v>
      </c>
      <c r="C707" s="21"/>
      <c r="D707" s="176">
        <v>45857</v>
      </c>
      <c r="E707" s="176"/>
      <c r="F707" s="176"/>
      <c r="G707" s="21"/>
      <c r="H707" s="22">
        <v>45597</v>
      </c>
      <c r="I707" s="22">
        <v>45981</v>
      </c>
      <c r="J707" s="21">
        <v>330</v>
      </c>
      <c r="L707" s="46"/>
      <c r="M707" s="47"/>
      <c r="N707" s="46"/>
      <c r="O707" s="47"/>
      <c r="V707" s="136"/>
      <c r="W707" s="139"/>
      <c r="Y707" s="147" t="str">
        <f t="shared" si="157"/>
        <v/>
      </c>
      <c r="AA707" s="144" t="str">
        <f t="shared" si="158"/>
        <v/>
      </c>
      <c r="AB707" s="140"/>
      <c r="AC707" s="157"/>
      <c r="AD707" s="158"/>
      <c r="AE707" s="147"/>
      <c r="DB707">
        <v>78</v>
      </c>
      <c r="DC707">
        <v>1444</v>
      </c>
      <c r="DD707">
        <v>4835</v>
      </c>
      <c r="DE707">
        <v>2946</v>
      </c>
      <c r="DF707">
        <v>391</v>
      </c>
      <c r="DG707">
        <v>577</v>
      </c>
      <c r="DH707">
        <v>2362</v>
      </c>
      <c r="DI707">
        <v>4098</v>
      </c>
      <c r="DJ707">
        <v>2080</v>
      </c>
      <c r="DK707">
        <v>429</v>
      </c>
      <c r="DL707">
        <v>21</v>
      </c>
      <c r="EB707">
        <v>133</v>
      </c>
      <c r="EC707">
        <v>1323</v>
      </c>
      <c r="ED707">
        <v>2714</v>
      </c>
      <c r="EE707">
        <v>1765</v>
      </c>
      <c r="EF707">
        <v>1093</v>
      </c>
      <c r="EG707">
        <v>406</v>
      </c>
      <c r="EH707">
        <v>18</v>
      </c>
      <c r="EL707">
        <v>226</v>
      </c>
      <c r="EM707">
        <v>951</v>
      </c>
      <c r="EN707">
        <v>1528</v>
      </c>
      <c r="EO707">
        <v>2294</v>
      </c>
      <c r="EP707">
        <v>2716</v>
      </c>
      <c r="EQ707">
        <v>2075</v>
      </c>
      <c r="ER707">
        <v>1339</v>
      </c>
      <c r="ES707">
        <v>1669</v>
      </c>
      <c r="ET707">
        <v>1669</v>
      </c>
      <c r="EU707">
        <v>92</v>
      </c>
      <c r="EY707">
        <v>175</v>
      </c>
      <c r="EZ707">
        <v>841</v>
      </c>
      <c r="FA707">
        <v>1451</v>
      </c>
      <c r="FB707">
        <v>1009</v>
      </c>
      <c r="FC707">
        <v>688</v>
      </c>
      <c r="FD707">
        <v>313</v>
      </c>
      <c r="FE707">
        <v>109</v>
      </c>
    </row>
    <row r="708" spans="1:173">
      <c r="B708" t="s">
        <v>47</v>
      </c>
      <c r="C708" s="18"/>
      <c r="D708" s="175">
        <v>19260</v>
      </c>
      <c r="E708" s="175"/>
      <c r="F708" s="175"/>
      <c r="G708" s="18"/>
      <c r="H708" s="19">
        <v>45597</v>
      </c>
      <c r="I708" s="19">
        <v>45663</v>
      </c>
      <c r="J708" s="18">
        <v>57</v>
      </c>
      <c r="L708" s="46"/>
      <c r="M708" s="47"/>
      <c r="N708" s="46"/>
      <c r="O708" s="47"/>
      <c r="V708" s="136"/>
      <c r="W708" s="139"/>
      <c r="Y708" s="147" t="str">
        <f t="shared" si="157"/>
        <v/>
      </c>
      <c r="AA708" s="144" t="str">
        <f t="shared" si="158"/>
        <v/>
      </c>
      <c r="AB708" s="140"/>
      <c r="AC708" s="157"/>
      <c r="AD708" s="158"/>
      <c r="AE708" s="147"/>
      <c r="DB708">
        <v>78</v>
      </c>
      <c r="DC708">
        <v>1444</v>
      </c>
      <c r="DD708">
        <v>4835</v>
      </c>
      <c r="DE708">
        <v>2946</v>
      </c>
      <c r="DF708">
        <v>391</v>
      </c>
      <c r="DG708">
        <v>577</v>
      </c>
      <c r="DH708">
        <v>2362</v>
      </c>
      <c r="DI708">
        <v>4098</v>
      </c>
      <c r="DJ708">
        <v>2080</v>
      </c>
      <c r="DK708">
        <v>429</v>
      </c>
      <c r="DL708">
        <v>21</v>
      </c>
    </row>
    <row r="709" spans="1:173" ht="15" thickBot="1">
      <c r="A709" s="18">
        <v>9</v>
      </c>
      <c r="B709" s="18" t="s">
        <v>747</v>
      </c>
      <c r="C709" s="18" t="s">
        <v>748</v>
      </c>
      <c r="D709" s="175">
        <v>2758</v>
      </c>
      <c r="E709" s="175" cm="1">
        <f t="array" ref="E709">SUMPRODUCT(($AK$2:$GH$2&lt;='S(Week)'!$N$3)*(AK709:GH709)*1)</f>
        <v>2758</v>
      </c>
      <c r="F709" s="175">
        <f>IFERROR(E709*T709,0)</f>
        <v>763.30579919952311</v>
      </c>
      <c r="G709" s="18"/>
      <c r="H709" s="19">
        <v>45597</v>
      </c>
      <c r="I709" s="19">
        <v>45625</v>
      </c>
      <c r="J709" s="18">
        <v>25</v>
      </c>
      <c r="L709" s="46"/>
      <c r="M709" s="47"/>
      <c r="N709" s="46"/>
      <c r="O709" s="47"/>
      <c r="T709" s="38">
        <f>(E710*T710)+(E711*T711)+(E712*T712)</f>
        <v>0.27676062335008089</v>
      </c>
      <c r="V709" s="136" t="str">
        <f>IF(($M709="A")*($O709="A")&gt;0,"Completed",IF($M709="A","In Progress","Not started"))</f>
        <v>Not started</v>
      </c>
      <c r="W709" s="139"/>
      <c r="Y709" s="147" t="str">
        <f t="shared" si="157"/>
        <v/>
      </c>
      <c r="AA709" s="144" t="str">
        <f t="shared" si="158"/>
        <v/>
      </c>
      <c r="AB709" s="140"/>
      <c r="AC709" s="157"/>
      <c r="AD709" s="158"/>
      <c r="AE709" s="147"/>
      <c r="DB709">
        <v>22</v>
      </c>
      <c r="DC709">
        <v>412</v>
      </c>
      <c r="DD709">
        <v>1382</v>
      </c>
      <c r="DE709">
        <v>842</v>
      </c>
      <c r="DF709">
        <v>100</v>
      </c>
    </row>
    <row r="710" spans="1:173" outlineLevel="6">
      <c r="A710" s="18"/>
      <c r="B710" s="18"/>
      <c r="C710" s="25" t="s">
        <v>73</v>
      </c>
      <c r="D710" s="175"/>
      <c r="E710" s="175">
        <v>0.1</v>
      </c>
      <c r="F710" s="175"/>
      <c r="G710" s="19"/>
      <c r="H710" s="19"/>
      <c r="I710" s="18"/>
      <c r="L710" s="46"/>
      <c r="M710" s="47"/>
      <c r="N710" s="46"/>
      <c r="O710" s="47"/>
      <c r="P710" s="53"/>
      <c r="Q710" s="29" t="s">
        <v>82</v>
      </c>
      <c r="R710" s="30"/>
      <c r="S710" s="31" t="s">
        <v>82</v>
      </c>
      <c r="T710" s="38">
        <f t="shared" ref="T710:T725" si="174">IFERROR($P710/$R710,0)</f>
        <v>0</v>
      </c>
      <c r="V710" s="136"/>
      <c r="W710" s="139"/>
      <c r="X710" s="26" t="s">
        <v>81</v>
      </c>
      <c r="Y710" s="147" t="str">
        <f t="shared" si="157"/>
        <v/>
      </c>
      <c r="Z710" s="26" t="s">
        <v>81</v>
      </c>
      <c r="AA710" s="144" t="str">
        <f t="shared" si="158"/>
        <v/>
      </c>
      <c r="AB710" s="140" t="s">
        <v>81</v>
      </c>
      <c r="AC710" s="161" t="s">
        <v>85</v>
      </c>
      <c r="AD710" s="162" t="s">
        <v>86</v>
      </c>
      <c r="AE710" s="162" t="s">
        <v>87</v>
      </c>
    </row>
    <row r="711" spans="1:173" outlineLevel="6">
      <c r="A711" s="18"/>
      <c r="B711" s="18"/>
      <c r="C711" s="25" t="s">
        <v>77</v>
      </c>
      <c r="D711" s="175"/>
      <c r="E711" s="175">
        <v>0.4</v>
      </c>
      <c r="F711" s="175"/>
      <c r="G711" s="19"/>
      <c r="H711" s="19"/>
      <c r="I711" s="18"/>
      <c r="L711" s="46"/>
      <c r="M711" s="47"/>
      <c r="N711" s="46"/>
      <c r="O711" s="47"/>
      <c r="P711" s="54"/>
      <c r="Q711" s="32" t="s">
        <v>78</v>
      </c>
      <c r="R711" s="33"/>
      <c r="S711" s="34" t="s">
        <v>79</v>
      </c>
      <c r="T711" s="38">
        <f t="shared" si="174"/>
        <v>0</v>
      </c>
      <c r="V711" s="136"/>
      <c r="W711" s="139"/>
      <c r="X711" s="26" t="s">
        <v>79</v>
      </c>
      <c r="Y711" s="147" t="str">
        <f t="shared" si="157"/>
        <v/>
      </c>
      <c r="Z711" s="26" t="s">
        <v>79</v>
      </c>
      <c r="AA711" s="144" t="str">
        <f t="shared" si="158"/>
        <v/>
      </c>
      <c r="AB711" s="140" t="s">
        <v>79</v>
      </c>
      <c r="AC711" s="161" t="s">
        <v>85</v>
      </c>
      <c r="AD711" s="162" t="s">
        <v>86</v>
      </c>
      <c r="AE711" s="162" t="s">
        <v>87</v>
      </c>
    </row>
    <row r="712" spans="1:173" outlineLevel="6">
      <c r="A712" s="18"/>
      <c r="B712" s="18"/>
      <c r="C712" s="25" t="s">
        <v>80</v>
      </c>
      <c r="D712" s="175"/>
      <c r="E712" s="175">
        <v>0.5</v>
      </c>
      <c r="F712" s="175"/>
      <c r="G712" s="19"/>
      <c r="H712" s="19"/>
      <c r="I712" s="18"/>
      <c r="L712" s="86">
        <v>45995</v>
      </c>
      <c r="M712" s="47"/>
      <c r="N712" s="46"/>
      <c r="O712" s="47" t="s">
        <v>55</v>
      </c>
      <c r="P712" s="55">
        <v>650</v>
      </c>
      <c r="Q712" s="35" t="s">
        <v>82</v>
      </c>
      <c r="R712" s="36">
        <v>1174.3</v>
      </c>
      <c r="S712" s="37" t="s">
        <v>82</v>
      </c>
      <c r="T712" s="38">
        <f t="shared" si="174"/>
        <v>0.55352124670016178</v>
      </c>
      <c r="V712" s="136"/>
      <c r="W712" s="139">
        <v>650</v>
      </c>
      <c r="X712" s="26" t="s">
        <v>81</v>
      </c>
      <c r="Y712" s="147" t="str">
        <f t="shared" si="157"/>
        <v/>
      </c>
      <c r="Z712" s="26" t="s">
        <v>81</v>
      </c>
      <c r="AA712" s="144" t="str">
        <f t="shared" si="158"/>
        <v/>
      </c>
      <c r="AB712" s="140" t="s">
        <v>81</v>
      </c>
      <c r="AC712" s="161" t="s">
        <v>85</v>
      </c>
      <c r="AD712" s="162" t="s">
        <v>86</v>
      </c>
      <c r="AE712" s="162" t="s">
        <v>87</v>
      </c>
    </row>
    <row r="713" spans="1:173" ht="15" thickBot="1">
      <c r="A713" s="18">
        <v>9</v>
      </c>
      <c r="B713" s="18" t="s">
        <v>749</v>
      </c>
      <c r="C713" s="18" t="s">
        <v>750</v>
      </c>
      <c r="D713" s="175">
        <v>6895</v>
      </c>
      <c r="E713" s="175" cm="1">
        <f t="array" ref="E713">SUMPRODUCT(($AK$2:$GH$2&lt;='S(Week)'!$N$3)*(AK713:GH713)*1)</f>
        <v>6895</v>
      </c>
      <c r="F713" s="175">
        <f>IFERROR(E713*T713,0)</f>
        <v>0</v>
      </c>
      <c r="G713" s="18"/>
      <c r="H713" s="19">
        <v>45597</v>
      </c>
      <c r="I713" s="19">
        <v>45625</v>
      </c>
      <c r="J713" s="18">
        <v>25</v>
      </c>
      <c r="L713" s="46"/>
      <c r="M713" s="47"/>
      <c r="N713" s="46"/>
      <c r="O713" s="47"/>
      <c r="T713" s="38">
        <f>(E714*T714)+(E715*T715)+(E716*T716)</f>
        <v>0</v>
      </c>
      <c r="V713" s="136" t="str">
        <f>IF(($M713="A")*($O713="A")&gt;0,"Completed",IF($M713="A","In Progress","Not started"))</f>
        <v>Not started</v>
      </c>
      <c r="W713" s="139"/>
      <c r="Y713" s="147" t="str">
        <f t="shared" si="157"/>
        <v/>
      </c>
      <c r="AA713" s="144" t="str">
        <f t="shared" si="158"/>
        <v/>
      </c>
      <c r="AB713" s="140"/>
      <c r="AC713" s="157"/>
      <c r="AD713" s="158"/>
      <c r="AE713" s="147"/>
      <c r="DB713">
        <v>56</v>
      </c>
      <c r="DC713">
        <v>1031</v>
      </c>
      <c r="DD713">
        <v>3454</v>
      </c>
      <c r="DE713">
        <v>2105</v>
      </c>
      <c r="DF713">
        <v>249</v>
      </c>
    </row>
    <row r="714" spans="1:173" outlineLevel="6">
      <c r="A714" s="18"/>
      <c r="B714" s="18"/>
      <c r="C714" s="25" t="s">
        <v>73</v>
      </c>
      <c r="D714" s="175"/>
      <c r="E714" s="175">
        <v>0.1</v>
      </c>
      <c r="F714" s="175"/>
      <c r="G714" s="19"/>
      <c r="H714" s="19"/>
      <c r="I714" s="18"/>
      <c r="L714" s="46"/>
      <c r="M714" s="47"/>
      <c r="N714" s="46"/>
      <c r="O714" s="47"/>
      <c r="P714" s="53"/>
      <c r="Q714" s="29" t="s">
        <v>82</v>
      </c>
      <c r="R714" s="30"/>
      <c r="S714" s="31" t="s">
        <v>82</v>
      </c>
      <c r="T714" s="38">
        <f t="shared" si="174"/>
        <v>0</v>
      </c>
      <c r="V714" s="136"/>
      <c r="W714" s="139"/>
      <c r="X714" s="26" t="s">
        <v>81</v>
      </c>
      <c r="Y714" s="147" t="str">
        <f t="shared" si="157"/>
        <v/>
      </c>
      <c r="Z714" s="26" t="s">
        <v>81</v>
      </c>
      <c r="AA714" s="144" t="str">
        <f t="shared" si="158"/>
        <v/>
      </c>
      <c r="AB714" s="140" t="s">
        <v>81</v>
      </c>
      <c r="AC714" s="161" t="s">
        <v>85</v>
      </c>
      <c r="AD714" s="162" t="s">
        <v>86</v>
      </c>
      <c r="AE714" s="162" t="s">
        <v>87</v>
      </c>
    </row>
    <row r="715" spans="1:173" outlineLevel="6">
      <c r="A715" s="18"/>
      <c r="B715" s="18"/>
      <c r="C715" s="25" t="s">
        <v>77</v>
      </c>
      <c r="D715" s="175"/>
      <c r="E715" s="175">
        <v>0.4</v>
      </c>
      <c r="F715" s="175"/>
      <c r="G715" s="19"/>
      <c r="H715" s="19"/>
      <c r="I715" s="18"/>
      <c r="L715" s="46"/>
      <c r="M715" s="47"/>
      <c r="N715" s="46"/>
      <c r="O715" s="47"/>
      <c r="P715" s="54"/>
      <c r="Q715" s="32" t="s">
        <v>78</v>
      </c>
      <c r="R715" s="33"/>
      <c r="S715" s="34" t="s">
        <v>78</v>
      </c>
      <c r="T715" s="38">
        <f t="shared" si="174"/>
        <v>0</v>
      </c>
      <c r="V715" s="136"/>
      <c r="W715" s="139"/>
      <c r="X715" s="26" t="s">
        <v>79</v>
      </c>
      <c r="Y715" s="147" t="str">
        <f t="shared" ref="Y715:Y778" si="175">IFERROR(IF(P715-W715=0, "", P715-W715), "")</f>
        <v/>
      </c>
      <c r="Z715" s="26" t="s">
        <v>79</v>
      </c>
      <c r="AA715" s="144" t="str">
        <f t="shared" ref="AA715:AA778" si="176">IFERROR(W715+Y715,"")</f>
        <v/>
      </c>
      <c r="AB715" s="140" t="s">
        <v>79</v>
      </c>
      <c r="AC715" s="161" t="s">
        <v>85</v>
      </c>
      <c r="AD715" s="162" t="s">
        <v>86</v>
      </c>
      <c r="AE715" s="162" t="s">
        <v>87</v>
      </c>
    </row>
    <row r="716" spans="1:173" outlineLevel="6">
      <c r="A716" s="18"/>
      <c r="B716" s="18"/>
      <c r="C716" s="25" t="s">
        <v>80</v>
      </c>
      <c r="D716" s="175"/>
      <c r="E716" s="175">
        <v>0.5</v>
      </c>
      <c r="F716" s="175"/>
      <c r="G716" s="19"/>
      <c r="H716" s="19"/>
      <c r="I716" s="18"/>
      <c r="L716" s="46"/>
      <c r="M716" s="47"/>
      <c r="N716" s="46"/>
      <c r="O716" s="47"/>
      <c r="P716" s="55"/>
      <c r="Q716" s="35" t="s">
        <v>82</v>
      </c>
      <c r="R716" s="36"/>
      <c r="S716" s="37" t="s">
        <v>82</v>
      </c>
      <c r="T716" s="38">
        <f t="shared" si="174"/>
        <v>0</v>
      </c>
      <c r="V716" s="136"/>
      <c r="W716" s="139"/>
      <c r="X716" s="26" t="s">
        <v>81</v>
      </c>
      <c r="Y716" s="147" t="str">
        <f t="shared" si="175"/>
        <v/>
      </c>
      <c r="Z716" s="26" t="s">
        <v>81</v>
      </c>
      <c r="AA716" s="144" t="str">
        <f t="shared" si="176"/>
        <v/>
      </c>
      <c r="AB716" s="140" t="s">
        <v>81</v>
      </c>
      <c r="AC716" s="161" t="s">
        <v>85</v>
      </c>
      <c r="AD716" s="162" t="s">
        <v>86</v>
      </c>
      <c r="AE716" s="162" t="s">
        <v>87</v>
      </c>
    </row>
    <row r="717" spans="1:173" ht="15" thickBot="1">
      <c r="A717" s="18">
        <v>9</v>
      </c>
      <c r="B717" s="18" t="s">
        <v>751</v>
      </c>
      <c r="C717" s="18" t="s">
        <v>752</v>
      </c>
      <c r="D717" s="175">
        <v>9607</v>
      </c>
      <c r="E717" s="175" cm="1">
        <f t="array" ref="E717">SUMPRODUCT(($AK$2:$GH$2&lt;='S(Week)'!$N$3)*(AK717:GH717)*1)</f>
        <v>9609</v>
      </c>
      <c r="F717" s="175">
        <f>IFERROR(E717*T717,0)</f>
        <v>0</v>
      </c>
      <c r="G717" s="18"/>
      <c r="H717" s="19">
        <v>45625</v>
      </c>
      <c r="I717" s="19">
        <v>45663</v>
      </c>
      <c r="J717" s="18">
        <v>32</v>
      </c>
      <c r="L717" s="46"/>
      <c r="M717" s="47"/>
      <c r="N717" s="46"/>
      <c r="O717" s="47"/>
      <c r="P717" s="52"/>
      <c r="Q717" s="39" t="s">
        <v>51</v>
      </c>
      <c r="R717" s="40">
        <v>100</v>
      </c>
      <c r="S717" s="41" t="s">
        <v>51</v>
      </c>
      <c r="T717" s="38">
        <f t="shared" si="174"/>
        <v>0</v>
      </c>
      <c r="V717" s="136" t="str">
        <f>IF(($M717="A")*($O717="A")&gt;0,"Completed",IF($M717="A","In Progress","Not started"))</f>
        <v>Not started</v>
      </c>
      <c r="W717" s="139"/>
      <c r="X717" s="26" t="s">
        <v>52</v>
      </c>
      <c r="Y717" s="147" t="str">
        <f t="shared" si="175"/>
        <v/>
      </c>
      <c r="Z717" s="26" t="s">
        <v>52</v>
      </c>
      <c r="AA717" s="144" t="str">
        <f t="shared" si="176"/>
        <v/>
      </c>
      <c r="AB717" s="140" t="s">
        <v>52</v>
      </c>
      <c r="AC717" s="161" t="s">
        <v>85</v>
      </c>
      <c r="AD717" s="162" t="s">
        <v>86</v>
      </c>
      <c r="AE717" s="162" t="s">
        <v>87</v>
      </c>
      <c r="DF717">
        <v>42</v>
      </c>
      <c r="DG717">
        <v>577</v>
      </c>
      <c r="DH717">
        <v>2362</v>
      </c>
      <c r="DI717">
        <v>4098</v>
      </c>
      <c r="DJ717">
        <v>2080</v>
      </c>
      <c r="DK717">
        <v>429</v>
      </c>
      <c r="DL717">
        <v>21</v>
      </c>
    </row>
    <row r="718" spans="1:173" ht="15" hidden="1" thickBot="1">
      <c r="B718" t="s">
        <v>105</v>
      </c>
      <c r="C718" s="18"/>
      <c r="D718" s="175">
        <v>22011</v>
      </c>
      <c r="E718" s="175"/>
      <c r="F718" s="175"/>
      <c r="G718" s="18"/>
      <c r="H718" s="19">
        <v>45779</v>
      </c>
      <c r="I718" s="19">
        <v>45908</v>
      </c>
      <c r="J718" s="18">
        <v>110</v>
      </c>
      <c r="L718" s="46"/>
      <c r="M718" s="47"/>
      <c r="N718" s="46"/>
      <c r="O718" s="47"/>
      <c r="V718" s="136"/>
      <c r="W718" s="139"/>
      <c r="Y718" s="147" t="str">
        <f t="shared" si="175"/>
        <v/>
      </c>
      <c r="AA718" s="144" t="str">
        <f t="shared" si="176"/>
        <v/>
      </c>
      <c r="AB718" s="140"/>
      <c r="AC718" s="157"/>
      <c r="AD718" s="158"/>
      <c r="AE718" s="147"/>
      <c r="EB718">
        <v>133</v>
      </c>
      <c r="EC718">
        <v>1323</v>
      </c>
      <c r="ED718">
        <v>2714</v>
      </c>
      <c r="EE718">
        <v>1765</v>
      </c>
      <c r="EF718">
        <v>1093</v>
      </c>
      <c r="EG718">
        <v>406</v>
      </c>
      <c r="EH718">
        <v>18</v>
      </c>
      <c r="EL718">
        <v>226</v>
      </c>
      <c r="EM718">
        <v>951</v>
      </c>
      <c r="EN718">
        <v>1528</v>
      </c>
      <c r="EO718">
        <v>2294</v>
      </c>
      <c r="EP718">
        <v>2716</v>
      </c>
      <c r="EQ718">
        <v>2075</v>
      </c>
      <c r="ER718">
        <v>1339</v>
      </c>
      <c r="ES718">
        <v>1669</v>
      </c>
      <c r="ET718">
        <v>1669</v>
      </c>
      <c r="EU718">
        <v>92</v>
      </c>
    </row>
    <row r="719" spans="1:173" ht="15" hidden="1" thickBot="1">
      <c r="A719" s="18">
        <v>9</v>
      </c>
      <c r="B719" s="18" t="s">
        <v>753</v>
      </c>
      <c r="C719" s="18" t="s">
        <v>754</v>
      </c>
      <c r="D719" s="175">
        <v>7453</v>
      </c>
      <c r="E719" s="175" cm="1">
        <f t="array" ref="E719">SUMPRODUCT(($AK$2:$GH$2&lt;='S(Week)'!$N$3)*(AK719:GH719)*1)</f>
        <v>7452</v>
      </c>
      <c r="F719" s="175">
        <f>IFERROR(E719*T719,0)</f>
        <v>0</v>
      </c>
      <c r="G719" s="18"/>
      <c r="H719" s="19">
        <v>45779</v>
      </c>
      <c r="I719" s="19">
        <v>45817</v>
      </c>
      <c r="J719" s="18">
        <v>32</v>
      </c>
      <c r="L719" s="46"/>
      <c r="M719" s="47"/>
      <c r="N719" s="46"/>
      <c r="O719" s="47"/>
      <c r="P719" s="52"/>
      <c r="Q719" s="39" t="s">
        <v>51</v>
      </c>
      <c r="R719" s="40">
        <v>100</v>
      </c>
      <c r="S719" s="41" t="s">
        <v>51</v>
      </c>
      <c r="T719" s="38">
        <f t="shared" si="174"/>
        <v>0</v>
      </c>
      <c r="V719" s="136" t="str">
        <f t="shared" ref="V719:V722" si="177">IF(($M719="A")*($O719="A")&gt;0,"Completed",IF($M719="A","In Progress","Not started"))</f>
        <v>Not started</v>
      </c>
      <c r="W719" s="139"/>
      <c r="X719" s="26" t="s">
        <v>52</v>
      </c>
      <c r="Y719" s="147" t="str">
        <f t="shared" si="175"/>
        <v/>
      </c>
      <c r="Z719" s="26" t="s">
        <v>52</v>
      </c>
      <c r="AA719" s="144" t="str">
        <f t="shared" si="176"/>
        <v/>
      </c>
      <c r="AB719" s="140" t="s">
        <v>52</v>
      </c>
      <c r="AC719" s="156" t="s">
        <v>189</v>
      </c>
      <c r="AD719" s="147" t="s">
        <v>755</v>
      </c>
      <c r="AE719" s="147" t="s">
        <v>252</v>
      </c>
      <c r="EB719">
        <v>133</v>
      </c>
      <c r="EC719">
        <v>1323</v>
      </c>
      <c r="ED719">
        <v>2714</v>
      </c>
      <c r="EE719">
        <v>1765</v>
      </c>
      <c r="EF719">
        <v>1093</v>
      </c>
      <c r="EG719">
        <v>406</v>
      </c>
      <c r="EH719">
        <v>18</v>
      </c>
    </row>
    <row r="720" spans="1:173" ht="15" hidden="1" thickBot="1">
      <c r="A720" s="18">
        <v>9</v>
      </c>
      <c r="B720" s="18" t="s">
        <v>756</v>
      </c>
      <c r="C720" s="18" t="s">
        <v>757</v>
      </c>
      <c r="D720" s="175">
        <v>11006</v>
      </c>
      <c r="E720" s="175" cm="1">
        <f t="array" ref="E720">SUMPRODUCT(($AK$2:$GH$2&lt;='S(Week)'!$N$3)*(AK720:GH720)*1)</f>
        <v>11006</v>
      </c>
      <c r="F720" s="175">
        <f>IFERROR(E720*T720,0)</f>
        <v>0</v>
      </c>
      <c r="G720" s="18"/>
      <c r="H720" s="19">
        <v>45847</v>
      </c>
      <c r="I720" s="19">
        <v>45892</v>
      </c>
      <c r="J720" s="18">
        <v>40</v>
      </c>
      <c r="L720" s="46"/>
      <c r="M720" s="47"/>
      <c r="N720" s="46"/>
      <c r="O720" s="47"/>
      <c r="P720" s="52"/>
      <c r="Q720" s="39" t="s">
        <v>51</v>
      </c>
      <c r="R720" s="40">
        <v>100</v>
      </c>
      <c r="S720" s="41" t="s">
        <v>51</v>
      </c>
      <c r="T720" s="38">
        <f t="shared" si="174"/>
        <v>0</v>
      </c>
      <c r="V720" s="136" t="str">
        <f t="shared" si="177"/>
        <v>Not started</v>
      </c>
      <c r="W720" s="139"/>
      <c r="X720" s="26" t="s">
        <v>52</v>
      </c>
      <c r="Y720" s="147" t="str">
        <f t="shared" si="175"/>
        <v/>
      </c>
      <c r="Z720" s="26" t="s">
        <v>52</v>
      </c>
      <c r="AA720" s="144" t="str">
        <f t="shared" si="176"/>
        <v/>
      </c>
      <c r="AB720" s="140" t="s">
        <v>52</v>
      </c>
      <c r="AC720" s="156" t="s">
        <v>189</v>
      </c>
      <c r="AD720" s="147" t="s">
        <v>586</v>
      </c>
      <c r="AE720" s="147" t="s">
        <v>334</v>
      </c>
      <c r="EL720">
        <v>226</v>
      </c>
      <c r="EM720">
        <v>951</v>
      </c>
      <c r="EN720">
        <v>1528</v>
      </c>
      <c r="EO720">
        <v>2294</v>
      </c>
      <c r="EP720">
        <v>2716</v>
      </c>
      <c r="EQ720">
        <v>2075</v>
      </c>
      <c r="ER720">
        <v>1216</v>
      </c>
    </row>
    <row r="721" spans="1:173" ht="15" hidden="1" thickBot="1">
      <c r="A721" s="18">
        <v>9</v>
      </c>
      <c r="B721" s="18" t="s">
        <v>758</v>
      </c>
      <c r="C721" s="18" t="s">
        <v>759</v>
      </c>
      <c r="D721" s="175">
        <v>1126</v>
      </c>
      <c r="E721" s="175" cm="1">
        <f t="array" ref="E721">SUMPRODUCT(($AK$2:$GH$2&lt;='S(Week)'!$N$3)*(AK721:GH721)*1)</f>
        <v>1126</v>
      </c>
      <c r="F721" s="175">
        <f>IFERROR(E721*T721,0)</f>
        <v>0</v>
      </c>
      <c r="G721" s="18"/>
      <c r="H721" s="19">
        <v>45892</v>
      </c>
      <c r="I721" s="19">
        <v>45897</v>
      </c>
      <c r="J721" s="18">
        <v>4</v>
      </c>
      <c r="L721" s="46"/>
      <c r="M721" s="47"/>
      <c r="N721" s="46"/>
      <c r="O721" s="47"/>
      <c r="P721" s="52"/>
      <c r="Q721" s="39" t="s">
        <v>51</v>
      </c>
      <c r="R721" s="40">
        <v>100</v>
      </c>
      <c r="S721" s="41" t="s">
        <v>51</v>
      </c>
      <c r="T721" s="38">
        <f t="shared" si="174"/>
        <v>0</v>
      </c>
      <c r="V721" s="136" t="str">
        <f t="shared" si="177"/>
        <v>Not started</v>
      </c>
      <c r="W721" s="139"/>
      <c r="X721" s="26" t="s">
        <v>52</v>
      </c>
      <c r="Y721" s="147" t="str">
        <f t="shared" si="175"/>
        <v/>
      </c>
      <c r="Z721" s="26" t="s">
        <v>52</v>
      </c>
      <c r="AA721" s="144" t="str">
        <f t="shared" si="176"/>
        <v/>
      </c>
      <c r="AB721" s="140" t="s">
        <v>52</v>
      </c>
      <c r="AC721" s="156" t="s">
        <v>189</v>
      </c>
      <c r="AD721" s="147" t="s">
        <v>586</v>
      </c>
      <c r="AE721" s="147" t="s">
        <v>334</v>
      </c>
      <c r="ER721">
        <v>123</v>
      </c>
      <c r="ES721">
        <v>1003</v>
      </c>
    </row>
    <row r="722" spans="1:173" ht="15" hidden="1" thickBot="1">
      <c r="A722" s="18">
        <v>9</v>
      </c>
      <c r="B722" s="18" t="s">
        <v>760</v>
      </c>
      <c r="C722" s="18" t="s">
        <v>761</v>
      </c>
      <c r="D722" s="175">
        <v>2426</v>
      </c>
      <c r="E722" s="175" cm="1">
        <f t="array" ref="E722">SUMPRODUCT(($AK$2:$GH$2&lt;='S(Week)'!$N$3)*(AK722:GH722)*1)</f>
        <v>2426</v>
      </c>
      <c r="F722" s="175">
        <f>IFERROR(E722*T722,0)</f>
        <v>0</v>
      </c>
      <c r="G722" s="18"/>
      <c r="H722" s="19">
        <v>45897</v>
      </c>
      <c r="I722" s="19">
        <v>45908</v>
      </c>
      <c r="J722" s="18">
        <v>9</v>
      </c>
      <c r="L722" s="46"/>
      <c r="M722" s="47"/>
      <c r="N722" s="46"/>
      <c r="O722" s="47"/>
      <c r="P722" s="52"/>
      <c r="Q722" s="39" t="s">
        <v>51</v>
      </c>
      <c r="R722" s="40">
        <v>100</v>
      </c>
      <c r="S722" s="41" t="s">
        <v>51</v>
      </c>
      <c r="T722" s="38">
        <f t="shared" si="174"/>
        <v>0</v>
      </c>
      <c r="V722" s="136" t="str">
        <f t="shared" si="177"/>
        <v>Not started</v>
      </c>
      <c r="W722" s="139"/>
      <c r="X722" s="26" t="s">
        <v>52</v>
      </c>
      <c r="Y722" s="147" t="str">
        <f t="shared" si="175"/>
        <v/>
      </c>
      <c r="Z722" s="26" t="s">
        <v>52</v>
      </c>
      <c r="AA722" s="144" t="str">
        <f t="shared" si="176"/>
        <v/>
      </c>
      <c r="AB722" s="140" t="s">
        <v>52</v>
      </c>
      <c r="AC722" s="156" t="s">
        <v>189</v>
      </c>
      <c r="AD722" s="147" t="s">
        <v>586</v>
      </c>
      <c r="AE722" s="147" t="s">
        <v>334</v>
      </c>
      <c r="ES722">
        <v>665</v>
      </c>
      <c r="ET722">
        <v>1669</v>
      </c>
      <c r="EU722">
        <v>92</v>
      </c>
    </row>
    <row r="723" spans="1:173" ht="15" hidden="1" thickBot="1">
      <c r="B723" t="s">
        <v>118</v>
      </c>
      <c r="C723" s="18"/>
      <c r="D723" s="175">
        <v>4586</v>
      </c>
      <c r="E723" s="175"/>
      <c r="F723" s="175"/>
      <c r="G723" s="18"/>
      <c r="H723" s="19">
        <v>45938</v>
      </c>
      <c r="I723" s="19">
        <v>45981</v>
      </c>
      <c r="J723" s="18">
        <v>38</v>
      </c>
      <c r="L723" s="46"/>
      <c r="M723" s="47"/>
      <c r="N723" s="46"/>
      <c r="O723" s="47"/>
      <c r="V723" s="136"/>
      <c r="W723" s="139"/>
      <c r="Y723" s="147" t="str">
        <f t="shared" si="175"/>
        <v/>
      </c>
      <c r="AA723" s="144" t="str">
        <f t="shared" si="176"/>
        <v/>
      </c>
      <c r="AB723" s="140"/>
      <c r="AC723" s="157"/>
      <c r="AD723" s="158"/>
      <c r="AE723" s="147"/>
      <c r="EY723">
        <v>175</v>
      </c>
      <c r="EZ723">
        <v>841</v>
      </c>
      <c r="FA723">
        <v>1451</v>
      </c>
      <c r="FB723">
        <v>1009</v>
      </c>
      <c r="FC723">
        <v>688</v>
      </c>
      <c r="FD723">
        <v>313</v>
      </c>
      <c r="FE723">
        <v>109</v>
      </c>
    </row>
    <row r="724" spans="1:173" ht="15" hidden="1" thickBot="1">
      <c r="A724" s="18">
        <v>9</v>
      </c>
      <c r="B724" s="18" t="s">
        <v>762</v>
      </c>
      <c r="C724" s="18" t="s">
        <v>763</v>
      </c>
      <c r="D724" s="175">
        <v>2293</v>
      </c>
      <c r="E724" s="175" cm="1">
        <f t="array" ref="E724">SUMPRODUCT(($AK$2:$GH$2&lt;='S(Week)'!$N$3)*(AK724:GH724)*1)</f>
        <v>2293</v>
      </c>
      <c r="F724" s="175">
        <f>IFERROR(E724*T724,0)</f>
        <v>0</v>
      </c>
      <c r="G724" s="18"/>
      <c r="H724" s="19">
        <v>45938</v>
      </c>
      <c r="I724" s="19">
        <v>45981</v>
      </c>
      <c r="J724" s="18">
        <v>38</v>
      </c>
      <c r="L724" s="46"/>
      <c r="M724" s="47"/>
      <c r="N724" s="46"/>
      <c r="O724" s="47"/>
      <c r="P724" s="52"/>
      <c r="Q724" s="39" t="s">
        <v>51</v>
      </c>
      <c r="R724" s="40">
        <v>100</v>
      </c>
      <c r="S724" s="41" t="s">
        <v>51</v>
      </c>
      <c r="T724" s="38">
        <f t="shared" si="174"/>
        <v>0</v>
      </c>
      <c r="V724" s="136" t="str">
        <f t="shared" ref="V724:V725" si="178">IF(($M724="A")*($O724="A")&gt;0,"Completed",IF($M724="A","In Progress","Not started"))</f>
        <v>Not started</v>
      </c>
      <c r="W724" s="139"/>
      <c r="X724" s="26" t="s">
        <v>52</v>
      </c>
      <c r="Y724" s="147" t="str">
        <f t="shared" si="175"/>
        <v/>
      </c>
      <c r="Z724" s="26" t="s">
        <v>52</v>
      </c>
      <c r="AA724" s="144" t="str">
        <f t="shared" si="176"/>
        <v/>
      </c>
      <c r="AB724" s="140" t="s">
        <v>52</v>
      </c>
      <c r="AC724" s="157"/>
      <c r="AD724" s="158"/>
      <c r="AE724" s="147"/>
      <c r="EY724">
        <v>87</v>
      </c>
      <c r="EZ724">
        <v>421</v>
      </c>
      <c r="FA724">
        <v>726</v>
      </c>
      <c r="FB724">
        <v>505</v>
      </c>
      <c r="FC724">
        <v>344</v>
      </c>
      <c r="FD724">
        <v>156</v>
      </c>
      <c r="FE724">
        <v>54</v>
      </c>
    </row>
    <row r="725" spans="1:173" ht="15" hidden="1" thickBot="1">
      <c r="A725" s="18">
        <v>9</v>
      </c>
      <c r="B725" s="18" t="s">
        <v>764</v>
      </c>
      <c r="C725" s="18" t="s">
        <v>765</v>
      </c>
      <c r="D725" s="175">
        <v>2293</v>
      </c>
      <c r="E725" s="175" cm="1">
        <f t="array" ref="E725">SUMPRODUCT(($AK$2:$GH$2&lt;='S(Week)'!$N$3)*(AK725:GH725)*1)</f>
        <v>2293</v>
      </c>
      <c r="F725" s="175">
        <f>IFERROR(E725*T725,0)</f>
        <v>0</v>
      </c>
      <c r="G725" s="18"/>
      <c r="H725" s="19">
        <v>45938</v>
      </c>
      <c r="I725" s="19">
        <v>45981</v>
      </c>
      <c r="J725" s="18">
        <v>38</v>
      </c>
      <c r="L725" s="46"/>
      <c r="M725" s="47"/>
      <c r="N725" s="46"/>
      <c r="O725" s="47"/>
      <c r="P725" s="52"/>
      <c r="Q725" s="39" t="s">
        <v>51</v>
      </c>
      <c r="R725" s="40">
        <v>100</v>
      </c>
      <c r="S725" s="41" t="s">
        <v>51</v>
      </c>
      <c r="T725" s="38">
        <f t="shared" si="174"/>
        <v>0</v>
      </c>
      <c r="V725" s="136" t="str">
        <f t="shared" si="178"/>
        <v>Not started</v>
      </c>
      <c r="W725" s="139"/>
      <c r="X725" s="26" t="s">
        <v>52</v>
      </c>
      <c r="Y725" s="147" t="str">
        <f t="shared" si="175"/>
        <v/>
      </c>
      <c r="Z725" s="26" t="s">
        <v>52</v>
      </c>
      <c r="AA725" s="144" t="str">
        <f t="shared" si="176"/>
        <v/>
      </c>
      <c r="AB725" s="140" t="s">
        <v>52</v>
      </c>
      <c r="AC725" s="157"/>
      <c r="AD725" s="158"/>
      <c r="AE725" s="147"/>
      <c r="EY725">
        <v>87</v>
      </c>
      <c r="EZ725">
        <v>421</v>
      </c>
      <c r="FA725">
        <v>726</v>
      </c>
      <c r="FB725">
        <v>505</v>
      </c>
      <c r="FC725">
        <v>344</v>
      </c>
      <c r="FD725">
        <v>156</v>
      </c>
      <c r="FE725">
        <v>54</v>
      </c>
    </row>
    <row r="726" spans="1:173">
      <c r="A726" s="82">
        <v>5</v>
      </c>
      <c r="B726" s="15" t="s">
        <v>766</v>
      </c>
      <c r="C726" s="16"/>
      <c r="D726" s="174">
        <v>722316</v>
      </c>
      <c r="E726" s="174"/>
      <c r="F726" s="174"/>
      <c r="G726" s="16"/>
      <c r="H726" s="17">
        <v>45566</v>
      </c>
      <c r="I726" s="17">
        <v>46062</v>
      </c>
      <c r="J726" s="16">
        <v>426</v>
      </c>
      <c r="L726" s="46"/>
      <c r="M726" s="47"/>
      <c r="N726" s="46"/>
      <c r="O726" s="47"/>
      <c r="V726" s="136"/>
      <c r="W726" s="139"/>
      <c r="Y726" s="147" t="str">
        <f t="shared" si="175"/>
        <v/>
      </c>
      <c r="AA726" s="144" t="str">
        <f t="shared" si="176"/>
        <v/>
      </c>
      <c r="AB726" s="140"/>
      <c r="AC726" s="157"/>
      <c r="AD726" s="158"/>
      <c r="AE726" s="147"/>
      <c r="CX726">
        <v>2364</v>
      </c>
      <c r="CY726">
        <v>7171</v>
      </c>
      <c r="CZ726">
        <v>18362</v>
      </c>
      <c r="DA726">
        <v>35108</v>
      </c>
      <c r="DB726">
        <v>55164</v>
      </c>
      <c r="DC726">
        <v>65248</v>
      </c>
      <c r="DD726">
        <v>55786</v>
      </c>
      <c r="DE726">
        <v>35653</v>
      </c>
      <c r="DF726">
        <v>18751</v>
      </c>
      <c r="DG726">
        <v>7327</v>
      </c>
      <c r="DH726">
        <v>2442</v>
      </c>
      <c r="EE726">
        <v>1031</v>
      </c>
      <c r="EF726">
        <v>6334</v>
      </c>
      <c r="EG726">
        <v>11753</v>
      </c>
      <c r="EH726">
        <v>7889</v>
      </c>
      <c r="EI726">
        <v>5220</v>
      </c>
      <c r="EJ726">
        <v>3383</v>
      </c>
      <c r="EK726">
        <v>8004</v>
      </c>
      <c r="EL726">
        <v>430</v>
      </c>
      <c r="EO726">
        <v>2308</v>
      </c>
      <c r="EP726">
        <v>8575</v>
      </c>
      <c r="EQ726">
        <v>10632</v>
      </c>
      <c r="ER726">
        <v>6534</v>
      </c>
      <c r="ES726">
        <v>4137</v>
      </c>
      <c r="ET726">
        <v>5482</v>
      </c>
      <c r="EU726">
        <v>13488</v>
      </c>
      <c r="EV726">
        <v>8838</v>
      </c>
      <c r="EW726">
        <v>5758</v>
      </c>
      <c r="EX726">
        <v>7976</v>
      </c>
      <c r="EY726">
        <v>17546</v>
      </c>
      <c r="EZ726">
        <v>23742</v>
      </c>
      <c r="FA726">
        <v>26592</v>
      </c>
      <c r="FB726">
        <v>37370</v>
      </c>
      <c r="FC726">
        <v>29010</v>
      </c>
      <c r="FD726">
        <v>27358</v>
      </c>
      <c r="FE726">
        <v>34911</v>
      </c>
      <c r="FF726">
        <v>29318</v>
      </c>
      <c r="FG726">
        <v>18404</v>
      </c>
      <c r="FH726">
        <v>11018</v>
      </c>
      <c r="FI726">
        <v>11064</v>
      </c>
      <c r="FJ726">
        <v>2579</v>
      </c>
      <c r="FK726">
        <v>1558</v>
      </c>
      <c r="FL726">
        <v>5498</v>
      </c>
      <c r="FM726">
        <v>11322</v>
      </c>
      <c r="FN726">
        <v>7420</v>
      </c>
      <c r="FO726">
        <v>4623</v>
      </c>
      <c r="FP726">
        <v>1726</v>
      </c>
      <c r="FQ726">
        <v>106</v>
      </c>
    </row>
    <row r="727" spans="1:173">
      <c r="A727" s="20">
        <v>6</v>
      </c>
      <c r="B727" s="20" t="s">
        <v>767</v>
      </c>
      <c r="C727" s="21"/>
      <c r="D727" s="176">
        <v>672321</v>
      </c>
      <c r="E727" s="176"/>
      <c r="F727" s="176"/>
      <c r="G727" s="21"/>
      <c r="H727" s="22">
        <v>45566</v>
      </c>
      <c r="I727" s="22">
        <v>46062</v>
      </c>
      <c r="J727" s="21">
        <v>426</v>
      </c>
      <c r="L727" s="46"/>
      <c r="M727" s="47"/>
      <c r="N727" s="46"/>
      <c r="O727" s="47"/>
      <c r="V727" s="136"/>
      <c r="W727" s="139"/>
      <c r="Y727" s="147" t="str">
        <f t="shared" si="175"/>
        <v/>
      </c>
      <c r="AA727" s="144" t="str">
        <f t="shared" si="176"/>
        <v/>
      </c>
      <c r="AB727" s="140"/>
      <c r="AC727" s="157"/>
      <c r="AD727" s="158"/>
      <c r="AE727" s="147"/>
      <c r="CX727">
        <v>2364</v>
      </c>
      <c r="CY727">
        <v>7171</v>
      </c>
      <c r="CZ727">
        <v>18362</v>
      </c>
      <c r="DA727">
        <v>35108</v>
      </c>
      <c r="DB727">
        <v>55164</v>
      </c>
      <c r="DC727">
        <v>65248</v>
      </c>
      <c r="DD727">
        <v>55786</v>
      </c>
      <c r="DE727">
        <v>35653</v>
      </c>
      <c r="DF727">
        <v>18751</v>
      </c>
      <c r="DG727">
        <v>7327</v>
      </c>
      <c r="DH727">
        <v>2442</v>
      </c>
      <c r="EE727">
        <v>1031</v>
      </c>
      <c r="EF727">
        <v>6334</v>
      </c>
      <c r="EG727">
        <v>11753</v>
      </c>
      <c r="EH727">
        <v>7889</v>
      </c>
      <c r="EI727">
        <v>5220</v>
      </c>
      <c r="EJ727">
        <v>3383</v>
      </c>
      <c r="EK727">
        <v>8004</v>
      </c>
      <c r="EL727">
        <v>430</v>
      </c>
      <c r="EO727">
        <v>2308</v>
      </c>
      <c r="EP727">
        <v>8575</v>
      </c>
      <c r="EQ727">
        <v>10632</v>
      </c>
      <c r="ER727">
        <v>6534</v>
      </c>
      <c r="ES727">
        <v>4137</v>
      </c>
      <c r="ET727">
        <v>5482</v>
      </c>
      <c r="EU727">
        <v>5855</v>
      </c>
      <c r="EV727">
        <v>5758</v>
      </c>
      <c r="EW727">
        <v>5758</v>
      </c>
      <c r="EX727">
        <v>7976</v>
      </c>
      <c r="EY727">
        <v>13692</v>
      </c>
      <c r="EZ727">
        <v>16737</v>
      </c>
      <c r="FA727">
        <v>24142</v>
      </c>
      <c r="FB727">
        <v>28537</v>
      </c>
      <c r="FC727">
        <v>19490</v>
      </c>
      <c r="FD727">
        <v>21985</v>
      </c>
      <c r="FE727">
        <v>32883</v>
      </c>
      <c r="FF727">
        <v>29101</v>
      </c>
      <c r="FG727">
        <v>18404</v>
      </c>
      <c r="FH727">
        <v>11018</v>
      </c>
      <c r="FI727">
        <v>11064</v>
      </c>
      <c r="FJ727">
        <v>2579</v>
      </c>
      <c r="FK727">
        <v>1558</v>
      </c>
      <c r="FL727">
        <v>5498</v>
      </c>
      <c r="FM727">
        <v>11322</v>
      </c>
      <c r="FN727">
        <v>7420</v>
      </c>
      <c r="FO727">
        <v>4623</v>
      </c>
      <c r="FP727">
        <v>1726</v>
      </c>
      <c r="FQ727">
        <v>106</v>
      </c>
    </row>
    <row r="728" spans="1:173">
      <c r="B728" t="s">
        <v>46</v>
      </c>
      <c r="C728" s="18"/>
      <c r="D728" s="175">
        <v>672321</v>
      </c>
      <c r="E728" s="175"/>
      <c r="F728" s="175"/>
      <c r="G728" s="18"/>
      <c r="H728" s="19">
        <v>45566</v>
      </c>
      <c r="I728" s="19">
        <v>46062</v>
      </c>
      <c r="J728" s="18">
        <v>426</v>
      </c>
      <c r="L728" s="46"/>
      <c r="M728" s="47"/>
      <c r="N728" s="46"/>
      <c r="O728" s="47"/>
      <c r="V728" s="136"/>
      <c r="W728" s="139"/>
      <c r="Y728" s="147" t="str">
        <f t="shared" si="175"/>
        <v/>
      </c>
      <c r="AA728" s="144" t="str">
        <f t="shared" si="176"/>
        <v/>
      </c>
      <c r="AB728" s="140"/>
      <c r="AC728" s="157"/>
      <c r="AD728" s="158"/>
      <c r="AE728" s="147"/>
      <c r="CX728">
        <v>2364</v>
      </c>
      <c r="CY728">
        <v>7171</v>
      </c>
      <c r="CZ728">
        <v>18362</v>
      </c>
      <c r="DA728">
        <v>35108</v>
      </c>
      <c r="DB728">
        <v>55164</v>
      </c>
      <c r="DC728">
        <v>65248</v>
      </c>
      <c r="DD728">
        <v>55786</v>
      </c>
      <c r="DE728">
        <v>35653</v>
      </c>
      <c r="DF728">
        <v>18751</v>
      </c>
      <c r="DG728">
        <v>7327</v>
      </c>
      <c r="DH728">
        <v>2442</v>
      </c>
      <c r="EE728">
        <v>1031</v>
      </c>
      <c r="EF728">
        <v>6334</v>
      </c>
      <c r="EG728">
        <v>11753</v>
      </c>
      <c r="EH728">
        <v>7889</v>
      </c>
      <c r="EI728">
        <v>5220</v>
      </c>
      <c r="EJ728">
        <v>3383</v>
      </c>
      <c r="EK728">
        <v>8004</v>
      </c>
      <c r="EL728">
        <v>430</v>
      </c>
      <c r="EO728">
        <v>2308</v>
      </c>
      <c r="EP728">
        <v>8575</v>
      </c>
      <c r="EQ728">
        <v>10632</v>
      </c>
      <c r="ER728">
        <v>6534</v>
      </c>
      <c r="ES728">
        <v>4137</v>
      </c>
      <c r="ET728">
        <v>5482</v>
      </c>
      <c r="EU728">
        <v>5855</v>
      </c>
      <c r="EV728">
        <v>5758</v>
      </c>
      <c r="EW728">
        <v>5758</v>
      </c>
      <c r="EX728">
        <v>7976</v>
      </c>
      <c r="EY728">
        <v>13692</v>
      </c>
      <c r="EZ728">
        <v>16737</v>
      </c>
      <c r="FA728">
        <v>24142</v>
      </c>
      <c r="FB728">
        <v>28537</v>
      </c>
      <c r="FC728">
        <v>19490</v>
      </c>
      <c r="FD728">
        <v>21985</v>
      </c>
      <c r="FE728">
        <v>32883</v>
      </c>
      <c r="FF728">
        <v>29101</v>
      </c>
      <c r="FG728">
        <v>18404</v>
      </c>
      <c r="FH728">
        <v>11018</v>
      </c>
      <c r="FI728">
        <v>11064</v>
      </c>
      <c r="FJ728">
        <v>2579</v>
      </c>
      <c r="FK728">
        <v>1558</v>
      </c>
      <c r="FL728">
        <v>5498</v>
      </c>
      <c r="FM728">
        <v>11322</v>
      </c>
      <c r="FN728">
        <v>7420</v>
      </c>
      <c r="FO728">
        <v>4623</v>
      </c>
      <c r="FP728">
        <v>1726</v>
      </c>
      <c r="FQ728">
        <v>106</v>
      </c>
    </row>
    <row r="729" spans="1:173">
      <c r="B729" t="s">
        <v>47</v>
      </c>
      <c r="C729" s="18"/>
      <c r="D729" s="175">
        <v>303376</v>
      </c>
      <c r="E729" s="175"/>
      <c r="F729" s="175"/>
      <c r="G729" s="18"/>
      <c r="H729" s="19">
        <v>45566</v>
      </c>
      <c r="I729" s="19">
        <v>45640</v>
      </c>
      <c r="J729" s="18">
        <v>64</v>
      </c>
      <c r="L729" s="46"/>
      <c r="M729" s="47"/>
      <c r="N729" s="46"/>
      <c r="O729" s="47"/>
      <c r="V729" s="136"/>
      <c r="W729" s="139"/>
      <c r="Y729" s="147" t="str">
        <f t="shared" si="175"/>
        <v/>
      </c>
      <c r="AA729" s="144" t="str">
        <f t="shared" si="176"/>
        <v/>
      </c>
      <c r="AB729" s="140"/>
      <c r="AC729" s="157"/>
      <c r="AD729" s="158"/>
      <c r="AE729" s="147"/>
      <c r="CX729">
        <v>2364</v>
      </c>
      <c r="CY729">
        <v>7171</v>
      </c>
      <c r="CZ729">
        <v>18362</v>
      </c>
      <c r="DA729">
        <v>35108</v>
      </c>
      <c r="DB729">
        <v>55164</v>
      </c>
      <c r="DC729">
        <v>65248</v>
      </c>
      <c r="DD729">
        <v>55786</v>
      </c>
      <c r="DE729">
        <v>35653</v>
      </c>
      <c r="DF729">
        <v>18751</v>
      </c>
      <c r="DG729">
        <v>7327</v>
      </c>
      <c r="DH729">
        <v>2442</v>
      </c>
    </row>
    <row r="730" spans="1:173" ht="15" thickBot="1">
      <c r="A730" s="18">
        <v>9</v>
      </c>
      <c r="B730" s="18" t="s">
        <v>768</v>
      </c>
      <c r="C730" s="18" t="s">
        <v>769</v>
      </c>
      <c r="D730" s="175">
        <v>303376</v>
      </c>
      <c r="E730" s="175" cm="1">
        <f t="array" ref="E730">SUMPRODUCT(($AK$2:$GH$2&lt;='S(Week)'!$N$3)*(AK730:GH730)*1)</f>
        <v>303376</v>
      </c>
      <c r="F730" s="175">
        <f>IFERROR(E730*T730,0)</f>
        <v>302270.58137651818</v>
      </c>
      <c r="G730" s="18"/>
      <c r="H730" s="19">
        <v>45566</v>
      </c>
      <c r="I730" s="19">
        <v>45640</v>
      </c>
      <c r="J730" s="18">
        <v>64</v>
      </c>
      <c r="L730" s="58">
        <v>45573</v>
      </c>
      <c r="M730" s="47" t="s">
        <v>50</v>
      </c>
      <c r="N730" s="46"/>
      <c r="O730" s="47"/>
      <c r="T730" s="38">
        <f>(E731*T731)+(E732*T732)+(E733*T733)</f>
        <v>0.99635627530364368</v>
      </c>
      <c r="V730" s="136" t="str">
        <f>IF(($M730="A")*($O730="A")&gt;0,"Completed",IF($M730="A","In Progress","Not started"))</f>
        <v>In Progress</v>
      </c>
      <c r="W730" s="139"/>
      <c r="Y730" s="147" t="str">
        <f t="shared" si="175"/>
        <v/>
      </c>
      <c r="AA730" s="144" t="str">
        <f t="shared" si="176"/>
        <v/>
      </c>
      <c r="AB730" s="140"/>
      <c r="AC730" s="157"/>
      <c r="AD730" s="158"/>
      <c r="AE730" s="147"/>
      <c r="CX730">
        <v>2364</v>
      </c>
      <c r="CY730">
        <v>7171</v>
      </c>
      <c r="CZ730">
        <v>18362</v>
      </c>
      <c r="DA730">
        <v>35108</v>
      </c>
      <c r="DB730">
        <v>55164</v>
      </c>
      <c r="DC730">
        <v>65248</v>
      </c>
      <c r="DD730">
        <v>55786</v>
      </c>
      <c r="DE730">
        <v>35653</v>
      </c>
      <c r="DF730">
        <v>18751</v>
      </c>
      <c r="DG730">
        <v>7327</v>
      </c>
      <c r="DH730">
        <v>2442</v>
      </c>
    </row>
    <row r="731" spans="1:173" outlineLevel="6">
      <c r="A731" s="18"/>
      <c r="B731" s="18"/>
      <c r="C731" s="25" t="s">
        <v>73</v>
      </c>
      <c r="D731" s="175"/>
      <c r="E731" s="175">
        <v>0.1</v>
      </c>
      <c r="F731" s="175"/>
      <c r="G731" s="19"/>
      <c r="H731" s="19"/>
      <c r="I731" s="18"/>
      <c r="L731" s="58">
        <v>45495</v>
      </c>
      <c r="M731" s="47" t="s">
        <v>55</v>
      </c>
      <c r="N731" s="86">
        <v>45596</v>
      </c>
      <c r="O731" s="47" t="s">
        <v>55</v>
      </c>
      <c r="P731" s="53">
        <v>19810</v>
      </c>
      <c r="Q731" s="29" t="s">
        <v>82</v>
      </c>
      <c r="R731" s="30">
        <v>19810</v>
      </c>
      <c r="S731" s="31" t="s">
        <v>82</v>
      </c>
      <c r="T731" s="38">
        <f t="shared" ref="T731:T747" si="179">IFERROR($P731/$R731,0)</f>
        <v>1</v>
      </c>
      <c r="V731" s="136"/>
      <c r="W731" s="139">
        <v>19810</v>
      </c>
      <c r="X731" s="26" t="s">
        <v>81</v>
      </c>
      <c r="Y731" s="147" t="str">
        <f t="shared" si="175"/>
        <v/>
      </c>
      <c r="Z731" s="26" t="s">
        <v>81</v>
      </c>
      <c r="AA731" s="144" t="str">
        <f t="shared" si="176"/>
        <v/>
      </c>
      <c r="AB731" s="140" t="s">
        <v>81</v>
      </c>
      <c r="AC731" s="159" t="s">
        <v>74</v>
      </c>
      <c r="AD731" s="160" t="s">
        <v>612</v>
      </c>
      <c r="AE731" s="160" t="s">
        <v>76</v>
      </c>
    </row>
    <row r="732" spans="1:173" outlineLevel="6">
      <c r="A732" s="18"/>
      <c r="B732" s="18"/>
      <c r="C732" s="25" t="s">
        <v>77</v>
      </c>
      <c r="D732" s="175"/>
      <c r="E732" s="175">
        <v>0.4</v>
      </c>
      <c r="F732" s="175"/>
      <c r="G732" s="19"/>
      <c r="H732" s="19"/>
      <c r="I732" s="18"/>
      <c r="L732" s="58">
        <v>45555</v>
      </c>
      <c r="M732" s="47" t="s">
        <v>55</v>
      </c>
      <c r="N732" s="46"/>
      <c r="O732" s="47"/>
      <c r="P732" s="54">
        <v>100</v>
      </c>
      <c r="Q732" s="32" t="s">
        <v>52</v>
      </c>
      <c r="R732" s="33">
        <v>100</v>
      </c>
      <c r="S732" s="34" t="s">
        <v>52</v>
      </c>
      <c r="T732" s="38">
        <f t="shared" si="179"/>
        <v>1</v>
      </c>
      <c r="V732" s="136"/>
      <c r="W732" s="139">
        <v>100</v>
      </c>
      <c r="X732" s="26" t="s">
        <v>52</v>
      </c>
      <c r="Y732" s="147" t="str">
        <f t="shared" si="175"/>
        <v/>
      </c>
      <c r="Z732" s="26" t="s">
        <v>52</v>
      </c>
      <c r="AA732" s="144" t="str">
        <f t="shared" si="176"/>
        <v/>
      </c>
      <c r="AB732" s="140" t="s">
        <v>52</v>
      </c>
      <c r="AC732" s="159" t="s">
        <v>74</v>
      </c>
      <c r="AD732" s="160" t="s">
        <v>612</v>
      </c>
      <c r="AE732" s="160" t="s">
        <v>76</v>
      </c>
    </row>
    <row r="733" spans="1:173" ht="15" outlineLevel="6" thickBot="1">
      <c r="A733" s="18"/>
      <c r="B733" s="18"/>
      <c r="C733" s="25" t="s">
        <v>80</v>
      </c>
      <c r="D733" s="175"/>
      <c r="E733" s="175">
        <v>0.5</v>
      </c>
      <c r="F733" s="175"/>
      <c r="G733" s="19"/>
      <c r="H733" s="19"/>
      <c r="I733" s="18"/>
      <c r="L733" s="58">
        <v>45573</v>
      </c>
      <c r="M733" s="47"/>
      <c r="N733" s="46"/>
      <c r="O733" s="47"/>
      <c r="P733" s="55">
        <v>3678</v>
      </c>
      <c r="Q733" s="35" t="s">
        <v>82</v>
      </c>
      <c r="R733" s="36">
        <v>3705</v>
      </c>
      <c r="S733" s="37" t="s">
        <v>82</v>
      </c>
      <c r="T733" s="38">
        <f t="shared" si="179"/>
        <v>0.99271255060728747</v>
      </c>
      <c r="V733" s="136"/>
      <c r="W733" s="139">
        <v>3678</v>
      </c>
      <c r="X733" s="26" t="s">
        <v>81</v>
      </c>
      <c r="Y733" s="147" t="str">
        <f t="shared" si="175"/>
        <v/>
      </c>
      <c r="Z733" s="26" t="s">
        <v>81</v>
      </c>
      <c r="AA733" s="144" t="str">
        <f t="shared" si="176"/>
        <v/>
      </c>
      <c r="AB733" s="140" t="s">
        <v>81</v>
      </c>
      <c r="AC733" s="159" t="s">
        <v>74</v>
      </c>
      <c r="AD733" s="160" t="s">
        <v>612</v>
      </c>
      <c r="AE733" s="160" t="s">
        <v>76</v>
      </c>
    </row>
    <row r="734" spans="1:173" ht="15" hidden="1" thickBot="1">
      <c r="B734" t="s">
        <v>105</v>
      </c>
      <c r="C734" s="18"/>
      <c r="D734" s="175">
        <v>296713</v>
      </c>
      <c r="E734" s="175"/>
      <c r="F734" s="175"/>
      <c r="G734" s="18"/>
      <c r="H734" s="19">
        <v>45799</v>
      </c>
      <c r="I734" s="19">
        <v>46062</v>
      </c>
      <c r="J734" s="18">
        <v>226</v>
      </c>
      <c r="L734" s="46"/>
      <c r="M734" s="47"/>
      <c r="N734" s="46"/>
      <c r="O734" s="47"/>
      <c r="V734" s="136"/>
      <c r="W734" s="139"/>
      <c r="Y734" s="147" t="str">
        <f t="shared" si="175"/>
        <v/>
      </c>
      <c r="AA734" s="144" t="str">
        <f t="shared" si="176"/>
        <v/>
      </c>
      <c r="AB734" s="140"/>
      <c r="AC734" s="157"/>
      <c r="AD734" s="158"/>
      <c r="AE734" s="147"/>
      <c r="EE734">
        <v>1031</v>
      </c>
      <c r="EF734">
        <v>6334</v>
      </c>
      <c r="EG734">
        <v>11753</v>
      </c>
      <c r="EH734">
        <v>7889</v>
      </c>
      <c r="EI734">
        <v>5220</v>
      </c>
      <c r="EJ734">
        <v>3383</v>
      </c>
      <c r="EK734">
        <v>8004</v>
      </c>
      <c r="EL734">
        <v>430</v>
      </c>
      <c r="EO734">
        <v>2308</v>
      </c>
      <c r="EP734">
        <v>8575</v>
      </c>
      <c r="EQ734">
        <v>10632</v>
      </c>
      <c r="ER734">
        <v>6534</v>
      </c>
      <c r="ES734">
        <v>4137</v>
      </c>
      <c r="ET734">
        <v>5482</v>
      </c>
      <c r="EU734">
        <v>5855</v>
      </c>
      <c r="EV734">
        <v>5758</v>
      </c>
      <c r="EW734">
        <v>5758</v>
      </c>
      <c r="EX734">
        <v>7976</v>
      </c>
      <c r="EY734">
        <v>13692</v>
      </c>
      <c r="EZ734">
        <v>12791</v>
      </c>
      <c r="FA734">
        <v>7272</v>
      </c>
      <c r="FB734">
        <v>5133</v>
      </c>
      <c r="FC734">
        <v>4941</v>
      </c>
      <c r="FD734">
        <v>12564</v>
      </c>
      <c r="FE734">
        <v>29193</v>
      </c>
      <c r="FF734">
        <v>28748</v>
      </c>
      <c r="FG734">
        <v>18404</v>
      </c>
      <c r="FH734">
        <v>11018</v>
      </c>
      <c r="FI734">
        <v>11064</v>
      </c>
      <c r="FJ734">
        <v>2579</v>
      </c>
      <c r="FK734">
        <v>1558</v>
      </c>
      <c r="FL734">
        <v>5498</v>
      </c>
      <c r="FM734">
        <v>11322</v>
      </c>
      <c r="FN734">
        <v>7420</v>
      </c>
      <c r="FO734">
        <v>4623</v>
      </c>
      <c r="FP734">
        <v>1726</v>
      </c>
      <c r="FQ734">
        <v>106</v>
      </c>
    </row>
    <row r="735" spans="1:173" ht="15" hidden="1" thickBot="1">
      <c r="A735" s="18">
        <v>9</v>
      </c>
      <c r="B735" s="18" t="s">
        <v>770</v>
      </c>
      <c r="C735" s="18" t="s">
        <v>771</v>
      </c>
      <c r="D735" s="175">
        <v>34820</v>
      </c>
      <c r="E735" s="175" cm="1">
        <f t="array" ref="E735">SUMPRODUCT(($AK$2:$GH$2&lt;='S(Week)'!$N$3)*(AK735:GH735)*1)</f>
        <v>34818</v>
      </c>
      <c r="F735" s="175">
        <f t="shared" ref="F735:F744" si="180">IFERROR(E735*T735,0)</f>
        <v>34469.82</v>
      </c>
      <c r="G735" s="18"/>
      <c r="H735" s="19">
        <v>45799</v>
      </c>
      <c r="I735" s="19">
        <v>45840</v>
      </c>
      <c r="J735" s="18">
        <v>35</v>
      </c>
      <c r="L735" s="86">
        <v>46035</v>
      </c>
      <c r="M735" s="47" t="s">
        <v>55</v>
      </c>
      <c r="N735" s="46"/>
      <c r="O735" s="47"/>
      <c r="P735" s="52">
        <v>99</v>
      </c>
      <c r="Q735" s="39" t="s">
        <v>52</v>
      </c>
      <c r="R735" s="40">
        <v>100</v>
      </c>
      <c r="S735" s="41" t="s">
        <v>51</v>
      </c>
      <c r="T735" s="38">
        <f t="shared" si="179"/>
        <v>0.99</v>
      </c>
      <c r="V735" s="136" t="str">
        <f t="shared" ref="V735:V744" si="181">IF(($M735="A")*($O735="A")&gt;0,"Completed",IF($M735="A","In Progress","Not started"))</f>
        <v>In Progress</v>
      </c>
      <c r="W735" s="139">
        <v>99</v>
      </c>
      <c r="X735" s="26" t="s">
        <v>52</v>
      </c>
      <c r="Y735" s="147" t="str">
        <f t="shared" si="175"/>
        <v/>
      </c>
      <c r="Z735" s="26" t="s">
        <v>52</v>
      </c>
      <c r="AA735" s="144" t="str">
        <f t="shared" si="176"/>
        <v/>
      </c>
      <c r="AB735" s="140" t="s">
        <v>52</v>
      </c>
      <c r="AC735" s="156" t="s">
        <v>189</v>
      </c>
      <c r="AD735" s="147" t="s">
        <v>297</v>
      </c>
      <c r="AE735" s="147" t="s">
        <v>252</v>
      </c>
      <c r="EE735">
        <v>1031</v>
      </c>
      <c r="EF735">
        <v>6334</v>
      </c>
      <c r="EG735">
        <v>11753</v>
      </c>
      <c r="EH735">
        <v>7889</v>
      </c>
      <c r="EI735">
        <v>5220</v>
      </c>
      <c r="EJ735">
        <v>2131</v>
      </c>
      <c r="EK735">
        <v>460</v>
      </c>
    </row>
    <row r="736" spans="1:173" ht="15" hidden="1" thickBot="1">
      <c r="A736" s="18">
        <v>9</v>
      </c>
      <c r="B736" s="18" t="s">
        <v>772</v>
      </c>
      <c r="C736" s="18" t="s">
        <v>773</v>
      </c>
      <c r="D736" s="175">
        <v>9225</v>
      </c>
      <c r="E736" s="175" cm="1">
        <f t="array" ref="E736">SUMPRODUCT(($AK$2:$GH$2&lt;='S(Week)'!$N$3)*(AK736:GH736)*1)</f>
        <v>9225</v>
      </c>
      <c r="F736" s="175">
        <f t="shared" si="180"/>
        <v>7380</v>
      </c>
      <c r="G736" s="18"/>
      <c r="H736" s="19">
        <v>45835</v>
      </c>
      <c r="I736" s="19">
        <v>45846</v>
      </c>
      <c r="J736" s="18">
        <v>10</v>
      </c>
      <c r="L736" s="86">
        <v>46075</v>
      </c>
      <c r="M736" s="47" t="s">
        <v>55</v>
      </c>
      <c r="N736" s="46"/>
      <c r="O736" s="47"/>
      <c r="P736" s="52">
        <v>80</v>
      </c>
      <c r="Q736" s="39" t="s">
        <v>51</v>
      </c>
      <c r="R736" s="40">
        <v>100</v>
      </c>
      <c r="S736" s="41" t="s">
        <v>51</v>
      </c>
      <c r="T736" s="38">
        <f t="shared" si="179"/>
        <v>0.8</v>
      </c>
      <c r="V736" s="136" t="str">
        <f t="shared" si="181"/>
        <v>In Progress</v>
      </c>
      <c r="W736" s="139">
        <v>80</v>
      </c>
      <c r="X736" s="26" t="s">
        <v>52</v>
      </c>
      <c r="Y736" s="147" t="str">
        <f t="shared" si="175"/>
        <v/>
      </c>
      <c r="Z736" s="26" t="s">
        <v>52</v>
      </c>
      <c r="AA736" s="144" t="str">
        <f t="shared" si="176"/>
        <v/>
      </c>
      <c r="AB736" s="140" t="s">
        <v>52</v>
      </c>
      <c r="AC736" s="156" t="s">
        <v>189</v>
      </c>
      <c r="AD736" s="147" t="s">
        <v>297</v>
      </c>
      <c r="AE736" s="147" t="s">
        <v>252</v>
      </c>
      <c r="EJ736">
        <v>1252</v>
      </c>
      <c r="EK736">
        <v>7543</v>
      </c>
      <c r="EL736">
        <v>430</v>
      </c>
    </row>
    <row r="737" spans="1:173" ht="15" hidden="1" thickBot="1">
      <c r="A737" s="18">
        <v>9</v>
      </c>
      <c r="B737" s="18" t="s">
        <v>774</v>
      </c>
      <c r="C737" s="18" t="s">
        <v>775</v>
      </c>
      <c r="D737" s="175">
        <v>33927</v>
      </c>
      <c r="E737" s="175" cm="1">
        <f t="array" ref="E737">SUMPRODUCT(($AK$2:$GH$2&lt;='S(Week)'!$N$3)*(AK737:GH737)*1)</f>
        <v>33927</v>
      </c>
      <c r="F737" s="175">
        <f t="shared" si="180"/>
        <v>0</v>
      </c>
      <c r="G737" s="18"/>
      <c r="H737" s="19">
        <v>45867</v>
      </c>
      <c r="I737" s="19">
        <v>45908</v>
      </c>
      <c r="J737" s="18">
        <v>36</v>
      </c>
      <c r="L737" s="46"/>
      <c r="M737" s="47"/>
      <c r="N737" s="46"/>
      <c r="O737" s="47"/>
      <c r="P737" s="52"/>
      <c r="Q737" s="39" t="s">
        <v>51</v>
      </c>
      <c r="R737" s="40">
        <v>100</v>
      </c>
      <c r="S737" s="41" t="s">
        <v>51</v>
      </c>
      <c r="T737" s="38">
        <f t="shared" si="179"/>
        <v>0</v>
      </c>
      <c r="V737" s="136" t="str">
        <f t="shared" si="181"/>
        <v>Not started</v>
      </c>
      <c r="W737" s="139"/>
      <c r="X737" s="26" t="s">
        <v>52</v>
      </c>
      <c r="Y737" s="147" t="str">
        <f t="shared" si="175"/>
        <v/>
      </c>
      <c r="Z737" s="26" t="s">
        <v>52</v>
      </c>
      <c r="AA737" s="144" t="str">
        <f t="shared" si="176"/>
        <v/>
      </c>
      <c r="AB737" s="140" t="s">
        <v>52</v>
      </c>
      <c r="AC737" s="156" t="s">
        <v>189</v>
      </c>
      <c r="AD737" s="147" t="s">
        <v>297</v>
      </c>
      <c r="AE737" s="147" t="s">
        <v>252</v>
      </c>
      <c r="EO737">
        <v>2308</v>
      </c>
      <c r="EP737">
        <v>8575</v>
      </c>
      <c r="EQ737">
        <v>10632</v>
      </c>
      <c r="ER737">
        <v>6534</v>
      </c>
      <c r="ES737">
        <v>4137</v>
      </c>
      <c r="ET737">
        <v>1644</v>
      </c>
      <c r="EU737">
        <v>97</v>
      </c>
    </row>
    <row r="738" spans="1:173" ht="15" hidden="1" thickBot="1">
      <c r="A738" s="18">
        <v>9</v>
      </c>
      <c r="B738" s="18" t="s">
        <v>776</v>
      </c>
      <c r="C738" s="18" t="s">
        <v>777</v>
      </c>
      <c r="D738" s="175">
        <v>34225</v>
      </c>
      <c r="E738" s="175" cm="1">
        <f t="array" ref="E738">SUMPRODUCT(($AK$2:$GH$2&lt;='S(Week)'!$N$3)*(AK738:GH738)*1)</f>
        <v>34226</v>
      </c>
      <c r="F738" s="175">
        <f t="shared" si="180"/>
        <v>0</v>
      </c>
      <c r="G738" s="18"/>
      <c r="H738" s="19">
        <v>45903</v>
      </c>
      <c r="I738" s="19">
        <v>45944</v>
      </c>
      <c r="J738" s="18">
        <v>36</v>
      </c>
      <c r="L738" s="46"/>
      <c r="M738" s="47"/>
      <c r="N738" s="46"/>
      <c r="O738" s="47"/>
      <c r="P738" s="52"/>
      <c r="Q738" s="39" t="s">
        <v>51</v>
      </c>
      <c r="R738" s="40">
        <v>100</v>
      </c>
      <c r="S738" s="41" t="s">
        <v>51</v>
      </c>
      <c r="T738" s="38">
        <f t="shared" si="179"/>
        <v>0</v>
      </c>
      <c r="V738" s="136" t="str">
        <f t="shared" si="181"/>
        <v>Not started</v>
      </c>
      <c r="W738" s="139"/>
      <c r="X738" s="26" t="s">
        <v>52</v>
      </c>
      <c r="Y738" s="147" t="str">
        <f t="shared" si="175"/>
        <v/>
      </c>
      <c r="Z738" s="26" t="s">
        <v>52</v>
      </c>
      <c r="AA738" s="144" t="str">
        <f t="shared" si="176"/>
        <v/>
      </c>
      <c r="AB738" s="140" t="s">
        <v>52</v>
      </c>
      <c r="AC738" s="156" t="s">
        <v>189</v>
      </c>
      <c r="AD738" s="147" t="s">
        <v>297</v>
      </c>
      <c r="AE738" s="147" t="s">
        <v>252</v>
      </c>
      <c r="ET738">
        <v>3839</v>
      </c>
      <c r="EU738">
        <v>5758</v>
      </c>
      <c r="EV738">
        <v>5758</v>
      </c>
      <c r="EW738">
        <v>5758</v>
      </c>
      <c r="EX738">
        <v>5758</v>
      </c>
      <c r="EY738">
        <v>5758</v>
      </c>
      <c r="EZ738">
        <v>1597</v>
      </c>
    </row>
    <row r="739" spans="1:173" ht="15" hidden="1" thickBot="1">
      <c r="A739" s="18">
        <v>9</v>
      </c>
      <c r="B739" s="18" t="s">
        <v>778</v>
      </c>
      <c r="C739" s="18" t="s">
        <v>779</v>
      </c>
      <c r="D739" s="175">
        <v>36606</v>
      </c>
      <c r="E739" s="175" cm="1">
        <f t="array" ref="E739">SUMPRODUCT(($AK$2:$GH$2&lt;='S(Week)'!$N$3)*(AK739:GH739)*1)</f>
        <v>36605</v>
      </c>
      <c r="F739" s="175">
        <f t="shared" si="180"/>
        <v>0</v>
      </c>
      <c r="G739" s="18"/>
      <c r="H739" s="19">
        <v>45930</v>
      </c>
      <c r="I739" s="19">
        <v>45974</v>
      </c>
      <c r="J739" s="18">
        <v>38</v>
      </c>
      <c r="L739" s="46"/>
      <c r="M739" s="47"/>
      <c r="N739" s="46"/>
      <c r="O739" s="47"/>
      <c r="P739" s="52"/>
      <c r="Q739" s="39" t="s">
        <v>51</v>
      </c>
      <c r="R739" s="40">
        <v>100</v>
      </c>
      <c r="S739" s="41" t="s">
        <v>51</v>
      </c>
      <c r="T739" s="38">
        <f t="shared" si="179"/>
        <v>0</v>
      </c>
      <c r="V739" s="136" t="str">
        <f t="shared" si="181"/>
        <v>Not started</v>
      </c>
      <c r="W739" s="139"/>
      <c r="X739" s="26" t="s">
        <v>52</v>
      </c>
      <c r="Y739" s="147" t="str">
        <f t="shared" si="175"/>
        <v/>
      </c>
      <c r="Z739" s="26" t="s">
        <v>52</v>
      </c>
      <c r="AA739" s="144" t="str">
        <f t="shared" si="176"/>
        <v/>
      </c>
      <c r="AB739" s="140" t="s">
        <v>52</v>
      </c>
      <c r="AC739" s="156" t="s">
        <v>189</v>
      </c>
      <c r="AD739" s="147" t="s">
        <v>297</v>
      </c>
      <c r="AE739" s="147" t="s">
        <v>252</v>
      </c>
      <c r="EX739">
        <v>2218</v>
      </c>
      <c r="EY739">
        <v>7934</v>
      </c>
      <c r="EZ739">
        <v>11194</v>
      </c>
      <c r="FA739">
        <v>7272</v>
      </c>
      <c r="FB739">
        <v>5133</v>
      </c>
      <c r="FC739">
        <v>2177</v>
      </c>
      <c r="FD739">
        <v>677</v>
      </c>
    </row>
    <row r="740" spans="1:173" ht="15" hidden="1" thickBot="1">
      <c r="A740" s="18">
        <v>9</v>
      </c>
      <c r="B740" s="18" t="s">
        <v>780</v>
      </c>
      <c r="C740" s="18" t="s">
        <v>781</v>
      </c>
      <c r="D740" s="175">
        <v>36903</v>
      </c>
      <c r="E740" s="175" cm="1">
        <f t="array" ref="E740">SUMPRODUCT(($AK$2:$GH$2&lt;='S(Week)'!$N$3)*(AK740:GH740)*1)</f>
        <v>36902</v>
      </c>
      <c r="F740" s="175">
        <f t="shared" si="180"/>
        <v>0</v>
      </c>
      <c r="G740" s="18"/>
      <c r="H740" s="19">
        <v>45966</v>
      </c>
      <c r="I740" s="19">
        <v>46010</v>
      </c>
      <c r="J740" s="18">
        <v>38</v>
      </c>
      <c r="L740" s="46"/>
      <c r="M740" s="47"/>
      <c r="N740" s="46"/>
      <c r="O740" s="47"/>
      <c r="P740" s="52"/>
      <c r="Q740" s="39" t="s">
        <v>51</v>
      </c>
      <c r="R740" s="40">
        <v>100</v>
      </c>
      <c r="S740" s="41" t="s">
        <v>51</v>
      </c>
      <c r="T740" s="38">
        <f t="shared" si="179"/>
        <v>0</v>
      </c>
      <c r="V740" s="136" t="str">
        <f t="shared" si="181"/>
        <v>Not started</v>
      </c>
      <c r="W740" s="139"/>
      <c r="X740" s="26" t="s">
        <v>52</v>
      </c>
      <c r="Y740" s="147" t="str">
        <f t="shared" si="175"/>
        <v/>
      </c>
      <c r="Z740" s="26" t="s">
        <v>52</v>
      </c>
      <c r="AA740" s="144" t="str">
        <f t="shared" si="176"/>
        <v/>
      </c>
      <c r="AB740" s="140" t="s">
        <v>52</v>
      </c>
      <c r="AC740" s="156" t="s">
        <v>189</v>
      </c>
      <c r="AD740" s="147" t="s">
        <v>297</v>
      </c>
      <c r="AE740" s="147" t="s">
        <v>252</v>
      </c>
      <c r="FC740">
        <v>1477</v>
      </c>
      <c r="FD740">
        <v>6646</v>
      </c>
      <c r="FE740">
        <v>11474</v>
      </c>
      <c r="FF740">
        <v>8114</v>
      </c>
      <c r="FG740">
        <v>5509</v>
      </c>
      <c r="FH740">
        <v>2655</v>
      </c>
      <c r="FI740">
        <v>1027</v>
      </c>
    </row>
    <row r="741" spans="1:173" ht="15" hidden="1" thickBot="1">
      <c r="A741" s="18">
        <v>9</v>
      </c>
      <c r="B741" s="18" t="s">
        <v>782</v>
      </c>
      <c r="C741" s="18" t="s">
        <v>783</v>
      </c>
      <c r="D741" s="175">
        <v>48510</v>
      </c>
      <c r="E741" s="175" cm="1">
        <f t="array" ref="E741">SUMPRODUCT(($AK$2:$GH$2&lt;='S(Week)'!$N$3)*(AK741:GH741)*1)</f>
        <v>48511</v>
      </c>
      <c r="F741" s="175">
        <f t="shared" si="180"/>
        <v>0</v>
      </c>
      <c r="G741" s="18"/>
      <c r="H741" s="19">
        <v>45966</v>
      </c>
      <c r="I741" s="19">
        <v>46024</v>
      </c>
      <c r="J741" s="18">
        <v>51</v>
      </c>
      <c r="L741" s="46"/>
      <c r="M741" s="47"/>
      <c r="N741" s="46"/>
      <c r="O741" s="47"/>
      <c r="P741" s="52"/>
      <c r="Q741" s="39" t="s">
        <v>51</v>
      </c>
      <c r="R741" s="40">
        <v>100</v>
      </c>
      <c r="S741" s="41" t="s">
        <v>51</v>
      </c>
      <c r="T741" s="38">
        <f t="shared" si="179"/>
        <v>0</v>
      </c>
      <c r="V741" s="136" t="str">
        <f t="shared" si="181"/>
        <v>Not started</v>
      </c>
      <c r="W741" s="139"/>
      <c r="X741" s="26" t="s">
        <v>52</v>
      </c>
      <c r="Y741" s="147" t="str">
        <f t="shared" si="175"/>
        <v/>
      </c>
      <c r="Z741" s="26" t="s">
        <v>52</v>
      </c>
      <c r="AA741" s="144" t="str">
        <f t="shared" si="176"/>
        <v/>
      </c>
      <c r="AB741" s="140" t="s">
        <v>52</v>
      </c>
      <c r="AC741" s="156" t="s">
        <v>189</v>
      </c>
      <c r="AD741" s="147" t="s">
        <v>297</v>
      </c>
      <c r="AE741" s="147" t="s">
        <v>252</v>
      </c>
      <c r="FC741">
        <v>1286</v>
      </c>
      <c r="FD741">
        <v>4660</v>
      </c>
      <c r="FE741">
        <v>10235</v>
      </c>
      <c r="FF741">
        <v>11179</v>
      </c>
      <c r="FG741">
        <v>8160</v>
      </c>
      <c r="FH741">
        <v>5751</v>
      </c>
      <c r="FI741">
        <v>4191</v>
      </c>
      <c r="FJ741">
        <v>2045</v>
      </c>
      <c r="FK741">
        <v>1004</v>
      </c>
    </row>
    <row r="742" spans="1:173" ht="15" hidden="1" thickBot="1">
      <c r="A742" s="18">
        <v>9</v>
      </c>
      <c r="B742" s="18" t="s">
        <v>784</v>
      </c>
      <c r="C742" s="18" t="s">
        <v>785</v>
      </c>
      <c r="D742" s="175">
        <v>23511</v>
      </c>
      <c r="E742" s="175" cm="1">
        <f t="array" ref="E742">SUMPRODUCT(($AK$2:$GH$2&lt;='S(Week)'!$N$3)*(AK742:GH742)*1)</f>
        <v>23512</v>
      </c>
      <c r="F742" s="175">
        <f t="shared" si="180"/>
        <v>0</v>
      </c>
      <c r="G742" s="18"/>
      <c r="H742" s="19">
        <v>45975</v>
      </c>
      <c r="I742" s="19">
        <v>46003</v>
      </c>
      <c r="J742" s="18">
        <v>24</v>
      </c>
      <c r="L742" s="46"/>
      <c r="M742" s="47"/>
      <c r="N742" s="46"/>
      <c r="O742" s="47"/>
      <c r="P742" s="52"/>
      <c r="Q742" s="39" t="s">
        <v>51</v>
      </c>
      <c r="R742" s="40">
        <v>100</v>
      </c>
      <c r="S742" s="41" t="s">
        <v>51</v>
      </c>
      <c r="T742" s="38">
        <f t="shared" si="179"/>
        <v>0</v>
      </c>
      <c r="V742" s="136" t="str">
        <f t="shared" si="181"/>
        <v>Not started</v>
      </c>
      <c r="W742" s="139"/>
      <c r="X742" s="26" t="s">
        <v>52</v>
      </c>
      <c r="Y742" s="147" t="str">
        <f t="shared" si="175"/>
        <v/>
      </c>
      <c r="Z742" s="26" t="s">
        <v>52</v>
      </c>
      <c r="AA742" s="144" t="str">
        <f t="shared" si="176"/>
        <v/>
      </c>
      <c r="AB742" s="140" t="s">
        <v>52</v>
      </c>
      <c r="AC742" s="156" t="s">
        <v>189</v>
      </c>
      <c r="AD742" s="147" t="s">
        <v>297</v>
      </c>
      <c r="AE742" s="147" t="s">
        <v>252</v>
      </c>
      <c r="FD742">
        <v>581</v>
      </c>
      <c r="FE742">
        <v>7484</v>
      </c>
      <c r="FF742">
        <v>9456</v>
      </c>
      <c r="FG742">
        <v>4736</v>
      </c>
      <c r="FH742">
        <v>1255</v>
      </c>
    </row>
    <row r="743" spans="1:173" ht="15" hidden="1" thickBot="1">
      <c r="A743" s="18">
        <v>9</v>
      </c>
      <c r="B743" s="18" t="s">
        <v>786</v>
      </c>
      <c r="C743" s="18" t="s">
        <v>787</v>
      </c>
      <c r="D743" s="175">
        <v>7737</v>
      </c>
      <c r="E743" s="175" cm="1">
        <f t="array" ref="E743">SUMPRODUCT(($AK$2:$GH$2&lt;='S(Week)'!$N$3)*(AK743:GH743)*1)</f>
        <v>7737</v>
      </c>
      <c r="F743" s="175">
        <f t="shared" si="180"/>
        <v>0</v>
      </c>
      <c r="G743" s="18"/>
      <c r="H743" s="19">
        <v>46003</v>
      </c>
      <c r="I743" s="19">
        <v>46013</v>
      </c>
      <c r="J743" s="18">
        <v>8</v>
      </c>
      <c r="L743" s="46"/>
      <c r="M743" s="47"/>
      <c r="N743" s="46"/>
      <c r="O743" s="47"/>
      <c r="P743" s="52"/>
      <c r="Q743" s="39" t="s">
        <v>51</v>
      </c>
      <c r="R743" s="40">
        <v>100</v>
      </c>
      <c r="S743" s="41" t="s">
        <v>51</v>
      </c>
      <c r="T743" s="38">
        <f t="shared" si="179"/>
        <v>0</v>
      </c>
      <c r="V743" s="136" t="str">
        <f t="shared" si="181"/>
        <v>Not started</v>
      </c>
      <c r="W743" s="139"/>
      <c r="X743" s="26" t="s">
        <v>52</v>
      </c>
      <c r="Y743" s="147" t="str">
        <f t="shared" si="175"/>
        <v/>
      </c>
      <c r="Z743" s="26" t="s">
        <v>52</v>
      </c>
      <c r="AA743" s="144" t="str">
        <f t="shared" si="176"/>
        <v/>
      </c>
      <c r="AB743" s="140" t="s">
        <v>52</v>
      </c>
      <c r="AC743" s="156" t="s">
        <v>189</v>
      </c>
      <c r="AD743" s="147" t="s">
        <v>297</v>
      </c>
      <c r="AE743" s="147" t="s">
        <v>252</v>
      </c>
      <c r="FH743">
        <v>1358</v>
      </c>
      <c r="FI743">
        <v>5845</v>
      </c>
      <c r="FJ743">
        <v>534</v>
      </c>
    </row>
    <row r="744" spans="1:173" ht="15" hidden="1" thickBot="1">
      <c r="A744" s="18">
        <v>9</v>
      </c>
      <c r="B744" s="18" t="s">
        <v>788</v>
      </c>
      <c r="C744" s="18" t="s">
        <v>789</v>
      </c>
      <c r="D744" s="175">
        <v>31249</v>
      </c>
      <c r="E744" s="175" cm="1">
        <f t="array" ref="E744">SUMPRODUCT(($AK$2:$GH$2&lt;='S(Week)'!$N$3)*(AK744:GH744)*1)</f>
        <v>31249</v>
      </c>
      <c r="F744" s="175">
        <f t="shared" si="180"/>
        <v>0</v>
      </c>
      <c r="G744" s="18"/>
      <c r="H744" s="19">
        <v>46024</v>
      </c>
      <c r="I744" s="19">
        <v>46062</v>
      </c>
      <c r="J744" s="18">
        <v>33</v>
      </c>
      <c r="L744" s="46"/>
      <c r="M744" s="47"/>
      <c r="N744" s="46"/>
      <c r="O744" s="47"/>
      <c r="P744" s="52"/>
      <c r="Q744" s="39" t="s">
        <v>51</v>
      </c>
      <c r="R744" s="40">
        <v>100</v>
      </c>
      <c r="S744" s="41" t="s">
        <v>51</v>
      </c>
      <c r="T744" s="38">
        <f t="shared" si="179"/>
        <v>0</v>
      </c>
      <c r="V744" s="136" t="str">
        <f t="shared" si="181"/>
        <v>Not started</v>
      </c>
      <c r="W744" s="139"/>
      <c r="X744" s="26" t="s">
        <v>52</v>
      </c>
      <c r="Y744" s="147" t="str">
        <f t="shared" si="175"/>
        <v/>
      </c>
      <c r="Z744" s="26" t="s">
        <v>52</v>
      </c>
      <c r="AA744" s="144" t="str">
        <f t="shared" si="176"/>
        <v/>
      </c>
      <c r="AB744" s="140" t="s">
        <v>52</v>
      </c>
      <c r="AC744" s="156" t="s">
        <v>189</v>
      </c>
      <c r="AD744" s="147" t="s">
        <v>297</v>
      </c>
      <c r="AE744" s="147" t="s">
        <v>252</v>
      </c>
      <c r="FK744">
        <v>554</v>
      </c>
      <c r="FL744">
        <v>5498</v>
      </c>
      <c r="FM744">
        <v>11322</v>
      </c>
      <c r="FN744">
        <v>7420</v>
      </c>
      <c r="FO744">
        <v>4623</v>
      </c>
      <c r="FP744">
        <v>1726</v>
      </c>
      <c r="FQ744">
        <v>106</v>
      </c>
    </row>
    <row r="745" spans="1:173" ht="15" hidden="1" thickBot="1">
      <c r="B745" t="s">
        <v>118</v>
      </c>
      <c r="C745" s="18"/>
      <c r="D745" s="175">
        <v>72232</v>
      </c>
      <c r="E745" s="175"/>
      <c r="F745" s="175"/>
      <c r="G745" s="18"/>
      <c r="H745" s="19">
        <v>45944</v>
      </c>
      <c r="I745" s="19">
        <v>45985</v>
      </c>
      <c r="J745" s="18">
        <v>35</v>
      </c>
      <c r="L745" s="46"/>
      <c r="M745" s="47"/>
      <c r="N745" s="46"/>
      <c r="O745" s="47"/>
      <c r="P745" s="52"/>
      <c r="Q745" s="39" t="s">
        <v>51</v>
      </c>
      <c r="R745" s="40">
        <v>100</v>
      </c>
      <c r="S745" s="41" t="s">
        <v>51</v>
      </c>
      <c r="V745" s="136"/>
      <c r="W745" s="139"/>
      <c r="X745" s="26" t="s">
        <v>52</v>
      </c>
      <c r="Y745" s="147" t="str">
        <f t="shared" si="175"/>
        <v/>
      </c>
      <c r="Z745" s="26" t="s">
        <v>52</v>
      </c>
      <c r="AA745" s="144" t="str">
        <f t="shared" si="176"/>
        <v/>
      </c>
      <c r="AB745" s="140" t="s">
        <v>52</v>
      </c>
      <c r="AC745" s="157"/>
      <c r="AD745" s="158"/>
      <c r="AE745" s="147"/>
      <c r="EZ745">
        <v>3945</v>
      </c>
      <c r="FA745">
        <v>16871</v>
      </c>
      <c r="FB745">
        <v>23404</v>
      </c>
      <c r="FC745">
        <v>14549</v>
      </c>
      <c r="FD745">
        <v>9421</v>
      </c>
      <c r="FE745">
        <v>3690</v>
      </c>
      <c r="FF745">
        <v>353</v>
      </c>
    </row>
    <row r="746" spans="1:173" ht="15" hidden="1" thickBot="1">
      <c r="A746" s="18">
        <v>9</v>
      </c>
      <c r="B746" s="18" t="s">
        <v>790</v>
      </c>
      <c r="C746" s="18" t="s">
        <v>791</v>
      </c>
      <c r="D746" s="175">
        <v>36116</v>
      </c>
      <c r="E746" s="175" cm="1">
        <f t="array" ref="E746">SUMPRODUCT(($AK$2:$GH$2&lt;='S(Week)'!$N$3)*(AK746:GH746)*1)</f>
        <v>36116</v>
      </c>
      <c r="F746" s="175">
        <f>IFERROR(E746*T746,0)</f>
        <v>0</v>
      </c>
      <c r="G746" s="18"/>
      <c r="H746" s="19">
        <v>45944</v>
      </c>
      <c r="I746" s="19">
        <v>45985</v>
      </c>
      <c r="J746" s="18">
        <v>35</v>
      </c>
      <c r="L746" s="46"/>
      <c r="M746" s="47"/>
      <c r="N746" s="46"/>
      <c r="O746" s="47"/>
      <c r="P746" s="52"/>
      <c r="Q746" s="39" t="s">
        <v>51</v>
      </c>
      <c r="R746" s="40">
        <v>100</v>
      </c>
      <c r="S746" s="41" t="s">
        <v>51</v>
      </c>
      <c r="T746" s="38">
        <f t="shared" si="179"/>
        <v>0</v>
      </c>
      <c r="V746" s="136" t="str">
        <f t="shared" ref="V746:V747" si="182">IF(($M746="A")*($O746="A")&gt;0,"Completed",IF($M746="A","In Progress","Not started"))</f>
        <v>Not started</v>
      </c>
      <c r="W746" s="139"/>
      <c r="X746" s="26" t="s">
        <v>52</v>
      </c>
      <c r="Y746" s="147" t="str">
        <f t="shared" si="175"/>
        <v/>
      </c>
      <c r="Z746" s="26" t="s">
        <v>52</v>
      </c>
      <c r="AA746" s="144" t="str">
        <f t="shared" si="176"/>
        <v/>
      </c>
      <c r="AB746" s="140" t="s">
        <v>52</v>
      </c>
      <c r="AC746" s="157"/>
      <c r="AD746" s="158"/>
      <c r="AE746" s="147"/>
      <c r="EZ746">
        <v>1973</v>
      </c>
      <c r="FA746">
        <v>8435</v>
      </c>
      <c r="FB746">
        <v>11702</v>
      </c>
      <c r="FC746">
        <v>7274</v>
      </c>
      <c r="FD746">
        <v>4710</v>
      </c>
      <c r="FE746">
        <v>1845</v>
      </c>
      <c r="FF746">
        <v>177</v>
      </c>
    </row>
    <row r="747" spans="1:173" ht="15" hidden="1" thickBot="1">
      <c r="A747" s="18">
        <v>9</v>
      </c>
      <c r="B747" s="18" t="s">
        <v>792</v>
      </c>
      <c r="C747" s="18" t="s">
        <v>793</v>
      </c>
      <c r="D747" s="175">
        <v>36116</v>
      </c>
      <c r="E747" s="175" cm="1">
        <f t="array" ref="E747">SUMPRODUCT(($AK$2:$GH$2&lt;='S(Week)'!$N$3)*(AK747:GH747)*1)</f>
        <v>36116</v>
      </c>
      <c r="F747" s="175">
        <f>IFERROR(E747*T747,0)</f>
        <v>0</v>
      </c>
      <c r="G747" s="18"/>
      <c r="H747" s="19">
        <v>45944</v>
      </c>
      <c r="I747" s="19">
        <v>45985</v>
      </c>
      <c r="J747" s="18">
        <v>35</v>
      </c>
      <c r="L747" s="46"/>
      <c r="M747" s="47"/>
      <c r="N747" s="46"/>
      <c r="O747" s="47"/>
      <c r="P747" s="52"/>
      <c r="Q747" s="39" t="s">
        <v>51</v>
      </c>
      <c r="R747" s="40">
        <v>100</v>
      </c>
      <c r="S747" s="41" t="s">
        <v>51</v>
      </c>
      <c r="T747" s="38">
        <f t="shared" si="179"/>
        <v>0</v>
      </c>
      <c r="V747" s="136" t="str">
        <f t="shared" si="182"/>
        <v>Not started</v>
      </c>
      <c r="W747" s="139"/>
      <c r="X747" s="26" t="s">
        <v>52</v>
      </c>
      <c r="Y747" s="147" t="str">
        <f t="shared" si="175"/>
        <v/>
      </c>
      <c r="Z747" s="26" t="s">
        <v>52</v>
      </c>
      <c r="AA747" s="144" t="str">
        <f t="shared" si="176"/>
        <v/>
      </c>
      <c r="AB747" s="140" t="s">
        <v>52</v>
      </c>
      <c r="AC747" s="157"/>
      <c r="AD747" s="158"/>
      <c r="AE747" s="147"/>
      <c r="EZ747">
        <v>1973</v>
      </c>
      <c r="FA747">
        <v>8435</v>
      </c>
      <c r="FB747">
        <v>11702</v>
      </c>
      <c r="FC747">
        <v>7274</v>
      </c>
      <c r="FD747">
        <v>4710</v>
      </c>
      <c r="FE747">
        <v>1845</v>
      </c>
      <c r="FF747">
        <v>177</v>
      </c>
    </row>
    <row r="748" spans="1:173" hidden="1">
      <c r="A748" s="20">
        <v>6</v>
      </c>
      <c r="B748" s="20" t="s">
        <v>745</v>
      </c>
      <c r="C748" s="21"/>
      <c r="D748" s="176">
        <v>49995</v>
      </c>
      <c r="E748" s="176"/>
      <c r="F748" s="176"/>
      <c r="G748" s="21"/>
      <c r="H748" s="22">
        <v>45908</v>
      </c>
      <c r="I748" s="22">
        <v>45986</v>
      </c>
      <c r="J748" s="21">
        <v>67</v>
      </c>
      <c r="L748" s="46"/>
      <c r="M748" s="47"/>
      <c r="N748" s="46"/>
      <c r="O748" s="47"/>
      <c r="V748" s="136"/>
      <c r="W748" s="139"/>
      <c r="Y748" s="147" t="str">
        <f t="shared" si="175"/>
        <v/>
      </c>
      <c r="AA748" s="144" t="str">
        <f t="shared" si="176"/>
        <v/>
      </c>
      <c r="AB748" s="140"/>
      <c r="AC748" s="157"/>
      <c r="AD748" s="158"/>
      <c r="AE748" s="147"/>
      <c r="EU748">
        <v>7633</v>
      </c>
      <c r="EV748">
        <v>3080</v>
      </c>
      <c r="EY748">
        <v>3854</v>
      </c>
      <c r="EZ748">
        <v>7005</v>
      </c>
      <c r="FA748">
        <v>2450</v>
      </c>
      <c r="FB748">
        <v>8833</v>
      </c>
      <c r="FC748">
        <v>9521</v>
      </c>
      <c r="FD748">
        <v>5373</v>
      </c>
      <c r="FE748">
        <v>2029</v>
      </c>
      <c r="FF748">
        <v>217</v>
      </c>
    </row>
    <row r="749" spans="1:173" hidden="1">
      <c r="B749" t="s">
        <v>46</v>
      </c>
      <c r="C749" s="18"/>
      <c r="D749" s="175">
        <v>49995</v>
      </c>
      <c r="E749" s="175"/>
      <c r="F749" s="175"/>
      <c r="G749" s="18"/>
      <c r="H749" s="19">
        <v>45908</v>
      </c>
      <c r="I749" s="19">
        <v>45986</v>
      </c>
      <c r="J749" s="18">
        <v>67</v>
      </c>
      <c r="L749" s="46"/>
      <c r="M749" s="47"/>
      <c r="N749" s="46"/>
      <c r="O749" s="47"/>
      <c r="V749" s="136"/>
      <c r="W749" s="139"/>
      <c r="Y749" s="147" t="str">
        <f t="shared" si="175"/>
        <v/>
      </c>
      <c r="AA749" s="144" t="str">
        <f t="shared" si="176"/>
        <v/>
      </c>
      <c r="AB749" s="140"/>
      <c r="AC749" s="157"/>
      <c r="AD749" s="158"/>
      <c r="AE749" s="147"/>
      <c r="EU749">
        <v>7633</v>
      </c>
      <c r="EV749">
        <v>3080</v>
      </c>
      <c r="EY749">
        <v>3854</v>
      </c>
      <c r="EZ749">
        <v>7005</v>
      </c>
      <c r="FA749">
        <v>2450</v>
      </c>
      <c r="FB749">
        <v>8833</v>
      </c>
      <c r="FC749">
        <v>9521</v>
      </c>
      <c r="FD749">
        <v>5373</v>
      </c>
      <c r="FE749">
        <v>2029</v>
      </c>
      <c r="FF749">
        <v>217</v>
      </c>
    </row>
    <row r="750" spans="1:173" ht="15" hidden="1" thickBot="1">
      <c r="B750" t="s">
        <v>105</v>
      </c>
      <c r="C750" s="18"/>
      <c r="D750" s="175">
        <v>49995</v>
      </c>
      <c r="E750" s="175"/>
      <c r="F750" s="175"/>
      <c r="G750" s="18"/>
      <c r="H750" s="19">
        <v>45908</v>
      </c>
      <c r="I750" s="19">
        <v>45986</v>
      </c>
      <c r="J750" s="18">
        <v>67</v>
      </c>
      <c r="L750" s="46"/>
      <c r="M750" s="47"/>
      <c r="N750" s="46"/>
      <c r="O750" s="47"/>
      <c r="V750" s="136"/>
      <c r="W750" s="139"/>
      <c r="Y750" s="147" t="str">
        <f t="shared" si="175"/>
        <v/>
      </c>
      <c r="AA750" s="144" t="str">
        <f t="shared" si="176"/>
        <v/>
      </c>
      <c r="AB750" s="140"/>
      <c r="AC750" s="157"/>
      <c r="AD750" s="158"/>
      <c r="AE750" s="147"/>
      <c r="EU750">
        <v>7633</v>
      </c>
      <c r="EV750">
        <v>3080</v>
      </c>
      <c r="EY750">
        <v>3854</v>
      </c>
      <c r="EZ750">
        <v>7005</v>
      </c>
      <c r="FA750">
        <v>2450</v>
      </c>
      <c r="FB750">
        <v>8833</v>
      </c>
      <c r="FC750">
        <v>9521</v>
      </c>
      <c r="FD750">
        <v>5373</v>
      </c>
      <c r="FE750">
        <v>2029</v>
      </c>
      <c r="FF750">
        <v>217</v>
      </c>
    </row>
    <row r="751" spans="1:173" ht="15" hidden="1" thickBot="1">
      <c r="A751" s="18">
        <v>9</v>
      </c>
      <c r="B751" s="18" t="s">
        <v>794</v>
      </c>
      <c r="C751" s="18" t="s">
        <v>795</v>
      </c>
      <c r="D751" s="175">
        <v>10713</v>
      </c>
      <c r="E751" s="175" cm="1">
        <f t="array" ref="E751">SUMPRODUCT(($AK$2:$GH$2&lt;='S(Week)'!$N$3)*(AK751:GH751)*1)</f>
        <v>10713</v>
      </c>
      <c r="F751" s="175">
        <f>IFERROR(E751*T751,0)</f>
        <v>5356.5</v>
      </c>
      <c r="G751" s="18"/>
      <c r="H751" s="19">
        <v>45908</v>
      </c>
      <c r="I751" s="19">
        <v>45920</v>
      </c>
      <c r="J751" s="18">
        <v>11</v>
      </c>
      <c r="L751" s="86">
        <v>46096</v>
      </c>
      <c r="M751" s="47" t="s">
        <v>55</v>
      </c>
      <c r="N751" s="46"/>
      <c r="O751" s="47"/>
      <c r="P751" s="52">
        <v>50</v>
      </c>
      <c r="Q751" s="39" t="s">
        <v>51</v>
      </c>
      <c r="R751" s="40">
        <v>100</v>
      </c>
      <c r="S751" s="41" t="s">
        <v>51</v>
      </c>
      <c r="T751" s="38">
        <f t="shared" ref="T751:T754" si="183">IFERROR($P751/$R751,0)</f>
        <v>0.5</v>
      </c>
      <c r="V751" s="136" t="str">
        <f t="shared" ref="V751:V754" si="184">IF(($M751="A")*($O751="A")&gt;0,"Completed",IF($M751="A","In Progress","Not started"))</f>
        <v>In Progress</v>
      </c>
      <c r="W751" s="139">
        <v>50</v>
      </c>
      <c r="X751" s="26" t="s">
        <v>52</v>
      </c>
      <c r="Y751" s="147" t="str">
        <f t="shared" si="175"/>
        <v/>
      </c>
      <c r="Z751" s="26" t="s">
        <v>52</v>
      </c>
      <c r="AA751" s="144" t="str">
        <f t="shared" si="176"/>
        <v/>
      </c>
      <c r="AB751" s="140" t="s">
        <v>52</v>
      </c>
      <c r="AC751" s="156" t="s">
        <v>189</v>
      </c>
      <c r="AD751" s="147" t="s">
        <v>297</v>
      </c>
      <c r="AE751" s="147" t="s">
        <v>252</v>
      </c>
      <c r="EU751">
        <v>7633</v>
      </c>
      <c r="EV751">
        <v>3080</v>
      </c>
    </row>
    <row r="752" spans="1:173" ht="15" hidden="1" thickBot="1">
      <c r="A752" s="18">
        <v>9</v>
      </c>
      <c r="B752" s="18" t="s">
        <v>796</v>
      </c>
      <c r="C752" s="18" t="s">
        <v>797</v>
      </c>
      <c r="D752" s="175">
        <v>3868</v>
      </c>
      <c r="E752" s="175" cm="1">
        <f t="array" ref="E752">SUMPRODUCT(($AK$2:$GH$2&lt;='S(Week)'!$N$3)*(AK752:GH752)*1)</f>
        <v>3868</v>
      </c>
      <c r="F752" s="175">
        <f>IFERROR(E752*T752,0)</f>
        <v>0</v>
      </c>
      <c r="G752" s="18"/>
      <c r="H752" s="19">
        <v>45938</v>
      </c>
      <c r="I752" s="19">
        <v>45943</v>
      </c>
      <c r="J752" s="18">
        <v>4</v>
      </c>
      <c r="L752" s="46"/>
      <c r="M752" s="47"/>
      <c r="N752" s="46"/>
      <c r="O752" s="47"/>
      <c r="P752" s="52"/>
      <c r="Q752" s="39" t="s">
        <v>51</v>
      </c>
      <c r="R752" s="40">
        <v>100</v>
      </c>
      <c r="S752" s="41" t="s">
        <v>51</v>
      </c>
      <c r="T752" s="38">
        <f t="shared" si="183"/>
        <v>0</v>
      </c>
      <c r="V752" s="136" t="str">
        <f t="shared" si="184"/>
        <v>Not started</v>
      </c>
      <c r="W752" s="139"/>
      <c r="X752" s="26" t="s">
        <v>52</v>
      </c>
      <c r="Y752" s="147" t="str">
        <f t="shared" si="175"/>
        <v/>
      </c>
      <c r="Z752" s="26" t="s">
        <v>52</v>
      </c>
      <c r="AA752" s="144" t="str">
        <f t="shared" si="176"/>
        <v/>
      </c>
      <c r="AB752" s="140" t="s">
        <v>52</v>
      </c>
      <c r="AC752" s="156" t="s">
        <v>189</v>
      </c>
      <c r="AD752" s="147" t="s">
        <v>297</v>
      </c>
      <c r="AE752" s="147" t="s">
        <v>252</v>
      </c>
      <c r="EY752">
        <v>3854</v>
      </c>
      <c r="EZ752">
        <v>14</v>
      </c>
    </row>
    <row r="753" spans="1:169" ht="15" hidden="1" thickBot="1">
      <c r="A753" s="18">
        <v>9</v>
      </c>
      <c r="B753" s="18" t="s">
        <v>798</v>
      </c>
      <c r="C753" s="18" t="s">
        <v>799</v>
      </c>
      <c r="D753" s="175">
        <v>7737</v>
      </c>
      <c r="E753" s="175" cm="1">
        <f t="array" ref="E753">SUMPRODUCT(($AK$2:$GH$2&lt;='S(Week)'!$N$3)*(AK753:GH753)*1)</f>
        <v>7737</v>
      </c>
      <c r="F753" s="175">
        <f>IFERROR(E753*T753,0)</f>
        <v>0</v>
      </c>
      <c r="G753" s="18"/>
      <c r="H753" s="19">
        <v>45943</v>
      </c>
      <c r="I753" s="19">
        <v>45952</v>
      </c>
      <c r="J753" s="18">
        <v>8</v>
      </c>
      <c r="L753" s="46"/>
      <c r="M753" s="47"/>
      <c r="N753" s="46"/>
      <c r="O753" s="47"/>
      <c r="P753" s="52"/>
      <c r="Q753" s="39" t="s">
        <v>51</v>
      </c>
      <c r="R753" s="40">
        <v>100</v>
      </c>
      <c r="S753" s="41" t="s">
        <v>51</v>
      </c>
      <c r="T753" s="38">
        <f t="shared" si="183"/>
        <v>0</v>
      </c>
      <c r="V753" s="136" t="str">
        <f t="shared" si="184"/>
        <v>Not started</v>
      </c>
      <c r="W753" s="139"/>
      <c r="X753" s="26" t="s">
        <v>52</v>
      </c>
      <c r="Y753" s="147" t="str">
        <f t="shared" si="175"/>
        <v/>
      </c>
      <c r="Z753" s="26" t="s">
        <v>52</v>
      </c>
      <c r="AA753" s="144" t="str">
        <f t="shared" si="176"/>
        <v/>
      </c>
      <c r="AB753" s="140" t="s">
        <v>52</v>
      </c>
      <c r="AC753" s="156" t="s">
        <v>189</v>
      </c>
      <c r="AD753" s="147" t="s">
        <v>297</v>
      </c>
      <c r="AE753" s="147" t="s">
        <v>252</v>
      </c>
      <c r="EZ753">
        <v>6992</v>
      </c>
      <c r="FA753">
        <v>745</v>
      </c>
    </row>
    <row r="754" spans="1:169" ht="15" hidden="1" thickBot="1">
      <c r="A754" s="18">
        <v>9</v>
      </c>
      <c r="B754" s="18" t="s">
        <v>800</v>
      </c>
      <c r="C754" s="18" t="s">
        <v>801</v>
      </c>
      <c r="D754" s="175">
        <v>27677</v>
      </c>
      <c r="E754" s="175" cm="1">
        <f t="array" ref="E754">SUMPRODUCT(($AK$2:$GH$2&lt;='S(Week)'!$N$3)*(AK754:GH754)*1)</f>
        <v>27677</v>
      </c>
      <c r="F754" s="175">
        <f>IFERROR(E754*T754,0)</f>
        <v>0</v>
      </c>
      <c r="G754" s="18"/>
      <c r="H754" s="19">
        <v>45952</v>
      </c>
      <c r="I754" s="19">
        <v>45986</v>
      </c>
      <c r="J754" s="18">
        <v>29</v>
      </c>
      <c r="L754" s="46"/>
      <c r="M754" s="47"/>
      <c r="N754" s="46"/>
      <c r="O754" s="47"/>
      <c r="P754" s="52"/>
      <c r="Q754" s="39" t="s">
        <v>51</v>
      </c>
      <c r="R754" s="40">
        <v>100</v>
      </c>
      <c r="S754" s="41" t="s">
        <v>51</v>
      </c>
      <c r="T754" s="38">
        <f t="shared" si="183"/>
        <v>0</v>
      </c>
      <c r="V754" s="136" t="str">
        <f t="shared" si="184"/>
        <v>Not started</v>
      </c>
      <c r="W754" s="139"/>
      <c r="X754" s="26" t="s">
        <v>52</v>
      </c>
      <c r="Y754" s="147" t="str">
        <f t="shared" si="175"/>
        <v/>
      </c>
      <c r="Z754" s="26" t="s">
        <v>52</v>
      </c>
      <c r="AA754" s="144" t="str">
        <f t="shared" si="176"/>
        <v/>
      </c>
      <c r="AB754" s="140" t="s">
        <v>52</v>
      </c>
      <c r="AC754" s="156" t="s">
        <v>189</v>
      </c>
      <c r="AD754" s="147" t="s">
        <v>297</v>
      </c>
      <c r="AE754" s="147" t="s">
        <v>252</v>
      </c>
      <c r="FA754">
        <v>1704</v>
      </c>
      <c r="FB754">
        <v>8833</v>
      </c>
      <c r="FC754">
        <v>9521</v>
      </c>
      <c r="FD754">
        <v>5373</v>
      </c>
      <c r="FE754">
        <v>2029</v>
      </c>
      <c r="FF754">
        <v>217</v>
      </c>
    </row>
    <row r="755" spans="1:169">
      <c r="A755" s="82">
        <v>5</v>
      </c>
      <c r="B755" s="15" t="s">
        <v>802</v>
      </c>
      <c r="C755" s="16"/>
      <c r="D755" s="174">
        <v>30127</v>
      </c>
      <c r="E755" s="174"/>
      <c r="F755" s="174"/>
      <c r="G755" s="16"/>
      <c r="H755" s="17">
        <v>45618</v>
      </c>
      <c r="I755" s="17">
        <v>45668</v>
      </c>
      <c r="J755" s="16">
        <v>44</v>
      </c>
      <c r="L755" s="46"/>
      <c r="M755" s="47"/>
      <c r="N755" s="46"/>
      <c r="O755" s="47"/>
      <c r="V755" s="136"/>
      <c r="W755" s="139"/>
      <c r="Y755" s="147" t="str">
        <f t="shared" si="175"/>
        <v/>
      </c>
      <c r="AA755" s="144" t="str">
        <f t="shared" si="176"/>
        <v/>
      </c>
      <c r="AB755" s="140"/>
      <c r="AC755" s="157"/>
      <c r="AD755" s="158"/>
      <c r="AE755" s="147"/>
      <c r="DE755">
        <v>80</v>
      </c>
      <c r="DF755">
        <v>779</v>
      </c>
      <c r="DG755">
        <v>2854</v>
      </c>
      <c r="DH755">
        <v>5443</v>
      </c>
      <c r="DI755">
        <v>3616</v>
      </c>
      <c r="DJ755">
        <v>1155</v>
      </c>
      <c r="DK755">
        <v>5500</v>
      </c>
      <c r="DL755">
        <v>10702</v>
      </c>
    </row>
    <row r="756" spans="1:169">
      <c r="A756" s="20">
        <v>6</v>
      </c>
      <c r="B756" s="20" t="s">
        <v>46</v>
      </c>
      <c r="C756" s="21"/>
      <c r="D756" s="176">
        <v>30127</v>
      </c>
      <c r="E756" s="176"/>
      <c r="F756" s="176"/>
      <c r="G756" s="21"/>
      <c r="H756" s="22">
        <v>45618</v>
      </c>
      <c r="I756" s="22">
        <v>45668</v>
      </c>
      <c r="J756" s="21">
        <v>44</v>
      </c>
      <c r="L756" s="46"/>
      <c r="M756" s="47"/>
      <c r="N756" s="46"/>
      <c r="O756" s="47"/>
      <c r="V756" s="136"/>
      <c r="W756" s="139"/>
      <c r="Y756" s="147" t="str">
        <f t="shared" si="175"/>
        <v/>
      </c>
      <c r="AA756" s="144" t="str">
        <f t="shared" si="176"/>
        <v/>
      </c>
      <c r="AB756" s="140"/>
      <c r="AC756" s="157"/>
      <c r="AD756" s="158"/>
      <c r="AE756" s="147"/>
      <c r="DE756">
        <v>80</v>
      </c>
      <c r="DF756">
        <v>779</v>
      </c>
      <c r="DG756">
        <v>2854</v>
      </c>
      <c r="DH756">
        <v>5443</v>
      </c>
      <c r="DI756">
        <v>3616</v>
      </c>
      <c r="DJ756">
        <v>1155</v>
      </c>
      <c r="DK756">
        <v>5500</v>
      </c>
      <c r="DL756">
        <v>10702</v>
      </c>
    </row>
    <row r="757" spans="1:169">
      <c r="B757" t="s">
        <v>47</v>
      </c>
      <c r="C757" s="18"/>
      <c r="D757" s="175">
        <v>14059</v>
      </c>
      <c r="E757" s="175"/>
      <c r="F757" s="175"/>
      <c r="G757" s="18"/>
      <c r="H757" s="19">
        <v>45618</v>
      </c>
      <c r="I757" s="19">
        <v>45659</v>
      </c>
      <c r="J757" s="18">
        <v>35</v>
      </c>
      <c r="L757" s="46"/>
      <c r="M757" s="47"/>
      <c r="N757" s="46"/>
      <c r="O757" s="47"/>
      <c r="V757" s="136"/>
      <c r="W757" s="139"/>
      <c r="Y757" s="147" t="str">
        <f t="shared" si="175"/>
        <v/>
      </c>
      <c r="AA757" s="144" t="str">
        <f t="shared" si="176"/>
        <v/>
      </c>
      <c r="AB757" s="140"/>
      <c r="AC757" s="157"/>
      <c r="AD757" s="158"/>
      <c r="AE757" s="147"/>
      <c r="DE757">
        <v>80</v>
      </c>
      <c r="DF757">
        <v>779</v>
      </c>
      <c r="DG757">
        <v>2854</v>
      </c>
      <c r="DH757">
        <v>5443</v>
      </c>
      <c r="DI757">
        <v>3616</v>
      </c>
      <c r="DJ757">
        <v>1155</v>
      </c>
      <c r="DK757">
        <v>133</v>
      </c>
    </row>
    <row r="758" spans="1:169" ht="15" thickBot="1">
      <c r="A758" s="18">
        <v>9</v>
      </c>
      <c r="B758" s="18" t="s">
        <v>803</v>
      </c>
      <c r="C758" s="18" t="s">
        <v>804</v>
      </c>
      <c r="D758" s="175">
        <v>14059</v>
      </c>
      <c r="E758" s="175" cm="1">
        <f t="array" ref="E758">SUMPRODUCT(($AK$2:$GH$2&lt;='S(Week)'!$N$3)*(AK758:GH758)*1)</f>
        <v>14060</v>
      </c>
      <c r="F758" s="175">
        <f>IFERROR(E758*T758,0)</f>
        <v>0</v>
      </c>
      <c r="G758" s="18"/>
      <c r="H758" s="19">
        <v>45618</v>
      </c>
      <c r="I758" s="19">
        <v>45659</v>
      </c>
      <c r="J758" s="18">
        <v>35</v>
      </c>
      <c r="L758" s="46"/>
      <c r="M758" s="47"/>
      <c r="N758" s="46"/>
      <c r="O758" s="47"/>
      <c r="T758" s="38">
        <f>(E759*T759)+(E760*T760)+(E761*T761)</f>
        <v>0</v>
      </c>
      <c r="V758" s="136" t="str">
        <f>IF(($M758="A")*($O758="A")&gt;0,"Completed",IF($M758="A","In Progress","Not started"))</f>
        <v>Not started</v>
      </c>
      <c r="W758" s="139"/>
      <c r="Y758" s="147" t="str">
        <f t="shared" si="175"/>
        <v/>
      </c>
      <c r="AA758" s="144" t="str">
        <f t="shared" si="176"/>
        <v/>
      </c>
      <c r="AB758" s="140"/>
      <c r="AC758" s="157"/>
      <c r="AD758" s="158"/>
      <c r="AE758" s="147"/>
      <c r="DE758">
        <v>80</v>
      </c>
      <c r="DF758">
        <v>779</v>
      </c>
      <c r="DG758">
        <v>2854</v>
      </c>
      <c r="DH758">
        <v>5443</v>
      </c>
      <c r="DI758">
        <v>3616</v>
      </c>
      <c r="DJ758">
        <v>1155</v>
      </c>
      <c r="DK758">
        <v>133</v>
      </c>
    </row>
    <row r="759" spans="1:169" outlineLevel="6">
      <c r="A759" s="18"/>
      <c r="B759" s="18"/>
      <c r="C759" s="25" t="s">
        <v>73</v>
      </c>
      <c r="D759" s="175"/>
      <c r="E759" s="175">
        <v>0.1</v>
      </c>
      <c r="F759" s="175"/>
      <c r="G759" s="19"/>
      <c r="H759" s="19"/>
      <c r="I759" s="18"/>
      <c r="L759" s="46"/>
      <c r="M759" s="47"/>
      <c r="N759" s="46"/>
      <c r="O759" s="47"/>
      <c r="P759" s="53"/>
      <c r="Q759" s="29" t="s">
        <v>82</v>
      </c>
      <c r="R759" s="30"/>
      <c r="S759" s="31" t="s">
        <v>82</v>
      </c>
      <c r="T759" s="38">
        <f t="shared" ref="T759:T761" si="185">IFERROR($P759/$R759,0)</f>
        <v>0</v>
      </c>
      <c r="V759" s="136"/>
      <c r="W759" s="139"/>
      <c r="X759" s="26" t="s">
        <v>81</v>
      </c>
      <c r="Y759" s="147" t="str">
        <f t="shared" si="175"/>
        <v/>
      </c>
      <c r="Z759" s="26" t="s">
        <v>81</v>
      </c>
      <c r="AA759" s="144" t="str">
        <f t="shared" si="176"/>
        <v/>
      </c>
      <c r="AB759" s="140" t="s">
        <v>81</v>
      </c>
      <c r="AC759" s="157"/>
      <c r="AD759" s="158"/>
      <c r="AE759" s="147"/>
    </row>
    <row r="760" spans="1:169" outlineLevel="6">
      <c r="A760" s="18"/>
      <c r="B760" s="18"/>
      <c r="C760" s="25" t="s">
        <v>77</v>
      </c>
      <c r="D760" s="175"/>
      <c r="E760" s="175">
        <v>0.4</v>
      </c>
      <c r="F760" s="175"/>
      <c r="G760" s="19"/>
      <c r="H760" s="19"/>
      <c r="I760" s="18"/>
      <c r="L760" s="46"/>
      <c r="M760" s="47"/>
      <c r="N760" s="46"/>
      <c r="O760" s="47"/>
      <c r="P760" s="54"/>
      <c r="Q760" s="32" t="s">
        <v>78</v>
      </c>
      <c r="R760" s="33"/>
      <c r="S760" s="34" t="s">
        <v>78</v>
      </c>
      <c r="T760" s="38">
        <f t="shared" si="185"/>
        <v>0</v>
      </c>
      <c r="V760" s="136"/>
      <c r="W760" s="139"/>
      <c r="X760" s="26" t="s">
        <v>79</v>
      </c>
      <c r="Y760" s="147" t="str">
        <f t="shared" si="175"/>
        <v/>
      </c>
      <c r="Z760" s="26" t="s">
        <v>79</v>
      </c>
      <c r="AA760" s="144" t="str">
        <f t="shared" si="176"/>
        <v/>
      </c>
      <c r="AB760" s="140" t="s">
        <v>79</v>
      </c>
      <c r="AC760" s="157"/>
      <c r="AD760" s="158"/>
      <c r="AE760" s="147"/>
    </row>
    <row r="761" spans="1:169" ht="15" outlineLevel="6" thickBot="1">
      <c r="A761" s="18"/>
      <c r="B761" s="18"/>
      <c r="C761" s="25" t="s">
        <v>80</v>
      </c>
      <c r="D761" s="175"/>
      <c r="E761" s="175">
        <v>0.5</v>
      </c>
      <c r="F761" s="175"/>
      <c r="G761" s="19"/>
      <c r="H761" s="19"/>
      <c r="I761" s="18"/>
      <c r="L761" s="46"/>
      <c r="M761" s="47"/>
      <c r="N761" s="46"/>
      <c r="O761" s="47"/>
      <c r="P761" s="55"/>
      <c r="Q761" s="35" t="s">
        <v>82</v>
      </c>
      <c r="R761" s="36"/>
      <c r="S761" s="37" t="s">
        <v>82</v>
      </c>
      <c r="T761" s="38">
        <f t="shared" si="185"/>
        <v>0</v>
      </c>
      <c r="V761" s="136"/>
      <c r="W761" s="139"/>
      <c r="X761" s="26" t="s">
        <v>81</v>
      </c>
      <c r="Y761" s="147" t="str">
        <f t="shared" si="175"/>
        <v/>
      </c>
      <c r="Z761" s="26" t="s">
        <v>81</v>
      </c>
      <c r="AA761" s="144" t="str">
        <f t="shared" si="176"/>
        <v/>
      </c>
      <c r="AB761" s="140" t="s">
        <v>81</v>
      </c>
      <c r="AC761" s="157"/>
      <c r="AD761" s="158"/>
      <c r="AE761" s="147"/>
    </row>
    <row r="762" spans="1:169" hidden="1">
      <c r="B762" t="s">
        <v>105</v>
      </c>
      <c r="C762" s="18"/>
      <c r="D762" s="175">
        <v>16068</v>
      </c>
      <c r="E762" s="175"/>
      <c r="F762" s="175"/>
      <c r="G762" s="18"/>
      <c r="H762" s="19">
        <v>45659</v>
      </c>
      <c r="I762" s="19">
        <v>45668</v>
      </c>
      <c r="J762" s="18">
        <v>8</v>
      </c>
      <c r="L762" s="46"/>
      <c r="M762" s="47"/>
      <c r="N762" s="46"/>
      <c r="O762" s="47"/>
      <c r="V762" s="136"/>
      <c r="W762" s="139"/>
      <c r="Y762" s="147" t="str">
        <f t="shared" si="175"/>
        <v/>
      </c>
      <c r="AA762" s="144" t="str">
        <f t="shared" si="176"/>
        <v/>
      </c>
      <c r="AB762" s="140"/>
      <c r="AC762" s="157"/>
      <c r="AD762" s="158"/>
      <c r="AE762" s="147"/>
      <c r="DK762">
        <v>5366</v>
      </c>
      <c r="DL762">
        <v>10702</v>
      </c>
    </row>
    <row r="763" spans="1:169" hidden="1">
      <c r="A763" s="18">
        <v>9</v>
      </c>
      <c r="B763" s="18" t="s">
        <v>805</v>
      </c>
      <c r="C763" s="18" t="s">
        <v>806</v>
      </c>
      <c r="D763" s="175">
        <v>16068</v>
      </c>
      <c r="E763" s="175" cm="1">
        <f t="array" ref="E763">SUMPRODUCT(($AK$2:$GH$2&lt;='S(Week)'!$N$3)*(AK763:GH763)*1)</f>
        <v>16068</v>
      </c>
      <c r="F763" s="175">
        <f>IFERROR(E763*T763,0)</f>
        <v>0</v>
      </c>
      <c r="G763" s="18"/>
      <c r="H763" s="19">
        <v>45659</v>
      </c>
      <c r="I763" s="19">
        <v>45668</v>
      </c>
      <c r="J763" s="18">
        <v>8</v>
      </c>
      <c r="L763" s="46"/>
      <c r="M763" s="47"/>
      <c r="N763" s="46"/>
      <c r="O763" s="47"/>
      <c r="V763" s="136" t="str">
        <f>IF(($M763="A")*($O763="A")&gt;0,"Completed",IF($M763="A","In Progress","Not started"))</f>
        <v>Not started</v>
      </c>
      <c r="W763" s="139"/>
      <c r="Y763" s="147" t="str">
        <f t="shared" si="175"/>
        <v/>
      </c>
      <c r="AA763" s="144" t="str">
        <f t="shared" si="176"/>
        <v/>
      </c>
      <c r="AB763" s="140"/>
      <c r="AC763" s="156" t="s">
        <v>189</v>
      </c>
      <c r="AD763" s="147" t="s">
        <v>297</v>
      </c>
      <c r="AE763" s="147" t="s">
        <v>252</v>
      </c>
      <c r="DK763">
        <v>5366</v>
      </c>
      <c r="DL763">
        <v>10702</v>
      </c>
    </row>
    <row r="764" spans="1:169">
      <c r="A764" s="82">
        <v>4</v>
      </c>
      <c r="B764" s="12" t="s">
        <v>807</v>
      </c>
      <c r="C764" s="13"/>
      <c r="D764" s="173">
        <v>171212</v>
      </c>
      <c r="E764" s="173"/>
      <c r="F764" s="173"/>
      <c r="G764" s="13"/>
      <c r="H764" s="14">
        <v>45612</v>
      </c>
      <c r="I764" s="14">
        <v>46035</v>
      </c>
      <c r="J764" s="13">
        <v>362</v>
      </c>
      <c r="L764" s="46"/>
      <c r="M764" s="47"/>
      <c r="N764" s="46"/>
      <c r="O764" s="47"/>
      <c r="V764" s="136"/>
      <c r="W764" s="139"/>
      <c r="Y764" s="147" t="str">
        <f t="shared" si="175"/>
        <v/>
      </c>
      <c r="AA764" s="144" t="str">
        <f t="shared" si="176"/>
        <v/>
      </c>
      <c r="AB764" s="140"/>
      <c r="AC764" s="157"/>
      <c r="AD764" s="158"/>
      <c r="AE764" s="147"/>
      <c r="DD764">
        <v>21</v>
      </c>
      <c r="DE764">
        <v>376</v>
      </c>
      <c r="DF764">
        <v>1663</v>
      </c>
      <c r="DG764">
        <v>2800</v>
      </c>
      <c r="DH764">
        <v>1347</v>
      </c>
      <c r="DI764">
        <v>271</v>
      </c>
      <c r="DJ764">
        <v>1254</v>
      </c>
      <c r="DK764">
        <v>1254</v>
      </c>
      <c r="DL764">
        <v>1254</v>
      </c>
      <c r="DM764">
        <v>1712</v>
      </c>
      <c r="DN764">
        <v>4687</v>
      </c>
      <c r="DO764">
        <v>12190</v>
      </c>
      <c r="DP764">
        <v>25250</v>
      </c>
      <c r="DQ764">
        <v>17867</v>
      </c>
      <c r="DR764">
        <v>5980</v>
      </c>
      <c r="DS764">
        <v>1507</v>
      </c>
      <c r="DT764">
        <v>4472</v>
      </c>
      <c r="DU764">
        <v>8796</v>
      </c>
      <c r="DV764">
        <v>4831</v>
      </c>
      <c r="DW764">
        <v>865</v>
      </c>
      <c r="EL764">
        <v>2979</v>
      </c>
      <c r="EM764">
        <v>4469</v>
      </c>
      <c r="EN764">
        <v>4469</v>
      </c>
      <c r="EO764">
        <v>4469</v>
      </c>
      <c r="EP764">
        <v>4469</v>
      </c>
      <c r="EQ764">
        <v>5745</v>
      </c>
      <c r="ER764">
        <v>8664</v>
      </c>
      <c r="ES764">
        <v>5931</v>
      </c>
      <c r="ET764">
        <v>2613</v>
      </c>
      <c r="EU764">
        <v>1307</v>
      </c>
      <c r="EV764">
        <v>428</v>
      </c>
      <c r="FF764">
        <v>756</v>
      </c>
      <c r="FG764">
        <v>4536</v>
      </c>
      <c r="FH764">
        <v>948</v>
      </c>
      <c r="FI764">
        <v>1352</v>
      </c>
      <c r="FJ764">
        <v>6398</v>
      </c>
      <c r="FK764">
        <v>7800</v>
      </c>
      <c r="FL764">
        <v>4886</v>
      </c>
      <c r="FM764">
        <v>596</v>
      </c>
    </row>
    <row r="765" spans="1:169">
      <c r="A765" s="15">
        <v>5</v>
      </c>
      <c r="B765" s="15" t="s">
        <v>46</v>
      </c>
      <c r="C765" s="16"/>
      <c r="D765" s="174">
        <v>141086</v>
      </c>
      <c r="E765" s="174"/>
      <c r="F765" s="174"/>
      <c r="G765" s="16"/>
      <c r="H765" s="17">
        <v>45673</v>
      </c>
      <c r="I765" s="17">
        <v>46035</v>
      </c>
      <c r="J765" s="16">
        <v>310</v>
      </c>
      <c r="L765" s="46"/>
      <c r="M765" s="47"/>
      <c r="N765" s="46"/>
      <c r="O765" s="47"/>
      <c r="V765" s="136"/>
      <c r="W765" s="139"/>
      <c r="Y765" s="147" t="str">
        <f t="shared" si="175"/>
        <v/>
      </c>
      <c r="AA765" s="144" t="str">
        <f t="shared" si="176"/>
        <v/>
      </c>
      <c r="AB765" s="140"/>
      <c r="AC765" s="157"/>
      <c r="AD765" s="158"/>
      <c r="AE765" s="147"/>
      <c r="DM765">
        <v>458</v>
      </c>
      <c r="DN765">
        <v>3433</v>
      </c>
      <c r="DO765">
        <v>10936</v>
      </c>
      <c r="DP765">
        <v>20461</v>
      </c>
      <c r="DQ765">
        <v>16524</v>
      </c>
      <c r="DR765">
        <v>5980</v>
      </c>
      <c r="DS765">
        <v>1507</v>
      </c>
      <c r="DT765">
        <v>4472</v>
      </c>
      <c r="DU765">
        <v>4499</v>
      </c>
      <c r="EL765">
        <v>2979</v>
      </c>
      <c r="EM765">
        <v>4469</v>
      </c>
      <c r="EN765">
        <v>4469</v>
      </c>
      <c r="EO765">
        <v>4469</v>
      </c>
      <c r="EP765">
        <v>4469</v>
      </c>
      <c r="EQ765">
        <v>5745</v>
      </c>
      <c r="ER765">
        <v>8664</v>
      </c>
      <c r="ES765">
        <v>5931</v>
      </c>
      <c r="ET765">
        <v>2613</v>
      </c>
      <c r="EU765">
        <v>1307</v>
      </c>
      <c r="EV765">
        <v>428</v>
      </c>
      <c r="FF765">
        <v>756</v>
      </c>
      <c r="FG765">
        <v>4536</v>
      </c>
      <c r="FH765">
        <v>948</v>
      </c>
      <c r="FI765">
        <v>1352</v>
      </c>
      <c r="FJ765">
        <v>6398</v>
      </c>
      <c r="FK765">
        <v>7800</v>
      </c>
      <c r="FL765">
        <v>4886</v>
      </c>
      <c r="FM765">
        <v>596</v>
      </c>
    </row>
    <row r="766" spans="1:169">
      <c r="A766" s="20">
        <v>6</v>
      </c>
      <c r="B766" s="20" t="s">
        <v>47</v>
      </c>
      <c r="C766" s="21"/>
      <c r="D766" s="176">
        <v>59258</v>
      </c>
      <c r="E766" s="176"/>
      <c r="F766" s="176"/>
      <c r="G766" s="21"/>
      <c r="H766" s="22">
        <v>45673</v>
      </c>
      <c r="I766" s="22">
        <v>45717</v>
      </c>
      <c r="J766" s="21">
        <v>39</v>
      </c>
      <c r="L766" s="46"/>
      <c r="M766" s="47"/>
      <c r="N766" s="46"/>
      <c r="O766" s="47"/>
      <c r="V766" s="136"/>
      <c r="W766" s="139"/>
      <c r="Y766" s="147" t="str">
        <f t="shared" si="175"/>
        <v/>
      </c>
      <c r="AA766" s="144" t="str">
        <f t="shared" si="176"/>
        <v/>
      </c>
      <c r="AB766" s="140"/>
      <c r="AC766" s="157"/>
      <c r="AD766" s="158"/>
      <c r="AE766" s="147"/>
      <c r="DM766">
        <v>458</v>
      </c>
      <c r="DN766">
        <v>3433</v>
      </c>
      <c r="DO766">
        <v>10936</v>
      </c>
      <c r="DP766">
        <v>20461</v>
      </c>
      <c r="DQ766">
        <v>16524</v>
      </c>
      <c r="DR766">
        <v>5980</v>
      </c>
      <c r="DS766">
        <v>1464</v>
      </c>
    </row>
    <row r="767" spans="1:169" ht="15" thickBot="1">
      <c r="A767" s="18">
        <v>9</v>
      </c>
      <c r="B767" s="18" t="s">
        <v>808</v>
      </c>
      <c r="C767" s="18" t="s">
        <v>809</v>
      </c>
      <c r="D767" s="175">
        <v>59258</v>
      </c>
      <c r="E767" s="175" cm="1">
        <f t="array" ref="E767">SUMPRODUCT(($AK$2:$GH$2&lt;='S(Week)'!$N$3)*(AK767:GH767)*1)</f>
        <v>59256</v>
      </c>
      <c r="F767" s="175">
        <f>IFERROR(E767*T767,0)</f>
        <v>0</v>
      </c>
      <c r="G767" s="18"/>
      <c r="H767" s="19">
        <v>45673</v>
      </c>
      <c r="I767" s="19">
        <v>45717</v>
      </c>
      <c r="J767" s="18">
        <v>39</v>
      </c>
      <c r="L767" s="46"/>
      <c r="M767" s="47"/>
      <c r="N767" s="46"/>
      <c r="O767" s="47"/>
      <c r="T767" s="38">
        <f>(E768*T768)+(E769*T769)+(E770*T770)</f>
        <v>0</v>
      </c>
      <c r="V767" s="136" t="str">
        <f>IF(($M767="A")*($O767="A")&gt;0,"Completed",IF($M767="A","In Progress","Not started"))</f>
        <v>Not started</v>
      </c>
      <c r="W767" s="139"/>
      <c r="Y767" s="147" t="str">
        <f t="shared" si="175"/>
        <v/>
      </c>
      <c r="AA767" s="144" t="str">
        <f t="shared" si="176"/>
        <v/>
      </c>
      <c r="AB767" s="140"/>
      <c r="AC767" s="157"/>
      <c r="AD767" s="158"/>
      <c r="AE767" s="147"/>
      <c r="DM767">
        <v>458</v>
      </c>
      <c r="DN767">
        <v>3433</v>
      </c>
      <c r="DO767">
        <v>10936</v>
      </c>
      <c r="DP767">
        <v>20461</v>
      </c>
      <c r="DQ767">
        <v>16524</v>
      </c>
      <c r="DR767">
        <v>5980</v>
      </c>
      <c r="DS767">
        <v>1464</v>
      </c>
    </row>
    <row r="768" spans="1:169" outlineLevel="6">
      <c r="A768" s="18"/>
      <c r="B768" s="18"/>
      <c r="C768" s="25" t="s">
        <v>73</v>
      </c>
      <c r="D768" s="175"/>
      <c r="E768" s="175">
        <v>0.1</v>
      </c>
      <c r="F768" s="175"/>
      <c r="G768" s="19"/>
      <c r="H768" s="19"/>
      <c r="I768" s="18"/>
      <c r="L768" s="46"/>
      <c r="M768" s="47"/>
      <c r="N768" s="46"/>
      <c r="O768" s="47"/>
      <c r="P768" s="53"/>
      <c r="Q768" s="29" t="s">
        <v>82</v>
      </c>
      <c r="R768" s="30"/>
      <c r="S768" s="31" t="s">
        <v>82</v>
      </c>
      <c r="T768" s="38">
        <f t="shared" ref="T768:T770" si="186">IFERROR($P768/$R768,0)</f>
        <v>0</v>
      </c>
      <c r="V768" s="136"/>
      <c r="W768" s="139"/>
      <c r="X768" s="26" t="s">
        <v>81</v>
      </c>
      <c r="Y768" s="147" t="str">
        <f t="shared" si="175"/>
        <v/>
      </c>
      <c r="Z768" s="26" t="s">
        <v>81</v>
      </c>
      <c r="AA768" s="144" t="str">
        <f t="shared" si="176"/>
        <v/>
      </c>
      <c r="AB768" s="140" t="s">
        <v>81</v>
      </c>
      <c r="AC768" s="159" t="s">
        <v>74</v>
      </c>
      <c r="AD768" s="160" t="s">
        <v>75</v>
      </c>
      <c r="AE768" s="160" t="s">
        <v>76</v>
      </c>
    </row>
    <row r="769" spans="1:169" outlineLevel="6">
      <c r="A769" s="18"/>
      <c r="B769" s="18"/>
      <c r="C769" s="25" t="s">
        <v>77</v>
      </c>
      <c r="D769" s="175"/>
      <c r="E769" s="175">
        <v>0.4</v>
      </c>
      <c r="F769" s="175"/>
      <c r="G769" s="19"/>
      <c r="H769" s="19"/>
      <c r="I769" s="18"/>
      <c r="L769" s="46"/>
      <c r="M769" s="47"/>
      <c r="N769" s="46"/>
      <c r="O769" s="47"/>
      <c r="P769" s="54"/>
      <c r="Q769" s="32" t="s">
        <v>78</v>
      </c>
      <c r="R769" s="33"/>
      <c r="S769" s="34" t="s">
        <v>78</v>
      </c>
      <c r="T769" s="38">
        <f t="shared" si="186"/>
        <v>0</v>
      </c>
      <c r="V769" s="136"/>
      <c r="W769" s="139"/>
      <c r="X769" s="26" t="s">
        <v>79</v>
      </c>
      <c r="Y769" s="147" t="str">
        <f t="shared" si="175"/>
        <v/>
      </c>
      <c r="Z769" s="26" t="s">
        <v>79</v>
      </c>
      <c r="AA769" s="144" t="str">
        <f t="shared" si="176"/>
        <v/>
      </c>
      <c r="AB769" s="140" t="s">
        <v>79</v>
      </c>
      <c r="AC769" s="159" t="s">
        <v>74</v>
      </c>
      <c r="AD769" s="160" t="s">
        <v>75</v>
      </c>
      <c r="AE769" s="160" t="s">
        <v>76</v>
      </c>
    </row>
    <row r="770" spans="1:169" ht="15" outlineLevel="6" thickBot="1">
      <c r="A770" s="18"/>
      <c r="B770" s="18"/>
      <c r="C770" s="25" t="s">
        <v>80</v>
      </c>
      <c r="D770" s="175"/>
      <c r="E770" s="175">
        <v>0.5</v>
      </c>
      <c r="F770" s="175"/>
      <c r="G770" s="19"/>
      <c r="H770" s="19"/>
      <c r="I770" s="18"/>
      <c r="L770" s="46"/>
      <c r="M770" s="47"/>
      <c r="N770" s="46"/>
      <c r="O770" s="47"/>
      <c r="P770" s="55"/>
      <c r="Q770" s="35" t="s">
        <v>82</v>
      </c>
      <c r="R770" s="36"/>
      <c r="S770" s="37" t="s">
        <v>82</v>
      </c>
      <c r="T770" s="38">
        <f t="shared" si="186"/>
        <v>0</v>
      </c>
      <c r="V770" s="136"/>
      <c r="W770" s="139"/>
      <c r="X770" s="26" t="s">
        <v>81</v>
      </c>
      <c r="Y770" s="147" t="str">
        <f t="shared" si="175"/>
        <v/>
      </c>
      <c r="Z770" s="26" t="s">
        <v>81</v>
      </c>
      <c r="AA770" s="144" t="str">
        <f t="shared" si="176"/>
        <v/>
      </c>
      <c r="AB770" s="140" t="s">
        <v>81</v>
      </c>
      <c r="AC770" s="159" t="s">
        <v>74</v>
      </c>
      <c r="AD770" s="160" t="s">
        <v>75</v>
      </c>
      <c r="AE770" s="160" t="s">
        <v>76</v>
      </c>
    </row>
    <row r="771" spans="1:169" ht="15" hidden="1" thickBot="1">
      <c r="A771" s="20">
        <v>6</v>
      </c>
      <c r="B771" s="20" t="s">
        <v>105</v>
      </c>
      <c r="C771" s="21"/>
      <c r="D771" s="176">
        <v>67720</v>
      </c>
      <c r="E771" s="176"/>
      <c r="F771" s="176"/>
      <c r="G771" s="21"/>
      <c r="H771" s="22">
        <v>45717</v>
      </c>
      <c r="I771" s="22">
        <v>46035</v>
      </c>
      <c r="J771" s="21">
        <v>271</v>
      </c>
      <c r="L771" s="46"/>
      <c r="M771" s="47"/>
      <c r="N771" s="46"/>
      <c r="O771" s="47"/>
      <c r="V771" s="136"/>
      <c r="W771" s="139"/>
      <c r="Y771" s="147" t="str">
        <f t="shared" si="175"/>
        <v/>
      </c>
      <c r="AA771" s="144" t="str">
        <f t="shared" si="176"/>
        <v/>
      </c>
      <c r="AB771" s="140"/>
      <c r="AC771" s="157"/>
      <c r="AD771" s="158"/>
      <c r="AE771" s="147"/>
      <c r="DS771">
        <v>43</v>
      </c>
      <c r="DT771">
        <v>4472</v>
      </c>
      <c r="DU771">
        <v>4499</v>
      </c>
      <c r="EL771">
        <v>2979</v>
      </c>
      <c r="EM771">
        <v>4469</v>
      </c>
      <c r="EN771">
        <v>4469</v>
      </c>
      <c r="EO771">
        <v>4469</v>
      </c>
      <c r="EP771">
        <v>4469</v>
      </c>
      <c r="EQ771">
        <v>4469</v>
      </c>
      <c r="ER771">
        <v>4469</v>
      </c>
      <c r="ES771">
        <v>1642</v>
      </c>
      <c r="FF771">
        <v>756</v>
      </c>
      <c r="FG771">
        <v>4536</v>
      </c>
      <c r="FH771">
        <v>948</v>
      </c>
      <c r="FI771">
        <v>1352</v>
      </c>
      <c r="FJ771">
        <v>6398</v>
      </c>
      <c r="FK771">
        <v>7800</v>
      </c>
      <c r="FL771">
        <v>4886</v>
      </c>
      <c r="FM771">
        <v>596</v>
      </c>
    </row>
    <row r="772" spans="1:169" ht="15" hidden="1" thickBot="1">
      <c r="A772" s="18">
        <v>9</v>
      </c>
      <c r="B772" s="18" t="s">
        <v>810</v>
      </c>
      <c r="C772" s="18" t="s">
        <v>811</v>
      </c>
      <c r="D772" s="175">
        <v>9014</v>
      </c>
      <c r="E772" s="175" cm="1">
        <f t="array" ref="E772">SUMPRODUCT(($AK$2:$GH$2&lt;='S(Week)'!$N$3)*(AK772:GH772)*1)</f>
        <v>9014</v>
      </c>
      <c r="F772" s="175">
        <f>IFERROR(E772*T772,0)</f>
        <v>0</v>
      </c>
      <c r="G772" s="18"/>
      <c r="H772" s="19">
        <v>45717</v>
      </c>
      <c r="I772" s="19">
        <v>45731</v>
      </c>
      <c r="J772" s="18">
        <v>12</v>
      </c>
      <c r="L772" s="46"/>
      <c r="M772" s="47"/>
      <c r="N772" s="46"/>
      <c r="O772" s="47"/>
      <c r="P772" s="52"/>
      <c r="Q772" s="39" t="s">
        <v>51</v>
      </c>
      <c r="R772" s="40">
        <v>100</v>
      </c>
      <c r="S772" s="41" t="s">
        <v>51</v>
      </c>
      <c r="T772" s="38">
        <f t="shared" ref="T772:T776" si="187">IFERROR($P772/$R772,0)</f>
        <v>0</v>
      </c>
      <c r="V772" s="136" t="str">
        <f t="shared" ref="V772:V776" si="188">IF(($M772="A")*($O772="A")&gt;0,"Completed",IF($M772="A","In Progress","Not started"))</f>
        <v>Not started</v>
      </c>
      <c r="W772" s="139"/>
      <c r="X772" s="26" t="s">
        <v>52</v>
      </c>
      <c r="Y772" s="147" t="str">
        <f t="shared" si="175"/>
        <v/>
      </c>
      <c r="Z772" s="26" t="s">
        <v>52</v>
      </c>
      <c r="AA772" s="144" t="str">
        <f t="shared" si="176"/>
        <v/>
      </c>
      <c r="AB772" s="140" t="s">
        <v>52</v>
      </c>
      <c r="AC772" s="156" t="s">
        <v>189</v>
      </c>
      <c r="AD772" s="147" t="s">
        <v>586</v>
      </c>
      <c r="AE772" s="147" t="s">
        <v>334</v>
      </c>
      <c r="DS772">
        <v>43</v>
      </c>
      <c r="DT772">
        <v>4472</v>
      </c>
      <c r="DU772">
        <v>4499</v>
      </c>
    </row>
    <row r="773" spans="1:169" ht="15" hidden="1" thickBot="1">
      <c r="A773" s="18">
        <v>9</v>
      </c>
      <c r="B773" s="18" t="s">
        <v>812</v>
      </c>
      <c r="C773" s="18" t="s">
        <v>813</v>
      </c>
      <c r="D773" s="175">
        <v>31434</v>
      </c>
      <c r="E773" s="175" cm="1">
        <f t="array" ref="E773">SUMPRODUCT(($AK$2:$GH$2&lt;='S(Week)'!$N$3)*(AK773:GH773)*1)</f>
        <v>31435</v>
      </c>
      <c r="F773" s="175">
        <f>IFERROR(E773*T773,0)</f>
        <v>0</v>
      </c>
      <c r="G773" s="18"/>
      <c r="H773" s="19">
        <v>45847</v>
      </c>
      <c r="I773" s="19">
        <v>45896</v>
      </c>
      <c r="J773" s="18">
        <v>42</v>
      </c>
      <c r="L773" s="46"/>
      <c r="M773" s="47"/>
      <c r="N773" s="46"/>
      <c r="O773" s="47"/>
      <c r="P773" s="52"/>
      <c r="Q773" s="39" t="s">
        <v>51</v>
      </c>
      <c r="R773" s="40">
        <v>100</v>
      </c>
      <c r="S773" s="41" t="s">
        <v>51</v>
      </c>
      <c r="T773" s="38">
        <f t="shared" si="187"/>
        <v>0</v>
      </c>
      <c r="V773" s="136" t="str">
        <f t="shared" si="188"/>
        <v>Not started</v>
      </c>
      <c r="W773" s="139"/>
      <c r="X773" s="26" t="s">
        <v>52</v>
      </c>
      <c r="Y773" s="147" t="str">
        <f t="shared" si="175"/>
        <v/>
      </c>
      <c r="Z773" s="26" t="s">
        <v>52</v>
      </c>
      <c r="AA773" s="144" t="str">
        <f t="shared" si="176"/>
        <v/>
      </c>
      <c r="AB773" s="140" t="s">
        <v>52</v>
      </c>
      <c r="AC773" s="156" t="s">
        <v>189</v>
      </c>
      <c r="AD773" s="147" t="s">
        <v>586</v>
      </c>
      <c r="AE773" s="147" t="s">
        <v>334</v>
      </c>
      <c r="EL773">
        <v>2979</v>
      </c>
      <c r="EM773">
        <v>4469</v>
      </c>
      <c r="EN773">
        <v>4469</v>
      </c>
      <c r="EO773">
        <v>4469</v>
      </c>
      <c r="EP773">
        <v>4469</v>
      </c>
      <c r="EQ773">
        <v>4469</v>
      </c>
      <c r="ER773">
        <v>4469</v>
      </c>
      <c r="ES773">
        <v>1642</v>
      </c>
    </row>
    <row r="774" spans="1:169" ht="15" hidden="1" thickBot="1">
      <c r="A774" s="18">
        <v>9</v>
      </c>
      <c r="B774" s="18" t="s">
        <v>814</v>
      </c>
      <c r="C774" s="18" t="s">
        <v>815</v>
      </c>
      <c r="D774" s="175">
        <v>6240</v>
      </c>
      <c r="E774" s="175" cm="1">
        <f t="array" ref="E774">SUMPRODUCT(($AK$2:$GH$2&lt;='S(Week)'!$N$3)*(AK774:GH774)*1)</f>
        <v>6240</v>
      </c>
      <c r="F774" s="175">
        <f>IFERROR(E774*T774,0)</f>
        <v>0</v>
      </c>
      <c r="G774" s="18"/>
      <c r="H774" s="19">
        <v>45990</v>
      </c>
      <c r="I774" s="19">
        <v>46000</v>
      </c>
      <c r="J774" s="18">
        <v>8</v>
      </c>
      <c r="L774" s="46"/>
      <c r="M774" s="47"/>
      <c r="N774" s="46"/>
      <c r="O774" s="47"/>
      <c r="P774" s="52"/>
      <c r="Q774" s="39" t="s">
        <v>51</v>
      </c>
      <c r="R774" s="40">
        <v>100</v>
      </c>
      <c r="S774" s="41" t="s">
        <v>51</v>
      </c>
      <c r="T774" s="38">
        <f t="shared" si="187"/>
        <v>0</v>
      </c>
      <c r="V774" s="136" t="str">
        <f t="shared" si="188"/>
        <v>Not started</v>
      </c>
      <c r="W774" s="139"/>
      <c r="X774" s="26" t="s">
        <v>52</v>
      </c>
      <c r="Y774" s="147" t="str">
        <f t="shared" si="175"/>
        <v/>
      </c>
      <c r="Z774" s="26" t="s">
        <v>52</v>
      </c>
      <c r="AA774" s="144" t="str">
        <f t="shared" si="176"/>
        <v/>
      </c>
      <c r="AB774" s="140" t="s">
        <v>52</v>
      </c>
      <c r="AC774" s="156" t="s">
        <v>189</v>
      </c>
      <c r="AD774" s="147" t="s">
        <v>586</v>
      </c>
      <c r="AE774" s="147" t="s">
        <v>334</v>
      </c>
      <c r="FF774">
        <v>756</v>
      </c>
      <c r="FG774">
        <v>4536</v>
      </c>
      <c r="FH774">
        <v>948</v>
      </c>
    </row>
    <row r="775" spans="1:169" ht="15" hidden="1" thickBot="1">
      <c r="A775" s="18">
        <v>9</v>
      </c>
      <c r="B775" s="18" t="s">
        <v>816</v>
      </c>
      <c r="C775" s="18" t="s">
        <v>817</v>
      </c>
      <c r="D775" s="175">
        <v>18028</v>
      </c>
      <c r="E775" s="175" cm="1">
        <f t="array" ref="E775">SUMPRODUCT(($AK$2:$GH$2&lt;='S(Week)'!$N$3)*(AK775:GH775)*1)</f>
        <v>18029</v>
      </c>
      <c r="F775" s="175">
        <f>IFERROR(E775*T775,0)</f>
        <v>0</v>
      </c>
      <c r="G775" s="18"/>
      <c r="H775" s="19">
        <v>46007</v>
      </c>
      <c r="I775" s="19">
        <v>46035</v>
      </c>
      <c r="J775" s="18">
        <v>24</v>
      </c>
      <c r="L775" s="46"/>
      <c r="M775" s="47"/>
      <c r="N775" s="46"/>
      <c r="O775" s="47"/>
      <c r="P775" s="52"/>
      <c r="Q775" s="39" t="s">
        <v>51</v>
      </c>
      <c r="R775" s="40">
        <v>100</v>
      </c>
      <c r="S775" s="41" t="s">
        <v>51</v>
      </c>
      <c r="T775" s="38">
        <f t="shared" si="187"/>
        <v>0</v>
      </c>
      <c r="V775" s="136" t="str">
        <f t="shared" si="188"/>
        <v>Not started</v>
      </c>
      <c r="W775" s="139"/>
      <c r="X775" s="26" t="s">
        <v>52</v>
      </c>
      <c r="Y775" s="147" t="str">
        <f t="shared" si="175"/>
        <v/>
      </c>
      <c r="Z775" s="26" t="s">
        <v>52</v>
      </c>
      <c r="AA775" s="144" t="str">
        <f t="shared" si="176"/>
        <v/>
      </c>
      <c r="AB775" s="140" t="s">
        <v>52</v>
      </c>
      <c r="AC775" s="156" t="s">
        <v>189</v>
      </c>
      <c r="AD775" s="147" t="s">
        <v>586</v>
      </c>
      <c r="AE775" s="147" t="s">
        <v>334</v>
      </c>
      <c r="FI775">
        <v>1352</v>
      </c>
      <c r="FJ775">
        <v>4280</v>
      </c>
      <c r="FK775">
        <v>6915</v>
      </c>
      <c r="FL775">
        <v>4886</v>
      </c>
      <c r="FM775">
        <v>596</v>
      </c>
    </row>
    <row r="776" spans="1:169" ht="15" hidden="1" thickBot="1">
      <c r="A776" s="18">
        <v>9</v>
      </c>
      <c r="B776" s="18" t="s">
        <v>818</v>
      </c>
      <c r="C776" s="18" t="s">
        <v>819</v>
      </c>
      <c r="D776" s="175">
        <v>3004</v>
      </c>
      <c r="E776" s="175" cm="1">
        <f t="array" ref="E776">SUMPRODUCT(($AK$2:$GH$2&lt;='S(Week)'!$N$3)*(AK776:GH776)*1)</f>
        <v>3004</v>
      </c>
      <c r="F776" s="175">
        <f>IFERROR(E776*T776,0)</f>
        <v>0</v>
      </c>
      <c r="G776" s="18"/>
      <c r="H776" s="19">
        <v>46016</v>
      </c>
      <c r="I776" s="19">
        <v>46021</v>
      </c>
      <c r="J776" s="18">
        <v>4</v>
      </c>
      <c r="L776" s="46"/>
      <c r="M776" s="47"/>
      <c r="N776" s="46"/>
      <c r="O776" s="47"/>
      <c r="P776" s="52"/>
      <c r="Q776" s="39" t="s">
        <v>51</v>
      </c>
      <c r="R776" s="40">
        <v>100</v>
      </c>
      <c r="S776" s="41" t="s">
        <v>51</v>
      </c>
      <c r="T776" s="38">
        <f t="shared" si="187"/>
        <v>0</v>
      </c>
      <c r="V776" s="136" t="str">
        <f t="shared" si="188"/>
        <v>Not started</v>
      </c>
      <c r="W776" s="139"/>
      <c r="X776" s="26" t="s">
        <v>52</v>
      </c>
      <c r="Y776" s="147" t="str">
        <f t="shared" si="175"/>
        <v/>
      </c>
      <c r="Z776" s="26" t="s">
        <v>52</v>
      </c>
      <c r="AA776" s="144" t="str">
        <f t="shared" si="176"/>
        <v/>
      </c>
      <c r="AB776" s="140" t="s">
        <v>52</v>
      </c>
      <c r="AC776" s="156" t="s">
        <v>189</v>
      </c>
      <c r="AD776" s="147" t="s">
        <v>586</v>
      </c>
      <c r="AE776" s="147" t="s">
        <v>334</v>
      </c>
      <c r="FJ776">
        <v>2118</v>
      </c>
      <c r="FK776">
        <v>886</v>
      </c>
    </row>
    <row r="777" spans="1:169" hidden="1">
      <c r="A777" s="20">
        <v>6</v>
      </c>
      <c r="B777" s="20" t="s">
        <v>118</v>
      </c>
      <c r="C777" s="21"/>
      <c r="D777" s="176">
        <v>14108</v>
      </c>
      <c r="E777" s="176"/>
      <c r="F777" s="176"/>
      <c r="G777" s="21"/>
      <c r="H777" s="22">
        <v>45880</v>
      </c>
      <c r="I777" s="22">
        <v>45919</v>
      </c>
      <c r="J777" s="21">
        <v>34</v>
      </c>
      <c r="L777" s="46"/>
      <c r="M777" s="47"/>
      <c r="N777" s="46"/>
      <c r="O777" s="47"/>
      <c r="V777" s="136"/>
      <c r="W777" s="139"/>
      <c r="Y777" s="147" t="str">
        <f t="shared" si="175"/>
        <v/>
      </c>
      <c r="AA777" s="144" t="str">
        <f t="shared" si="176"/>
        <v/>
      </c>
      <c r="AB777" s="140"/>
      <c r="AC777" s="157"/>
      <c r="AD777" s="158"/>
      <c r="AE777" s="147"/>
      <c r="EQ777">
        <v>1276</v>
      </c>
      <c r="ER777">
        <v>4195</v>
      </c>
      <c r="ES777">
        <v>4289</v>
      </c>
      <c r="ET777">
        <v>2613</v>
      </c>
      <c r="EU777">
        <v>1307</v>
      </c>
      <c r="EV777">
        <v>428</v>
      </c>
    </row>
    <row r="778" spans="1:169" hidden="1">
      <c r="A778" s="18">
        <v>9</v>
      </c>
      <c r="B778" s="18" t="s">
        <v>820</v>
      </c>
      <c r="C778" s="18" t="s">
        <v>821</v>
      </c>
      <c r="D778" s="175">
        <v>7054</v>
      </c>
      <c r="E778" s="175" cm="1">
        <f t="array" ref="E778">SUMPRODUCT(($AK$2:$GH$2&lt;='S(Week)'!$N$3)*(AK778:GH778)*1)</f>
        <v>7054</v>
      </c>
      <c r="F778" s="175">
        <f>IFERROR(E778*T778,0)</f>
        <v>0</v>
      </c>
      <c r="G778" s="18"/>
      <c r="H778" s="19">
        <v>45880</v>
      </c>
      <c r="I778" s="19">
        <v>45919</v>
      </c>
      <c r="J778" s="18">
        <v>34</v>
      </c>
      <c r="L778" s="46"/>
      <c r="M778" s="47"/>
      <c r="N778" s="46"/>
      <c r="O778" s="47"/>
      <c r="T778" s="38">
        <f t="shared" ref="T778:T779" si="189">IFERROR($P778/$R778,0)</f>
        <v>0</v>
      </c>
      <c r="V778" s="136" t="str">
        <f t="shared" ref="V778:V779" si="190">IF(($M778="A")*($O778="A")&gt;0,"Completed",IF($M778="A","In Progress","Not started"))</f>
        <v>Not started</v>
      </c>
      <c r="W778" s="139"/>
      <c r="Y778" s="147" t="str">
        <f t="shared" si="175"/>
        <v/>
      </c>
      <c r="AA778" s="144" t="str">
        <f t="shared" si="176"/>
        <v/>
      </c>
      <c r="AB778" s="140"/>
      <c r="AC778" s="157"/>
      <c r="AD778" s="158"/>
      <c r="AE778" s="147"/>
      <c r="EQ778">
        <v>638</v>
      </c>
      <c r="ER778">
        <v>2098</v>
      </c>
      <c r="ES778">
        <v>2145</v>
      </c>
      <c r="ET778">
        <v>1306</v>
      </c>
      <c r="EU778">
        <v>653</v>
      </c>
      <c r="EV778">
        <v>214</v>
      </c>
    </row>
    <row r="779" spans="1:169" hidden="1">
      <c r="A779" s="18">
        <v>9</v>
      </c>
      <c r="B779" s="18" t="s">
        <v>822</v>
      </c>
      <c r="C779" s="18" t="s">
        <v>823</v>
      </c>
      <c r="D779" s="175">
        <v>7054</v>
      </c>
      <c r="E779" s="175" cm="1">
        <f t="array" ref="E779">SUMPRODUCT(($AK$2:$GH$2&lt;='S(Week)'!$N$3)*(AK779:GH779)*1)</f>
        <v>7054</v>
      </c>
      <c r="F779" s="175">
        <f>IFERROR(E779*T779,0)</f>
        <v>0</v>
      </c>
      <c r="G779" s="18"/>
      <c r="H779" s="19">
        <v>45880</v>
      </c>
      <c r="I779" s="19">
        <v>45919</v>
      </c>
      <c r="J779" s="18">
        <v>34</v>
      </c>
      <c r="L779" s="46"/>
      <c r="M779" s="47"/>
      <c r="N779" s="46"/>
      <c r="O779" s="47"/>
      <c r="T779" s="38">
        <f t="shared" si="189"/>
        <v>0</v>
      </c>
      <c r="V779" s="136" t="str">
        <f t="shared" si="190"/>
        <v>Not started</v>
      </c>
      <c r="W779" s="139"/>
      <c r="Y779" s="147" t="str">
        <f t="shared" ref="Y779:Y842" si="191">IFERROR(IF(P779-W779=0, "", P779-W779), "")</f>
        <v/>
      </c>
      <c r="AA779" s="144" t="str">
        <f t="shared" ref="AA779:AA842" si="192">IFERROR(W779+Y779,"")</f>
        <v/>
      </c>
      <c r="AB779" s="140"/>
      <c r="AC779" s="157"/>
      <c r="AD779" s="158"/>
      <c r="AE779" s="147"/>
      <c r="EQ779">
        <v>638</v>
      </c>
      <c r="ER779">
        <v>2098</v>
      </c>
      <c r="ES779">
        <v>2145</v>
      </c>
      <c r="ET779">
        <v>1306</v>
      </c>
      <c r="EU779">
        <v>653</v>
      </c>
      <c r="EV779">
        <v>214</v>
      </c>
    </row>
    <row r="780" spans="1:169">
      <c r="A780" s="82">
        <v>5</v>
      </c>
      <c r="B780" s="15" t="s">
        <v>824</v>
      </c>
      <c r="C780" s="16"/>
      <c r="D780" s="174">
        <v>30126</v>
      </c>
      <c r="E780" s="174"/>
      <c r="F780" s="174"/>
      <c r="G780" s="16"/>
      <c r="H780" s="17">
        <v>45612</v>
      </c>
      <c r="I780" s="17">
        <v>45744</v>
      </c>
      <c r="J780" s="16">
        <v>113</v>
      </c>
      <c r="L780" s="46"/>
      <c r="M780" s="47"/>
      <c r="N780" s="46"/>
      <c r="O780" s="47"/>
      <c r="V780" s="136"/>
      <c r="W780" s="139"/>
      <c r="Y780" s="147" t="str">
        <f t="shared" si="191"/>
        <v/>
      </c>
      <c r="AA780" s="144" t="str">
        <f t="shared" si="192"/>
        <v/>
      </c>
      <c r="AB780" s="140"/>
      <c r="AC780" s="157"/>
      <c r="AD780" s="158"/>
      <c r="AE780" s="147"/>
      <c r="DD780">
        <v>21</v>
      </c>
      <c r="DE780">
        <v>376</v>
      </c>
      <c r="DF780">
        <v>1663</v>
      </c>
      <c r="DG780">
        <v>2800</v>
      </c>
      <c r="DH780">
        <v>1347</v>
      </c>
      <c r="DI780">
        <v>271</v>
      </c>
      <c r="DJ780">
        <v>1254</v>
      </c>
      <c r="DK780">
        <v>1254</v>
      </c>
      <c r="DL780">
        <v>1254</v>
      </c>
      <c r="DM780">
        <v>1254</v>
      </c>
      <c r="DN780">
        <v>1254</v>
      </c>
      <c r="DO780">
        <v>1254</v>
      </c>
      <c r="DP780">
        <v>4789</v>
      </c>
      <c r="DQ780">
        <v>1343</v>
      </c>
      <c r="DU780">
        <v>4297</v>
      </c>
      <c r="DV780">
        <v>4831</v>
      </c>
      <c r="DW780">
        <v>865</v>
      </c>
    </row>
    <row r="781" spans="1:169">
      <c r="A781" s="20">
        <v>6</v>
      </c>
      <c r="B781" s="20" t="s">
        <v>46</v>
      </c>
      <c r="C781" s="21"/>
      <c r="D781" s="176">
        <v>30126</v>
      </c>
      <c r="E781" s="176"/>
      <c r="F781" s="176"/>
      <c r="G781" s="21"/>
      <c r="H781" s="22">
        <v>45612</v>
      </c>
      <c r="I781" s="22">
        <v>45744</v>
      </c>
      <c r="J781" s="21">
        <v>113</v>
      </c>
      <c r="L781" s="46"/>
      <c r="M781" s="47"/>
      <c r="N781" s="46"/>
      <c r="O781" s="47"/>
      <c r="V781" s="136"/>
      <c r="W781" s="139"/>
      <c r="Y781" s="147" t="str">
        <f t="shared" si="191"/>
        <v/>
      </c>
      <c r="AA781" s="144" t="str">
        <f t="shared" si="192"/>
        <v/>
      </c>
      <c r="AB781" s="140"/>
      <c r="AC781" s="157"/>
      <c r="AD781" s="158"/>
      <c r="AE781" s="147"/>
      <c r="DD781">
        <v>21</v>
      </c>
      <c r="DE781">
        <v>376</v>
      </c>
      <c r="DF781">
        <v>1663</v>
      </c>
      <c r="DG781">
        <v>2800</v>
      </c>
      <c r="DH781">
        <v>1347</v>
      </c>
      <c r="DI781">
        <v>271</v>
      </c>
      <c r="DJ781">
        <v>1254</v>
      </c>
      <c r="DK781">
        <v>1254</v>
      </c>
      <c r="DL781">
        <v>1254</v>
      </c>
      <c r="DM781">
        <v>1254</v>
      </c>
      <c r="DN781">
        <v>1254</v>
      </c>
      <c r="DO781">
        <v>1254</v>
      </c>
      <c r="DP781">
        <v>4789</v>
      </c>
      <c r="DQ781">
        <v>1343</v>
      </c>
      <c r="DU781">
        <v>4297</v>
      </c>
      <c r="DV781">
        <v>4831</v>
      </c>
      <c r="DW781">
        <v>865</v>
      </c>
    </row>
    <row r="782" spans="1:169">
      <c r="B782" t="s">
        <v>47</v>
      </c>
      <c r="C782" s="18"/>
      <c r="D782" s="175">
        <v>14059</v>
      </c>
      <c r="E782" s="175"/>
      <c r="F782" s="175"/>
      <c r="G782" s="18"/>
      <c r="H782" s="19">
        <v>45612</v>
      </c>
      <c r="I782" s="19">
        <v>45691</v>
      </c>
      <c r="J782" s="18">
        <v>67</v>
      </c>
      <c r="L782" s="46"/>
      <c r="M782" s="47"/>
      <c r="N782" s="46"/>
      <c r="O782" s="47"/>
      <c r="V782" s="136"/>
      <c r="W782" s="139"/>
      <c r="Y782" s="147" t="str">
        <f t="shared" si="191"/>
        <v/>
      </c>
      <c r="AA782" s="144" t="str">
        <f t="shared" si="192"/>
        <v/>
      </c>
      <c r="AB782" s="140"/>
      <c r="AC782" s="157"/>
      <c r="AD782" s="158"/>
      <c r="AE782" s="147"/>
      <c r="DD782">
        <v>21</v>
      </c>
      <c r="DE782">
        <v>376</v>
      </c>
      <c r="DF782">
        <v>1663</v>
      </c>
      <c r="DG782">
        <v>2800</v>
      </c>
      <c r="DH782">
        <v>1347</v>
      </c>
      <c r="DI782">
        <v>271</v>
      </c>
      <c r="DJ782">
        <v>1254</v>
      </c>
      <c r="DK782">
        <v>1254</v>
      </c>
      <c r="DL782">
        <v>1254</v>
      </c>
      <c r="DM782">
        <v>1254</v>
      </c>
      <c r="DN782">
        <v>1254</v>
      </c>
      <c r="DO782">
        <v>1254</v>
      </c>
      <c r="DP782">
        <v>58</v>
      </c>
    </row>
    <row r="783" spans="1:169" ht="15" thickBot="1">
      <c r="A783" s="18">
        <v>9</v>
      </c>
      <c r="B783" s="18" t="s">
        <v>825</v>
      </c>
      <c r="C783" s="18" t="s">
        <v>826</v>
      </c>
      <c r="D783" s="175">
        <v>6444</v>
      </c>
      <c r="E783" s="175" cm="1">
        <f t="array" ref="E783">SUMPRODUCT(($AK$2:$GH$2&lt;='S(Week)'!$N$3)*(AK783:GH783)*1)</f>
        <v>6444</v>
      </c>
      <c r="F783" s="175">
        <f>IFERROR(E783*T783,0)</f>
        <v>0</v>
      </c>
      <c r="G783" s="18"/>
      <c r="H783" s="19">
        <v>45612</v>
      </c>
      <c r="I783" s="19">
        <v>45647</v>
      </c>
      <c r="J783" s="18">
        <v>31</v>
      </c>
      <c r="L783" s="46"/>
      <c r="M783" s="47"/>
      <c r="N783" s="46"/>
      <c r="O783" s="47"/>
      <c r="T783" s="38">
        <f>(E784*T784)+(E785*T785)+(E786*T786)</f>
        <v>0</v>
      </c>
      <c r="V783" s="136" t="str">
        <f>IF(($M783="A")*($O783="A")&gt;0,"Completed",IF($M783="A","In Progress","Not started"))</f>
        <v>Not started</v>
      </c>
      <c r="W783" s="139"/>
      <c r="Y783" s="147" t="str">
        <f t="shared" si="191"/>
        <v/>
      </c>
      <c r="AA783" s="144" t="str">
        <f t="shared" si="192"/>
        <v/>
      </c>
      <c r="AB783" s="140"/>
      <c r="AC783" s="157"/>
      <c r="AD783" s="158"/>
      <c r="AE783" s="147"/>
      <c r="DD783">
        <v>21</v>
      </c>
      <c r="DE783">
        <v>376</v>
      </c>
      <c r="DF783">
        <v>1663</v>
      </c>
      <c r="DG783">
        <v>2800</v>
      </c>
      <c r="DH783">
        <v>1347</v>
      </c>
      <c r="DI783">
        <v>237</v>
      </c>
    </row>
    <row r="784" spans="1:169" outlineLevel="6">
      <c r="A784" s="18"/>
      <c r="B784" s="18"/>
      <c r="C784" s="25" t="s">
        <v>73</v>
      </c>
      <c r="D784" s="175"/>
      <c r="E784" s="175">
        <v>0.1</v>
      </c>
      <c r="F784" s="175"/>
      <c r="G784" s="19"/>
      <c r="H784" s="19"/>
      <c r="I784" s="18"/>
      <c r="L784" s="46"/>
      <c r="M784" s="47"/>
      <c r="N784" s="46"/>
      <c r="O784" s="47"/>
      <c r="P784" s="53"/>
      <c r="Q784" s="29" t="s">
        <v>82</v>
      </c>
      <c r="R784" s="30"/>
      <c r="S784" s="31" t="s">
        <v>82</v>
      </c>
      <c r="T784" s="38">
        <f t="shared" ref="T784:T790" si="193">IFERROR($P784/$R784,0)</f>
        <v>0</v>
      </c>
      <c r="V784" s="136"/>
      <c r="W784" s="139"/>
      <c r="X784" s="26" t="s">
        <v>81</v>
      </c>
      <c r="Y784" s="147" t="str">
        <f t="shared" si="191"/>
        <v/>
      </c>
      <c r="Z784" s="26" t="s">
        <v>81</v>
      </c>
      <c r="AA784" s="144" t="str">
        <f t="shared" si="192"/>
        <v/>
      </c>
      <c r="AB784" s="140" t="s">
        <v>81</v>
      </c>
      <c r="AC784" s="161" t="s">
        <v>85</v>
      </c>
      <c r="AD784" s="162" t="s">
        <v>86</v>
      </c>
      <c r="AE784" s="162" t="s">
        <v>87</v>
      </c>
    </row>
    <row r="785" spans="1:175" outlineLevel="6">
      <c r="A785" s="18"/>
      <c r="B785" s="18"/>
      <c r="C785" s="25" t="s">
        <v>77</v>
      </c>
      <c r="D785" s="175"/>
      <c r="E785" s="175">
        <v>0.4</v>
      </c>
      <c r="F785" s="175"/>
      <c r="G785" s="19"/>
      <c r="H785" s="19"/>
      <c r="I785" s="18"/>
      <c r="L785" s="46"/>
      <c r="M785" s="47"/>
      <c r="N785" s="46"/>
      <c r="O785" s="47"/>
      <c r="P785" s="54"/>
      <c r="Q785" s="32" t="s">
        <v>78</v>
      </c>
      <c r="R785" s="33"/>
      <c r="S785" s="34" t="s">
        <v>78</v>
      </c>
      <c r="T785" s="38">
        <f t="shared" si="193"/>
        <v>0</v>
      </c>
      <c r="V785" s="136"/>
      <c r="W785" s="139"/>
      <c r="X785" s="26" t="s">
        <v>79</v>
      </c>
      <c r="Y785" s="147" t="str">
        <f t="shared" si="191"/>
        <v/>
      </c>
      <c r="Z785" s="26" t="s">
        <v>79</v>
      </c>
      <c r="AA785" s="144" t="str">
        <f t="shared" si="192"/>
        <v/>
      </c>
      <c r="AB785" s="140" t="s">
        <v>79</v>
      </c>
      <c r="AC785" s="161" t="s">
        <v>85</v>
      </c>
      <c r="AD785" s="162" t="s">
        <v>86</v>
      </c>
      <c r="AE785" s="162" t="s">
        <v>87</v>
      </c>
    </row>
    <row r="786" spans="1:175" outlineLevel="6">
      <c r="A786" s="18"/>
      <c r="B786" s="18"/>
      <c r="C786" s="25" t="s">
        <v>80</v>
      </c>
      <c r="D786" s="175"/>
      <c r="E786" s="175">
        <v>0.5</v>
      </c>
      <c r="F786" s="175"/>
      <c r="G786" s="19"/>
      <c r="H786" s="19"/>
      <c r="I786" s="18"/>
      <c r="L786" s="46"/>
      <c r="M786" s="47"/>
      <c r="N786" s="46"/>
      <c r="O786" s="47"/>
      <c r="P786" s="55"/>
      <c r="Q786" s="35" t="s">
        <v>82</v>
      </c>
      <c r="R786" s="36"/>
      <c r="S786" s="37" t="s">
        <v>82</v>
      </c>
      <c r="T786" s="38">
        <f t="shared" si="193"/>
        <v>0</v>
      </c>
      <c r="V786" s="136"/>
      <c r="W786" s="139"/>
      <c r="X786" s="26" t="s">
        <v>81</v>
      </c>
      <c r="Y786" s="147" t="str">
        <f t="shared" si="191"/>
        <v/>
      </c>
      <c r="Z786" s="26" t="s">
        <v>81</v>
      </c>
      <c r="AA786" s="144" t="str">
        <f t="shared" si="192"/>
        <v/>
      </c>
      <c r="AB786" s="140" t="s">
        <v>81</v>
      </c>
      <c r="AC786" s="161" t="s">
        <v>85</v>
      </c>
      <c r="AD786" s="162" t="s">
        <v>86</v>
      </c>
      <c r="AE786" s="162" t="s">
        <v>87</v>
      </c>
    </row>
    <row r="787" spans="1:175" ht="15" thickBot="1">
      <c r="A787" s="18">
        <v>9</v>
      </c>
      <c r="B787" s="18" t="s">
        <v>827</v>
      </c>
      <c r="C787" s="18" t="s">
        <v>828</v>
      </c>
      <c r="D787" s="175">
        <v>7615</v>
      </c>
      <c r="E787" s="175" cm="1">
        <f t="array" ref="E787">SUMPRODUCT(($AK$2:$GH$2&lt;='S(Week)'!$N$3)*(AK787:GH787)*1)</f>
        <v>7616</v>
      </c>
      <c r="F787" s="175">
        <f>IFERROR(E787*T787,0)</f>
        <v>0</v>
      </c>
      <c r="G787" s="18"/>
      <c r="H787" s="19">
        <v>45647</v>
      </c>
      <c r="I787" s="19">
        <v>45691</v>
      </c>
      <c r="J787" s="18">
        <v>36</v>
      </c>
      <c r="L787" s="46"/>
      <c r="M787" s="47"/>
      <c r="N787" s="46"/>
      <c r="O787" s="47"/>
      <c r="P787" s="52"/>
      <c r="Q787" s="39" t="s">
        <v>51</v>
      </c>
      <c r="R787" s="40">
        <v>100</v>
      </c>
      <c r="S787" s="41" t="s">
        <v>51</v>
      </c>
      <c r="T787" s="38">
        <f t="shared" si="193"/>
        <v>0</v>
      </c>
      <c r="V787" s="136" t="str">
        <f>IF(($M787="A")*($O787="A")&gt;0,"Completed",IF($M787="A","In Progress","Not started"))</f>
        <v>Not started</v>
      </c>
      <c r="W787" s="139"/>
      <c r="X787" s="26" t="s">
        <v>52</v>
      </c>
      <c r="Y787" s="147" t="str">
        <f t="shared" si="191"/>
        <v/>
      </c>
      <c r="Z787" s="26" t="s">
        <v>52</v>
      </c>
      <c r="AA787" s="144" t="str">
        <f t="shared" si="192"/>
        <v/>
      </c>
      <c r="AB787" s="140" t="s">
        <v>52</v>
      </c>
      <c r="AC787" s="161" t="s">
        <v>85</v>
      </c>
      <c r="AD787" s="162" t="s">
        <v>86</v>
      </c>
      <c r="AE787" s="162" t="s">
        <v>87</v>
      </c>
      <c r="DI787">
        <v>34</v>
      </c>
      <c r="DJ787">
        <v>1254</v>
      </c>
      <c r="DK787">
        <v>1254</v>
      </c>
      <c r="DL787">
        <v>1254</v>
      </c>
      <c r="DM787">
        <v>1254</v>
      </c>
      <c r="DN787">
        <v>1254</v>
      </c>
      <c r="DO787">
        <v>1254</v>
      </c>
      <c r="DP787">
        <v>58</v>
      </c>
    </row>
    <row r="788" spans="1:175" ht="15" hidden="1" thickBot="1">
      <c r="B788" t="s">
        <v>105</v>
      </c>
      <c r="C788" s="18"/>
      <c r="D788" s="175">
        <v>16067</v>
      </c>
      <c r="E788" s="175"/>
      <c r="F788" s="175"/>
      <c r="G788" s="18"/>
      <c r="H788" s="19">
        <v>45691</v>
      </c>
      <c r="I788" s="19">
        <v>45744</v>
      </c>
      <c r="J788" s="18">
        <v>46</v>
      </c>
      <c r="L788" s="46"/>
      <c r="M788" s="47"/>
      <c r="N788" s="46"/>
      <c r="O788" s="47"/>
      <c r="V788" s="136"/>
      <c r="W788" s="139"/>
      <c r="Y788" s="147" t="str">
        <f t="shared" si="191"/>
        <v/>
      </c>
      <c r="AA788" s="144" t="str">
        <f t="shared" si="192"/>
        <v/>
      </c>
      <c r="AB788" s="140"/>
      <c r="AC788" s="157"/>
      <c r="AD788" s="158"/>
      <c r="AE788" s="147"/>
      <c r="DP788">
        <v>4731</v>
      </c>
      <c r="DQ788">
        <v>1343</v>
      </c>
      <c r="DU788">
        <v>4297</v>
      </c>
      <c r="DV788">
        <v>4831</v>
      </c>
      <c r="DW788">
        <v>865</v>
      </c>
    </row>
    <row r="789" spans="1:175" ht="15" hidden="1" thickBot="1">
      <c r="A789" s="18">
        <v>9</v>
      </c>
      <c r="B789" s="18" t="s">
        <v>829</v>
      </c>
      <c r="C789" s="18" t="s">
        <v>830</v>
      </c>
      <c r="D789" s="175">
        <v>6074</v>
      </c>
      <c r="E789" s="175" cm="1">
        <f t="array" ref="E789">SUMPRODUCT(($AK$2:$GH$2&lt;='S(Week)'!$N$3)*(AK789:GH789)*1)</f>
        <v>6074</v>
      </c>
      <c r="F789" s="175">
        <f>IFERROR(E789*T789,0)</f>
        <v>0</v>
      </c>
      <c r="G789" s="18"/>
      <c r="H789" s="19">
        <v>45691</v>
      </c>
      <c r="I789" s="19">
        <v>45701</v>
      </c>
      <c r="J789" s="18">
        <v>10</v>
      </c>
      <c r="L789" s="46"/>
      <c r="M789" s="47"/>
      <c r="N789" s="46"/>
      <c r="O789" s="47"/>
      <c r="P789" s="52"/>
      <c r="Q789" s="39" t="s">
        <v>51</v>
      </c>
      <c r="R789" s="40">
        <v>100</v>
      </c>
      <c r="S789" s="41" t="s">
        <v>51</v>
      </c>
      <c r="T789" s="38">
        <f t="shared" si="193"/>
        <v>0</v>
      </c>
      <c r="V789" s="136" t="str">
        <f t="shared" ref="V789:V790" si="194">IF(($M789="A")*($O789="A")&gt;0,"Completed",IF($M789="A","In Progress","Not started"))</f>
        <v>Not started</v>
      </c>
      <c r="W789" s="139"/>
      <c r="X789" s="26" t="s">
        <v>52</v>
      </c>
      <c r="Y789" s="147" t="str">
        <f t="shared" si="191"/>
        <v/>
      </c>
      <c r="Z789" s="26" t="s">
        <v>52</v>
      </c>
      <c r="AA789" s="144" t="str">
        <f t="shared" si="192"/>
        <v/>
      </c>
      <c r="AB789" s="140" t="s">
        <v>52</v>
      </c>
      <c r="AC789" s="156" t="s">
        <v>189</v>
      </c>
      <c r="AD789" s="147" t="s">
        <v>297</v>
      </c>
      <c r="AE789" s="147" t="s">
        <v>252</v>
      </c>
      <c r="DP789">
        <v>4731</v>
      </c>
      <c r="DQ789">
        <v>1343</v>
      </c>
    </row>
    <row r="790" spans="1:175" ht="15" hidden="1" thickBot="1">
      <c r="A790" s="18">
        <v>9</v>
      </c>
      <c r="B790" s="18" t="s">
        <v>831</v>
      </c>
      <c r="C790" s="18" t="s">
        <v>832</v>
      </c>
      <c r="D790" s="175">
        <v>9993</v>
      </c>
      <c r="E790" s="175" cm="1">
        <f t="array" ref="E790">SUMPRODUCT(($AK$2:$GH$2&lt;='S(Week)'!$N$3)*(AK790:GH790)*1)</f>
        <v>9993</v>
      </c>
      <c r="F790" s="175">
        <f>IFERROR(E790*T790,0)</f>
        <v>0</v>
      </c>
      <c r="G790" s="18"/>
      <c r="H790" s="19">
        <v>45726</v>
      </c>
      <c r="I790" s="19">
        <v>45744</v>
      </c>
      <c r="J790" s="18">
        <v>16</v>
      </c>
      <c r="L790" s="46"/>
      <c r="M790" s="47"/>
      <c r="N790" s="46"/>
      <c r="O790" s="47"/>
      <c r="P790" s="52"/>
      <c r="Q790" s="39" t="s">
        <v>51</v>
      </c>
      <c r="R790" s="40">
        <v>100</v>
      </c>
      <c r="S790" s="41" t="s">
        <v>51</v>
      </c>
      <c r="T790" s="38">
        <f t="shared" si="193"/>
        <v>0</v>
      </c>
      <c r="V790" s="136" t="str">
        <f t="shared" si="194"/>
        <v>Not started</v>
      </c>
      <c r="W790" s="139"/>
      <c r="X790" s="26" t="s">
        <v>52</v>
      </c>
      <c r="Y790" s="147" t="str">
        <f t="shared" si="191"/>
        <v/>
      </c>
      <c r="Z790" s="26" t="s">
        <v>52</v>
      </c>
      <c r="AA790" s="144" t="str">
        <f t="shared" si="192"/>
        <v/>
      </c>
      <c r="AB790" s="140" t="s">
        <v>52</v>
      </c>
      <c r="AC790" s="156" t="s">
        <v>189</v>
      </c>
      <c r="AD790" s="147" t="s">
        <v>297</v>
      </c>
      <c r="AE790" s="147" t="s">
        <v>252</v>
      </c>
      <c r="DU790">
        <v>4297</v>
      </c>
      <c r="DV790">
        <v>4831</v>
      </c>
      <c r="DW790">
        <v>865</v>
      </c>
    </row>
    <row r="791" spans="1:175" hidden="1">
      <c r="A791" s="12">
        <v>4</v>
      </c>
      <c r="B791" s="12" t="s">
        <v>833</v>
      </c>
      <c r="C791" s="13"/>
      <c r="D791" s="173">
        <v>427740</v>
      </c>
      <c r="E791" s="173"/>
      <c r="F791" s="173"/>
      <c r="G791" s="13"/>
      <c r="H791" s="14">
        <v>45779</v>
      </c>
      <c r="I791" s="14">
        <v>46077</v>
      </c>
      <c r="J791" s="13">
        <v>256</v>
      </c>
      <c r="L791" s="46"/>
      <c r="M791" s="47"/>
      <c r="N791" s="46"/>
      <c r="O791" s="47"/>
      <c r="V791" s="136"/>
      <c r="W791" s="139"/>
      <c r="Y791" s="147" t="str">
        <f t="shared" si="191"/>
        <v/>
      </c>
      <c r="AA791" s="144" t="str">
        <f t="shared" si="192"/>
        <v/>
      </c>
      <c r="AB791" s="140"/>
      <c r="AC791" s="157"/>
      <c r="AD791" s="158"/>
      <c r="AE791" s="147"/>
      <c r="EB791">
        <v>9156</v>
      </c>
      <c r="EC791">
        <v>27467</v>
      </c>
      <c r="ED791">
        <v>6151</v>
      </c>
      <c r="EL791">
        <v>3674</v>
      </c>
      <c r="EM791">
        <v>5512</v>
      </c>
      <c r="EN791">
        <v>5512</v>
      </c>
      <c r="EO791">
        <v>5512</v>
      </c>
      <c r="EP791">
        <v>5512</v>
      </c>
      <c r="EQ791">
        <v>5512</v>
      </c>
      <c r="ER791">
        <v>5512</v>
      </c>
      <c r="ES791">
        <v>5512</v>
      </c>
      <c r="ET791">
        <v>36886</v>
      </c>
      <c r="EU791">
        <v>91955</v>
      </c>
      <c r="EV791">
        <v>6273</v>
      </c>
      <c r="EW791">
        <v>6924</v>
      </c>
      <c r="EX791">
        <v>12146</v>
      </c>
      <c r="EY791">
        <v>13190</v>
      </c>
      <c r="EZ791">
        <v>13190</v>
      </c>
      <c r="FA791">
        <v>13190</v>
      </c>
      <c r="FB791">
        <v>8146</v>
      </c>
      <c r="FC791">
        <v>6266</v>
      </c>
      <c r="FD791">
        <v>6663</v>
      </c>
      <c r="FE791">
        <v>42334</v>
      </c>
      <c r="FR791">
        <v>64195</v>
      </c>
      <c r="FS791">
        <v>21353</v>
      </c>
    </row>
    <row r="792" spans="1:175" hidden="1">
      <c r="A792" s="15">
        <v>5</v>
      </c>
      <c r="B792" s="15" t="s">
        <v>46</v>
      </c>
      <c r="C792" s="16"/>
      <c r="D792" s="174">
        <v>427740</v>
      </c>
      <c r="E792" s="174"/>
      <c r="F792" s="174"/>
      <c r="G792" s="16"/>
      <c r="H792" s="17">
        <v>45779</v>
      </c>
      <c r="I792" s="17">
        <v>46077</v>
      </c>
      <c r="J792" s="16">
        <v>256</v>
      </c>
      <c r="L792" s="46"/>
      <c r="M792" s="47"/>
      <c r="N792" s="46"/>
      <c r="O792" s="47"/>
      <c r="V792" s="136"/>
      <c r="W792" s="139"/>
      <c r="Y792" s="147" t="str">
        <f t="shared" si="191"/>
        <v/>
      </c>
      <c r="AA792" s="144" t="str">
        <f t="shared" si="192"/>
        <v/>
      </c>
      <c r="AB792" s="140"/>
      <c r="AC792" s="157"/>
      <c r="AD792" s="158"/>
      <c r="AE792" s="147"/>
      <c r="EB792">
        <v>9156</v>
      </c>
      <c r="EC792">
        <v>27467</v>
      </c>
      <c r="ED792">
        <v>6151</v>
      </c>
      <c r="EL792">
        <v>3674</v>
      </c>
      <c r="EM792">
        <v>5512</v>
      </c>
      <c r="EN792">
        <v>5512</v>
      </c>
      <c r="EO792">
        <v>5512</v>
      </c>
      <c r="EP792">
        <v>5512</v>
      </c>
      <c r="EQ792">
        <v>5512</v>
      </c>
      <c r="ER792">
        <v>5512</v>
      </c>
      <c r="ES792">
        <v>5512</v>
      </c>
      <c r="ET792">
        <v>36886</v>
      </c>
      <c r="EU792">
        <v>91955</v>
      </c>
      <c r="EV792">
        <v>6273</v>
      </c>
      <c r="EW792">
        <v>6924</v>
      </c>
      <c r="EX792">
        <v>12146</v>
      </c>
      <c r="EY792">
        <v>13190</v>
      </c>
      <c r="EZ792">
        <v>13190</v>
      </c>
      <c r="FA792">
        <v>13190</v>
      </c>
      <c r="FB792">
        <v>8146</v>
      </c>
      <c r="FC792">
        <v>6266</v>
      </c>
      <c r="FD792">
        <v>6663</v>
      </c>
      <c r="FE792">
        <v>42334</v>
      </c>
      <c r="FR792">
        <v>64195</v>
      </c>
      <c r="FS792">
        <v>21353</v>
      </c>
    </row>
    <row r="793" spans="1:175" ht="15" hidden="1" thickBot="1">
      <c r="A793" s="20">
        <v>6</v>
      </c>
      <c r="B793" s="20" t="s">
        <v>105</v>
      </c>
      <c r="C793" s="21"/>
      <c r="D793" s="176">
        <v>342192</v>
      </c>
      <c r="E793" s="176"/>
      <c r="F793" s="176"/>
      <c r="G793" s="21"/>
      <c r="H793" s="22">
        <v>45779</v>
      </c>
      <c r="I793" s="22">
        <v>46077</v>
      </c>
      <c r="J793" s="21">
        <v>256</v>
      </c>
      <c r="L793" s="46"/>
      <c r="M793" s="47"/>
      <c r="N793" s="46"/>
      <c r="O793" s="47"/>
      <c r="V793" s="136"/>
      <c r="W793" s="139"/>
      <c r="Y793" s="147" t="str">
        <f t="shared" si="191"/>
        <v/>
      </c>
      <c r="AA793" s="144" t="str">
        <f t="shared" si="192"/>
        <v/>
      </c>
      <c r="AB793" s="140"/>
      <c r="AC793" s="157"/>
      <c r="AD793" s="158"/>
      <c r="AE793" s="147"/>
      <c r="EB793">
        <v>9156</v>
      </c>
      <c r="EC793">
        <v>27467</v>
      </c>
      <c r="ED793">
        <v>6151</v>
      </c>
      <c r="EL793">
        <v>3674</v>
      </c>
      <c r="EM793">
        <v>5512</v>
      </c>
      <c r="EN793">
        <v>5512</v>
      </c>
      <c r="EO793">
        <v>5512</v>
      </c>
      <c r="EP793">
        <v>5512</v>
      </c>
      <c r="EQ793">
        <v>5512</v>
      </c>
      <c r="ER793">
        <v>5512</v>
      </c>
      <c r="ES793">
        <v>5512</v>
      </c>
      <c r="ET793">
        <v>36886</v>
      </c>
      <c r="EU793">
        <v>6407</v>
      </c>
      <c r="EV793">
        <v>6273</v>
      </c>
      <c r="EW793">
        <v>6924</v>
      </c>
      <c r="EX793">
        <v>12146</v>
      </c>
      <c r="EY793">
        <v>13190</v>
      </c>
      <c r="EZ793">
        <v>13190</v>
      </c>
      <c r="FA793">
        <v>13190</v>
      </c>
      <c r="FB793">
        <v>8146</v>
      </c>
      <c r="FC793">
        <v>6266</v>
      </c>
      <c r="FD793">
        <v>6663</v>
      </c>
      <c r="FE793">
        <v>42334</v>
      </c>
      <c r="FR793">
        <v>64195</v>
      </c>
      <c r="FS793">
        <v>21353</v>
      </c>
    </row>
    <row r="794" spans="1:175" ht="15" hidden="1" thickBot="1">
      <c r="A794" s="18">
        <v>9</v>
      </c>
      <c r="B794" s="18" t="s">
        <v>834</v>
      </c>
      <c r="C794" s="18" t="s">
        <v>835</v>
      </c>
      <c r="D794" s="175">
        <v>42774</v>
      </c>
      <c r="E794" s="175" cm="1">
        <f t="array" ref="E794">SUMPRODUCT(($AK$2:$GH$2&lt;='S(Week)'!$N$3)*(AK794:GH794)*1)</f>
        <v>42774</v>
      </c>
      <c r="F794" s="175">
        <f t="shared" ref="F794:F801" si="195">IFERROR(E794*T794,0)</f>
        <v>0</v>
      </c>
      <c r="G794" s="18"/>
      <c r="H794" s="19">
        <v>45779</v>
      </c>
      <c r="I794" s="19">
        <v>45790</v>
      </c>
      <c r="J794" s="18">
        <v>9</v>
      </c>
      <c r="L794" s="46"/>
      <c r="M794" s="47"/>
      <c r="N794" s="46"/>
      <c r="O794" s="47"/>
      <c r="P794" s="52"/>
      <c r="Q794" s="39" t="s">
        <v>51</v>
      </c>
      <c r="R794" s="40">
        <v>100</v>
      </c>
      <c r="S794" s="41" t="s">
        <v>51</v>
      </c>
      <c r="T794" s="38">
        <f t="shared" ref="T794:T801" si="196">IFERROR($P794/$R794,0)</f>
        <v>0</v>
      </c>
      <c r="V794" s="136" t="str">
        <f t="shared" ref="V794:V801" si="197">IF(($M794="A")*($O794="A")&gt;0,"Completed",IF($M794="A","In Progress","Not started"))</f>
        <v>Not started</v>
      </c>
      <c r="W794" s="139"/>
      <c r="X794" s="26" t="s">
        <v>52</v>
      </c>
      <c r="Y794" s="147" t="str">
        <f t="shared" si="191"/>
        <v/>
      </c>
      <c r="Z794" s="26" t="s">
        <v>52</v>
      </c>
      <c r="AA794" s="144" t="str">
        <f t="shared" si="192"/>
        <v/>
      </c>
      <c r="AB794" s="140" t="s">
        <v>52</v>
      </c>
      <c r="AC794" s="157"/>
      <c r="AD794" s="158"/>
      <c r="AE794" s="147"/>
      <c r="EB794">
        <v>9156</v>
      </c>
      <c r="EC794">
        <v>27467</v>
      </c>
      <c r="ED794">
        <v>6151</v>
      </c>
    </row>
    <row r="795" spans="1:175" ht="15" hidden="1" thickBot="1">
      <c r="A795" s="18">
        <v>9</v>
      </c>
      <c r="B795" s="18" t="s">
        <v>836</v>
      </c>
      <c r="C795" s="18" t="s">
        <v>837</v>
      </c>
      <c r="D795" s="175">
        <v>42774</v>
      </c>
      <c r="E795" s="175" cm="1">
        <f t="array" ref="E795">SUMPRODUCT(($AK$2:$GH$2&lt;='S(Week)'!$N$3)*(AK795:GH795)*1)</f>
        <v>42777</v>
      </c>
      <c r="F795" s="175">
        <f t="shared" si="195"/>
        <v>0</v>
      </c>
      <c r="G795" s="18"/>
      <c r="H795" s="19">
        <v>45847</v>
      </c>
      <c r="I795" s="19">
        <v>45901</v>
      </c>
      <c r="J795" s="18">
        <v>47</v>
      </c>
      <c r="L795" s="46"/>
      <c r="M795" s="47"/>
      <c r="N795" s="46"/>
      <c r="O795" s="47"/>
      <c r="P795" s="52"/>
      <c r="Q795" s="39" t="s">
        <v>51</v>
      </c>
      <c r="R795" s="40">
        <v>100</v>
      </c>
      <c r="S795" s="41" t="s">
        <v>51</v>
      </c>
      <c r="T795" s="38">
        <f t="shared" si="196"/>
        <v>0</v>
      </c>
      <c r="V795" s="136" t="str">
        <f t="shared" si="197"/>
        <v>Not started</v>
      </c>
      <c r="W795" s="139"/>
      <c r="X795" s="26" t="s">
        <v>52</v>
      </c>
      <c r="Y795" s="147" t="str">
        <f t="shared" si="191"/>
        <v/>
      </c>
      <c r="Z795" s="26" t="s">
        <v>52</v>
      </c>
      <c r="AA795" s="144" t="str">
        <f t="shared" si="192"/>
        <v/>
      </c>
      <c r="AB795" s="140" t="s">
        <v>52</v>
      </c>
      <c r="AC795" s="156" t="s">
        <v>189</v>
      </c>
      <c r="AD795" s="147" t="s">
        <v>586</v>
      </c>
      <c r="AE795" s="147" t="s">
        <v>334</v>
      </c>
      <c r="EL795">
        <v>3674</v>
      </c>
      <c r="EM795">
        <v>5512</v>
      </c>
      <c r="EN795">
        <v>5512</v>
      </c>
      <c r="EO795">
        <v>5512</v>
      </c>
      <c r="EP795">
        <v>5512</v>
      </c>
      <c r="EQ795">
        <v>5512</v>
      </c>
      <c r="ER795">
        <v>5512</v>
      </c>
      <c r="ES795">
        <v>5512</v>
      </c>
      <c r="ET795">
        <v>519</v>
      </c>
    </row>
    <row r="796" spans="1:175" ht="15" hidden="1" thickBot="1">
      <c r="A796" s="18">
        <v>9</v>
      </c>
      <c r="B796" s="18" t="s">
        <v>838</v>
      </c>
      <c r="C796" s="18" t="s">
        <v>839</v>
      </c>
      <c r="D796" s="175">
        <v>42774</v>
      </c>
      <c r="E796" s="175" cm="1">
        <f t="array" ref="E796">SUMPRODUCT(($AK$2:$GH$2&lt;='S(Week)'!$N$3)*(AK796:GH796)*1)</f>
        <v>42774</v>
      </c>
      <c r="F796" s="175">
        <f t="shared" si="195"/>
        <v>0</v>
      </c>
      <c r="G796" s="18"/>
      <c r="H796" s="19">
        <v>45901</v>
      </c>
      <c r="I796" s="19">
        <v>45910</v>
      </c>
      <c r="J796" s="18">
        <v>8</v>
      </c>
      <c r="L796" s="46"/>
      <c r="M796" s="47"/>
      <c r="N796" s="46"/>
      <c r="O796" s="47"/>
      <c r="P796" s="52"/>
      <c r="Q796" s="39" t="s">
        <v>51</v>
      </c>
      <c r="R796" s="40">
        <v>100</v>
      </c>
      <c r="S796" s="41" t="s">
        <v>51</v>
      </c>
      <c r="T796" s="38">
        <f t="shared" si="196"/>
        <v>0</v>
      </c>
      <c r="V796" s="136" t="str">
        <f t="shared" si="197"/>
        <v>Not started</v>
      </c>
      <c r="W796" s="139"/>
      <c r="X796" s="26" t="s">
        <v>52</v>
      </c>
      <c r="Y796" s="147" t="str">
        <f t="shared" si="191"/>
        <v/>
      </c>
      <c r="Z796" s="26" t="s">
        <v>52</v>
      </c>
      <c r="AA796" s="144" t="str">
        <f t="shared" si="192"/>
        <v/>
      </c>
      <c r="AB796" s="140" t="s">
        <v>52</v>
      </c>
      <c r="AC796" s="156" t="s">
        <v>189</v>
      </c>
      <c r="AD796" s="147" t="s">
        <v>586</v>
      </c>
      <c r="AE796" s="147" t="s">
        <v>334</v>
      </c>
      <c r="ET796">
        <v>36367</v>
      </c>
      <c r="EU796">
        <v>6407</v>
      </c>
    </row>
    <row r="797" spans="1:175" ht="15" hidden="1" thickBot="1">
      <c r="A797" s="18">
        <v>9</v>
      </c>
      <c r="B797" s="18" t="s">
        <v>840</v>
      </c>
      <c r="C797" s="18" t="s">
        <v>841</v>
      </c>
      <c r="D797" s="175">
        <v>42774</v>
      </c>
      <c r="E797" s="175" cm="1">
        <f t="array" ref="E797">SUMPRODUCT(($AK$2:$GH$2&lt;='S(Week)'!$N$3)*(AK797:GH797)*1)</f>
        <v>42773</v>
      </c>
      <c r="F797" s="175">
        <f t="shared" si="195"/>
        <v>0</v>
      </c>
      <c r="G797" s="18"/>
      <c r="H797" s="19">
        <v>45915</v>
      </c>
      <c r="I797" s="19">
        <v>45958</v>
      </c>
      <c r="J797" s="18">
        <v>37</v>
      </c>
      <c r="L797" s="46"/>
      <c r="M797" s="47"/>
      <c r="N797" s="46"/>
      <c r="O797" s="47"/>
      <c r="P797" s="52"/>
      <c r="Q797" s="39" t="s">
        <v>51</v>
      </c>
      <c r="R797" s="40">
        <v>100</v>
      </c>
      <c r="S797" s="41" t="s">
        <v>51</v>
      </c>
      <c r="T797" s="38">
        <f t="shared" si="196"/>
        <v>0</v>
      </c>
      <c r="V797" s="136" t="str">
        <f t="shared" si="197"/>
        <v>Not started</v>
      </c>
      <c r="W797" s="139"/>
      <c r="X797" s="26" t="s">
        <v>52</v>
      </c>
      <c r="Y797" s="147" t="str">
        <f t="shared" si="191"/>
        <v/>
      </c>
      <c r="Z797" s="26" t="s">
        <v>52</v>
      </c>
      <c r="AA797" s="144" t="str">
        <f t="shared" si="192"/>
        <v/>
      </c>
      <c r="AB797" s="140" t="s">
        <v>52</v>
      </c>
      <c r="AC797" s="156" t="s">
        <v>189</v>
      </c>
      <c r="AD797" s="147" t="s">
        <v>586</v>
      </c>
      <c r="AE797" s="147" t="s">
        <v>334</v>
      </c>
      <c r="EV797">
        <v>6273</v>
      </c>
      <c r="EW797">
        <v>6924</v>
      </c>
      <c r="EX797">
        <v>6924</v>
      </c>
      <c r="EY797">
        <v>6924</v>
      </c>
      <c r="EZ797">
        <v>6924</v>
      </c>
      <c r="FA797">
        <v>6924</v>
      </c>
      <c r="FB797">
        <v>1880</v>
      </c>
    </row>
    <row r="798" spans="1:175" ht="15" hidden="1" thickBot="1">
      <c r="A798" s="18">
        <v>9</v>
      </c>
      <c r="B798" s="18" t="s">
        <v>842</v>
      </c>
      <c r="C798" s="18" t="s">
        <v>843</v>
      </c>
      <c r="D798" s="175">
        <v>42774</v>
      </c>
      <c r="E798" s="175" cm="1">
        <f t="array" ref="E798">SUMPRODUCT(($AK$2:$GH$2&lt;='S(Week)'!$N$3)*(AK798:GH798)*1)</f>
        <v>42774</v>
      </c>
      <c r="F798" s="175">
        <f t="shared" si="195"/>
        <v>0</v>
      </c>
      <c r="G798" s="18"/>
      <c r="H798" s="19">
        <v>45930</v>
      </c>
      <c r="I798" s="19">
        <v>45976</v>
      </c>
      <c r="J798" s="18">
        <v>41</v>
      </c>
      <c r="L798" s="46"/>
      <c r="M798" s="47"/>
      <c r="N798" s="46"/>
      <c r="O798" s="47"/>
      <c r="P798" s="52"/>
      <c r="Q798" s="39" t="s">
        <v>51</v>
      </c>
      <c r="R798" s="40">
        <v>100</v>
      </c>
      <c r="S798" s="41" t="s">
        <v>51</v>
      </c>
      <c r="T798" s="38">
        <f t="shared" si="196"/>
        <v>0</v>
      </c>
      <c r="V798" s="136" t="str">
        <f t="shared" si="197"/>
        <v>Not started</v>
      </c>
      <c r="W798" s="139"/>
      <c r="X798" s="26" t="s">
        <v>52</v>
      </c>
      <c r="Y798" s="147" t="str">
        <f t="shared" si="191"/>
        <v/>
      </c>
      <c r="Z798" s="26" t="s">
        <v>52</v>
      </c>
      <c r="AA798" s="144" t="str">
        <f t="shared" si="192"/>
        <v/>
      </c>
      <c r="AB798" s="140" t="s">
        <v>52</v>
      </c>
      <c r="AC798" s="156" t="s">
        <v>189</v>
      </c>
      <c r="AD798" s="147" t="s">
        <v>586</v>
      </c>
      <c r="AE798" s="147" t="s">
        <v>334</v>
      </c>
      <c r="EX798">
        <v>5222</v>
      </c>
      <c r="EY798">
        <v>6266</v>
      </c>
      <c r="EZ798">
        <v>6266</v>
      </c>
      <c r="FA798">
        <v>6266</v>
      </c>
      <c r="FB798">
        <v>6266</v>
      </c>
      <c r="FC798">
        <v>6266</v>
      </c>
      <c r="FD798">
        <v>6222</v>
      </c>
    </row>
    <row r="799" spans="1:175" ht="15" hidden="1" thickBot="1">
      <c r="A799" s="18">
        <v>9</v>
      </c>
      <c r="B799" s="18" t="s">
        <v>844</v>
      </c>
      <c r="C799" s="18" t="s">
        <v>845</v>
      </c>
      <c r="D799" s="175">
        <v>42774</v>
      </c>
      <c r="E799" s="175" cm="1">
        <f t="array" ref="E799">SUMPRODUCT(($AK$2:$GH$2&lt;='S(Week)'!$N$3)*(AK799:GH799)*1)</f>
        <v>42774</v>
      </c>
      <c r="F799" s="175">
        <f t="shared" si="195"/>
        <v>0</v>
      </c>
      <c r="G799" s="18"/>
      <c r="H799" s="19">
        <v>45976</v>
      </c>
      <c r="I799" s="19">
        <v>45982</v>
      </c>
      <c r="J799" s="18">
        <v>4</v>
      </c>
      <c r="L799" s="46"/>
      <c r="M799" s="47"/>
      <c r="N799" s="46"/>
      <c r="O799" s="47"/>
      <c r="P799" s="52"/>
      <c r="Q799" s="39" t="s">
        <v>51</v>
      </c>
      <c r="R799" s="40">
        <v>100</v>
      </c>
      <c r="S799" s="41" t="s">
        <v>51</v>
      </c>
      <c r="T799" s="38">
        <f t="shared" si="196"/>
        <v>0</v>
      </c>
      <c r="V799" s="136" t="str">
        <f t="shared" si="197"/>
        <v>Not started</v>
      </c>
      <c r="W799" s="139"/>
      <c r="X799" s="26" t="s">
        <v>52</v>
      </c>
      <c r="Y799" s="147" t="str">
        <f t="shared" si="191"/>
        <v/>
      </c>
      <c r="Z799" s="26" t="s">
        <v>52</v>
      </c>
      <c r="AA799" s="144" t="str">
        <f t="shared" si="192"/>
        <v/>
      </c>
      <c r="AB799" s="140" t="s">
        <v>52</v>
      </c>
      <c r="AC799" s="156" t="s">
        <v>189</v>
      </c>
      <c r="AD799" s="147" t="s">
        <v>586</v>
      </c>
      <c r="AE799" s="147" t="s">
        <v>334</v>
      </c>
      <c r="FD799">
        <v>440</v>
      </c>
      <c r="FE799">
        <v>42334</v>
      </c>
    </row>
    <row r="800" spans="1:175" ht="15" hidden="1" thickBot="1">
      <c r="A800" s="18">
        <v>9</v>
      </c>
      <c r="B800" s="18" t="s">
        <v>846</v>
      </c>
      <c r="C800" s="18" t="s">
        <v>847</v>
      </c>
      <c r="D800" s="175">
        <v>42774</v>
      </c>
      <c r="E800" s="175" cm="1">
        <f t="array" ref="E800">SUMPRODUCT(($AK$2:$GH$2&lt;='S(Week)'!$N$3)*(AK800:GH800)*1)</f>
        <v>42774</v>
      </c>
      <c r="F800" s="175">
        <f t="shared" si="195"/>
        <v>0</v>
      </c>
      <c r="G800" s="18"/>
      <c r="H800" s="19">
        <v>46069</v>
      </c>
      <c r="I800" s="19">
        <v>46073</v>
      </c>
      <c r="J800" s="18">
        <v>4</v>
      </c>
      <c r="L800" s="46"/>
      <c r="M800" s="47"/>
      <c r="N800" s="46"/>
      <c r="O800" s="47"/>
      <c r="P800" s="52"/>
      <c r="Q800" s="39" t="s">
        <v>51</v>
      </c>
      <c r="R800" s="40">
        <v>100</v>
      </c>
      <c r="S800" s="41" t="s">
        <v>51</v>
      </c>
      <c r="T800" s="38">
        <f t="shared" si="196"/>
        <v>0</v>
      </c>
      <c r="V800" s="136" t="str">
        <f t="shared" si="197"/>
        <v>Not started</v>
      </c>
      <c r="W800" s="139"/>
      <c r="X800" s="26" t="s">
        <v>52</v>
      </c>
      <c r="Y800" s="147" t="str">
        <f t="shared" si="191"/>
        <v/>
      </c>
      <c r="Z800" s="26" t="s">
        <v>52</v>
      </c>
      <c r="AA800" s="144" t="str">
        <f t="shared" si="192"/>
        <v/>
      </c>
      <c r="AB800" s="140" t="s">
        <v>52</v>
      </c>
      <c r="AC800" s="156" t="s">
        <v>189</v>
      </c>
      <c r="AD800" s="147" t="s">
        <v>586</v>
      </c>
      <c r="AE800" s="147" t="s">
        <v>334</v>
      </c>
      <c r="FR800">
        <v>42774</v>
      </c>
    </row>
    <row r="801" spans="1:175" ht="15" hidden="1" thickBot="1">
      <c r="A801" s="18">
        <v>9</v>
      </c>
      <c r="B801" s="18" t="s">
        <v>848</v>
      </c>
      <c r="C801" s="18" t="s">
        <v>849</v>
      </c>
      <c r="D801" s="175">
        <v>42774</v>
      </c>
      <c r="E801" s="175" cm="1">
        <f t="array" ref="E801">SUMPRODUCT(($AK$2:$GH$2&lt;='S(Week)'!$N$3)*(AK801:GH801)*1)</f>
        <v>42774</v>
      </c>
      <c r="F801" s="175">
        <f t="shared" si="195"/>
        <v>0</v>
      </c>
      <c r="G801" s="18"/>
      <c r="H801" s="19">
        <v>46073</v>
      </c>
      <c r="I801" s="19">
        <v>46077</v>
      </c>
      <c r="J801" s="18">
        <v>4</v>
      </c>
      <c r="L801" s="46"/>
      <c r="M801" s="47"/>
      <c r="N801" s="46"/>
      <c r="O801" s="47"/>
      <c r="P801" s="52"/>
      <c r="Q801" s="39" t="s">
        <v>51</v>
      </c>
      <c r="R801" s="40">
        <v>100</v>
      </c>
      <c r="S801" s="41" t="s">
        <v>51</v>
      </c>
      <c r="T801" s="38">
        <f t="shared" si="196"/>
        <v>0</v>
      </c>
      <c r="V801" s="136" t="str">
        <f t="shared" si="197"/>
        <v>Not started</v>
      </c>
      <c r="W801" s="139"/>
      <c r="X801" s="26" t="s">
        <v>52</v>
      </c>
      <c r="Y801" s="147" t="str">
        <f t="shared" si="191"/>
        <v/>
      </c>
      <c r="Z801" s="26" t="s">
        <v>52</v>
      </c>
      <c r="AA801" s="144" t="str">
        <f t="shared" si="192"/>
        <v/>
      </c>
      <c r="AB801" s="140" t="s">
        <v>52</v>
      </c>
      <c r="AC801" s="156" t="s">
        <v>189</v>
      </c>
      <c r="AD801" s="147" t="s">
        <v>586</v>
      </c>
      <c r="AE801" s="147" t="s">
        <v>334</v>
      </c>
      <c r="FR801">
        <v>21421</v>
      </c>
      <c r="FS801">
        <v>21353</v>
      </c>
    </row>
    <row r="802" spans="1:175" ht="15" hidden="1" thickBot="1">
      <c r="A802" s="20">
        <v>6</v>
      </c>
      <c r="B802" s="20" t="s">
        <v>118</v>
      </c>
      <c r="C802" s="21"/>
      <c r="D802" s="176">
        <v>85548</v>
      </c>
      <c r="E802" s="176"/>
      <c r="F802" s="176"/>
      <c r="G802" s="21"/>
      <c r="H802" s="22">
        <v>45910</v>
      </c>
      <c r="I802" s="22">
        <v>45913</v>
      </c>
      <c r="J802" s="21">
        <v>3</v>
      </c>
      <c r="L802" s="46"/>
      <c r="M802" s="47"/>
      <c r="N802" s="46"/>
      <c r="O802" s="47"/>
      <c r="V802" s="136"/>
      <c r="W802" s="139"/>
      <c r="Y802" s="147" t="str">
        <f t="shared" si="191"/>
        <v/>
      </c>
      <c r="AA802" s="144" t="str">
        <f t="shared" si="192"/>
        <v/>
      </c>
      <c r="AB802" s="140"/>
      <c r="AC802" s="157"/>
      <c r="AD802" s="158"/>
      <c r="AE802" s="147"/>
      <c r="EU802">
        <v>85548</v>
      </c>
    </row>
    <row r="803" spans="1:175" ht="15" hidden="1" thickBot="1">
      <c r="A803" s="18">
        <v>9</v>
      </c>
      <c r="B803" s="18" t="s">
        <v>850</v>
      </c>
      <c r="C803" s="18" t="s">
        <v>851</v>
      </c>
      <c r="D803" s="175">
        <v>42774</v>
      </c>
      <c r="E803" s="175" cm="1">
        <f t="array" ref="E803">SUMPRODUCT(($AK$2:$GH$2&lt;='S(Week)'!$N$3)*(AK803:GH803)*1)</f>
        <v>42774</v>
      </c>
      <c r="F803" s="175">
        <f>IFERROR(E803*T803,0)</f>
        <v>0</v>
      </c>
      <c r="G803" s="18"/>
      <c r="H803" s="19">
        <v>45910</v>
      </c>
      <c r="I803" s="19">
        <v>45913</v>
      </c>
      <c r="J803" s="18">
        <v>3</v>
      </c>
      <c r="L803" s="46"/>
      <c r="M803" s="47"/>
      <c r="N803" s="46"/>
      <c r="O803" s="47"/>
      <c r="P803" s="52"/>
      <c r="Q803" s="39" t="s">
        <v>51</v>
      </c>
      <c r="R803" s="40">
        <v>100</v>
      </c>
      <c r="S803" s="41" t="s">
        <v>51</v>
      </c>
      <c r="T803" s="38">
        <f t="shared" ref="T803:T804" si="198">IFERROR($P803/$R803,0)</f>
        <v>0</v>
      </c>
      <c r="V803" s="136" t="str">
        <f t="shared" ref="V803:V804" si="199">IF(($M803="A")*($O803="A")&gt;0,"Completed",IF($M803="A","In Progress","Not started"))</f>
        <v>Not started</v>
      </c>
      <c r="W803" s="139"/>
      <c r="X803" s="26" t="s">
        <v>52</v>
      </c>
      <c r="Y803" s="147" t="str">
        <f t="shared" si="191"/>
        <v/>
      </c>
      <c r="Z803" s="26" t="s">
        <v>52</v>
      </c>
      <c r="AA803" s="144" t="str">
        <f t="shared" si="192"/>
        <v/>
      </c>
      <c r="AB803" s="140" t="s">
        <v>52</v>
      </c>
      <c r="AC803" s="157"/>
      <c r="AD803" s="158"/>
      <c r="AE803" s="147"/>
      <c r="EU803">
        <v>42774</v>
      </c>
    </row>
    <row r="804" spans="1:175" ht="15" hidden="1" thickBot="1">
      <c r="A804" s="18">
        <v>9</v>
      </c>
      <c r="B804" s="18" t="s">
        <v>852</v>
      </c>
      <c r="C804" s="18" t="s">
        <v>853</v>
      </c>
      <c r="D804" s="175">
        <v>42774</v>
      </c>
      <c r="E804" s="175" cm="1">
        <f t="array" ref="E804">SUMPRODUCT(($AK$2:$GH$2&lt;='S(Week)'!$N$3)*(AK804:GH804)*1)</f>
        <v>42774</v>
      </c>
      <c r="F804" s="175">
        <f>IFERROR(E804*T804,0)</f>
        <v>0</v>
      </c>
      <c r="G804" s="18"/>
      <c r="H804" s="19">
        <v>45910</v>
      </c>
      <c r="I804" s="19">
        <v>45913</v>
      </c>
      <c r="J804" s="18">
        <v>3</v>
      </c>
      <c r="L804" s="46"/>
      <c r="M804" s="47"/>
      <c r="N804" s="46"/>
      <c r="O804" s="47"/>
      <c r="P804" s="52"/>
      <c r="Q804" s="39" t="s">
        <v>51</v>
      </c>
      <c r="R804" s="40">
        <v>100</v>
      </c>
      <c r="S804" s="41" t="s">
        <v>51</v>
      </c>
      <c r="T804" s="38">
        <f t="shared" si="198"/>
        <v>0</v>
      </c>
      <c r="V804" s="136" t="str">
        <f t="shared" si="199"/>
        <v>Not started</v>
      </c>
      <c r="W804" s="139"/>
      <c r="X804" s="26" t="s">
        <v>52</v>
      </c>
      <c r="Y804" s="147" t="str">
        <f t="shared" si="191"/>
        <v/>
      </c>
      <c r="Z804" s="26" t="s">
        <v>52</v>
      </c>
      <c r="AA804" s="144" t="str">
        <f t="shared" si="192"/>
        <v/>
      </c>
      <c r="AB804" s="140" t="s">
        <v>52</v>
      </c>
      <c r="AC804" s="157"/>
      <c r="AD804" s="158"/>
      <c r="AE804" s="147"/>
      <c r="EU804">
        <v>42774</v>
      </c>
    </row>
    <row r="805" spans="1:175" hidden="1">
      <c r="A805" s="12">
        <v>4</v>
      </c>
      <c r="B805" s="12" t="s">
        <v>854</v>
      </c>
      <c r="C805" s="13"/>
      <c r="D805" s="173">
        <v>155054</v>
      </c>
      <c r="E805" s="173"/>
      <c r="F805" s="173"/>
      <c r="G805" s="13"/>
      <c r="H805" s="14">
        <v>45891</v>
      </c>
      <c r="I805" s="14">
        <v>45982</v>
      </c>
      <c r="J805" s="13">
        <v>78</v>
      </c>
      <c r="L805" s="46"/>
      <c r="M805" s="47"/>
      <c r="N805" s="46"/>
      <c r="O805" s="47"/>
      <c r="V805" s="136"/>
      <c r="W805" s="139"/>
      <c r="Y805" s="147" t="str">
        <f t="shared" si="191"/>
        <v/>
      </c>
      <c r="AA805" s="144" t="str">
        <f t="shared" si="192"/>
        <v/>
      </c>
      <c r="AB805" s="140"/>
      <c r="AC805" s="157"/>
      <c r="AD805" s="158"/>
      <c r="AE805" s="147"/>
      <c r="ER805">
        <v>432</v>
      </c>
      <c r="ES805">
        <v>4093</v>
      </c>
      <c r="ET805">
        <v>8619</v>
      </c>
      <c r="EU805">
        <v>12910</v>
      </c>
      <c r="EV805">
        <v>12057</v>
      </c>
      <c r="EW805">
        <v>44807</v>
      </c>
      <c r="EX805">
        <v>43116</v>
      </c>
      <c r="EY805">
        <v>2289</v>
      </c>
      <c r="FD805">
        <v>15010</v>
      </c>
      <c r="FE805">
        <v>11722</v>
      </c>
    </row>
    <row r="806" spans="1:175" hidden="1">
      <c r="A806" s="15">
        <v>5</v>
      </c>
      <c r="B806" s="15" t="s">
        <v>46</v>
      </c>
      <c r="C806" s="16"/>
      <c r="D806" s="174">
        <v>155054</v>
      </c>
      <c r="E806" s="174"/>
      <c r="F806" s="174"/>
      <c r="G806" s="16"/>
      <c r="H806" s="17">
        <v>45891</v>
      </c>
      <c r="I806" s="17">
        <v>45982</v>
      </c>
      <c r="J806" s="16">
        <v>78</v>
      </c>
      <c r="L806" s="46"/>
      <c r="M806" s="47"/>
      <c r="N806" s="46"/>
      <c r="O806" s="47"/>
      <c r="V806" s="136"/>
      <c r="W806" s="139"/>
      <c r="Y806" s="147" t="str">
        <f t="shared" si="191"/>
        <v/>
      </c>
      <c r="AA806" s="144" t="str">
        <f t="shared" si="192"/>
        <v/>
      </c>
      <c r="AB806" s="140"/>
      <c r="AC806" s="157"/>
      <c r="AD806" s="158"/>
      <c r="AE806" s="147"/>
      <c r="ER806">
        <v>432</v>
      </c>
      <c r="ES806">
        <v>4093</v>
      </c>
      <c r="ET806">
        <v>8619</v>
      </c>
      <c r="EU806">
        <v>12910</v>
      </c>
      <c r="EV806">
        <v>12057</v>
      </c>
      <c r="EW806">
        <v>44807</v>
      </c>
      <c r="EX806">
        <v>43116</v>
      </c>
      <c r="EY806">
        <v>2289</v>
      </c>
      <c r="FD806">
        <v>15010</v>
      </c>
      <c r="FE806">
        <v>11722</v>
      </c>
    </row>
    <row r="807" spans="1:175" ht="15" hidden="1" thickBot="1">
      <c r="A807" s="20">
        <v>6</v>
      </c>
      <c r="B807" s="20" t="s">
        <v>105</v>
      </c>
      <c r="C807" s="21"/>
      <c r="D807" s="176">
        <v>128322</v>
      </c>
      <c r="E807" s="176"/>
      <c r="F807" s="176"/>
      <c r="G807" s="21"/>
      <c r="H807" s="22">
        <v>45891</v>
      </c>
      <c r="I807" s="22">
        <v>45938</v>
      </c>
      <c r="J807" s="21">
        <v>40</v>
      </c>
      <c r="L807" s="46"/>
      <c r="M807" s="47"/>
      <c r="N807" s="46"/>
      <c r="O807" s="47"/>
      <c r="V807" s="136"/>
      <c r="W807" s="139"/>
      <c r="Y807" s="147" t="str">
        <f t="shared" si="191"/>
        <v/>
      </c>
      <c r="AA807" s="144" t="str">
        <f t="shared" si="192"/>
        <v/>
      </c>
      <c r="AB807" s="140"/>
      <c r="AC807" s="157"/>
      <c r="AD807" s="158"/>
      <c r="AE807" s="147"/>
      <c r="ER807">
        <v>432</v>
      </c>
      <c r="ES807">
        <v>4093</v>
      </c>
      <c r="ET807">
        <v>8619</v>
      </c>
      <c r="EU807">
        <v>12910</v>
      </c>
      <c r="EV807">
        <v>12057</v>
      </c>
      <c r="EW807">
        <v>44807</v>
      </c>
      <c r="EX807">
        <v>43116</v>
      </c>
      <c r="EY807">
        <v>2289</v>
      </c>
    </row>
    <row r="808" spans="1:175" ht="15" hidden="1" thickBot="1">
      <c r="A808" s="18">
        <v>9</v>
      </c>
      <c r="B808" s="18" t="s">
        <v>855</v>
      </c>
      <c r="C808" s="18" t="s">
        <v>856</v>
      </c>
      <c r="D808" s="175">
        <v>42774</v>
      </c>
      <c r="E808" s="175" cm="1">
        <f t="array" ref="E808">SUMPRODUCT(($AK$2:$GH$2&lt;='S(Week)'!$N$3)*(AK808:GH808)*1)</f>
        <v>42775</v>
      </c>
      <c r="F808" s="175">
        <f>IFERROR(E808*T808,0)</f>
        <v>0</v>
      </c>
      <c r="G808" s="18"/>
      <c r="H808" s="19">
        <v>45891</v>
      </c>
      <c r="I808" s="19">
        <v>45926</v>
      </c>
      <c r="J808" s="18">
        <v>30</v>
      </c>
      <c r="L808" s="46"/>
      <c r="M808" s="47"/>
      <c r="N808" s="46"/>
      <c r="O808" s="47"/>
      <c r="P808" s="52"/>
      <c r="Q808" s="39" t="s">
        <v>51</v>
      </c>
      <c r="R808" s="40">
        <v>100</v>
      </c>
      <c r="S808" s="41" t="s">
        <v>51</v>
      </c>
      <c r="T808" s="38">
        <f t="shared" ref="T808:T810" si="200">IFERROR($P808/$R808,0)</f>
        <v>0</v>
      </c>
      <c r="V808" s="136" t="str">
        <f t="shared" ref="V808:V810" si="201">IF(($M808="A")*($O808="A")&gt;0,"Completed",IF($M808="A","In Progress","Not started"))</f>
        <v>Not started</v>
      </c>
      <c r="W808" s="139"/>
      <c r="X808" s="26" t="s">
        <v>52</v>
      </c>
      <c r="Y808" s="147" t="str">
        <f t="shared" si="191"/>
        <v/>
      </c>
      <c r="Z808" s="26" t="s">
        <v>52</v>
      </c>
      <c r="AA808" s="144" t="str">
        <f t="shared" si="192"/>
        <v/>
      </c>
      <c r="AB808" s="140" t="s">
        <v>52</v>
      </c>
      <c r="AC808" s="156" t="s">
        <v>189</v>
      </c>
      <c r="AD808" s="147" t="s">
        <v>586</v>
      </c>
      <c r="AE808" s="147" t="s">
        <v>334</v>
      </c>
      <c r="ER808">
        <v>432</v>
      </c>
      <c r="ES808">
        <v>4093</v>
      </c>
      <c r="ET808">
        <v>8619</v>
      </c>
      <c r="EU808">
        <v>12910</v>
      </c>
      <c r="EV808">
        <v>11719</v>
      </c>
      <c r="EW808">
        <v>5002</v>
      </c>
    </row>
    <row r="809" spans="1:175" ht="15" hidden="1" thickBot="1">
      <c r="A809" s="18">
        <v>9</v>
      </c>
      <c r="B809" s="18" t="s">
        <v>857</v>
      </c>
      <c r="C809" s="18" t="s">
        <v>858</v>
      </c>
      <c r="D809" s="175">
        <v>42774</v>
      </c>
      <c r="E809" s="175" cm="1">
        <f t="array" ref="E809">SUMPRODUCT(($AK$2:$GH$2&lt;='S(Week)'!$N$3)*(AK809:GH809)*1)</f>
        <v>42774</v>
      </c>
      <c r="F809" s="175">
        <f>IFERROR(E809*T809,0)</f>
        <v>0</v>
      </c>
      <c r="G809" s="18"/>
      <c r="H809" s="19">
        <v>45920</v>
      </c>
      <c r="I809" s="19">
        <v>45938</v>
      </c>
      <c r="J809" s="18">
        <v>15</v>
      </c>
      <c r="L809" s="46"/>
      <c r="M809" s="47"/>
      <c r="N809" s="46"/>
      <c r="O809" s="47"/>
      <c r="P809" s="52"/>
      <c r="Q809" s="39" t="s">
        <v>51</v>
      </c>
      <c r="R809" s="40">
        <v>100</v>
      </c>
      <c r="S809" s="41" t="s">
        <v>51</v>
      </c>
      <c r="T809" s="38">
        <f t="shared" si="200"/>
        <v>0</v>
      </c>
      <c r="V809" s="136" t="str">
        <f t="shared" si="201"/>
        <v>Not started</v>
      </c>
      <c r="W809" s="139"/>
      <c r="X809" s="26" t="s">
        <v>52</v>
      </c>
      <c r="Y809" s="147" t="str">
        <f t="shared" si="191"/>
        <v/>
      </c>
      <c r="Z809" s="26" t="s">
        <v>52</v>
      </c>
      <c r="AA809" s="144" t="str">
        <f t="shared" si="192"/>
        <v/>
      </c>
      <c r="AB809" s="140" t="s">
        <v>52</v>
      </c>
      <c r="AC809" s="156" t="s">
        <v>189</v>
      </c>
      <c r="AD809" s="147" t="s">
        <v>586</v>
      </c>
      <c r="AE809" s="147" t="s">
        <v>334</v>
      </c>
      <c r="EV809">
        <v>338</v>
      </c>
      <c r="EW809">
        <v>22841</v>
      </c>
      <c r="EX809">
        <v>17306</v>
      </c>
      <c r="EY809">
        <v>2289</v>
      </c>
    </row>
    <row r="810" spans="1:175" ht="15" hidden="1" thickBot="1">
      <c r="A810" s="18">
        <v>9</v>
      </c>
      <c r="B810" s="18" t="s">
        <v>859</v>
      </c>
      <c r="C810" s="18" t="s">
        <v>860</v>
      </c>
      <c r="D810" s="175">
        <v>42774</v>
      </c>
      <c r="E810" s="175" cm="1">
        <f t="array" ref="E810">SUMPRODUCT(($AK$2:$GH$2&lt;='S(Week)'!$N$3)*(AK810:GH810)*1)</f>
        <v>42774</v>
      </c>
      <c r="F810" s="175">
        <f>IFERROR(E810*T810,0)</f>
        <v>0</v>
      </c>
      <c r="G810" s="18"/>
      <c r="H810" s="19">
        <v>45926</v>
      </c>
      <c r="I810" s="19">
        <v>45931</v>
      </c>
      <c r="J810" s="18">
        <v>4</v>
      </c>
      <c r="L810" s="46"/>
      <c r="M810" s="47"/>
      <c r="N810" s="46"/>
      <c r="O810" s="47"/>
      <c r="P810" s="52"/>
      <c r="Q810" s="39" t="s">
        <v>51</v>
      </c>
      <c r="R810" s="40">
        <v>100</v>
      </c>
      <c r="S810" s="41" t="s">
        <v>51</v>
      </c>
      <c r="T810" s="38">
        <f t="shared" si="200"/>
        <v>0</v>
      </c>
      <c r="V810" s="136" t="str">
        <f t="shared" si="201"/>
        <v>Not started</v>
      </c>
      <c r="W810" s="139"/>
      <c r="X810" s="26" t="s">
        <v>52</v>
      </c>
      <c r="Y810" s="147" t="str">
        <f t="shared" si="191"/>
        <v/>
      </c>
      <c r="Z810" s="26" t="s">
        <v>52</v>
      </c>
      <c r="AA810" s="144" t="str">
        <f t="shared" si="192"/>
        <v/>
      </c>
      <c r="AB810" s="140" t="s">
        <v>52</v>
      </c>
      <c r="AC810" s="156" t="s">
        <v>189</v>
      </c>
      <c r="AD810" s="147" t="s">
        <v>586</v>
      </c>
      <c r="AE810" s="147" t="s">
        <v>334</v>
      </c>
      <c r="EW810">
        <v>16964</v>
      </c>
      <c r="EX810">
        <v>25810</v>
      </c>
    </row>
    <row r="811" spans="1:175" ht="15" hidden="1" thickBot="1">
      <c r="A811" s="20">
        <v>6</v>
      </c>
      <c r="B811" s="20" t="s">
        <v>118</v>
      </c>
      <c r="C811" s="21"/>
      <c r="D811" s="176">
        <v>26732</v>
      </c>
      <c r="E811" s="176"/>
      <c r="F811" s="176"/>
      <c r="G811" s="21"/>
      <c r="H811" s="22">
        <v>45973</v>
      </c>
      <c r="I811" s="22">
        <v>45982</v>
      </c>
      <c r="J811" s="21">
        <v>8</v>
      </c>
      <c r="L811" s="46"/>
      <c r="M811" s="47"/>
      <c r="N811" s="46"/>
      <c r="O811" s="47"/>
      <c r="V811" s="136"/>
      <c r="W811" s="139"/>
      <c r="Y811" s="147" t="str">
        <f t="shared" si="191"/>
        <v/>
      </c>
      <c r="AA811" s="144" t="str">
        <f t="shared" si="192"/>
        <v/>
      </c>
      <c r="AB811" s="140"/>
      <c r="AC811" s="157"/>
      <c r="AD811" s="158"/>
      <c r="AE811" s="147"/>
      <c r="FD811">
        <v>15010</v>
      </c>
      <c r="FE811">
        <v>11722</v>
      </c>
    </row>
    <row r="812" spans="1:175" ht="15" hidden="1" thickBot="1">
      <c r="A812" s="18">
        <v>9</v>
      </c>
      <c r="B812" s="18" t="s">
        <v>861</v>
      </c>
      <c r="C812" s="18" t="s">
        <v>862</v>
      </c>
      <c r="D812" s="175">
        <v>13366</v>
      </c>
      <c r="E812" s="175" cm="1">
        <f t="array" ref="E812">SUMPRODUCT(($AK$2:$GH$2&lt;='S(Week)'!$N$3)*(AK812:GH812)*1)</f>
        <v>13366</v>
      </c>
      <c r="F812" s="175">
        <f>IFERROR(E812*T812,0)</f>
        <v>0</v>
      </c>
      <c r="G812" s="18"/>
      <c r="H812" s="19">
        <v>45973</v>
      </c>
      <c r="I812" s="19">
        <v>45982</v>
      </c>
      <c r="J812" s="18">
        <v>8</v>
      </c>
      <c r="L812" s="46"/>
      <c r="M812" s="47"/>
      <c r="N812" s="46"/>
      <c r="O812" s="47"/>
      <c r="P812" s="52"/>
      <c r="Q812" s="39" t="s">
        <v>51</v>
      </c>
      <c r="R812" s="40">
        <v>100</v>
      </c>
      <c r="S812" s="41" t="s">
        <v>51</v>
      </c>
      <c r="T812" s="38">
        <f t="shared" ref="T812:T813" si="202">IFERROR($P812/$R812,0)</f>
        <v>0</v>
      </c>
      <c r="V812" s="136" t="str">
        <f t="shared" ref="V812:V813" si="203">IF(($M812="A")*($O812="A")&gt;0,"Completed",IF($M812="A","In Progress","Not started"))</f>
        <v>Not started</v>
      </c>
      <c r="W812" s="139"/>
      <c r="X812" s="26" t="s">
        <v>52</v>
      </c>
      <c r="Y812" s="147" t="str">
        <f t="shared" si="191"/>
        <v/>
      </c>
      <c r="Z812" s="26" t="s">
        <v>52</v>
      </c>
      <c r="AA812" s="144" t="str">
        <f t="shared" si="192"/>
        <v/>
      </c>
      <c r="AB812" s="140" t="s">
        <v>52</v>
      </c>
      <c r="AC812" s="157"/>
      <c r="AD812" s="158"/>
      <c r="AE812" s="147"/>
      <c r="FD812">
        <v>7505</v>
      </c>
      <c r="FE812">
        <v>5861</v>
      </c>
    </row>
    <row r="813" spans="1:175" ht="15" hidden="1" thickBot="1">
      <c r="A813" s="18">
        <v>9</v>
      </c>
      <c r="B813" s="18" t="s">
        <v>863</v>
      </c>
      <c r="C813" s="18" t="s">
        <v>864</v>
      </c>
      <c r="D813" s="175">
        <v>13366</v>
      </c>
      <c r="E813" s="175" cm="1">
        <f t="array" ref="E813">SUMPRODUCT(($AK$2:$GH$2&lt;='S(Week)'!$N$3)*(AK813:GH813)*1)</f>
        <v>13366</v>
      </c>
      <c r="F813" s="175">
        <f>IFERROR(E813*T813,0)</f>
        <v>0</v>
      </c>
      <c r="G813" s="18"/>
      <c r="H813" s="19">
        <v>45973</v>
      </c>
      <c r="I813" s="19">
        <v>45982</v>
      </c>
      <c r="J813" s="18">
        <v>8</v>
      </c>
      <c r="L813" s="46"/>
      <c r="M813" s="47"/>
      <c r="N813" s="46"/>
      <c r="O813" s="47"/>
      <c r="P813" s="52"/>
      <c r="Q813" s="39" t="s">
        <v>51</v>
      </c>
      <c r="R813" s="40">
        <v>100</v>
      </c>
      <c r="S813" s="41" t="s">
        <v>51</v>
      </c>
      <c r="T813" s="38">
        <f t="shared" si="202"/>
        <v>0</v>
      </c>
      <c r="V813" s="136" t="str">
        <f t="shared" si="203"/>
        <v>Not started</v>
      </c>
      <c r="W813" s="139"/>
      <c r="X813" s="26" t="s">
        <v>52</v>
      </c>
      <c r="Y813" s="147" t="str">
        <f t="shared" si="191"/>
        <v/>
      </c>
      <c r="Z813" s="26" t="s">
        <v>52</v>
      </c>
      <c r="AA813" s="144" t="str">
        <f t="shared" si="192"/>
        <v/>
      </c>
      <c r="AB813" s="140" t="s">
        <v>52</v>
      </c>
      <c r="AC813" s="157"/>
      <c r="AD813" s="158"/>
      <c r="AE813" s="147"/>
      <c r="FD813">
        <v>7505</v>
      </c>
      <c r="FE813">
        <v>5861</v>
      </c>
    </row>
    <row r="814" spans="1:175">
      <c r="A814" s="82">
        <v>4</v>
      </c>
      <c r="B814" s="12" t="s">
        <v>865</v>
      </c>
      <c r="C814" s="13"/>
      <c r="D814" s="173">
        <v>56059</v>
      </c>
      <c r="E814" s="173"/>
      <c r="F814" s="173"/>
      <c r="G814" s="13"/>
      <c r="H814" s="14">
        <v>45710</v>
      </c>
      <c r="I814" s="14">
        <v>45897</v>
      </c>
      <c r="J814" s="13">
        <v>161</v>
      </c>
      <c r="L814" s="46"/>
      <c r="M814" s="47"/>
      <c r="N814" s="46"/>
      <c r="O814" s="47"/>
      <c r="V814" s="136"/>
      <c r="W814" s="139"/>
      <c r="Y814" s="147" t="str">
        <f t="shared" si="191"/>
        <v/>
      </c>
      <c r="AA814" s="144" t="str">
        <f t="shared" si="192"/>
        <v/>
      </c>
      <c r="AB814" s="140"/>
      <c r="AC814" s="157"/>
      <c r="AD814" s="158"/>
      <c r="AE814" s="147"/>
      <c r="DR814">
        <v>118</v>
      </c>
      <c r="DS814">
        <v>4538</v>
      </c>
      <c r="DT814">
        <v>14418</v>
      </c>
      <c r="DU814">
        <v>4365</v>
      </c>
      <c r="DV814">
        <v>106</v>
      </c>
      <c r="EB814">
        <v>408</v>
      </c>
      <c r="EC814">
        <v>4049</v>
      </c>
      <c r="ED814">
        <v>1532</v>
      </c>
      <c r="EE814">
        <v>18</v>
      </c>
      <c r="EK814">
        <v>335</v>
      </c>
      <c r="EL814">
        <v>1133</v>
      </c>
      <c r="EM814">
        <v>1887</v>
      </c>
      <c r="EN814">
        <v>2768</v>
      </c>
      <c r="EO814">
        <v>3521</v>
      </c>
      <c r="EP814">
        <v>4186</v>
      </c>
      <c r="EQ814">
        <v>6469</v>
      </c>
      <c r="ER814">
        <v>4643</v>
      </c>
      <c r="ES814">
        <v>1564</v>
      </c>
    </row>
    <row r="815" spans="1:175">
      <c r="A815" s="15">
        <v>5</v>
      </c>
      <c r="B815" s="15" t="s">
        <v>46</v>
      </c>
      <c r="C815" s="16"/>
      <c r="D815" s="174">
        <v>56059</v>
      </c>
      <c r="E815" s="174"/>
      <c r="F815" s="174"/>
      <c r="G815" s="16"/>
      <c r="H815" s="17">
        <v>45710</v>
      </c>
      <c r="I815" s="17">
        <v>45897</v>
      </c>
      <c r="J815" s="16">
        <v>161</v>
      </c>
      <c r="L815" s="46"/>
      <c r="M815" s="47"/>
      <c r="N815" s="46"/>
      <c r="O815" s="47"/>
      <c r="V815" s="136"/>
      <c r="W815" s="139"/>
      <c r="Y815" s="147" t="str">
        <f t="shared" si="191"/>
        <v/>
      </c>
      <c r="AA815" s="144" t="str">
        <f t="shared" si="192"/>
        <v/>
      </c>
      <c r="AB815" s="140"/>
      <c r="AC815" s="157"/>
      <c r="AD815" s="158"/>
      <c r="AE815" s="147"/>
      <c r="DR815">
        <v>118</v>
      </c>
      <c r="DS815">
        <v>4538</v>
      </c>
      <c r="DT815">
        <v>14418</v>
      </c>
      <c r="DU815">
        <v>4365</v>
      </c>
      <c r="DV815">
        <v>106</v>
      </c>
      <c r="EB815">
        <v>408</v>
      </c>
      <c r="EC815">
        <v>4049</v>
      </c>
      <c r="ED815">
        <v>1532</v>
      </c>
      <c r="EE815">
        <v>18</v>
      </c>
      <c r="EK815">
        <v>335</v>
      </c>
      <c r="EL815">
        <v>1133</v>
      </c>
      <c r="EM815">
        <v>1887</v>
      </c>
      <c r="EN815">
        <v>2768</v>
      </c>
      <c r="EO815">
        <v>3521</v>
      </c>
      <c r="EP815">
        <v>4186</v>
      </c>
      <c r="EQ815">
        <v>6469</v>
      </c>
      <c r="ER815">
        <v>4643</v>
      </c>
      <c r="ES815">
        <v>1564</v>
      </c>
    </row>
    <row r="816" spans="1:175">
      <c r="A816" s="20">
        <v>6</v>
      </c>
      <c r="B816" s="20" t="s">
        <v>47</v>
      </c>
      <c r="C816" s="21"/>
      <c r="D816" s="176">
        <v>23545</v>
      </c>
      <c r="E816" s="176"/>
      <c r="F816" s="176"/>
      <c r="G816" s="21"/>
      <c r="H816" s="22">
        <v>45710</v>
      </c>
      <c r="I816" s="22">
        <v>45733</v>
      </c>
      <c r="J816" s="21">
        <v>20</v>
      </c>
      <c r="L816" s="46"/>
      <c r="M816" s="47"/>
      <c r="N816" s="46"/>
      <c r="O816" s="47"/>
      <c r="V816" s="136"/>
      <c r="W816" s="139"/>
      <c r="Y816" s="147" t="str">
        <f t="shared" si="191"/>
        <v/>
      </c>
      <c r="AA816" s="144" t="str">
        <f t="shared" si="192"/>
        <v/>
      </c>
      <c r="AB816" s="140"/>
      <c r="AC816" s="157"/>
      <c r="AD816" s="158"/>
      <c r="AE816" s="147"/>
      <c r="DR816">
        <v>118</v>
      </c>
      <c r="DS816">
        <v>4538</v>
      </c>
      <c r="DT816">
        <v>14418</v>
      </c>
      <c r="DU816">
        <v>4365</v>
      </c>
      <c r="DV816">
        <v>106</v>
      </c>
    </row>
    <row r="817" spans="1:157" ht="15" thickBot="1">
      <c r="A817" s="18">
        <v>9</v>
      </c>
      <c r="B817" s="18" t="s">
        <v>866</v>
      </c>
      <c r="C817" s="18" t="s">
        <v>867</v>
      </c>
      <c r="D817" s="175">
        <v>23545</v>
      </c>
      <c r="E817" s="175" cm="1">
        <f t="array" ref="E817">SUMPRODUCT(($AK$2:$GH$2&lt;='S(Week)'!$N$3)*(AK817:GH817)*1)</f>
        <v>23545</v>
      </c>
      <c r="F817" s="175">
        <f>IFERROR(E817*T817,0)</f>
        <v>0</v>
      </c>
      <c r="G817" s="18"/>
      <c r="H817" s="19">
        <v>45710</v>
      </c>
      <c r="I817" s="19">
        <v>45733</v>
      </c>
      <c r="J817" s="18">
        <v>20</v>
      </c>
      <c r="L817" s="46"/>
      <c r="M817" s="47"/>
      <c r="N817" s="46"/>
      <c r="O817" s="47"/>
      <c r="T817" s="38">
        <f>(E818*T818)+(E819*T819)+(E820*T820)</f>
        <v>0</v>
      </c>
      <c r="V817" s="136" t="str">
        <f>IF(($M817="A")*($O817="A")&gt;0,"Completed",IF($M817="A","In Progress","Not started"))</f>
        <v>Not started</v>
      </c>
      <c r="W817" s="139"/>
      <c r="Y817" s="147" t="str">
        <f t="shared" si="191"/>
        <v/>
      </c>
      <c r="AA817" s="144" t="str">
        <f t="shared" si="192"/>
        <v/>
      </c>
      <c r="AB817" s="140"/>
      <c r="AC817" s="157"/>
      <c r="AD817" s="158"/>
      <c r="AE817" s="147"/>
      <c r="DR817">
        <v>118</v>
      </c>
      <c r="DS817">
        <v>4538</v>
      </c>
      <c r="DT817">
        <v>14418</v>
      </c>
      <c r="DU817">
        <v>4365</v>
      </c>
      <c r="DV817">
        <v>106</v>
      </c>
    </row>
    <row r="818" spans="1:157" outlineLevel="6">
      <c r="A818" s="18"/>
      <c r="B818" s="18"/>
      <c r="C818" s="25" t="s">
        <v>73</v>
      </c>
      <c r="D818" s="175"/>
      <c r="E818" s="175">
        <v>0.1</v>
      </c>
      <c r="F818" s="175"/>
      <c r="G818" s="19"/>
      <c r="H818" s="19"/>
      <c r="I818" s="18"/>
      <c r="L818" s="46"/>
      <c r="M818" s="47"/>
      <c r="N818" s="46"/>
      <c r="O818" s="47"/>
      <c r="P818" s="53"/>
      <c r="Q818" s="29" t="s">
        <v>82</v>
      </c>
      <c r="R818" s="30"/>
      <c r="S818" s="31" t="s">
        <v>82</v>
      </c>
      <c r="T818" s="38">
        <f t="shared" ref="T818:T820" si="204">IFERROR($P818/$R818,0)</f>
        <v>0</v>
      </c>
      <c r="V818" s="136"/>
      <c r="W818" s="139"/>
      <c r="X818" s="26" t="s">
        <v>81</v>
      </c>
      <c r="Y818" s="147" t="str">
        <f t="shared" si="191"/>
        <v/>
      </c>
      <c r="Z818" s="26" t="s">
        <v>81</v>
      </c>
      <c r="AA818" s="144" t="str">
        <f t="shared" si="192"/>
        <v/>
      </c>
      <c r="AB818" s="140" t="s">
        <v>81</v>
      </c>
      <c r="AC818" s="161" t="s">
        <v>85</v>
      </c>
      <c r="AD818" s="162" t="s">
        <v>86</v>
      </c>
      <c r="AE818" s="162" t="s">
        <v>87</v>
      </c>
    </row>
    <row r="819" spans="1:157" outlineLevel="6">
      <c r="A819" s="18"/>
      <c r="B819" s="18"/>
      <c r="C819" s="25" t="s">
        <v>77</v>
      </c>
      <c r="D819" s="175"/>
      <c r="E819" s="175">
        <v>0.4</v>
      </c>
      <c r="F819" s="175"/>
      <c r="G819" s="19"/>
      <c r="H819" s="19"/>
      <c r="I819" s="18"/>
      <c r="L819" s="46"/>
      <c r="M819" s="47"/>
      <c r="N819" s="46"/>
      <c r="O819" s="47"/>
      <c r="P819" s="54"/>
      <c r="Q819" s="32" t="s">
        <v>78</v>
      </c>
      <c r="R819" s="33"/>
      <c r="S819" s="34" t="s">
        <v>78</v>
      </c>
      <c r="T819" s="38">
        <f t="shared" si="204"/>
        <v>0</v>
      </c>
      <c r="V819" s="136"/>
      <c r="W819" s="139"/>
      <c r="X819" s="26" t="s">
        <v>79</v>
      </c>
      <c r="Y819" s="147" t="str">
        <f t="shared" si="191"/>
        <v/>
      </c>
      <c r="Z819" s="26" t="s">
        <v>79</v>
      </c>
      <c r="AA819" s="144" t="str">
        <f t="shared" si="192"/>
        <v/>
      </c>
      <c r="AB819" s="140" t="s">
        <v>79</v>
      </c>
      <c r="AC819" s="161" t="s">
        <v>85</v>
      </c>
      <c r="AD819" s="162" t="s">
        <v>86</v>
      </c>
      <c r="AE819" s="162" t="s">
        <v>87</v>
      </c>
    </row>
    <row r="820" spans="1:157" ht="15" outlineLevel="6" thickBot="1">
      <c r="A820" s="18"/>
      <c r="B820" s="18"/>
      <c r="C820" s="25" t="s">
        <v>80</v>
      </c>
      <c r="D820" s="175"/>
      <c r="E820" s="175">
        <v>0.5</v>
      </c>
      <c r="F820" s="175"/>
      <c r="G820" s="19"/>
      <c r="H820" s="19"/>
      <c r="I820" s="18"/>
      <c r="L820" s="46"/>
      <c r="M820" s="47"/>
      <c r="N820" s="46"/>
      <c r="O820" s="47"/>
      <c r="P820" s="55"/>
      <c r="Q820" s="35" t="s">
        <v>82</v>
      </c>
      <c r="R820" s="36"/>
      <c r="S820" s="37" t="s">
        <v>82</v>
      </c>
      <c r="T820" s="38">
        <f t="shared" si="204"/>
        <v>0</v>
      </c>
      <c r="V820" s="136"/>
      <c r="W820" s="139"/>
      <c r="X820" s="26" t="s">
        <v>81</v>
      </c>
      <c r="Y820" s="147" t="str">
        <f t="shared" si="191"/>
        <v/>
      </c>
      <c r="Z820" s="26" t="s">
        <v>81</v>
      </c>
      <c r="AA820" s="144" t="str">
        <f t="shared" si="192"/>
        <v/>
      </c>
      <c r="AB820" s="140" t="s">
        <v>81</v>
      </c>
      <c r="AC820" s="161" t="s">
        <v>85</v>
      </c>
      <c r="AD820" s="162" t="s">
        <v>86</v>
      </c>
      <c r="AE820" s="162" t="s">
        <v>87</v>
      </c>
    </row>
    <row r="821" spans="1:157" ht="15" hidden="1" thickBot="1">
      <c r="A821" s="20">
        <v>6</v>
      </c>
      <c r="B821" s="20" t="s">
        <v>105</v>
      </c>
      <c r="C821" s="21"/>
      <c r="D821" s="176">
        <v>26908</v>
      </c>
      <c r="E821" s="176"/>
      <c r="F821" s="176"/>
      <c r="G821" s="21"/>
      <c r="H821" s="22">
        <v>45779</v>
      </c>
      <c r="I821" s="22">
        <v>45897</v>
      </c>
      <c r="J821" s="21">
        <v>102</v>
      </c>
      <c r="L821" s="46"/>
      <c r="M821" s="47"/>
      <c r="N821" s="46"/>
      <c r="O821" s="47"/>
      <c r="V821" s="136"/>
      <c r="W821" s="139"/>
      <c r="Y821" s="147" t="str">
        <f t="shared" si="191"/>
        <v/>
      </c>
      <c r="AA821" s="144" t="str">
        <f t="shared" si="192"/>
        <v/>
      </c>
      <c r="AB821" s="140"/>
      <c r="AC821" s="157"/>
      <c r="AD821" s="158"/>
      <c r="AE821" s="147"/>
      <c r="EB821">
        <v>408</v>
      </c>
      <c r="EC821">
        <v>4049</v>
      </c>
      <c r="ED821">
        <v>1532</v>
      </c>
      <c r="EE821">
        <v>18</v>
      </c>
      <c r="EK821">
        <v>335</v>
      </c>
      <c r="EL821">
        <v>1133</v>
      </c>
      <c r="EM821">
        <v>1887</v>
      </c>
      <c r="EN821">
        <v>2768</v>
      </c>
      <c r="EO821">
        <v>3521</v>
      </c>
      <c r="EP821">
        <v>4108</v>
      </c>
      <c r="EQ821">
        <v>3624</v>
      </c>
      <c r="ER821">
        <v>2377</v>
      </c>
      <c r="ES821">
        <v>1147</v>
      </c>
    </row>
    <row r="822" spans="1:157" ht="15" hidden="1" thickBot="1">
      <c r="A822" s="18">
        <v>9</v>
      </c>
      <c r="B822" s="18" t="s">
        <v>868</v>
      </c>
      <c r="C822" s="18" t="s">
        <v>869</v>
      </c>
      <c r="D822" s="175">
        <v>6008</v>
      </c>
      <c r="E822" s="175" cm="1">
        <f t="array" ref="E822">SUMPRODUCT(($AK$2:$GH$2&lt;='S(Week)'!$N$3)*(AK822:GH822)*1)</f>
        <v>6007</v>
      </c>
      <c r="F822" s="175">
        <f>IFERROR(E822*T822,0)</f>
        <v>0</v>
      </c>
      <c r="G822" s="18"/>
      <c r="H822" s="19">
        <v>45779</v>
      </c>
      <c r="I822" s="19">
        <v>45796</v>
      </c>
      <c r="J822" s="18">
        <v>14</v>
      </c>
      <c r="L822" s="46"/>
      <c r="M822" s="47"/>
      <c r="N822" s="46"/>
      <c r="O822" s="47"/>
      <c r="P822" s="52"/>
      <c r="Q822" s="39" t="s">
        <v>51</v>
      </c>
      <c r="R822" s="40">
        <v>100</v>
      </c>
      <c r="S822" s="41" t="s">
        <v>51</v>
      </c>
      <c r="T822" s="38">
        <f t="shared" ref="T822:T823" si="205">IFERROR($P822/$R822,0)</f>
        <v>0</v>
      </c>
      <c r="V822" s="136" t="str">
        <f t="shared" ref="V822:V823" si="206">IF(($M822="A")*($O822="A")&gt;0,"Completed",IF($M822="A","In Progress","Not started"))</f>
        <v>Not started</v>
      </c>
      <c r="W822" s="139"/>
      <c r="X822" s="26" t="s">
        <v>52</v>
      </c>
      <c r="Y822" s="147" t="str">
        <f t="shared" si="191"/>
        <v/>
      </c>
      <c r="Z822" s="26" t="s">
        <v>52</v>
      </c>
      <c r="AA822" s="144" t="str">
        <f t="shared" si="192"/>
        <v/>
      </c>
      <c r="AB822" s="140" t="s">
        <v>52</v>
      </c>
      <c r="AC822" s="156" t="s">
        <v>189</v>
      </c>
      <c r="AD822" s="147" t="s">
        <v>755</v>
      </c>
      <c r="AE822" s="147" t="s">
        <v>252</v>
      </c>
      <c r="EB822">
        <v>408</v>
      </c>
      <c r="EC822">
        <v>4049</v>
      </c>
      <c r="ED822">
        <v>1532</v>
      </c>
      <c r="EE822">
        <v>18</v>
      </c>
    </row>
    <row r="823" spans="1:157" ht="15" hidden="1" thickBot="1">
      <c r="A823" s="18">
        <v>9</v>
      </c>
      <c r="B823" s="18" t="s">
        <v>870</v>
      </c>
      <c r="C823" s="18" t="s">
        <v>871</v>
      </c>
      <c r="D823" s="175">
        <v>20900</v>
      </c>
      <c r="E823" s="175" cm="1">
        <f t="array" ref="E823">SUMPRODUCT(($AK$2:$GH$2&lt;='S(Week)'!$N$3)*(AK823:GH823)*1)</f>
        <v>20900</v>
      </c>
      <c r="F823" s="175">
        <f>IFERROR(E823*T823,0)</f>
        <v>0</v>
      </c>
      <c r="G823" s="18"/>
      <c r="H823" s="19">
        <v>45840</v>
      </c>
      <c r="I823" s="19">
        <v>45897</v>
      </c>
      <c r="J823" s="18">
        <v>50</v>
      </c>
      <c r="L823" s="46"/>
      <c r="M823" s="47"/>
      <c r="N823" s="46"/>
      <c r="O823" s="47"/>
      <c r="P823" s="52"/>
      <c r="Q823" s="39" t="s">
        <v>51</v>
      </c>
      <c r="R823" s="40">
        <v>100</v>
      </c>
      <c r="S823" s="41" t="s">
        <v>51</v>
      </c>
      <c r="T823" s="38">
        <f t="shared" si="205"/>
        <v>0</v>
      </c>
      <c r="V823" s="136" t="str">
        <f t="shared" si="206"/>
        <v>Not started</v>
      </c>
      <c r="W823" s="139"/>
      <c r="X823" s="26" t="s">
        <v>52</v>
      </c>
      <c r="Y823" s="147" t="str">
        <f t="shared" si="191"/>
        <v/>
      </c>
      <c r="Z823" s="26" t="s">
        <v>52</v>
      </c>
      <c r="AA823" s="144" t="str">
        <f t="shared" si="192"/>
        <v/>
      </c>
      <c r="AB823" s="140" t="s">
        <v>52</v>
      </c>
      <c r="AC823" s="156" t="s">
        <v>189</v>
      </c>
      <c r="AD823" s="147" t="s">
        <v>586</v>
      </c>
      <c r="AE823" s="147" t="s">
        <v>334</v>
      </c>
      <c r="EK823">
        <v>335</v>
      </c>
      <c r="EL823">
        <v>1133</v>
      </c>
      <c r="EM823">
        <v>1887</v>
      </c>
      <c r="EN823">
        <v>2768</v>
      </c>
      <c r="EO823">
        <v>3521</v>
      </c>
      <c r="EP823">
        <v>4108</v>
      </c>
      <c r="EQ823">
        <v>3624</v>
      </c>
      <c r="ER823">
        <v>2377</v>
      </c>
      <c r="ES823">
        <v>1147</v>
      </c>
    </row>
    <row r="824" spans="1:157" ht="15" hidden="1" thickBot="1">
      <c r="A824" s="20">
        <v>6</v>
      </c>
      <c r="B824" s="20" t="s">
        <v>118</v>
      </c>
      <c r="C824" s="21"/>
      <c r="D824" s="176">
        <v>5606</v>
      </c>
      <c r="E824" s="176"/>
      <c r="F824" s="176"/>
      <c r="G824" s="21"/>
      <c r="H824" s="22">
        <v>45878</v>
      </c>
      <c r="I824" s="22">
        <v>45897</v>
      </c>
      <c r="J824" s="21">
        <v>17</v>
      </c>
      <c r="L824" s="46"/>
      <c r="M824" s="47"/>
      <c r="N824" s="46"/>
      <c r="O824" s="47"/>
      <c r="V824" s="136"/>
      <c r="W824" s="139"/>
      <c r="Y824" s="147" t="str">
        <f t="shared" si="191"/>
        <v/>
      </c>
      <c r="AA824" s="144" t="str">
        <f t="shared" si="192"/>
        <v/>
      </c>
      <c r="AB824" s="140"/>
      <c r="AC824" s="157"/>
      <c r="AD824" s="158"/>
      <c r="AE824" s="147"/>
      <c r="EP824">
        <v>78</v>
      </c>
      <c r="EQ824">
        <v>2846</v>
      </c>
      <c r="ER824">
        <v>2266</v>
      </c>
      <c r="ES824">
        <v>417</v>
      </c>
    </row>
    <row r="825" spans="1:157" ht="15" hidden="1" thickBot="1">
      <c r="A825" s="18">
        <v>9</v>
      </c>
      <c r="B825" s="18" t="s">
        <v>872</v>
      </c>
      <c r="C825" s="18" t="s">
        <v>873</v>
      </c>
      <c r="D825" s="175">
        <v>2803</v>
      </c>
      <c r="E825" s="175" cm="1">
        <f t="array" ref="E825">SUMPRODUCT(($AK$2:$GH$2&lt;='S(Week)'!$N$3)*(AK825:GH825)*1)</f>
        <v>2803</v>
      </c>
      <c r="F825" s="175">
        <f>IFERROR(E825*T825,0)</f>
        <v>0</v>
      </c>
      <c r="G825" s="18"/>
      <c r="H825" s="19">
        <v>45878</v>
      </c>
      <c r="I825" s="19">
        <v>45897</v>
      </c>
      <c r="J825" s="18">
        <v>17</v>
      </c>
      <c r="L825" s="46"/>
      <c r="M825" s="47"/>
      <c r="N825" s="46"/>
      <c r="O825" s="47"/>
      <c r="P825" s="52"/>
      <c r="Q825" s="39" t="s">
        <v>51</v>
      </c>
      <c r="R825" s="40">
        <v>100</v>
      </c>
      <c r="S825" s="41" t="s">
        <v>51</v>
      </c>
      <c r="T825" s="38">
        <f t="shared" ref="T825:T826" si="207">IFERROR($P825/$R825,0)</f>
        <v>0</v>
      </c>
      <c r="V825" s="136" t="str">
        <f t="shared" ref="V825:V826" si="208">IF(($M825="A")*($O825="A")&gt;0,"Completed",IF($M825="A","In Progress","Not started"))</f>
        <v>Not started</v>
      </c>
      <c r="W825" s="139"/>
      <c r="X825" s="26" t="s">
        <v>52</v>
      </c>
      <c r="Y825" s="147" t="str">
        <f t="shared" si="191"/>
        <v/>
      </c>
      <c r="Z825" s="26" t="s">
        <v>52</v>
      </c>
      <c r="AA825" s="144" t="str">
        <f t="shared" si="192"/>
        <v/>
      </c>
      <c r="AB825" s="140" t="s">
        <v>52</v>
      </c>
      <c r="AC825" s="157"/>
      <c r="AD825" s="158"/>
      <c r="AE825" s="147"/>
      <c r="EP825">
        <v>39</v>
      </c>
      <c r="EQ825">
        <v>1423</v>
      </c>
      <c r="ER825">
        <v>1133</v>
      </c>
      <c r="ES825">
        <v>208</v>
      </c>
    </row>
    <row r="826" spans="1:157" ht="15" hidden="1" thickBot="1">
      <c r="A826" s="18">
        <v>9</v>
      </c>
      <c r="B826" s="18" t="s">
        <v>874</v>
      </c>
      <c r="C826" s="18" t="s">
        <v>875</v>
      </c>
      <c r="D826" s="175">
        <v>2803</v>
      </c>
      <c r="E826" s="175" cm="1">
        <f t="array" ref="E826">SUMPRODUCT(($AK$2:$GH$2&lt;='S(Week)'!$N$3)*(AK826:GH826)*1)</f>
        <v>2803</v>
      </c>
      <c r="F826" s="175">
        <f>IFERROR(E826*T826,0)</f>
        <v>0</v>
      </c>
      <c r="G826" s="18"/>
      <c r="H826" s="19">
        <v>45878</v>
      </c>
      <c r="I826" s="19">
        <v>45897</v>
      </c>
      <c r="J826" s="18">
        <v>17</v>
      </c>
      <c r="L826" s="46"/>
      <c r="M826" s="47"/>
      <c r="N826" s="46"/>
      <c r="O826" s="47"/>
      <c r="P826" s="52"/>
      <c r="Q826" s="39" t="s">
        <v>51</v>
      </c>
      <c r="R826" s="40">
        <v>100</v>
      </c>
      <c r="S826" s="41" t="s">
        <v>51</v>
      </c>
      <c r="T826" s="38">
        <f t="shared" si="207"/>
        <v>0</v>
      </c>
      <c r="V826" s="136" t="str">
        <f t="shared" si="208"/>
        <v>Not started</v>
      </c>
      <c r="W826" s="139"/>
      <c r="X826" s="26" t="s">
        <v>52</v>
      </c>
      <c r="Y826" s="147" t="str">
        <f t="shared" si="191"/>
        <v/>
      </c>
      <c r="Z826" s="26" t="s">
        <v>52</v>
      </c>
      <c r="AA826" s="144" t="str">
        <f t="shared" si="192"/>
        <v/>
      </c>
      <c r="AB826" s="140" t="s">
        <v>52</v>
      </c>
      <c r="AC826" s="157"/>
      <c r="AD826" s="158"/>
      <c r="AE826" s="147"/>
      <c r="EP826">
        <v>39</v>
      </c>
      <c r="EQ826">
        <v>1423</v>
      </c>
      <c r="ER826">
        <v>1133</v>
      </c>
      <c r="ES826">
        <v>208</v>
      </c>
    </row>
    <row r="827" spans="1:157">
      <c r="A827" s="82">
        <v>4</v>
      </c>
      <c r="B827" s="12" t="s">
        <v>876</v>
      </c>
      <c r="C827" s="13"/>
      <c r="D827" s="173">
        <v>33473</v>
      </c>
      <c r="E827" s="173"/>
      <c r="F827" s="173"/>
      <c r="G827" s="13"/>
      <c r="H827" s="14">
        <v>45749</v>
      </c>
      <c r="I827" s="14">
        <v>45954</v>
      </c>
      <c r="J827" s="13">
        <v>177</v>
      </c>
      <c r="L827" s="46"/>
      <c r="M827" s="47"/>
      <c r="N827" s="46"/>
      <c r="O827" s="47"/>
      <c r="V827" s="136"/>
      <c r="W827" s="139"/>
      <c r="Y827" s="147" t="str">
        <f t="shared" si="191"/>
        <v/>
      </c>
      <c r="AA827" s="144" t="str">
        <f t="shared" si="192"/>
        <v/>
      </c>
      <c r="AB827" s="140"/>
      <c r="AC827" s="157"/>
      <c r="AD827" s="158"/>
      <c r="AE827" s="147"/>
      <c r="DX827">
        <v>562</v>
      </c>
      <c r="DY827">
        <v>6458</v>
      </c>
      <c r="DZ827">
        <v>6471</v>
      </c>
      <c r="EA827">
        <v>568</v>
      </c>
      <c r="ES827">
        <v>92</v>
      </c>
      <c r="ET827">
        <v>2730</v>
      </c>
      <c r="EU827">
        <v>1712</v>
      </c>
      <c r="EV827">
        <v>553</v>
      </c>
      <c r="EW827">
        <v>1576</v>
      </c>
      <c r="EX827">
        <v>2905</v>
      </c>
      <c r="EY827">
        <v>5090</v>
      </c>
      <c r="EZ827">
        <v>4006</v>
      </c>
      <c r="FA827">
        <v>750</v>
      </c>
    </row>
    <row r="828" spans="1:157">
      <c r="A828" s="15">
        <v>5</v>
      </c>
      <c r="B828" s="15" t="s">
        <v>46</v>
      </c>
      <c r="C828" s="16"/>
      <c r="D828" s="174">
        <v>33473</v>
      </c>
      <c r="E828" s="174"/>
      <c r="F828" s="174"/>
      <c r="G828" s="16"/>
      <c r="H828" s="17">
        <v>45749</v>
      </c>
      <c r="I828" s="17">
        <v>45954</v>
      </c>
      <c r="J828" s="16">
        <v>177</v>
      </c>
      <c r="L828" s="46"/>
      <c r="M828" s="47"/>
      <c r="N828" s="46"/>
      <c r="O828" s="47"/>
      <c r="V828" s="136"/>
      <c r="W828" s="139"/>
      <c r="Y828" s="147" t="str">
        <f t="shared" si="191"/>
        <v/>
      </c>
      <c r="AA828" s="144" t="str">
        <f t="shared" si="192"/>
        <v/>
      </c>
      <c r="AB828" s="140"/>
      <c r="AC828" s="157"/>
      <c r="AD828" s="158"/>
      <c r="AE828" s="147"/>
      <c r="DX828">
        <v>562</v>
      </c>
      <c r="DY828">
        <v>6458</v>
      </c>
      <c r="DZ828">
        <v>6471</v>
      </c>
      <c r="EA828">
        <v>568</v>
      </c>
      <c r="ES828">
        <v>92</v>
      </c>
      <c r="ET828">
        <v>2730</v>
      </c>
      <c r="EU828">
        <v>1712</v>
      </c>
      <c r="EV828">
        <v>553</v>
      </c>
      <c r="EW828">
        <v>1576</v>
      </c>
      <c r="EX828">
        <v>2905</v>
      </c>
      <c r="EY828">
        <v>5090</v>
      </c>
      <c r="EZ828">
        <v>4006</v>
      </c>
      <c r="FA828">
        <v>750</v>
      </c>
    </row>
    <row r="829" spans="1:157">
      <c r="A829" s="20">
        <v>6</v>
      </c>
      <c r="B829" s="20" t="s">
        <v>47</v>
      </c>
      <c r="C829" s="21"/>
      <c r="D829" s="176">
        <v>14059</v>
      </c>
      <c r="E829" s="176"/>
      <c r="F829" s="176"/>
      <c r="G829" s="21"/>
      <c r="H829" s="22">
        <v>45749</v>
      </c>
      <c r="I829" s="22">
        <v>45772</v>
      </c>
      <c r="J829" s="21">
        <v>20</v>
      </c>
      <c r="L829" s="46"/>
      <c r="M829" s="47"/>
      <c r="N829" s="46"/>
      <c r="O829" s="47"/>
      <c r="V829" s="136"/>
      <c r="W829" s="139"/>
      <c r="Y829" s="147" t="str">
        <f t="shared" si="191"/>
        <v/>
      </c>
      <c r="AA829" s="144" t="str">
        <f t="shared" si="192"/>
        <v/>
      </c>
      <c r="AB829" s="140"/>
      <c r="AC829" s="157"/>
      <c r="AD829" s="158"/>
      <c r="AE829" s="147"/>
      <c r="DX829">
        <v>562</v>
      </c>
      <c r="DY829">
        <v>6458</v>
      </c>
      <c r="DZ829">
        <v>6471</v>
      </c>
      <c r="EA829">
        <v>568</v>
      </c>
    </row>
    <row r="830" spans="1:157" ht="15" thickBot="1">
      <c r="A830" s="18">
        <v>9</v>
      </c>
      <c r="B830" s="18" t="s">
        <v>877</v>
      </c>
      <c r="C830" s="18" t="s">
        <v>878</v>
      </c>
      <c r="D830" s="175">
        <v>14059</v>
      </c>
      <c r="E830" s="175" cm="1">
        <f t="array" ref="E830">SUMPRODUCT(($AK$2:$GH$2&lt;='S(Week)'!$N$3)*(AK830:GH830)*1)</f>
        <v>14059</v>
      </c>
      <c r="F830" s="175">
        <f>IFERROR(E830*T830,0)</f>
        <v>0</v>
      </c>
      <c r="G830" s="18"/>
      <c r="H830" s="19">
        <v>45749</v>
      </c>
      <c r="I830" s="19">
        <v>45772</v>
      </c>
      <c r="J830" s="18">
        <v>20</v>
      </c>
      <c r="L830" s="46"/>
      <c r="M830" s="47"/>
      <c r="N830" s="46"/>
      <c r="O830" s="47"/>
      <c r="T830" s="38">
        <f>(E831*T831)+(E832*T832)+(E833*T833)</f>
        <v>0</v>
      </c>
      <c r="V830" s="136" t="str">
        <f>IF(($M830="A")*($O830="A")&gt;0,"Completed",IF($M830="A","In Progress","Not started"))</f>
        <v>Not started</v>
      </c>
      <c r="W830" s="139"/>
      <c r="Y830" s="147" t="str">
        <f t="shared" si="191"/>
        <v/>
      </c>
      <c r="AA830" s="144" t="str">
        <f t="shared" si="192"/>
        <v/>
      </c>
      <c r="AB830" s="140"/>
      <c r="AC830" s="157"/>
      <c r="AD830" s="158"/>
      <c r="AE830" s="147"/>
      <c r="DX830">
        <v>562</v>
      </c>
      <c r="DY830">
        <v>6458</v>
      </c>
      <c r="DZ830">
        <v>6471</v>
      </c>
      <c r="EA830">
        <v>568</v>
      </c>
    </row>
    <row r="831" spans="1:157" outlineLevel="6">
      <c r="A831" s="18"/>
      <c r="B831" s="18"/>
      <c r="C831" s="25" t="s">
        <v>73</v>
      </c>
      <c r="D831" s="175"/>
      <c r="E831" s="175">
        <v>0.1</v>
      </c>
      <c r="F831" s="175"/>
      <c r="G831" s="19"/>
      <c r="H831" s="19"/>
      <c r="I831" s="18"/>
      <c r="L831" s="46"/>
      <c r="M831" s="47"/>
      <c r="N831" s="46"/>
      <c r="O831" s="47"/>
      <c r="P831" s="53"/>
      <c r="Q831" s="29" t="s">
        <v>82</v>
      </c>
      <c r="R831" s="30"/>
      <c r="S831" s="31" t="s">
        <v>82</v>
      </c>
      <c r="T831" s="38">
        <f t="shared" ref="T831:T833" si="209">IFERROR($P831/$R831,0)</f>
        <v>0</v>
      </c>
      <c r="V831" s="136"/>
      <c r="W831" s="139"/>
      <c r="X831" s="26" t="s">
        <v>81</v>
      </c>
      <c r="Y831" s="147" t="str">
        <f t="shared" si="191"/>
        <v/>
      </c>
      <c r="Z831" s="26" t="s">
        <v>81</v>
      </c>
      <c r="AA831" s="144" t="str">
        <f t="shared" si="192"/>
        <v/>
      </c>
      <c r="AB831" s="140" t="s">
        <v>81</v>
      </c>
      <c r="AC831" s="159" t="s">
        <v>74</v>
      </c>
      <c r="AD831" s="160" t="s">
        <v>75</v>
      </c>
      <c r="AE831" s="160" t="s">
        <v>76</v>
      </c>
    </row>
    <row r="832" spans="1:157" outlineLevel="6">
      <c r="A832" s="18"/>
      <c r="B832" s="18"/>
      <c r="C832" s="25" t="s">
        <v>77</v>
      </c>
      <c r="D832" s="175"/>
      <c r="E832" s="175">
        <v>0.4</v>
      </c>
      <c r="F832" s="175"/>
      <c r="G832" s="19"/>
      <c r="H832" s="19"/>
      <c r="I832" s="18"/>
      <c r="L832" s="46"/>
      <c r="M832" s="47"/>
      <c r="N832" s="46"/>
      <c r="O832" s="47"/>
      <c r="P832" s="54"/>
      <c r="Q832" s="32" t="s">
        <v>78</v>
      </c>
      <c r="R832" s="33"/>
      <c r="S832" s="34" t="s">
        <v>78</v>
      </c>
      <c r="T832" s="38">
        <f t="shared" si="209"/>
        <v>0</v>
      </c>
      <c r="V832" s="136"/>
      <c r="W832" s="139"/>
      <c r="X832" s="26" t="s">
        <v>79</v>
      </c>
      <c r="Y832" s="147" t="str">
        <f t="shared" si="191"/>
        <v/>
      </c>
      <c r="Z832" s="26" t="s">
        <v>79</v>
      </c>
      <c r="AA832" s="144" t="str">
        <f t="shared" si="192"/>
        <v/>
      </c>
      <c r="AB832" s="140" t="s">
        <v>79</v>
      </c>
      <c r="AC832" s="159" t="s">
        <v>74</v>
      </c>
      <c r="AD832" s="160" t="s">
        <v>75</v>
      </c>
      <c r="AE832" s="160" t="s">
        <v>76</v>
      </c>
    </row>
    <row r="833" spans="1:157" ht="15" outlineLevel="6" thickBot="1">
      <c r="A833" s="18"/>
      <c r="B833" s="18"/>
      <c r="C833" s="25" t="s">
        <v>80</v>
      </c>
      <c r="D833" s="175"/>
      <c r="E833" s="175">
        <v>0.5</v>
      </c>
      <c r="F833" s="175"/>
      <c r="G833" s="19"/>
      <c r="H833" s="19"/>
      <c r="I833" s="18"/>
      <c r="L833" s="46"/>
      <c r="M833" s="47"/>
      <c r="N833" s="46"/>
      <c r="O833" s="47"/>
      <c r="P833" s="55"/>
      <c r="Q833" s="35" t="s">
        <v>82</v>
      </c>
      <c r="R833" s="36"/>
      <c r="S833" s="37" t="s">
        <v>82</v>
      </c>
      <c r="T833" s="38">
        <f t="shared" si="209"/>
        <v>0</v>
      </c>
      <c r="V833" s="136"/>
      <c r="W833" s="139"/>
      <c r="X833" s="26" t="s">
        <v>81</v>
      </c>
      <c r="Y833" s="147" t="str">
        <f t="shared" si="191"/>
        <v/>
      </c>
      <c r="Z833" s="26" t="s">
        <v>81</v>
      </c>
      <c r="AA833" s="144" t="str">
        <f t="shared" si="192"/>
        <v/>
      </c>
      <c r="AB833" s="140" t="s">
        <v>81</v>
      </c>
      <c r="AC833" s="159" t="s">
        <v>74</v>
      </c>
      <c r="AD833" s="160" t="s">
        <v>75</v>
      </c>
      <c r="AE833" s="160" t="s">
        <v>76</v>
      </c>
    </row>
    <row r="834" spans="1:157" ht="15" hidden="1" thickBot="1">
      <c r="A834" s="20">
        <v>6</v>
      </c>
      <c r="B834" s="20" t="s">
        <v>105</v>
      </c>
      <c r="C834" s="21"/>
      <c r="D834" s="176">
        <v>16068</v>
      </c>
      <c r="E834" s="176"/>
      <c r="F834" s="176"/>
      <c r="G834" s="21"/>
      <c r="H834" s="22">
        <v>45899</v>
      </c>
      <c r="I834" s="22">
        <v>45951</v>
      </c>
      <c r="J834" s="21">
        <v>44</v>
      </c>
      <c r="L834" s="46"/>
      <c r="M834" s="47"/>
      <c r="N834" s="46"/>
      <c r="O834" s="47"/>
      <c r="V834" s="136"/>
      <c r="W834" s="139"/>
      <c r="Y834" s="147" t="str">
        <f t="shared" si="191"/>
        <v/>
      </c>
      <c r="AA834" s="144" t="str">
        <f t="shared" si="192"/>
        <v/>
      </c>
      <c r="AB834" s="140"/>
      <c r="AC834" s="157"/>
      <c r="AD834" s="158"/>
      <c r="AE834" s="147"/>
      <c r="ES834">
        <v>92</v>
      </c>
      <c r="ET834">
        <v>2730</v>
      </c>
      <c r="EU834">
        <v>1712</v>
      </c>
      <c r="EV834">
        <v>553</v>
      </c>
      <c r="EW834">
        <v>1576</v>
      </c>
      <c r="EX834">
        <v>2905</v>
      </c>
      <c r="EY834">
        <v>3700</v>
      </c>
      <c r="EZ834">
        <v>2421</v>
      </c>
      <c r="FA834">
        <v>380</v>
      </c>
    </row>
    <row r="835" spans="1:157" ht="15" hidden="1" thickBot="1">
      <c r="A835" s="18">
        <v>9</v>
      </c>
      <c r="B835" s="18" t="s">
        <v>879</v>
      </c>
      <c r="C835" s="18" t="s">
        <v>880</v>
      </c>
      <c r="D835" s="175">
        <v>4726</v>
      </c>
      <c r="E835" s="175" cm="1">
        <f t="array" ref="E835">SUMPRODUCT(($AK$2:$GH$2&lt;='S(Week)'!$N$3)*(AK835:GH835)*1)</f>
        <v>4727</v>
      </c>
      <c r="F835" s="175">
        <f>IFERROR(E835*T835,0)</f>
        <v>0</v>
      </c>
      <c r="G835" s="18"/>
      <c r="H835" s="19">
        <v>45899</v>
      </c>
      <c r="I835" s="19">
        <v>45917</v>
      </c>
      <c r="J835" s="18">
        <v>15</v>
      </c>
      <c r="L835" s="46"/>
      <c r="M835" s="47"/>
      <c r="N835" s="46"/>
      <c r="O835" s="47"/>
      <c r="P835" s="52"/>
      <c r="Q835" s="39" t="s">
        <v>51</v>
      </c>
      <c r="R835" s="40">
        <v>100</v>
      </c>
      <c r="S835" s="41" t="s">
        <v>51</v>
      </c>
      <c r="T835" s="38">
        <f t="shared" ref="T835:T836" si="210">IFERROR($P835/$R835,0)</f>
        <v>0</v>
      </c>
      <c r="V835" s="136" t="str">
        <f t="shared" ref="V835:V836" si="211">IF(($M835="A")*($O835="A")&gt;0,"Completed",IF($M835="A","In Progress","Not started"))</f>
        <v>Not started</v>
      </c>
      <c r="W835" s="139"/>
      <c r="X835" s="26" t="s">
        <v>52</v>
      </c>
      <c r="Y835" s="147" t="str">
        <f t="shared" si="191"/>
        <v/>
      </c>
      <c r="Z835" s="26" t="s">
        <v>52</v>
      </c>
      <c r="AA835" s="144" t="str">
        <f t="shared" si="192"/>
        <v/>
      </c>
      <c r="AB835" s="140" t="s">
        <v>52</v>
      </c>
      <c r="AC835" s="156" t="s">
        <v>189</v>
      </c>
      <c r="AD835" s="147" t="s">
        <v>755</v>
      </c>
      <c r="AE835" s="147" t="s">
        <v>252</v>
      </c>
      <c r="ES835">
        <v>92</v>
      </c>
      <c r="ET835">
        <v>2730</v>
      </c>
      <c r="EU835">
        <v>1712</v>
      </c>
      <c r="EV835">
        <v>193</v>
      </c>
    </row>
    <row r="836" spans="1:157" ht="15" hidden="1" thickBot="1">
      <c r="A836" s="18">
        <v>9</v>
      </c>
      <c r="B836" s="18" t="s">
        <v>881</v>
      </c>
      <c r="C836" s="18" t="s">
        <v>882</v>
      </c>
      <c r="D836" s="175">
        <v>11342</v>
      </c>
      <c r="E836" s="175" cm="1">
        <f t="array" ref="E836">SUMPRODUCT(($AK$2:$GH$2&lt;='S(Week)'!$N$3)*(AK836:GH836)*1)</f>
        <v>11343</v>
      </c>
      <c r="F836" s="175">
        <f>IFERROR(E836*T836,0)</f>
        <v>0</v>
      </c>
      <c r="G836" s="18"/>
      <c r="H836" s="19">
        <v>45917</v>
      </c>
      <c r="I836" s="19">
        <v>45951</v>
      </c>
      <c r="J836" s="18">
        <v>29</v>
      </c>
      <c r="L836" s="46"/>
      <c r="M836" s="47"/>
      <c r="N836" s="46"/>
      <c r="O836" s="47"/>
      <c r="P836" s="52"/>
      <c r="Q836" s="39" t="s">
        <v>51</v>
      </c>
      <c r="R836" s="40">
        <v>100</v>
      </c>
      <c r="S836" s="41" t="s">
        <v>51</v>
      </c>
      <c r="T836" s="38">
        <f t="shared" si="210"/>
        <v>0</v>
      </c>
      <c r="V836" s="136" t="str">
        <f t="shared" si="211"/>
        <v>Not started</v>
      </c>
      <c r="W836" s="139"/>
      <c r="X836" s="26" t="s">
        <v>52</v>
      </c>
      <c r="Y836" s="147" t="str">
        <f t="shared" si="191"/>
        <v/>
      </c>
      <c r="Z836" s="26" t="s">
        <v>52</v>
      </c>
      <c r="AA836" s="144" t="str">
        <f t="shared" si="192"/>
        <v/>
      </c>
      <c r="AB836" s="140" t="s">
        <v>52</v>
      </c>
      <c r="AC836" s="156" t="s">
        <v>189</v>
      </c>
      <c r="AD836" s="147" t="s">
        <v>586</v>
      </c>
      <c r="AE836" s="147" t="s">
        <v>334</v>
      </c>
      <c r="EV836">
        <v>361</v>
      </c>
      <c r="EW836">
        <v>1576</v>
      </c>
      <c r="EX836">
        <v>2905</v>
      </c>
      <c r="EY836">
        <v>3700</v>
      </c>
      <c r="EZ836">
        <v>2421</v>
      </c>
      <c r="FA836">
        <v>380</v>
      </c>
    </row>
    <row r="837" spans="1:157" ht="15" hidden="1" thickBot="1">
      <c r="A837" s="20">
        <v>6</v>
      </c>
      <c r="B837" s="20" t="s">
        <v>118</v>
      </c>
      <c r="C837" s="21"/>
      <c r="D837" s="176">
        <v>3346</v>
      </c>
      <c r="E837" s="176"/>
      <c r="F837" s="176"/>
      <c r="G837" s="21"/>
      <c r="H837" s="22">
        <v>45936</v>
      </c>
      <c r="I837" s="22">
        <v>45954</v>
      </c>
      <c r="J837" s="21">
        <v>17</v>
      </c>
      <c r="L837" s="46"/>
      <c r="M837" s="47"/>
      <c r="N837" s="46"/>
      <c r="O837" s="47"/>
      <c r="V837" s="136"/>
      <c r="W837" s="139"/>
      <c r="Y837" s="147" t="str">
        <f t="shared" si="191"/>
        <v/>
      </c>
      <c r="AA837" s="144" t="str">
        <f t="shared" si="192"/>
        <v/>
      </c>
      <c r="AB837" s="140"/>
      <c r="AC837" s="157"/>
      <c r="AD837" s="158"/>
      <c r="AE837" s="147"/>
      <c r="EY837">
        <v>1391</v>
      </c>
      <c r="EZ837">
        <v>1585</v>
      </c>
      <c r="FA837">
        <v>371</v>
      </c>
    </row>
    <row r="838" spans="1:157" ht="15" hidden="1" thickBot="1">
      <c r="A838" s="18">
        <v>9</v>
      </c>
      <c r="B838" s="18" t="s">
        <v>883</v>
      </c>
      <c r="C838" s="18" t="s">
        <v>884</v>
      </c>
      <c r="D838" s="175">
        <v>1673</v>
      </c>
      <c r="E838" s="175" cm="1">
        <f t="array" ref="E838">SUMPRODUCT(($AK$2:$GH$2&lt;='S(Week)'!$N$3)*(AK838:GH838)*1)</f>
        <v>1672</v>
      </c>
      <c r="F838" s="175">
        <f>IFERROR(E838*T838,0)</f>
        <v>0</v>
      </c>
      <c r="G838" s="18"/>
      <c r="H838" s="19">
        <v>45936</v>
      </c>
      <c r="I838" s="19">
        <v>45954</v>
      </c>
      <c r="J838" s="18">
        <v>17</v>
      </c>
      <c r="L838" s="46"/>
      <c r="M838" s="47"/>
      <c r="N838" s="46"/>
      <c r="O838" s="47"/>
      <c r="P838" s="52"/>
      <c r="Q838" s="39" t="s">
        <v>51</v>
      </c>
      <c r="R838" s="40">
        <v>100</v>
      </c>
      <c r="S838" s="41" t="s">
        <v>51</v>
      </c>
      <c r="T838" s="38">
        <f t="shared" ref="T838:T839" si="212">IFERROR($P838/$R838,0)</f>
        <v>0</v>
      </c>
      <c r="V838" s="136" t="str">
        <f t="shared" ref="V838:V839" si="213">IF(($M838="A")*($O838="A")&gt;0,"Completed",IF($M838="A","In Progress","Not started"))</f>
        <v>Not started</v>
      </c>
      <c r="W838" s="139"/>
      <c r="X838" s="26" t="s">
        <v>52</v>
      </c>
      <c r="Y838" s="147" t="str">
        <f t="shared" si="191"/>
        <v/>
      </c>
      <c r="Z838" s="26" t="s">
        <v>52</v>
      </c>
      <c r="AA838" s="144" t="str">
        <f t="shared" si="192"/>
        <v/>
      </c>
      <c r="AB838" s="140" t="s">
        <v>52</v>
      </c>
      <c r="AC838" s="157"/>
      <c r="AD838" s="158"/>
      <c r="AE838" s="147"/>
      <c r="EY838">
        <v>695</v>
      </c>
      <c r="EZ838">
        <v>792</v>
      </c>
      <c r="FA838">
        <v>185</v>
      </c>
    </row>
    <row r="839" spans="1:157" ht="15" hidden="1" thickBot="1">
      <c r="A839" s="18">
        <v>9</v>
      </c>
      <c r="B839" s="18" t="s">
        <v>885</v>
      </c>
      <c r="C839" s="18" t="s">
        <v>886</v>
      </c>
      <c r="D839" s="175">
        <v>1673</v>
      </c>
      <c r="E839" s="175" cm="1">
        <f t="array" ref="E839">SUMPRODUCT(($AK$2:$GH$2&lt;='S(Week)'!$N$3)*(AK839:GH839)*1)</f>
        <v>1672</v>
      </c>
      <c r="F839" s="175">
        <f>IFERROR(E839*T839,0)</f>
        <v>0</v>
      </c>
      <c r="G839" s="18"/>
      <c r="H839" s="19">
        <v>45936</v>
      </c>
      <c r="I839" s="19">
        <v>45954</v>
      </c>
      <c r="J839" s="18">
        <v>17</v>
      </c>
      <c r="L839" s="46"/>
      <c r="M839" s="47"/>
      <c r="N839" s="46"/>
      <c r="O839" s="47"/>
      <c r="P839" s="52"/>
      <c r="Q839" s="39" t="s">
        <v>51</v>
      </c>
      <c r="R839" s="40">
        <v>100</v>
      </c>
      <c r="S839" s="41" t="s">
        <v>51</v>
      </c>
      <c r="T839" s="38">
        <f t="shared" si="212"/>
        <v>0</v>
      </c>
      <c r="V839" s="136" t="str">
        <f t="shared" si="213"/>
        <v>Not started</v>
      </c>
      <c r="W839" s="139"/>
      <c r="X839" s="26" t="s">
        <v>52</v>
      </c>
      <c r="Y839" s="147" t="str">
        <f t="shared" si="191"/>
        <v/>
      </c>
      <c r="Z839" s="26" t="s">
        <v>52</v>
      </c>
      <c r="AA839" s="144" t="str">
        <f t="shared" si="192"/>
        <v/>
      </c>
      <c r="AB839" s="140" t="s">
        <v>52</v>
      </c>
      <c r="AC839" s="157"/>
      <c r="AD839" s="158"/>
      <c r="AE839" s="147"/>
      <c r="EY839">
        <v>695</v>
      </c>
      <c r="EZ839">
        <v>792</v>
      </c>
      <c r="FA839">
        <v>185</v>
      </c>
    </row>
    <row r="840" spans="1:157" hidden="1">
      <c r="A840" s="9">
        <v>3</v>
      </c>
      <c r="B840" s="9" t="s">
        <v>519</v>
      </c>
      <c r="C840" s="10"/>
      <c r="D840" s="172">
        <v>425805</v>
      </c>
      <c r="E840" s="172"/>
      <c r="F840" s="172"/>
      <c r="G840" s="10"/>
      <c r="H840" s="11">
        <v>45458</v>
      </c>
      <c r="I840" s="11">
        <v>45861</v>
      </c>
      <c r="J840" s="10">
        <v>345</v>
      </c>
      <c r="L840" s="46"/>
      <c r="M840" s="47"/>
      <c r="N840" s="46"/>
      <c r="O840" s="47"/>
      <c r="V840" s="136"/>
      <c r="W840" s="139"/>
      <c r="Y840" s="147" t="str">
        <f t="shared" si="191"/>
        <v/>
      </c>
      <c r="AA840" s="144" t="str">
        <f t="shared" si="192"/>
        <v/>
      </c>
      <c r="AB840" s="140"/>
      <c r="AC840" s="157"/>
      <c r="AD840" s="158"/>
      <c r="AE840" s="147"/>
      <c r="CH840">
        <v>309</v>
      </c>
      <c r="CI840">
        <v>1826</v>
      </c>
      <c r="CJ840">
        <v>1618</v>
      </c>
      <c r="CK840">
        <v>1385</v>
      </c>
      <c r="CL840">
        <v>1195</v>
      </c>
      <c r="CM840">
        <v>960</v>
      </c>
      <c r="CN840">
        <v>714</v>
      </c>
      <c r="CO840">
        <v>541</v>
      </c>
      <c r="CP840">
        <v>269</v>
      </c>
      <c r="CQ840">
        <v>98</v>
      </c>
      <c r="DD840">
        <v>135</v>
      </c>
      <c r="DE840">
        <v>1151</v>
      </c>
      <c r="DF840">
        <v>2188</v>
      </c>
      <c r="DG840">
        <v>3681</v>
      </c>
      <c r="DH840">
        <v>5689</v>
      </c>
      <c r="DI840">
        <v>4601</v>
      </c>
      <c r="DJ840">
        <v>2793</v>
      </c>
      <c r="DK840">
        <v>1748</v>
      </c>
      <c r="DL840">
        <v>1558</v>
      </c>
      <c r="DM840">
        <v>2071</v>
      </c>
      <c r="DN840">
        <v>3443</v>
      </c>
      <c r="DO840">
        <v>6533</v>
      </c>
      <c r="DP840">
        <v>9436</v>
      </c>
      <c r="DQ840">
        <v>2933</v>
      </c>
      <c r="DR840">
        <v>1839</v>
      </c>
      <c r="DS840">
        <v>89</v>
      </c>
      <c r="DX840">
        <v>1123</v>
      </c>
      <c r="DY840">
        <v>3054</v>
      </c>
      <c r="DZ840">
        <v>1407</v>
      </c>
      <c r="EA840">
        <v>1600</v>
      </c>
      <c r="EB840">
        <v>5750</v>
      </c>
      <c r="EC840">
        <v>27057</v>
      </c>
      <c r="ED840">
        <v>26706</v>
      </c>
      <c r="EE840">
        <v>24418</v>
      </c>
      <c r="EF840">
        <v>21677</v>
      </c>
      <c r="EG840">
        <v>15529</v>
      </c>
      <c r="EH840">
        <v>6506</v>
      </c>
      <c r="EI840">
        <v>5337</v>
      </c>
      <c r="EJ840">
        <v>36782</v>
      </c>
      <c r="EK840">
        <v>18197</v>
      </c>
      <c r="EL840">
        <v>63495</v>
      </c>
      <c r="EM840">
        <v>99401</v>
      </c>
      <c r="EN840">
        <v>8962</v>
      </c>
    </row>
    <row r="841" spans="1:157" hidden="1">
      <c r="A841" s="12">
        <v>4</v>
      </c>
      <c r="B841" s="12" t="s">
        <v>887</v>
      </c>
      <c r="C841" s="13"/>
      <c r="D841" s="173">
        <v>19740</v>
      </c>
      <c r="E841" s="173"/>
      <c r="F841" s="173"/>
      <c r="G841" s="13"/>
      <c r="H841" s="14">
        <v>45771</v>
      </c>
      <c r="I841" s="14">
        <v>45811</v>
      </c>
      <c r="J841" s="13">
        <v>34</v>
      </c>
      <c r="L841" s="46"/>
      <c r="M841" s="47"/>
      <c r="N841" s="46"/>
      <c r="O841" s="47"/>
      <c r="V841" s="136"/>
      <c r="W841" s="139"/>
      <c r="Y841" s="147" t="str">
        <f t="shared" si="191"/>
        <v/>
      </c>
      <c r="AA841" s="144" t="str">
        <f t="shared" si="192"/>
        <v/>
      </c>
      <c r="AB841" s="140"/>
      <c r="AC841" s="157"/>
      <c r="AD841" s="158"/>
      <c r="AE841" s="147"/>
      <c r="EA841">
        <v>608</v>
      </c>
      <c r="EB841">
        <v>3846</v>
      </c>
      <c r="EC841">
        <v>6789</v>
      </c>
      <c r="ED841">
        <v>4390</v>
      </c>
      <c r="EE841">
        <v>2845</v>
      </c>
      <c r="EF841">
        <v>1118</v>
      </c>
      <c r="EG841">
        <v>145</v>
      </c>
    </row>
    <row r="842" spans="1:157" hidden="1">
      <c r="A842" s="15">
        <v>5</v>
      </c>
      <c r="B842" s="15" t="s">
        <v>46</v>
      </c>
      <c r="C842" s="16"/>
      <c r="D842" s="174">
        <v>19740</v>
      </c>
      <c r="E842" s="174"/>
      <c r="F842" s="174"/>
      <c r="G842" s="16"/>
      <c r="H842" s="17">
        <v>45771</v>
      </c>
      <c r="I842" s="17">
        <v>45811</v>
      </c>
      <c r="J842" s="16">
        <v>34</v>
      </c>
      <c r="L842" s="46"/>
      <c r="M842" s="47"/>
      <c r="N842" s="46"/>
      <c r="O842" s="47"/>
      <c r="V842" s="136"/>
      <c r="W842" s="139"/>
      <c r="Y842" s="147" t="str">
        <f t="shared" si="191"/>
        <v/>
      </c>
      <c r="AA842" s="144" t="str">
        <f t="shared" si="192"/>
        <v/>
      </c>
      <c r="AB842" s="140"/>
      <c r="AC842" s="157"/>
      <c r="AD842" s="158"/>
      <c r="AE842" s="147"/>
      <c r="EA842">
        <v>608</v>
      </c>
      <c r="EB842">
        <v>3846</v>
      </c>
      <c r="EC842">
        <v>6789</v>
      </c>
      <c r="ED842">
        <v>4390</v>
      </c>
      <c r="EE842">
        <v>2845</v>
      </c>
      <c r="EF842">
        <v>1118</v>
      </c>
      <c r="EG842">
        <v>145</v>
      </c>
    </row>
    <row r="843" spans="1:157" ht="15" hidden="1" thickBot="1">
      <c r="A843" s="20">
        <v>6</v>
      </c>
      <c r="B843" s="20" t="s">
        <v>118</v>
      </c>
      <c r="C843" s="21"/>
      <c r="D843" s="176">
        <v>19740</v>
      </c>
      <c r="E843" s="176"/>
      <c r="F843" s="176"/>
      <c r="G843" s="21"/>
      <c r="H843" s="22">
        <v>45771</v>
      </c>
      <c r="I843" s="22">
        <v>45811</v>
      </c>
      <c r="J843" s="21">
        <v>34</v>
      </c>
      <c r="L843" s="46"/>
      <c r="M843" s="47"/>
      <c r="N843" s="46"/>
      <c r="O843" s="47"/>
      <c r="V843" s="136"/>
      <c r="W843" s="139"/>
      <c r="Y843" s="147" t="str">
        <f t="shared" ref="Y843:Y906" si="214">IFERROR(IF(P843-W843=0, "", P843-W843), "")</f>
        <v/>
      </c>
      <c r="AA843" s="144" t="str">
        <f t="shared" ref="AA843:AA906" si="215">IFERROR(W843+Y843,"")</f>
        <v/>
      </c>
      <c r="AB843" s="140"/>
      <c r="AC843" s="157"/>
      <c r="AD843" s="158"/>
      <c r="AE843" s="147"/>
      <c r="EA843">
        <v>608</v>
      </c>
      <c r="EB843">
        <v>3846</v>
      </c>
      <c r="EC843">
        <v>6789</v>
      </c>
      <c r="ED843">
        <v>4390</v>
      </c>
      <c r="EE843">
        <v>2845</v>
      </c>
      <c r="EF843">
        <v>1118</v>
      </c>
      <c r="EG843">
        <v>145</v>
      </c>
    </row>
    <row r="844" spans="1:157" ht="15" hidden="1" thickBot="1">
      <c r="A844" s="18">
        <v>9</v>
      </c>
      <c r="B844" s="18" t="s">
        <v>888</v>
      </c>
      <c r="C844" s="18" t="s">
        <v>889</v>
      </c>
      <c r="D844" s="175">
        <v>19740</v>
      </c>
      <c r="E844" s="175" cm="1">
        <f t="array" ref="E844">SUMPRODUCT(($AK$2:$GH$2&lt;='S(Week)'!$N$3)*(AK844:GH844)*1)</f>
        <v>19741</v>
      </c>
      <c r="F844" s="175">
        <f>IFERROR(E844*T844,0)</f>
        <v>0</v>
      </c>
      <c r="G844" s="18"/>
      <c r="H844" s="19">
        <v>45771</v>
      </c>
      <c r="I844" s="19">
        <v>45811</v>
      </c>
      <c r="J844" s="18">
        <v>34</v>
      </c>
      <c r="L844" s="46"/>
      <c r="M844" s="47"/>
      <c r="N844" s="46"/>
      <c r="O844" s="47"/>
      <c r="P844" s="52"/>
      <c r="Q844" s="39" t="s">
        <v>51</v>
      </c>
      <c r="R844" s="40">
        <v>100</v>
      </c>
      <c r="S844" s="41" t="s">
        <v>51</v>
      </c>
      <c r="T844" s="38">
        <f t="shared" ref="T844" si="216">IFERROR($P844/$R844,0)</f>
        <v>0</v>
      </c>
      <c r="V844" s="136" t="str">
        <f>IF(($M844="A")*($O844="A")&gt;0,"Completed",IF($M844="A","In Progress","Not started"))</f>
        <v>Not started</v>
      </c>
      <c r="W844" s="139"/>
      <c r="X844" s="26" t="s">
        <v>52</v>
      </c>
      <c r="Y844" s="147" t="str">
        <f t="shared" si="214"/>
        <v/>
      </c>
      <c r="Z844" s="26" t="s">
        <v>52</v>
      </c>
      <c r="AA844" s="144" t="str">
        <f t="shared" si="215"/>
        <v/>
      </c>
      <c r="AB844" s="140" t="s">
        <v>52</v>
      </c>
      <c r="AC844" s="157"/>
      <c r="AD844" s="158"/>
      <c r="AE844" s="147"/>
      <c r="EA844">
        <v>608</v>
      </c>
      <c r="EB844">
        <v>3846</v>
      </c>
      <c r="EC844">
        <v>6789</v>
      </c>
      <c r="ED844">
        <v>4390</v>
      </c>
      <c r="EE844">
        <v>2845</v>
      </c>
      <c r="EF844">
        <v>1118</v>
      </c>
      <c r="EG844">
        <v>145</v>
      </c>
    </row>
    <row r="845" spans="1:157" hidden="1">
      <c r="A845" s="12">
        <v>4</v>
      </c>
      <c r="B845" s="12" t="s">
        <v>890</v>
      </c>
      <c r="C845" s="13"/>
      <c r="D845" s="173">
        <v>45399</v>
      </c>
      <c r="E845" s="173"/>
      <c r="F845" s="173"/>
      <c r="G845" s="13"/>
      <c r="H845" s="14">
        <v>45777</v>
      </c>
      <c r="I845" s="14">
        <v>45818</v>
      </c>
      <c r="J845" s="13">
        <v>34</v>
      </c>
      <c r="L845" s="46"/>
      <c r="M845" s="47"/>
      <c r="N845" s="46"/>
      <c r="O845" s="47"/>
      <c r="V845" s="136"/>
      <c r="W845" s="139"/>
      <c r="Y845" s="147" t="str">
        <f t="shared" si="214"/>
        <v/>
      </c>
      <c r="AA845" s="144" t="str">
        <f t="shared" si="215"/>
        <v/>
      </c>
      <c r="AB845" s="140"/>
      <c r="AC845" s="157"/>
      <c r="AD845" s="158"/>
      <c r="AE845" s="147"/>
      <c r="EB845">
        <v>1480</v>
      </c>
      <c r="EC845">
        <v>9097</v>
      </c>
      <c r="ED845">
        <v>15570</v>
      </c>
      <c r="EE845">
        <v>9971</v>
      </c>
      <c r="EF845">
        <v>6459</v>
      </c>
      <c r="EG845">
        <v>2521</v>
      </c>
      <c r="EH845">
        <v>301</v>
      </c>
    </row>
    <row r="846" spans="1:157" hidden="1">
      <c r="A846" s="15">
        <v>5</v>
      </c>
      <c r="B846" s="15" t="s">
        <v>46</v>
      </c>
      <c r="C846" s="16"/>
      <c r="D846" s="174">
        <v>45399</v>
      </c>
      <c r="E846" s="174"/>
      <c r="F846" s="174"/>
      <c r="G846" s="16"/>
      <c r="H846" s="17">
        <v>45777</v>
      </c>
      <c r="I846" s="17">
        <v>45818</v>
      </c>
      <c r="J846" s="16">
        <v>34</v>
      </c>
      <c r="L846" s="46"/>
      <c r="M846" s="47"/>
      <c r="N846" s="46"/>
      <c r="O846" s="47"/>
      <c r="V846" s="136"/>
      <c r="W846" s="139"/>
      <c r="Y846" s="147" t="str">
        <f t="shared" si="214"/>
        <v/>
      </c>
      <c r="AA846" s="144" t="str">
        <f t="shared" si="215"/>
        <v/>
      </c>
      <c r="AB846" s="140"/>
      <c r="AC846" s="157"/>
      <c r="AD846" s="158"/>
      <c r="AE846" s="147"/>
      <c r="EB846">
        <v>1480</v>
      </c>
      <c r="EC846">
        <v>9097</v>
      </c>
      <c r="ED846">
        <v>15570</v>
      </c>
      <c r="EE846">
        <v>9971</v>
      </c>
      <c r="EF846">
        <v>6459</v>
      </c>
      <c r="EG846">
        <v>2521</v>
      </c>
      <c r="EH846">
        <v>301</v>
      </c>
    </row>
    <row r="847" spans="1:157" ht="15" hidden="1" thickBot="1">
      <c r="A847" s="20">
        <v>6</v>
      </c>
      <c r="B847" s="20" t="s">
        <v>118</v>
      </c>
      <c r="C847" s="21"/>
      <c r="D847" s="176">
        <v>45399</v>
      </c>
      <c r="E847" s="176"/>
      <c r="F847" s="176"/>
      <c r="G847" s="21"/>
      <c r="H847" s="22">
        <v>45777</v>
      </c>
      <c r="I847" s="22">
        <v>45818</v>
      </c>
      <c r="J847" s="21">
        <v>34</v>
      </c>
      <c r="L847" s="46"/>
      <c r="M847" s="47"/>
      <c r="N847" s="46"/>
      <c r="O847" s="47"/>
      <c r="V847" s="136"/>
      <c r="W847" s="139"/>
      <c r="Y847" s="147" t="str">
        <f t="shared" si="214"/>
        <v/>
      </c>
      <c r="AA847" s="144" t="str">
        <f t="shared" si="215"/>
        <v/>
      </c>
      <c r="AB847" s="140"/>
      <c r="AC847" s="157"/>
      <c r="AD847" s="158"/>
      <c r="AE847" s="147"/>
      <c r="EB847">
        <v>1480</v>
      </c>
      <c r="EC847">
        <v>9097</v>
      </c>
      <c r="ED847">
        <v>15570</v>
      </c>
      <c r="EE847">
        <v>9971</v>
      </c>
      <c r="EF847">
        <v>6459</v>
      </c>
      <c r="EG847">
        <v>2521</v>
      </c>
      <c r="EH847">
        <v>301</v>
      </c>
    </row>
    <row r="848" spans="1:157" ht="15" hidden="1" thickBot="1">
      <c r="A848" s="18">
        <v>9</v>
      </c>
      <c r="B848" s="18" t="s">
        <v>891</v>
      </c>
      <c r="C848" s="18" t="s">
        <v>892</v>
      </c>
      <c r="D848" s="175">
        <v>45399</v>
      </c>
      <c r="E848" s="175" cm="1">
        <f t="array" ref="E848">SUMPRODUCT(($AK$2:$GH$2&lt;='S(Week)'!$N$3)*(AK848:GH848)*1)</f>
        <v>45399</v>
      </c>
      <c r="F848" s="175">
        <f>IFERROR(E848*T848,0)</f>
        <v>0</v>
      </c>
      <c r="G848" s="18"/>
      <c r="H848" s="19">
        <v>45777</v>
      </c>
      <c r="I848" s="19">
        <v>45818</v>
      </c>
      <c r="J848" s="18">
        <v>34</v>
      </c>
      <c r="L848" s="46"/>
      <c r="M848" s="47"/>
      <c r="N848" s="46"/>
      <c r="O848" s="47"/>
      <c r="P848" s="52"/>
      <c r="Q848" s="39" t="s">
        <v>51</v>
      </c>
      <c r="R848" s="40">
        <v>100</v>
      </c>
      <c r="S848" s="41" t="s">
        <v>51</v>
      </c>
      <c r="T848" s="38">
        <f t="shared" ref="T848" si="217">IFERROR($P848/$R848,0)</f>
        <v>0</v>
      </c>
      <c r="V848" s="136" t="str">
        <f>IF(($M848="A")*($O848="A")&gt;0,"Completed",IF($M848="A","In Progress","Not started"))</f>
        <v>Not started</v>
      </c>
      <c r="W848" s="139"/>
      <c r="X848" s="26" t="s">
        <v>52</v>
      </c>
      <c r="Y848" s="147" t="str">
        <f t="shared" si="214"/>
        <v/>
      </c>
      <c r="Z848" s="26" t="s">
        <v>52</v>
      </c>
      <c r="AA848" s="144" t="str">
        <f t="shared" si="215"/>
        <v/>
      </c>
      <c r="AB848" s="140" t="s">
        <v>52</v>
      </c>
      <c r="AC848" s="157"/>
      <c r="AD848" s="158"/>
      <c r="AE848" s="147"/>
      <c r="EB848">
        <v>1480</v>
      </c>
      <c r="EC848">
        <v>9097</v>
      </c>
      <c r="ED848">
        <v>15570</v>
      </c>
      <c r="EE848">
        <v>9971</v>
      </c>
      <c r="EF848">
        <v>6459</v>
      </c>
      <c r="EG848">
        <v>2521</v>
      </c>
      <c r="EH848">
        <v>301</v>
      </c>
    </row>
    <row r="849" spans="1:144" hidden="1">
      <c r="A849" s="12">
        <v>4</v>
      </c>
      <c r="B849" s="12" t="s">
        <v>893</v>
      </c>
      <c r="C849" s="13"/>
      <c r="D849" s="173">
        <v>7228</v>
      </c>
      <c r="E849" s="173"/>
      <c r="F849" s="173"/>
      <c r="G849" s="13"/>
      <c r="H849" s="14">
        <v>45793</v>
      </c>
      <c r="I849" s="14">
        <v>45815</v>
      </c>
      <c r="J849" s="13">
        <v>19</v>
      </c>
      <c r="L849" s="46"/>
      <c r="M849" s="47"/>
      <c r="N849" s="46"/>
      <c r="O849" s="47"/>
      <c r="V849" s="136"/>
      <c r="W849" s="139"/>
      <c r="Y849" s="147" t="str">
        <f t="shared" si="214"/>
        <v/>
      </c>
      <c r="AA849" s="144" t="str">
        <f t="shared" si="215"/>
        <v/>
      </c>
      <c r="AB849" s="140"/>
      <c r="AC849" s="157"/>
      <c r="AD849" s="158"/>
      <c r="AE849" s="147"/>
      <c r="ED849">
        <v>291</v>
      </c>
      <c r="EE849">
        <v>3559</v>
      </c>
      <c r="EF849">
        <v>2666</v>
      </c>
      <c r="EG849">
        <v>713</v>
      </c>
    </row>
    <row r="850" spans="1:144" hidden="1">
      <c r="A850" s="15">
        <v>5</v>
      </c>
      <c r="B850" s="15" t="s">
        <v>46</v>
      </c>
      <c r="C850" s="16"/>
      <c r="D850" s="174">
        <v>7228</v>
      </c>
      <c r="E850" s="174"/>
      <c r="F850" s="174"/>
      <c r="G850" s="16"/>
      <c r="H850" s="17">
        <v>45793</v>
      </c>
      <c r="I850" s="17">
        <v>45815</v>
      </c>
      <c r="J850" s="16">
        <v>19</v>
      </c>
      <c r="L850" s="46"/>
      <c r="M850" s="47"/>
      <c r="N850" s="46"/>
      <c r="O850" s="47"/>
      <c r="V850" s="136"/>
      <c r="W850" s="139"/>
      <c r="Y850" s="147" t="str">
        <f t="shared" si="214"/>
        <v/>
      </c>
      <c r="AA850" s="144" t="str">
        <f t="shared" si="215"/>
        <v/>
      </c>
      <c r="AB850" s="140"/>
      <c r="AC850" s="157"/>
      <c r="AD850" s="158"/>
      <c r="AE850" s="147"/>
      <c r="ED850">
        <v>291</v>
      </c>
      <c r="EE850">
        <v>3559</v>
      </c>
      <c r="EF850">
        <v>2666</v>
      </c>
      <c r="EG850">
        <v>713</v>
      </c>
    </row>
    <row r="851" spans="1:144" ht="15" hidden="1" thickBot="1">
      <c r="A851" s="20">
        <v>6</v>
      </c>
      <c r="B851" s="20" t="s">
        <v>118</v>
      </c>
      <c r="C851" s="21"/>
      <c r="D851" s="176">
        <v>7228</v>
      </c>
      <c r="E851" s="176"/>
      <c r="F851" s="176"/>
      <c r="G851" s="21"/>
      <c r="H851" s="22">
        <v>45793</v>
      </c>
      <c r="I851" s="22">
        <v>45815</v>
      </c>
      <c r="J851" s="21">
        <v>19</v>
      </c>
      <c r="L851" s="46"/>
      <c r="M851" s="47"/>
      <c r="N851" s="46"/>
      <c r="O851" s="47"/>
      <c r="V851" s="136"/>
      <c r="W851" s="139"/>
      <c r="Y851" s="147" t="str">
        <f t="shared" si="214"/>
        <v/>
      </c>
      <c r="AA851" s="144" t="str">
        <f t="shared" si="215"/>
        <v/>
      </c>
      <c r="AB851" s="140"/>
      <c r="AC851" s="157"/>
      <c r="AD851" s="158"/>
      <c r="AE851" s="147"/>
      <c r="ED851">
        <v>291</v>
      </c>
      <c r="EE851">
        <v>3559</v>
      </c>
      <c r="EF851">
        <v>2666</v>
      </c>
      <c r="EG851">
        <v>713</v>
      </c>
    </row>
    <row r="852" spans="1:144" ht="15" hidden="1" thickBot="1">
      <c r="A852" s="18">
        <v>9</v>
      </c>
      <c r="B852" s="18" t="s">
        <v>894</v>
      </c>
      <c r="C852" s="18" t="s">
        <v>895</v>
      </c>
      <c r="D852" s="175">
        <v>7228</v>
      </c>
      <c r="E852" s="175" cm="1">
        <f t="array" ref="E852">SUMPRODUCT(($AK$2:$GH$2&lt;='S(Week)'!$N$3)*(AK852:GH852)*1)</f>
        <v>7229</v>
      </c>
      <c r="F852" s="175">
        <f>IFERROR(E852*T852,0)</f>
        <v>0</v>
      </c>
      <c r="G852" s="18"/>
      <c r="H852" s="19">
        <v>45793</v>
      </c>
      <c r="I852" s="19">
        <v>45815</v>
      </c>
      <c r="J852" s="18">
        <v>19</v>
      </c>
      <c r="L852" s="46"/>
      <c r="M852" s="47"/>
      <c r="N852" s="46"/>
      <c r="O852" s="47"/>
      <c r="P852" s="52"/>
      <c r="Q852" s="39" t="s">
        <v>51</v>
      </c>
      <c r="R852" s="40">
        <v>100</v>
      </c>
      <c r="S852" s="41" t="s">
        <v>51</v>
      </c>
      <c r="T852" s="38">
        <f t="shared" ref="T852" si="218">IFERROR($P852/$R852,0)</f>
        <v>0</v>
      </c>
      <c r="V852" s="136" t="str">
        <f>IF(($M852="A")*($O852="A")&gt;0,"Completed",IF($M852="A","In Progress","Not started"))</f>
        <v>Not started</v>
      </c>
      <c r="W852" s="139"/>
      <c r="X852" s="26" t="s">
        <v>52</v>
      </c>
      <c r="Y852" s="147" t="str">
        <f t="shared" si="214"/>
        <v/>
      </c>
      <c r="Z852" s="26" t="s">
        <v>52</v>
      </c>
      <c r="AA852" s="144" t="str">
        <f t="shared" si="215"/>
        <v/>
      </c>
      <c r="AB852" s="140" t="s">
        <v>52</v>
      </c>
      <c r="AC852" s="157"/>
      <c r="AD852" s="158"/>
      <c r="AE852" s="147"/>
      <c r="ED852">
        <v>291</v>
      </c>
      <c r="EE852">
        <v>3559</v>
      </c>
      <c r="EF852">
        <v>2666</v>
      </c>
      <c r="EG852">
        <v>713</v>
      </c>
    </row>
    <row r="853" spans="1:144" hidden="1">
      <c r="A853" s="12">
        <v>4</v>
      </c>
      <c r="B853" s="12" t="s">
        <v>896</v>
      </c>
      <c r="C853" s="13"/>
      <c r="D853" s="173">
        <v>21955</v>
      </c>
      <c r="E853" s="173"/>
      <c r="F853" s="173"/>
      <c r="G853" s="13"/>
      <c r="H853" s="14">
        <v>45782</v>
      </c>
      <c r="I853" s="14">
        <v>45804</v>
      </c>
      <c r="J853" s="13">
        <v>19</v>
      </c>
      <c r="L853" s="46"/>
      <c r="M853" s="47"/>
      <c r="N853" s="46"/>
      <c r="O853" s="47"/>
      <c r="V853" s="136"/>
      <c r="W853" s="139"/>
      <c r="Y853" s="147" t="str">
        <f t="shared" si="214"/>
        <v/>
      </c>
      <c r="AA853" s="144" t="str">
        <f t="shared" si="215"/>
        <v/>
      </c>
      <c r="AB853" s="140"/>
      <c r="AC853" s="157"/>
      <c r="AD853" s="158"/>
      <c r="AE853" s="147"/>
      <c r="EC853">
        <v>11172</v>
      </c>
      <c r="ED853">
        <v>6277</v>
      </c>
      <c r="EE853">
        <v>3717</v>
      </c>
      <c r="EF853">
        <v>789</v>
      </c>
    </row>
    <row r="854" spans="1:144" hidden="1">
      <c r="A854" s="15">
        <v>5</v>
      </c>
      <c r="B854" s="15" t="s">
        <v>46</v>
      </c>
      <c r="C854" s="16"/>
      <c r="D854" s="174">
        <v>21955</v>
      </c>
      <c r="E854" s="174"/>
      <c r="F854" s="174"/>
      <c r="G854" s="16"/>
      <c r="H854" s="17">
        <v>45782</v>
      </c>
      <c r="I854" s="17">
        <v>45804</v>
      </c>
      <c r="J854" s="16">
        <v>19</v>
      </c>
      <c r="L854" s="46"/>
      <c r="M854" s="47"/>
      <c r="N854" s="46"/>
      <c r="O854" s="47"/>
      <c r="V854" s="136"/>
      <c r="W854" s="139"/>
      <c r="Y854" s="147" t="str">
        <f t="shared" si="214"/>
        <v/>
      </c>
      <c r="AA854" s="144" t="str">
        <f t="shared" si="215"/>
        <v/>
      </c>
      <c r="AB854" s="140"/>
      <c r="AC854" s="157"/>
      <c r="AD854" s="158"/>
      <c r="AE854" s="147"/>
      <c r="EC854">
        <v>11172</v>
      </c>
      <c r="ED854">
        <v>6277</v>
      </c>
      <c r="EE854">
        <v>3717</v>
      </c>
      <c r="EF854">
        <v>789</v>
      </c>
    </row>
    <row r="855" spans="1:144" ht="15" hidden="1" thickBot="1">
      <c r="A855" s="20">
        <v>6</v>
      </c>
      <c r="B855" s="20" t="s">
        <v>118</v>
      </c>
      <c r="C855" s="21"/>
      <c r="D855" s="176">
        <v>21955</v>
      </c>
      <c r="E855" s="176"/>
      <c r="F855" s="176"/>
      <c r="G855" s="21"/>
      <c r="H855" s="22">
        <v>45782</v>
      </c>
      <c r="I855" s="22">
        <v>45804</v>
      </c>
      <c r="J855" s="21">
        <v>19</v>
      </c>
      <c r="L855" s="46"/>
      <c r="M855" s="47"/>
      <c r="N855" s="46"/>
      <c r="O855" s="47"/>
      <c r="V855" s="136"/>
      <c r="W855" s="139"/>
      <c r="Y855" s="147" t="str">
        <f t="shared" si="214"/>
        <v/>
      </c>
      <c r="AA855" s="144" t="str">
        <f t="shared" si="215"/>
        <v/>
      </c>
      <c r="AB855" s="140"/>
      <c r="AC855" s="157"/>
      <c r="AD855" s="158"/>
      <c r="AE855" s="147"/>
      <c r="EC855">
        <v>11172</v>
      </c>
      <c r="ED855">
        <v>6277</v>
      </c>
      <c r="EE855">
        <v>3717</v>
      </c>
      <c r="EF855">
        <v>789</v>
      </c>
    </row>
    <row r="856" spans="1:144" ht="15" hidden="1" thickBot="1">
      <c r="A856" s="18">
        <v>9</v>
      </c>
      <c r="B856" s="18" t="s">
        <v>897</v>
      </c>
      <c r="C856" s="18" t="s">
        <v>898</v>
      </c>
      <c r="D856" s="175">
        <v>5007</v>
      </c>
      <c r="E856" s="175" cm="1">
        <f t="array" ref="E856">SUMPRODUCT(($AK$2:$GH$2&lt;='S(Week)'!$N$3)*(AK856:GH856)*1)</f>
        <v>5007</v>
      </c>
      <c r="F856" s="175">
        <f>IFERROR(E856*T856,0)</f>
        <v>0</v>
      </c>
      <c r="G856" s="18"/>
      <c r="H856" s="19">
        <v>45782</v>
      </c>
      <c r="I856" s="19">
        <v>45791</v>
      </c>
      <c r="J856" s="18">
        <v>8</v>
      </c>
      <c r="L856" s="46"/>
      <c r="M856" s="47"/>
      <c r="N856" s="46"/>
      <c r="O856" s="47"/>
      <c r="P856" s="52"/>
      <c r="Q856" s="39" t="s">
        <v>51</v>
      </c>
      <c r="R856" s="40">
        <v>100</v>
      </c>
      <c r="S856" s="41" t="s">
        <v>51</v>
      </c>
      <c r="T856" s="38">
        <f t="shared" ref="T856:T858" si="219">IFERROR($P856/$R856,0)</f>
        <v>0</v>
      </c>
      <c r="V856" s="136" t="str">
        <f t="shared" ref="V856:V858" si="220">IF(($M856="A")*($O856="A")&gt;0,"Completed",IF($M856="A","In Progress","Not started"))</f>
        <v>Not started</v>
      </c>
      <c r="W856" s="139"/>
      <c r="X856" s="26" t="s">
        <v>52</v>
      </c>
      <c r="Y856" s="147" t="str">
        <f t="shared" si="214"/>
        <v/>
      </c>
      <c r="Z856" s="26" t="s">
        <v>52</v>
      </c>
      <c r="AA856" s="144" t="str">
        <f t="shared" si="215"/>
        <v/>
      </c>
      <c r="AB856" s="140" t="s">
        <v>52</v>
      </c>
      <c r="AC856" s="157"/>
      <c r="AD856" s="158"/>
      <c r="AE856" s="147"/>
      <c r="EC856">
        <v>3727</v>
      </c>
      <c r="ED856">
        <v>1280</v>
      </c>
    </row>
    <row r="857" spans="1:144" ht="15" hidden="1" thickBot="1">
      <c r="A857" s="18">
        <v>9</v>
      </c>
      <c r="B857" s="18" t="s">
        <v>899</v>
      </c>
      <c r="C857" s="18" t="s">
        <v>900</v>
      </c>
      <c r="D857" s="175">
        <v>5007</v>
      </c>
      <c r="E857" s="175" cm="1">
        <f t="array" ref="E857">SUMPRODUCT(($AK$2:$GH$2&lt;='S(Week)'!$N$3)*(AK857:GH857)*1)</f>
        <v>5007</v>
      </c>
      <c r="F857" s="175">
        <f>IFERROR(E857*T857,0)</f>
        <v>0</v>
      </c>
      <c r="G857" s="18"/>
      <c r="H857" s="19">
        <v>45782</v>
      </c>
      <c r="I857" s="19">
        <v>45791</v>
      </c>
      <c r="J857" s="18">
        <v>8</v>
      </c>
      <c r="L857" s="46"/>
      <c r="M857" s="47"/>
      <c r="N857" s="46"/>
      <c r="O857" s="47"/>
      <c r="P857" s="52"/>
      <c r="Q857" s="39" t="s">
        <v>51</v>
      </c>
      <c r="R857" s="40">
        <v>100</v>
      </c>
      <c r="S857" s="41" t="s">
        <v>51</v>
      </c>
      <c r="T857" s="38">
        <f t="shared" si="219"/>
        <v>0</v>
      </c>
      <c r="V857" s="136" t="str">
        <f t="shared" si="220"/>
        <v>Not started</v>
      </c>
      <c r="W857" s="139"/>
      <c r="X857" s="26" t="s">
        <v>52</v>
      </c>
      <c r="Y857" s="147" t="str">
        <f t="shared" si="214"/>
        <v/>
      </c>
      <c r="Z857" s="26" t="s">
        <v>52</v>
      </c>
      <c r="AA857" s="144" t="str">
        <f t="shared" si="215"/>
        <v/>
      </c>
      <c r="AB857" s="140" t="s">
        <v>52</v>
      </c>
      <c r="AC857" s="157"/>
      <c r="AD857" s="158"/>
      <c r="AE857" s="147"/>
      <c r="EC857">
        <v>3727</v>
      </c>
      <c r="ED857">
        <v>1280</v>
      </c>
    </row>
    <row r="858" spans="1:144" ht="15" hidden="1" thickBot="1">
      <c r="A858" s="18">
        <v>9</v>
      </c>
      <c r="B858" s="18" t="s">
        <v>901</v>
      </c>
      <c r="C858" s="18" t="s">
        <v>902</v>
      </c>
      <c r="D858" s="175">
        <v>11941</v>
      </c>
      <c r="E858" s="175" cm="1">
        <f t="array" ref="E858">SUMPRODUCT(($AK$2:$GH$2&lt;='S(Week)'!$N$3)*(AK858:GH858)*1)</f>
        <v>11940</v>
      </c>
      <c r="F858" s="175">
        <f>IFERROR(E858*T858,0)</f>
        <v>0</v>
      </c>
      <c r="G858" s="18"/>
      <c r="H858" s="19">
        <v>45782</v>
      </c>
      <c r="I858" s="19">
        <v>45804</v>
      </c>
      <c r="J858" s="18">
        <v>19</v>
      </c>
      <c r="L858" s="46"/>
      <c r="M858" s="47"/>
      <c r="N858" s="46"/>
      <c r="O858" s="47"/>
      <c r="P858" s="52"/>
      <c r="Q858" s="39" t="s">
        <v>51</v>
      </c>
      <c r="R858" s="40">
        <v>100</v>
      </c>
      <c r="S858" s="41" t="s">
        <v>51</v>
      </c>
      <c r="T858" s="38">
        <f t="shared" si="219"/>
        <v>0</v>
      </c>
      <c r="V858" s="136" t="str">
        <f t="shared" si="220"/>
        <v>Not started</v>
      </c>
      <c r="W858" s="139"/>
      <c r="X858" s="26" t="s">
        <v>52</v>
      </c>
      <c r="Y858" s="147" t="str">
        <f t="shared" si="214"/>
        <v/>
      </c>
      <c r="Z858" s="26" t="s">
        <v>52</v>
      </c>
      <c r="AA858" s="144" t="str">
        <f t="shared" si="215"/>
        <v/>
      </c>
      <c r="AB858" s="140" t="s">
        <v>52</v>
      </c>
      <c r="AC858" s="157"/>
      <c r="AD858" s="158"/>
      <c r="AE858" s="147"/>
      <c r="EC858">
        <v>3717</v>
      </c>
      <c r="ED858">
        <v>3717</v>
      </c>
      <c r="EE858">
        <v>3717</v>
      </c>
      <c r="EF858">
        <v>789</v>
      </c>
    </row>
    <row r="859" spans="1:144" hidden="1">
      <c r="A859" s="12">
        <v>4</v>
      </c>
      <c r="B859" s="12" t="s">
        <v>903</v>
      </c>
      <c r="C859" s="13"/>
      <c r="D859" s="173">
        <v>223726</v>
      </c>
      <c r="E859" s="173"/>
      <c r="F859" s="173"/>
      <c r="G859" s="13"/>
      <c r="H859" s="14">
        <v>45829</v>
      </c>
      <c r="I859" s="14">
        <v>45861</v>
      </c>
      <c r="J859" s="13">
        <v>27</v>
      </c>
      <c r="L859" s="46"/>
      <c r="M859" s="47"/>
      <c r="N859" s="46"/>
      <c r="O859" s="47"/>
      <c r="V859" s="136"/>
      <c r="W859" s="139"/>
      <c r="Y859" s="147" t="str">
        <f t="shared" si="214"/>
        <v/>
      </c>
      <c r="AA859" s="144" t="str">
        <f t="shared" si="215"/>
        <v/>
      </c>
      <c r="AB859" s="140"/>
      <c r="AC859" s="157"/>
      <c r="AD859" s="158"/>
      <c r="AE859" s="147"/>
      <c r="EI859">
        <v>3975</v>
      </c>
      <c r="EJ859">
        <v>35339</v>
      </c>
      <c r="EK859">
        <v>14544</v>
      </c>
      <c r="EL859">
        <v>61818</v>
      </c>
      <c r="EM859">
        <v>99087</v>
      </c>
      <c r="EN859">
        <v>8962</v>
      </c>
    </row>
    <row r="860" spans="1:144" hidden="1">
      <c r="A860" s="15">
        <v>5</v>
      </c>
      <c r="B860" s="15" t="s">
        <v>46</v>
      </c>
      <c r="C860" s="16"/>
      <c r="D860" s="174">
        <v>223726</v>
      </c>
      <c r="E860" s="174"/>
      <c r="F860" s="174"/>
      <c r="G860" s="16"/>
      <c r="H860" s="17">
        <v>45829</v>
      </c>
      <c r="I860" s="17">
        <v>45861</v>
      </c>
      <c r="J860" s="16">
        <v>27</v>
      </c>
      <c r="L860" s="46"/>
      <c r="M860" s="47"/>
      <c r="N860" s="46"/>
      <c r="O860" s="47"/>
      <c r="V860" s="136"/>
      <c r="W860" s="139"/>
      <c r="Y860" s="147" t="str">
        <f t="shared" si="214"/>
        <v/>
      </c>
      <c r="AA860" s="144" t="str">
        <f t="shared" si="215"/>
        <v/>
      </c>
      <c r="AB860" s="140"/>
      <c r="AC860" s="157"/>
      <c r="AD860" s="158"/>
      <c r="AE860" s="147"/>
      <c r="EI860">
        <v>3975</v>
      </c>
      <c r="EJ860">
        <v>35339</v>
      </c>
      <c r="EK860">
        <v>14544</v>
      </c>
      <c r="EL860">
        <v>61818</v>
      </c>
      <c r="EM860">
        <v>99087</v>
      </c>
      <c r="EN860">
        <v>8962</v>
      </c>
    </row>
    <row r="861" spans="1:144" ht="15" hidden="1" thickBot="1">
      <c r="A861" s="20">
        <v>6</v>
      </c>
      <c r="B861" s="20" t="s">
        <v>118</v>
      </c>
      <c r="C861" s="21"/>
      <c r="D861" s="176">
        <v>223726</v>
      </c>
      <c r="E861" s="176"/>
      <c r="F861" s="176"/>
      <c r="G861" s="21"/>
      <c r="H861" s="22">
        <v>45829</v>
      </c>
      <c r="I861" s="22">
        <v>45861</v>
      </c>
      <c r="J861" s="21">
        <v>27</v>
      </c>
      <c r="L861" s="46"/>
      <c r="M861" s="47"/>
      <c r="N861" s="46"/>
      <c r="O861" s="47"/>
      <c r="V861" s="136"/>
      <c r="W861" s="139"/>
      <c r="Y861" s="147" t="str">
        <f t="shared" si="214"/>
        <v/>
      </c>
      <c r="AA861" s="144" t="str">
        <f t="shared" si="215"/>
        <v/>
      </c>
      <c r="AB861" s="140"/>
      <c r="AC861" s="157"/>
      <c r="AD861" s="158"/>
      <c r="AE861" s="147"/>
      <c r="EI861">
        <v>3975</v>
      </c>
      <c r="EJ861">
        <v>35339</v>
      </c>
      <c r="EK861">
        <v>14544</v>
      </c>
      <c r="EL861">
        <v>61818</v>
      </c>
      <c r="EM861">
        <v>99087</v>
      </c>
      <c r="EN861">
        <v>8962</v>
      </c>
    </row>
    <row r="862" spans="1:144" ht="15" hidden="1" thickBot="1">
      <c r="A862" s="18">
        <v>9</v>
      </c>
      <c r="B862" s="18" t="s">
        <v>904</v>
      </c>
      <c r="C862" s="18" t="s">
        <v>905</v>
      </c>
      <c r="D862" s="175">
        <v>37991</v>
      </c>
      <c r="E862" s="175" cm="1">
        <f t="array" ref="E862">SUMPRODUCT(($AK$2:$GH$2&lt;='S(Week)'!$N$3)*(AK862:GH862)*1)</f>
        <v>37991</v>
      </c>
      <c r="F862" s="175">
        <f>IFERROR(E862*T862,0)</f>
        <v>0</v>
      </c>
      <c r="G862" s="18"/>
      <c r="H862" s="19">
        <v>45829</v>
      </c>
      <c r="I862" s="19">
        <v>45835</v>
      </c>
      <c r="J862" s="18">
        <v>6</v>
      </c>
      <c r="L862" s="46"/>
      <c r="M862" s="47"/>
      <c r="N862" s="46"/>
      <c r="O862" s="47"/>
      <c r="P862" s="52"/>
      <c r="Q862" s="39" t="s">
        <v>51</v>
      </c>
      <c r="R862" s="40">
        <v>100</v>
      </c>
      <c r="S862" s="41" t="s">
        <v>51</v>
      </c>
      <c r="T862" s="38">
        <f t="shared" ref="T862:T865" si="221">IFERROR($P862/$R862,0)</f>
        <v>0</v>
      </c>
      <c r="V862" s="136" t="str">
        <f t="shared" ref="V862:V865" si="222">IF(($M862="A")*($O862="A")&gt;0,"Completed",IF($M862="A","In Progress","Not started"))</f>
        <v>Not started</v>
      </c>
      <c r="W862" s="139"/>
      <c r="X862" s="26" t="s">
        <v>52</v>
      </c>
      <c r="Y862" s="147" t="str">
        <f t="shared" si="214"/>
        <v/>
      </c>
      <c r="Z862" s="26" t="s">
        <v>52</v>
      </c>
      <c r="AA862" s="144" t="str">
        <f t="shared" si="215"/>
        <v/>
      </c>
      <c r="AB862" s="140" t="s">
        <v>52</v>
      </c>
      <c r="AC862" s="157"/>
      <c r="AD862" s="158"/>
      <c r="AE862" s="147"/>
      <c r="EI862">
        <v>3975</v>
      </c>
      <c r="EJ862">
        <v>34016</v>
      </c>
    </row>
    <row r="863" spans="1:144" ht="15" hidden="1" thickBot="1">
      <c r="A863" s="18">
        <v>9</v>
      </c>
      <c r="B863" s="18" t="s">
        <v>906</v>
      </c>
      <c r="C863" s="18" t="s">
        <v>907</v>
      </c>
      <c r="D863" s="175">
        <v>16885</v>
      </c>
      <c r="E863" s="175" cm="1">
        <f t="array" ref="E863">SUMPRODUCT(($AK$2:$GH$2&lt;='S(Week)'!$N$3)*(AK863:GH863)*1)</f>
        <v>16885</v>
      </c>
      <c r="F863" s="175">
        <f>IFERROR(E863*T863,0)</f>
        <v>0</v>
      </c>
      <c r="G863" s="18"/>
      <c r="H863" s="19">
        <v>45835</v>
      </c>
      <c r="I863" s="19">
        <v>45846</v>
      </c>
      <c r="J863" s="18">
        <v>9</v>
      </c>
      <c r="L863" s="46"/>
      <c r="M863" s="47"/>
      <c r="N863" s="46"/>
      <c r="O863" s="47"/>
      <c r="P863" s="52"/>
      <c r="Q863" s="39" t="s">
        <v>51</v>
      </c>
      <c r="R863" s="40">
        <v>100</v>
      </c>
      <c r="S863" s="41" t="s">
        <v>51</v>
      </c>
      <c r="T863" s="38">
        <f t="shared" si="221"/>
        <v>0</v>
      </c>
      <c r="V863" s="136" t="str">
        <f t="shared" si="222"/>
        <v>Not started</v>
      </c>
      <c r="W863" s="139"/>
      <c r="X863" s="26" t="s">
        <v>52</v>
      </c>
      <c r="Y863" s="147" t="str">
        <f t="shared" si="214"/>
        <v/>
      </c>
      <c r="Z863" s="26" t="s">
        <v>52</v>
      </c>
      <c r="AA863" s="144" t="str">
        <f t="shared" si="215"/>
        <v/>
      </c>
      <c r="AB863" s="140" t="s">
        <v>52</v>
      </c>
      <c r="AC863" s="157"/>
      <c r="AD863" s="158"/>
      <c r="AE863" s="147"/>
      <c r="EJ863">
        <v>1324</v>
      </c>
      <c r="EK863">
        <v>14544</v>
      </c>
      <c r="EL863">
        <v>1017</v>
      </c>
    </row>
    <row r="864" spans="1:144" ht="15" hidden="1" thickBot="1">
      <c r="A864" s="18">
        <v>9</v>
      </c>
      <c r="B864" s="18" t="s">
        <v>908</v>
      </c>
      <c r="C864" s="18" t="s">
        <v>909</v>
      </c>
      <c r="D864" s="175">
        <v>84425</v>
      </c>
      <c r="E864" s="175" cm="1">
        <f t="array" ref="E864">SUMPRODUCT(($AK$2:$GH$2&lt;='S(Week)'!$N$3)*(AK864:GH864)*1)</f>
        <v>84425</v>
      </c>
      <c r="F864" s="175">
        <f>IFERROR(E864*T864,0)</f>
        <v>0</v>
      </c>
      <c r="G864" s="18"/>
      <c r="H864" s="19">
        <v>45846</v>
      </c>
      <c r="I864" s="19">
        <v>45861</v>
      </c>
      <c r="J864" s="18">
        <v>12</v>
      </c>
      <c r="L864" s="46"/>
      <c r="M864" s="47"/>
      <c r="N864" s="46"/>
      <c r="O864" s="47"/>
      <c r="P864" s="52"/>
      <c r="Q864" s="39" t="s">
        <v>51</v>
      </c>
      <c r="R864" s="40">
        <v>100</v>
      </c>
      <c r="S864" s="41" t="s">
        <v>51</v>
      </c>
      <c r="T864" s="38">
        <f t="shared" si="221"/>
        <v>0</v>
      </c>
      <c r="V864" s="136" t="str">
        <f t="shared" si="222"/>
        <v>Not started</v>
      </c>
      <c r="W864" s="139"/>
      <c r="X864" s="26" t="s">
        <v>52</v>
      </c>
      <c r="Y864" s="147" t="str">
        <f t="shared" si="214"/>
        <v/>
      </c>
      <c r="Z864" s="26" t="s">
        <v>52</v>
      </c>
      <c r="AA864" s="144" t="str">
        <f t="shared" si="215"/>
        <v/>
      </c>
      <c r="AB864" s="140" t="s">
        <v>52</v>
      </c>
      <c r="AC864" s="157"/>
      <c r="AD864" s="158"/>
      <c r="AE864" s="147"/>
      <c r="EL864">
        <v>30400</v>
      </c>
      <c r="EM864">
        <v>49544</v>
      </c>
      <c r="EN864">
        <v>4481</v>
      </c>
    </row>
    <row r="865" spans="1:144" ht="15" hidden="1" thickBot="1">
      <c r="A865" s="18">
        <v>9</v>
      </c>
      <c r="B865" s="18" t="s">
        <v>910</v>
      </c>
      <c r="C865" s="18" t="s">
        <v>911</v>
      </c>
      <c r="D865" s="175">
        <v>84425</v>
      </c>
      <c r="E865" s="175" cm="1">
        <f t="array" ref="E865">SUMPRODUCT(($AK$2:$GH$2&lt;='S(Week)'!$N$3)*(AK865:GH865)*1)</f>
        <v>84425</v>
      </c>
      <c r="F865" s="175">
        <f>IFERROR(E865*T865,0)</f>
        <v>0</v>
      </c>
      <c r="G865" s="18"/>
      <c r="H865" s="19">
        <v>45846</v>
      </c>
      <c r="I865" s="19">
        <v>45861</v>
      </c>
      <c r="J865" s="18">
        <v>12</v>
      </c>
      <c r="L865" s="46"/>
      <c r="M865" s="47"/>
      <c r="N865" s="46"/>
      <c r="O865" s="47"/>
      <c r="P865" s="52"/>
      <c r="Q865" s="39" t="s">
        <v>51</v>
      </c>
      <c r="R865" s="40">
        <v>100</v>
      </c>
      <c r="S865" s="41" t="s">
        <v>51</v>
      </c>
      <c r="T865" s="38">
        <f t="shared" si="221"/>
        <v>0</v>
      </c>
      <c r="V865" s="136" t="str">
        <f t="shared" si="222"/>
        <v>Not started</v>
      </c>
      <c r="W865" s="139"/>
      <c r="X865" s="26" t="s">
        <v>52</v>
      </c>
      <c r="Y865" s="147" t="str">
        <f t="shared" si="214"/>
        <v/>
      </c>
      <c r="Z865" s="26" t="s">
        <v>52</v>
      </c>
      <c r="AA865" s="144" t="str">
        <f t="shared" si="215"/>
        <v/>
      </c>
      <c r="AB865" s="140" t="s">
        <v>52</v>
      </c>
      <c r="AC865" s="157"/>
      <c r="AD865" s="158"/>
      <c r="AE865" s="147"/>
      <c r="EL865">
        <v>30400</v>
      </c>
      <c r="EM865">
        <v>49544</v>
      </c>
      <c r="EN865">
        <v>4481</v>
      </c>
    </row>
    <row r="866" spans="1:144">
      <c r="A866" s="82">
        <v>4</v>
      </c>
      <c r="B866" s="12" t="s">
        <v>912</v>
      </c>
      <c r="C866" s="13"/>
      <c r="D866" s="173">
        <v>44336</v>
      </c>
      <c r="E866" s="173"/>
      <c r="F866" s="173"/>
      <c r="G866" s="13"/>
      <c r="H866" s="14">
        <v>45612</v>
      </c>
      <c r="I866" s="14">
        <v>45712</v>
      </c>
      <c r="J866" s="13">
        <v>85</v>
      </c>
      <c r="L866" s="46"/>
      <c r="M866" s="47"/>
      <c r="N866" s="46"/>
      <c r="O866" s="47"/>
      <c r="V866" s="136"/>
      <c r="W866" s="139"/>
      <c r="Y866" s="147" t="str">
        <f t="shared" si="214"/>
        <v/>
      </c>
      <c r="AA866" s="144" t="str">
        <f t="shared" si="215"/>
        <v/>
      </c>
      <c r="AB866" s="140"/>
      <c r="AC866" s="157"/>
      <c r="AD866" s="158"/>
      <c r="AE866" s="147"/>
      <c r="DD866">
        <v>135</v>
      </c>
      <c r="DE866">
        <v>1151</v>
      </c>
      <c r="DF866">
        <v>2188</v>
      </c>
      <c r="DG866">
        <v>3681</v>
      </c>
      <c r="DH866">
        <v>5689</v>
      </c>
      <c r="DI866">
        <v>4601</v>
      </c>
      <c r="DJ866">
        <v>2793</v>
      </c>
      <c r="DK866">
        <v>1748</v>
      </c>
      <c r="DL866">
        <v>1558</v>
      </c>
      <c r="DM866">
        <v>2071</v>
      </c>
      <c r="DN866">
        <v>3443</v>
      </c>
      <c r="DO866">
        <v>5515</v>
      </c>
      <c r="DP866">
        <v>4950</v>
      </c>
      <c r="DQ866">
        <v>2883</v>
      </c>
      <c r="DR866">
        <v>1839</v>
      </c>
      <c r="DS866">
        <v>89</v>
      </c>
    </row>
    <row r="867" spans="1:144">
      <c r="A867" s="15">
        <v>5</v>
      </c>
      <c r="B867" s="15" t="s">
        <v>46</v>
      </c>
      <c r="C867" s="16"/>
      <c r="D867" s="174">
        <v>44336</v>
      </c>
      <c r="E867" s="174"/>
      <c r="F867" s="174"/>
      <c r="G867" s="16"/>
      <c r="H867" s="17">
        <v>45612</v>
      </c>
      <c r="I867" s="17">
        <v>45712</v>
      </c>
      <c r="J867" s="16">
        <v>85</v>
      </c>
      <c r="L867" s="46"/>
      <c r="M867" s="47"/>
      <c r="N867" s="46"/>
      <c r="O867" s="47"/>
      <c r="V867" s="136"/>
      <c r="W867" s="139"/>
      <c r="Y867" s="147" t="str">
        <f t="shared" si="214"/>
        <v/>
      </c>
      <c r="AA867" s="144" t="str">
        <f t="shared" si="215"/>
        <v/>
      </c>
      <c r="AB867" s="140"/>
      <c r="AC867" s="157"/>
      <c r="AD867" s="158"/>
      <c r="AE867" s="147"/>
      <c r="DD867">
        <v>135</v>
      </c>
      <c r="DE867">
        <v>1151</v>
      </c>
      <c r="DF867">
        <v>2188</v>
      </c>
      <c r="DG867">
        <v>3681</v>
      </c>
      <c r="DH867">
        <v>5689</v>
      </c>
      <c r="DI867">
        <v>4601</v>
      </c>
      <c r="DJ867">
        <v>2793</v>
      </c>
      <c r="DK867">
        <v>1748</v>
      </c>
      <c r="DL867">
        <v>1558</v>
      </c>
      <c r="DM867">
        <v>2071</v>
      </c>
      <c r="DN867">
        <v>3443</v>
      </c>
      <c r="DO867">
        <v>5515</v>
      </c>
      <c r="DP867">
        <v>4950</v>
      </c>
      <c r="DQ867">
        <v>2883</v>
      </c>
      <c r="DR867">
        <v>1839</v>
      </c>
      <c r="DS867">
        <v>89</v>
      </c>
    </row>
    <row r="868" spans="1:144">
      <c r="A868" s="20">
        <v>6</v>
      </c>
      <c r="B868" s="20" t="s">
        <v>47</v>
      </c>
      <c r="C868" s="21"/>
      <c r="D868" s="176">
        <v>44336</v>
      </c>
      <c r="E868" s="176"/>
      <c r="F868" s="176"/>
      <c r="G868" s="21"/>
      <c r="H868" s="22">
        <v>45612</v>
      </c>
      <c r="I868" s="22">
        <v>45712</v>
      </c>
      <c r="J868" s="21">
        <v>85</v>
      </c>
      <c r="L868" s="46"/>
      <c r="M868" s="47"/>
      <c r="N868" s="46"/>
      <c r="O868" s="47"/>
      <c r="V868" s="136"/>
      <c r="W868" s="139"/>
      <c r="Y868" s="147" t="str">
        <f t="shared" si="214"/>
        <v/>
      </c>
      <c r="AA868" s="144" t="str">
        <f t="shared" si="215"/>
        <v/>
      </c>
      <c r="AB868" s="140"/>
      <c r="AC868" s="157"/>
      <c r="AD868" s="158"/>
      <c r="AE868" s="147"/>
      <c r="DD868">
        <v>135</v>
      </c>
      <c r="DE868">
        <v>1151</v>
      </c>
      <c r="DF868">
        <v>2188</v>
      </c>
      <c r="DG868">
        <v>3681</v>
      </c>
      <c r="DH868">
        <v>5689</v>
      </c>
      <c r="DI868">
        <v>4601</v>
      </c>
      <c r="DJ868">
        <v>2793</v>
      </c>
      <c r="DK868">
        <v>1748</v>
      </c>
      <c r="DL868">
        <v>1558</v>
      </c>
      <c r="DM868">
        <v>2071</v>
      </c>
      <c r="DN868">
        <v>3443</v>
      </c>
      <c r="DO868">
        <v>5515</v>
      </c>
      <c r="DP868">
        <v>4950</v>
      </c>
      <c r="DQ868">
        <v>2883</v>
      </c>
      <c r="DR868">
        <v>1839</v>
      </c>
      <c r="DS868">
        <v>89</v>
      </c>
    </row>
    <row r="869" spans="1:144" ht="15" thickBot="1">
      <c r="A869" s="18">
        <v>9</v>
      </c>
      <c r="B869" s="18" t="s">
        <v>913</v>
      </c>
      <c r="C869" s="18" t="s">
        <v>914</v>
      </c>
      <c r="D869" s="175">
        <v>44336</v>
      </c>
      <c r="E869" s="175" cm="1">
        <f t="array" ref="E869">SUMPRODUCT(($AK$2:$GH$2&lt;='S(Week)'!$N$3)*(AK869:GH869)*1)</f>
        <v>44334</v>
      </c>
      <c r="F869" s="175">
        <f>IFERROR(E869*T869,0)</f>
        <v>0</v>
      </c>
      <c r="G869" s="18"/>
      <c r="H869" s="19">
        <v>45612</v>
      </c>
      <c r="I869" s="19">
        <v>45712</v>
      </c>
      <c r="J869" s="18">
        <v>85</v>
      </c>
      <c r="L869" s="46"/>
      <c r="M869" s="47"/>
      <c r="N869" s="46"/>
      <c r="O869" s="47"/>
      <c r="T869" s="38">
        <f>(E870*T870)+(E871*T871)+(E872*T872)</f>
        <v>0</v>
      </c>
      <c r="V869" s="136" t="str">
        <f>IF(($M869="A")*($O869="A")&gt;0,"Completed",IF($M869="A","In Progress","Not started"))</f>
        <v>Not started</v>
      </c>
      <c r="W869" s="139"/>
      <c r="Y869" s="147" t="str">
        <f t="shared" si="214"/>
        <v/>
      </c>
      <c r="AA869" s="144" t="str">
        <f t="shared" si="215"/>
        <v/>
      </c>
      <c r="AB869" s="140"/>
      <c r="AC869" s="157"/>
      <c r="AD869" s="158"/>
      <c r="AE869" s="147"/>
      <c r="DD869">
        <v>135</v>
      </c>
      <c r="DE869">
        <v>1151</v>
      </c>
      <c r="DF869">
        <v>2188</v>
      </c>
      <c r="DG869">
        <v>3681</v>
      </c>
      <c r="DH869">
        <v>5689</v>
      </c>
      <c r="DI869">
        <v>4601</v>
      </c>
      <c r="DJ869">
        <v>2793</v>
      </c>
      <c r="DK869">
        <v>1748</v>
      </c>
      <c r="DL869">
        <v>1558</v>
      </c>
      <c r="DM869">
        <v>2071</v>
      </c>
      <c r="DN869">
        <v>3443</v>
      </c>
      <c r="DO869">
        <v>5515</v>
      </c>
      <c r="DP869">
        <v>4950</v>
      </c>
      <c r="DQ869">
        <v>2883</v>
      </c>
      <c r="DR869">
        <v>1839</v>
      </c>
      <c r="DS869">
        <v>89</v>
      </c>
    </row>
    <row r="870" spans="1:144" outlineLevel="6">
      <c r="A870" s="18"/>
      <c r="B870" s="18"/>
      <c r="C870" s="25" t="s">
        <v>73</v>
      </c>
      <c r="D870" s="175"/>
      <c r="E870" s="175">
        <v>0.1</v>
      </c>
      <c r="F870" s="175"/>
      <c r="G870" s="19"/>
      <c r="H870" s="19"/>
      <c r="I870" s="18"/>
      <c r="L870" s="46"/>
      <c r="M870" s="47"/>
      <c r="N870" s="46"/>
      <c r="O870" s="47"/>
      <c r="P870" s="53"/>
      <c r="Q870" s="29" t="s">
        <v>82</v>
      </c>
      <c r="R870" s="30"/>
      <c r="S870" s="31" t="s">
        <v>82</v>
      </c>
      <c r="T870" s="38">
        <f t="shared" ref="T870:T872" si="223">IFERROR($P870/$R870,0)</f>
        <v>0</v>
      </c>
      <c r="V870" s="136"/>
      <c r="W870" s="139"/>
      <c r="X870" s="26" t="s">
        <v>81</v>
      </c>
      <c r="Y870" s="147" t="str">
        <f t="shared" si="214"/>
        <v/>
      </c>
      <c r="Z870" s="26" t="s">
        <v>81</v>
      </c>
      <c r="AA870" s="144" t="str">
        <f t="shared" si="215"/>
        <v/>
      </c>
      <c r="AB870" s="140" t="s">
        <v>81</v>
      </c>
      <c r="AC870" s="159" t="s">
        <v>74</v>
      </c>
      <c r="AD870" s="160" t="s">
        <v>75</v>
      </c>
      <c r="AE870" s="160" t="s">
        <v>76</v>
      </c>
    </row>
    <row r="871" spans="1:144" outlineLevel="6">
      <c r="A871" s="18"/>
      <c r="B871" s="18"/>
      <c r="C871" s="25" t="s">
        <v>77</v>
      </c>
      <c r="D871" s="175"/>
      <c r="E871" s="175">
        <v>0.4</v>
      </c>
      <c r="F871" s="175"/>
      <c r="G871" s="19"/>
      <c r="H871" s="19"/>
      <c r="I871" s="18"/>
      <c r="L871" s="46"/>
      <c r="M871" s="47"/>
      <c r="N871" s="46"/>
      <c r="O871" s="47"/>
      <c r="P871" s="54"/>
      <c r="Q871" s="32" t="s">
        <v>78</v>
      </c>
      <c r="R871" s="33"/>
      <c r="S871" s="34" t="s">
        <v>78</v>
      </c>
      <c r="T871" s="38">
        <f t="shared" si="223"/>
        <v>0</v>
      </c>
      <c r="V871" s="136"/>
      <c r="W871" s="139"/>
      <c r="X871" s="26" t="s">
        <v>79</v>
      </c>
      <c r="Y871" s="147" t="str">
        <f t="shared" si="214"/>
        <v/>
      </c>
      <c r="Z871" s="26" t="s">
        <v>79</v>
      </c>
      <c r="AA871" s="144" t="str">
        <f t="shared" si="215"/>
        <v/>
      </c>
      <c r="AB871" s="140" t="s">
        <v>79</v>
      </c>
      <c r="AC871" s="159" t="s">
        <v>74</v>
      </c>
      <c r="AD871" s="160" t="s">
        <v>75</v>
      </c>
      <c r="AE871" s="160" t="s">
        <v>76</v>
      </c>
    </row>
    <row r="872" spans="1:144" ht="15" outlineLevel="6" thickBot="1">
      <c r="A872" s="18"/>
      <c r="B872" s="18"/>
      <c r="C872" s="25" t="s">
        <v>80</v>
      </c>
      <c r="D872" s="175"/>
      <c r="E872" s="175">
        <v>0.5</v>
      </c>
      <c r="F872" s="175"/>
      <c r="G872" s="19"/>
      <c r="H872" s="19"/>
      <c r="I872" s="18"/>
      <c r="L872" s="46"/>
      <c r="M872" s="47"/>
      <c r="N872" s="46"/>
      <c r="O872" s="47"/>
      <c r="P872" s="55"/>
      <c r="Q872" s="35" t="s">
        <v>82</v>
      </c>
      <c r="R872" s="36"/>
      <c r="S872" s="37" t="s">
        <v>82</v>
      </c>
      <c r="T872" s="38">
        <f t="shared" si="223"/>
        <v>0</v>
      </c>
      <c r="V872" s="136"/>
      <c r="W872" s="139"/>
      <c r="X872" s="26" t="s">
        <v>81</v>
      </c>
      <c r="Y872" s="147" t="str">
        <f t="shared" si="214"/>
        <v/>
      </c>
      <c r="Z872" s="26" t="s">
        <v>81</v>
      </c>
      <c r="AA872" s="144" t="str">
        <f t="shared" si="215"/>
        <v/>
      </c>
      <c r="AB872" s="140" t="s">
        <v>81</v>
      </c>
      <c r="AC872" s="159" t="s">
        <v>74</v>
      </c>
      <c r="AD872" s="160" t="s">
        <v>75</v>
      </c>
      <c r="AE872" s="160" t="s">
        <v>76</v>
      </c>
    </row>
    <row r="873" spans="1:144" hidden="1">
      <c r="A873" s="12">
        <v>4</v>
      </c>
      <c r="B873" s="12" t="s">
        <v>915</v>
      </c>
      <c r="C873" s="13"/>
      <c r="D873" s="173">
        <v>5554</v>
      </c>
      <c r="E873" s="173"/>
      <c r="F873" s="173"/>
      <c r="G873" s="13"/>
      <c r="H873" s="14">
        <v>45799</v>
      </c>
      <c r="I873" s="14">
        <v>45808</v>
      </c>
      <c r="J873" s="13">
        <v>8</v>
      </c>
      <c r="L873" s="46"/>
      <c r="M873" s="47"/>
      <c r="N873" s="46"/>
      <c r="O873" s="47"/>
      <c r="V873" s="136"/>
      <c r="W873" s="139"/>
      <c r="Y873" s="147" t="str">
        <f t="shared" si="214"/>
        <v/>
      </c>
      <c r="AA873" s="144" t="str">
        <f t="shared" si="215"/>
        <v/>
      </c>
      <c r="AB873" s="140"/>
      <c r="AC873" s="157"/>
      <c r="AD873" s="158"/>
      <c r="AE873" s="147"/>
      <c r="EE873">
        <v>2327</v>
      </c>
      <c r="EF873">
        <v>3227</v>
      </c>
    </row>
    <row r="874" spans="1:144" hidden="1">
      <c r="A874" s="15">
        <v>5</v>
      </c>
      <c r="B874" s="15" t="s">
        <v>46</v>
      </c>
      <c r="C874" s="16"/>
      <c r="D874" s="174">
        <v>5554</v>
      </c>
      <c r="E874" s="174"/>
      <c r="F874" s="174"/>
      <c r="G874" s="16"/>
      <c r="H874" s="17">
        <v>45799</v>
      </c>
      <c r="I874" s="17">
        <v>45808</v>
      </c>
      <c r="J874" s="16">
        <v>8</v>
      </c>
      <c r="L874" s="46"/>
      <c r="M874" s="47"/>
      <c r="N874" s="46"/>
      <c r="O874" s="47"/>
      <c r="V874" s="136"/>
      <c r="W874" s="139"/>
      <c r="Y874" s="147" t="str">
        <f t="shared" si="214"/>
        <v/>
      </c>
      <c r="AA874" s="144" t="str">
        <f t="shared" si="215"/>
        <v/>
      </c>
      <c r="AB874" s="140"/>
      <c r="AC874" s="157"/>
      <c r="AD874" s="158"/>
      <c r="AE874" s="147"/>
      <c r="EE874">
        <v>2327</v>
      </c>
      <c r="EF874">
        <v>3227</v>
      </c>
    </row>
    <row r="875" spans="1:144" ht="15" hidden="1" thickBot="1">
      <c r="A875" s="20">
        <v>6</v>
      </c>
      <c r="B875" s="20" t="s">
        <v>118</v>
      </c>
      <c r="C875" s="21"/>
      <c r="D875" s="176">
        <v>5554</v>
      </c>
      <c r="E875" s="176"/>
      <c r="F875" s="176"/>
      <c r="G875" s="21"/>
      <c r="H875" s="22">
        <v>45799</v>
      </c>
      <c r="I875" s="22">
        <v>45808</v>
      </c>
      <c r="J875" s="21">
        <v>8</v>
      </c>
      <c r="L875" s="46"/>
      <c r="M875" s="47"/>
      <c r="N875" s="46"/>
      <c r="O875" s="47"/>
      <c r="V875" s="136"/>
      <c r="W875" s="139"/>
      <c r="Y875" s="147" t="str">
        <f t="shared" si="214"/>
        <v/>
      </c>
      <c r="AA875" s="144" t="str">
        <f t="shared" si="215"/>
        <v/>
      </c>
      <c r="AB875" s="140"/>
      <c r="AC875" s="157"/>
      <c r="AD875" s="158"/>
      <c r="AE875" s="147"/>
      <c r="EE875">
        <v>2327</v>
      </c>
      <c r="EF875">
        <v>3227</v>
      </c>
    </row>
    <row r="876" spans="1:144" ht="15" hidden="1" thickBot="1">
      <c r="A876" s="18">
        <v>9</v>
      </c>
      <c r="B876" s="18" t="s">
        <v>916</v>
      </c>
      <c r="C876" s="18" t="s">
        <v>917</v>
      </c>
      <c r="D876" s="175">
        <v>5554</v>
      </c>
      <c r="E876" s="175" cm="1">
        <f t="array" ref="E876">SUMPRODUCT(($AK$2:$GH$2&lt;='S(Week)'!$N$3)*(AK876:GH876)*1)</f>
        <v>5554</v>
      </c>
      <c r="F876" s="175">
        <f>IFERROR(E876*T876,0)</f>
        <v>0</v>
      </c>
      <c r="G876" s="18"/>
      <c r="H876" s="19">
        <v>45799</v>
      </c>
      <c r="I876" s="19">
        <v>45808</v>
      </c>
      <c r="J876" s="18">
        <v>8</v>
      </c>
      <c r="L876" s="46"/>
      <c r="M876" s="47"/>
      <c r="N876" s="46"/>
      <c r="O876" s="47"/>
      <c r="P876" s="52"/>
      <c r="Q876" s="39" t="s">
        <v>51</v>
      </c>
      <c r="R876" s="40">
        <v>100</v>
      </c>
      <c r="S876" s="41" t="s">
        <v>51</v>
      </c>
      <c r="T876" s="38">
        <f t="shared" ref="T876" si="224">IFERROR($P876/$R876,0)</f>
        <v>0</v>
      </c>
      <c r="V876" s="136" t="str">
        <f>IF(($M876="A")*($O876="A")&gt;0,"Completed",IF($M876="A","In Progress","Not started"))</f>
        <v>Not started</v>
      </c>
      <c r="W876" s="139"/>
      <c r="X876" s="26" t="s">
        <v>52</v>
      </c>
      <c r="Y876" s="147" t="str">
        <f t="shared" si="214"/>
        <v/>
      </c>
      <c r="Z876" s="26" t="s">
        <v>52</v>
      </c>
      <c r="AA876" s="144" t="str">
        <f t="shared" si="215"/>
        <v/>
      </c>
      <c r="AB876" s="140" t="s">
        <v>52</v>
      </c>
      <c r="AC876" s="157"/>
      <c r="AD876" s="158"/>
      <c r="AE876" s="147"/>
      <c r="EE876">
        <v>2327</v>
      </c>
      <c r="EF876">
        <v>3227</v>
      </c>
    </row>
    <row r="877" spans="1:144" hidden="1">
      <c r="A877" s="12">
        <v>4</v>
      </c>
      <c r="B877" s="12" t="s">
        <v>918</v>
      </c>
      <c r="C877" s="13"/>
      <c r="D877" s="173">
        <v>0</v>
      </c>
      <c r="E877" s="173"/>
      <c r="F877" s="173"/>
      <c r="G877" s="13"/>
      <c r="H877" s="14">
        <v>45565</v>
      </c>
      <c r="I877" s="14">
        <v>45588</v>
      </c>
      <c r="J877" s="13">
        <v>20</v>
      </c>
      <c r="L877" s="46"/>
      <c r="M877" s="47"/>
      <c r="N877" s="46"/>
      <c r="O877" s="47"/>
      <c r="V877" s="136"/>
      <c r="W877" s="139"/>
      <c r="Y877" s="147" t="str">
        <f t="shared" si="214"/>
        <v/>
      </c>
      <c r="AA877" s="144" t="str">
        <f t="shared" si="215"/>
        <v/>
      </c>
      <c r="AB877" s="140"/>
      <c r="AC877" s="157"/>
      <c r="AD877" s="158"/>
      <c r="AE877" s="147"/>
    </row>
    <row r="878" spans="1:144" hidden="1">
      <c r="A878" s="15">
        <v>5</v>
      </c>
      <c r="B878" s="15" t="s">
        <v>46</v>
      </c>
      <c r="C878" s="16"/>
      <c r="D878" s="174">
        <v>0</v>
      </c>
      <c r="E878" s="174"/>
      <c r="F878" s="174"/>
      <c r="G878" s="16"/>
      <c r="H878" s="17">
        <v>45565</v>
      </c>
      <c r="I878" s="17">
        <v>45588</v>
      </c>
      <c r="J878" s="16">
        <v>20</v>
      </c>
      <c r="L878" s="46"/>
      <c r="M878" s="47"/>
      <c r="N878" s="46"/>
      <c r="O878" s="47"/>
      <c r="V878" s="136"/>
      <c r="W878" s="139"/>
      <c r="Y878" s="147" t="str">
        <f t="shared" si="214"/>
        <v/>
      </c>
      <c r="AA878" s="144" t="str">
        <f t="shared" si="215"/>
        <v/>
      </c>
      <c r="AB878" s="140"/>
      <c r="AC878" s="157"/>
      <c r="AD878" s="158"/>
      <c r="AE878" s="147"/>
    </row>
    <row r="879" spans="1:144" ht="15" hidden="1" thickBot="1">
      <c r="A879" s="20">
        <v>6</v>
      </c>
      <c r="B879" s="20" t="s">
        <v>118</v>
      </c>
      <c r="C879" s="21"/>
      <c r="D879" s="176">
        <v>0</v>
      </c>
      <c r="E879" s="176"/>
      <c r="F879" s="176"/>
      <c r="G879" s="21"/>
      <c r="H879" s="22">
        <v>45565</v>
      </c>
      <c r="I879" s="22">
        <v>45588</v>
      </c>
      <c r="J879" s="21">
        <v>20</v>
      </c>
      <c r="L879" s="46"/>
      <c r="M879" s="47"/>
      <c r="N879" s="46"/>
      <c r="O879" s="47"/>
      <c r="V879" s="136"/>
      <c r="W879" s="139"/>
      <c r="Y879" s="147" t="str">
        <f t="shared" si="214"/>
        <v/>
      </c>
      <c r="AA879" s="144" t="str">
        <f t="shared" si="215"/>
        <v/>
      </c>
      <c r="AB879" s="140"/>
      <c r="AC879" s="157"/>
      <c r="AD879" s="158"/>
      <c r="AE879" s="147"/>
    </row>
    <row r="880" spans="1:144" ht="15" hidden="1" thickBot="1">
      <c r="A880" s="18">
        <v>9</v>
      </c>
      <c r="B880" s="18" t="s">
        <v>919</v>
      </c>
      <c r="C880" s="18" t="s">
        <v>920</v>
      </c>
      <c r="D880" s="175">
        <v>0</v>
      </c>
      <c r="E880" s="175" cm="1">
        <f t="array" ref="E880">SUMPRODUCT(($AK$2:$GH$2&lt;='S(Week)'!$N$3)*(AK880:GH880)*1)</f>
        <v>0</v>
      </c>
      <c r="F880" s="175">
        <f>IFERROR(E880*T880,0)</f>
        <v>0</v>
      </c>
      <c r="G880" s="18"/>
      <c r="H880" s="19">
        <v>45565</v>
      </c>
      <c r="I880" s="19">
        <v>45588</v>
      </c>
      <c r="J880" s="18">
        <v>20</v>
      </c>
      <c r="L880" s="46"/>
      <c r="M880" s="47"/>
      <c r="N880" s="46"/>
      <c r="O880" s="47"/>
      <c r="P880" s="52"/>
      <c r="Q880" s="39" t="s">
        <v>51</v>
      </c>
      <c r="R880" s="40">
        <v>100</v>
      </c>
      <c r="S880" s="41" t="s">
        <v>51</v>
      </c>
      <c r="T880" s="38">
        <f t="shared" ref="T880" si="225">IFERROR($P880/$R880,0)</f>
        <v>0</v>
      </c>
      <c r="V880" s="136" t="str">
        <f>IF(($M880="A")*($O880="A")&gt;0,"Completed",IF($M880="A","In Progress","Not started"))</f>
        <v>Not started</v>
      </c>
      <c r="W880" s="139"/>
      <c r="X880" s="26" t="s">
        <v>52</v>
      </c>
      <c r="Y880" s="147" t="str">
        <f t="shared" si="214"/>
        <v/>
      </c>
      <c r="Z880" s="26" t="s">
        <v>52</v>
      </c>
      <c r="AA880" s="144" t="str">
        <f t="shared" si="215"/>
        <v/>
      </c>
      <c r="AB880" s="140" t="s">
        <v>52</v>
      </c>
      <c r="AC880" s="157"/>
      <c r="AD880" s="158"/>
      <c r="AE880" s="147"/>
    </row>
    <row r="881" spans="1:143" hidden="1">
      <c r="A881" s="12">
        <v>4</v>
      </c>
      <c r="B881" s="12" t="s">
        <v>921</v>
      </c>
      <c r="C881" s="13"/>
      <c r="D881" s="173">
        <v>6999</v>
      </c>
      <c r="E881" s="173"/>
      <c r="F881" s="173"/>
      <c r="G881" s="13"/>
      <c r="H881" s="14">
        <v>45748</v>
      </c>
      <c r="I881" s="14">
        <v>45776</v>
      </c>
      <c r="J881" s="13">
        <v>24</v>
      </c>
      <c r="L881" s="46"/>
      <c r="M881" s="47"/>
      <c r="N881" s="46"/>
      <c r="O881" s="47"/>
      <c r="V881" s="136"/>
      <c r="W881" s="139"/>
      <c r="Y881" s="147" t="str">
        <f t="shared" si="214"/>
        <v/>
      </c>
      <c r="AA881" s="144" t="str">
        <f t="shared" si="215"/>
        <v/>
      </c>
      <c r="AB881" s="140"/>
      <c r="AC881" s="157"/>
      <c r="AD881" s="158"/>
      <c r="AE881" s="147"/>
      <c r="DX881">
        <v>1123</v>
      </c>
      <c r="DY881">
        <v>3054</v>
      </c>
      <c r="DZ881">
        <v>1407</v>
      </c>
      <c r="EA881">
        <v>993</v>
      </c>
      <c r="EB881">
        <v>423</v>
      </c>
    </row>
    <row r="882" spans="1:143" hidden="1">
      <c r="A882" s="15">
        <v>5</v>
      </c>
      <c r="B882" s="15" t="s">
        <v>46</v>
      </c>
      <c r="C882" s="16"/>
      <c r="D882" s="174">
        <v>6999</v>
      </c>
      <c r="E882" s="174"/>
      <c r="F882" s="174"/>
      <c r="G882" s="16"/>
      <c r="H882" s="17">
        <v>45748</v>
      </c>
      <c r="I882" s="17">
        <v>45776</v>
      </c>
      <c r="J882" s="16">
        <v>24</v>
      </c>
      <c r="L882" s="46"/>
      <c r="M882" s="47"/>
      <c r="N882" s="46"/>
      <c r="O882" s="47"/>
      <c r="V882" s="136"/>
      <c r="W882" s="139"/>
      <c r="Y882" s="147" t="str">
        <f t="shared" si="214"/>
        <v/>
      </c>
      <c r="AA882" s="144" t="str">
        <f t="shared" si="215"/>
        <v/>
      </c>
      <c r="AB882" s="140"/>
      <c r="AC882" s="157"/>
      <c r="AD882" s="158"/>
      <c r="AE882" s="147"/>
      <c r="DX882">
        <v>1123</v>
      </c>
      <c r="DY882">
        <v>3054</v>
      </c>
      <c r="DZ882">
        <v>1407</v>
      </c>
      <c r="EA882">
        <v>993</v>
      </c>
      <c r="EB882">
        <v>423</v>
      </c>
    </row>
    <row r="883" spans="1:143" ht="15" hidden="1" thickBot="1">
      <c r="A883" s="20">
        <v>6</v>
      </c>
      <c r="B883" s="20" t="s">
        <v>118</v>
      </c>
      <c r="C883" s="21"/>
      <c r="D883" s="176">
        <v>6999</v>
      </c>
      <c r="E883" s="176"/>
      <c r="F883" s="176"/>
      <c r="G883" s="21"/>
      <c r="H883" s="22">
        <v>45748</v>
      </c>
      <c r="I883" s="22">
        <v>45776</v>
      </c>
      <c r="J883" s="21">
        <v>24</v>
      </c>
      <c r="L883" s="46"/>
      <c r="M883" s="47"/>
      <c r="N883" s="46"/>
      <c r="O883" s="47"/>
      <c r="V883" s="136"/>
      <c r="W883" s="139"/>
      <c r="Y883" s="147" t="str">
        <f t="shared" si="214"/>
        <v/>
      </c>
      <c r="AA883" s="144" t="str">
        <f t="shared" si="215"/>
        <v/>
      </c>
      <c r="AB883" s="140"/>
      <c r="AC883" s="157"/>
      <c r="AD883" s="158"/>
      <c r="AE883" s="147"/>
      <c r="DX883">
        <v>1123</v>
      </c>
      <c r="DY883">
        <v>3054</v>
      </c>
      <c r="DZ883">
        <v>1407</v>
      </c>
      <c r="EA883">
        <v>993</v>
      </c>
      <c r="EB883">
        <v>423</v>
      </c>
    </row>
    <row r="884" spans="1:143" ht="15" hidden="1" thickBot="1">
      <c r="A884" s="18">
        <v>9</v>
      </c>
      <c r="B884" s="18" t="s">
        <v>922</v>
      </c>
      <c r="C884" s="18" t="s">
        <v>923</v>
      </c>
      <c r="D884" s="175">
        <v>5848</v>
      </c>
      <c r="E884" s="175" cm="1">
        <f t="array" ref="E884">SUMPRODUCT(($AK$2:$GH$2&lt;='S(Week)'!$N$3)*(AK884:GH884)*1)</f>
        <v>5849</v>
      </c>
      <c r="F884" s="175">
        <f>IFERROR(E884*T884,0)</f>
        <v>0</v>
      </c>
      <c r="G884" s="18"/>
      <c r="H884" s="19">
        <v>45748</v>
      </c>
      <c r="I884" s="19">
        <v>45771</v>
      </c>
      <c r="J884" s="18">
        <v>20</v>
      </c>
      <c r="L884" s="46"/>
      <c r="M884" s="47"/>
      <c r="N884" s="46"/>
      <c r="O884" s="47"/>
      <c r="P884" s="52"/>
      <c r="Q884" s="39" t="s">
        <v>51</v>
      </c>
      <c r="R884" s="40">
        <v>100</v>
      </c>
      <c r="S884" s="41" t="s">
        <v>51</v>
      </c>
      <c r="T884" s="38">
        <f t="shared" ref="T884:T885" si="226">IFERROR($P884/$R884,0)</f>
        <v>0</v>
      </c>
      <c r="V884" s="136" t="str">
        <f t="shared" ref="V884:V885" si="227">IF(($M884="A")*($O884="A")&gt;0,"Completed",IF($M884="A","In Progress","Not started"))</f>
        <v>Not started</v>
      </c>
      <c r="W884" s="139"/>
      <c r="X884" s="26" t="s">
        <v>52</v>
      </c>
      <c r="Y884" s="147" t="str">
        <f t="shared" si="214"/>
        <v/>
      </c>
      <c r="Z884" s="26" t="s">
        <v>52</v>
      </c>
      <c r="AA884" s="144" t="str">
        <f t="shared" si="215"/>
        <v/>
      </c>
      <c r="AB884" s="140" t="s">
        <v>52</v>
      </c>
      <c r="AC884" s="157"/>
      <c r="AD884" s="158"/>
      <c r="AE884" s="147"/>
      <c r="DX884">
        <v>1123</v>
      </c>
      <c r="DY884">
        <v>3054</v>
      </c>
      <c r="DZ884">
        <v>1407</v>
      </c>
      <c r="EA884">
        <v>265</v>
      </c>
    </row>
    <row r="885" spans="1:143" ht="15" hidden="1" thickBot="1">
      <c r="A885" s="18">
        <v>9</v>
      </c>
      <c r="B885" s="18" t="s">
        <v>924</v>
      </c>
      <c r="C885" s="18" t="s">
        <v>925</v>
      </c>
      <c r="D885" s="175">
        <v>1151</v>
      </c>
      <c r="E885" s="175" cm="1">
        <f t="array" ref="E885">SUMPRODUCT(($AK$2:$GH$2&lt;='S(Week)'!$N$3)*(AK885:GH885)*1)</f>
        <v>1151</v>
      </c>
      <c r="F885" s="175">
        <f>IFERROR(E885*T885,0)</f>
        <v>0</v>
      </c>
      <c r="G885" s="18"/>
      <c r="H885" s="19">
        <v>45771</v>
      </c>
      <c r="I885" s="19">
        <v>45776</v>
      </c>
      <c r="J885" s="18">
        <v>4</v>
      </c>
      <c r="L885" s="46"/>
      <c r="M885" s="47"/>
      <c r="N885" s="46"/>
      <c r="O885" s="47"/>
      <c r="P885" s="52"/>
      <c r="Q885" s="39" t="s">
        <v>51</v>
      </c>
      <c r="R885" s="40">
        <v>100</v>
      </c>
      <c r="S885" s="41" t="s">
        <v>51</v>
      </c>
      <c r="T885" s="38">
        <f t="shared" si="226"/>
        <v>0</v>
      </c>
      <c r="V885" s="136" t="str">
        <f t="shared" si="227"/>
        <v>Not started</v>
      </c>
      <c r="W885" s="139"/>
      <c r="X885" s="26" t="s">
        <v>52</v>
      </c>
      <c r="Y885" s="147" t="str">
        <f t="shared" si="214"/>
        <v/>
      </c>
      <c r="Z885" s="26" t="s">
        <v>52</v>
      </c>
      <c r="AA885" s="144" t="str">
        <f t="shared" si="215"/>
        <v/>
      </c>
      <c r="AB885" s="140" t="s">
        <v>52</v>
      </c>
      <c r="AC885" s="157"/>
      <c r="AD885" s="158"/>
      <c r="AE885" s="147"/>
      <c r="EA885">
        <v>728</v>
      </c>
      <c r="EB885">
        <v>423</v>
      </c>
    </row>
    <row r="886" spans="1:143">
      <c r="A886" s="82">
        <v>4</v>
      </c>
      <c r="B886" s="12" t="s">
        <v>926</v>
      </c>
      <c r="C886" s="13"/>
      <c r="D886" s="173">
        <v>36398</v>
      </c>
      <c r="E886" s="173"/>
      <c r="F886" s="173"/>
      <c r="G886" s="13"/>
      <c r="H886" s="14">
        <v>45793</v>
      </c>
      <c r="I886" s="14">
        <v>45855</v>
      </c>
      <c r="J886" s="13">
        <v>53</v>
      </c>
      <c r="L886" s="46"/>
      <c r="M886" s="47"/>
      <c r="N886" s="46"/>
      <c r="O886" s="47"/>
      <c r="V886" s="136"/>
      <c r="W886" s="139"/>
      <c r="Y886" s="147" t="str">
        <f t="shared" si="214"/>
        <v/>
      </c>
      <c r="AA886" s="144" t="str">
        <f t="shared" si="215"/>
        <v/>
      </c>
      <c r="AB886" s="140"/>
      <c r="AC886" s="157"/>
      <c r="AD886" s="158"/>
      <c r="AE886" s="147"/>
      <c r="ED886">
        <v>178</v>
      </c>
      <c r="EE886">
        <v>1999</v>
      </c>
      <c r="EF886">
        <v>7419</v>
      </c>
      <c r="EG886">
        <v>12150</v>
      </c>
      <c r="EH886">
        <v>6204</v>
      </c>
      <c r="EI886">
        <v>1361</v>
      </c>
      <c r="EJ886">
        <v>1442</v>
      </c>
      <c r="EK886">
        <v>3653</v>
      </c>
      <c r="EL886">
        <v>1677</v>
      </c>
      <c r="EM886">
        <v>314</v>
      </c>
    </row>
    <row r="887" spans="1:143">
      <c r="A887" s="15">
        <v>5</v>
      </c>
      <c r="B887" s="15" t="s">
        <v>46</v>
      </c>
      <c r="C887" s="16"/>
      <c r="D887" s="174">
        <v>36398</v>
      </c>
      <c r="E887" s="174"/>
      <c r="F887" s="174"/>
      <c r="G887" s="16"/>
      <c r="H887" s="17">
        <v>45793</v>
      </c>
      <c r="I887" s="17">
        <v>45855</v>
      </c>
      <c r="J887" s="16">
        <v>53</v>
      </c>
      <c r="L887" s="46"/>
      <c r="M887" s="47"/>
      <c r="N887" s="46"/>
      <c r="O887" s="47"/>
      <c r="V887" s="136"/>
      <c r="W887" s="139"/>
      <c r="Y887" s="147" t="str">
        <f t="shared" si="214"/>
        <v/>
      </c>
      <c r="AA887" s="144" t="str">
        <f t="shared" si="215"/>
        <v/>
      </c>
      <c r="AB887" s="140"/>
      <c r="AC887" s="157"/>
      <c r="AD887" s="158"/>
      <c r="AE887" s="147"/>
      <c r="ED887">
        <v>178</v>
      </c>
      <c r="EE887">
        <v>1999</v>
      </c>
      <c r="EF887">
        <v>7419</v>
      </c>
      <c r="EG887">
        <v>12150</v>
      </c>
      <c r="EH887">
        <v>6204</v>
      </c>
      <c r="EI887">
        <v>1361</v>
      </c>
      <c r="EJ887">
        <v>1442</v>
      </c>
      <c r="EK887">
        <v>3653</v>
      </c>
      <c r="EL887">
        <v>1677</v>
      </c>
      <c r="EM887">
        <v>314</v>
      </c>
    </row>
    <row r="888" spans="1:143">
      <c r="A888" s="20">
        <v>6</v>
      </c>
      <c r="B888" s="20" t="s">
        <v>47</v>
      </c>
      <c r="C888" s="21"/>
      <c r="D888" s="176">
        <v>29399</v>
      </c>
      <c r="E888" s="176"/>
      <c r="F888" s="176"/>
      <c r="G888" s="21"/>
      <c r="H888" s="22">
        <v>45793</v>
      </c>
      <c r="I888" s="22">
        <v>45831</v>
      </c>
      <c r="J888" s="21">
        <v>33</v>
      </c>
      <c r="L888" s="46"/>
      <c r="M888" s="47"/>
      <c r="N888" s="46"/>
      <c r="O888" s="47"/>
      <c r="V888" s="136"/>
      <c r="W888" s="139"/>
      <c r="Y888" s="147" t="str">
        <f t="shared" si="214"/>
        <v/>
      </c>
      <c r="AA888" s="144" t="str">
        <f t="shared" si="215"/>
        <v/>
      </c>
      <c r="AB888" s="140"/>
      <c r="AC888" s="157"/>
      <c r="AD888" s="158"/>
      <c r="AE888" s="147"/>
      <c r="ED888">
        <v>178</v>
      </c>
      <c r="EE888">
        <v>1999</v>
      </c>
      <c r="EF888">
        <v>7419</v>
      </c>
      <c r="EG888">
        <v>12150</v>
      </c>
      <c r="EH888">
        <v>6204</v>
      </c>
      <c r="EI888">
        <v>1361</v>
      </c>
      <c r="EJ888">
        <v>87</v>
      </c>
    </row>
    <row r="889" spans="1:143" ht="15" thickBot="1">
      <c r="A889" s="18">
        <v>9</v>
      </c>
      <c r="B889" s="18" t="s">
        <v>927</v>
      </c>
      <c r="C889" s="18" t="s">
        <v>928</v>
      </c>
      <c r="D889" s="175">
        <v>29399</v>
      </c>
      <c r="E889" s="175" cm="1">
        <f t="array" ref="E889">SUMPRODUCT(($AK$2:$GH$2&lt;='S(Week)'!$N$3)*(AK889:GH889)*1)</f>
        <v>29398</v>
      </c>
      <c r="F889" s="175">
        <f>IFERROR(E889*T889,0)</f>
        <v>0</v>
      </c>
      <c r="G889" s="18"/>
      <c r="H889" s="19">
        <v>45793</v>
      </c>
      <c r="I889" s="19">
        <v>45831</v>
      </c>
      <c r="J889" s="18">
        <v>33</v>
      </c>
      <c r="L889" s="46"/>
      <c r="M889" s="47"/>
      <c r="N889" s="46"/>
      <c r="O889" s="47"/>
      <c r="T889" s="38">
        <f>(E890*T890)+(E891*T891)+(E892*T892)</f>
        <v>0</v>
      </c>
      <c r="V889" s="136" t="str">
        <f>IF(($M889="A")*($O889="A")&gt;0,"Completed",IF($M889="A","In Progress","Not started"))</f>
        <v>Not started</v>
      </c>
      <c r="W889" s="139"/>
      <c r="Y889" s="147" t="str">
        <f t="shared" si="214"/>
        <v/>
      </c>
      <c r="AA889" s="144" t="str">
        <f t="shared" si="215"/>
        <v/>
      </c>
      <c r="AB889" s="140"/>
      <c r="AC889" s="157"/>
      <c r="AD889" s="158"/>
      <c r="AE889" s="147"/>
      <c r="ED889">
        <v>178</v>
      </c>
      <c r="EE889">
        <v>1999</v>
      </c>
      <c r="EF889">
        <v>7419</v>
      </c>
      <c r="EG889">
        <v>12150</v>
      </c>
      <c r="EH889">
        <v>6204</v>
      </c>
      <c r="EI889">
        <v>1361</v>
      </c>
      <c r="EJ889">
        <v>87</v>
      </c>
    </row>
    <row r="890" spans="1:143" outlineLevel="6">
      <c r="A890" s="18"/>
      <c r="B890" s="18"/>
      <c r="C890" s="25" t="s">
        <v>73</v>
      </c>
      <c r="D890" s="175"/>
      <c r="E890" s="175">
        <v>0.1</v>
      </c>
      <c r="F890" s="175"/>
      <c r="G890" s="19"/>
      <c r="H890" s="19"/>
      <c r="I890" s="18"/>
      <c r="L890" s="46"/>
      <c r="M890" s="47"/>
      <c r="N890" s="46"/>
      <c r="O890" s="47"/>
      <c r="P890" s="53"/>
      <c r="Q890" s="29" t="s">
        <v>82</v>
      </c>
      <c r="R890" s="30"/>
      <c r="S890" s="31" t="s">
        <v>82</v>
      </c>
      <c r="T890" s="38">
        <f t="shared" ref="T890:T892" si="228">IFERROR($P890/$R890,0)</f>
        <v>0</v>
      </c>
      <c r="V890" s="136"/>
      <c r="W890" s="139"/>
      <c r="X890" s="26" t="s">
        <v>81</v>
      </c>
      <c r="Y890" s="147" t="str">
        <f t="shared" si="214"/>
        <v/>
      </c>
      <c r="Z890" s="26" t="s">
        <v>81</v>
      </c>
      <c r="AA890" s="144" t="str">
        <f t="shared" si="215"/>
        <v/>
      </c>
      <c r="AB890" s="140" t="s">
        <v>81</v>
      </c>
      <c r="AC890" s="159" t="s">
        <v>74</v>
      </c>
      <c r="AD890" s="160" t="s">
        <v>75</v>
      </c>
      <c r="AE890" s="160" t="s">
        <v>76</v>
      </c>
    </row>
    <row r="891" spans="1:143" outlineLevel="6">
      <c r="A891" s="18"/>
      <c r="B891" s="18"/>
      <c r="C891" s="25" t="s">
        <v>77</v>
      </c>
      <c r="D891" s="175"/>
      <c r="E891" s="175">
        <v>0.4</v>
      </c>
      <c r="F891" s="175"/>
      <c r="G891" s="19"/>
      <c r="H891" s="19"/>
      <c r="I891" s="18"/>
      <c r="L891" s="46"/>
      <c r="M891" s="47"/>
      <c r="N891" s="46"/>
      <c r="O891" s="47"/>
      <c r="P891" s="54"/>
      <c r="Q891" s="32" t="s">
        <v>78</v>
      </c>
      <c r="R891" s="33"/>
      <c r="S891" s="34" t="s">
        <v>78</v>
      </c>
      <c r="T891" s="38">
        <f t="shared" si="228"/>
        <v>0</v>
      </c>
      <c r="V891" s="136"/>
      <c r="W891" s="139"/>
      <c r="X891" s="26" t="s">
        <v>79</v>
      </c>
      <c r="Y891" s="147" t="str">
        <f t="shared" si="214"/>
        <v/>
      </c>
      <c r="Z891" s="26" t="s">
        <v>79</v>
      </c>
      <c r="AA891" s="144" t="str">
        <f t="shared" si="215"/>
        <v/>
      </c>
      <c r="AB891" s="140" t="s">
        <v>79</v>
      </c>
      <c r="AC891" s="159" t="s">
        <v>74</v>
      </c>
      <c r="AD891" s="160" t="s">
        <v>75</v>
      </c>
      <c r="AE891" s="160" t="s">
        <v>76</v>
      </c>
    </row>
    <row r="892" spans="1:143" ht="15" outlineLevel="6" thickBot="1">
      <c r="A892" s="18"/>
      <c r="B892" s="18"/>
      <c r="C892" s="25" t="s">
        <v>80</v>
      </c>
      <c r="D892" s="175"/>
      <c r="E892" s="175">
        <v>0.5</v>
      </c>
      <c r="F892" s="175"/>
      <c r="G892" s="19"/>
      <c r="H892" s="19"/>
      <c r="I892" s="18"/>
      <c r="L892" s="46"/>
      <c r="M892" s="47"/>
      <c r="N892" s="46"/>
      <c r="O892" s="47"/>
      <c r="P892" s="55"/>
      <c r="Q892" s="35" t="s">
        <v>82</v>
      </c>
      <c r="R892" s="36"/>
      <c r="S892" s="37" t="s">
        <v>82</v>
      </c>
      <c r="T892" s="38">
        <f t="shared" si="228"/>
        <v>0</v>
      </c>
      <c r="V892" s="136"/>
      <c r="W892" s="139"/>
      <c r="X892" s="26" t="s">
        <v>81</v>
      </c>
      <c r="Y892" s="147" t="str">
        <f t="shared" si="214"/>
        <v/>
      </c>
      <c r="Z892" s="26" t="s">
        <v>81</v>
      </c>
      <c r="AA892" s="144" t="str">
        <f t="shared" si="215"/>
        <v/>
      </c>
      <c r="AB892" s="140" t="s">
        <v>81</v>
      </c>
      <c r="AC892" s="159" t="s">
        <v>74</v>
      </c>
      <c r="AD892" s="160" t="s">
        <v>75</v>
      </c>
      <c r="AE892" s="160" t="s">
        <v>76</v>
      </c>
    </row>
    <row r="893" spans="1:143" ht="15" hidden="1" thickBot="1">
      <c r="A893" s="20">
        <v>6</v>
      </c>
      <c r="B893" s="20" t="s">
        <v>118</v>
      </c>
      <c r="C893" s="21"/>
      <c r="D893" s="176">
        <v>6999</v>
      </c>
      <c r="E893" s="176"/>
      <c r="F893" s="176"/>
      <c r="G893" s="21"/>
      <c r="H893" s="22">
        <v>45831</v>
      </c>
      <c r="I893" s="22">
        <v>45855</v>
      </c>
      <c r="J893" s="21">
        <v>20</v>
      </c>
      <c r="L893" s="46"/>
      <c r="M893" s="47"/>
      <c r="N893" s="46"/>
      <c r="O893" s="47"/>
      <c r="V893" s="136"/>
      <c r="W893" s="139"/>
      <c r="Y893" s="147" t="str">
        <f t="shared" si="214"/>
        <v/>
      </c>
      <c r="AA893" s="144" t="str">
        <f t="shared" si="215"/>
        <v/>
      </c>
      <c r="AB893" s="140"/>
      <c r="AC893" s="157"/>
      <c r="AD893" s="158"/>
      <c r="AE893" s="147"/>
      <c r="EJ893">
        <v>1355</v>
      </c>
      <c r="EK893">
        <v>3653</v>
      </c>
      <c r="EL893">
        <v>1677</v>
      </c>
      <c r="EM893">
        <v>314</v>
      </c>
    </row>
    <row r="894" spans="1:143" ht="15" hidden="1" thickBot="1">
      <c r="A894" s="18">
        <v>9</v>
      </c>
      <c r="B894" s="18" t="s">
        <v>929</v>
      </c>
      <c r="C894" s="18" t="s">
        <v>930</v>
      </c>
      <c r="D894" s="175">
        <v>6999</v>
      </c>
      <c r="E894" s="175" cm="1">
        <f t="array" ref="E894">SUMPRODUCT(($AK$2:$GH$2&lt;='S(Week)'!$N$3)*(AK894:GH894)*1)</f>
        <v>6999</v>
      </c>
      <c r="F894" s="175">
        <f>IFERROR(E894*T894,0)</f>
        <v>0</v>
      </c>
      <c r="G894" s="18"/>
      <c r="H894" s="19">
        <v>45831</v>
      </c>
      <c r="I894" s="19">
        <v>45855</v>
      </c>
      <c r="J894" s="18">
        <v>20</v>
      </c>
      <c r="L894" s="46"/>
      <c r="M894" s="47"/>
      <c r="N894" s="46"/>
      <c r="O894" s="47"/>
      <c r="P894" s="52"/>
      <c r="Q894" s="39" t="s">
        <v>51</v>
      </c>
      <c r="R894" s="40">
        <v>100</v>
      </c>
      <c r="S894" s="41" t="s">
        <v>51</v>
      </c>
      <c r="T894" s="38">
        <f t="shared" ref="T894" si="229">IFERROR($P894/$R894,0)</f>
        <v>0</v>
      </c>
      <c r="V894" s="136" t="str">
        <f>IF(($M894="A")*($O894="A")&gt;0,"Completed",IF($M894="A","In Progress","Not started"))</f>
        <v>Not started</v>
      </c>
      <c r="W894" s="139"/>
      <c r="X894" s="26" t="s">
        <v>52</v>
      </c>
      <c r="Y894" s="147" t="str">
        <f t="shared" si="214"/>
        <v/>
      </c>
      <c r="Z894" s="26" t="s">
        <v>52</v>
      </c>
      <c r="AA894" s="144" t="str">
        <f t="shared" si="215"/>
        <v/>
      </c>
      <c r="AB894" s="140" t="s">
        <v>52</v>
      </c>
      <c r="AC894" s="157"/>
      <c r="AD894" s="158"/>
      <c r="AE894" s="147"/>
      <c r="EJ894">
        <v>1355</v>
      </c>
      <c r="EK894">
        <v>3653</v>
      </c>
      <c r="EL894">
        <v>1677</v>
      </c>
      <c r="EM894">
        <v>314</v>
      </c>
    </row>
    <row r="895" spans="1:143" hidden="1">
      <c r="A895" s="12">
        <v>4</v>
      </c>
      <c r="B895" s="12" t="s">
        <v>931</v>
      </c>
      <c r="C895" s="13"/>
      <c r="D895" s="173">
        <v>8916</v>
      </c>
      <c r="E895" s="173"/>
      <c r="F895" s="173"/>
      <c r="G895" s="13"/>
      <c r="H895" s="14">
        <v>45458</v>
      </c>
      <c r="I895" s="14">
        <v>45518</v>
      </c>
      <c r="J895" s="13">
        <v>52</v>
      </c>
      <c r="L895" s="46"/>
      <c r="M895" s="47"/>
      <c r="N895" s="46"/>
      <c r="O895" s="47"/>
      <c r="V895" s="136"/>
      <c r="W895" s="139"/>
      <c r="Y895" s="147" t="str">
        <f t="shared" si="214"/>
        <v/>
      </c>
      <c r="AA895" s="144" t="str">
        <f t="shared" si="215"/>
        <v/>
      </c>
      <c r="AB895" s="140"/>
      <c r="AC895" s="157"/>
      <c r="AD895" s="158"/>
      <c r="AE895" s="147"/>
      <c r="CH895">
        <v>309</v>
      </c>
      <c r="CI895">
        <v>1826</v>
      </c>
      <c r="CJ895">
        <v>1618</v>
      </c>
      <c r="CK895">
        <v>1385</v>
      </c>
      <c r="CL895">
        <v>1195</v>
      </c>
      <c r="CM895">
        <v>960</v>
      </c>
      <c r="CN895">
        <v>714</v>
      </c>
      <c r="CO895">
        <v>541</v>
      </c>
      <c r="CP895">
        <v>269</v>
      </c>
      <c r="CQ895">
        <v>98</v>
      </c>
    </row>
    <row r="896" spans="1:143" hidden="1">
      <c r="A896" s="15">
        <v>5</v>
      </c>
      <c r="B896" s="15" t="s">
        <v>46</v>
      </c>
      <c r="C896" s="16"/>
      <c r="D896" s="174">
        <v>8916</v>
      </c>
      <c r="E896" s="174"/>
      <c r="F896" s="174"/>
      <c r="G896" s="16"/>
      <c r="H896" s="17">
        <v>45458</v>
      </c>
      <c r="I896" s="17">
        <v>45518</v>
      </c>
      <c r="J896" s="16">
        <v>52</v>
      </c>
      <c r="L896" s="46"/>
      <c r="M896" s="47"/>
      <c r="N896" s="46"/>
      <c r="O896" s="47"/>
      <c r="V896" s="136"/>
      <c r="W896" s="139"/>
      <c r="Y896" s="147" t="str">
        <f t="shared" si="214"/>
        <v/>
      </c>
      <c r="AA896" s="144" t="str">
        <f t="shared" si="215"/>
        <v/>
      </c>
      <c r="AB896" s="140"/>
      <c r="AC896" s="157"/>
      <c r="AD896" s="158"/>
      <c r="AE896" s="147"/>
      <c r="CH896">
        <v>309</v>
      </c>
      <c r="CI896">
        <v>1826</v>
      </c>
      <c r="CJ896">
        <v>1618</v>
      </c>
      <c r="CK896">
        <v>1385</v>
      </c>
      <c r="CL896">
        <v>1195</v>
      </c>
      <c r="CM896">
        <v>960</v>
      </c>
      <c r="CN896">
        <v>714</v>
      </c>
      <c r="CO896">
        <v>541</v>
      </c>
      <c r="CP896">
        <v>269</v>
      </c>
      <c r="CQ896">
        <v>98</v>
      </c>
    </row>
    <row r="897" spans="1:190" ht="15" hidden="1" thickBot="1">
      <c r="A897" s="20">
        <v>6</v>
      </c>
      <c r="B897" s="20" t="s">
        <v>118</v>
      </c>
      <c r="C897" s="21"/>
      <c r="D897" s="176">
        <v>8916</v>
      </c>
      <c r="E897" s="176"/>
      <c r="F897" s="176"/>
      <c r="G897" s="21"/>
      <c r="H897" s="22">
        <v>45458</v>
      </c>
      <c r="I897" s="22">
        <v>45518</v>
      </c>
      <c r="J897" s="21">
        <v>52</v>
      </c>
      <c r="L897" s="46"/>
      <c r="M897" s="47"/>
      <c r="N897" s="46"/>
      <c r="O897" s="47"/>
      <c r="V897" s="136"/>
      <c r="W897" s="139"/>
      <c r="Y897" s="147" t="str">
        <f t="shared" si="214"/>
        <v/>
      </c>
      <c r="AA897" s="144" t="str">
        <f t="shared" si="215"/>
        <v/>
      </c>
      <c r="AB897" s="140"/>
      <c r="AC897" s="157"/>
      <c r="AD897" s="158"/>
      <c r="AE897" s="147"/>
      <c r="CH897">
        <v>309</v>
      </c>
      <c r="CI897">
        <v>1826</v>
      </c>
      <c r="CJ897">
        <v>1618</v>
      </c>
      <c r="CK897">
        <v>1385</v>
      </c>
      <c r="CL897">
        <v>1195</v>
      </c>
      <c r="CM897">
        <v>960</v>
      </c>
      <c r="CN897">
        <v>714</v>
      </c>
      <c r="CO897">
        <v>541</v>
      </c>
      <c r="CP897">
        <v>269</v>
      </c>
      <c r="CQ897">
        <v>98</v>
      </c>
    </row>
    <row r="898" spans="1:190" ht="15" hidden="1" thickBot="1">
      <c r="A898" s="18">
        <v>9</v>
      </c>
      <c r="B898" s="18" t="s">
        <v>932</v>
      </c>
      <c r="C898" s="18" t="s">
        <v>933</v>
      </c>
      <c r="D898" s="175">
        <v>8916</v>
      </c>
      <c r="E898" s="175" cm="1">
        <f t="array" ref="E898">SUMPRODUCT(($AK$2:$GH$2&lt;='S(Week)'!$N$3)*(AK898:GH898)*1)</f>
        <v>8915</v>
      </c>
      <c r="F898" s="175">
        <f>IFERROR(E898*T898,0)</f>
        <v>0</v>
      </c>
      <c r="G898" s="18"/>
      <c r="H898" s="19">
        <v>45458</v>
      </c>
      <c r="I898" s="19">
        <v>45518</v>
      </c>
      <c r="J898" s="18">
        <v>52</v>
      </c>
      <c r="L898" s="46"/>
      <c r="M898" s="47"/>
      <c r="N898" s="46"/>
      <c r="O898" s="47"/>
      <c r="P898" s="52"/>
      <c r="Q898" s="39" t="s">
        <v>51</v>
      </c>
      <c r="R898" s="40">
        <v>100</v>
      </c>
      <c r="S898" s="41" t="s">
        <v>51</v>
      </c>
      <c r="T898" s="38">
        <f t="shared" ref="T898" si="230">IFERROR($P898/$R898,0)</f>
        <v>0</v>
      </c>
      <c r="V898" s="136" t="str">
        <f>IF(($M898="A")*($O898="A")&gt;0,"Completed",IF($M898="A","In Progress","Not started"))</f>
        <v>Not started</v>
      </c>
      <c r="W898" s="139"/>
      <c r="X898" s="26" t="s">
        <v>52</v>
      </c>
      <c r="Y898" s="147" t="str">
        <f t="shared" si="214"/>
        <v/>
      </c>
      <c r="Z898" s="26" t="s">
        <v>52</v>
      </c>
      <c r="AA898" s="144" t="str">
        <f t="shared" si="215"/>
        <v/>
      </c>
      <c r="AB898" s="140" t="s">
        <v>52</v>
      </c>
      <c r="AC898" s="157"/>
      <c r="AD898" s="158"/>
      <c r="AE898" s="147"/>
      <c r="CH898">
        <v>309</v>
      </c>
      <c r="CI898">
        <v>1826</v>
      </c>
      <c r="CJ898">
        <v>1618</v>
      </c>
      <c r="CK898">
        <v>1385</v>
      </c>
      <c r="CL898">
        <v>1195</v>
      </c>
      <c r="CM898">
        <v>960</v>
      </c>
      <c r="CN898">
        <v>714</v>
      </c>
      <c r="CO898">
        <v>541</v>
      </c>
      <c r="CP898">
        <v>269</v>
      </c>
      <c r="CQ898">
        <v>98</v>
      </c>
    </row>
    <row r="899" spans="1:190" hidden="1">
      <c r="A899" s="12">
        <v>4</v>
      </c>
      <c r="B899" s="12" t="s">
        <v>934</v>
      </c>
      <c r="C899" s="13"/>
      <c r="D899" s="173">
        <v>5554</v>
      </c>
      <c r="E899" s="173"/>
      <c r="F899" s="173"/>
      <c r="G899" s="13"/>
      <c r="H899" s="14">
        <v>45688</v>
      </c>
      <c r="I899" s="14">
        <v>45698</v>
      </c>
      <c r="J899" s="13">
        <v>8</v>
      </c>
      <c r="L899" s="46"/>
      <c r="M899" s="47"/>
      <c r="N899" s="46"/>
      <c r="O899" s="47"/>
      <c r="V899" s="136"/>
      <c r="W899" s="139"/>
      <c r="Y899" s="147" t="str">
        <f t="shared" si="214"/>
        <v/>
      </c>
      <c r="AA899" s="144" t="str">
        <f t="shared" si="215"/>
        <v/>
      </c>
      <c r="AB899" s="140"/>
      <c r="AC899" s="157"/>
      <c r="AD899" s="158"/>
      <c r="AE899" s="147"/>
      <c r="DO899">
        <v>1019</v>
      </c>
      <c r="DP899">
        <v>4486</v>
      </c>
      <c r="DQ899">
        <v>49</v>
      </c>
    </row>
    <row r="900" spans="1:190" hidden="1">
      <c r="A900" s="15">
        <v>5</v>
      </c>
      <c r="B900" s="15" t="s">
        <v>46</v>
      </c>
      <c r="C900" s="16"/>
      <c r="D900" s="174">
        <v>5554</v>
      </c>
      <c r="E900" s="174"/>
      <c r="F900" s="174"/>
      <c r="G900" s="16"/>
      <c r="H900" s="17">
        <v>45688</v>
      </c>
      <c r="I900" s="17">
        <v>45698</v>
      </c>
      <c r="J900" s="16">
        <v>8</v>
      </c>
      <c r="L900" s="46"/>
      <c r="M900" s="47"/>
      <c r="N900" s="46"/>
      <c r="O900" s="47"/>
      <c r="V900" s="136"/>
      <c r="W900" s="139"/>
      <c r="Y900" s="147" t="str">
        <f t="shared" si="214"/>
        <v/>
      </c>
      <c r="AA900" s="144" t="str">
        <f t="shared" si="215"/>
        <v/>
      </c>
      <c r="AB900" s="140"/>
      <c r="AC900" s="157"/>
      <c r="AD900" s="158"/>
      <c r="AE900" s="147"/>
      <c r="DO900">
        <v>1019</v>
      </c>
      <c r="DP900">
        <v>4486</v>
      </c>
      <c r="DQ900">
        <v>49</v>
      </c>
    </row>
    <row r="901" spans="1:190" ht="15" hidden="1" thickBot="1">
      <c r="A901" s="20">
        <v>6</v>
      </c>
      <c r="B901" s="20" t="s">
        <v>118</v>
      </c>
      <c r="C901" s="21"/>
      <c r="D901" s="176">
        <v>5554</v>
      </c>
      <c r="E901" s="176"/>
      <c r="F901" s="176"/>
      <c r="G901" s="21"/>
      <c r="H901" s="22">
        <v>45688</v>
      </c>
      <c r="I901" s="22">
        <v>45698</v>
      </c>
      <c r="J901" s="21">
        <v>8</v>
      </c>
      <c r="L901" s="46"/>
      <c r="M901" s="47"/>
      <c r="N901" s="46"/>
      <c r="O901" s="47"/>
      <c r="V901" s="136"/>
      <c r="W901" s="139"/>
      <c r="Y901" s="147" t="str">
        <f t="shared" si="214"/>
        <v/>
      </c>
      <c r="AA901" s="144" t="str">
        <f t="shared" si="215"/>
        <v/>
      </c>
      <c r="AB901" s="140"/>
      <c r="AC901" s="157"/>
      <c r="AD901" s="158"/>
      <c r="AE901" s="147"/>
      <c r="DO901">
        <v>1019</v>
      </c>
      <c r="DP901">
        <v>4486</v>
      </c>
      <c r="DQ901">
        <v>49</v>
      </c>
    </row>
    <row r="902" spans="1:190" ht="15" hidden="1" thickBot="1">
      <c r="A902" s="18">
        <v>9</v>
      </c>
      <c r="B902" s="18" t="s">
        <v>935</v>
      </c>
      <c r="C902" s="18" t="s">
        <v>936</v>
      </c>
      <c r="D902" s="175">
        <v>5554</v>
      </c>
      <c r="E902" s="175" cm="1">
        <f t="array" ref="E902">SUMPRODUCT(($AK$2:$GH$2&lt;='S(Week)'!$N$3)*(AK902:GH902)*1)</f>
        <v>5554</v>
      </c>
      <c r="F902" s="175">
        <f>IFERROR(E902*T902,0)</f>
        <v>0</v>
      </c>
      <c r="G902" s="18"/>
      <c r="H902" s="19">
        <v>45688</v>
      </c>
      <c r="I902" s="19">
        <v>45698</v>
      </c>
      <c r="J902" s="18">
        <v>8</v>
      </c>
      <c r="L902" s="46"/>
      <c r="M902" s="47"/>
      <c r="N902" s="46"/>
      <c r="O902" s="47"/>
      <c r="P902" s="52"/>
      <c r="Q902" s="39" t="s">
        <v>51</v>
      </c>
      <c r="R902" s="40">
        <v>100</v>
      </c>
      <c r="S902" s="41" t="s">
        <v>51</v>
      </c>
      <c r="T902" s="38">
        <f t="shared" ref="T902" si="231">IFERROR($P902/$R902,0)</f>
        <v>0</v>
      </c>
      <c r="V902" s="136" t="str">
        <f>IF(($M902="A")*($O902="A")&gt;0,"Completed",IF($M902="A","In Progress","Not started"))</f>
        <v>Not started</v>
      </c>
      <c r="W902" s="139"/>
      <c r="X902" s="26" t="s">
        <v>52</v>
      </c>
      <c r="Y902" s="147" t="str">
        <f t="shared" si="214"/>
        <v/>
      </c>
      <c r="Z902" s="26" t="s">
        <v>52</v>
      </c>
      <c r="AA902" s="144" t="str">
        <f t="shared" si="215"/>
        <v/>
      </c>
      <c r="AB902" s="140" t="s">
        <v>52</v>
      </c>
      <c r="AC902" s="157"/>
      <c r="AD902" s="158"/>
      <c r="AE902" s="147"/>
      <c r="DO902">
        <v>1019</v>
      </c>
      <c r="DP902">
        <v>4486</v>
      </c>
      <c r="DQ902">
        <v>49</v>
      </c>
    </row>
    <row r="903" spans="1:190" hidden="1">
      <c r="A903" s="9">
        <v>3</v>
      </c>
      <c r="B903" s="9" t="s">
        <v>937</v>
      </c>
      <c r="C903" s="10"/>
      <c r="D903" s="172">
        <v>17604</v>
      </c>
      <c r="E903" s="172"/>
      <c r="F903" s="172"/>
      <c r="G903" s="10"/>
      <c r="H903" s="11">
        <v>45779</v>
      </c>
      <c r="I903" s="11">
        <v>45813</v>
      </c>
      <c r="J903" s="10">
        <v>30</v>
      </c>
      <c r="L903" s="46"/>
      <c r="M903" s="47"/>
      <c r="N903" s="46"/>
      <c r="O903" s="47"/>
      <c r="V903" s="136"/>
      <c r="W903" s="139"/>
      <c r="Y903" s="147" t="str">
        <f t="shared" si="214"/>
        <v/>
      </c>
      <c r="AA903" s="144" t="str">
        <f t="shared" si="215"/>
        <v/>
      </c>
      <c r="AB903" s="140"/>
      <c r="AC903" s="157"/>
      <c r="AD903" s="158"/>
      <c r="AE903" s="147"/>
      <c r="EB903">
        <v>235</v>
      </c>
      <c r="EC903">
        <v>1358</v>
      </c>
      <c r="ED903">
        <v>2656</v>
      </c>
      <c r="EE903">
        <v>4016</v>
      </c>
      <c r="EF903">
        <v>5257</v>
      </c>
      <c r="EG903">
        <v>4081</v>
      </c>
    </row>
    <row r="904" spans="1:190" hidden="1">
      <c r="A904" s="12">
        <v>4</v>
      </c>
      <c r="B904" s="12" t="s">
        <v>938</v>
      </c>
      <c r="C904" s="13"/>
      <c r="D904" s="173">
        <v>17604</v>
      </c>
      <c r="E904" s="173"/>
      <c r="F904" s="173"/>
      <c r="G904" s="13"/>
      <c r="H904" s="14">
        <v>45779</v>
      </c>
      <c r="I904" s="14">
        <v>45813</v>
      </c>
      <c r="J904" s="13">
        <v>30</v>
      </c>
      <c r="L904" s="46"/>
      <c r="M904" s="47"/>
      <c r="N904" s="46"/>
      <c r="O904" s="47"/>
      <c r="V904" s="136"/>
      <c r="W904" s="139"/>
      <c r="Y904" s="147" t="str">
        <f t="shared" si="214"/>
        <v/>
      </c>
      <c r="AA904" s="144" t="str">
        <f t="shared" si="215"/>
        <v/>
      </c>
      <c r="AB904" s="140"/>
      <c r="AC904" s="157"/>
      <c r="AD904" s="158"/>
      <c r="AE904" s="147"/>
      <c r="EB904">
        <v>235</v>
      </c>
      <c r="EC904">
        <v>1358</v>
      </c>
      <c r="ED904">
        <v>2656</v>
      </c>
      <c r="EE904">
        <v>4016</v>
      </c>
      <c r="EF904">
        <v>5257</v>
      </c>
      <c r="EG904">
        <v>4081</v>
      </c>
    </row>
    <row r="905" spans="1:190" hidden="1">
      <c r="A905" s="15">
        <v>5</v>
      </c>
      <c r="B905" s="15" t="s">
        <v>46</v>
      </c>
      <c r="C905" s="16"/>
      <c r="D905" s="174">
        <v>17604</v>
      </c>
      <c r="E905" s="174"/>
      <c r="F905" s="174"/>
      <c r="G905" s="16"/>
      <c r="H905" s="17">
        <v>45779</v>
      </c>
      <c r="I905" s="17">
        <v>45813</v>
      </c>
      <c r="J905" s="16">
        <v>30</v>
      </c>
      <c r="L905" s="46"/>
      <c r="M905" s="47"/>
      <c r="N905" s="46"/>
      <c r="O905" s="47"/>
      <c r="V905" s="136"/>
      <c r="W905" s="139"/>
      <c r="Y905" s="147" t="str">
        <f t="shared" si="214"/>
        <v/>
      </c>
      <c r="AA905" s="144" t="str">
        <f t="shared" si="215"/>
        <v/>
      </c>
      <c r="AB905" s="140"/>
      <c r="AC905" s="157"/>
      <c r="AD905" s="158"/>
      <c r="AE905" s="147"/>
      <c r="EB905">
        <v>235</v>
      </c>
      <c r="EC905">
        <v>1358</v>
      </c>
      <c r="ED905">
        <v>2656</v>
      </c>
      <c r="EE905">
        <v>4016</v>
      </c>
      <c r="EF905">
        <v>5257</v>
      </c>
      <c r="EG905">
        <v>4081</v>
      </c>
    </row>
    <row r="906" spans="1:190" ht="15" hidden="1" thickBot="1">
      <c r="A906" s="20">
        <v>6</v>
      </c>
      <c r="B906" s="20" t="s">
        <v>118</v>
      </c>
      <c r="C906" s="21"/>
      <c r="D906" s="176">
        <v>17604</v>
      </c>
      <c r="E906" s="176"/>
      <c r="F906" s="176"/>
      <c r="G906" s="21"/>
      <c r="H906" s="22">
        <v>45779</v>
      </c>
      <c r="I906" s="22">
        <v>45813</v>
      </c>
      <c r="J906" s="21">
        <v>30</v>
      </c>
      <c r="L906" s="46"/>
      <c r="M906" s="47"/>
      <c r="N906" s="46"/>
      <c r="O906" s="47"/>
      <c r="V906" s="136"/>
      <c r="W906" s="139"/>
      <c r="Y906" s="147" t="str">
        <f t="shared" si="214"/>
        <v/>
      </c>
      <c r="AA906" s="144" t="str">
        <f t="shared" si="215"/>
        <v/>
      </c>
      <c r="AB906" s="140"/>
      <c r="AC906" s="157"/>
      <c r="AD906" s="158"/>
      <c r="AE906" s="147"/>
      <c r="EB906">
        <v>235</v>
      </c>
      <c r="EC906">
        <v>1358</v>
      </c>
      <c r="ED906">
        <v>2656</v>
      </c>
      <c r="EE906">
        <v>4016</v>
      </c>
      <c r="EF906">
        <v>5257</v>
      </c>
      <c r="EG906">
        <v>4081</v>
      </c>
    </row>
    <row r="907" spans="1:190" ht="15" hidden="1" thickBot="1">
      <c r="A907" s="18">
        <v>9</v>
      </c>
      <c r="B907" s="18" t="s">
        <v>939</v>
      </c>
      <c r="C907" s="18" t="s">
        <v>940</v>
      </c>
      <c r="D907" s="175">
        <v>17604</v>
      </c>
      <c r="E907" s="175" cm="1">
        <f t="array" ref="E907">SUMPRODUCT(($AK$2:$GH$2&lt;='S(Week)'!$N$3)*(AK907:GH907)*1)</f>
        <v>17603</v>
      </c>
      <c r="F907" s="175">
        <f>IFERROR(E907*T907,0)</f>
        <v>0</v>
      </c>
      <c r="G907" s="18"/>
      <c r="H907" s="19">
        <v>45779</v>
      </c>
      <c r="I907" s="19">
        <v>45813</v>
      </c>
      <c r="J907" s="18">
        <v>30</v>
      </c>
      <c r="L907" s="46"/>
      <c r="M907" s="47"/>
      <c r="N907" s="46"/>
      <c r="O907" s="47"/>
      <c r="P907" s="52"/>
      <c r="Q907" s="39" t="s">
        <v>51</v>
      </c>
      <c r="R907" s="40">
        <v>100</v>
      </c>
      <c r="S907" s="41" t="s">
        <v>51</v>
      </c>
      <c r="T907" s="38">
        <f t="shared" ref="T907" si="232">IFERROR($P907/$R907,0)</f>
        <v>0</v>
      </c>
      <c r="V907" s="136" t="str">
        <f>IF(($M907="A")*($O907="A")&gt;0,"Completed",IF($M907="A","In Progress","Not started"))</f>
        <v>Not started</v>
      </c>
      <c r="W907" s="139"/>
      <c r="X907" s="26" t="s">
        <v>52</v>
      </c>
      <c r="Y907" s="147" t="str">
        <f t="shared" ref="Y907:Y970" si="233">IFERROR(IF(P907-W907=0, "", P907-W907), "")</f>
        <v/>
      </c>
      <c r="Z907" s="26" t="s">
        <v>52</v>
      </c>
      <c r="AA907" s="144" t="str">
        <f t="shared" ref="AA907:AA970" si="234">IFERROR(W907+Y907,"")</f>
        <v/>
      </c>
      <c r="AB907" s="140" t="s">
        <v>52</v>
      </c>
      <c r="AC907" s="157"/>
      <c r="AD907" s="158"/>
      <c r="AE907" s="147"/>
      <c r="EB907">
        <v>235</v>
      </c>
      <c r="EC907">
        <v>1358</v>
      </c>
      <c r="ED907">
        <v>2656</v>
      </c>
      <c r="EE907">
        <v>4016</v>
      </c>
      <c r="EF907">
        <v>5257</v>
      </c>
      <c r="EG907">
        <v>4081</v>
      </c>
    </row>
    <row r="908" spans="1:190">
      <c r="A908" s="4">
        <v>1</v>
      </c>
      <c r="B908" s="4" t="s">
        <v>941</v>
      </c>
      <c r="C908" s="4"/>
      <c r="D908" s="170">
        <v>17662511</v>
      </c>
      <c r="E908" s="170"/>
      <c r="F908" s="170"/>
      <c r="G908" s="4"/>
      <c r="H908" s="5">
        <v>45528</v>
      </c>
      <c r="I908" s="5">
        <v>46181</v>
      </c>
      <c r="J908" s="4">
        <v>560</v>
      </c>
      <c r="L908" s="46"/>
      <c r="M908" s="47"/>
      <c r="N908" s="46"/>
      <c r="O908" s="47"/>
      <c r="V908" s="136"/>
      <c r="W908" s="139"/>
      <c r="Y908" s="147" t="str">
        <f t="shared" si="233"/>
        <v/>
      </c>
      <c r="AA908" s="144" t="str">
        <f t="shared" si="234"/>
        <v/>
      </c>
      <c r="AB908" s="140"/>
      <c r="AC908" s="157"/>
      <c r="AD908" s="158"/>
      <c r="AE908" s="147"/>
      <c r="CR908">
        <v>322</v>
      </c>
      <c r="CS908">
        <v>1898</v>
      </c>
      <c r="CT908">
        <v>1663</v>
      </c>
      <c r="CU908">
        <v>1431</v>
      </c>
      <c r="CV908">
        <v>1620</v>
      </c>
      <c r="CW908">
        <v>13144</v>
      </c>
      <c r="CX908">
        <v>27308</v>
      </c>
      <c r="CY908">
        <v>78623</v>
      </c>
      <c r="CZ908">
        <v>120300</v>
      </c>
      <c r="DA908">
        <v>217361</v>
      </c>
      <c r="DB908">
        <v>266513</v>
      </c>
      <c r="DC908">
        <v>228839</v>
      </c>
      <c r="DD908">
        <v>206633</v>
      </c>
      <c r="DE908">
        <v>185621</v>
      </c>
      <c r="DF908">
        <v>173459</v>
      </c>
      <c r="DG908">
        <v>153300</v>
      </c>
      <c r="DH908">
        <v>113555</v>
      </c>
      <c r="DI908">
        <v>69859</v>
      </c>
      <c r="DJ908">
        <v>126826</v>
      </c>
      <c r="DK908">
        <v>208088</v>
      </c>
      <c r="DL908">
        <v>379943</v>
      </c>
      <c r="DM908">
        <v>625815</v>
      </c>
      <c r="DN908">
        <v>644843</v>
      </c>
      <c r="DO908">
        <v>505687</v>
      </c>
      <c r="DP908">
        <v>439001</v>
      </c>
      <c r="DQ908">
        <v>305182</v>
      </c>
      <c r="DR908">
        <v>154565</v>
      </c>
      <c r="DS908">
        <v>146829</v>
      </c>
      <c r="DT908">
        <v>186086</v>
      </c>
      <c r="DU908">
        <v>163888</v>
      </c>
      <c r="DV908">
        <v>110515</v>
      </c>
      <c r="DW908">
        <v>70016</v>
      </c>
      <c r="DX908">
        <v>68427</v>
      </c>
      <c r="DY908">
        <v>39793</v>
      </c>
      <c r="DZ908">
        <v>39909</v>
      </c>
      <c r="EA908">
        <v>54872</v>
      </c>
      <c r="EB908">
        <v>57103</v>
      </c>
      <c r="EC908">
        <v>52643</v>
      </c>
      <c r="ED908">
        <v>66366</v>
      </c>
      <c r="EE908">
        <v>130233</v>
      </c>
      <c r="EF908">
        <v>94765</v>
      </c>
      <c r="EG908">
        <v>103733</v>
      </c>
      <c r="EH908">
        <v>79271</v>
      </c>
      <c r="EI908">
        <v>91574</v>
      </c>
      <c r="EJ908">
        <v>137469</v>
      </c>
      <c r="EK908">
        <v>352013</v>
      </c>
      <c r="EL908">
        <v>261877</v>
      </c>
      <c r="EM908">
        <v>197237</v>
      </c>
      <c r="EN908">
        <v>310672</v>
      </c>
      <c r="EO908">
        <v>353124</v>
      </c>
      <c r="EP908">
        <v>363582</v>
      </c>
      <c r="EQ908">
        <v>369002</v>
      </c>
      <c r="ER908">
        <v>401579</v>
      </c>
      <c r="ES908">
        <v>416823</v>
      </c>
      <c r="ET908">
        <v>350016</v>
      </c>
      <c r="EU908">
        <v>384478</v>
      </c>
      <c r="EV908">
        <v>447758</v>
      </c>
      <c r="EW908">
        <v>497125</v>
      </c>
      <c r="EX908">
        <v>553302</v>
      </c>
      <c r="EY908">
        <v>595766</v>
      </c>
      <c r="EZ908">
        <v>497119</v>
      </c>
      <c r="FA908">
        <v>730089</v>
      </c>
      <c r="FB908">
        <v>498564</v>
      </c>
      <c r="FC908">
        <v>643534</v>
      </c>
      <c r="FD908">
        <v>259898</v>
      </c>
      <c r="FE908">
        <v>283797</v>
      </c>
      <c r="FF908">
        <v>277425</v>
      </c>
      <c r="FG908">
        <v>225459</v>
      </c>
      <c r="FH908">
        <v>167194</v>
      </c>
      <c r="FI908">
        <v>168541</v>
      </c>
      <c r="FJ908">
        <v>143052</v>
      </c>
      <c r="FK908">
        <v>169322</v>
      </c>
      <c r="FL908">
        <v>161575</v>
      </c>
      <c r="FM908">
        <v>72886</v>
      </c>
      <c r="FN908">
        <v>65466</v>
      </c>
      <c r="FO908">
        <v>57991</v>
      </c>
      <c r="FP908">
        <v>50343</v>
      </c>
      <c r="FQ908">
        <v>29780</v>
      </c>
      <c r="FR908">
        <v>26354</v>
      </c>
      <c r="FS908">
        <v>50678</v>
      </c>
      <c r="FT908">
        <v>39555</v>
      </c>
      <c r="FU908">
        <v>84715</v>
      </c>
      <c r="FV908">
        <v>39202</v>
      </c>
      <c r="FW908">
        <v>10720</v>
      </c>
      <c r="FX908">
        <v>3346</v>
      </c>
      <c r="FY908">
        <v>298</v>
      </c>
      <c r="FZ908">
        <v>2808</v>
      </c>
      <c r="GA908">
        <v>8671</v>
      </c>
      <c r="GB908">
        <v>6672</v>
      </c>
      <c r="GC908">
        <v>10849</v>
      </c>
      <c r="GD908">
        <v>34581</v>
      </c>
      <c r="GE908">
        <v>12095</v>
      </c>
      <c r="GF908">
        <v>14258</v>
      </c>
      <c r="GG908">
        <v>14258</v>
      </c>
      <c r="GH908">
        <v>2163</v>
      </c>
    </row>
    <row r="909" spans="1:190">
      <c r="A909" s="6">
        <v>2</v>
      </c>
      <c r="B909" s="6" t="s">
        <v>942</v>
      </c>
      <c r="C909" s="7"/>
      <c r="D909" s="171">
        <v>13614735</v>
      </c>
      <c r="E909" s="171"/>
      <c r="F909" s="171"/>
      <c r="G909" s="7"/>
      <c r="H909" s="8">
        <v>45554</v>
      </c>
      <c r="I909" s="8">
        <v>46181</v>
      </c>
      <c r="J909" s="7">
        <v>538</v>
      </c>
      <c r="L909" s="46"/>
      <c r="M909" s="47"/>
      <c r="N909" s="46"/>
      <c r="O909" s="47"/>
      <c r="V909" s="136"/>
      <c r="W909" s="139"/>
      <c r="Y909" s="147" t="str">
        <f t="shared" si="233"/>
        <v/>
      </c>
      <c r="AA909" s="144" t="str">
        <f t="shared" si="234"/>
        <v/>
      </c>
      <c r="AB909" s="140"/>
      <c r="AC909" s="157"/>
      <c r="AD909" s="158"/>
      <c r="AE909" s="147"/>
      <c r="CV909">
        <v>372</v>
      </c>
      <c r="CW909">
        <v>1791</v>
      </c>
      <c r="CX909">
        <v>12711</v>
      </c>
      <c r="CY909">
        <v>66040</v>
      </c>
      <c r="CZ909">
        <v>100486</v>
      </c>
      <c r="DA909">
        <v>198833</v>
      </c>
      <c r="DB909">
        <v>257212</v>
      </c>
      <c r="DC909">
        <v>225833</v>
      </c>
      <c r="DD909">
        <v>205336</v>
      </c>
      <c r="DE909">
        <v>184490</v>
      </c>
      <c r="DF909">
        <v>172225</v>
      </c>
      <c r="DG909">
        <v>147806</v>
      </c>
      <c r="DH909">
        <v>100065</v>
      </c>
      <c r="DI909">
        <v>67309</v>
      </c>
      <c r="DJ909">
        <v>126826</v>
      </c>
      <c r="DK909">
        <v>205582</v>
      </c>
      <c r="DL909">
        <v>359314</v>
      </c>
      <c r="DM909">
        <v>559230</v>
      </c>
      <c r="DN909">
        <v>571039</v>
      </c>
      <c r="DO909">
        <v>475812</v>
      </c>
      <c r="DP909">
        <v>428598</v>
      </c>
      <c r="DQ909">
        <v>286669</v>
      </c>
      <c r="DR909">
        <v>111565</v>
      </c>
      <c r="DS909">
        <v>60483</v>
      </c>
      <c r="DT909">
        <v>35460</v>
      </c>
      <c r="DU909">
        <v>24528</v>
      </c>
      <c r="DV909">
        <v>23494</v>
      </c>
      <c r="DW909">
        <v>23494</v>
      </c>
      <c r="DX909">
        <v>39591</v>
      </c>
      <c r="DY909">
        <v>25862</v>
      </c>
      <c r="DZ909">
        <v>18906</v>
      </c>
      <c r="EA909">
        <v>25280</v>
      </c>
      <c r="EB909">
        <v>30089</v>
      </c>
      <c r="EC909">
        <v>28201</v>
      </c>
      <c r="ED909">
        <v>15554</v>
      </c>
      <c r="EE909">
        <v>16381</v>
      </c>
      <c r="EF909">
        <v>13762</v>
      </c>
      <c r="EG909">
        <v>48001</v>
      </c>
      <c r="EH909">
        <v>58304</v>
      </c>
      <c r="EI909">
        <v>74032</v>
      </c>
      <c r="EJ909">
        <v>126819</v>
      </c>
      <c r="EK909">
        <v>341059</v>
      </c>
      <c r="EL909">
        <v>249685</v>
      </c>
      <c r="EM909">
        <v>175772</v>
      </c>
      <c r="EN909">
        <v>278232</v>
      </c>
      <c r="EO909">
        <v>317528</v>
      </c>
      <c r="EP909">
        <v>333167</v>
      </c>
      <c r="EQ909">
        <v>336666</v>
      </c>
      <c r="ER909">
        <v>367620</v>
      </c>
      <c r="ES909">
        <v>380226</v>
      </c>
      <c r="ET909">
        <v>313678</v>
      </c>
      <c r="EU909">
        <v>327448</v>
      </c>
      <c r="EV909">
        <v>374923</v>
      </c>
      <c r="EW909">
        <v>398367</v>
      </c>
      <c r="EX909">
        <v>448590</v>
      </c>
      <c r="EY909">
        <v>488895</v>
      </c>
      <c r="EZ909">
        <v>397777</v>
      </c>
      <c r="FA909">
        <v>639662</v>
      </c>
      <c r="FB909">
        <v>417965</v>
      </c>
      <c r="FC909">
        <v>561731</v>
      </c>
      <c r="FD909">
        <v>142498</v>
      </c>
      <c r="FE909">
        <v>164886</v>
      </c>
      <c r="FF909">
        <v>115585</v>
      </c>
      <c r="FG909">
        <v>82070</v>
      </c>
      <c r="FH909">
        <v>83569</v>
      </c>
      <c r="FI909">
        <v>83463</v>
      </c>
      <c r="FJ909">
        <v>61013</v>
      </c>
      <c r="FK909">
        <v>63334</v>
      </c>
      <c r="FL909">
        <v>20435</v>
      </c>
      <c r="FM909">
        <v>2952</v>
      </c>
      <c r="FN909">
        <v>1341</v>
      </c>
      <c r="FO909">
        <v>15509</v>
      </c>
      <c r="FP909">
        <v>18212</v>
      </c>
      <c r="FQ909">
        <v>6446</v>
      </c>
      <c r="FR909">
        <v>3053</v>
      </c>
      <c r="FS909">
        <v>4205</v>
      </c>
      <c r="FT909">
        <v>970</v>
      </c>
      <c r="FU909">
        <v>41</v>
      </c>
      <c r="GE909">
        <v>12095</v>
      </c>
      <c r="GF909">
        <v>14258</v>
      </c>
      <c r="GG909">
        <v>14258</v>
      </c>
      <c r="GH909">
        <v>2163</v>
      </c>
    </row>
    <row r="910" spans="1:190">
      <c r="A910" s="9">
        <v>3</v>
      </c>
      <c r="B910" s="9" t="s">
        <v>125</v>
      </c>
      <c r="C910" s="10"/>
      <c r="D910" s="172">
        <v>7933788</v>
      </c>
      <c r="E910" s="172"/>
      <c r="F910" s="172"/>
      <c r="G910" s="10"/>
      <c r="H910" s="11">
        <v>45566</v>
      </c>
      <c r="I910" s="11">
        <v>45990</v>
      </c>
      <c r="J910" s="10">
        <v>365</v>
      </c>
      <c r="L910" s="46"/>
      <c r="M910" s="47"/>
      <c r="N910" s="46"/>
      <c r="O910" s="47"/>
      <c r="V910" s="136"/>
      <c r="W910" s="139"/>
      <c r="Y910" s="147" t="str">
        <f t="shared" si="233"/>
        <v/>
      </c>
      <c r="AA910" s="144" t="str">
        <f t="shared" si="234"/>
        <v/>
      </c>
      <c r="AB910" s="140"/>
      <c r="AC910" s="157"/>
      <c r="AD910" s="158"/>
      <c r="AE910" s="147"/>
      <c r="CX910">
        <v>6487</v>
      </c>
      <c r="CY910">
        <v>19516</v>
      </c>
      <c r="CZ910">
        <v>49570</v>
      </c>
      <c r="DA910">
        <v>94632</v>
      </c>
      <c r="DB910">
        <v>148772</v>
      </c>
      <c r="DC910">
        <v>179024</v>
      </c>
      <c r="DD910">
        <v>156945</v>
      </c>
      <c r="DE910">
        <v>101783</v>
      </c>
      <c r="DF910">
        <v>54677</v>
      </c>
      <c r="DG910">
        <v>21560</v>
      </c>
      <c r="DH910">
        <v>7509</v>
      </c>
      <c r="DI910">
        <v>3882</v>
      </c>
      <c r="DJ910">
        <v>25898</v>
      </c>
      <c r="DK910">
        <v>114848</v>
      </c>
      <c r="DL910">
        <v>283836</v>
      </c>
      <c r="DM910">
        <v>453385</v>
      </c>
      <c r="DN910">
        <v>468676</v>
      </c>
      <c r="DO910">
        <v>410630</v>
      </c>
      <c r="DP910">
        <v>390467</v>
      </c>
      <c r="DQ910">
        <v>271674</v>
      </c>
      <c r="DR910">
        <v>82922</v>
      </c>
      <c r="DS910">
        <v>15206</v>
      </c>
      <c r="DZ910">
        <v>835</v>
      </c>
      <c r="EA910">
        <v>9581</v>
      </c>
      <c r="EB910">
        <v>29784</v>
      </c>
      <c r="EC910">
        <v>24092</v>
      </c>
      <c r="ED910">
        <v>5654</v>
      </c>
      <c r="EE910">
        <v>305</v>
      </c>
      <c r="EG910">
        <v>32602</v>
      </c>
      <c r="EH910">
        <v>21356</v>
      </c>
      <c r="EI910">
        <v>23288</v>
      </c>
      <c r="EJ910">
        <v>81333</v>
      </c>
      <c r="EK910">
        <v>288604</v>
      </c>
      <c r="EL910">
        <v>191259</v>
      </c>
      <c r="EM910">
        <v>114154</v>
      </c>
      <c r="EN910">
        <v>191685</v>
      </c>
      <c r="EO910">
        <v>230361</v>
      </c>
      <c r="EP910">
        <v>231000</v>
      </c>
      <c r="EQ910">
        <v>210906</v>
      </c>
      <c r="ER910">
        <v>215385</v>
      </c>
      <c r="ES910">
        <v>214648</v>
      </c>
      <c r="ET910">
        <v>132908</v>
      </c>
      <c r="EU910">
        <v>145088</v>
      </c>
      <c r="EV910">
        <v>146107</v>
      </c>
      <c r="EW910">
        <v>213537</v>
      </c>
      <c r="EX910">
        <v>262475</v>
      </c>
      <c r="EY910">
        <v>297271</v>
      </c>
      <c r="EZ910">
        <v>283330</v>
      </c>
      <c r="FA910">
        <v>410277</v>
      </c>
      <c r="FB910">
        <v>221418</v>
      </c>
      <c r="FC910">
        <v>160280</v>
      </c>
      <c r="FD910">
        <v>45238</v>
      </c>
      <c r="FE910">
        <v>91858</v>
      </c>
      <c r="FF910">
        <v>45266</v>
      </c>
    </row>
    <row r="911" spans="1:190">
      <c r="A911" s="12">
        <v>4</v>
      </c>
      <c r="B911" s="13" t="s">
        <v>943</v>
      </c>
      <c r="C911" s="13"/>
      <c r="D911" s="173">
        <v>3816278</v>
      </c>
      <c r="E911" s="173"/>
      <c r="F911" s="173"/>
      <c r="G911" s="13"/>
      <c r="H911" s="14">
        <v>45566</v>
      </c>
      <c r="I911" s="14">
        <v>45968</v>
      </c>
      <c r="J911" s="13">
        <v>345</v>
      </c>
      <c r="L911" s="46"/>
      <c r="M911" s="47"/>
      <c r="N911" s="46"/>
      <c r="O911" s="47"/>
      <c r="V911" s="136"/>
      <c r="W911" s="139"/>
      <c r="Y911" s="147" t="str">
        <f t="shared" si="233"/>
        <v/>
      </c>
      <c r="AA911" s="144" t="str">
        <f t="shared" si="234"/>
        <v/>
      </c>
      <c r="AB911" s="140"/>
      <c r="AC911" s="157"/>
      <c r="AD911" s="158"/>
      <c r="AE911" s="147"/>
      <c r="CX911">
        <v>6487</v>
      </c>
      <c r="CY911">
        <v>19516</v>
      </c>
      <c r="CZ911">
        <v>49570</v>
      </c>
      <c r="DA911">
        <v>94632</v>
      </c>
      <c r="DB911">
        <v>148772</v>
      </c>
      <c r="DC911">
        <v>179024</v>
      </c>
      <c r="DD911">
        <v>156945</v>
      </c>
      <c r="DE911">
        <v>101783</v>
      </c>
      <c r="DF911">
        <v>54677</v>
      </c>
      <c r="DG911">
        <v>21560</v>
      </c>
      <c r="DH911">
        <v>7509</v>
      </c>
      <c r="DI911">
        <v>3882</v>
      </c>
      <c r="DJ911">
        <v>25898</v>
      </c>
      <c r="DK911">
        <v>100523</v>
      </c>
      <c r="DL911">
        <v>216357</v>
      </c>
      <c r="DM911">
        <v>267535</v>
      </c>
      <c r="DN911">
        <v>151711</v>
      </c>
      <c r="DO911">
        <v>60536</v>
      </c>
      <c r="DP911">
        <v>14033</v>
      </c>
      <c r="DZ911">
        <v>835</v>
      </c>
      <c r="EA911">
        <v>9581</v>
      </c>
      <c r="EB911">
        <v>29784</v>
      </c>
      <c r="EC911">
        <v>24092</v>
      </c>
      <c r="ED911">
        <v>5654</v>
      </c>
      <c r="EE911">
        <v>305</v>
      </c>
      <c r="EG911">
        <v>32602</v>
      </c>
      <c r="EH911">
        <v>21356</v>
      </c>
      <c r="EI911">
        <v>23288</v>
      </c>
      <c r="EJ911">
        <v>81333</v>
      </c>
      <c r="EK911">
        <v>90031</v>
      </c>
      <c r="EL911">
        <v>90031</v>
      </c>
      <c r="EM911">
        <v>90031</v>
      </c>
      <c r="EN911">
        <v>90031</v>
      </c>
      <c r="EO911">
        <v>97658</v>
      </c>
      <c r="EP911">
        <v>103989</v>
      </c>
      <c r="EQ911">
        <v>102332</v>
      </c>
      <c r="ER911">
        <v>105602</v>
      </c>
      <c r="ES911">
        <v>109788</v>
      </c>
      <c r="ET911">
        <v>25342</v>
      </c>
      <c r="EU911">
        <v>24470</v>
      </c>
      <c r="EV911">
        <v>32774</v>
      </c>
      <c r="EW911">
        <v>107402</v>
      </c>
      <c r="EX911">
        <v>247780</v>
      </c>
      <c r="EY911">
        <v>278242</v>
      </c>
      <c r="EZ911">
        <v>153615</v>
      </c>
      <c r="FA911">
        <v>83647</v>
      </c>
      <c r="FB911">
        <v>34069</v>
      </c>
      <c r="FC911">
        <v>39662</v>
      </c>
    </row>
    <row r="912" spans="1:190">
      <c r="A912" s="15">
        <v>5</v>
      </c>
      <c r="B912" s="15" t="s">
        <v>944</v>
      </c>
      <c r="C912" s="16"/>
      <c r="D912" s="174">
        <v>3362035</v>
      </c>
      <c r="E912" s="174"/>
      <c r="F912" s="174"/>
      <c r="G912" s="16"/>
      <c r="H912" s="17">
        <v>45566</v>
      </c>
      <c r="I912" s="17">
        <v>45968</v>
      </c>
      <c r="J912" s="16">
        <v>345</v>
      </c>
      <c r="L912" s="46"/>
      <c r="M912" s="47"/>
      <c r="N912" s="46"/>
      <c r="O912" s="47"/>
      <c r="V912" s="136"/>
      <c r="W912" s="139"/>
      <c r="Y912" s="147" t="str">
        <f t="shared" si="233"/>
        <v/>
      </c>
      <c r="AA912" s="144" t="str">
        <f t="shared" si="234"/>
        <v/>
      </c>
      <c r="AB912" s="140"/>
      <c r="AC912" s="157"/>
      <c r="AD912" s="158"/>
      <c r="AE912" s="147"/>
      <c r="CX912">
        <v>6487</v>
      </c>
      <c r="CY912">
        <v>19516</v>
      </c>
      <c r="CZ912">
        <v>49570</v>
      </c>
      <c r="DA912">
        <v>94632</v>
      </c>
      <c r="DB912">
        <v>148772</v>
      </c>
      <c r="DC912">
        <v>179024</v>
      </c>
      <c r="DD912">
        <v>156945</v>
      </c>
      <c r="DE912">
        <v>101783</v>
      </c>
      <c r="DF912">
        <v>54677</v>
      </c>
      <c r="DG912">
        <v>21560</v>
      </c>
      <c r="DH912">
        <v>7509</v>
      </c>
      <c r="DI912">
        <v>3882</v>
      </c>
      <c r="DJ912">
        <v>25898</v>
      </c>
      <c r="DK912">
        <v>100523</v>
      </c>
      <c r="DL912">
        <v>216357</v>
      </c>
      <c r="DM912">
        <v>267535</v>
      </c>
      <c r="DN912">
        <v>151711</v>
      </c>
      <c r="DO912">
        <v>60536</v>
      </c>
      <c r="DP912">
        <v>14033</v>
      </c>
      <c r="EJ912">
        <v>75026</v>
      </c>
      <c r="EK912">
        <v>90031</v>
      </c>
      <c r="EL912">
        <v>90031</v>
      </c>
      <c r="EM912">
        <v>90031</v>
      </c>
      <c r="EN912">
        <v>90031</v>
      </c>
      <c r="EO912">
        <v>90031</v>
      </c>
      <c r="EP912">
        <v>90031</v>
      </c>
      <c r="EQ912">
        <v>90031</v>
      </c>
      <c r="ER912">
        <v>90031</v>
      </c>
      <c r="ES912">
        <v>83404</v>
      </c>
      <c r="EW912">
        <v>69918</v>
      </c>
      <c r="EX912">
        <v>211026</v>
      </c>
      <c r="EY912">
        <v>227043</v>
      </c>
      <c r="EZ912">
        <v>137039</v>
      </c>
      <c r="FA912">
        <v>83647</v>
      </c>
      <c r="FB912">
        <v>34069</v>
      </c>
      <c r="FC912">
        <v>39662</v>
      </c>
    </row>
    <row r="913" spans="1:159">
      <c r="A913" s="20">
        <v>6</v>
      </c>
      <c r="B913" s="20" t="s">
        <v>46</v>
      </c>
      <c r="C913" s="21"/>
      <c r="D913" s="176">
        <v>3362035</v>
      </c>
      <c r="E913" s="176"/>
      <c r="F913" s="176"/>
      <c r="G913" s="21"/>
      <c r="H913" s="22">
        <v>45566</v>
      </c>
      <c r="I913" s="22">
        <v>45968</v>
      </c>
      <c r="J913" s="21">
        <v>345</v>
      </c>
      <c r="L913" s="46"/>
      <c r="M913" s="47"/>
      <c r="N913" s="46"/>
      <c r="O913" s="47"/>
      <c r="V913" s="136"/>
      <c r="W913" s="139"/>
      <c r="Y913" s="147" t="str">
        <f t="shared" si="233"/>
        <v/>
      </c>
      <c r="AA913" s="144" t="str">
        <f t="shared" si="234"/>
        <v/>
      </c>
      <c r="AB913" s="140"/>
      <c r="AC913" s="157"/>
      <c r="AD913" s="158"/>
      <c r="AE913" s="147"/>
      <c r="CX913">
        <v>6487</v>
      </c>
      <c r="CY913">
        <v>19516</v>
      </c>
      <c r="CZ913">
        <v>49570</v>
      </c>
      <c r="DA913">
        <v>94632</v>
      </c>
      <c r="DB913">
        <v>148772</v>
      </c>
      <c r="DC913">
        <v>179024</v>
      </c>
      <c r="DD913">
        <v>156945</v>
      </c>
      <c r="DE913">
        <v>101783</v>
      </c>
      <c r="DF913">
        <v>54677</v>
      </c>
      <c r="DG913">
        <v>21560</v>
      </c>
      <c r="DH913">
        <v>7509</v>
      </c>
      <c r="DI913">
        <v>3882</v>
      </c>
      <c r="DJ913">
        <v>25898</v>
      </c>
      <c r="DK913">
        <v>100523</v>
      </c>
      <c r="DL913">
        <v>216357</v>
      </c>
      <c r="DM913">
        <v>267535</v>
      </c>
      <c r="DN913">
        <v>151711</v>
      </c>
      <c r="DO913">
        <v>60536</v>
      </c>
      <c r="DP913">
        <v>14033</v>
      </c>
      <c r="EJ913">
        <v>75026</v>
      </c>
      <c r="EK913">
        <v>90031</v>
      </c>
      <c r="EL913">
        <v>90031</v>
      </c>
      <c r="EM913">
        <v>90031</v>
      </c>
      <c r="EN913">
        <v>90031</v>
      </c>
      <c r="EO913">
        <v>90031</v>
      </c>
      <c r="EP913">
        <v>90031</v>
      </c>
      <c r="EQ913">
        <v>90031</v>
      </c>
      <c r="ER913">
        <v>90031</v>
      </c>
      <c r="ES913">
        <v>83404</v>
      </c>
      <c r="EW913">
        <v>69918</v>
      </c>
      <c r="EX913">
        <v>211026</v>
      </c>
      <c r="EY913">
        <v>227043</v>
      </c>
      <c r="EZ913">
        <v>137039</v>
      </c>
      <c r="FA913">
        <v>83647</v>
      </c>
      <c r="FB913">
        <v>34069</v>
      </c>
      <c r="FC913">
        <v>39662</v>
      </c>
    </row>
    <row r="914" spans="1:159">
      <c r="B914" t="s">
        <v>47</v>
      </c>
      <c r="C914" s="18"/>
      <c r="D914" s="175">
        <v>1680950</v>
      </c>
      <c r="E914" s="175"/>
      <c r="F914" s="175"/>
      <c r="G914" s="18"/>
      <c r="H914" s="19">
        <v>45566</v>
      </c>
      <c r="I914" s="19">
        <v>45696</v>
      </c>
      <c r="J914" s="18">
        <v>112</v>
      </c>
      <c r="L914" s="46"/>
      <c r="M914" s="47"/>
      <c r="N914" s="46"/>
      <c r="O914" s="47"/>
      <c r="V914" s="136"/>
      <c r="W914" s="139"/>
      <c r="Y914" s="147" t="str">
        <f t="shared" si="233"/>
        <v/>
      </c>
      <c r="AA914" s="144" t="str">
        <f t="shared" si="234"/>
        <v/>
      </c>
      <c r="AB914" s="140"/>
      <c r="AC914" s="157"/>
      <c r="AD914" s="158"/>
      <c r="AE914" s="147"/>
      <c r="CX914">
        <v>6487</v>
      </c>
      <c r="CY914">
        <v>19516</v>
      </c>
      <c r="CZ914">
        <v>49570</v>
      </c>
      <c r="DA914">
        <v>94632</v>
      </c>
      <c r="DB914">
        <v>148772</v>
      </c>
      <c r="DC914">
        <v>179024</v>
      </c>
      <c r="DD914">
        <v>156945</v>
      </c>
      <c r="DE914">
        <v>101783</v>
      </c>
      <c r="DF914">
        <v>54677</v>
      </c>
      <c r="DG914">
        <v>21560</v>
      </c>
      <c r="DH914">
        <v>7509</v>
      </c>
      <c r="DI914">
        <v>3882</v>
      </c>
      <c r="DJ914">
        <v>25898</v>
      </c>
      <c r="DK914">
        <v>100523</v>
      </c>
      <c r="DL914">
        <v>216357</v>
      </c>
      <c r="DM914">
        <v>267535</v>
      </c>
      <c r="DN914">
        <v>151711</v>
      </c>
      <c r="DO914">
        <v>60536</v>
      </c>
      <c r="DP914">
        <v>14033</v>
      </c>
    </row>
    <row r="915" spans="1:159" ht="15" thickBot="1">
      <c r="A915" s="18">
        <v>9</v>
      </c>
      <c r="B915" s="18" t="s">
        <v>945</v>
      </c>
      <c r="C915" s="18" t="s">
        <v>946</v>
      </c>
      <c r="D915" s="175">
        <v>840475</v>
      </c>
      <c r="E915" s="175" cm="1">
        <f t="array" ref="E915">SUMPRODUCT(($AK$2:$GH$2&lt;='S(Week)'!$N$3)*(AK915:GH915)*1)</f>
        <v>840475</v>
      </c>
      <c r="F915" s="175">
        <f>IFERROR(E915*T915,0)</f>
        <v>840475</v>
      </c>
      <c r="G915" s="18"/>
      <c r="H915" s="19">
        <v>45566</v>
      </c>
      <c r="I915" s="19">
        <v>45640</v>
      </c>
      <c r="J915" s="18">
        <v>65</v>
      </c>
      <c r="L915" s="58">
        <v>45561</v>
      </c>
      <c r="M915" s="47" t="s">
        <v>50</v>
      </c>
      <c r="N915" s="58">
        <v>45624</v>
      </c>
      <c r="O915" s="47" t="s">
        <v>55</v>
      </c>
      <c r="T915" s="83">
        <f>(E916*T916)+(E917*T917)+(E918*T918)</f>
        <v>1</v>
      </c>
      <c r="V915" s="136" t="str">
        <f>IF(($M915="A")*($O915="A")&gt;0,"Completed",IF($M915="A","In Progress","Not started"))</f>
        <v>Completed</v>
      </c>
      <c r="W915" s="139"/>
      <c r="Y915" s="147" t="str">
        <f t="shared" si="233"/>
        <v/>
      </c>
      <c r="AA915" s="144" t="str">
        <f t="shared" si="234"/>
        <v/>
      </c>
      <c r="AB915" s="140"/>
      <c r="AC915" s="157"/>
      <c r="AD915" s="158"/>
      <c r="AE915" s="147"/>
      <c r="CX915">
        <v>6487</v>
      </c>
      <c r="CY915">
        <v>19516</v>
      </c>
      <c r="CZ915">
        <v>49570</v>
      </c>
      <c r="DA915">
        <v>94632</v>
      </c>
      <c r="DB915">
        <v>148772</v>
      </c>
      <c r="DC915">
        <v>179024</v>
      </c>
      <c r="DD915">
        <v>156945</v>
      </c>
      <c r="DE915">
        <v>101783</v>
      </c>
      <c r="DF915">
        <v>54677</v>
      </c>
      <c r="DG915">
        <v>21560</v>
      </c>
      <c r="DH915">
        <v>7509</v>
      </c>
    </row>
    <row r="916" spans="1:159" outlineLevel="6">
      <c r="A916" s="18"/>
      <c r="B916" s="18"/>
      <c r="C916" s="25" t="s">
        <v>73</v>
      </c>
      <c r="D916" s="175"/>
      <c r="E916" s="175">
        <v>0.1</v>
      </c>
      <c r="F916" s="175"/>
      <c r="G916" s="19"/>
      <c r="H916" s="19"/>
      <c r="I916" s="18"/>
      <c r="L916" s="58">
        <v>45449</v>
      </c>
      <c r="M916" s="47" t="s">
        <v>50</v>
      </c>
      <c r="N916" s="58">
        <v>45465</v>
      </c>
      <c r="O916" s="47" t="s">
        <v>55</v>
      </c>
      <c r="P916" s="53">
        <v>100</v>
      </c>
      <c r="Q916" s="29" t="s">
        <v>51</v>
      </c>
      <c r="R916" s="30">
        <v>100</v>
      </c>
      <c r="S916" s="31" t="s">
        <v>51</v>
      </c>
      <c r="T916" s="38">
        <f t="shared" ref="T916:T926" si="235">IFERROR($P916/$R916,0)</f>
        <v>1</v>
      </c>
      <c r="V916" s="136"/>
      <c r="W916" s="139">
        <v>100</v>
      </c>
      <c r="X916" s="26" t="s">
        <v>52</v>
      </c>
      <c r="Y916" s="147" t="str">
        <f t="shared" si="233"/>
        <v/>
      </c>
      <c r="Z916" s="26" t="s">
        <v>52</v>
      </c>
      <c r="AA916" s="144" t="str">
        <f t="shared" si="234"/>
        <v/>
      </c>
      <c r="AB916" s="140" t="s">
        <v>52</v>
      </c>
      <c r="AC916" s="159" t="s">
        <v>74</v>
      </c>
      <c r="AD916" s="160" t="s">
        <v>75</v>
      </c>
      <c r="AE916" s="160" t="s">
        <v>76</v>
      </c>
    </row>
    <row r="917" spans="1:159" outlineLevel="6">
      <c r="A917" s="18"/>
      <c r="B917" s="18"/>
      <c r="C917" s="25" t="s">
        <v>77</v>
      </c>
      <c r="D917" s="175"/>
      <c r="E917" s="175">
        <v>0.4</v>
      </c>
      <c r="F917" s="175"/>
      <c r="G917" s="19"/>
      <c r="H917" s="19"/>
      <c r="I917" s="18"/>
      <c r="L917" s="58">
        <v>45539</v>
      </c>
      <c r="M917" s="47" t="s">
        <v>55</v>
      </c>
      <c r="N917" s="58">
        <v>45613</v>
      </c>
      <c r="O917" s="47" t="s">
        <v>55</v>
      </c>
      <c r="P917" s="54">
        <v>100</v>
      </c>
      <c r="Q917" s="32" t="s">
        <v>51</v>
      </c>
      <c r="R917" s="33">
        <v>100</v>
      </c>
      <c r="S917" s="34" t="s">
        <v>51</v>
      </c>
      <c r="T917" s="38">
        <f t="shared" si="235"/>
        <v>1</v>
      </c>
      <c r="V917" s="136"/>
      <c r="W917" s="139">
        <v>100</v>
      </c>
      <c r="X917" s="26" t="s">
        <v>52</v>
      </c>
      <c r="Y917" s="147" t="str">
        <f t="shared" si="233"/>
        <v/>
      </c>
      <c r="Z917" s="26" t="s">
        <v>52</v>
      </c>
      <c r="AA917" s="144" t="str">
        <f t="shared" si="234"/>
        <v/>
      </c>
      <c r="AB917" s="140" t="s">
        <v>52</v>
      </c>
      <c r="AC917" s="159" t="s">
        <v>74</v>
      </c>
      <c r="AD917" s="160" t="s">
        <v>75</v>
      </c>
      <c r="AE917" s="160" t="s">
        <v>76</v>
      </c>
    </row>
    <row r="918" spans="1:159" outlineLevel="6">
      <c r="A918" s="18"/>
      <c r="B918" s="18"/>
      <c r="C918" s="25" t="s">
        <v>80</v>
      </c>
      <c r="D918" s="175"/>
      <c r="E918" s="175">
        <v>0.5</v>
      </c>
      <c r="F918" s="175"/>
      <c r="G918" s="19"/>
      <c r="H918" s="19"/>
      <c r="I918" s="18"/>
      <c r="L918" s="58">
        <v>45561</v>
      </c>
      <c r="M918" s="47" t="s">
        <v>50</v>
      </c>
      <c r="N918" s="58">
        <v>45624</v>
      </c>
      <c r="O918" s="47" t="s">
        <v>55</v>
      </c>
      <c r="P918" s="55">
        <v>330.63</v>
      </c>
      <c r="Q918" s="35" t="s">
        <v>82</v>
      </c>
      <c r="R918" s="36">
        <v>330.63</v>
      </c>
      <c r="S918" s="37" t="s">
        <v>82</v>
      </c>
      <c r="T918" s="38">
        <f t="shared" si="235"/>
        <v>1</v>
      </c>
      <c r="V918" s="136"/>
      <c r="W918" s="139">
        <v>330.63</v>
      </c>
      <c r="X918" s="26" t="s">
        <v>81</v>
      </c>
      <c r="Y918" s="147" t="str">
        <f t="shared" si="233"/>
        <v/>
      </c>
      <c r="Z918" s="26" t="s">
        <v>81</v>
      </c>
      <c r="AA918" s="144" t="str">
        <f t="shared" si="234"/>
        <v/>
      </c>
      <c r="AB918" s="140" t="s">
        <v>81</v>
      </c>
      <c r="AC918" s="159" t="s">
        <v>74</v>
      </c>
      <c r="AD918" s="160" t="s">
        <v>75</v>
      </c>
      <c r="AE918" s="160" t="s">
        <v>76</v>
      </c>
    </row>
    <row r="919" spans="1:159" ht="15" thickBot="1">
      <c r="A919" s="18">
        <v>9</v>
      </c>
      <c r="B919" s="18" t="s">
        <v>947</v>
      </c>
      <c r="C919" s="18" t="s">
        <v>948</v>
      </c>
      <c r="D919" s="175">
        <v>840475</v>
      </c>
      <c r="E919" s="175" cm="1">
        <f t="array" ref="E919">SUMPRODUCT(($AK$2:$GH$2&lt;='S(Week)'!$N$3)*(AK919:GH919)*1)</f>
        <v>840475</v>
      </c>
      <c r="F919" s="175">
        <f>IFERROR(E919*T919,0)</f>
        <v>762640.90022517531</v>
      </c>
      <c r="G919" s="18"/>
      <c r="H919" s="19">
        <v>45646</v>
      </c>
      <c r="I919" s="19">
        <v>45696</v>
      </c>
      <c r="J919" s="18">
        <v>43</v>
      </c>
      <c r="L919" s="58">
        <v>45561</v>
      </c>
      <c r="M919" s="47" t="s">
        <v>55</v>
      </c>
      <c r="N919" s="58"/>
      <c r="O919" s="47"/>
      <c r="T919" s="83">
        <f>(E920*T920)+(E921*T921)+(E922*T922)</f>
        <v>0.90739272462021514</v>
      </c>
      <c r="V919" s="136" t="str">
        <f>IF(($M919="A")*($O919="A")&gt;0,"Completed",IF($M919="A","In Progress","Not started"))</f>
        <v>In Progress</v>
      </c>
      <c r="W919" s="139"/>
      <c r="Y919" s="147" t="str">
        <f t="shared" si="233"/>
        <v/>
      </c>
      <c r="AA919" s="144" t="str">
        <f t="shared" si="234"/>
        <v/>
      </c>
      <c r="AB919" s="140"/>
      <c r="AC919" s="157"/>
      <c r="AD919" s="158"/>
      <c r="AE919" s="147"/>
      <c r="DI919">
        <v>3882</v>
      </c>
      <c r="DJ919">
        <v>25898</v>
      </c>
      <c r="DK919">
        <v>100523</v>
      </c>
      <c r="DL919">
        <v>216357</v>
      </c>
      <c r="DM919">
        <v>267535</v>
      </c>
      <c r="DN919">
        <v>151711</v>
      </c>
      <c r="DO919">
        <v>60536</v>
      </c>
      <c r="DP919">
        <v>14033</v>
      </c>
    </row>
    <row r="920" spans="1:159" outlineLevel="6">
      <c r="A920" s="18"/>
      <c r="B920" s="18"/>
      <c r="C920" s="25" t="s">
        <v>73</v>
      </c>
      <c r="D920" s="175"/>
      <c r="E920" s="175">
        <v>0.1</v>
      </c>
      <c r="F920" s="175"/>
      <c r="G920" s="19"/>
      <c r="H920" s="19"/>
      <c r="I920" s="18"/>
      <c r="L920" s="58">
        <v>45449</v>
      </c>
      <c r="M920" s="47" t="s">
        <v>50</v>
      </c>
      <c r="N920" s="58">
        <v>45465</v>
      </c>
      <c r="O920" s="47" t="s">
        <v>55</v>
      </c>
      <c r="P920" s="53">
        <v>100</v>
      </c>
      <c r="Q920" s="29" t="s">
        <v>51</v>
      </c>
      <c r="R920" s="30">
        <v>100</v>
      </c>
      <c r="S920" s="31" t="s">
        <v>51</v>
      </c>
      <c r="T920" s="38">
        <f t="shared" si="235"/>
        <v>1</v>
      </c>
      <c r="V920" s="136"/>
      <c r="W920" s="139">
        <v>100</v>
      </c>
      <c r="X920" s="26" t="s">
        <v>52</v>
      </c>
      <c r="Y920" s="147" t="str">
        <f t="shared" si="233"/>
        <v/>
      </c>
      <c r="Z920" s="26" t="s">
        <v>52</v>
      </c>
      <c r="AA920" s="144" t="str">
        <f t="shared" si="234"/>
        <v/>
      </c>
      <c r="AB920" s="140" t="s">
        <v>52</v>
      </c>
      <c r="AC920" s="159" t="s">
        <v>74</v>
      </c>
      <c r="AD920" s="160" t="s">
        <v>75</v>
      </c>
      <c r="AE920" s="160" t="s">
        <v>76</v>
      </c>
    </row>
    <row r="921" spans="1:159" outlineLevel="6">
      <c r="A921" s="18"/>
      <c r="B921" s="18"/>
      <c r="C921" s="25" t="s">
        <v>77</v>
      </c>
      <c r="D921" s="175"/>
      <c r="E921" s="175">
        <v>0.4</v>
      </c>
      <c r="F921" s="175"/>
      <c r="G921" s="19"/>
      <c r="H921" s="19"/>
      <c r="I921" s="18"/>
      <c r="L921" s="58">
        <v>45539</v>
      </c>
      <c r="M921" s="47" t="s">
        <v>55</v>
      </c>
      <c r="N921" s="58">
        <v>45613</v>
      </c>
      <c r="O921" s="47" t="s">
        <v>55</v>
      </c>
      <c r="P921" s="54">
        <v>100</v>
      </c>
      <c r="Q921" s="32" t="s">
        <v>51</v>
      </c>
      <c r="R921" s="33">
        <v>100</v>
      </c>
      <c r="S921" s="34" t="s">
        <v>51</v>
      </c>
      <c r="T921" s="38">
        <f t="shared" si="235"/>
        <v>1</v>
      </c>
      <c r="V921" s="136"/>
      <c r="W921" s="139">
        <v>100</v>
      </c>
      <c r="X921" s="26" t="s">
        <v>52</v>
      </c>
      <c r="Y921" s="147" t="str">
        <f t="shared" si="233"/>
        <v/>
      </c>
      <c r="Z921" s="26" t="s">
        <v>52</v>
      </c>
      <c r="AA921" s="144" t="str">
        <f t="shared" si="234"/>
        <v/>
      </c>
      <c r="AB921" s="140" t="s">
        <v>52</v>
      </c>
      <c r="AC921" s="159" t="s">
        <v>74</v>
      </c>
      <c r="AD921" s="160" t="s">
        <v>75</v>
      </c>
      <c r="AE921" s="160" t="s">
        <v>76</v>
      </c>
    </row>
    <row r="922" spans="1:159" ht="15" outlineLevel="6" thickBot="1">
      <c r="A922" s="18"/>
      <c r="B922" s="18"/>
      <c r="C922" s="25" t="s">
        <v>80</v>
      </c>
      <c r="D922" s="175"/>
      <c r="E922" s="175">
        <v>0.5</v>
      </c>
      <c r="F922" s="175"/>
      <c r="G922" s="19"/>
      <c r="H922" s="19"/>
      <c r="I922" s="18"/>
      <c r="L922" s="58">
        <v>45561</v>
      </c>
      <c r="M922" s="47" t="s">
        <v>55</v>
      </c>
      <c r="N922" s="58"/>
      <c r="O922" s="47"/>
      <c r="P922" s="55">
        <v>256.91000000000003</v>
      </c>
      <c r="Q922" s="35" t="s">
        <v>82</v>
      </c>
      <c r="R922" s="36">
        <v>315.31</v>
      </c>
      <c r="S922" s="37" t="s">
        <v>82</v>
      </c>
      <c r="T922" s="38">
        <f t="shared" si="235"/>
        <v>0.81478544924043017</v>
      </c>
      <c r="V922" s="136"/>
      <c r="W922" s="139">
        <v>256.91000000000003</v>
      </c>
      <c r="X922" s="26" t="s">
        <v>81</v>
      </c>
      <c r="Y922" s="147" t="str">
        <f t="shared" si="233"/>
        <v/>
      </c>
      <c r="Z922" s="26" t="s">
        <v>81</v>
      </c>
      <c r="AA922" s="144" t="str">
        <f t="shared" si="234"/>
        <v/>
      </c>
      <c r="AB922" s="140" t="s">
        <v>81</v>
      </c>
      <c r="AC922" s="159" t="s">
        <v>74</v>
      </c>
      <c r="AD922" s="160" t="s">
        <v>75</v>
      </c>
      <c r="AE922" s="160" t="s">
        <v>76</v>
      </c>
    </row>
    <row r="923" spans="1:159" ht="15" hidden="1" thickBot="1">
      <c r="B923" t="s">
        <v>105</v>
      </c>
      <c r="C923" s="18"/>
      <c r="D923" s="175">
        <v>1681085</v>
      </c>
      <c r="E923" s="175"/>
      <c r="F923" s="175"/>
      <c r="G923" s="18"/>
      <c r="H923" s="19">
        <v>45832</v>
      </c>
      <c r="I923" s="19">
        <v>45968</v>
      </c>
      <c r="J923" s="18">
        <v>117</v>
      </c>
      <c r="L923" s="58"/>
      <c r="M923" s="47"/>
      <c r="N923" s="46"/>
      <c r="O923" s="47"/>
      <c r="V923" s="136"/>
      <c r="W923" s="139"/>
      <c r="Y923" s="147" t="str">
        <f t="shared" si="233"/>
        <v/>
      </c>
      <c r="AA923" s="144" t="str">
        <f t="shared" si="234"/>
        <v/>
      </c>
      <c r="AB923" s="140"/>
      <c r="AC923" s="157"/>
      <c r="AD923" s="158"/>
      <c r="AE923" s="147"/>
      <c r="EJ923">
        <v>75026</v>
      </c>
      <c r="EK923">
        <v>90031</v>
      </c>
      <c r="EL923">
        <v>90031</v>
      </c>
      <c r="EM923">
        <v>90031</v>
      </c>
      <c r="EN923">
        <v>90031</v>
      </c>
      <c r="EO923">
        <v>90031</v>
      </c>
      <c r="EP923">
        <v>90031</v>
      </c>
      <c r="EQ923">
        <v>90031</v>
      </c>
      <c r="ER923">
        <v>90031</v>
      </c>
      <c r="ES923">
        <v>83404</v>
      </c>
      <c r="EW923">
        <v>69918</v>
      </c>
      <c r="EX923">
        <v>211026</v>
      </c>
      <c r="EY923">
        <v>227043</v>
      </c>
      <c r="EZ923">
        <v>137039</v>
      </c>
      <c r="FA923">
        <v>83647</v>
      </c>
      <c r="FB923">
        <v>34069</v>
      </c>
      <c r="FC923">
        <v>39662</v>
      </c>
    </row>
    <row r="924" spans="1:159" ht="15" hidden="1" thickBot="1">
      <c r="A924" s="18">
        <v>9</v>
      </c>
      <c r="B924" s="18" t="s">
        <v>949</v>
      </c>
      <c r="C924" s="18" t="s">
        <v>950</v>
      </c>
      <c r="D924" s="175">
        <v>878680</v>
      </c>
      <c r="E924" s="175" cm="1">
        <f t="array" ref="E924">SUMPRODUCT(($AK$2:$GH$2&lt;='S(Week)'!$N$3)*(AK924:GH924)*1)</f>
        <v>878678</v>
      </c>
      <c r="F924" s="175">
        <f>IFERROR(E924*T924,0)</f>
        <v>527206.79999999993</v>
      </c>
      <c r="G924" s="18"/>
      <c r="H924" s="19">
        <v>45832</v>
      </c>
      <c r="I924" s="19">
        <v>45899</v>
      </c>
      <c r="J924" s="18">
        <v>59</v>
      </c>
      <c r="L924" s="86">
        <v>46020</v>
      </c>
      <c r="M924" s="47" t="s">
        <v>55</v>
      </c>
      <c r="N924" s="46"/>
      <c r="O924" s="47"/>
      <c r="P924" s="52">
        <v>60</v>
      </c>
      <c r="Q924" s="39" t="s">
        <v>51</v>
      </c>
      <c r="R924" s="40">
        <v>100</v>
      </c>
      <c r="S924" s="41" t="s">
        <v>51</v>
      </c>
      <c r="T924" s="38">
        <f t="shared" si="235"/>
        <v>0.6</v>
      </c>
      <c r="V924" s="136" t="str">
        <f t="shared" ref="V924:V926" si="236">IF(($M924="A")*($O924="A")&gt;0,"Completed",IF($M924="A","In Progress","Not started"))</f>
        <v>In Progress</v>
      </c>
      <c r="W924" s="139">
        <v>60</v>
      </c>
      <c r="X924" s="26" t="s">
        <v>52</v>
      </c>
      <c r="Y924" s="147" t="str">
        <f t="shared" si="233"/>
        <v/>
      </c>
      <c r="Z924" s="26" t="s">
        <v>52</v>
      </c>
      <c r="AA924" s="144" t="str">
        <f t="shared" si="234"/>
        <v/>
      </c>
      <c r="AB924" s="140" t="s">
        <v>52</v>
      </c>
      <c r="AC924" s="157"/>
      <c r="AD924" s="158"/>
      <c r="AE924" s="147"/>
      <c r="EJ924">
        <v>75026</v>
      </c>
      <c r="EK924">
        <v>90031</v>
      </c>
      <c r="EL924">
        <v>90031</v>
      </c>
      <c r="EM924">
        <v>90031</v>
      </c>
      <c r="EN924">
        <v>90031</v>
      </c>
      <c r="EO924">
        <v>90031</v>
      </c>
      <c r="EP924">
        <v>90031</v>
      </c>
      <c r="EQ924">
        <v>90031</v>
      </c>
      <c r="ER924">
        <v>90031</v>
      </c>
      <c r="ES924">
        <v>83404</v>
      </c>
    </row>
    <row r="925" spans="1:159" ht="15" hidden="1" thickBot="1">
      <c r="A925" s="18">
        <v>9</v>
      </c>
      <c r="B925" s="18" t="s">
        <v>951</v>
      </c>
      <c r="C925" s="18" t="s">
        <v>952</v>
      </c>
      <c r="D925" s="175">
        <v>762743</v>
      </c>
      <c r="E925" s="175" cm="1">
        <f t="array" ref="E925">SUMPRODUCT(($AK$2:$GH$2&lt;='S(Week)'!$N$3)*(AK925:GH925)*1)</f>
        <v>762742</v>
      </c>
      <c r="F925" s="175">
        <f>IFERROR(E925*T925,0)</f>
        <v>572056.5</v>
      </c>
      <c r="G925" s="18"/>
      <c r="H925" s="19">
        <v>45922</v>
      </c>
      <c r="I925" s="19">
        <v>45962</v>
      </c>
      <c r="J925" s="18">
        <v>36</v>
      </c>
      <c r="L925" s="86">
        <v>46031</v>
      </c>
      <c r="M925" s="47" t="s">
        <v>55</v>
      </c>
      <c r="N925" s="46"/>
      <c r="O925" s="47"/>
      <c r="P925" s="52">
        <v>75</v>
      </c>
      <c r="Q925" s="39" t="s">
        <v>51</v>
      </c>
      <c r="R925" s="40">
        <v>100</v>
      </c>
      <c r="S925" s="41" t="s">
        <v>51</v>
      </c>
      <c r="T925" s="38">
        <f t="shared" si="235"/>
        <v>0.75</v>
      </c>
      <c r="V925" s="136" t="str">
        <f t="shared" si="236"/>
        <v>In Progress</v>
      </c>
      <c r="W925" s="139">
        <v>75</v>
      </c>
      <c r="X925" s="26" t="s">
        <v>52</v>
      </c>
      <c r="Y925" s="147" t="str">
        <f t="shared" si="233"/>
        <v/>
      </c>
      <c r="Z925" s="26" t="s">
        <v>52</v>
      </c>
      <c r="AA925" s="144" t="str">
        <f t="shared" si="234"/>
        <v/>
      </c>
      <c r="AB925" s="140" t="s">
        <v>52</v>
      </c>
      <c r="AC925" s="157"/>
      <c r="AD925" s="158"/>
      <c r="AE925" s="147"/>
      <c r="EW925">
        <v>69918</v>
      </c>
      <c r="EX925">
        <v>211026</v>
      </c>
      <c r="EY925">
        <v>227043</v>
      </c>
      <c r="EZ925">
        <v>137039</v>
      </c>
      <c r="FA925">
        <v>83647</v>
      </c>
      <c r="FB925">
        <v>34069</v>
      </c>
    </row>
    <row r="926" spans="1:159" ht="15" hidden="1" thickBot="1">
      <c r="A926" s="18">
        <v>9</v>
      </c>
      <c r="B926" s="18" t="s">
        <v>953</v>
      </c>
      <c r="C926" s="18" t="s">
        <v>954</v>
      </c>
      <c r="D926" s="175">
        <v>39662</v>
      </c>
      <c r="E926" s="175" cm="1">
        <f t="array" ref="E926">SUMPRODUCT(($AK$2:$GH$2&lt;='S(Week)'!$N$3)*(AK926:GH926)*1)</f>
        <v>39662</v>
      </c>
      <c r="F926" s="175">
        <f>IFERROR(E926*T926,0)</f>
        <v>0</v>
      </c>
      <c r="G926" s="18"/>
      <c r="H926" s="19">
        <v>45964</v>
      </c>
      <c r="I926" s="19">
        <v>45968</v>
      </c>
      <c r="J926" s="18">
        <v>4</v>
      </c>
      <c r="L926" s="46"/>
      <c r="M926" s="47"/>
      <c r="N926" s="46"/>
      <c r="O926" s="47"/>
      <c r="P926" s="52"/>
      <c r="Q926" s="39" t="s">
        <v>51</v>
      </c>
      <c r="R926" s="40">
        <v>100</v>
      </c>
      <c r="S926" s="41" t="s">
        <v>51</v>
      </c>
      <c r="T926" s="38">
        <f t="shared" si="235"/>
        <v>0</v>
      </c>
      <c r="V926" s="136" t="str">
        <f t="shared" si="236"/>
        <v>Not started</v>
      </c>
      <c r="W926" s="139"/>
      <c r="X926" s="26" t="s">
        <v>52</v>
      </c>
      <c r="Y926" s="147" t="str">
        <f t="shared" si="233"/>
        <v/>
      </c>
      <c r="Z926" s="26" t="s">
        <v>52</v>
      </c>
      <c r="AA926" s="144" t="str">
        <f t="shared" si="234"/>
        <v/>
      </c>
      <c r="AB926" s="140" t="s">
        <v>52</v>
      </c>
      <c r="AC926" s="157"/>
      <c r="AD926" s="158"/>
      <c r="AE926" s="147"/>
      <c r="FC926">
        <v>39662</v>
      </c>
    </row>
    <row r="927" spans="1:159" hidden="1">
      <c r="A927" s="15">
        <v>5</v>
      </c>
      <c r="B927" s="15" t="s">
        <v>955</v>
      </c>
      <c r="C927" s="16"/>
      <c r="D927" s="174">
        <v>20999</v>
      </c>
      <c r="E927" s="174"/>
      <c r="F927" s="174"/>
      <c r="G927" s="16"/>
      <c r="H927" s="17">
        <v>45810</v>
      </c>
      <c r="I927" s="17">
        <v>45917</v>
      </c>
      <c r="J927" s="16">
        <v>93</v>
      </c>
      <c r="L927" s="46"/>
      <c r="M927" s="47"/>
      <c r="N927" s="46"/>
      <c r="O927" s="47"/>
      <c r="V927" s="136"/>
      <c r="W927" s="139"/>
      <c r="Y927" s="147" t="str">
        <f t="shared" si="233"/>
        <v/>
      </c>
      <c r="AA927" s="144" t="str">
        <f t="shared" si="234"/>
        <v/>
      </c>
      <c r="AB927" s="140"/>
      <c r="AC927" s="157"/>
      <c r="AD927" s="158"/>
      <c r="AE927" s="147"/>
      <c r="EG927">
        <v>12182</v>
      </c>
      <c r="EH927">
        <v>5817</v>
      </c>
      <c r="ET927">
        <v>588</v>
      </c>
      <c r="EU927">
        <v>2172</v>
      </c>
      <c r="EV927">
        <v>240</v>
      </c>
    </row>
    <row r="928" spans="1:159" hidden="1">
      <c r="A928" s="20">
        <v>6</v>
      </c>
      <c r="B928" s="20" t="s">
        <v>46</v>
      </c>
      <c r="C928" s="21"/>
      <c r="D928" s="176">
        <v>20999</v>
      </c>
      <c r="E928" s="176"/>
      <c r="F928" s="176"/>
      <c r="G928" s="21"/>
      <c r="H928" s="22">
        <v>45810</v>
      </c>
      <c r="I928" s="22">
        <v>45917</v>
      </c>
      <c r="J928" s="21">
        <v>93</v>
      </c>
      <c r="L928" s="46"/>
      <c r="M928" s="47"/>
      <c r="N928" s="46"/>
      <c r="O928" s="47"/>
      <c r="V928" s="136"/>
      <c r="W928" s="139"/>
      <c r="Y928" s="147" t="str">
        <f t="shared" si="233"/>
        <v/>
      </c>
      <c r="AA928" s="144" t="str">
        <f t="shared" si="234"/>
        <v/>
      </c>
      <c r="AB928" s="140"/>
      <c r="AC928" s="157"/>
      <c r="AD928" s="158"/>
      <c r="AE928" s="147"/>
      <c r="EG928">
        <v>12182</v>
      </c>
      <c r="EH928">
        <v>5817</v>
      </c>
      <c r="ET928">
        <v>588</v>
      </c>
      <c r="EU928">
        <v>2172</v>
      </c>
      <c r="EV928">
        <v>240</v>
      </c>
    </row>
    <row r="929" spans="1:156" ht="15" hidden="1" thickBot="1">
      <c r="B929" t="s">
        <v>118</v>
      </c>
      <c r="C929" s="18"/>
      <c r="D929" s="175">
        <v>20999</v>
      </c>
      <c r="E929" s="175"/>
      <c r="F929" s="175"/>
      <c r="G929" s="18"/>
      <c r="H929" s="19">
        <v>45810</v>
      </c>
      <c r="I929" s="19">
        <v>45917</v>
      </c>
      <c r="J929" s="18">
        <v>93</v>
      </c>
      <c r="L929" s="46"/>
      <c r="M929" s="47"/>
      <c r="N929" s="46"/>
      <c r="O929" s="47"/>
      <c r="V929" s="136"/>
      <c r="W929" s="139"/>
      <c r="Y929" s="147" t="str">
        <f t="shared" si="233"/>
        <v/>
      </c>
      <c r="AA929" s="144" t="str">
        <f t="shared" si="234"/>
        <v/>
      </c>
      <c r="AB929" s="140"/>
      <c r="AC929" s="157"/>
      <c r="AD929" s="158"/>
      <c r="AE929" s="147"/>
      <c r="EG929">
        <v>12182</v>
      </c>
      <c r="EH929">
        <v>5817</v>
      </c>
      <c r="ET929">
        <v>588</v>
      </c>
      <c r="EU929">
        <v>2172</v>
      </c>
      <c r="EV929">
        <v>240</v>
      </c>
    </row>
    <row r="930" spans="1:156" ht="15" hidden="1" thickBot="1">
      <c r="A930" s="18">
        <v>9</v>
      </c>
      <c r="B930" s="18" t="s">
        <v>956</v>
      </c>
      <c r="C930" s="18" t="s">
        <v>957</v>
      </c>
      <c r="D930" s="175">
        <v>3000</v>
      </c>
      <c r="E930" s="175" cm="1">
        <f t="array" ref="E930">SUMPRODUCT(($AK$2:$GH$2&lt;='S(Week)'!$N$3)*(AK930:GH930)*1)</f>
        <v>3000</v>
      </c>
      <c r="F930" s="175">
        <f t="shared" ref="F930:F936" si="237">IFERROR(E930*T930,0)</f>
        <v>3000</v>
      </c>
      <c r="G930" s="18"/>
      <c r="H930" s="19">
        <v>45810</v>
      </c>
      <c r="I930" s="19">
        <v>45822</v>
      </c>
      <c r="J930" s="18">
        <v>12</v>
      </c>
      <c r="L930" s="87">
        <v>46028</v>
      </c>
      <c r="M930" s="134" t="s">
        <v>55</v>
      </c>
      <c r="N930" s="87">
        <v>46029</v>
      </c>
      <c r="O930" s="88"/>
      <c r="P930" s="105">
        <v>100</v>
      </c>
      <c r="Q930" s="39" t="s">
        <v>51</v>
      </c>
      <c r="R930" s="40">
        <v>100</v>
      </c>
      <c r="S930" s="41" t="s">
        <v>51</v>
      </c>
      <c r="T930" s="38">
        <f t="shared" ref="T930:T936" si="238">IFERROR($P930/$R930,0)</f>
        <v>1</v>
      </c>
      <c r="V930" s="136" t="str">
        <f t="shared" ref="V930:V936" si="239">IF(($M930="A")*($O930="A")&gt;0,"Completed",IF($M930="A","In Progress","Not started"))</f>
        <v>In Progress</v>
      </c>
      <c r="W930" s="139">
        <v>100</v>
      </c>
      <c r="X930" s="26" t="s">
        <v>52</v>
      </c>
      <c r="Y930" s="147" t="str">
        <f t="shared" si="233"/>
        <v/>
      </c>
      <c r="Z930" s="26" t="s">
        <v>52</v>
      </c>
      <c r="AA930" s="144" t="str">
        <f t="shared" si="234"/>
        <v/>
      </c>
      <c r="AB930" s="140" t="s">
        <v>52</v>
      </c>
      <c r="AC930" s="157"/>
      <c r="AD930" s="158"/>
      <c r="AE930" s="147"/>
      <c r="EG930">
        <v>2030</v>
      </c>
      <c r="EH930">
        <v>970</v>
      </c>
    </row>
    <row r="931" spans="1:156" ht="15" hidden="1" thickBot="1">
      <c r="A931" s="18">
        <v>9</v>
      </c>
      <c r="B931" s="18" t="s">
        <v>958</v>
      </c>
      <c r="C931" s="18" t="s">
        <v>959</v>
      </c>
      <c r="D931" s="175">
        <v>3000</v>
      </c>
      <c r="E931" s="175" cm="1">
        <f t="array" ref="E931">SUMPRODUCT(($AK$2:$GH$2&lt;='S(Week)'!$N$3)*(AK931:GH931)*1)</f>
        <v>3000</v>
      </c>
      <c r="F931" s="175">
        <f t="shared" si="237"/>
        <v>0</v>
      </c>
      <c r="G931" s="18"/>
      <c r="H931" s="19">
        <v>45810</v>
      </c>
      <c r="I931" s="19">
        <v>45822</v>
      </c>
      <c r="J931" s="18">
        <v>12</v>
      </c>
      <c r="L931" s="46"/>
      <c r="M931" s="47"/>
      <c r="N931" s="46"/>
      <c r="O931" s="47"/>
      <c r="P931" s="52"/>
      <c r="Q931" s="39" t="s">
        <v>51</v>
      </c>
      <c r="R931" s="40">
        <v>100</v>
      </c>
      <c r="S931" s="41" t="s">
        <v>51</v>
      </c>
      <c r="T931" s="38">
        <f t="shared" si="238"/>
        <v>0</v>
      </c>
      <c r="V931" s="136" t="str">
        <f t="shared" si="239"/>
        <v>Not started</v>
      </c>
      <c r="W931" s="139"/>
      <c r="X931" s="26" t="s">
        <v>52</v>
      </c>
      <c r="Y931" s="147" t="str">
        <f t="shared" si="233"/>
        <v/>
      </c>
      <c r="Z931" s="26" t="s">
        <v>52</v>
      </c>
      <c r="AA931" s="144" t="str">
        <f t="shared" si="234"/>
        <v/>
      </c>
      <c r="AB931" s="140" t="s">
        <v>52</v>
      </c>
      <c r="AC931" s="157"/>
      <c r="AD931" s="158"/>
      <c r="AE931" s="147"/>
      <c r="EG931">
        <v>2030</v>
      </c>
      <c r="EH931">
        <v>970</v>
      </c>
    </row>
    <row r="932" spans="1:156" ht="15" hidden="1" thickBot="1">
      <c r="A932" s="18">
        <v>9</v>
      </c>
      <c r="B932" s="18" t="s">
        <v>960</v>
      </c>
      <c r="C932" s="18" t="s">
        <v>961</v>
      </c>
      <c r="D932" s="175">
        <v>3000</v>
      </c>
      <c r="E932" s="175" cm="1">
        <f t="array" ref="E932">SUMPRODUCT(($AK$2:$GH$2&lt;='S(Week)'!$N$3)*(AK932:GH932)*1)</f>
        <v>3000</v>
      </c>
      <c r="F932" s="175">
        <f t="shared" si="237"/>
        <v>0</v>
      </c>
      <c r="G932" s="18"/>
      <c r="H932" s="19">
        <v>45810</v>
      </c>
      <c r="I932" s="19">
        <v>45822</v>
      </c>
      <c r="J932" s="18">
        <v>12</v>
      </c>
      <c r="L932" s="46"/>
      <c r="M932" s="47"/>
      <c r="N932" s="46"/>
      <c r="O932" s="47"/>
      <c r="P932" s="52"/>
      <c r="Q932" s="39" t="s">
        <v>51</v>
      </c>
      <c r="R932" s="40">
        <v>100</v>
      </c>
      <c r="S932" s="41" t="s">
        <v>51</v>
      </c>
      <c r="T932" s="38">
        <f t="shared" si="238"/>
        <v>0</v>
      </c>
      <c r="V932" s="136" t="str">
        <f t="shared" si="239"/>
        <v>Not started</v>
      </c>
      <c r="W932" s="139"/>
      <c r="X932" s="26" t="s">
        <v>52</v>
      </c>
      <c r="Y932" s="147" t="str">
        <f t="shared" si="233"/>
        <v/>
      </c>
      <c r="Z932" s="26" t="s">
        <v>52</v>
      </c>
      <c r="AA932" s="144" t="str">
        <f t="shared" si="234"/>
        <v/>
      </c>
      <c r="AB932" s="140" t="s">
        <v>52</v>
      </c>
      <c r="AC932" s="157"/>
      <c r="AD932" s="158"/>
      <c r="AE932" s="147"/>
      <c r="EG932">
        <v>2030</v>
      </c>
      <c r="EH932">
        <v>970</v>
      </c>
    </row>
    <row r="933" spans="1:156" ht="15" hidden="1" thickBot="1">
      <c r="A933" s="18">
        <v>9</v>
      </c>
      <c r="B933" s="18" t="s">
        <v>962</v>
      </c>
      <c r="C933" s="18" t="s">
        <v>963</v>
      </c>
      <c r="D933" s="175">
        <v>3000</v>
      </c>
      <c r="E933" s="175" cm="1">
        <f t="array" ref="E933">SUMPRODUCT(($AK$2:$GH$2&lt;='S(Week)'!$N$3)*(AK933:GH933)*1)</f>
        <v>3000</v>
      </c>
      <c r="F933" s="175">
        <f t="shared" si="237"/>
        <v>0</v>
      </c>
      <c r="G933" s="18"/>
      <c r="H933" s="19">
        <v>45810</v>
      </c>
      <c r="I933" s="19">
        <v>45822</v>
      </c>
      <c r="J933" s="18">
        <v>12</v>
      </c>
      <c r="L933" s="46"/>
      <c r="M933" s="47"/>
      <c r="N933" s="46"/>
      <c r="O933" s="47"/>
      <c r="P933" s="52"/>
      <c r="Q933" s="39" t="s">
        <v>51</v>
      </c>
      <c r="R933" s="40">
        <v>100</v>
      </c>
      <c r="S933" s="41" t="s">
        <v>51</v>
      </c>
      <c r="T933" s="38">
        <f t="shared" si="238"/>
        <v>0</v>
      </c>
      <c r="V933" s="136" t="str">
        <f t="shared" si="239"/>
        <v>Not started</v>
      </c>
      <c r="W933" s="139"/>
      <c r="X933" s="26" t="s">
        <v>52</v>
      </c>
      <c r="Y933" s="147" t="str">
        <f t="shared" si="233"/>
        <v/>
      </c>
      <c r="Z933" s="26" t="s">
        <v>52</v>
      </c>
      <c r="AA933" s="144" t="str">
        <f t="shared" si="234"/>
        <v/>
      </c>
      <c r="AB933" s="140" t="s">
        <v>52</v>
      </c>
      <c r="AC933" s="157"/>
      <c r="AD933" s="158"/>
      <c r="AE933" s="147"/>
      <c r="EG933">
        <v>2030</v>
      </c>
      <c r="EH933">
        <v>970</v>
      </c>
    </row>
    <row r="934" spans="1:156" ht="15" hidden="1" thickBot="1">
      <c r="A934" s="18">
        <v>9</v>
      </c>
      <c r="B934" s="18" t="s">
        <v>964</v>
      </c>
      <c r="C934" s="18" t="s">
        <v>965</v>
      </c>
      <c r="D934" s="175">
        <v>3000</v>
      </c>
      <c r="E934" s="175" cm="1">
        <f t="array" ref="E934">SUMPRODUCT(($AK$2:$GH$2&lt;='S(Week)'!$N$3)*(AK934:GH934)*1)</f>
        <v>3000</v>
      </c>
      <c r="F934" s="175">
        <f t="shared" si="237"/>
        <v>0</v>
      </c>
      <c r="G934" s="18"/>
      <c r="H934" s="19">
        <v>45810</v>
      </c>
      <c r="I934" s="19">
        <v>45822</v>
      </c>
      <c r="J934" s="18">
        <v>12</v>
      </c>
      <c r="L934" s="46"/>
      <c r="M934" s="47"/>
      <c r="N934" s="46"/>
      <c r="O934" s="47"/>
      <c r="P934" s="52"/>
      <c r="Q934" s="39" t="s">
        <v>51</v>
      </c>
      <c r="R934" s="40">
        <v>100</v>
      </c>
      <c r="S934" s="41" t="s">
        <v>51</v>
      </c>
      <c r="T934" s="38">
        <f t="shared" si="238"/>
        <v>0</v>
      </c>
      <c r="V934" s="136" t="str">
        <f t="shared" si="239"/>
        <v>Not started</v>
      </c>
      <c r="W934" s="139"/>
      <c r="X934" s="26" t="s">
        <v>52</v>
      </c>
      <c r="Y934" s="147" t="str">
        <f t="shared" si="233"/>
        <v/>
      </c>
      <c r="Z934" s="26" t="s">
        <v>52</v>
      </c>
      <c r="AA934" s="144" t="str">
        <f t="shared" si="234"/>
        <v/>
      </c>
      <c r="AB934" s="140" t="s">
        <v>52</v>
      </c>
      <c r="AC934" s="157"/>
      <c r="AD934" s="158"/>
      <c r="AE934" s="147"/>
      <c r="EG934">
        <v>2030</v>
      </c>
      <c r="EH934">
        <v>970</v>
      </c>
    </row>
    <row r="935" spans="1:156" ht="15" hidden="1" thickBot="1">
      <c r="A935" s="18">
        <v>9</v>
      </c>
      <c r="B935" s="18" t="s">
        <v>966</v>
      </c>
      <c r="C935" s="18" t="s">
        <v>967</v>
      </c>
      <c r="D935" s="175">
        <v>3000</v>
      </c>
      <c r="E935" s="175" cm="1">
        <f t="array" ref="E935">SUMPRODUCT(($AK$2:$GH$2&lt;='S(Week)'!$N$3)*(AK935:GH935)*1)</f>
        <v>3000</v>
      </c>
      <c r="F935" s="175">
        <f t="shared" si="237"/>
        <v>0</v>
      </c>
      <c r="G935" s="18"/>
      <c r="H935" s="19">
        <v>45810</v>
      </c>
      <c r="I935" s="19">
        <v>45822</v>
      </c>
      <c r="J935" s="18">
        <v>12</v>
      </c>
      <c r="L935" s="46"/>
      <c r="M935" s="47"/>
      <c r="N935" s="46"/>
      <c r="O935" s="47"/>
      <c r="P935" s="52"/>
      <c r="Q935" s="39" t="s">
        <v>51</v>
      </c>
      <c r="R935" s="40">
        <v>100</v>
      </c>
      <c r="S935" s="41" t="s">
        <v>51</v>
      </c>
      <c r="T935" s="38">
        <f t="shared" si="238"/>
        <v>0</v>
      </c>
      <c r="V935" s="136" t="str">
        <f t="shared" si="239"/>
        <v>Not started</v>
      </c>
      <c r="W935" s="139"/>
      <c r="X935" s="26" t="s">
        <v>52</v>
      </c>
      <c r="Y935" s="147" t="str">
        <f t="shared" si="233"/>
        <v/>
      </c>
      <c r="Z935" s="26" t="s">
        <v>52</v>
      </c>
      <c r="AA935" s="144" t="str">
        <f t="shared" si="234"/>
        <v/>
      </c>
      <c r="AB935" s="140" t="s">
        <v>52</v>
      </c>
      <c r="AC935" s="157"/>
      <c r="AD935" s="158"/>
      <c r="AE935" s="147"/>
      <c r="EG935">
        <v>2030</v>
      </c>
      <c r="EH935">
        <v>970</v>
      </c>
    </row>
    <row r="936" spans="1:156" ht="15" hidden="1" thickBot="1">
      <c r="A936" s="18">
        <v>9</v>
      </c>
      <c r="B936" s="18" t="s">
        <v>968</v>
      </c>
      <c r="C936" s="18" t="s">
        <v>969</v>
      </c>
      <c r="D936" s="175">
        <v>3000</v>
      </c>
      <c r="E936" s="175" cm="1">
        <f t="array" ref="E936">SUMPRODUCT(($AK$2:$GH$2&lt;='S(Week)'!$N$3)*(AK936:GH936)*1)</f>
        <v>3000</v>
      </c>
      <c r="F936" s="175">
        <f t="shared" si="237"/>
        <v>0</v>
      </c>
      <c r="G936" s="18"/>
      <c r="H936" s="19">
        <v>45904</v>
      </c>
      <c r="I936" s="19">
        <v>45917</v>
      </c>
      <c r="J936" s="18">
        <v>12</v>
      </c>
      <c r="L936" s="46"/>
      <c r="M936" s="47"/>
      <c r="N936" s="46"/>
      <c r="O936" s="47"/>
      <c r="P936" s="52"/>
      <c r="Q936" s="39" t="s">
        <v>51</v>
      </c>
      <c r="R936" s="40">
        <v>100</v>
      </c>
      <c r="S936" s="41" t="s">
        <v>51</v>
      </c>
      <c r="T936" s="38">
        <f t="shared" si="238"/>
        <v>0</v>
      </c>
      <c r="V936" s="136" t="str">
        <f t="shared" si="239"/>
        <v>Not started</v>
      </c>
      <c r="W936" s="139"/>
      <c r="X936" s="26" t="s">
        <v>52</v>
      </c>
      <c r="Y936" s="147" t="str">
        <f t="shared" si="233"/>
        <v/>
      </c>
      <c r="Z936" s="26" t="s">
        <v>52</v>
      </c>
      <c r="AA936" s="144" t="str">
        <f t="shared" si="234"/>
        <v/>
      </c>
      <c r="AB936" s="140" t="s">
        <v>52</v>
      </c>
      <c r="AC936" s="157"/>
      <c r="AD936" s="158"/>
      <c r="AE936" s="147"/>
      <c r="ET936">
        <v>588</v>
      </c>
      <c r="EU936">
        <v>2172</v>
      </c>
      <c r="EV936">
        <v>240</v>
      </c>
    </row>
    <row r="937" spans="1:156" hidden="1">
      <c r="A937" s="15">
        <v>5</v>
      </c>
      <c r="B937" s="15" t="s">
        <v>970</v>
      </c>
      <c r="C937" s="16"/>
      <c r="D937" s="174">
        <v>53200</v>
      </c>
      <c r="E937" s="174"/>
      <c r="F937" s="174"/>
      <c r="G937" s="16"/>
      <c r="H937" s="17">
        <v>45937</v>
      </c>
      <c r="I937" s="17">
        <v>45947</v>
      </c>
      <c r="J937" s="16">
        <v>10</v>
      </c>
      <c r="L937" s="46"/>
      <c r="M937" s="47"/>
      <c r="N937" s="46"/>
      <c r="O937" s="47"/>
      <c r="V937" s="136"/>
      <c r="W937" s="139"/>
      <c r="Y937" s="147" t="str">
        <f t="shared" si="233"/>
        <v/>
      </c>
      <c r="AA937" s="144" t="str">
        <f t="shared" si="234"/>
        <v/>
      </c>
      <c r="AB937" s="140"/>
      <c r="AC937" s="157"/>
      <c r="AD937" s="158"/>
      <c r="AE937" s="147"/>
      <c r="EY937">
        <v>36624</v>
      </c>
      <c r="EZ937">
        <v>16576</v>
      </c>
    </row>
    <row r="938" spans="1:156" hidden="1">
      <c r="A938" s="20">
        <v>6</v>
      </c>
      <c r="B938" s="20" t="s">
        <v>46</v>
      </c>
      <c r="C938" s="21"/>
      <c r="D938" s="176">
        <v>53200</v>
      </c>
      <c r="E938" s="176"/>
      <c r="F938" s="176"/>
      <c r="G938" s="21"/>
      <c r="H938" s="22">
        <v>45937</v>
      </c>
      <c r="I938" s="22">
        <v>45947</v>
      </c>
      <c r="J938" s="21">
        <v>10</v>
      </c>
      <c r="L938" s="46"/>
      <c r="M938" s="47"/>
      <c r="N938" s="46"/>
      <c r="O938" s="47"/>
      <c r="V938" s="136"/>
      <c r="W938" s="139"/>
      <c r="Y938" s="147" t="str">
        <f t="shared" si="233"/>
        <v/>
      </c>
      <c r="AA938" s="144" t="str">
        <f t="shared" si="234"/>
        <v/>
      </c>
      <c r="AB938" s="140"/>
      <c r="AC938" s="157"/>
      <c r="AD938" s="158"/>
      <c r="AE938" s="147"/>
      <c r="EY938">
        <v>36624</v>
      </c>
      <c r="EZ938">
        <v>16576</v>
      </c>
    </row>
    <row r="939" spans="1:156" ht="15" hidden="1" thickBot="1">
      <c r="B939" t="s">
        <v>105</v>
      </c>
      <c r="C939" s="18"/>
      <c r="D939" s="175">
        <v>53200</v>
      </c>
      <c r="E939" s="175"/>
      <c r="F939" s="175"/>
      <c r="G939" s="18"/>
      <c r="H939" s="19">
        <v>45937</v>
      </c>
      <c r="I939" s="19">
        <v>45947</v>
      </c>
      <c r="J939" s="18">
        <v>10</v>
      </c>
      <c r="L939" s="46"/>
      <c r="M939" s="47"/>
      <c r="N939" s="46"/>
      <c r="O939" s="47"/>
      <c r="V939" s="136"/>
      <c r="W939" s="139"/>
      <c r="Y939" s="147" t="str">
        <f t="shared" si="233"/>
        <v/>
      </c>
      <c r="AA939" s="144" t="str">
        <f t="shared" si="234"/>
        <v/>
      </c>
      <c r="AB939" s="140"/>
      <c r="AC939" s="157"/>
      <c r="AD939" s="158"/>
      <c r="AE939" s="147"/>
      <c r="EY939">
        <v>36624</v>
      </c>
      <c r="EZ939">
        <v>16576</v>
      </c>
    </row>
    <row r="940" spans="1:156" ht="15" hidden="1" thickBot="1">
      <c r="A940" s="18">
        <v>9</v>
      </c>
      <c r="B940" s="18" t="s">
        <v>971</v>
      </c>
      <c r="C940" s="18" t="s">
        <v>155</v>
      </c>
      <c r="D940" s="175">
        <v>53200</v>
      </c>
      <c r="E940" s="175" cm="1">
        <f t="array" ref="E940">SUMPRODUCT(($AK$2:$GH$2&lt;='S(Week)'!$N$3)*(AK940:GH940)*1)</f>
        <v>53200</v>
      </c>
      <c r="F940" s="175">
        <f>IFERROR(E940*T940,0)</f>
        <v>0</v>
      </c>
      <c r="G940" s="18"/>
      <c r="H940" s="19">
        <v>45937</v>
      </c>
      <c r="I940" s="19">
        <v>45947</v>
      </c>
      <c r="J940" s="18">
        <v>10</v>
      </c>
      <c r="L940" s="46"/>
      <c r="M940" s="47"/>
      <c r="N940" s="46"/>
      <c r="O940" s="47"/>
      <c r="P940" s="52"/>
      <c r="Q940" s="39" t="s">
        <v>51</v>
      </c>
      <c r="R940" s="40">
        <v>100</v>
      </c>
      <c r="S940" s="41" t="s">
        <v>51</v>
      </c>
      <c r="T940" s="38">
        <f t="shared" ref="T940" si="240">IFERROR($P940/$R940,0)</f>
        <v>0</v>
      </c>
      <c r="V940" s="136" t="str">
        <f>IF(($M940="A")*($O940="A")&gt;0,"Completed",IF($M940="A","In Progress","Not started"))</f>
        <v>Not started</v>
      </c>
      <c r="W940" s="139"/>
      <c r="X940" s="26" t="s">
        <v>52</v>
      </c>
      <c r="Y940" s="147" t="str">
        <f t="shared" si="233"/>
        <v/>
      </c>
      <c r="Z940" s="26" t="s">
        <v>52</v>
      </c>
      <c r="AA940" s="144" t="str">
        <f t="shared" si="234"/>
        <v/>
      </c>
      <c r="AB940" s="140" t="s">
        <v>52</v>
      </c>
      <c r="AC940" s="156" t="s">
        <v>189</v>
      </c>
      <c r="AD940" s="147" t="s">
        <v>190</v>
      </c>
      <c r="AE940" s="147" t="s">
        <v>191</v>
      </c>
      <c r="EY940">
        <v>36624</v>
      </c>
      <c r="EZ940">
        <v>16576</v>
      </c>
    </row>
    <row r="941" spans="1:156" hidden="1">
      <c r="A941" s="15">
        <v>5</v>
      </c>
      <c r="B941" s="15" t="s">
        <v>972</v>
      </c>
      <c r="C941" s="16"/>
      <c r="D941" s="174">
        <v>53198</v>
      </c>
      <c r="E941" s="174"/>
      <c r="F941" s="174"/>
      <c r="G941" s="16"/>
      <c r="H941" s="17">
        <v>45764</v>
      </c>
      <c r="I941" s="17">
        <v>45916</v>
      </c>
      <c r="J941" s="16">
        <v>130</v>
      </c>
      <c r="L941" s="46"/>
      <c r="M941" s="47"/>
      <c r="N941" s="46"/>
      <c r="O941" s="47"/>
      <c r="V941" s="136"/>
      <c r="W941" s="139"/>
      <c r="Y941" s="147" t="str">
        <f t="shared" si="233"/>
        <v/>
      </c>
      <c r="AA941" s="144" t="str">
        <f t="shared" si="234"/>
        <v/>
      </c>
      <c r="AB941" s="140"/>
      <c r="AC941" s="157"/>
      <c r="AD941" s="158"/>
      <c r="AE941" s="147"/>
      <c r="EO941">
        <v>5686</v>
      </c>
      <c r="EP941">
        <v>9630</v>
      </c>
      <c r="EQ941">
        <v>3417</v>
      </c>
      <c r="ER941">
        <v>6611</v>
      </c>
      <c r="ES941">
        <v>9701</v>
      </c>
      <c r="ET941">
        <v>10007</v>
      </c>
      <c r="EU941">
        <v>6612</v>
      </c>
      <c r="EV941">
        <v>1534</v>
      </c>
    </row>
    <row r="942" spans="1:156" hidden="1">
      <c r="A942" s="20">
        <v>6</v>
      </c>
      <c r="B942" s="20" t="s">
        <v>46</v>
      </c>
      <c r="C942" s="21"/>
      <c r="D942" s="176">
        <v>53198</v>
      </c>
      <c r="E942" s="176"/>
      <c r="F942" s="176"/>
      <c r="G942" s="21"/>
      <c r="H942" s="22">
        <v>45764</v>
      </c>
      <c r="I942" s="22">
        <v>45916</v>
      </c>
      <c r="J942" s="21">
        <v>130</v>
      </c>
      <c r="L942" s="46"/>
      <c r="M942" s="47"/>
      <c r="N942" s="46"/>
      <c r="O942" s="47"/>
      <c r="V942" s="136"/>
      <c r="W942" s="139"/>
      <c r="Y942" s="147" t="str">
        <f t="shared" si="233"/>
        <v/>
      </c>
      <c r="AA942" s="144" t="str">
        <f t="shared" si="234"/>
        <v/>
      </c>
      <c r="AB942" s="140"/>
      <c r="AC942" s="157"/>
      <c r="AD942" s="158"/>
      <c r="AE942" s="147"/>
      <c r="EO942">
        <v>5686</v>
      </c>
      <c r="EP942">
        <v>9630</v>
      </c>
      <c r="EQ942">
        <v>3417</v>
      </c>
      <c r="ER942">
        <v>6611</v>
      </c>
      <c r="ES942">
        <v>9701</v>
      </c>
      <c r="ET942">
        <v>10007</v>
      </c>
      <c r="EU942">
        <v>6612</v>
      </c>
      <c r="EV942">
        <v>1534</v>
      </c>
    </row>
    <row r="943" spans="1:156" ht="15" hidden="1" thickBot="1">
      <c r="B943" t="s">
        <v>47</v>
      </c>
      <c r="C943" s="18"/>
      <c r="D943" s="175">
        <v>0</v>
      </c>
      <c r="E943" s="175"/>
      <c r="F943" s="175"/>
      <c r="G943" s="18"/>
      <c r="H943" s="19">
        <v>45764</v>
      </c>
      <c r="I943" s="19">
        <v>45797</v>
      </c>
      <c r="J943" s="18">
        <v>28</v>
      </c>
      <c r="L943" s="46"/>
      <c r="M943" s="47"/>
      <c r="N943" s="46"/>
      <c r="O943" s="47"/>
      <c r="V943" s="136"/>
      <c r="W943" s="139"/>
      <c r="Y943" s="147" t="str">
        <f t="shared" si="233"/>
        <v/>
      </c>
      <c r="AA943" s="144" t="str">
        <f t="shared" si="234"/>
        <v/>
      </c>
      <c r="AB943" s="140"/>
      <c r="AC943" s="157"/>
      <c r="AD943" s="158"/>
      <c r="AE943" s="147"/>
    </row>
    <row r="944" spans="1:156" hidden="1">
      <c r="A944" s="18">
        <v>9</v>
      </c>
      <c r="B944" s="18" t="s">
        <v>973</v>
      </c>
      <c r="C944" s="18" t="s">
        <v>158</v>
      </c>
      <c r="D944" s="175">
        <v>0</v>
      </c>
      <c r="E944" s="175" cm="1">
        <f t="array" ref="E944">SUMPRODUCT(($AK$2:$GH$2&lt;='S(Week)'!$N$3)*(AK944:GH944)*1)</f>
        <v>0</v>
      </c>
      <c r="F944" s="175">
        <f>IFERROR(E944*T944,0)</f>
        <v>0</v>
      </c>
      <c r="G944" s="18"/>
      <c r="H944" s="19">
        <v>45764</v>
      </c>
      <c r="I944" s="19">
        <v>45797</v>
      </c>
      <c r="J944" s="18">
        <v>28</v>
      </c>
      <c r="L944" s="46"/>
      <c r="M944" s="47"/>
      <c r="N944" s="46"/>
      <c r="O944" s="47"/>
      <c r="P944" s="52"/>
      <c r="Q944" s="39" t="s">
        <v>51</v>
      </c>
      <c r="R944" s="40">
        <v>100</v>
      </c>
      <c r="S944" s="41" t="s">
        <v>51</v>
      </c>
      <c r="T944" s="38">
        <f t="shared" ref="T944" si="241">IFERROR($P944/$R944,0)</f>
        <v>0</v>
      </c>
      <c r="V944" s="136" t="str">
        <f>IF(($M944="A")*($O944="A")&gt;0,"Completed",IF($M944="A","In Progress","Not started"))</f>
        <v>Not started</v>
      </c>
      <c r="W944" s="139"/>
      <c r="X944" s="26" t="s">
        <v>52</v>
      </c>
      <c r="Y944" s="147" t="str">
        <f t="shared" si="233"/>
        <v/>
      </c>
      <c r="Z944" s="26" t="s">
        <v>52</v>
      </c>
      <c r="AA944" s="144" t="str">
        <f t="shared" si="234"/>
        <v/>
      </c>
      <c r="AB944" s="140" t="s">
        <v>52</v>
      </c>
      <c r="AC944" s="159" t="s">
        <v>74</v>
      </c>
      <c r="AD944" s="160" t="s">
        <v>75</v>
      </c>
      <c r="AE944" s="160" t="s">
        <v>76</v>
      </c>
    </row>
    <row r="945" spans="1:153" ht="15" hidden="1" thickBot="1">
      <c r="B945" t="s">
        <v>105</v>
      </c>
      <c r="C945" s="18"/>
      <c r="D945" s="175">
        <v>53198</v>
      </c>
      <c r="E945" s="175" cm="1">
        <f t="array" ref="E945">SUMPRODUCT(($AK$2:$GH$2&lt;='S(Week)'!$N$3)*(AK945:GH945)*1)</f>
        <v>53198</v>
      </c>
      <c r="F945" s="175"/>
      <c r="G945" s="18"/>
      <c r="H945" s="19">
        <v>45867</v>
      </c>
      <c r="I945" s="19">
        <v>45916</v>
      </c>
      <c r="J945" s="18">
        <v>42</v>
      </c>
      <c r="L945" s="46"/>
      <c r="M945" s="47"/>
      <c r="N945" s="46"/>
      <c r="O945" s="47"/>
      <c r="V945" s="136"/>
      <c r="W945" s="139"/>
      <c r="Y945" s="147" t="str">
        <f t="shared" si="233"/>
        <v/>
      </c>
      <c r="AA945" s="144" t="str">
        <f t="shared" si="234"/>
        <v/>
      </c>
      <c r="AB945" s="140"/>
      <c r="AC945" s="157"/>
      <c r="AD945" s="158"/>
      <c r="AE945" s="147"/>
      <c r="EO945">
        <v>5686</v>
      </c>
      <c r="EP945">
        <v>9630</v>
      </c>
      <c r="EQ945">
        <v>3417</v>
      </c>
      <c r="ER945">
        <v>6611</v>
      </c>
      <c r="ES945">
        <v>9701</v>
      </c>
      <c r="ET945">
        <v>10007</v>
      </c>
      <c r="EU945">
        <v>6612</v>
      </c>
      <c r="EV945">
        <v>1534</v>
      </c>
    </row>
    <row r="946" spans="1:153" ht="15" hidden="1" thickBot="1">
      <c r="A946" s="18">
        <v>9</v>
      </c>
      <c r="B946" s="18" t="s">
        <v>974</v>
      </c>
      <c r="C946" s="18" t="s">
        <v>160</v>
      </c>
      <c r="D946" s="175">
        <v>17847</v>
      </c>
      <c r="E946" s="175" cm="1">
        <f t="array" ref="E946">SUMPRODUCT(($AK$2:$GH$2&lt;='S(Week)'!$N$3)*(AK946:GH946)*1)</f>
        <v>17847</v>
      </c>
      <c r="F946" s="175">
        <f>IFERROR(E946*T946,0)</f>
        <v>0</v>
      </c>
      <c r="G946" s="18"/>
      <c r="H946" s="19">
        <v>45867</v>
      </c>
      <c r="I946" s="19">
        <v>45885</v>
      </c>
      <c r="J946" s="18">
        <v>16</v>
      </c>
      <c r="L946" s="46"/>
      <c r="M946" s="47"/>
      <c r="N946" s="46"/>
      <c r="O946" s="47"/>
      <c r="P946" s="52"/>
      <c r="Q946" s="39" t="s">
        <v>51</v>
      </c>
      <c r="R946" s="40">
        <v>100</v>
      </c>
      <c r="S946" s="41" t="s">
        <v>51</v>
      </c>
      <c r="T946" s="38">
        <f t="shared" ref="T946:T948" si="242">IFERROR($P946/$R946,0)</f>
        <v>0</v>
      </c>
      <c r="V946" s="136" t="str">
        <f t="shared" ref="V946:V948" si="243">IF(($M946="A")*($O946="A")&gt;0,"Completed",IF($M946="A","In Progress","Not started"))</f>
        <v>Not started</v>
      </c>
      <c r="W946" s="139"/>
      <c r="X946" s="26" t="s">
        <v>52</v>
      </c>
      <c r="Y946" s="147" t="str">
        <f t="shared" si="233"/>
        <v/>
      </c>
      <c r="Z946" s="26" t="s">
        <v>52</v>
      </c>
      <c r="AA946" s="144" t="str">
        <f t="shared" si="234"/>
        <v/>
      </c>
      <c r="AB946" s="140" t="s">
        <v>52</v>
      </c>
      <c r="AC946" s="156" t="s">
        <v>189</v>
      </c>
      <c r="AD946" s="147" t="s">
        <v>190</v>
      </c>
      <c r="AE946" s="147" t="s">
        <v>191</v>
      </c>
      <c r="EO946">
        <v>5686</v>
      </c>
      <c r="EP946">
        <v>9630</v>
      </c>
      <c r="EQ946">
        <v>2531</v>
      </c>
    </row>
    <row r="947" spans="1:153" ht="15" hidden="1" thickBot="1">
      <c r="A947" s="18">
        <v>9</v>
      </c>
      <c r="B947" s="18" t="s">
        <v>975</v>
      </c>
      <c r="C947" s="18" t="s">
        <v>162</v>
      </c>
      <c r="D947" s="175">
        <v>17504</v>
      </c>
      <c r="E947" s="175" cm="1">
        <f t="array" ref="E947">SUMPRODUCT(($AK$2:$GH$2&lt;='S(Week)'!$N$3)*(AK947:GH947)*1)</f>
        <v>17503</v>
      </c>
      <c r="F947" s="175">
        <f>IFERROR(E947*T947,0)</f>
        <v>0</v>
      </c>
      <c r="G947" s="18"/>
      <c r="H947" s="19">
        <v>45885</v>
      </c>
      <c r="I947" s="19">
        <v>45904</v>
      </c>
      <c r="J947" s="18">
        <v>16</v>
      </c>
      <c r="L947" s="46"/>
      <c r="M947" s="47"/>
      <c r="N947" s="46"/>
      <c r="O947" s="47"/>
      <c r="P947" s="52"/>
      <c r="Q947" s="39" t="s">
        <v>51</v>
      </c>
      <c r="R947" s="40">
        <v>100</v>
      </c>
      <c r="S947" s="41" t="s">
        <v>51</v>
      </c>
      <c r="T947" s="38">
        <f t="shared" si="242"/>
        <v>0</v>
      </c>
      <c r="V947" s="136" t="str">
        <f t="shared" si="243"/>
        <v>Not started</v>
      </c>
      <c r="W947" s="139"/>
      <c r="X947" s="26" t="s">
        <v>52</v>
      </c>
      <c r="Y947" s="147" t="str">
        <f t="shared" si="233"/>
        <v/>
      </c>
      <c r="Z947" s="26" t="s">
        <v>52</v>
      </c>
      <c r="AA947" s="144" t="str">
        <f t="shared" si="234"/>
        <v/>
      </c>
      <c r="AB947" s="140" t="s">
        <v>52</v>
      </c>
      <c r="AC947" s="156" t="s">
        <v>189</v>
      </c>
      <c r="AD947" s="147" t="s">
        <v>190</v>
      </c>
      <c r="AE947" s="147" t="s">
        <v>191</v>
      </c>
      <c r="EQ947">
        <v>886</v>
      </c>
      <c r="ER947">
        <v>6611</v>
      </c>
      <c r="ES947">
        <v>6611</v>
      </c>
      <c r="ET947">
        <v>3395</v>
      </c>
    </row>
    <row r="948" spans="1:153" ht="15" hidden="1" thickBot="1">
      <c r="A948" s="18">
        <v>9</v>
      </c>
      <c r="B948" s="18" t="s">
        <v>976</v>
      </c>
      <c r="C948" s="18" t="s">
        <v>164</v>
      </c>
      <c r="D948" s="175">
        <v>17847</v>
      </c>
      <c r="E948" s="175" cm="1">
        <f t="array" ref="E948">SUMPRODUCT(($AK$2:$GH$2&lt;='S(Week)'!$N$3)*(AK948:GH948)*1)</f>
        <v>17848</v>
      </c>
      <c r="F948" s="175">
        <f>IFERROR(E948*T948,0)</f>
        <v>1784.8000000000002</v>
      </c>
      <c r="G948" s="18"/>
      <c r="H948" s="19">
        <v>45897</v>
      </c>
      <c r="I948" s="19">
        <v>45916</v>
      </c>
      <c r="J948" s="18">
        <v>16</v>
      </c>
      <c r="L948" s="86">
        <v>46032</v>
      </c>
      <c r="M948" s="47" t="s">
        <v>55</v>
      </c>
      <c r="N948" s="46"/>
      <c r="O948" s="47"/>
      <c r="P948" s="52">
        <v>10</v>
      </c>
      <c r="Q948" s="39" t="s">
        <v>51</v>
      </c>
      <c r="R948" s="40">
        <v>100</v>
      </c>
      <c r="S948" s="41" t="s">
        <v>51</v>
      </c>
      <c r="T948" s="38">
        <f t="shared" si="242"/>
        <v>0.1</v>
      </c>
      <c r="V948" s="136" t="str">
        <f t="shared" si="243"/>
        <v>In Progress</v>
      </c>
      <c r="W948" s="139">
        <v>10</v>
      </c>
      <c r="X948" s="26" t="s">
        <v>52</v>
      </c>
      <c r="Y948" s="147" t="str">
        <f t="shared" si="233"/>
        <v/>
      </c>
      <c r="Z948" s="26" t="s">
        <v>52</v>
      </c>
      <c r="AA948" s="144" t="str">
        <f t="shared" si="234"/>
        <v/>
      </c>
      <c r="AB948" s="140" t="s">
        <v>52</v>
      </c>
      <c r="AC948" s="156" t="s">
        <v>189</v>
      </c>
      <c r="AD948" s="147" t="s">
        <v>190</v>
      </c>
      <c r="AE948" s="147" t="s">
        <v>191</v>
      </c>
      <c r="ES948">
        <v>3090</v>
      </c>
      <c r="ET948">
        <v>6612</v>
      </c>
      <c r="EU948">
        <v>6612</v>
      </c>
      <c r="EV948">
        <v>1534</v>
      </c>
    </row>
    <row r="949" spans="1:153" hidden="1">
      <c r="A949" s="15">
        <v>5</v>
      </c>
      <c r="B949" s="15" t="s">
        <v>977</v>
      </c>
      <c r="C949" s="16"/>
      <c r="D949" s="174">
        <v>53198</v>
      </c>
      <c r="E949" s="174"/>
      <c r="F949" s="174"/>
      <c r="G949" s="16"/>
      <c r="H949" s="17">
        <v>45810</v>
      </c>
      <c r="I949" s="17">
        <v>45832</v>
      </c>
      <c r="J949" s="16">
        <v>20</v>
      </c>
      <c r="L949" s="46"/>
      <c r="M949" s="47"/>
      <c r="N949" s="46"/>
      <c r="O949" s="47"/>
      <c r="V949" s="136"/>
      <c r="W949" s="139"/>
      <c r="Y949" s="147" t="str">
        <f t="shared" si="233"/>
        <v/>
      </c>
      <c r="AA949" s="144" t="str">
        <f t="shared" si="234"/>
        <v/>
      </c>
      <c r="AB949" s="140"/>
      <c r="AC949" s="157"/>
      <c r="AD949" s="158"/>
      <c r="AE949" s="147"/>
      <c r="EG949">
        <v>11644</v>
      </c>
      <c r="EH949">
        <v>11959</v>
      </c>
      <c r="EI949">
        <v>23288</v>
      </c>
      <c r="EJ949">
        <v>6307</v>
      </c>
    </row>
    <row r="950" spans="1:153" hidden="1">
      <c r="A950" s="20">
        <v>6</v>
      </c>
      <c r="B950" s="20" t="s">
        <v>46</v>
      </c>
      <c r="C950" s="21"/>
      <c r="D950" s="176">
        <v>53198</v>
      </c>
      <c r="E950" s="176"/>
      <c r="F950" s="176"/>
      <c r="G950" s="21"/>
      <c r="H950" s="22">
        <v>45810</v>
      </c>
      <c r="I950" s="22">
        <v>45832</v>
      </c>
      <c r="J950" s="21">
        <v>20</v>
      </c>
      <c r="L950" s="46"/>
      <c r="M950" s="47"/>
      <c r="N950" s="46"/>
      <c r="O950" s="47"/>
      <c r="V950" s="136"/>
      <c r="W950" s="139"/>
      <c r="Y950" s="147" t="str">
        <f t="shared" si="233"/>
        <v/>
      </c>
      <c r="AA950" s="144" t="str">
        <f t="shared" si="234"/>
        <v/>
      </c>
      <c r="AB950" s="140"/>
      <c r="AC950" s="157"/>
      <c r="AD950" s="158"/>
      <c r="AE950" s="147"/>
      <c r="EG950">
        <v>11644</v>
      </c>
      <c r="EH950">
        <v>11959</v>
      </c>
      <c r="EI950">
        <v>23288</v>
      </c>
      <c r="EJ950">
        <v>6307</v>
      </c>
    </row>
    <row r="951" spans="1:153" ht="15" hidden="1" thickBot="1">
      <c r="B951" t="s">
        <v>105</v>
      </c>
      <c r="C951" s="18"/>
      <c r="D951" s="175">
        <v>53198</v>
      </c>
      <c r="E951" s="175"/>
      <c r="F951" s="175"/>
      <c r="G951" s="18"/>
      <c r="H951" s="19">
        <v>45810</v>
      </c>
      <c r="I951" s="19">
        <v>45832</v>
      </c>
      <c r="J951" s="18">
        <v>20</v>
      </c>
      <c r="L951" s="46"/>
      <c r="M951" s="47"/>
      <c r="N951" s="46"/>
      <c r="O951" s="47"/>
      <c r="V951" s="136"/>
      <c r="W951" s="139"/>
      <c r="Y951" s="147" t="str">
        <f t="shared" si="233"/>
        <v/>
      </c>
      <c r="AA951" s="144" t="str">
        <f t="shared" si="234"/>
        <v/>
      </c>
      <c r="AB951" s="140"/>
      <c r="AC951" s="157"/>
      <c r="AD951" s="158"/>
      <c r="AE951" s="147"/>
      <c r="EG951">
        <v>11644</v>
      </c>
      <c r="EH951">
        <v>11959</v>
      </c>
      <c r="EI951">
        <v>23288</v>
      </c>
      <c r="EJ951">
        <v>6307</v>
      </c>
    </row>
    <row r="952" spans="1:153" ht="15" hidden="1" thickBot="1">
      <c r="A952" s="18">
        <v>9</v>
      </c>
      <c r="B952" s="18" t="s">
        <v>978</v>
      </c>
      <c r="C952" s="18" t="s">
        <v>167</v>
      </c>
      <c r="D952" s="175">
        <v>15113</v>
      </c>
      <c r="E952" s="175" cm="1">
        <f t="array" ref="E952">SUMPRODUCT(($AK$2:$GH$2&lt;='S(Week)'!$N$3)*(AK952:GH952)*1)</f>
        <v>15113</v>
      </c>
      <c r="F952" s="175">
        <f>IFERROR(E952*T952,0)</f>
        <v>0</v>
      </c>
      <c r="G952" s="18"/>
      <c r="H952" s="19">
        <v>45810</v>
      </c>
      <c r="I952" s="19">
        <v>45818</v>
      </c>
      <c r="J952" s="18">
        <v>8</v>
      </c>
      <c r="L952" s="46"/>
      <c r="M952" s="47"/>
      <c r="N952" s="46"/>
      <c r="O952" s="47"/>
      <c r="P952" s="52"/>
      <c r="Q952" s="39" t="s">
        <v>51</v>
      </c>
      <c r="R952" s="40">
        <v>100</v>
      </c>
      <c r="S952" s="41" t="s">
        <v>51</v>
      </c>
      <c r="T952" s="38">
        <f t="shared" ref="T952:T955" si="244">IFERROR($P952/$R952,0)</f>
        <v>0</v>
      </c>
      <c r="V952" s="136" t="str">
        <f t="shared" ref="V952:V955" si="245">IF(($M952="A")*($O952="A")&gt;0,"Completed",IF($M952="A","In Progress","Not started"))</f>
        <v>Not started</v>
      </c>
      <c r="W952" s="139"/>
      <c r="X952" s="26" t="s">
        <v>52</v>
      </c>
      <c r="Y952" s="147" t="str">
        <f t="shared" si="233"/>
        <v/>
      </c>
      <c r="Z952" s="26" t="s">
        <v>52</v>
      </c>
      <c r="AA952" s="144" t="str">
        <f t="shared" si="234"/>
        <v/>
      </c>
      <c r="AB952" s="140" t="s">
        <v>52</v>
      </c>
      <c r="AC952" s="156" t="s">
        <v>189</v>
      </c>
      <c r="AD952" s="147" t="s">
        <v>190</v>
      </c>
      <c r="AE952" s="147" t="s">
        <v>252</v>
      </c>
      <c r="EG952">
        <v>11644</v>
      </c>
      <c r="EH952">
        <v>3469</v>
      </c>
    </row>
    <row r="953" spans="1:153" ht="15" hidden="1" thickBot="1">
      <c r="A953" s="18">
        <v>9</v>
      </c>
      <c r="B953" s="18" t="s">
        <v>979</v>
      </c>
      <c r="C953" s="18" t="s">
        <v>256</v>
      </c>
      <c r="D953" s="175">
        <v>7859</v>
      </c>
      <c r="E953" s="175" cm="1">
        <f t="array" ref="E953">SUMPRODUCT(($AK$2:$GH$2&lt;='S(Week)'!$N$3)*(AK953:GH953)*1)</f>
        <v>7859</v>
      </c>
      <c r="F953" s="175">
        <f>IFERROR(E953*T953,0)</f>
        <v>0</v>
      </c>
      <c r="G953" s="18"/>
      <c r="H953" s="19">
        <v>45818</v>
      </c>
      <c r="I953" s="19">
        <v>45822</v>
      </c>
      <c r="J953" s="18">
        <v>4</v>
      </c>
      <c r="L953" s="46"/>
      <c r="M953" s="47"/>
      <c r="N953" s="46"/>
      <c r="O953" s="47"/>
      <c r="P953" s="52"/>
      <c r="Q953" s="39" t="s">
        <v>51</v>
      </c>
      <c r="R953" s="40">
        <v>100</v>
      </c>
      <c r="S953" s="41" t="s">
        <v>51</v>
      </c>
      <c r="T953" s="38">
        <f t="shared" si="244"/>
        <v>0</v>
      </c>
      <c r="V953" s="136" t="str">
        <f t="shared" si="245"/>
        <v>Not started</v>
      </c>
      <c r="W953" s="139"/>
      <c r="X953" s="26" t="s">
        <v>52</v>
      </c>
      <c r="Y953" s="147" t="str">
        <f t="shared" si="233"/>
        <v/>
      </c>
      <c r="Z953" s="26" t="s">
        <v>52</v>
      </c>
      <c r="AA953" s="144" t="str">
        <f t="shared" si="234"/>
        <v/>
      </c>
      <c r="AB953" s="140" t="s">
        <v>52</v>
      </c>
      <c r="AC953" s="156" t="s">
        <v>189</v>
      </c>
      <c r="AD953" s="147" t="s">
        <v>190</v>
      </c>
      <c r="AE953" s="147" t="s">
        <v>252</v>
      </c>
      <c r="EH953">
        <v>7859</v>
      </c>
    </row>
    <row r="954" spans="1:153" ht="15" hidden="1" thickBot="1">
      <c r="A954" s="18">
        <v>9</v>
      </c>
      <c r="B954" s="18" t="s">
        <v>980</v>
      </c>
      <c r="C954" s="18" t="s">
        <v>171</v>
      </c>
      <c r="D954" s="175">
        <v>15113</v>
      </c>
      <c r="E954" s="175" cm="1">
        <f t="array" ref="E954">SUMPRODUCT(($AK$2:$GH$2&lt;='S(Week)'!$N$3)*(AK954:GH954)*1)</f>
        <v>15113</v>
      </c>
      <c r="F954" s="175">
        <f>IFERROR(E954*T954,0)</f>
        <v>0</v>
      </c>
      <c r="G954" s="18"/>
      <c r="H954" s="19">
        <v>45822</v>
      </c>
      <c r="I954" s="19">
        <v>45832</v>
      </c>
      <c r="J954" s="18">
        <v>8</v>
      </c>
      <c r="L954" s="46"/>
      <c r="M954" s="47"/>
      <c r="N954" s="46"/>
      <c r="O954" s="47"/>
      <c r="P954" s="52"/>
      <c r="Q954" s="39" t="s">
        <v>51</v>
      </c>
      <c r="R954" s="40">
        <v>100</v>
      </c>
      <c r="S954" s="41" t="s">
        <v>51</v>
      </c>
      <c r="T954" s="38">
        <f t="shared" si="244"/>
        <v>0</v>
      </c>
      <c r="V954" s="136" t="str">
        <f t="shared" si="245"/>
        <v>Not started</v>
      </c>
      <c r="W954" s="139"/>
      <c r="X954" s="26" t="s">
        <v>52</v>
      </c>
      <c r="Y954" s="147" t="str">
        <f t="shared" si="233"/>
        <v/>
      </c>
      <c r="Z954" s="26" t="s">
        <v>52</v>
      </c>
      <c r="AA954" s="144" t="str">
        <f t="shared" si="234"/>
        <v/>
      </c>
      <c r="AB954" s="140" t="s">
        <v>52</v>
      </c>
      <c r="AC954" s="157"/>
      <c r="AD954" s="158"/>
      <c r="AE954" s="147"/>
      <c r="EH954">
        <v>315</v>
      </c>
      <c r="EI954">
        <v>11644</v>
      </c>
      <c r="EJ954">
        <v>3154</v>
      </c>
    </row>
    <row r="955" spans="1:153" ht="15" hidden="1" thickBot="1">
      <c r="A955" s="18">
        <v>9</v>
      </c>
      <c r="B955" s="18" t="s">
        <v>981</v>
      </c>
      <c r="C955" s="18" t="s">
        <v>173</v>
      </c>
      <c r="D955" s="175">
        <v>15113</v>
      </c>
      <c r="E955" s="175" cm="1">
        <f t="array" ref="E955">SUMPRODUCT(($AK$2:$GH$2&lt;='S(Week)'!$N$3)*(AK955:GH955)*1)</f>
        <v>15113</v>
      </c>
      <c r="F955" s="175">
        <f>IFERROR(E955*T955,0)</f>
        <v>0</v>
      </c>
      <c r="G955" s="18"/>
      <c r="H955" s="19">
        <v>45822</v>
      </c>
      <c r="I955" s="19">
        <v>45832</v>
      </c>
      <c r="J955" s="18">
        <v>8</v>
      </c>
      <c r="L955" s="46"/>
      <c r="M955" s="47"/>
      <c r="N955" s="46"/>
      <c r="O955" s="47"/>
      <c r="P955" s="52"/>
      <c r="Q955" s="39" t="s">
        <v>51</v>
      </c>
      <c r="R955" s="40">
        <v>100</v>
      </c>
      <c r="S955" s="41" t="s">
        <v>51</v>
      </c>
      <c r="T955" s="38">
        <f t="shared" si="244"/>
        <v>0</v>
      </c>
      <c r="V955" s="136" t="str">
        <f t="shared" si="245"/>
        <v>Not started</v>
      </c>
      <c r="W955" s="139"/>
      <c r="X955" s="26" t="s">
        <v>52</v>
      </c>
      <c r="Y955" s="147" t="str">
        <f t="shared" si="233"/>
        <v/>
      </c>
      <c r="Z955" s="26" t="s">
        <v>52</v>
      </c>
      <c r="AA955" s="144" t="str">
        <f t="shared" si="234"/>
        <v/>
      </c>
      <c r="AB955" s="140" t="s">
        <v>52</v>
      </c>
      <c r="AC955" s="157"/>
      <c r="AD955" s="158"/>
      <c r="AE955" s="147"/>
      <c r="EH955">
        <v>315</v>
      </c>
      <c r="EI955">
        <v>11644</v>
      </c>
      <c r="EJ955">
        <v>3154</v>
      </c>
    </row>
    <row r="956" spans="1:153" hidden="1">
      <c r="A956" s="15">
        <v>5</v>
      </c>
      <c r="B956" s="15" t="s">
        <v>982</v>
      </c>
      <c r="C956" s="16"/>
      <c r="D956" s="174">
        <v>6409</v>
      </c>
      <c r="E956" s="174"/>
      <c r="F956" s="174"/>
      <c r="G956" s="16"/>
      <c r="H956" s="17">
        <v>45878</v>
      </c>
      <c r="I956" s="17">
        <v>45882</v>
      </c>
      <c r="J956" s="16">
        <v>3</v>
      </c>
      <c r="L956" s="46"/>
      <c r="M956" s="47"/>
      <c r="N956" s="46"/>
      <c r="O956" s="47"/>
      <c r="V956" s="136"/>
      <c r="W956" s="139"/>
      <c r="Y956" s="147" t="str">
        <f t="shared" si="233"/>
        <v/>
      </c>
      <c r="AA956" s="144" t="str">
        <f t="shared" si="234"/>
        <v/>
      </c>
      <c r="AB956" s="140"/>
      <c r="AC956" s="157"/>
      <c r="AD956" s="158"/>
      <c r="AE956" s="147"/>
      <c r="EP956">
        <v>2058</v>
      </c>
      <c r="EQ956">
        <v>4351</v>
      </c>
    </row>
    <row r="957" spans="1:153" hidden="1">
      <c r="A957" s="20">
        <v>6</v>
      </c>
      <c r="B957" s="20" t="s">
        <v>46</v>
      </c>
      <c r="C957" s="21"/>
      <c r="D957" s="176">
        <v>6409</v>
      </c>
      <c r="E957" s="176"/>
      <c r="F957" s="176"/>
      <c r="G957" s="21"/>
      <c r="H957" s="22">
        <v>45878</v>
      </c>
      <c r="I957" s="22">
        <v>45882</v>
      </c>
      <c r="J957" s="21">
        <v>3</v>
      </c>
      <c r="L957" s="46"/>
      <c r="M957" s="47"/>
      <c r="N957" s="46"/>
      <c r="O957" s="47"/>
      <c r="V957" s="136"/>
      <c r="W957" s="139"/>
      <c r="Y957" s="147" t="str">
        <f t="shared" si="233"/>
        <v/>
      </c>
      <c r="AA957" s="144" t="str">
        <f t="shared" si="234"/>
        <v/>
      </c>
      <c r="AB957" s="140"/>
      <c r="AC957" s="157"/>
      <c r="AD957" s="158"/>
      <c r="AE957" s="147"/>
      <c r="EP957">
        <v>2058</v>
      </c>
      <c r="EQ957">
        <v>4351</v>
      </c>
    </row>
    <row r="958" spans="1:153" ht="15" hidden="1" thickBot="1">
      <c r="B958" t="s">
        <v>105</v>
      </c>
      <c r="C958" s="18"/>
      <c r="D958" s="175">
        <v>6409</v>
      </c>
      <c r="E958" s="175"/>
      <c r="F958" s="175"/>
      <c r="G958" s="18"/>
      <c r="H958" s="19">
        <v>45878</v>
      </c>
      <c r="I958" s="19">
        <v>45882</v>
      </c>
      <c r="J958" s="18">
        <v>3</v>
      </c>
      <c r="L958" s="46"/>
      <c r="M958" s="47"/>
      <c r="N958" s="46"/>
      <c r="O958" s="47"/>
      <c r="V958" s="136"/>
      <c r="W958" s="139"/>
      <c r="Y958" s="147" t="str">
        <f t="shared" si="233"/>
        <v/>
      </c>
      <c r="AA958" s="144" t="str">
        <f t="shared" si="234"/>
        <v/>
      </c>
      <c r="AB958" s="140"/>
      <c r="AC958" s="157"/>
      <c r="AD958" s="158"/>
      <c r="AE958" s="147"/>
      <c r="EP958">
        <v>2058</v>
      </c>
      <c r="EQ958">
        <v>4351</v>
      </c>
    </row>
    <row r="959" spans="1:153" ht="15" hidden="1" thickBot="1">
      <c r="A959" s="18">
        <v>9</v>
      </c>
      <c r="B959" s="18" t="s">
        <v>983</v>
      </c>
      <c r="C959" s="18" t="s">
        <v>176</v>
      </c>
      <c r="D959" s="175">
        <v>6409</v>
      </c>
      <c r="E959" s="175" cm="1">
        <f t="array" ref="E959">SUMPRODUCT(($AK$2:$GH$2&lt;='S(Week)'!$N$3)*(AK959:GH959)*1)</f>
        <v>6409</v>
      </c>
      <c r="F959" s="175">
        <f>IFERROR(E959*T959,0)</f>
        <v>0</v>
      </c>
      <c r="G959" s="18"/>
      <c r="H959" s="19">
        <v>45878</v>
      </c>
      <c r="I959" s="19">
        <v>45882</v>
      </c>
      <c r="J959" s="18">
        <v>3</v>
      </c>
      <c r="L959" s="46"/>
      <c r="M959" s="47"/>
      <c r="N959" s="46"/>
      <c r="O959" s="47"/>
      <c r="P959" s="52"/>
      <c r="Q959" s="39" t="s">
        <v>51</v>
      </c>
      <c r="R959" s="40">
        <v>100</v>
      </c>
      <c r="S959" s="41" t="s">
        <v>51</v>
      </c>
      <c r="T959" s="38">
        <f t="shared" ref="T959" si="246">IFERROR($P959/$R959,0)</f>
        <v>0</v>
      </c>
      <c r="V959" s="136" t="str">
        <f>IF(($M959="A")*($O959="A")&gt;0,"Completed",IF($M959="A","In Progress","Not started"))</f>
        <v>Not started</v>
      </c>
      <c r="W959" s="139"/>
      <c r="X959" s="26" t="s">
        <v>52</v>
      </c>
      <c r="Y959" s="147" t="str">
        <f t="shared" si="233"/>
        <v/>
      </c>
      <c r="Z959" s="26" t="s">
        <v>52</v>
      </c>
      <c r="AA959" s="144" t="str">
        <f t="shared" si="234"/>
        <v/>
      </c>
      <c r="AB959" s="140" t="s">
        <v>52</v>
      </c>
      <c r="AC959" s="157"/>
      <c r="AD959" s="158"/>
      <c r="AE959" s="147"/>
      <c r="EP959">
        <v>2058</v>
      </c>
      <c r="EQ959">
        <v>4351</v>
      </c>
    </row>
    <row r="960" spans="1:153">
      <c r="A960" s="15">
        <v>5</v>
      </c>
      <c r="B960" s="15" t="s">
        <v>984</v>
      </c>
      <c r="C960" s="16"/>
      <c r="D960" s="174">
        <v>123448</v>
      </c>
      <c r="E960" s="174"/>
      <c r="F960" s="174"/>
      <c r="G960" s="16"/>
      <c r="H960" s="17">
        <v>45764</v>
      </c>
      <c r="I960" s="17">
        <v>45926</v>
      </c>
      <c r="J960" s="16">
        <v>139</v>
      </c>
      <c r="L960" s="46"/>
      <c r="M960" s="47"/>
      <c r="N960" s="46"/>
      <c r="O960" s="47"/>
      <c r="V960" s="136"/>
      <c r="W960" s="139"/>
      <c r="Y960" s="147" t="str">
        <f t="shared" si="233"/>
        <v/>
      </c>
      <c r="AA960" s="144" t="str">
        <f t="shared" si="234"/>
        <v/>
      </c>
      <c r="AB960" s="140"/>
      <c r="AC960" s="157"/>
      <c r="AD960" s="158"/>
      <c r="AE960" s="147"/>
      <c r="DZ960">
        <v>835</v>
      </c>
      <c r="EA960">
        <v>9581</v>
      </c>
      <c r="EB960">
        <v>29784</v>
      </c>
      <c r="EC960">
        <v>24092</v>
      </c>
      <c r="ED960">
        <v>5654</v>
      </c>
      <c r="EE960">
        <v>305</v>
      </c>
      <c r="EG960">
        <v>8776</v>
      </c>
      <c r="EH960">
        <v>3580</v>
      </c>
      <c r="EQ960">
        <v>856</v>
      </c>
      <c r="ER960">
        <v>5389</v>
      </c>
      <c r="ES960">
        <v>9997</v>
      </c>
      <c r="ET960">
        <v>6663</v>
      </c>
      <c r="EU960">
        <v>6611</v>
      </c>
      <c r="EV960">
        <v>6611</v>
      </c>
      <c r="EW960">
        <v>4715</v>
      </c>
    </row>
    <row r="961" spans="1:154">
      <c r="A961" s="20">
        <v>6</v>
      </c>
      <c r="B961" s="20" t="s">
        <v>46</v>
      </c>
      <c r="C961" s="21"/>
      <c r="D961" s="176">
        <v>123448</v>
      </c>
      <c r="E961" s="176"/>
      <c r="F961" s="176"/>
      <c r="G961" s="21"/>
      <c r="H961" s="22">
        <v>45764</v>
      </c>
      <c r="I961" s="22">
        <v>45926</v>
      </c>
      <c r="J961" s="21">
        <v>139</v>
      </c>
      <c r="L961" s="46"/>
      <c r="M961" s="47"/>
      <c r="N961" s="46"/>
      <c r="O961" s="47"/>
      <c r="V961" s="136"/>
      <c r="W961" s="139"/>
      <c r="Y961" s="147" t="str">
        <f t="shared" si="233"/>
        <v/>
      </c>
      <c r="AA961" s="144" t="str">
        <f t="shared" si="234"/>
        <v/>
      </c>
      <c r="AB961" s="140"/>
      <c r="AC961" s="157"/>
      <c r="AD961" s="158"/>
      <c r="AE961" s="147"/>
      <c r="DZ961">
        <v>835</v>
      </c>
      <c r="EA961">
        <v>9581</v>
      </c>
      <c r="EB961">
        <v>29784</v>
      </c>
      <c r="EC961">
        <v>24092</v>
      </c>
      <c r="ED961">
        <v>5654</v>
      </c>
      <c r="EE961">
        <v>305</v>
      </c>
      <c r="EG961">
        <v>8776</v>
      </c>
      <c r="EH961">
        <v>3580</v>
      </c>
      <c r="EQ961">
        <v>856</v>
      </c>
      <c r="ER961">
        <v>5389</v>
      </c>
      <c r="ES961">
        <v>9997</v>
      </c>
      <c r="ET961">
        <v>6663</v>
      </c>
      <c r="EU961">
        <v>6611</v>
      </c>
      <c r="EV961">
        <v>6611</v>
      </c>
      <c r="EW961">
        <v>4715</v>
      </c>
    </row>
    <row r="962" spans="1:154">
      <c r="B962" t="s">
        <v>47</v>
      </c>
      <c r="C962" s="18"/>
      <c r="D962" s="175">
        <v>70250</v>
      </c>
      <c r="E962" s="175"/>
      <c r="F962" s="175"/>
      <c r="G962" s="18"/>
      <c r="H962" s="19">
        <v>45764</v>
      </c>
      <c r="I962" s="19">
        <v>45797</v>
      </c>
      <c r="J962" s="18">
        <v>28</v>
      </c>
      <c r="L962" s="46"/>
      <c r="M962" s="47"/>
      <c r="N962" s="46"/>
      <c r="O962" s="47"/>
      <c r="V962" s="136"/>
      <c r="W962" s="139"/>
      <c r="Y962" s="147" t="str">
        <f t="shared" si="233"/>
        <v/>
      </c>
      <c r="AA962" s="144" t="str">
        <f t="shared" si="234"/>
        <v/>
      </c>
      <c r="AB962" s="140"/>
      <c r="AC962" s="157"/>
      <c r="AD962" s="158"/>
      <c r="AE962" s="147"/>
      <c r="DZ962">
        <v>835</v>
      </c>
      <c r="EA962">
        <v>9581</v>
      </c>
      <c r="EB962">
        <v>29784</v>
      </c>
      <c r="EC962">
        <v>24092</v>
      </c>
      <c r="ED962">
        <v>5654</v>
      </c>
      <c r="EE962">
        <v>305</v>
      </c>
    </row>
    <row r="963" spans="1:154" ht="15" thickBot="1">
      <c r="A963" s="18">
        <v>9</v>
      </c>
      <c r="B963" s="18" t="s">
        <v>985</v>
      </c>
      <c r="C963" s="18" t="s">
        <v>179</v>
      </c>
      <c r="D963" s="175">
        <v>70250</v>
      </c>
      <c r="E963" s="175" cm="1">
        <f t="array" ref="E963">SUMPRODUCT(($AK$2:$GH$2&lt;='S(Week)'!$N$3)*(AK963:GH963)*1)</f>
        <v>70251</v>
      </c>
      <c r="F963" s="175">
        <f>IFERROR(E963*T963,0)</f>
        <v>0</v>
      </c>
      <c r="G963" s="18"/>
      <c r="H963" s="19">
        <v>45764</v>
      </c>
      <c r="I963" s="19">
        <v>45797</v>
      </c>
      <c r="J963" s="18">
        <v>28</v>
      </c>
      <c r="L963" s="46"/>
      <c r="M963" s="47"/>
      <c r="N963" s="46"/>
      <c r="O963" s="47"/>
      <c r="T963" s="38">
        <f>(E964*T964)+(E965*T965)+(E966*T966)</f>
        <v>0</v>
      </c>
      <c r="V963" s="136" t="str">
        <f>IF(($M963="A")*($O963="A")&gt;0,"Completed",IF($M963="A","In Progress","Not started"))</f>
        <v>Not started</v>
      </c>
      <c r="W963" s="139"/>
      <c r="Y963" s="147" t="str">
        <f t="shared" si="233"/>
        <v/>
      </c>
      <c r="AA963" s="144" t="str">
        <f t="shared" si="234"/>
        <v/>
      </c>
      <c r="AB963" s="140"/>
      <c r="AC963" s="157"/>
      <c r="AD963" s="158"/>
      <c r="AE963" s="147"/>
      <c r="DZ963">
        <v>835</v>
      </c>
      <c r="EA963">
        <v>9581</v>
      </c>
      <c r="EB963">
        <v>29784</v>
      </c>
      <c r="EC963">
        <v>24092</v>
      </c>
      <c r="ED963">
        <v>5654</v>
      </c>
      <c r="EE963">
        <v>305</v>
      </c>
    </row>
    <row r="964" spans="1:154" outlineLevel="6">
      <c r="A964" s="18"/>
      <c r="B964" s="18"/>
      <c r="C964" s="25" t="s">
        <v>73</v>
      </c>
      <c r="D964" s="175"/>
      <c r="E964" s="175">
        <v>0.1</v>
      </c>
      <c r="F964" s="175"/>
      <c r="G964" s="19"/>
      <c r="H964" s="19"/>
      <c r="I964" s="18"/>
      <c r="L964" s="46"/>
      <c r="M964" s="47"/>
      <c r="N964" s="46"/>
      <c r="O964" s="47"/>
      <c r="P964" s="53"/>
      <c r="Q964" s="29" t="s">
        <v>82</v>
      </c>
      <c r="R964" s="30"/>
      <c r="S964" s="31" t="s">
        <v>82</v>
      </c>
      <c r="T964" s="38">
        <f t="shared" ref="T964:T970" si="247">IFERROR($P964/$R964,0)</f>
        <v>0</v>
      </c>
      <c r="V964" s="136"/>
      <c r="W964" s="139"/>
      <c r="X964" s="26" t="s">
        <v>81</v>
      </c>
      <c r="Y964" s="147" t="str">
        <f t="shared" si="233"/>
        <v/>
      </c>
      <c r="Z964" s="26" t="s">
        <v>81</v>
      </c>
      <c r="AA964" s="144" t="str">
        <f t="shared" si="234"/>
        <v/>
      </c>
      <c r="AB964" s="140" t="s">
        <v>81</v>
      </c>
      <c r="AC964" s="159" t="s">
        <v>74</v>
      </c>
      <c r="AD964" s="160" t="s">
        <v>75</v>
      </c>
      <c r="AE964" s="160" t="s">
        <v>76</v>
      </c>
    </row>
    <row r="965" spans="1:154" outlineLevel="6">
      <c r="A965" s="18"/>
      <c r="B965" s="18"/>
      <c r="C965" s="25" t="s">
        <v>77</v>
      </c>
      <c r="D965" s="175"/>
      <c r="E965" s="175">
        <v>0.4</v>
      </c>
      <c r="F965" s="175"/>
      <c r="G965" s="19"/>
      <c r="H965" s="19"/>
      <c r="I965" s="18"/>
      <c r="L965" s="46"/>
      <c r="M965" s="47"/>
      <c r="N965" s="46"/>
      <c r="O965" s="47"/>
      <c r="P965" s="54"/>
      <c r="Q965" s="32" t="s">
        <v>78</v>
      </c>
      <c r="R965" s="33"/>
      <c r="S965" s="34" t="s">
        <v>78</v>
      </c>
      <c r="T965" s="38">
        <f t="shared" si="247"/>
        <v>0</v>
      </c>
      <c r="V965" s="136"/>
      <c r="W965" s="139"/>
      <c r="X965" s="26" t="s">
        <v>79</v>
      </c>
      <c r="Y965" s="147" t="str">
        <f t="shared" si="233"/>
        <v/>
      </c>
      <c r="Z965" s="26" t="s">
        <v>79</v>
      </c>
      <c r="AA965" s="144" t="str">
        <f t="shared" si="234"/>
        <v/>
      </c>
      <c r="AB965" s="140" t="s">
        <v>79</v>
      </c>
      <c r="AC965" s="159" t="s">
        <v>74</v>
      </c>
      <c r="AD965" s="160" t="s">
        <v>75</v>
      </c>
      <c r="AE965" s="160" t="s">
        <v>76</v>
      </c>
    </row>
    <row r="966" spans="1:154" ht="15" outlineLevel="6" thickBot="1">
      <c r="A966" s="18"/>
      <c r="B966" s="18"/>
      <c r="C966" s="25" t="s">
        <v>80</v>
      </c>
      <c r="D966" s="175"/>
      <c r="E966" s="175">
        <v>0.5</v>
      </c>
      <c r="F966" s="175"/>
      <c r="G966" s="19"/>
      <c r="H966" s="19"/>
      <c r="I966" s="18"/>
      <c r="L966" s="46"/>
      <c r="M966" s="47"/>
      <c r="N966" s="46"/>
      <c r="O966" s="47"/>
      <c r="P966" s="55"/>
      <c r="Q966" s="35" t="s">
        <v>82</v>
      </c>
      <c r="R966" s="36"/>
      <c r="S966" s="37" t="s">
        <v>82</v>
      </c>
      <c r="T966" s="38">
        <f t="shared" si="247"/>
        <v>0</v>
      </c>
      <c r="V966" s="136"/>
      <c r="W966" s="139"/>
      <c r="X966" s="26" t="s">
        <v>81</v>
      </c>
      <c r="Y966" s="147" t="str">
        <f t="shared" si="233"/>
        <v/>
      </c>
      <c r="Z966" s="26" t="s">
        <v>81</v>
      </c>
      <c r="AA966" s="144" t="str">
        <f t="shared" si="234"/>
        <v/>
      </c>
      <c r="AB966" s="140" t="s">
        <v>81</v>
      </c>
      <c r="AC966" s="159" t="s">
        <v>74</v>
      </c>
      <c r="AD966" s="160" t="s">
        <v>75</v>
      </c>
      <c r="AE966" s="160" t="s">
        <v>76</v>
      </c>
    </row>
    <row r="967" spans="1:154" ht="15" hidden="1" thickBot="1">
      <c r="B967" t="s">
        <v>105</v>
      </c>
      <c r="C967" s="18"/>
      <c r="D967" s="175">
        <v>53198</v>
      </c>
      <c r="E967" s="175"/>
      <c r="F967" s="175"/>
      <c r="G967" s="18"/>
      <c r="H967" s="19">
        <v>45810</v>
      </c>
      <c r="I967" s="19">
        <v>45926</v>
      </c>
      <c r="J967" s="18">
        <v>100</v>
      </c>
      <c r="L967" s="46"/>
      <c r="M967" s="47"/>
      <c r="N967" s="46"/>
      <c r="O967" s="47"/>
      <c r="V967" s="136"/>
      <c r="W967" s="139"/>
      <c r="Y967" s="147" t="str">
        <f t="shared" si="233"/>
        <v/>
      </c>
      <c r="AA967" s="144" t="str">
        <f t="shared" si="234"/>
        <v/>
      </c>
      <c r="AB967" s="140"/>
      <c r="AC967" s="157"/>
      <c r="AD967" s="158"/>
      <c r="AE967" s="147"/>
      <c r="EG967">
        <v>8776</v>
      </c>
      <c r="EH967">
        <v>3580</v>
      </c>
      <c r="EQ967">
        <v>856</v>
      </c>
      <c r="ER967">
        <v>5389</v>
      </c>
      <c r="ES967">
        <v>9997</v>
      </c>
      <c r="ET967">
        <v>6663</v>
      </c>
      <c r="EU967">
        <v>6611</v>
      </c>
      <c r="EV967">
        <v>6611</v>
      </c>
      <c r="EW967">
        <v>4715</v>
      </c>
    </row>
    <row r="968" spans="1:154" ht="15" hidden="1" thickBot="1">
      <c r="A968" s="18">
        <v>9</v>
      </c>
      <c r="B968" s="18" t="s">
        <v>986</v>
      </c>
      <c r="C968" s="18" t="s">
        <v>181</v>
      </c>
      <c r="D968" s="175">
        <v>12356</v>
      </c>
      <c r="E968" s="175" cm="1">
        <f t="array" ref="E968">SUMPRODUCT(($AK$2:$GH$2&lt;='S(Week)'!$N$3)*(AK968:GH968)*1)</f>
        <v>12356</v>
      </c>
      <c r="F968" s="175">
        <f>IFERROR(E968*T968,0)</f>
        <v>0</v>
      </c>
      <c r="G968" s="18"/>
      <c r="H968" s="19">
        <v>45810</v>
      </c>
      <c r="I968" s="19">
        <v>45822</v>
      </c>
      <c r="J968" s="18">
        <v>11</v>
      </c>
      <c r="L968" s="46"/>
      <c r="M968" s="47"/>
      <c r="N968" s="46"/>
      <c r="O968" s="47"/>
      <c r="P968" s="52"/>
      <c r="Q968" s="39" t="s">
        <v>51</v>
      </c>
      <c r="R968" s="40">
        <v>100</v>
      </c>
      <c r="S968" s="41" t="s">
        <v>51</v>
      </c>
      <c r="T968" s="38">
        <f t="shared" si="247"/>
        <v>0</v>
      </c>
      <c r="V968" s="136" t="str">
        <f t="shared" ref="V968:V970" si="248">IF(($M968="A")*($O968="A")&gt;0,"Completed",IF($M968="A","In Progress","Not started"))</f>
        <v>Not started</v>
      </c>
      <c r="W968" s="139"/>
      <c r="X968" s="26" t="s">
        <v>52</v>
      </c>
      <c r="Y968" s="147" t="str">
        <f t="shared" si="233"/>
        <v/>
      </c>
      <c r="Z968" s="26" t="s">
        <v>52</v>
      </c>
      <c r="AA968" s="144" t="str">
        <f t="shared" si="234"/>
        <v/>
      </c>
      <c r="AB968" s="140" t="s">
        <v>52</v>
      </c>
      <c r="AC968" s="156" t="s">
        <v>189</v>
      </c>
      <c r="AD968" s="147" t="s">
        <v>190</v>
      </c>
      <c r="AE968" s="147" t="s">
        <v>191</v>
      </c>
      <c r="EG968">
        <v>8776</v>
      </c>
      <c r="EH968">
        <v>3580</v>
      </c>
    </row>
    <row r="969" spans="1:154" ht="15" hidden="1" thickBot="1">
      <c r="A969" s="18">
        <v>9</v>
      </c>
      <c r="B969" s="18" t="s">
        <v>987</v>
      </c>
      <c r="C969" s="18" t="s">
        <v>183</v>
      </c>
      <c r="D969" s="175">
        <v>22652</v>
      </c>
      <c r="E969" s="175" cm="1">
        <f t="array" ref="E969">SUMPRODUCT(($AK$2:$GH$2&lt;='S(Week)'!$N$3)*(AK969:GH969)*1)</f>
        <v>22652</v>
      </c>
      <c r="F969" s="175">
        <f>IFERROR(E969*T969,0)</f>
        <v>0</v>
      </c>
      <c r="G969" s="18"/>
      <c r="H969" s="19">
        <v>45883</v>
      </c>
      <c r="I969" s="19">
        <v>45906</v>
      </c>
      <c r="J969" s="18">
        <v>21</v>
      </c>
      <c r="L969" s="46"/>
      <c r="M969" s="47"/>
      <c r="N969" s="46"/>
      <c r="O969" s="47"/>
      <c r="P969" s="52"/>
      <c r="Q969" s="39" t="s">
        <v>51</v>
      </c>
      <c r="R969" s="40">
        <v>100</v>
      </c>
      <c r="S969" s="41" t="s">
        <v>51</v>
      </c>
      <c r="T969" s="38">
        <f t="shared" si="247"/>
        <v>0</v>
      </c>
      <c r="V969" s="136" t="str">
        <f t="shared" si="248"/>
        <v>Not started</v>
      </c>
      <c r="W969" s="139"/>
      <c r="X969" s="26" t="s">
        <v>52</v>
      </c>
      <c r="Y969" s="147" t="str">
        <f t="shared" si="233"/>
        <v/>
      </c>
      <c r="Z969" s="26" t="s">
        <v>52</v>
      </c>
      <c r="AA969" s="144" t="str">
        <f t="shared" si="234"/>
        <v/>
      </c>
      <c r="AB969" s="140" t="s">
        <v>52</v>
      </c>
      <c r="AC969" s="156" t="s">
        <v>189</v>
      </c>
      <c r="AD969" s="147" t="s">
        <v>190</v>
      </c>
      <c r="AE969" s="147" t="s">
        <v>191</v>
      </c>
      <c r="EQ969">
        <v>856</v>
      </c>
      <c r="ER969">
        <v>5389</v>
      </c>
      <c r="ES969">
        <v>9997</v>
      </c>
      <c r="ET969">
        <v>6410</v>
      </c>
    </row>
    <row r="970" spans="1:154" ht="15" hidden="1" thickBot="1">
      <c r="A970" s="18">
        <v>9</v>
      </c>
      <c r="B970" s="18" t="s">
        <v>988</v>
      </c>
      <c r="C970" s="18" t="s">
        <v>185</v>
      </c>
      <c r="D970" s="175">
        <v>18190</v>
      </c>
      <c r="E970" s="175" cm="1">
        <f t="array" ref="E970">SUMPRODUCT(($AK$2:$GH$2&lt;='S(Week)'!$N$3)*(AK970:GH970)*1)</f>
        <v>18190</v>
      </c>
      <c r="F970" s="175">
        <f>IFERROR(E970*T970,0)</f>
        <v>0</v>
      </c>
      <c r="G970" s="18"/>
      <c r="H970" s="19">
        <v>45906</v>
      </c>
      <c r="I970" s="19">
        <v>45926</v>
      </c>
      <c r="J970" s="18">
        <v>17</v>
      </c>
      <c r="L970" s="46"/>
      <c r="M970" s="47"/>
      <c r="N970" s="46"/>
      <c r="O970" s="47"/>
      <c r="P970" s="52"/>
      <c r="Q970" s="39" t="s">
        <v>51</v>
      </c>
      <c r="R970" s="40">
        <v>100</v>
      </c>
      <c r="S970" s="41" t="s">
        <v>51</v>
      </c>
      <c r="T970" s="38">
        <f t="shared" si="247"/>
        <v>0</v>
      </c>
      <c r="V970" s="136" t="str">
        <f t="shared" si="248"/>
        <v>Not started</v>
      </c>
      <c r="W970" s="139"/>
      <c r="X970" s="26" t="s">
        <v>52</v>
      </c>
      <c r="Y970" s="147" t="str">
        <f t="shared" si="233"/>
        <v/>
      </c>
      <c r="Z970" s="26" t="s">
        <v>52</v>
      </c>
      <c r="AA970" s="144" t="str">
        <f t="shared" si="234"/>
        <v/>
      </c>
      <c r="AB970" s="140" t="s">
        <v>52</v>
      </c>
      <c r="AC970" s="156" t="s">
        <v>189</v>
      </c>
      <c r="AD970" s="147" t="s">
        <v>190</v>
      </c>
      <c r="AE970" s="147" t="s">
        <v>191</v>
      </c>
      <c r="ET970">
        <v>253</v>
      </c>
      <c r="EU970">
        <v>6611</v>
      </c>
      <c r="EV970">
        <v>6611</v>
      </c>
      <c r="EW970">
        <v>4715</v>
      </c>
    </row>
    <row r="971" spans="1:154" hidden="1">
      <c r="A971" s="15">
        <v>5</v>
      </c>
      <c r="B971" s="15" t="s">
        <v>989</v>
      </c>
      <c r="C971" s="16"/>
      <c r="D971" s="174">
        <v>49301</v>
      </c>
      <c r="E971" s="174"/>
      <c r="F971" s="174"/>
      <c r="G971" s="16"/>
      <c r="H971" s="17">
        <v>45867</v>
      </c>
      <c r="I971" s="17">
        <v>45933</v>
      </c>
      <c r="J971" s="16">
        <v>57</v>
      </c>
      <c r="L971" s="46"/>
      <c r="M971" s="47"/>
      <c r="N971" s="46"/>
      <c r="O971" s="47"/>
      <c r="V971" s="136"/>
      <c r="W971" s="139"/>
      <c r="Y971" s="147" t="str">
        <f t="shared" ref="Y971:Y1034" si="249">IFERROR(IF(P971-W971=0, "", P971-W971), "")</f>
        <v/>
      </c>
      <c r="AA971" s="144" t="str">
        <f t="shared" ref="AA971:AA1034" si="250">IFERROR(W971+Y971,"")</f>
        <v/>
      </c>
      <c r="AB971" s="140"/>
      <c r="AC971" s="157"/>
      <c r="AD971" s="158"/>
      <c r="AE971" s="147"/>
      <c r="EO971">
        <v>1941</v>
      </c>
      <c r="EP971">
        <v>2270</v>
      </c>
      <c r="EQ971">
        <v>3677</v>
      </c>
      <c r="ER971">
        <v>3571</v>
      </c>
      <c r="ES971">
        <v>6686</v>
      </c>
      <c r="ET971">
        <v>8084</v>
      </c>
      <c r="EU971">
        <v>7683</v>
      </c>
      <c r="EV971">
        <v>10564</v>
      </c>
      <c r="EW971">
        <v>3329</v>
      </c>
      <c r="EX971">
        <v>1496</v>
      </c>
    </row>
    <row r="972" spans="1:154" hidden="1">
      <c r="A972" s="20">
        <v>6</v>
      </c>
      <c r="B972" s="20" t="s">
        <v>46</v>
      </c>
      <c r="C972" s="21"/>
      <c r="D972" s="176">
        <v>49301</v>
      </c>
      <c r="E972" s="176"/>
      <c r="F972" s="176"/>
      <c r="G972" s="21"/>
      <c r="H972" s="22">
        <v>45867</v>
      </c>
      <c r="I972" s="22">
        <v>45933</v>
      </c>
      <c r="J972" s="21">
        <v>57</v>
      </c>
      <c r="L972" s="46"/>
      <c r="M972" s="47"/>
      <c r="N972" s="46"/>
      <c r="O972" s="47"/>
      <c r="V972" s="136"/>
      <c r="W972" s="139"/>
      <c r="Y972" s="147" t="str">
        <f t="shared" si="249"/>
        <v/>
      </c>
      <c r="AA972" s="144" t="str">
        <f t="shared" si="250"/>
        <v/>
      </c>
      <c r="AB972" s="140"/>
      <c r="AC972" s="157"/>
      <c r="AD972" s="158"/>
      <c r="AE972" s="147"/>
      <c r="EO972">
        <v>1941</v>
      </c>
      <c r="EP972">
        <v>2270</v>
      </c>
      <c r="EQ972">
        <v>3677</v>
      </c>
      <c r="ER972">
        <v>3571</v>
      </c>
      <c r="ES972">
        <v>6686</v>
      </c>
      <c r="ET972">
        <v>8084</v>
      </c>
      <c r="EU972">
        <v>7683</v>
      </c>
      <c r="EV972">
        <v>10564</v>
      </c>
      <c r="EW972">
        <v>3329</v>
      </c>
      <c r="EX972">
        <v>1496</v>
      </c>
    </row>
    <row r="973" spans="1:154" ht="15" hidden="1" thickBot="1">
      <c r="B973" t="s">
        <v>105</v>
      </c>
      <c r="C973" s="18"/>
      <c r="D973" s="175">
        <v>49301</v>
      </c>
      <c r="E973" s="175"/>
      <c r="F973" s="175"/>
      <c r="G973" s="18"/>
      <c r="H973" s="19">
        <v>45867</v>
      </c>
      <c r="I973" s="19">
        <v>45933</v>
      </c>
      <c r="J973" s="18">
        <v>57</v>
      </c>
      <c r="L973" s="46"/>
      <c r="M973" s="47"/>
      <c r="N973" s="46"/>
      <c r="O973" s="47"/>
      <c r="V973" s="136"/>
      <c r="W973" s="139"/>
      <c r="Y973" s="147" t="str">
        <f t="shared" si="249"/>
        <v/>
      </c>
      <c r="AA973" s="144" t="str">
        <f t="shared" si="250"/>
        <v/>
      </c>
      <c r="AB973" s="140"/>
      <c r="AC973" s="157"/>
      <c r="AD973" s="158"/>
      <c r="AE973" s="147"/>
      <c r="EO973">
        <v>1941</v>
      </c>
      <c r="EP973">
        <v>2270</v>
      </c>
      <c r="EQ973">
        <v>3677</v>
      </c>
      <c r="ER973">
        <v>3571</v>
      </c>
      <c r="ES973">
        <v>6686</v>
      </c>
      <c r="ET973">
        <v>8084</v>
      </c>
      <c r="EU973">
        <v>7683</v>
      </c>
      <c r="EV973">
        <v>10564</v>
      </c>
      <c r="EW973">
        <v>3329</v>
      </c>
      <c r="EX973">
        <v>1496</v>
      </c>
    </row>
    <row r="974" spans="1:154" ht="15" hidden="1" thickBot="1">
      <c r="A974" s="18">
        <v>9</v>
      </c>
      <c r="B974" s="18" t="s">
        <v>990</v>
      </c>
      <c r="C974" s="18" t="s">
        <v>188</v>
      </c>
      <c r="D974" s="175">
        <v>3994</v>
      </c>
      <c r="E974" s="175" cm="1">
        <f t="array" ref="E974">SUMPRODUCT(($AK$2:$GH$2&lt;='S(Week)'!$N$3)*(AK974:GH974)*1)</f>
        <v>3994</v>
      </c>
      <c r="F974" s="175">
        <f t="shared" ref="F974:F986" si="251">IFERROR(E974*T974,0)</f>
        <v>0</v>
      </c>
      <c r="G974" s="18"/>
      <c r="H974" s="19">
        <v>45867</v>
      </c>
      <c r="I974" s="19">
        <v>45881</v>
      </c>
      <c r="J974" s="18">
        <v>13</v>
      </c>
      <c r="L974" s="46"/>
      <c r="M974" s="47"/>
      <c r="N974" s="46"/>
      <c r="O974" s="47"/>
      <c r="P974" s="52"/>
      <c r="Q974" s="39" t="s">
        <v>51</v>
      </c>
      <c r="R974" s="40">
        <v>100</v>
      </c>
      <c r="S974" s="41" t="s">
        <v>51</v>
      </c>
      <c r="T974" s="38">
        <f t="shared" ref="T974:T986" si="252">IFERROR($P974/$R974,0)</f>
        <v>0</v>
      </c>
      <c r="V974" s="136" t="str">
        <f t="shared" ref="V974:V986" si="253">IF(($M974="A")*($O974="A")&gt;0,"Completed",IF($M974="A","In Progress","Not started"))</f>
        <v>Not started</v>
      </c>
      <c r="W974" s="139"/>
      <c r="X974" s="26" t="s">
        <v>52</v>
      </c>
      <c r="Y974" s="147" t="str">
        <f t="shared" si="249"/>
        <v/>
      </c>
      <c r="Z974" s="26" t="s">
        <v>52</v>
      </c>
      <c r="AA974" s="144" t="str">
        <f t="shared" si="250"/>
        <v/>
      </c>
      <c r="AB974" s="140" t="s">
        <v>52</v>
      </c>
      <c r="AC974" s="156" t="s">
        <v>189</v>
      </c>
      <c r="AD974" s="147" t="s">
        <v>190</v>
      </c>
      <c r="AE974" s="147" t="s">
        <v>191</v>
      </c>
      <c r="EO974">
        <v>1941</v>
      </c>
      <c r="EP974">
        <v>1915</v>
      </c>
      <c r="EQ974">
        <v>138</v>
      </c>
    </row>
    <row r="975" spans="1:154" ht="15" hidden="1" thickBot="1">
      <c r="A975" s="18">
        <v>9</v>
      </c>
      <c r="B975" s="18" t="s">
        <v>991</v>
      </c>
      <c r="C975" s="18" t="s">
        <v>199</v>
      </c>
      <c r="D975" s="175">
        <v>3605</v>
      </c>
      <c r="E975" s="175" cm="1">
        <f t="array" ref="E975">SUMPRODUCT(($AK$2:$GH$2&lt;='S(Week)'!$N$3)*(AK975:GH975)*1)</f>
        <v>3604</v>
      </c>
      <c r="F975" s="175">
        <f t="shared" si="251"/>
        <v>0</v>
      </c>
      <c r="G975" s="18"/>
      <c r="H975" s="19">
        <v>45877</v>
      </c>
      <c r="I975" s="19">
        <v>45890</v>
      </c>
      <c r="J975" s="18">
        <v>12</v>
      </c>
      <c r="L975" s="46"/>
      <c r="M975" s="47"/>
      <c r="N975" s="46"/>
      <c r="O975" s="47"/>
      <c r="P975" s="52"/>
      <c r="Q975" s="39" t="s">
        <v>51</v>
      </c>
      <c r="R975" s="40">
        <v>100</v>
      </c>
      <c r="S975" s="41" t="s">
        <v>51</v>
      </c>
      <c r="T975" s="38">
        <f t="shared" si="252"/>
        <v>0</v>
      </c>
      <c r="V975" s="136" t="str">
        <f t="shared" si="253"/>
        <v>Not started</v>
      </c>
      <c r="W975" s="139"/>
      <c r="X975" s="26" t="s">
        <v>52</v>
      </c>
      <c r="Y975" s="147" t="str">
        <f t="shared" si="249"/>
        <v/>
      </c>
      <c r="Z975" s="26" t="s">
        <v>52</v>
      </c>
      <c r="AA975" s="144" t="str">
        <f t="shared" si="250"/>
        <v/>
      </c>
      <c r="AB975" s="140" t="s">
        <v>52</v>
      </c>
      <c r="AC975" s="156" t="s">
        <v>189</v>
      </c>
      <c r="AD975" s="147" t="s">
        <v>190</v>
      </c>
      <c r="AE975" s="147" t="s">
        <v>191</v>
      </c>
      <c r="EP975">
        <v>355</v>
      </c>
      <c r="EQ975">
        <v>2792</v>
      </c>
      <c r="ER975">
        <v>457</v>
      </c>
    </row>
    <row r="976" spans="1:154" ht="15" hidden="1" thickBot="1">
      <c r="A976" s="18">
        <v>9</v>
      </c>
      <c r="B976" s="18" t="s">
        <v>992</v>
      </c>
      <c r="C976" s="18" t="s">
        <v>193</v>
      </c>
      <c r="D976" s="175">
        <v>3605</v>
      </c>
      <c r="E976" s="175" cm="1">
        <f t="array" ref="E976">SUMPRODUCT(($AK$2:$GH$2&lt;='S(Week)'!$N$3)*(AK976:GH976)*1)</f>
        <v>3605</v>
      </c>
      <c r="F976" s="175">
        <f t="shared" si="251"/>
        <v>0</v>
      </c>
      <c r="G976" s="18"/>
      <c r="H976" s="19">
        <v>45881</v>
      </c>
      <c r="I976" s="19">
        <v>45895</v>
      </c>
      <c r="J976" s="18">
        <v>12</v>
      </c>
      <c r="L976" s="46"/>
      <c r="M976" s="47"/>
      <c r="N976" s="46"/>
      <c r="O976" s="47"/>
      <c r="P976" s="52"/>
      <c r="Q976" s="39" t="s">
        <v>51</v>
      </c>
      <c r="R976" s="40">
        <v>100</v>
      </c>
      <c r="S976" s="41" t="s">
        <v>51</v>
      </c>
      <c r="T976" s="38">
        <f t="shared" si="252"/>
        <v>0</v>
      </c>
      <c r="V976" s="136" t="str">
        <f t="shared" si="253"/>
        <v>Not started</v>
      </c>
      <c r="W976" s="139"/>
      <c r="X976" s="26" t="s">
        <v>52</v>
      </c>
      <c r="Y976" s="147" t="str">
        <f t="shared" si="249"/>
        <v/>
      </c>
      <c r="Z976" s="26" t="s">
        <v>52</v>
      </c>
      <c r="AA976" s="144" t="str">
        <f t="shared" si="250"/>
        <v/>
      </c>
      <c r="AB976" s="140" t="s">
        <v>52</v>
      </c>
      <c r="AC976" s="156" t="s">
        <v>189</v>
      </c>
      <c r="AD976" s="147" t="s">
        <v>190</v>
      </c>
      <c r="AE976" s="147" t="s">
        <v>191</v>
      </c>
      <c r="EQ976">
        <v>746</v>
      </c>
      <c r="ER976">
        <v>2562</v>
      </c>
      <c r="ES976">
        <v>297</v>
      </c>
    </row>
    <row r="977" spans="1:162" ht="15" hidden="1" thickBot="1">
      <c r="A977" s="18">
        <v>9</v>
      </c>
      <c r="B977" s="18" t="s">
        <v>993</v>
      </c>
      <c r="C977" s="18" t="s">
        <v>207</v>
      </c>
      <c r="D977" s="175">
        <v>3800</v>
      </c>
      <c r="E977" s="175" cm="1">
        <f t="array" ref="E977">SUMPRODUCT(($AK$2:$GH$2&lt;='S(Week)'!$N$3)*(AK977:GH977)*1)</f>
        <v>3800</v>
      </c>
      <c r="F977" s="175">
        <f t="shared" si="251"/>
        <v>0</v>
      </c>
      <c r="G977" s="18"/>
      <c r="H977" s="19">
        <v>45890</v>
      </c>
      <c r="I977" s="19">
        <v>45904</v>
      </c>
      <c r="J977" s="18">
        <v>12</v>
      </c>
      <c r="L977" s="46"/>
      <c r="M977" s="47"/>
      <c r="N977" s="46"/>
      <c r="O977" s="47"/>
      <c r="P977" s="52"/>
      <c r="Q977" s="39" t="s">
        <v>51</v>
      </c>
      <c r="R977" s="40">
        <v>100</v>
      </c>
      <c r="S977" s="41" t="s">
        <v>51</v>
      </c>
      <c r="T977" s="38">
        <f t="shared" si="252"/>
        <v>0</v>
      </c>
      <c r="V977" s="136" t="str">
        <f t="shared" si="253"/>
        <v>Not started</v>
      </c>
      <c r="W977" s="139"/>
      <c r="X977" s="26" t="s">
        <v>52</v>
      </c>
      <c r="Y977" s="147" t="str">
        <f t="shared" si="249"/>
        <v/>
      </c>
      <c r="Z977" s="26" t="s">
        <v>52</v>
      </c>
      <c r="AA977" s="144" t="str">
        <f t="shared" si="250"/>
        <v/>
      </c>
      <c r="AB977" s="140" t="s">
        <v>52</v>
      </c>
      <c r="AC977" s="156" t="s">
        <v>189</v>
      </c>
      <c r="AD977" s="147" t="s">
        <v>190</v>
      </c>
      <c r="AE977" s="147" t="s">
        <v>191</v>
      </c>
      <c r="ER977">
        <v>276</v>
      </c>
      <c r="ES977">
        <v>2331</v>
      </c>
      <c r="ET977">
        <v>1193</v>
      </c>
    </row>
    <row r="978" spans="1:162" ht="15" hidden="1" thickBot="1">
      <c r="A978" s="18">
        <v>9</v>
      </c>
      <c r="B978" s="18" t="s">
        <v>994</v>
      </c>
      <c r="C978" s="18" t="s">
        <v>209</v>
      </c>
      <c r="D978" s="175">
        <v>3800</v>
      </c>
      <c r="E978" s="175" cm="1">
        <f t="array" ref="E978">SUMPRODUCT(($AK$2:$GH$2&lt;='S(Week)'!$N$3)*(AK978:GH978)*1)</f>
        <v>3800</v>
      </c>
      <c r="F978" s="175">
        <f t="shared" si="251"/>
        <v>0</v>
      </c>
      <c r="G978" s="18"/>
      <c r="H978" s="19">
        <v>45890</v>
      </c>
      <c r="I978" s="19">
        <v>45904</v>
      </c>
      <c r="J978" s="18">
        <v>12</v>
      </c>
      <c r="L978" s="46"/>
      <c r="M978" s="47"/>
      <c r="N978" s="46"/>
      <c r="O978" s="47"/>
      <c r="P978" s="52"/>
      <c r="Q978" s="39" t="s">
        <v>51</v>
      </c>
      <c r="R978" s="40">
        <v>100</v>
      </c>
      <c r="S978" s="41" t="s">
        <v>51</v>
      </c>
      <c r="T978" s="38">
        <f t="shared" si="252"/>
        <v>0</v>
      </c>
      <c r="V978" s="136" t="str">
        <f t="shared" si="253"/>
        <v>Not started</v>
      </c>
      <c r="W978" s="139"/>
      <c r="X978" s="26" t="s">
        <v>52</v>
      </c>
      <c r="Y978" s="147" t="str">
        <f t="shared" si="249"/>
        <v/>
      </c>
      <c r="Z978" s="26" t="s">
        <v>52</v>
      </c>
      <c r="AA978" s="144" t="str">
        <f t="shared" si="250"/>
        <v/>
      </c>
      <c r="AB978" s="140" t="s">
        <v>52</v>
      </c>
      <c r="AC978" s="156" t="s">
        <v>189</v>
      </c>
      <c r="AD978" s="147" t="s">
        <v>190</v>
      </c>
      <c r="AE978" s="147" t="s">
        <v>191</v>
      </c>
      <c r="ER978">
        <v>276</v>
      </c>
      <c r="ES978">
        <v>2331</v>
      </c>
      <c r="ET978">
        <v>1193</v>
      </c>
    </row>
    <row r="979" spans="1:162" ht="15" hidden="1" thickBot="1">
      <c r="A979" s="18">
        <v>9</v>
      </c>
      <c r="B979" s="18" t="s">
        <v>995</v>
      </c>
      <c r="C979" s="18" t="s">
        <v>195</v>
      </c>
      <c r="D979" s="175">
        <v>3800</v>
      </c>
      <c r="E979" s="175" cm="1">
        <f t="array" ref="E979">SUMPRODUCT(($AK$2:$GH$2&lt;='S(Week)'!$N$3)*(AK979:GH979)*1)</f>
        <v>3801</v>
      </c>
      <c r="F979" s="175">
        <f t="shared" si="251"/>
        <v>0</v>
      </c>
      <c r="G979" s="18"/>
      <c r="H979" s="19">
        <v>45895</v>
      </c>
      <c r="I979" s="19">
        <v>45909</v>
      </c>
      <c r="J979" s="18">
        <v>12</v>
      </c>
      <c r="L979" s="46"/>
      <c r="M979" s="47"/>
      <c r="N979" s="46"/>
      <c r="O979" s="47"/>
      <c r="P979" s="52"/>
      <c r="Q979" s="39" t="s">
        <v>51</v>
      </c>
      <c r="R979" s="40">
        <v>100</v>
      </c>
      <c r="S979" s="41" t="s">
        <v>51</v>
      </c>
      <c r="T979" s="38">
        <f t="shared" si="252"/>
        <v>0</v>
      </c>
      <c r="V979" s="136" t="str">
        <f t="shared" si="253"/>
        <v>Not started</v>
      </c>
      <c r="W979" s="139"/>
      <c r="X979" s="26" t="s">
        <v>52</v>
      </c>
      <c r="Y979" s="147" t="str">
        <f t="shared" si="249"/>
        <v/>
      </c>
      <c r="Z979" s="26" t="s">
        <v>52</v>
      </c>
      <c r="AA979" s="144" t="str">
        <f t="shared" si="250"/>
        <v/>
      </c>
      <c r="AB979" s="140" t="s">
        <v>52</v>
      </c>
      <c r="AC979" s="156" t="s">
        <v>189</v>
      </c>
      <c r="AD979" s="147" t="s">
        <v>190</v>
      </c>
      <c r="AE979" s="147" t="s">
        <v>191</v>
      </c>
      <c r="ES979">
        <v>864</v>
      </c>
      <c r="ET979">
        <v>2599</v>
      </c>
      <c r="EU979">
        <v>338</v>
      </c>
    </row>
    <row r="980" spans="1:162" ht="15" hidden="1" thickBot="1">
      <c r="A980" s="18">
        <v>9</v>
      </c>
      <c r="B980" s="18" t="s">
        <v>996</v>
      </c>
      <c r="C980" s="18" t="s">
        <v>197</v>
      </c>
      <c r="D980" s="175">
        <v>3800</v>
      </c>
      <c r="E980" s="175" cm="1">
        <f t="array" ref="E980">SUMPRODUCT(($AK$2:$GH$2&lt;='S(Week)'!$N$3)*(AK980:GH980)*1)</f>
        <v>3801</v>
      </c>
      <c r="F980" s="175">
        <f t="shared" si="251"/>
        <v>0</v>
      </c>
      <c r="G980" s="18"/>
      <c r="H980" s="19">
        <v>45895</v>
      </c>
      <c r="I980" s="19">
        <v>45909</v>
      </c>
      <c r="J980" s="18">
        <v>12</v>
      </c>
      <c r="L980" s="46"/>
      <c r="M980" s="47"/>
      <c r="N980" s="46"/>
      <c r="O980" s="47"/>
      <c r="P980" s="52"/>
      <c r="Q980" s="39" t="s">
        <v>51</v>
      </c>
      <c r="R980" s="40">
        <v>100</v>
      </c>
      <c r="S980" s="41" t="s">
        <v>51</v>
      </c>
      <c r="T980" s="38">
        <f t="shared" si="252"/>
        <v>0</v>
      </c>
      <c r="V980" s="136" t="str">
        <f t="shared" si="253"/>
        <v>Not started</v>
      </c>
      <c r="W980" s="139"/>
      <c r="X980" s="26" t="s">
        <v>52</v>
      </c>
      <c r="Y980" s="147" t="str">
        <f t="shared" si="249"/>
        <v/>
      </c>
      <c r="Z980" s="26" t="s">
        <v>52</v>
      </c>
      <c r="AA980" s="144" t="str">
        <f t="shared" si="250"/>
        <v/>
      </c>
      <c r="AB980" s="140" t="s">
        <v>52</v>
      </c>
      <c r="AC980" s="156" t="s">
        <v>189</v>
      </c>
      <c r="AD980" s="147" t="s">
        <v>190</v>
      </c>
      <c r="AE980" s="147" t="s">
        <v>191</v>
      </c>
      <c r="ES980">
        <v>864</v>
      </c>
      <c r="ET980">
        <v>2599</v>
      </c>
      <c r="EU980">
        <v>338</v>
      </c>
    </row>
    <row r="981" spans="1:162" ht="15" hidden="1" thickBot="1">
      <c r="A981" s="18">
        <v>9</v>
      </c>
      <c r="B981" s="18" t="s">
        <v>997</v>
      </c>
      <c r="C981" s="18" t="s">
        <v>211</v>
      </c>
      <c r="D981" s="175">
        <v>3800</v>
      </c>
      <c r="E981" s="175" cm="1">
        <f t="array" ref="E981">SUMPRODUCT(($AK$2:$GH$2&lt;='S(Week)'!$N$3)*(AK981:GH981)*1)</f>
        <v>3800</v>
      </c>
      <c r="F981" s="175">
        <f t="shared" si="251"/>
        <v>0</v>
      </c>
      <c r="G981" s="18"/>
      <c r="H981" s="19">
        <v>45904</v>
      </c>
      <c r="I981" s="19">
        <v>45918</v>
      </c>
      <c r="J981" s="18">
        <v>12</v>
      </c>
      <c r="L981" s="46"/>
      <c r="M981" s="47"/>
      <c r="N981" s="46"/>
      <c r="O981" s="47"/>
      <c r="P981" s="52"/>
      <c r="Q981" s="39" t="s">
        <v>51</v>
      </c>
      <c r="R981" s="40">
        <v>100</v>
      </c>
      <c r="S981" s="41" t="s">
        <v>51</v>
      </c>
      <c r="T981" s="38">
        <f t="shared" si="252"/>
        <v>0</v>
      </c>
      <c r="V981" s="136" t="str">
        <f t="shared" si="253"/>
        <v>Not started</v>
      </c>
      <c r="W981" s="139"/>
      <c r="X981" s="26" t="s">
        <v>52</v>
      </c>
      <c r="Y981" s="147" t="str">
        <f t="shared" si="249"/>
        <v/>
      </c>
      <c r="Z981" s="26" t="s">
        <v>52</v>
      </c>
      <c r="AA981" s="144" t="str">
        <f t="shared" si="250"/>
        <v/>
      </c>
      <c r="AB981" s="140" t="s">
        <v>52</v>
      </c>
      <c r="AC981" s="156" t="s">
        <v>189</v>
      </c>
      <c r="AD981" s="147" t="s">
        <v>190</v>
      </c>
      <c r="AE981" s="147" t="s">
        <v>191</v>
      </c>
      <c r="ET981">
        <v>250</v>
      </c>
      <c r="EU981">
        <v>2278</v>
      </c>
      <c r="EV981">
        <v>1272</v>
      </c>
    </row>
    <row r="982" spans="1:162" ht="15" hidden="1" thickBot="1">
      <c r="A982" s="18">
        <v>9</v>
      </c>
      <c r="B982" s="18" t="s">
        <v>998</v>
      </c>
      <c r="C982" s="18" t="s">
        <v>213</v>
      </c>
      <c r="D982" s="175">
        <v>3800</v>
      </c>
      <c r="E982" s="175" cm="1">
        <f t="array" ref="E982">SUMPRODUCT(($AK$2:$GH$2&lt;='S(Week)'!$N$3)*(AK982:GH982)*1)</f>
        <v>3800</v>
      </c>
      <c r="F982" s="175">
        <f t="shared" si="251"/>
        <v>0</v>
      </c>
      <c r="G982" s="18"/>
      <c r="H982" s="19">
        <v>45904</v>
      </c>
      <c r="I982" s="19">
        <v>45918</v>
      </c>
      <c r="J982" s="18">
        <v>12</v>
      </c>
      <c r="L982" s="46"/>
      <c r="M982" s="47"/>
      <c r="N982" s="46"/>
      <c r="O982" s="47"/>
      <c r="P982" s="52"/>
      <c r="Q982" s="39" t="s">
        <v>51</v>
      </c>
      <c r="R982" s="40">
        <v>100</v>
      </c>
      <c r="S982" s="41" t="s">
        <v>51</v>
      </c>
      <c r="T982" s="38">
        <f t="shared" si="252"/>
        <v>0</v>
      </c>
      <c r="V982" s="136" t="str">
        <f t="shared" si="253"/>
        <v>Not started</v>
      </c>
      <c r="W982" s="139"/>
      <c r="X982" s="26" t="s">
        <v>52</v>
      </c>
      <c r="Y982" s="147" t="str">
        <f t="shared" si="249"/>
        <v/>
      </c>
      <c r="Z982" s="26" t="s">
        <v>52</v>
      </c>
      <c r="AA982" s="144" t="str">
        <f t="shared" si="250"/>
        <v/>
      </c>
      <c r="AB982" s="140" t="s">
        <v>52</v>
      </c>
      <c r="AC982" s="156" t="s">
        <v>189</v>
      </c>
      <c r="AD982" s="147" t="s">
        <v>190</v>
      </c>
      <c r="AE982" s="147" t="s">
        <v>191</v>
      </c>
      <c r="ET982">
        <v>250</v>
      </c>
      <c r="EU982">
        <v>2278</v>
      </c>
      <c r="EV982">
        <v>1272</v>
      </c>
    </row>
    <row r="983" spans="1:162" ht="15" hidden="1" thickBot="1">
      <c r="A983" s="18">
        <v>9</v>
      </c>
      <c r="B983" s="18" t="s">
        <v>999</v>
      </c>
      <c r="C983" s="18" t="s">
        <v>201</v>
      </c>
      <c r="D983" s="175">
        <v>3800</v>
      </c>
      <c r="E983" s="175" cm="1">
        <f t="array" ref="E983">SUMPRODUCT(($AK$2:$GH$2&lt;='S(Week)'!$N$3)*(AK983:GH983)*1)</f>
        <v>3800</v>
      </c>
      <c r="F983" s="175">
        <f t="shared" si="251"/>
        <v>0</v>
      </c>
      <c r="G983" s="18"/>
      <c r="H983" s="19">
        <v>45909</v>
      </c>
      <c r="I983" s="19">
        <v>45923</v>
      </c>
      <c r="J983" s="18">
        <v>12</v>
      </c>
      <c r="L983" s="46"/>
      <c r="M983" s="47"/>
      <c r="N983" s="46"/>
      <c r="O983" s="47"/>
      <c r="P983" s="52"/>
      <c r="Q983" s="39" t="s">
        <v>51</v>
      </c>
      <c r="R983" s="40">
        <v>100</v>
      </c>
      <c r="S983" s="41" t="s">
        <v>51</v>
      </c>
      <c r="T983" s="38">
        <f t="shared" si="252"/>
        <v>0</v>
      </c>
      <c r="V983" s="136" t="str">
        <f t="shared" si="253"/>
        <v>Not started</v>
      </c>
      <c r="W983" s="139"/>
      <c r="X983" s="26" t="s">
        <v>52</v>
      </c>
      <c r="Y983" s="147" t="str">
        <f t="shared" si="249"/>
        <v/>
      </c>
      <c r="Z983" s="26" t="s">
        <v>52</v>
      </c>
      <c r="AA983" s="144" t="str">
        <f t="shared" si="250"/>
        <v/>
      </c>
      <c r="AB983" s="140" t="s">
        <v>52</v>
      </c>
      <c r="AC983" s="156" t="s">
        <v>189</v>
      </c>
      <c r="AD983" s="147" t="s">
        <v>190</v>
      </c>
      <c r="AE983" s="147" t="s">
        <v>191</v>
      </c>
      <c r="EU983">
        <v>817</v>
      </c>
      <c r="EV983">
        <v>2599</v>
      </c>
      <c r="EW983">
        <v>384</v>
      </c>
    </row>
    <row r="984" spans="1:162" ht="15" hidden="1" thickBot="1">
      <c r="A984" s="18">
        <v>9</v>
      </c>
      <c r="B984" s="18" t="s">
        <v>1000</v>
      </c>
      <c r="C984" s="18" t="s">
        <v>203</v>
      </c>
      <c r="D984" s="175">
        <v>3800</v>
      </c>
      <c r="E984" s="175" cm="1">
        <f t="array" ref="E984">SUMPRODUCT(($AK$2:$GH$2&lt;='S(Week)'!$N$3)*(AK984:GH984)*1)</f>
        <v>3800</v>
      </c>
      <c r="F984" s="175">
        <f t="shared" si="251"/>
        <v>0</v>
      </c>
      <c r="G984" s="18"/>
      <c r="H984" s="19">
        <v>45909</v>
      </c>
      <c r="I984" s="19">
        <v>45923</v>
      </c>
      <c r="J984" s="18">
        <v>12</v>
      </c>
      <c r="L984" s="46"/>
      <c r="M984" s="47"/>
      <c r="N984" s="46"/>
      <c r="O984" s="47"/>
      <c r="P984" s="52"/>
      <c r="Q984" s="39" t="s">
        <v>51</v>
      </c>
      <c r="R984" s="40">
        <v>100</v>
      </c>
      <c r="S984" s="41" t="s">
        <v>51</v>
      </c>
      <c r="T984" s="38">
        <f t="shared" si="252"/>
        <v>0</v>
      </c>
      <c r="V984" s="136" t="str">
        <f t="shared" si="253"/>
        <v>Not started</v>
      </c>
      <c r="W984" s="139"/>
      <c r="X984" s="26" t="s">
        <v>52</v>
      </c>
      <c r="Y984" s="147" t="str">
        <f t="shared" si="249"/>
        <v/>
      </c>
      <c r="Z984" s="26" t="s">
        <v>52</v>
      </c>
      <c r="AA984" s="144" t="str">
        <f t="shared" si="250"/>
        <v/>
      </c>
      <c r="AB984" s="140" t="s">
        <v>52</v>
      </c>
      <c r="AC984" s="156" t="s">
        <v>189</v>
      </c>
      <c r="AD984" s="147" t="s">
        <v>190</v>
      </c>
      <c r="AE984" s="147" t="s">
        <v>191</v>
      </c>
      <c r="EU984">
        <v>817</v>
      </c>
      <c r="EV984">
        <v>2599</v>
      </c>
      <c r="EW984">
        <v>384</v>
      </c>
    </row>
    <row r="985" spans="1:162" ht="15" hidden="1" thickBot="1">
      <c r="A985" s="18">
        <v>9</v>
      </c>
      <c r="B985" s="18" t="s">
        <v>1001</v>
      </c>
      <c r="C985" s="18" t="s">
        <v>205</v>
      </c>
      <c r="D985" s="175">
        <v>3800</v>
      </c>
      <c r="E985" s="175" cm="1">
        <f t="array" ref="E985">SUMPRODUCT(($AK$2:$GH$2&lt;='S(Week)'!$N$3)*(AK985:GH985)*1)</f>
        <v>3800</v>
      </c>
      <c r="F985" s="175">
        <f t="shared" si="251"/>
        <v>0</v>
      </c>
      <c r="G985" s="18"/>
      <c r="H985" s="19">
        <v>45909</v>
      </c>
      <c r="I985" s="19">
        <v>45923</v>
      </c>
      <c r="J985" s="18">
        <v>12</v>
      </c>
      <c r="L985" s="46"/>
      <c r="M985" s="47"/>
      <c r="N985" s="46"/>
      <c r="O985" s="47"/>
      <c r="P985" s="52"/>
      <c r="Q985" s="39" t="s">
        <v>51</v>
      </c>
      <c r="R985" s="40">
        <v>100</v>
      </c>
      <c r="S985" s="41" t="s">
        <v>51</v>
      </c>
      <c r="T985" s="38">
        <f t="shared" si="252"/>
        <v>0</v>
      </c>
      <c r="V985" s="136" t="str">
        <f t="shared" si="253"/>
        <v>Not started</v>
      </c>
      <c r="W985" s="139"/>
      <c r="X985" s="26" t="s">
        <v>52</v>
      </c>
      <c r="Y985" s="147" t="str">
        <f t="shared" si="249"/>
        <v/>
      </c>
      <c r="Z985" s="26" t="s">
        <v>52</v>
      </c>
      <c r="AA985" s="144" t="str">
        <f t="shared" si="250"/>
        <v/>
      </c>
      <c r="AB985" s="140" t="s">
        <v>52</v>
      </c>
      <c r="AC985" s="156" t="s">
        <v>189</v>
      </c>
      <c r="AD985" s="147" t="s">
        <v>190</v>
      </c>
      <c r="AE985" s="147" t="s">
        <v>191</v>
      </c>
      <c r="EU985">
        <v>817</v>
      </c>
      <c r="EV985">
        <v>2599</v>
      </c>
      <c r="EW985">
        <v>384</v>
      </c>
    </row>
    <row r="986" spans="1:162" ht="15" hidden="1" thickBot="1">
      <c r="A986" s="18">
        <v>9</v>
      </c>
      <c r="B986" s="18" t="s">
        <v>1002</v>
      </c>
      <c r="C986" s="18" t="s">
        <v>215</v>
      </c>
      <c r="D986" s="175">
        <v>3897</v>
      </c>
      <c r="E986" s="175" cm="1">
        <f t="array" ref="E986">SUMPRODUCT(($AK$2:$GH$2&lt;='S(Week)'!$N$3)*(AK986:GH986)*1)</f>
        <v>3897</v>
      </c>
      <c r="F986" s="175">
        <f t="shared" si="251"/>
        <v>0</v>
      </c>
      <c r="G986" s="18"/>
      <c r="H986" s="19">
        <v>45918</v>
      </c>
      <c r="I986" s="19">
        <v>45933</v>
      </c>
      <c r="J986" s="18">
        <v>12</v>
      </c>
      <c r="L986" s="46"/>
      <c r="M986" s="47"/>
      <c r="N986" s="46"/>
      <c r="O986" s="47"/>
      <c r="P986" s="52"/>
      <c r="Q986" s="39" t="s">
        <v>51</v>
      </c>
      <c r="R986" s="40">
        <v>100</v>
      </c>
      <c r="S986" s="41" t="s">
        <v>51</v>
      </c>
      <c r="T986" s="38">
        <f t="shared" si="252"/>
        <v>0</v>
      </c>
      <c r="V986" s="136" t="str">
        <f t="shared" si="253"/>
        <v>Not started</v>
      </c>
      <c r="W986" s="139"/>
      <c r="X986" s="26" t="s">
        <v>52</v>
      </c>
      <c r="Y986" s="147" t="str">
        <f t="shared" si="249"/>
        <v/>
      </c>
      <c r="Z986" s="26" t="s">
        <v>52</v>
      </c>
      <c r="AA986" s="144" t="str">
        <f t="shared" si="250"/>
        <v/>
      </c>
      <c r="AB986" s="140" t="s">
        <v>52</v>
      </c>
      <c r="AC986" s="156" t="s">
        <v>189</v>
      </c>
      <c r="AD986" s="147" t="s">
        <v>190</v>
      </c>
      <c r="AE986" s="147" t="s">
        <v>191</v>
      </c>
      <c r="EV986">
        <v>224</v>
      </c>
      <c r="EW986">
        <v>2177</v>
      </c>
      <c r="EX986">
        <v>1496</v>
      </c>
    </row>
    <row r="987" spans="1:162" hidden="1">
      <c r="A987" s="15">
        <v>5</v>
      </c>
      <c r="B987" s="15" t="s">
        <v>1003</v>
      </c>
      <c r="C987" s="16"/>
      <c r="D987" s="174">
        <v>94490</v>
      </c>
      <c r="E987" s="174"/>
      <c r="F987" s="174"/>
      <c r="G987" s="16"/>
      <c r="H987" s="17">
        <v>45912</v>
      </c>
      <c r="I987" s="17">
        <v>45940</v>
      </c>
      <c r="J987" s="16">
        <v>24</v>
      </c>
      <c r="L987" s="46"/>
      <c r="M987" s="47"/>
      <c r="N987" s="46"/>
      <c r="O987" s="47"/>
      <c r="V987" s="136"/>
      <c r="W987" s="139"/>
      <c r="Y987" s="147" t="str">
        <f t="shared" si="249"/>
        <v/>
      </c>
      <c r="AA987" s="144" t="str">
        <f t="shared" si="250"/>
        <v/>
      </c>
      <c r="AB987" s="140"/>
      <c r="AC987" s="157"/>
      <c r="AD987" s="158"/>
      <c r="AE987" s="147"/>
      <c r="EU987">
        <v>1393</v>
      </c>
      <c r="EV987">
        <v>13825</v>
      </c>
      <c r="EW987">
        <v>29440</v>
      </c>
      <c r="EX987">
        <v>35258</v>
      </c>
      <c r="EY987">
        <v>14574</v>
      </c>
    </row>
    <row r="988" spans="1:162" hidden="1">
      <c r="A988" s="20">
        <v>6</v>
      </c>
      <c r="B988" s="20" t="s">
        <v>46</v>
      </c>
      <c r="C988" s="21"/>
      <c r="D988" s="176">
        <v>94490</v>
      </c>
      <c r="E988" s="176"/>
      <c r="F988" s="176"/>
      <c r="G988" s="21"/>
      <c r="H988" s="22">
        <v>45912</v>
      </c>
      <c r="I988" s="22">
        <v>45940</v>
      </c>
      <c r="J988" s="21">
        <v>24</v>
      </c>
      <c r="L988" s="46"/>
      <c r="M988" s="47"/>
      <c r="N988" s="46"/>
      <c r="O988" s="47"/>
      <c r="V988" s="136"/>
      <c r="W988" s="139"/>
      <c r="Y988" s="147" t="str">
        <f t="shared" si="249"/>
        <v/>
      </c>
      <c r="AA988" s="144" t="str">
        <f t="shared" si="250"/>
        <v/>
      </c>
      <c r="AB988" s="140"/>
      <c r="AC988" s="157"/>
      <c r="AD988" s="158"/>
      <c r="AE988" s="147"/>
      <c r="EU988">
        <v>1393</v>
      </c>
      <c r="EV988">
        <v>13825</v>
      </c>
      <c r="EW988">
        <v>29440</v>
      </c>
      <c r="EX988">
        <v>35258</v>
      </c>
      <c r="EY988">
        <v>14574</v>
      </c>
    </row>
    <row r="989" spans="1:162" ht="15" hidden="1" thickBot="1">
      <c r="B989" t="s">
        <v>118</v>
      </c>
      <c r="C989" s="18"/>
      <c r="D989" s="175">
        <v>94490</v>
      </c>
      <c r="E989" s="175"/>
      <c r="F989" s="175"/>
      <c r="G989" s="18"/>
      <c r="H989" s="19">
        <v>45912</v>
      </c>
      <c r="I989" s="19">
        <v>45940</v>
      </c>
      <c r="J989" s="18">
        <v>24</v>
      </c>
      <c r="L989" s="46"/>
      <c r="M989" s="47"/>
      <c r="N989" s="46"/>
      <c r="O989" s="47"/>
      <c r="V989" s="136"/>
      <c r="W989" s="139"/>
      <c r="Y989" s="147" t="str">
        <f t="shared" si="249"/>
        <v/>
      </c>
      <c r="AA989" s="144" t="str">
        <f t="shared" si="250"/>
        <v/>
      </c>
      <c r="AB989" s="140"/>
      <c r="AC989" s="157"/>
      <c r="AD989" s="158"/>
      <c r="AE989" s="147"/>
      <c r="EU989">
        <v>1393</v>
      </c>
      <c r="EV989">
        <v>13825</v>
      </c>
      <c r="EW989">
        <v>29440</v>
      </c>
      <c r="EX989">
        <v>35258</v>
      </c>
      <c r="EY989">
        <v>14574</v>
      </c>
    </row>
    <row r="990" spans="1:162" ht="15" hidden="1" thickBot="1">
      <c r="A990" s="18">
        <v>9</v>
      </c>
      <c r="B990" s="18" t="s">
        <v>1004</v>
      </c>
      <c r="C990" s="18" t="s">
        <v>218</v>
      </c>
      <c r="D990" s="175">
        <v>94490</v>
      </c>
      <c r="E990" s="175" cm="1">
        <f t="array" ref="E990">SUMPRODUCT(($AK$2:$GH$2&lt;='S(Week)'!$N$3)*(AK990:GH990)*1)</f>
        <v>94490</v>
      </c>
      <c r="F990" s="175">
        <f>IFERROR(E990*T990,0)</f>
        <v>3779.6</v>
      </c>
      <c r="G990" s="18"/>
      <c r="H990" s="19">
        <v>45912</v>
      </c>
      <c r="I990" s="19">
        <v>45940</v>
      </c>
      <c r="J990" s="18">
        <v>24</v>
      </c>
      <c r="L990" s="87">
        <v>46100</v>
      </c>
      <c r="M990" s="47" t="s">
        <v>55</v>
      </c>
      <c r="N990" s="46"/>
      <c r="O990" s="47"/>
      <c r="P990" s="52">
        <v>4</v>
      </c>
      <c r="Q990" s="39" t="s">
        <v>51</v>
      </c>
      <c r="R990" s="40">
        <v>100</v>
      </c>
      <c r="S990" s="41" t="s">
        <v>51</v>
      </c>
      <c r="T990" s="38">
        <f t="shared" ref="T990" si="254">IFERROR($P990/$R990,0)</f>
        <v>0.04</v>
      </c>
      <c r="V990" s="136" t="str">
        <f>IF(($M990="A")*($O990="A")&gt;0,"Completed",IF($M990="A","In Progress","Not started"))</f>
        <v>In Progress</v>
      </c>
      <c r="W990" s="139">
        <v>3</v>
      </c>
      <c r="X990" s="26" t="s">
        <v>52</v>
      </c>
      <c r="Y990" s="147">
        <f t="shared" si="249"/>
        <v>1</v>
      </c>
      <c r="Z990" s="26" t="s">
        <v>52</v>
      </c>
      <c r="AA990" s="144">
        <f t="shared" si="250"/>
        <v>4</v>
      </c>
      <c r="AB990" s="140" t="s">
        <v>52</v>
      </c>
      <c r="AC990" s="157"/>
      <c r="AD990" s="158"/>
      <c r="AE990" s="147"/>
      <c r="EU990">
        <v>1393</v>
      </c>
      <c r="EV990">
        <v>13825</v>
      </c>
      <c r="EW990">
        <v>29440</v>
      </c>
      <c r="EX990">
        <v>35258</v>
      </c>
      <c r="EY990">
        <v>14574</v>
      </c>
    </row>
    <row r="991" spans="1:162">
      <c r="A991" s="12">
        <v>4</v>
      </c>
      <c r="B991" s="12" t="s">
        <v>1005</v>
      </c>
      <c r="C991" s="13"/>
      <c r="D991" s="173">
        <v>4117510</v>
      </c>
      <c r="E991" s="173"/>
      <c r="F991" s="173"/>
      <c r="G991" s="13"/>
      <c r="H991" s="14">
        <v>45657</v>
      </c>
      <c r="I991" s="14">
        <v>45990</v>
      </c>
      <c r="J991" s="13">
        <v>287</v>
      </c>
      <c r="L991" s="46"/>
      <c r="M991" s="47"/>
      <c r="N991" s="46"/>
      <c r="O991" s="47"/>
      <c r="V991" s="136"/>
      <c r="W991" s="139"/>
      <c r="Y991" s="147" t="str">
        <f t="shared" si="249"/>
        <v/>
      </c>
      <c r="AA991" s="144" t="str">
        <f t="shared" si="250"/>
        <v/>
      </c>
      <c r="AB991" s="140"/>
      <c r="AC991" s="157"/>
      <c r="AD991" s="158"/>
      <c r="AE991" s="147"/>
      <c r="DK991">
        <v>14326</v>
      </c>
      <c r="DL991">
        <v>67480</v>
      </c>
      <c r="DM991">
        <v>185851</v>
      </c>
      <c r="DN991">
        <v>316965</v>
      </c>
      <c r="DO991">
        <v>350093</v>
      </c>
      <c r="DP991">
        <v>376434</v>
      </c>
      <c r="DQ991">
        <v>271674</v>
      </c>
      <c r="DR991">
        <v>82922</v>
      </c>
      <c r="DS991">
        <v>15206</v>
      </c>
      <c r="EK991">
        <v>198573</v>
      </c>
      <c r="EL991">
        <v>101228</v>
      </c>
      <c r="EM991">
        <v>24123</v>
      </c>
      <c r="EN991">
        <v>101654</v>
      </c>
      <c r="EO991">
        <v>132703</v>
      </c>
      <c r="EP991">
        <v>127011</v>
      </c>
      <c r="EQ991">
        <v>108573</v>
      </c>
      <c r="ER991">
        <v>109783</v>
      </c>
      <c r="ES991">
        <v>104860</v>
      </c>
      <c r="ET991">
        <v>107567</v>
      </c>
      <c r="EU991">
        <v>120617</v>
      </c>
      <c r="EV991">
        <v>113333</v>
      </c>
      <c r="EW991">
        <v>106135</v>
      </c>
      <c r="EX991">
        <v>14695</v>
      </c>
      <c r="EY991">
        <v>19029</v>
      </c>
      <c r="EZ991">
        <v>129715</v>
      </c>
      <c r="FA991">
        <v>326630</v>
      </c>
      <c r="FB991">
        <v>187349</v>
      </c>
      <c r="FC991">
        <v>120618</v>
      </c>
      <c r="FD991">
        <v>45238</v>
      </c>
      <c r="FE991">
        <v>91858</v>
      </c>
      <c r="FF991">
        <v>45266</v>
      </c>
    </row>
    <row r="992" spans="1:162">
      <c r="A992" s="15">
        <v>5</v>
      </c>
      <c r="B992" s="15" t="s">
        <v>1006</v>
      </c>
      <c r="C992" s="16"/>
      <c r="D992" s="174">
        <v>3362035</v>
      </c>
      <c r="E992" s="174"/>
      <c r="F992" s="174"/>
      <c r="G992" s="16"/>
      <c r="H992" s="17">
        <v>45657</v>
      </c>
      <c r="I992" s="17">
        <v>45983</v>
      </c>
      <c r="J992" s="16">
        <v>280</v>
      </c>
      <c r="L992" s="46"/>
      <c r="M992" s="47"/>
      <c r="N992" s="46"/>
      <c r="O992" s="47"/>
      <c r="V992" s="136"/>
      <c r="W992" s="139"/>
      <c r="Y992" s="147" t="str">
        <f t="shared" si="249"/>
        <v/>
      </c>
      <c r="AA992" s="144" t="str">
        <f t="shared" si="250"/>
        <v/>
      </c>
      <c r="AB992" s="140"/>
      <c r="AC992" s="157"/>
      <c r="AD992" s="158"/>
      <c r="AE992" s="147"/>
      <c r="DK992">
        <v>14326</v>
      </c>
      <c r="DL992">
        <v>67480</v>
      </c>
      <c r="DM992">
        <v>185851</v>
      </c>
      <c r="DN992">
        <v>316965</v>
      </c>
      <c r="DO992">
        <v>350093</v>
      </c>
      <c r="DP992">
        <v>376434</v>
      </c>
      <c r="DQ992">
        <v>271674</v>
      </c>
      <c r="DR992">
        <v>82922</v>
      </c>
      <c r="DS992">
        <v>15206</v>
      </c>
      <c r="EN992">
        <v>85766</v>
      </c>
      <c r="EO992">
        <v>102919</v>
      </c>
      <c r="EP992">
        <v>102919</v>
      </c>
      <c r="EQ992">
        <v>102919</v>
      </c>
      <c r="ER992">
        <v>102919</v>
      </c>
      <c r="ES992">
        <v>102919</v>
      </c>
      <c r="ET992">
        <v>102919</v>
      </c>
      <c r="EU992">
        <v>102919</v>
      </c>
      <c r="EV992">
        <v>102919</v>
      </c>
      <c r="EW992">
        <v>95343</v>
      </c>
      <c r="EY992">
        <v>4735</v>
      </c>
      <c r="EZ992">
        <v>91930</v>
      </c>
      <c r="FA992">
        <v>227813</v>
      </c>
      <c r="FB992">
        <v>163343</v>
      </c>
      <c r="FC992">
        <v>100926</v>
      </c>
      <c r="FD992">
        <v>38587</v>
      </c>
      <c r="FE992">
        <v>49285</v>
      </c>
    </row>
    <row r="993" spans="1:161">
      <c r="A993" s="20">
        <v>6</v>
      </c>
      <c r="B993" s="20" t="s">
        <v>46</v>
      </c>
      <c r="C993" s="21"/>
      <c r="D993" s="176">
        <v>3362035</v>
      </c>
      <c r="E993" s="176"/>
      <c r="F993" s="176"/>
      <c r="G993" s="21"/>
      <c r="H993" s="22">
        <v>45657</v>
      </c>
      <c r="I993" s="22">
        <v>45983</v>
      </c>
      <c r="J993" s="21">
        <v>280</v>
      </c>
      <c r="L993" s="46"/>
      <c r="M993" s="47"/>
      <c r="N993" s="46"/>
      <c r="O993" s="47"/>
      <c r="V993" s="136"/>
      <c r="W993" s="139"/>
      <c r="Y993" s="147" t="str">
        <f t="shared" si="249"/>
        <v/>
      </c>
      <c r="AA993" s="144" t="str">
        <f t="shared" si="250"/>
        <v/>
      </c>
      <c r="AB993" s="140"/>
      <c r="AC993" s="157"/>
      <c r="AD993" s="158"/>
      <c r="AE993" s="147"/>
      <c r="DK993">
        <v>14326</v>
      </c>
      <c r="DL993">
        <v>67480</v>
      </c>
      <c r="DM993">
        <v>185851</v>
      </c>
      <c r="DN993">
        <v>316965</v>
      </c>
      <c r="DO993">
        <v>350093</v>
      </c>
      <c r="DP993">
        <v>376434</v>
      </c>
      <c r="DQ993">
        <v>271674</v>
      </c>
      <c r="DR993">
        <v>82922</v>
      </c>
      <c r="DS993">
        <v>15206</v>
      </c>
      <c r="EN993">
        <v>85766</v>
      </c>
      <c r="EO993">
        <v>102919</v>
      </c>
      <c r="EP993">
        <v>102919</v>
      </c>
      <c r="EQ993">
        <v>102919</v>
      </c>
      <c r="ER993">
        <v>102919</v>
      </c>
      <c r="ES993">
        <v>102919</v>
      </c>
      <c r="ET993">
        <v>102919</v>
      </c>
      <c r="EU993">
        <v>102919</v>
      </c>
      <c r="EV993">
        <v>102919</v>
      </c>
      <c r="EW993">
        <v>95343</v>
      </c>
      <c r="EY993">
        <v>4735</v>
      </c>
      <c r="EZ993">
        <v>91930</v>
      </c>
      <c r="FA993">
        <v>227813</v>
      </c>
      <c r="FB993">
        <v>163343</v>
      </c>
      <c r="FC993">
        <v>100926</v>
      </c>
      <c r="FD993">
        <v>38587</v>
      </c>
      <c r="FE993">
        <v>49285</v>
      </c>
    </row>
    <row r="994" spans="1:161">
      <c r="B994" t="s">
        <v>47</v>
      </c>
      <c r="C994" s="18"/>
      <c r="D994" s="175">
        <v>1680950</v>
      </c>
      <c r="E994" s="175"/>
      <c r="F994" s="175"/>
      <c r="G994" s="18"/>
      <c r="H994" s="19">
        <v>45657</v>
      </c>
      <c r="I994" s="19">
        <v>45716</v>
      </c>
      <c r="J994" s="18">
        <v>52</v>
      </c>
      <c r="L994" s="46"/>
      <c r="M994" s="47"/>
      <c r="N994" s="46"/>
      <c r="O994" s="47"/>
      <c r="V994" s="136"/>
      <c r="W994" s="139"/>
      <c r="Y994" s="147" t="str">
        <f t="shared" si="249"/>
        <v/>
      </c>
      <c r="AA994" s="144" t="str">
        <f t="shared" si="250"/>
        <v/>
      </c>
      <c r="AB994" s="140"/>
      <c r="AC994" s="157"/>
      <c r="AD994" s="158"/>
      <c r="AE994" s="147"/>
      <c r="DK994">
        <v>14326</v>
      </c>
      <c r="DL994">
        <v>67480</v>
      </c>
      <c r="DM994">
        <v>185851</v>
      </c>
      <c r="DN994">
        <v>316965</v>
      </c>
      <c r="DO994">
        <v>350093</v>
      </c>
      <c r="DP994">
        <v>376434</v>
      </c>
      <c r="DQ994">
        <v>271674</v>
      </c>
      <c r="DR994">
        <v>82922</v>
      </c>
      <c r="DS994">
        <v>15206</v>
      </c>
    </row>
    <row r="995" spans="1:161" ht="15" thickBot="1">
      <c r="A995" s="18">
        <v>9</v>
      </c>
      <c r="B995" s="18" t="s">
        <v>1007</v>
      </c>
      <c r="C995" s="18" t="s">
        <v>1008</v>
      </c>
      <c r="D995" s="175">
        <v>840475</v>
      </c>
      <c r="E995" s="175" cm="1">
        <f t="array" ref="E995">SUMPRODUCT(($AK$2:$GH$2&lt;='S(Week)'!$N$3)*(AK995:GH995)*1)</f>
        <v>840476</v>
      </c>
      <c r="F995" s="175">
        <f>IFERROR(E995*T995,0)</f>
        <v>840476</v>
      </c>
      <c r="G995" s="18"/>
      <c r="H995" s="19">
        <v>45657</v>
      </c>
      <c r="I995" s="19">
        <v>45703</v>
      </c>
      <c r="J995" s="18">
        <v>40</v>
      </c>
      <c r="L995" s="58">
        <v>45553</v>
      </c>
      <c r="M995" s="47" t="s">
        <v>50</v>
      </c>
      <c r="N995" s="58">
        <v>45605</v>
      </c>
      <c r="O995" s="47" t="s">
        <v>55</v>
      </c>
      <c r="T995" s="83">
        <f>(E996*T996)+(E997*T997)+(E998*T998)</f>
        <v>1</v>
      </c>
      <c r="V995" s="136" t="str">
        <f>IF(($M995="A")*($O995="A")&gt;0,"Completed",IF($M995="A","In Progress","Not started"))</f>
        <v>Completed</v>
      </c>
      <c r="W995" s="139"/>
      <c r="Y995" s="147" t="str">
        <f t="shared" si="249"/>
        <v/>
      </c>
      <c r="AA995" s="144" t="str">
        <f t="shared" si="250"/>
        <v/>
      </c>
      <c r="AB995" s="140"/>
      <c r="AC995" s="157"/>
      <c r="AD995" s="158"/>
      <c r="AE995" s="147"/>
      <c r="DK995">
        <v>14326</v>
      </c>
      <c r="DL995">
        <v>67480</v>
      </c>
      <c r="DM995">
        <v>183484</v>
      </c>
      <c r="DN995">
        <v>286430</v>
      </c>
      <c r="DO995">
        <v>198786</v>
      </c>
      <c r="DP995">
        <v>72583</v>
      </c>
      <c r="DQ995">
        <v>17387</v>
      </c>
    </row>
    <row r="996" spans="1:161" outlineLevel="6">
      <c r="A996" s="18"/>
      <c r="B996" s="18"/>
      <c r="C996" s="25" t="s">
        <v>73</v>
      </c>
      <c r="D996" s="175"/>
      <c r="E996" s="175">
        <v>0.1</v>
      </c>
      <c r="F996" s="175"/>
      <c r="G996" s="19"/>
      <c r="H996" s="19"/>
      <c r="I996" s="18"/>
      <c r="L996" s="58">
        <v>45449</v>
      </c>
      <c r="M996" s="47" t="s">
        <v>55</v>
      </c>
      <c r="N996" s="58">
        <v>45465</v>
      </c>
      <c r="O996" s="47" t="s">
        <v>55</v>
      </c>
      <c r="P996" s="53">
        <v>100</v>
      </c>
      <c r="Q996" s="29" t="s">
        <v>51</v>
      </c>
      <c r="R996" s="30">
        <v>100</v>
      </c>
      <c r="S996" s="31" t="s">
        <v>51</v>
      </c>
      <c r="T996" s="38">
        <f t="shared" ref="T996:T1006" si="255">IFERROR($P996/$R996,0)</f>
        <v>1</v>
      </c>
      <c r="V996" s="136"/>
      <c r="W996" s="139">
        <v>100</v>
      </c>
      <c r="X996" s="26" t="s">
        <v>52</v>
      </c>
      <c r="Y996" s="147" t="str">
        <f t="shared" si="249"/>
        <v/>
      </c>
      <c r="Z996" s="26" t="s">
        <v>52</v>
      </c>
      <c r="AA996" s="144" t="str">
        <f t="shared" si="250"/>
        <v/>
      </c>
      <c r="AB996" s="140" t="s">
        <v>52</v>
      </c>
      <c r="AC996" s="159" t="s">
        <v>74</v>
      </c>
      <c r="AD996" s="160" t="s">
        <v>75</v>
      </c>
      <c r="AE996" s="160" t="s">
        <v>76</v>
      </c>
    </row>
    <row r="997" spans="1:161" outlineLevel="6">
      <c r="A997" s="18"/>
      <c r="B997" s="18"/>
      <c r="C997" s="25" t="s">
        <v>77</v>
      </c>
      <c r="D997" s="175"/>
      <c r="E997" s="175">
        <v>0.4</v>
      </c>
      <c r="F997" s="175"/>
      <c r="G997" s="19"/>
      <c r="H997" s="19"/>
      <c r="I997" s="18"/>
      <c r="L997" s="58">
        <v>45512</v>
      </c>
      <c r="M997" s="47" t="s">
        <v>55</v>
      </c>
      <c r="N997" s="58">
        <v>45614</v>
      </c>
      <c r="O997" s="47" t="s">
        <v>55</v>
      </c>
      <c r="P997" s="54">
        <v>100</v>
      </c>
      <c r="Q997" s="32" t="s">
        <v>51</v>
      </c>
      <c r="R997" s="33">
        <v>100</v>
      </c>
      <c r="S997" s="34" t="s">
        <v>51</v>
      </c>
      <c r="T997" s="38">
        <f t="shared" si="255"/>
        <v>1</v>
      </c>
      <c r="V997" s="136"/>
      <c r="W997" s="139">
        <v>100</v>
      </c>
      <c r="X997" s="26" t="s">
        <v>52</v>
      </c>
      <c r="Y997" s="147" t="str">
        <f t="shared" si="249"/>
        <v/>
      </c>
      <c r="Z997" s="26" t="s">
        <v>52</v>
      </c>
      <c r="AA997" s="144" t="str">
        <f t="shared" si="250"/>
        <v/>
      </c>
      <c r="AB997" s="140" t="s">
        <v>52</v>
      </c>
      <c r="AC997" s="159" t="s">
        <v>74</v>
      </c>
      <c r="AD997" s="160" t="s">
        <v>75</v>
      </c>
      <c r="AE997" s="160" t="s">
        <v>76</v>
      </c>
    </row>
    <row r="998" spans="1:161" outlineLevel="6">
      <c r="A998" s="18"/>
      <c r="B998" s="18"/>
      <c r="C998" s="25" t="s">
        <v>80</v>
      </c>
      <c r="D998" s="175"/>
      <c r="E998" s="175">
        <v>0.5</v>
      </c>
      <c r="F998" s="175"/>
      <c r="G998" s="19"/>
      <c r="H998" s="19"/>
      <c r="I998" s="18"/>
      <c r="L998" s="58">
        <v>45553</v>
      </c>
      <c r="M998" s="47" t="s">
        <v>55</v>
      </c>
      <c r="N998" s="58">
        <v>45605</v>
      </c>
      <c r="O998" s="47" t="s">
        <v>55</v>
      </c>
      <c r="P998" s="55">
        <v>330.63</v>
      </c>
      <c r="Q998" s="35" t="s">
        <v>82</v>
      </c>
      <c r="R998" s="36">
        <v>330.63</v>
      </c>
      <c r="S998" s="37" t="s">
        <v>82</v>
      </c>
      <c r="T998" s="38">
        <f t="shared" si="255"/>
        <v>1</v>
      </c>
      <c r="V998" s="136"/>
      <c r="W998" s="139">
        <v>330.63</v>
      </c>
      <c r="X998" s="26" t="s">
        <v>81</v>
      </c>
      <c r="Y998" s="147" t="str">
        <f t="shared" si="249"/>
        <v/>
      </c>
      <c r="Z998" s="26" t="s">
        <v>81</v>
      </c>
      <c r="AA998" s="144" t="str">
        <f t="shared" si="250"/>
        <v/>
      </c>
      <c r="AB998" s="140" t="s">
        <v>81</v>
      </c>
      <c r="AC998" s="159" t="s">
        <v>74</v>
      </c>
      <c r="AD998" s="160" t="s">
        <v>75</v>
      </c>
      <c r="AE998" s="160" t="s">
        <v>76</v>
      </c>
    </row>
    <row r="999" spans="1:161" ht="15" thickBot="1">
      <c r="A999" s="18">
        <v>9</v>
      </c>
      <c r="B999" s="18" t="s">
        <v>1009</v>
      </c>
      <c r="C999" s="18" t="s">
        <v>1010</v>
      </c>
      <c r="D999" s="175">
        <v>840475</v>
      </c>
      <c r="E999" s="175" cm="1">
        <f t="array" ref="E999">SUMPRODUCT(($AK$2:$GH$2&lt;='S(Week)'!$N$3)*(AK999:GH999)*1)</f>
        <v>840475</v>
      </c>
      <c r="F999" s="175">
        <f>IFERROR(E999*T999,0)</f>
        <v>762640.90022517531</v>
      </c>
      <c r="G999" s="18"/>
      <c r="H999" s="19">
        <v>45675</v>
      </c>
      <c r="I999" s="19">
        <v>45716</v>
      </c>
      <c r="J999" s="18">
        <v>36</v>
      </c>
      <c r="L999" s="57">
        <v>45512</v>
      </c>
      <c r="M999" s="47" t="s">
        <v>55</v>
      </c>
      <c r="N999" s="46"/>
      <c r="O999" s="47"/>
      <c r="T999" s="83">
        <f>(E1000*T1000)+(E1001*T1001)+(E1002*T1002)</f>
        <v>0.90739272462021514</v>
      </c>
      <c r="V999" s="136" t="str">
        <f>IF(($M999="A")*($O999="A")&gt;0,"Completed",IF($M999="A","In Progress","Not started"))</f>
        <v>In Progress</v>
      </c>
      <c r="W999" s="139"/>
      <c r="Y999" s="147" t="str">
        <f t="shared" si="249"/>
        <v/>
      </c>
      <c r="AA999" s="144" t="str">
        <f t="shared" si="250"/>
        <v/>
      </c>
      <c r="AB999" s="140"/>
      <c r="AC999" s="157"/>
      <c r="AD999" s="158"/>
      <c r="AE999" s="147"/>
      <c r="DM999">
        <v>2367</v>
      </c>
      <c r="DN999">
        <v>30535</v>
      </c>
      <c r="DO999">
        <v>151307</v>
      </c>
      <c r="DP999">
        <v>303851</v>
      </c>
      <c r="DQ999">
        <v>254287</v>
      </c>
      <c r="DR999">
        <v>82922</v>
      </c>
      <c r="DS999">
        <v>15206</v>
      </c>
    </row>
    <row r="1000" spans="1:161" outlineLevel="6">
      <c r="A1000" s="18"/>
      <c r="B1000" s="18"/>
      <c r="C1000" s="25" t="s">
        <v>73</v>
      </c>
      <c r="D1000" s="175"/>
      <c r="E1000" s="175">
        <v>0.1</v>
      </c>
      <c r="F1000" s="175"/>
      <c r="G1000" s="19"/>
      <c r="H1000" s="19"/>
      <c r="I1000" s="18"/>
      <c r="L1000" s="58">
        <v>45449</v>
      </c>
      <c r="M1000" s="47" t="s">
        <v>55</v>
      </c>
      <c r="N1000" s="58">
        <v>45465</v>
      </c>
      <c r="O1000" s="47" t="s">
        <v>55</v>
      </c>
      <c r="P1000" s="53">
        <v>100</v>
      </c>
      <c r="Q1000" s="29" t="s">
        <v>51</v>
      </c>
      <c r="R1000" s="30">
        <v>100</v>
      </c>
      <c r="S1000" s="31" t="s">
        <v>51</v>
      </c>
      <c r="T1000" s="38">
        <f t="shared" si="255"/>
        <v>1</v>
      </c>
      <c r="V1000" s="136"/>
      <c r="W1000" s="139">
        <v>100</v>
      </c>
      <c r="X1000" s="26" t="s">
        <v>52</v>
      </c>
      <c r="Y1000" s="147" t="str">
        <f t="shared" si="249"/>
        <v/>
      </c>
      <c r="Z1000" s="26" t="s">
        <v>52</v>
      </c>
      <c r="AA1000" s="144" t="str">
        <f t="shared" si="250"/>
        <v/>
      </c>
      <c r="AB1000" s="140" t="s">
        <v>52</v>
      </c>
      <c r="AC1000" s="159" t="s">
        <v>74</v>
      </c>
      <c r="AD1000" s="160" t="s">
        <v>75</v>
      </c>
      <c r="AE1000" s="160" t="s">
        <v>76</v>
      </c>
    </row>
    <row r="1001" spans="1:161" outlineLevel="6">
      <c r="A1001" s="18"/>
      <c r="B1001" s="18"/>
      <c r="C1001" s="25" t="s">
        <v>77</v>
      </c>
      <c r="D1001" s="175"/>
      <c r="E1001" s="175">
        <v>0.4</v>
      </c>
      <c r="F1001" s="175"/>
      <c r="G1001" s="19"/>
      <c r="H1001" s="19"/>
      <c r="I1001" s="18"/>
      <c r="L1001" s="58">
        <v>45512</v>
      </c>
      <c r="M1001" s="47" t="s">
        <v>55</v>
      </c>
      <c r="N1001" s="57">
        <v>45614</v>
      </c>
      <c r="O1001" s="47" t="s">
        <v>55</v>
      </c>
      <c r="P1001" s="54">
        <v>100</v>
      </c>
      <c r="Q1001" s="32" t="s">
        <v>51</v>
      </c>
      <c r="R1001" s="33">
        <v>100</v>
      </c>
      <c r="S1001" s="34" t="s">
        <v>51</v>
      </c>
      <c r="T1001" s="38">
        <f t="shared" si="255"/>
        <v>1</v>
      </c>
      <c r="V1001" s="136"/>
      <c r="W1001" s="139">
        <v>100</v>
      </c>
      <c r="X1001" s="26" t="s">
        <v>52</v>
      </c>
      <c r="Y1001" s="147" t="str">
        <f t="shared" si="249"/>
        <v/>
      </c>
      <c r="Z1001" s="26" t="s">
        <v>52</v>
      </c>
      <c r="AA1001" s="144" t="str">
        <f t="shared" si="250"/>
        <v/>
      </c>
      <c r="AB1001" s="140" t="s">
        <v>52</v>
      </c>
      <c r="AC1001" s="159" t="s">
        <v>74</v>
      </c>
      <c r="AD1001" s="160" t="s">
        <v>75</v>
      </c>
      <c r="AE1001" s="160" t="s">
        <v>76</v>
      </c>
    </row>
    <row r="1002" spans="1:161" ht="15" outlineLevel="6" thickBot="1">
      <c r="A1002" s="18"/>
      <c r="B1002" s="18"/>
      <c r="C1002" s="25" t="s">
        <v>80</v>
      </c>
      <c r="D1002" s="175"/>
      <c r="E1002" s="175">
        <v>0.5</v>
      </c>
      <c r="F1002" s="175"/>
      <c r="G1002" s="19"/>
      <c r="H1002" s="19"/>
      <c r="I1002" s="18"/>
      <c r="L1002" s="58">
        <v>45553</v>
      </c>
      <c r="M1002" s="47" t="s">
        <v>55</v>
      </c>
      <c r="N1002" s="46"/>
      <c r="O1002" s="47"/>
      <c r="P1002" s="55">
        <v>256.91000000000003</v>
      </c>
      <c r="Q1002" s="35" t="s">
        <v>82</v>
      </c>
      <c r="R1002" s="36">
        <v>315.31</v>
      </c>
      <c r="S1002" s="37" t="s">
        <v>82</v>
      </c>
      <c r="T1002" s="38">
        <f t="shared" si="255"/>
        <v>0.81478544924043017</v>
      </c>
      <c r="V1002" s="136"/>
      <c r="W1002" s="139">
        <v>256.91000000000003</v>
      </c>
      <c r="X1002" s="26" t="s">
        <v>81</v>
      </c>
      <c r="Y1002" s="147" t="str">
        <f t="shared" si="249"/>
        <v/>
      </c>
      <c r="Z1002" s="26" t="s">
        <v>81</v>
      </c>
      <c r="AA1002" s="144" t="str">
        <f t="shared" si="250"/>
        <v/>
      </c>
      <c r="AB1002" s="140" t="s">
        <v>81</v>
      </c>
      <c r="AC1002" s="159" t="s">
        <v>74</v>
      </c>
      <c r="AD1002" s="160" t="s">
        <v>75</v>
      </c>
      <c r="AE1002" s="160" t="s">
        <v>76</v>
      </c>
    </row>
    <row r="1003" spans="1:161" ht="15" hidden="1" thickBot="1">
      <c r="B1003" t="s">
        <v>105</v>
      </c>
      <c r="C1003" s="18"/>
      <c r="D1003" s="175">
        <v>1681085</v>
      </c>
      <c r="E1003" s="175"/>
      <c r="F1003" s="175"/>
      <c r="G1003" s="18"/>
      <c r="H1003" s="19">
        <v>45860</v>
      </c>
      <c r="I1003" s="19">
        <v>45983</v>
      </c>
      <c r="J1003" s="18">
        <v>106</v>
      </c>
      <c r="L1003" s="46"/>
      <c r="M1003" s="47"/>
      <c r="N1003" s="46"/>
      <c r="O1003" s="47"/>
      <c r="V1003" s="136"/>
      <c r="W1003" s="139"/>
      <c r="Y1003" s="147" t="str">
        <f t="shared" si="249"/>
        <v/>
      </c>
      <c r="AA1003" s="144" t="str">
        <f t="shared" si="250"/>
        <v/>
      </c>
      <c r="AB1003" s="140"/>
      <c r="AC1003" s="157"/>
      <c r="AD1003" s="158"/>
      <c r="AE1003" s="147"/>
      <c r="EN1003">
        <v>85766</v>
      </c>
      <c r="EO1003">
        <v>102919</v>
      </c>
      <c r="EP1003">
        <v>102919</v>
      </c>
      <c r="EQ1003">
        <v>102919</v>
      </c>
      <c r="ER1003">
        <v>102919</v>
      </c>
      <c r="ES1003">
        <v>102919</v>
      </c>
      <c r="ET1003">
        <v>102919</v>
      </c>
      <c r="EU1003">
        <v>102919</v>
      </c>
      <c r="EV1003">
        <v>102919</v>
      </c>
      <c r="EW1003">
        <v>95343</v>
      </c>
      <c r="EY1003">
        <v>4735</v>
      </c>
      <c r="EZ1003">
        <v>91930</v>
      </c>
      <c r="FA1003">
        <v>227813</v>
      </c>
      <c r="FB1003">
        <v>163343</v>
      </c>
      <c r="FC1003">
        <v>100926</v>
      </c>
      <c r="FD1003">
        <v>38587</v>
      </c>
      <c r="FE1003">
        <v>49285</v>
      </c>
    </row>
    <row r="1004" spans="1:161" ht="15" hidden="1" thickBot="1">
      <c r="A1004" s="18">
        <v>9</v>
      </c>
      <c r="B1004" s="18" t="s">
        <v>1011</v>
      </c>
      <c r="C1004" s="18" t="s">
        <v>1012</v>
      </c>
      <c r="D1004" s="175">
        <v>1004466</v>
      </c>
      <c r="E1004" s="175" cm="1">
        <f t="array" ref="E1004">SUMPRODUCT(($AK$2:$GH$2&lt;='S(Week)'!$N$3)*(AK1004:GH1004)*1)</f>
        <v>1004461</v>
      </c>
      <c r="F1004" s="175">
        <f>IFERROR(E1004*T1004,0)</f>
        <v>602676.6</v>
      </c>
      <c r="G1004" s="18"/>
      <c r="H1004" s="19">
        <v>45860</v>
      </c>
      <c r="I1004" s="19">
        <v>45927</v>
      </c>
      <c r="J1004" s="18">
        <v>59</v>
      </c>
      <c r="L1004" s="86">
        <v>46042</v>
      </c>
      <c r="M1004" s="47" t="s">
        <v>55</v>
      </c>
      <c r="N1004" s="46"/>
      <c r="O1004" s="47"/>
      <c r="P1004" s="52">
        <v>60</v>
      </c>
      <c r="Q1004" s="39" t="s">
        <v>51</v>
      </c>
      <c r="R1004" s="40">
        <v>100</v>
      </c>
      <c r="S1004" s="41" t="s">
        <v>51</v>
      </c>
      <c r="T1004" s="38">
        <f t="shared" si="255"/>
        <v>0.6</v>
      </c>
      <c r="V1004" s="136" t="str">
        <f t="shared" ref="V1004:V1006" si="256">IF(($M1004="A")*($O1004="A")&gt;0,"Completed",IF($M1004="A","In Progress","Not started"))</f>
        <v>In Progress</v>
      </c>
      <c r="W1004" s="139">
        <v>55</v>
      </c>
      <c r="X1004" s="26" t="s">
        <v>52</v>
      </c>
      <c r="Y1004" s="147">
        <f t="shared" si="249"/>
        <v>5</v>
      </c>
      <c r="Z1004" s="26" t="s">
        <v>52</v>
      </c>
      <c r="AA1004" s="144">
        <f t="shared" si="250"/>
        <v>60</v>
      </c>
      <c r="AB1004" s="140" t="s">
        <v>52</v>
      </c>
      <c r="AC1004" s="156" t="s">
        <v>189</v>
      </c>
      <c r="AD1004" s="147" t="s">
        <v>190</v>
      </c>
      <c r="AE1004" s="147" t="s">
        <v>191</v>
      </c>
      <c r="EN1004">
        <v>85766</v>
      </c>
      <c r="EO1004">
        <v>102919</v>
      </c>
      <c r="EP1004">
        <v>102919</v>
      </c>
      <c r="EQ1004">
        <v>102919</v>
      </c>
      <c r="ER1004">
        <v>102919</v>
      </c>
      <c r="ES1004">
        <v>102919</v>
      </c>
      <c r="ET1004">
        <v>102919</v>
      </c>
      <c r="EU1004">
        <v>102919</v>
      </c>
      <c r="EV1004">
        <v>102919</v>
      </c>
      <c r="EW1004">
        <v>95343</v>
      </c>
    </row>
    <row r="1005" spans="1:161" ht="15" hidden="1" thickBot="1">
      <c r="A1005" s="18">
        <v>9</v>
      </c>
      <c r="B1005" s="18" t="s">
        <v>1013</v>
      </c>
      <c r="C1005" s="18" t="s">
        <v>1014</v>
      </c>
      <c r="D1005" s="175">
        <v>631279</v>
      </c>
      <c r="E1005" s="175" cm="1">
        <f t="array" ref="E1005">SUMPRODUCT(($AK$2:$GH$2&lt;='S(Week)'!$N$3)*(AK1005:GH1005)*1)</f>
        <v>631279</v>
      </c>
      <c r="F1005" s="175">
        <f>IFERROR(E1005*T1005,0)</f>
        <v>473459.25</v>
      </c>
      <c r="G1005" s="18"/>
      <c r="H1005" s="19">
        <v>45941</v>
      </c>
      <c r="I1005" s="19">
        <v>45978</v>
      </c>
      <c r="J1005" s="18">
        <v>32</v>
      </c>
      <c r="L1005" s="86">
        <v>46048</v>
      </c>
      <c r="M1005" s="47" t="s">
        <v>55</v>
      </c>
      <c r="N1005" s="46"/>
      <c r="O1005" s="47"/>
      <c r="P1005" s="52">
        <v>75</v>
      </c>
      <c r="Q1005" s="39" t="s">
        <v>51</v>
      </c>
      <c r="R1005" s="40">
        <v>100</v>
      </c>
      <c r="S1005" s="41" t="s">
        <v>51</v>
      </c>
      <c r="T1005" s="38">
        <f t="shared" si="255"/>
        <v>0.75</v>
      </c>
      <c r="V1005" s="136" t="str">
        <f t="shared" si="256"/>
        <v>In Progress</v>
      </c>
      <c r="W1005" s="139">
        <v>75</v>
      </c>
      <c r="X1005" s="26" t="s">
        <v>52</v>
      </c>
      <c r="Y1005" s="147" t="str">
        <f t="shared" si="249"/>
        <v/>
      </c>
      <c r="Z1005" s="26" t="s">
        <v>52</v>
      </c>
      <c r="AA1005" s="144" t="str">
        <f t="shared" si="250"/>
        <v/>
      </c>
      <c r="AB1005" s="140" t="s">
        <v>52</v>
      </c>
      <c r="AC1005" s="156" t="s">
        <v>189</v>
      </c>
      <c r="AD1005" s="147" t="s">
        <v>190</v>
      </c>
      <c r="AE1005" s="147" t="s">
        <v>191</v>
      </c>
      <c r="EY1005">
        <v>4735</v>
      </c>
      <c r="EZ1005">
        <v>91930</v>
      </c>
      <c r="FA1005">
        <v>227813</v>
      </c>
      <c r="FB1005">
        <v>163343</v>
      </c>
      <c r="FC1005">
        <v>100926</v>
      </c>
      <c r="FD1005">
        <v>38587</v>
      </c>
      <c r="FE1005">
        <v>3945</v>
      </c>
    </row>
    <row r="1006" spans="1:161" ht="15" hidden="1" thickBot="1">
      <c r="A1006" s="18">
        <v>9</v>
      </c>
      <c r="B1006" s="18" t="s">
        <v>1015</v>
      </c>
      <c r="C1006" s="18" t="s">
        <v>1016</v>
      </c>
      <c r="D1006" s="175">
        <v>45340</v>
      </c>
      <c r="E1006" s="175" cm="1">
        <f t="array" ref="E1006">SUMPRODUCT(($AK$2:$GH$2&lt;='S(Week)'!$N$3)*(AK1006:GH1006)*1)</f>
        <v>45340</v>
      </c>
      <c r="F1006" s="175">
        <f>IFERROR(E1006*T1006,0)</f>
        <v>0</v>
      </c>
      <c r="G1006" s="18"/>
      <c r="H1006" s="19">
        <v>45979</v>
      </c>
      <c r="I1006" s="19">
        <v>45983</v>
      </c>
      <c r="J1006" s="18">
        <v>4</v>
      </c>
      <c r="L1006" s="46"/>
      <c r="M1006" s="47"/>
      <c r="N1006" s="46"/>
      <c r="O1006" s="47"/>
      <c r="P1006" s="52"/>
      <c r="Q1006" s="39" t="s">
        <v>51</v>
      </c>
      <c r="R1006" s="40">
        <v>100</v>
      </c>
      <c r="S1006" s="41" t="s">
        <v>51</v>
      </c>
      <c r="T1006" s="38">
        <f t="shared" si="255"/>
        <v>0</v>
      </c>
      <c r="V1006" s="136" t="str">
        <f t="shared" si="256"/>
        <v>Not started</v>
      </c>
      <c r="W1006" s="139"/>
      <c r="X1006" s="26" t="s">
        <v>52</v>
      </c>
      <c r="Y1006" s="147" t="str">
        <f t="shared" si="249"/>
        <v/>
      </c>
      <c r="Z1006" s="26" t="s">
        <v>52</v>
      </c>
      <c r="AA1006" s="144" t="str">
        <f t="shared" si="250"/>
        <v/>
      </c>
      <c r="AB1006" s="140" t="s">
        <v>52</v>
      </c>
      <c r="AC1006" s="156" t="s">
        <v>189</v>
      </c>
      <c r="AD1006" s="147" t="s">
        <v>190</v>
      </c>
      <c r="AE1006" s="147" t="s">
        <v>191</v>
      </c>
      <c r="FE1006">
        <v>45340</v>
      </c>
    </row>
    <row r="1007" spans="1:161" hidden="1">
      <c r="A1007" s="15">
        <v>5</v>
      </c>
      <c r="B1007" s="15" t="s">
        <v>1017</v>
      </c>
      <c r="C1007" s="16"/>
      <c r="D1007" s="174">
        <v>322231</v>
      </c>
      <c r="E1007" s="174"/>
      <c r="F1007" s="174"/>
      <c r="G1007" s="16"/>
      <c r="H1007" s="17">
        <v>45838</v>
      </c>
      <c r="I1007" s="17">
        <v>45957</v>
      </c>
      <c r="J1007" s="16">
        <v>103</v>
      </c>
      <c r="L1007" s="46"/>
      <c r="M1007" s="47"/>
      <c r="N1007" s="46"/>
      <c r="O1007" s="47"/>
      <c r="V1007" s="136"/>
      <c r="W1007" s="139"/>
      <c r="Y1007" s="147" t="str">
        <f t="shared" si="249"/>
        <v/>
      </c>
      <c r="AA1007" s="144" t="str">
        <f t="shared" si="250"/>
        <v/>
      </c>
      <c r="AB1007" s="140"/>
      <c r="AC1007" s="157"/>
      <c r="AD1007" s="158"/>
      <c r="AE1007" s="147"/>
      <c r="EK1007">
        <v>186929</v>
      </c>
      <c r="EL1007">
        <v>89269</v>
      </c>
      <c r="EZ1007">
        <v>24525</v>
      </c>
      <c r="FA1007">
        <v>20754</v>
      </c>
      <c r="FB1007">
        <v>754</v>
      </c>
    </row>
    <row r="1008" spans="1:161" hidden="1">
      <c r="A1008" s="20">
        <v>6</v>
      </c>
      <c r="B1008" s="20" t="s">
        <v>46</v>
      </c>
      <c r="C1008" s="21"/>
      <c r="D1008" s="176">
        <v>322231</v>
      </c>
      <c r="E1008" s="176"/>
      <c r="F1008" s="176"/>
      <c r="G1008" s="21"/>
      <c r="H1008" s="22">
        <v>45838</v>
      </c>
      <c r="I1008" s="22">
        <v>45957</v>
      </c>
      <c r="J1008" s="21">
        <v>103</v>
      </c>
      <c r="L1008" s="46"/>
      <c r="M1008" s="47"/>
      <c r="N1008" s="46"/>
      <c r="O1008" s="47"/>
      <c r="V1008" s="136"/>
      <c r="W1008" s="139"/>
      <c r="Y1008" s="147" t="str">
        <f t="shared" si="249"/>
        <v/>
      </c>
      <c r="AA1008" s="144" t="str">
        <f t="shared" si="250"/>
        <v/>
      </c>
      <c r="AB1008" s="140"/>
      <c r="AC1008" s="157"/>
      <c r="AD1008" s="158"/>
      <c r="AE1008" s="147"/>
      <c r="EK1008">
        <v>186929</v>
      </c>
      <c r="EL1008">
        <v>89269</v>
      </c>
      <c r="EZ1008">
        <v>24525</v>
      </c>
      <c r="FA1008">
        <v>20754</v>
      </c>
      <c r="FB1008">
        <v>754</v>
      </c>
    </row>
    <row r="1009" spans="1:159" ht="15" hidden="1" thickBot="1">
      <c r="B1009" t="s">
        <v>118</v>
      </c>
      <c r="C1009" s="18"/>
      <c r="D1009" s="175">
        <v>322231</v>
      </c>
      <c r="E1009" s="175"/>
      <c r="F1009" s="175"/>
      <c r="G1009" s="18"/>
      <c r="H1009" s="19">
        <v>45838</v>
      </c>
      <c r="I1009" s="19">
        <v>45957</v>
      </c>
      <c r="J1009" s="18">
        <v>103</v>
      </c>
      <c r="L1009" s="46"/>
      <c r="M1009" s="47"/>
      <c r="N1009" s="46"/>
      <c r="O1009" s="47"/>
      <c r="V1009" s="136"/>
      <c r="W1009" s="139"/>
      <c r="Y1009" s="147" t="str">
        <f t="shared" si="249"/>
        <v/>
      </c>
      <c r="AA1009" s="144" t="str">
        <f t="shared" si="250"/>
        <v/>
      </c>
      <c r="AB1009" s="140"/>
      <c r="AC1009" s="157"/>
      <c r="AD1009" s="158"/>
      <c r="AE1009" s="147"/>
      <c r="EK1009">
        <v>186929</v>
      </c>
      <c r="EL1009">
        <v>89269</v>
      </c>
      <c r="EZ1009">
        <v>24525</v>
      </c>
      <c r="FA1009">
        <v>20754</v>
      </c>
      <c r="FB1009">
        <v>754</v>
      </c>
    </row>
    <row r="1010" spans="1:159" ht="15" hidden="1" thickBot="1">
      <c r="A1010" s="18">
        <v>9</v>
      </c>
      <c r="B1010" s="18" t="s">
        <v>1018</v>
      </c>
      <c r="C1010" s="18" t="s">
        <v>1019</v>
      </c>
      <c r="D1010" s="175">
        <v>46033</v>
      </c>
      <c r="E1010" s="175" cm="1">
        <f t="array" ref="E1010">SUMPRODUCT(($AK$2:$GH$2&lt;='S(Week)'!$N$3)*(AK1010:GH1010)*1)</f>
        <v>46033</v>
      </c>
      <c r="F1010" s="175">
        <f t="shared" ref="F1010:F1016" si="257">IFERROR(E1010*T1010,0)</f>
        <v>46033</v>
      </c>
      <c r="G1010" s="18"/>
      <c r="H1010" s="19">
        <v>45838</v>
      </c>
      <c r="I1010" s="19">
        <v>45850</v>
      </c>
      <c r="J1010" s="18">
        <v>12</v>
      </c>
      <c r="L1010" s="87">
        <v>46048</v>
      </c>
      <c r="M1010" s="134" t="s">
        <v>55</v>
      </c>
      <c r="N1010" s="87">
        <v>46049</v>
      </c>
      <c r="O1010" s="88"/>
      <c r="P1010" s="105">
        <v>100</v>
      </c>
      <c r="Q1010" s="39" t="s">
        <v>51</v>
      </c>
      <c r="R1010" s="40">
        <v>100</v>
      </c>
      <c r="S1010" s="41" t="s">
        <v>51</v>
      </c>
      <c r="T1010" s="38">
        <f t="shared" ref="T1010:T1016" si="258">IFERROR($P1010/$R1010,0)</f>
        <v>1</v>
      </c>
      <c r="V1010" s="136" t="str">
        <f t="shared" ref="V1010:V1016" si="259">IF(($M1010="A")*($O1010="A")&gt;0,"Completed",IF($M1010="A","In Progress","Not started"))</f>
        <v>In Progress</v>
      </c>
      <c r="W1010" s="139">
        <v>100</v>
      </c>
      <c r="X1010" s="26" t="s">
        <v>52</v>
      </c>
      <c r="Y1010" s="147" t="str">
        <f t="shared" si="249"/>
        <v/>
      </c>
      <c r="Z1010" s="26" t="s">
        <v>52</v>
      </c>
      <c r="AA1010" s="144" t="str">
        <f t="shared" si="250"/>
        <v/>
      </c>
      <c r="AB1010" s="140" t="s">
        <v>52</v>
      </c>
      <c r="AC1010" s="157"/>
      <c r="AD1010" s="158"/>
      <c r="AE1010" s="147"/>
      <c r="EK1010">
        <v>31155</v>
      </c>
      <c r="EL1010">
        <v>14878</v>
      </c>
    </row>
    <row r="1011" spans="1:159" ht="15" hidden="1" thickBot="1">
      <c r="A1011" s="18">
        <v>9</v>
      </c>
      <c r="B1011" s="18" t="s">
        <v>1020</v>
      </c>
      <c r="C1011" s="18" t="s">
        <v>1021</v>
      </c>
      <c r="D1011" s="175">
        <v>46033</v>
      </c>
      <c r="E1011" s="175" cm="1">
        <f t="array" ref="E1011">SUMPRODUCT(($AK$2:$GH$2&lt;='S(Week)'!$N$3)*(AK1011:GH1011)*1)</f>
        <v>46033</v>
      </c>
      <c r="F1011" s="175">
        <f t="shared" si="257"/>
        <v>0</v>
      </c>
      <c r="G1011" s="18"/>
      <c r="H1011" s="19">
        <v>45838</v>
      </c>
      <c r="I1011" s="19">
        <v>45850</v>
      </c>
      <c r="J1011" s="18">
        <v>12</v>
      </c>
      <c r="L1011" s="46"/>
      <c r="M1011" s="47"/>
      <c r="N1011" s="46"/>
      <c r="O1011" s="47"/>
      <c r="P1011" s="52"/>
      <c r="Q1011" s="39" t="s">
        <v>51</v>
      </c>
      <c r="R1011" s="40">
        <v>100</v>
      </c>
      <c r="S1011" s="41" t="s">
        <v>51</v>
      </c>
      <c r="T1011" s="38">
        <f t="shared" si="258"/>
        <v>0</v>
      </c>
      <c r="V1011" s="136" t="str">
        <f t="shared" si="259"/>
        <v>Not started</v>
      </c>
      <c r="W1011" s="139"/>
      <c r="X1011" s="26" t="s">
        <v>52</v>
      </c>
      <c r="Y1011" s="147" t="str">
        <f t="shared" si="249"/>
        <v/>
      </c>
      <c r="Z1011" s="26" t="s">
        <v>52</v>
      </c>
      <c r="AA1011" s="144" t="str">
        <f t="shared" si="250"/>
        <v/>
      </c>
      <c r="AB1011" s="140" t="s">
        <v>52</v>
      </c>
      <c r="AC1011" s="157"/>
      <c r="AD1011" s="158"/>
      <c r="AE1011" s="147"/>
      <c r="EK1011">
        <v>31155</v>
      </c>
      <c r="EL1011">
        <v>14878</v>
      </c>
    </row>
    <row r="1012" spans="1:159" ht="15" hidden="1" thickBot="1">
      <c r="A1012" s="18">
        <v>9</v>
      </c>
      <c r="B1012" s="18" t="s">
        <v>1022</v>
      </c>
      <c r="C1012" s="18" t="s">
        <v>1023</v>
      </c>
      <c r="D1012" s="175">
        <v>46033</v>
      </c>
      <c r="E1012" s="175" cm="1">
        <f t="array" ref="E1012">SUMPRODUCT(($AK$2:$GH$2&lt;='S(Week)'!$N$3)*(AK1012:GH1012)*1)</f>
        <v>46033</v>
      </c>
      <c r="F1012" s="175">
        <f t="shared" si="257"/>
        <v>0</v>
      </c>
      <c r="G1012" s="18"/>
      <c r="H1012" s="19">
        <v>45838</v>
      </c>
      <c r="I1012" s="19">
        <v>45850</v>
      </c>
      <c r="J1012" s="18">
        <v>12</v>
      </c>
      <c r="L1012" s="46"/>
      <c r="M1012" s="47"/>
      <c r="N1012" s="46"/>
      <c r="O1012" s="47"/>
      <c r="P1012" s="52"/>
      <c r="Q1012" s="39" t="s">
        <v>51</v>
      </c>
      <c r="R1012" s="40">
        <v>100</v>
      </c>
      <c r="S1012" s="41" t="s">
        <v>51</v>
      </c>
      <c r="T1012" s="38">
        <f t="shared" si="258"/>
        <v>0</v>
      </c>
      <c r="V1012" s="136" t="str">
        <f t="shared" si="259"/>
        <v>Not started</v>
      </c>
      <c r="W1012" s="139"/>
      <c r="X1012" s="26" t="s">
        <v>52</v>
      </c>
      <c r="Y1012" s="147" t="str">
        <f t="shared" si="249"/>
        <v/>
      </c>
      <c r="Z1012" s="26" t="s">
        <v>52</v>
      </c>
      <c r="AA1012" s="144" t="str">
        <f t="shared" si="250"/>
        <v/>
      </c>
      <c r="AB1012" s="140" t="s">
        <v>52</v>
      </c>
      <c r="AC1012" s="157"/>
      <c r="AD1012" s="158"/>
      <c r="AE1012" s="147"/>
      <c r="EK1012">
        <v>31155</v>
      </c>
      <c r="EL1012">
        <v>14878</v>
      </c>
    </row>
    <row r="1013" spans="1:159" ht="15" hidden="1" thickBot="1">
      <c r="A1013" s="18">
        <v>9</v>
      </c>
      <c r="B1013" s="18" t="s">
        <v>1024</v>
      </c>
      <c r="C1013" s="18" t="s">
        <v>1025</v>
      </c>
      <c r="D1013" s="175">
        <v>46033</v>
      </c>
      <c r="E1013" s="175" cm="1">
        <f t="array" ref="E1013">SUMPRODUCT(($AK$2:$GH$2&lt;='S(Week)'!$N$3)*(AK1013:GH1013)*1)</f>
        <v>46033</v>
      </c>
      <c r="F1013" s="175">
        <f t="shared" si="257"/>
        <v>0</v>
      </c>
      <c r="G1013" s="18"/>
      <c r="H1013" s="19">
        <v>45838</v>
      </c>
      <c r="I1013" s="19">
        <v>45850</v>
      </c>
      <c r="J1013" s="18">
        <v>12</v>
      </c>
      <c r="L1013" s="46"/>
      <c r="M1013" s="47"/>
      <c r="N1013" s="46"/>
      <c r="O1013" s="47"/>
      <c r="P1013" s="52"/>
      <c r="Q1013" s="39" t="s">
        <v>51</v>
      </c>
      <c r="R1013" s="40">
        <v>100</v>
      </c>
      <c r="S1013" s="41" t="s">
        <v>51</v>
      </c>
      <c r="T1013" s="38">
        <f t="shared" si="258"/>
        <v>0</v>
      </c>
      <c r="V1013" s="136" t="str">
        <f t="shared" si="259"/>
        <v>Not started</v>
      </c>
      <c r="W1013" s="139"/>
      <c r="X1013" s="26" t="s">
        <v>52</v>
      </c>
      <c r="Y1013" s="147" t="str">
        <f t="shared" si="249"/>
        <v/>
      </c>
      <c r="Z1013" s="26" t="s">
        <v>52</v>
      </c>
      <c r="AA1013" s="144" t="str">
        <f t="shared" si="250"/>
        <v/>
      </c>
      <c r="AB1013" s="140" t="s">
        <v>52</v>
      </c>
      <c r="AC1013" s="157"/>
      <c r="AD1013" s="158"/>
      <c r="AE1013" s="147"/>
      <c r="EK1013">
        <v>31155</v>
      </c>
      <c r="EL1013">
        <v>14878</v>
      </c>
    </row>
    <row r="1014" spans="1:159" ht="15" hidden="1" thickBot="1">
      <c r="A1014" s="18">
        <v>9</v>
      </c>
      <c r="B1014" s="18" t="s">
        <v>1026</v>
      </c>
      <c r="C1014" s="18" t="s">
        <v>1027</v>
      </c>
      <c r="D1014" s="175">
        <v>46033</v>
      </c>
      <c r="E1014" s="175" cm="1">
        <f t="array" ref="E1014">SUMPRODUCT(($AK$2:$GH$2&lt;='S(Week)'!$N$3)*(AK1014:GH1014)*1)</f>
        <v>46033</v>
      </c>
      <c r="F1014" s="175">
        <f t="shared" si="257"/>
        <v>0</v>
      </c>
      <c r="G1014" s="18"/>
      <c r="H1014" s="19">
        <v>45838</v>
      </c>
      <c r="I1014" s="19">
        <v>45850</v>
      </c>
      <c r="J1014" s="18">
        <v>12</v>
      </c>
      <c r="L1014" s="46"/>
      <c r="M1014" s="47"/>
      <c r="N1014" s="46"/>
      <c r="O1014" s="47"/>
      <c r="P1014" s="52"/>
      <c r="Q1014" s="39" t="s">
        <v>51</v>
      </c>
      <c r="R1014" s="40">
        <v>100</v>
      </c>
      <c r="S1014" s="41" t="s">
        <v>51</v>
      </c>
      <c r="T1014" s="38">
        <f t="shared" si="258"/>
        <v>0</v>
      </c>
      <c r="V1014" s="136" t="str">
        <f t="shared" si="259"/>
        <v>Not started</v>
      </c>
      <c r="W1014" s="139"/>
      <c r="X1014" s="26" t="s">
        <v>52</v>
      </c>
      <c r="Y1014" s="147" t="str">
        <f t="shared" si="249"/>
        <v/>
      </c>
      <c r="Z1014" s="26" t="s">
        <v>52</v>
      </c>
      <c r="AA1014" s="144" t="str">
        <f t="shared" si="250"/>
        <v/>
      </c>
      <c r="AB1014" s="140" t="s">
        <v>52</v>
      </c>
      <c r="AC1014" s="157"/>
      <c r="AD1014" s="158"/>
      <c r="AE1014" s="147"/>
      <c r="EK1014">
        <v>31155</v>
      </c>
      <c r="EL1014">
        <v>14878</v>
      </c>
    </row>
    <row r="1015" spans="1:159" ht="15" hidden="1" thickBot="1">
      <c r="A1015" s="18">
        <v>9</v>
      </c>
      <c r="B1015" s="18" t="s">
        <v>1028</v>
      </c>
      <c r="C1015" s="18" t="s">
        <v>1029</v>
      </c>
      <c r="D1015" s="175">
        <v>46033</v>
      </c>
      <c r="E1015" s="175" cm="1">
        <f t="array" ref="E1015">SUMPRODUCT(($AK$2:$GH$2&lt;='S(Week)'!$N$3)*(AK1015:GH1015)*1)</f>
        <v>46033</v>
      </c>
      <c r="F1015" s="175">
        <f t="shared" si="257"/>
        <v>0</v>
      </c>
      <c r="G1015" s="18"/>
      <c r="H1015" s="19">
        <v>45838</v>
      </c>
      <c r="I1015" s="19">
        <v>45850</v>
      </c>
      <c r="J1015" s="18">
        <v>12</v>
      </c>
      <c r="L1015" s="46"/>
      <c r="M1015" s="47"/>
      <c r="N1015" s="46"/>
      <c r="O1015" s="47"/>
      <c r="P1015" s="52"/>
      <c r="Q1015" s="39" t="s">
        <v>51</v>
      </c>
      <c r="R1015" s="40">
        <v>100</v>
      </c>
      <c r="S1015" s="41" t="s">
        <v>51</v>
      </c>
      <c r="T1015" s="38">
        <f t="shared" si="258"/>
        <v>0</v>
      </c>
      <c r="V1015" s="136" t="str">
        <f t="shared" si="259"/>
        <v>Not started</v>
      </c>
      <c r="W1015" s="139"/>
      <c r="X1015" s="26" t="s">
        <v>52</v>
      </c>
      <c r="Y1015" s="147" t="str">
        <f t="shared" si="249"/>
        <v/>
      </c>
      <c r="Z1015" s="26" t="s">
        <v>52</v>
      </c>
      <c r="AA1015" s="144" t="str">
        <f t="shared" si="250"/>
        <v/>
      </c>
      <c r="AB1015" s="140" t="s">
        <v>52</v>
      </c>
      <c r="AC1015" s="157"/>
      <c r="AD1015" s="158"/>
      <c r="AE1015" s="147"/>
      <c r="EK1015">
        <v>31155</v>
      </c>
      <c r="EL1015">
        <v>14878</v>
      </c>
    </row>
    <row r="1016" spans="1:159" ht="15" hidden="1" thickBot="1">
      <c r="A1016" s="18">
        <v>9</v>
      </c>
      <c r="B1016" s="18" t="s">
        <v>1030</v>
      </c>
      <c r="C1016" s="18" t="s">
        <v>1031</v>
      </c>
      <c r="D1016" s="175">
        <v>46033</v>
      </c>
      <c r="E1016" s="175" cm="1">
        <f t="array" ref="E1016">SUMPRODUCT(($AK$2:$GH$2&lt;='S(Week)'!$N$3)*(AK1016:GH1016)*1)</f>
        <v>46033</v>
      </c>
      <c r="F1016" s="175">
        <f t="shared" si="257"/>
        <v>0</v>
      </c>
      <c r="G1016" s="18"/>
      <c r="H1016" s="19">
        <v>45944</v>
      </c>
      <c r="I1016" s="19">
        <v>45957</v>
      </c>
      <c r="J1016" s="18">
        <v>12</v>
      </c>
      <c r="L1016" s="46"/>
      <c r="M1016" s="47"/>
      <c r="N1016" s="46"/>
      <c r="O1016" s="47"/>
      <c r="P1016" s="52"/>
      <c r="Q1016" s="39" t="s">
        <v>51</v>
      </c>
      <c r="R1016" s="40">
        <v>100</v>
      </c>
      <c r="S1016" s="41" t="s">
        <v>51</v>
      </c>
      <c r="T1016" s="38">
        <f t="shared" si="258"/>
        <v>0</v>
      </c>
      <c r="V1016" s="136" t="str">
        <f t="shared" si="259"/>
        <v>Not started</v>
      </c>
      <c r="W1016" s="139"/>
      <c r="X1016" s="26" t="s">
        <v>52</v>
      </c>
      <c r="Y1016" s="147" t="str">
        <f t="shared" si="249"/>
        <v/>
      </c>
      <c r="Z1016" s="26" t="s">
        <v>52</v>
      </c>
      <c r="AA1016" s="144" t="str">
        <f t="shared" si="250"/>
        <v/>
      </c>
      <c r="AB1016" s="140" t="s">
        <v>52</v>
      </c>
      <c r="AC1016" s="157"/>
      <c r="AD1016" s="158"/>
      <c r="AE1016" s="147"/>
      <c r="EZ1016">
        <v>24525</v>
      </c>
      <c r="FA1016">
        <v>20754</v>
      </c>
      <c r="FB1016">
        <v>754</v>
      </c>
    </row>
    <row r="1017" spans="1:159" hidden="1">
      <c r="A1017" s="15">
        <v>5</v>
      </c>
      <c r="B1017" s="15" t="s">
        <v>1032</v>
      </c>
      <c r="C1017" s="16"/>
      <c r="D1017" s="174">
        <v>53200</v>
      </c>
      <c r="E1017" s="174"/>
      <c r="F1017" s="174"/>
      <c r="G1017" s="16"/>
      <c r="H1017" s="17">
        <v>45952</v>
      </c>
      <c r="I1017" s="17">
        <v>45953</v>
      </c>
      <c r="J1017" s="16">
        <v>2</v>
      </c>
      <c r="L1017" s="46"/>
      <c r="M1017" s="47"/>
      <c r="N1017" s="46"/>
      <c r="O1017" s="47"/>
      <c r="V1017" s="136"/>
      <c r="W1017" s="139"/>
      <c r="Y1017" s="147" t="str">
        <f t="shared" si="249"/>
        <v/>
      </c>
      <c r="AA1017" s="144" t="str">
        <f t="shared" si="250"/>
        <v/>
      </c>
      <c r="AB1017" s="140"/>
      <c r="AC1017" s="157"/>
      <c r="AD1017" s="158"/>
      <c r="AE1017" s="147"/>
      <c r="FA1017">
        <v>53200</v>
      </c>
    </row>
    <row r="1018" spans="1:159" hidden="1">
      <c r="A1018" s="20">
        <v>6</v>
      </c>
      <c r="B1018" s="20" t="s">
        <v>46</v>
      </c>
      <c r="C1018" s="21"/>
      <c r="D1018" s="176">
        <v>53200</v>
      </c>
      <c r="E1018" s="176"/>
      <c r="F1018" s="176"/>
      <c r="G1018" s="21"/>
      <c r="H1018" s="22">
        <v>45952</v>
      </c>
      <c r="I1018" s="22">
        <v>45953</v>
      </c>
      <c r="J1018" s="21">
        <v>2</v>
      </c>
      <c r="L1018" s="46"/>
      <c r="M1018" s="47"/>
      <c r="N1018" s="46"/>
      <c r="O1018" s="47"/>
      <c r="V1018" s="136"/>
      <c r="W1018" s="139"/>
      <c r="Y1018" s="147" t="str">
        <f t="shared" si="249"/>
        <v/>
      </c>
      <c r="AA1018" s="144" t="str">
        <f t="shared" si="250"/>
        <v/>
      </c>
      <c r="AB1018" s="140"/>
      <c r="AC1018" s="157"/>
      <c r="AD1018" s="158"/>
      <c r="AE1018" s="147"/>
      <c r="FA1018">
        <v>53200</v>
      </c>
    </row>
    <row r="1019" spans="1:159" ht="15" hidden="1" thickBot="1">
      <c r="B1019" t="s">
        <v>105</v>
      </c>
      <c r="C1019" s="18"/>
      <c r="D1019" s="175">
        <v>53200</v>
      </c>
      <c r="E1019" s="175"/>
      <c r="F1019" s="175"/>
      <c r="G1019" s="18"/>
      <c r="H1019" s="19">
        <v>45952</v>
      </c>
      <c r="I1019" s="19">
        <v>45953</v>
      </c>
      <c r="J1019" s="18">
        <v>2</v>
      </c>
      <c r="L1019" s="46"/>
      <c r="M1019" s="47"/>
      <c r="N1019" s="46"/>
      <c r="O1019" s="47"/>
      <c r="V1019" s="136"/>
      <c r="W1019" s="139"/>
      <c r="Y1019" s="147" t="str">
        <f t="shared" si="249"/>
        <v/>
      </c>
      <c r="AA1019" s="144" t="str">
        <f t="shared" si="250"/>
        <v/>
      </c>
      <c r="AB1019" s="140"/>
      <c r="AC1019" s="157"/>
      <c r="AD1019" s="158"/>
      <c r="AE1019" s="147"/>
      <c r="FA1019">
        <v>53200</v>
      </c>
    </row>
    <row r="1020" spans="1:159" ht="15" hidden="1" thickBot="1">
      <c r="A1020" s="18">
        <v>9</v>
      </c>
      <c r="B1020" s="18" t="s">
        <v>1033</v>
      </c>
      <c r="C1020" s="18" t="s">
        <v>155</v>
      </c>
      <c r="D1020" s="175">
        <v>53200</v>
      </c>
      <c r="E1020" s="175" cm="1">
        <f t="array" ref="E1020">SUMPRODUCT(($AK$2:$GH$2&lt;='S(Week)'!$N$3)*(AK1020:GH1020)*1)</f>
        <v>53200</v>
      </c>
      <c r="F1020" s="175">
        <f>IFERROR(E1020*T1020,0)</f>
        <v>0</v>
      </c>
      <c r="G1020" s="18"/>
      <c r="H1020" s="19">
        <v>45952</v>
      </c>
      <c r="I1020" s="19">
        <v>45953</v>
      </c>
      <c r="J1020" s="18">
        <v>2</v>
      </c>
      <c r="L1020" s="46"/>
      <c r="M1020" s="47"/>
      <c r="N1020" s="46"/>
      <c r="O1020" s="47"/>
      <c r="P1020" s="52"/>
      <c r="Q1020" s="39" t="s">
        <v>51</v>
      </c>
      <c r="R1020" s="40">
        <v>100</v>
      </c>
      <c r="S1020" s="41" t="s">
        <v>51</v>
      </c>
      <c r="T1020" s="38">
        <f t="shared" ref="T1020" si="260">IFERROR($P1020/$R1020,0)</f>
        <v>0</v>
      </c>
      <c r="V1020" s="136" t="str">
        <f>IF(($M1020="A")*($O1020="A")&gt;0,"Completed",IF($M1020="A","In Progress","Not started"))</f>
        <v>Not started</v>
      </c>
      <c r="W1020" s="139"/>
      <c r="X1020" s="26" t="s">
        <v>52</v>
      </c>
      <c r="Y1020" s="147" t="str">
        <f t="shared" si="249"/>
        <v/>
      </c>
      <c r="Z1020" s="26" t="s">
        <v>52</v>
      </c>
      <c r="AA1020" s="144" t="str">
        <f t="shared" si="250"/>
        <v/>
      </c>
      <c r="AB1020" s="140" t="s">
        <v>52</v>
      </c>
      <c r="AC1020" s="156" t="s">
        <v>189</v>
      </c>
      <c r="AD1020" s="147" t="s">
        <v>190</v>
      </c>
      <c r="AE1020" s="147" t="s">
        <v>191</v>
      </c>
      <c r="FA1020">
        <v>53200</v>
      </c>
    </row>
    <row r="1021" spans="1:159">
      <c r="A1021" s="15">
        <v>5</v>
      </c>
      <c r="B1021" s="15" t="s">
        <v>1034</v>
      </c>
      <c r="C1021" s="16"/>
      <c r="D1021" s="174">
        <v>53198</v>
      </c>
      <c r="E1021" s="174"/>
      <c r="F1021" s="174"/>
      <c r="G1021" s="16"/>
      <c r="H1021" s="17">
        <v>45855</v>
      </c>
      <c r="I1021" s="17">
        <v>45969</v>
      </c>
      <c r="J1021" s="16">
        <v>98</v>
      </c>
      <c r="L1021" s="46"/>
      <c r="M1021" s="47"/>
      <c r="N1021" s="46"/>
      <c r="O1021" s="47"/>
      <c r="V1021" s="136"/>
      <c r="W1021" s="139"/>
      <c r="Y1021" s="147" t="str">
        <f t="shared" si="249"/>
        <v/>
      </c>
      <c r="AA1021" s="144" t="str">
        <f t="shared" si="250"/>
        <v/>
      </c>
      <c r="AB1021" s="140"/>
      <c r="AC1021" s="157"/>
      <c r="AD1021" s="158"/>
      <c r="AE1021" s="147"/>
      <c r="ET1021">
        <v>319</v>
      </c>
      <c r="EU1021">
        <v>9670</v>
      </c>
      <c r="EV1021">
        <v>6842</v>
      </c>
      <c r="EW1021">
        <v>4106</v>
      </c>
      <c r="EX1021">
        <v>6611</v>
      </c>
      <c r="EY1021">
        <v>6611</v>
      </c>
      <c r="EZ1021">
        <v>1191</v>
      </c>
      <c r="FA1021">
        <v>5294</v>
      </c>
      <c r="FB1021">
        <v>6612</v>
      </c>
      <c r="FC1021">
        <v>5941</v>
      </c>
    </row>
    <row r="1022" spans="1:159">
      <c r="A1022" s="20">
        <v>6</v>
      </c>
      <c r="B1022" s="20" t="s">
        <v>46</v>
      </c>
      <c r="C1022" s="21"/>
      <c r="D1022" s="176">
        <v>53198</v>
      </c>
      <c r="E1022" s="176"/>
      <c r="F1022" s="176"/>
      <c r="G1022" s="21"/>
      <c r="H1022" s="22">
        <v>45855</v>
      </c>
      <c r="I1022" s="22">
        <v>45969</v>
      </c>
      <c r="J1022" s="21">
        <v>98</v>
      </c>
      <c r="L1022" s="46"/>
      <c r="M1022" s="47"/>
      <c r="N1022" s="46"/>
      <c r="O1022" s="47"/>
      <c r="V1022" s="136"/>
      <c r="W1022" s="139"/>
      <c r="Y1022" s="147" t="str">
        <f t="shared" si="249"/>
        <v/>
      </c>
      <c r="AA1022" s="144" t="str">
        <f t="shared" si="250"/>
        <v/>
      </c>
      <c r="AB1022" s="140"/>
      <c r="AC1022" s="157"/>
      <c r="AD1022" s="158"/>
      <c r="AE1022" s="147"/>
      <c r="ET1022">
        <v>319</v>
      </c>
      <c r="EU1022">
        <v>9670</v>
      </c>
      <c r="EV1022">
        <v>6842</v>
      </c>
      <c r="EW1022">
        <v>4106</v>
      </c>
      <c r="EX1022">
        <v>6611</v>
      </c>
      <c r="EY1022">
        <v>6611</v>
      </c>
      <c r="EZ1022">
        <v>1191</v>
      </c>
      <c r="FA1022">
        <v>5294</v>
      </c>
      <c r="FB1022">
        <v>6612</v>
      </c>
      <c r="FC1022">
        <v>5941</v>
      </c>
    </row>
    <row r="1023" spans="1:159" ht="15" thickBot="1">
      <c r="B1023" t="s">
        <v>47</v>
      </c>
      <c r="C1023" s="18"/>
      <c r="D1023" s="175">
        <v>0</v>
      </c>
      <c r="E1023" s="175"/>
      <c r="F1023" s="175"/>
      <c r="G1023" s="18"/>
      <c r="H1023" s="19">
        <v>45855</v>
      </c>
      <c r="I1023" s="19">
        <v>45888</v>
      </c>
      <c r="J1023" s="18">
        <v>28</v>
      </c>
      <c r="L1023" s="46"/>
      <c r="M1023" s="47"/>
      <c r="N1023" s="46"/>
      <c r="O1023" s="47"/>
      <c r="V1023" s="136"/>
      <c r="W1023" s="139"/>
      <c r="Y1023" s="147" t="str">
        <f t="shared" si="249"/>
        <v/>
      </c>
      <c r="AA1023" s="144" t="str">
        <f t="shared" si="250"/>
        <v/>
      </c>
      <c r="AB1023" s="140"/>
      <c r="AC1023" s="157"/>
      <c r="AD1023" s="158"/>
      <c r="AE1023" s="147"/>
    </row>
    <row r="1024" spans="1:159" ht="15" thickBot="1">
      <c r="A1024" s="18">
        <v>9</v>
      </c>
      <c r="B1024" s="18" t="s">
        <v>1035</v>
      </c>
      <c r="C1024" s="18" t="s">
        <v>158</v>
      </c>
      <c r="D1024" s="175">
        <v>0</v>
      </c>
      <c r="E1024" s="175" cm="1">
        <f t="array" ref="E1024">SUMPRODUCT(($AK$2:$GH$2&lt;='S(Week)'!$N$3)*(AK1024:GH1024)*1)</f>
        <v>0</v>
      </c>
      <c r="F1024" s="175">
        <f>IFERROR(E1024*T1024,0)</f>
        <v>0</v>
      </c>
      <c r="G1024" s="18"/>
      <c r="H1024" s="19">
        <v>45855</v>
      </c>
      <c r="I1024" s="19">
        <v>45888</v>
      </c>
      <c r="J1024" s="18">
        <v>28</v>
      </c>
      <c r="L1024" s="46"/>
      <c r="M1024" s="47"/>
      <c r="N1024" s="46"/>
      <c r="O1024" s="47"/>
      <c r="P1024" s="52"/>
      <c r="Q1024" s="39" t="s">
        <v>51</v>
      </c>
      <c r="R1024" s="40">
        <v>100</v>
      </c>
      <c r="S1024" s="41" t="s">
        <v>51</v>
      </c>
      <c r="T1024" s="38">
        <f t="shared" ref="T1024:T1028" si="261">IFERROR($P1024/$R1024,0)</f>
        <v>0</v>
      </c>
      <c r="V1024" s="136" t="str">
        <f>IF(($M1024="A")*($O1024="A")&gt;0,"Completed",IF($M1024="A","In Progress","Not started"))</f>
        <v>Not started</v>
      </c>
      <c r="W1024" s="139"/>
      <c r="X1024" s="26" t="s">
        <v>52</v>
      </c>
      <c r="Y1024" s="147" t="str">
        <f t="shared" si="249"/>
        <v/>
      </c>
      <c r="Z1024" s="26" t="s">
        <v>52</v>
      </c>
      <c r="AA1024" s="144" t="str">
        <f t="shared" si="250"/>
        <v/>
      </c>
      <c r="AB1024" s="140" t="s">
        <v>52</v>
      </c>
      <c r="AC1024" s="161" t="s">
        <v>85</v>
      </c>
      <c r="AD1024" s="162" t="s">
        <v>86</v>
      </c>
      <c r="AE1024" s="162" t="s">
        <v>87</v>
      </c>
    </row>
    <row r="1025" spans="1:159" ht="15" hidden="1" thickBot="1">
      <c r="B1025" t="s">
        <v>105</v>
      </c>
      <c r="C1025" s="18"/>
      <c r="D1025" s="175">
        <v>53198</v>
      </c>
      <c r="E1025" s="175" cm="1">
        <f t="array" ref="E1025">SUMPRODUCT(($AK$2:$GH$2&lt;='S(Week)'!$N$3)*(AK1025:GH1025)*1)</f>
        <v>53197</v>
      </c>
      <c r="F1025" s="175"/>
      <c r="G1025" s="18"/>
      <c r="H1025" s="19">
        <v>45906</v>
      </c>
      <c r="I1025" s="19">
        <v>45969</v>
      </c>
      <c r="J1025" s="18">
        <v>54</v>
      </c>
      <c r="L1025" s="46"/>
      <c r="M1025" s="47"/>
      <c r="N1025" s="46"/>
      <c r="O1025" s="47"/>
      <c r="T1025" s="38">
        <f t="shared" si="261"/>
        <v>0</v>
      </c>
      <c r="V1025" s="136"/>
      <c r="W1025" s="139"/>
      <c r="Y1025" s="147" t="str">
        <f t="shared" si="249"/>
        <v/>
      </c>
      <c r="AA1025" s="144" t="str">
        <f t="shared" si="250"/>
        <v/>
      </c>
      <c r="AB1025" s="140"/>
      <c r="AC1025" s="157"/>
      <c r="AD1025" s="158"/>
      <c r="AE1025" s="147"/>
      <c r="ET1025">
        <v>319</v>
      </c>
      <c r="EU1025">
        <v>9670</v>
      </c>
      <c r="EV1025">
        <v>6842</v>
      </c>
      <c r="EW1025">
        <v>4106</v>
      </c>
      <c r="EX1025">
        <v>6611</v>
      </c>
      <c r="EY1025">
        <v>6611</v>
      </c>
      <c r="EZ1025">
        <v>1191</v>
      </c>
      <c r="FA1025">
        <v>5294</v>
      </c>
      <c r="FB1025">
        <v>6612</v>
      </c>
      <c r="FC1025">
        <v>5941</v>
      </c>
    </row>
    <row r="1026" spans="1:159" ht="15" hidden="1" thickBot="1">
      <c r="A1026" s="18">
        <v>9</v>
      </c>
      <c r="B1026" s="18" t="s">
        <v>1036</v>
      </c>
      <c r="C1026" s="18" t="s">
        <v>160</v>
      </c>
      <c r="D1026" s="175">
        <v>17847</v>
      </c>
      <c r="E1026" s="175" cm="1">
        <f t="array" ref="E1026">SUMPRODUCT(($AK$2:$GH$2&lt;='S(Week)'!$N$3)*(AK1026:GH1026)*1)</f>
        <v>17847</v>
      </c>
      <c r="F1026" s="175">
        <f>IFERROR(E1026*T1026,0)</f>
        <v>0</v>
      </c>
      <c r="G1026" s="18"/>
      <c r="H1026" s="19">
        <v>45906</v>
      </c>
      <c r="I1026" s="19">
        <v>45925</v>
      </c>
      <c r="J1026" s="18">
        <v>16</v>
      </c>
      <c r="L1026" s="46"/>
      <c r="M1026" s="47"/>
      <c r="N1026" s="46"/>
      <c r="O1026" s="47"/>
      <c r="P1026" s="52"/>
      <c r="Q1026" s="39" t="s">
        <v>51</v>
      </c>
      <c r="R1026" s="40">
        <v>100</v>
      </c>
      <c r="S1026" s="41" t="s">
        <v>51</v>
      </c>
      <c r="T1026" s="38">
        <f t="shared" si="261"/>
        <v>0</v>
      </c>
      <c r="V1026" s="136" t="str">
        <f t="shared" ref="V1026:V1028" si="262">IF(($M1026="A")*($O1026="A")&gt;0,"Completed",IF($M1026="A","In Progress","Not started"))</f>
        <v>Not started</v>
      </c>
      <c r="W1026" s="139"/>
      <c r="X1026" s="26" t="s">
        <v>52</v>
      </c>
      <c r="Y1026" s="147" t="str">
        <f t="shared" si="249"/>
        <v/>
      </c>
      <c r="Z1026" s="26" t="s">
        <v>52</v>
      </c>
      <c r="AA1026" s="144" t="str">
        <f t="shared" si="250"/>
        <v/>
      </c>
      <c r="AB1026" s="140" t="s">
        <v>52</v>
      </c>
      <c r="AC1026" s="156" t="s">
        <v>189</v>
      </c>
      <c r="AD1026" s="147" t="s">
        <v>190</v>
      </c>
      <c r="AE1026" s="147" t="s">
        <v>191</v>
      </c>
      <c r="ET1026">
        <v>319</v>
      </c>
      <c r="EU1026">
        <v>9670</v>
      </c>
      <c r="EV1026">
        <v>6842</v>
      </c>
      <c r="EW1026">
        <v>1016</v>
      </c>
    </row>
    <row r="1027" spans="1:159" ht="15" hidden="1" thickBot="1">
      <c r="A1027" s="18">
        <v>9</v>
      </c>
      <c r="B1027" s="18" t="s">
        <v>1037</v>
      </c>
      <c r="C1027" s="18" t="s">
        <v>162</v>
      </c>
      <c r="D1027" s="175">
        <v>17504</v>
      </c>
      <c r="E1027" s="175" cm="1">
        <f t="array" ref="E1027">SUMPRODUCT(($AK$2:$GH$2&lt;='S(Week)'!$N$3)*(AK1027:GH1027)*1)</f>
        <v>17503</v>
      </c>
      <c r="F1027" s="175">
        <f>IFERROR(E1027*T1027,0)</f>
        <v>0</v>
      </c>
      <c r="G1027" s="18"/>
      <c r="H1027" s="19">
        <v>45925</v>
      </c>
      <c r="I1027" s="19">
        <v>45944</v>
      </c>
      <c r="J1027" s="18">
        <v>16</v>
      </c>
      <c r="L1027" s="46"/>
      <c r="M1027" s="47"/>
      <c r="N1027" s="46"/>
      <c r="O1027" s="47"/>
      <c r="P1027" s="52"/>
      <c r="Q1027" s="39" t="s">
        <v>51</v>
      </c>
      <c r="R1027" s="40">
        <v>100</v>
      </c>
      <c r="S1027" s="41" t="s">
        <v>51</v>
      </c>
      <c r="T1027" s="38">
        <f t="shared" si="261"/>
        <v>0</v>
      </c>
      <c r="V1027" s="136" t="str">
        <f t="shared" si="262"/>
        <v>Not started</v>
      </c>
      <c r="W1027" s="139"/>
      <c r="X1027" s="26" t="s">
        <v>52</v>
      </c>
      <c r="Y1027" s="147" t="str">
        <f t="shared" si="249"/>
        <v/>
      </c>
      <c r="Z1027" s="26" t="s">
        <v>52</v>
      </c>
      <c r="AA1027" s="144" t="str">
        <f t="shared" si="250"/>
        <v/>
      </c>
      <c r="AB1027" s="140" t="s">
        <v>52</v>
      </c>
      <c r="AC1027" s="156" t="s">
        <v>189</v>
      </c>
      <c r="AD1027" s="147" t="s">
        <v>190</v>
      </c>
      <c r="AE1027" s="147" t="s">
        <v>191</v>
      </c>
      <c r="EW1027">
        <v>3090</v>
      </c>
      <c r="EX1027">
        <v>6611</v>
      </c>
      <c r="EY1027">
        <v>6611</v>
      </c>
      <c r="EZ1027">
        <v>1191</v>
      </c>
    </row>
    <row r="1028" spans="1:159" ht="15" hidden="1" thickBot="1">
      <c r="A1028" s="18">
        <v>9</v>
      </c>
      <c r="B1028" s="18" t="s">
        <v>1038</v>
      </c>
      <c r="C1028" s="18" t="s">
        <v>164</v>
      </c>
      <c r="D1028" s="175">
        <v>17847</v>
      </c>
      <c r="E1028" s="175" cm="1">
        <f t="array" ref="E1028">SUMPRODUCT(($AK$2:$GH$2&lt;='S(Week)'!$N$3)*(AK1028:GH1028)*1)</f>
        <v>17847</v>
      </c>
      <c r="F1028" s="175">
        <f>IFERROR(E1028*T1028,0)</f>
        <v>1784.7</v>
      </c>
      <c r="G1028" s="18"/>
      <c r="H1028" s="19">
        <v>45951</v>
      </c>
      <c r="I1028" s="19">
        <v>45969</v>
      </c>
      <c r="J1028" s="18">
        <v>16</v>
      </c>
      <c r="L1028" s="86">
        <v>46049</v>
      </c>
      <c r="M1028" s="47" t="s">
        <v>55</v>
      </c>
      <c r="N1028" s="46"/>
      <c r="O1028" s="47"/>
      <c r="P1028" s="52">
        <v>10</v>
      </c>
      <c r="Q1028" s="39" t="s">
        <v>51</v>
      </c>
      <c r="R1028" s="40">
        <v>100</v>
      </c>
      <c r="S1028" s="41" t="s">
        <v>51</v>
      </c>
      <c r="T1028" s="38">
        <f t="shared" si="261"/>
        <v>0.1</v>
      </c>
      <c r="V1028" s="136" t="str">
        <f t="shared" si="262"/>
        <v>In Progress</v>
      </c>
      <c r="W1028" s="139">
        <v>10</v>
      </c>
      <c r="X1028" s="26" t="s">
        <v>52</v>
      </c>
      <c r="Y1028" s="147" t="str">
        <f t="shared" si="249"/>
        <v/>
      </c>
      <c r="Z1028" s="26" t="s">
        <v>52</v>
      </c>
      <c r="AA1028" s="144" t="str">
        <f t="shared" si="250"/>
        <v/>
      </c>
      <c r="AB1028" s="140" t="s">
        <v>52</v>
      </c>
      <c r="AC1028" s="156" t="s">
        <v>189</v>
      </c>
      <c r="AD1028" s="147" t="s">
        <v>190</v>
      </c>
      <c r="AE1028" s="147" t="s">
        <v>191</v>
      </c>
      <c r="FA1028">
        <v>5294</v>
      </c>
      <c r="FB1028">
        <v>6612</v>
      </c>
      <c r="FC1028">
        <v>5941</v>
      </c>
    </row>
    <row r="1029" spans="1:159" hidden="1">
      <c r="A1029" s="15">
        <v>5</v>
      </c>
      <c r="B1029" s="15" t="s">
        <v>1039</v>
      </c>
      <c r="C1029" s="16"/>
      <c r="D1029" s="174">
        <v>53198</v>
      </c>
      <c r="E1029" s="174"/>
      <c r="F1029" s="174"/>
      <c r="G1029" s="16"/>
      <c r="H1029" s="17">
        <v>45838</v>
      </c>
      <c r="I1029" s="17">
        <v>45860</v>
      </c>
      <c r="J1029" s="16">
        <v>20</v>
      </c>
      <c r="L1029" s="46"/>
      <c r="M1029" s="47"/>
      <c r="N1029" s="46"/>
      <c r="O1029" s="47"/>
      <c r="V1029" s="136"/>
      <c r="W1029" s="139"/>
      <c r="Y1029" s="147" t="str">
        <f t="shared" si="249"/>
        <v/>
      </c>
      <c r="AA1029" s="144" t="str">
        <f t="shared" si="250"/>
        <v/>
      </c>
      <c r="AB1029" s="140"/>
      <c r="AC1029" s="157"/>
      <c r="AD1029" s="158"/>
      <c r="AE1029" s="147"/>
      <c r="EK1029">
        <v>11644</v>
      </c>
      <c r="EL1029">
        <v>11959</v>
      </c>
      <c r="EM1029">
        <v>23288</v>
      </c>
      <c r="EN1029">
        <v>6307</v>
      </c>
    </row>
    <row r="1030" spans="1:159" hidden="1">
      <c r="A1030" s="20">
        <v>6</v>
      </c>
      <c r="B1030" s="20" t="s">
        <v>46</v>
      </c>
      <c r="C1030" s="21"/>
      <c r="D1030" s="176">
        <v>53198</v>
      </c>
      <c r="E1030" s="176"/>
      <c r="F1030" s="176"/>
      <c r="G1030" s="21"/>
      <c r="H1030" s="22">
        <v>45838</v>
      </c>
      <c r="I1030" s="22">
        <v>45860</v>
      </c>
      <c r="J1030" s="21">
        <v>20</v>
      </c>
      <c r="L1030" s="46"/>
      <c r="M1030" s="47"/>
      <c r="N1030" s="46"/>
      <c r="O1030" s="47"/>
      <c r="V1030" s="136"/>
      <c r="W1030" s="139"/>
      <c r="Y1030" s="147" t="str">
        <f t="shared" si="249"/>
        <v/>
      </c>
      <c r="AA1030" s="144" t="str">
        <f t="shared" si="250"/>
        <v/>
      </c>
      <c r="AB1030" s="140"/>
      <c r="AC1030" s="157"/>
      <c r="AD1030" s="158"/>
      <c r="AE1030" s="147"/>
      <c r="EK1030">
        <v>11644</v>
      </c>
      <c r="EL1030">
        <v>11959</v>
      </c>
      <c r="EM1030">
        <v>23288</v>
      </c>
      <c r="EN1030">
        <v>6307</v>
      </c>
    </row>
    <row r="1031" spans="1:159" ht="15" hidden="1" thickBot="1">
      <c r="B1031" t="s">
        <v>105</v>
      </c>
      <c r="C1031" s="18"/>
      <c r="D1031" s="175">
        <v>53198</v>
      </c>
      <c r="E1031" s="175"/>
      <c r="F1031" s="175"/>
      <c r="G1031" s="18"/>
      <c r="H1031" s="19">
        <v>45838</v>
      </c>
      <c r="I1031" s="19">
        <v>45860</v>
      </c>
      <c r="J1031" s="18">
        <v>20</v>
      </c>
      <c r="L1031" s="46"/>
      <c r="M1031" s="47"/>
      <c r="N1031" s="46"/>
      <c r="O1031" s="47"/>
      <c r="V1031" s="136"/>
      <c r="W1031" s="139"/>
      <c r="Y1031" s="147" t="str">
        <f t="shared" si="249"/>
        <v/>
      </c>
      <c r="AA1031" s="144" t="str">
        <f t="shared" si="250"/>
        <v/>
      </c>
      <c r="AB1031" s="140"/>
      <c r="AC1031" s="157"/>
      <c r="AD1031" s="158"/>
      <c r="AE1031" s="147"/>
      <c r="EK1031">
        <v>11644</v>
      </c>
      <c r="EL1031">
        <v>11959</v>
      </c>
      <c r="EM1031">
        <v>23288</v>
      </c>
      <c r="EN1031">
        <v>6307</v>
      </c>
    </row>
    <row r="1032" spans="1:159" ht="15" hidden="1" thickBot="1">
      <c r="A1032" s="18">
        <v>9</v>
      </c>
      <c r="B1032" s="18" t="s">
        <v>1040</v>
      </c>
      <c r="C1032" s="18" t="s">
        <v>167</v>
      </c>
      <c r="D1032" s="175">
        <v>15113</v>
      </c>
      <c r="E1032" s="175" cm="1">
        <f t="array" ref="E1032">SUMPRODUCT(($AK$2:$GH$2&lt;='S(Week)'!$N$3)*(AK1032:GH1032)*1)</f>
        <v>15113</v>
      </c>
      <c r="F1032" s="175">
        <f>IFERROR(E1032*T1032,0)</f>
        <v>0</v>
      </c>
      <c r="G1032" s="18"/>
      <c r="H1032" s="19">
        <v>45838</v>
      </c>
      <c r="I1032" s="19">
        <v>45846</v>
      </c>
      <c r="J1032" s="18">
        <v>8</v>
      </c>
      <c r="L1032" s="46"/>
      <c r="M1032" s="47"/>
      <c r="N1032" s="46"/>
      <c r="O1032" s="47"/>
      <c r="P1032" s="52"/>
      <c r="Q1032" s="39" t="s">
        <v>51</v>
      </c>
      <c r="R1032" s="40">
        <v>100</v>
      </c>
      <c r="S1032" s="41" t="s">
        <v>51</v>
      </c>
      <c r="T1032" s="38">
        <f t="shared" ref="T1032:T1035" si="263">IFERROR($P1032/$R1032,0)</f>
        <v>0</v>
      </c>
      <c r="V1032" s="136" t="str">
        <f t="shared" ref="V1032:V1035" si="264">IF(($M1032="A")*($O1032="A")&gt;0,"Completed",IF($M1032="A","In Progress","Not started"))</f>
        <v>Not started</v>
      </c>
      <c r="W1032" s="139"/>
      <c r="X1032" s="26" t="s">
        <v>52</v>
      </c>
      <c r="Y1032" s="147" t="str">
        <f t="shared" si="249"/>
        <v/>
      </c>
      <c r="Z1032" s="26" t="s">
        <v>52</v>
      </c>
      <c r="AA1032" s="144" t="str">
        <f t="shared" si="250"/>
        <v/>
      </c>
      <c r="AB1032" s="140" t="s">
        <v>52</v>
      </c>
      <c r="AC1032" s="156" t="s">
        <v>189</v>
      </c>
      <c r="AD1032" s="147" t="s">
        <v>190</v>
      </c>
      <c r="AE1032" s="147" t="s">
        <v>191</v>
      </c>
      <c r="EK1032">
        <v>11644</v>
      </c>
      <c r="EL1032">
        <v>3469</v>
      </c>
    </row>
    <row r="1033" spans="1:159" ht="15" hidden="1" thickBot="1">
      <c r="A1033" s="18">
        <v>9</v>
      </c>
      <c r="B1033" s="18" t="s">
        <v>1041</v>
      </c>
      <c r="C1033" s="18" t="s">
        <v>256</v>
      </c>
      <c r="D1033" s="175">
        <v>7859</v>
      </c>
      <c r="E1033" s="175" cm="1">
        <f t="array" ref="E1033">SUMPRODUCT(($AK$2:$GH$2&lt;='S(Week)'!$N$3)*(AK1033:GH1033)*1)</f>
        <v>7859</v>
      </c>
      <c r="F1033" s="175">
        <f>IFERROR(E1033*T1033,0)</f>
        <v>0</v>
      </c>
      <c r="G1033" s="18"/>
      <c r="H1033" s="19">
        <v>45846</v>
      </c>
      <c r="I1033" s="19">
        <v>45850</v>
      </c>
      <c r="J1033" s="18">
        <v>4</v>
      </c>
      <c r="L1033" s="46"/>
      <c r="M1033" s="47"/>
      <c r="N1033" s="46"/>
      <c r="O1033" s="47"/>
      <c r="P1033" s="52"/>
      <c r="Q1033" s="39" t="s">
        <v>51</v>
      </c>
      <c r="R1033" s="40">
        <v>100</v>
      </c>
      <c r="S1033" s="41" t="s">
        <v>51</v>
      </c>
      <c r="T1033" s="38">
        <f t="shared" si="263"/>
        <v>0</v>
      </c>
      <c r="V1033" s="136" t="str">
        <f t="shared" si="264"/>
        <v>Not started</v>
      </c>
      <c r="W1033" s="139"/>
      <c r="X1033" s="26" t="s">
        <v>52</v>
      </c>
      <c r="Y1033" s="147" t="str">
        <f t="shared" si="249"/>
        <v/>
      </c>
      <c r="Z1033" s="26" t="s">
        <v>52</v>
      </c>
      <c r="AA1033" s="144" t="str">
        <f t="shared" si="250"/>
        <v/>
      </c>
      <c r="AB1033" s="140" t="s">
        <v>52</v>
      </c>
      <c r="AC1033" s="156" t="s">
        <v>189</v>
      </c>
      <c r="AD1033" s="147" t="s">
        <v>190</v>
      </c>
      <c r="AE1033" s="147" t="s">
        <v>191</v>
      </c>
      <c r="EL1033">
        <v>7859</v>
      </c>
    </row>
    <row r="1034" spans="1:159" ht="15" hidden="1" thickBot="1">
      <c r="A1034" s="18">
        <v>9</v>
      </c>
      <c r="B1034" s="18" t="s">
        <v>1042</v>
      </c>
      <c r="C1034" s="18" t="s">
        <v>171</v>
      </c>
      <c r="D1034" s="175">
        <v>15113</v>
      </c>
      <c r="E1034" s="175" cm="1">
        <f t="array" ref="E1034">SUMPRODUCT(($AK$2:$GH$2&lt;='S(Week)'!$N$3)*(AK1034:GH1034)*1)</f>
        <v>15113</v>
      </c>
      <c r="F1034" s="175">
        <f>IFERROR(E1034*T1034,0)</f>
        <v>0</v>
      </c>
      <c r="G1034" s="18"/>
      <c r="H1034" s="19">
        <v>45850</v>
      </c>
      <c r="I1034" s="19">
        <v>45860</v>
      </c>
      <c r="J1034" s="18">
        <v>8</v>
      </c>
      <c r="L1034" s="46"/>
      <c r="M1034" s="47"/>
      <c r="N1034" s="46"/>
      <c r="O1034" s="47"/>
      <c r="P1034" s="52"/>
      <c r="Q1034" s="39" t="s">
        <v>51</v>
      </c>
      <c r="R1034" s="40">
        <v>100</v>
      </c>
      <c r="S1034" s="41" t="s">
        <v>51</v>
      </c>
      <c r="T1034" s="38">
        <f t="shared" si="263"/>
        <v>0</v>
      </c>
      <c r="V1034" s="136" t="str">
        <f t="shared" si="264"/>
        <v>Not started</v>
      </c>
      <c r="W1034" s="139"/>
      <c r="X1034" s="26" t="s">
        <v>52</v>
      </c>
      <c r="Y1034" s="147" t="str">
        <f t="shared" si="249"/>
        <v/>
      </c>
      <c r="Z1034" s="26" t="s">
        <v>52</v>
      </c>
      <c r="AA1034" s="144" t="str">
        <f t="shared" si="250"/>
        <v/>
      </c>
      <c r="AB1034" s="140" t="s">
        <v>52</v>
      </c>
      <c r="AC1034" s="157"/>
      <c r="AD1034" s="158"/>
      <c r="AE1034" s="147"/>
      <c r="EL1034">
        <v>315</v>
      </c>
      <c r="EM1034">
        <v>11644</v>
      </c>
      <c r="EN1034">
        <v>3154</v>
      </c>
    </row>
    <row r="1035" spans="1:159" ht="15" hidden="1" thickBot="1">
      <c r="A1035" s="18">
        <v>9</v>
      </c>
      <c r="B1035" s="18" t="s">
        <v>1043</v>
      </c>
      <c r="C1035" s="18" t="s">
        <v>173</v>
      </c>
      <c r="D1035" s="175">
        <v>15113</v>
      </c>
      <c r="E1035" s="175" cm="1">
        <f t="array" ref="E1035">SUMPRODUCT(($AK$2:$GH$2&lt;='S(Week)'!$N$3)*(AK1035:GH1035)*1)</f>
        <v>15113</v>
      </c>
      <c r="F1035" s="175">
        <f>IFERROR(E1035*T1035,0)</f>
        <v>0</v>
      </c>
      <c r="G1035" s="18"/>
      <c r="H1035" s="19">
        <v>45850</v>
      </c>
      <c r="I1035" s="19">
        <v>45860</v>
      </c>
      <c r="J1035" s="18">
        <v>8</v>
      </c>
      <c r="L1035" s="46"/>
      <c r="M1035" s="47"/>
      <c r="N1035" s="46"/>
      <c r="O1035" s="47"/>
      <c r="P1035" s="52"/>
      <c r="Q1035" s="39" t="s">
        <v>51</v>
      </c>
      <c r="R1035" s="40">
        <v>100</v>
      </c>
      <c r="S1035" s="41" t="s">
        <v>51</v>
      </c>
      <c r="T1035" s="38">
        <f t="shared" si="263"/>
        <v>0</v>
      </c>
      <c r="V1035" s="136" t="str">
        <f t="shared" si="264"/>
        <v>Not started</v>
      </c>
      <c r="W1035" s="139"/>
      <c r="X1035" s="26" t="s">
        <v>52</v>
      </c>
      <c r="Y1035" s="147" t="str">
        <f t="shared" ref="Y1035:Y1098" si="265">IFERROR(IF(P1035-W1035=0, "", P1035-W1035), "")</f>
        <v/>
      </c>
      <c r="Z1035" s="26" t="s">
        <v>52</v>
      </c>
      <c r="AA1035" s="144" t="str">
        <f t="shared" ref="AA1035:AA1098" si="266">IFERROR(W1035+Y1035,"")</f>
        <v/>
      </c>
      <c r="AB1035" s="140" t="s">
        <v>52</v>
      </c>
      <c r="AC1035" s="157"/>
      <c r="AD1035" s="158"/>
      <c r="AE1035" s="147"/>
      <c r="EL1035">
        <v>315</v>
      </c>
      <c r="EM1035">
        <v>11644</v>
      </c>
      <c r="EN1035">
        <v>3154</v>
      </c>
    </row>
    <row r="1036" spans="1:159" hidden="1">
      <c r="A1036" s="15">
        <v>5</v>
      </c>
      <c r="B1036" s="15" t="s">
        <v>1044</v>
      </c>
      <c r="C1036" s="16"/>
      <c r="D1036" s="174">
        <v>6409</v>
      </c>
      <c r="E1036" s="174"/>
      <c r="F1036" s="174"/>
      <c r="G1036" s="16"/>
      <c r="H1036" s="17">
        <v>45906</v>
      </c>
      <c r="I1036" s="17">
        <v>45910</v>
      </c>
      <c r="J1036" s="16">
        <v>3</v>
      </c>
      <c r="L1036" s="46"/>
      <c r="M1036" s="47"/>
      <c r="N1036" s="46"/>
      <c r="O1036" s="47"/>
      <c r="V1036" s="136"/>
      <c r="W1036" s="139"/>
      <c r="Y1036" s="147" t="str">
        <f t="shared" si="265"/>
        <v/>
      </c>
      <c r="AA1036" s="144" t="str">
        <f t="shared" si="266"/>
        <v/>
      </c>
      <c r="AB1036" s="140"/>
      <c r="AC1036" s="157"/>
      <c r="AD1036" s="158"/>
      <c r="AE1036" s="147"/>
      <c r="ET1036">
        <v>2058</v>
      </c>
      <c r="EU1036">
        <v>4351</v>
      </c>
    </row>
    <row r="1037" spans="1:159" hidden="1">
      <c r="A1037" s="20">
        <v>6</v>
      </c>
      <c r="B1037" s="20" t="s">
        <v>46</v>
      </c>
      <c r="C1037" s="21"/>
      <c r="D1037" s="176">
        <v>6409</v>
      </c>
      <c r="E1037" s="176"/>
      <c r="F1037" s="176"/>
      <c r="G1037" s="21"/>
      <c r="H1037" s="22">
        <v>45906</v>
      </c>
      <c r="I1037" s="22">
        <v>45910</v>
      </c>
      <c r="J1037" s="21">
        <v>3</v>
      </c>
      <c r="L1037" s="46"/>
      <c r="M1037" s="47"/>
      <c r="N1037" s="46"/>
      <c r="O1037" s="47"/>
      <c r="V1037" s="136"/>
      <c r="W1037" s="139"/>
      <c r="Y1037" s="147" t="str">
        <f t="shared" si="265"/>
        <v/>
      </c>
      <c r="AA1037" s="144" t="str">
        <f t="shared" si="266"/>
        <v/>
      </c>
      <c r="AB1037" s="140"/>
      <c r="AC1037" s="157"/>
      <c r="AD1037" s="158"/>
      <c r="AE1037" s="147"/>
      <c r="ET1037">
        <v>2058</v>
      </c>
      <c r="EU1037">
        <v>4351</v>
      </c>
    </row>
    <row r="1038" spans="1:159" ht="15" hidden="1" thickBot="1">
      <c r="B1038" t="s">
        <v>105</v>
      </c>
      <c r="C1038" s="18"/>
      <c r="D1038" s="175">
        <v>6409</v>
      </c>
      <c r="E1038" s="175"/>
      <c r="F1038" s="175"/>
      <c r="G1038" s="18"/>
      <c r="H1038" s="19">
        <v>45906</v>
      </c>
      <c r="I1038" s="19">
        <v>45910</v>
      </c>
      <c r="J1038" s="18">
        <v>3</v>
      </c>
      <c r="L1038" s="46"/>
      <c r="M1038" s="47"/>
      <c r="N1038" s="46"/>
      <c r="O1038" s="47"/>
      <c r="V1038" s="136"/>
      <c r="W1038" s="139"/>
      <c r="Y1038" s="147" t="str">
        <f t="shared" si="265"/>
        <v/>
      </c>
      <c r="AA1038" s="144" t="str">
        <f t="shared" si="266"/>
        <v/>
      </c>
      <c r="AB1038" s="140"/>
      <c r="AC1038" s="157"/>
      <c r="AD1038" s="158"/>
      <c r="AE1038" s="147"/>
      <c r="ET1038">
        <v>2058</v>
      </c>
      <c r="EU1038">
        <v>4351</v>
      </c>
    </row>
    <row r="1039" spans="1:159" ht="15" hidden="1" thickBot="1">
      <c r="A1039" s="18">
        <v>9</v>
      </c>
      <c r="B1039" s="18" t="s">
        <v>1045</v>
      </c>
      <c r="C1039" s="18" t="s">
        <v>176</v>
      </c>
      <c r="D1039" s="175">
        <v>6409</v>
      </c>
      <c r="E1039" s="175" cm="1">
        <f t="array" ref="E1039">SUMPRODUCT(($AK$2:$GH$2&lt;='S(Week)'!$N$3)*(AK1039:GH1039)*1)</f>
        <v>6409</v>
      </c>
      <c r="F1039" s="175">
        <f>IFERROR(E1039*T1039,0)</f>
        <v>0</v>
      </c>
      <c r="G1039" s="18"/>
      <c r="H1039" s="19">
        <v>45906</v>
      </c>
      <c r="I1039" s="19">
        <v>45910</v>
      </c>
      <c r="J1039" s="18">
        <v>3</v>
      </c>
      <c r="L1039" s="46"/>
      <c r="M1039" s="47"/>
      <c r="N1039" s="46"/>
      <c r="O1039" s="47"/>
      <c r="P1039" s="52"/>
      <c r="Q1039" s="39" t="s">
        <v>51</v>
      </c>
      <c r="R1039" s="40">
        <v>100</v>
      </c>
      <c r="S1039" s="41" t="s">
        <v>51</v>
      </c>
      <c r="T1039" s="38">
        <f t="shared" ref="T1039" si="267">IFERROR($P1039/$R1039,0)</f>
        <v>0</v>
      </c>
      <c r="V1039" s="136" t="str">
        <f>IF(($M1039="A")*($O1039="A")&gt;0,"Completed",IF($M1039="A","In Progress","Not started"))</f>
        <v>Not started</v>
      </c>
      <c r="W1039" s="139"/>
      <c r="X1039" s="26" t="s">
        <v>52</v>
      </c>
      <c r="Y1039" s="147" t="str">
        <f t="shared" si="265"/>
        <v/>
      </c>
      <c r="Z1039" s="26" t="s">
        <v>52</v>
      </c>
      <c r="AA1039" s="144" t="str">
        <f t="shared" si="266"/>
        <v/>
      </c>
      <c r="AB1039" s="140" t="s">
        <v>52</v>
      </c>
      <c r="AC1039" s="156" t="s">
        <v>189</v>
      </c>
      <c r="AD1039" s="147" t="s">
        <v>190</v>
      </c>
      <c r="AE1039" s="147" t="s">
        <v>191</v>
      </c>
      <c r="ET1039">
        <v>2058</v>
      </c>
      <c r="EU1039">
        <v>4351</v>
      </c>
    </row>
    <row r="1040" spans="1:159">
      <c r="A1040" s="15">
        <v>5</v>
      </c>
      <c r="B1040" s="15" t="s">
        <v>1046</v>
      </c>
      <c r="C1040" s="16"/>
      <c r="D1040" s="174">
        <v>123448</v>
      </c>
      <c r="E1040" s="174"/>
      <c r="F1040" s="174"/>
      <c r="G1040" s="16"/>
      <c r="H1040" s="17">
        <v>45855</v>
      </c>
      <c r="I1040" s="17">
        <v>45969</v>
      </c>
      <c r="J1040" s="16">
        <v>99</v>
      </c>
      <c r="L1040" s="46"/>
      <c r="M1040" s="47"/>
      <c r="N1040" s="46"/>
      <c r="O1040" s="47"/>
      <c r="V1040" s="136"/>
      <c r="W1040" s="139"/>
      <c r="Y1040" s="147" t="str">
        <f t="shared" si="265"/>
        <v/>
      </c>
      <c r="AA1040" s="144" t="str">
        <f t="shared" si="266"/>
        <v/>
      </c>
      <c r="AB1040" s="140"/>
      <c r="AC1040" s="157"/>
      <c r="AD1040" s="158"/>
      <c r="AE1040" s="147"/>
      <c r="EM1040">
        <v>835</v>
      </c>
      <c r="EN1040">
        <v>9581</v>
      </c>
      <c r="EO1040">
        <v>29784</v>
      </c>
      <c r="EP1040">
        <v>24092</v>
      </c>
      <c r="EQ1040">
        <v>5654</v>
      </c>
      <c r="ER1040">
        <v>6863</v>
      </c>
      <c r="EZ1040">
        <v>1504</v>
      </c>
      <c r="FA1040">
        <v>16241</v>
      </c>
      <c r="FB1040">
        <v>15144</v>
      </c>
      <c r="FC1040">
        <v>13751</v>
      </c>
    </row>
    <row r="1041" spans="1:159">
      <c r="A1041" s="20">
        <v>6</v>
      </c>
      <c r="B1041" s="20" t="s">
        <v>46</v>
      </c>
      <c r="C1041" s="21"/>
      <c r="D1041" s="176">
        <v>123448</v>
      </c>
      <c r="E1041" s="176"/>
      <c r="F1041" s="176"/>
      <c r="G1041" s="21"/>
      <c r="H1041" s="22">
        <v>45855</v>
      </c>
      <c r="I1041" s="22">
        <v>45969</v>
      </c>
      <c r="J1041" s="21">
        <v>99</v>
      </c>
      <c r="L1041" s="46"/>
      <c r="M1041" s="47"/>
      <c r="N1041" s="46"/>
      <c r="O1041" s="47"/>
      <c r="V1041" s="136"/>
      <c r="W1041" s="139"/>
      <c r="Y1041" s="147" t="str">
        <f t="shared" si="265"/>
        <v/>
      </c>
      <c r="AA1041" s="144" t="str">
        <f t="shared" si="266"/>
        <v/>
      </c>
      <c r="AB1041" s="140"/>
      <c r="AC1041" s="157"/>
      <c r="AD1041" s="158"/>
      <c r="AE1041" s="147"/>
      <c r="EM1041">
        <v>835</v>
      </c>
      <c r="EN1041">
        <v>9581</v>
      </c>
      <c r="EO1041">
        <v>29784</v>
      </c>
      <c r="EP1041">
        <v>24092</v>
      </c>
      <c r="EQ1041">
        <v>5654</v>
      </c>
      <c r="ER1041">
        <v>6863</v>
      </c>
      <c r="EZ1041">
        <v>1504</v>
      </c>
      <c r="FA1041">
        <v>16241</v>
      </c>
      <c r="FB1041">
        <v>15144</v>
      </c>
      <c r="FC1041">
        <v>13751</v>
      </c>
    </row>
    <row r="1042" spans="1:159">
      <c r="B1042" t="s">
        <v>47</v>
      </c>
      <c r="C1042" s="18"/>
      <c r="D1042" s="175">
        <v>70250</v>
      </c>
      <c r="E1042" s="175"/>
      <c r="F1042" s="175"/>
      <c r="G1042" s="18"/>
      <c r="H1042" s="19">
        <v>45855</v>
      </c>
      <c r="I1042" s="19">
        <v>45888</v>
      </c>
      <c r="J1042" s="18">
        <v>28</v>
      </c>
      <c r="L1042" s="46"/>
      <c r="M1042" s="47"/>
      <c r="N1042" s="46"/>
      <c r="O1042" s="47"/>
      <c r="V1042" s="136"/>
      <c r="W1042" s="139"/>
      <c r="Y1042" s="147" t="str">
        <f t="shared" si="265"/>
        <v/>
      </c>
      <c r="AA1042" s="144" t="str">
        <f t="shared" si="266"/>
        <v/>
      </c>
      <c r="AB1042" s="140"/>
      <c r="AC1042" s="157"/>
      <c r="AD1042" s="158"/>
      <c r="AE1042" s="147"/>
      <c r="EM1042">
        <v>835</v>
      </c>
      <c r="EN1042">
        <v>9581</v>
      </c>
      <c r="EO1042">
        <v>29784</v>
      </c>
      <c r="EP1042">
        <v>24092</v>
      </c>
      <c r="EQ1042">
        <v>5654</v>
      </c>
      <c r="ER1042">
        <v>305</v>
      </c>
    </row>
    <row r="1043" spans="1:159" ht="15" thickBot="1">
      <c r="A1043" s="18">
        <v>9</v>
      </c>
      <c r="B1043" s="18" t="s">
        <v>1047</v>
      </c>
      <c r="C1043" s="18" t="s">
        <v>179</v>
      </c>
      <c r="D1043" s="175">
        <v>70250</v>
      </c>
      <c r="E1043" s="175" cm="1">
        <f t="array" ref="E1043">SUMPRODUCT(($AK$2:$GH$2&lt;='S(Week)'!$N$3)*(AK1043:GH1043)*1)</f>
        <v>70251</v>
      </c>
      <c r="F1043" s="175">
        <f>IFERROR(E1043*T1043,0)</f>
        <v>0</v>
      </c>
      <c r="G1043" s="18"/>
      <c r="H1043" s="19">
        <v>45855</v>
      </c>
      <c r="I1043" s="19">
        <v>45888</v>
      </c>
      <c r="J1043" s="18">
        <v>28</v>
      </c>
      <c r="L1043" s="46"/>
      <c r="M1043" s="47"/>
      <c r="N1043" s="46"/>
      <c r="O1043" s="47"/>
      <c r="T1043" s="38">
        <f>(E1044*T1044)+(E1045*T1045)+(E1046*T1046)</f>
        <v>0</v>
      </c>
      <c r="V1043" s="136" t="str">
        <f>IF(($M1043="A")*($O1043="A")&gt;0,"Completed",IF($M1043="A","In Progress","Not started"))</f>
        <v>Not started</v>
      </c>
      <c r="W1043" s="139"/>
      <c r="Y1043" s="147" t="str">
        <f t="shared" si="265"/>
        <v/>
      </c>
      <c r="AA1043" s="144" t="str">
        <f t="shared" si="266"/>
        <v/>
      </c>
      <c r="AB1043" s="140"/>
      <c r="AC1043" s="157"/>
      <c r="AD1043" s="158"/>
      <c r="AE1043" s="147"/>
      <c r="EM1043">
        <v>835</v>
      </c>
      <c r="EN1043">
        <v>9581</v>
      </c>
      <c r="EO1043">
        <v>29784</v>
      </c>
      <c r="EP1043">
        <v>24092</v>
      </c>
      <c r="EQ1043">
        <v>5654</v>
      </c>
      <c r="ER1043">
        <v>305</v>
      </c>
    </row>
    <row r="1044" spans="1:159" outlineLevel="6">
      <c r="A1044" s="18"/>
      <c r="B1044" s="18"/>
      <c r="C1044" s="25" t="s">
        <v>73</v>
      </c>
      <c r="D1044" s="175"/>
      <c r="E1044" s="175">
        <v>0.1</v>
      </c>
      <c r="F1044" s="175"/>
      <c r="G1044" s="19"/>
      <c r="H1044" s="19"/>
      <c r="I1044" s="18"/>
      <c r="L1044" s="46"/>
      <c r="M1044" s="47"/>
      <c r="N1044" s="46"/>
      <c r="O1044" s="47"/>
      <c r="P1044" s="53"/>
      <c r="Q1044" s="29" t="s">
        <v>82</v>
      </c>
      <c r="R1044" s="30"/>
      <c r="S1044" s="31" t="s">
        <v>82</v>
      </c>
      <c r="T1044" s="38">
        <f t="shared" ref="T1044:T1050" si="268">IFERROR($P1044/$R1044,0)</f>
        <v>0</v>
      </c>
      <c r="V1044" s="136"/>
      <c r="W1044" s="139"/>
      <c r="X1044" s="26" t="s">
        <v>81</v>
      </c>
      <c r="Y1044" s="147" t="str">
        <f t="shared" si="265"/>
        <v/>
      </c>
      <c r="Z1044" s="26" t="s">
        <v>81</v>
      </c>
      <c r="AA1044" s="144" t="str">
        <f t="shared" si="266"/>
        <v/>
      </c>
      <c r="AB1044" s="140" t="s">
        <v>81</v>
      </c>
      <c r="AC1044" s="159" t="s">
        <v>74</v>
      </c>
      <c r="AD1044" s="160" t="s">
        <v>75</v>
      </c>
      <c r="AE1044" s="160" t="s">
        <v>76</v>
      </c>
    </row>
    <row r="1045" spans="1:159" outlineLevel="6">
      <c r="A1045" s="18"/>
      <c r="B1045" s="18"/>
      <c r="C1045" s="25" t="s">
        <v>77</v>
      </c>
      <c r="D1045" s="175"/>
      <c r="E1045" s="175">
        <v>0.4</v>
      </c>
      <c r="F1045" s="175"/>
      <c r="G1045" s="19"/>
      <c r="H1045" s="19"/>
      <c r="I1045" s="18"/>
      <c r="L1045" s="46"/>
      <c r="M1045" s="47"/>
      <c r="N1045" s="46"/>
      <c r="O1045" s="47"/>
      <c r="P1045" s="54"/>
      <c r="Q1045" s="32" t="s">
        <v>78</v>
      </c>
      <c r="R1045" s="33"/>
      <c r="S1045" s="34" t="s">
        <v>78</v>
      </c>
      <c r="T1045" s="38">
        <f t="shared" si="268"/>
        <v>0</v>
      </c>
      <c r="V1045" s="136"/>
      <c r="W1045" s="139"/>
      <c r="X1045" s="26" t="s">
        <v>79</v>
      </c>
      <c r="Y1045" s="147" t="str">
        <f t="shared" si="265"/>
        <v/>
      </c>
      <c r="Z1045" s="26" t="s">
        <v>79</v>
      </c>
      <c r="AA1045" s="144" t="str">
        <f t="shared" si="266"/>
        <v/>
      </c>
      <c r="AB1045" s="140" t="s">
        <v>79</v>
      </c>
      <c r="AC1045" s="159" t="s">
        <v>74</v>
      </c>
      <c r="AD1045" s="160" t="s">
        <v>75</v>
      </c>
      <c r="AE1045" s="160" t="s">
        <v>76</v>
      </c>
    </row>
    <row r="1046" spans="1:159" ht="15" outlineLevel="6" thickBot="1">
      <c r="A1046" s="18"/>
      <c r="B1046" s="18"/>
      <c r="C1046" s="25" t="s">
        <v>80</v>
      </c>
      <c r="D1046" s="175"/>
      <c r="E1046" s="175">
        <v>0.5</v>
      </c>
      <c r="F1046" s="175"/>
      <c r="G1046" s="19"/>
      <c r="H1046" s="19"/>
      <c r="I1046" s="18"/>
      <c r="L1046" s="46"/>
      <c r="M1046" s="47"/>
      <c r="N1046" s="46"/>
      <c r="O1046" s="47"/>
      <c r="P1046" s="55"/>
      <c r="Q1046" s="35" t="s">
        <v>82</v>
      </c>
      <c r="R1046" s="36"/>
      <c r="S1046" s="37" t="s">
        <v>82</v>
      </c>
      <c r="T1046" s="38">
        <f t="shared" si="268"/>
        <v>0</v>
      </c>
      <c r="V1046" s="136"/>
      <c r="W1046" s="139"/>
      <c r="X1046" s="26" t="s">
        <v>81</v>
      </c>
      <c r="Y1046" s="147" t="str">
        <f t="shared" si="265"/>
        <v/>
      </c>
      <c r="Z1046" s="26" t="s">
        <v>81</v>
      </c>
      <c r="AA1046" s="144" t="str">
        <f t="shared" si="266"/>
        <v/>
      </c>
      <c r="AB1046" s="140" t="s">
        <v>81</v>
      </c>
      <c r="AC1046" s="159" t="s">
        <v>74</v>
      </c>
      <c r="AD1046" s="160" t="s">
        <v>75</v>
      </c>
      <c r="AE1046" s="160" t="s">
        <v>76</v>
      </c>
    </row>
    <row r="1047" spans="1:159" ht="15" hidden="1" thickBot="1">
      <c r="B1047" t="s">
        <v>105</v>
      </c>
      <c r="C1047" s="18"/>
      <c r="D1047" s="175">
        <v>53198</v>
      </c>
      <c r="E1047" s="175"/>
      <c r="F1047" s="175"/>
      <c r="G1047" s="18"/>
      <c r="H1047" s="19">
        <v>45888</v>
      </c>
      <c r="I1047" s="19">
        <v>45969</v>
      </c>
      <c r="J1047" s="18">
        <v>71</v>
      </c>
      <c r="L1047" s="46"/>
      <c r="M1047" s="47"/>
      <c r="N1047" s="46"/>
      <c r="O1047" s="47"/>
      <c r="V1047" s="136"/>
      <c r="W1047" s="139"/>
      <c r="Y1047" s="147" t="str">
        <f t="shared" si="265"/>
        <v/>
      </c>
      <c r="AA1047" s="144" t="str">
        <f t="shared" si="266"/>
        <v/>
      </c>
      <c r="AB1047" s="140"/>
      <c r="AC1047" s="157"/>
      <c r="AD1047" s="158"/>
      <c r="AE1047" s="147"/>
      <c r="ER1047">
        <v>6558</v>
      </c>
      <c r="EZ1047">
        <v>1504</v>
      </c>
      <c r="FA1047">
        <v>16241</v>
      </c>
      <c r="FB1047">
        <v>15144</v>
      </c>
      <c r="FC1047">
        <v>13751</v>
      </c>
    </row>
    <row r="1048" spans="1:159" ht="15" hidden="1" thickBot="1">
      <c r="A1048" s="18">
        <v>9</v>
      </c>
      <c r="B1048" s="18" t="s">
        <v>1048</v>
      </c>
      <c r="C1048" s="18" t="s">
        <v>181</v>
      </c>
      <c r="D1048" s="175">
        <v>6558</v>
      </c>
      <c r="E1048" s="175" cm="1">
        <f t="array" ref="E1048">SUMPRODUCT(($AK$2:$GH$2&lt;='S(Week)'!$N$3)*(AK1048:GH1048)*1)</f>
        <v>6558</v>
      </c>
      <c r="F1048" s="175">
        <f>IFERROR(E1048*T1048,0)</f>
        <v>3934.7999999999997</v>
      </c>
      <c r="G1048" s="18"/>
      <c r="H1048" s="19">
        <v>45888</v>
      </c>
      <c r="I1048" s="19">
        <v>45890</v>
      </c>
      <c r="J1048" s="18">
        <v>3</v>
      </c>
      <c r="L1048" s="46"/>
      <c r="M1048" s="47"/>
      <c r="N1048" s="46"/>
      <c r="O1048" s="47"/>
      <c r="P1048" s="52">
        <v>60</v>
      </c>
      <c r="Q1048" s="39" t="s">
        <v>51</v>
      </c>
      <c r="R1048" s="40">
        <v>100</v>
      </c>
      <c r="S1048" s="41" t="s">
        <v>51</v>
      </c>
      <c r="T1048" s="38">
        <f t="shared" si="268"/>
        <v>0.6</v>
      </c>
      <c r="V1048" s="136" t="str">
        <f t="shared" ref="V1048:V1050" si="269">IF(($M1048="A")*($O1048="A")&gt;0,"Completed",IF($M1048="A","In Progress","Not started"))</f>
        <v>Not started</v>
      </c>
      <c r="W1048" s="139">
        <v>60</v>
      </c>
      <c r="X1048" s="26" t="s">
        <v>52</v>
      </c>
      <c r="Y1048" s="147" t="str">
        <f t="shared" si="265"/>
        <v/>
      </c>
      <c r="Z1048" s="26" t="s">
        <v>52</v>
      </c>
      <c r="AA1048" s="144" t="str">
        <f t="shared" si="266"/>
        <v/>
      </c>
      <c r="AB1048" s="140" t="s">
        <v>52</v>
      </c>
      <c r="AC1048" s="156" t="s">
        <v>189</v>
      </c>
      <c r="AD1048" s="147" t="s">
        <v>190</v>
      </c>
      <c r="AE1048" s="147" t="s">
        <v>191</v>
      </c>
      <c r="ER1048">
        <v>6558</v>
      </c>
    </row>
    <row r="1049" spans="1:159" ht="15" hidden="1" thickBot="1">
      <c r="A1049" s="18">
        <v>9</v>
      </c>
      <c r="B1049" s="18" t="s">
        <v>1049</v>
      </c>
      <c r="C1049" s="18" t="s">
        <v>183</v>
      </c>
      <c r="D1049" s="175">
        <v>28421</v>
      </c>
      <c r="E1049" s="175" cm="1">
        <f t="array" ref="E1049">SUMPRODUCT(($AK$2:$GH$2&lt;='S(Week)'!$N$3)*(AK1049:GH1049)*1)</f>
        <v>28421</v>
      </c>
      <c r="F1049" s="175">
        <f>IFERROR(E1049*T1049,0)</f>
        <v>0</v>
      </c>
      <c r="G1049" s="18"/>
      <c r="H1049" s="19">
        <v>45946</v>
      </c>
      <c r="I1049" s="19">
        <v>45961</v>
      </c>
      <c r="J1049" s="18">
        <v>12</v>
      </c>
      <c r="L1049" s="46"/>
      <c r="M1049" s="47"/>
      <c r="N1049" s="46"/>
      <c r="O1049" s="47"/>
      <c r="P1049" s="52"/>
      <c r="Q1049" s="39" t="s">
        <v>51</v>
      </c>
      <c r="R1049" s="40">
        <v>100</v>
      </c>
      <c r="S1049" s="41" t="s">
        <v>51</v>
      </c>
      <c r="T1049" s="38">
        <f t="shared" si="268"/>
        <v>0</v>
      </c>
      <c r="V1049" s="136" t="str">
        <f t="shared" si="269"/>
        <v>Not started</v>
      </c>
      <c r="W1049" s="139"/>
      <c r="X1049" s="26" t="s">
        <v>52</v>
      </c>
      <c r="Y1049" s="147" t="str">
        <f t="shared" si="265"/>
        <v/>
      </c>
      <c r="Z1049" s="26" t="s">
        <v>52</v>
      </c>
      <c r="AA1049" s="144" t="str">
        <f t="shared" si="266"/>
        <v/>
      </c>
      <c r="AB1049" s="140" t="s">
        <v>52</v>
      </c>
      <c r="AC1049" s="156" t="s">
        <v>189</v>
      </c>
      <c r="AD1049" s="147" t="s">
        <v>190</v>
      </c>
      <c r="AE1049" s="147" t="s">
        <v>191</v>
      </c>
      <c r="EZ1049">
        <v>1504</v>
      </c>
      <c r="FA1049">
        <v>16241</v>
      </c>
      <c r="FB1049">
        <v>10676</v>
      </c>
    </row>
    <row r="1050" spans="1:159" ht="15" hidden="1" thickBot="1">
      <c r="A1050" s="18">
        <v>9</v>
      </c>
      <c r="B1050" s="18" t="s">
        <v>1050</v>
      </c>
      <c r="C1050" s="18" t="s">
        <v>185</v>
      </c>
      <c r="D1050" s="175">
        <v>18219</v>
      </c>
      <c r="E1050" s="175" cm="1">
        <f t="array" ref="E1050">SUMPRODUCT(($AK$2:$GH$2&lt;='S(Week)'!$N$3)*(AK1050:GH1050)*1)</f>
        <v>18219</v>
      </c>
      <c r="F1050" s="175">
        <f>IFERROR(E1050*T1050,0)</f>
        <v>0</v>
      </c>
      <c r="G1050" s="18"/>
      <c r="H1050" s="19">
        <v>45961</v>
      </c>
      <c r="I1050" s="19">
        <v>45969</v>
      </c>
      <c r="J1050" s="18">
        <v>8</v>
      </c>
      <c r="L1050" s="46"/>
      <c r="M1050" s="47"/>
      <c r="N1050" s="46"/>
      <c r="O1050" s="47"/>
      <c r="P1050" s="52"/>
      <c r="Q1050" s="39" t="s">
        <v>51</v>
      </c>
      <c r="R1050" s="40">
        <v>100</v>
      </c>
      <c r="S1050" s="41" t="s">
        <v>51</v>
      </c>
      <c r="T1050" s="38">
        <f t="shared" si="268"/>
        <v>0</v>
      </c>
      <c r="V1050" s="136" t="str">
        <f t="shared" si="269"/>
        <v>Not started</v>
      </c>
      <c r="W1050" s="139"/>
      <c r="X1050" s="26" t="s">
        <v>52</v>
      </c>
      <c r="Y1050" s="147" t="str">
        <f t="shared" si="265"/>
        <v/>
      </c>
      <c r="Z1050" s="26" t="s">
        <v>52</v>
      </c>
      <c r="AA1050" s="144" t="str">
        <f t="shared" si="266"/>
        <v/>
      </c>
      <c r="AB1050" s="140" t="s">
        <v>52</v>
      </c>
      <c r="AC1050" s="156" t="s">
        <v>189</v>
      </c>
      <c r="AD1050" s="147" t="s">
        <v>190</v>
      </c>
      <c r="AE1050" s="147" t="s">
        <v>191</v>
      </c>
      <c r="FB1050">
        <v>4468</v>
      </c>
      <c r="FC1050">
        <v>13751</v>
      </c>
    </row>
    <row r="1051" spans="1:159" hidden="1">
      <c r="A1051" s="15">
        <v>5</v>
      </c>
      <c r="B1051" s="15" t="s">
        <v>1051</v>
      </c>
      <c r="C1051" s="16"/>
      <c r="D1051" s="174">
        <v>49301</v>
      </c>
      <c r="E1051" s="174"/>
      <c r="F1051" s="174"/>
      <c r="G1051" s="16"/>
      <c r="H1051" s="17">
        <v>45895</v>
      </c>
      <c r="I1051" s="17">
        <v>45961</v>
      </c>
      <c r="J1051" s="16">
        <v>57</v>
      </c>
      <c r="L1051" s="46"/>
      <c r="M1051" s="47"/>
      <c r="N1051" s="46"/>
      <c r="O1051" s="47"/>
      <c r="V1051" s="136"/>
      <c r="W1051" s="139"/>
      <c r="Y1051" s="147" t="str">
        <f t="shared" si="265"/>
        <v/>
      </c>
      <c r="AA1051" s="144" t="str">
        <f t="shared" si="266"/>
        <v/>
      </c>
      <c r="AB1051" s="140"/>
      <c r="AC1051" s="157"/>
      <c r="AD1051" s="158"/>
      <c r="AE1051" s="147"/>
      <c r="ES1051">
        <v>1941</v>
      </c>
      <c r="ET1051">
        <v>2270</v>
      </c>
      <c r="EU1051">
        <v>3677</v>
      </c>
      <c r="EV1051">
        <v>3571</v>
      </c>
      <c r="EW1051">
        <v>6686</v>
      </c>
      <c r="EX1051">
        <v>8084</v>
      </c>
      <c r="EY1051">
        <v>7683</v>
      </c>
      <c r="EZ1051">
        <v>10564</v>
      </c>
      <c r="FA1051">
        <v>3329</v>
      </c>
      <c r="FB1051">
        <v>1496</v>
      </c>
    </row>
    <row r="1052" spans="1:159" hidden="1">
      <c r="A1052" s="20">
        <v>6</v>
      </c>
      <c r="B1052" s="20" t="s">
        <v>46</v>
      </c>
      <c r="C1052" s="21"/>
      <c r="D1052" s="176">
        <v>49301</v>
      </c>
      <c r="E1052" s="176"/>
      <c r="F1052" s="176"/>
      <c r="G1052" s="21"/>
      <c r="H1052" s="22">
        <v>45895</v>
      </c>
      <c r="I1052" s="22">
        <v>45961</v>
      </c>
      <c r="J1052" s="21">
        <v>57</v>
      </c>
      <c r="L1052" s="46"/>
      <c r="M1052" s="47"/>
      <c r="N1052" s="46"/>
      <c r="O1052" s="47"/>
      <c r="V1052" s="136"/>
      <c r="W1052" s="139"/>
      <c r="Y1052" s="147" t="str">
        <f t="shared" si="265"/>
        <v/>
      </c>
      <c r="AA1052" s="144" t="str">
        <f t="shared" si="266"/>
        <v/>
      </c>
      <c r="AB1052" s="140"/>
      <c r="AC1052" s="157"/>
      <c r="AD1052" s="158"/>
      <c r="AE1052" s="147"/>
      <c r="ES1052">
        <v>1941</v>
      </c>
      <c r="ET1052">
        <v>2270</v>
      </c>
      <c r="EU1052">
        <v>3677</v>
      </c>
      <c r="EV1052">
        <v>3571</v>
      </c>
      <c r="EW1052">
        <v>6686</v>
      </c>
      <c r="EX1052">
        <v>8084</v>
      </c>
      <c r="EY1052">
        <v>7683</v>
      </c>
      <c r="EZ1052">
        <v>10564</v>
      </c>
      <c r="FA1052">
        <v>3329</v>
      </c>
      <c r="FB1052">
        <v>1496</v>
      </c>
    </row>
    <row r="1053" spans="1:159" ht="15" hidden="1" thickBot="1">
      <c r="B1053" t="s">
        <v>105</v>
      </c>
      <c r="C1053" s="18"/>
      <c r="D1053" s="175">
        <v>49301</v>
      </c>
      <c r="E1053" s="175"/>
      <c r="F1053" s="175"/>
      <c r="G1053" s="18"/>
      <c r="H1053" s="19">
        <v>45895</v>
      </c>
      <c r="I1053" s="19">
        <v>45961</v>
      </c>
      <c r="J1053" s="18">
        <v>57</v>
      </c>
      <c r="L1053" s="46"/>
      <c r="M1053" s="47"/>
      <c r="N1053" s="46"/>
      <c r="O1053" s="47"/>
      <c r="V1053" s="136"/>
      <c r="W1053" s="139"/>
      <c r="Y1053" s="147" t="str">
        <f t="shared" si="265"/>
        <v/>
      </c>
      <c r="AA1053" s="144" t="str">
        <f t="shared" si="266"/>
        <v/>
      </c>
      <c r="AB1053" s="140"/>
      <c r="AC1053" s="157"/>
      <c r="AD1053" s="158"/>
      <c r="AE1053" s="147"/>
      <c r="ES1053">
        <v>1941</v>
      </c>
      <c r="ET1053">
        <v>2270</v>
      </c>
      <c r="EU1053">
        <v>3677</v>
      </c>
      <c r="EV1053">
        <v>3571</v>
      </c>
      <c r="EW1053">
        <v>6686</v>
      </c>
      <c r="EX1053">
        <v>8084</v>
      </c>
      <c r="EY1053">
        <v>7683</v>
      </c>
      <c r="EZ1053">
        <v>10564</v>
      </c>
      <c r="FA1053">
        <v>3329</v>
      </c>
      <c r="FB1053">
        <v>1496</v>
      </c>
    </row>
    <row r="1054" spans="1:159" ht="15" hidden="1" thickBot="1">
      <c r="A1054" s="18">
        <v>9</v>
      </c>
      <c r="B1054" s="18" t="s">
        <v>1052</v>
      </c>
      <c r="C1054" s="18" t="s">
        <v>188</v>
      </c>
      <c r="D1054" s="175">
        <v>3994</v>
      </c>
      <c r="E1054" s="175" cm="1">
        <f t="array" ref="E1054">SUMPRODUCT(($AK$2:$GH$2&lt;='S(Week)'!$N$3)*(AK1054:GH1054)*1)</f>
        <v>3994</v>
      </c>
      <c r="F1054" s="175">
        <f t="shared" ref="F1054:F1066" si="270">IFERROR(E1054*T1054,0)</f>
        <v>0</v>
      </c>
      <c r="G1054" s="18"/>
      <c r="H1054" s="19">
        <v>45895</v>
      </c>
      <c r="I1054" s="19">
        <v>45909</v>
      </c>
      <c r="J1054" s="18">
        <v>13</v>
      </c>
      <c r="L1054" s="46"/>
      <c r="M1054" s="47"/>
      <c r="N1054" s="46"/>
      <c r="O1054" s="47"/>
      <c r="P1054" s="52"/>
      <c r="Q1054" s="39" t="s">
        <v>51</v>
      </c>
      <c r="R1054" s="40">
        <v>100</v>
      </c>
      <c r="S1054" s="41" t="s">
        <v>51</v>
      </c>
      <c r="T1054" s="38">
        <f t="shared" ref="T1054:T1066" si="271">IFERROR($P1054/$R1054,0)</f>
        <v>0</v>
      </c>
      <c r="V1054" s="136" t="str">
        <f t="shared" ref="V1054:V1066" si="272">IF(($M1054="A")*($O1054="A")&gt;0,"Completed",IF($M1054="A","In Progress","Not started"))</f>
        <v>Not started</v>
      </c>
      <c r="W1054" s="139"/>
      <c r="X1054" s="26" t="s">
        <v>52</v>
      </c>
      <c r="Y1054" s="147" t="str">
        <f t="shared" si="265"/>
        <v/>
      </c>
      <c r="Z1054" s="26" t="s">
        <v>52</v>
      </c>
      <c r="AA1054" s="144" t="str">
        <f t="shared" si="266"/>
        <v/>
      </c>
      <c r="AB1054" s="140" t="s">
        <v>52</v>
      </c>
      <c r="AC1054" s="156" t="s">
        <v>189</v>
      </c>
      <c r="AD1054" s="147" t="s">
        <v>190</v>
      </c>
      <c r="AE1054" s="147" t="s">
        <v>191</v>
      </c>
      <c r="ES1054">
        <v>1941</v>
      </c>
      <c r="ET1054">
        <v>1915</v>
      </c>
      <c r="EU1054">
        <v>138</v>
      </c>
    </row>
    <row r="1055" spans="1:159" ht="15" hidden="1" thickBot="1">
      <c r="A1055" s="18">
        <v>9</v>
      </c>
      <c r="B1055" s="18" t="s">
        <v>1053</v>
      </c>
      <c r="C1055" s="18" t="s">
        <v>199</v>
      </c>
      <c r="D1055" s="175">
        <v>3605</v>
      </c>
      <c r="E1055" s="175" cm="1">
        <f t="array" ref="E1055">SUMPRODUCT(($AK$2:$GH$2&lt;='S(Week)'!$N$3)*(AK1055:GH1055)*1)</f>
        <v>3604</v>
      </c>
      <c r="F1055" s="175">
        <f t="shared" si="270"/>
        <v>0</v>
      </c>
      <c r="G1055" s="18"/>
      <c r="H1055" s="19">
        <v>45905</v>
      </c>
      <c r="I1055" s="19">
        <v>45918</v>
      </c>
      <c r="J1055" s="18">
        <v>12</v>
      </c>
      <c r="L1055" s="46"/>
      <c r="M1055" s="47"/>
      <c r="N1055" s="46"/>
      <c r="O1055" s="47"/>
      <c r="P1055" s="52"/>
      <c r="Q1055" s="39" t="s">
        <v>51</v>
      </c>
      <c r="R1055" s="40">
        <v>100</v>
      </c>
      <c r="S1055" s="41" t="s">
        <v>51</v>
      </c>
      <c r="T1055" s="38">
        <f t="shared" si="271"/>
        <v>0</v>
      </c>
      <c r="V1055" s="136" t="str">
        <f t="shared" si="272"/>
        <v>Not started</v>
      </c>
      <c r="W1055" s="139"/>
      <c r="X1055" s="26" t="s">
        <v>52</v>
      </c>
      <c r="Y1055" s="147" t="str">
        <f t="shared" si="265"/>
        <v/>
      </c>
      <c r="Z1055" s="26" t="s">
        <v>52</v>
      </c>
      <c r="AA1055" s="144" t="str">
        <f t="shared" si="266"/>
        <v/>
      </c>
      <c r="AB1055" s="140" t="s">
        <v>52</v>
      </c>
      <c r="AC1055" s="156" t="s">
        <v>189</v>
      </c>
      <c r="AD1055" s="147" t="s">
        <v>190</v>
      </c>
      <c r="AE1055" s="147" t="s">
        <v>191</v>
      </c>
      <c r="ET1055">
        <v>355</v>
      </c>
      <c r="EU1055">
        <v>2792</v>
      </c>
      <c r="EV1055">
        <v>457</v>
      </c>
    </row>
    <row r="1056" spans="1:159" ht="15" hidden="1" thickBot="1">
      <c r="A1056" s="18">
        <v>9</v>
      </c>
      <c r="B1056" s="18" t="s">
        <v>1054</v>
      </c>
      <c r="C1056" s="18" t="s">
        <v>193</v>
      </c>
      <c r="D1056" s="175">
        <v>3605</v>
      </c>
      <c r="E1056" s="175" cm="1">
        <f t="array" ref="E1056">SUMPRODUCT(($AK$2:$GH$2&lt;='S(Week)'!$N$3)*(AK1056:GH1056)*1)</f>
        <v>3605</v>
      </c>
      <c r="F1056" s="175">
        <f t="shared" si="270"/>
        <v>0</v>
      </c>
      <c r="G1056" s="18"/>
      <c r="H1056" s="19">
        <v>45909</v>
      </c>
      <c r="I1056" s="19">
        <v>45923</v>
      </c>
      <c r="J1056" s="18">
        <v>12</v>
      </c>
      <c r="L1056" s="46"/>
      <c r="M1056" s="47"/>
      <c r="N1056" s="46"/>
      <c r="O1056" s="47"/>
      <c r="P1056" s="52"/>
      <c r="Q1056" s="39" t="s">
        <v>51</v>
      </c>
      <c r="R1056" s="40">
        <v>100</v>
      </c>
      <c r="S1056" s="41" t="s">
        <v>51</v>
      </c>
      <c r="T1056" s="38">
        <f t="shared" si="271"/>
        <v>0</v>
      </c>
      <c r="V1056" s="136" t="str">
        <f t="shared" si="272"/>
        <v>Not started</v>
      </c>
      <c r="W1056" s="139"/>
      <c r="X1056" s="26" t="s">
        <v>52</v>
      </c>
      <c r="Y1056" s="147" t="str">
        <f t="shared" si="265"/>
        <v/>
      </c>
      <c r="Z1056" s="26" t="s">
        <v>52</v>
      </c>
      <c r="AA1056" s="144" t="str">
        <f t="shared" si="266"/>
        <v/>
      </c>
      <c r="AB1056" s="140" t="s">
        <v>52</v>
      </c>
      <c r="AC1056" s="156" t="s">
        <v>189</v>
      </c>
      <c r="AD1056" s="147" t="s">
        <v>190</v>
      </c>
      <c r="AE1056" s="147" t="s">
        <v>191</v>
      </c>
      <c r="EU1056">
        <v>746</v>
      </c>
      <c r="EV1056">
        <v>2562</v>
      </c>
      <c r="EW1056">
        <v>297</v>
      </c>
    </row>
    <row r="1057" spans="1:177" ht="15" hidden="1" thickBot="1">
      <c r="A1057" s="18">
        <v>9</v>
      </c>
      <c r="B1057" s="18" t="s">
        <v>1055</v>
      </c>
      <c r="C1057" s="18" t="s">
        <v>207</v>
      </c>
      <c r="D1057" s="175">
        <v>3800</v>
      </c>
      <c r="E1057" s="175" cm="1">
        <f t="array" ref="E1057">SUMPRODUCT(($AK$2:$GH$2&lt;='S(Week)'!$N$3)*(AK1057:GH1057)*1)</f>
        <v>3800</v>
      </c>
      <c r="F1057" s="175">
        <f t="shared" si="270"/>
        <v>0</v>
      </c>
      <c r="G1057" s="18"/>
      <c r="H1057" s="19">
        <v>45918</v>
      </c>
      <c r="I1057" s="19">
        <v>45932</v>
      </c>
      <c r="J1057" s="18">
        <v>12</v>
      </c>
      <c r="L1057" s="46"/>
      <c r="M1057" s="47"/>
      <c r="N1057" s="46"/>
      <c r="O1057" s="47"/>
      <c r="P1057" s="52"/>
      <c r="Q1057" s="39" t="s">
        <v>51</v>
      </c>
      <c r="R1057" s="40">
        <v>100</v>
      </c>
      <c r="S1057" s="41" t="s">
        <v>51</v>
      </c>
      <c r="T1057" s="38">
        <f t="shared" si="271"/>
        <v>0</v>
      </c>
      <c r="V1057" s="136" t="str">
        <f t="shared" si="272"/>
        <v>Not started</v>
      </c>
      <c r="W1057" s="139"/>
      <c r="X1057" s="26" t="s">
        <v>52</v>
      </c>
      <c r="Y1057" s="147" t="str">
        <f t="shared" si="265"/>
        <v/>
      </c>
      <c r="Z1057" s="26" t="s">
        <v>52</v>
      </c>
      <c r="AA1057" s="144" t="str">
        <f t="shared" si="266"/>
        <v/>
      </c>
      <c r="AB1057" s="140" t="s">
        <v>52</v>
      </c>
      <c r="AC1057" s="156" t="s">
        <v>189</v>
      </c>
      <c r="AD1057" s="147" t="s">
        <v>190</v>
      </c>
      <c r="AE1057" s="147" t="s">
        <v>191</v>
      </c>
      <c r="EV1057">
        <v>276</v>
      </c>
      <c r="EW1057">
        <v>2331</v>
      </c>
      <c r="EX1057">
        <v>1193</v>
      </c>
    </row>
    <row r="1058" spans="1:177" ht="15" hidden="1" thickBot="1">
      <c r="A1058" s="18">
        <v>9</v>
      </c>
      <c r="B1058" s="18" t="s">
        <v>1056</v>
      </c>
      <c r="C1058" s="18" t="s">
        <v>209</v>
      </c>
      <c r="D1058" s="175">
        <v>3800</v>
      </c>
      <c r="E1058" s="175" cm="1">
        <f t="array" ref="E1058">SUMPRODUCT(($AK$2:$GH$2&lt;='S(Week)'!$N$3)*(AK1058:GH1058)*1)</f>
        <v>3800</v>
      </c>
      <c r="F1058" s="175">
        <f t="shared" si="270"/>
        <v>0</v>
      </c>
      <c r="G1058" s="18"/>
      <c r="H1058" s="19">
        <v>45918</v>
      </c>
      <c r="I1058" s="19">
        <v>45932</v>
      </c>
      <c r="J1058" s="18">
        <v>12</v>
      </c>
      <c r="L1058" s="46"/>
      <c r="M1058" s="47"/>
      <c r="N1058" s="46"/>
      <c r="O1058" s="47"/>
      <c r="P1058" s="52"/>
      <c r="Q1058" s="39" t="s">
        <v>51</v>
      </c>
      <c r="R1058" s="40">
        <v>100</v>
      </c>
      <c r="S1058" s="41" t="s">
        <v>51</v>
      </c>
      <c r="T1058" s="38">
        <f t="shared" si="271"/>
        <v>0</v>
      </c>
      <c r="V1058" s="136" t="str">
        <f t="shared" si="272"/>
        <v>Not started</v>
      </c>
      <c r="W1058" s="139"/>
      <c r="X1058" s="26" t="s">
        <v>52</v>
      </c>
      <c r="Y1058" s="147" t="str">
        <f t="shared" si="265"/>
        <v/>
      </c>
      <c r="Z1058" s="26" t="s">
        <v>52</v>
      </c>
      <c r="AA1058" s="144" t="str">
        <f t="shared" si="266"/>
        <v/>
      </c>
      <c r="AB1058" s="140" t="s">
        <v>52</v>
      </c>
      <c r="AC1058" s="156" t="s">
        <v>189</v>
      </c>
      <c r="AD1058" s="147" t="s">
        <v>190</v>
      </c>
      <c r="AE1058" s="147" t="s">
        <v>191</v>
      </c>
      <c r="EV1058">
        <v>276</v>
      </c>
      <c r="EW1058">
        <v>2331</v>
      </c>
      <c r="EX1058">
        <v>1193</v>
      </c>
    </row>
    <row r="1059" spans="1:177" ht="15" hidden="1" thickBot="1">
      <c r="A1059" s="18">
        <v>9</v>
      </c>
      <c r="B1059" s="18" t="s">
        <v>1057</v>
      </c>
      <c r="C1059" s="18" t="s">
        <v>195</v>
      </c>
      <c r="D1059" s="175">
        <v>3800</v>
      </c>
      <c r="E1059" s="175" cm="1">
        <f t="array" ref="E1059">SUMPRODUCT(($AK$2:$GH$2&lt;='S(Week)'!$N$3)*(AK1059:GH1059)*1)</f>
        <v>3801</v>
      </c>
      <c r="F1059" s="175">
        <f t="shared" si="270"/>
        <v>0</v>
      </c>
      <c r="G1059" s="18"/>
      <c r="H1059" s="19">
        <v>45923</v>
      </c>
      <c r="I1059" s="19">
        <v>45937</v>
      </c>
      <c r="J1059" s="18">
        <v>12</v>
      </c>
      <c r="L1059" s="46"/>
      <c r="M1059" s="47"/>
      <c r="N1059" s="46"/>
      <c r="O1059" s="47"/>
      <c r="P1059" s="52"/>
      <c r="Q1059" s="39" t="s">
        <v>51</v>
      </c>
      <c r="R1059" s="40">
        <v>100</v>
      </c>
      <c r="S1059" s="41" t="s">
        <v>51</v>
      </c>
      <c r="T1059" s="38">
        <f t="shared" si="271"/>
        <v>0</v>
      </c>
      <c r="V1059" s="136" t="str">
        <f t="shared" si="272"/>
        <v>Not started</v>
      </c>
      <c r="W1059" s="139"/>
      <c r="X1059" s="26" t="s">
        <v>52</v>
      </c>
      <c r="Y1059" s="147" t="str">
        <f t="shared" si="265"/>
        <v/>
      </c>
      <c r="Z1059" s="26" t="s">
        <v>52</v>
      </c>
      <c r="AA1059" s="144" t="str">
        <f t="shared" si="266"/>
        <v/>
      </c>
      <c r="AB1059" s="140" t="s">
        <v>52</v>
      </c>
      <c r="AC1059" s="156" t="s">
        <v>189</v>
      </c>
      <c r="AD1059" s="147" t="s">
        <v>190</v>
      </c>
      <c r="AE1059" s="147" t="s">
        <v>191</v>
      </c>
      <c r="EW1059">
        <v>864</v>
      </c>
      <c r="EX1059">
        <v>2599</v>
      </c>
      <c r="EY1059">
        <v>338</v>
      </c>
    </row>
    <row r="1060" spans="1:177" ht="15" hidden="1" thickBot="1">
      <c r="A1060" s="18">
        <v>9</v>
      </c>
      <c r="B1060" s="18" t="s">
        <v>1058</v>
      </c>
      <c r="C1060" s="18" t="s">
        <v>197</v>
      </c>
      <c r="D1060" s="175">
        <v>3800</v>
      </c>
      <c r="E1060" s="175" cm="1">
        <f t="array" ref="E1060">SUMPRODUCT(($AK$2:$GH$2&lt;='S(Week)'!$N$3)*(AK1060:GH1060)*1)</f>
        <v>3801</v>
      </c>
      <c r="F1060" s="175">
        <f t="shared" si="270"/>
        <v>0</v>
      </c>
      <c r="G1060" s="18"/>
      <c r="H1060" s="19">
        <v>45923</v>
      </c>
      <c r="I1060" s="19">
        <v>45937</v>
      </c>
      <c r="J1060" s="18">
        <v>12</v>
      </c>
      <c r="L1060" s="46"/>
      <c r="M1060" s="47"/>
      <c r="N1060" s="46"/>
      <c r="O1060" s="47"/>
      <c r="P1060" s="52"/>
      <c r="Q1060" s="39" t="s">
        <v>51</v>
      </c>
      <c r="R1060" s="40">
        <v>100</v>
      </c>
      <c r="S1060" s="41" t="s">
        <v>51</v>
      </c>
      <c r="T1060" s="38">
        <f t="shared" si="271"/>
        <v>0</v>
      </c>
      <c r="V1060" s="136" t="str">
        <f t="shared" si="272"/>
        <v>Not started</v>
      </c>
      <c r="W1060" s="139"/>
      <c r="X1060" s="26" t="s">
        <v>52</v>
      </c>
      <c r="Y1060" s="147" t="str">
        <f t="shared" si="265"/>
        <v/>
      </c>
      <c r="Z1060" s="26" t="s">
        <v>52</v>
      </c>
      <c r="AA1060" s="144" t="str">
        <f t="shared" si="266"/>
        <v/>
      </c>
      <c r="AB1060" s="140" t="s">
        <v>52</v>
      </c>
      <c r="AC1060" s="156" t="s">
        <v>189</v>
      </c>
      <c r="AD1060" s="147" t="s">
        <v>190</v>
      </c>
      <c r="AE1060" s="147" t="s">
        <v>191</v>
      </c>
      <c r="EW1060">
        <v>864</v>
      </c>
      <c r="EX1060">
        <v>2599</v>
      </c>
      <c r="EY1060">
        <v>338</v>
      </c>
    </row>
    <row r="1061" spans="1:177" ht="15" hidden="1" thickBot="1">
      <c r="A1061" s="18">
        <v>9</v>
      </c>
      <c r="B1061" s="18" t="s">
        <v>1059</v>
      </c>
      <c r="C1061" s="18" t="s">
        <v>211</v>
      </c>
      <c r="D1061" s="175">
        <v>3800</v>
      </c>
      <c r="E1061" s="175" cm="1">
        <f t="array" ref="E1061">SUMPRODUCT(($AK$2:$GH$2&lt;='S(Week)'!$N$3)*(AK1061:GH1061)*1)</f>
        <v>3800</v>
      </c>
      <c r="F1061" s="175">
        <f t="shared" si="270"/>
        <v>0</v>
      </c>
      <c r="G1061" s="18"/>
      <c r="H1061" s="19">
        <v>45932</v>
      </c>
      <c r="I1061" s="19">
        <v>45946</v>
      </c>
      <c r="J1061" s="18">
        <v>12</v>
      </c>
      <c r="L1061" s="46"/>
      <c r="M1061" s="47"/>
      <c r="N1061" s="46"/>
      <c r="O1061" s="47"/>
      <c r="P1061" s="52"/>
      <c r="Q1061" s="39" t="s">
        <v>51</v>
      </c>
      <c r="R1061" s="40">
        <v>100</v>
      </c>
      <c r="S1061" s="41" t="s">
        <v>51</v>
      </c>
      <c r="T1061" s="38">
        <f t="shared" si="271"/>
        <v>0</v>
      </c>
      <c r="V1061" s="136" t="str">
        <f t="shared" si="272"/>
        <v>Not started</v>
      </c>
      <c r="W1061" s="139"/>
      <c r="X1061" s="26" t="s">
        <v>52</v>
      </c>
      <c r="Y1061" s="147" t="str">
        <f t="shared" si="265"/>
        <v/>
      </c>
      <c r="Z1061" s="26" t="s">
        <v>52</v>
      </c>
      <c r="AA1061" s="144" t="str">
        <f t="shared" si="266"/>
        <v/>
      </c>
      <c r="AB1061" s="140" t="s">
        <v>52</v>
      </c>
      <c r="AC1061" s="156" t="s">
        <v>189</v>
      </c>
      <c r="AD1061" s="147" t="s">
        <v>190</v>
      </c>
      <c r="AE1061" s="147" t="s">
        <v>191</v>
      </c>
      <c r="EX1061">
        <v>250</v>
      </c>
      <c r="EY1061">
        <v>2278</v>
      </c>
      <c r="EZ1061">
        <v>1272</v>
      </c>
    </row>
    <row r="1062" spans="1:177" ht="15" hidden="1" thickBot="1">
      <c r="A1062" s="18">
        <v>9</v>
      </c>
      <c r="B1062" s="18" t="s">
        <v>1060</v>
      </c>
      <c r="C1062" s="18" t="s">
        <v>213</v>
      </c>
      <c r="D1062" s="175">
        <v>3800</v>
      </c>
      <c r="E1062" s="175" cm="1">
        <f t="array" ref="E1062">SUMPRODUCT(($AK$2:$GH$2&lt;='S(Week)'!$N$3)*(AK1062:GH1062)*1)</f>
        <v>3800</v>
      </c>
      <c r="F1062" s="175">
        <f t="shared" si="270"/>
        <v>0</v>
      </c>
      <c r="G1062" s="18"/>
      <c r="H1062" s="19">
        <v>45932</v>
      </c>
      <c r="I1062" s="19">
        <v>45946</v>
      </c>
      <c r="J1062" s="18">
        <v>12</v>
      </c>
      <c r="L1062" s="46"/>
      <c r="M1062" s="47"/>
      <c r="N1062" s="46"/>
      <c r="O1062" s="47"/>
      <c r="P1062" s="52"/>
      <c r="Q1062" s="39" t="s">
        <v>51</v>
      </c>
      <c r="R1062" s="40">
        <v>100</v>
      </c>
      <c r="S1062" s="41" t="s">
        <v>51</v>
      </c>
      <c r="T1062" s="38">
        <f t="shared" si="271"/>
        <v>0</v>
      </c>
      <c r="V1062" s="136" t="str">
        <f t="shared" si="272"/>
        <v>Not started</v>
      </c>
      <c r="W1062" s="139"/>
      <c r="X1062" s="26" t="s">
        <v>52</v>
      </c>
      <c r="Y1062" s="147" t="str">
        <f t="shared" si="265"/>
        <v/>
      </c>
      <c r="Z1062" s="26" t="s">
        <v>52</v>
      </c>
      <c r="AA1062" s="144" t="str">
        <f t="shared" si="266"/>
        <v/>
      </c>
      <c r="AB1062" s="140" t="s">
        <v>52</v>
      </c>
      <c r="AC1062" s="156" t="s">
        <v>189</v>
      </c>
      <c r="AD1062" s="147" t="s">
        <v>190</v>
      </c>
      <c r="AE1062" s="147" t="s">
        <v>191</v>
      </c>
      <c r="EX1062">
        <v>250</v>
      </c>
      <c r="EY1062">
        <v>2278</v>
      </c>
      <c r="EZ1062">
        <v>1272</v>
      </c>
    </row>
    <row r="1063" spans="1:177" ht="15" hidden="1" thickBot="1">
      <c r="A1063" s="18">
        <v>9</v>
      </c>
      <c r="B1063" s="18" t="s">
        <v>1061</v>
      </c>
      <c r="C1063" s="18" t="s">
        <v>277</v>
      </c>
      <c r="D1063" s="175">
        <v>3800</v>
      </c>
      <c r="E1063" s="175" cm="1">
        <f t="array" ref="E1063">SUMPRODUCT(($AK$2:$GH$2&lt;='S(Week)'!$N$3)*(AK1063:GH1063)*1)</f>
        <v>3800</v>
      </c>
      <c r="F1063" s="175">
        <f t="shared" si="270"/>
        <v>0</v>
      </c>
      <c r="G1063" s="18"/>
      <c r="H1063" s="19">
        <v>45937</v>
      </c>
      <c r="I1063" s="19">
        <v>45951</v>
      </c>
      <c r="J1063" s="18">
        <v>12</v>
      </c>
      <c r="L1063" s="46"/>
      <c r="M1063" s="47"/>
      <c r="N1063" s="46"/>
      <c r="O1063" s="47"/>
      <c r="P1063" s="52"/>
      <c r="Q1063" s="39" t="s">
        <v>51</v>
      </c>
      <c r="R1063" s="40">
        <v>100</v>
      </c>
      <c r="S1063" s="41" t="s">
        <v>51</v>
      </c>
      <c r="T1063" s="38">
        <f t="shared" si="271"/>
        <v>0</v>
      </c>
      <c r="V1063" s="136" t="str">
        <f t="shared" si="272"/>
        <v>Not started</v>
      </c>
      <c r="W1063" s="139"/>
      <c r="X1063" s="26" t="s">
        <v>52</v>
      </c>
      <c r="Y1063" s="147" t="str">
        <f t="shared" si="265"/>
        <v/>
      </c>
      <c r="Z1063" s="26" t="s">
        <v>52</v>
      </c>
      <c r="AA1063" s="144" t="str">
        <f t="shared" si="266"/>
        <v/>
      </c>
      <c r="AB1063" s="140" t="s">
        <v>52</v>
      </c>
      <c r="AC1063" s="156" t="s">
        <v>189</v>
      </c>
      <c r="AD1063" s="147" t="s">
        <v>190</v>
      </c>
      <c r="AE1063" s="147" t="s">
        <v>191</v>
      </c>
      <c r="EY1063">
        <v>817</v>
      </c>
      <c r="EZ1063">
        <v>2599</v>
      </c>
      <c r="FA1063">
        <v>384</v>
      </c>
    </row>
    <row r="1064" spans="1:177" ht="15" hidden="1" thickBot="1">
      <c r="A1064" s="18">
        <v>9</v>
      </c>
      <c r="B1064" s="18" t="s">
        <v>1062</v>
      </c>
      <c r="C1064" s="18" t="s">
        <v>203</v>
      </c>
      <c r="D1064" s="175">
        <v>3800</v>
      </c>
      <c r="E1064" s="175" cm="1">
        <f t="array" ref="E1064">SUMPRODUCT(($AK$2:$GH$2&lt;='S(Week)'!$N$3)*(AK1064:GH1064)*1)</f>
        <v>3800</v>
      </c>
      <c r="F1064" s="175">
        <f t="shared" si="270"/>
        <v>0</v>
      </c>
      <c r="G1064" s="18"/>
      <c r="H1064" s="19">
        <v>45937</v>
      </c>
      <c r="I1064" s="19">
        <v>45951</v>
      </c>
      <c r="J1064" s="18">
        <v>12</v>
      </c>
      <c r="L1064" s="46"/>
      <c r="M1064" s="47"/>
      <c r="N1064" s="46"/>
      <c r="O1064" s="47"/>
      <c r="P1064" s="52"/>
      <c r="Q1064" s="39" t="s">
        <v>51</v>
      </c>
      <c r="R1064" s="40">
        <v>100</v>
      </c>
      <c r="S1064" s="41" t="s">
        <v>51</v>
      </c>
      <c r="T1064" s="38">
        <f t="shared" si="271"/>
        <v>0</v>
      </c>
      <c r="V1064" s="136" t="str">
        <f t="shared" si="272"/>
        <v>Not started</v>
      </c>
      <c r="W1064" s="139"/>
      <c r="X1064" s="26" t="s">
        <v>52</v>
      </c>
      <c r="Y1064" s="147" t="str">
        <f t="shared" si="265"/>
        <v/>
      </c>
      <c r="Z1064" s="26" t="s">
        <v>52</v>
      </c>
      <c r="AA1064" s="144" t="str">
        <f t="shared" si="266"/>
        <v/>
      </c>
      <c r="AB1064" s="140" t="s">
        <v>52</v>
      </c>
      <c r="AC1064" s="156" t="s">
        <v>189</v>
      </c>
      <c r="AD1064" s="147" t="s">
        <v>190</v>
      </c>
      <c r="AE1064" s="147" t="s">
        <v>191</v>
      </c>
      <c r="EY1064">
        <v>817</v>
      </c>
      <c r="EZ1064">
        <v>2599</v>
      </c>
      <c r="FA1064">
        <v>384</v>
      </c>
    </row>
    <row r="1065" spans="1:177" ht="15" hidden="1" thickBot="1">
      <c r="A1065" s="18">
        <v>9</v>
      </c>
      <c r="B1065" s="18" t="s">
        <v>1063</v>
      </c>
      <c r="C1065" s="18" t="s">
        <v>205</v>
      </c>
      <c r="D1065" s="175">
        <v>3800</v>
      </c>
      <c r="E1065" s="175" cm="1">
        <f t="array" ref="E1065">SUMPRODUCT(($AK$2:$GH$2&lt;='S(Week)'!$N$3)*(AK1065:GH1065)*1)</f>
        <v>3800</v>
      </c>
      <c r="F1065" s="175">
        <f t="shared" si="270"/>
        <v>0</v>
      </c>
      <c r="G1065" s="18"/>
      <c r="H1065" s="19">
        <v>45937</v>
      </c>
      <c r="I1065" s="19">
        <v>45951</v>
      </c>
      <c r="J1065" s="18">
        <v>12</v>
      </c>
      <c r="L1065" s="46"/>
      <c r="M1065" s="47"/>
      <c r="N1065" s="46"/>
      <c r="O1065" s="47"/>
      <c r="P1065" s="52"/>
      <c r="Q1065" s="39" t="s">
        <v>51</v>
      </c>
      <c r="R1065" s="40">
        <v>100</v>
      </c>
      <c r="S1065" s="41" t="s">
        <v>51</v>
      </c>
      <c r="T1065" s="38">
        <f t="shared" si="271"/>
        <v>0</v>
      </c>
      <c r="V1065" s="136" t="str">
        <f t="shared" si="272"/>
        <v>Not started</v>
      </c>
      <c r="W1065" s="139"/>
      <c r="X1065" s="26" t="s">
        <v>52</v>
      </c>
      <c r="Y1065" s="147" t="str">
        <f t="shared" si="265"/>
        <v/>
      </c>
      <c r="Z1065" s="26" t="s">
        <v>52</v>
      </c>
      <c r="AA1065" s="144" t="str">
        <f t="shared" si="266"/>
        <v/>
      </c>
      <c r="AB1065" s="140" t="s">
        <v>52</v>
      </c>
      <c r="AC1065" s="156" t="s">
        <v>189</v>
      </c>
      <c r="AD1065" s="147" t="s">
        <v>190</v>
      </c>
      <c r="AE1065" s="147" t="s">
        <v>191</v>
      </c>
      <c r="EY1065">
        <v>817</v>
      </c>
      <c r="EZ1065">
        <v>2599</v>
      </c>
      <c r="FA1065">
        <v>384</v>
      </c>
    </row>
    <row r="1066" spans="1:177" ht="15" hidden="1" thickBot="1">
      <c r="A1066" s="18">
        <v>9</v>
      </c>
      <c r="B1066" s="18" t="s">
        <v>1064</v>
      </c>
      <c r="C1066" s="18" t="s">
        <v>215</v>
      </c>
      <c r="D1066" s="175">
        <v>3897</v>
      </c>
      <c r="E1066" s="175" cm="1">
        <f t="array" ref="E1066">SUMPRODUCT(($AK$2:$GH$2&lt;='S(Week)'!$N$3)*(AK1066:GH1066)*1)</f>
        <v>3897</v>
      </c>
      <c r="F1066" s="175">
        <f t="shared" si="270"/>
        <v>0</v>
      </c>
      <c r="G1066" s="18"/>
      <c r="H1066" s="19">
        <v>45946</v>
      </c>
      <c r="I1066" s="19">
        <v>45961</v>
      </c>
      <c r="J1066" s="18">
        <v>12</v>
      </c>
      <c r="L1066" s="46"/>
      <c r="M1066" s="47"/>
      <c r="N1066" s="46"/>
      <c r="O1066" s="47"/>
      <c r="P1066" s="52"/>
      <c r="Q1066" s="39" t="s">
        <v>51</v>
      </c>
      <c r="R1066" s="40">
        <v>100</v>
      </c>
      <c r="S1066" s="41" t="s">
        <v>51</v>
      </c>
      <c r="T1066" s="38">
        <f t="shared" si="271"/>
        <v>0</v>
      </c>
      <c r="V1066" s="136" t="str">
        <f t="shared" si="272"/>
        <v>Not started</v>
      </c>
      <c r="W1066" s="139"/>
      <c r="X1066" s="26" t="s">
        <v>52</v>
      </c>
      <c r="Y1066" s="147" t="str">
        <f t="shared" si="265"/>
        <v/>
      </c>
      <c r="Z1066" s="26" t="s">
        <v>52</v>
      </c>
      <c r="AA1066" s="144" t="str">
        <f t="shared" si="266"/>
        <v/>
      </c>
      <c r="AB1066" s="140" t="s">
        <v>52</v>
      </c>
      <c r="AC1066" s="156" t="s">
        <v>189</v>
      </c>
      <c r="AD1066" s="147" t="s">
        <v>190</v>
      </c>
      <c r="AE1066" s="147" t="s">
        <v>191</v>
      </c>
      <c r="EZ1066">
        <v>224</v>
      </c>
      <c r="FA1066">
        <v>2177</v>
      </c>
      <c r="FB1066">
        <v>1496</v>
      </c>
    </row>
    <row r="1067" spans="1:177" hidden="1">
      <c r="A1067" s="15">
        <v>5</v>
      </c>
      <c r="B1067" s="15" t="s">
        <v>1065</v>
      </c>
      <c r="C1067" s="16"/>
      <c r="D1067" s="174">
        <v>94490</v>
      </c>
      <c r="E1067" s="174"/>
      <c r="F1067" s="174"/>
      <c r="G1067" s="16"/>
      <c r="H1067" s="17">
        <v>45973</v>
      </c>
      <c r="I1067" s="17">
        <v>45990</v>
      </c>
      <c r="J1067" s="16">
        <v>15</v>
      </c>
      <c r="L1067" s="46"/>
      <c r="M1067" s="47"/>
      <c r="N1067" s="46"/>
      <c r="O1067" s="47"/>
      <c r="V1067" s="136"/>
      <c r="W1067" s="139"/>
      <c r="Y1067" s="147" t="str">
        <f t="shared" si="265"/>
        <v/>
      </c>
      <c r="AA1067" s="144" t="str">
        <f t="shared" si="266"/>
        <v/>
      </c>
      <c r="AB1067" s="140"/>
      <c r="AC1067" s="157"/>
      <c r="AD1067" s="158"/>
      <c r="AE1067" s="147"/>
      <c r="FD1067">
        <v>6651</v>
      </c>
      <c r="FE1067">
        <v>42573</v>
      </c>
      <c r="FF1067">
        <v>45266</v>
      </c>
    </row>
    <row r="1068" spans="1:177" hidden="1">
      <c r="A1068" s="20">
        <v>6</v>
      </c>
      <c r="B1068" s="20" t="s">
        <v>46</v>
      </c>
      <c r="C1068" s="21"/>
      <c r="D1068" s="176">
        <v>94490</v>
      </c>
      <c r="E1068" s="176"/>
      <c r="F1068" s="176"/>
      <c r="G1068" s="21"/>
      <c r="H1068" s="22">
        <v>45973</v>
      </c>
      <c r="I1068" s="22">
        <v>45990</v>
      </c>
      <c r="J1068" s="21">
        <v>15</v>
      </c>
      <c r="L1068" s="46"/>
      <c r="M1068" s="47"/>
      <c r="N1068" s="46"/>
      <c r="O1068" s="47"/>
      <c r="V1068" s="136"/>
      <c r="W1068" s="139"/>
      <c r="Y1068" s="147" t="str">
        <f t="shared" si="265"/>
        <v/>
      </c>
      <c r="AA1068" s="144" t="str">
        <f t="shared" si="266"/>
        <v/>
      </c>
      <c r="AB1068" s="140"/>
      <c r="AC1068" s="157"/>
      <c r="AD1068" s="158"/>
      <c r="AE1068" s="147"/>
      <c r="FD1068">
        <v>6651</v>
      </c>
      <c r="FE1068">
        <v>42573</v>
      </c>
      <c r="FF1068">
        <v>45266</v>
      </c>
    </row>
    <row r="1069" spans="1:177" ht="15" hidden="1" thickBot="1">
      <c r="B1069" t="s">
        <v>118</v>
      </c>
      <c r="C1069" s="18"/>
      <c r="D1069" s="175">
        <v>94490</v>
      </c>
      <c r="E1069" s="175"/>
      <c r="F1069" s="175"/>
      <c r="G1069" s="18"/>
      <c r="H1069" s="19">
        <v>45973</v>
      </c>
      <c r="I1069" s="19">
        <v>45990</v>
      </c>
      <c r="J1069" s="18">
        <v>15</v>
      </c>
      <c r="L1069" s="46"/>
      <c r="M1069" s="47"/>
      <c r="N1069" s="46"/>
      <c r="O1069" s="47"/>
      <c r="V1069" s="136"/>
      <c r="W1069" s="139"/>
      <c r="Y1069" s="147" t="str">
        <f t="shared" si="265"/>
        <v/>
      </c>
      <c r="AA1069" s="144" t="str">
        <f t="shared" si="266"/>
        <v/>
      </c>
      <c r="AB1069" s="140"/>
      <c r="AC1069" s="157"/>
      <c r="AD1069" s="158"/>
      <c r="AE1069" s="147"/>
      <c r="FD1069">
        <v>6651</v>
      </c>
      <c r="FE1069">
        <v>42573</v>
      </c>
      <c r="FF1069">
        <v>45266</v>
      </c>
    </row>
    <row r="1070" spans="1:177" ht="15" hidden="1" thickBot="1">
      <c r="A1070" s="18">
        <v>9</v>
      </c>
      <c r="B1070" s="18" t="s">
        <v>1066</v>
      </c>
      <c r="C1070" s="18" t="s">
        <v>218</v>
      </c>
      <c r="D1070" s="175">
        <v>94490</v>
      </c>
      <c r="E1070" s="175" cm="1">
        <f t="array" ref="E1070">SUMPRODUCT(($AK$2:$GH$2&lt;='S(Week)'!$N$3)*(AK1070:GH1070)*1)</f>
        <v>94490</v>
      </c>
      <c r="F1070" s="175">
        <f>IFERROR(E1070*T1070,0)</f>
        <v>2834.7</v>
      </c>
      <c r="G1070" s="18"/>
      <c r="H1070" s="19">
        <v>45973</v>
      </c>
      <c r="I1070" s="19">
        <v>45990</v>
      </c>
      <c r="J1070" s="18">
        <v>15</v>
      </c>
      <c r="L1070" s="87">
        <v>46100</v>
      </c>
      <c r="M1070" s="88"/>
      <c r="N1070" s="89"/>
      <c r="O1070" s="88"/>
      <c r="P1070" s="105">
        <v>3</v>
      </c>
      <c r="Q1070" s="39" t="s">
        <v>51</v>
      </c>
      <c r="R1070" s="40">
        <v>100</v>
      </c>
      <c r="S1070" s="41" t="s">
        <v>51</v>
      </c>
      <c r="T1070" s="38">
        <f t="shared" ref="T1070" si="273">IFERROR($P1070/$R1070,0)</f>
        <v>0.03</v>
      </c>
      <c r="V1070" s="136" t="str">
        <f>IF(($M1070="A")*($O1070="A")&gt;0,"Completed",IF($M1070="A","In Progress","Not started"))</f>
        <v>Not started</v>
      </c>
      <c r="W1070" s="139">
        <v>2</v>
      </c>
      <c r="X1070" s="26" t="s">
        <v>52</v>
      </c>
      <c r="Y1070" s="147">
        <f t="shared" si="265"/>
        <v>1</v>
      </c>
      <c r="Z1070" s="26" t="s">
        <v>52</v>
      </c>
      <c r="AA1070" s="144">
        <f t="shared" si="266"/>
        <v>3</v>
      </c>
      <c r="AB1070" s="140" t="s">
        <v>52</v>
      </c>
      <c r="AC1070" s="157"/>
      <c r="AD1070" s="158"/>
      <c r="AE1070" s="147"/>
      <c r="FD1070">
        <v>6651</v>
      </c>
      <c r="FE1070">
        <v>42573</v>
      </c>
      <c r="FF1070">
        <v>45266</v>
      </c>
    </row>
    <row r="1071" spans="1:177">
      <c r="A1071" s="9">
        <v>3</v>
      </c>
      <c r="B1071" s="9" t="s">
        <v>283</v>
      </c>
      <c r="C1071" s="10"/>
      <c r="D1071" s="172">
        <v>2360686</v>
      </c>
      <c r="E1071" s="172"/>
      <c r="F1071" s="172"/>
      <c r="G1071" s="10"/>
      <c r="H1071" s="11">
        <v>45554</v>
      </c>
      <c r="I1071" s="11">
        <v>46091</v>
      </c>
      <c r="J1071" s="10">
        <v>460</v>
      </c>
      <c r="L1071" s="46"/>
      <c r="M1071" s="47"/>
      <c r="N1071" s="46"/>
      <c r="O1071" s="47"/>
      <c r="V1071" s="136"/>
      <c r="W1071" s="139"/>
      <c r="Y1071" s="147" t="str">
        <f t="shared" si="265"/>
        <v/>
      </c>
      <c r="AA1071" s="144" t="str">
        <f t="shared" si="266"/>
        <v/>
      </c>
      <c r="AB1071" s="140"/>
      <c r="AC1071" s="157"/>
      <c r="AD1071" s="158"/>
      <c r="AE1071" s="147"/>
      <c r="CV1071">
        <v>372</v>
      </c>
      <c r="CW1071">
        <v>1791</v>
      </c>
      <c r="CX1071">
        <v>6224</v>
      </c>
      <c r="CY1071">
        <v>14564</v>
      </c>
      <c r="CZ1071">
        <v>25603</v>
      </c>
      <c r="DA1071">
        <v>34606</v>
      </c>
      <c r="DB1071">
        <v>27636</v>
      </c>
      <c r="DC1071">
        <v>16360</v>
      </c>
      <c r="DD1071">
        <v>23102</v>
      </c>
      <c r="DE1071">
        <v>46332</v>
      </c>
      <c r="DF1071">
        <v>75983</v>
      </c>
      <c r="DG1071">
        <v>87738</v>
      </c>
      <c r="DH1071">
        <v>64846</v>
      </c>
      <c r="DI1071">
        <v>31989</v>
      </c>
      <c r="DJ1071">
        <v>13130</v>
      </c>
      <c r="DK1071">
        <v>16938</v>
      </c>
      <c r="DL1071">
        <v>26579</v>
      </c>
      <c r="DM1071">
        <v>41326</v>
      </c>
      <c r="DN1071">
        <v>38216</v>
      </c>
      <c r="DO1071">
        <v>22446</v>
      </c>
      <c r="DP1071">
        <v>12042</v>
      </c>
      <c r="DQ1071">
        <v>7724</v>
      </c>
      <c r="DR1071">
        <v>6495</v>
      </c>
      <c r="DS1071">
        <v>6495</v>
      </c>
      <c r="DT1071">
        <v>7944</v>
      </c>
      <c r="DU1071">
        <v>1035</v>
      </c>
      <c r="EB1071">
        <v>306</v>
      </c>
      <c r="EC1071">
        <v>4109</v>
      </c>
      <c r="ED1071">
        <v>9900</v>
      </c>
      <c r="EE1071">
        <v>16075</v>
      </c>
      <c r="EF1071">
        <v>13762</v>
      </c>
      <c r="EG1071">
        <v>15399</v>
      </c>
      <c r="EH1071">
        <v>32826</v>
      </c>
      <c r="EI1071">
        <v>38378</v>
      </c>
      <c r="EJ1071">
        <v>33121</v>
      </c>
      <c r="EK1071">
        <v>39812</v>
      </c>
      <c r="EL1071">
        <v>42711</v>
      </c>
      <c r="EM1071">
        <v>43398</v>
      </c>
      <c r="EN1071">
        <v>66829</v>
      </c>
      <c r="EO1071">
        <v>66805</v>
      </c>
      <c r="EP1071">
        <v>67046</v>
      </c>
      <c r="EQ1071">
        <v>66899</v>
      </c>
      <c r="ER1071">
        <v>78304</v>
      </c>
      <c r="ES1071">
        <v>97774</v>
      </c>
      <c r="ET1071">
        <v>121003</v>
      </c>
      <c r="EU1071">
        <v>81467</v>
      </c>
      <c r="EV1071">
        <v>145580</v>
      </c>
      <c r="EW1071">
        <v>101716</v>
      </c>
      <c r="EX1071">
        <v>53323</v>
      </c>
      <c r="EY1071">
        <v>81826</v>
      </c>
      <c r="EZ1071">
        <v>34804</v>
      </c>
      <c r="FA1071">
        <v>135608</v>
      </c>
      <c r="FB1071">
        <v>19106</v>
      </c>
      <c r="FC1071">
        <v>9844</v>
      </c>
      <c r="FD1071">
        <v>15194</v>
      </c>
      <c r="FE1071">
        <v>9787</v>
      </c>
      <c r="FF1071">
        <v>4417</v>
      </c>
      <c r="FG1071">
        <v>25909</v>
      </c>
      <c r="FH1071">
        <v>55696</v>
      </c>
      <c r="FI1071">
        <v>38538</v>
      </c>
      <c r="FJ1071">
        <v>17844</v>
      </c>
      <c r="FK1071">
        <v>7121</v>
      </c>
      <c r="FL1071">
        <v>2059</v>
      </c>
      <c r="FM1071">
        <v>205</v>
      </c>
      <c r="FQ1071">
        <v>396</v>
      </c>
      <c r="FR1071">
        <v>3053</v>
      </c>
      <c r="FS1071">
        <v>4205</v>
      </c>
      <c r="FT1071">
        <v>970</v>
      </c>
      <c r="FU1071">
        <v>41</v>
      </c>
    </row>
    <row r="1072" spans="1:177">
      <c r="A1072" s="12">
        <v>4</v>
      </c>
      <c r="B1072" s="12" t="s">
        <v>1067</v>
      </c>
      <c r="C1072" s="13"/>
      <c r="D1072" s="173">
        <v>1180345</v>
      </c>
      <c r="E1072" s="173"/>
      <c r="F1072" s="173"/>
      <c r="G1072" s="13"/>
      <c r="H1072" s="14">
        <v>45554</v>
      </c>
      <c r="I1072" s="14">
        <v>46037</v>
      </c>
      <c r="J1072" s="13">
        <v>415</v>
      </c>
      <c r="L1072" s="46"/>
      <c r="M1072" s="47"/>
      <c r="N1072" s="46"/>
      <c r="O1072" s="47"/>
      <c r="V1072" s="136"/>
      <c r="W1072" s="139"/>
      <c r="Y1072" s="147" t="str">
        <f t="shared" si="265"/>
        <v/>
      </c>
      <c r="AA1072" s="144" t="str">
        <f t="shared" si="266"/>
        <v/>
      </c>
      <c r="AB1072" s="140"/>
      <c r="AC1072" s="157"/>
      <c r="AD1072" s="158"/>
      <c r="AE1072" s="147"/>
      <c r="CV1072">
        <v>372</v>
      </c>
      <c r="CW1072">
        <v>1791</v>
      </c>
      <c r="CX1072">
        <v>6224</v>
      </c>
      <c r="CY1072">
        <v>14564</v>
      </c>
      <c r="CZ1072">
        <v>25603</v>
      </c>
      <c r="DA1072">
        <v>34231</v>
      </c>
      <c r="DB1072">
        <v>25815</v>
      </c>
      <c r="DC1072">
        <v>9361</v>
      </c>
      <c r="DD1072">
        <v>6421</v>
      </c>
      <c r="DE1072">
        <v>15224</v>
      </c>
      <c r="DF1072">
        <v>31627</v>
      </c>
      <c r="DG1072">
        <v>47700</v>
      </c>
      <c r="DH1072">
        <v>43610</v>
      </c>
      <c r="DI1072">
        <v>22795</v>
      </c>
      <c r="DJ1072">
        <v>7812</v>
      </c>
      <c r="DK1072">
        <v>8126</v>
      </c>
      <c r="DL1072">
        <v>6755</v>
      </c>
      <c r="DM1072">
        <v>6495</v>
      </c>
      <c r="DN1072">
        <v>6495</v>
      </c>
      <c r="DO1072">
        <v>6495</v>
      </c>
      <c r="DP1072">
        <v>6495</v>
      </c>
      <c r="DQ1072">
        <v>6495</v>
      </c>
      <c r="DR1072">
        <v>6495</v>
      </c>
      <c r="DS1072">
        <v>6495</v>
      </c>
      <c r="DT1072">
        <v>7944</v>
      </c>
      <c r="DU1072">
        <v>1035</v>
      </c>
      <c r="EB1072">
        <v>306</v>
      </c>
      <c r="EC1072">
        <v>2260</v>
      </c>
      <c r="ED1072">
        <v>5159</v>
      </c>
      <c r="EE1072">
        <v>7718</v>
      </c>
      <c r="EF1072">
        <v>6560</v>
      </c>
      <c r="EG1072">
        <v>7658</v>
      </c>
      <c r="EH1072">
        <v>13034</v>
      </c>
      <c r="EI1072">
        <v>14571</v>
      </c>
      <c r="EJ1072">
        <v>16598</v>
      </c>
      <c r="EK1072">
        <v>29296</v>
      </c>
      <c r="EL1072">
        <v>27415</v>
      </c>
      <c r="EM1072">
        <v>23582</v>
      </c>
      <c r="EN1072">
        <v>48522</v>
      </c>
      <c r="EO1072">
        <v>45989</v>
      </c>
      <c r="EP1072">
        <v>45937</v>
      </c>
      <c r="EQ1072">
        <v>45937</v>
      </c>
      <c r="ER1072">
        <v>48805</v>
      </c>
      <c r="ES1072">
        <v>51674</v>
      </c>
      <c r="ET1072">
        <v>74903</v>
      </c>
      <c r="EU1072">
        <v>35367</v>
      </c>
      <c r="EV1072">
        <v>99673</v>
      </c>
      <c r="EW1072">
        <v>48171</v>
      </c>
      <c r="EX1072">
        <v>8441</v>
      </c>
      <c r="EY1072">
        <v>6986</v>
      </c>
      <c r="EZ1072">
        <v>10314</v>
      </c>
      <c r="FA1072">
        <v>9746</v>
      </c>
      <c r="FB1072">
        <v>2140</v>
      </c>
      <c r="FC1072">
        <v>2160</v>
      </c>
      <c r="FD1072">
        <v>1871</v>
      </c>
      <c r="FF1072">
        <v>1342</v>
      </c>
      <c r="FG1072">
        <v>20134</v>
      </c>
      <c r="FH1072">
        <v>28185</v>
      </c>
      <c r="FI1072">
        <v>14505</v>
      </c>
      <c r="FJ1072">
        <v>6028</v>
      </c>
      <c r="FK1072">
        <v>4617</v>
      </c>
      <c r="FL1072">
        <v>2059</v>
      </c>
      <c r="FM1072">
        <v>205</v>
      </c>
    </row>
    <row r="1073" spans="1:149">
      <c r="A1073" s="15">
        <v>5</v>
      </c>
      <c r="B1073" s="15" t="s">
        <v>285</v>
      </c>
      <c r="C1073" s="16"/>
      <c r="D1073" s="174">
        <v>126446</v>
      </c>
      <c r="E1073" s="174"/>
      <c r="F1073" s="174"/>
      <c r="G1073" s="16"/>
      <c r="H1073" s="17">
        <v>45601</v>
      </c>
      <c r="I1073" s="17">
        <v>45857</v>
      </c>
      <c r="J1073" s="16">
        <v>220</v>
      </c>
      <c r="L1073" s="46"/>
      <c r="M1073" s="47"/>
      <c r="N1073" s="46"/>
      <c r="O1073" s="47"/>
      <c r="V1073" s="136"/>
      <c r="W1073" s="139"/>
      <c r="Y1073" s="147" t="str">
        <f t="shared" si="265"/>
        <v/>
      </c>
      <c r="AA1073" s="144" t="str">
        <f t="shared" si="266"/>
        <v/>
      </c>
      <c r="AB1073" s="140"/>
      <c r="AC1073" s="157"/>
      <c r="AD1073" s="158"/>
      <c r="AE1073" s="147"/>
      <c r="DC1073">
        <v>714</v>
      </c>
      <c r="DD1073">
        <v>3319</v>
      </c>
      <c r="DE1073">
        <v>8700</v>
      </c>
      <c r="DF1073">
        <v>15723</v>
      </c>
      <c r="DG1073">
        <v>16452</v>
      </c>
      <c r="DH1073">
        <v>9338</v>
      </c>
      <c r="DI1073">
        <v>3774</v>
      </c>
      <c r="DJ1073">
        <v>987</v>
      </c>
      <c r="EB1073">
        <v>306</v>
      </c>
      <c r="EC1073">
        <v>2260</v>
      </c>
      <c r="ED1073">
        <v>5159</v>
      </c>
      <c r="EE1073">
        <v>7718</v>
      </c>
      <c r="EF1073">
        <v>6560</v>
      </c>
      <c r="EG1073">
        <v>7658</v>
      </c>
      <c r="EH1073">
        <v>12894</v>
      </c>
      <c r="EI1073">
        <v>9416</v>
      </c>
      <c r="EJ1073">
        <v>7040</v>
      </c>
      <c r="EK1073">
        <v>4614</v>
      </c>
      <c r="EL1073">
        <v>2695</v>
      </c>
      <c r="EM1073">
        <v>1118</v>
      </c>
    </row>
    <row r="1074" spans="1:149">
      <c r="A1074" s="20">
        <v>6</v>
      </c>
      <c r="B1074" s="20" t="s">
        <v>46</v>
      </c>
      <c r="C1074" s="21"/>
      <c r="D1074" s="176">
        <v>126446</v>
      </c>
      <c r="E1074" s="176"/>
      <c r="F1074" s="176"/>
      <c r="G1074" s="21"/>
      <c r="H1074" s="22">
        <v>45601</v>
      </c>
      <c r="I1074" s="22">
        <v>45857</v>
      </c>
      <c r="J1074" s="21">
        <v>220</v>
      </c>
      <c r="L1074" s="46"/>
      <c r="M1074" s="47"/>
      <c r="N1074" s="46"/>
      <c r="O1074" s="47"/>
      <c r="V1074" s="136"/>
      <c r="W1074" s="139"/>
      <c r="Y1074" s="147" t="str">
        <f t="shared" si="265"/>
        <v/>
      </c>
      <c r="AA1074" s="144" t="str">
        <f t="shared" si="266"/>
        <v/>
      </c>
      <c r="AB1074" s="140"/>
      <c r="AC1074" s="157"/>
      <c r="AD1074" s="158"/>
      <c r="AE1074" s="147"/>
      <c r="DC1074">
        <v>714</v>
      </c>
      <c r="DD1074">
        <v>3319</v>
      </c>
      <c r="DE1074">
        <v>8700</v>
      </c>
      <c r="DF1074">
        <v>15723</v>
      </c>
      <c r="DG1074">
        <v>16452</v>
      </c>
      <c r="DH1074">
        <v>9338</v>
      </c>
      <c r="DI1074">
        <v>3774</v>
      </c>
      <c r="DJ1074">
        <v>987</v>
      </c>
      <c r="EB1074">
        <v>306</v>
      </c>
      <c r="EC1074">
        <v>2260</v>
      </c>
      <c r="ED1074">
        <v>5159</v>
      </c>
      <c r="EE1074">
        <v>7718</v>
      </c>
      <c r="EF1074">
        <v>6560</v>
      </c>
      <c r="EG1074">
        <v>7658</v>
      </c>
      <c r="EH1074">
        <v>12894</v>
      </c>
      <c r="EI1074">
        <v>9416</v>
      </c>
      <c r="EJ1074">
        <v>7040</v>
      </c>
      <c r="EK1074">
        <v>4614</v>
      </c>
      <c r="EL1074">
        <v>2695</v>
      </c>
      <c r="EM1074">
        <v>1118</v>
      </c>
    </row>
    <row r="1075" spans="1:149">
      <c r="B1075" t="s">
        <v>47</v>
      </c>
      <c r="C1075" s="18"/>
      <c r="D1075" s="175">
        <v>59008</v>
      </c>
      <c r="E1075" s="175"/>
      <c r="F1075" s="175"/>
      <c r="G1075" s="18"/>
      <c r="H1075" s="19">
        <v>45601</v>
      </c>
      <c r="I1075" s="19">
        <v>45654</v>
      </c>
      <c r="J1075" s="18">
        <v>47</v>
      </c>
      <c r="L1075" s="46"/>
      <c r="M1075" s="47"/>
      <c r="N1075" s="46"/>
      <c r="O1075" s="47"/>
      <c r="V1075" s="136"/>
      <c r="W1075" s="139"/>
      <c r="Y1075" s="147" t="str">
        <f t="shared" si="265"/>
        <v/>
      </c>
      <c r="AA1075" s="144" t="str">
        <f t="shared" si="266"/>
        <v/>
      </c>
      <c r="AB1075" s="140"/>
      <c r="AC1075" s="157"/>
      <c r="AD1075" s="158"/>
      <c r="AE1075" s="147"/>
      <c r="DC1075">
        <v>714</v>
      </c>
      <c r="DD1075">
        <v>3319</v>
      </c>
      <c r="DE1075">
        <v>8700</v>
      </c>
      <c r="DF1075">
        <v>15723</v>
      </c>
      <c r="DG1075">
        <v>16452</v>
      </c>
      <c r="DH1075">
        <v>9338</v>
      </c>
      <c r="DI1075">
        <v>3774</v>
      </c>
      <c r="DJ1075">
        <v>987</v>
      </c>
    </row>
    <row r="1076" spans="1:149" ht="15" thickBot="1">
      <c r="A1076" s="18">
        <v>9</v>
      </c>
      <c r="B1076" s="18" t="s">
        <v>1068</v>
      </c>
      <c r="C1076" s="18" t="s">
        <v>1069</v>
      </c>
      <c r="D1076" s="175">
        <v>59008</v>
      </c>
      <c r="E1076" s="175" cm="1">
        <f t="array" ref="E1076">SUMPRODUCT(($AK$2:$GH$2&lt;='S(Week)'!$N$3)*(AK1076:GH1076)*1)</f>
        <v>59007</v>
      </c>
      <c r="F1076" s="175">
        <f>IFERROR(E1076*T1076,0)</f>
        <v>56665.742715437074</v>
      </c>
      <c r="G1076" s="18"/>
      <c r="H1076" s="19">
        <v>45601</v>
      </c>
      <c r="I1076" s="19">
        <v>45654</v>
      </c>
      <c r="J1076" s="18">
        <v>47</v>
      </c>
      <c r="L1076" s="58">
        <v>45568</v>
      </c>
      <c r="M1076" s="47" t="s">
        <v>50</v>
      </c>
      <c r="N1076" s="46"/>
      <c r="O1076" s="47"/>
      <c r="T1076" s="83">
        <f>(E1077*T1077)+(E1078*T1078)+(E1079*T1079)</f>
        <v>0.96032238065716058</v>
      </c>
      <c r="V1076" s="136" t="str">
        <f>IF(($M1076="A")*($O1076="A")&gt;0,"Completed",IF($M1076="A","In Progress","Not started"))</f>
        <v>In Progress</v>
      </c>
      <c r="W1076" s="139"/>
      <c r="Y1076" s="147" t="str">
        <f t="shared" si="265"/>
        <v/>
      </c>
      <c r="AA1076" s="144" t="str">
        <f t="shared" si="266"/>
        <v/>
      </c>
      <c r="AB1076" s="140"/>
      <c r="AC1076" s="157"/>
      <c r="AD1076" s="158"/>
      <c r="AE1076" s="147"/>
      <c r="DC1076">
        <v>714</v>
      </c>
      <c r="DD1076">
        <v>3319</v>
      </c>
      <c r="DE1076">
        <v>8700</v>
      </c>
      <c r="DF1076">
        <v>15723</v>
      </c>
      <c r="DG1076">
        <v>16452</v>
      </c>
      <c r="DH1076">
        <v>9338</v>
      </c>
      <c r="DI1076">
        <v>3774</v>
      </c>
      <c r="DJ1076">
        <v>987</v>
      </c>
    </row>
    <row r="1077" spans="1:149" outlineLevel="6">
      <c r="A1077" s="18"/>
      <c r="B1077" s="18"/>
      <c r="C1077" s="25" t="s">
        <v>73</v>
      </c>
      <c r="D1077" s="175"/>
      <c r="E1077" s="175">
        <v>0.1</v>
      </c>
      <c r="F1077" s="175"/>
      <c r="G1077" s="19"/>
      <c r="H1077" s="19"/>
      <c r="I1077" s="18"/>
      <c r="L1077" s="58"/>
      <c r="M1077" s="47"/>
      <c r="N1077" s="46"/>
      <c r="O1077" s="47"/>
      <c r="P1077" s="53">
        <v>100</v>
      </c>
      <c r="Q1077" s="29" t="s">
        <v>51</v>
      </c>
      <c r="R1077" s="30">
        <v>100</v>
      </c>
      <c r="S1077" s="31" t="s">
        <v>51</v>
      </c>
      <c r="T1077" s="38">
        <f t="shared" ref="T1077:T1082" si="274">IFERROR($P1077/$R1077,0)</f>
        <v>1</v>
      </c>
      <c r="V1077" s="136"/>
      <c r="W1077" s="139">
        <v>100</v>
      </c>
      <c r="X1077" s="26" t="s">
        <v>52</v>
      </c>
      <c r="Y1077" s="147" t="str">
        <f t="shared" si="265"/>
        <v/>
      </c>
      <c r="Z1077" s="26" t="s">
        <v>52</v>
      </c>
      <c r="AA1077" s="144" t="str">
        <f t="shared" si="266"/>
        <v/>
      </c>
      <c r="AB1077" s="140" t="s">
        <v>52</v>
      </c>
      <c r="AC1077" s="159" t="s">
        <v>74</v>
      </c>
      <c r="AD1077" s="160" t="s">
        <v>75</v>
      </c>
      <c r="AE1077" s="160" t="s">
        <v>76</v>
      </c>
    </row>
    <row r="1078" spans="1:149" outlineLevel="6">
      <c r="A1078" s="18"/>
      <c r="B1078" s="18"/>
      <c r="C1078" s="25" t="s">
        <v>77</v>
      </c>
      <c r="D1078" s="175"/>
      <c r="E1078" s="175">
        <v>0.4</v>
      </c>
      <c r="F1078" s="175"/>
      <c r="G1078" s="19"/>
      <c r="H1078" s="19"/>
      <c r="I1078" s="18"/>
      <c r="L1078" s="58"/>
      <c r="M1078" s="47"/>
      <c r="N1078" s="46"/>
      <c r="O1078" s="47"/>
      <c r="P1078" s="54">
        <v>100</v>
      </c>
      <c r="Q1078" s="32" t="s">
        <v>51</v>
      </c>
      <c r="R1078" s="33">
        <v>100</v>
      </c>
      <c r="S1078" s="34" t="s">
        <v>51</v>
      </c>
      <c r="T1078" s="38">
        <f t="shared" si="274"/>
        <v>1</v>
      </c>
      <c r="V1078" s="136"/>
      <c r="W1078" s="139">
        <v>100</v>
      </c>
      <c r="X1078" s="26" t="s">
        <v>52</v>
      </c>
      <c r="Y1078" s="147" t="str">
        <f t="shared" si="265"/>
        <v/>
      </c>
      <c r="Z1078" s="26" t="s">
        <v>52</v>
      </c>
      <c r="AA1078" s="144" t="str">
        <f t="shared" si="266"/>
        <v/>
      </c>
      <c r="AB1078" s="140" t="s">
        <v>52</v>
      </c>
      <c r="AC1078" s="159" t="s">
        <v>74</v>
      </c>
      <c r="AD1078" s="160" t="s">
        <v>75</v>
      </c>
      <c r="AE1078" s="160" t="s">
        <v>76</v>
      </c>
    </row>
    <row r="1079" spans="1:149" ht="15" outlineLevel="6" thickBot="1">
      <c r="A1079" s="18"/>
      <c r="B1079" s="18"/>
      <c r="C1079" s="25" t="s">
        <v>80</v>
      </c>
      <c r="D1079" s="175"/>
      <c r="E1079" s="175">
        <v>0.5</v>
      </c>
      <c r="F1079" s="175"/>
      <c r="G1079" s="19"/>
      <c r="H1079" s="19"/>
      <c r="I1079" s="18"/>
      <c r="L1079" s="58">
        <v>45568</v>
      </c>
      <c r="M1079" s="47"/>
      <c r="N1079" s="46"/>
      <c r="O1079" s="47"/>
      <c r="P1079" s="55">
        <v>167.0625</v>
      </c>
      <c r="Q1079" s="35" t="s">
        <v>82</v>
      </c>
      <c r="R1079" s="36">
        <v>181.46250000000001</v>
      </c>
      <c r="S1079" s="37" t="s">
        <v>82</v>
      </c>
      <c r="T1079" s="38">
        <f t="shared" si="274"/>
        <v>0.92064476131432116</v>
      </c>
      <c r="V1079" s="136"/>
      <c r="W1079" s="139">
        <v>167.0625</v>
      </c>
      <c r="X1079" s="26" t="s">
        <v>81</v>
      </c>
      <c r="Y1079" s="147" t="str">
        <f t="shared" si="265"/>
        <v/>
      </c>
      <c r="Z1079" s="26" t="s">
        <v>81</v>
      </c>
      <c r="AA1079" s="144" t="str">
        <f t="shared" si="266"/>
        <v/>
      </c>
      <c r="AB1079" s="140" t="s">
        <v>81</v>
      </c>
      <c r="AC1079" s="159" t="s">
        <v>74</v>
      </c>
      <c r="AD1079" s="160" t="s">
        <v>75</v>
      </c>
      <c r="AE1079" s="160" t="s">
        <v>76</v>
      </c>
    </row>
    <row r="1080" spans="1:149" ht="15" hidden="1" thickBot="1">
      <c r="B1080" t="s">
        <v>105</v>
      </c>
      <c r="C1080" s="18"/>
      <c r="D1080" s="175">
        <v>67438</v>
      </c>
      <c r="E1080" s="175"/>
      <c r="F1080" s="175"/>
      <c r="G1080" s="18"/>
      <c r="H1080" s="19">
        <v>45779</v>
      </c>
      <c r="I1080" s="19">
        <v>45857</v>
      </c>
      <c r="J1080" s="18">
        <v>67</v>
      </c>
      <c r="L1080" s="46"/>
      <c r="M1080" s="47"/>
      <c r="N1080" s="46"/>
      <c r="O1080" s="47"/>
      <c r="V1080" s="136"/>
      <c r="W1080" s="139"/>
      <c r="Y1080" s="147" t="str">
        <f t="shared" si="265"/>
        <v/>
      </c>
      <c r="AA1080" s="144" t="str">
        <f t="shared" si="266"/>
        <v/>
      </c>
      <c r="AB1080" s="140"/>
      <c r="AC1080" s="157"/>
      <c r="AD1080" s="158"/>
      <c r="AE1080" s="147"/>
      <c r="EB1080">
        <v>306</v>
      </c>
      <c r="EC1080">
        <v>2260</v>
      </c>
      <c r="ED1080">
        <v>5159</v>
      </c>
      <c r="EE1080">
        <v>7718</v>
      </c>
      <c r="EF1080">
        <v>6560</v>
      </c>
      <c r="EG1080">
        <v>7658</v>
      </c>
      <c r="EH1080">
        <v>12894</v>
      </c>
      <c r="EI1080">
        <v>9416</v>
      </c>
      <c r="EJ1080">
        <v>7040</v>
      </c>
      <c r="EK1080">
        <v>4614</v>
      </c>
      <c r="EL1080">
        <v>2695</v>
      </c>
      <c r="EM1080">
        <v>1118</v>
      </c>
    </row>
    <row r="1081" spans="1:149" ht="15" hidden="1" thickBot="1">
      <c r="A1081" s="18">
        <v>9</v>
      </c>
      <c r="B1081" s="18" t="s">
        <v>1070</v>
      </c>
      <c r="C1081" s="18" t="s">
        <v>1071</v>
      </c>
      <c r="D1081" s="175">
        <v>33719</v>
      </c>
      <c r="E1081" s="175" cm="1">
        <f t="array" ref="E1081">SUMPRODUCT(($AK$2:$GH$2&lt;='S(Week)'!$N$3)*(AK1081:GH1081)*1)</f>
        <v>33719</v>
      </c>
      <c r="F1081" s="175">
        <f>IFERROR(E1081*T1081,0)</f>
        <v>0</v>
      </c>
      <c r="G1081" s="18"/>
      <c r="H1081" s="19">
        <v>45779</v>
      </c>
      <c r="I1081" s="19">
        <v>45840</v>
      </c>
      <c r="J1081" s="18">
        <v>53</v>
      </c>
      <c r="L1081" s="46"/>
      <c r="M1081" s="47"/>
      <c r="N1081" s="46"/>
      <c r="O1081" s="47"/>
      <c r="P1081" s="52"/>
      <c r="Q1081" s="39" t="s">
        <v>78</v>
      </c>
      <c r="R1081" s="40"/>
      <c r="S1081" s="41" t="s">
        <v>78</v>
      </c>
      <c r="T1081" s="38">
        <f t="shared" si="274"/>
        <v>0</v>
      </c>
      <c r="V1081" s="136" t="str">
        <f t="shared" ref="V1081:V1082" si="275">IF(($M1081="A")*($O1081="A")&gt;0,"Completed",IF($M1081="A","In Progress","Not started"))</f>
        <v>Not started</v>
      </c>
      <c r="W1081" s="139"/>
      <c r="X1081" s="26" t="s">
        <v>79</v>
      </c>
      <c r="Y1081" s="147" t="str">
        <f t="shared" si="265"/>
        <v/>
      </c>
      <c r="Z1081" s="26" t="s">
        <v>79</v>
      </c>
      <c r="AA1081" s="144" t="str">
        <f t="shared" si="266"/>
        <v/>
      </c>
      <c r="AB1081" s="140" t="s">
        <v>79</v>
      </c>
      <c r="AC1081" s="156" t="s">
        <v>189</v>
      </c>
      <c r="AD1081" s="147" t="s">
        <v>297</v>
      </c>
      <c r="AE1081" s="147" t="s">
        <v>191</v>
      </c>
      <c r="EB1081">
        <v>306</v>
      </c>
      <c r="EC1081">
        <v>2260</v>
      </c>
      <c r="ED1081">
        <v>5159</v>
      </c>
      <c r="EE1081">
        <v>7718</v>
      </c>
      <c r="EF1081">
        <v>6560</v>
      </c>
      <c r="EG1081">
        <v>4410</v>
      </c>
      <c r="EH1081">
        <v>3678</v>
      </c>
      <c r="EI1081">
        <v>2090</v>
      </c>
      <c r="EJ1081">
        <v>1151</v>
      </c>
      <c r="EK1081">
        <v>387</v>
      </c>
    </row>
    <row r="1082" spans="1:149" ht="15" hidden="1" thickBot="1">
      <c r="A1082" s="18">
        <v>9</v>
      </c>
      <c r="B1082" s="18" t="s">
        <v>1072</v>
      </c>
      <c r="C1082" s="18" t="s">
        <v>1073</v>
      </c>
      <c r="D1082" s="175">
        <v>33719</v>
      </c>
      <c r="E1082" s="175" cm="1">
        <f t="array" ref="E1082">SUMPRODUCT(($AK$2:$GH$2&lt;='S(Week)'!$N$3)*(AK1082:GH1082)*1)</f>
        <v>33720</v>
      </c>
      <c r="F1082" s="175">
        <f>IFERROR(E1082*T1082,0)</f>
        <v>0</v>
      </c>
      <c r="G1082" s="18"/>
      <c r="H1082" s="19">
        <v>45814</v>
      </c>
      <c r="I1082" s="19">
        <v>45857</v>
      </c>
      <c r="J1082" s="18">
        <v>37</v>
      </c>
      <c r="L1082" s="46"/>
      <c r="M1082" s="47"/>
      <c r="N1082" s="46"/>
      <c r="O1082" s="47"/>
      <c r="P1082" s="52"/>
      <c r="Q1082" s="39" t="s">
        <v>78</v>
      </c>
      <c r="R1082" s="40"/>
      <c r="S1082" s="41" t="s">
        <v>78</v>
      </c>
      <c r="T1082" s="38">
        <f t="shared" si="274"/>
        <v>0</v>
      </c>
      <c r="V1082" s="136" t="str">
        <f t="shared" si="275"/>
        <v>Not started</v>
      </c>
      <c r="W1082" s="139"/>
      <c r="X1082" s="26" t="s">
        <v>79</v>
      </c>
      <c r="Y1082" s="147" t="str">
        <f t="shared" si="265"/>
        <v/>
      </c>
      <c r="Z1082" s="26" t="s">
        <v>79</v>
      </c>
      <c r="AA1082" s="144" t="str">
        <f t="shared" si="266"/>
        <v/>
      </c>
      <c r="AB1082" s="140" t="s">
        <v>79</v>
      </c>
      <c r="AC1082" s="156" t="s">
        <v>189</v>
      </c>
      <c r="AD1082" s="147" t="s">
        <v>297</v>
      </c>
      <c r="AE1082" s="147" t="s">
        <v>191</v>
      </c>
      <c r="EG1082">
        <v>3248</v>
      </c>
      <c r="EH1082">
        <v>9216</v>
      </c>
      <c r="EI1082">
        <v>7327</v>
      </c>
      <c r="EJ1082">
        <v>5889</v>
      </c>
      <c r="EK1082">
        <v>4227</v>
      </c>
      <c r="EL1082">
        <v>2695</v>
      </c>
      <c r="EM1082">
        <v>1118</v>
      </c>
    </row>
    <row r="1083" spans="1:149">
      <c r="A1083" s="15">
        <v>5</v>
      </c>
      <c r="B1083" s="15" t="s">
        <v>292</v>
      </c>
      <c r="C1083" s="16"/>
      <c r="D1083" s="174">
        <v>126444</v>
      </c>
      <c r="E1083" s="174"/>
      <c r="F1083" s="174"/>
      <c r="G1083" s="16"/>
      <c r="H1083" s="17">
        <v>45615</v>
      </c>
      <c r="I1083" s="17">
        <v>45898</v>
      </c>
      <c r="J1083" s="16">
        <v>244</v>
      </c>
      <c r="L1083" s="46"/>
      <c r="M1083" s="47"/>
      <c r="N1083" s="46"/>
      <c r="O1083" s="47"/>
      <c r="V1083" s="136"/>
      <c r="W1083" s="139"/>
      <c r="Y1083" s="147" t="str">
        <f t="shared" si="265"/>
        <v/>
      </c>
      <c r="AA1083" s="144" t="str">
        <f t="shared" si="266"/>
        <v/>
      </c>
      <c r="AB1083" s="140"/>
      <c r="AC1083" s="157"/>
      <c r="AD1083" s="158"/>
      <c r="AE1083" s="147"/>
      <c r="DE1083">
        <v>1188</v>
      </c>
      <c r="DF1083">
        <v>5624</v>
      </c>
      <c r="DG1083">
        <v>16561</v>
      </c>
      <c r="DH1083">
        <v>21062</v>
      </c>
      <c r="DI1083">
        <v>11074</v>
      </c>
      <c r="DJ1083">
        <v>3124</v>
      </c>
      <c r="DK1083">
        <v>375</v>
      </c>
      <c r="EH1083">
        <v>140</v>
      </c>
      <c r="EI1083">
        <v>5154</v>
      </c>
      <c r="EJ1083">
        <v>6879</v>
      </c>
      <c r="EK1083">
        <v>9174</v>
      </c>
      <c r="EL1083">
        <v>5173</v>
      </c>
      <c r="EM1083">
        <v>5173</v>
      </c>
      <c r="EN1083">
        <v>5173</v>
      </c>
      <c r="EO1083">
        <v>5173</v>
      </c>
      <c r="EP1083">
        <v>5173</v>
      </c>
      <c r="EQ1083">
        <v>5173</v>
      </c>
      <c r="ER1083">
        <v>7729</v>
      </c>
      <c r="ES1083">
        <v>7325</v>
      </c>
    </row>
    <row r="1084" spans="1:149">
      <c r="A1084" s="20">
        <v>6</v>
      </c>
      <c r="B1084" s="20" t="s">
        <v>46</v>
      </c>
      <c r="C1084" s="21"/>
      <c r="D1084" s="176">
        <v>126444</v>
      </c>
      <c r="E1084" s="176"/>
      <c r="F1084" s="176"/>
      <c r="G1084" s="21"/>
      <c r="H1084" s="22">
        <v>45615</v>
      </c>
      <c r="I1084" s="22">
        <v>45898</v>
      </c>
      <c r="J1084" s="21">
        <v>244</v>
      </c>
      <c r="L1084" s="46"/>
      <c r="M1084" s="47"/>
      <c r="N1084" s="46"/>
      <c r="O1084" s="47"/>
      <c r="V1084" s="136"/>
      <c r="W1084" s="139"/>
      <c r="Y1084" s="147" t="str">
        <f t="shared" si="265"/>
        <v/>
      </c>
      <c r="AA1084" s="144" t="str">
        <f t="shared" si="266"/>
        <v/>
      </c>
      <c r="AB1084" s="140"/>
      <c r="AC1084" s="157"/>
      <c r="AD1084" s="158"/>
      <c r="AE1084" s="147"/>
      <c r="DE1084">
        <v>1188</v>
      </c>
      <c r="DF1084">
        <v>5624</v>
      </c>
      <c r="DG1084">
        <v>16561</v>
      </c>
      <c r="DH1084">
        <v>21062</v>
      </c>
      <c r="DI1084">
        <v>11074</v>
      </c>
      <c r="DJ1084">
        <v>3124</v>
      </c>
      <c r="DK1084">
        <v>375</v>
      </c>
      <c r="EH1084">
        <v>140</v>
      </c>
      <c r="EI1084">
        <v>5154</v>
      </c>
      <c r="EJ1084">
        <v>6879</v>
      </c>
      <c r="EK1084">
        <v>9174</v>
      </c>
      <c r="EL1084">
        <v>5173</v>
      </c>
      <c r="EM1084">
        <v>5173</v>
      </c>
      <c r="EN1084">
        <v>5173</v>
      </c>
      <c r="EO1084">
        <v>5173</v>
      </c>
      <c r="EP1084">
        <v>5173</v>
      </c>
      <c r="EQ1084">
        <v>5173</v>
      </c>
      <c r="ER1084">
        <v>7729</v>
      </c>
      <c r="ES1084">
        <v>7325</v>
      </c>
    </row>
    <row r="1085" spans="1:149">
      <c r="B1085" t="s">
        <v>47</v>
      </c>
      <c r="C1085" s="18"/>
      <c r="D1085" s="175">
        <v>59008</v>
      </c>
      <c r="E1085" s="175"/>
      <c r="F1085" s="175"/>
      <c r="G1085" s="18"/>
      <c r="H1085" s="19">
        <v>45615</v>
      </c>
      <c r="I1085" s="19">
        <v>45658</v>
      </c>
      <c r="J1085" s="18">
        <v>37</v>
      </c>
      <c r="L1085" s="46"/>
      <c r="M1085" s="47"/>
      <c r="N1085" s="46"/>
      <c r="O1085" s="47"/>
      <c r="V1085" s="136"/>
      <c r="W1085" s="139"/>
      <c r="Y1085" s="147" t="str">
        <f t="shared" si="265"/>
        <v/>
      </c>
      <c r="AA1085" s="144" t="str">
        <f t="shared" si="266"/>
        <v/>
      </c>
      <c r="AB1085" s="140"/>
      <c r="AC1085" s="157"/>
      <c r="AD1085" s="158"/>
      <c r="AE1085" s="147"/>
      <c r="DE1085">
        <v>1188</v>
      </c>
      <c r="DF1085">
        <v>5624</v>
      </c>
      <c r="DG1085">
        <v>16561</v>
      </c>
      <c r="DH1085">
        <v>21062</v>
      </c>
      <c r="DI1085">
        <v>11074</v>
      </c>
      <c r="DJ1085">
        <v>3124</v>
      </c>
      <c r="DK1085">
        <v>375</v>
      </c>
    </row>
    <row r="1086" spans="1:149" ht="15" thickBot="1">
      <c r="A1086" s="18">
        <v>9</v>
      </c>
      <c r="B1086" s="18" t="s">
        <v>1074</v>
      </c>
      <c r="C1086" s="18" t="s">
        <v>1075</v>
      </c>
      <c r="D1086" s="175">
        <v>59008</v>
      </c>
      <c r="E1086" s="175" cm="1">
        <f t="array" ref="E1086">SUMPRODUCT(($AK$2:$GH$2&lt;='S(Week)'!$N$3)*(AK1086:GH1086)*1)</f>
        <v>59008</v>
      </c>
      <c r="F1086" s="175">
        <f>IFERROR(E1086*T1086,0)</f>
        <v>57909.081476554704</v>
      </c>
      <c r="G1086" s="18"/>
      <c r="H1086" s="19">
        <v>45615</v>
      </c>
      <c r="I1086" s="19">
        <v>45658</v>
      </c>
      <c r="J1086" s="18">
        <v>37</v>
      </c>
      <c r="L1086" s="46"/>
      <c r="M1086" s="47"/>
      <c r="N1086" s="46"/>
      <c r="O1086" s="47"/>
      <c r="T1086" s="83">
        <f>(E1087*T1087)+(E1088*T1088)+(E1089*T1089)</f>
        <v>0.98137678749584301</v>
      </c>
      <c r="V1086" s="136" t="str">
        <f>IF(($M1086="A")*($O1086="A")&gt;0,"Completed",IF($M1086="A","In Progress","Not started"))</f>
        <v>Not started</v>
      </c>
      <c r="W1086" s="139"/>
      <c r="Y1086" s="147" t="str">
        <f t="shared" si="265"/>
        <v/>
      </c>
      <c r="AA1086" s="144" t="str">
        <f t="shared" si="266"/>
        <v/>
      </c>
      <c r="AB1086" s="140"/>
      <c r="AC1086" s="157"/>
      <c r="AD1086" s="158"/>
      <c r="AE1086" s="147"/>
      <c r="DE1086">
        <v>1188</v>
      </c>
      <c r="DF1086">
        <v>5624</v>
      </c>
      <c r="DG1086">
        <v>16561</v>
      </c>
      <c r="DH1086">
        <v>21062</v>
      </c>
      <c r="DI1086">
        <v>11074</v>
      </c>
      <c r="DJ1086">
        <v>3124</v>
      </c>
      <c r="DK1086">
        <v>375</v>
      </c>
    </row>
    <row r="1087" spans="1:149" outlineLevel="6">
      <c r="A1087" s="18"/>
      <c r="B1087" s="18"/>
      <c r="C1087" s="25" t="s">
        <v>73</v>
      </c>
      <c r="D1087" s="175"/>
      <c r="E1087" s="175">
        <v>0.1</v>
      </c>
      <c r="F1087" s="175"/>
      <c r="G1087" s="19"/>
      <c r="H1087" s="19"/>
      <c r="I1087" s="18"/>
      <c r="L1087" s="46"/>
      <c r="M1087" s="47"/>
      <c r="N1087" s="46"/>
      <c r="O1087" s="47"/>
      <c r="P1087" s="53">
        <v>100</v>
      </c>
      <c r="Q1087" s="29" t="s">
        <v>51</v>
      </c>
      <c r="R1087" s="30">
        <v>100</v>
      </c>
      <c r="S1087" s="31" t="s">
        <v>51</v>
      </c>
      <c r="T1087" s="38">
        <f t="shared" ref="T1087:T1097" si="276">IFERROR($P1087/$R1087,0)</f>
        <v>1</v>
      </c>
      <c r="V1087" s="136"/>
      <c r="W1087" s="139">
        <v>100</v>
      </c>
      <c r="X1087" s="26" t="s">
        <v>52</v>
      </c>
      <c r="Y1087" s="147" t="str">
        <f t="shared" si="265"/>
        <v/>
      </c>
      <c r="Z1087" s="26" t="s">
        <v>52</v>
      </c>
      <c r="AA1087" s="144" t="str">
        <f t="shared" si="266"/>
        <v/>
      </c>
      <c r="AB1087" s="140" t="s">
        <v>52</v>
      </c>
      <c r="AC1087" s="159" t="s">
        <v>74</v>
      </c>
      <c r="AD1087" s="160" t="s">
        <v>75</v>
      </c>
      <c r="AE1087" s="160" t="s">
        <v>76</v>
      </c>
    </row>
    <row r="1088" spans="1:149" outlineLevel="6">
      <c r="A1088" s="18"/>
      <c r="B1088" s="18"/>
      <c r="C1088" s="25" t="s">
        <v>77</v>
      </c>
      <c r="D1088" s="175"/>
      <c r="E1088" s="175">
        <v>0.4</v>
      </c>
      <c r="F1088" s="175"/>
      <c r="G1088" s="19"/>
      <c r="H1088" s="19"/>
      <c r="I1088" s="18"/>
      <c r="L1088" s="46"/>
      <c r="M1088" s="47"/>
      <c r="N1088" s="46"/>
      <c r="O1088" s="47"/>
      <c r="P1088" s="54">
        <v>100</v>
      </c>
      <c r="Q1088" s="32" t="s">
        <v>51</v>
      </c>
      <c r="R1088" s="33">
        <v>100</v>
      </c>
      <c r="S1088" s="34" t="s">
        <v>51</v>
      </c>
      <c r="T1088" s="38">
        <f t="shared" si="276"/>
        <v>1</v>
      </c>
      <c r="V1088" s="136"/>
      <c r="W1088" s="139">
        <v>100</v>
      </c>
      <c r="X1088" s="26" t="s">
        <v>52</v>
      </c>
      <c r="Y1088" s="147" t="str">
        <f t="shared" si="265"/>
        <v/>
      </c>
      <c r="Z1088" s="26" t="s">
        <v>52</v>
      </c>
      <c r="AA1088" s="144" t="str">
        <f t="shared" si="266"/>
        <v/>
      </c>
      <c r="AB1088" s="140" t="s">
        <v>52</v>
      </c>
      <c r="AC1088" s="159" t="s">
        <v>74</v>
      </c>
      <c r="AD1088" s="160" t="s">
        <v>75</v>
      </c>
      <c r="AE1088" s="160" t="s">
        <v>76</v>
      </c>
    </row>
    <row r="1089" spans="1:153" ht="15" outlineLevel="6" thickBot="1">
      <c r="A1089" s="18"/>
      <c r="B1089" s="18"/>
      <c r="C1089" s="25" t="s">
        <v>80</v>
      </c>
      <c r="D1089" s="175"/>
      <c r="E1089" s="175">
        <v>0.5</v>
      </c>
      <c r="F1089" s="175"/>
      <c r="G1089" s="19"/>
      <c r="H1089" s="19"/>
      <c r="I1089" s="18"/>
      <c r="L1089" s="46"/>
      <c r="M1089" s="47"/>
      <c r="N1089" s="46"/>
      <c r="O1089" s="47"/>
      <c r="P1089" s="55">
        <v>195.41249999999999</v>
      </c>
      <c r="Q1089" s="35" t="s">
        <v>82</v>
      </c>
      <c r="R1089" s="36">
        <v>202.9725</v>
      </c>
      <c r="S1089" s="37" t="s">
        <v>82</v>
      </c>
      <c r="T1089" s="38">
        <f t="shared" si="276"/>
        <v>0.96275357499168601</v>
      </c>
      <c r="V1089" s="136"/>
      <c r="W1089" s="139">
        <v>195.41249999999999</v>
      </c>
      <c r="X1089" s="26" t="s">
        <v>81</v>
      </c>
      <c r="Y1089" s="147" t="str">
        <f t="shared" si="265"/>
        <v/>
      </c>
      <c r="Z1089" s="26" t="s">
        <v>81</v>
      </c>
      <c r="AA1089" s="144" t="str">
        <f t="shared" si="266"/>
        <v/>
      </c>
      <c r="AB1089" s="140" t="s">
        <v>81</v>
      </c>
      <c r="AC1089" s="159" t="s">
        <v>74</v>
      </c>
      <c r="AD1089" s="160" t="s">
        <v>75</v>
      </c>
      <c r="AE1089" s="160" t="s">
        <v>76</v>
      </c>
    </row>
    <row r="1090" spans="1:153" ht="15" hidden="1" thickBot="1">
      <c r="B1090" t="s">
        <v>105</v>
      </c>
      <c r="C1090" s="18"/>
      <c r="D1090" s="175">
        <v>67436</v>
      </c>
      <c r="E1090" s="175"/>
      <c r="F1090" s="175"/>
      <c r="G1090" s="18"/>
      <c r="H1090" s="19">
        <v>45822</v>
      </c>
      <c r="I1090" s="19">
        <v>45898</v>
      </c>
      <c r="J1090" s="18">
        <v>65</v>
      </c>
      <c r="L1090" s="46"/>
      <c r="M1090" s="47"/>
      <c r="N1090" s="46"/>
      <c r="O1090" s="47"/>
      <c r="V1090" s="136"/>
      <c r="W1090" s="139"/>
      <c r="Y1090" s="147" t="str">
        <f t="shared" si="265"/>
        <v/>
      </c>
      <c r="AA1090" s="144" t="str">
        <f t="shared" si="266"/>
        <v/>
      </c>
      <c r="AB1090" s="140"/>
      <c r="AC1090" s="157"/>
      <c r="AD1090" s="158"/>
      <c r="AE1090" s="147"/>
      <c r="EH1090">
        <v>140</v>
      </c>
      <c r="EI1090">
        <v>5154</v>
      </c>
      <c r="EJ1090">
        <v>6879</v>
      </c>
      <c r="EK1090">
        <v>9174</v>
      </c>
      <c r="EL1090">
        <v>5173</v>
      </c>
      <c r="EM1090">
        <v>5173</v>
      </c>
      <c r="EN1090">
        <v>5173</v>
      </c>
      <c r="EO1090">
        <v>5173</v>
      </c>
      <c r="EP1090">
        <v>5173</v>
      </c>
      <c r="EQ1090">
        <v>5173</v>
      </c>
      <c r="ER1090">
        <v>7729</v>
      </c>
      <c r="ES1090">
        <v>7325</v>
      </c>
    </row>
    <row r="1091" spans="1:153" ht="15" hidden="1" thickBot="1">
      <c r="A1091" s="18">
        <v>9</v>
      </c>
      <c r="B1091" s="18" t="s">
        <v>1076</v>
      </c>
      <c r="C1091" s="18" t="s">
        <v>1077</v>
      </c>
      <c r="D1091" s="175">
        <v>6690</v>
      </c>
      <c r="E1091" s="175" cm="1">
        <f t="array" ref="E1091">SUMPRODUCT(($AK$2:$GH$2&lt;='S(Week)'!$N$3)*(AK1091:GH1091)*1)</f>
        <v>6690</v>
      </c>
      <c r="F1091" s="175">
        <f t="shared" ref="F1091:F1097" si="277">IFERROR(E1091*T1091,0)</f>
        <v>0</v>
      </c>
      <c r="G1091" s="18"/>
      <c r="H1091" s="19">
        <v>45822</v>
      </c>
      <c r="I1091" s="19">
        <v>45832</v>
      </c>
      <c r="J1091" s="18">
        <v>8</v>
      </c>
      <c r="L1091" s="46"/>
      <c r="M1091" s="47"/>
      <c r="N1091" s="46"/>
      <c r="O1091" s="47"/>
      <c r="P1091" s="52"/>
      <c r="Q1091" s="39" t="s">
        <v>51</v>
      </c>
      <c r="R1091" s="40">
        <v>100</v>
      </c>
      <c r="S1091" s="41" t="s">
        <v>51</v>
      </c>
      <c r="T1091" s="38">
        <f t="shared" si="276"/>
        <v>0</v>
      </c>
      <c r="V1091" s="136" t="str">
        <f t="shared" ref="V1091:V1097" si="278">IF(($M1091="A")*($O1091="A")&gt;0,"Completed",IF($M1091="A","In Progress","Not started"))</f>
        <v>Not started</v>
      </c>
      <c r="W1091" s="139"/>
      <c r="X1091" s="26" t="s">
        <v>52</v>
      </c>
      <c r="Y1091" s="147" t="str">
        <f t="shared" si="265"/>
        <v/>
      </c>
      <c r="Z1091" s="26" t="s">
        <v>52</v>
      </c>
      <c r="AA1091" s="144" t="str">
        <f t="shared" si="266"/>
        <v/>
      </c>
      <c r="AB1091" s="140" t="s">
        <v>52</v>
      </c>
      <c r="AC1091" s="156" t="s">
        <v>189</v>
      </c>
      <c r="AD1091" s="147" t="s">
        <v>297</v>
      </c>
      <c r="AE1091" s="147" t="s">
        <v>191</v>
      </c>
      <c r="EH1091">
        <v>140</v>
      </c>
      <c r="EI1091">
        <v>5154</v>
      </c>
      <c r="EJ1091">
        <v>1396</v>
      </c>
    </row>
    <row r="1092" spans="1:153" ht="15" hidden="1" thickBot="1">
      <c r="A1092" s="18">
        <v>9</v>
      </c>
      <c r="B1092" s="18" t="s">
        <v>1078</v>
      </c>
      <c r="C1092" s="18" t="s">
        <v>1079</v>
      </c>
      <c r="D1092" s="175">
        <v>2676</v>
      </c>
      <c r="E1092" s="175" cm="1">
        <f t="array" ref="E1092">SUMPRODUCT(($AK$2:$GH$2&lt;='S(Week)'!$N$3)*(AK1092:GH1092)*1)</f>
        <v>2676</v>
      </c>
      <c r="F1092" s="175">
        <f t="shared" si="277"/>
        <v>0</v>
      </c>
      <c r="G1092" s="18"/>
      <c r="H1092" s="19">
        <v>45832</v>
      </c>
      <c r="I1092" s="19">
        <v>45835</v>
      </c>
      <c r="J1092" s="18">
        <v>3</v>
      </c>
      <c r="L1092" s="46"/>
      <c r="M1092" s="47"/>
      <c r="N1092" s="46"/>
      <c r="O1092" s="47"/>
      <c r="P1092" s="52"/>
      <c r="Q1092" s="39" t="s">
        <v>51</v>
      </c>
      <c r="R1092" s="40">
        <v>100</v>
      </c>
      <c r="S1092" s="41" t="s">
        <v>51</v>
      </c>
      <c r="T1092" s="38">
        <f t="shared" si="276"/>
        <v>0</v>
      </c>
      <c r="V1092" s="136" t="str">
        <f t="shared" si="278"/>
        <v>Not started</v>
      </c>
      <c r="W1092" s="139"/>
      <c r="X1092" s="26" t="s">
        <v>52</v>
      </c>
      <c r="Y1092" s="147" t="str">
        <f t="shared" si="265"/>
        <v/>
      </c>
      <c r="Z1092" s="26" t="s">
        <v>52</v>
      </c>
      <c r="AA1092" s="144" t="str">
        <f t="shared" si="266"/>
        <v/>
      </c>
      <c r="AB1092" s="140" t="s">
        <v>52</v>
      </c>
      <c r="AC1092" s="156" t="s">
        <v>189</v>
      </c>
      <c r="AD1092" s="147" t="s">
        <v>297</v>
      </c>
      <c r="AE1092" s="147" t="s">
        <v>191</v>
      </c>
      <c r="EJ1092">
        <v>2676</v>
      </c>
    </row>
    <row r="1093" spans="1:153" ht="15" hidden="1" thickBot="1">
      <c r="A1093" s="18">
        <v>9</v>
      </c>
      <c r="B1093" s="18" t="s">
        <v>1080</v>
      </c>
      <c r="C1093" s="18" t="s">
        <v>1081</v>
      </c>
      <c r="D1093" s="175">
        <v>39606</v>
      </c>
      <c r="E1093" s="175" cm="1">
        <f t="array" ref="E1093">SUMPRODUCT(($AK$2:$GH$2&lt;='S(Week)'!$N$3)*(AK1093:GH1093)*1)</f>
        <v>39609</v>
      </c>
      <c r="F1093" s="175">
        <f t="shared" si="277"/>
        <v>0</v>
      </c>
      <c r="G1093" s="18"/>
      <c r="H1093" s="19">
        <v>45835</v>
      </c>
      <c r="I1093" s="19">
        <v>45888</v>
      </c>
      <c r="J1093" s="18">
        <v>46</v>
      </c>
      <c r="L1093" s="46"/>
      <c r="M1093" s="47"/>
      <c r="N1093" s="46"/>
      <c r="O1093" s="47"/>
      <c r="P1093" s="52"/>
      <c r="Q1093" s="39" t="s">
        <v>51</v>
      </c>
      <c r="R1093" s="40">
        <v>100</v>
      </c>
      <c r="S1093" s="41" t="s">
        <v>51</v>
      </c>
      <c r="T1093" s="38">
        <f t="shared" si="276"/>
        <v>0</v>
      </c>
      <c r="V1093" s="136" t="str">
        <f t="shared" si="278"/>
        <v>Not started</v>
      </c>
      <c r="W1093" s="139"/>
      <c r="X1093" s="26" t="s">
        <v>52</v>
      </c>
      <c r="Y1093" s="147" t="str">
        <f t="shared" si="265"/>
        <v/>
      </c>
      <c r="Z1093" s="26" t="s">
        <v>52</v>
      </c>
      <c r="AA1093" s="144" t="str">
        <f t="shared" si="266"/>
        <v/>
      </c>
      <c r="AB1093" s="140" t="s">
        <v>52</v>
      </c>
      <c r="AC1093" s="156" t="s">
        <v>189</v>
      </c>
      <c r="AD1093" s="147" t="s">
        <v>297</v>
      </c>
      <c r="AE1093" s="147" t="s">
        <v>191</v>
      </c>
      <c r="EJ1093">
        <v>1724</v>
      </c>
      <c r="EK1093">
        <v>5173</v>
      </c>
      <c r="EL1093">
        <v>5173</v>
      </c>
      <c r="EM1093">
        <v>5173</v>
      </c>
      <c r="EN1093">
        <v>5173</v>
      </c>
      <c r="EO1093">
        <v>5173</v>
      </c>
      <c r="EP1093">
        <v>5173</v>
      </c>
      <c r="EQ1093">
        <v>5173</v>
      </c>
      <c r="ER1093">
        <v>1674</v>
      </c>
    </row>
    <row r="1094" spans="1:153" ht="15" hidden="1" thickBot="1">
      <c r="A1094" s="18">
        <v>9</v>
      </c>
      <c r="B1094" s="18" t="s">
        <v>1082</v>
      </c>
      <c r="C1094" s="18" t="s">
        <v>1083</v>
      </c>
      <c r="D1094" s="175">
        <v>4014</v>
      </c>
      <c r="E1094" s="175" cm="1">
        <f t="array" ref="E1094">SUMPRODUCT(($AK$2:$GH$2&lt;='S(Week)'!$N$3)*(AK1094:GH1094)*1)</f>
        <v>4014</v>
      </c>
      <c r="F1094" s="175">
        <f t="shared" si="277"/>
        <v>0</v>
      </c>
      <c r="G1094" s="18"/>
      <c r="H1094" s="19">
        <v>45835</v>
      </c>
      <c r="I1094" s="19">
        <v>45841</v>
      </c>
      <c r="J1094" s="18">
        <v>5</v>
      </c>
      <c r="L1094" s="46"/>
      <c r="M1094" s="47"/>
      <c r="N1094" s="46"/>
      <c r="O1094" s="47"/>
      <c r="P1094" s="52"/>
      <c r="Q1094" s="39" t="s">
        <v>51</v>
      </c>
      <c r="R1094" s="40">
        <v>100</v>
      </c>
      <c r="S1094" s="41" t="s">
        <v>51</v>
      </c>
      <c r="T1094" s="38">
        <f t="shared" si="276"/>
        <v>0</v>
      </c>
      <c r="V1094" s="136" t="str">
        <f t="shared" si="278"/>
        <v>Not started</v>
      </c>
      <c r="W1094" s="139"/>
      <c r="X1094" s="26" t="s">
        <v>52</v>
      </c>
      <c r="Y1094" s="147" t="str">
        <f t="shared" si="265"/>
        <v/>
      </c>
      <c r="Z1094" s="26" t="s">
        <v>52</v>
      </c>
      <c r="AA1094" s="144" t="str">
        <f t="shared" si="266"/>
        <v/>
      </c>
      <c r="AB1094" s="140" t="s">
        <v>52</v>
      </c>
      <c r="AC1094" s="156" t="s">
        <v>189</v>
      </c>
      <c r="AD1094" s="147" t="s">
        <v>297</v>
      </c>
      <c r="AE1094" s="147" t="s">
        <v>191</v>
      </c>
      <c r="EJ1094">
        <v>1083</v>
      </c>
      <c r="EK1094">
        <v>2931</v>
      </c>
    </row>
    <row r="1095" spans="1:153" ht="15" hidden="1" thickBot="1">
      <c r="A1095" s="18">
        <v>9</v>
      </c>
      <c r="B1095" s="18" t="s">
        <v>1084</v>
      </c>
      <c r="C1095" s="18" t="s">
        <v>1085</v>
      </c>
      <c r="D1095" s="175">
        <v>1070</v>
      </c>
      <c r="E1095" s="175" cm="1">
        <f t="array" ref="E1095">SUMPRODUCT(($AK$2:$GH$2&lt;='S(Week)'!$N$3)*(AK1095:GH1095)*1)</f>
        <v>1070</v>
      </c>
      <c r="F1095" s="175">
        <f t="shared" si="277"/>
        <v>0</v>
      </c>
      <c r="G1095" s="18"/>
      <c r="H1095" s="19">
        <v>45841</v>
      </c>
      <c r="I1095" s="19">
        <v>45842</v>
      </c>
      <c r="J1095" s="18">
        <v>1</v>
      </c>
      <c r="L1095" s="46"/>
      <c r="M1095" s="47"/>
      <c r="N1095" s="46"/>
      <c r="O1095" s="47"/>
      <c r="P1095" s="52"/>
      <c r="Q1095" s="39" t="s">
        <v>51</v>
      </c>
      <c r="R1095" s="40">
        <v>100</v>
      </c>
      <c r="S1095" s="41" t="s">
        <v>51</v>
      </c>
      <c r="T1095" s="38">
        <f t="shared" si="276"/>
        <v>0</v>
      </c>
      <c r="V1095" s="136" t="str">
        <f t="shared" si="278"/>
        <v>Not started</v>
      </c>
      <c r="W1095" s="139"/>
      <c r="X1095" s="26" t="s">
        <v>52</v>
      </c>
      <c r="Y1095" s="147" t="str">
        <f t="shared" si="265"/>
        <v/>
      </c>
      <c r="Z1095" s="26" t="s">
        <v>52</v>
      </c>
      <c r="AA1095" s="144" t="str">
        <f t="shared" si="266"/>
        <v/>
      </c>
      <c r="AB1095" s="140" t="s">
        <v>52</v>
      </c>
      <c r="AC1095" s="156" t="s">
        <v>189</v>
      </c>
      <c r="AD1095" s="147" t="s">
        <v>297</v>
      </c>
      <c r="AE1095" s="147" t="s">
        <v>191</v>
      </c>
      <c r="EK1095">
        <v>1070</v>
      </c>
    </row>
    <row r="1096" spans="1:153" ht="15" hidden="1" thickBot="1">
      <c r="A1096" s="18">
        <v>9</v>
      </c>
      <c r="B1096" s="18" t="s">
        <v>1086</v>
      </c>
      <c r="C1096" s="18" t="s">
        <v>1087</v>
      </c>
      <c r="D1096" s="175">
        <v>6690</v>
      </c>
      <c r="E1096" s="175" cm="1">
        <f t="array" ref="E1096">SUMPRODUCT(($AK$2:$GH$2&lt;='S(Week)'!$N$3)*(AK1096:GH1096)*1)</f>
        <v>6690</v>
      </c>
      <c r="F1096" s="175">
        <f t="shared" si="277"/>
        <v>0</v>
      </c>
      <c r="G1096" s="18"/>
      <c r="H1096" s="19">
        <v>45889</v>
      </c>
      <c r="I1096" s="19">
        <v>45898</v>
      </c>
      <c r="J1096" s="18">
        <v>8</v>
      </c>
      <c r="L1096" s="46"/>
      <c r="M1096" s="47"/>
      <c r="N1096" s="46"/>
      <c r="O1096" s="47"/>
      <c r="P1096" s="52"/>
      <c r="Q1096" s="39" t="s">
        <v>51</v>
      </c>
      <c r="R1096" s="40">
        <v>100</v>
      </c>
      <c r="S1096" s="41" t="s">
        <v>51</v>
      </c>
      <c r="T1096" s="38">
        <f t="shared" si="276"/>
        <v>0</v>
      </c>
      <c r="V1096" s="136" t="str">
        <f t="shared" si="278"/>
        <v>Not started</v>
      </c>
      <c r="W1096" s="139"/>
      <c r="X1096" s="26" t="s">
        <v>52</v>
      </c>
      <c r="Y1096" s="147" t="str">
        <f t="shared" si="265"/>
        <v/>
      </c>
      <c r="Z1096" s="26" t="s">
        <v>52</v>
      </c>
      <c r="AA1096" s="144" t="str">
        <f t="shared" si="266"/>
        <v/>
      </c>
      <c r="AB1096" s="140" t="s">
        <v>52</v>
      </c>
      <c r="AC1096" s="156" t="s">
        <v>189</v>
      </c>
      <c r="AD1096" s="147" t="s">
        <v>297</v>
      </c>
      <c r="AE1096" s="147" t="s">
        <v>191</v>
      </c>
      <c r="ER1096">
        <v>3374</v>
      </c>
      <c r="ES1096">
        <v>3316</v>
      </c>
    </row>
    <row r="1097" spans="1:153" ht="15" hidden="1" thickBot="1">
      <c r="A1097" s="18">
        <v>9</v>
      </c>
      <c r="B1097" s="18" t="s">
        <v>1088</v>
      </c>
      <c r="C1097" s="18" t="s">
        <v>1089</v>
      </c>
      <c r="D1097" s="175">
        <v>6690</v>
      </c>
      <c r="E1097" s="175" cm="1">
        <f t="array" ref="E1097">SUMPRODUCT(($AK$2:$GH$2&lt;='S(Week)'!$N$3)*(AK1097:GH1097)*1)</f>
        <v>6690</v>
      </c>
      <c r="F1097" s="175">
        <f t="shared" si="277"/>
        <v>0</v>
      </c>
      <c r="G1097" s="18"/>
      <c r="H1097" s="19">
        <v>45889</v>
      </c>
      <c r="I1097" s="19">
        <v>45898</v>
      </c>
      <c r="J1097" s="18">
        <v>8</v>
      </c>
      <c r="L1097" s="46"/>
      <c r="M1097" s="47"/>
      <c r="N1097" s="46"/>
      <c r="O1097" s="47"/>
      <c r="P1097" s="52"/>
      <c r="Q1097" s="39" t="s">
        <v>51</v>
      </c>
      <c r="R1097" s="40">
        <v>100</v>
      </c>
      <c r="S1097" s="41" t="s">
        <v>51</v>
      </c>
      <c r="T1097" s="38">
        <f t="shared" si="276"/>
        <v>0</v>
      </c>
      <c r="V1097" s="136" t="str">
        <f t="shared" si="278"/>
        <v>Not started</v>
      </c>
      <c r="W1097" s="139"/>
      <c r="X1097" s="26" t="s">
        <v>52</v>
      </c>
      <c r="Y1097" s="147" t="str">
        <f t="shared" si="265"/>
        <v/>
      </c>
      <c r="Z1097" s="26" t="s">
        <v>52</v>
      </c>
      <c r="AA1097" s="144" t="str">
        <f t="shared" si="266"/>
        <v/>
      </c>
      <c r="AB1097" s="140" t="s">
        <v>52</v>
      </c>
      <c r="AC1097" s="156" t="s">
        <v>189</v>
      </c>
      <c r="AD1097" s="147" t="s">
        <v>297</v>
      </c>
      <c r="AE1097" s="147" t="s">
        <v>191</v>
      </c>
      <c r="ER1097">
        <v>2681</v>
      </c>
      <c r="ES1097">
        <v>4009</v>
      </c>
    </row>
    <row r="1098" spans="1:153" hidden="1">
      <c r="A1098" s="15">
        <v>5</v>
      </c>
      <c r="B1098" s="15" t="s">
        <v>310</v>
      </c>
      <c r="C1098" s="16"/>
      <c r="D1098" s="174">
        <v>216030</v>
      </c>
      <c r="E1098" s="174"/>
      <c r="F1098" s="174"/>
      <c r="G1098" s="16"/>
      <c r="H1098" s="17">
        <v>45857</v>
      </c>
      <c r="I1098" s="17">
        <v>45902</v>
      </c>
      <c r="J1098" s="16">
        <v>38</v>
      </c>
      <c r="L1098" s="46"/>
      <c r="M1098" s="47"/>
      <c r="N1098" s="46"/>
      <c r="O1098" s="47"/>
      <c r="V1098" s="136"/>
      <c r="W1098" s="139"/>
      <c r="Y1098" s="147" t="str">
        <f t="shared" si="265"/>
        <v/>
      </c>
      <c r="AA1098" s="144" t="str">
        <f t="shared" si="266"/>
        <v/>
      </c>
      <c r="AB1098" s="140"/>
      <c r="AC1098" s="157"/>
      <c r="AD1098" s="158"/>
      <c r="AE1098" s="147"/>
      <c r="EM1098">
        <v>3556</v>
      </c>
      <c r="EN1098">
        <v>34251</v>
      </c>
      <c r="EO1098">
        <v>34251</v>
      </c>
      <c r="EP1098">
        <v>34251</v>
      </c>
      <c r="EQ1098">
        <v>34251</v>
      </c>
      <c r="ER1098">
        <v>34251</v>
      </c>
      <c r="ES1098">
        <v>34251</v>
      </c>
      <c r="ET1098">
        <v>6969</v>
      </c>
    </row>
    <row r="1099" spans="1:153" hidden="1">
      <c r="A1099" s="20">
        <v>6</v>
      </c>
      <c r="B1099" s="20" t="s">
        <v>46</v>
      </c>
      <c r="C1099" s="21"/>
      <c r="D1099" s="176">
        <v>216030</v>
      </c>
      <c r="E1099" s="176"/>
      <c r="F1099" s="176"/>
      <c r="G1099" s="21"/>
      <c r="H1099" s="22">
        <v>45857</v>
      </c>
      <c r="I1099" s="22">
        <v>45902</v>
      </c>
      <c r="J1099" s="21">
        <v>38</v>
      </c>
      <c r="L1099" s="46"/>
      <c r="M1099" s="47"/>
      <c r="N1099" s="46"/>
      <c r="O1099" s="47"/>
      <c r="V1099" s="136"/>
      <c r="W1099" s="139"/>
      <c r="Y1099" s="147" t="str">
        <f t="shared" ref="Y1099:Y1162" si="279">IFERROR(IF(P1099-W1099=0, "", P1099-W1099), "")</f>
        <v/>
      </c>
      <c r="AA1099" s="144" t="str">
        <f t="shared" ref="AA1099:AA1162" si="280">IFERROR(W1099+Y1099,"")</f>
        <v/>
      </c>
      <c r="AB1099" s="140"/>
      <c r="AC1099" s="157"/>
      <c r="AD1099" s="158"/>
      <c r="AE1099" s="147"/>
      <c r="EM1099">
        <v>3556</v>
      </c>
      <c r="EN1099">
        <v>34251</v>
      </c>
      <c r="EO1099">
        <v>34251</v>
      </c>
      <c r="EP1099">
        <v>34251</v>
      </c>
      <c r="EQ1099">
        <v>34251</v>
      </c>
      <c r="ER1099">
        <v>34251</v>
      </c>
      <c r="ES1099">
        <v>34251</v>
      </c>
      <c r="ET1099">
        <v>6969</v>
      </c>
    </row>
    <row r="1100" spans="1:153" ht="15" hidden="1" thickBot="1">
      <c r="B1100" t="s">
        <v>105</v>
      </c>
      <c r="C1100" s="18"/>
      <c r="D1100" s="175">
        <v>216030</v>
      </c>
      <c r="E1100" s="175"/>
      <c r="F1100" s="175"/>
      <c r="G1100" s="18"/>
      <c r="H1100" s="19">
        <v>45857</v>
      </c>
      <c r="I1100" s="19">
        <v>45902</v>
      </c>
      <c r="J1100" s="18">
        <v>38</v>
      </c>
      <c r="L1100" s="46"/>
      <c r="M1100" s="47"/>
      <c r="N1100" s="46"/>
      <c r="O1100" s="47"/>
      <c r="V1100" s="136"/>
      <c r="W1100" s="139"/>
      <c r="Y1100" s="147" t="str">
        <f t="shared" si="279"/>
        <v/>
      </c>
      <c r="AA1100" s="144" t="str">
        <f t="shared" si="280"/>
        <v/>
      </c>
      <c r="AB1100" s="140"/>
      <c r="AC1100" s="157"/>
      <c r="AD1100" s="158"/>
      <c r="AE1100" s="147"/>
      <c r="EM1100">
        <v>3556</v>
      </c>
      <c r="EN1100">
        <v>34251</v>
      </c>
      <c r="EO1100">
        <v>34251</v>
      </c>
      <c r="EP1100">
        <v>34251</v>
      </c>
      <c r="EQ1100">
        <v>34251</v>
      </c>
      <c r="ER1100">
        <v>34251</v>
      </c>
      <c r="ES1100">
        <v>34251</v>
      </c>
      <c r="ET1100">
        <v>6969</v>
      </c>
    </row>
    <row r="1101" spans="1:153" ht="15" hidden="1" thickBot="1">
      <c r="A1101" s="18">
        <v>9</v>
      </c>
      <c r="B1101" s="18" t="s">
        <v>1090</v>
      </c>
      <c r="C1101" s="18" t="s">
        <v>1091</v>
      </c>
      <c r="D1101" s="175">
        <v>216030</v>
      </c>
      <c r="E1101" s="175" cm="1">
        <f t="array" ref="E1101">SUMPRODUCT(($AK$2:$GH$2&lt;='S(Week)'!$N$3)*(AK1101:GH1101)*1)</f>
        <v>216031</v>
      </c>
      <c r="F1101" s="175">
        <f>IFERROR(E1101*T1101,0)</f>
        <v>0</v>
      </c>
      <c r="G1101" s="18"/>
      <c r="H1101" s="19">
        <v>45857</v>
      </c>
      <c r="I1101" s="19">
        <v>45902</v>
      </c>
      <c r="J1101" s="18">
        <v>38</v>
      </c>
      <c r="L1101" s="46"/>
      <c r="M1101" s="47"/>
      <c r="N1101" s="46"/>
      <c r="O1101" s="47"/>
      <c r="P1101" s="52"/>
      <c r="Q1101" s="39" t="s">
        <v>78</v>
      </c>
      <c r="R1101" s="40"/>
      <c r="S1101" s="41" t="s">
        <v>78</v>
      </c>
      <c r="T1101" s="38">
        <f t="shared" ref="T1101" si="281">IFERROR($P1101/$R1101,0)</f>
        <v>0</v>
      </c>
      <c r="V1101" s="136" t="str">
        <f>IF(($M1101="A")*($O1101="A")&gt;0,"Completed",IF($M1101="A","In Progress","Not started"))</f>
        <v>Not started</v>
      </c>
      <c r="W1101" s="139"/>
      <c r="X1101" s="26" t="s">
        <v>79</v>
      </c>
      <c r="Y1101" s="147" t="str">
        <f t="shared" si="279"/>
        <v/>
      </c>
      <c r="Z1101" s="26" t="s">
        <v>79</v>
      </c>
      <c r="AA1101" s="144" t="str">
        <f t="shared" si="280"/>
        <v/>
      </c>
      <c r="AB1101" s="140" t="s">
        <v>79</v>
      </c>
      <c r="AC1101" s="156" t="s">
        <v>189</v>
      </c>
      <c r="AD1101" s="147" t="s">
        <v>297</v>
      </c>
      <c r="AE1101" s="147" t="s">
        <v>191</v>
      </c>
      <c r="EM1101">
        <v>3556</v>
      </c>
      <c r="EN1101">
        <v>34251</v>
      </c>
      <c r="EO1101">
        <v>34251</v>
      </c>
      <c r="EP1101">
        <v>34251</v>
      </c>
      <c r="EQ1101">
        <v>34251</v>
      </c>
      <c r="ER1101">
        <v>34251</v>
      </c>
      <c r="ES1101">
        <v>34251</v>
      </c>
      <c r="ET1101">
        <v>6969</v>
      </c>
    </row>
    <row r="1102" spans="1:153" hidden="1">
      <c r="A1102" s="15">
        <v>5</v>
      </c>
      <c r="B1102" s="15" t="s">
        <v>313</v>
      </c>
      <c r="C1102" s="16"/>
      <c r="D1102" s="174">
        <v>112016</v>
      </c>
      <c r="E1102" s="174"/>
      <c r="F1102" s="174"/>
      <c r="G1102" s="16"/>
      <c r="H1102" s="17">
        <v>45917</v>
      </c>
      <c r="I1102" s="17">
        <v>45925</v>
      </c>
      <c r="J1102" s="16">
        <v>7</v>
      </c>
      <c r="L1102" s="46"/>
      <c r="M1102" s="47"/>
      <c r="N1102" s="46"/>
      <c r="O1102" s="47"/>
      <c r="V1102" s="136"/>
      <c r="W1102" s="139"/>
      <c r="Y1102" s="147" t="str">
        <f t="shared" si="279"/>
        <v/>
      </c>
      <c r="AA1102" s="144" t="str">
        <f t="shared" si="280"/>
        <v/>
      </c>
      <c r="AB1102" s="140"/>
      <c r="AC1102" s="157"/>
      <c r="AD1102" s="158"/>
      <c r="AE1102" s="147"/>
      <c r="EV1102">
        <v>79092</v>
      </c>
      <c r="EW1102">
        <v>32924</v>
      </c>
    </row>
    <row r="1103" spans="1:153" hidden="1">
      <c r="A1103" s="20">
        <v>6</v>
      </c>
      <c r="B1103" s="20" t="s">
        <v>46</v>
      </c>
      <c r="C1103" s="21"/>
      <c r="D1103" s="176">
        <v>112016</v>
      </c>
      <c r="E1103" s="176"/>
      <c r="F1103" s="176"/>
      <c r="G1103" s="21"/>
      <c r="H1103" s="22">
        <v>45917</v>
      </c>
      <c r="I1103" s="22">
        <v>45925</v>
      </c>
      <c r="J1103" s="21">
        <v>7</v>
      </c>
      <c r="L1103" s="46"/>
      <c r="M1103" s="47"/>
      <c r="N1103" s="46"/>
      <c r="O1103" s="47"/>
      <c r="V1103" s="136"/>
      <c r="W1103" s="139"/>
      <c r="Y1103" s="147" t="str">
        <f t="shared" si="279"/>
        <v/>
      </c>
      <c r="AA1103" s="144" t="str">
        <f t="shared" si="280"/>
        <v/>
      </c>
      <c r="AB1103" s="140"/>
      <c r="AC1103" s="157"/>
      <c r="AD1103" s="158"/>
      <c r="AE1103" s="147"/>
      <c r="EV1103">
        <v>79092</v>
      </c>
      <c r="EW1103">
        <v>32924</v>
      </c>
    </row>
    <row r="1104" spans="1:153" ht="15" hidden="1" thickBot="1">
      <c r="B1104" t="s">
        <v>105</v>
      </c>
      <c r="C1104" s="18"/>
      <c r="D1104" s="175">
        <v>112016</v>
      </c>
      <c r="E1104" s="175"/>
      <c r="F1104" s="175"/>
      <c r="G1104" s="18"/>
      <c r="H1104" s="19">
        <v>45917</v>
      </c>
      <c r="I1104" s="19">
        <v>45925</v>
      </c>
      <c r="J1104" s="18">
        <v>7</v>
      </c>
      <c r="L1104" s="46"/>
      <c r="M1104" s="47"/>
      <c r="N1104" s="46"/>
      <c r="O1104" s="47"/>
      <c r="V1104" s="136"/>
      <c r="W1104" s="139"/>
      <c r="Y1104" s="147" t="str">
        <f t="shared" si="279"/>
        <v/>
      </c>
      <c r="AA1104" s="144" t="str">
        <f t="shared" si="280"/>
        <v/>
      </c>
      <c r="AB1104" s="140"/>
      <c r="AC1104" s="157"/>
      <c r="AD1104" s="158"/>
      <c r="AE1104" s="147"/>
      <c r="EV1104">
        <v>79092</v>
      </c>
      <c r="EW1104">
        <v>32924</v>
      </c>
    </row>
    <row r="1105" spans="1:157" ht="15" hidden="1" thickBot="1">
      <c r="A1105" s="18">
        <v>9</v>
      </c>
      <c r="B1105" s="18" t="s">
        <v>1092</v>
      </c>
      <c r="C1105" s="18" t="s">
        <v>1093</v>
      </c>
      <c r="D1105" s="175">
        <v>112016</v>
      </c>
      <c r="E1105" s="175" cm="1">
        <f t="array" ref="E1105">SUMPRODUCT(($AK$2:$GH$2&lt;='S(Week)'!$N$3)*(AK1105:GH1105)*1)</f>
        <v>112016</v>
      </c>
      <c r="F1105" s="175">
        <f>IFERROR(E1105*T1105,0)</f>
        <v>0</v>
      </c>
      <c r="G1105" s="18"/>
      <c r="H1105" s="19">
        <v>45917</v>
      </c>
      <c r="I1105" s="19">
        <v>45925</v>
      </c>
      <c r="J1105" s="18">
        <v>7</v>
      </c>
      <c r="L1105" s="46"/>
      <c r="M1105" s="47"/>
      <c r="N1105" s="46"/>
      <c r="O1105" s="47"/>
      <c r="P1105" s="52"/>
      <c r="Q1105" s="39" t="s">
        <v>51</v>
      </c>
      <c r="R1105" s="40">
        <v>100</v>
      </c>
      <c r="S1105" s="41" t="s">
        <v>51</v>
      </c>
      <c r="T1105" s="38">
        <f t="shared" ref="T1105" si="282">IFERROR($P1105/$R1105,0)</f>
        <v>0</v>
      </c>
      <c r="V1105" s="136" t="str">
        <f>IF(($M1105="A")*($O1105="A")&gt;0,"Completed",IF($M1105="A","In Progress","Not started"))</f>
        <v>Not started</v>
      </c>
      <c r="W1105" s="139"/>
      <c r="X1105" s="26" t="s">
        <v>52</v>
      </c>
      <c r="Y1105" s="147" t="str">
        <f t="shared" si="279"/>
        <v/>
      </c>
      <c r="Z1105" s="26" t="s">
        <v>52</v>
      </c>
      <c r="AA1105" s="144" t="str">
        <f t="shared" si="280"/>
        <v/>
      </c>
      <c r="AB1105" s="140" t="s">
        <v>52</v>
      </c>
      <c r="AC1105" s="157"/>
      <c r="AD1105" s="158"/>
      <c r="AE1105" s="147"/>
      <c r="EV1105">
        <v>79092</v>
      </c>
      <c r="EW1105">
        <v>32924</v>
      </c>
    </row>
    <row r="1106" spans="1:157">
      <c r="A1106" s="15">
        <v>5</v>
      </c>
      <c r="B1106" s="15" t="s">
        <v>316</v>
      </c>
      <c r="C1106" s="16"/>
      <c r="D1106" s="174">
        <v>126445</v>
      </c>
      <c r="E1106" s="174"/>
      <c r="F1106" s="174"/>
      <c r="G1106" s="16"/>
      <c r="H1106" s="17">
        <v>45573</v>
      </c>
      <c r="I1106" s="17">
        <v>45728</v>
      </c>
      <c r="J1106" s="16">
        <v>133</v>
      </c>
      <c r="L1106" s="46"/>
      <c r="M1106" s="47"/>
      <c r="N1106" s="46"/>
      <c r="O1106" s="47"/>
      <c r="V1106" s="136"/>
      <c r="W1106" s="139"/>
      <c r="Y1106" s="147" t="str">
        <f t="shared" si="279"/>
        <v/>
      </c>
      <c r="AA1106" s="144" t="str">
        <f t="shared" si="280"/>
        <v/>
      </c>
      <c r="AB1106" s="140"/>
      <c r="AC1106" s="157"/>
      <c r="AD1106" s="158"/>
      <c r="AE1106" s="147"/>
      <c r="CY1106">
        <v>1501</v>
      </c>
      <c r="CZ1106">
        <v>8516</v>
      </c>
      <c r="DA1106">
        <v>21508</v>
      </c>
      <c r="DB1106">
        <v>20102</v>
      </c>
      <c r="DC1106">
        <v>6408</v>
      </c>
      <c r="DD1106">
        <v>973</v>
      </c>
      <c r="DK1106">
        <v>6495</v>
      </c>
      <c r="DL1106">
        <v>6495</v>
      </c>
      <c r="DM1106">
        <v>6495</v>
      </c>
      <c r="DN1106">
        <v>6495</v>
      </c>
      <c r="DO1106">
        <v>6495</v>
      </c>
      <c r="DP1106">
        <v>6495</v>
      </c>
      <c r="DQ1106">
        <v>6495</v>
      </c>
      <c r="DR1106">
        <v>6495</v>
      </c>
      <c r="DS1106">
        <v>6495</v>
      </c>
      <c r="DT1106">
        <v>7944</v>
      </c>
      <c r="DU1106">
        <v>1035</v>
      </c>
    </row>
    <row r="1107" spans="1:157">
      <c r="A1107" s="20">
        <v>6</v>
      </c>
      <c r="B1107" s="20" t="s">
        <v>46</v>
      </c>
      <c r="C1107" s="21"/>
      <c r="D1107" s="176">
        <v>126445</v>
      </c>
      <c r="E1107" s="176"/>
      <c r="F1107" s="176"/>
      <c r="G1107" s="21"/>
      <c r="H1107" s="22">
        <v>45573</v>
      </c>
      <c r="I1107" s="22">
        <v>45728</v>
      </c>
      <c r="J1107" s="21">
        <v>133</v>
      </c>
      <c r="L1107" s="46"/>
      <c r="M1107" s="47"/>
      <c r="N1107" s="46"/>
      <c r="O1107" s="47"/>
      <c r="V1107" s="136"/>
      <c r="W1107" s="139"/>
      <c r="Y1107" s="147" t="str">
        <f t="shared" si="279"/>
        <v/>
      </c>
      <c r="AA1107" s="144" t="str">
        <f t="shared" si="280"/>
        <v/>
      </c>
      <c r="AB1107" s="140"/>
      <c r="AC1107" s="157"/>
      <c r="AD1107" s="158"/>
      <c r="AE1107" s="147"/>
      <c r="CY1107">
        <v>1501</v>
      </c>
      <c r="CZ1107">
        <v>8516</v>
      </c>
      <c r="DA1107">
        <v>21508</v>
      </c>
      <c r="DB1107">
        <v>20102</v>
      </c>
      <c r="DC1107">
        <v>6408</v>
      </c>
      <c r="DD1107">
        <v>973</v>
      </c>
      <c r="DK1107">
        <v>6495</v>
      </c>
      <c r="DL1107">
        <v>6495</v>
      </c>
      <c r="DM1107">
        <v>6495</v>
      </c>
      <c r="DN1107">
        <v>6495</v>
      </c>
      <c r="DO1107">
        <v>6495</v>
      </c>
      <c r="DP1107">
        <v>6495</v>
      </c>
      <c r="DQ1107">
        <v>6495</v>
      </c>
      <c r="DR1107">
        <v>6495</v>
      </c>
      <c r="DS1107">
        <v>6495</v>
      </c>
      <c r="DT1107">
        <v>7944</v>
      </c>
      <c r="DU1107">
        <v>1035</v>
      </c>
    </row>
    <row r="1108" spans="1:157">
      <c r="B1108" t="s">
        <v>47</v>
      </c>
      <c r="C1108" s="18"/>
      <c r="D1108" s="175">
        <v>59008</v>
      </c>
      <c r="E1108" s="175"/>
      <c r="F1108" s="175"/>
      <c r="G1108" s="18"/>
      <c r="H1108" s="19">
        <v>45573</v>
      </c>
      <c r="I1108" s="19">
        <v>45611</v>
      </c>
      <c r="J1108" s="18">
        <v>33</v>
      </c>
      <c r="L1108" s="46"/>
      <c r="M1108" s="47"/>
      <c r="N1108" s="46"/>
      <c r="O1108" s="47"/>
      <c r="V1108" s="136"/>
      <c r="W1108" s="139"/>
      <c r="Y1108" s="147" t="str">
        <f t="shared" si="279"/>
        <v/>
      </c>
      <c r="AA1108" s="144" t="str">
        <f t="shared" si="280"/>
        <v/>
      </c>
      <c r="AB1108" s="140"/>
      <c r="AC1108" s="157"/>
      <c r="AD1108" s="158"/>
      <c r="AE1108" s="147"/>
      <c r="CY1108">
        <v>1501</v>
      </c>
      <c r="CZ1108">
        <v>8516</v>
      </c>
      <c r="DA1108">
        <v>21508</v>
      </c>
      <c r="DB1108">
        <v>20102</v>
      </c>
      <c r="DC1108">
        <v>6408</v>
      </c>
      <c r="DD1108">
        <v>973</v>
      </c>
    </row>
    <row r="1109" spans="1:157" ht="15" thickBot="1">
      <c r="A1109" s="18">
        <v>9</v>
      </c>
      <c r="B1109" s="18" t="s">
        <v>1094</v>
      </c>
      <c r="C1109" s="18" t="s">
        <v>1095</v>
      </c>
      <c r="D1109" s="175">
        <v>59008</v>
      </c>
      <c r="E1109" s="175" cm="1">
        <f t="array" ref="E1109">SUMPRODUCT(($AK$2:$GH$2&lt;='S(Week)'!$N$3)*(AK1109:GH1109)*1)</f>
        <v>59008</v>
      </c>
      <c r="F1109" s="175">
        <f>IFERROR(E1109*T1109,0)</f>
        <v>57435.940121535496</v>
      </c>
      <c r="G1109" s="18"/>
      <c r="H1109" s="19">
        <v>45573</v>
      </c>
      <c r="I1109" s="19">
        <v>45611</v>
      </c>
      <c r="J1109" s="18">
        <v>33</v>
      </c>
      <c r="L1109" s="46"/>
      <c r="M1109" s="47"/>
      <c r="N1109" s="46"/>
      <c r="O1109" s="47"/>
      <c r="T1109" s="83">
        <f>(E1110*T1110)+(E1111*T1111)+(E1112*T1112)</f>
        <v>0.97335852971691117</v>
      </c>
      <c r="V1109" s="136" t="str">
        <f>IF(($M1109="A")*($O1109="A")&gt;0,"Completed",IF($M1109="A","In Progress","Not started"))</f>
        <v>Not started</v>
      </c>
      <c r="W1109" s="139"/>
      <c r="Y1109" s="147" t="str">
        <f t="shared" si="279"/>
        <v/>
      </c>
      <c r="AA1109" s="144" t="str">
        <f t="shared" si="280"/>
        <v/>
      </c>
      <c r="AB1109" s="140"/>
      <c r="AC1109" s="157"/>
      <c r="AD1109" s="158"/>
      <c r="AE1109" s="147"/>
      <c r="CY1109">
        <v>1501</v>
      </c>
      <c r="CZ1109">
        <v>8516</v>
      </c>
      <c r="DA1109">
        <v>21508</v>
      </c>
      <c r="DB1109">
        <v>20102</v>
      </c>
      <c r="DC1109">
        <v>6408</v>
      </c>
      <c r="DD1109">
        <v>973</v>
      </c>
    </row>
    <row r="1110" spans="1:157" outlineLevel="6">
      <c r="A1110" s="18"/>
      <c r="B1110" s="18"/>
      <c r="C1110" s="25" t="s">
        <v>73</v>
      </c>
      <c r="D1110" s="175"/>
      <c r="E1110" s="175">
        <v>0.1</v>
      </c>
      <c r="F1110" s="175"/>
      <c r="G1110" s="19"/>
      <c r="H1110" s="19"/>
      <c r="I1110" s="18"/>
      <c r="L1110" s="46"/>
      <c r="M1110" s="47"/>
      <c r="N1110" s="46"/>
      <c r="O1110" s="47"/>
      <c r="P1110" s="53">
        <v>100</v>
      </c>
      <c r="Q1110" s="29" t="s">
        <v>51</v>
      </c>
      <c r="R1110" s="30">
        <v>100</v>
      </c>
      <c r="S1110" s="31" t="s">
        <v>51</v>
      </c>
      <c r="T1110" s="38">
        <f t="shared" ref="T1110:T1115" si="283">IFERROR($P1110/$R1110,0)</f>
        <v>1</v>
      </c>
      <c r="V1110" s="136"/>
      <c r="W1110" s="139">
        <v>100</v>
      </c>
      <c r="X1110" s="26" t="s">
        <v>52</v>
      </c>
      <c r="Y1110" s="147" t="str">
        <f t="shared" si="279"/>
        <v/>
      </c>
      <c r="Z1110" s="26" t="s">
        <v>52</v>
      </c>
      <c r="AA1110" s="144" t="str">
        <f t="shared" si="280"/>
        <v/>
      </c>
      <c r="AB1110" s="140" t="s">
        <v>52</v>
      </c>
      <c r="AC1110" s="159" t="s">
        <v>74</v>
      </c>
      <c r="AD1110" s="160" t="s">
        <v>75</v>
      </c>
      <c r="AE1110" s="160" t="s">
        <v>76</v>
      </c>
    </row>
    <row r="1111" spans="1:157" outlineLevel="6">
      <c r="A1111" s="18"/>
      <c r="B1111" s="18"/>
      <c r="C1111" s="25" t="s">
        <v>77</v>
      </c>
      <c r="D1111" s="175"/>
      <c r="E1111" s="175">
        <v>0.4</v>
      </c>
      <c r="F1111" s="175"/>
      <c r="G1111" s="19"/>
      <c r="H1111" s="19"/>
      <c r="I1111" s="18"/>
      <c r="L1111" s="46"/>
      <c r="M1111" s="47"/>
      <c r="N1111" s="46"/>
      <c r="O1111" s="47"/>
      <c r="P1111" s="54">
        <v>100</v>
      </c>
      <c r="Q1111" s="32" t="s">
        <v>51</v>
      </c>
      <c r="R1111" s="33">
        <v>100</v>
      </c>
      <c r="S1111" s="34" t="s">
        <v>51</v>
      </c>
      <c r="T1111" s="38">
        <f t="shared" si="283"/>
        <v>1</v>
      </c>
      <c r="V1111" s="136"/>
      <c r="W1111" s="139">
        <v>100</v>
      </c>
      <c r="X1111" s="26" t="s">
        <v>52</v>
      </c>
      <c r="Y1111" s="147" t="str">
        <f t="shared" si="279"/>
        <v/>
      </c>
      <c r="Z1111" s="26" t="s">
        <v>52</v>
      </c>
      <c r="AA1111" s="144" t="str">
        <f t="shared" si="280"/>
        <v/>
      </c>
      <c r="AB1111" s="140" t="s">
        <v>52</v>
      </c>
      <c r="AC1111" s="159" t="s">
        <v>74</v>
      </c>
      <c r="AD1111" s="160" t="s">
        <v>75</v>
      </c>
      <c r="AE1111" s="160" t="s">
        <v>76</v>
      </c>
    </row>
    <row r="1112" spans="1:157" ht="15" outlineLevel="6" thickBot="1">
      <c r="A1112" s="18"/>
      <c r="B1112" s="18"/>
      <c r="C1112" s="25" t="s">
        <v>80</v>
      </c>
      <c r="D1112" s="175"/>
      <c r="E1112" s="175">
        <v>0.5</v>
      </c>
      <c r="F1112" s="175"/>
      <c r="G1112" s="19"/>
      <c r="H1112" s="19"/>
      <c r="I1112" s="18"/>
      <c r="L1112" s="46"/>
      <c r="M1112" s="47"/>
      <c r="N1112" s="46"/>
      <c r="O1112" s="47"/>
      <c r="P1112" s="55">
        <f>283.5+99.75</f>
        <v>383.25</v>
      </c>
      <c r="Q1112" s="35" t="s">
        <v>82</v>
      </c>
      <c r="R1112" s="36">
        <f>299.07+105.75</f>
        <v>404.82</v>
      </c>
      <c r="S1112" s="37" t="s">
        <v>82</v>
      </c>
      <c r="T1112" s="38">
        <f t="shared" si="283"/>
        <v>0.94671705943382245</v>
      </c>
      <c r="V1112" s="136"/>
      <c r="W1112" s="139">
        <v>383.25</v>
      </c>
      <c r="X1112" s="26" t="s">
        <v>81</v>
      </c>
      <c r="Y1112" s="147" t="str">
        <f t="shared" si="279"/>
        <v/>
      </c>
      <c r="Z1112" s="26" t="s">
        <v>81</v>
      </c>
      <c r="AA1112" s="144" t="str">
        <f t="shared" si="280"/>
        <v/>
      </c>
      <c r="AB1112" s="140" t="s">
        <v>81</v>
      </c>
      <c r="AC1112" s="159" t="s">
        <v>74</v>
      </c>
      <c r="AD1112" s="160" t="s">
        <v>75</v>
      </c>
      <c r="AE1112" s="160" t="s">
        <v>76</v>
      </c>
    </row>
    <row r="1113" spans="1:157" ht="15" hidden="1" thickBot="1">
      <c r="B1113" t="s">
        <v>105</v>
      </c>
      <c r="C1113" s="18"/>
      <c r="D1113" s="175">
        <v>67437</v>
      </c>
      <c r="E1113" s="175"/>
      <c r="F1113" s="175"/>
      <c r="G1113" s="18"/>
      <c r="H1113" s="19">
        <v>45656</v>
      </c>
      <c r="I1113" s="19">
        <v>45728</v>
      </c>
      <c r="J1113" s="18">
        <v>62</v>
      </c>
      <c r="L1113" s="46"/>
      <c r="M1113" s="47"/>
      <c r="N1113" s="46"/>
      <c r="O1113" s="47"/>
      <c r="V1113" s="136"/>
      <c r="W1113" s="139"/>
      <c r="Y1113" s="147" t="str">
        <f t="shared" si="279"/>
        <v/>
      </c>
      <c r="AA1113" s="144" t="str">
        <f t="shared" si="280"/>
        <v/>
      </c>
      <c r="AB1113" s="140"/>
      <c r="AC1113" s="157"/>
      <c r="AD1113" s="158"/>
      <c r="AE1113" s="147"/>
      <c r="DK1113">
        <v>6495</v>
      </c>
      <c r="DL1113">
        <v>6495</v>
      </c>
      <c r="DM1113">
        <v>6495</v>
      </c>
      <c r="DN1113">
        <v>6495</v>
      </c>
      <c r="DO1113">
        <v>6495</v>
      </c>
      <c r="DP1113">
        <v>6495</v>
      </c>
      <c r="DQ1113">
        <v>6495</v>
      </c>
      <c r="DR1113">
        <v>6495</v>
      </c>
      <c r="DS1113">
        <v>6495</v>
      </c>
      <c r="DT1113">
        <v>7944</v>
      </c>
      <c r="DU1113">
        <v>1035</v>
      </c>
    </row>
    <row r="1114" spans="1:157" ht="15" hidden="1" thickBot="1">
      <c r="A1114" s="18">
        <v>9</v>
      </c>
      <c r="B1114" s="18" t="s">
        <v>1096</v>
      </c>
      <c r="C1114" s="18" t="s">
        <v>1097</v>
      </c>
      <c r="D1114" s="175">
        <v>59345</v>
      </c>
      <c r="E1114" s="175" cm="1">
        <f t="array" ref="E1114">SUMPRODUCT(($AK$2:$GH$2&lt;='S(Week)'!$N$3)*(AK1114:GH1114)*1)</f>
        <v>59341</v>
      </c>
      <c r="F1114" s="175">
        <f>IFERROR(E1114*T1114,0)</f>
        <v>0</v>
      </c>
      <c r="G1114" s="18"/>
      <c r="H1114" s="19">
        <v>45656</v>
      </c>
      <c r="I1114" s="19">
        <v>45719</v>
      </c>
      <c r="J1114" s="18">
        <v>55</v>
      </c>
      <c r="L1114" s="46"/>
      <c r="M1114" s="47"/>
      <c r="N1114" s="46"/>
      <c r="O1114" s="47"/>
      <c r="P1114" s="52"/>
      <c r="Q1114" s="39" t="s">
        <v>51</v>
      </c>
      <c r="R1114" s="40">
        <v>100</v>
      </c>
      <c r="S1114" s="41" t="s">
        <v>51</v>
      </c>
      <c r="T1114" s="38">
        <f t="shared" si="283"/>
        <v>0</v>
      </c>
      <c r="V1114" s="136" t="str">
        <f t="shared" ref="V1114:V1115" si="284">IF(($M1114="A")*($O1114="A")&gt;0,"Completed",IF($M1114="A","In Progress","Not started"))</f>
        <v>Not started</v>
      </c>
      <c r="W1114" s="139"/>
      <c r="X1114" s="26" t="s">
        <v>52</v>
      </c>
      <c r="Y1114" s="147" t="str">
        <f t="shared" si="279"/>
        <v/>
      </c>
      <c r="Z1114" s="26" t="s">
        <v>52</v>
      </c>
      <c r="AA1114" s="144" t="str">
        <f t="shared" si="280"/>
        <v/>
      </c>
      <c r="AB1114" s="140" t="s">
        <v>52</v>
      </c>
      <c r="AC1114" s="156" t="s">
        <v>189</v>
      </c>
      <c r="AD1114" s="147" t="s">
        <v>297</v>
      </c>
      <c r="AE1114" s="147" t="s">
        <v>191</v>
      </c>
      <c r="DK1114">
        <v>6495</v>
      </c>
      <c r="DL1114">
        <v>6495</v>
      </c>
      <c r="DM1114">
        <v>6495</v>
      </c>
      <c r="DN1114">
        <v>6495</v>
      </c>
      <c r="DO1114">
        <v>6495</v>
      </c>
      <c r="DP1114">
        <v>6495</v>
      </c>
      <c r="DQ1114">
        <v>6495</v>
      </c>
      <c r="DR1114">
        <v>6495</v>
      </c>
      <c r="DS1114">
        <v>6495</v>
      </c>
      <c r="DT1114">
        <v>886</v>
      </c>
    </row>
    <row r="1115" spans="1:157" ht="15" hidden="1" thickBot="1">
      <c r="A1115" s="18">
        <v>9</v>
      </c>
      <c r="B1115" s="18" t="s">
        <v>1098</v>
      </c>
      <c r="C1115" s="18" t="s">
        <v>1099</v>
      </c>
      <c r="D1115" s="175">
        <v>8092</v>
      </c>
      <c r="E1115" s="175" cm="1">
        <f t="array" ref="E1115">SUMPRODUCT(($AK$2:$GH$2&lt;='S(Week)'!$N$3)*(AK1115:GH1115)*1)</f>
        <v>8092</v>
      </c>
      <c r="F1115" s="175">
        <f>IFERROR(E1115*T1115,0)</f>
        <v>0</v>
      </c>
      <c r="G1115" s="18"/>
      <c r="H1115" s="19">
        <v>45719</v>
      </c>
      <c r="I1115" s="19">
        <v>45728</v>
      </c>
      <c r="J1115" s="18">
        <v>7</v>
      </c>
      <c r="L1115" s="46"/>
      <c r="M1115" s="47"/>
      <c r="N1115" s="46"/>
      <c r="O1115" s="47"/>
      <c r="P1115" s="52"/>
      <c r="Q1115" s="39" t="s">
        <v>51</v>
      </c>
      <c r="R1115" s="40">
        <v>100</v>
      </c>
      <c r="S1115" s="41" t="s">
        <v>51</v>
      </c>
      <c r="T1115" s="38">
        <f t="shared" si="283"/>
        <v>0</v>
      </c>
      <c r="V1115" s="136" t="str">
        <f t="shared" si="284"/>
        <v>Not started</v>
      </c>
      <c r="W1115" s="139"/>
      <c r="X1115" s="26" t="s">
        <v>52</v>
      </c>
      <c r="Y1115" s="147" t="str">
        <f t="shared" si="279"/>
        <v/>
      </c>
      <c r="Z1115" s="26" t="s">
        <v>52</v>
      </c>
      <c r="AA1115" s="144" t="str">
        <f t="shared" si="280"/>
        <v/>
      </c>
      <c r="AB1115" s="140" t="s">
        <v>52</v>
      </c>
      <c r="AC1115" s="156" t="s">
        <v>189</v>
      </c>
      <c r="AD1115" s="147" t="s">
        <v>297</v>
      </c>
      <c r="AE1115" s="147" t="s">
        <v>191</v>
      </c>
      <c r="DT1115">
        <v>7057</v>
      </c>
      <c r="DU1115">
        <v>1035</v>
      </c>
    </row>
    <row r="1116" spans="1:157">
      <c r="A1116" s="15">
        <v>5</v>
      </c>
      <c r="B1116" s="15" t="s">
        <v>324</v>
      </c>
      <c r="C1116" s="16"/>
      <c r="D1116" s="174">
        <v>126445</v>
      </c>
      <c r="E1116" s="174"/>
      <c r="F1116" s="174"/>
      <c r="G1116" s="16"/>
      <c r="H1116" s="17">
        <v>45601</v>
      </c>
      <c r="I1116" s="17">
        <v>45950</v>
      </c>
      <c r="J1116" s="16">
        <v>299</v>
      </c>
      <c r="L1116" s="46"/>
      <c r="M1116" s="47"/>
      <c r="N1116" s="46"/>
      <c r="O1116" s="47"/>
      <c r="V1116" s="136"/>
      <c r="W1116" s="139"/>
      <c r="Y1116" s="147" t="str">
        <f t="shared" si="279"/>
        <v/>
      </c>
      <c r="AA1116" s="144" t="str">
        <f t="shared" si="280"/>
        <v/>
      </c>
      <c r="AB1116" s="140"/>
      <c r="AC1116" s="157"/>
      <c r="AD1116" s="158"/>
      <c r="AE1116" s="147"/>
      <c r="DC1116">
        <v>532</v>
      </c>
      <c r="DD1116">
        <v>1800</v>
      </c>
      <c r="DE1116">
        <v>5336</v>
      </c>
      <c r="DF1116">
        <v>10280</v>
      </c>
      <c r="DG1116">
        <v>14688</v>
      </c>
      <c r="DH1116">
        <v>13210</v>
      </c>
      <c r="DI1116">
        <v>7947</v>
      </c>
      <c r="DJ1116">
        <v>3700</v>
      </c>
      <c r="DK1116">
        <v>1255</v>
      </c>
      <c r="DL1116">
        <v>260</v>
      </c>
      <c r="EK1116">
        <v>2171</v>
      </c>
      <c r="EL1116">
        <v>6514</v>
      </c>
      <c r="EM1116">
        <v>6514</v>
      </c>
      <c r="EN1116">
        <v>6514</v>
      </c>
      <c r="EO1116">
        <v>6514</v>
      </c>
      <c r="EP1116">
        <v>6514</v>
      </c>
      <c r="EQ1116">
        <v>6514</v>
      </c>
      <c r="ER1116">
        <v>6514</v>
      </c>
      <c r="ES1116">
        <v>6514</v>
      </c>
      <c r="ET1116">
        <v>5401</v>
      </c>
      <c r="EY1116">
        <v>539</v>
      </c>
      <c r="EZ1116">
        <v>7215</v>
      </c>
      <c r="FA1116">
        <v>2</v>
      </c>
    </row>
    <row r="1117" spans="1:157">
      <c r="A1117" s="20">
        <v>6</v>
      </c>
      <c r="B1117" s="20" t="s">
        <v>46</v>
      </c>
      <c r="C1117" s="21"/>
      <c r="D1117" s="176">
        <v>126445</v>
      </c>
      <c r="E1117" s="176"/>
      <c r="F1117" s="176"/>
      <c r="G1117" s="21"/>
      <c r="H1117" s="22">
        <v>45601</v>
      </c>
      <c r="I1117" s="22">
        <v>45950</v>
      </c>
      <c r="J1117" s="21">
        <v>299</v>
      </c>
      <c r="L1117" s="46"/>
      <c r="M1117" s="47"/>
      <c r="N1117" s="46"/>
      <c r="O1117" s="47"/>
      <c r="V1117" s="136"/>
      <c r="W1117" s="139"/>
      <c r="Y1117" s="147" t="str">
        <f t="shared" si="279"/>
        <v/>
      </c>
      <c r="AA1117" s="144" t="str">
        <f t="shared" si="280"/>
        <v/>
      </c>
      <c r="AB1117" s="140"/>
      <c r="AC1117" s="157"/>
      <c r="AD1117" s="158"/>
      <c r="AE1117" s="147"/>
      <c r="DC1117">
        <v>532</v>
      </c>
      <c r="DD1117">
        <v>1800</v>
      </c>
      <c r="DE1117">
        <v>5336</v>
      </c>
      <c r="DF1117">
        <v>10280</v>
      </c>
      <c r="DG1117">
        <v>14688</v>
      </c>
      <c r="DH1117">
        <v>13210</v>
      </c>
      <c r="DI1117">
        <v>7947</v>
      </c>
      <c r="DJ1117">
        <v>3700</v>
      </c>
      <c r="DK1117">
        <v>1255</v>
      </c>
      <c r="DL1117">
        <v>260</v>
      </c>
      <c r="EK1117">
        <v>2171</v>
      </c>
      <c r="EL1117">
        <v>6514</v>
      </c>
      <c r="EM1117">
        <v>6514</v>
      </c>
      <c r="EN1117">
        <v>6514</v>
      </c>
      <c r="EO1117">
        <v>6514</v>
      </c>
      <c r="EP1117">
        <v>6514</v>
      </c>
      <c r="EQ1117">
        <v>6514</v>
      </c>
      <c r="ER1117">
        <v>6514</v>
      </c>
      <c r="ES1117">
        <v>6514</v>
      </c>
      <c r="ET1117">
        <v>5401</v>
      </c>
      <c r="EY1117">
        <v>539</v>
      </c>
      <c r="EZ1117">
        <v>7215</v>
      </c>
      <c r="FA1117">
        <v>2</v>
      </c>
    </row>
    <row r="1118" spans="1:157">
      <c r="B1118" t="s">
        <v>47</v>
      </c>
      <c r="C1118" s="18"/>
      <c r="D1118" s="175">
        <v>59008</v>
      </c>
      <c r="E1118" s="175"/>
      <c r="F1118" s="175"/>
      <c r="G1118" s="18"/>
      <c r="H1118" s="19">
        <v>45601</v>
      </c>
      <c r="I1118" s="19">
        <v>45665</v>
      </c>
      <c r="J1118" s="18">
        <v>55</v>
      </c>
      <c r="L1118" s="46"/>
      <c r="M1118" s="47"/>
      <c r="N1118" s="46"/>
      <c r="O1118" s="47"/>
      <c r="V1118" s="136"/>
      <c r="W1118" s="139"/>
      <c r="Y1118" s="147" t="str">
        <f t="shared" si="279"/>
        <v/>
      </c>
      <c r="AA1118" s="144" t="str">
        <f t="shared" si="280"/>
        <v/>
      </c>
      <c r="AB1118" s="140"/>
      <c r="AC1118" s="157"/>
      <c r="AD1118" s="158"/>
      <c r="AE1118" s="147"/>
      <c r="DC1118">
        <v>532</v>
      </c>
      <c r="DD1118">
        <v>1800</v>
      </c>
      <c r="DE1118">
        <v>5336</v>
      </c>
      <c r="DF1118">
        <v>10280</v>
      </c>
      <c r="DG1118">
        <v>14688</v>
      </c>
      <c r="DH1118">
        <v>13210</v>
      </c>
      <c r="DI1118">
        <v>7947</v>
      </c>
      <c r="DJ1118">
        <v>3700</v>
      </c>
      <c r="DK1118">
        <v>1255</v>
      </c>
      <c r="DL1118">
        <v>260</v>
      </c>
    </row>
    <row r="1119" spans="1:157" ht="15" thickBot="1">
      <c r="A1119" s="18">
        <v>9</v>
      </c>
      <c r="B1119" s="18" t="s">
        <v>1100</v>
      </c>
      <c r="C1119" s="18" t="s">
        <v>1101</v>
      </c>
      <c r="D1119" s="175">
        <v>59008</v>
      </c>
      <c r="E1119" s="175" cm="1">
        <f t="array" ref="E1119">SUMPRODUCT(($AK$2:$GH$2&lt;='S(Week)'!$N$3)*(AK1119:GH1119)*1)</f>
        <v>59008</v>
      </c>
      <c r="F1119" s="175">
        <f>IFERROR(E1119*T1119,0)</f>
        <v>51354.619687620434</v>
      </c>
      <c r="G1119" s="18"/>
      <c r="H1119" s="19">
        <v>45601</v>
      </c>
      <c r="I1119" s="19">
        <v>45665</v>
      </c>
      <c r="J1119" s="18">
        <v>55</v>
      </c>
      <c r="L1119" s="46"/>
      <c r="M1119" s="47"/>
      <c r="N1119" s="46"/>
      <c r="O1119" s="47"/>
      <c r="T1119" s="83">
        <f>(E1120*T1120)+(E1121*T1121)+(E1122*T1122)</f>
        <v>0.87029927615951119</v>
      </c>
      <c r="V1119" s="136" t="str">
        <f>IF(($M1119="A")*($O1119="A")&gt;0,"Completed",IF($M1119="A","In Progress","Not started"))</f>
        <v>Not started</v>
      </c>
      <c r="W1119" s="139"/>
      <c r="Y1119" s="147" t="str">
        <f t="shared" si="279"/>
        <v/>
      </c>
      <c r="AA1119" s="144" t="str">
        <f t="shared" si="280"/>
        <v/>
      </c>
      <c r="AB1119" s="140"/>
      <c r="AC1119" s="157"/>
      <c r="AD1119" s="158"/>
      <c r="AE1119" s="147"/>
      <c r="DC1119">
        <v>532</v>
      </c>
      <c r="DD1119">
        <v>1800</v>
      </c>
      <c r="DE1119">
        <v>5336</v>
      </c>
      <c r="DF1119">
        <v>10280</v>
      </c>
      <c r="DG1119">
        <v>14688</v>
      </c>
      <c r="DH1119">
        <v>13210</v>
      </c>
      <c r="DI1119">
        <v>7947</v>
      </c>
      <c r="DJ1119">
        <v>3700</v>
      </c>
      <c r="DK1119">
        <v>1255</v>
      </c>
      <c r="DL1119">
        <v>260</v>
      </c>
    </row>
    <row r="1120" spans="1:157" outlineLevel="6">
      <c r="A1120" s="18"/>
      <c r="B1120" s="18"/>
      <c r="C1120" s="25" t="s">
        <v>73</v>
      </c>
      <c r="D1120" s="175"/>
      <c r="E1120" s="175">
        <v>0.1</v>
      </c>
      <c r="F1120" s="175"/>
      <c r="G1120" s="19"/>
      <c r="H1120" s="19"/>
      <c r="I1120" s="18"/>
      <c r="L1120" s="46"/>
      <c r="M1120" s="47"/>
      <c r="N1120" s="46"/>
      <c r="O1120" s="47"/>
      <c r="P1120" s="53">
        <v>100</v>
      </c>
      <c r="Q1120" s="29" t="s">
        <v>51</v>
      </c>
      <c r="R1120" s="30">
        <v>100</v>
      </c>
      <c r="S1120" s="31" t="s">
        <v>51</v>
      </c>
      <c r="T1120" s="38">
        <f t="shared" ref="T1120:T1125" si="285">IFERROR($P1120/$R1120,0)</f>
        <v>1</v>
      </c>
      <c r="V1120" s="136"/>
      <c r="W1120" s="139">
        <v>100</v>
      </c>
      <c r="X1120" s="26" t="s">
        <v>52</v>
      </c>
      <c r="Y1120" s="147" t="str">
        <f t="shared" si="279"/>
        <v/>
      </c>
      <c r="Z1120" s="26" t="s">
        <v>52</v>
      </c>
      <c r="AA1120" s="144" t="str">
        <f t="shared" si="280"/>
        <v/>
      </c>
      <c r="AB1120" s="140" t="s">
        <v>52</v>
      </c>
      <c r="AC1120" s="159" t="s">
        <v>74</v>
      </c>
      <c r="AD1120" s="160" t="s">
        <v>75</v>
      </c>
      <c r="AE1120" s="160" t="s">
        <v>76</v>
      </c>
    </row>
    <row r="1121" spans="1:169" outlineLevel="6">
      <c r="A1121" s="18"/>
      <c r="B1121" s="18"/>
      <c r="C1121" s="25" t="s">
        <v>77</v>
      </c>
      <c r="D1121" s="175"/>
      <c r="E1121" s="175">
        <v>0.4</v>
      </c>
      <c r="F1121" s="175"/>
      <c r="G1121" s="19"/>
      <c r="H1121" s="19"/>
      <c r="I1121" s="18"/>
      <c r="L1121" s="46"/>
      <c r="M1121" s="47"/>
      <c r="N1121" s="46"/>
      <c r="O1121" s="47"/>
      <c r="P1121" s="54">
        <v>95</v>
      </c>
      <c r="Q1121" s="32" t="s">
        <v>51</v>
      </c>
      <c r="R1121" s="33">
        <v>100</v>
      </c>
      <c r="S1121" s="34" t="s">
        <v>51</v>
      </c>
      <c r="T1121" s="38">
        <f t="shared" si="285"/>
        <v>0.95</v>
      </c>
      <c r="V1121" s="136"/>
      <c r="W1121" s="139">
        <v>95</v>
      </c>
      <c r="X1121" s="26" t="s">
        <v>52</v>
      </c>
      <c r="Y1121" s="147" t="str">
        <f t="shared" si="279"/>
        <v/>
      </c>
      <c r="Z1121" s="26" t="s">
        <v>52</v>
      </c>
      <c r="AA1121" s="144" t="str">
        <f t="shared" si="280"/>
        <v/>
      </c>
      <c r="AB1121" s="140" t="s">
        <v>52</v>
      </c>
      <c r="AC1121" s="159" t="s">
        <v>74</v>
      </c>
      <c r="AD1121" s="160" t="s">
        <v>75</v>
      </c>
      <c r="AE1121" s="160" t="s">
        <v>76</v>
      </c>
    </row>
    <row r="1122" spans="1:169" ht="15" outlineLevel="6" thickBot="1">
      <c r="A1122" s="18"/>
      <c r="B1122" s="18"/>
      <c r="C1122" s="25" t="s">
        <v>80</v>
      </c>
      <c r="D1122" s="175"/>
      <c r="E1122" s="175">
        <v>0.5</v>
      </c>
      <c r="F1122" s="175"/>
      <c r="G1122" s="19"/>
      <c r="H1122" s="19"/>
      <c r="I1122" s="18"/>
      <c r="L1122" s="46"/>
      <c r="M1122" s="47"/>
      <c r="N1122" s="46"/>
      <c r="O1122" s="47"/>
      <c r="P1122" s="55">
        <f>275.4+58.8</f>
        <v>334.2</v>
      </c>
      <c r="Q1122" s="35" t="s">
        <v>82</v>
      </c>
      <c r="R1122" s="36">
        <v>428.13299999999998</v>
      </c>
      <c r="S1122" s="37" t="s">
        <v>82</v>
      </c>
      <c r="T1122" s="38">
        <f t="shared" si="285"/>
        <v>0.78059855231902242</v>
      </c>
      <c r="V1122" s="136"/>
      <c r="W1122" s="139">
        <v>334.2</v>
      </c>
      <c r="X1122" s="26" t="s">
        <v>81</v>
      </c>
      <c r="Y1122" s="147" t="str">
        <f t="shared" si="279"/>
        <v/>
      </c>
      <c r="Z1122" s="26" t="s">
        <v>81</v>
      </c>
      <c r="AA1122" s="144" t="str">
        <f t="shared" si="280"/>
        <v/>
      </c>
      <c r="AB1122" s="140" t="s">
        <v>81</v>
      </c>
      <c r="AC1122" s="159" t="s">
        <v>74</v>
      </c>
      <c r="AD1122" s="160" t="s">
        <v>75</v>
      </c>
      <c r="AE1122" s="160" t="s">
        <v>76</v>
      </c>
    </row>
    <row r="1123" spans="1:169" ht="15" hidden="1" thickBot="1">
      <c r="B1123" t="s">
        <v>105</v>
      </c>
      <c r="C1123" s="18"/>
      <c r="D1123" s="175">
        <v>67437</v>
      </c>
      <c r="E1123" s="175"/>
      <c r="F1123" s="175"/>
      <c r="G1123" s="18"/>
      <c r="H1123" s="19">
        <v>45842</v>
      </c>
      <c r="I1123" s="19">
        <v>45950</v>
      </c>
      <c r="J1123" s="18">
        <v>92</v>
      </c>
      <c r="L1123" s="46"/>
      <c r="M1123" s="47"/>
      <c r="N1123" s="46"/>
      <c r="O1123" s="47"/>
      <c r="V1123" s="136"/>
      <c r="W1123" s="139"/>
      <c r="Y1123" s="147" t="str">
        <f t="shared" si="279"/>
        <v/>
      </c>
      <c r="AA1123" s="144" t="str">
        <f t="shared" si="280"/>
        <v/>
      </c>
      <c r="AB1123" s="140"/>
      <c r="AC1123" s="157"/>
      <c r="AD1123" s="158"/>
      <c r="AE1123" s="147"/>
      <c r="EK1123">
        <v>2171</v>
      </c>
      <c r="EL1123">
        <v>6514</v>
      </c>
      <c r="EM1123">
        <v>6514</v>
      </c>
      <c r="EN1123">
        <v>6514</v>
      </c>
      <c r="EO1123">
        <v>6514</v>
      </c>
      <c r="EP1123">
        <v>6514</v>
      </c>
      <c r="EQ1123">
        <v>6514</v>
      </c>
      <c r="ER1123">
        <v>6514</v>
      </c>
      <c r="ES1123">
        <v>6514</v>
      </c>
      <c r="ET1123">
        <v>5401</v>
      </c>
      <c r="EY1123">
        <v>539</v>
      </c>
      <c r="EZ1123">
        <v>7215</v>
      </c>
      <c r="FA1123">
        <v>2</v>
      </c>
    </row>
    <row r="1124" spans="1:169" ht="15" hidden="1" thickBot="1">
      <c r="A1124" s="18">
        <v>9</v>
      </c>
      <c r="B1124" s="18" t="s">
        <v>1102</v>
      </c>
      <c r="C1124" s="18" t="s">
        <v>1103</v>
      </c>
      <c r="D1124" s="175">
        <v>59682</v>
      </c>
      <c r="E1124" s="175" cm="1">
        <f t="array" ref="E1124">SUMPRODUCT(($AK$2:$GH$2&lt;='S(Week)'!$N$3)*(AK1124:GH1124)*1)</f>
        <v>59684</v>
      </c>
      <c r="F1124" s="175">
        <f>IFERROR(E1124*T1124,0)</f>
        <v>0</v>
      </c>
      <c r="G1124" s="18"/>
      <c r="H1124" s="19">
        <v>45842</v>
      </c>
      <c r="I1124" s="19">
        <v>45905</v>
      </c>
      <c r="J1124" s="18">
        <v>55</v>
      </c>
      <c r="L1124" s="46"/>
      <c r="M1124" s="47"/>
      <c r="N1124" s="46"/>
      <c r="O1124" s="47"/>
      <c r="P1124" s="52"/>
      <c r="Q1124" s="39" t="s">
        <v>51</v>
      </c>
      <c r="R1124" s="40">
        <v>100</v>
      </c>
      <c r="S1124" s="41" t="s">
        <v>51</v>
      </c>
      <c r="T1124" s="38">
        <f t="shared" si="285"/>
        <v>0</v>
      </c>
      <c r="V1124" s="136" t="str">
        <f t="shared" ref="V1124:V1125" si="286">IF(($M1124="A")*($O1124="A")&gt;0,"Completed",IF($M1124="A","In Progress","Not started"))</f>
        <v>Not started</v>
      </c>
      <c r="W1124" s="139"/>
      <c r="X1124" s="26" t="s">
        <v>52</v>
      </c>
      <c r="Y1124" s="147" t="str">
        <f t="shared" si="279"/>
        <v/>
      </c>
      <c r="Z1124" s="26" t="s">
        <v>52</v>
      </c>
      <c r="AA1124" s="144" t="str">
        <f t="shared" si="280"/>
        <v/>
      </c>
      <c r="AB1124" s="140" t="s">
        <v>52</v>
      </c>
      <c r="AC1124" s="156" t="s">
        <v>189</v>
      </c>
      <c r="AD1124" s="147" t="s">
        <v>297</v>
      </c>
      <c r="AE1124" s="147" t="s">
        <v>191</v>
      </c>
      <c r="EK1124">
        <v>2171</v>
      </c>
      <c r="EL1124">
        <v>6514</v>
      </c>
      <c r="EM1124">
        <v>6514</v>
      </c>
      <c r="EN1124">
        <v>6514</v>
      </c>
      <c r="EO1124">
        <v>6514</v>
      </c>
      <c r="EP1124">
        <v>6514</v>
      </c>
      <c r="EQ1124">
        <v>6514</v>
      </c>
      <c r="ER1124">
        <v>6514</v>
      </c>
      <c r="ES1124">
        <v>6514</v>
      </c>
      <c r="ET1124">
        <v>5401</v>
      </c>
    </row>
    <row r="1125" spans="1:169" ht="15" hidden="1" thickBot="1">
      <c r="A1125" s="18">
        <v>9</v>
      </c>
      <c r="B1125" s="18" t="s">
        <v>1104</v>
      </c>
      <c r="C1125" s="18" t="s">
        <v>1105</v>
      </c>
      <c r="D1125" s="175">
        <v>7755</v>
      </c>
      <c r="E1125" s="175" cm="1">
        <f t="array" ref="E1125">SUMPRODUCT(($AK$2:$GH$2&lt;='S(Week)'!$N$3)*(AK1125:GH1125)*1)</f>
        <v>7756</v>
      </c>
      <c r="F1125" s="175">
        <f>IFERROR(E1125*T1125,0)</f>
        <v>0</v>
      </c>
      <c r="G1125" s="18"/>
      <c r="H1125" s="19">
        <v>45941</v>
      </c>
      <c r="I1125" s="19">
        <v>45950</v>
      </c>
      <c r="J1125" s="18">
        <v>7</v>
      </c>
      <c r="L1125" s="46"/>
      <c r="M1125" s="47"/>
      <c r="N1125" s="46"/>
      <c r="O1125" s="47"/>
      <c r="P1125" s="52"/>
      <c r="Q1125" s="39" t="s">
        <v>51</v>
      </c>
      <c r="R1125" s="40">
        <v>100</v>
      </c>
      <c r="S1125" s="41" t="s">
        <v>51</v>
      </c>
      <c r="T1125" s="38">
        <f t="shared" si="285"/>
        <v>0</v>
      </c>
      <c r="V1125" s="136" t="str">
        <f t="shared" si="286"/>
        <v>Not started</v>
      </c>
      <c r="W1125" s="139"/>
      <c r="X1125" s="26" t="s">
        <v>52</v>
      </c>
      <c r="Y1125" s="147" t="str">
        <f t="shared" si="279"/>
        <v/>
      </c>
      <c r="Z1125" s="26" t="s">
        <v>52</v>
      </c>
      <c r="AA1125" s="144" t="str">
        <f t="shared" si="280"/>
        <v/>
      </c>
      <c r="AB1125" s="140" t="s">
        <v>52</v>
      </c>
      <c r="AC1125" s="156" t="s">
        <v>189</v>
      </c>
      <c r="AD1125" s="147" t="s">
        <v>297</v>
      </c>
      <c r="AE1125" s="147" t="s">
        <v>191</v>
      </c>
      <c r="EY1125">
        <v>539</v>
      </c>
      <c r="EZ1125">
        <v>7215</v>
      </c>
      <c r="FA1125">
        <v>2</v>
      </c>
    </row>
    <row r="1126" spans="1:169" hidden="1">
      <c r="A1126" s="15">
        <v>5</v>
      </c>
      <c r="B1126" s="15" t="s">
        <v>331</v>
      </c>
      <c r="C1126" s="16"/>
      <c r="D1126" s="174">
        <v>67434</v>
      </c>
      <c r="E1126" s="174"/>
      <c r="F1126" s="174"/>
      <c r="G1126" s="16"/>
      <c r="H1126" s="17">
        <v>45892</v>
      </c>
      <c r="I1126" s="17">
        <v>46037</v>
      </c>
      <c r="J1126" s="16">
        <v>124</v>
      </c>
      <c r="L1126" s="46"/>
      <c r="M1126" s="47"/>
      <c r="N1126" s="46"/>
      <c r="O1126" s="47"/>
      <c r="V1126" s="136"/>
      <c r="W1126" s="139"/>
      <c r="Y1126" s="147" t="str">
        <f t="shared" si="279"/>
        <v/>
      </c>
      <c r="AA1126" s="144" t="str">
        <f t="shared" si="280"/>
        <v/>
      </c>
      <c r="AB1126" s="140"/>
      <c r="AC1126" s="157"/>
      <c r="AD1126" s="158"/>
      <c r="AE1126" s="147"/>
      <c r="ER1126">
        <v>311</v>
      </c>
      <c r="ES1126">
        <v>3585</v>
      </c>
      <c r="ET1126">
        <v>5185</v>
      </c>
      <c r="EU1126">
        <v>7089</v>
      </c>
      <c r="EV1126">
        <v>8644</v>
      </c>
      <c r="EW1126">
        <v>8594</v>
      </c>
      <c r="EX1126">
        <v>6311</v>
      </c>
      <c r="EY1126">
        <v>6448</v>
      </c>
      <c r="EZ1126">
        <v>3100</v>
      </c>
      <c r="FA1126">
        <v>3331</v>
      </c>
      <c r="FB1126">
        <v>2140</v>
      </c>
      <c r="FC1126">
        <v>2160</v>
      </c>
      <c r="FD1126">
        <v>1871</v>
      </c>
      <c r="FI1126">
        <v>109</v>
      </c>
      <c r="FJ1126">
        <v>1674</v>
      </c>
      <c r="FK1126">
        <v>4617</v>
      </c>
      <c r="FL1126">
        <v>2059</v>
      </c>
      <c r="FM1126">
        <v>205</v>
      </c>
    </row>
    <row r="1127" spans="1:169" hidden="1">
      <c r="A1127" s="20">
        <v>6</v>
      </c>
      <c r="B1127" s="20" t="s">
        <v>46</v>
      </c>
      <c r="C1127" s="21"/>
      <c r="D1127" s="176">
        <v>67434</v>
      </c>
      <c r="E1127" s="176"/>
      <c r="F1127" s="176"/>
      <c r="G1127" s="21"/>
      <c r="H1127" s="22">
        <v>45892</v>
      </c>
      <c r="I1127" s="22">
        <v>46037</v>
      </c>
      <c r="J1127" s="21">
        <v>124</v>
      </c>
      <c r="L1127" s="46"/>
      <c r="M1127" s="47"/>
      <c r="N1127" s="46"/>
      <c r="O1127" s="47"/>
      <c r="V1127" s="136"/>
      <c r="W1127" s="139"/>
      <c r="Y1127" s="147" t="str">
        <f t="shared" si="279"/>
        <v/>
      </c>
      <c r="AA1127" s="144" t="str">
        <f t="shared" si="280"/>
        <v/>
      </c>
      <c r="AB1127" s="140"/>
      <c r="AC1127" s="157"/>
      <c r="AD1127" s="158"/>
      <c r="AE1127" s="147"/>
      <c r="ER1127">
        <v>311</v>
      </c>
      <c r="ES1127">
        <v>3585</v>
      </c>
      <c r="ET1127">
        <v>5185</v>
      </c>
      <c r="EU1127">
        <v>7089</v>
      </c>
      <c r="EV1127">
        <v>8644</v>
      </c>
      <c r="EW1127">
        <v>8594</v>
      </c>
      <c r="EX1127">
        <v>6311</v>
      </c>
      <c r="EY1127">
        <v>6448</v>
      </c>
      <c r="EZ1127">
        <v>3100</v>
      </c>
      <c r="FA1127">
        <v>3331</v>
      </c>
      <c r="FB1127">
        <v>2140</v>
      </c>
      <c r="FC1127">
        <v>2160</v>
      </c>
      <c r="FD1127">
        <v>1871</v>
      </c>
      <c r="FI1127">
        <v>109</v>
      </c>
      <c r="FJ1127">
        <v>1674</v>
      </c>
      <c r="FK1127">
        <v>4617</v>
      </c>
      <c r="FL1127">
        <v>2059</v>
      </c>
      <c r="FM1127">
        <v>205</v>
      </c>
    </row>
    <row r="1128" spans="1:169" ht="15" hidden="1" thickBot="1">
      <c r="B1128" t="s">
        <v>105</v>
      </c>
      <c r="C1128" s="18"/>
      <c r="D1128" s="175">
        <v>67434</v>
      </c>
      <c r="E1128" s="175"/>
      <c r="F1128" s="175"/>
      <c r="G1128" s="18"/>
      <c r="H1128" s="19">
        <v>45892</v>
      </c>
      <c r="I1128" s="19">
        <v>46037</v>
      </c>
      <c r="J1128" s="18">
        <v>124</v>
      </c>
      <c r="L1128" s="46"/>
      <c r="M1128" s="47"/>
      <c r="N1128" s="46"/>
      <c r="O1128" s="47"/>
      <c r="V1128" s="136"/>
      <c r="W1128" s="139"/>
      <c r="Y1128" s="147" t="str">
        <f t="shared" si="279"/>
        <v/>
      </c>
      <c r="AA1128" s="144" t="str">
        <f t="shared" si="280"/>
        <v/>
      </c>
      <c r="AB1128" s="140"/>
      <c r="AC1128" s="157"/>
      <c r="AD1128" s="158"/>
      <c r="AE1128" s="147"/>
      <c r="ER1128">
        <v>311</v>
      </c>
      <c r="ES1128">
        <v>3585</v>
      </c>
      <c r="ET1128">
        <v>5185</v>
      </c>
      <c r="EU1128">
        <v>7089</v>
      </c>
      <c r="EV1128">
        <v>8644</v>
      </c>
      <c r="EW1128">
        <v>8594</v>
      </c>
      <c r="EX1128">
        <v>6311</v>
      </c>
      <c r="EY1128">
        <v>6448</v>
      </c>
      <c r="EZ1128">
        <v>3100</v>
      </c>
      <c r="FA1128">
        <v>3331</v>
      </c>
      <c r="FB1128">
        <v>2140</v>
      </c>
      <c r="FC1128">
        <v>2160</v>
      </c>
      <c r="FD1128">
        <v>1871</v>
      </c>
      <c r="FI1128">
        <v>109</v>
      </c>
      <c r="FJ1128">
        <v>1674</v>
      </c>
      <c r="FK1128">
        <v>4617</v>
      </c>
      <c r="FL1128">
        <v>2059</v>
      </c>
      <c r="FM1128">
        <v>205</v>
      </c>
    </row>
    <row r="1129" spans="1:169" ht="15" hidden="1" thickBot="1">
      <c r="A1129" s="18">
        <v>9</v>
      </c>
      <c r="B1129" s="18" t="s">
        <v>1106</v>
      </c>
      <c r="C1129" s="18" t="s">
        <v>1107</v>
      </c>
      <c r="D1129" s="175">
        <v>13332</v>
      </c>
      <c r="E1129" s="175" cm="1">
        <f t="array" ref="E1129">SUMPRODUCT(($AK$2:$GH$2&lt;='S(Week)'!$N$3)*(AK1129:GH1129)*1)</f>
        <v>13331</v>
      </c>
      <c r="F1129" s="175">
        <f t="shared" ref="F1129:F1139" si="287">IFERROR(E1129*T1129,0)</f>
        <v>0</v>
      </c>
      <c r="G1129" s="18"/>
      <c r="H1129" s="19">
        <v>45892</v>
      </c>
      <c r="I1129" s="19">
        <v>45936</v>
      </c>
      <c r="J1129" s="18">
        <v>37</v>
      </c>
      <c r="L1129" s="46"/>
      <c r="M1129" s="47"/>
      <c r="N1129" s="46"/>
      <c r="O1129" s="47"/>
      <c r="P1129" s="52"/>
      <c r="Q1129" s="39" t="s">
        <v>51</v>
      </c>
      <c r="R1129" s="40">
        <v>100</v>
      </c>
      <c r="S1129" s="41" t="s">
        <v>51</v>
      </c>
      <c r="T1129" s="38">
        <f t="shared" ref="T1129:T1139" si="288">IFERROR($P1129/$R1129,0)</f>
        <v>0</v>
      </c>
      <c r="V1129" s="136" t="str">
        <f t="shared" ref="V1129:V1139" si="289">IF(($M1129="A")*($O1129="A")&gt;0,"Completed",IF($M1129="A","In Progress","Not started"))</f>
        <v>Not started</v>
      </c>
      <c r="W1129" s="139"/>
      <c r="X1129" s="26" t="s">
        <v>52</v>
      </c>
      <c r="Y1129" s="147" t="str">
        <f t="shared" si="279"/>
        <v/>
      </c>
      <c r="Z1129" s="26" t="s">
        <v>52</v>
      </c>
      <c r="AA1129" s="144" t="str">
        <f t="shared" si="280"/>
        <v/>
      </c>
      <c r="AB1129" s="140" t="s">
        <v>52</v>
      </c>
      <c r="AC1129" s="156" t="s">
        <v>189</v>
      </c>
      <c r="AD1129" s="147" t="s">
        <v>297</v>
      </c>
      <c r="AE1129" s="147" t="s">
        <v>334</v>
      </c>
      <c r="ER1129">
        <v>222</v>
      </c>
      <c r="ES1129">
        <v>2140</v>
      </c>
      <c r="ET1129">
        <v>2140</v>
      </c>
      <c r="EU1129">
        <v>2140</v>
      </c>
      <c r="EV1129">
        <v>2140</v>
      </c>
      <c r="EW1129">
        <v>2140</v>
      </c>
      <c r="EX1129">
        <v>2140</v>
      </c>
      <c r="EY1129">
        <v>269</v>
      </c>
    </row>
    <row r="1130" spans="1:169" ht="15" hidden="1" thickBot="1">
      <c r="A1130" s="18">
        <v>9</v>
      </c>
      <c r="B1130" s="18" t="s">
        <v>1108</v>
      </c>
      <c r="C1130" s="18" t="s">
        <v>1109</v>
      </c>
      <c r="D1130" s="175">
        <v>13332</v>
      </c>
      <c r="E1130" s="175" cm="1">
        <f t="array" ref="E1130">SUMPRODUCT(($AK$2:$GH$2&lt;='S(Week)'!$N$3)*(AK1130:GH1130)*1)</f>
        <v>13331</v>
      </c>
      <c r="F1130" s="175">
        <f t="shared" si="287"/>
        <v>0</v>
      </c>
      <c r="G1130" s="18"/>
      <c r="H1130" s="19">
        <v>45892</v>
      </c>
      <c r="I1130" s="19">
        <v>45936</v>
      </c>
      <c r="J1130" s="18">
        <v>37</v>
      </c>
      <c r="L1130" s="46"/>
      <c r="M1130" s="47"/>
      <c r="N1130" s="46"/>
      <c r="O1130" s="47"/>
      <c r="P1130" s="52"/>
      <c r="Q1130" s="39" t="s">
        <v>51</v>
      </c>
      <c r="R1130" s="40">
        <v>100</v>
      </c>
      <c r="S1130" s="41" t="s">
        <v>51</v>
      </c>
      <c r="T1130" s="38">
        <f t="shared" si="288"/>
        <v>0</v>
      </c>
      <c r="V1130" s="136" t="str">
        <f t="shared" si="289"/>
        <v>Not started</v>
      </c>
      <c r="W1130" s="139"/>
      <c r="X1130" s="26" t="s">
        <v>52</v>
      </c>
      <c r="Y1130" s="147" t="str">
        <f t="shared" si="279"/>
        <v/>
      </c>
      <c r="Z1130" s="26" t="s">
        <v>52</v>
      </c>
      <c r="AA1130" s="144" t="str">
        <f t="shared" si="280"/>
        <v/>
      </c>
      <c r="AB1130" s="140" t="s">
        <v>52</v>
      </c>
      <c r="AC1130" s="156" t="s">
        <v>189</v>
      </c>
      <c r="AD1130" s="147" t="s">
        <v>297</v>
      </c>
      <c r="AE1130" s="147" t="s">
        <v>334</v>
      </c>
      <c r="ER1130">
        <v>44</v>
      </c>
      <c r="ES1130">
        <v>737</v>
      </c>
      <c r="ET1130">
        <v>1588</v>
      </c>
      <c r="EU1130">
        <v>2533</v>
      </c>
      <c r="EV1130">
        <v>3362</v>
      </c>
      <c r="EW1130">
        <v>3058</v>
      </c>
      <c r="EX1130">
        <v>1821</v>
      </c>
      <c r="EY1130">
        <v>188</v>
      </c>
    </row>
    <row r="1131" spans="1:169" ht="15" hidden="1" thickBot="1">
      <c r="A1131" s="18">
        <v>9</v>
      </c>
      <c r="B1131" s="18" t="s">
        <v>1110</v>
      </c>
      <c r="C1131" s="18" t="s">
        <v>1111</v>
      </c>
      <c r="D1131" s="175">
        <v>14443</v>
      </c>
      <c r="E1131" s="175" cm="1">
        <f t="array" ref="E1131">SUMPRODUCT(($AK$2:$GH$2&lt;='S(Week)'!$N$3)*(AK1131:GH1131)*1)</f>
        <v>14445</v>
      </c>
      <c r="F1131" s="175">
        <f t="shared" si="287"/>
        <v>0</v>
      </c>
      <c r="G1131" s="18"/>
      <c r="H1131" s="19">
        <v>45892</v>
      </c>
      <c r="I1131" s="19">
        <v>45939</v>
      </c>
      <c r="J1131" s="18">
        <v>40</v>
      </c>
      <c r="L1131" s="46"/>
      <c r="M1131" s="47"/>
      <c r="N1131" s="46"/>
      <c r="O1131" s="47"/>
      <c r="P1131" s="52"/>
      <c r="Q1131" s="39" t="s">
        <v>51</v>
      </c>
      <c r="R1131" s="40">
        <v>100</v>
      </c>
      <c r="S1131" s="41" t="s">
        <v>51</v>
      </c>
      <c r="T1131" s="38">
        <f t="shared" si="288"/>
        <v>0</v>
      </c>
      <c r="V1131" s="136" t="str">
        <f t="shared" si="289"/>
        <v>Not started</v>
      </c>
      <c r="W1131" s="139"/>
      <c r="X1131" s="26" t="s">
        <v>52</v>
      </c>
      <c r="Y1131" s="147" t="str">
        <f t="shared" si="279"/>
        <v/>
      </c>
      <c r="Z1131" s="26" t="s">
        <v>52</v>
      </c>
      <c r="AA1131" s="144" t="str">
        <f t="shared" si="280"/>
        <v/>
      </c>
      <c r="AB1131" s="140" t="s">
        <v>52</v>
      </c>
      <c r="AC1131" s="156" t="s">
        <v>189</v>
      </c>
      <c r="AD1131" s="147" t="s">
        <v>297</v>
      </c>
      <c r="AE1131" s="147" t="s">
        <v>334</v>
      </c>
      <c r="ER1131">
        <v>45</v>
      </c>
      <c r="ES1131">
        <v>708</v>
      </c>
      <c r="ET1131">
        <v>1457</v>
      </c>
      <c r="EU1131">
        <v>2416</v>
      </c>
      <c r="EV1131">
        <v>3142</v>
      </c>
      <c r="EW1131">
        <v>3396</v>
      </c>
      <c r="EX1131">
        <v>2350</v>
      </c>
      <c r="EY1131">
        <v>931</v>
      </c>
    </row>
    <row r="1132" spans="1:169" ht="15" hidden="1" thickBot="1">
      <c r="A1132" s="18">
        <v>9</v>
      </c>
      <c r="B1132" s="18" t="s">
        <v>1112</v>
      </c>
      <c r="C1132" s="18" t="s">
        <v>1113</v>
      </c>
      <c r="D1132" s="175">
        <v>1444</v>
      </c>
      <c r="E1132" s="175" cm="1">
        <f t="array" ref="E1132">SUMPRODUCT(($AK$2:$GH$2&lt;='S(Week)'!$N$3)*(AK1132:GH1132)*1)</f>
        <v>1444</v>
      </c>
      <c r="F1132" s="175">
        <f t="shared" si="287"/>
        <v>0</v>
      </c>
      <c r="G1132" s="18"/>
      <c r="H1132" s="19">
        <v>45936</v>
      </c>
      <c r="I1132" s="19">
        <v>45940</v>
      </c>
      <c r="J1132" s="18">
        <v>4</v>
      </c>
      <c r="L1132" s="46"/>
      <c r="M1132" s="47"/>
      <c r="N1132" s="46"/>
      <c r="O1132" s="47"/>
      <c r="P1132" s="52"/>
      <c r="Q1132" s="39" t="s">
        <v>51</v>
      </c>
      <c r="R1132" s="40">
        <v>100</v>
      </c>
      <c r="S1132" s="41" t="s">
        <v>51</v>
      </c>
      <c r="T1132" s="38">
        <f t="shared" si="288"/>
        <v>0</v>
      </c>
      <c r="V1132" s="136" t="str">
        <f t="shared" si="289"/>
        <v>Not started</v>
      </c>
      <c r="W1132" s="139"/>
      <c r="X1132" s="26" t="s">
        <v>52</v>
      </c>
      <c r="Y1132" s="147" t="str">
        <f t="shared" si="279"/>
        <v/>
      </c>
      <c r="Z1132" s="26" t="s">
        <v>52</v>
      </c>
      <c r="AA1132" s="144" t="str">
        <f t="shared" si="280"/>
        <v/>
      </c>
      <c r="AB1132" s="140" t="s">
        <v>52</v>
      </c>
      <c r="AC1132" s="156" t="s">
        <v>189</v>
      </c>
      <c r="AD1132" s="147" t="s">
        <v>297</v>
      </c>
      <c r="AE1132" s="147" t="s">
        <v>334</v>
      </c>
      <c r="EY1132">
        <v>1444</v>
      </c>
    </row>
    <row r="1133" spans="1:169" ht="15" hidden="1" thickBot="1">
      <c r="A1133" s="18">
        <v>9</v>
      </c>
      <c r="B1133" s="18" t="s">
        <v>1114</v>
      </c>
      <c r="C1133" s="18" t="s">
        <v>1115</v>
      </c>
      <c r="D1133" s="175">
        <v>1666</v>
      </c>
      <c r="E1133" s="175" cm="1">
        <f t="array" ref="E1133">SUMPRODUCT(($AK$2:$GH$2&lt;='S(Week)'!$N$3)*(AK1133:GH1133)*1)</f>
        <v>1666</v>
      </c>
      <c r="F1133" s="175">
        <f t="shared" si="287"/>
        <v>0</v>
      </c>
      <c r="G1133" s="18"/>
      <c r="H1133" s="19">
        <v>45936</v>
      </c>
      <c r="I1133" s="19">
        <v>45941</v>
      </c>
      <c r="J1133" s="18">
        <v>5</v>
      </c>
      <c r="L1133" s="46"/>
      <c r="M1133" s="47"/>
      <c r="N1133" s="46"/>
      <c r="O1133" s="47"/>
      <c r="P1133" s="52"/>
      <c r="Q1133" s="39" t="s">
        <v>51</v>
      </c>
      <c r="R1133" s="40">
        <v>100</v>
      </c>
      <c r="S1133" s="41" t="s">
        <v>51</v>
      </c>
      <c r="T1133" s="38">
        <f t="shared" si="288"/>
        <v>0</v>
      </c>
      <c r="V1133" s="136" t="str">
        <f t="shared" si="289"/>
        <v>Not started</v>
      </c>
      <c r="W1133" s="139"/>
      <c r="X1133" s="26" t="s">
        <v>52</v>
      </c>
      <c r="Y1133" s="147" t="str">
        <f t="shared" si="279"/>
        <v/>
      </c>
      <c r="Z1133" s="26" t="s">
        <v>52</v>
      </c>
      <c r="AA1133" s="144" t="str">
        <f t="shared" si="280"/>
        <v/>
      </c>
      <c r="AB1133" s="140" t="s">
        <v>52</v>
      </c>
      <c r="AC1133" s="156" t="s">
        <v>189</v>
      </c>
      <c r="AD1133" s="147" t="s">
        <v>297</v>
      </c>
      <c r="AE1133" s="147" t="s">
        <v>334</v>
      </c>
      <c r="EY1133">
        <v>1666</v>
      </c>
    </row>
    <row r="1134" spans="1:169" ht="15" hidden="1" thickBot="1">
      <c r="A1134" s="18">
        <v>9</v>
      </c>
      <c r="B1134" s="18" t="s">
        <v>1116</v>
      </c>
      <c r="C1134" s="18" t="s">
        <v>1117</v>
      </c>
      <c r="D1134" s="175">
        <v>2888</v>
      </c>
      <c r="E1134" s="175" cm="1">
        <f t="array" ref="E1134">SUMPRODUCT(($AK$2:$GH$2&lt;='S(Week)'!$N$3)*(AK1134:GH1134)*1)</f>
        <v>2888</v>
      </c>
      <c r="F1134" s="175">
        <f t="shared" si="287"/>
        <v>0</v>
      </c>
      <c r="G1134" s="18"/>
      <c r="H1134" s="19">
        <v>45938</v>
      </c>
      <c r="I1134" s="19">
        <v>45947</v>
      </c>
      <c r="J1134" s="18">
        <v>8</v>
      </c>
      <c r="L1134" s="46"/>
      <c r="M1134" s="47"/>
      <c r="N1134" s="46"/>
      <c r="O1134" s="47"/>
      <c r="P1134" s="52"/>
      <c r="Q1134" s="39" t="s">
        <v>51</v>
      </c>
      <c r="R1134" s="40">
        <v>100</v>
      </c>
      <c r="S1134" s="41" t="s">
        <v>51</v>
      </c>
      <c r="T1134" s="38">
        <f t="shared" si="288"/>
        <v>0</v>
      </c>
      <c r="V1134" s="136" t="str">
        <f t="shared" si="289"/>
        <v>Not started</v>
      </c>
      <c r="W1134" s="139"/>
      <c r="X1134" s="26" t="s">
        <v>52</v>
      </c>
      <c r="Y1134" s="147" t="str">
        <f t="shared" si="279"/>
        <v/>
      </c>
      <c r="Z1134" s="26" t="s">
        <v>52</v>
      </c>
      <c r="AA1134" s="144" t="str">
        <f t="shared" si="280"/>
        <v/>
      </c>
      <c r="AB1134" s="140" t="s">
        <v>52</v>
      </c>
      <c r="AC1134" s="156" t="s">
        <v>189</v>
      </c>
      <c r="AD1134" s="147" t="s">
        <v>297</v>
      </c>
      <c r="AE1134" s="147" t="s">
        <v>334</v>
      </c>
      <c r="EY1134">
        <v>1317</v>
      </c>
      <c r="EZ1134">
        <v>1571</v>
      </c>
    </row>
    <row r="1135" spans="1:169" ht="15" hidden="1" thickBot="1">
      <c r="A1135" s="18">
        <v>9</v>
      </c>
      <c r="B1135" s="18" t="s">
        <v>1118</v>
      </c>
      <c r="C1135" s="18" t="s">
        <v>1119</v>
      </c>
      <c r="D1135" s="175">
        <v>1666</v>
      </c>
      <c r="E1135" s="175" cm="1">
        <f t="array" ref="E1135">SUMPRODUCT(($AK$2:$GH$2&lt;='S(Week)'!$N$3)*(AK1135:GH1135)*1)</f>
        <v>1666</v>
      </c>
      <c r="F1135" s="175">
        <f t="shared" si="287"/>
        <v>0</v>
      </c>
      <c r="G1135" s="18"/>
      <c r="H1135" s="19">
        <v>45939</v>
      </c>
      <c r="I1135" s="19">
        <v>45945</v>
      </c>
      <c r="J1135" s="18">
        <v>5</v>
      </c>
      <c r="L1135" s="46"/>
      <c r="M1135" s="47"/>
      <c r="N1135" s="46"/>
      <c r="O1135" s="47"/>
      <c r="P1135" s="52"/>
      <c r="Q1135" s="39" t="s">
        <v>51</v>
      </c>
      <c r="R1135" s="40">
        <v>100</v>
      </c>
      <c r="S1135" s="41" t="s">
        <v>51</v>
      </c>
      <c r="T1135" s="38">
        <f t="shared" si="288"/>
        <v>0</v>
      </c>
      <c r="V1135" s="136" t="str">
        <f t="shared" si="289"/>
        <v>Not started</v>
      </c>
      <c r="W1135" s="139"/>
      <c r="X1135" s="26" t="s">
        <v>52</v>
      </c>
      <c r="Y1135" s="147" t="str">
        <f t="shared" si="279"/>
        <v/>
      </c>
      <c r="Z1135" s="26" t="s">
        <v>52</v>
      </c>
      <c r="AA1135" s="144" t="str">
        <f t="shared" si="280"/>
        <v/>
      </c>
      <c r="AB1135" s="140" t="s">
        <v>52</v>
      </c>
      <c r="AC1135" s="156" t="s">
        <v>189</v>
      </c>
      <c r="AD1135" s="147" t="s">
        <v>297</v>
      </c>
      <c r="AE1135" s="147" t="s">
        <v>334</v>
      </c>
      <c r="EY1135">
        <v>633</v>
      </c>
      <c r="EZ1135">
        <v>1033</v>
      </c>
    </row>
    <row r="1136" spans="1:169" ht="15" hidden="1" thickBot="1">
      <c r="A1136" s="18">
        <v>9</v>
      </c>
      <c r="B1136" s="18" t="s">
        <v>1120</v>
      </c>
      <c r="C1136" s="18" t="s">
        <v>1121</v>
      </c>
      <c r="D1136" s="175">
        <v>1444</v>
      </c>
      <c r="E1136" s="175" cm="1">
        <f t="array" ref="E1136">SUMPRODUCT(($AK$2:$GH$2&lt;='S(Week)'!$N$3)*(AK1136:GH1136)*1)</f>
        <v>1444</v>
      </c>
      <c r="F1136" s="175">
        <f t="shared" si="287"/>
        <v>0</v>
      </c>
      <c r="G1136" s="18"/>
      <c r="H1136" s="19">
        <v>45948</v>
      </c>
      <c r="I1136" s="19">
        <v>45953</v>
      </c>
      <c r="J1136" s="18">
        <v>4</v>
      </c>
      <c r="L1136" s="46"/>
      <c r="M1136" s="47"/>
      <c r="N1136" s="46"/>
      <c r="O1136" s="47"/>
      <c r="P1136" s="52"/>
      <c r="Q1136" s="39" t="s">
        <v>51</v>
      </c>
      <c r="R1136" s="40">
        <v>100</v>
      </c>
      <c r="S1136" s="41" t="s">
        <v>51</v>
      </c>
      <c r="T1136" s="38">
        <f t="shared" si="288"/>
        <v>0</v>
      </c>
      <c r="V1136" s="136" t="str">
        <f t="shared" si="289"/>
        <v>Not started</v>
      </c>
      <c r="W1136" s="139"/>
      <c r="X1136" s="26" t="s">
        <v>52</v>
      </c>
      <c r="Y1136" s="147" t="str">
        <f t="shared" si="279"/>
        <v/>
      </c>
      <c r="Z1136" s="26" t="s">
        <v>52</v>
      </c>
      <c r="AA1136" s="144" t="str">
        <f t="shared" si="280"/>
        <v/>
      </c>
      <c r="AB1136" s="140" t="s">
        <v>52</v>
      </c>
      <c r="AC1136" s="156" t="s">
        <v>189</v>
      </c>
      <c r="AD1136" s="147" t="s">
        <v>297</v>
      </c>
      <c r="AE1136" s="147" t="s">
        <v>334</v>
      </c>
      <c r="EZ1136">
        <v>253</v>
      </c>
      <c r="FA1136">
        <v>1191</v>
      </c>
    </row>
    <row r="1137" spans="1:169" ht="15" hidden="1" thickBot="1">
      <c r="A1137" s="18">
        <v>9</v>
      </c>
      <c r="B1137" s="18" t="s">
        <v>1122</v>
      </c>
      <c r="C1137" s="18" t="s">
        <v>1123</v>
      </c>
      <c r="D1137" s="175">
        <v>5666</v>
      </c>
      <c r="E1137" s="175" cm="1">
        <f t="array" ref="E1137">SUMPRODUCT(($AK$2:$GH$2&lt;='S(Week)'!$N$3)*(AK1137:GH1137)*1)</f>
        <v>5666</v>
      </c>
      <c r="F1137" s="175">
        <f t="shared" si="287"/>
        <v>0</v>
      </c>
      <c r="G1137" s="18"/>
      <c r="H1137" s="19">
        <v>45948</v>
      </c>
      <c r="I1137" s="19">
        <v>45967</v>
      </c>
      <c r="J1137" s="18">
        <v>16</v>
      </c>
      <c r="L1137" s="46"/>
      <c r="M1137" s="47"/>
      <c r="N1137" s="46"/>
      <c r="O1137" s="47"/>
      <c r="P1137" s="52"/>
      <c r="Q1137" s="39" t="s">
        <v>51</v>
      </c>
      <c r="R1137" s="40">
        <v>100</v>
      </c>
      <c r="S1137" s="41" t="s">
        <v>51</v>
      </c>
      <c r="T1137" s="38">
        <f t="shared" si="288"/>
        <v>0</v>
      </c>
      <c r="V1137" s="136" t="str">
        <f t="shared" si="289"/>
        <v>Not started</v>
      </c>
      <c r="W1137" s="139"/>
      <c r="X1137" s="26" t="s">
        <v>52</v>
      </c>
      <c r="Y1137" s="147" t="str">
        <f t="shared" si="279"/>
        <v/>
      </c>
      <c r="Z1137" s="26" t="s">
        <v>52</v>
      </c>
      <c r="AA1137" s="144" t="str">
        <f t="shared" si="280"/>
        <v/>
      </c>
      <c r="AB1137" s="140" t="s">
        <v>52</v>
      </c>
      <c r="AC1137" s="156" t="s">
        <v>189</v>
      </c>
      <c r="AD1137" s="147" t="s">
        <v>297</v>
      </c>
      <c r="AE1137" s="147" t="s">
        <v>334</v>
      </c>
      <c r="EZ1137">
        <v>243</v>
      </c>
      <c r="FA1137">
        <v>2140</v>
      </c>
      <c r="FB1137">
        <v>2140</v>
      </c>
      <c r="FC1137">
        <v>1143</v>
      </c>
    </row>
    <row r="1138" spans="1:169" ht="15" hidden="1" thickBot="1">
      <c r="A1138" s="18">
        <v>9</v>
      </c>
      <c r="B1138" s="18" t="s">
        <v>1124</v>
      </c>
      <c r="C1138" s="18" t="s">
        <v>1125</v>
      </c>
      <c r="D1138" s="175">
        <v>2888</v>
      </c>
      <c r="E1138" s="175" cm="1">
        <f t="array" ref="E1138">SUMPRODUCT(($AK$2:$GH$2&lt;='S(Week)'!$N$3)*(AK1138:GH1138)*1)</f>
        <v>2888</v>
      </c>
      <c r="F1138" s="175">
        <f t="shared" si="287"/>
        <v>0</v>
      </c>
      <c r="G1138" s="18"/>
      <c r="H1138" s="19">
        <v>45967</v>
      </c>
      <c r="I1138" s="19">
        <v>45976</v>
      </c>
      <c r="J1138" s="18">
        <v>8</v>
      </c>
      <c r="L1138" s="46"/>
      <c r="M1138" s="47"/>
      <c r="N1138" s="46"/>
      <c r="O1138" s="47"/>
      <c r="P1138" s="52"/>
      <c r="Q1138" s="39" t="s">
        <v>51</v>
      </c>
      <c r="R1138" s="40">
        <v>100</v>
      </c>
      <c r="S1138" s="41" t="s">
        <v>51</v>
      </c>
      <c r="T1138" s="38">
        <f t="shared" si="288"/>
        <v>0</v>
      </c>
      <c r="V1138" s="136" t="str">
        <f t="shared" si="289"/>
        <v>Not started</v>
      </c>
      <c r="W1138" s="139"/>
      <c r="X1138" s="26" t="s">
        <v>52</v>
      </c>
      <c r="Y1138" s="147" t="str">
        <f t="shared" si="279"/>
        <v/>
      </c>
      <c r="Z1138" s="26" t="s">
        <v>52</v>
      </c>
      <c r="AA1138" s="144" t="str">
        <f t="shared" si="280"/>
        <v/>
      </c>
      <c r="AB1138" s="140" t="s">
        <v>52</v>
      </c>
      <c r="AC1138" s="156" t="s">
        <v>189</v>
      </c>
      <c r="AD1138" s="147" t="s">
        <v>297</v>
      </c>
      <c r="AE1138" s="147" t="s">
        <v>334</v>
      </c>
      <c r="FC1138">
        <v>1017</v>
      </c>
      <c r="FD1138">
        <v>1871</v>
      </c>
    </row>
    <row r="1139" spans="1:169" ht="15" hidden="1" thickBot="1">
      <c r="A1139" s="18">
        <v>9</v>
      </c>
      <c r="B1139" s="18" t="s">
        <v>1126</v>
      </c>
      <c r="C1139" s="18" t="s">
        <v>1127</v>
      </c>
      <c r="D1139" s="175">
        <v>8665</v>
      </c>
      <c r="E1139" s="175" cm="1">
        <f t="array" ref="E1139">SUMPRODUCT(($AK$2:$GH$2&lt;='S(Week)'!$N$3)*(AK1139:GH1139)*1)</f>
        <v>8664</v>
      </c>
      <c r="F1139" s="175">
        <f t="shared" si="287"/>
        <v>0</v>
      </c>
      <c r="G1139" s="18"/>
      <c r="H1139" s="19">
        <v>46009</v>
      </c>
      <c r="I1139" s="19">
        <v>46037</v>
      </c>
      <c r="J1139" s="18">
        <v>24</v>
      </c>
      <c r="L1139" s="46"/>
      <c r="M1139" s="47"/>
      <c r="N1139" s="46"/>
      <c r="O1139" s="47"/>
      <c r="P1139" s="52"/>
      <c r="Q1139" s="39" t="s">
        <v>51</v>
      </c>
      <c r="R1139" s="40">
        <v>100</v>
      </c>
      <c r="S1139" s="41" t="s">
        <v>51</v>
      </c>
      <c r="T1139" s="38">
        <f t="shared" si="288"/>
        <v>0</v>
      </c>
      <c r="V1139" s="136" t="str">
        <f t="shared" si="289"/>
        <v>Not started</v>
      </c>
      <c r="W1139" s="139"/>
      <c r="X1139" s="26" t="s">
        <v>52</v>
      </c>
      <c r="Y1139" s="147" t="str">
        <f t="shared" si="279"/>
        <v/>
      </c>
      <c r="Z1139" s="26" t="s">
        <v>52</v>
      </c>
      <c r="AA1139" s="144" t="str">
        <f t="shared" si="280"/>
        <v/>
      </c>
      <c r="AB1139" s="140" t="s">
        <v>52</v>
      </c>
      <c r="AC1139" s="156" t="s">
        <v>189</v>
      </c>
      <c r="AD1139" s="147" t="s">
        <v>297</v>
      </c>
      <c r="AE1139" s="147" t="s">
        <v>334</v>
      </c>
      <c r="FI1139">
        <v>109</v>
      </c>
      <c r="FJ1139">
        <v>1674</v>
      </c>
      <c r="FK1139">
        <v>4617</v>
      </c>
      <c r="FL1139">
        <v>2059</v>
      </c>
      <c r="FM1139">
        <v>205</v>
      </c>
    </row>
    <row r="1140" spans="1:169">
      <c r="A1140" s="15">
        <v>5</v>
      </c>
      <c r="B1140" s="15" t="s">
        <v>355</v>
      </c>
      <c r="C1140" s="16"/>
      <c r="D1140" s="174">
        <v>65421</v>
      </c>
      <c r="E1140" s="174"/>
      <c r="F1140" s="174"/>
      <c r="G1140" s="16"/>
      <c r="H1140" s="17">
        <v>45554</v>
      </c>
      <c r="I1140" s="17">
        <v>45954</v>
      </c>
      <c r="J1140" s="16">
        <v>344</v>
      </c>
      <c r="L1140" s="46"/>
      <c r="M1140" s="47"/>
      <c r="N1140" s="46"/>
      <c r="O1140" s="47"/>
      <c r="V1140" s="136"/>
      <c r="W1140" s="139"/>
      <c r="Y1140" s="147" t="str">
        <f t="shared" si="279"/>
        <v/>
      </c>
      <c r="AA1140" s="144" t="str">
        <f t="shared" si="280"/>
        <v/>
      </c>
      <c r="AB1140" s="140"/>
      <c r="AC1140" s="157"/>
      <c r="AD1140" s="158"/>
      <c r="AE1140" s="147"/>
      <c r="CV1140">
        <v>372</v>
      </c>
      <c r="CW1140">
        <v>1791</v>
      </c>
      <c r="CX1140">
        <v>6224</v>
      </c>
      <c r="CY1140">
        <v>13063</v>
      </c>
      <c r="CZ1140">
        <v>17087</v>
      </c>
      <c r="DA1140">
        <v>12723</v>
      </c>
      <c r="DB1140">
        <v>5713</v>
      </c>
      <c r="DC1140">
        <v>1706</v>
      </c>
      <c r="DD1140">
        <v>329</v>
      </c>
      <c r="FA1140">
        <v>6413</v>
      </c>
    </row>
    <row r="1141" spans="1:169">
      <c r="A1141" s="20">
        <v>6</v>
      </c>
      <c r="B1141" s="20" t="s">
        <v>46</v>
      </c>
      <c r="C1141" s="21"/>
      <c r="D1141" s="176">
        <v>65421</v>
      </c>
      <c r="E1141" s="176"/>
      <c r="F1141" s="176"/>
      <c r="G1141" s="21"/>
      <c r="H1141" s="22">
        <v>45554</v>
      </c>
      <c r="I1141" s="22">
        <v>45954</v>
      </c>
      <c r="J1141" s="21">
        <v>344</v>
      </c>
      <c r="L1141" s="46"/>
      <c r="M1141" s="47"/>
      <c r="N1141" s="46"/>
      <c r="O1141" s="47"/>
      <c r="V1141" s="136"/>
      <c r="W1141" s="139"/>
      <c r="Y1141" s="147" t="str">
        <f t="shared" si="279"/>
        <v/>
      </c>
      <c r="AA1141" s="144" t="str">
        <f t="shared" si="280"/>
        <v/>
      </c>
      <c r="AB1141" s="140"/>
      <c r="AC1141" s="157"/>
      <c r="AD1141" s="158"/>
      <c r="AE1141" s="147"/>
      <c r="CV1141">
        <v>372</v>
      </c>
      <c r="CW1141">
        <v>1791</v>
      </c>
      <c r="CX1141">
        <v>6224</v>
      </c>
      <c r="CY1141">
        <v>13063</v>
      </c>
      <c r="CZ1141">
        <v>17087</v>
      </c>
      <c r="DA1141">
        <v>12723</v>
      </c>
      <c r="DB1141">
        <v>5713</v>
      </c>
      <c r="DC1141">
        <v>1706</v>
      </c>
      <c r="DD1141">
        <v>329</v>
      </c>
      <c r="FA1141">
        <v>6413</v>
      </c>
    </row>
    <row r="1142" spans="1:169">
      <c r="B1142" t="s">
        <v>47</v>
      </c>
      <c r="C1142" s="18"/>
      <c r="D1142" s="175">
        <v>59008</v>
      </c>
      <c r="E1142" s="175"/>
      <c r="F1142" s="175"/>
      <c r="G1142" s="18"/>
      <c r="H1142" s="19">
        <v>45554</v>
      </c>
      <c r="I1142" s="19">
        <v>45609</v>
      </c>
      <c r="J1142" s="18">
        <v>48</v>
      </c>
      <c r="L1142" s="46"/>
      <c r="M1142" s="47"/>
      <c r="N1142" s="46"/>
      <c r="O1142" s="47"/>
      <c r="V1142" s="136"/>
      <c r="W1142" s="139"/>
      <c r="Y1142" s="147" t="str">
        <f t="shared" si="279"/>
        <v/>
      </c>
      <c r="AA1142" s="144" t="str">
        <f t="shared" si="280"/>
        <v/>
      </c>
      <c r="AB1142" s="140"/>
      <c r="AC1142" s="157"/>
      <c r="AD1142" s="158"/>
      <c r="AE1142" s="147"/>
      <c r="CV1142">
        <v>372</v>
      </c>
      <c r="CW1142">
        <v>1791</v>
      </c>
      <c r="CX1142">
        <v>6224</v>
      </c>
      <c r="CY1142">
        <v>13063</v>
      </c>
      <c r="CZ1142">
        <v>17087</v>
      </c>
      <c r="DA1142">
        <v>12723</v>
      </c>
      <c r="DB1142">
        <v>5713</v>
      </c>
      <c r="DC1142">
        <v>1706</v>
      </c>
      <c r="DD1142">
        <v>329</v>
      </c>
    </row>
    <row r="1143" spans="1:169" ht="15" thickBot="1">
      <c r="A1143" s="18">
        <v>9</v>
      </c>
      <c r="B1143" s="18" t="s">
        <v>1128</v>
      </c>
      <c r="C1143" s="18" t="s">
        <v>357</v>
      </c>
      <c r="D1143" s="175">
        <v>59008</v>
      </c>
      <c r="E1143" s="175" cm="1">
        <f t="array" ref="E1143">SUMPRODUCT(($AK$2:$GH$2&lt;='S(Week)'!$N$3)*(AK1143:GH1143)*1)</f>
        <v>59008</v>
      </c>
      <c r="F1143" s="175">
        <f>IFERROR(E1143*T1143,0)</f>
        <v>0</v>
      </c>
      <c r="G1143" s="18"/>
      <c r="H1143" s="19">
        <v>45554</v>
      </c>
      <c r="I1143" s="19">
        <v>45609</v>
      </c>
      <c r="J1143" s="18">
        <v>48</v>
      </c>
      <c r="L1143" s="46"/>
      <c r="M1143" s="47"/>
      <c r="N1143" s="46"/>
      <c r="O1143" s="47"/>
      <c r="T1143" s="38">
        <f>(E1144*T1144)+(E1145*T1145)+(E1146*T1146)</f>
        <v>0</v>
      </c>
      <c r="V1143" s="136" t="str">
        <f>IF(($M1143="A")*($O1143="A")&gt;0,"Completed",IF($M1143="A","In Progress","Not started"))</f>
        <v>Not started</v>
      </c>
      <c r="W1143" s="139"/>
      <c r="Y1143" s="147" t="str">
        <f t="shared" si="279"/>
        <v/>
      </c>
      <c r="AA1143" s="144" t="str">
        <f t="shared" si="280"/>
        <v/>
      </c>
      <c r="AB1143" s="140"/>
      <c r="AC1143" s="157"/>
      <c r="AD1143" s="158"/>
      <c r="AE1143" s="147"/>
      <c r="CV1143">
        <v>372</v>
      </c>
      <c r="CW1143">
        <v>1791</v>
      </c>
      <c r="CX1143">
        <v>6224</v>
      </c>
      <c r="CY1143">
        <v>13063</v>
      </c>
      <c r="CZ1143">
        <v>17087</v>
      </c>
      <c r="DA1143">
        <v>12723</v>
      </c>
      <c r="DB1143">
        <v>5713</v>
      </c>
      <c r="DC1143">
        <v>1706</v>
      </c>
      <c r="DD1143">
        <v>329</v>
      </c>
    </row>
    <row r="1144" spans="1:169" outlineLevel="6">
      <c r="A1144" s="18"/>
      <c r="B1144" s="18"/>
      <c r="C1144" s="25" t="s">
        <v>73</v>
      </c>
      <c r="D1144" s="175"/>
      <c r="E1144" s="175">
        <v>0.1</v>
      </c>
      <c r="F1144" s="175"/>
      <c r="G1144" s="19"/>
      <c r="H1144" s="19"/>
      <c r="I1144" s="18"/>
      <c r="L1144" s="46"/>
      <c r="M1144" s="47"/>
      <c r="N1144" s="46"/>
      <c r="O1144" s="47"/>
      <c r="P1144" s="53"/>
      <c r="Q1144" s="29" t="s">
        <v>82</v>
      </c>
      <c r="R1144" s="30"/>
      <c r="S1144" s="31" t="s">
        <v>82</v>
      </c>
      <c r="T1144" s="38">
        <f t="shared" ref="T1144:T1148" si="290">IFERROR($P1144/$R1144,0)</f>
        <v>0</v>
      </c>
      <c r="V1144" s="136"/>
      <c r="W1144" s="139"/>
      <c r="X1144" s="26" t="s">
        <v>81</v>
      </c>
      <c r="Y1144" s="147" t="str">
        <f t="shared" si="279"/>
        <v/>
      </c>
      <c r="Z1144" s="26" t="s">
        <v>81</v>
      </c>
      <c r="AA1144" s="144" t="str">
        <f t="shared" si="280"/>
        <v/>
      </c>
      <c r="AB1144" s="140" t="s">
        <v>81</v>
      </c>
      <c r="AC1144" s="159" t="s">
        <v>74</v>
      </c>
      <c r="AD1144" s="160" t="s">
        <v>75</v>
      </c>
      <c r="AE1144" s="160" t="s">
        <v>76</v>
      </c>
    </row>
    <row r="1145" spans="1:169" outlineLevel="6">
      <c r="A1145" s="18"/>
      <c r="B1145" s="18"/>
      <c r="C1145" s="25" t="s">
        <v>77</v>
      </c>
      <c r="D1145" s="175"/>
      <c r="E1145" s="175">
        <v>0.4</v>
      </c>
      <c r="F1145" s="175"/>
      <c r="G1145" s="19"/>
      <c r="H1145" s="19"/>
      <c r="I1145" s="18"/>
      <c r="L1145" s="46"/>
      <c r="M1145" s="47"/>
      <c r="N1145" s="46"/>
      <c r="O1145" s="47"/>
      <c r="P1145" s="54"/>
      <c r="Q1145" s="32" t="s">
        <v>78</v>
      </c>
      <c r="R1145" s="33"/>
      <c r="S1145" s="34" t="s">
        <v>78</v>
      </c>
      <c r="T1145" s="38">
        <f t="shared" si="290"/>
        <v>0</v>
      </c>
      <c r="V1145" s="136"/>
      <c r="W1145" s="139"/>
      <c r="X1145" s="26" t="s">
        <v>79</v>
      </c>
      <c r="Y1145" s="147" t="str">
        <f t="shared" si="279"/>
        <v/>
      </c>
      <c r="Z1145" s="26" t="s">
        <v>79</v>
      </c>
      <c r="AA1145" s="144" t="str">
        <f t="shared" si="280"/>
        <v/>
      </c>
      <c r="AB1145" s="140" t="s">
        <v>79</v>
      </c>
      <c r="AC1145" s="159" t="s">
        <v>74</v>
      </c>
      <c r="AD1145" s="160" t="s">
        <v>75</v>
      </c>
      <c r="AE1145" s="160" t="s">
        <v>76</v>
      </c>
    </row>
    <row r="1146" spans="1:169" ht="15" outlineLevel="6" thickBot="1">
      <c r="A1146" s="18"/>
      <c r="B1146" s="18"/>
      <c r="C1146" s="25" t="s">
        <v>80</v>
      </c>
      <c r="D1146" s="175"/>
      <c r="E1146" s="175">
        <v>0.5</v>
      </c>
      <c r="F1146" s="175"/>
      <c r="G1146" s="19"/>
      <c r="H1146" s="19"/>
      <c r="I1146" s="18"/>
      <c r="L1146" s="46"/>
      <c r="M1146" s="47"/>
      <c r="N1146" s="46"/>
      <c r="O1146" s="47"/>
      <c r="P1146" s="55"/>
      <c r="Q1146" s="35" t="s">
        <v>82</v>
      </c>
      <c r="R1146" s="36"/>
      <c r="S1146" s="37" t="s">
        <v>82</v>
      </c>
      <c r="T1146" s="38">
        <f t="shared" si="290"/>
        <v>0</v>
      </c>
      <c r="V1146" s="136"/>
      <c r="W1146" s="139"/>
      <c r="X1146" s="26" t="s">
        <v>81</v>
      </c>
      <c r="Y1146" s="147" t="str">
        <f t="shared" si="279"/>
        <v/>
      </c>
      <c r="Z1146" s="26" t="s">
        <v>81</v>
      </c>
      <c r="AA1146" s="144" t="str">
        <f t="shared" si="280"/>
        <v/>
      </c>
      <c r="AB1146" s="140" t="s">
        <v>81</v>
      </c>
      <c r="AC1146" s="159" t="s">
        <v>74</v>
      </c>
      <c r="AD1146" s="160" t="s">
        <v>75</v>
      </c>
      <c r="AE1146" s="160" t="s">
        <v>76</v>
      </c>
    </row>
    <row r="1147" spans="1:169" hidden="1">
      <c r="B1147" t="s">
        <v>118</v>
      </c>
      <c r="C1147" s="18"/>
      <c r="D1147" s="175">
        <v>6413</v>
      </c>
      <c r="E1147" s="175"/>
      <c r="F1147" s="175"/>
      <c r="G1147" s="18"/>
      <c r="H1147" s="19">
        <v>45950</v>
      </c>
      <c r="I1147" s="19">
        <v>45954</v>
      </c>
      <c r="J1147" s="18">
        <v>5</v>
      </c>
      <c r="L1147" s="46"/>
      <c r="M1147" s="47"/>
      <c r="N1147" s="46"/>
      <c r="O1147" s="47"/>
      <c r="V1147" s="136"/>
      <c r="W1147" s="139"/>
      <c r="Y1147" s="147" t="str">
        <f t="shared" si="279"/>
        <v/>
      </c>
      <c r="AA1147" s="144" t="str">
        <f t="shared" si="280"/>
        <v/>
      </c>
      <c r="AB1147" s="140"/>
      <c r="AC1147" s="157"/>
      <c r="AD1147" s="158"/>
      <c r="AE1147" s="147"/>
      <c r="FA1147">
        <v>6413</v>
      </c>
    </row>
    <row r="1148" spans="1:169" hidden="1">
      <c r="A1148" s="18">
        <v>9</v>
      </c>
      <c r="B1148" s="18" t="s">
        <v>1129</v>
      </c>
      <c r="C1148" s="18" t="s">
        <v>359</v>
      </c>
      <c r="D1148" s="175">
        <v>6413</v>
      </c>
      <c r="E1148" s="175" cm="1">
        <f t="array" ref="E1148">SUMPRODUCT(($AK$2:$GH$2&lt;='S(Week)'!$N$3)*(AK1148:GH1148)*1)</f>
        <v>6413</v>
      </c>
      <c r="F1148" s="175">
        <f>IFERROR(E1148*T1148,0)</f>
        <v>0</v>
      </c>
      <c r="G1148" s="18"/>
      <c r="H1148" s="19">
        <v>45950</v>
      </c>
      <c r="I1148" s="19">
        <v>45954</v>
      </c>
      <c r="J1148" s="18">
        <v>5</v>
      </c>
      <c r="L1148" s="46"/>
      <c r="M1148" s="47"/>
      <c r="N1148" s="46"/>
      <c r="O1148" s="47"/>
      <c r="T1148" s="38">
        <f t="shared" si="290"/>
        <v>0</v>
      </c>
      <c r="V1148" s="136" t="str">
        <f>IF(($M1148="A")*($O1148="A")&gt;0,"Completed",IF($M1148="A","In Progress","Not started"))</f>
        <v>Not started</v>
      </c>
      <c r="W1148" s="139"/>
      <c r="Y1148" s="147" t="str">
        <f t="shared" si="279"/>
        <v/>
      </c>
      <c r="AA1148" s="144" t="str">
        <f t="shared" si="280"/>
        <v/>
      </c>
      <c r="AB1148" s="140"/>
      <c r="AC1148" s="157"/>
      <c r="AD1148" s="158"/>
      <c r="AE1148" s="147"/>
      <c r="FA1148">
        <v>6413</v>
      </c>
    </row>
    <row r="1149" spans="1:169" hidden="1">
      <c r="A1149" s="15">
        <v>5</v>
      </c>
      <c r="B1149" s="15" t="s">
        <v>360</v>
      </c>
      <c r="C1149" s="16"/>
      <c r="D1149" s="174">
        <v>213664</v>
      </c>
      <c r="E1149" s="174"/>
      <c r="F1149" s="174"/>
      <c r="G1149" s="16"/>
      <c r="H1149" s="17">
        <v>45833</v>
      </c>
      <c r="I1149" s="17">
        <v>46018</v>
      </c>
      <c r="J1149" s="16">
        <v>159</v>
      </c>
      <c r="L1149" s="46"/>
      <c r="M1149" s="47"/>
      <c r="N1149" s="46"/>
      <c r="O1149" s="47"/>
      <c r="V1149" s="136"/>
      <c r="W1149" s="139"/>
      <c r="Y1149" s="147" t="str">
        <f t="shared" si="279"/>
        <v/>
      </c>
      <c r="AA1149" s="144" t="str">
        <f t="shared" si="280"/>
        <v/>
      </c>
      <c r="AB1149" s="140"/>
      <c r="AC1149" s="157"/>
      <c r="AD1149" s="158"/>
      <c r="AE1149" s="147"/>
      <c r="EJ1149">
        <v>2679</v>
      </c>
      <c r="EK1149">
        <v>13337</v>
      </c>
      <c r="EL1149">
        <v>13034</v>
      </c>
      <c r="EM1149">
        <v>7222</v>
      </c>
      <c r="EN1149">
        <v>2584</v>
      </c>
      <c r="EO1149">
        <v>52</v>
      </c>
      <c r="ET1149">
        <v>57348</v>
      </c>
      <c r="EU1149">
        <v>28278</v>
      </c>
      <c r="EV1149">
        <v>11937</v>
      </c>
      <c r="EW1149">
        <v>6653</v>
      </c>
      <c r="EX1149">
        <v>2130</v>
      </c>
      <c r="FF1149">
        <v>1342</v>
      </c>
      <c r="FG1149">
        <v>20134</v>
      </c>
      <c r="FH1149">
        <v>28185</v>
      </c>
      <c r="FI1149">
        <v>14395</v>
      </c>
      <c r="FJ1149">
        <v>4354</v>
      </c>
    </row>
    <row r="1150" spans="1:169" hidden="1">
      <c r="A1150" s="20">
        <v>6</v>
      </c>
      <c r="B1150" s="20" t="s">
        <v>46</v>
      </c>
      <c r="C1150" s="21"/>
      <c r="D1150" s="176">
        <v>213664</v>
      </c>
      <c r="E1150" s="176"/>
      <c r="F1150" s="176"/>
      <c r="G1150" s="21"/>
      <c r="H1150" s="22">
        <v>45833</v>
      </c>
      <c r="I1150" s="22">
        <v>46018</v>
      </c>
      <c r="J1150" s="21">
        <v>159</v>
      </c>
      <c r="L1150" s="46"/>
      <c r="M1150" s="47"/>
      <c r="N1150" s="46"/>
      <c r="O1150" s="47"/>
      <c r="V1150" s="136"/>
      <c r="W1150" s="139"/>
      <c r="Y1150" s="147" t="str">
        <f t="shared" si="279"/>
        <v/>
      </c>
      <c r="AA1150" s="144" t="str">
        <f t="shared" si="280"/>
        <v/>
      </c>
      <c r="AB1150" s="140"/>
      <c r="AC1150" s="157"/>
      <c r="AD1150" s="158"/>
      <c r="AE1150" s="147"/>
      <c r="EJ1150">
        <v>2679</v>
      </c>
      <c r="EK1150">
        <v>13337</v>
      </c>
      <c r="EL1150">
        <v>13034</v>
      </c>
      <c r="EM1150">
        <v>7222</v>
      </c>
      <c r="EN1150">
        <v>2584</v>
      </c>
      <c r="EO1150">
        <v>52</v>
      </c>
      <c r="ET1150">
        <v>57348</v>
      </c>
      <c r="EU1150">
        <v>28278</v>
      </c>
      <c r="EV1150">
        <v>11937</v>
      </c>
      <c r="EW1150">
        <v>6653</v>
      </c>
      <c r="EX1150">
        <v>2130</v>
      </c>
      <c r="FF1150">
        <v>1342</v>
      </c>
      <c r="FG1150">
        <v>20134</v>
      </c>
      <c r="FH1150">
        <v>28185</v>
      </c>
      <c r="FI1150">
        <v>14395</v>
      </c>
      <c r="FJ1150">
        <v>4354</v>
      </c>
    </row>
    <row r="1151" spans="1:169" ht="15" hidden="1" thickBot="1">
      <c r="B1151" t="s">
        <v>105</v>
      </c>
      <c r="C1151" s="18"/>
      <c r="D1151" s="175">
        <v>67438</v>
      </c>
      <c r="E1151" s="175"/>
      <c r="F1151" s="175"/>
      <c r="G1151" s="18"/>
      <c r="H1151" s="19">
        <v>45902</v>
      </c>
      <c r="I1151" s="19">
        <v>45910</v>
      </c>
      <c r="J1151" s="18">
        <v>8</v>
      </c>
      <c r="L1151" s="46"/>
      <c r="M1151" s="47"/>
      <c r="N1151" s="46"/>
      <c r="O1151" s="47"/>
      <c r="V1151" s="136"/>
      <c r="W1151" s="139"/>
      <c r="Y1151" s="147" t="str">
        <f t="shared" si="279"/>
        <v/>
      </c>
      <c r="AA1151" s="144" t="str">
        <f t="shared" si="280"/>
        <v/>
      </c>
      <c r="AB1151" s="140"/>
      <c r="AC1151" s="157"/>
      <c r="AD1151" s="158"/>
      <c r="AE1151" s="147"/>
      <c r="ET1151">
        <v>53670</v>
      </c>
      <c r="EU1151">
        <v>13768</v>
      </c>
    </row>
    <row r="1152" spans="1:169" ht="15" hidden="1" thickBot="1">
      <c r="A1152" s="18">
        <v>9</v>
      </c>
      <c r="B1152" s="18" t="s">
        <v>1130</v>
      </c>
      <c r="C1152" s="18" t="s">
        <v>1131</v>
      </c>
      <c r="D1152" s="175">
        <v>67438</v>
      </c>
      <c r="E1152" s="175" cm="1">
        <f t="array" ref="E1152">SUMPRODUCT(($AK$2:$GH$2&lt;='S(Week)'!$N$3)*(AK1152:GH1152)*1)</f>
        <v>67438</v>
      </c>
      <c r="F1152" s="175">
        <f>IFERROR(E1152*T1152,0)</f>
        <v>0</v>
      </c>
      <c r="G1152" s="18"/>
      <c r="H1152" s="19">
        <v>45902</v>
      </c>
      <c r="I1152" s="19">
        <v>45910</v>
      </c>
      <c r="J1152" s="18">
        <v>8</v>
      </c>
      <c r="L1152" s="46"/>
      <c r="M1152" s="47"/>
      <c r="N1152" s="46"/>
      <c r="O1152" s="47"/>
      <c r="P1152" s="52"/>
      <c r="Q1152" s="39" t="s">
        <v>51</v>
      </c>
      <c r="R1152" s="40">
        <v>100</v>
      </c>
      <c r="S1152" s="41" t="s">
        <v>51</v>
      </c>
      <c r="T1152" s="38">
        <f t="shared" ref="T1152:T1157" si="291">IFERROR($P1152/$R1152,0)</f>
        <v>0</v>
      </c>
      <c r="V1152" s="136" t="str">
        <f>IF(($M1152="A")*($O1152="A")&gt;0,"Completed",IF($M1152="A","In Progress","Not started"))</f>
        <v>Not started</v>
      </c>
      <c r="W1152" s="139"/>
      <c r="X1152" s="26" t="s">
        <v>52</v>
      </c>
      <c r="Y1152" s="147" t="str">
        <f t="shared" si="279"/>
        <v/>
      </c>
      <c r="Z1152" s="26" t="s">
        <v>52</v>
      </c>
      <c r="AA1152" s="144" t="str">
        <f t="shared" si="280"/>
        <v/>
      </c>
      <c r="AB1152" s="140" t="s">
        <v>52</v>
      </c>
      <c r="AC1152" s="156" t="s">
        <v>189</v>
      </c>
      <c r="AD1152" s="147" t="s">
        <v>297</v>
      </c>
      <c r="AE1152" s="147" t="s">
        <v>191</v>
      </c>
      <c r="ET1152">
        <v>53670</v>
      </c>
      <c r="EU1152">
        <v>13768</v>
      </c>
    </row>
    <row r="1153" spans="1:177" ht="15" hidden="1" thickBot="1">
      <c r="B1153" t="s">
        <v>118</v>
      </c>
      <c r="C1153" s="18"/>
      <c r="D1153" s="175">
        <v>146226</v>
      </c>
      <c r="E1153" s="175"/>
      <c r="F1153" s="175"/>
      <c r="G1153" s="18"/>
      <c r="H1153" s="19">
        <v>45833</v>
      </c>
      <c r="I1153" s="19">
        <v>46018</v>
      </c>
      <c r="J1153" s="18">
        <v>159</v>
      </c>
      <c r="L1153" s="46"/>
      <c r="M1153" s="47"/>
      <c r="N1153" s="46"/>
      <c r="O1153" s="47"/>
      <c r="V1153" s="136"/>
      <c r="W1153" s="139"/>
      <c r="Y1153" s="147" t="str">
        <f t="shared" si="279"/>
        <v/>
      </c>
      <c r="AA1153" s="144" t="str">
        <f t="shared" si="280"/>
        <v/>
      </c>
      <c r="AB1153" s="140"/>
      <c r="AC1153" s="157"/>
      <c r="AD1153" s="158"/>
      <c r="AE1153" s="147"/>
      <c r="EJ1153">
        <v>2679</v>
      </c>
      <c r="EK1153">
        <v>13337</v>
      </c>
      <c r="EL1153">
        <v>13034</v>
      </c>
      <c r="EM1153">
        <v>7222</v>
      </c>
      <c r="EN1153">
        <v>2584</v>
      </c>
      <c r="EO1153">
        <v>52</v>
      </c>
      <c r="ET1153">
        <v>3679</v>
      </c>
      <c r="EU1153">
        <v>14509</v>
      </c>
      <c r="EV1153">
        <v>11937</v>
      </c>
      <c r="EW1153">
        <v>6653</v>
      </c>
      <c r="EX1153">
        <v>2130</v>
      </c>
      <c r="FF1153">
        <v>1342</v>
      </c>
      <c r="FG1153">
        <v>20134</v>
      </c>
      <c r="FH1153">
        <v>28185</v>
      </c>
      <c r="FI1153">
        <v>14395</v>
      </c>
      <c r="FJ1153">
        <v>4354</v>
      </c>
    </row>
    <row r="1154" spans="1:177" ht="15" hidden="1" thickBot="1">
      <c r="A1154" s="18">
        <v>9</v>
      </c>
      <c r="B1154" s="18" t="s">
        <v>1132</v>
      </c>
      <c r="C1154" s="18" t="s">
        <v>1133</v>
      </c>
      <c r="D1154" s="175">
        <v>38908</v>
      </c>
      <c r="E1154" s="175" cm="1">
        <f t="array" ref="E1154">SUMPRODUCT(($AK$2:$GH$2&lt;='S(Week)'!$N$3)*(AK1154:GH1154)*1)</f>
        <v>38908</v>
      </c>
      <c r="F1154" s="175">
        <f>IFERROR(E1154*T1154,0)</f>
        <v>0</v>
      </c>
      <c r="G1154" s="18"/>
      <c r="H1154" s="19">
        <v>45833</v>
      </c>
      <c r="I1154" s="19">
        <v>45866</v>
      </c>
      <c r="J1154" s="18">
        <v>28</v>
      </c>
      <c r="L1154" s="46"/>
      <c r="M1154" s="47"/>
      <c r="N1154" s="46"/>
      <c r="O1154" s="47"/>
      <c r="P1154" s="52"/>
      <c r="Q1154" s="39" t="s">
        <v>51</v>
      </c>
      <c r="R1154" s="40">
        <v>100</v>
      </c>
      <c r="S1154" s="41" t="s">
        <v>51</v>
      </c>
      <c r="T1154" s="38">
        <f t="shared" si="291"/>
        <v>0</v>
      </c>
      <c r="V1154" s="136" t="str">
        <f t="shared" ref="V1154:V1157" si="292">IF(($M1154="A")*($O1154="A")&gt;0,"Completed",IF($M1154="A","In Progress","Not started"))</f>
        <v>Not started</v>
      </c>
      <c r="W1154" s="139"/>
      <c r="X1154" s="26" t="s">
        <v>52</v>
      </c>
      <c r="Y1154" s="147" t="str">
        <f t="shared" si="279"/>
        <v/>
      </c>
      <c r="Z1154" s="26" t="s">
        <v>52</v>
      </c>
      <c r="AA1154" s="144" t="str">
        <f t="shared" si="280"/>
        <v/>
      </c>
      <c r="AB1154" s="140" t="s">
        <v>52</v>
      </c>
      <c r="AC1154" s="157"/>
      <c r="AD1154" s="158"/>
      <c r="AE1154" s="147"/>
      <c r="EJ1154">
        <v>2679</v>
      </c>
      <c r="EK1154">
        <v>13337</v>
      </c>
      <c r="EL1154">
        <v>13034</v>
      </c>
      <c r="EM1154">
        <v>7222</v>
      </c>
      <c r="EN1154">
        <v>2584</v>
      </c>
      <c r="EO1154">
        <v>52</v>
      </c>
    </row>
    <row r="1155" spans="1:177" ht="15" hidden="1" thickBot="1">
      <c r="A1155" s="18">
        <v>9</v>
      </c>
      <c r="B1155" s="18" t="s">
        <v>1134</v>
      </c>
      <c r="C1155" s="18" t="s">
        <v>1135</v>
      </c>
      <c r="D1155" s="175">
        <v>38908</v>
      </c>
      <c r="E1155" s="175" cm="1">
        <f t="array" ref="E1155">SUMPRODUCT(($AK$2:$GH$2&lt;='S(Week)'!$N$3)*(AK1155:GH1155)*1)</f>
        <v>38908</v>
      </c>
      <c r="F1155" s="175">
        <f>IFERROR(E1155*T1155,0)</f>
        <v>0</v>
      </c>
      <c r="G1155" s="18"/>
      <c r="H1155" s="19">
        <v>45902</v>
      </c>
      <c r="I1155" s="19">
        <v>45934</v>
      </c>
      <c r="J1155" s="18">
        <v>28</v>
      </c>
      <c r="L1155" s="46"/>
      <c r="M1155" s="47"/>
      <c r="N1155" s="46"/>
      <c r="O1155" s="47"/>
      <c r="P1155" s="52"/>
      <c r="Q1155" s="39" t="s">
        <v>51</v>
      </c>
      <c r="R1155" s="40">
        <v>100</v>
      </c>
      <c r="S1155" s="41" t="s">
        <v>51</v>
      </c>
      <c r="T1155" s="38">
        <f t="shared" si="291"/>
        <v>0</v>
      </c>
      <c r="V1155" s="136" t="str">
        <f t="shared" si="292"/>
        <v>Not started</v>
      </c>
      <c r="W1155" s="139"/>
      <c r="X1155" s="26" t="s">
        <v>52</v>
      </c>
      <c r="Y1155" s="147" t="str">
        <f t="shared" si="279"/>
        <v/>
      </c>
      <c r="Z1155" s="26" t="s">
        <v>52</v>
      </c>
      <c r="AA1155" s="144" t="str">
        <f t="shared" si="280"/>
        <v/>
      </c>
      <c r="AB1155" s="140" t="s">
        <v>52</v>
      </c>
      <c r="AC1155" s="157"/>
      <c r="AD1155" s="158"/>
      <c r="AE1155" s="147"/>
      <c r="ET1155">
        <v>3679</v>
      </c>
      <c r="EU1155">
        <v>14509</v>
      </c>
      <c r="EV1155">
        <v>11937</v>
      </c>
      <c r="EW1155">
        <v>6653</v>
      </c>
      <c r="EX1155">
        <v>2130</v>
      </c>
    </row>
    <row r="1156" spans="1:177" ht="15" hidden="1" thickBot="1">
      <c r="A1156" s="18">
        <v>9</v>
      </c>
      <c r="B1156" s="18" t="s">
        <v>1136</v>
      </c>
      <c r="C1156" s="18" t="s">
        <v>1137</v>
      </c>
      <c r="D1156" s="175">
        <v>34205</v>
      </c>
      <c r="E1156" s="175" cm="1">
        <f t="array" ref="E1156">SUMPRODUCT(($AK$2:$GH$2&lt;='S(Week)'!$N$3)*(AK1156:GH1156)*1)</f>
        <v>34206</v>
      </c>
      <c r="F1156" s="175">
        <f>IFERROR(E1156*T1156,0)</f>
        <v>0</v>
      </c>
      <c r="G1156" s="18"/>
      <c r="H1156" s="19">
        <v>45989</v>
      </c>
      <c r="I1156" s="19">
        <v>46018</v>
      </c>
      <c r="J1156" s="18">
        <v>25</v>
      </c>
      <c r="L1156" s="46"/>
      <c r="M1156" s="47"/>
      <c r="N1156" s="46"/>
      <c r="O1156" s="47"/>
      <c r="P1156" s="52"/>
      <c r="Q1156" s="39" t="s">
        <v>51</v>
      </c>
      <c r="R1156" s="40">
        <v>100</v>
      </c>
      <c r="S1156" s="41" t="s">
        <v>51</v>
      </c>
      <c r="T1156" s="38">
        <f t="shared" si="291"/>
        <v>0</v>
      </c>
      <c r="V1156" s="136" t="str">
        <f t="shared" si="292"/>
        <v>Not started</v>
      </c>
      <c r="W1156" s="139"/>
      <c r="X1156" s="26" t="s">
        <v>52</v>
      </c>
      <c r="Y1156" s="147" t="str">
        <f t="shared" si="279"/>
        <v/>
      </c>
      <c r="Z1156" s="26" t="s">
        <v>52</v>
      </c>
      <c r="AA1156" s="144" t="str">
        <f t="shared" si="280"/>
        <v/>
      </c>
      <c r="AB1156" s="140" t="s">
        <v>52</v>
      </c>
      <c r="AC1156" s="157"/>
      <c r="AD1156" s="158"/>
      <c r="AE1156" s="147"/>
      <c r="FF1156">
        <v>671</v>
      </c>
      <c r="FG1156">
        <v>10067</v>
      </c>
      <c r="FH1156">
        <v>14093</v>
      </c>
      <c r="FI1156">
        <v>7198</v>
      </c>
      <c r="FJ1156">
        <v>2177</v>
      </c>
    </row>
    <row r="1157" spans="1:177" ht="15" hidden="1" thickBot="1">
      <c r="A1157" s="18">
        <v>9</v>
      </c>
      <c r="B1157" s="18" t="s">
        <v>1138</v>
      </c>
      <c r="C1157" s="18" t="s">
        <v>1139</v>
      </c>
      <c r="D1157" s="175">
        <v>34205</v>
      </c>
      <c r="E1157" s="175" cm="1">
        <f t="array" ref="E1157">SUMPRODUCT(($AK$2:$GH$2&lt;='S(Week)'!$N$3)*(AK1157:GH1157)*1)</f>
        <v>34206</v>
      </c>
      <c r="F1157" s="175">
        <f>IFERROR(E1157*T1157,0)</f>
        <v>0</v>
      </c>
      <c r="G1157" s="18"/>
      <c r="H1157" s="19">
        <v>45989</v>
      </c>
      <c r="I1157" s="19">
        <v>46018</v>
      </c>
      <c r="J1157" s="18">
        <v>25</v>
      </c>
      <c r="L1157" s="46"/>
      <c r="M1157" s="47"/>
      <c r="N1157" s="46"/>
      <c r="O1157" s="47"/>
      <c r="P1157" s="52"/>
      <c r="Q1157" s="39" t="s">
        <v>51</v>
      </c>
      <c r="R1157" s="40">
        <v>100</v>
      </c>
      <c r="S1157" s="41" t="s">
        <v>51</v>
      </c>
      <c r="T1157" s="38">
        <f t="shared" si="291"/>
        <v>0</v>
      </c>
      <c r="V1157" s="136" t="str">
        <f t="shared" si="292"/>
        <v>Not started</v>
      </c>
      <c r="W1157" s="139"/>
      <c r="X1157" s="26" t="s">
        <v>52</v>
      </c>
      <c r="Y1157" s="147" t="str">
        <f t="shared" si="279"/>
        <v/>
      </c>
      <c r="Z1157" s="26" t="s">
        <v>52</v>
      </c>
      <c r="AA1157" s="144" t="str">
        <f t="shared" si="280"/>
        <v/>
      </c>
      <c r="AB1157" s="140" t="s">
        <v>52</v>
      </c>
      <c r="AC1157" s="157"/>
      <c r="AD1157" s="158"/>
      <c r="AE1157" s="147"/>
      <c r="FF1157">
        <v>671</v>
      </c>
      <c r="FG1157">
        <v>10067</v>
      </c>
      <c r="FH1157">
        <v>14093</v>
      </c>
      <c r="FI1157">
        <v>7198</v>
      </c>
      <c r="FJ1157">
        <v>2177</v>
      </c>
    </row>
    <row r="1158" spans="1:177">
      <c r="A1158" s="12">
        <v>4</v>
      </c>
      <c r="B1158" s="12" t="s">
        <v>1140</v>
      </c>
      <c r="C1158" s="13"/>
      <c r="D1158" s="173">
        <v>1180341</v>
      </c>
      <c r="E1158" s="173"/>
      <c r="F1158" s="173"/>
      <c r="G1158" s="13"/>
      <c r="H1158" s="14">
        <v>45589</v>
      </c>
      <c r="I1158" s="14">
        <v>46091</v>
      </c>
      <c r="J1158" s="13">
        <v>430</v>
      </c>
      <c r="L1158" s="46"/>
      <c r="M1158" s="47"/>
      <c r="N1158" s="46"/>
      <c r="O1158" s="47"/>
      <c r="V1158" s="136"/>
      <c r="W1158" s="139"/>
      <c r="Y1158" s="147" t="str">
        <f t="shared" si="279"/>
        <v/>
      </c>
      <c r="AA1158" s="144" t="str">
        <f t="shared" si="280"/>
        <v/>
      </c>
      <c r="AB1158" s="140"/>
      <c r="AC1158" s="157"/>
      <c r="AD1158" s="158"/>
      <c r="AE1158" s="147"/>
      <c r="DA1158">
        <v>375</v>
      </c>
      <c r="DB1158">
        <v>1821</v>
      </c>
      <c r="DC1158">
        <v>7000</v>
      </c>
      <c r="DD1158">
        <v>16681</v>
      </c>
      <c r="DE1158">
        <v>31109</v>
      </c>
      <c r="DF1158">
        <v>44356</v>
      </c>
      <c r="DG1158">
        <v>40038</v>
      </c>
      <c r="DH1158">
        <v>21236</v>
      </c>
      <c r="DI1158">
        <v>9194</v>
      </c>
      <c r="DJ1158">
        <v>5318</v>
      </c>
      <c r="DK1158">
        <v>8812</v>
      </c>
      <c r="DL1158">
        <v>19824</v>
      </c>
      <c r="DM1158">
        <v>34831</v>
      </c>
      <c r="DN1158">
        <v>31721</v>
      </c>
      <c r="DO1158">
        <v>15951</v>
      </c>
      <c r="DP1158">
        <v>5547</v>
      </c>
      <c r="DQ1158">
        <v>1229</v>
      </c>
      <c r="EC1158">
        <v>1849</v>
      </c>
      <c r="ED1158">
        <v>4741</v>
      </c>
      <c r="EE1158">
        <v>8357</v>
      </c>
      <c r="EF1158">
        <v>7202</v>
      </c>
      <c r="EG1158">
        <v>7741</v>
      </c>
      <c r="EH1158">
        <v>19792</v>
      </c>
      <c r="EI1158">
        <v>23808</v>
      </c>
      <c r="EJ1158">
        <v>16523</v>
      </c>
      <c r="EK1158">
        <v>10516</v>
      </c>
      <c r="EL1158">
        <v>15296</v>
      </c>
      <c r="EM1158">
        <v>19816</v>
      </c>
      <c r="EN1158">
        <v>18307</v>
      </c>
      <c r="EO1158">
        <v>20817</v>
      </c>
      <c r="EP1158">
        <v>21109</v>
      </c>
      <c r="EQ1158">
        <v>20962</v>
      </c>
      <c r="ER1158">
        <v>29499</v>
      </c>
      <c r="ES1158">
        <v>46100</v>
      </c>
      <c r="ET1158">
        <v>46100</v>
      </c>
      <c r="EU1158">
        <v>46100</v>
      </c>
      <c r="EV1158">
        <v>45907</v>
      </c>
      <c r="EW1158">
        <v>53545</v>
      </c>
      <c r="EX1158">
        <v>44882</v>
      </c>
      <c r="EY1158">
        <v>74840</v>
      </c>
      <c r="EZ1158">
        <v>24489</v>
      </c>
      <c r="FA1158">
        <v>125862</v>
      </c>
      <c r="FB1158">
        <v>16966</v>
      </c>
      <c r="FC1158">
        <v>7684</v>
      </c>
      <c r="FD1158">
        <v>13323</v>
      </c>
      <c r="FE1158">
        <v>9787</v>
      </c>
      <c r="FF1158">
        <v>3075</v>
      </c>
      <c r="FG1158">
        <v>5775</v>
      </c>
      <c r="FH1158">
        <v>27511</v>
      </c>
      <c r="FI1158">
        <v>24033</v>
      </c>
      <c r="FJ1158">
        <v>11816</v>
      </c>
      <c r="FK1158">
        <v>2505</v>
      </c>
      <c r="FQ1158">
        <v>396</v>
      </c>
      <c r="FR1158">
        <v>3053</v>
      </c>
      <c r="FS1158">
        <v>4205</v>
      </c>
      <c r="FT1158">
        <v>970</v>
      </c>
      <c r="FU1158">
        <v>41</v>
      </c>
    </row>
    <row r="1159" spans="1:177">
      <c r="A1159" s="15">
        <v>5</v>
      </c>
      <c r="B1159" s="15" t="s">
        <v>285</v>
      </c>
      <c r="C1159" s="16"/>
      <c r="D1159" s="174">
        <v>126446</v>
      </c>
      <c r="E1159" s="174"/>
      <c r="F1159" s="174"/>
      <c r="G1159" s="16"/>
      <c r="H1159" s="17">
        <v>45601</v>
      </c>
      <c r="I1159" s="17">
        <v>45889</v>
      </c>
      <c r="J1159" s="16">
        <v>248</v>
      </c>
      <c r="L1159" s="46"/>
      <c r="M1159" s="47"/>
      <c r="N1159" s="46"/>
      <c r="O1159" s="47"/>
      <c r="V1159" s="136"/>
      <c r="W1159" s="139"/>
      <c r="Y1159" s="147" t="str">
        <f t="shared" si="279"/>
        <v/>
      </c>
      <c r="AA1159" s="144" t="str">
        <f t="shared" si="280"/>
        <v/>
      </c>
      <c r="AB1159" s="140"/>
      <c r="AC1159" s="157"/>
      <c r="AD1159" s="158"/>
      <c r="AE1159" s="147"/>
      <c r="DC1159">
        <v>532</v>
      </c>
      <c r="DD1159">
        <v>1800</v>
      </c>
      <c r="DE1159">
        <v>5336</v>
      </c>
      <c r="DF1159">
        <v>10280</v>
      </c>
      <c r="DG1159">
        <v>14688</v>
      </c>
      <c r="DH1159">
        <v>13210</v>
      </c>
      <c r="DI1159">
        <v>7947</v>
      </c>
      <c r="DJ1159">
        <v>3700</v>
      </c>
      <c r="DK1159">
        <v>1255</v>
      </c>
      <c r="DL1159">
        <v>260</v>
      </c>
      <c r="EC1159">
        <v>1849</v>
      </c>
      <c r="ED1159">
        <v>4741</v>
      </c>
      <c r="EE1159">
        <v>8357</v>
      </c>
      <c r="EF1159">
        <v>7202</v>
      </c>
      <c r="EG1159">
        <v>4705</v>
      </c>
      <c r="EH1159">
        <v>3833</v>
      </c>
      <c r="EI1159">
        <v>1896</v>
      </c>
      <c r="EJ1159">
        <v>1054</v>
      </c>
      <c r="EK1159">
        <v>82</v>
      </c>
      <c r="EL1159">
        <v>7880</v>
      </c>
      <c r="EM1159">
        <v>8146</v>
      </c>
      <c r="EN1159">
        <v>6637</v>
      </c>
      <c r="EO1159">
        <v>5111</v>
      </c>
      <c r="EP1159">
        <v>3514</v>
      </c>
      <c r="EQ1159">
        <v>1899</v>
      </c>
      <c r="ER1159">
        <v>532</v>
      </c>
    </row>
    <row r="1160" spans="1:177">
      <c r="A1160" s="20">
        <v>6</v>
      </c>
      <c r="B1160" s="20" t="s">
        <v>46</v>
      </c>
      <c r="C1160" s="21"/>
      <c r="D1160" s="176">
        <v>126446</v>
      </c>
      <c r="E1160" s="176"/>
      <c r="F1160" s="176"/>
      <c r="G1160" s="21"/>
      <c r="H1160" s="22">
        <v>45601</v>
      </c>
      <c r="I1160" s="22">
        <v>45889</v>
      </c>
      <c r="J1160" s="21">
        <v>248</v>
      </c>
      <c r="L1160" s="46"/>
      <c r="M1160" s="47"/>
      <c r="N1160" s="46"/>
      <c r="O1160" s="47"/>
      <c r="V1160" s="136"/>
      <c r="W1160" s="139"/>
      <c r="Y1160" s="147" t="str">
        <f t="shared" si="279"/>
        <v/>
      </c>
      <c r="AA1160" s="144" t="str">
        <f t="shared" si="280"/>
        <v/>
      </c>
      <c r="AB1160" s="140"/>
      <c r="AC1160" s="157"/>
      <c r="AD1160" s="158"/>
      <c r="AE1160" s="147"/>
      <c r="DC1160">
        <v>532</v>
      </c>
      <c r="DD1160">
        <v>1800</v>
      </c>
      <c r="DE1160">
        <v>5336</v>
      </c>
      <c r="DF1160">
        <v>10280</v>
      </c>
      <c r="DG1160">
        <v>14688</v>
      </c>
      <c r="DH1160">
        <v>13210</v>
      </c>
      <c r="DI1160">
        <v>7947</v>
      </c>
      <c r="DJ1160">
        <v>3700</v>
      </c>
      <c r="DK1160">
        <v>1255</v>
      </c>
      <c r="DL1160">
        <v>260</v>
      </c>
      <c r="EC1160">
        <v>1849</v>
      </c>
      <c r="ED1160">
        <v>4741</v>
      </c>
      <c r="EE1160">
        <v>8357</v>
      </c>
      <c r="EF1160">
        <v>7202</v>
      </c>
      <c r="EG1160">
        <v>4705</v>
      </c>
      <c r="EH1160">
        <v>3833</v>
      </c>
      <c r="EI1160">
        <v>1896</v>
      </c>
      <c r="EJ1160">
        <v>1054</v>
      </c>
      <c r="EK1160">
        <v>82</v>
      </c>
      <c r="EL1160">
        <v>7880</v>
      </c>
      <c r="EM1160">
        <v>8146</v>
      </c>
      <c r="EN1160">
        <v>6637</v>
      </c>
      <c r="EO1160">
        <v>5111</v>
      </c>
      <c r="EP1160">
        <v>3514</v>
      </c>
      <c r="EQ1160">
        <v>1899</v>
      </c>
      <c r="ER1160">
        <v>532</v>
      </c>
    </row>
    <row r="1161" spans="1:177">
      <c r="B1161" t="s">
        <v>47</v>
      </c>
      <c r="C1161" s="18"/>
      <c r="D1161" s="175">
        <v>59008</v>
      </c>
      <c r="E1161" s="175"/>
      <c r="F1161" s="175"/>
      <c r="G1161" s="18"/>
      <c r="H1161" s="19">
        <v>45601</v>
      </c>
      <c r="I1161" s="19">
        <v>45665</v>
      </c>
      <c r="J1161" s="18">
        <v>55</v>
      </c>
      <c r="L1161" s="46"/>
      <c r="M1161" s="47"/>
      <c r="N1161" s="46"/>
      <c r="O1161" s="47"/>
      <c r="V1161" s="136"/>
      <c r="W1161" s="139"/>
      <c r="Y1161" s="147" t="str">
        <f t="shared" si="279"/>
        <v/>
      </c>
      <c r="AA1161" s="144" t="str">
        <f t="shared" si="280"/>
        <v/>
      </c>
      <c r="AB1161" s="140"/>
      <c r="AC1161" s="157"/>
      <c r="AD1161" s="158"/>
      <c r="AE1161" s="147"/>
      <c r="DC1161">
        <v>532</v>
      </c>
      <c r="DD1161">
        <v>1800</v>
      </c>
      <c r="DE1161">
        <v>5336</v>
      </c>
      <c r="DF1161">
        <v>10280</v>
      </c>
      <c r="DG1161">
        <v>14688</v>
      </c>
      <c r="DH1161">
        <v>13210</v>
      </c>
      <c r="DI1161">
        <v>7947</v>
      </c>
      <c r="DJ1161">
        <v>3700</v>
      </c>
      <c r="DK1161">
        <v>1255</v>
      </c>
      <c r="DL1161">
        <v>260</v>
      </c>
    </row>
    <row r="1162" spans="1:177" ht="15" thickBot="1">
      <c r="A1162" s="18">
        <v>9</v>
      </c>
      <c r="B1162" s="18" t="s">
        <v>1141</v>
      </c>
      <c r="C1162" s="18" t="s">
        <v>1142</v>
      </c>
      <c r="D1162" s="175">
        <v>59008</v>
      </c>
      <c r="E1162" s="175" cm="1">
        <f t="array" ref="E1162">SUMPRODUCT(($AK$2:$GH$2&lt;='S(Week)'!$N$3)*(AK1162:GH1162)*1)</f>
        <v>59008</v>
      </c>
      <c r="F1162" s="175">
        <f>IFERROR(E1162*T1162,0)</f>
        <v>56430.67103781773</v>
      </c>
      <c r="G1162" s="18"/>
      <c r="H1162" s="19">
        <v>45601</v>
      </c>
      <c r="I1162" s="19">
        <v>45665</v>
      </c>
      <c r="J1162" s="18">
        <v>55</v>
      </c>
      <c r="L1162" s="58">
        <v>45539</v>
      </c>
      <c r="M1162" s="47" t="s">
        <v>50</v>
      </c>
      <c r="N1162" s="46"/>
      <c r="O1162" s="47"/>
      <c r="T1162" s="83">
        <f>(E1163*T1163)+(E1164*T1164)+(E1165*T1165)</f>
        <v>0.95632238065716058</v>
      </c>
      <c r="V1162" s="136" t="str">
        <f>IF(($M1162="A")*($O1162="A")&gt;0,"Completed",IF($M1162="A","In Progress","Not started"))</f>
        <v>In Progress</v>
      </c>
      <c r="W1162" s="139"/>
      <c r="Y1162" s="147" t="str">
        <f t="shared" si="279"/>
        <v/>
      </c>
      <c r="AA1162" s="144" t="str">
        <f t="shared" si="280"/>
        <v/>
      </c>
      <c r="AB1162" s="140"/>
      <c r="AC1162" s="157"/>
      <c r="AD1162" s="158"/>
      <c r="AE1162" s="147"/>
      <c r="DC1162">
        <v>532</v>
      </c>
      <c r="DD1162">
        <v>1800</v>
      </c>
      <c r="DE1162">
        <v>5336</v>
      </c>
      <c r="DF1162">
        <v>10280</v>
      </c>
      <c r="DG1162">
        <v>14688</v>
      </c>
      <c r="DH1162">
        <v>13210</v>
      </c>
      <c r="DI1162">
        <v>7947</v>
      </c>
      <c r="DJ1162">
        <v>3700</v>
      </c>
      <c r="DK1162">
        <v>1255</v>
      </c>
      <c r="DL1162">
        <v>260</v>
      </c>
    </row>
    <row r="1163" spans="1:177" outlineLevel="6">
      <c r="A1163" s="18"/>
      <c r="B1163" s="18"/>
      <c r="C1163" s="25" t="s">
        <v>73</v>
      </c>
      <c r="D1163" s="175"/>
      <c r="E1163" s="175">
        <v>0.1</v>
      </c>
      <c r="F1163" s="175"/>
      <c r="G1163" s="19"/>
      <c r="H1163" s="19"/>
      <c r="I1163" s="18"/>
      <c r="L1163" s="58"/>
      <c r="M1163" s="47"/>
      <c r="N1163" s="46"/>
      <c r="O1163" s="47"/>
      <c r="P1163" s="53">
        <v>100</v>
      </c>
      <c r="Q1163" s="29" t="s">
        <v>51</v>
      </c>
      <c r="R1163" s="30">
        <v>100</v>
      </c>
      <c r="S1163" s="31" t="s">
        <v>51</v>
      </c>
      <c r="T1163" s="38">
        <f t="shared" ref="T1163:T1168" si="293">IFERROR($P1163/$R1163,0)</f>
        <v>1</v>
      </c>
      <c r="V1163" s="136"/>
      <c r="W1163" s="139">
        <v>100</v>
      </c>
      <c r="X1163" s="26" t="s">
        <v>52</v>
      </c>
      <c r="Y1163" s="147" t="str">
        <f t="shared" ref="Y1163:Y1226" si="294">IFERROR(IF(P1163-W1163=0, "", P1163-W1163), "")</f>
        <v/>
      </c>
      <c r="Z1163" s="26" t="s">
        <v>52</v>
      </c>
      <c r="AA1163" s="144" t="str">
        <f t="shared" ref="AA1163:AA1226" si="295">IFERROR(W1163+Y1163,"")</f>
        <v/>
      </c>
      <c r="AB1163" s="140" t="s">
        <v>52</v>
      </c>
      <c r="AC1163" s="159" t="s">
        <v>74</v>
      </c>
      <c r="AD1163" s="160" t="s">
        <v>75</v>
      </c>
      <c r="AE1163" s="160" t="s">
        <v>76</v>
      </c>
    </row>
    <row r="1164" spans="1:177" outlineLevel="6">
      <c r="A1164" s="18"/>
      <c r="B1164" s="18"/>
      <c r="C1164" s="25" t="s">
        <v>77</v>
      </c>
      <c r="D1164" s="175"/>
      <c r="E1164" s="175">
        <v>0.4</v>
      </c>
      <c r="F1164" s="175"/>
      <c r="G1164" s="19"/>
      <c r="H1164" s="19"/>
      <c r="I1164" s="18"/>
      <c r="L1164" s="58"/>
      <c r="M1164" s="47"/>
      <c r="N1164" s="46"/>
      <c r="O1164" s="47"/>
      <c r="P1164" s="54">
        <v>99</v>
      </c>
      <c r="Q1164" s="32" t="s">
        <v>51</v>
      </c>
      <c r="R1164" s="33">
        <v>100</v>
      </c>
      <c r="S1164" s="34" t="s">
        <v>51</v>
      </c>
      <c r="T1164" s="38">
        <f t="shared" si="293"/>
        <v>0.99</v>
      </c>
      <c r="V1164" s="136"/>
      <c r="W1164" s="139">
        <v>99</v>
      </c>
      <c r="X1164" s="26" t="s">
        <v>52</v>
      </c>
      <c r="Y1164" s="147" t="str">
        <f t="shared" si="294"/>
        <v/>
      </c>
      <c r="Z1164" s="26" t="s">
        <v>52</v>
      </c>
      <c r="AA1164" s="144" t="str">
        <f t="shared" si="295"/>
        <v/>
      </c>
      <c r="AB1164" s="140" t="s">
        <v>52</v>
      </c>
      <c r="AC1164" s="159" t="s">
        <v>74</v>
      </c>
      <c r="AD1164" s="160" t="s">
        <v>75</v>
      </c>
      <c r="AE1164" s="160" t="s">
        <v>76</v>
      </c>
    </row>
    <row r="1165" spans="1:177" ht="15" outlineLevel="6" thickBot="1">
      <c r="A1165" s="18"/>
      <c r="B1165" s="18"/>
      <c r="C1165" s="25" t="s">
        <v>80</v>
      </c>
      <c r="D1165" s="175"/>
      <c r="E1165" s="175">
        <v>0.5</v>
      </c>
      <c r="F1165" s="175"/>
      <c r="G1165" s="19"/>
      <c r="H1165" s="19"/>
      <c r="I1165" s="18"/>
      <c r="L1165" s="58">
        <v>45539</v>
      </c>
      <c r="M1165" s="47"/>
      <c r="N1165" s="46"/>
      <c r="O1165" s="47"/>
      <c r="P1165" s="55">
        <v>167.0625</v>
      </c>
      <c r="Q1165" s="35" t="s">
        <v>82</v>
      </c>
      <c r="R1165" s="36">
        <v>181.46250000000001</v>
      </c>
      <c r="S1165" s="37" t="s">
        <v>82</v>
      </c>
      <c r="T1165" s="38">
        <f t="shared" si="293"/>
        <v>0.92064476131432116</v>
      </c>
      <c r="V1165" s="136"/>
      <c r="W1165" s="139">
        <v>167.0625</v>
      </c>
      <c r="X1165" s="26" t="s">
        <v>81</v>
      </c>
      <c r="Y1165" s="147" t="str">
        <f t="shared" si="294"/>
        <v/>
      </c>
      <c r="Z1165" s="26" t="s">
        <v>81</v>
      </c>
      <c r="AA1165" s="144" t="str">
        <f t="shared" si="295"/>
        <v/>
      </c>
      <c r="AB1165" s="140" t="s">
        <v>81</v>
      </c>
      <c r="AC1165" s="159" t="s">
        <v>74</v>
      </c>
      <c r="AD1165" s="160" t="s">
        <v>75</v>
      </c>
      <c r="AE1165" s="160" t="s">
        <v>76</v>
      </c>
    </row>
    <row r="1166" spans="1:177" ht="15" hidden="1" thickBot="1">
      <c r="B1166" t="s">
        <v>105</v>
      </c>
      <c r="C1166" s="18"/>
      <c r="D1166" s="175">
        <v>67438</v>
      </c>
      <c r="E1166" s="175"/>
      <c r="F1166" s="175"/>
      <c r="G1166" s="18"/>
      <c r="H1166" s="19">
        <v>45782</v>
      </c>
      <c r="I1166" s="19">
        <v>45889</v>
      </c>
      <c r="J1166" s="18">
        <v>93</v>
      </c>
      <c r="L1166" s="46"/>
      <c r="M1166" s="47"/>
      <c r="N1166" s="46"/>
      <c r="O1166" s="47"/>
      <c r="V1166" s="136"/>
      <c r="W1166" s="139"/>
      <c r="Y1166" s="147" t="str">
        <f t="shared" si="294"/>
        <v/>
      </c>
      <c r="AA1166" s="144" t="str">
        <f t="shared" si="295"/>
        <v/>
      </c>
      <c r="AB1166" s="140"/>
      <c r="AC1166" s="157"/>
      <c r="AD1166" s="158"/>
      <c r="AE1166" s="147"/>
      <c r="EC1166">
        <v>1849</v>
      </c>
      <c r="ED1166">
        <v>4741</v>
      </c>
      <c r="EE1166">
        <v>8357</v>
      </c>
      <c r="EF1166">
        <v>7202</v>
      </c>
      <c r="EG1166">
        <v>4705</v>
      </c>
      <c r="EH1166">
        <v>3833</v>
      </c>
      <c r="EI1166">
        <v>1896</v>
      </c>
      <c r="EJ1166">
        <v>1054</v>
      </c>
      <c r="EK1166">
        <v>82</v>
      </c>
      <c r="EL1166">
        <v>7880</v>
      </c>
      <c r="EM1166">
        <v>8146</v>
      </c>
      <c r="EN1166">
        <v>6637</v>
      </c>
      <c r="EO1166">
        <v>5111</v>
      </c>
      <c r="EP1166">
        <v>3514</v>
      </c>
      <c r="EQ1166">
        <v>1899</v>
      </c>
      <c r="ER1166">
        <v>532</v>
      </c>
    </row>
    <row r="1167" spans="1:177" ht="15" hidden="1" thickBot="1">
      <c r="A1167" s="18">
        <v>9</v>
      </c>
      <c r="B1167" s="18" t="s">
        <v>1143</v>
      </c>
      <c r="C1167" s="18" t="s">
        <v>1144</v>
      </c>
      <c r="D1167" s="175">
        <v>33719</v>
      </c>
      <c r="E1167" s="175" cm="1">
        <f t="array" ref="E1167">SUMPRODUCT(($AK$2:$GH$2&lt;='S(Week)'!$N$3)*(AK1167:GH1167)*1)</f>
        <v>33719</v>
      </c>
      <c r="F1167" s="175">
        <f>IFERROR(E1167*T1167,0)</f>
        <v>0</v>
      </c>
      <c r="G1167" s="18"/>
      <c r="H1167" s="19">
        <v>45782</v>
      </c>
      <c r="I1167" s="19">
        <v>45838</v>
      </c>
      <c r="J1167" s="18">
        <v>49</v>
      </c>
      <c r="L1167" s="46"/>
      <c r="M1167" s="47"/>
      <c r="N1167" s="46"/>
      <c r="O1167" s="47"/>
      <c r="P1167" s="52"/>
      <c r="Q1167" s="39" t="s">
        <v>78</v>
      </c>
      <c r="R1167" s="40"/>
      <c r="S1167" s="41" t="s">
        <v>78</v>
      </c>
      <c r="T1167" s="38">
        <f t="shared" si="293"/>
        <v>0</v>
      </c>
      <c r="V1167" s="136" t="str">
        <f t="shared" ref="V1167:V1168" si="296">IF(($M1167="A")*($O1167="A")&gt;0,"Completed",IF($M1167="A","In Progress","Not started"))</f>
        <v>Not started</v>
      </c>
      <c r="W1167" s="139"/>
      <c r="X1167" s="26" t="s">
        <v>79</v>
      </c>
      <c r="Y1167" s="147" t="str">
        <f t="shared" si="294"/>
        <v/>
      </c>
      <c r="Z1167" s="26" t="s">
        <v>79</v>
      </c>
      <c r="AA1167" s="144" t="str">
        <f t="shared" si="295"/>
        <v/>
      </c>
      <c r="AB1167" s="140" t="s">
        <v>79</v>
      </c>
      <c r="AC1167" s="156" t="s">
        <v>189</v>
      </c>
      <c r="AD1167" s="147" t="s">
        <v>297</v>
      </c>
      <c r="AE1167" s="147" t="s">
        <v>252</v>
      </c>
      <c r="EC1167">
        <v>1849</v>
      </c>
      <c r="ED1167">
        <v>4741</v>
      </c>
      <c r="EE1167">
        <v>8357</v>
      </c>
      <c r="EF1167">
        <v>7202</v>
      </c>
      <c r="EG1167">
        <v>4705</v>
      </c>
      <c r="EH1167">
        <v>3833</v>
      </c>
      <c r="EI1167">
        <v>1896</v>
      </c>
      <c r="EJ1167">
        <v>1054</v>
      </c>
      <c r="EK1167">
        <v>82</v>
      </c>
    </row>
    <row r="1168" spans="1:177" ht="15" hidden="1" thickBot="1">
      <c r="A1168" s="18">
        <v>9</v>
      </c>
      <c r="B1168" s="18" t="s">
        <v>1145</v>
      </c>
      <c r="C1168" s="18" t="s">
        <v>1146</v>
      </c>
      <c r="D1168" s="175">
        <v>33719</v>
      </c>
      <c r="E1168" s="175" cm="1">
        <f t="array" ref="E1168">SUMPRODUCT(($AK$2:$GH$2&lt;='S(Week)'!$N$3)*(AK1168:GH1168)*1)</f>
        <v>33719</v>
      </c>
      <c r="F1168" s="175">
        <f>IFERROR(E1168*T1168,0)</f>
        <v>0</v>
      </c>
      <c r="G1168" s="18"/>
      <c r="H1168" s="19">
        <v>45846</v>
      </c>
      <c r="I1168" s="19">
        <v>45889</v>
      </c>
      <c r="J1168" s="18">
        <v>38</v>
      </c>
      <c r="L1168" s="46"/>
      <c r="M1168" s="47"/>
      <c r="N1168" s="46"/>
      <c r="O1168" s="47"/>
      <c r="P1168" s="52"/>
      <c r="Q1168" s="39" t="s">
        <v>78</v>
      </c>
      <c r="R1168" s="40"/>
      <c r="S1168" s="41" t="s">
        <v>78</v>
      </c>
      <c r="T1168" s="38">
        <f t="shared" si="293"/>
        <v>0</v>
      </c>
      <c r="V1168" s="136" t="str">
        <f t="shared" si="296"/>
        <v>Not started</v>
      </c>
      <c r="W1168" s="139"/>
      <c r="X1168" s="26" t="s">
        <v>79</v>
      </c>
      <c r="Y1168" s="147" t="str">
        <f t="shared" si="294"/>
        <v/>
      </c>
      <c r="Z1168" s="26" t="s">
        <v>79</v>
      </c>
      <c r="AA1168" s="144" t="str">
        <f t="shared" si="295"/>
        <v/>
      </c>
      <c r="AB1168" s="140" t="s">
        <v>79</v>
      </c>
      <c r="AC1168" s="156" t="s">
        <v>189</v>
      </c>
      <c r="AD1168" s="147" t="s">
        <v>297</v>
      </c>
      <c r="AE1168" s="147" t="s">
        <v>252</v>
      </c>
      <c r="EL1168">
        <v>7880</v>
      </c>
      <c r="EM1168">
        <v>8146</v>
      </c>
      <c r="EN1168">
        <v>6637</v>
      </c>
      <c r="EO1168">
        <v>5111</v>
      </c>
      <c r="EP1168">
        <v>3514</v>
      </c>
      <c r="EQ1168">
        <v>1899</v>
      </c>
      <c r="ER1168">
        <v>532</v>
      </c>
    </row>
    <row r="1169" spans="1:154">
      <c r="A1169" s="15">
        <v>5</v>
      </c>
      <c r="B1169" s="15" t="s">
        <v>292</v>
      </c>
      <c r="C1169" s="16"/>
      <c r="D1169" s="174">
        <v>126441</v>
      </c>
      <c r="E1169" s="174"/>
      <c r="F1169" s="174"/>
      <c r="G1169" s="16"/>
      <c r="H1169" s="17">
        <v>45650</v>
      </c>
      <c r="I1169" s="17">
        <v>45929</v>
      </c>
      <c r="J1169" s="16">
        <v>239</v>
      </c>
      <c r="L1169" s="46"/>
      <c r="M1169" s="47"/>
      <c r="N1169" s="46"/>
      <c r="O1169" s="47"/>
      <c r="V1169" s="136"/>
      <c r="W1169" s="139"/>
      <c r="Y1169" s="147" t="str">
        <f t="shared" si="294"/>
        <v/>
      </c>
      <c r="AA1169" s="144" t="str">
        <f t="shared" si="295"/>
        <v/>
      </c>
      <c r="AB1169" s="140"/>
      <c r="AC1169" s="157"/>
      <c r="AD1169" s="158"/>
      <c r="AE1169" s="147"/>
      <c r="DJ1169">
        <v>708</v>
      </c>
      <c r="DK1169">
        <v>3288</v>
      </c>
      <c r="DL1169">
        <v>8630</v>
      </c>
      <c r="DM1169">
        <v>15608</v>
      </c>
      <c r="DN1169">
        <v>16491</v>
      </c>
      <c r="DO1169">
        <v>9403</v>
      </c>
      <c r="DP1169">
        <v>3840</v>
      </c>
      <c r="DQ1169">
        <v>1039</v>
      </c>
      <c r="EL1169">
        <v>140</v>
      </c>
      <c r="EM1169">
        <v>5174</v>
      </c>
      <c r="EN1169">
        <v>5174</v>
      </c>
      <c r="EO1169">
        <v>9210</v>
      </c>
      <c r="EP1169">
        <v>5193</v>
      </c>
      <c r="EQ1169">
        <v>5193</v>
      </c>
      <c r="ER1169">
        <v>5193</v>
      </c>
      <c r="ES1169">
        <v>5193</v>
      </c>
      <c r="ET1169">
        <v>5193</v>
      </c>
      <c r="EU1169">
        <v>5193</v>
      </c>
      <c r="EV1169">
        <v>5000</v>
      </c>
      <c r="EW1169">
        <v>11140</v>
      </c>
      <c r="EX1169">
        <v>435</v>
      </c>
    </row>
    <row r="1170" spans="1:154">
      <c r="A1170" s="20">
        <v>6</v>
      </c>
      <c r="B1170" s="20" t="s">
        <v>46</v>
      </c>
      <c r="C1170" s="21"/>
      <c r="D1170" s="176">
        <v>126441</v>
      </c>
      <c r="E1170" s="176"/>
      <c r="F1170" s="176"/>
      <c r="G1170" s="21"/>
      <c r="H1170" s="22">
        <v>45650</v>
      </c>
      <c r="I1170" s="22">
        <v>45929</v>
      </c>
      <c r="J1170" s="21">
        <v>239</v>
      </c>
      <c r="L1170" s="46"/>
      <c r="M1170" s="47"/>
      <c r="N1170" s="46"/>
      <c r="O1170" s="47"/>
      <c r="V1170" s="136"/>
      <c r="W1170" s="139"/>
      <c r="Y1170" s="147" t="str">
        <f t="shared" si="294"/>
        <v/>
      </c>
      <c r="AA1170" s="144" t="str">
        <f t="shared" si="295"/>
        <v/>
      </c>
      <c r="AB1170" s="140"/>
      <c r="AC1170" s="157"/>
      <c r="AD1170" s="158"/>
      <c r="AE1170" s="147"/>
      <c r="DJ1170">
        <v>708</v>
      </c>
      <c r="DK1170">
        <v>3288</v>
      </c>
      <c r="DL1170">
        <v>8630</v>
      </c>
      <c r="DM1170">
        <v>15608</v>
      </c>
      <c r="DN1170">
        <v>16491</v>
      </c>
      <c r="DO1170">
        <v>9403</v>
      </c>
      <c r="DP1170">
        <v>3840</v>
      </c>
      <c r="DQ1170">
        <v>1039</v>
      </c>
      <c r="EL1170">
        <v>140</v>
      </c>
      <c r="EM1170">
        <v>5174</v>
      </c>
      <c r="EN1170">
        <v>5174</v>
      </c>
      <c r="EO1170">
        <v>9210</v>
      </c>
      <c r="EP1170">
        <v>5193</v>
      </c>
      <c r="EQ1170">
        <v>5193</v>
      </c>
      <c r="ER1170">
        <v>5193</v>
      </c>
      <c r="ES1170">
        <v>5193</v>
      </c>
      <c r="ET1170">
        <v>5193</v>
      </c>
      <c r="EU1170">
        <v>5193</v>
      </c>
      <c r="EV1170">
        <v>5000</v>
      </c>
      <c r="EW1170">
        <v>11140</v>
      </c>
      <c r="EX1170">
        <v>435</v>
      </c>
    </row>
    <row r="1171" spans="1:154">
      <c r="B1171" t="s">
        <v>47</v>
      </c>
      <c r="C1171" s="18"/>
      <c r="D1171" s="175">
        <v>59008</v>
      </c>
      <c r="E1171" s="175"/>
      <c r="F1171" s="175"/>
      <c r="G1171" s="18"/>
      <c r="H1171" s="19">
        <v>45650</v>
      </c>
      <c r="I1171" s="19">
        <v>45703</v>
      </c>
      <c r="J1171" s="18">
        <v>47</v>
      </c>
      <c r="L1171" s="46"/>
      <c r="M1171" s="47"/>
      <c r="N1171" s="46"/>
      <c r="O1171" s="47"/>
      <c r="V1171" s="136"/>
      <c r="W1171" s="139"/>
      <c r="Y1171" s="147" t="str">
        <f t="shared" si="294"/>
        <v/>
      </c>
      <c r="AA1171" s="144" t="str">
        <f t="shared" si="295"/>
        <v/>
      </c>
      <c r="AB1171" s="140"/>
      <c r="AC1171" s="157"/>
      <c r="AD1171" s="158"/>
      <c r="AE1171" s="147"/>
      <c r="DJ1171">
        <v>708</v>
      </c>
      <c r="DK1171">
        <v>3288</v>
      </c>
      <c r="DL1171">
        <v>8630</v>
      </c>
      <c r="DM1171">
        <v>15608</v>
      </c>
      <c r="DN1171">
        <v>16491</v>
      </c>
      <c r="DO1171">
        <v>9403</v>
      </c>
      <c r="DP1171">
        <v>3840</v>
      </c>
      <c r="DQ1171">
        <v>1039</v>
      </c>
    </row>
    <row r="1172" spans="1:154" ht="15" thickBot="1">
      <c r="A1172" s="18">
        <v>9</v>
      </c>
      <c r="B1172" s="18" t="s">
        <v>1147</v>
      </c>
      <c r="C1172" s="18" t="s">
        <v>1148</v>
      </c>
      <c r="D1172" s="175">
        <v>59008</v>
      </c>
      <c r="E1172" s="175" cm="1">
        <f t="array" ref="E1172">SUMPRODUCT(($AK$2:$GH$2&lt;='S(Week)'!$N$3)*(AK1172:GH1172)*1)</f>
        <v>59007</v>
      </c>
      <c r="F1172" s="175">
        <f>IFERROR(E1172*T1172,0)</f>
        <v>57908.100099767209</v>
      </c>
      <c r="G1172" s="18"/>
      <c r="H1172" s="19">
        <v>45650</v>
      </c>
      <c r="I1172" s="19">
        <v>45703</v>
      </c>
      <c r="J1172" s="18">
        <v>47</v>
      </c>
      <c r="L1172" s="46"/>
      <c r="M1172" s="47"/>
      <c r="N1172" s="46"/>
      <c r="O1172" s="47"/>
      <c r="T1172" s="83">
        <f>(E1173*T1173)+(E1174*T1174)+(E1175*T1175)</f>
        <v>0.98137678749584301</v>
      </c>
      <c r="V1172" s="136" t="str">
        <f>IF(($M1172="A")*($O1172="A")&gt;0,"Completed",IF($M1172="A","In Progress","Not started"))</f>
        <v>Not started</v>
      </c>
      <c r="W1172" s="139"/>
      <c r="Y1172" s="147" t="str">
        <f t="shared" si="294"/>
        <v/>
      </c>
      <c r="AA1172" s="144" t="str">
        <f t="shared" si="295"/>
        <v/>
      </c>
      <c r="AB1172" s="140"/>
      <c r="AC1172" s="157"/>
      <c r="AD1172" s="158"/>
      <c r="AE1172" s="147"/>
      <c r="DJ1172">
        <v>708</v>
      </c>
      <c r="DK1172">
        <v>3288</v>
      </c>
      <c r="DL1172">
        <v>8630</v>
      </c>
      <c r="DM1172">
        <v>15608</v>
      </c>
      <c r="DN1172">
        <v>16491</v>
      </c>
      <c r="DO1172">
        <v>9403</v>
      </c>
      <c r="DP1172">
        <v>3840</v>
      </c>
      <c r="DQ1172">
        <v>1039</v>
      </c>
    </row>
    <row r="1173" spans="1:154" outlineLevel="6">
      <c r="A1173" s="18"/>
      <c r="B1173" s="18"/>
      <c r="C1173" s="25" t="s">
        <v>73</v>
      </c>
      <c r="D1173" s="175"/>
      <c r="E1173" s="175">
        <v>0.1</v>
      </c>
      <c r="F1173" s="175"/>
      <c r="G1173" s="19"/>
      <c r="H1173" s="19"/>
      <c r="I1173" s="18"/>
      <c r="L1173" s="46"/>
      <c r="M1173" s="47"/>
      <c r="N1173" s="46"/>
      <c r="O1173" s="47"/>
      <c r="P1173" s="53">
        <v>100</v>
      </c>
      <c r="Q1173" s="29" t="s">
        <v>51</v>
      </c>
      <c r="R1173" s="30">
        <v>100</v>
      </c>
      <c r="S1173" s="31" t="s">
        <v>51</v>
      </c>
      <c r="T1173" s="38">
        <f t="shared" ref="T1173:T1183" si="297">IFERROR($P1173/$R1173,0)</f>
        <v>1</v>
      </c>
      <c r="V1173" s="136"/>
      <c r="W1173" s="139">
        <v>100</v>
      </c>
      <c r="X1173" s="26" t="s">
        <v>52</v>
      </c>
      <c r="Y1173" s="147" t="str">
        <f t="shared" si="294"/>
        <v/>
      </c>
      <c r="Z1173" s="26" t="s">
        <v>52</v>
      </c>
      <c r="AA1173" s="144" t="str">
        <f t="shared" si="295"/>
        <v/>
      </c>
      <c r="AB1173" s="140" t="s">
        <v>52</v>
      </c>
      <c r="AC1173" s="159" t="s">
        <v>74</v>
      </c>
      <c r="AD1173" s="160" t="s">
        <v>75</v>
      </c>
      <c r="AE1173" s="160" t="s">
        <v>76</v>
      </c>
    </row>
    <row r="1174" spans="1:154" outlineLevel="6">
      <c r="A1174" s="18"/>
      <c r="B1174" s="18"/>
      <c r="C1174" s="25" t="s">
        <v>77</v>
      </c>
      <c r="D1174" s="175"/>
      <c r="E1174" s="175">
        <v>0.4</v>
      </c>
      <c r="F1174" s="175"/>
      <c r="G1174" s="19"/>
      <c r="H1174" s="19"/>
      <c r="I1174" s="18"/>
      <c r="L1174" s="46"/>
      <c r="M1174" s="47"/>
      <c r="N1174" s="46"/>
      <c r="O1174" s="47"/>
      <c r="P1174" s="54">
        <v>100</v>
      </c>
      <c r="Q1174" s="32" t="s">
        <v>51</v>
      </c>
      <c r="R1174" s="33">
        <v>100</v>
      </c>
      <c r="S1174" s="34" t="s">
        <v>51</v>
      </c>
      <c r="T1174" s="38">
        <f t="shared" si="297"/>
        <v>1</v>
      </c>
      <c r="V1174" s="136"/>
      <c r="W1174" s="139">
        <v>100</v>
      </c>
      <c r="X1174" s="26" t="s">
        <v>52</v>
      </c>
      <c r="Y1174" s="147" t="str">
        <f t="shared" si="294"/>
        <v/>
      </c>
      <c r="Z1174" s="26" t="s">
        <v>52</v>
      </c>
      <c r="AA1174" s="144" t="str">
        <f t="shared" si="295"/>
        <v/>
      </c>
      <c r="AB1174" s="140" t="s">
        <v>52</v>
      </c>
      <c r="AC1174" s="159" t="s">
        <v>74</v>
      </c>
      <c r="AD1174" s="160" t="s">
        <v>75</v>
      </c>
      <c r="AE1174" s="160" t="s">
        <v>76</v>
      </c>
    </row>
    <row r="1175" spans="1:154" ht="15" outlineLevel="6" thickBot="1">
      <c r="A1175" s="18"/>
      <c r="B1175" s="18"/>
      <c r="C1175" s="25" t="s">
        <v>80</v>
      </c>
      <c r="D1175" s="175"/>
      <c r="E1175" s="175">
        <v>0.5</v>
      </c>
      <c r="F1175" s="175"/>
      <c r="G1175" s="19"/>
      <c r="H1175" s="19"/>
      <c r="I1175" s="18"/>
      <c r="L1175" s="46"/>
      <c r="M1175" s="47"/>
      <c r="N1175" s="46"/>
      <c r="O1175" s="47"/>
      <c r="P1175" s="84">
        <v>195.41249999999999</v>
      </c>
      <c r="Q1175" s="35" t="s">
        <v>82</v>
      </c>
      <c r="R1175" s="85">
        <v>202.9725</v>
      </c>
      <c r="S1175" s="37" t="s">
        <v>82</v>
      </c>
      <c r="T1175" s="38">
        <f t="shared" si="297"/>
        <v>0.96275357499168601</v>
      </c>
      <c r="V1175" s="136"/>
      <c r="W1175" s="139">
        <v>195.41249999999999</v>
      </c>
      <c r="X1175" s="26" t="s">
        <v>81</v>
      </c>
      <c r="Y1175" s="147" t="str">
        <f t="shared" si="294"/>
        <v/>
      </c>
      <c r="Z1175" s="26" t="s">
        <v>81</v>
      </c>
      <c r="AA1175" s="144" t="str">
        <f t="shared" si="295"/>
        <v/>
      </c>
      <c r="AB1175" s="140" t="s">
        <v>81</v>
      </c>
      <c r="AC1175" s="159" t="s">
        <v>74</v>
      </c>
      <c r="AD1175" s="160" t="s">
        <v>75</v>
      </c>
      <c r="AE1175" s="160" t="s">
        <v>76</v>
      </c>
    </row>
    <row r="1176" spans="1:154" ht="15" hidden="1" thickBot="1">
      <c r="B1176" t="s">
        <v>105</v>
      </c>
      <c r="C1176" s="18"/>
      <c r="D1176" s="175">
        <v>67433</v>
      </c>
      <c r="E1176" s="175"/>
      <c r="F1176" s="175"/>
      <c r="G1176" s="18"/>
      <c r="H1176" s="19">
        <v>45850</v>
      </c>
      <c r="I1176" s="19">
        <v>45929</v>
      </c>
      <c r="J1176" s="18">
        <v>67</v>
      </c>
      <c r="L1176" s="46"/>
      <c r="M1176" s="47"/>
      <c r="N1176" s="46"/>
      <c r="O1176" s="47"/>
      <c r="V1176" s="136"/>
      <c r="W1176" s="139"/>
      <c r="Y1176" s="147" t="str">
        <f t="shared" si="294"/>
        <v/>
      </c>
      <c r="AA1176" s="144" t="str">
        <f t="shared" si="295"/>
        <v/>
      </c>
      <c r="AB1176" s="140"/>
      <c r="AC1176" s="157"/>
      <c r="AD1176" s="158"/>
      <c r="AE1176" s="147"/>
      <c r="EL1176">
        <v>140</v>
      </c>
      <c r="EM1176">
        <v>5174</v>
      </c>
      <c r="EN1176">
        <v>5174</v>
      </c>
      <c r="EO1176">
        <v>9210</v>
      </c>
      <c r="EP1176">
        <v>5193</v>
      </c>
      <c r="EQ1176">
        <v>5193</v>
      </c>
      <c r="ER1176">
        <v>5193</v>
      </c>
      <c r="ES1176">
        <v>5193</v>
      </c>
      <c r="ET1176">
        <v>5193</v>
      </c>
      <c r="EU1176">
        <v>5193</v>
      </c>
      <c r="EV1176">
        <v>5000</v>
      </c>
      <c r="EW1176">
        <v>11140</v>
      </c>
      <c r="EX1176">
        <v>435</v>
      </c>
    </row>
    <row r="1177" spans="1:154" ht="15" hidden="1" thickBot="1">
      <c r="A1177" s="18">
        <v>9</v>
      </c>
      <c r="B1177" s="18" t="s">
        <v>1149</v>
      </c>
      <c r="C1177" s="18" t="s">
        <v>1150</v>
      </c>
      <c r="D1177" s="175">
        <v>6716</v>
      </c>
      <c r="E1177" s="175" cm="1">
        <f t="array" ref="E1177">SUMPRODUCT(($AK$2:$GH$2&lt;='S(Week)'!$N$3)*(AK1177:GH1177)*1)</f>
        <v>6715</v>
      </c>
      <c r="F1177" s="175">
        <f t="shared" ref="F1177:F1183" si="298">IFERROR(E1177*T1177,0)</f>
        <v>0</v>
      </c>
      <c r="G1177" s="18"/>
      <c r="H1177" s="19">
        <v>45850</v>
      </c>
      <c r="I1177" s="19">
        <v>45860</v>
      </c>
      <c r="J1177" s="18">
        <v>8</v>
      </c>
      <c r="L1177" s="46"/>
      <c r="M1177" s="47"/>
      <c r="N1177" s="46"/>
      <c r="O1177" s="47"/>
      <c r="P1177" s="52"/>
      <c r="Q1177" s="39" t="s">
        <v>51</v>
      </c>
      <c r="R1177" s="40">
        <v>100</v>
      </c>
      <c r="S1177" s="41" t="s">
        <v>51</v>
      </c>
      <c r="T1177" s="38">
        <f t="shared" si="297"/>
        <v>0</v>
      </c>
      <c r="V1177" s="136" t="str">
        <f t="shared" ref="V1177:V1183" si="299">IF(($M1177="A")*($O1177="A")&gt;0,"Completed",IF($M1177="A","In Progress","Not started"))</f>
        <v>Not started</v>
      </c>
      <c r="W1177" s="139"/>
      <c r="X1177" s="26" t="s">
        <v>52</v>
      </c>
      <c r="Y1177" s="147" t="str">
        <f t="shared" si="294"/>
        <v/>
      </c>
      <c r="Z1177" s="26" t="s">
        <v>52</v>
      </c>
      <c r="AA1177" s="144" t="str">
        <f t="shared" si="295"/>
        <v/>
      </c>
      <c r="AB1177" s="140" t="s">
        <v>52</v>
      </c>
      <c r="AC1177" s="156" t="s">
        <v>189</v>
      </c>
      <c r="AD1177" s="147" t="s">
        <v>297</v>
      </c>
      <c r="AE1177" s="147" t="s">
        <v>191</v>
      </c>
      <c r="EL1177">
        <v>140</v>
      </c>
      <c r="EM1177">
        <v>5174</v>
      </c>
      <c r="EN1177">
        <v>1401</v>
      </c>
    </row>
    <row r="1178" spans="1:154" ht="15" hidden="1" thickBot="1">
      <c r="A1178" s="18">
        <v>9</v>
      </c>
      <c r="B1178" s="18" t="s">
        <v>1151</v>
      </c>
      <c r="C1178" s="18" t="s">
        <v>1152</v>
      </c>
      <c r="D1178" s="175">
        <v>2686</v>
      </c>
      <c r="E1178" s="175" cm="1">
        <f t="array" ref="E1178">SUMPRODUCT(($AK$2:$GH$2&lt;='S(Week)'!$N$3)*(AK1178:GH1178)*1)</f>
        <v>2686</v>
      </c>
      <c r="F1178" s="175">
        <f t="shared" si="298"/>
        <v>0</v>
      </c>
      <c r="G1178" s="18"/>
      <c r="H1178" s="19">
        <v>45860</v>
      </c>
      <c r="I1178" s="19">
        <v>45863</v>
      </c>
      <c r="J1178" s="18">
        <v>3</v>
      </c>
      <c r="L1178" s="46"/>
      <c r="M1178" s="47"/>
      <c r="N1178" s="46"/>
      <c r="O1178" s="47"/>
      <c r="P1178" s="52"/>
      <c r="Q1178" s="39" t="s">
        <v>51</v>
      </c>
      <c r="R1178" s="40">
        <v>100</v>
      </c>
      <c r="S1178" s="41" t="s">
        <v>51</v>
      </c>
      <c r="T1178" s="38">
        <f t="shared" si="297"/>
        <v>0</v>
      </c>
      <c r="V1178" s="136" t="str">
        <f t="shared" si="299"/>
        <v>Not started</v>
      </c>
      <c r="W1178" s="139"/>
      <c r="X1178" s="26" t="s">
        <v>52</v>
      </c>
      <c r="Y1178" s="147" t="str">
        <f t="shared" si="294"/>
        <v/>
      </c>
      <c r="Z1178" s="26" t="s">
        <v>52</v>
      </c>
      <c r="AA1178" s="144" t="str">
        <f t="shared" si="295"/>
        <v/>
      </c>
      <c r="AB1178" s="140" t="s">
        <v>52</v>
      </c>
      <c r="AC1178" s="156" t="s">
        <v>189</v>
      </c>
      <c r="AD1178" s="147" t="s">
        <v>297</v>
      </c>
      <c r="AE1178" s="147" t="s">
        <v>191</v>
      </c>
      <c r="EN1178">
        <v>2686</v>
      </c>
    </row>
    <row r="1179" spans="1:154" ht="15" hidden="1" thickBot="1">
      <c r="A1179" s="18">
        <v>9</v>
      </c>
      <c r="B1179" s="18" t="s">
        <v>1153</v>
      </c>
      <c r="C1179" s="18" t="s">
        <v>1154</v>
      </c>
      <c r="D1179" s="175">
        <v>4030</v>
      </c>
      <c r="E1179" s="175" cm="1">
        <f t="array" ref="E1179">SUMPRODUCT(($AK$2:$GH$2&lt;='S(Week)'!$N$3)*(AK1179:GH1179)*1)</f>
        <v>4030</v>
      </c>
      <c r="F1179" s="175">
        <f t="shared" si="298"/>
        <v>0</v>
      </c>
      <c r="G1179" s="18"/>
      <c r="H1179" s="19">
        <v>45863</v>
      </c>
      <c r="I1179" s="19">
        <v>45869</v>
      </c>
      <c r="J1179" s="18">
        <v>5</v>
      </c>
      <c r="L1179" s="46"/>
      <c r="M1179" s="47"/>
      <c r="N1179" s="46"/>
      <c r="O1179" s="47"/>
      <c r="P1179" s="52"/>
      <c r="Q1179" s="39" t="s">
        <v>51</v>
      </c>
      <c r="R1179" s="40">
        <v>100</v>
      </c>
      <c r="S1179" s="41" t="s">
        <v>51</v>
      </c>
      <c r="T1179" s="38">
        <f t="shared" si="297"/>
        <v>0</v>
      </c>
      <c r="V1179" s="136" t="str">
        <f t="shared" si="299"/>
        <v>Not started</v>
      </c>
      <c r="W1179" s="139"/>
      <c r="X1179" s="26" t="s">
        <v>52</v>
      </c>
      <c r="Y1179" s="147" t="str">
        <f t="shared" si="294"/>
        <v/>
      </c>
      <c r="Z1179" s="26" t="s">
        <v>52</v>
      </c>
      <c r="AA1179" s="144" t="str">
        <f t="shared" si="295"/>
        <v/>
      </c>
      <c r="AB1179" s="140" t="s">
        <v>52</v>
      </c>
      <c r="AC1179" s="156" t="s">
        <v>189</v>
      </c>
      <c r="AD1179" s="147" t="s">
        <v>297</v>
      </c>
      <c r="AE1179" s="147" t="s">
        <v>191</v>
      </c>
      <c r="EN1179">
        <v>1087</v>
      </c>
      <c r="EO1179">
        <v>2943</v>
      </c>
    </row>
    <row r="1180" spans="1:154" ht="15" hidden="1" thickBot="1">
      <c r="A1180" s="18">
        <v>9</v>
      </c>
      <c r="B1180" s="18" t="s">
        <v>1155</v>
      </c>
      <c r="C1180" s="18" t="s">
        <v>1156</v>
      </c>
      <c r="D1180" s="175">
        <v>39495</v>
      </c>
      <c r="E1180" s="175" cm="1">
        <f t="array" ref="E1180">SUMPRODUCT(($AK$2:$GH$2&lt;='S(Week)'!$N$3)*(AK1180:GH1180)*1)</f>
        <v>39494</v>
      </c>
      <c r="F1180" s="175">
        <f t="shared" si="298"/>
        <v>0</v>
      </c>
      <c r="G1180" s="18"/>
      <c r="H1180" s="19">
        <v>45866</v>
      </c>
      <c r="I1180" s="19">
        <v>45918</v>
      </c>
      <c r="J1180" s="18">
        <v>46</v>
      </c>
      <c r="L1180" s="46"/>
      <c r="M1180" s="47"/>
      <c r="N1180" s="46"/>
      <c r="O1180" s="47"/>
      <c r="P1180" s="52"/>
      <c r="Q1180" s="39" t="s">
        <v>51</v>
      </c>
      <c r="R1180" s="40">
        <v>100</v>
      </c>
      <c r="S1180" s="41" t="s">
        <v>51</v>
      </c>
      <c r="T1180" s="38">
        <f t="shared" si="297"/>
        <v>0</v>
      </c>
      <c r="V1180" s="136" t="str">
        <f t="shared" si="299"/>
        <v>Not started</v>
      </c>
      <c r="W1180" s="139"/>
      <c r="X1180" s="26" t="s">
        <v>52</v>
      </c>
      <c r="Y1180" s="147" t="str">
        <f t="shared" si="294"/>
        <v/>
      </c>
      <c r="Z1180" s="26" t="s">
        <v>52</v>
      </c>
      <c r="AA1180" s="144" t="str">
        <f t="shared" si="295"/>
        <v/>
      </c>
      <c r="AB1180" s="140" t="s">
        <v>52</v>
      </c>
      <c r="AC1180" s="156" t="s">
        <v>189</v>
      </c>
      <c r="AD1180" s="147" t="s">
        <v>297</v>
      </c>
      <c r="AE1180" s="147" t="s">
        <v>191</v>
      </c>
      <c r="EO1180">
        <v>5193</v>
      </c>
      <c r="EP1180">
        <v>5193</v>
      </c>
      <c r="EQ1180">
        <v>5193</v>
      </c>
      <c r="ER1180">
        <v>5193</v>
      </c>
      <c r="ES1180">
        <v>5193</v>
      </c>
      <c r="ET1180">
        <v>5193</v>
      </c>
      <c r="EU1180">
        <v>5193</v>
      </c>
      <c r="EV1180">
        <v>3143</v>
      </c>
    </row>
    <row r="1181" spans="1:154" ht="15" hidden="1" thickBot="1">
      <c r="A1181" s="18">
        <v>9</v>
      </c>
      <c r="B1181" s="18" t="s">
        <v>1157</v>
      </c>
      <c r="C1181" s="18" t="s">
        <v>1158</v>
      </c>
      <c r="D1181" s="175">
        <v>1074</v>
      </c>
      <c r="E1181" s="175" cm="1">
        <f t="array" ref="E1181">SUMPRODUCT(($AK$2:$GH$2&lt;='S(Week)'!$N$3)*(AK1181:GH1181)*1)</f>
        <v>1074</v>
      </c>
      <c r="F1181" s="175">
        <f t="shared" si="298"/>
        <v>0</v>
      </c>
      <c r="G1181" s="18"/>
      <c r="H1181" s="19">
        <v>45869</v>
      </c>
      <c r="I1181" s="19">
        <v>45870</v>
      </c>
      <c r="J1181" s="18">
        <v>1</v>
      </c>
      <c r="L1181" s="46"/>
      <c r="M1181" s="47"/>
      <c r="N1181" s="46"/>
      <c r="O1181" s="47"/>
      <c r="P1181" s="52"/>
      <c r="Q1181" s="39" t="s">
        <v>51</v>
      </c>
      <c r="R1181" s="40">
        <v>100</v>
      </c>
      <c r="S1181" s="41" t="s">
        <v>51</v>
      </c>
      <c r="T1181" s="38">
        <f t="shared" si="297"/>
        <v>0</v>
      </c>
      <c r="V1181" s="136" t="str">
        <f t="shared" si="299"/>
        <v>Not started</v>
      </c>
      <c r="W1181" s="139"/>
      <c r="X1181" s="26" t="s">
        <v>52</v>
      </c>
      <c r="Y1181" s="147" t="str">
        <f t="shared" si="294"/>
        <v/>
      </c>
      <c r="Z1181" s="26" t="s">
        <v>52</v>
      </c>
      <c r="AA1181" s="144" t="str">
        <f t="shared" si="295"/>
        <v/>
      </c>
      <c r="AB1181" s="140" t="s">
        <v>52</v>
      </c>
      <c r="AC1181" s="156" t="s">
        <v>189</v>
      </c>
      <c r="AD1181" s="147" t="s">
        <v>297</v>
      </c>
      <c r="AE1181" s="147" t="s">
        <v>191</v>
      </c>
      <c r="EO1181">
        <v>1074</v>
      </c>
    </row>
    <row r="1182" spans="1:154" ht="15" hidden="1" thickBot="1">
      <c r="A1182" s="18">
        <v>9</v>
      </c>
      <c r="B1182" s="18" t="s">
        <v>1159</v>
      </c>
      <c r="C1182" s="18" t="s">
        <v>1160</v>
      </c>
      <c r="D1182" s="175">
        <v>6716</v>
      </c>
      <c r="E1182" s="175" cm="1">
        <f t="array" ref="E1182">SUMPRODUCT(($AK$2:$GH$2&lt;='S(Week)'!$N$3)*(AK1182:GH1182)*1)</f>
        <v>6717</v>
      </c>
      <c r="F1182" s="175">
        <f t="shared" si="298"/>
        <v>0</v>
      </c>
      <c r="G1182" s="18"/>
      <c r="H1182" s="19">
        <v>45919</v>
      </c>
      <c r="I1182" s="19">
        <v>45929</v>
      </c>
      <c r="J1182" s="18">
        <v>8</v>
      </c>
      <c r="L1182" s="46"/>
      <c r="M1182" s="47"/>
      <c r="N1182" s="46"/>
      <c r="O1182" s="47"/>
      <c r="P1182" s="52"/>
      <c r="Q1182" s="39" t="s">
        <v>51</v>
      </c>
      <c r="R1182" s="40">
        <v>100</v>
      </c>
      <c r="S1182" s="41" t="s">
        <v>51</v>
      </c>
      <c r="T1182" s="38">
        <f t="shared" si="297"/>
        <v>0</v>
      </c>
      <c r="V1182" s="136" t="str">
        <f t="shared" si="299"/>
        <v>Not started</v>
      </c>
      <c r="W1182" s="139"/>
      <c r="X1182" s="26" t="s">
        <v>52</v>
      </c>
      <c r="Y1182" s="147" t="str">
        <f t="shared" si="294"/>
        <v/>
      </c>
      <c r="Z1182" s="26" t="s">
        <v>52</v>
      </c>
      <c r="AA1182" s="144" t="str">
        <f t="shared" si="295"/>
        <v/>
      </c>
      <c r="AB1182" s="140" t="s">
        <v>52</v>
      </c>
      <c r="AC1182" s="156" t="s">
        <v>189</v>
      </c>
      <c r="AD1182" s="147" t="s">
        <v>297</v>
      </c>
      <c r="AE1182" s="147" t="s">
        <v>191</v>
      </c>
      <c r="EV1182">
        <v>677</v>
      </c>
      <c r="EW1182">
        <v>5966</v>
      </c>
      <c r="EX1182">
        <v>74</v>
      </c>
    </row>
    <row r="1183" spans="1:154" ht="15" hidden="1" thickBot="1">
      <c r="A1183" s="18">
        <v>9</v>
      </c>
      <c r="B1183" s="18" t="s">
        <v>1161</v>
      </c>
      <c r="C1183" s="18" t="s">
        <v>1162</v>
      </c>
      <c r="D1183" s="175">
        <v>6716</v>
      </c>
      <c r="E1183" s="175" cm="1">
        <f t="array" ref="E1183">SUMPRODUCT(($AK$2:$GH$2&lt;='S(Week)'!$N$3)*(AK1183:GH1183)*1)</f>
        <v>6715</v>
      </c>
      <c r="F1183" s="175">
        <f t="shared" si="298"/>
        <v>0</v>
      </c>
      <c r="G1183" s="18"/>
      <c r="H1183" s="19">
        <v>45919</v>
      </c>
      <c r="I1183" s="19">
        <v>45929</v>
      </c>
      <c r="J1183" s="18">
        <v>8</v>
      </c>
      <c r="L1183" s="46"/>
      <c r="M1183" s="47"/>
      <c r="N1183" s="46"/>
      <c r="O1183" s="47"/>
      <c r="P1183" s="52"/>
      <c r="Q1183" s="39" t="s">
        <v>51</v>
      </c>
      <c r="R1183" s="40">
        <v>100</v>
      </c>
      <c r="S1183" s="41" t="s">
        <v>51</v>
      </c>
      <c r="T1183" s="38">
        <f t="shared" si="297"/>
        <v>0</v>
      </c>
      <c r="V1183" s="136" t="str">
        <f t="shared" si="299"/>
        <v>Not started</v>
      </c>
      <c r="W1183" s="139"/>
      <c r="X1183" s="26" t="s">
        <v>52</v>
      </c>
      <c r="Y1183" s="147" t="str">
        <f t="shared" si="294"/>
        <v/>
      </c>
      <c r="Z1183" s="26" t="s">
        <v>52</v>
      </c>
      <c r="AA1183" s="144" t="str">
        <f t="shared" si="295"/>
        <v/>
      </c>
      <c r="AB1183" s="140" t="s">
        <v>52</v>
      </c>
      <c r="AC1183" s="156" t="s">
        <v>189</v>
      </c>
      <c r="AD1183" s="147" t="s">
        <v>297</v>
      </c>
      <c r="AE1183" s="147" t="s">
        <v>191</v>
      </c>
      <c r="EV1183">
        <v>1180</v>
      </c>
      <c r="EW1183">
        <v>5174</v>
      </c>
      <c r="EX1183">
        <v>361</v>
      </c>
    </row>
    <row r="1184" spans="1:154" hidden="1">
      <c r="A1184" s="15">
        <v>5</v>
      </c>
      <c r="B1184" s="15" t="s">
        <v>310</v>
      </c>
      <c r="C1184" s="16"/>
      <c r="D1184" s="174">
        <v>216030</v>
      </c>
      <c r="E1184" s="174"/>
      <c r="F1184" s="174"/>
      <c r="G1184" s="16"/>
      <c r="H1184" s="17">
        <v>45890</v>
      </c>
      <c r="I1184" s="17">
        <v>45933</v>
      </c>
      <c r="J1184" s="16">
        <v>38</v>
      </c>
      <c r="L1184" s="46"/>
      <c r="M1184" s="47"/>
      <c r="N1184" s="46"/>
      <c r="O1184" s="47"/>
      <c r="V1184" s="136"/>
      <c r="W1184" s="139"/>
      <c r="Y1184" s="147" t="str">
        <f t="shared" si="294"/>
        <v/>
      </c>
      <c r="AA1184" s="144" t="str">
        <f t="shared" si="295"/>
        <v/>
      </c>
      <c r="AB1184" s="140"/>
      <c r="AC1184" s="157"/>
      <c r="AD1184" s="158"/>
      <c r="AE1184" s="147"/>
      <c r="ER1184">
        <v>17196</v>
      </c>
      <c r="ES1184">
        <v>34393</v>
      </c>
      <c r="ET1184">
        <v>34393</v>
      </c>
      <c r="EU1184">
        <v>34393</v>
      </c>
      <c r="EV1184">
        <v>34393</v>
      </c>
      <c r="EW1184">
        <v>34393</v>
      </c>
      <c r="EX1184">
        <v>26869</v>
      </c>
    </row>
    <row r="1185" spans="1:158" hidden="1">
      <c r="A1185" s="20">
        <v>6</v>
      </c>
      <c r="B1185" s="20" t="s">
        <v>46</v>
      </c>
      <c r="C1185" s="21"/>
      <c r="D1185" s="176">
        <v>216030</v>
      </c>
      <c r="E1185" s="176"/>
      <c r="F1185" s="176"/>
      <c r="G1185" s="21"/>
      <c r="H1185" s="22">
        <v>45890</v>
      </c>
      <c r="I1185" s="22">
        <v>45933</v>
      </c>
      <c r="J1185" s="21">
        <v>38</v>
      </c>
      <c r="L1185" s="46"/>
      <c r="M1185" s="47"/>
      <c r="N1185" s="46"/>
      <c r="O1185" s="47"/>
      <c r="V1185" s="136"/>
      <c r="W1185" s="139"/>
      <c r="Y1185" s="147" t="str">
        <f t="shared" si="294"/>
        <v/>
      </c>
      <c r="AA1185" s="144" t="str">
        <f t="shared" si="295"/>
        <v/>
      </c>
      <c r="AB1185" s="140"/>
      <c r="AC1185" s="157"/>
      <c r="AD1185" s="158"/>
      <c r="AE1185" s="147"/>
      <c r="ER1185">
        <v>17196</v>
      </c>
      <c r="ES1185">
        <v>34393</v>
      </c>
      <c r="ET1185">
        <v>34393</v>
      </c>
      <c r="EU1185">
        <v>34393</v>
      </c>
      <c r="EV1185">
        <v>34393</v>
      </c>
      <c r="EW1185">
        <v>34393</v>
      </c>
      <c r="EX1185">
        <v>26869</v>
      </c>
    </row>
    <row r="1186" spans="1:158" ht="15" hidden="1" thickBot="1">
      <c r="B1186" t="s">
        <v>105</v>
      </c>
      <c r="C1186" s="18"/>
      <c r="D1186" s="175">
        <v>216030</v>
      </c>
      <c r="E1186" s="175"/>
      <c r="F1186" s="175"/>
      <c r="G1186" s="18"/>
      <c r="H1186" s="19">
        <v>45890</v>
      </c>
      <c r="I1186" s="19">
        <v>45933</v>
      </c>
      <c r="J1186" s="18">
        <v>38</v>
      </c>
      <c r="L1186" s="46"/>
      <c r="M1186" s="47"/>
      <c r="N1186" s="46"/>
      <c r="O1186" s="47"/>
      <c r="V1186" s="136"/>
      <c r="W1186" s="139"/>
      <c r="Y1186" s="147" t="str">
        <f t="shared" si="294"/>
        <v/>
      </c>
      <c r="AA1186" s="144" t="str">
        <f t="shared" si="295"/>
        <v/>
      </c>
      <c r="AB1186" s="140"/>
      <c r="AC1186" s="157"/>
      <c r="AD1186" s="158"/>
      <c r="AE1186" s="147"/>
      <c r="ER1186">
        <v>17196</v>
      </c>
      <c r="ES1186">
        <v>34393</v>
      </c>
      <c r="ET1186">
        <v>34393</v>
      </c>
      <c r="EU1186">
        <v>34393</v>
      </c>
      <c r="EV1186">
        <v>34393</v>
      </c>
      <c r="EW1186">
        <v>34393</v>
      </c>
      <c r="EX1186">
        <v>26869</v>
      </c>
    </row>
    <row r="1187" spans="1:158" ht="15" hidden="1" thickBot="1">
      <c r="A1187" s="18">
        <v>9</v>
      </c>
      <c r="B1187" s="18" t="s">
        <v>1163</v>
      </c>
      <c r="C1187" s="18" t="s">
        <v>1164</v>
      </c>
      <c r="D1187" s="175">
        <v>216030</v>
      </c>
      <c r="E1187" s="175" cm="1">
        <f t="array" ref="E1187">SUMPRODUCT(($AK$2:$GH$2&lt;='S(Week)'!$N$3)*(AK1187:GH1187)*1)</f>
        <v>216030</v>
      </c>
      <c r="F1187" s="175">
        <f>IFERROR(E1187*T1187,0)</f>
        <v>0</v>
      </c>
      <c r="G1187" s="18"/>
      <c r="H1187" s="19">
        <v>45890</v>
      </c>
      <c r="I1187" s="19">
        <v>45933</v>
      </c>
      <c r="J1187" s="18">
        <v>38</v>
      </c>
      <c r="L1187" s="46"/>
      <c r="M1187" s="47"/>
      <c r="N1187" s="46"/>
      <c r="O1187" s="47"/>
      <c r="P1187" s="52"/>
      <c r="Q1187" s="39" t="s">
        <v>78</v>
      </c>
      <c r="R1187" s="40"/>
      <c r="S1187" s="41" t="s">
        <v>78</v>
      </c>
      <c r="T1187" s="38">
        <f t="shared" ref="T1187" si="300">IFERROR($P1187/$R1187,0)</f>
        <v>0</v>
      </c>
      <c r="V1187" s="136" t="str">
        <f>IF(($M1187="A")*($O1187="A")&gt;0,"Completed",IF($M1187="A","In Progress","Not started"))</f>
        <v>Not started</v>
      </c>
      <c r="W1187" s="139"/>
      <c r="X1187" s="26" t="s">
        <v>79</v>
      </c>
      <c r="Y1187" s="147" t="str">
        <f t="shared" si="294"/>
        <v/>
      </c>
      <c r="Z1187" s="26" t="s">
        <v>79</v>
      </c>
      <c r="AA1187" s="144" t="str">
        <f t="shared" si="295"/>
        <v/>
      </c>
      <c r="AB1187" s="140" t="s">
        <v>79</v>
      </c>
      <c r="AC1187" s="156" t="s">
        <v>189</v>
      </c>
      <c r="AD1187" s="147" t="s">
        <v>297</v>
      </c>
      <c r="AE1187" s="147" t="s">
        <v>191</v>
      </c>
      <c r="ER1187">
        <v>17196</v>
      </c>
      <c r="ES1187">
        <v>34393</v>
      </c>
      <c r="ET1187">
        <v>34393</v>
      </c>
      <c r="EU1187">
        <v>34393</v>
      </c>
      <c r="EV1187">
        <v>34393</v>
      </c>
      <c r="EW1187">
        <v>34393</v>
      </c>
      <c r="EX1187">
        <v>26869</v>
      </c>
    </row>
    <row r="1188" spans="1:158" hidden="1">
      <c r="A1188" s="15">
        <v>5</v>
      </c>
      <c r="B1188" s="15" t="s">
        <v>313</v>
      </c>
      <c r="C1188" s="16"/>
      <c r="D1188" s="174">
        <v>112016</v>
      </c>
      <c r="E1188" s="174"/>
      <c r="F1188" s="174"/>
      <c r="G1188" s="16"/>
      <c r="H1188" s="17">
        <v>45950</v>
      </c>
      <c r="I1188" s="17">
        <v>45958</v>
      </c>
      <c r="J1188" s="16">
        <v>7</v>
      </c>
      <c r="L1188" s="46"/>
      <c r="M1188" s="47"/>
      <c r="N1188" s="46"/>
      <c r="O1188" s="47"/>
      <c r="V1188" s="136"/>
      <c r="W1188" s="139"/>
      <c r="Y1188" s="147" t="str">
        <f t="shared" si="294"/>
        <v/>
      </c>
      <c r="AA1188" s="144" t="str">
        <f t="shared" si="295"/>
        <v/>
      </c>
      <c r="AB1188" s="140"/>
      <c r="AC1188" s="157"/>
      <c r="AD1188" s="158"/>
      <c r="AE1188" s="147"/>
      <c r="FA1188">
        <v>107406</v>
      </c>
      <c r="FB1188">
        <v>4610</v>
      </c>
    </row>
    <row r="1189" spans="1:158" hidden="1">
      <c r="A1189" s="20">
        <v>6</v>
      </c>
      <c r="B1189" s="20" t="s">
        <v>46</v>
      </c>
      <c r="C1189" s="21"/>
      <c r="D1189" s="176">
        <v>112016</v>
      </c>
      <c r="E1189" s="176"/>
      <c r="F1189" s="176"/>
      <c r="G1189" s="21"/>
      <c r="H1189" s="22">
        <v>45950</v>
      </c>
      <c r="I1189" s="22">
        <v>45958</v>
      </c>
      <c r="J1189" s="21">
        <v>7</v>
      </c>
      <c r="L1189" s="46"/>
      <c r="M1189" s="47"/>
      <c r="N1189" s="46"/>
      <c r="O1189" s="47"/>
      <c r="V1189" s="136"/>
      <c r="W1189" s="139"/>
      <c r="Y1189" s="147" t="str">
        <f t="shared" si="294"/>
        <v/>
      </c>
      <c r="AA1189" s="144" t="str">
        <f t="shared" si="295"/>
        <v/>
      </c>
      <c r="AB1189" s="140"/>
      <c r="AC1189" s="157"/>
      <c r="AD1189" s="158"/>
      <c r="AE1189" s="147"/>
      <c r="FA1189">
        <v>107406</v>
      </c>
      <c r="FB1189">
        <v>4610</v>
      </c>
    </row>
    <row r="1190" spans="1:158" ht="15" hidden="1" thickBot="1">
      <c r="B1190" t="s">
        <v>105</v>
      </c>
      <c r="C1190" s="18"/>
      <c r="D1190" s="175">
        <v>112016</v>
      </c>
      <c r="E1190" s="175"/>
      <c r="F1190" s="175"/>
      <c r="G1190" s="18"/>
      <c r="H1190" s="19">
        <v>45950</v>
      </c>
      <c r="I1190" s="19">
        <v>45958</v>
      </c>
      <c r="J1190" s="18">
        <v>7</v>
      </c>
      <c r="L1190" s="46"/>
      <c r="M1190" s="47"/>
      <c r="N1190" s="46"/>
      <c r="O1190" s="47"/>
      <c r="V1190" s="136"/>
      <c r="W1190" s="139"/>
      <c r="Y1190" s="147" t="str">
        <f t="shared" si="294"/>
        <v/>
      </c>
      <c r="AA1190" s="144" t="str">
        <f t="shared" si="295"/>
        <v/>
      </c>
      <c r="AB1190" s="140"/>
      <c r="AC1190" s="157"/>
      <c r="AD1190" s="158"/>
      <c r="AE1190" s="147"/>
      <c r="FA1190">
        <v>107406</v>
      </c>
      <c r="FB1190">
        <v>4610</v>
      </c>
    </row>
    <row r="1191" spans="1:158" ht="15" hidden="1" thickBot="1">
      <c r="A1191" s="18">
        <v>9</v>
      </c>
      <c r="B1191" s="18" t="s">
        <v>1165</v>
      </c>
      <c r="C1191" s="18" t="s">
        <v>1166</v>
      </c>
      <c r="D1191" s="175">
        <v>112016</v>
      </c>
      <c r="E1191" s="175" cm="1">
        <f t="array" ref="E1191">SUMPRODUCT(($AK$2:$GH$2&lt;='S(Week)'!$N$3)*(AK1191:GH1191)*1)</f>
        <v>112016</v>
      </c>
      <c r="F1191" s="175">
        <f>IFERROR(E1191*T1191,0)</f>
        <v>0</v>
      </c>
      <c r="G1191" s="18"/>
      <c r="H1191" s="19">
        <v>45950</v>
      </c>
      <c r="I1191" s="19">
        <v>45958</v>
      </c>
      <c r="J1191" s="18">
        <v>7</v>
      </c>
      <c r="L1191" s="46"/>
      <c r="M1191" s="47"/>
      <c r="N1191" s="46"/>
      <c r="O1191" s="47"/>
      <c r="P1191" s="52"/>
      <c r="Q1191" s="39" t="s">
        <v>51</v>
      </c>
      <c r="R1191" s="40">
        <v>100</v>
      </c>
      <c r="S1191" s="41" t="s">
        <v>51</v>
      </c>
      <c r="T1191" s="38">
        <f t="shared" ref="T1191" si="301">IFERROR($P1191/$R1191,0)</f>
        <v>0</v>
      </c>
      <c r="V1191" s="136" t="str">
        <f>IF(($M1191="A")*($O1191="A")&gt;0,"Completed",IF($M1191="A","In Progress","Not started"))</f>
        <v>Not started</v>
      </c>
      <c r="W1191" s="139"/>
      <c r="X1191" s="26" t="s">
        <v>52</v>
      </c>
      <c r="Y1191" s="147" t="str">
        <f t="shared" si="294"/>
        <v/>
      </c>
      <c r="Z1191" s="26" t="s">
        <v>52</v>
      </c>
      <c r="AA1191" s="144" t="str">
        <f t="shared" si="295"/>
        <v/>
      </c>
      <c r="AB1191" s="140" t="s">
        <v>52</v>
      </c>
      <c r="AC1191" s="156" t="s">
        <v>189</v>
      </c>
      <c r="AD1191" s="147" t="s">
        <v>297</v>
      </c>
      <c r="AE1191" s="147" t="s">
        <v>191</v>
      </c>
      <c r="FA1191">
        <v>107406</v>
      </c>
      <c r="FB1191">
        <v>4610</v>
      </c>
    </row>
    <row r="1192" spans="1:158">
      <c r="A1192" s="15">
        <v>5</v>
      </c>
      <c r="B1192" s="15" t="s">
        <v>316</v>
      </c>
      <c r="C1192" s="16"/>
      <c r="D1192" s="174">
        <v>126445</v>
      </c>
      <c r="E1192" s="174"/>
      <c r="F1192" s="174"/>
      <c r="G1192" s="16"/>
      <c r="H1192" s="17">
        <v>45608</v>
      </c>
      <c r="I1192" s="17">
        <v>45887</v>
      </c>
      <c r="J1192" s="16">
        <v>239</v>
      </c>
      <c r="L1192" s="46"/>
      <c r="M1192" s="47"/>
      <c r="N1192" s="46"/>
      <c r="O1192" s="47"/>
      <c r="V1192" s="136"/>
      <c r="W1192" s="139"/>
      <c r="Y1192" s="147" t="str">
        <f t="shared" si="294"/>
        <v/>
      </c>
      <c r="AA1192" s="144" t="str">
        <f t="shared" si="295"/>
        <v/>
      </c>
      <c r="AB1192" s="140"/>
      <c r="AC1192" s="157"/>
      <c r="AD1192" s="158"/>
      <c r="AE1192" s="147"/>
      <c r="DD1192">
        <v>1501</v>
      </c>
      <c r="DE1192">
        <v>8516</v>
      </c>
      <c r="DF1192">
        <v>21508</v>
      </c>
      <c r="DG1192">
        <v>20102</v>
      </c>
      <c r="DH1192">
        <v>6408</v>
      </c>
      <c r="DI1192">
        <v>973</v>
      </c>
      <c r="EG1192">
        <v>2165</v>
      </c>
      <c r="EH1192">
        <v>6495</v>
      </c>
      <c r="EI1192">
        <v>6495</v>
      </c>
      <c r="EJ1192">
        <v>6495</v>
      </c>
      <c r="EK1192">
        <v>6495</v>
      </c>
      <c r="EL1192">
        <v>6495</v>
      </c>
      <c r="EM1192">
        <v>6495</v>
      </c>
      <c r="EN1192">
        <v>6495</v>
      </c>
      <c r="EO1192">
        <v>6495</v>
      </c>
      <c r="EP1192">
        <v>5888</v>
      </c>
      <c r="EQ1192">
        <v>7357</v>
      </c>
      <c r="ER1192">
        <v>64</v>
      </c>
    </row>
    <row r="1193" spans="1:158">
      <c r="A1193" s="20">
        <v>6</v>
      </c>
      <c r="B1193" s="20" t="s">
        <v>46</v>
      </c>
      <c r="C1193" s="21"/>
      <c r="D1193" s="176">
        <v>126445</v>
      </c>
      <c r="E1193" s="176"/>
      <c r="F1193" s="176"/>
      <c r="G1193" s="21"/>
      <c r="H1193" s="22">
        <v>45608</v>
      </c>
      <c r="I1193" s="22">
        <v>45887</v>
      </c>
      <c r="J1193" s="21">
        <v>239</v>
      </c>
      <c r="L1193" s="46"/>
      <c r="M1193" s="47"/>
      <c r="N1193" s="46"/>
      <c r="O1193" s="47"/>
      <c r="V1193" s="136"/>
      <c r="W1193" s="139"/>
      <c r="Y1193" s="147" t="str">
        <f t="shared" si="294"/>
        <v/>
      </c>
      <c r="AA1193" s="144" t="str">
        <f t="shared" si="295"/>
        <v/>
      </c>
      <c r="AB1193" s="140"/>
      <c r="AC1193" s="157"/>
      <c r="AD1193" s="158"/>
      <c r="AE1193" s="147"/>
      <c r="DD1193">
        <v>1501</v>
      </c>
      <c r="DE1193">
        <v>8516</v>
      </c>
      <c r="DF1193">
        <v>21508</v>
      </c>
      <c r="DG1193">
        <v>20102</v>
      </c>
      <c r="DH1193">
        <v>6408</v>
      </c>
      <c r="DI1193">
        <v>973</v>
      </c>
      <c r="EG1193">
        <v>2165</v>
      </c>
      <c r="EH1193">
        <v>6495</v>
      </c>
      <c r="EI1193">
        <v>6495</v>
      </c>
      <c r="EJ1193">
        <v>6495</v>
      </c>
      <c r="EK1193">
        <v>6495</v>
      </c>
      <c r="EL1193">
        <v>6495</v>
      </c>
      <c r="EM1193">
        <v>6495</v>
      </c>
      <c r="EN1193">
        <v>6495</v>
      </c>
      <c r="EO1193">
        <v>6495</v>
      </c>
      <c r="EP1193">
        <v>5888</v>
      </c>
      <c r="EQ1193">
        <v>7357</v>
      </c>
      <c r="ER1193">
        <v>64</v>
      </c>
    </row>
    <row r="1194" spans="1:158">
      <c r="B1194" t="s">
        <v>47</v>
      </c>
      <c r="C1194" s="18"/>
      <c r="D1194" s="175">
        <v>59008</v>
      </c>
      <c r="E1194" s="175"/>
      <c r="F1194" s="175"/>
      <c r="G1194" s="18"/>
      <c r="H1194" s="19">
        <v>45608</v>
      </c>
      <c r="I1194" s="19">
        <v>45646</v>
      </c>
      <c r="J1194" s="18">
        <v>33</v>
      </c>
      <c r="L1194" s="46"/>
      <c r="M1194" s="47"/>
      <c r="N1194" s="46"/>
      <c r="O1194" s="47"/>
      <c r="V1194" s="136"/>
      <c r="W1194" s="139"/>
      <c r="Y1194" s="147" t="str">
        <f t="shared" si="294"/>
        <v/>
      </c>
      <c r="AA1194" s="144" t="str">
        <f t="shared" si="295"/>
        <v/>
      </c>
      <c r="AB1194" s="140"/>
      <c r="AC1194" s="157"/>
      <c r="AD1194" s="158"/>
      <c r="AE1194" s="147"/>
      <c r="DD1194">
        <v>1501</v>
      </c>
      <c r="DE1194">
        <v>8516</v>
      </c>
      <c r="DF1194">
        <v>21508</v>
      </c>
      <c r="DG1194">
        <v>20102</v>
      </c>
      <c r="DH1194">
        <v>6408</v>
      </c>
      <c r="DI1194">
        <v>973</v>
      </c>
    </row>
    <row r="1195" spans="1:158" ht="15" thickBot="1">
      <c r="A1195" s="18">
        <v>9</v>
      </c>
      <c r="B1195" s="18" t="s">
        <v>1167</v>
      </c>
      <c r="C1195" s="18" t="s">
        <v>1168</v>
      </c>
      <c r="D1195" s="175">
        <v>59008</v>
      </c>
      <c r="E1195" s="175" cm="1">
        <f t="array" ref="E1195">SUMPRODUCT(($AK$2:$GH$2&lt;='S(Week)'!$N$3)*(AK1195:GH1195)*1)</f>
        <v>59008</v>
      </c>
      <c r="F1195" s="175">
        <f>IFERROR(E1195*T1195,0)</f>
        <v>57435.940121535496</v>
      </c>
      <c r="G1195" s="18"/>
      <c r="H1195" s="19">
        <v>45608</v>
      </c>
      <c r="I1195" s="19">
        <v>45646</v>
      </c>
      <c r="J1195" s="18">
        <v>33</v>
      </c>
      <c r="L1195" s="46"/>
      <c r="M1195" s="47"/>
      <c r="N1195" s="46"/>
      <c r="O1195" s="47"/>
      <c r="T1195" s="83">
        <f>(E1196*T1196)+(E1197*T1197)+(E1198*T1198)</f>
        <v>0.97335852971691117</v>
      </c>
      <c r="V1195" s="136" t="str">
        <f>IF(($M1195="A")*($O1195="A")&gt;0,"Completed",IF($M1195="A","In Progress","Not started"))</f>
        <v>Not started</v>
      </c>
      <c r="W1195" s="139"/>
      <c r="Y1195" s="147" t="str">
        <f t="shared" si="294"/>
        <v/>
      </c>
      <c r="AA1195" s="144" t="str">
        <f t="shared" si="295"/>
        <v/>
      </c>
      <c r="AB1195" s="140"/>
      <c r="AC1195" s="157"/>
      <c r="AD1195" s="158"/>
      <c r="AE1195" s="147"/>
      <c r="DD1195">
        <v>1501</v>
      </c>
      <c r="DE1195">
        <v>8516</v>
      </c>
      <c r="DF1195">
        <v>21508</v>
      </c>
      <c r="DG1195">
        <v>20102</v>
      </c>
      <c r="DH1195">
        <v>6408</v>
      </c>
      <c r="DI1195">
        <v>973</v>
      </c>
    </row>
    <row r="1196" spans="1:158" outlineLevel="6">
      <c r="A1196" s="18"/>
      <c r="B1196" s="18"/>
      <c r="C1196" s="25" t="s">
        <v>73</v>
      </c>
      <c r="D1196" s="175"/>
      <c r="E1196" s="175">
        <v>0.1</v>
      </c>
      <c r="F1196" s="175"/>
      <c r="G1196" s="19"/>
      <c r="H1196" s="19"/>
      <c r="I1196" s="18"/>
      <c r="L1196" s="46"/>
      <c r="M1196" s="47"/>
      <c r="N1196" s="46"/>
      <c r="O1196" s="47"/>
      <c r="P1196" s="53">
        <v>100</v>
      </c>
      <c r="Q1196" s="29" t="s">
        <v>51</v>
      </c>
      <c r="R1196" s="30">
        <v>100</v>
      </c>
      <c r="S1196" s="31" t="s">
        <v>51</v>
      </c>
      <c r="T1196" s="38">
        <f t="shared" ref="T1196:T1201" si="302">IFERROR($P1196/$R1196,0)</f>
        <v>1</v>
      </c>
      <c r="V1196" s="136"/>
      <c r="W1196" s="139">
        <v>100</v>
      </c>
      <c r="X1196" s="26" t="s">
        <v>52</v>
      </c>
      <c r="Y1196" s="147" t="str">
        <f t="shared" si="294"/>
        <v/>
      </c>
      <c r="Z1196" s="26" t="s">
        <v>52</v>
      </c>
      <c r="AA1196" s="144" t="str">
        <f t="shared" si="295"/>
        <v/>
      </c>
      <c r="AB1196" s="140" t="s">
        <v>52</v>
      </c>
      <c r="AC1196" s="159" t="s">
        <v>74</v>
      </c>
      <c r="AD1196" s="160" t="s">
        <v>75</v>
      </c>
      <c r="AE1196" s="160" t="s">
        <v>76</v>
      </c>
    </row>
    <row r="1197" spans="1:158" outlineLevel="6">
      <c r="A1197" s="18"/>
      <c r="B1197" s="18"/>
      <c r="C1197" s="25" t="s">
        <v>77</v>
      </c>
      <c r="D1197" s="175"/>
      <c r="E1197" s="175">
        <v>0.4</v>
      </c>
      <c r="F1197" s="175"/>
      <c r="G1197" s="19"/>
      <c r="H1197" s="19"/>
      <c r="I1197" s="18"/>
      <c r="L1197" s="46"/>
      <c r="M1197" s="47"/>
      <c r="N1197" s="46"/>
      <c r="O1197" s="47"/>
      <c r="P1197" s="54">
        <v>100</v>
      </c>
      <c r="Q1197" s="32" t="s">
        <v>51</v>
      </c>
      <c r="R1197" s="33">
        <v>100</v>
      </c>
      <c r="S1197" s="34" t="s">
        <v>51</v>
      </c>
      <c r="T1197" s="38">
        <f t="shared" si="302"/>
        <v>1</v>
      </c>
      <c r="V1197" s="136"/>
      <c r="W1197" s="139">
        <v>100</v>
      </c>
      <c r="X1197" s="26" t="s">
        <v>52</v>
      </c>
      <c r="Y1197" s="147" t="str">
        <f t="shared" si="294"/>
        <v/>
      </c>
      <c r="Z1197" s="26" t="s">
        <v>52</v>
      </c>
      <c r="AA1197" s="144" t="str">
        <f t="shared" si="295"/>
        <v/>
      </c>
      <c r="AB1197" s="140" t="s">
        <v>52</v>
      </c>
      <c r="AC1197" s="159" t="s">
        <v>74</v>
      </c>
      <c r="AD1197" s="160" t="s">
        <v>75</v>
      </c>
      <c r="AE1197" s="160" t="s">
        <v>76</v>
      </c>
    </row>
    <row r="1198" spans="1:158" ht="15" outlineLevel="6" thickBot="1">
      <c r="A1198" s="18"/>
      <c r="B1198" s="18"/>
      <c r="C1198" s="25" t="s">
        <v>80</v>
      </c>
      <c r="D1198" s="175"/>
      <c r="E1198" s="175">
        <v>0.5</v>
      </c>
      <c r="F1198" s="175"/>
      <c r="G1198" s="19"/>
      <c r="H1198" s="19"/>
      <c r="I1198" s="18"/>
      <c r="L1198" s="46"/>
      <c r="M1198" s="47"/>
      <c r="N1198" s="46"/>
      <c r="O1198" s="47"/>
      <c r="P1198" s="55">
        <f>283.5+99.75</f>
        <v>383.25</v>
      </c>
      <c r="Q1198" s="35" t="s">
        <v>82</v>
      </c>
      <c r="R1198" s="36">
        <f>299.07+105.75</f>
        <v>404.82</v>
      </c>
      <c r="S1198" s="37" t="s">
        <v>82</v>
      </c>
      <c r="T1198" s="38">
        <f t="shared" si="302"/>
        <v>0.94671705943382245</v>
      </c>
      <c r="V1198" s="136"/>
      <c r="W1198" s="139">
        <v>383.25</v>
      </c>
      <c r="X1198" s="26" t="s">
        <v>81</v>
      </c>
      <c r="Y1198" s="147" t="str">
        <f t="shared" si="294"/>
        <v/>
      </c>
      <c r="Z1198" s="26" t="s">
        <v>81</v>
      </c>
      <c r="AA1198" s="144" t="str">
        <f t="shared" si="295"/>
        <v/>
      </c>
      <c r="AB1198" s="140" t="s">
        <v>81</v>
      </c>
      <c r="AC1198" s="159" t="s">
        <v>74</v>
      </c>
      <c r="AD1198" s="160" t="s">
        <v>75</v>
      </c>
      <c r="AE1198" s="160" t="s">
        <v>76</v>
      </c>
    </row>
    <row r="1199" spans="1:158" ht="15" hidden="1" thickBot="1">
      <c r="B1199" t="s">
        <v>105</v>
      </c>
      <c r="C1199" s="18"/>
      <c r="D1199" s="175">
        <v>67437</v>
      </c>
      <c r="E1199" s="175"/>
      <c r="F1199" s="175"/>
      <c r="G1199" s="18"/>
      <c r="H1199" s="19">
        <v>45814</v>
      </c>
      <c r="I1199" s="19">
        <v>45887</v>
      </c>
      <c r="J1199" s="18">
        <v>62</v>
      </c>
      <c r="L1199" s="46"/>
      <c r="M1199" s="47"/>
      <c r="N1199" s="46"/>
      <c r="O1199" s="47"/>
      <c r="V1199" s="136"/>
      <c r="W1199" s="139"/>
      <c r="Y1199" s="147" t="str">
        <f t="shared" si="294"/>
        <v/>
      </c>
      <c r="AA1199" s="144" t="str">
        <f t="shared" si="295"/>
        <v/>
      </c>
      <c r="AB1199" s="140"/>
      <c r="AC1199" s="157"/>
      <c r="AD1199" s="158"/>
      <c r="AE1199" s="147"/>
      <c r="EG1199">
        <v>2165</v>
      </c>
      <c r="EH1199">
        <v>6495</v>
      </c>
      <c r="EI1199">
        <v>6495</v>
      </c>
      <c r="EJ1199">
        <v>6495</v>
      </c>
      <c r="EK1199">
        <v>6495</v>
      </c>
      <c r="EL1199">
        <v>6495</v>
      </c>
      <c r="EM1199">
        <v>6495</v>
      </c>
      <c r="EN1199">
        <v>6495</v>
      </c>
      <c r="EO1199">
        <v>6495</v>
      </c>
      <c r="EP1199">
        <v>5888</v>
      </c>
      <c r="EQ1199">
        <v>7357</v>
      </c>
      <c r="ER1199">
        <v>64</v>
      </c>
    </row>
    <row r="1200" spans="1:158" ht="15" hidden="1" thickBot="1">
      <c r="A1200" s="18">
        <v>9</v>
      </c>
      <c r="B1200" s="18" t="s">
        <v>1169</v>
      </c>
      <c r="C1200" s="18" t="s">
        <v>1170</v>
      </c>
      <c r="D1200" s="175">
        <v>59345</v>
      </c>
      <c r="E1200" s="175" cm="1">
        <f t="array" ref="E1200">SUMPRODUCT(($AK$2:$GH$2&lt;='S(Week)'!$N$3)*(AK1200:GH1200)*1)</f>
        <v>59342</v>
      </c>
      <c r="F1200" s="175">
        <f>IFERROR(E1200*T1200,0)</f>
        <v>0</v>
      </c>
      <c r="G1200" s="18"/>
      <c r="H1200" s="19">
        <v>45814</v>
      </c>
      <c r="I1200" s="19">
        <v>45877</v>
      </c>
      <c r="J1200" s="18">
        <v>55</v>
      </c>
      <c r="L1200" s="46"/>
      <c r="M1200" s="47"/>
      <c r="N1200" s="46"/>
      <c r="O1200" s="47"/>
      <c r="P1200" s="52"/>
      <c r="Q1200" s="39" t="s">
        <v>51</v>
      </c>
      <c r="R1200" s="40">
        <v>100</v>
      </c>
      <c r="S1200" s="41" t="s">
        <v>51</v>
      </c>
      <c r="T1200" s="38">
        <f t="shared" si="302"/>
        <v>0</v>
      </c>
      <c r="V1200" s="136" t="str">
        <f t="shared" ref="V1200:V1201" si="303">IF(($M1200="A")*($O1200="A")&gt;0,"Completed",IF($M1200="A","In Progress","Not started"))</f>
        <v>Not started</v>
      </c>
      <c r="W1200" s="139"/>
      <c r="X1200" s="26" t="s">
        <v>52</v>
      </c>
      <c r="Y1200" s="147" t="str">
        <f t="shared" si="294"/>
        <v/>
      </c>
      <c r="Z1200" s="26" t="s">
        <v>52</v>
      </c>
      <c r="AA1200" s="144" t="str">
        <f t="shared" si="295"/>
        <v/>
      </c>
      <c r="AB1200" s="140" t="s">
        <v>52</v>
      </c>
      <c r="AC1200" s="156" t="s">
        <v>189</v>
      </c>
      <c r="AD1200" s="147" t="s">
        <v>297</v>
      </c>
      <c r="AE1200" s="147" t="s">
        <v>191</v>
      </c>
      <c r="EG1200">
        <v>2165</v>
      </c>
      <c r="EH1200">
        <v>6495</v>
      </c>
      <c r="EI1200">
        <v>6495</v>
      </c>
      <c r="EJ1200">
        <v>6495</v>
      </c>
      <c r="EK1200">
        <v>6495</v>
      </c>
      <c r="EL1200">
        <v>6495</v>
      </c>
      <c r="EM1200">
        <v>6495</v>
      </c>
      <c r="EN1200">
        <v>6495</v>
      </c>
      <c r="EO1200">
        <v>6495</v>
      </c>
      <c r="EP1200">
        <v>5217</v>
      </c>
    </row>
    <row r="1201" spans="1:177" ht="15" hidden="1" thickBot="1">
      <c r="A1201" s="18">
        <v>9</v>
      </c>
      <c r="B1201" s="18" t="s">
        <v>1171</v>
      </c>
      <c r="C1201" s="18" t="s">
        <v>1172</v>
      </c>
      <c r="D1201" s="175">
        <v>8092</v>
      </c>
      <c r="E1201" s="175" cm="1">
        <f t="array" ref="E1201">SUMPRODUCT(($AK$2:$GH$2&lt;='S(Week)'!$N$3)*(AK1201:GH1201)*1)</f>
        <v>8093</v>
      </c>
      <c r="F1201" s="175">
        <f>IFERROR(E1201*T1201,0)</f>
        <v>0</v>
      </c>
      <c r="G1201" s="18"/>
      <c r="H1201" s="19">
        <v>45877</v>
      </c>
      <c r="I1201" s="19">
        <v>45887</v>
      </c>
      <c r="J1201" s="18">
        <v>7</v>
      </c>
      <c r="L1201" s="46"/>
      <c r="M1201" s="47"/>
      <c r="N1201" s="46"/>
      <c r="O1201" s="47"/>
      <c r="P1201" s="52"/>
      <c r="Q1201" s="39" t="s">
        <v>51</v>
      </c>
      <c r="R1201" s="40">
        <v>100</v>
      </c>
      <c r="S1201" s="41" t="s">
        <v>51</v>
      </c>
      <c r="T1201" s="38">
        <f t="shared" si="302"/>
        <v>0</v>
      </c>
      <c r="V1201" s="136" t="str">
        <f t="shared" si="303"/>
        <v>Not started</v>
      </c>
      <c r="W1201" s="139"/>
      <c r="X1201" s="26" t="s">
        <v>52</v>
      </c>
      <c r="Y1201" s="147" t="str">
        <f t="shared" si="294"/>
        <v/>
      </c>
      <c r="Z1201" s="26" t="s">
        <v>52</v>
      </c>
      <c r="AA1201" s="144" t="str">
        <f t="shared" si="295"/>
        <v/>
      </c>
      <c r="AB1201" s="140" t="s">
        <v>52</v>
      </c>
      <c r="AC1201" s="156" t="s">
        <v>189</v>
      </c>
      <c r="AD1201" s="147" t="s">
        <v>297</v>
      </c>
      <c r="AE1201" s="147" t="s">
        <v>191</v>
      </c>
      <c r="EP1201">
        <v>672</v>
      </c>
      <c r="EQ1201">
        <v>7357</v>
      </c>
      <c r="ER1201">
        <v>64</v>
      </c>
    </row>
    <row r="1202" spans="1:177">
      <c r="A1202" s="15">
        <v>5</v>
      </c>
      <c r="B1202" s="15" t="s">
        <v>324</v>
      </c>
      <c r="C1202" s="16"/>
      <c r="D1202" s="174">
        <v>126445</v>
      </c>
      <c r="E1202" s="174"/>
      <c r="F1202" s="174"/>
      <c r="G1202" s="16"/>
      <c r="H1202" s="17">
        <v>45650</v>
      </c>
      <c r="I1202" s="17">
        <v>45980</v>
      </c>
      <c r="J1202" s="16">
        <v>283</v>
      </c>
      <c r="L1202" s="46"/>
      <c r="M1202" s="47"/>
      <c r="N1202" s="46"/>
      <c r="O1202" s="47"/>
      <c r="V1202" s="136"/>
      <c r="W1202" s="139"/>
      <c r="Y1202" s="147" t="str">
        <f t="shared" si="294"/>
        <v/>
      </c>
      <c r="AA1202" s="144" t="str">
        <f t="shared" si="295"/>
        <v/>
      </c>
      <c r="AB1202" s="140"/>
      <c r="AC1202" s="157"/>
      <c r="AD1202" s="158"/>
      <c r="AE1202" s="147"/>
      <c r="DJ1202">
        <v>909</v>
      </c>
      <c r="DK1202">
        <v>4268</v>
      </c>
      <c r="DL1202">
        <v>10934</v>
      </c>
      <c r="DM1202">
        <v>19223</v>
      </c>
      <c r="DN1202">
        <v>15230</v>
      </c>
      <c r="DO1202">
        <v>6548</v>
      </c>
      <c r="DP1202">
        <v>1707</v>
      </c>
      <c r="DQ1202">
        <v>190</v>
      </c>
      <c r="EP1202">
        <v>6514</v>
      </c>
      <c r="EQ1202">
        <v>6514</v>
      </c>
      <c r="ER1202">
        <v>6514</v>
      </c>
      <c r="ES1202">
        <v>6514</v>
      </c>
      <c r="ET1202">
        <v>6514</v>
      </c>
      <c r="EU1202">
        <v>6514</v>
      </c>
      <c r="EV1202">
        <v>6514</v>
      </c>
      <c r="EW1202">
        <v>6514</v>
      </c>
      <c r="EX1202">
        <v>6514</v>
      </c>
      <c r="EY1202">
        <v>721</v>
      </c>
      <c r="FD1202">
        <v>6977</v>
      </c>
      <c r="FE1202">
        <v>1115</v>
      </c>
    </row>
    <row r="1203" spans="1:177">
      <c r="A1203" s="20">
        <v>6</v>
      </c>
      <c r="B1203" s="20" t="s">
        <v>46</v>
      </c>
      <c r="C1203" s="21"/>
      <c r="D1203" s="176">
        <v>126445</v>
      </c>
      <c r="E1203" s="176"/>
      <c r="F1203" s="176"/>
      <c r="G1203" s="21"/>
      <c r="H1203" s="22">
        <v>45650</v>
      </c>
      <c r="I1203" s="22">
        <v>45980</v>
      </c>
      <c r="J1203" s="21">
        <v>283</v>
      </c>
      <c r="L1203" s="46"/>
      <c r="M1203" s="47"/>
      <c r="N1203" s="46"/>
      <c r="O1203" s="47"/>
      <c r="V1203" s="136"/>
      <c r="W1203" s="139"/>
      <c r="Y1203" s="147" t="str">
        <f t="shared" si="294"/>
        <v/>
      </c>
      <c r="AA1203" s="144" t="str">
        <f t="shared" si="295"/>
        <v/>
      </c>
      <c r="AB1203" s="140"/>
      <c r="AC1203" s="157"/>
      <c r="AD1203" s="158"/>
      <c r="AE1203" s="147"/>
      <c r="DJ1203">
        <v>909</v>
      </c>
      <c r="DK1203">
        <v>4268</v>
      </c>
      <c r="DL1203">
        <v>10934</v>
      </c>
      <c r="DM1203">
        <v>19223</v>
      </c>
      <c r="DN1203">
        <v>15230</v>
      </c>
      <c r="DO1203">
        <v>6548</v>
      </c>
      <c r="DP1203">
        <v>1707</v>
      </c>
      <c r="DQ1203">
        <v>190</v>
      </c>
      <c r="EP1203">
        <v>6514</v>
      </c>
      <c r="EQ1203">
        <v>6514</v>
      </c>
      <c r="ER1203">
        <v>6514</v>
      </c>
      <c r="ES1203">
        <v>6514</v>
      </c>
      <c r="ET1203">
        <v>6514</v>
      </c>
      <c r="EU1203">
        <v>6514</v>
      </c>
      <c r="EV1203">
        <v>6514</v>
      </c>
      <c r="EW1203">
        <v>6514</v>
      </c>
      <c r="EX1203">
        <v>6514</v>
      </c>
      <c r="EY1203">
        <v>721</v>
      </c>
      <c r="FD1203">
        <v>6977</v>
      </c>
      <c r="FE1203">
        <v>1115</v>
      </c>
    </row>
    <row r="1204" spans="1:177">
      <c r="B1204" t="s">
        <v>47</v>
      </c>
      <c r="C1204" s="18"/>
      <c r="D1204" s="175">
        <v>59008</v>
      </c>
      <c r="E1204" s="175"/>
      <c r="F1204" s="175"/>
      <c r="G1204" s="18"/>
      <c r="H1204" s="19">
        <v>45650</v>
      </c>
      <c r="I1204" s="19">
        <v>45699</v>
      </c>
      <c r="J1204" s="18">
        <v>42</v>
      </c>
      <c r="L1204" s="46"/>
      <c r="M1204" s="47"/>
      <c r="N1204" s="46"/>
      <c r="O1204" s="47"/>
      <c r="V1204" s="136"/>
      <c r="W1204" s="139"/>
      <c r="Y1204" s="147" t="str">
        <f t="shared" si="294"/>
        <v/>
      </c>
      <c r="AA1204" s="144" t="str">
        <f t="shared" si="295"/>
        <v/>
      </c>
      <c r="AB1204" s="140"/>
      <c r="AC1204" s="157"/>
      <c r="AD1204" s="158"/>
      <c r="AE1204" s="147"/>
      <c r="DJ1204">
        <v>909</v>
      </c>
      <c r="DK1204">
        <v>4268</v>
      </c>
      <c r="DL1204">
        <v>10934</v>
      </c>
      <c r="DM1204">
        <v>19223</v>
      </c>
      <c r="DN1204">
        <v>15230</v>
      </c>
      <c r="DO1204">
        <v>6548</v>
      </c>
      <c r="DP1204">
        <v>1707</v>
      </c>
      <c r="DQ1204">
        <v>190</v>
      </c>
    </row>
    <row r="1205" spans="1:177" ht="15" thickBot="1">
      <c r="A1205" s="18">
        <v>9</v>
      </c>
      <c r="B1205" s="18" t="s">
        <v>1173</v>
      </c>
      <c r="C1205" s="18" t="s">
        <v>1174</v>
      </c>
      <c r="D1205" s="175">
        <v>59008</v>
      </c>
      <c r="E1205" s="175" cm="1">
        <f t="array" ref="E1205">SUMPRODUCT(($AK$2:$GH$2&lt;='S(Week)'!$N$3)*(AK1205:GH1205)*1)</f>
        <v>59009</v>
      </c>
      <c r="F1205" s="175">
        <f>IFERROR(E1205*T1205,0)</f>
        <v>52535.669986896595</v>
      </c>
      <c r="G1205" s="18"/>
      <c r="H1205" s="19">
        <v>45650</v>
      </c>
      <c r="I1205" s="19">
        <v>45699</v>
      </c>
      <c r="J1205" s="18">
        <v>42</v>
      </c>
      <c r="L1205" s="46"/>
      <c r="M1205" s="47"/>
      <c r="N1205" s="46"/>
      <c r="O1205" s="47"/>
      <c r="T1205" s="83">
        <f>(E1206*T1206)+(E1207*T1207)+(E1208*T1208)</f>
        <v>0.89029927615951121</v>
      </c>
      <c r="V1205" s="136" t="str">
        <f>IF(($M1205="A")*($O1205="A")&gt;0,"Completed",IF($M1205="A","In Progress","Not started"))</f>
        <v>Not started</v>
      </c>
      <c r="W1205" s="139"/>
      <c r="Y1205" s="147" t="str">
        <f t="shared" si="294"/>
        <v/>
      </c>
      <c r="AA1205" s="144" t="str">
        <f t="shared" si="295"/>
        <v/>
      </c>
      <c r="AB1205" s="140"/>
      <c r="AC1205" s="157"/>
      <c r="AD1205" s="158"/>
      <c r="AE1205" s="147"/>
      <c r="DJ1205">
        <v>909</v>
      </c>
      <c r="DK1205">
        <v>4268</v>
      </c>
      <c r="DL1205">
        <v>10934</v>
      </c>
      <c r="DM1205">
        <v>19223</v>
      </c>
      <c r="DN1205">
        <v>15230</v>
      </c>
      <c r="DO1205">
        <v>6548</v>
      </c>
      <c r="DP1205">
        <v>1707</v>
      </c>
      <c r="DQ1205">
        <v>190</v>
      </c>
    </row>
    <row r="1206" spans="1:177" outlineLevel="6">
      <c r="A1206" s="18"/>
      <c r="B1206" s="18"/>
      <c r="C1206" s="25" t="s">
        <v>73</v>
      </c>
      <c r="D1206" s="175"/>
      <c r="E1206" s="175">
        <v>0.1</v>
      </c>
      <c r="F1206" s="175"/>
      <c r="G1206" s="19"/>
      <c r="H1206" s="19"/>
      <c r="I1206" s="18"/>
      <c r="L1206" s="46"/>
      <c r="M1206" s="47"/>
      <c r="N1206" s="46"/>
      <c r="O1206" s="47"/>
      <c r="P1206" s="53"/>
      <c r="Q1206" s="29" t="s">
        <v>82</v>
      </c>
      <c r="R1206" s="30"/>
      <c r="S1206" s="31" t="s">
        <v>82</v>
      </c>
      <c r="T1206" s="38">
        <v>1</v>
      </c>
      <c r="V1206" s="136"/>
      <c r="W1206" s="139"/>
      <c r="X1206" s="26" t="s">
        <v>81</v>
      </c>
      <c r="Y1206" s="147" t="str">
        <f t="shared" si="294"/>
        <v/>
      </c>
      <c r="Z1206" s="26" t="s">
        <v>81</v>
      </c>
      <c r="AA1206" s="144" t="str">
        <f t="shared" si="295"/>
        <v/>
      </c>
      <c r="AB1206" s="140" t="s">
        <v>81</v>
      </c>
      <c r="AC1206" s="159" t="s">
        <v>74</v>
      </c>
      <c r="AD1206" s="160" t="s">
        <v>75</v>
      </c>
      <c r="AE1206" s="160" t="s">
        <v>76</v>
      </c>
    </row>
    <row r="1207" spans="1:177" outlineLevel="6">
      <c r="A1207" s="18"/>
      <c r="B1207" s="18"/>
      <c r="C1207" s="25" t="s">
        <v>77</v>
      </c>
      <c r="D1207" s="175"/>
      <c r="E1207" s="175">
        <v>0.4</v>
      </c>
      <c r="F1207" s="175"/>
      <c r="G1207" s="19"/>
      <c r="H1207" s="19"/>
      <c r="I1207" s="18"/>
      <c r="L1207" s="46"/>
      <c r="M1207" s="47"/>
      <c r="N1207" s="46"/>
      <c r="O1207" s="47"/>
      <c r="P1207" s="54"/>
      <c r="Q1207" s="32" t="s">
        <v>78</v>
      </c>
      <c r="R1207" s="33"/>
      <c r="S1207" s="34" t="s">
        <v>78</v>
      </c>
      <c r="T1207" s="38">
        <v>1</v>
      </c>
      <c r="V1207" s="136"/>
      <c r="W1207" s="139"/>
      <c r="X1207" s="26" t="s">
        <v>79</v>
      </c>
      <c r="Y1207" s="147" t="str">
        <f t="shared" si="294"/>
        <v/>
      </c>
      <c r="Z1207" s="26" t="s">
        <v>79</v>
      </c>
      <c r="AA1207" s="144" t="str">
        <f t="shared" si="295"/>
        <v/>
      </c>
      <c r="AB1207" s="140" t="s">
        <v>79</v>
      </c>
      <c r="AC1207" s="159" t="s">
        <v>74</v>
      </c>
      <c r="AD1207" s="160" t="s">
        <v>75</v>
      </c>
      <c r="AE1207" s="160" t="s">
        <v>76</v>
      </c>
    </row>
    <row r="1208" spans="1:177" ht="15" outlineLevel="6" thickBot="1">
      <c r="A1208" s="18"/>
      <c r="B1208" s="18"/>
      <c r="C1208" s="25" t="s">
        <v>80</v>
      </c>
      <c r="D1208" s="175"/>
      <c r="E1208" s="175">
        <v>0.5</v>
      </c>
      <c r="F1208" s="175"/>
      <c r="G1208" s="19"/>
      <c r="H1208" s="19"/>
      <c r="I1208" s="18"/>
      <c r="L1208" s="46"/>
      <c r="M1208" s="47"/>
      <c r="N1208" s="46"/>
      <c r="O1208" s="47"/>
      <c r="P1208" s="55">
        <f>275.4+58.8</f>
        <v>334.2</v>
      </c>
      <c r="Q1208" s="35" t="s">
        <v>82</v>
      </c>
      <c r="R1208" s="36">
        <v>428.13299999999998</v>
      </c>
      <c r="S1208" s="37" t="s">
        <v>82</v>
      </c>
      <c r="T1208" s="38">
        <f>IFERROR($P1208/$R1208,0)</f>
        <v>0.78059855231902242</v>
      </c>
      <c r="V1208" s="136"/>
      <c r="W1208" s="139">
        <v>334.2</v>
      </c>
      <c r="X1208" s="26" t="s">
        <v>81</v>
      </c>
      <c r="Y1208" s="147" t="str">
        <f t="shared" si="294"/>
        <v/>
      </c>
      <c r="Z1208" s="26" t="s">
        <v>81</v>
      </c>
      <c r="AA1208" s="144" t="str">
        <f t="shared" si="295"/>
        <v/>
      </c>
      <c r="AB1208" s="140" t="s">
        <v>81</v>
      </c>
      <c r="AC1208" s="159" t="s">
        <v>74</v>
      </c>
      <c r="AD1208" s="160" t="s">
        <v>75</v>
      </c>
      <c r="AE1208" s="160" t="s">
        <v>76</v>
      </c>
    </row>
    <row r="1209" spans="1:177" ht="15" hidden="1" thickBot="1">
      <c r="B1209" t="s">
        <v>105</v>
      </c>
      <c r="C1209" s="18"/>
      <c r="D1209" s="175">
        <v>67437</v>
      </c>
      <c r="E1209" s="175"/>
      <c r="F1209" s="175"/>
      <c r="G1209" s="18"/>
      <c r="H1209" s="19">
        <v>45873</v>
      </c>
      <c r="I1209" s="19">
        <v>45980</v>
      </c>
      <c r="J1209" s="18">
        <v>92</v>
      </c>
      <c r="L1209" s="46"/>
      <c r="M1209" s="47"/>
      <c r="N1209" s="46"/>
      <c r="O1209" s="47"/>
      <c r="V1209" s="136"/>
      <c r="W1209" s="139"/>
      <c r="Y1209" s="147" t="str">
        <f t="shared" si="294"/>
        <v/>
      </c>
      <c r="AA1209" s="144" t="str">
        <f t="shared" si="295"/>
        <v/>
      </c>
      <c r="AB1209" s="140"/>
      <c r="AC1209" s="157"/>
      <c r="AD1209" s="158"/>
      <c r="AE1209" s="147"/>
      <c r="EP1209">
        <v>6514</v>
      </c>
      <c r="EQ1209">
        <v>6514</v>
      </c>
      <c r="ER1209">
        <v>6514</v>
      </c>
      <c r="ES1209">
        <v>6514</v>
      </c>
      <c r="ET1209">
        <v>6514</v>
      </c>
      <c r="EU1209">
        <v>6514</v>
      </c>
      <c r="EV1209">
        <v>6514</v>
      </c>
      <c r="EW1209">
        <v>6514</v>
      </c>
      <c r="EX1209">
        <v>6514</v>
      </c>
      <c r="EY1209">
        <v>721</v>
      </c>
      <c r="FD1209">
        <v>6977</v>
      </c>
      <c r="FE1209">
        <v>1115</v>
      </c>
    </row>
    <row r="1210" spans="1:177" ht="15" hidden="1" thickBot="1">
      <c r="A1210" s="18">
        <v>9</v>
      </c>
      <c r="B1210" s="18" t="s">
        <v>1175</v>
      </c>
      <c r="C1210" s="18" t="s">
        <v>1176</v>
      </c>
      <c r="D1210" s="175">
        <v>59345</v>
      </c>
      <c r="E1210" s="175" cm="1">
        <f t="array" ref="E1210">SUMPRODUCT(($AK$2:$GH$2&lt;='S(Week)'!$N$3)*(AK1210:GH1210)*1)</f>
        <v>59347</v>
      </c>
      <c r="F1210" s="175">
        <f>IFERROR(E1210*T1210,0)</f>
        <v>0</v>
      </c>
      <c r="G1210" s="18"/>
      <c r="H1210" s="19">
        <v>45873</v>
      </c>
      <c r="I1210" s="19">
        <v>45936</v>
      </c>
      <c r="J1210" s="18">
        <v>55</v>
      </c>
      <c r="L1210" s="46"/>
      <c r="M1210" s="47"/>
      <c r="N1210" s="46"/>
      <c r="O1210" s="47"/>
      <c r="P1210" s="52"/>
      <c r="Q1210" s="39" t="s">
        <v>51</v>
      </c>
      <c r="R1210" s="40">
        <v>100</v>
      </c>
      <c r="S1210" s="41" t="s">
        <v>51</v>
      </c>
      <c r="T1210" s="38">
        <f t="shared" ref="T1210:T1211" si="304">IFERROR($P1210/$R1210,0)</f>
        <v>0</v>
      </c>
      <c r="V1210" s="136" t="str">
        <f t="shared" ref="V1210:V1211" si="305">IF(($M1210="A")*($O1210="A")&gt;0,"Completed",IF($M1210="A","In Progress","Not started"))</f>
        <v>Not started</v>
      </c>
      <c r="W1210" s="139"/>
      <c r="X1210" s="26" t="s">
        <v>52</v>
      </c>
      <c r="Y1210" s="147" t="str">
        <f t="shared" si="294"/>
        <v/>
      </c>
      <c r="Z1210" s="26" t="s">
        <v>52</v>
      </c>
      <c r="AA1210" s="144" t="str">
        <f t="shared" si="295"/>
        <v/>
      </c>
      <c r="AB1210" s="140" t="s">
        <v>52</v>
      </c>
      <c r="AC1210" s="156" t="s">
        <v>189</v>
      </c>
      <c r="AD1210" s="147" t="s">
        <v>297</v>
      </c>
      <c r="AE1210" s="147" t="s">
        <v>191</v>
      </c>
      <c r="EP1210">
        <v>6514</v>
      </c>
      <c r="EQ1210">
        <v>6514</v>
      </c>
      <c r="ER1210">
        <v>6514</v>
      </c>
      <c r="ES1210">
        <v>6514</v>
      </c>
      <c r="ET1210">
        <v>6514</v>
      </c>
      <c r="EU1210">
        <v>6514</v>
      </c>
      <c r="EV1210">
        <v>6514</v>
      </c>
      <c r="EW1210">
        <v>6514</v>
      </c>
      <c r="EX1210">
        <v>6514</v>
      </c>
      <c r="EY1210">
        <v>721</v>
      </c>
    </row>
    <row r="1211" spans="1:177" ht="15" hidden="1" thickBot="1">
      <c r="A1211" s="18">
        <v>9</v>
      </c>
      <c r="B1211" s="18" t="s">
        <v>1177</v>
      </c>
      <c r="C1211" s="18" t="s">
        <v>1178</v>
      </c>
      <c r="D1211" s="175">
        <v>8092</v>
      </c>
      <c r="E1211" s="175" cm="1">
        <f t="array" ref="E1211">SUMPRODUCT(($AK$2:$GH$2&lt;='S(Week)'!$N$3)*(AK1211:GH1211)*1)</f>
        <v>8092</v>
      </c>
      <c r="F1211" s="175">
        <f>IFERROR(E1211*T1211,0)</f>
        <v>0</v>
      </c>
      <c r="G1211" s="18"/>
      <c r="H1211" s="19">
        <v>45972</v>
      </c>
      <c r="I1211" s="19">
        <v>45980</v>
      </c>
      <c r="J1211" s="18">
        <v>7</v>
      </c>
      <c r="L1211" s="46"/>
      <c r="M1211" s="47"/>
      <c r="N1211" s="46"/>
      <c r="O1211" s="47"/>
      <c r="P1211" s="52"/>
      <c r="Q1211" s="39" t="s">
        <v>51</v>
      </c>
      <c r="R1211" s="40">
        <v>100</v>
      </c>
      <c r="S1211" s="41" t="s">
        <v>51</v>
      </c>
      <c r="T1211" s="38">
        <f t="shared" si="304"/>
        <v>0</v>
      </c>
      <c r="V1211" s="136" t="str">
        <f t="shared" si="305"/>
        <v>Not started</v>
      </c>
      <c r="W1211" s="139"/>
      <c r="X1211" s="26" t="s">
        <v>52</v>
      </c>
      <c r="Y1211" s="147" t="str">
        <f t="shared" si="294"/>
        <v/>
      </c>
      <c r="Z1211" s="26" t="s">
        <v>52</v>
      </c>
      <c r="AA1211" s="144" t="str">
        <f t="shared" si="295"/>
        <v/>
      </c>
      <c r="AB1211" s="140" t="s">
        <v>52</v>
      </c>
      <c r="AC1211" s="156" t="s">
        <v>189</v>
      </c>
      <c r="AD1211" s="147" t="s">
        <v>297</v>
      </c>
      <c r="AE1211" s="147" t="s">
        <v>191</v>
      </c>
      <c r="FD1211">
        <v>6977</v>
      </c>
      <c r="FE1211">
        <v>1115</v>
      </c>
    </row>
    <row r="1212" spans="1:177" hidden="1">
      <c r="A1212" s="15">
        <v>5</v>
      </c>
      <c r="B1212" s="15" t="s">
        <v>331</v>
      </c>
      <c r="C1212" s="16"/>
      <c r="D1212" s="174">
        <v>67434</v>
      </c>
      <c r="E1212" s="174"/>
      <c r="F1212" s="174"/>
      <c r="G1212" s="16"/>
      <c r="H1212" s="17">
        <v>45925</v>
      </c>
      <c r="I1212" s="17">
        <v>46091</v>
      </c>
      <c r="J1212" s="16">
        <v>142</v>
      </c>
      <c r="L1212" s="46"/>
      <c r="M1212" s="47"/>
      <c r="N1212" s="46"/>
      <c r="O1212" s="47"/>
      <c r="V1212" s="136"/>
      <c r="W1212" s="139"/>
      <c r="Y1212" s="147" t="str">
        <f t="shared" si="294"/>
        <v/>
      </c>
      <c r="AA1212" s="144" t="str">
        <f t="shared" si="295"/>
        <v/>
      </c>
      <c r="AB1212" s="140"/>
      <c r="AC1212" s="157"/>
      <c r="AD1212" s="158"/>
      <c r="AE1212" s="147"/>
      <c r="EW1212">
        <v>1498</v>
      </c>
      <c r="EX1212">
        <v>4262</v>
      </c>
      <c r="EY1212">
        <v>5852</v>
      </c>
      <c r="EZ1212">
        <v>7795</v>
      </c>
      <c r="FA1212">
        <v>8990</v>
      </c>
      <c r="FB1212">
        <v>7748</v>
      </c>
      <c r="FC1212">
        <v>6637</v>
      </c>
      <c r="FD1212">
        <v>6346</v>
      </c>
      <c r="FE1212">
        <v>3604</v>
      </c>
      <c r="FF1212">
        <v>2140</v>
      </c>
      <c r="FG1212">
        <v>2140</v>
      </c>
      <c r="FH1212">
        <v>1756</v>
      </c>
      <c r="FQ1212">
        <v>396</v>
      </c>
      <c r="FR1212">
        <v>3053</v>
      </c>
      <c r="FS1212">
        <v>4205</v>
      </c>
      <c r="FT1212">
        <v>970</v>
      </c>
      <c r="FU1212">
        <v>41</v>
      </c>
    </row>
    <row r="1213" spans="1:177" hidden="1">
      <c r="A1213" s="20">
        <v>6</v>
      </c>
      <c r="B1213" s="20" t="s">
        <v>46</v>
      </c>
      <c r="C1213" s="21"/>
      <c r="D1213" s="176">
        <v>67434</v>
      </c>
      <c r="E1213" s="176"/>
      <c r="F1213" s="176"/>
      <c r="G1213" s="21"/>
      <c r="H1213" s="22">
        <v>45925</v>
      </c>
      <c r="I1213" s="22">
        <v>46091</v>
      </c>
      <c r="J1213" s="21">
        <v>142</v>
      </c>
      <c r="L1213" s="46"/>
      <c r="M1213" s="47"/>
      <c r="N1213" s="46"/>
      <c r="O1213" s="47"/>
      <c r="V1213" s="136"/>
      <c r="W1213" s="139"/>
      <c r="Y1213" s="147" t="str">
        <f t="shared" si="294"/>
        <v/>
      </c>
      <c r="AA1213" s="144" t="str">
        <f t="shared" si="295"/>
        <v/>
      </c>
      <c r="AB1213" s="140"/>
      <c r="AC1213" s="157"/>
      <c r="AD1213" s="158"/>
      <c r="AE1213" s="147"/>
      <c r="EW1213">
        <v>1498</v>
      </c>
      <c r="EX1213">
        <v>4262</v>
      </c>
      <c r="EY1213">
        <v>5852</v>
      </c>
      <c r="EZ1213">
        <v>7795</v>
      </c>
      <c r="FA1213">
        <v>8990</v>
      </c>
      <c r="FB1213">
        <v>7748</v>
      </c>
      <c r="FC1213">
        <v>6637</v>
      </c>
      <c r="FD1213">
        <v>6346</v>
      </c>
      <c r="FE1213">
        <v>3604</v>
      </c>
      <c r="FF1213">
        <v>2140</v>
      </c>
      <c r="FG1213">
        <v>2140</v>
      </c>
      <c r="FH1213">
        <v>1756</v>
      </c>
      <c r="FQ1213">
        <v>396</v>
      </c>
      <c r="FR1213">
        <v>3053</v>
      </c>
      <c r="FS1213">
        <v>4205</v>
      </c>
      <c r="FT1213">
        <v>970</v>
      </c>
      <c r="FU1213">
        <v>41</v>
      </c>
    </row>
    <row r="1214" spans="1:177" ht="15" hidden="1" thickBot="1">
      <c r="B1214" t="s">
        <v>105</v>
      </c>
      <c r="C1214" s="18"/>
      <c r="D1214" s="175">
        <v>67434</v>
      </c>
      <c r="E1214" s="175"/>
      <c r="F1214" s="175"/>
      <c r="G1214" s="18"/>
      <c r="H1214" s="19">
        <v>45925</v>
      </c>
      <c r="I1214" s="19">
        <v>46091</v>
      </c>
      <c r="J1214" s="18">
        <v>142</v>
      </c>
      <c r="L1214" s="46"/>
      <c r="M1214" s="47"/>
      <c r="N1214" s="46"/>
      <c r="O1214" s="47"/>
      <c r="V1214" s="136"/>
      <c r="W1214" s="139"/>
      <c r="Y1214" s="147" t="str">
        <f t="shared" si="294"/>
        <v/>
      </c>
      <c r="AA1214" s="144" t="str">
        <f t="shared" si="295"/>
        <v/>
      </c>
      <c r="AB1214" s="140"/>
      <c r="AC1214" s="157"/>
      <c r="AD1214" s="158"/>
      <c r="AE1214" s="147"/>
      <c r="EW1214">
        <v>1498</v>
      </c>
      <c r="EX1214">
        <v>4262</v>
      </c>
      <c r="EY1214">
        <v>5852</v>
      </c>
      <c r="EZ1214">
        <v>7795</v>
      </c>
      <c r="FA1214">
        <v>8990</v>
      </c>
      <c r="FB1214">
        <v>7748</v>
      </c>
      <c r="FC1214">
        <v>6637</v>
      </c>
      <c r="FD1214">
        <v>6346</v>
      </c>
      <c r="FE1214">
        <v>3604</v>
      </c>
      <c r="FF1214">
        <v>2140</v>
      </c>
      <c r="FG1214">
        <v>2140</v>
      </c>
      <c r="FH1214">
        <v>1756</v>
      </c>
      <c r="FQ1214">
        <v>396</v>
      </c>
      <c r="FR1214">
        <v>3053</v>
      </c>
      <c r="FS1214">
        <v>4205</v>
      </c>
      <c r="FT1214">
        <v>970</v>
      </c>
      <c r="FU1214">
        <v>41</v>
      </c>
    </row>
    <row r="1215" spans="1:177" ht="15" hidden="1" thickBot="1">
      <c r="A1215" s="18">
        <v>9</v>
      </c>
      <c r="B1215" s="18" t="s">
        <v>1179</v>
      </c>
      <c r="C1215" s="18" t="s">
        <v>1180</v>
      </c>
      <c r="D1215" s="175">
        <v>13332</v>
      </c>
      <c r="E1215" s="175" cm="1">
        <f t="array" ref="E1215">SUMPRODUCT(($AK$2:$GH$2&lt;='S(Week)'!$N$3)*(AK1215:GH1215)*1)</f>
        <v>13331</v>
      </c>
      <c r="F1215" s="175">
        <f t="shared" ref="F1215:F1225" si="306">IFERROR(E1215*T1215,0)</f>
        <v>0</v>
      </c>
      <c r="G1215" s="18"/>
      <c r="H1215" s="19">
        <v>45925</v>
      </c>
      <c r="I1215" s="19">
        <v>45968</v>
      </c>
      <c r="J1215" s="18">
        <v>37</v>
      </c>
      <c r="L1215" s="46"/>
      <c r="M1215" s="47"/>
      <c r="N1215" s="46"/>
      <c r="O1215" s="47"/>
      <c r="P1215" s="52"/>
      <c r="Q1215" s="39" t="s">
        <v>51</v>
      </c>
      <c r="R1215" s="40">
        <v>100</v>
      </c>
      <c r="S1215" s="41" t="s">
        <v>51</v>
      </c>
      <c r="T1215" s="38">
        <f t="shared" ref="T1215:T1225" si="307">IFERROR($P1215/$R1215,0)</f>
        <v>0</v>
      </c>
      <c r="V1215" s="136" t="str">
        <f t="shared" ref="V1215:V1225" si="308">IF(($M1215="A")*($O1215="A")&gt;0,"Completed",IF($M1215="A","In Progress","Not started"))</f>
        <v>Not started</v>
      </c>
      <c r="W1215" s="139"/>
      <c r="X1215" s="26" t="s">
        <v>52</v>
      </c>
      <c r="Y1215" s="147" t="str">
        <f t="shared" si="294"/>
        <v/>
      </c>
      <c r="Z1215" s="26" t="s">
        <v>52</v>
      </c>
      <c r="AA1215" s="144" t="str">
        <f t="shared" si="295"/>
        <v/>
      </c>
      <c r="AB1215" s="140" t="s">
        <v>52</v>
      </c>
      <c r="AC1215" s="156" t="s">
        <v>189</v>
      </c>
      <c r="AD1215" s="147" t="s">
        <v>297</v>
      </c>
      <c r="AE1215" s="147" t="s">
        <v>334</v>
      </c>
      <c r="EW1215">
        <v>1070</v>
      </c>
      <c r="EX1215">
        <v>2140</v>
      </c>
      <c r="EY1215">
        <v>2140</v>
      </c>
      <c r="EZ1215">
        <v>2140</v>
      </c>
      <c r="FA1215">
        <v>2140</v>
      </c>
      <c r="FB1215">
        <v>2140</v>
      </c>
      <c r="FC1215">
        <v>1561</v>
      </c>
    </row>
    <row r="1216" spans="1:177" ht="15" hidden="1" thickBot="1">
      <c r="A1216" s="18">
        <v>9</v>
      </c>
      <c r="B1216" s="18" t="s">
        <v>1181</v>
      </c>
      <c r="C1216" s="18" t="s">
        <v>1182</v>
      </c>
      <c r="D1216" s="175">
        <v>13332</v>
      </c>
      <c r="E1216" s="175" cm="1">
        <f t="array" ref="E1216">SUMPRODUCT(($AK$2:$GH$2&lt;='S(Week)'!$N$3)*(AK1216:GH1216)*1)</f>
        <v>13332</v>
      </c>
      <c r="F1216" s="175">
        <f t="shared" si="306"/>
        <v>0</v>
      </c>
      <c r="G1216" s="18"/>
      <c r="H1216" s="19">
        <v>45925</v>
      </c>
      <c r="I1216" s="19">
        <v>45968</v>
      </c>
      <c r="J1216" s="18">
        <v>37</v>
      </c>
      <c r="L1216" s="46"/>
      <c r="M1216" s="47"/>
      <c r="N1216" s="46"/>
      <c r="O1216" s="47"/>
      <c r="P1216" s="52"/>
      <c r="Q1216" s="39" t="s">
        <v>51</v>
      </c>
      <c r="R1216" s="40">
        <v>100</v>
      </c>
      <c r="S1216" s="41" t="s">
        <v>51</v>
      </c>
      <c r="T1216" s="38">
        <f t="shared" si="307"/>
        <v>0</v>
      </c>
      <c r="V1216" s="136" t="str">
        <f t="shared" si="308"/>
        <v>Not started</v>
      </c>
      <c r="W1216" s="139"/>
      <c r="X1216" s="26" t="s">
        <v>52</v>
      </c>
      <c r="Y1216" s="147" t="str">
        <f t="shared" si="294"/>
        <v/>
      </c>
      <c r="Z1216" s="26" t="s">
        <v>52</v>
      </c>
      <c r="AA1216" s="144" t="str">
        <f t="shared" si="295"/>
        <v/>
      </c>
      <c r="AB1216" s="140" t="s">
        <v>52</v>
      </c>
      <c r="AC1216" s="156" t="s">
        <v>189</v>
      </c>
      <c r="AD1216" s="147" t="s">
        <v>297</v>
      </c>
      <c r="AE1216" s="147" t="s">
        <v>334</v>
      </c>
      <c r="EW1216">
        <v>214</v>
      </c>
      <c r="EX1216">
        <v>1100</v>
      </c>
      <c r="EY1216">
        <v>1909</v>
      </c>
      <c r="EZ1216">
        <v>2947</v>
      </c>
      <c r="FA1216">
        <v>3447</v>
      </c>
      <c r="FB1216">
        <v>2554</v>
      </c>
      <c r="FC1216">
        <v>1161</v>
      </c>
    </row>
    <row r="1217" spans="1:177" ht="15" hidden="1" thickBot="1">
      <c r="A1217" s="18">
        <v>9</v>
      </c>
      <c r="B1217" s="18" t="s">
        <v>1183</v>
      </c>
      <c r="C1217" s="18" t="s">
        <v>1184</v>
      </c>
      <c r="D1217" s="175">
        <v>14443</v>
      </c>
      <c r="E1217" s="175" cm="1">
        <f t="array" ref="E1217">SUMPRODUCT(($AK$2:$GH$2&lt;='S(Week)'!$N$3)*(AK1217:GH1217)*1)</f>
        <v>14441</v>
      </c>
      <c r="F1217" s="175">
        <f t="shared" si="306"/>
        <v>0</v>
      </c>
      <c r="G1217" s="18"/>
      <c r="H1217" s="19">
        <v>45925</v>
      </c>
      <c r="I1217" s="19">
        <v>45972</v>
      </c>
      <c r="J1217" s="18">
        <v>40</v>
      </c>
      <c r="L1217" s="46"/>
      <c r="M1217" s="47"/>
      <c r="N1217" s="46"/>
      <c r="O1217" s="47"/>
      <c r="P1217" s="52"/>
      <c r="Q1217" s="39" t="s">
        <v>51</v>
      </c>
      <c r="R1217" s="40">
        <v>100</v>
      </c>
      <c r="S1217" s="41" t="s">
        <v>51</v>
      </c>
      <c r="T1217" s="38">
        <f t="shared" si="307"/>
        <v>0</v>
      </c>
      <c r="V1217" s="136" t="str">
        <f t="shared" si="308"/>
        <v>Not started</v>
      </c>
      <c r="W1217" s="139"/>
      <c r="X1217" s="26" t="s">
        <v>52</v>
      </c>
      <c r="Y1217" s="147" t="str">
        <f t="shared" si="294"/>
        <v/>
      </c>
      <c r="Z1217" s="26" t="s">
        <v>52</v>
      </c>
      <c r="AA1217" s="144" t="str">
        <f t="shared" si="295"/>
        <v/>
      </c>
      <c r="AB1217" s="140" t="s">
        <v>52</v>
      </c>
      <c r="AC1217" s="156" t="s">
        <v>189</v>
      </c>
      <c r="AD1217" s="147" t="s">
        <v>297</v>
      </c>
      <c r="AE1217" s="147" t="s">
        <v>334</v>
      </c>
      <c r="EW1217">
        <v>214</v>
      </c>
      <c r="EX1217">
        <v>1022</v>
      </c>
      <c r="EY1217">
        <v>1803</v>
      </c>
      <c r="EZ1217">
        <v>2708</v>
      </c>
      <c r="FA1217">
        <v>3403</v>
      </c>
      <c r="FB1217">
        <v>3053</v>
      </c>
      <c r="FC1217">
        <v>1866</v>
      </c>
      <c r="FD1217">
        <v>372</v>
      </c>
    </row>
    <row r="1218" spans="1:177" ht="15" hidden="1" thickBot="1">
      <c r="A1218" s="18">
        <v>9</v>
      </c>
      <c r="B1218" s="18" t="s">
        <v>1185</v>
      </c>
      <c r="C1218" s="18" t="s">
        <v>1186</v>
      </c>
      <c r="D1218" s="175">
        <v>2888</v>
      </c>
      <c r="E1218" s="175" cm="1">
        <f t="array" ref="E1218">SUMPRODUCT(($AK$2:$GH$2&lt;='S(Week)'!$N$3)*(AK1218:GH1218)*1)</f>
        <v>2888</v>
      </c>
      <c r="F1218" s="175">
        <f t="shared" si="306"/>
        <v>0</v>
      </c>
      <c r="G1218" s="18"/>
      <c r="H1218" s="19">
        <v>45967</v>
      </c>
      <c r="I1218" s="19">
        <v>45975</v>
      </c>
      <c r="J1218" s="18">
        <v>8</v>
      </c>
      <c r="L1218" s="46"/>
      <c r="M1218" s="47"/>
      <c r="N1218" s="46"/>
      <c r="O1218" s="47"/>
      <c r="P1218" s="52"/>
      <c r="Q1218" s="39" t="s">
        <v>51</v>
      </c>
      <c r="R1218" s="40">
        <v>100</v>
      </c>
      <c r="S1218" s="41" t="s">
        <v>51</v>
      </c>
      <c r="T1218" s="38">
        <f t="shared" si="307"/>
        <v>0</v>
      </c>
      <c r="V1218" s="136" t="str">
        <f t="shared" si="308"/>
        <v>Not started</v>
      </c>
      <c r="W1218" s="139"/>
      <c r="X1218" s="26" t="s">
        <v>52</v>
      </c>
      <c r="Y1218" s="147" t="str">
        <f t="shared" si="294"/>
        <v/>
      </c>
      <c r="Z1218" s="26" t="s">
        <v>52</v>
      </c>
      <c r="AA1218" s="144" t="str">
        <f t="shared" si="295"/>
        <v/>
      </c>
      <c r="AB1218" s="140" t="s">
        <v>52</v>
      </c>
      <c r="AC1218" s="156" t="s">
        <v>189</v>
      </c>
      <c r="AD1218" s="147" t="s">
        <v>297</v>
      </c>
      <c r="AE1218" s="147" t="s">
        <v>334</v>
      </c>
      <c r="FC1218">
        <v>1091</v>
      </c>
      <c r="FD1218">
        <v>1797</v>
      </c>
    </row>
    <row r="1219" spans="1:177" ht="15" hidden="1" thickBot="1">
      <c r="A1219" s="18">
        <v>9</v>
      </c>
      <c r="B1219" s="18" t="s">
        <v>1187</v>
      </c>
      <c r="C1219" s="18" t="s">
        <v>1188</v>
      </c>
      <c r="D1219" s="175">
        <v>1444</v>
      </c>
      <c r="E1219" s="175" cm="1">
        <f t="array" ref="E1219">SUMPRODUCT(($AK$2:$GH$2&lt;='S(Week)'!$N$3)*(AK1219:GH1219)*1)</f>
        <v>1444</v>
      </c>
      <c r="F1219" s="175">
        <f t="shared" si="306"/>
        <v>0</v>
      </c>
      <c r="G1219" s="18"/>
      <c r="H1219" s="19">
        <v>45968</v>
      </c>
      <c r="I1219" s="19">
        <v>45973</v>
      </c>
      <c r="J1219" s="18">
        <v>4</v>
      </c>
      <c r="L1219" s="46"/>
      <c r="M1219" s="47"/>
      <c r="N1219" s="46"/>
      <c r="O1219" s="47"/>
      <c r="P1219" s="52"/>
      <c r="Q1219" s="39" t="s">
        <v>51</v>
      </c>
      <c r="R1219" s="40">
        <v>100</v>
      </c>
      <c r="S1219" s="41" t="s">
        <v>51</v>
      </c>
      <c r="T1219" s="38">
        <f t="shared" si="307"/>
        <v>0</v>
      </c>
      <c r="V1219" s="136" t="str">
        <f t="shared" si="308"/>
        <v>Not started</v>
      </c>
      <c r="W1219" s="139"/>
      <c r="X1219" s="26" t="s">
        <v>52</v>
      </c>
      <c r="Y1219" s="147" t="str">
        <f t="shared" si="294"/>
        <v/>
      </c>
      <c r="Z1219" s="26" t="s">
        <v>52</v>
      </c>
      <c r="AA1219" s="144" t="str">
        <f t="shared" si="295"/>
        <v/>
      </c>
      <c r="AB1219" s="140" t="s">
        <v>52</v>
      </c>
      <c r="AC1219" s="156" t="s">
        <v>189</v>
      </c>
      <c r="AD1219" s="147" t="s">
        <v>297</v>
      </c>
      <c r="AE1219" s="147" t="s">
        <v>334</v>
      </c>
      <c r="FC1219">
        <v>378</v>
      </c>
      <c r="FD1219">
        <v>1066</v>
      </c>
    </row>
    <row r="1220" spans="1:177" ht="15" hidden="1" thickBot="1">
      <c r="A1220" s="18">
        <v>9</v>
      </c>
      <c r="B1220" s="18" t="s">
        <v>1189</v>
      </c>
      <c r="C1220" s="18" t="s">
        <v>1190</v>
      </c>
      <c r="D1220" s="175">
        <v>1666</v>
      </c>
      <c r="E1220" s="175" cm="1">
        <f t="array" ref="E1220">SUMPRODUCT(($AK$2:$GH$2&lt;='S(Week)'!$N$3)*(AK1220:GH1220)*1)</f>
        <v>1666</v>
      </c>
      <c r="F1220" s="175">
        <f t="shared" si="306"/>
        <v>0</v>
      </c>
      <c r="G1220" s="18"/>
      <c r="H1220" s="19">
        <v>45968</v>
      </c>
      <c r="I1220" s="19">
        <v>45974</v>
      </c>
      <c r="J1220" s="18">
        <v>5</v>
      </c>
      <c r="L1220" s="46"/>
      <c r="M1220" s="47"/>
      <c r="N1220" s="46"/>
      <c r="O1220" s="47"/>
      <c r="P1220" s="52"/>
      <c r="Q1220" s="39" t="s">
        <v>51</v>
      </c>
      <c r="R1220" s="40">
        <v>100</v>
      </c>
      <c r="S1220" s="41" t="s">
        <v>51</v>
      </c>
      <c r="T1220" s="38">
        <f t="shared" si="307"/>
        <v>0</v>
      </c>
      <c r="V1220" s="136" t="str">
        <f t="shared" si="308"/>
        <v>Not started</v>
      </c>
      <c r="W1220" s="139"/>
      <c r="X1220" s="26" t="s">
        <v>52</v>
      </c>
      <c r="Y1220" s="147" t="str">
        <f t="shared" si="294"/>
        <v/>
      </c>
      <c r="Z1220" s="26" t="s">
        <v>52</v>
      </c>
      <c r="AA1220" s="144" t="str">
        <f t="shared" si="295"/>
        <v/>
      </c>
      <c r="AB1220" s="140" t="s">
        <v>52</v>
      </c>
      <c r="AC1220" s="156" t="s">
        <v>189</v>
      </c>
      <c r="AD1220" s="147" t="s">
        <v>297</v>
      </c>
      <c r="AE1220" s="147" t="s">
        <v>334</v>
      </c>
      <c r="FC1220">
        <v>579</v>
      </c>
      <c r="FD1220">
        <v>1087</v>
      </c>
    </row>
    <row r="1221" spans="1:177" ht="15" hidden="1" thickBot="1">
      <c r="A1221" s="18">
        <v>9</v>
      </c>
      <c r="B1221" s="18" t="s">
        <v>1191</v>
      </c>
      <c r="C1221" s="18" t="s">
        <v>1192</v>
      </c>
      <c r="D1221" s="175">
        <v>1666</v>
      </c>
      <c r="E1221" s="175" cm="1">
        <f t="array" ref="E1221">SUMPRODUCT(($AK$2:$GH$2&lt;='S(Week)'!$N$3)*(AK1221:GH1221)*1)</f>
        <v>1666</v>
      </c>
      <c r="F1221" s="175">
        <f t="shared" si="306"/>
        <v>0</v>
      </c>
      <c r="G1221" s="18"/>
      <c r="H1221" s="19">
        <v>45972</v>
      </c>
      <c r="I1221" s="19">
        <v>45978</v>
      </c>
      <c r="J1221" s="18">
        <v>5</v>
      </c>
      <c r="L1221" s="46"/>
      <c r="M1221" s="47"/>
      <c r="N1221" s="46"/>
      <c r="O1221" s="47"/>
      <c r="P1221" s="52"/>
      <c r="Q1221" s="39" t="s">
        <v>51</v>
      </c>
      <c r="R1221" s="40">
        <v>100</v>
      </c>
      <c r="S1221" s="41" t="s">
        <v>51</v>
      </c>
      <c r="T1221" s="38">
        <f t="shared" si="307"/>
        <v>0</v>
      </c>
      <c r="V1221" s="136" t="str">
        <f t="shared" si="308"/>
        <v>Not started</v>
      </c>
      <c r="W1221" s="139"/>
      <c r="X1221" s="26" t="s">
        <v>52</v>
      </c>
      <c r="Y1221" s="147" t="str">
        <f t="shared" si="294"/>
        <v/>
      </c>
      <c r="Z1221" s="26" t="s">
        <v>52</v>
      </c>
      <c r="AA1221" s="144" t="str">
        <f t="shared" si="295"/>
        <v/>
      </c>
      <c r="AB1221" s="140" t="s">
        <v>52</v>
      </c>
      <c r="AC1221" s="156" t="s">
        <v>189</v>
      </c>
      <c r="AD1221" s="147" t="s">
        <v>297</v>
      </c>
      <c r="AE1221" s="147" t="s">
        <v>334</v>
      </c>
      <c r="FD1221">
        <v>1625</v>
      </c>
      <c r="FE1221">
        <v>41</v>
      </c>
    </row>
    <row r="1222" spans="1:177" ht="15" hidden="1" thickBot="1">
      <c r="A1222" s="18">
        <v>9</v>
      </c>
      <c r="B1222" s="18" t="s">
        <v>1193</v>
      </c>
      <c r="C1222" s="18" t="s">
        <v>1194</v>
      </c>
      <c r="D1222" s="175">
        <v>5666</v>
      </c>
      <c r="E1222" s="175" cm="1">
        <f t="array" ref="E1222">SUMPRODUCT(($AK$2:$GH$2&lt;='S(Week)'!$N$3)*(AK1222:GH1222)*1)</f>
        <v>5665</v>
      </c>
      <c r="F1222" s="175">
        <f t="shared" si="306"/>
        <v>0</v>
      </c>
      <c r="G1222" s="18"/>
      <c r="H1222" s="19">
        <v>45975</v>
      </c>
      <c r="I1222" s="19">
        <v>45994</v>
      </c>
      <c r="J1222" s="18">
        <v>16</v>
      </c>
      <c r="L1222" s="46"/>
      <c r="M1222" s="47"/>
      <c r="N1222" s="46"/>
      <c r="O1222" s="47"/>
      <c r="P1222" s="52"/>
      <c r="Q1222" s="39" t="s">
        <v>51</v>
      </c>
      <c r="R1222" s="40">
        <v>100</v>
      </c>
      <c r="S1222" s="41" t="s">
        <v>51</v>
      </c>
      <c r="T1222" s="38">
        <f t="shared" si="307"/>
        <v>0</v>
      </c>
      <c r="V1222" s="136" t="str">
        <f t="shared" si="308"/>
        <v>Not started</v>
      </c>
      <c r="W1222" s="139"/>
      <c r="X1222" s="26" t="s">
        <v>52</v>
      </c>
      <c r="Y1222" s="147" t="str">
        <f t="shared" si="294"/>
        <v/>
      </c>
      <c r="Z1222" s="26" t="s">
        <v>52</v>
      </c>
      <c r="AA1222" s="144" t="str">
        <f t="shared" si="295"/>
        <v/>
      </c>
      <c r="AB1222" s="140" t="s">
        <v>52</v>
      </c>
      <c r="AC1222" s="156" t="s">
        <v>189</v>
      </c>
      <c r="AD1222" s="147" t="s">
        <v>297</v>
      </c>
      <c r="AE1222" s="147" t="s">
        <v>334</v>
      </c>
      <c r="FD1222">
        <v>377</v>
      </c>
      <c r="FE1222">
        <v>2140</v>
      </c>
      <c r="FF1222">
        <v>2140</v>
      </c>
      <c r="FG1222">
        <v>1008</v>
      </c>
    </row>
    <row r="1223" spans="1:177" ht="15" hidden="1" thickBot="1">
      <c r="A1223" s="18">
        <v>9</v>
      </c>
      <c r="B1223" s="18" t="s">
        <v>1195</v>
      </c>
      <c r="C1223" s="18" t="s">
        <v>1196</v>
      </c>
      <c r="D1223" s="175">
        <v>1444</v>
      </c>
      <c r="E1223" s="175" cm="1">
        <f t="array" ref="E1223">SUMPRODUCT(($AK$2:$GH$2&lt;='S(Week)'!$N$3)*(AK1223:GH1223)*1)</f>
        <v>1444</v>
      </c>
      <c r="F1223" s="175">
        <f t="shared" si="306"/>
        <v>0</v>
      </c>
      <c r="G1223" s="18"/>
      <c r="H1223" s="19">
        <v>45976</v>
      </c>
      <c r="I1223" s="19">
        <v>45981</v>
      </c>
      <c r="J1223" s="18">
        <v>4</v>
      </c>
      <c r="L1223" s="46"/>
      <c r="M1223" s="47"/>
      <c r="N1223" s="46"/>
      <c r="O1223" s="47"/>
      <c r="P1223" s="52"/>
      <c r="Q1223" s="39" t="s">
        <v>51</v>
      </c>
      <c r="R1223" s="40">
        <v>100</v>
      </c>
      <c r="S1223" s="41" t="s">
        <v>51</v>
      </c>
      <c r="T1223" s="38">
        <f t="shared" si="307"/>
        <v>0</v>
      </c>
      <c r="V1223" s="136" t="str">
        <f t="shared" si="308"/>
        <v>Not started</v>
      </c>
      <c r="W1223" s="139"/>
      <c r="X1223" s="26" t="s">
        <v>52</v>
      </c>
      <c r="Y1223" s="147" t="str">
        <f t="shared" si="294"/>
        <v/>
      </c>
      <c r="Z1223" s="26" t="s">
        <v>52</v>
      </c>
      <c r="AA1223" s="144" t="str">
        <f t="shared" si="295"/>
        <v/>
      </c>
      <c r="AB1223" s="140" t="s">
        <v>52</v>
      </c>
      <c r="AC1223" s="156" t="s">
        <v>189</v>
      </c>
      <c r="AD1223" s="147" t="s">
        <v>297</v>
      </c>
      <c r="AE1223" s="147" t="s">
        <v>334</v>
      </c>
      <c r="FD1223">
        <v>21</v>
      </c>
      <c r="FE1223">
        <v>1423</v>
      </c>
    </row>
    <row r="1224" spans="1:177" ht="15" hidden="1" thickBot="1">
      <c r="A1224" s="18">
        <v>9</v>
      </c>
      <c r="B1224" s="18" t="s">
        <v>1197</v>
      </c>
      <c r="C1224" s="18" t="s">
        <v>1198</v>
      </c>
      <c r="D1224" s="175">
        <v>2888</v>
      </c>
      <c r="E1224" s="175" cm="1">
        <f t="array" ref="E1224">SUMPRODUCT(($AK$2:$GH$2&lt;='S(Week)'!$N$3)*(AK1224:GH1224)*1)</f>
        <v>2888</v>
      </c>
      <c r="F1224" s="175">
        <f t="shared" si="306"/>
        <v>0</v>
      </c>
      <c r="G1224" s="18"/>
      <c r="H1224" s="19">
        <v>45994</v>
      </c>
      <c r="I1224" s="19">
        <v>46003</v>
      </c>
      <c r="J1224" s="18">
        <v>8</v>
      </c>
      <c r="L1224" s="46"/>
      <c r="M1224" s="47"/>
      <c r="N1224" s="46"/>
      <c r="O1224" s="47"/>
      <c r="P1224" s="52"/>
      <c r="Q1224" s="39" t="s">
        <v>51</v>
      </c>
      <c r="R1224" s="40">
        <v>100</v>
      </c>
      <c r="S1224" s="41" t="s">
        <v>51</v>
      </c>
      <c r="T1224" s="38">
        <f t="shared" si="307"/>
        <v>0</v>
      </c>
      <c r="V1224" s="136" t="str">
        <f t="shared" si="308"/>
        <v>Not started</v>
      </c>
      <c r="W1224" s="139"/>
      <c r="X1224" s="26" t="s">
        <v>52</v>
      </c>
      <c r="Y1224" s="147" t="str">
        <f t="shared" si="294"/>
        <v/>
      </c>
      <c r="Z1224" s="26" t="s">
        <v>52</v>
      </c>
      <c r="AA1224" s="144" t="str">
        <f t="shared" si="295"/>
        <v/>
      </c>
      <c r="AB1224" s="140" t="s">
        <v>52</v>
      </c>
      <c r="AC1224" s="156" t="s">
        <v>189</v>
      </c>
      <c r="AD1224" s="147" t="s">
        <v>297</v>
      </c>
      <c r="AE1224" s="147" t="s">
        <v>334</v>
      </c>
      <c r="FG1224">
        <v>1132</v>
      </c>
      <c r="FH1224">
        <v>1756</v>
      </c>
    </row>
    <row r="1225" spans="1:177" ht="15" hidden="1" thickBot="1">
      <c r="A1225" s="18">
        <v>9</v>
      </c>
      <c r="B1225" s="18" t="s">
        <v>1199</v>
      </c>
      <c r="C1225" s="18" t="s">
        <v>1200</v>
      </c>
      <c r="D1225" s="175">
        <v>8665</v>
      </c>
      <c r="E1225" s="175" cm="1">
        <f t="array" ref="E1225">SUMPRODUCT(($AK$2:$GH$2&lt;='S(Week)'!$N$3)*(AK1225:GH1225)*1)</f>
        <v>8665</v>
      </c>
      <c r="F1225" s="175">
        <f t="shared" si="306"/>
        <v>0</v>
      </c>
      <c r="G1225" s="18"/>
      <c r="H1225" s="19">
        <v>46063</v>
      </c>
      <c r="I1225" s="19">
        <v>46091</v>
      </c>
      <c r="J1225" s="18">
        <v>24</v>
      </c>
      <c r="L1225" s="46"/>
      <c r="M1225" s="47"/>
      <c r="N1225" s="46"/>
      <c r="O1225" s="47"/>
      <c r="P1225" s="52"/>
      <c r="Q1225" s="39" t="s">
        <v>51</v>
      </c>
      <c r="R1225" s="40">
        <v>100</v>
      </c>
      <c r="S1225" s="41" t="s">
        <v>51</v>
      </c>
      <c r="T1225" s="38">
        <f t="shared" si="307"/>
        <v>0</v>
      </c>
      <c r="V1225" s="136" t="str">
        <f t="shared" si="308"/>
        <v>Not started</v>
      </c>
      <c r="W1225" s="139"/>
      <c r="X1225" s="26" t="s">
        <v>52</v>
      </c>
      <c r="Y1225" s="147" t="str">
        <f t="shared" si="294"/>
        <v/>
      </c>
      <c r="Z1225" s="26" t="s">
        <v>52</v>
      </c>
      <c r="AA1225" s="144" t="str">
        <f t="shared" si="295"/>
        <v/>
      </c>
      <c r="AB1225" s="140" t="s">
        <v>52</v>
      </c>
      <c r="AC1225" s="156" t="s">
        <v>189</v>
      </c>
      <c r="AD1225" s="147" t="s">
        <v>297</v>
      </c>
      <c r="AE1225" s="147" t="s">
        <v>334</v>
      </c>
      <c r="FQ1225">
        <v>396</v>
      </c>
      <c r="FR1225">
        <v>3053</v>
      </c>
      <c r="FS1225">
        <v>4205</v>
      </c>
      <c r="FT1225">
        <v>970</v>
      </c>
      <c r="FU1225">
        <v>41</v>
      </c>
    </row>
    <row r="1226" spans="1:177">
      <c r="A1226" s="15">
        <v>5</v>
      </c>
      <c r="B1226" s="15" t="s">
        <v>355</v>
      </c>
      <c r="C1226" s="16"/>
      <c r="D1226" s="174">
        <v>65010</v>
      </c>
      <c r="E1226" s="174"/>
      <c r="F1226" s="174"/>
      <c r="G1226" s="16"/>
      <c r="H1226" s="17">
        <v>45589</v>
      </c>
      <c r="I1226" s="17">
        <v>45985</v>
      </c>
      <c r="J1226" s="16">
        <v>340</v>
      </c>
      <c r="L1226" s="46"/>
      <c r="M1226" s="47"/>
      <c r="N1226" s="46"/>
      <c r="O1226" s="47"/>
      <c r="V1226" s="136"/>
      <c r="W1226" s="139"/>
      <c r="Y1226" s="147" t="str">
        <f t="shared" si="294"/>
        <v/>
      </c>
      <c r="AA1226" s="144" t="str">
        <f t="shared" si="295"/>
        <v/>
      </c>
      <c r="AB1226" s="140"/>
      <c r="AC1226" s="157"/>
      <c r="AD1226" s="158"/>
      <c r="AE1226" s="147"/>
      <c r="DA1226">
        <v>375</v>
      </c>
      <c r="DB1226">
        <v>1821</v>
      </c>
      <c r="DC1226">
        <v>6467</v>
      </c>
      <c r="DD1226">
        <v>13380</v>
      </c>
      <c r="DE1226">
        <v>17257</v>
      </c>
      <c r="DF1226">
        <v>12568</v>
      </c>
      <c r="DG1226">
        <v>5248</v>
      </c>
      <c r="DH1226">
        <v>1618</v>
      </c>
      <c r="DI1226">
        <v>274</v>
      </c>
      <c r="FE1226">
        <v>5067</v>
      </c>
      <c r="FF1226">
        <v>935</v>
      </c>
    </row>
    <row r="1227" spans="1:177">
      <c r="A1227" s="20">
        <v>6</v>
      </c>
      <c r="B1227" s="20" t="s">
        <v>46</v>
      </c>
      <c r="C1227" s="21"/>
      <c r="D1227" s="176">
        <v>65010</v>
      </c>
      <c r="E1227" s="176"/>
      <c r="F1227" s="176"/>
      <c r="G1227" s="21"/>
      <c r="H1227" s="22">
        <v>45589</v>
      </c>
      <c r="I1227" s="22">
        <v>45985</v>
      </c>
      <c r="J1227" s="21">
        <v>340</v>
      </c>
      <c r="L1227" s="46"/>
      <c r="M1227" s="47"/>
      <c r="N1227" s="46"/>
      <c r="O1227" s="47"/>
      <c r="V1227" s="136"/>
      <c r="W1227" s="139"/>
      <c r="Y1227" s="147" t="str">
        <f t="shared" ref="Y1227:Y1290" si="309">IFERROR(IF(P1227-W1227=0, "", P1227-W1227), "")</f>
        <v/>
      </c>
      <c r="AA1227" s="144" t="str">
        <f t="shared" ref="AA1227:AA1290" si="310">IFERROR(W1227+Y1227,"")</f>
        <v/>
      </c>
      <c r="AB1227" s="140"/>
      <c r="AC1227" s="157"/>
      <c r="AD1227" s="158"/>
      <c r="AE1227" s="147"/>
      <c r="DA1227">
        <v>375</v>
      </c>
      <c r="DB1227">
        <v>1821</v>
      </c>
      <c r="DC1227">
        <v>6467</v>
      </c>
      <c r="DD1227">
        <v>13380</v>
      </c>
      <c r="DE1227">
        <v>17257</v>
      </c>
      <c r="DF1227">
        <v>12568</v>
      </c>
      <c r="DG1227">
        <v>5248</v>
      </c>
      <c r="DH1227">
        <v>1618</v>
      </c>
      <c r="DI1227">
        <v>274</v>
      </c>
      <c r="FE1227">
        <v>5067</v>
      </c>
      <c r="FF1227">
        <v>935</v>
      </c>
    </row>
    <row r="1228" spans="1:177">
      <c r="B1228" t="s">
        <v>47</v>
      </c>
      <c r="C1228" s="18"/>
      <c r="D1228" s="175">
        <v>59008</v>
      </c>
      <c r="E1228" s="175"/>
      <c r="F1228" s="175"/>
      <c r="G1228" s="18"/>
      <c r="H1228" s="19">
        <v>45589</v>
      </c>
      <c r="I1228" s="19">
        <v>45644</v>
      </c>
      <c r="J1228" s="18">
        <v>47</v>
      </c>
      <c r="L1228" s="46"/>
      <c r="M1228" s="47"/>
      <c r="N1228" s="46"/>
      <c r="O1228" s="47"/>
      <c r="V1228" s="136"/>
      <c r="W1228" s="139"/>
      <c r="Y1228" s="147" t="str">
        <f t="shared" si="309"/>
        <v/>
      </c>
      <c r="AA1228" s="144" t="str">
        <f t="shared" si="310"/>
        <v/>
      </c>
      <c r="AB1228" s="140"/>
      <c r="AC1228" s="157"/>
      <c r="AD1228" s="158"/>
      <c r="AE1228" s="147"/>
      <c r="DA1228">
        <v>375</v>
      </c>
      <c r="DB1228">
        <v>1821</v>
      </c>
      <c r="DC1228">
        <v>6467</v>
      </c>
      <c r="DD1228">
        <v>13380</v>
      </c>
      <c r="DE1228">
        <v>17257</v>
      </c>
      <c r="DF1228">
        <v>12568</v>
      </c>
      <c r="DG1228">
        <v>5248</v>
      </c>
      <c r="DH1228">
        <v>1618</v>
      </c>
      <c r="DI1228">
        <v>274</v>
      </c>
    </row>
    <row r="1229" spans="1:177" ht="15" thickBot="1">
      <c r="A1229" s="18">
        <v>9</v>
      </c>
      <c r="B1229" s="18" t="s">
        <v>1201</v>
      </c>
      <c r="C1229" s="18" t="s">
        <v>357</v>
      </c>
      <c r="D1229" s="175">
        <v>59008</v>
      </c>
      <c r="E1229" s="175" cm="1">
        <f t="array" ref="E1229">SUMPRODUCT(($AK$2:$GH$2&lt;='S(Week)'!$N$3)*(AK1229:GH1229)*1)</f>
        <v>59008</v>
      </c>
      <c r="F1229" s="175">
        <f>IFERROR(E1229*T1229,0)</f>
        <v>0</v>
      </c>
      <c r="G1229" s="18"/>
      <c r="H1229" s="19">
        <v>45589</v>
      </c>
      <c r="I1229" s="19">
        <v>45644</v>
      </c>
      <c r="J1229" s="18">
        <v>47</v>
      </c>
      <c r="L1229" s="46"/>
      <c r="M1229" s="47"/>
      <c r="N1229" s="46"/>
      <c r="O1229" s="47"/>
      <c r="T1229" s="38">
        <f>(E1230*T1230)+(E1231*T1231)+(E1232*T1232)</f>
        <v>0</v>
      </c>
      <c r="V1229" s="136" t="str">
        <f>IF(($M1229="A")*($O1229="A")&gt;0,"Completed",IF($M1229="A","In Progress","Not started"))</f>
        <v>Not started</v>
      </c>
      <c r="W1229" s="139"/>
      <c r="Y1229" s="147" t="str">
        <f t="shared" si="309"/>
        <v/>
      </c>
      <c r="AA1229" s="144" t="str">
        <f t="shared" si="310"/>
        <v/>
      </c>
      <c r="AB1229" s="140"/>
      <c r="AC1229" s="157"/>
      <c r="AD1229" s="158"/>
      <c r="AE1229" s="147"/>
      <c r="DA1229">
        <v>375</v>
      </c>
      <c r="DB1229">
        <v>1821</v>
      </c>
      <c r="DC1229">
        <v>6467</v>
      </c>
      <c r="DD1229">
        <v>13380</v>
      </c>
      <c r="DE1229">
        <v>17257</v>
      </c>
      <c r="DF1229">
        <v>12568</v>
      </c>
      <c r="DG1229">
        <v>5248</v>
      </c>
      <c r="DH1229">
        <v>1618</v>
      </c>
      <c r="DI1229">
        <v>274</v>
      </c>
    </row>
    <row r="1230" spans="1:177" outlineLevel="6">
      <c r="A1230" s="18"/>
      <c r="B1230" s="18"/>
      <c r="C1230" s="25" t="s">
        <v>73</v>
      </c>
      <c r="D1230" s="175"/>
      <c r="E1230" s="175">
        <v>0.1</v>
      </c>
      <c r="F1230" s="175"/>
      <c r="G1230" s="19"/>
      <c r="H1230" s="19"/>
      <c r="I1230" s="18"/>
      <c r="L1230" s="46"/>
      <c r="M1230" s="47"/>
      <c r="N1230" s="46"/>
      <c r="O1230" s="47"/>
      <c r="P1230" s="53"/>
      <c r="Q1230" s="29" t="s">
        <v>82</v>
      </c>
      <c r="R1230" s="30"/>
      <c r="S1230" s="31" t="s">
        <v>82</v>
      </c>
      <c r="T1230" s="38">
        <f t="shared" ref="T1230:T1234" si="311">IFERROR($P1230/$R1230,0)</f>
        <v>0</v>
      </c>
      <c r="V1230" s="136"/>
      <c r="W1230" s="139"/>
      <c r="X1230" s="26" t="s">
        <v>81</v>
      </c>
      <c r="Y1230" s="147" t="str">
        <f t="shared" si="309"/>
        <v/>
      </c>
      <c r="Z1230" s="26" t="s">
        <v>81</v>
      </c>
      <c r="AA1230" s="144" t="str">
        <f t="shared" si="310"/>
        <v/>
      </c>
      <c r="AB1230" s="140" t="s">
        <v>81</v>
      </c>
      <c r="AC1230" s="159" t="s">
        <v>74</v>
      </c>
      <c r="AD1230" s="160" t="s">
        <v>75</v>
      </c>
      <c r="AE1230" s="160" t="s">
        <v>76</v>
      </c>
    </row>
    <row r="1231" spans="1:177" outlineLevel="6">
      <c r="A1231" s="18"/>
      <c r="B1231" s="18"/>
      <c r="C1231" s="25" t="s">
        <v>77</v>
      </c>
      <c r="D1231" s="175"/>
      <c r="E1231" s="175">
        <v>0.4</v>
      </c>
      <c r="F1231" s="175"/>
      <c r="G1231" s="19"/>
      <c r="H1231" s="19"/>
      <c r="I1231" s="18"/>
      <c r="L1231" s="46"/>
      <c r="M1231" s="47"/>
      <c r="N1231" s="46"/>
      <c r="O1231" s="47"/>
      <c r="P1231" s="54"/>
      <c r="Q1231" s="32" t="s">
        <v>78</v>
      </c>
      <c r="R1231" s="33"/>
      <c r="S1231" s="34" t="s">
        <v>78</v>
      </c>
      <c r="T1231" s="38">
        <f t="shared" si="311"/>
        <v>0</v>
      </c>
      <c r="V1231" s="136"/>
      <c r="W1231" s="139"/>
      <c r="X1231" s="26" t="s">
        <v>79</v>
      </c>
      <c r="Y1231" s="147" t="str">
        <f t="shared" si="309"/>
        <v/>
      </c>
      <c r="Z1231" s="26" t="s">
        <v>79</v>
      </c>
      <c r="AA1231" s="144" t="str">
        <f t="shared" si="310"/>
        <v/>
      </c>
      <c r="AB1231" s="140" t="s">
        <v>79</v>
      </c>
      <c r="AC1231" s="159" t="s">
        <v>74</v>
      </c>
      <c r="AD1231" s="160" t="s">
        <v>75</v>
      </c>
      <c r="AE1231" s="160" t="s">
        <v>76</v>
      </c>
    </row>
    <row r="1232" spans="1:177" ht="15" outlineLevel="6" thickBot="1">
      <c r="A1232" s="18"/>
      <c r="B1232" s="18"/>
      <c r="C1232" s="25" t="s">
        <v>80</v>
      </c>
      <c r="D1232" s="175"/>
      <c r="E1232" s="175">
        <v>0.5</v>
      </c>
      <c r="F1232" s="175"/>
      <c r="G1232" s="19"/>
      <c r="H1232" s="19"/>
      <c r="I1232" s="18"/>
      <c r="L1232" s="46"/>
      <c r="M1232" s="47"/>
      <c r="N1232" s="46"/>
      <c r="O1232" s="47"/>
      <c r="P1232" s="55"/>
      <c r="Q1232" s="35" t="s">
        <v>82</v>
      </c>
      <c r="R1232" s="36"/>
      <c r="S1232" s="37" t="s">
        <v>82</v>
      </c>
      <c r="T1232" s="38">
        <f t="shared" si="311"/>
        <v>0</v>
      </c>
      <c r="V1232" s="136"/>
      <c r="W1232" s="139"/>
      <c r="X1232" s="26" t="s">
        <v>81</v>
      </c>
      <c r="Y1232" s="147" t="str">
        <f t="shared" si="309"/>
        <v/>
      </c>
      <c r="Z1232" s="26" t="s">
        <v>81</v>
      </c>
      <c r="AA1232" s="144" t="str">
        <f t="shared" si="310"/>
        <v/>
      </c>
      <c r="AB1232" s="140" t="s">
        <v>81</v>
      </c>
      <c r="AC1232" s="159" t="s">
        <v>74</v>
      </c>
      <c r="AD1232" s="160" t="s">
        <v>75</v>
      </c>
      <c r="AE1232" s="160" t="s">
        <v>76</v>
      </c>
    </row>
    <row r="1233" spans="1:173" ht="15" hidden="1" thickBot="1">
      <c r="B1233" t="s">
        <v>118</v>
      </c>
      <c r="C1233" s="18"/>
      <c r="D1233" s="175">
        <v>6002</v>
      </c>
      <c r="E1233" s="175"/>
      <c r="F1233" s="175"/>
      <c r="G1233" s="18"/>
      <c r="H1233" s="19">
        <v>45980</v>
      </c>
      <c r="I1233" s="19">
        <v>45985</v>
      </c>
      <c r="J1233" s="18">
        <v>4</v>
      </c>
      <c r="L1233" s="46"/>
      <c r="M1233" s="47"/>
      <c r="N1233" s="46"/>
      <c r="O1233" s="47"/>
      <c r="V1233" s="136"/>
      <c r="W1233" s="139"/>
      <c r="Y1233" s="147" t="str">
        <f t="shared" si="309"/>
        <v/>
      </c>
      <c r="AA1233" s="144" t="str">
        <f t="shared" si="310"/>
        <v/>
      </c>
      <c r="AB1233" s="140"/>
      <c r="AC1233" s="157"/>
      <c r="AD1233" s="158"/>
      <c r="AE1233" s="147"/>
      <c r="FE1233">
        <v>5067</v>
      </c>
      <c r="FF1233">
        <v>935</v>
      </c>
    </row>
    <row r="1234" spans="1:173" ht="15" hidden="1" thickBot="1">
      <c r="A1234" s="18">
        <v>9</v>
      </c>
      <c r="B1234" s="18" t="s">
        <v>1202</v>
      </c>
      <c r="C1234" s="18" t="s">
        <v>359</v>
      </c>
      <c r="D1234" s="175">
        <v>6002</v>
      </c>
      <c r="E1234" s="175" cm="1">
        <f t="array" ref="E1234">SUMPRODUCT(($AK$2:$GH$2&lt;='S(Week)'!$N$3)*(AK1234:GH1234)*1)</f>
        <v>6002</v>
      </c>
      <c r="F1234" s="175">
        <f>IFERROR(E1234*T1234,0)</f>
        <v>0</v>
      </c>
      <c r="G1234" s="18"/>
      <c r="H1234" s="19">
        <v>45980</v>
      </c>
      <c r="I1234" s="19">
        <v>45985</v>
      </c>
      <c r="J1234" s="18">
        <v>4</v>
      </c>
      <c r="L1234" s="46"/>
      <c r="M1234" s="47"/>
      <c r="N1234" s="46"/>
      <c r="O1234" s="47"/>
      <c r="P1234" s="52"/>
      <c r="Q1234" s="39" t="s">
        <v>51</v>
      </c>
      <c r="R1234" s="40">
        <v>100</v>
      </c>
      <c r="S1234" s="41" t="s">
        <v>51</v>
      </c>
      <c r="T1234" s="38">
        <f t="shared" si="311"/>
        <v>0</v>
      </c>
      <c r="V1234" s="136" t="str">
        <f>IF(($M1234="A")*($O1234="A")&gt;0,"Completed",IF($M1234="A","In Progress","Not started"))</f>
        <v>Not started</v>
      </c>
      <c r="W1234" s="139"/>
      <c r="X1234" s="26" t="s">
        <v>52</v>
      </c>
      <c r="Y1234" s="147" t="str">
        <f t="shared" si="309"/>
        <v/>
      </c>
      <c r="Z1234" s="26" t="s">
        <v>52</v>
      </c>
      <c r="AA1234" s="144" t="str">
        <f t="shared" si="310"/>
        <v/>
      </c>
      <c r="AB1234" s="140" t="s">
        <v>52</v>
      </c>
      <c r="AC1234" s="157"/>
      <c r="AD1234" s="158"/>
      <c r="AE1234" s="147"/>
      <c r="FE1234">
        <v>5067</v>
      </c>
      <c r="FF1234">
        <v>935</v>
      </c>
    </row>
    <row r="1235" spans="1:173" hidden="1">
      <c r="A1235" s="15">
        <v>5</v>
      </c>
      <c r="B1235" s="15" t="s">
        <v>360</v>
      </c>
      <c r="C1235" s="16"/>
      <c r="D1235" s="174">
        <v>214074</v>
      </c>
      <c r="E1235" s="174"/>
      <c r="F1235" s="174"/>
      <c r="G1235" s="16"/>
      <c r="H1235" s="17">
        <v>45814</v>
      </c>
      <c r="I1235" s="17">
        <v>46023</v>
      </c>
      <c r="J1235" s="16">
        <v>180</v>
      </c>
      <c r="L1235" s="46"/>
      <c r="M1235" s="47"/>
      <c r="N1235" s="46"/>
      <c r="O1235" s="47"/>
      <c r="V1235" s="136"/>
      <c r="W1235" s="139"/>
      <c r="Y1235" s="147" t="str">
        <f t="shared" si="309"/>
        <v/>
      </c>
      <c r="AA1235" s="144" t="str">
        <f t="shared" si="310"/>
        <v/>
      </c>
      <c r="AB1235" s="140"/>
      <c r="AC1235" s="157"/>
      <c r="AD1235" s="158"/>
      <c r="AE1235" s="147"/>
      <c r="EG1235">
        <v>871</v>
      </c>
      <c r="EH1235">
        <v>9464</v>
      </c>
      <c r="EI1235">
        <v>15416</v>
      </c>
      <c r="EJ1235">
        <v>8974</v>
      </c>
      <c r="EK1235">
        <v>3939</v>
      </c>
      <c r="EL1235">
        <v>781</v>
      </c>
      <c r="EX1235">
        <v>6802</v>
      </c>
      <c r="EY1235">
        <v>68266</v>
      </c>
      <c r="EZ1235">
        <v>16694</v>
      </c>
      <c r="FA1235">
        <v>9466</v>
      </c>
      <c r="FB1235">
        <v>4608</v>
      </c>
      <c r="FC1235">
        <v>1047</v>
      </c>
      <c r="FG1235">
        <v>3635</v>
      </c>
      <c r="FH1235">
        <v>25754</v>
      </c>
      <c r="FI1235">
        <v>24033</v>
      </c>
      <c r="FJ1235">
        <v>11816</v>
      </c>
      <c r="FK1235">
        <v>2505</v>
      </c>
    </row>
    <row r="1236" spans="1:173" hidden="1">
      <c r="A1236" s="20">
        <v>6</v>
      </c>
      <c r="B1236" s="20" t="s">
        <v>46</v>
      </c>
      <c r="C1236" s="21"/>
      <c r="D1236" s="176">
        <v>214074</v>
      </c>
      <c r="E1236" s="176"/>
      <c r="F1236" s="176"/>
      <c r="G1236" s="21"/>
      <c r="H1236" s="22">
        <v>45814</v>
      </c>
      <c r="I1236" s="22">
        <v>46023</v>
      </c>
      <c r="J1236" s="21">
        <v>180</v>
      </c>
      <c r="L1236" s="46"/>
      <c r="M1236" s="47"/>
      <c r="N1236" s="46"/>
      <c r="O1236" s="47"/>
      <c r="V1236" s="136"/>
      <c r="W1236" s="139"/>
      <c r="Y1236" s="147" t="str">
        <f t="shared" si="309"/>
        <v/>
      </c>
      <c r="AA1236" s="144" t="str">
        <f t="shared" si="310"/>
        <v/>
      </c>
      <c r="AB1236" s="140"/>
      <c r="AC1236" s="157"/>
      <c r="AD1236" s="158"/>
      <c r="AE1236" s="147"/>
      <c r="EG1236">
        <v>871</v>
      </c>
      <c r="EH1236">
        <v>9464</v>
      </c>
      <c r="EI1236">
        <v>15416</v>
      </c>
      <c r="EJ1236">
        <v>8974</v>
      </c>
      <c r="EK1236">
        <v>3939</v>
      </c>
      <c r="EL1236">
        <v>781</v>
      </c>
      <c r="EX1236">
        <v>6802</v>
      </c>
      <c r="EY1236">
        <v>68266</v>
      </c>
      <c r="EZ1236">
        <v>16694</v>
      </c>
      <c r="FA1236">
        <v>9466</v>
      </c>
      <c r="FB1236">
        <v>4608</v>
      </c>
      <c r="FC1236">
        <v>1047</v>
      </c>
      <c r="FG1236">
        <v>3635</v>
      </c>
      <c r="FH1236">
        <v>25754</v>
      </c>
      <c r="FI1236">
        <v>24033</v>
      </c>
      <c r="FJ1236">
        <v>11816</v>
      </c>
      <c r="FK1236">
        <v>2505</v>
      </c>
    </row>
    <row r="1237" spans="1:173" ht="15" hidden="1" thickBot="1">
      <c r="B1237" t="s">
        <v>105</v>
      </c>
      <c r="C1237" s="18"/>
      <c r="D1237" s="175">
        <v>67438</v>
      </c>
      <c r="E1237" s="175"/>
      <c r="F1237" s="175"/>
      <c r="G1237" s="18"/>
      <c r="H1237" s="19">
        <v>45933</v>
      </c>
      <c r="I1237" s="19">
        <v>45943</v>
      </c>
      <c r="J1237" s="18">
        <v>8</v>
      </c>
      <c r="L1237" s="46"/>
      <c r="M1237" s="47"/>
      <c r="N1237" s="46"/>
      <c r="O1237" s="47"/>
      <c r="V1237" s="136"/>
      <c r="W1237" s="139"/>
      <c r="Y1237" s="147" t="str">
        <f t="shared" si="309"/>
        <v/>
      </c>
      <c r="AA1237" s="144" t="str">
        <f t="shared" si="310"/>
        <v/>
      </c>
      <c r="AB1237" s="140"/>
      <c r="AC1237" s="157"/>
      <c r="AD1237" s="158"/>
      <c r="AE1237" s="147"/>
      <c r="EX1237">
        <v>6366</v>
      </c>
      <c r="EY1237">
        <v>60289</v>
      </c>
      <c r="EZ1237">
        <v>783</v>
      </c>
    </row>
    <row r="1238" spans="1:173" ht="15" hidden="1" thickBot="1">
      <c r="A1238" s="18">
        <v>9</v>
      </c>
      <c r="B1238" s="18" t="s">
        <v>1203</v>
      </c>
      <c r="C1238" s="18" t="s">
        <v>1204</v>
      </c>
      <c r="D1238" s="175">
        <v>67438</v>
      </c>
      <c r="E1238" s="175" cm="1">
        <f t="array" ref="E1238">SUMPRODUCT(($AK$2:$GH$2&lt;='S(Week)'!$N$3)*(AK1238:GH1238)*1)</f>
        <v>67438</v>
      </c>
      <c r="F1238" s="175">
        <f>IFERROR(E1238*T1238,0)</f>
        <v>0</v>
      </c>
      <c r="G1238" s="18"/>
      <c r="H1238" s="19">
        <v>45933</v>
      </c>
      <c r="I1238" s="19">
        <v>45943</v>
      </c>
      <c r="J1238" s="18">
        <v>8</v>
      </c>
      <c r="L1238" s="46"/>
      <c r="M1238" s="47"/>
      <c r="N1238" s="46"/>
      <c r="O1238" s="47"/>
      <c r="P1238" s="52"/>
      <c r="Q1238" s="39" t="s">
        <v>51</v>
      </c>
      <c r="R1238" s="40">
        <v>100</v>
      </c>
      <c r="S1238" s="41" t="s">
        <v>51</v>
      </c>
      <c r="T1238" s="38">
        <f t="shared" ref="T1238:T1243" si="312">IFERROR($P1238/$R1238,0)</f>
        <v>0</v>
      </c>
      <c r="V1238" s="136" t="str">
        <f>IF(($M1238="A")*($O1238="A")&gt;0,"Completed",IF($M1238="A","In Progress","Not started"))</f>
        <v>Not started</v>
      </c>
      <c r="W1238" s="139"/>
      <c r="X1238" s="26" t="s">
        <v>52</v>
      </c>
      <c r="Y1238" s="147" t="str">
        <f t="shared" si="309"/>
        <v/>
      </c>
      <c r="Z1238" s="26" t="s">
        <v>52</v>
      </c>
      <c r="AA1238" s="144" t="str">
        <f t="shared" si="310"/>
        <v/>
      </c>
      <c r="AB1238" s="140" t="s">
        <v>52</v>
      </c>
      <c r="AC1238" s="156" t="s">
        <v>189</v>
      </c>
      <c r="AD1238" s="147" t="s">
        <v>297</v>
      </c>
      <c r="AE1238" s="147" t="s">
        <v>191</v>
      </c>
      <c r="EX1238">
        <v>6366</v>
      </c>
      <c r="EY1238">
        <v>60289</v>
      </c>
      <c r="EZ1238">
        <v>783</v>
      </c>
    </row>
    <row r="1239" spans="1:173" ht="15" hidden="1" thickBot="1">
      <c r="B1239" t="s">
        <v>118</v>
      </c>
      <c r="C1239" s="18"/>
      <c r="D1239" s="175">
        <v>146636</v>
      </c>
      <c r="E1239" s="175"/>
      <c r="F1239" s="175"/>
      <c r="G1239" s="18"/>
      <c r="H1239" s="19">
        <v>45814</v>
      </c>
      <c r="I1239" s="19">
        <v>46023</v>
      </c>
      <c r="J1239" s="18">
        <v>180</v>
      </c>
      <c r="L1239" s="46"/>
      <c r="M1239" s="47"/>
      <c r="N1239" s="46"/>
      <c r="O1239" s="47"/>
      <c r="V1239" s="136"/>
      <c r="W1239" s="139"/>
      <c r="Y1239" s="147" t="str">
        <f t="shared" si="309"/>
        <v/>
      </c>
      <c r="AA1239" s="144" t="str">
        <f t="shared" si="310"/>
        <v/>
      </c>
      <c r="AB1239" s="140"/>
      <c r="AC1239" s="157"/>
      <c r="AD1239" s="158"/>
      <c r="AE1239" s="147"/>
      <c r="EG1239">
        <v>871</v>
      </c>
      <c r="EH1239">
        <v>9464</v>
      </c>
      <c r="EI1239">
        <v>15416</v>
      </c>
      <c r="EJ1239">
        <v>8974</v>
      </c>
      <c r="EK1239">
        <v>3939</v>
      </c>
      <c r="EL1239">
        <v>781</v>
      </c>
      <c r="EX1239">
        <v>436</v>
      </c>
      <c r="EY1239">
        <v>7977</v>
      </c>
      <c r="EZ1239">
        <v>15911</v>
      </c>
      <c r="FA1239">
        <v>9466</v>
      </c>
      <c r="FB1239">
        <v>4608</v>
      </c>
      <c r="FC1239">
        <v>1047</v>
      </c>
      <c r="FG1239">
        <v>3635</v>
      </c>
      <c r="FH1239">
        <v>25754</v>
      </c>
      <c r="FI1239">
        <v>24033</v>
      </c>
      <c r="FJ1239">
        <v>11816</v>
      </c>
      <c r="FK1239">
        <v>2505</v>
      </c>
    </row>
    <row r="1240" spans="1:173" ht="15" hidden="1" thickBot="1">
      <c r="A1240" s="18">
        <v>9</v>
      </c>
      <c r="B1240" s="18" t="s">
        <v>1205</v>
      </c>
      <c r="C1240" s="18" t="s">
        <v>1206</v>
      </c>
      <c r="D1240" s="175">
        <v>39446</v>
      </c>
      <c r="E1240" s="175" cm="1">
        <f t="array" ref="E1240">SUMPRODUCT(($AK$2:$GH$2&lt;='S(Week)'!$N$3)*(AK1240:GH1240)*1)</f>
        <v>39445</v>
      </c>
      <c r="F1240" s="175">
        <f>IFERROR(E1240*T1240,0)</f>
        <v>0</v>
      </c>
      <c r="G1240" s="18"/>
      <c r="H1240" s="19">
        <v>45814</v>
      </c>
      <c r="I1240" s="19">
        <v>45847</v>
      </c>
      <c r="J1240" s="18">
        <v>29</v>
      </c>
      <c r="L1240" s="46"/>
      <c r="M1240" s="47"/>
      <c r="N1240" s="46"/>
      <c r="O1240" s="47"/>
      <c r="P1240" s="52"/>
      <c r="Q1240" s="39" t="s">
        <v>51</v>
      </c>
      <c r="R1240" s="40">
        <v>100</v>
      </c>
      <c r="S1240" s="41" t="s">
        <v>51</v>
      </c>
      <c r="T1240" s="38">
        <f t="shared" si="312"/>
        <v>0</v>
      </c>
      <c r="V1240" s="136" t="str">
        <f t="shared" ref="V1240:V1243" si="313">IF(($M1240="A")*($O1240="A")&gt;0,"Completed",IF($M1240="A","In Progress","Not started"))</f>
        <v>Not started</v>
      </c>
      <c r="W1240" s="139"/>
      <c r="X1240" s="26" t="s">
        <v>52</v>
      </c>
      <c r="Y1240" s="147" t="str">
        <f t="shared" si="309"/>
        <v/>
      </c>
      <c r="Z1240" s="26" t="s">
        <v>52</v>
      </c>
      <c r="AA1240" s="144" t="str">
        <f t="shared" si="310"/>
        <v/>
      </c>
      <c r="AB1240" s="140" t="s">
        <v>52</v>
      </c>
      <c r="AC1240" s="157"/>
      <c r="AD1240" s="158"/>
      <c r="AE1240" s="147"/>
      <c r="EG1240">
        <v>871</v>
      </c>
      <c r="EH1240">
        <v>9464</v>
      </c>
      <c r="EI1240">
        <v>15416</v>
      </c>
      <c r="EJ1240">
        <v>8974</v>
      </c>
      <c r="EK1240">
        <v>3939</v>
      </c>
      <c r="EL1240">
        <v>781</v>
      </c>
    </row>
    <row r="1241" spans="1:173" ht="15" hidden="1" thickBot="1">
      <c r="A1241" s="18">
        <v>9</v>
      </c>
      <c r="B1241" s="18" t="s">
        <v>1207</v>
      </c>
      <c r="C1241" s="18" t="s">
        <v>1208</v>
      </c>
      <c r="D1241" s="175">
        <v>39446</v>
      </c>
      <c r="E1241" s="175" cm="1">
        <f t="array" ref="E1241">SUMPRODUCT(($AK$2:$GH$2&lt;='S(Week)'!$N$3)*(AK1241:GH1241)*1)</f>
        <v>39445</v>
      </c>
      <c r="F1241" s="175">
        <f>IFERROR(E1241*T1241,0)</f>
        <v>0</v>
      </c>
      <c r="G1241" s="18"/>
      <c r="H1241" s="19">
        <v>45933</v>
      </c>
      <c r="I1241" s="19">
        <v>45967</v>
      </c>
      <c r="J1241" s="18">
        <v>29</v>
      </c>
      <c r="L1241" s="46"/>
      <c r="M1241" s="47"/>
      <c r="N1241" s="46"/>
      <c r="O1241" s="47"/>
      <c r="P1241" s="52"/>
      <c r="Q1241" s="39" t="s">
        <v>51</v>
      </c>
      <c r="R1241" s="40">
        <v>100</v>
      </c>
      <c r="S1241" s="41" t="s">
        <v>51</v>
      </c>
      <c r="T1241" s="38">
        <f t="shared" si="312"/>
        <v>0</v>
      </c>
      <c r="V1241" s="136" t="str">
        <f t="shared" si="313"/>
        <v>Not started</v>
      </c>
      <c r="W1241" s="139"/>
      <c r="X1241" s="26" t="s">
        <v>52</v>
      </c>
      <c r="Y1241" s="147" t="str">
        <f t="shared" si="309"/>
        <v/>
      </c>
      <c r="Z1241" s="26" t="s">
        <v>52</v>
      </c>
      <c r="AA1241" s="144" t="str">
        <f t="shared" si="310"/>
        <v/>
      </c>
      <c r="AB1241" s="140" t="s">
        <v>52</v>
      </c>
      <c r="AC1241" s="157"/>
      <c r="AD1241" s="158"/>
      <c r="AE1241" s="147"/>
      <c r="EX1241">
        <v>436</v>
      </c>
      <c r="EY1241">
        <v>7977</v>
      </c>
      <c r="EZ1241">
        <v>15911</v>
      </c>
      <c r="FA1241">
        <v>9466</v>
      </c>
      <c r="FB1241">
        <v>4608</v>
      </c>
      <c r="FC1241">
        <v>1047</v>
      </c>
    </row>
    <row r="1242" spans="1:173" ht="15" hidden="1" thickBot="1">
      <c r="A1242" s="18">
        <v>9</v>
      </c>
      <c r="B1242" s="18" t="s">
        <v>1209</v>
      </c>
      <c r="C1242" s="18" t="s">
        <v>1210</v>
      </c>
      <c r="D1242" s="175">
        <v>33872</v>
      </c>
      <c r="E1242" s="175" cm="1">
        <f t="array" ref="E1242">SUMPRODUCT(($AK$2:$GH$2&lt;='S(Week)'!$N$3)*(AK1242:GH1242)*1)</f>
        <v>33872</v>
      </c>
      <c r="F1242" s="175">
        <f>IFERROR(E1242*T1242,0)</f>
        <v>0</v>
      </c>
      <c r="G1242" s="18"/>
      <c r="H1242" s="19">
        <v>45995</v>
      </c>
      <c r="I1242" s="19">
        <v>46023</v>
      </c>
      <c r="J1242" s="18">
        <v>25</v>
      </c>
      <c r="L1242" s="46"/>
      <c r="M1242" s="47"/>
      <c r="N1242" s="46"/>
      <c r="O1242" s="47"/>
      <c r="P1242" s="52"/>
      <c r="Q1242" s="39" t="s">
        <v>51</v>
      </c>
      <c r="R1242" s="40">
        <v>100</v>
      </c>
      <c r="S1242" s="41" t="s">
        <v>51</v>
      </c>
      <c r="T1242" s="38">
        <f t="shared" si="312"/>
        <v>0</v>
      </c>
      <c r="V1242" s="136" t="str">
        <f t="shared" si="313"/>
        <v>Not started</v>
      </c>
      <c r="W1242" s="139"/>
      <c r="X1242" s="26" t="s">
        <v>52</v>
      </c>
      <c r="Y1242" s="147" t="str">
        <f t="shared" si="309"/>
        <v/>
      </c>
      <c r="Z1242" s="26" t="s">
        <v>52</v>
      </c>
      <c r="AA1242" s="144" t="str">
        <f t="shared" si="310"/>
        <v/>
      </c>
      <c r="AB1242" s="140" t="s">
        <v>52</v>
      </c>
      <c r="AC1242" s="157"/>
      <c r="AD1242" s="158"/>
      <c r="AE1242" s="147"/>
      <c r="FG1242">
        <v>1818</v>
      </c>
      <c r="FH1242">
        <v>12877</v>
      </c>
      <c r="FI1242">
        <v>12017</v>
      </c>
      <c r="FJ1242">
        <v>5908</v>
      </c>
      <c r="FK1242">
        <v>1252</v>
      </c>
    </row>
    <row r="1243" spans="1:173" ht="15" hidden="1" thickBot="1">
      <c r="A1243" s="18">
        <v>9</v>
      </c>
      <c r="B1243" s="18" t="s">
        <v>1211</v>
      </c>
      <c r="C1243" s="18" t="s">
        <v>1212</v>
      </c>
      <c r="D1243" s="175">
        <v>33872</v>
      </c>
      <c r="E1243" s="175" cm="1">
        <f t="array" ref="E1243">SUMPRODUCT(($AK$2:$GH$2&lt;='S(Week)'!$N$3)*(AK1243:GH1243)*1)</f>
        <v>33872</v>
      </c>
      <c r="F1243" s="175">
        <f>IFERROR(E1243*T1243,0)</f>
        <v>0</v>
      </c>
      <c r="G1243" s="18"/>
      <c r="H1243" s="19">
        <v>45995</v>
      </c>
      <c r="I1243" s="19">
        <v>46023</v>
      </c>
      <c r="J1243" s="18">
        <v>25</v>
      </c>
      <c r="L1243" s="46"/>
      <c r="M1243" s="47"/>
      <c r="N1243" s="46"/>
      <c r="O1243" s="47"/>
      <c r="P1243" s="52"/>
      <c r="Q1243" s="39" t="s">
        <v>51</v>
      </c>
      <c r="R1243" s="40">
        <v>100</v>
      </c>
      <c r="S1243" s="41" t="s">
        <v>51</v>
      </c>
      <c r="T1243" s="38">
        <f t="shared" si="312"/>
        <v>0</v>
      </c>
      <c r="V1243" s="136" t="str">
        <f t="shared" si="313"/>
        <v>Not started</v>
      </c>
      <c r="W1243" s="139"/>
      <c r="X1243" s="26" t="s">
        <v>52</v>
      </c>
      <c r="Y1243" s="147" t="str">
        <f t="shared" si="309"/>
        <v/>
      </c>
      <c r="Z1243" s="26" t="s">
        <v>52</v>
      </c>
      <c r="AA1243" s="144" t="str">
        <f t="shared" si="310"/>
        <v/>
      </c>
      <c r="AB1243" s="140" t="s">
        <v>52</v>
      </c>
      <c r="AC1243" s="157"/>
      <c r="AD1243" s="158"/>
      <c r="AE1243" s="147"/>
      <c r="FG1243">
        <v>1818</v>
      </c>
      <c r="FH1243">
        <v>12877</v>
      </c>
      <c r="FI1243">
        <v>12017</v>
      </c>
      <c r="FJ1243">
        <v>5908</v>
      </c>
      <c r="FK1243">
        <v>1252</v>
      </c>
    </row>
    <row r="1244" spans="1:173">
      <c r="A1244" s="9">
        <v>3</v>
      </c>
      <c r="B1244" s="9" t="s">
        <v>1213</v>
      </c>
      <c r="C1244" s="10"/>
      <c r="D1244" s="172">
        <v>2106011</v>
      </c>
      <c r="E1244" s="172"/>
      <c r="F1244" s="172"/>
      <c r="G1244" s="10"/>
      <c r="H1244" s="11">
        <v>45582</v>
      </c>
      <c r="I1244" s="11">
        <v>46063</v>
      </c>
      <c r="J1244" s="10">
        <v>413</v>
      </c>
      <c r="L1244" s="46"/>
      <c r="M1244" s="47"/>
      <c r="N1244" s="46"/>
      <c r="O1244" s="47"/>
      <c r="V1244" s="136"/>
      <c r="W1244" s="139"/>
      <c r="Y1244" s="147" t="str">
        <f t="shared" si="309"/>
        <v/>
      </c>
      <c r="AA1244" s="144" t="str">
        <f t="shared" si="310"/>
        <v/>
      </c>
      <c r="AB1244" s="140"/>
      <c r="AC1244" s="157"/>
      <c r="AD1244" s="158"/>
      <c r="AE1244" s="147"/>
      <c r="CZ1244">
        <v>904</v>
      </c>
      <c r="DA1244">
        <v>2838</v>
      </c>
      <c r="DB1244">
        <v>6058</v>
      </c>
      <c r="DC1244">
        <v>14457</v>
      </c>
      <c r="DD1244">
        <v>25283</v>
      </c>
      <c r="DE1244">
        <v>36374</v>
      </c>
      <c r="DF1244">
        <v>41565</v>
      </c>
      <c r="DG1244">
        <v>38508</v>
      </c>
      <c r="DH1244">
        <v>27711</v>
      </c>
      <c r="DI1244">
        <v>31438</v>
      </c>
      <c r="DJ1244">
        <v>80018</v>
      </c>
      <c r="DK1244">
        <v>47566</v>
      </c>
      <c r="DL1244">
        <v>5653</v>
      </c>
      <c r="DR1244">
        <v>22148</v>
      </c>
      <c r="DS1244">
        <v>23494</v>
      </c>
      <c r="DT1244">
        <v>23494</v>
      </c>
      <c r="DU1244">
        <v>23494</v>
      </c>
      <c r="DV1244">
        <v>23494</v>
      </c>
      <c r="DW1244">
        <v>23494</v>
      </c>
      <c r="DX1244">
        <v>23494</v>
      </c>
      <c r="DY1244">
        <v>22648</v>
      </c>
      <c r="DZ1244">
        <v>18071</v>
      </c>
      <c r="EA1244">
        <v>15699</v>
      </c>
      <c r="EH1244">
        <v>4122</v>
      </c>
      <c r="EI1244">
        <v>12365</v>
      </c>
      <c r="EJ1244">
        <v>12365</v>
      </c>
      <c r="EK1244">
        <v>12365</v>
      </c>
      <c r="EL1244">
        <v>12365</v>
      </c>
      <c r="EM1244">
        <v>14658</v>
      </c>
      <c r="EN1244">
        <v>18072</v>
      </c>
      <c r="EO1244">
        <v>18072</v>
      </c>
      <c r="EP1244">
        <v>18072</v>
      </c>
      <c r="EQ1244">
        <v>18072</v>
      </c>
      <c r="ER1244">
        <v>25326</v>
      </c>
      <c r="ES1244">
        <v>49010</v>
      </c>
      <c r="ET1244">
        <v>51151</v>
      </c>
      <c r="EU1244">
        <v>59621</v>
      </c>
      <c r="EV1244">
        <v>73137</v>
      </c>
      <c r="EW1244">
        <v>70233</v>
      </c>
      <c r="EX1244">
        <v>113674</v>
      </c>
      <c r="EY1244">
        <v>95975</v>
      </c>
      <c r="EZ1244">
        <v>67740</v>
      </c>
      <c r="FA1244">
        <v>83047</v>
      </c>
      <c r="FB1244">
        <v>125740</v>
      </c>
      <c r="FC1244">
        <v>112608</v>
      </c>
      <c r="FD1244">
        <v>78483</v>
      </c>
      <c r="FE1244">
        <v>60755</v>
      </c>
      <c r="FF1244">
        <v>64505</v>
      </c>
      <c r="FG1244">
        <v>54825</v>
      </c>
      <c r="FH1244">
        <v>24553</v>
      </c>
      <c r="FI1244">
        <v>37622</v>
      </c>
      <c r="FJ1244">
        <v>35365</v>
      </c>
      <c r="FK1244">
        <v>50677</v>
      </c>
      <c r="FL1244">
        <v>14334</v>
      </c>
      <c r="FO1244">
        <v>14938</v>
      </c>
      <c r="FP1244">
        <v>18212</v>
      </c>
      <c r="FQ1244">
        <v>6050</v>
      </c>
    </row>
    <row r="1245" spans="1:173">
      <c r="A1245" s="12">
        <v>4</v>
      </c>
      <c r="B1245" s="12" t="s">
        <v>1214</v>
      </c>
      <c r="C1245" s="13"/>
      <c r="D1245" s="173">
        <v>712441</v>
      </c>
      <c r="E1245" s="173"/>
      <c r="F1245" s="173"/>
      <c r="G1245" s="13"/>
      <c r="H1245" s="14">
        <v>45705</v>
      </c>
      <c r="I1245" s="14">
        <v>45968</v>
      </c>
      <c r="J1245" s="13">
        <v>226</v>
      </c>
      <c r="L1245" s="46"/>
      <c r="M1245" s="47"/>
      <c r="N1245" s="46"/>
      <c r="O1245" s="47"/>
      <c r="V1245" s="136"/>
      <c r="W1245" s="139"/>
      <c r="Y1245" s="147" t="str">
        <f t="shared" si="309"/>
        <v/>
      </c>
      <c r="AA1245" s="144" t="str">
        <f t="shared" si="310"/>
        <v/>
      </c>
      <c r="AB1245" s="140"/>
      <c r="AC1245" s="157"/>
      <c r="AD1245" s="158"/>
      <c r="AE1245" s="147"/>
      <c r="DR1245">
        <v>22148</v>
      </c>
      <c r="DS1245">
        <v>23494</v>
      </c>
      <c r="DT1245">
        <v>23494</v>
      </c>
      <c r="DU1245">
        <v>23494</v>
      </c>
      <c r="DV1245">
        <v>23494</v>
      </c>
      <c r="DW1245">
        <v>23494</v>
      </c>
      <c r="DX1245">
        <v>23494</v>
      </c>
      <c r="DY1245">
        <v>22648</v>
      </c>
      <c r="DZ1245">
        <v>18071</v>
      </c>
      <c r="EA1245">
        <v>15699</v>
      </c>
      <c r="EH1245">
        <v>4122</v>
      </c>
      <c r="EI1245">
        <v>12365</v>
      </c>
      <c r="EJ1245">
        <v>12365</v>
      </c>
      <c r="EK1245">
        <v>12365</v>
      </c>
      <c r="EL1245">
        <v>12365</v>
      </c>
      <c r="EM1245">
        <v>14658</v>
      </c>
      <c r="EN1245">
        <v>18072</v>
      </c>
      <c r="EO1245">
        <v>18072</v>
      </c>
      <c r="EP1245">
        <v>18072</v>
      </c>
      <c r="EQ1245">
        <v>18072</v>
      </c>
      <c r="ER1245">
        <v>25326</v>
      </c>
      <c r="ES1245">
        <v>49010</v>
      </c>
      <c r="ET1245">
        <v>51151</v>
      </c>
      <c r="EU1245">
        <v>53614</v>
      </c>
      <c r="EV1245">
        <v>46140</v>
      </c>
      <c r="EW1245">
        <v>52344</v>
      </c>
      <c r="EX1245">
        <v>33078</v>
      </c>
      <c r="EY1245">
        <v>17263</v>
      </c>
      <c r="EZ1245">
        <v>5691</v>
      </c>
      <c r="FA1245">
        <v>9268</v>
      </c>
      <c r="FB1245">
        <v>4881</v>
      </c>
      <c r="FC1245">
        <v>4618</v>
      </c>
    </row>
    <row r="1246" spans="1:173">
      <c r="A1246" s="15">
        <v>5</v>
      </c>
      <c r="B1246" s="15" t="s">
        <v>46</v>
      </c>
      <c r="C1246" s="16"/>
      <c r="D1246" s="174">
        <v>712441</v>
      </c>
      <c r="E1246" s="174"/>
      <c r="F1246" s="174"/>
      <c r="G1246" s="16"/>
      <c r="H1246" s="17">
        <v>45705</v>
      </c>
      <c r="I1246" s="17">
        <v>45968</v>
      </c>
      <c r="J1246" s="16">
        <v>226</v>
      </c>
      <c r="L1246" s="46"/>
      <c r="M1246" s="47"/>
      <c r="N1246" s="46"/>
      <c r="O1246" s="47"/>
      <c r="V1246" s="136"/>
      <c r="W1246" s="139"/>
      <c r="Y1246" s="147" t="str">
        <f t="shared" si="309"/>
        <v/>
      </c>
      <c r="AA1246" s="144" t="str">
        <f t="shared" si="310"/>
        <v/>
      </c>
      <c r="AB1246" s="140"/>
      <c r="AC1246" s="157"/>
      <c r="AD1246" s="158"/>
      <c r="AE1246" s="147"/>
      <c r="DR1246">
        <v>22148</v>
      </c>
      <c r="DS1246">
        <v>23494</v>
      </c>
      <c r="DT1246">
        <v>23494</v>
      </c>
      <c r="DU1246">
        <v>23494</v>
      </c>
      <c r="DV1246">
        <v>23494</v>
      </c>
      <c r="DW1246">
        <v>23494</v>
      </c>
      <c r="DX1246">
        <v>23494</v>
      </c>
      <c r="DY1246">
        <v>22648</v>
      </c>
      <c r="DZ1246">
        <v>18071</v>
      </c>
      <c r="EA1246">
        <v>15699</v>
      </c>
      <c r="EH1246">
        <v>4122</v>
      </c>
      <c r="EI1246">
        <v>12365</v>
      </c>
      <c r="EJ1246">
        <v>12365</v>
      </c>
      <c r="EK1246">
        <v>12365</v>
      </c>
      <c r="EL1246">
        <v>12365</v>
      </c>
      <c r="EM1246">
        <v>14658</v>
      </c>
      <c r="EN1246">
        <v>18072</v>
      </c>
      <c r="EO1246">
        <v>18072</v>
      </c>
      <c r="EP1246">
        <v>18072</v>
      </c>
      <c r="EQ1246">
        <v>18072</v>
      </c>
      <c r="ER1246">
        <v>25326</v>
      </c>
      <c r="ES1246">
        <v>49010</v>
      </c>
      <c r="ET1246">
        <v>51151</v>
      </c>
      <c r="EU1246">
        <v>53614</v>
      </c>
      <c r="EV1246">
        <v>46140</v>
      </c>
      <c r="EW1246">
        <v>52344</v>
      </c>
      <c r="EX1246">
        <v>33078</v>
      </c>
      <c r="EY1246">
        <v>17263</v>
      </c>
      <c r="EZ1246">
        <v>5691</v>
      </c>
      <c r="FA1246">
        <v>9268</v>
      </c>
      <c r="FB1246">
        <v>4881</v>
      </c>
      <c r="FC1246">
        <v>4618</v>
      </c>
    </row>
    <row r="1247" spans="1:173" ht="15" thickBot="1">
      <c r="A1247" s="20">
        <v>6</v>
      </c>
      <c r="B1247" s="20" t="s">
        <v>47</v>
      </c>
      <c r="C1247" s="21"/>
      <c r="D1247" s="176">
        <v>488778</v>
      </c>
      <c r="E1247" s="176"/>
      <c r="F1247" s="176"/>
      <c r="G1247" s="21"/>
      <c r="H1247" s="22">
        <v>45705</v>
      </c>
      <c r="I1247" s="22">
        <v>45952</v>
      </c>
      <c r="J1247" s="21">
        <v>212</v>
      </c>
      <c r="L1247" s="46"/>
      <c r="M1247" s="47"/>
      <c r="N1247" s="46"/>
      <c r="O1247" s="47"/>
      <c r="V1247" s="136"/>
      <c r="W1247" s="139"/>
      <c r="Y1247" s="147" t="str">
        <f t="shared" si="309"/>
        <v/>
      </c>
      <c r="AA1247" s="144" t="str">
        <f t="shared" si="310"/>
        <v/>
      </c>
      <c r="AB1247" s="140"/>
      <c r="AC1247" s="157"/>
      <c r="AD1247" s="158"/>
      <c r="AE1247" s="147"/>
      <c r="DR1247">
        <v>22148</v>
      </c>
      <c r="DS1247">
        <v>23494</v>
      </c>
      <c r="DT1247">
        <v>23494</v>
      </c>
      <c r="DU1247">
        <v>23494</v>
      </c>
      <c r="DV1247">
        <v>23494</v>
      </c>
      <c r="DW1247">
        <v>23494</v>
      </c>
      <c r="DX1247">
        <v>23494</v>
      </c>
      <c r="DY1247">
        <v>22648</v>
      </c>
      <c r="DZ1247">
        <v>18071</v>
      </c>
      <c r="EA1247">
        <v>15699</v>
      </c>
      <c r="EH1247">
        <v>4122</v>
      </c>
      <c r="EI1247">
        <v>12365</v>
      </c>
      <c r="EJ1247">
        <v>12365</v>
      </c>
      <c r="EK1247">
        <v>12365</v>
      </c>
      <c r="EL1247">
        <v>12365</v>
      </c>
      <c r="EM1247">
        <v>14658</v>
      </c>
      <c r="EN1247">
        <v>18072</v>
      </c>
      <c r="EO1247">
        <v>18072</v>
      </c>
      <c r="EP1247">
        <v>18072</v>
      </c>
      <c r="EQ1247">
        <v>18072</v>
      </c>
      <c r="ER1247">
        <v>15204</v>
      </c>
      <c r="EU1247">
        <v>28839</v>
      </c>
      <c r="EV1247">
        <v>27192</v>
      </c>
      <c r="EW1247">
        <v>22087</v>
      </c>
      <c r="EX1247">
        <v>16648</v>
      </c>
      <c r="EY1247">
        <v>11738</v>
      </c>
      <c r="EZ1247">
        <v>5641</v>
      </c>
      <c r="FA1247">
        <v>1372</v>
      </c>
    </row>
    <row r="1248" spans="1:173">
      <c r="A1248" s="18">
        <v>9</v>
      </c>
      <c r="B1248" s="18" t="s">
        <v>1215</v>
      </c>
      <c r="C1248" s="18" t="s">
        <v>1216</v>
      </c>
      <c r="D1248" s="175">
        <v>182940</v>
      </c>
      <c r="E1248" s="175" cm="1">
        <f t="array" ref="E1248">SUMPRODUCT(($AK$2:$GH$2&lt;='S(Week)'!$N$3)*(AK1248:GH1248)*1)</f>
        <v>182943</v>
      </c>
      <c r="F1248" s="175">
        <f>IFERROR(E1248*T1248,0)</f>
        <v>0</v>
      </c>
      <c r="G1248" s="18"/>
      <c r="H1248" s="19">
        <v>45705</v>
      </c>
      <c r="I1248" s="19">
        <v>45759</v>
      </c>
      <c r="J1248" s="18">
        <v>47</v>
      </c>
      <c r="L1248" s="46"/>
      <c r="M1248" s="47"/>
      <c r="N1248" s="46"/>
      <c r="O1248" s="47"/>
      <c r="P1248" s="52"/>
      <c r="Q1248" s="39" t="s">
        <v>51</v>
      </c>
      <c r="R1248" s="40">
        <v>100</v>
      </c>
      <c r="S1248" s="41" t="s">
        <v>51</v>
      </c>
      <c r="T1248" s="38">
        <f t="shared" ref="T1248:T1255" si="314">IFERROR($P1248/$R1248,0)</f>
        <v>0</v>
      </c>
      <c r="V1248" s="136" t="str">
        <f t="shared" ref="V1248:V1250" si="315">IF(($M1248="A")*($O1248="A")&gt;0,"Completed",IF($M1248="A","In Progress","Not started"))</f>
        <v>Not started</v>
      </c>
      <c r="W1248" s="139"/>
      <c r="X1248" s="26" t="s">
        <v>52</v>
      </c>
      <c r="Y1248" s="147" t="str">
        <f t="shared" si="309"/>
        <v/>
      </c>
      <c r="Z1248" s="26" t="s">
        <v>52</v>
      </c>
      <c r="AA1248" s="144" t="str">
        <f t="shared" si="310"/>
        <v/>
      </c>
      <c r="AB1248" s="140" t="s">
        <v>52</v>
      </c>
      <c r="AC1248" s="161" t="s">
        <v>85</v>
      </c>
      <c r="AD1248" s="162" t="s">
        <v>86</v>
      </c>
      <c r="AE1248" s="162" t="s">
        <v>87</v>
      </c>
      <c r="DR1248">
        <v>22148</v>
      </c>
      <c r="DS1248">
        <v>23494</v>
      </c>
      <c r="DT1248">
        <v>23494</v>
      </c>
      <c r="DU1248">
        <v>23494</v>
      </c>
      <c r="DV1248">
        <v>23494</v>
      </c>
      <c r="DW1248">
        <v>23494</v>
      </c>
      <c r="DX1248">
        <v>23494</v>
      </c>
      <c r="DY1248">
        <v>19831</v>
      </c>
    </row>
    <row r="1249" spans="1:159">
      <c r="A1249" s="18">
        <v>9</v>
      </c>
      <c r="B1249" s="18" t="s">
        <v>1217</v>
      </c>
      <c r="C1249" s="18" t="s">
        <v>1218</v>
      </c>
      <c r="D1249" s="175">
        <v>36588</v>
      </c>
      <c r="E1249" s="175" cm="1">
        <f t="array" ref="E1249">SUMPRODUCT(($AK$2:$GH$2&lt;='S(Week)'!$N$3)*(AK1249:GH1249)*1)</f>
        <v>36587</v>
      </c>
      <c r="F1249" s="175">
        <f>IFERROR(E1249*T1249,0)</f>
        <v>0</v>
      </c>
      <c r="G1249" s="18"/>
      <c r="H1249" s="19">
        <v>45759</v>
      </c>
      <c r="I1249" s="19">
        <v>45773</v>
      </c>
      <c r="J1249" s="18">
        <v>12</v>
      </c>
      <c r="L1249" s="46"/>
      <c r="M1249" s="47"/>
      <c r="N1249" s="46"/>
      <c r="O1249" s="47"/>
      <c r="P1249" s="52"/>
      <c r="Q1249" s="39" t="s">
        <v>52</v>
      </c>
      <c r="R1249" s="40">
        <v>100</v>
      </c>
      <c r="S1249" s="41" t="s">
        <v>51</v>
      </c>
      <c r="T1249" s="38">
        <f t="shared" si="314"/>
        <v>0</v>
      </c>
      <c r="V1249" s="136" t="str">
        <f t="shared" si="315"/>
        <v>Not started</v>
      </c>
      <c r="W1249" s="139"/>
      <c r="X1249" s="26" t="s">
        <v>52</v>
      </c>
      <c r="Y1249" s="147" t="str">
        <f t="shared" si="309"/>
        <v/>
      </c>
      <c r="Z1249" s="26" t="s">
        <v>52</v>
      </c>
      <c r="AA1249" s="144" t="str">
        <f t="shared" si="310"/>
        <v/>
      </c>
      <c r="AB1249" s="140" t="s">
        <v>52</v>
      </c>
      <c r="AC1249" s="161" t="s">
        <v>85</v>
      </c>
      <c r="AD1249" s="162" t="s">
        <v>86</v>
      </c>
      <c r="AE1249" s="162" t="s">
        <v>87</v>
      </c>
      <c r="DY1249">
        <v>2817</v>
      </c>
      <c r="DZ1249">
        <v>18071</v>
      </c>
      <c r="EA1249">
        <v>15699</v>
      </c>
    </row>
    <row r="1250" spans="1:159" ht="15" thickBot="1">
      <c r="A1250" s="18">
        <v>9</v>
      </c>
      <c r="B1250" s="18" t="s">
        <v>1219</v>
      </c>
      <c r="C1250" s="18" t="s">
        <v>1220</v>
      </c>
      <c r="D1250" s="175">
        <v>60980</v>
      </c>
      <c r="E1250" s="175" cm="1">
        <f t="array" ref="E1250">SUMPRODUCT(($AK$2:$GH$2&lt;='S(Week)'!$N$3)*(AK1250:GH1250)*1)</f>
        <v>60980</v>
      </c>
      <c r="F1250" s="175">
        <f>IFERROR(E1250*T1250,0)</f>
        <v>60705.315315315318</v>
      </c>
      <c r="G1250" s="18"/>
      <c r="H1250" s="19">
        <v>45821</v>
      </c>
      <c r="I1250" s="19">
        <v>45855</v>
      </c>
      <c r="J1250" s="18">
        <v>30</v>
      </c>
      <c r="L1250" s="46"/>
      <c r="M1250" s="47"/>
      <c r="N1250" s="46"/>
      <c r="O1250" s="47"/>
      <c r="T1250" s="38">
        <f>(E1251*T1251)+(E1252*T1252)+(E1253*T1253)</f>
        <v>0.99549549549549554</v>
      </c>
      <c r="V1250" s="136" t="str">
        <f t="shared" si="315"/>
        <v>Not started</v>
      </c>
      <c r="W1250" s="139"/>
      <c r="Y1250" s="147" t="str">
        <f t="shared" si="309"/>
        <v/>
      </c>
      <c r="AA1250" s="144" t="str">
        <f t="shared" si="310"/>
        <v/>
      </c>
      <c r="AB1250" s="140"/>
      <c r="AC1250" s="157"/>
      <c r="AD1250" s="158"/>
      <c r="AE1250" s="147"/>
      <c r="EH1250">
        <v>4122</v>
      </c>
      <c r="EI1250">
        <v>12365</v>
      </c>
      <c r="EJ1250">
        <v>12365</v>
      </c>
      <c r="EK1250">
        <v>12365</v>
      </c>
      <c r="EL1250">
        <v>12365</v>
      </c>
      <c r="EM1250">
        <v>7398</v>
      </c>
    </row>
    <row r="1251" spans="1:159" outlineLevel="6">
      <c r="A1251" s="18"/>
      <c r="B1251" s="18"/>
      <c r="C1251" s="25" t="s">
        <v>73</v>
      </c>
      <c r="D1251" s="175"/>
      <c r="E1251" s="175">
        <v>0.1</v>
      </c>
      <c r="F1251" s="175"/>
      <c r="G1251" s="19"/>
      <c r="H1251" s="19"/>
      <c r="I1251" s="18"/>
      <c r="L1251" s="46"/>
      <c r="M1251" s="47"/>
      <c r="N1251" s="46"/>
      <c r="O1251" s="47"/>
      <c r="P1251" s="53">
        <v>100</v>
      </c>
      <c r="Q1251" s="29" t="s">
        <v>52</v>
      </c>
      <c r="R1251" s="30">
        <v>100</v>
      </c>
      <c r="S1251" s="31" t="s">
        <v>52</v>
      </c>
      <c r="T1251" s="38">
        <f t="shared" si="314"/>
        <v>1</v>
      </c>
      <c r="V1251" s="136"/>
      <c r="W1251" s="139">
        <v>100</v>
      </c>
      <c r="X1251" s="26" t="s">
        <v>52</v>
      </c>
      <c r="Y1251" s="147" t="str">
        <f t="shared" si="309"/>
        <v/>
      </c>
      <c r="Z1251" s="26" t="s">
        <v>52</v>
      </c>
      <c r="AA1251" s="144" t="str">
        <f t="shared" si="310"/>
        <v/>
      </c>
      <c r="AB1251" s="140" t="s">
        <v>52</v>
      </c>
      <c r="AC1251" s="159" t="s">
        <v>74</v>
      </c>
      <c r="AD1251" s="160" t="s">
        <v>75</v>
      </c>
      <c r="AE1251" s="160" t="s">
        <v>76</v>
      </c>
    </row>
    <row r="1252" spans="1:159" outlineLevel="6">
      <c r="A1252" s="18"/>
      <c r="B1252" s="18"/>
      <c r="C1252" s="25" t="s">
        <v>77</v>
      </c>
      <c r="D1252" s="175"/>
      <c r="E1252" s="175">
        <v>0.4</v>
      </c>
      <c r="F1252" s="175"/>
      <c r="G1252" s="19"/>
      <c r="H1252" s="19"/>
      <c r="I1252" s="18"/>
      <c r="L1252" s="46"/>
      <c r="M1252" s="47"/>
      <c r="N1252" s="46"/>
      <c r="O1252" s="47"/>
      <c r="P1252" s="54">
        <v>100</v>
      </c>
      <c r="Q1252" s="32" t="s">
        <v>52</v>
      </c>
      <c r="R1252" s="33">
        <v>100</v>
      </c>
      <c r="S1252" s="34" t="s">
        <v>52</v>
      </c>
      <c r="T1252" s="38">
        <f t="shared" si="314"/>
        <v>1</v>
      </c>
      <c r="V1252" s="136"/>
      <c r="W1252" s="139">
        <v>100</v>
      </c>
      <c r="X1252" s="26" t="s">
        <v>52</v>
      </c>
      <c r="Y1252" s="147" t="str">
        <f t="shared" si="309"/>
        <v/>
      </c>
      <c r="Z1252" s="26" t="s">
        <v>52</v>
      </c>
      <c r="AA1252" s="144" t="str">
        <f t="shared" si="310"/>
        <v/>
      </c>
      <c r="AB1252" s="140" t="s">
        <v>52</v>
      </c>
      <c r="AC1252" s="159" t="s">
        <v>74</v>
      </c>
      <c r="AD1252" s="160" t="s">
        <v>75</v>
      </c>
      <c r="AE1252" s="160" t="s">
        <v>76</v>
      </c>
    </row>
    <row r="1253" spans="1:159" outlineLevel="6">
      <c r="A1253" s="18"/>
      <c r="B1253" s="18"/>
      <c r="C1253" s="25" t="s">
        <v>80</v>
      </c>
      <c r="D1253" s="175"/>
      <c r="E1253" s="175">
        <v>0.5</v>
      </c>
      <c r="F1253" s="175"/>
      <c r="G1253" s="19"/>
      <c r="H1253" s="19"/>
      <c r="I1253" s="18"/>
      <c r="L1253" s="46"/>
      <c r="M1253" s="47"/>
      <c r="N1253" s="46"/>
      <c r="O1253" s="47"/>
      <c r="P1253" s="55">
        <v>880</v>
      </c>
      <c r="Q1253" s="35" t="s">
        <v>82</v>
      </c>
      <c r="R1253" s="36">
        <v>888</v>
      </c>
      <c r="S1253" s="37" t="s">
        <v>82</v>
      </c>
      <c r="T1253" s="38">
        <f t="shared" si="314"/>
        <v>0.99099099099099097</v>
      </c>
      <c r="V1253" s="136"/>
      <c r="W1253" s="139">
        <v>880</v>
      </c>
      <c r="X1253" s="26" t="s">
        <v>81</v>
      </c>
      <c r="Y1253" s="147" t="str">
        <f t="shared" si="309"/>
        <v/>
      </c>
      <c r="Z1253" s="26" t="s">
        <v>81</v>
      </c>
      <c r="AA1253" s="144" t="str">
        <f t="shared" si="310"/>
        <v/>
      </c>
      <c r="AB1253" s="140" t="s">
        <v>81</v>
      </c>
      <c r="AC1253" s="159" t="s">
        <v>74</v>
      </c>
      <c r="AD1253" s="160" t="s">
        <v>75</v>
      </c>
      <c r="AE1253" s="160" t="s">
        <v>76</v>
      </c>
    </row>
    <row r="1254" spans="1:159">
      <c r="A1254" s="18">
        <v>9</v>
      </c>
      <c r="B1254" s="18" t="s">
        <v>1221</v>
      </c>
      <c r="C1254" s="18" t="s">
        <v>1222</v>
      </c>
      <c r="D1254" s="175">
        <v>94753</v>
      </c>
      <c r="E1254" s="175" cm="1">
        <f t="array" ref="E1254">SUMPRODUCT(($AK$2:$GH$2&lt;='S(Week)'!$N$3)*(AK1254:GH1254)*1)</f>
        <v>94752</v>
      </c>
      <c r="F1254" s="175">
        <f>IFERROR(E1254*T1254,0)</f>
        <v>0</v>
      </c>
      <c r="G1254" s="18"/>
      <c r="H1254" s="19">
        <v>45855</v>
      </c>
      <c r="I1254" s="19">
        <v>45892</v>
      </c>
      <c r="J1254" s="18">
        <v>31</v>
      </c>
      <c r="L1254" s="46"/>
      <c r="M1254" s="47"/>
      <c r="N1254" s="46"/>
      <c r="O1254" s="47"/>
      <c r="P1254" s="52"/>
      <c r="Q1254" s="39" t="s">
        <v>51</v>
      </c>
      <c r="R1254" s="40">
        <v>100</v>
      </c>
      <c r="S1254" s="41" t="s">
        <v>51</v>
      </c>
      <c r="T1254" s="38">
        <f t="shared" si="314"/>
        <v>0</v>
      </c>
      <c r="V1254" s="136" t="str">
        <f t="shared" ref="V1254:V1255" si="316">IF(($M1254="A")*($O1254="A")&gt;0,"Completed",IF($M1254="A","In Progress","Not started"))</f>
        <v>Not started</v>
      </c>
      <c r="W1254" s="139"/>
      <c r="X1254" s="26" t="s">
        <v>52</v>
      </c>
      <c r="Y1254" s="147" t="str">
        <f t="shared" si="309"/>
        <v/>
      </c>
      <c r="Z1254" s="26" t="s">
        <v>52</v>
      </c>
      <c r="AA1254" s="144" t="str">
        <f t="shared" si="310"/>
        <v/>
      </c>
      <c r="AB1254" s="140" t="s">
        <v>52</v>
      </c>
      <c r="AC1254" s="161" t="s">
        <v>85</v>
      </c>
      <c r="AD1254" s="162" t="s">
        <v>86</v>
      </c>
      <c r="AE1254" s="162" t="s">
        <v>87</v>
      </c>
      <c r="EM1254">
        <v>7260</v>
      </c>
      <c r="EN1254">
        <v>18072</v>
      </c>
      <c r="EO1254">
        <v>18072</v>
      </c>
      <c r="EP1254">
        <v>18072</v>
      </c>
      <c r="EQ1254">
        <v>18072</v>
      </c>
      <c r="ER1254">
        <v>15204</v>
      </c>
    </row>
    <row r="1255" spans="1:159" ht="15" thickBot="1">
      <c r="A1255" s="18">
        <v>9</v>
      </c>
      <c r="B1255" s="18" t="s">
        <v>1223</v>
      </c>
      <c r="C1255" s="18" t="s">
        <v>1224</v>
      </c>
      <c r="D1255" s="175">
        <v>113517</v>
      </c>
      <c r="E1255" s="175" cm="1">
        <f t="array" ref="E1255">SUMPRODUCT(($AK$2:$GH$2&lt;='S(Week)'!$N$3)*(AK1255:GH1255)*1)</f>
        <v>113517</v>
      </c>
      <c r="F1255" s="175">
        <f>IFERROR(E1255*T1255,0)</f>
        <v>0</v>
      </c>
      <c r="G1255" s="18"/>
      <c r="H1255" s="19">
        <v>45908</v>
      </c>
      <c r="I1255" s="19">
        <v>45952</v>
      </c>
      <c r="J1255" s="18">
        <v>38</v>
      </c>
      <c r="L1255" s="46"/>
      <c r="M1255" s="47"/>
      <c r="N1255" s="46"/>
      <c r="O1255" s="47"/>
      <c r="P1255" s="52"/>
      <c r="Q1255" s="39" t="s">
        <v>51</v>
      </c>
      <c r="R1255" s="40">
        <v>100</v>
      </c>
      <c r="S1255" s="41" t="s">
        <v>51</v>
      </c>
      <c r="T1255" s="38">
        <f t="shared" si="314"/>
        <v>0</v>
      </c>
      <c r="V1255" s="136" t="str">
        <f t="shared" si="316"/>
        <v>Not started</v>
      </c>
      <c r="W1255" s="139"/>
      <c r="X1255" s="26" t="s">
        <v>52</v>
      </c>
      <c r="Y1255" s="147" t="str">
        <f t="shared" si="309"/>
        <v/>
      </c>
      <c r="Z1255" s="26" t="s">
        <v>52</v>
      </c>
      <c r="AA1255" s="144" t="str">
        <f t="shared" si="310"/>
        <v/>
      </c>
      <c r="AB1255" s="140" t="s">
        <v>52</v>
      </c>
      <c r="AC1255" s="161" t="s">
        <v>85</v>
      </c>
      <c r="AD1255" s="162" t="s">
        <v>86</v>
      </c>
      <c r="AE1255" s="162" t="s">
        <v>87</v>
      </c>
      <c r="EU1255">
        <v>28839</v>
      </c>
      <c r="EV1255">
        <v>27192</v>
      </c>
      <c r="EW1255">
        <v>22087</v>
      </c>
      <c r="EX1255">
        <v>16648</v>
      </c>
      <c r="EY1255">
        <v>11738</v>
      </c>
      <c r="EZ1255">
        <v>5641</v>
      </c>
      <c r="FA1255">
        <v>1372</v>
      </c>
    </row>
    <row r="1256" spans="1:159" ht="15" hidden="1" thickBot="1">
      <c r="A1256" s="20">
        <v>6</v>
      </c>
      <c r="B1256" s="20" t="s">
        <v>105</v>
      </c>
      <c r="C1256" s="21"/>
      <c r="D1256" s="176">
        <v>105129</v>
      </c>
      <c r="E1256" s="176"/>
      <c r="F1256" s="176"/>
      <c r="G1256" s="21"/>
      <c r="H1256" s="22">
        <v>45892</v>
      </c>
      <c r="I1256" s="22">
        <v>45968</v>
      </c>
      <c r="J1256" s="21">
        <v>66</v>
      </c>
      <c r="L1256" s="46"/>
      <c r="M1256" s="47"/>
      <c r="N1256" s="46"/>
      <c r="O1256" s="47"/>
      <c r="V1256" s="136"/>
      <c r="W1256" s="139"/>
      <c r="Y1256" s="147" t="str">
        <f t="shared" si="309"/>
        <v/>
      </c>
      <c r="AA1256" s="144" t="str">
        <f t="shared" si="310"/>
        <v/>
      </c>
      <c r="AB1256" s="140"/>
      <c r="AC1256" s="157"/>
      <c r="AD1256" s="158"/>
      <c r="AE1256" s="147"/>
      <c r="ER1256">
        <v>10121</v>
      </c>
      <c r="ES1256">
        <v>46851</v>
      </c>
      <c r="ET1256">
        <v>28386</v>
      </c>
      <c r="EU1256">
        <v>2375</v>
      </c>
      <c r="FA1256">
        <v>7896</v>
      </c>
      <c r="FB1256">
        <v>4881</v>
      </c>
      <c r="FC1256">
        <v>4618</v>
      </c>
    </row>
    <row r="1257" spans="1:159" ht="15" hidden="1" thickBot="1">
      <c r="A1257" s="18">
        <v>9</v>
      </c>
      <c r="B1257" s="18" t="s">
        <v>1225</v>
      </c>
      <c r="C1257" s="18" t="s">
        <v>1226</v>
      </c>
      <c r="D1257" s="175">
        <v>47600</v>
      </c>
      <c r="E1257" s="175" cm="1">
        <f t="array" ref="E1257">SUMPRODUCT(($AK$2:$GH$2&lt;='S(Week)'!$N$3)*(AK1257:GH1257)*1)</f>
        <v>47600</v>
      </c>
      <c r="F1257" s="175">
        <f>IFERROR(E1257*T1257,0)</f>
        <v>0</v>
      </c>
      <c r="G1257" s="18"/>
      <c r="H1257" s="19">
        <v>45892</v>
      </c>
      <c r="I1257" s="19">
        <v>45910</v>
      </c>
      <c r="J1257" s="18">
        <v>16</v>
      </c>
      <c r="L1257" s="46"/>
      <c r="M1257" s="47"/>
      <c r="N1257" s="46"/>
      <c r="O1257" s="47"/>
      <c r="P1257" s="52"/>
      <c r="Q1257" s="39" t="s">
        <v>51</v>
      </c>
      <c r="R1257" s="40">
        <v>100</v>
      </c>
      <c r="S1257" s="41" t="s">
        <v>51</v>
      </c>
      <c r="T1257" s="38">
        <f t="shared" ref="T1257:T1261" si="317">IFERROR($P1257/$R1257,0)</f>
        <v>0</v>
      </c>
      <c r="V1257" s="136" t="str">
        <f t="shared" ref="V1257:V1261" si="318">IF(($M1257="A")*($O1257="A")&gt;0,"Completed",IF($M1257="A","In Progress","Not started"))</f>
        <v>Not started</v>
      </c>
      <c r="W1257" s="139"/>
      <c r="X1257" s="26" t="s">
        <v>52</v>
      </c>
      <c r="Y1257" s="147" t="str">
        <f t="shared" si="309"/>
        <v/>
      </c>
      <c r="Z1257" s="26" t="s">
        <v>52</v>
      </c>
      <c r="AA1257" s="144" t="str">
        <f t="shared" si="310"/>
        <v/>
      </c>
      <c r="AB1257" s="140" t="s">
        <v>52</v>
      </c>
      <c r="AC1257" s="157"/>
      <c r="AD1257" s="158"/>
      <c r="AE1257" s="147"/>
      <c r="ER1257">
        <v>5148</v>
      </c>
      <c r="ES1257">
        <v>26392</v>
      </c>
      <c r="ET1257">
        <v>13928</v>
      </c>
      <c r="EU1257">
        <v>2132</v>
      </c>
    </row>
    <row r="1258" spans="1:159" ht="15" hidden="1" thickBot="1">
      <c r="A1258" s="18">
        <v>9</v>
      </c>
      <c r="B1258" s="18" t="s">
        <v>1227</v>
      </c>
      <c r="C1258" s="18" t="s">
        <v>1228</v>
      </c>
      <c r="D1258" s="175">
        <v>14000</v>
      </c>
      <c r="E1258" s="175" cm="1">
        <f t="array" ref="E1258">SUMPRODUCT(($AK$2:$GH$2&lt;='S(Week)'!$N$3)*(AK1258:GH1258)*1)</f>
        <v>14000</v>
      </c>
      <c r="F1258" s="175">
        <f>IFERROR(E1258*T1258,0)</f>
        <v>0</v>
      </c>
      <c r="G1258" s="18"/>
      <c r="H1258" s="19">
        <v>45892</v>
      </c>
      <c r="I1258" s="19">
        <v>45897</v>
      </c>
      <c r="J1258" s="18">
        <v>5</v>
      </c>
      <c r="L1258" s="46"/>
      <c r="M1258" s="47"/>
      <c r="N1258" s="46"/>
      <c r="O1258" s="47"/>
      <c r="P1258" s="52"/>
      <c r="Q1258" s="39" t="s">
        <v>51</v>
      </c>
      <c r="R1258" s="40">
        <v>100</v>
      </c>
      <c r="S1258" s="41" t="s">
        <v>51</v>
      </c>
      <c r="T1258" s="38">
        <f t="shared" si="317"/>
        <v>0</v>
      </c>
      <c r="V1258" s="136" t="str">
        <f t="shared" si="318"/>
        <v>Not started</v>
      </c>
      <c r="W1258" s="139"/>
      <c r="X1258" s="26" t="s">
        <v>52</v>
      </c>
      <c r="Y1258" s="147" t="str">
        <f t="shared" si="309"/>
        <v/>
      </c>
      <c r="Z1258" s="26" t="s">
        <v>52</v>
      </c>
      <c r="AA1258" s="144" t="str">
        <f t="shared" si="310"/>
        <v/>
      </c>
      <c r="AB1258" s="140" t="s">
        <v>52</v>
      </c>
      <c r="AC1258" s="157"/>
      <c r="AD1258" s="158"/>
      <c r="AE1258" s="147"/>
      <c r="ER1258">
        <v>4973</v>
      </c>
      <c r="ES1258">
        <v>9027</v>
      </c>
    </row>
    <row r="1259" spans="1:159" ht="15" hidden="1" thickBot="1">
      <c r="A1259" s="18">
        <v>9</v>
      </c>
      <c r="B1259" s="18" t="s">
        <v>1229</v>
      </c>
      <c r="C1259" s="18" t="s">
        <v>1230</v>
      </c>
      <c r="D1259" s="175">
        <v>26133</v>
      </c>
      <c r="E1259" s="175" cm="1">
        <f t="array" ref="E1259">SUMPRODUCT(($AK$2:$GH$2&lt;='S(Week)'!$N$3)*(AK1259:GH1259)*1)</f>
        <v>26132</v>
      </c>
      <c r="F1259" s="175">
        <f>IFERROR(E1259*T1259,0)</f>
        <v>0</v>
      </c>
      <c r="G1259" s="18"/>
      <c r="H1259" s="19">
        <v>45897</v>
      </c>
      <c r="I1259" s="19">
        <v>45908</v>
      </c>
      <c r="J1259" s="18">
        <v>9</v>
      </c>
      <c r="L1259" s="46"/>
      <c r="M1259" s="47"/>
      <c r="N1259" s="46"/>
      <c r="O1259" s="47"/>
      <c r="P1259" s="52"/>
      <c r="Q1259" s="39" t="s">
        <v>51</v>
      </c>
      <c r="R1259" s="40">
        <v>100</v>
      </c>
      <c r="S1259" s="41" t="s">
        <v>51</v>
      </c>
      <c r="T1259" s="38">
        <f t="shared" si="317"/>
        <v>0</v>
      </c>
      <c r="V1259" s="136" t="str">
        <f t="shared" si="318"/>
        <v>Not started</v>
      </c>
      <c r="W1259" s="139"/>
      <c r="X1259" s="26" t="s">
        <v>52</v>
      </c>
      <c r="Y1259" s="147" t="str">
        <f t="shared" si="309"/>
        <v/>
      </c>
      <c r="Z1259" s="26" t="s">
        <v>52</v>
      </c>
      <c r="AA1259" s="144" t="str">
        <f t="shared" si="310"/>
        <v/>
      </c>
      <c r="AB1259" s="140" t="s">
        <v>52</v>
      </c>
      <c r="AC1259" s="157"/>
      <c r="AD1259" s="158"/>
      <c r="AE1259" s="147"/>
      <c r="ES1259">
        <v>11432</v>
      </c>
      <c r="ET1259">
        <v>14457</v>
      </c>
      <c r="EU1259">
        <v>243</v>
      </c>
    </row>
    <row r="1260" spans="1:159" ht="15" hidden="1" thickBot="1">
      <c r="A1260" s="18">
        <v>9</v>
      </c>
      <c r="B1260" s="18" t="s">
        <v>1231</v>
      </c>
      <c r="C1260" s="18" t="s">
        <v>1232</v>
      </c>
      <c r="D1260" s="175">
        <v>13663</v>
      </c>
      <c r="E1260" s="175" cm="1">
        <f t="array" ref="E1260">SUMPRODUCT(($AK$2:$GH$2&lt;='S(Week)'!$N$3)*(AK1260:GH1260)*1)</f>
        <v>13662</v>
      </c>
      <c r="F1260" s="175">
        <f>IFERROR(E1260*T1260,0)</f>
        <v>0</v>
      </c>
      <c r="G1260" s="18"/>
      <c r="H1260" s="19">
        <v>45950</v>
      </c>
      <c r="I1260" s="19">
        <v>45967</v>
      </c>
      <c r="J1260" s="18">
        <v>15</v>
      </c>
      <c r="L1260" s="46"/>
      <c r="M1260" s="47"/>
      <c r="N1260" s="46"/>
      <c r="O1260" s="47"/>
      <c r="P1260" s="52"/>
      <c r="Q1260" s="39" t="s">
        <v>51</v>
      </c>
      <c r="R1260" s="40">
        <v>100</v>
      </c>
      <c r="S1260" s="41" t="s">
        <v>51</v>
      </c>
      <c r="T1260" s="38">
        <f t="shared" si="317"/>
        <v>0</v>
      </c>
      <c r="V1260" s="136" t="str">
        <f t="shared" si="318"/>
        <v>Not started</v>
      </c>
      <c r="W1260" s="139"/>
      <c r="X1260" s="26" t="s">
        <v>52</v>
      </c>
      <c r="Y1260" s="147" t="str">
        <f t="shared" si="309"/>
        <v/>
      </c>
      <c r="Z1260" s="26" t="s">
        <v>52</v>
      </c>
      <c r="AA1260" s="144" t="str">
        <f t="shared" si="310"/>
        <v/>
      </c>
      <c r="AB1260" s="140" t="s">
        <v>52</v>
      </c>
      <c r="AC1260" s="157"/>
      <c r="AD1260" s="158"/>
      <c r="AE1260" s="147"/>
      <c r="FA1260">
        <v>7896</v>
      </c>
      <c r="FB1260">
        <v>4881</v>
      </c>
      <c r="FC1260">
        <v>885</v>
      </c>
    </row>
    <row r="1261" spans="1:159" ht="15" hidden="1" thickBot="1">
      <c r="A1261" s="18">
        <v>9</v>
      </c>
      <c r="B1261" s="18" t="s">
        <v>1233</v>
      </c>
      <c r="C1261" s="18" t="s">
        <v>1234</v>
      </c>
      <c r="D1261" s="175">
        <v>3733</v>
      </c>
      <c r="E1261" s="175" cm="1">
        <f t="array" ref="E1261">SUMPRODUCT(($AK$2:$GH$2&lt;='S(Week)'!$N$3)*(AK1261:GH1261)*1)</f>
        <v>3733</v>
      </c>
      <c r="F1261" s="175">
        <f>IFERROR(E1261*T1261,0)</f>
        <v>0</v>
      </c>
      <c r="G1261" s="18"/>
      <c r="H1261" s="19">
        <v>45967</v>
      </c>
      <c r="I1261" s="19">
        <v>45968</v>
      </c>
      <c r="J1261" s="18">
        <v>1</v>
      </c>
      <c r="L1261" s="46"/>
      <c r="M1261" s="47"/>
      <c r="N1261" s="46"/>
      <c r="O1261" s="47"/>
      <c r="P1261" s="52"/>
      <c r="Q1261" s="39" t="s">
        <v>51</v>
      </c>
      <c r="R1261" s="40">
        <v>100</v>
      </c>
      <c r="S1261" s="41" t="s">
        <v>51</v>
      </c>
      <c r="T1261" s="38">
        <f t="shared" si="317"/>
        <v>0</v>
      </c>
      <c r="V1261" s="136" t="str">
        <f t="shared" si="318"/>
        <v>Not started</v>
      </c>
      <c r="W1261" s="139"/>
      <c r="X1261" s="26" t="s">
        <v>52</v>
      </c>
      <c r="Y1261" s="147" t="str">
        <f t="shared" si="309"/>
        <v/>
      </c>
      <c r="Z1261" s="26" t="s">
        <v>52</v>
      </c>
      <c r="AA1261" s="144" t="str">
        <f t="shared" si="310"/>
        <v/>
      </c>
      <c r="AB1261" s="140" t="s">
        <v>52</v>
      </c>
      <c r="AC1261" s="157"/>
      <c r="AD1261" s="158"/>
      <c r="AE1261" s="147"/>
      <c r="FC1261">
        <v>3733</v>
      </c>
    </row>
    <row r="1262" spans="1:159" ht="15" hidden="1" thickBot="1">
      <c r="A1262" s="20">
        <v>6</v>
      </c>
      <c r="B1262" s="20" t="s">
        <v>118</v>
      </c>
      <c r="C1262" s="21"/>
      <c r="D1262" s="176">
        <v>118534</v>
      </c>
      <c r="E1262" s="176"/>
      <c r="F1262" s="176"/>
      <c r="G1262" s="21"/>
      <c r="H1262" s="22">
        <v>45897</v>
      </c>
      <c r="I1262" s="22">
        <v>45943</v>
      </c>
      <c r="J1262" s="21">
        <v>38</v>
      </c>
      <c r="L1262" s="46"/>
      <c r="M1262" s="47"/>
      <c r="N1262" s="46"/>
      <c r="O1262" s="47"/>
      <c r="V1262" s="136"/>
      <c r="W1262" s="139"/>
      <c r="Y1262" s="147" t="str">
        <f t="shared" si="309"/>
        <v/>
      </c>
      <c r="AA1262" s="144" t="str">
        <f t="shared" si="310"/>
        <v/>
      </c>
      <c r="AB1262" s="140"/>
      <c r="AC1262" s="157"/>
      <c r="AD1262" s="158"/>
      <c r="AE1262" s="147"/>
      <c r="ES1262">
        <v>2160</v>
      </c>
      <c r="ET1262">
        <v>22765</v>
      </c>
      <c r="EU1262">
        <v>22399</v>
      </c>
      <c r="EV1262">
        <v>18948</v>
      </c>
      <c r="EW1262">
        <v>30257</v>
      </c>
      <c r="EX1262">
        <v>16430</v>
      </c>
      <c r="EY1262">
        <v>5524</v>
      </c>
      <c r="EZ1262">
        <v>50</v>
      </c>
    </row>
    <row r="1263" spans="1:159" ht="15" hidden="1" thickBot="1">
      <c r="A1263" s="18">
        <v>9</v>
      </c>
      <c r="B1263" s="18" t="s">
        <v>1235</v>
      </c>
      <c r="C1263" s="18" t="s">
        <v>1236</v>
      </c>
      <c r="D1263" s="175">
        <v>59267</v>
      </c>
      <c r="E1263" s="175" cm="1">
        <f t="array" ref="E1263">SUMPRODUCT(($AK$2:$GH$2&lt;='S(Week)'!$N$3)*(AK1263:GH1263)*1)</f>
        <v>59267</v>
      </c>
      <c r="F1263" s="175">
        <f>IFERROR(E1263*T1263,0)</f>
        <v>0</v>
      </c>
      <c r="G1263" s="18"/>
      <c r="H1263" s="19">
        <v>45897</v>
      </c>
      <c r="I1263" s="19">
        <v>45924</v>
      </c>
      <c r="J1263" s="18">
        <v>23</v>
      </c>
      <c r="L1263" s="46"/>
      <c r="M1263" s="47"/>
      <c r="N1263" s="46"/>
      <c r="O1263" s="47"/>
      <c r="P1263" s="52"/>
      <c r="Q1263" s="39" t="s">
        <v>51</v>
      </c>
      <c r="R1263" s="40">
        <v>100</v>
      </c>
      <c r="S1263" s="41" t="s">
        <v>51</v>
      </c>
      <c r="T1263" s="38">
        <f t="shared" ref="T1263:T1264" si="319">IFERROR($P1263/$R1263,0)</f>
        <v>0</v>
      </c>
      <c r="V1263" s="136" t="str">
        <f t="shared" ref="V1263:V1264" si="320">IF(($M1263="A")*($O1263="A")&gt;0,"Completed",IF($M1263="A","In Progress","Not started"))</f>
        <v>Not started</v>
      </c>
      <c r="W1263" s="139"/>
      <c r="X1263" s="26" t="s">
        <v>52</v>
      </c>
      <c r="Y1263" s="147" t="str">
        <f t="shared" si="309"/>
        <v/>
      </c>
      <c r="Z1263" s="26" t="s">
        <v>52</v>
      </c>
      <c r="AA1263" s="144" t="str">
        <f t="shared" si="310"/>
        <v/>
      </c>
      <c r="AB1263" s="140" t="s">
        <v>52</v>
      </c>
      <c r="AC1263" s="157"/>
      <c r="AD1263" s="158"/>
      <c r="AE1263" s="147"/>
      <c r="ES1263">
        <v>2160</v>
      </c>
      <c r="ET1263">
        <v>22765</v>
      </c>
      <c r="EU1263">
        <v>22399</v>
      </c>
      <c r="EV1263">
        <v>10220</v>
      </c>
      <c r="EW1263">
        <v>1723</v>
      </c>
    </row>
    <row r="1264" spans="1:159" ht="15" hidden="1" thickBot="1">
      <c r="A1264" s="18">
        <v>9</v>
      </c>
      <c r="B1264" s="18" t="s">
        <v>1237</v>
      </c>
      <c r="C1264" s="18" t="s">
        <v>1238</v>
      </c>
      <c r="D1264" s="175">
        <v>59267</v>
      </c>
      <c r="E1264" s="175" cm="1">
        <f t="array" ref="E1264">SUMPRODUCT(($AK$2:$GH$2&lt;='S(Week)'!$N$3)*(AK1264:GH1264)*1)</f>
        <v>59266</v>
      </c>
      <c r="F1264" s="175">
        <f>IFERROR(E1264*T1264,0)</f>
        <v>0</v>
      </c>
      <c r="G1264" s="18"/>
      <c r="H1264" s="19">
        <v>45916</v>
      </c>
      <c r="I1264" s="19">
        <v>45943</v>
      </c>
      <c r="J1264" s="18">
        <v>23</v>
      </c>
      <c r="L1264" s="46"/>
      <c r="M1264" s="47"/>
      <c r="N1264" s="46"/>
      <c r="O1264" s="47"/>
      <c r="P1264" s="52"/>
      <c r="Q1264" s="39" t="s">
        <v>51</v>
      </c>
      <c r="R1264" s="40">
        <v>100</v>
      </c>
      <c r="S1264" s="41" t="s">
        <v>51</v>
      </c>
      <c r="T1264" s="38">
        <f t="shared" si="319"/>
        <v>0</v>
      </c>
      <c r="V1264" s="136" t="str">
        <f t="shared" si="320"/>
        <v>Not started</v>
      </c>
      <c r="W1264" s="139"/>
      <c r="X1264" s="26" t="s">
        <v>52</v>
      </c>
      <c r="Y1264" s="147" t="str">
        <f t="shared" si="309"/>
        <v/>
      </c>
      <c r="Z1264" s="26" t="s">
        <v>52</v>
      </c>
      <c r="AA1264" s="144" t="str">
        <f t="shared" si="310"/>
        <v/>
      </c>
      <c r="AB1264" s="140" t="s">
        <v>52</v>
      </c>
      <c r="AC1264" s="157"/>
      <c r="AD1264" s="158"/>
      <c r="AE1264" s="147"/>
      <c r="EV1264">
        <v>8728</v>
      </c>
      <c r="EW1264">
        <v>28534</v>
      </c>
      <c r="EX1264">
        <v>16430</v>
      </c>
      <c r="EY1264">
        <v>5524</v>
      </c>
      <c r="EZ1264">
        <v>50</v>
      </c>
    </row>
    <row r="1265" spans="1:164">
      <c r="A1265" s="12">
        <v>4</v>
      </c>
      <c r="B1265" s="12" t="s">
        <v>470</v>
      </c>
      <c r="C1265" s="13"/>
      <c r="D1265" s="173">
        <v>466864</v>
      </c>
      <c r="E1265" s="173"/>
      <c r="F1265" s="173"/>
      <c r="G1265" s="13"/>
      <c r="H1265" s="14">
        <v>45582</v>
      </c>
      <c r="I1265" s="14">
        <v>46000</v>
      </c>
      <c r="J1265" s="13">
        <v>359</v>
      </c>
      <c r="L1265" s="46"/>
      <c r="M1265" s="47"/>
      <c r="N1265" s="46"/>
      <c r="O1265" s="47"/>
      <c r="V1265" s="136"/>
      <c r="W1265" s="139"/>
      <c r="Y1265" s="147" t="str">
        <f t="shared" si="309"/>
        <v/>
      </c>
      <c r="AA1265" s="144" t="str">
        <f t="shared" si="310"/>
        <v/>
      </c>
      <c r="AB1265" s="140"/>
      <c r="AC1265" s="157"/>
      <c r="AD1265" s="158"/>
      <c r="AE1265" s="147"/>
      <c r="CZ1265">
        <v>904</v>
      </c>
      <c r="DA1265">
        <v>2838</v>
      </c>
      <c r="DB1265">
        <v>6058</v>
      </c>
      <c r="DC1265">
        <v>14457</v>
      </c>
      <c r="DD1265">
        <v>25283</v>
      </c>
      <c r="DE1265">
        <v>36374</v>
      </c>
      <c r="DF1265">
        <v>41565</v>
      </c>
      <c r="DG1265">
        <v>38508</v>
      </c>
      <c r="DH1265">
        <v>27108</v>
      </c>
      <c r="DI1265">
        <v>14499</v>
      </c>
      <c r="DJ1265">
        <v>7392</v>
      </c>
      <c r="DK1265">
        <v>3371</v>
      </c>
      <c r="DL1265">
        <v>1170</v>
      </c>
      <c r="EU1265">
        <v>6007</v>
      </c>
      <c r="EV1265">
        <v>26997</v>
      </c>
      <c r="EW1265">
        <v>17889</v>
      </c>
      <c r="EX1265">
        <v>17926</v>
      </c>
      <c r="EY1265">
        <v>17956</v>
      </c>
      <c r="EZ1265">
        <v>17956</v>
      </c>
      <c r="FA1265">
        <v>21913</v>
      </c>
      <c r="FB1265">
        <v>25198</v>
      </c>
      <c r="FC1265">
        <v>17956</v>
      </c>
      <c r="FD1265">
        <v>17956</v>
      </c>
      <c r="FE1265">
        <v>17956</v>
      </c>
      <c r="FF1265">
        <v>17956</v>
      </c>
      <c r="FG1265">
        <v>17956</v>
      </c>
      <c r="FH1265">
        <v>5717</v>
      </c>
    </row>
    <row r="1266" spans="1:164">
      <c r="A1266" s="15">
        <v>5</v>
      </c>
      <c r="B1266" s="15" t="s">
        <v>46</v>
      </c>
      <c r="C1266" s="16"/>
      <c r="D1266" s="174">
        <v>466864</v>
      </c>
      <c r="E1266" s="174"/>
      <c r="F1266" s="174"/>
      <c r="G1266" s="16"/>
      <c r="H1266" s="17">
        <v>45582</v>
      </c>
      <c r="I1266" s="17">
        <v>46000</v>
      </c>
      <c r="J1266" s="16">
        <v>359</v>
      </c>
      <c r="L1266" s="46"/>
      <c r="M1266" s="47"/>
      <c r="N1266" s="46"/>
      <c r="O1266" s="47"/>
      <c r="V1266" s="136"/>
      <c r="W1266" s="139"/>
      <c r="Y1266" s="147" t="str">
        <f t="shared" si="309"/>
        <v/>
      </c>
      <c r="AA1266" s="144" t="str">
        <f t="shared" si="310"/>
        <v/>
      </c>
      <c r="AB1266" s="140"/>
      <c r="AC1266" s="157"/>
      <c r="AD1266" s="158"/>
      <c r="AE1266" s="147"/>
      <c r="CZ1266">
        <v>904</v>
      </c>
      <c r="DA1266">
        <v>2838</v>
      </c>
      <c r="DB1266">
        <v>6058</v>
      </c>
      <c r="DC1266">
        <v>14457</v>
      </c>
      <c r="DD1266">
        <v>25283</v>
      </c>
      <c r="DE1266">
        <v>36374</v>
      </c>
      <c r="DF1266">
        <v>41565</v>
      </c>
      <c r="DG1266">
        <v>38508</v>
      </c>
      <c r="DH1266">
        <v>27108</v>
      </c>
      <c r="DI1266">
        <v>14499</v>
      </c>
      <c r="DJ1266">
        <v>7392</v>
      </c>
      <c r="DK1266">
        <v>3371</v>
      </c>
      <c r="DL1266">
        <v>1170</v>
      </c>
      <c r="EU1266">
        <v>6007</v>
      </c>
      <c r="EV1266">
        <v>26997</v>
      </c>
      <c r="EW1266">
        <v>17889</v>
      </c>
      <c r="EX1266">
        <v>17926</v>
      </c>
      <c r="EY1266">
        <v>17956</v>
      </c>
      <c r="EZ1266">
        <v>17956</v>
      </c>
      <c r="FA1266">
        <v>21913</v>
      </c>
      <c r="FB1266">
        <v>25198</v>
      </c>
      <c r="FC1266">
        <v>17956</v>
      </c>
      <c r="FD1266">
        <v>17956</v>
      </c>
      <c r="FE1266">
        <v>17956</v>
      </c>
      <c r="FF1266">
        <v>17956</v>
      </c>
      <c r="FG1266">
        <v>17956</v>
      </c>
      <c r="FH1266">
        <v>5717</v>
      </c>
    </row>
    <row r="1267" spans="1:164">
      <c r="A1267" s="20">
        <v>6</v>
      </c>
      <c r="B1267" s="20" t="s">
        <v>47</v>
      </c>
      <c r="C1267" s="21"/>
      <c r="D1267" s="176">
        <v>219528</v>
      </c>
      <c r="E1267" s="176"/>
      <c r="F1267" s="176"/>
      <c r="G1267" s="21"/>
      <c r="H1267" s="22">
        <v>45582</v>
      </c>
      <c r="I1267" s="22">
        <v>45666</v>
      </c>
      <c r="J1267" s="21">
        <v>73</v>
      </c>
      <c r="L1267" s="46"/>
      <c r="M1267" s="47"/>
      <c r="N1267" s="46"/>
      <c r="O1267" s="47"/>
      <c r="V1267" s="136"/>
      <c r="W1267" s="139"/>
      <c r="Y1267" s="147" t="str">
        <f t="shared" si="309"/>
        <v/>
      </c>
      <c r="AA1267" s="144" t="str">
        <f t="shared" si="310"/>
        <v/>
      </c>
      <c r="AB1267" s="140"/>
      <c r="AC1267" s="157"/>
      <c r="AD1267" s="158"/>
      <c r="AE1267" s="147"/>
      <c r="CZ1267">
        <v>904</v>
      </c>
      <c r="DA1267">
        <v>2838</v>
      </c>
      <c r="DB1267">
        <v>6058</v>
      </c>
      <c r="DC1267">
        <v>14457</v>
      </c>
      <c r="DD1267">
        <v>25283</v>
      </c>
      <c r="DE1267">
        <v>36374</v>
      </c>
      <c r="DF1267">
        <v>41565</v>
      </c>
      <c r="DG1267">
        <v>38508</v>
      </c>
      <c r="DH1267">
        <v>27108</v>
      </c>
      <c r="DI1267">
        <v>14499</v>
      </c>
      <c r="DJ1267">
        <v>7392</v>
      </c>
      <c r="DK1267">
        <v>3371</v>
      </c>
      <c r="DL1267">
        <v>1170</v>
      </c>
    </row>
    <row r="1268" spans="1:164" ht="15" thickBot="1">
      <c r="A1268" s="18">
        <v>9</v>
      </c>
      <c r="B1268" s="18" t="s">
        <v>1239</v>
      </c>
      <c r="C1268" s="18" t="s">
        <v>1240</v>
      </c>
      <c r="D1268" s="175">
        <v>219528</v>
      </c>
      <c r="E1268" s="175" cm="1">
        <f t="array" ref="E1268">SUMPRODUCT(($AK$2:$GH$2&lt;='S(Week)'!$N$3)*(AK1268:GH1268)*1)</f>
        <v>219527</v>
      </c>
      <c r="F1268" s="175">
        <f>IFERROR(E1268*T1268,0)</f>
        <v>0</v>
      </c>
      <c r="G1268" s="18"/>
      <c r="H1268" s="19">
        <v>45582</v>
      </c>
      <c r="I1268" s="19">
        <v>45666</v>
      </c>
      <c r="J1268" s="18">
        <v>73</v>
      </c>
      <c r="L1268" s="46"/>
      <c r="M1268" s="47"/>
      <c r="N1268" s="46"/>
      <c r="O1268" s="47"/>
      <c r="T1268" s="38">
        <f>(E1269*T1269)+(E1270*T1270)+(E1271*T1271)</f>
        <v>0</v>
      </c>
      <c r="V1268" s="136" t="str">
        <f>IF(($M1268="A")*($O1268="A")&gt;0,"Completed",IF($M1268="A","In Progress","Not started"))</f>
        <v>Not started</v>
      </c>
      <c r="W1268" s="139"/>
      <c r="Y1268" s="147" t="str">
        <f t="shared" si="309"/>
        <v/>
      </c>
      <c r="AA1268" s="144" t="str">
        <f t="shared" si="310"/>
        <v/>
      </c>
      <c r="AB1268" s="140"/>
      <c r="AC1268" s="157"/>
      <c r="AD1268" s="158"/>
      <c r="AE1268" s="147"/>
      <c r="CZ1268">
        <v>904</v>
      </c>
      <c r="DA1268">
        <v>2838</v>
      </c>
      <c r="DB1268">
        <v>6058</v>
      </c>
      <c r="DC1268">
        <v>14457</v>
      </c>
      <c r="DD1268">
        <v>25283</v>
      </c>
      <c r="DE1268">
        <v>36374</v>
      </c>
      <c r="DF1268">
        <v>41565</v>
      </c>
      <c r="DG1268">
        <v>38508</v>
      </c>
      <c r="DH1268">
        <v>27108</v>
      </c>
      <c r="DI1268">
        <v>14499</v>
      </c>
      <c r="DJ1268">
        <v>7392</v>
      </c>
      <c r="DK1268">
        <v>3371</v>
      </c>
      <c r="DL1268">
        <v>1170</v>
      </c>
    </row>
    <row r="1269" spans="1:164" outlineLevel="6">
      <c r="A1269" s="18"/>
      <c r="B1269" s="18"/>
      <c r="C1269" s="25" t="s">
        <v>73</v>
      </c>
      <c r="D1269" s="175"/>
      <c r="E1269" s="175">
        <v>0.1</v>
      </c>
      <c r="F1269" s="175"/>
      <c r="G1269" s="19"/>
      <c r="H1269" s="19"/>
      <c r="I1269" s="18"/>
      <c r="L1269" s="46"/>
      <c r="M1269" s="47"/>
      <c r="N1269" s="46"/>
      <c r="O1269" s="47"/>
      <c r="P1269" s="53"/>
      <c r="Q1269" s="29" t="s">
        <v>82</v>
      </c>
      <c r="R1269" s="30"/>
      <c r="S1269" s="31" t="s">
        <v>82</v>
      </c>
      <c r="T1269" s="38">
        <f t="shared" ref="T1269:T1271" si="321">IFERROR($P1269/$R1269,0)</f>
        <v>0</v>
      </c>
      <c r="V1269" s="136"/>
      <c r="W1269" s="139"/>
      <c r="X1269" s="26" t="s">
        <v>81</v>
      </c>
      <c r="Y1269" s="147" t="str">
        <f t="shared" si="309"/>
        <v/>
      </c>
      <c r="Z1269" s="26" t="s">
        <v>81</v>
      </c>
      <c r="AA1269" s="144" t="str">
        <f t="shared" si="310"/>
        <v/>
      </c>
      <c r="AB1269" s="140" t="s">
        <v>81</v>
      </c>
      <c r="AC1269" s="159" t="s">
        <v>74</v>
      </c>
      <c r="AD1269" s="160" t="s">
        <v>75</v>
      </c>
      <c r="AE1269" s="160" t="s">
        <v>76</v>
      </c>
    </row>
    <row r="1270" spans="1:164" outlineLevel="6">
      <c r="A1270" s="18"/>
      <c r="B1270" s="18"/>
      <c r="C1270" s="25" t="s">
        <v>77</v>
      </c>
      <c r="D1270" s="175"/>
      <c r="E1270" s="175">
        <v>0.4</v>
      </c>
      <c r="F1270" s="175"/>
      <c r="G1270" s="19"/>
      <c r="H1270" s="19"/>
      <c r="I1270" s="18"/>
      <c r="L1270" s="46"/>
      <c r="M1270" s="47"/>
      <c r="N1270" s="46"/>
      <c r="O1270" s="47"/>
      <c r="P1270" s="54"/>
      <c r="Q1270" s="32" t="s">
        <v>78</v>
      </c>
      <c r="R1270" s="33"/>
      <c r="S1270" s="34" t="s">
        <v>78</v>
      </c>
      <c r="T1270" s="38">
        <f t="shared" si="321"/>
        <v>0</v>
      </c>
      <c r="V1270" s="136"/>
      <c r="W1270" s="139"/>
      <c r="X1270" s="26" t="s">
        <v>79</v>
      </c>
      <c r="Y1270" s="147" t="str">
        <f t="shared" si="309"/>
        <v/>
      </c>
      <c r="Z1270" s="26" t="s">
        <v>79</v>
      </c>
      <c r="AA1270" s="144" t="str">
        <f t="shared" si="310"/>
        <v/>
      </c>
      <c r="AB1270" s="140" t="s">
        <v>79</v>
      </c>
      <c r="AC1270" s="159" t="s">
        <v>74</v>
      </c>
      <c r="AD1270" s="160" t="s">
        <v>75</v>
      </c>
      <c r="AE1270" s="160" t="s">
        <v>76</v>
      </c>
    </row>
    <row r="1271" spans="1:164" ht="15" outlineLevel="6" thickBot="1">
      <c r="A1271" s="18"/>
      <c r="B1271" s="18"/>
      <c r="C1271" s="25" t="s">
        <v>80</v>
      </c>
      <c r="D1271" s="175"/>
      <c r="E1271" s="175">
        <v>0.5</v>
      </c>
      <c r="F1271" s="175"/>
      <c r="G1271" s="19"/>
      <c r="H1271" s="19"/>
      <c r="I1271" s="18"/>
      <c r="L1271" s="46"/>
      <c r="M1271" s="47"/>
      <c r="N1271" s="46"/>
      <c r="O1271" s="47"/>
      <c r="P1271" s="55"/>
      <c r="Q1271" s="35" t="s">
        <v>82</v>
      </c>
      <c r="R1271" s="36"/>
      <c r="S1271" s="37" t="s">
        <v>82</v>
      </c>
      <c r="T1271" s="38">
        <f t="shared" si="321"/>
        <v>0</v>
      </c>
      <c r="V1271" s="136"/>
      <c r="W1271" s="139"/>
      <c r="X1271" s="26" t="s">
        <v>81</v>
      </c>
      <c r="Y1271" s="147" t="str">
        <f t="shared" si="309"/>
        <v/>
      </c>
      <c r="Z1271" s="26" t="s">
        <v>81</v>
      </c>
      <c r="AA1271" s="144" t="str">
        <f t="shared" si="310"/>
        <v/>
      </c>
      <c r="AB1271" s="140" t="s">
        <v>81</v>
      </c>
      <c r="AC1271" s="159" t="s">
        <v>74</v>
      </c>
      <c r="AD1271" s="160" t="s">
        <v>75</v>
      </c>
      <c r="AE1271" s="160" t="s">
        <v>76</v>
      </c>
    </row>
    <row r="1272" spans="1:164" ht="15" hidden="1" thickBot="1">
      <c r="A1272" s="20">
        <v>6</v>
      </c>
      <c r="B1272" s="20" t="s">
        <v>105</v>
      </c>
      <c r="C1272" s="21"/>
      <c r="D1272" s="176">
        <v>247336</v>
      </c>
      <c r="E1272" s="176"/>
      <c r="F1272" s="176"/>
      <c r="G1272" s="21"/>
      <c r="H1272" s="22">
        <v>45913</v>
      </c>
      <c r="I1272" s="22">
        <v>46000</v>
      </c>
      <c r="J1272" s="21">
        <v>75</v>
      </c>
      <c r="L1272" s="46"/>
      <c r="M1272" s="47"/>
      <c r="N1272" s="46"/>
      <c r="O1272" s="47"/>
      <c r="V1272" s="136"/>
      <c r="W1272" s="139"/>
      <c r="Y1272" s="147" t="str">
        <f t="shared" si="309"/>
        <v/>
      </c>
      <c r="AA1272" s="144" t="str">
        <f t="shared" si="310"/>
        <v/>
      </c>
      <c r="AB1272" s="140"/>
      <c r="AC1272" s="157"/>
      <c r="AD1272" s="158"/>
      <c r="AE1272" s="147"/>
      <c r="EU1272">
        <v>6007</v>
      </c>
      <c r="EV1272">
        <v>26997</v>
      </c>
      <c r="EW1272">
        <v>17889</v>
      </c>
      <c r="EX1272">
        <v>17926</v>
      </c>
      <c r="EY1272">
        <v>17956</v>
      </c>
      <c r="EZ1272">
        <v>17956</v>
      </c>
      <c r="FA1272">
        <v>21913</v>
      </c>
      <c r="FB1272">
        <v>25198</v>
      </c>
      <c r="FC1272">
        <v>17956</v>
      </c>
      <c r="FD1272">
        <v>17956</v>
      </c>
      <c r="FE1272">
        <v>17956</v>
      </c>
      <c r="FF1272">
        <v>17956</v>
      </c>
      <c r="FG1272">
        <v>17956</v>
      </c>
      <c r="FH1272">
        <v>5717</v>
      </c>
    </row>
    <row r="1273" spans="1:164" ht="15" hidden="1" thickBot="1">
      <c r="A1273" s="18">
        <v>9</v>
      </c>
      <c r="B1273" s="18" t="s">
        <v>1241</v>
      </c>
      <c r="C1273" s="18" t="s">
        <v>1242</v>
      </c>
      <c r="D1273" s="175">
        <v>46667</v>
      </c>
      <c r="E1273" s="175" cm="1">
        <f t="array" ref="E1273">SUMPRODUCT(($AK$2:$GH$2&lt;='S(Week)'!$N$3)*(AK1273:GH1273)*1)</f>
        <v>46667</v>
      </c>
      <c r="F1273" s="175">
        <f>IFERROR(E1273*T1273,0)</f>
        <v>0</v>
      </c>
      <c r="G1273" s="18"/>
      <c r="H1273" s="19">
        <v>45913</v>
      </c>
      <c r="I1273" s="19">
        <v>45931</v>
      </c>
      <c r="J1273" s="18">
        <v>16</v>
      </c>
      <c r="L1273" s="46"/>
      <c r="M1273" s="47"/>
      <c r="N1273" s="46"/>
      <c r="O1273" s="47"/>
      <c r="P1273" s="52"/>
      <c r="Q1273" s="39" t="s">
        <v>51</v>
      </c>
      <c r="R1273" s="40">
        <v>100</v>
      </c>
      <c r="S1273" s="41" t="s">
        <v>51</v>
      </c>
      <c r="T1273" s="38">
        <f t="shared" ref="T1273:T1276" si="322">IFERROR($P1273/$R1273,0)</f>
        <v>0</v>
      </c>
      <c r="V1273" s="136" t="str">
        <f t="shared" ref="V1273:V1276" si="323">IF(($M1273="A")*($O1273="A")&gt;0,"Completed",IF($M1273="A","In Progress","Not started"))</f>
        <v>Not started</v>
      </c>
      <c r="W1273" s="139"/>
      <c r="X1273" s="26" t="s">
        <v>52</v>
      </c>
      <c r="Y1273" s="147" t="str">
        <f t="shared" si="309"/>
        <v/>
      </c>
      <c r="Z1273" s="26" t="s">
        <v>52</v>
      </c>
      <c r="AA1273" s="144" t="str">
        <f t="shared" si="310"/>
        <v/>
      </c>
      <c r="AB1273" s="140" t="s">
        <v>52</v>
      </c>
      <c r="AC1273" s="156" t="s">
        <v>189</v>
      </c>
      <c r="AD1273" s="147" t="s">
        <v>190</v>
      </c>
      <c r="AE1273" s="147" t="s">
        <v>191</v>
      </c>
      <c r="EU1273">
        <v>2982</v>
      </c>
      <c r="EV1273">
        <v>17889</v>
      </c>
      <c r="EW1273">
        <v>17889</v>
      </c>
      <c r="EX1273">
        <v>7907</v>
      </c>
    </row>
    <row r="1274" spans="1:164" ht="15" hidden="1" thickBot="1">
      <c r="A1274" s="18">
        <v>9</v>
      </c>
      <c r="B1274" s="18" t="s">
        <v>1243</v>
      </c>
      <c r="C1274" s="18" t="s">
        <v>1244</v>
      </c>
      <c r="D1274" s="175">
        <v>12133</v>
      </c>
      <c r="E1274" s="175" cm="1">
        <f t="array" ref="E1274">SUMPRODUCT(($AK$2:$GH$2&lt;='S(Week)'!$N$3)*(AK1274:GH1274)*1)</f>
        <v>12133</v>
      </c>
      <c r="F1274" s="175">
        <f>IFERROR(E1274*T1274,0)</f>
        <v>0</v>
      </c>
      <c r="G1274" s="18"/>
      <c r="H1274" s="19">
        <v>45913</v>
      </c>
      <c r="I1274" s="19">
        <v>45918</v>
      </c>
      <c r="J1274" s="18">
        <v>4</v>
      </c>
      <c r="L1274" s="46"/>
      <c r="M1274" s="47"/>
      <c r="N1274" s="46"/>
      <c r="O1274" s="47"/>
      <c r="P1274" s="52"/>
      <c r="Q1274" s="39" t="s">
        <v>51</v>
      </c>
      <c r="R1274" s="40">
        <v>100</v>
      </c>
      <c r="S1274" s="41" t="s">
        <v>51</v>
      </c>
      <c r="T1274" s="38">
        <f t="shared" si="322"/>
        <v>0</v>
      </c>
      <c r="V1274" s="136" t="str">
        <f t="shared" si="323"/>
        <v>Not started</v>
      </c>
      <c r="W1274" s="139"/>
      <c r="X1274" s="26" t="s">
        <v>52</v>
      </c>
      <c r="Y1274" s="147" t="str">
        <f t="shared" si="309"/>
        <v/>
      </c>
      <c r="Z1274" s="26" t="s">
        <v>52</v>
      </c>
      <c r="AA1274" s="144" t="str">
        <f t="shared" si="310"/>
        <v/>
      </c>
      <c r="AB1274" s="140" t="s">
        <v>52</v>
      </c>
      <c r="AC1274" s="156" t="s">
        <v>189</v>
      </c>
      <c r="AD1274" s="147" t="s">
        <v>190</v>
      </c>
      <c r="AE1274" s="147" t="s">
        <v>191</v>
      </c>
      <c r="EU1274">
        <v>3025</v>
      </c>
      <c r="EV1274">
        <v>9108</v>
      </c>
    </row>
    <row r="1275" spans="1:164" ht="15" hidden="1" thickBot="1">
      <c r="A1275" s="18">
        <v>9</v>
      </c>
      <c r="B1275" s="18" t="s">
        <v>1245</v>
      </c>
      <c r="C1275" s="18" t="s">
        <v>1246</v>
      </c>
      <c r="D1275" s="175">
        <v>177336</v>
      </c>
      <c r="E1275" s="175" cm="1">
        <f t="array" ref="E1275">SUMPRODUCT(($AK$2:$GH$2&lt;='S(Week)'!$N$3)*(AK1275:GH1275)*1)</f>
        <v>177340</v>
      </c>
      <c r="F1275" s="175">
        <f>IFERROR(E1275*T1275,0)</f>
        <v>0</v>
      </c>
      <c r="G1275" s="18"/>
      <c r="H1275" s="19">
        <v>45931</v>
      </c>
      <c r="I1275" s="19">
        <v>46000</v>
      </c>
      <c r="J1275" s="18">
        <v>59</v>
      </c>
      <c r="L1275" s="46"/>
      <c r="M1275" s="47"/>
      <c r="N1275" s="46"/>
      <c r="O1275" s="47"/>
      <c r="P1275" s="52"/>
      <c r="Q1275" s="39" t="s">
        <v>51</v>
      </c>
      <c r="R1275" s="40">
        <v>100</v>
      </c>
      <c r="S1275" s="41" t="s">
        <v>51</v>
      </c>
      <c r="T1275" s="38">
        <f t="shared" si="322"/>
        <v>0</v>
      </c>
      <c r="V1275" s="136" t="str">
        <f t="shared" si="323"/>
        <v>Not started</v>
      </c>
      <c r="W1275" s="139"/>
      <c r="X1275" s="26" t="s">
        <v>52</v>
      </c>
      <c r="Y1275" s="147" t="str">
        <f t="shared" si="309"/>
        <v/>
      </c>
      <c r="Z1275" s="26" t="s">
        <v>52</v>
      </c>
      <c r="AA1275" s="144" t="str">
        <f t="shared" si="310"/>
        <v/>
      </c>
      <c r="AB1275" s="140" t="s">
        <v>52</v>
      </c>
      <c r="AC1275" s="156" t="s">
        <v>189</v>
      </c>
      <c r="AD1275" s="147" t="s">
        <v>190</v>
      </c>
      <c r="AE1275" s="147" t="s">
        <v>191</v>
      </c>
      <c r="EX1275">
        <v>10019</v>
      </c>
      <c r="EY1275">
        <v>17956</v>
      </c>
      <c r="EZ1275">
        <v>17956</v>
      </c>
      <c r="FA1275">
        <v>17956</v>
      </c>
      <c r="FB1275">
        <v>17956</v>
      </c>
      <c r="FC1275">
        <v>17956</v>
      </c>
      <c r="FD1275">
        <v>17956</v>
      </c>
      <c r="FE1275">
        <v>17956</v>
      </c>
      <c r="FF1275">
        <v>17956</v>
      </c>
      <c r="FG1275">
        <v>17956</v>
      </c>
      <c r="FH1275">
        <v>5717</v>
      </c>
    </row>
    <row r="1276" spans="1:164" ht="15" hidden="1" thickBot="1">
      <c r="A1276" s="18">
        <v>9</v>
      </c>
      <c r="B1276" s="18" t="s">
        <v>1247</v>
      </c>
      <c r="C1276" s="18" t="s">
        <v>1248</v>
      </c>
      <c r="D1276" s="175">
        <v>11200</v>
      </c>
      <c r="E1276" s="175" cm="1">
        <f t="array" ref="E1276">SUMPRODUCT(($AK$2:$GH$2&lt;='S(Week)'!$N$3)*(AK1276:GH1276)*1)</f>
        <v>11200</v>
      </c>
      <c r="F1276" s="175">
        <f>IFERROR(E1276*T1276,0)</f>
        <v>0</v>
      </c>
      <c r="G1276" s="18"/>
      <c r="H1276" s="19">
        <v>45954</v>
      </c>
      <c r="I1276" s="19">
        <v>45959</v>
      </c>
      <c r="J1276" s="18">
        <v>4</v>
      </c>
      <c r="L1276" s="46"/>
      <c r="M1276" s="47"/>
      <c r="N1276" s="46"/>
      <c r="O1276" s="47"/>
      <c r="P1276" s="52"/>
      <c r="Q1276" s="39" t="s">
        <v>51</v>
      </c>
      <c r="R1276" s="40">
        <v>100</v>
      </c>
      <c r="S1276" s="41" t="s">
        <v>51</v>
      </c>
      <c r="T1276" s="38">
        <f t="shared" si="322"/>
        <v>0</v>
      </c>
      <c r="V1276" s="136" t="str">
        <f t="shared" si="323"/>
        <v>Not started</v>
      </c>
      <c r="W1276" s="139"/>
      <c r="X1276" s="26" t="s">
        <v>52</v>
      </c>
      <c r="Y1276" s="147" t="str">
        <f t="shared" si="309"/>
        <v/>
      </c>
      <c r="Z1276" s="26" t="s">
        <v>52</v>
      </c>
      <c r="AA1276" s="144" t="str">
        <f t="shared" si="310"/>
        <v/>
      </c>
      <c r="AB1276" s="140" t="s">
        <v>52</v>
      </c>
      <c r="AC1276" s="156" t="s">
        <v>189</v>
      </c>
      <c r="AD1276" s="147" t="s">
        <v>190</v>
      </c>
      <c r="AE1276" s="147" t="s">
        <v>191</v>
      </c>
      <c r="FA1276">
        <v>3958</v>
      </c>
      <c r="FB1276">
        <v>7242</v>
      </c>
    </row>
    <row r="1277" spans="1:164" hidden="1">
      <c r="A1277" s="12">
        <v>4</v>
      </c>
      <c r="B1277" s="12" t="s">
        <v>481</v>
      </c>
      <c r="C1277" s="13"/>
      <c r="D1277" s="173">
        <v>120402</v>
      </c>
      <c r="E1277" s="173"/>
      <c r="F1277" s="173"/>
      <c r="G1277" s="13"/>
      <c r="H1277" s="14">
        <v>45929</v>
      </c>
      <c r="I1277" s="14">
        <v>45975</v>
      </c>
      <c r="J1277" s="13">
        <v>40</v>
      </c>
      <c r="L1277" s="46"/>
      <c r="M1277" s="47"/>
      <c r="N1277" s="46"/>
      <c r="O1277" s="47"/>
      <c r="V1277" s="136"/>
      <c r="W1277" s="139"/>
      <c r="Y1277" s="147" t="str">
        <f t="shared" si="309"/>
        <v/>
      </c>
      <c r="AA1277" s="144" t="str">
        <f t="shared" si="310"/>
        <v/>
      </c>
      <c r="AB1277" s="140"/>
      <c r="AC1277" s="157"/>
      <c r="AD1277" s="158"/>
      <c r="AE1277" s="147"/>
      <c r="EX1277">
        <v>9022</v>
      </c>
      <c r="EY1277">
        <v>27174</v>
      </c>
      <c r="EZ1277">
        <v>34903</v>
      </c>
      <c r="FA1277">
        <v>22650</v>
      </c>
      <c r="FB1277">
        <v>16618</v>
      </c>
      <c r="FC1277">
        <v>7247</v>
      </c>
      <c r="FD1277">
        <v>2790</v>
      </c>
    </row>
    <row r="1278" spans="1:164" hidden="1">
      <c r="A1278" s="15">
        <v>5</v>
      </c>
      <c r="B1278" s="15" t="s">
        <v>46</v>
      </c>
      <c r="C1278" s="16"/>
      <c r="D1278" s="174">
        <v>120402</v>
      </c>
      <c r="E1278" s="174"/>
      <c r="F1278" s="174"/>
      <c r="G1278" s="16"/>
      <c r="H1278" s="17">
        <v>45929</v>
      </c>
      <c r="I1278" s="17">
        <v>45975</v>
      </c>
      <c r="J1278" s="16">
        <v>40</v>
      </c>
      <c r="L1278" s="46"/>
      <c r="M1278" s="47"/>
      <c r="N1278" s="46"/>
      <c r="O1278" s="47"/>
      <c r="V1278" s="136"/>
      <c r="W1278" s="139"/>
      <c r="Y1278" s="147" t="str">
        <f t="shared" si="309"/>
        <v/>
      </c>
      <c r="AA1278" s="144" t="str">
        <f t="shared" si="310"/>
        <v/>
      </c>
      <c r="AB1278" s="140"/>
      <c r="AC1278" s="157"/>
      <c r="AD1278" s="158"/>
      <c r="AE1278" s="147"/>
      <c r="EX1278">
        <v>9022</v>
      </c>
      <c r="EY1278">
        <v>27174</v>
      </c>
      <c r="EZ1278">
        <v>34903</v>
      </c>
      <c r="FA1278">
        <v>22650</v>
      </c>
      <c r="FB1278">
        <v>16618</v>
      </c>
      <c r="FC1278">
        <v>7247</v>
      </c>
      <c r="FD1278">
        <v>2790</v>
      </c>
    </row>
    <row r="1279" spans="1:164" ht="15" hidden="1" thickBot="1">
      <c r="A1279" s="20">
        <v>6</v>
      </c>
      <c r="B1279" s="20" t="s">
        <v>105</v>
      </c>
      <c r="C1279" s="21"/>
      <c r="D1279" s="176">
        <v>120402</v>
      </c>
      <c r="E1279" s="176"/>
      <c r="F1279" s="176"/>
      <c r="G1279" s="21"/>
      <c r="H1279" s="22">
        <v>45929</v>
      </c>
      <c r="I1279" s="22">
        <v>45975</v>
      </c>
      <c r="J1279" s="21">
        <v>40</v>
      </c>
      <c r="L1279" s="46"/>
      <c r="M1279" s="47"/>
      <c r="N1279" s="46"/>
      <c r="O1279" s="47"/>
      <c r="V1279" s="136"/>
      <c r="W1279" s="139"/>
      <c r="Y1279" s="147" t="str">
        <f t="shared" si="309"/>
        <v/>
      </c>
      <c r="AA1279" s="144" t="str">
        <f t="shared" si="310"/>
        <v/>
      </c>
      <c r="AB1279" s="140"/>
      <c r="AC1279" s="157"/>
      <c r="AD1279" s="158"/>
      <c r="AE1279" s="147"/>
      <c r="EX1279">
        <v>9022</v>
      </c>
      <c r="EY1279">
        <v>27174</v>
      </c>
      <c r="EZ1279">
        <v>34903</v>
      </c>
      <c r="FA1279">
        <v>22650</v>
      </c>
      <c r="FB1279">
        <v>16618</v>
      </c>
      <c r="FC1279">
        <v>7247</v>
      </c>
      <c r="FD1279">
        <v>2790</v>
      </c>
    </row>
    <row r="1280" spans="1:164" ht="15" hidden="1" thickBot="1">
      <c r="A1280" s="18">
        <v>9</v>
      </c>
      <c r="B1280" s="18" t="s">
        <v>1249</v>
      </c>
      <c r="C1280" s="18" t="s">
        <v>1250</v>
      </c>
      <c r="D1280" s="175">
        <v>120402</v>
      </c>
      <c r="E1280" s="175" cm="1">
        <f t="array" ref="E1280">SUMPRODUCT(($AK$2:$GH$2&lt;='S(Week)'!$N$3)*(AK1280:GH1280)*1)</f>
        <v>120404</v>
      </c>
      <c r="F1280" s="175">
        <f>IFERROR(E1280*T1280,0)</f>
        <v>0</v>
      </c>
      <c r="G1280" s="18"/>
      <c r="H1280" s="19">
        <v>45929</v>
      </c>
      <c r="I1280" s="19">
        <v>45975</v>
      </c>
      <c r="J1280" s="18">
        <v>40</v>
      </c>
      <c r="L1280" s="46"/>
      <c r="M1280" s="47"/>
      <c r="N1280" s="46"/>
      <c r="O1280" s="47"/>
      <c r="P1280" s="52"/>
      <c r="Q1280" s="39" t="s">
        <v>51</v>
      </c>
      <c r="R1280" s="40">
        <v>100</v>
      </c>
      <c r="S1280" s="41" t="s">
        <v>51</v>
      </c>
      <c r="T1280" s="38">
        <f t="shared" ref="T1280" si="324">IFERROR($P1280/$R1280,0)</f>
        <v>0</v>
      </c>
      <c r="V1280" s="136" t="str">
        <f>IF(($M1280="A")*($O1280="A")&gt;0,"Completed",IF($M1280="A","In Progress","Not started"))</f>
        <v>Not started</v>
      </c>
      <c r="W1280" s="139"/>
      <c r="X1280" s="26" t="s">
        <v>52</v>
      </c>
      <c r="Y1280" s="147" t="str">
        <f t="shared" si="309"/>
        <v/>
      </c>
      <c r="Z1280" s="26" t="s">
        <v>52</v>
      </c>
      <c r="AA1280" s="144" t="str">
        <f t="shared" si="310"/>
        <v/>
      </c>
      <c r="AB1280" s="140" t="s">
        <v>52</v>
      </c>
      <c r="AC1280" s="156" t="s">
        <v>189</v>
      </c>
      <c r="AD1280" s="147" t="s">
        <v>190</v>
      </c>
      <c r="AE1280" s="147" t="s">
        <v>191</v>
      </c>
      <c r="EX1280">
        <v>9022</v>
      </c>
      <c r="EY1280">
        <v>27174</v>
      </c>
      <c r="EZ1280">
        <v>34903</v>
      </c>
      <c r="FA1280">
        <v>22650</v>
      </c>
      <c r="FB1280">
        <v>16618</v>
      </c>
      <c r="FC1280">
        <v>7247</v>
      </c>
      <c r="FD1280">
        <v>2790</v>
      </c>
    </row>
    <row r="1281" spans="1:168">
      <c r="A1281" s="12">
        <v>4</v>
      </c>
      <c r="B1281" s="12" t="s">
        <v>484</v>
      </c>
      <c r="C1281" s="13"/>
      <c r="D1281" s="173">
        <v>155291</v>
      </c>
      <c r="E1281" s="173"/>
      <c r="F1281" s="173"/>
      <c r="G1281" s="13"/>
      <c r="H1281" s="14">
        <v>45640</v>
      </c>
      <c r="I1281" s="14">
        <v>45939</v>
      </c>
      <c r="J1281" s="13">
        <v>257</v>
      </c>
      <c r="L1281" s="46"/>
      <c r="M1281" s="47"/>
      <c r="N1281" s="46"/>
      <c r="O1281" s="47"/>
      <c r="V1281" s="136"/>
      <c r="W1281" s="139"/>
      <c r="Y1281" s="147" t="str">
        <f t="shared" si="309"/>
        <v/>
      </c>
      <c r="AA1281" s="144" t="str">
        <f t="shared" si="310"/>
        <v/>
      </c>
      <c r="AB1281" s="140"/>
      <c r="AC1281" s="157"/>
      <c r="AD1281" s="158"/>
      <c r="AE1281" s="147"/>
      <c r="DH1281">
        <v>302</v>
      </c>
      <c r="DI1281">
        <v>8470</v>
      </c>
      <c r="DJ1281">
        <v>36313</v>
      </c>
      <c r="DK1281">
        <v>22097</v>
      </c>
      <c r="DL1281">
        <v>2241</v>
      </c>
      <c r="EX1281">
        <v>53647</v>
      </c>
      <c r="EY1281">
        <v>32221</v>
      </c>
    </row>
    <row r="1282" spans="1:168">
      <c r="A1282" s="15">
        <v>5</v>
      </c>
      <c r="B1282" s="15" t="s">
        <v>46</v>
      </c>
      <c r="C1282" s="16"/>
      <c r="D1282" s="174">
        <v>155291</v>
      </c>
      <c r="E1282" s="174"/>
      <c r="F1282" s="174"/>
      <c r="G1282" s="16"/>
      <c r="H1282" s="17">
        <v>45640</v>
      </c>
      <c r="I1282" s="17">
        <v>45939</v>
      </c>
      <c r="J1282" s="16">
        <v>257</v>
      </c>
      <c r="L1282" s="46"/>
      <c r="M1282" s="47"/>
      <c r="N1282" s="46"/>
      <c r="O1282" s="47"/>
      <c r="V1282" s="136"/>
      <c r="W1282" s="139"/>
      <c r="Y1282" s="147" t="str">
        <f t="shared" si="309"/>
        <v/>
      </c>
      <c r="AA1282" s="144" t="str">
        <f t="shared" si="310"/>
        <v/>
      </c>
      <c r="AB1282" s="140"/>
      <c r="AC1282" s="157"/>
      <c r="AD1282" s="158"/>
      <c r="AE1282" s="147"/>
      <c r="DH1282">
        <v>302</v>
      </c>
      <c r="DI1282">
        <v>8470</v>
      </c>
      <c r="DJ1282">
        <v>36313</v>
      </c>
      <c r="DK1282">
        <v>22097</v>
      </c>
      <c r="DL1282">
        <v>2241</v>
      </c>
      <c r="EX1282">
        <v>53647</v>
      </c>
      <c r="EY1282">
        <v>32221</v>
      </c>
    </row>
    <row r="1283" spans="1:168">
      <c r="A1283" s="20">
        <v>6</v>
      </c>
      <c r="B1283" s="20" t="s">
        <v>47</v>
      </c>
      <c r="C1283" s="21"/>
      <c r="D1283" s="176">
        <v>69423</v>
      </c>
      <c r="E1283" s="176"/>
      <c r="F1283" s="176"/>
      <c r="G1283" s="21"/>
      <c r="H1283" s="22">
        <v>45640</v>
      </c>
      <c r="I1283" s="22">
        <v>45667</v>
      </c>
      <c r="J1283" s="21">
        <v>23</v>
      </c>
      <c r="L1283" s="46"/>
      <c r="M1283" s="47"/>
      <c r="N1283" s="46"/>
      <c r="O1283" s="47"/>
      <c r="V1283" s="136"/>
      <c r="W1283" s="139"/>
      <c r="Y1283" s="147" t="str">
        <f t="shared" si="309"/>
        <v/>
      </c>
      <c r="AA1283" s="144" t="str">
        <f t="shared" si="310"/>
        <v/>
      </c>
      <c r="AB1283" s="140"/>
      <c r="AC1283" s="157"/>
      <c r="AD1283" s="158"/>
      <c r="AE1283" s="147"/>
      <c r="DH1283">
        <v>302</v>
      </c>
      <c r="DI1283">
        <v>8470</v>
      </c>
      <c r="DJ1283">
        <v>36313</v>
      </c>
      <c r="DK1283">
        <v>22097</v>
      </c>
      <c r="DL1283">
        <v>2241</v>
      </c>
    </row>
    <row r="1284" spans="1:168" ht="15" thickBot="1">
      <c r="A1284" s="18">
        <v>9</v>
      </c>
      <c r="B1284" s="18" t="s">
        <v>1251</v>
      </c>
      <c r="C1284" s="18" t="s">
        <v>1252</v>
      </c>
      <c r="D1284" s="175">
        <v>69423</v>
      </c>
      <c r="E1284" s="175" cm="1">
        <f t="array" ref="E1284">SUMPRODUCT(($AK$2:$GH$2&lt;='S(Week)'!$N$3)*(AK1284:GH1284)*1)</f>
        <v>69423</v>
      </c>
      <c r="F1284" s="175">
        <f>IFERROR(E1284*T1284,0)</f>
        <v>0</v>
      </c>
      <c r="G1284" s="18"/>
      <c r="H1284" s="19">
        <v>45640</v>
      </c>
      <c r="I1284" s="19">
        <v>45667</v>
      </c>
      <c r="J1284" s="18">
        <v>23</v>
      </c>
      <c r="L1284" s="46"/>
      <c r="M1284" s="47"/>
      <c r="N1284" s="46"/>
      <c r="O1284" s="47"/>
      <c r="T1284" s="38">
        <f>(E1285*T1285)+(E1286*T1286)+(E1287*T1287)</f>
        <v>0</v>
      </c>
      <c r="V1284" s="136" t="str">
        <f>IF(($M1284="A")*($O1284="A")&gt;0,"Completed",IF($M1284="A","In Progress","Not started"))</f>
        <v>Not started</v>
      </c>
      <c r="W1284" s="139"/>
      <c r="Y1284" s="147" t="str">
        <f t="shared" si="309"/>
        <v/>
      </c>
      <c r="AA1284" s="144" t="str">
        <f t="shared" si="310"/>
        <v/>
      </c>
      <c r="AB1284" s="140"/>
      <c r="AC1284" s="157"/>
      <c r="AD1284" s="158"/>
      <c r="AE1284" s="147"/>
      <c r="DH1284">
        <v>302</v>
      </c>
      <c r="DI1284">
        <v>8470</v>
      </c>
      <c r="DJ1284">
        <v>36313</v>
      </c>
      <c r="DK1284">
        <v>22097</v>
      </c>
      <c r="DL1284">
        <v>2241</v>
      </c>
    </row>
    <row r="1285" spans="1:168" outlineLevel="6">
      <c r="A1285" s="18"/>
      <c r="B1285" s="18"/>
      <c r="C1285" s="25" t="s">
        <v>73</v>
      </c>
      <c r="D1285" s="175"/>
      <c r="E1285" s="175">
        <v>0.1</v>
      </c>
      <c r="F1285" s="175"/>
      <c r="G1285" s="19"/>
      <c r="H1285" s="19"/>
      <c r="I1285" s="18"/>
      <c r="L1285" s="46"/>
      <c r="M1285" s="47"/>
      <c r="N1285" s="46"/>
      <c r="O1285" s="47"/>
      <c r="P1285" s="53"/>
      <c r="Q1285" s="29" t="s">
        <v>82</v>
      </c>
      <c r="R1285" s="30"/>
      <c r="S1285" s="31" t="s">
        <v>82</v>
      </c>
      <c r="T1285" s="38">
        <f t="shared" ref="T1285:T1287" si="325">IFERROR($P1285/$R1285,0)</f>
        <v>0</v>
      </c>
      <c r="V1285" s="136"/>
      <c r="W1285" s="139"/>
      <c r="X1285" s="26" t="s">
        <v>81</v>
      </c>
      <c r="Y1285" s="147" t="str">
        <f t="shared" si="309"/>
        <v/>
      </c>
      <c r="Z1285" s="26" t="s">
        <v>81</v>
      </c>
      <c r="AA1285" s="144" t="str">
        <f t="shared" si="310"/>
        <v/>
      </c>
      <c r="AB1285" s="140" t="s">
        <v>81</v>
      </c>
      <c r="AC1285" s="159" t="s">
        <v>74</v>
      </c>
      <c r="AD1285" s="160" t="s">
        <v>75</v>
      </c>
      <c r="AE1285" s="160" t="s">
        <v>76</v>
      </c>
    </row>
    <row r="1286" spans="1:168" outlineLevel="6">
      <c r="A1286" s="18"/>
      <c r="B1286" s="18"/>
      <c r="C1286" s="25" t="s">
        <v>77</v>
      </c>
      <c r="D1286" s="175"/>
      <c r="E1286" s="175">
        <v>0.4</v>
      </c>
      <c r="F1286" s="175"/>
      <c r="G1286" s="19"/>
      <c r="H1286" s="19"/>
      <c r="I1286" s="18"/>
      <c r="L1286" s="46"/>
      <c r="M1286" s="47"/>
      <c r="N1286" s="46"/>
      <c r="O1286" s="47"/>
      <c r="P1286" s="54"/>
      <c r="Q1286" s="32" t="s">
        <v>78</v>
      </c>
      <c r="R1286" s="33"/>
      <c r="S1286" s="34" t="s">
        <v>78</v>
      </c>
      <c r="T1286" s="38">
        <f t="shared" si="325"/>
        <v>0</v>
      </c>
      <c r="V1286" s="136"/>
      <c r="W1286" s="139"/>
      <c r="X1286" s="26" t="s">
        <v>79</v>
      </c>
      <c r="Y1286" s="147" t="str">
        <f t="shared" si="309"/>
        <v/>
      </c>
      <c r="Z1286" s="26" t="s">
        <v>79</v>
      </c>
      <c r="AA1286" s="144" t="str">
        <f t="shared" si="310"/>
        <v/>
      </c>
      <c r="AB1286" s="140" t="s">
        <v>79</v>
      </c>
      <c r="AC1286" s="159" t="s">
        <v>74</v>
      </c>
      <c r="AD1286" s="160" t="s">
        <v>75</v>
      </c>
      <c r="AE1286" s="160" t="s">
        <v>76</v>
      </c>
    </row>
    <row r="1287" spans="1:168" ht="15" outlineLevel="6" thickBot="1">
      <c r="A1287" s="18"/>
      <c r="B1287" s="18"/>
      <c r="C1287" s="25" t="s">
        <v>80</v>
      </c>
      <c r="D1287" s="175"/>
      <c r="E1287" s="175">
        <v>0.5</v>
      </c>
      <c r="F1287" s="175"/>
      <c r="G1287" s="19"/>
      <c r="H1287" s="19"/>
      <c r="I1287" s="18"/>
      <c r="L1287" s="46"/>
      <c r="M1287" s="47"/>
      <c r="N1287" s="46"/>
      <c r="O1287" s="47"/>
      <c r="P1287" s="55"/>
      <c r="Q1287" s="35" t="s">
        <v>82</v>
      </c>
      <c r="R1287" s="36"/>
      <c r="S1287" s="37" t="s">
        <v>82</v>
      </c>
      <c r="T1287" s="38">
        <f t="shared" si="325"/>
        <v>0</v>
      </c>
      <c r="V1287" s="136"/>
      <c r="W1287" s="139"/>
      <c r="X1287" s="26" t="s">
        <v>81</v>
      </c>
      <c r="Y1287" s="147" t="str">
        <f t="shared" si="309"/>
        <v/>
      </c>
      <c r="Z1287" s="26" t="s">
        <v>81</v>
      </c>
      <c r="AA1287" s="144" t="str">
        <f t="shared" si="310"/>
        <v/>
      </c>
      <c r="AB1287" s="140" t="s">
        <v>81</v>
      </c>
      <c r="AC1287" s="159" t="s">
        <v>74</v>
      </c>
      <c r="AD1287" s="160" t="s">
        <v>75</v>
      </c>
      <c r="AE1287" s="160" t="s">
        <v>76</v>
      </c>
    </row>
    <row r="1288" spans="1:168" ht="15" hidden="1" thickBot="1">
      <c r="A1288" s="20">
        <v>6</v>
      </c>
      <c r="B1288" s="20" t="s">
        <v>105</v>
      </c>
      <c r="C1288" s="21"/>
      <c r="D1288" s="176">
        <v>85868</v>
      </c>
      <c r="E1288" s="176"/>
      <c r="F1288" s="176"/>
      <c r="G1288" s="21"/>
      <c r="H1288" s="22">
        <v>45931</v>
      </c>
      <c r="I1288" s="22">
        <v>45939</v>
      </c>
      <c r="J1288" s="21">
        <v>7</v>
      </c>
      <c r="L1288" s="46"/>
      <c r="M1288" s="47"/>
      <c r="N1288" s="46"/>
      <c r="O1288" s="47"/>
      <c r="V1288" s="136"/>
      <c r="W1288" s="139"/>
      <c r="Y1288" s="147" t="str">
        <f t="shared" si="309"/>
        <v/>
      </c>
      <c r="AA1288" s="144" t="str">
        <f t="shared" si="310"/>
        <v/>
      </c>
      <c r="AB1288" s="140"/>
      <c r="AC1288" s="157"/>
      <c r="AD1288" s="158"/>
      <c r="AE1288" s="147"/>
      <c r="EX1288">
        <v>53647</v>
      </c>
      <c r="EY1288">
        <v>32221</v>
      </c>
    </row>
    <row r="1289" spans="1:168" ht="15" hidden="1" thickBot="1">
      <c r="A1289" s="18">
        <v>9</v>
      </c>
      <c r="B1289" s="18" t="s">
        <v>1253</v>
      </c>
      <c r="C1289" s="18" t="s">
        <v>1254</v>
      </c>
      <c r="D1289" s="175">
        <v>21467</v>
      </c>
      <c r="E1289" s="175" cm="1">
        <f t="array" ref="E1289">SUMPRODUCT(($AK$2:$GH$2&lt;='S(Week)'!$N$3)*(AK1289:GH1289)*1)</f>
        <v>21467</v>
      </c>
      <c r="F1289" s="175">
        <f>IFERROR(E1289*T1289,0)</f>
        <v>0</v>
      </c>
      <c r="G1289" s="18"/>
      <c r="H1289" s="19">
        <v>45931</v>
      </c>
      <c r="I1289" s="19">
        <v>45939</v>
      </c>
      <c r="J1289" s="18">
        <v>7</v>
      </c>
      <c r="L1289" s="46"/>
      <c r="M1289" s="47"/>
      <c r="N1289" s="46"/>
      <c r="O1289" s="47"/>
      <c r="P1289" s="52"/>
      <c r="Q1289" s="39" t="s">
        <v>51</v>
      </c>
      <c r="R1289" s="40">
        <v>100</v>
      </c>
      <c r="S1289" s="41" t="s">
        <v>51</v>
      </c>
      <c r="T1289" s="38">
        <f t="shared" ref="T1289:T1292" si="326">IFERROR($P1289/$R1289,0)</f>
        <v>0</v>
      </c>
      <c r="V1289" s="136" t="str">
        <f t="shared" ref="V1289:V1292" si="327">IF(($M1289="A")*($O1289="A")&gt;0,"Completed",IF($M1289="A","In Progress","Not started"))</f>
        <v>Not started</v>
      </c>
      <c r="W1289" s="139"/>
      <c r="X1289" s="26" t="s">
        <v>52</v>
      </c>
      <c r="Y1289" s="147" t="str">
        <f t="shared" si="309"/>
        <v/>
      </c>
      <c r="Z1289" s="26" t="s">
        <v>52</v>
      </c>
      <c r="AA1289" s="144" t="str">
        <f t="shared" si="310"/>
        <v/>
      </c>
      <c r="AB1289" s="140" t="s">
        <v>52</v>
      </c>
      <c r="AC1289" s="156" t="s">
        <v>189</v>
      </c>
      <c r="AD1289" s="147" t="s">
        <v>190</v>
      </c>
      <c r="AE1289" s="147" t="s">
        <v>191</v>
      </c>
      <c r="EX1289">
        <v>13412</v>
      </c>
      <c r="EY1289">
        <v>8055</v>
      </c>
    </row>
    <row r="1290" spans="1:168" ht="15" hidden="1" thickBot="1">
      <c r="A1290" s="18">
        <v>9</v>
      </c>
      <c r="B1290" s="18" t="s">
        <v>1255</v>
      </c>
      <c r="C1290" s="18" t="s">
        <v>1256</v>
      </c>
      <c r="D1290" s="175">
        <v>21467</v>
      </c>
      <c r="E1290" s="175" cm="1">
        <f t="array" ref="E1290">SUMPRODUCT(($AK$2:$GH$2&lt;='S(Week)'!$N$3)*(AK1290:GH1290)*1)</f>
        <v>21467</v>
      </c>
      <c r="F1290" s="175">
        <f>IFERROR(E1290*T1290,0)</f>
        <v>0</v>
      </c>
      <c r="G1290" s="18"/>
      <c r="H1290" s="19">
        <v>45931</v>
      </c>
      <c r="I1290" s="19">
        <v>45939</v>
      </c>
      <c r="J1290" s="18">
        <v>7</v>
      </c>
      <c r="L1290" s="46"/>
      <c r="M1290" s="47"/>
      <c r="N1290" s="46"/>
      <c r="O1290" s="47"/>
      <c r="P1290" s="52"/>
      <c r="Q1290" s="39" t="s">
        <v>51</v>
      </c>
      <c r="R1290" s="40">
        <v>100</v>
      </c>
      <c r="S1290" s="41" t="s">
        <v>51</v>
      </c>
      <c r="T1290" s="38">
        <f t="shared" si="326"/>
        <v>0</v>
      </c>
      <c r="V1290" s="136" t="str">
        <f t="shared" si="327"/>
        <v>Not started</v>
      </c>
      <c r="W1290" s="139"/>
      <c r="X1290" s="26" t="s">
        <v>52</v>
      </c>
      <c r="Y1290" s="147" t="str">
        <f t="shared" si="309"/>
        <v/>
      </c>
      <c r="Z1290" s="26" t="s">
        <v>52</v>
      </c>
      <c r="AA1290" s="144" t="str">
        <f t="shared" si="310"/>
        <v/>
      </c>
      <c r="AB1290" s="140" t="s">
        <v>52</v>
      </c>
      <c r="AC1290" s="156" t="s">
        <v>189</v>
      </c>
      <c r="AD1290" s="147" t="s">
        <v>190</v>
      </c>
      <c r="AE1290" s="147" t="s">
        <v>191</v>
      </c>
      <c r="EX1290">
        <v>13412</v>
      </c>
      <c r="EY1290">
        <v>8055</v>
      </c>
    </row>
    <row r="1291" spans="1:168" ht="15" hidden="1" thickBot="1">
      <c r="A1291" s="18">
        <v>9</v>
      </c>
      <c r="B1291" s="18" t="s">
        <v>1257</v>
      </c>
      <c r="C1291" s="18" t="s">
        <v>1258</v>
      </c>
      <c r="D1291" s="175">
        <v>21467</v>
      </c>
      <c r="E1291" s="175" cm="1">
        <f t="array" ref="E1291">SUMPRODUCT(($AK$2:$GH$2&lt;='S(Week)'!$N$3)*(AK1291:GH1291)*1)</f>
        <v>21467</v>
      </c>
      <c r="F1291" s="175">
        <f>IFERROR(E1291*T1291,0)</f>
        <v>0</v>
      </c>
      <c r="G1291" s="18"/>
      <c r="H1291" s="19">
        <v>45931</v>
      </c>
      <c r="I1291" s="19">
        <v>45939</v>
      </c>
      <c r="J1291" s="18">
        <v>7</v>
      </c>
      <c r="L1291" s="46"/>
      <c r="M1291" s="47"/>
      <c r="N1291" s="46"/>
      <c r="O1291" s="47"/>
      <c r="P1291" s="52"/>
      <c r="Q1291" s="39" t="s">
        <v>51</v>
      </c>
      <c r="R1291" s="40">
        <v>100</v>
      </c>
      <c r="S1291" s="41" t="s">
        <v>51</v>
      </c>
      <c r="T1291" s="38">
        <f t="shared" si="326"/>
        <v>0</v>
      </c>
      <c r="V1291" s="136" t="str">
        <f t="shared" si="327"/>
        <v>Not started</v>
      </c>
      <c r="W1291" s="139"/>
      <c r="X1291" s="26" t="s">
        <v>52</v>
      </c>
      <c r="Y1291" s="147" t="str">
        <f t="shared" ref="Y1291:Y1354" si="328">IFERROR(IF(P1291-W1291=0, "", P1291-W1291), "")</f>
        <v/>
      </c>
      <c r="Z1291" s="26" t="s">
        <v>52</v>
      </c>
      <c r="AA1291" s="144" t="str">
        <f t="shared" ref="AA1291:AA1354" si="329">IFERROR(W1291+Y1291,"")</f>
        <v/>
      </c>
      <c r="AB1291" s="140" t="s">
        <v>52</v>
      </c>
      <c r="AC1291" s="156" t="s">
        <v>189</v>
      </c>
      <c r="AD1291" s="147" t="s">
        <v>190</v>
      </c>
      <c r="AE1291" s="147" t="s">
        <v>191</v>
      </c>
      <c r="EX1291">
        <v>13412</v>
      </c>
      <c r="EY1291">
        <v>8055</v>
      </c>
    </row>
    <row r="1292" spans="1:168" ht="15" hidden="1" thickBot="1">
      <c r="A1292" s="18">
        <v>9</v>
      </c>
      <c r="B1292" s="18" t="s">
        <v>1259</v>
      </c>
      <c r="C1292" s="18" t="s">
        <v>1260</v>
      </c>
      <c r="D1292" s="175">
        <v>21467</v>
      </c>
      <c r="E1292" s="175" cm="1">
        <f t="array" ref="E1292">SUMPRODUCT(($AK$2:$GH$2&lt;='S(Week)'!$N$3)*(AK1292:GH1292)*1)</f>
        <v>21467</v>
      </c>
      <c r="F1292" s="175">
        <f>IFERROR(E1292*T1292,0)</f>
        <v>0</v>
      </c>
      <c r="G1292" s="18"/>
      <c r="H1292" s="19">
        <v>45931</v>
      </c>
      <c r="I1292" s="19">
        <v>45939</v>
      </c>
      <c r="J1292" s="18">
        <v>7</v>
      </c>
      <c r="L1292" s="46"/>
      <c r="M1292" s="47"/>
      <c r="N1292" s="46"/>
      <c r="O1292" s="47"/>
      <c r="P1292" s="52"/>
      <c r="Q1292" s="39" t="s">
        <v>51</v>
      </c>
      <c r="R1292" s="40">
        <v>100</v>
      </c>
      <c r="S1292" s="41" t="s">
        <v>51</v>
      </c>
      <c r="T1292" s="38">
        <f t="shared" si="326"/>
        <v>0</v>
      </c>
      <c r="V1292" s="136" t="str">
        <f t="shared" si="327"/>
        <v>Not started</v>
      </c>
      <c r="W1292" s="139"/>
      <c r="X1292" s="26" t="s">
        <v>52</v>
      </c>
      <c r="Y1292" s="147" t="str">
        <f t="shared" si="328"/>
        <v/>
      </c>
      <c r="Z1292" s="26" t="s">
        <v>52</v>
      </c>
      <c r="AA1292" s="144" t="str">
        <f t="shared" si="329"/>
        <v/>
      </c>
      <c r="AB1292" s="140" t="s">
        <v>52</v>
      </c>
      <c r="AC1292" s="156" t="s">
        <v>189</v>
      </c>
      <c r="AD1292" s="147" t="s">
        <v>190</v>
      </c>
      <c r="AE1292" s="147" t="s">
        <v>191</v>
      </c>
      <c r="EX1292">
        <v>13412</v>
      </c>
      <c r="EY1292">
        <v>8055</v>
      </c>
    </row>
    <row r="1293" spans="1:168" hidden="1">
      <c r="A1293" s="12">
        <v>4</v>
      </c>
      <c r="B1293" s="12" t="s">
        <v>495</v>
      </c>
      <c r="C1293" s="13"/>
      <c r="D1293" s="173">
        <v>542390</v>
      </c>
      <c r="E1293" s="173"/>
      <c r="F1293" s="173"/>
      <c r="G1293" s="13"/>
      <c r="H1293" s="14">
        <v>45939</v>
      </c>
      <c r="I1293" s="14">
        <v>46030</v>
      </c>
      <c r="J1293" s="13">
        <v>78</v>
      </c>
      <c r="L1293" s="46"/>
      <c r="M1293" s="47"/>
      <c r="N1293" s="46"/>
      <c r="O1293" s="47"/>
      <c r="V1293" s="136"/>
      <c r="W1293" s="139"/>
      <c r="Y1293" s="147" t="str">
        <f t="shared" si="328"/>
        <v/>
      </c>
      <c r="AA1293" s="144" t="str">
        <f t="shared" si="329"/>
        <v/>
      </c>
      <c r="AB1293" s="140"/>
      <c r="AC1293" s="157"/>
      <c r="AD1293" s="158"/>
      <c r="AE1293" s="147"/>
      <c r="EY1293">
        <v>1362</v>
      </c>
      <c r="EZ1293">
        <v>9191</v>
      </c>
      <c r="FA1293">
        <v>29216</v>
      </c>
      <c r="FB1293">
        <v>79043</v>
      </c>
      <c r="FC1293">
        <v>82787</v>
      </c>
      <c r="FD1293">
        <v>57738</v>
      </c>
      <c r="FE1293">
        <v>42800</v>
      </c>
      <c r="FF1293">
        <v>46549</v>
      </c>
      <c r="FG1293">
        <v>36869</v>
      </c>
      <c r="FH1293">
        <v>18836</v>
      </c>
      <c r="FI1293">
        <v>37622</v>
      </c>
      <c r="FJ1293">
        <v>35365</v>
      </c>
      <c r="FK1293">
        <v>50677</v>
      </c>
      <c r="FL1293">
        <v>14334</v>
      </c>
    </row>
    <row r="1294" spans="1:168" hidden="1">
      <c r="A1294" s="15">
        <v>5</v>
      </c>
      <c r="B1294" s="15" t="s">
        <v>46</v>
      </c>
      <c r="C1294" s="16"/>
      <c r="D1294" s="174">
        <v>542390</v>
      </c>
      <c r="E1294" s="174"/>
      <c r="F1294" s="174"/>
      <c r="G1294" s="16"/>
      <c r="H1294" s="17">
        <v>45939</v>
      </c>
      <c r="I1294" s="17">
        <v>46030</v>
      </c>
      <c r="J1294" s="16">
        <v>78</v>
      </c>
      <c r="L1294" s="46"/>
      <c r="M1294" s="47"/>
      <c r="N1294" s="46"/>
      <c r="O1294" s="47"/>
      <c r="V1294" s="136"/>
      <c r="W1294" s="139"/>
      <c r="Y1294" s="147" t="str">
        <f t="shared" si="328"/>
        <v/>
      </c>
      <c r="AA1294" s="144" t="str">
        <f t="shared" si="329"/>
        <v/>
      </c>
      <c r="AB1294" s="140"/>
      <c r="AC1294" s="157"/>
      <c r="AD1294" s="158"/>
      <c r="AE1294" s="147"/>
      <c r="EY1294">
        <v>1362</v>
      </c>
      <c r="EZ1294">
        <v>9191</v>
      </c>
      <c r="FA1294">
        <v>29216</v>
      </c>
      <c r="FB1294">
        <v>79043</v>
      </c>
      <c r="FC1294">
        <v>82787</v>
      </c>
      <c r="FD1294">
        <v>57738</v>
      </c>
      <c r="FE1294">
        <v>42800</v>
      </c>
      <c r="FF1294">
        <v>46549</v>
      </c>
      <c r="FG1294">
        <v>36869</v>
      </c>
      <c r="FH1294">
        <v>18836</v>
      </c>
      <c r="FI1294">
        <v>37622</v>
      </c>
      <c r="FJ1294">
        <v>35365</v>
      </c>
      <c r="FK1294">
        <v>50677</v>
      </c>
      <c r="FL1294">
        <v>14334</v>
      </c>
    </row>
    <row r="1295" spans="1:168" ht="15" hidden="1" thickBot="1">
      <c r="A1295" s="20">
        <v>6</v>
      </c>
      <c r="B1295" s="20" t="s">
        <v>105</v>
      </c>
      <c r="C1295" s="21"/>
      <c r="D1295" s="176">
        <v>438672</v>
      </c>
      <c r="E1295" s="176"/>
      <c r="F1295" s="176"/>
      <c r="G1295" s="21"/>
      <c r="H1295" s="22">
        <v>45939</v>
      </c>
      <c r="I1295" s="22">
        <v>46030</v>
      </c>
      <c r="J1295" s="21">
        <v>78</v>
      </c>
      <c r="L1295" s="46"/>
      <c r="M1295" s="47"/>
      <c r="N1295" s="46"/>
      <c r="O1295" s="47"/>
      <c r="V1295" s="136"/>
      <c r="W1295" s="139"/>
      <c r="Y1295" s="147" t="str">
        <f t="shared" si="328"/>
        <v/>
      </c>
      <c r="AA1295" s="144" t="str">
        <f t="shared" si="329"/>
        <v/>
      </c>
      <c r="AB1295" s="140"/>
      <c r="AC1295" s="157"/>
      <c r="AD1295" s="158"/>
      <c r="AE1295" s="147"/>
      <c r="EY1295">
        <v>1362</v>
      </c>
      <c r="EZ1295">
        <v>9191</v>
      </c>
      <c r="FA1295">
        <v>17830</v>
      </c>
      <c r="FB1295">
        <v>27274</v>
      </c>
      <c r="FC1295">
        <v>51692</v>
      </c>
      <c r="FD1295">
        <v>48270</v>
      </c>
      <c r="FE1295">
        <v>42800</v>
      </c>
      <c r="FF1295">
        <v>46549</v>
      </c>
      <c r="FG1295">
        <v>36869</v>
      </c>
      <c r="FH1295">
        <v>18836</v>
      </c>
      <c r="FI1295">
        <v>37622</v>
      </c>
      <c r="FJ1295">
        <v>35365</v>
      </c>
      <c r="FK1295">
        <v>50677</v>
      </c>
      <c r="FL1295">
        <v>14334</v>
      </c>
    </row>
    <row r="1296" spans="1:168" ht="15" hidden="1" thickBot="1">
      <c r="A1296" s="18">
        <v>9</v>
      </c>
      <c r="B1296" s="18" t="s">
        <v>1261</v>
      </c>
      <c r="C1296" s="18" t="s">
        <v>1262</v>
      </c>
      <c r="D1296" s="175">
        <v>98001</v>
      </c>
      <c r="E1296" s="175" cm="1">
        <f t="array" ref="E1296">SUMPRODUCT(($AK$2:$GH$2&lt;='S(Week)'!$N$3)*(AK1296:GH1296)*1)</f>
        <v>98001</v>
      </c>
      <c r="F1296" s="175">
        <f t="shared" ref="F1296:F1301" si="330">IFERROR(E1296*T1296,0)</f>
        <v>0</v>
      </c>
      <c r="G1296" s="18"/>
      <c r="H1296" s="19">
        <v>45939</v>
      </c>
      <c r="I1296" s="19">
        <v>45978</v>
      </c>
      <c r="J1296" s="18">
        <v>33</v>
      </c>
      <c r="L1296" s="46"/>
      <c r="M1296" s="47"/>
      <c r="N1296" s="46"/>
      <c r="O1296" s="47"/>
      <c r="P1296" s="52"/>
      <c r="Q1296" s="39" t="s">
        <v>51</v>
      </c>
      <c r="R1296" s="40">
        <v>100</v>
      </c>
      <c r="S1296" s="41" t="s">
        <v>51</v>
      </c>
      <c r="T1296" s="38">
        <f t="shared" ref="T1296:T1301" si="331">IFERROR($P1296/$R1296,0)</f>
        <v>0</v>
      </c>
      <c r="V1296" s="136" t="str">
        <f t="shared" ref="V1296:V1301" si="332">IF(($M1296="A")*($O1296="A")&gt;0,"Completed",IF($M1296="A","In Progress","Not started"))</f>
        <v>Not started</v>
      </c>
      <c r="W1296" s="139"/>
      <c r="X1296" s="26" t="s">
        <v>52</v>
      </c>
      <c r="Y1296" s="147" t="str">
        <f t="shared" si="328"/>
        <v/>
      </c>
      <c r="Z1296" s="26" t="s">
        <v>52</v>
      </c>
      <c r="AA1296" s="144" t="str">
        <f t="shared" si="329"/>
        <v/>
      </c>
      <c r="AB1296" s="140" t="s">
        <v>52</v>
      </c>
      <c r="AC1296" s="156" t="s">
        <v>189</v>
      </c>
      <c r="AD1296" s="147" t="s">
        <v>190</v>
      </c>
      <c r="AE1296" s="147" t="s">
        <v>334</v>
      </c>
      <c r="EY1296">
        <v>1362</v>
      </c>
      <c r="EZ1296">
        <v>9191</v>
      </c>
      <c r="FA1296">
        <v>17830</v>
      </c>
      <c r="FB1296">
        <v>26327</v>
      </c>
      <c r="FC1296">
        <v>27300</v>
      </c>
      <c r="FD1296">
        <v>15385</v>
      </c>
      <c r="FE1296">
        <v>606</v>
      </c>
    </row>
    <row r="1297" spans="1:173" ht="15" hidden="1" thickBot="1">
      <c r="A1297" s="18">
        <v>9</v>
      </c>
      <c r="B1297" s="18" t="s">
        <v>1263</v>
      </c>
      <c r="C1297" s="18" t="s">
        <v>1264</v>
      </c>
      <c r="D1297" s="175">
        <v>97068</v>
      </c>
      <c r="E1297" s="175" cm="1">
        <f t="array" ref="E1297">SUMPRODUCT(($AK$2:$GH$2&lt;='S(Week)'!$N$3)*(AK1297:GH1297)*1)</f>
        <v>97067</v>
      </c>
      <c r="F1297" s="175">
        <f t="shared" si="330"/>
        <v>0</v>
      </c>
      <c r="G1297" s="18"/>
      <c r="H1297" s="19">
        <v>45962</v>
      </c>
      <c r="I1297" s="19">
        <v>46001</v>
      </c>
      <c r="J1297" s="18">
        <v>32</v>
      </c>
      <c r="L1297" s="46"/>
      <c r="M1297" s="47"/>
      <c r="N1297" s="46"/>
      <c r="O1297" s="47"/>
      <c r="P1297" s="52"/>
      <c r="Q1297" s="39" t="s">
        <v>51</v>
      </c>
      <c r="R1297" s="40">
        <v>100</v>
      </c>
      <c r="S1297" s="41" t="s">
        <v>51</v>
      </c>
      <c r="T1297" s="38">
        <f t="shared" si="331"/>
        <v>0</v>
      </c>
      <c r="V1297" s="136" t="str">
        <f t="shared" si="332"/>
        <v>Not started</v>
      </c>
      <c r="W1297" s="139"/>
      <c r="X1297" s="26" t="s">
        <v>52</v>
      </c>
      <c r="Y1297" s="147" t="str">
        <f t="shared" si="328"/>
        <v/>
      </c>
      <c r="Z1297" s="26" t="s">
        <v>52</v>
      </c>
      <c r="AA1297" s="144" t="str">
        <f t="shared" si="329"/>
        <v/>
      </c>
      <c r="AB1297" s="140" t="s">
        <v>52</v>
      </c>
      <c r="AC1297" s="156" t="s">
        <v>189</v>
      </c>
      <c r="AD1297" s="147" t="s">
        <v>190</v>
      </c>
      <c r="AE1297" s="147" t="s">
        <v>334</v>
      </c>
      <c r="FB1297">
        <v>158</v>
      </c>
      <c r="FC1297">
        <v>6347</v>
      </c>
      <c r="FD1297">
        <v>14841</v>
      </c>
      <c r="FE1297">
        <v>24150</v>
      </c>
      <c r="FF1297">
        <v>28505</v>
      </c>
      <c r="FG1297">
        <v>18825</v>
      </c>
      <c r="FH1297">
        <v>4241</v>
      </c>
    </row>
    <row r="1298" spans="1:173" ht="15" hidden="1" thickBot="1">
      <c r="A1298" s="18">
        <v>9</v>
      </c>
      <c r="B1298" s="18" t="s">
        <v>1265</v>
      </c>
      <c r="C1298" s="18" t="s">
        <v>1266</v>
      </c>
      <c r="D1298" s="175">
        <v>97068</v>
      </c>
      <c r="E1298" s="175" cm="1">
        <f t="array" ref="E1298">SUMPRODUCT(($AK$2:$GH$2&lt;='S(Week)'!$N$3)*(AK1298:GH1298)*1)</f>
        <v>97068</v>
      </c>
      <c r="F1298" s="175">
        <f t="shared" si="330"/>
        <v>0</v>
      </c>
      <c r="G1298" s="18"/>
      <c r="H1298" s="19">
        <v>45962</v>
      </c>
      <c r="I1298" s="19">
        <v>46001</v>
      </c>
      <c r="J1298" s="18">
        <v>32</v>
      </c>
      <c r="L1298" s="46"/>
      <c r="M1298" s="47"/>
      <c r="N1298" s="46"/>
      <c r="O1298" s="47"/>
      <c r="P1298" s="52"/>
      <c r="Q1298" s="39" t="s">
        <v>51</v>
      </c>
      <c r="R1298" s="40">
        <v>100</v>
      </c>
      <c r="S1298" s="41" t="s">
        <v>51</v>
      </c>
      <c r="T1298" s="38">
        <f t="shared" si="331"/>
        <v>0</v>
      </c>
      <c r="V1298" s="136" t="str">
        <f t="shared" si="332"/>
        <v>Not started</v>
      </c>
      <c r="W1298" s="139"/>
      <c r="X1298" s="26" t="s">
        <v>52</v>
      </c>
      <c r="Y1298" s="147" t="str">
        <f t="shared" si="328"/>
        <v/>
      </c>
      <c r="Z1298" s="26" t="s">
        <v>52</v>
      </c>
      <c r="AA1298" s="144" t="str">
        <f t="shared" si="329"/>
        <v/>
      </c>
      <c r="AB1298" s="140" t="s">
        <v>52</v>
      </c>
      <c r="AC1298" s="156" t="s">
        <v>189</v>
      </c>
      <c r="AD1298" s="147" t="s">
        <v>190</v>
      </c>
      <c r="AE1298" s="147" t="s">
        <v>334</v>
      </c>
      <c r="FB1298">
        <v>789</v>
      </c>
      <c r="FC1298">
        <v>18044</v>
      </c>
      <c r="FD1298">
        <v>18044</v>
      </c>
      <c r="FE1298">
        <v>18044</v>
      </c>
      <c r="FF1298">
        <v>18044</v>
      </c>
      <c r="FG1298">
        <v>18044</v>
      </c>
      <c r="FH1298">
        <v>6059</v>
      </c>
    </row>
    <row r="1299" spans="1:173" ht="15" hidden="1" thickBot="1">
      <c r="A1299" s="18">
        <v>9</v>
      </c>
      <c r="B1299" s="18" t="s">
        <v>1267</v>
      </c>
      <c r="C1299" s="18" t="s">
        <v>1268</v>
      </c>
      <c r="D1299" s="175">
        <v>35467</v>
      </c>
      <c r="E1299" s="175" cm="1">
        <f t="array" ref="E1299">SUMPRODUCT(($AK$2:$GH$2&lt;='S(Week)'!$N$3)*(AK1299:GH1299)*1)</f>
        <v>35467</v>
      </c>
      <c r="F1299" s="175">
        <f t="shared" si="330"/>
        <v>0</v>
      </c>
      <c r="G1299" s="18"/>
      <c r="H1299" s="19">
        <v>46001</v>
      </c>
      <c r="I1299" s="19">
        <v>46014</v>
      </c>
      <c r="J1299" s="18">
        <v>12</v>
      </c>
      <c r="L1299" s="46"/>
      <c r="M1299" s="47"/>
      <c r="N1299" s="46"/>
      <c r="O1299" s="47"/>
      <c r="P1299" s="52"/>
      <c r="Q1299" s="39" t="s">
        <v>51</v>
      </c>
      <c r="R1299" s="40">
        <v>100</v>
      </c>
      <c r="S1299" s="41" t="s">
        <v>51</v>
      </c>
      <c r="T1299" s="38">
        <f t="shared" si="331"/>
        <v>0</v>
      </c>
      <c r="V1299" s="136" t="str">
        <f t="shared" si="332"/>
        <v>Not started</v>
      </c>
      <c r="W1299" s="139"/>
      <c r="X1299" s="26" t="s">
        <v>52</v>
      </c>
      <c r="Y1299" s="147" t="str">
        <f t="shared" si="328"/>
        <v/>
      </c>
      <c r="Z1299" s="26" t="s">
        <v>52</v>
      </c>
      <c r="AA1299" s="144" t="str">
        <f t="shared" si="329"/>
        <v/>
      </c>
      <c r="AB1299" s="140" t="s">
        <v>52</v>
      </c>
      <c r="AC1299" s="156" t="s">
        <v>189</v>
      </c>
      <c r="AD1299" s="147" t="s">
        <v>190</v>
      </c>
      <c r="AE1299" s="147" t="s">
        <v>334</v>
      </c>
      <c r="FH1299">
        <v>6268</v>
      </c>
      <c r="FI1299">
        <v>24719</v>
      </c>
      <c r="FJ1299">
        <v>4480</v>
      </c>
    </row>
    <row r="1300" spans="1:173" ht="15" hidden="1" thickBot="1">
      <c r="A1300" s="18">
        <v>9</v>
      </c>
      <c r="B1300" s="18" t="s">
        <v>1269</v>
      </c>
      <c r="C1300" s="18" t="s">
        <v>1270</v>
      </c>
      <c r="D1300" s="175">
        <v>73734</v>
      </c>
      <c r="E1300" s="175" cm="1">
        <f t="array" ref="E1300">SUMPRODUCT(($AK$2:$GH$2&lt;='S(Week)'!$N$3)*(AK1300:GH1300)*1)</f>
        <v>73734</v>
      </c>
      <c r="F1300" s="175">
        <f t="shared" si="330"/>
        <v>0</v>
      </c>
      <c r="G1300" s="18"/>
      <c r="H1300" s="19">
        <v>46002</v>
      </c>
      <c r="I1300" s="19">
        <v>46030</v>
      </c>
      <c r="J1300" s="18">
        <v>25</v>
      </c>
      <c r="L1300" s="46"/>
      <c r="M1300" s="47"/>
      <c r="N1300" s="46"/>
      <c r="O1300" s="47"/>
      <c r="P1300" s="52"/>
      <c r="Q1300" s="39" t="s">
        <v>51</v>
      </c>
      <c r="R1300" s="40">
        <v>100</v>
      </c>
      <c r="S1300" s="41" t="s">
        <v>51</v>
      </c>
      <c r="T1300" s="38">
        <f t="shared" si="331"/>
        <v>0</v>
      </c>
      <c r="V1300" s="136" t="str">
        <f t="shared" si="332"/>
        <v>Not started</v>
      </c>
      <c r="W1300" s="139"/>
      <c r="X1300" s="26" t="s">
        <v>52</v>
      </c>
      <c r="Y1300" s="147" t="str">
        <f t="shared" si="328"/>
        <v/>
      </c>
      <c r="Z1300" s="26" t="s">
        <v>52</v>
      </c>
      <c r="AA1300" s="144" t="str">
        <f t="shared" si="329"/>
        <v/>
      </c>
      <c r="AB1300" s="140" t="s">
        <v>52</v>
      </c>
      <c r="AC1300" s="156" t="s">
        <v>189</v>
      </c>
      <c r="AD1300" s="147" t="s">
        <v>190</v>
      </c>
      <c r="AE1300" s="147" t="s">
        <v>334</v>
      </c>
      <c r="FH1300">
        <v>2268</v>
      </c>
      <c r="FI1300">
        <v>12903</v>
      </c>
      <c r="FJ1300">
        <v>24423</v>
      </c>
      <c r="FK1300">
        <v>25603</v>
      </c>
      <c r="FL1300">
        <v>8537</v>
      </c>
    </row>
    <row r="1301" spans="1:173" ht="15" hidden="1" thickBot="1">
      <c r="A1301" s="18">
        <v>9</v>
      </c>
      <c r="B1301" s="18" t="s">
        <v>1271</v>
      </c>
      <c r="C1301" s="18" t="s">
        <v>1272</v>
      </c>
      <c r="D1301" s="175">
        <v>37334</v>
      </c>
      <c r="E1301" s="175" cm="1">
        <f t="array" ref="E1301">SUMPRODUCT(($AK$2:$GH$2&lt;='S(Week)'!$N$3)*(AK1301:GH1301)*1)</f>
        <v>37334</v>
      </c>
      <c r="F1301" s="175">
        <f t="shared" si="330"/>
        <v>0</v>
      </c>
      <c r="G1301" s="18"/>
      <c r="H1301" s="19">
        <v>46014</v>
      </c>
      <c r="I1301" s="19">
        <v>46029</v>
      </c>
      <c r="J1301" s="18">
        <v>12</v>
      </c>
      <c r="L1301" s="46"/>
      <c r="M1301" s="47"/>
      <c r="N1301" s="46"/>
      <c r="O1301" s="47"/>
      <c r="P1301" s="52"/>
      <c r="Q1301" s="39" t="s">
        <v>51</v>
      </c>
      <c r="R1301" s="40">
        <v>100</v>
      </c>
      <c r="S1301" s="41" t="s">
        <v>51</v>
      </c>
      <c r="T1301" s="38">
        <f t="shared" si="331"/>
        <v>0</v>
      </c>
      <c r="V1301" s="136" t="str">
        <f t="shared" si="332"/>
        <v>Not started</v>
      </c>
      <c r="W1301" s="139"/>
      <c r="X1301" s="26" t="s">
        <v>52</v>
      </c>
      <c r="Y1301" s="147" t="str">
        <f t="shared" si="328"/>
        <v/>
      </c>
      <c r="Z1301" s="26" t="s">
        <v>52</v>
      </c>
      <c r="AA1301" s="144" t="str">
        <f t="shared" si="329"/>
        <v/>
      </c>
      <c r="AB1301" s="140" t="s">
        <v>52</v>
      </c>
      <c r="AC1301" s="156" t="s">
        <v>189</v>
      </c>
      <c r="AD1301" s="147" t="s">
        <v>190</v>
      </c>
      <c r="AE1301" s="147" t="s">
        <v>334</v>
      </c>
      <c r="FJ1301">
        <v>6463</v>
      </c>
      <c r="FK1301">
        <v>25074</v>
      </c>
      <c r="FL1301">
        <v>5797</v>
      </c>
    </row>
    <row r="1302" spans="1:173" hidden="1">
      <c r="A1302" s="20">
        <v>6</v>
      </c>
      <c r="B1302" s="20" t="s">
        <v>118</v>
      </c>
      <c r="C1302" s="21"/>
      <c r="D1302" s="176">
        <v>103718</v>
      </c>
      <c r="E1302" s="176"/>
      <c r="F1302" s="176"/>
      <c r="G1302" s="21"/>
      <c r="H1302" s="22">
        <v>45952</v>
      </c>
      <c r="I1302" s="22">
        <v>45976</v>
      </c>
      <c r="J1302" s="21">
        <v>22</v>
      </c>
      <c r="L1302" s="46"/>
      <c r="M1302" s="47"/>
      <c r="N1302" s="46"/>
      <c r="O1302" s="47"/>
      <c r="V1302" s="136"/>
      <c r="W1302" s="139"/>
      <c r="Y1302" s="147" t="str">
        <f t="shared" si="328"/>
        <v/>
      </c>
      <c r="AA1302" s="144" t="str">
        <f t="shared" si="329"/>
        <v/>
      </c>
      <c r="AB1302" s="140"/>
      <c r="AC1302" s="157"/>
      <c r="AD1302" s="158"/>
      <c r="AE1302" s="147"/>
      <c r="FA1302">
        <v>11386</v>
      </c>
      <c r="FB1302">
        <v>51769</v>
      </c>
      <c r="FC1302">
        <v>31096</v>
      </c>
      <c r="FD1302">
        <v>9468</v>
      </c>
    </row>
    <row r="1303" spans="1:173" hidden="1">
      <c r="A1303" s="18">
        <v>9</v>
      </c>
      <c r="B1303" s="18" t="s">
        <v>1273</v>
      </c>
      <c r="C1303" s="18" t="s">
        <v>1274</v>
      </c>
      <c r="D1303" s="175">
        <v>51859</v>
      </c>
      <c r="E1303" s="175" cm="1">
        <f t="array" ref="E1303">SUMPRODUCT(($AK$2:$GH$2&lt;='S(Week)'!$N$3)*(AK1303:GH1303)*1)</f>
        <v>51860</v>
      </c>
      <c r="F1303" s="175">
        <f>IFERROR(E1303*T1303,0)</f>
        <v>0</v>
      </c>
      <c r="G1303" s="18"/>
      <c r="H1303" s="19">
        <v>45952</v>
      </c>
      <c r="I1303" s="19">
        <v>45976</v>
      </c>
      <c r="J1303" s="18">
        <v>22</v>
      </c>
      <c r="L1303" s="46"/>
      <c r="M1303" s="47"/>
      <c r="N1303" s="46"/>
      <c r="O1303" s="47"/>
      <c r="V1303" s="136" t="str">
        <f t="shared" ref="V1303:V1304" si="333">IF(($M1303="A")*($O1303="A")&gt;0,"Completed",IF($M1303="A","In Progress","Not started"))</f>
        <v>Not started</v>
      </c>
      <c r="W1303" s="139"/>
      <c r="Y1303" s="147" t="str">
        <f t="shared" si="328"/>
        <v/>
      </c>
      <c r="AA1303" s="144" t="str">
        <f t="shared" si="329"/>
        <v/>
      </c>
      <c r="AB1303" s="140"/>
      <c r="AC1303" s="157"/>
      <c r="AD1303" s="158"/>
      <c r="AE1303" s="147"/>
      <c r="FA1303">
        <v>5693</v>
      </c>
      <c r="FB1303">
        <v>25885</v>
      </c>
      <c r="FC1303">
        <v>15548</v>
      </c>
      <c r="FD1303">
        <v>4734</v>
      </c>
    </row>
    <row r="1304" spans="1:173" hidden="1">
      <c r="A1304" s="18">
        <v>9</v>
      </c>
      <c r="B1304" s="18" t="s">
        <v>1275</v>
      </c>
      <c r="C1304" s="18" t="s">
        <v>1276</v>
      </c>
      <c r="D1304" s="175">
        <v>51859</v>
      </c>
      <c r="E1304" s="175" cm="1">
        <f t="array" ref="E1304">SUMPRODUCT(($AK$2:$GH$2&lt;='S(Week)'!$N$3)*(AK1304:GH1304)*1)</f>
        <v>51860</v>
      </c>
      <c r="F1304" s="175">
        <f>IFERROR(E1304*T1304,0)</f>
        <v>0</v>
      </c>
      <c r="G1304" s="18"/>
      <c r="H1304" s="19">
        <v>45952</v>
      </c>
      <c r="I1304" s="19">
        <v>45976</v>
      </c>
      <c r="J1304" s="18">
        <v>22</v>
      </c>
      <c r="L1304" s="46"/>
      <c r="M1304" s="47"/>
      <c r="N1304" s="46"/>
      <c r="O1304" s="47"/>
      <c r="V1304" s="136" t="str">
        <f t="shared" si="333"/>
        <v>Not started</v>
      </c>
      <c r="W1304" s="139"/>
      <c r="Y1304" s="147" t="str">
        <f t="shared" si="328"/>
        <v/>
      </c>
      <c r="AA1304" s="144" t="str">
        <f t="shared" si="329"/>
        <v/>
      </c>
      <c r="AB1304" s="140"/>
      <c r="AC1304" s="157"/>
      <c r="AD1304" s="158"/>
      <c r="AE1304" s="147"/>
      <c r="FA1304">
        <v>5693</v>
      </c>
      <c r="FB1304">
        <v>25885</v>
      </c>
      <c r="FC1304">
        <v>15548</v>
      </c>
      <c r="FD1304">
        <v>4734</v>
      </c>
    </row>
    <row r="1305" spans="1:173">
      <c r="A1305" s="12">
        <v>4</v>
      </c>
      <c r="B1305" s="12" t="s">
        <v>512</v>
      </c>
      <c r="C1305" s="13"/>
      <c r="D1305" s="173">
        <v>108623</v>
      </c>
      <c r="E1305" s="173"/>
      <c r="F1305" s="173"/>
      <c r="G1305" s="13"/>
      <c r="H1305" s="14">
        <v>45640</v>
      </c>
      <c r="I1305" s="14">
        <v>46063</v>
      </c>
      <c r="J1305" s="13">
        <v>363</v>
      </c>
      <c r="L1305" s="46"/>
      <c r="M1305" s="47"/>
      <c r="N1305" s="46"/>
      <c r="O1305" s="47"/>
      <c r="V1305" s="136"/>
      <c r="W1305" s="139"/>
      <c r="Y1305" s="147" t="str">
        <f t="shared" si="328"/>
        <v/>
      </c>
      <c r="AA1305" s="144" t="str">
        <f t="shared" si="329"/>
        <v/>
      </c>
      <c r="AB1305" s="140"/>
      <c r="AC1305" s="157"/>
      <c r="AD1305" s="158"/>
      <c r="AE1305" s="147"/>
      <c r="DH1305">
        <v>302</v>
      </c>
      <c r="DI1305">
        <v>8470</v>
      </c>
      <c r="DJ1305">
        <v>36313</v>
      </c>
      <c r="DK1305">
        <v>22097</v>
      </c>
      <c r="DL1305">
        <v>2241</v>
      </c>
      <c r="FO1305">
        <v>14938</v>
      </c>
      <c r="FP1305">
        <v>18212</v>
      </c>
      <c r="FQ1305">
        <v>6050</v>
      </c>
    </row>
    <row r="1306" spans="1:173">
      <c r="A1306" s="15">
        <v>5</v>
      </c>
      <c r="B1306" s="15" t="s">
        <v>46</v>
      </c>
      <c r="C1306" s="16"/>
      <c r="D1306" s="174">
        <v>108623</v>
      </c>
      <c r="E1306" s="174"/>
      <c r="F1306" s="174"/>
      <c r="G1306" s="16"/>
      <c r="H1306" s="17">
        <v>45640</v>
      </c>
      <c r="I1306" s="17">
        <v>46063</v>
      </c>
      <c r="J1306" s="16">
        <v>363</v>
      </c>
      <c r="L1306" s="46"/>
      <c r="M1306" s="47"/>
      <c r="N1306" s="46"/>
      <c r="O1306" s="47"/>
      <c r="V1306" s="136"/>
      <c r="W1306" s="139"/>
      <c r="Y1306" s="147" t="str">
        <f t="shared" si="328"/>
        <v/>
      </c>
      <c r="AA1306" s="144" t="str">
        <f t="shared" si="329"/>
        <v/>
      </c>
      <c r="AB1306" s="140"/>
      <c r="AC1306" s="157"/>
      <c r="AD1306" s="158"/>
      <c r="AE1306" s="147"/>
      <c r="DH1306">
        <v>302</v>
      </c>
      <c r="DI1306">
        <v>8470</v>
      </c>
      <c r="DJ1306">
        <v>36313</v>
      </c>
      <c r="DK1306">
        <v>22097</v>
      </c>
      <c r="DL1306">
        <v>2241</v>
      </c>
      <c r="FO1306">
        <v>14938</v>
      </c>
      <c r="FP1306">
        <v>18212</v>
      </c>
      <c r="FQ1306">
        <v>6050</v>
      </c>
    </row>
    <row r="1307" spans="1:173">
      <c r="A1307" s="20">
        <v>6</v>
      </c>
      <c r="B1307" s="20" t="s">
        <v>47</v>
      </c>
      <c r="C1307" s="21"/>
      <c r="D1307" s="176">
        <v>69423</v>
      </c>
      <c r="E1307" s="176"/>
      <c r="F1307" s="176"/>
      <c r="G1307" s="21"/>
      <c r="H1307" s="22">
        <v>45640</v>
      </c>
      <c r="I1307" s="22">
        <v>45667</v>
      </c>
      <c r="J1307" s="21">
        <v>23</v>
      </c>
      <c r="L1307" s="46"/>
      <c r="M1307" s="47"/>
      <c r="N1307" s="46"/>
      <c r="O1307" s="47"/>
      <c r="V1307" s="136"/>
      <c r="W1307" s="139"/>
      <c r="Y1307" s="147" t="str">
        <f t="shared" si="328"/>
        <v/>
      </c>
      <c r="AA1307" s="144" t="str">
        <f t="shared" si="329"/>
        <v/>
      </c>
      <c r="AB1307" s="140"/>
      <c r="AC1307" s="157"/>
      <c r="AD1307" s="158"/>
      <c r="AE1307" s="147"/>
      <c r="DH1307">
        <v>302</v>
      </c>
      <c r="DI1307">
        <v>8470</v>
      </c>
      <c r="DJ1307">
        <v>36313</v>
      </c>
      <c r="DK1307">
        <v>22097</v>
      </c>
      <c r="DL1307">
        <v>2241</v>
      </c>
    </row>
    <row r="1308" spans="1:173" ht="15" thickBot="1">
      <c r="A1308" s="18">
        <v>9</v>
      </c>
      <c r="B1308" s="18" t="s">
        <v>1277</v>
      </c>
      <c r="C1308" s="18" t="s">
        <v>514</v>
      </c>
      <c r="D1308" s="175">
        <v>69423</v>
      </c>
      <c r="E1308" s="175" cm="1">
        <f t="array" ref="E1308">SUMPRODUCT(($AK$2:$GH$2&lt;='S(Week)'!$N$3)*(AK1308:GH1308)*1)</f>
        <v>69423</v>
      </c>
      <c r="F1308" s="175">
        <f>IFERROR(E1308*T1308,0)</f>
        <v>0</v>
      </c>
      <c r="G1308" s="18"/>
      <c r="H1308" s="19">
        <v>45640</v>
      </c>
      <c r="I1308" s="19">
        <v>45667</v>
      </c>
      <c r="J1308" s="18">
        <v>23</v>
      </c>
      <c r="L1308" s="46"/>
      <c r="M1308" s="47"/>
      <c r="N1308" s="46"/>
      <c r="O1308" s="47"/>
      <c r="T1308" s="38">
        <f>(E1309*T1309)+(E1310*T1310)+(E1311*T1311)</f>
        <v>0</v>
      </c>
      <c r="V1308" s="136" t="str">
        <f>IF(($M1308="A")*($O1308="A")&gt;0,"Completed",IF($M1308="A","In Progress","Not started"))</f>
        <v>Not started</v>
      </c>
      <c r="W1308" s="139"/>
      <c r="Y1308" s="147" t="str">
        <f t="shared" si="328"/>
        <v/>
      </c>
      <c r="AA1308" s="144" t="str">
        <f t="shared" si="329"/>
        <v/>
      </c>
      <c r="AB1308" s="140"/>
      <c r="AC1308" s="157"/>
      <c r="AD1308" s="158"/>
      <c r="AE1308" s="147"/>
      <c r="DH1308">
        <v>302</v>
      </c>
      <c r="DI1308">
        <v>8470</v>
      </c>
      <c r="DJ1308">
        <v>36313</v>
      </c>
      <c r="DK1308">
        <v>22097</v>
      </c>
      <c r="DL1308">
        <v>2241</v>
      </c>
    </row>
    <row r="1309" spans="1:173" outlineLevel="6">
      <c r="A1309" s="18"/>
      <c r="B1309" s="18"/>
      <c r="C1309" s="25" t="s">
        <v>73</v>
      </c>
      <c r="D1309" s="175"/>
      <c r="E1309" s="175">
        <v>0.1</v>
      </c>
      <c r="F1309" s="175"/>
      <c r="G1309" s="19"/>
      <c r="H1309" s="19"/>
      <c r="I1309" s="18"/>
      <c r="L1309" s="46"/>
      <c r="M1309" s="47"/>
      <c r="N1309" s="46"/>
      <c r="O1309" s="47"/>
      <c r="P1309" s="53"/>
      <c r="Q1309" s="29" t="s">
        <v>82</v>
      </c>
      <c r="R1309" s="30"/>
      <c r="S1309" s="31" t="s">
        <v>82</v>
      </c>
      <c r="T1309" s="38">
        <f t="shared" ref="T1309:T1311" si="334">IFERROR($P1309/$R1309,0)</f>
        <v>0</v>
      </c>
      <c r="V1309" s="136"/>
      <c r="W1309" s="139"/>
      <c r="X1309" s="26" t="s">
        <v>81</v>
      </c>
      <c r="Y1309" s="147" t="str">
        <f t="shared" si="328"/>
        <v/>
      </c>
      <c r="Z1309" s="26" t="s">
        <v>81</v>
      </c>
      <c r="AA1309" s="144" t="str">
        <f t="shared" si="329"/>
        <v/>
      </c>
      <c r="AB1309" s="140" t="s">
        <v>81</v>
      </c>
      <c r="AC1309" s="159" t="s">
        <v>74</v>
      </c>
      <c r="AD1309" s="160" t="s">
        <v>75</v>
      </c>
      <c r="AE1309" s="160" t="s">
        <v>76</v>
      </c>
    </row>
    <row r="1310" spans="1:173" outlineLevel="6">
      <c r="A1310" s="18"/>
      <c r="B1310" s="18"/>
      <c r="C1310" s="25" t="s">
        <v>77</v>
      </c>
      <c r="D1310" s="175"/>
      <c r="E1310" s="175">
        <v>0.4</v>
      </c>
      <c r="F1310" s="175"/>
      <c r="G1310" s="19"/>
      <c r="H1310" s="19"/>
      <c r="I1310" s="18"/>
      <c r="L1310" s="46"/>
      <c r="M1310" s="47"/>
      <c r="N1310" s="46"/>
      <c r="O1310" s="47"/>
      <c r="P1310" s="54"/>
      <c r="Q1310" s="32" t="s">
        <v>78</v>
      </c>
      <c r="R1310" s="33"/>
      <c r="S1310" s="34" t="s">
        <v>78</v>
      </c>
      <c r="T1310" s="38">
        <f t="shared" si="334"/>
        <v>0</v>
      </c>
      <c r="V1310" s="136"/>
      <c r="W1310" s="139"/>
      <c r="X1310" s="26" t="s">
        <v>79</v>
      </c>
      <c r="Y1310" s="147" t="str">
        <f t="shared" si="328"/>
        <v/>
      </c>
      <c r="Z1310" s="26" t="s">
        <v>79</v>
      </c>
      <c r="AA1310" s="144" t="str">
        <f t="shared" si="329"/>
        <v/>
      </c>
      <c r="AB1310" s="140" t="s">
        <v>79</v>
      </c>
      <c r="AC1310" s="159" t="s">
        <v>74</v>
      </c>
      <c r="AD1310" s="160" t="s">
        <v>75</v>
      </c>
      <c r="AE1310" s="160" t="s">
        <v>76</v>
      </c>
    </row>
    <row r="1311" spans="1:173" ht="15" outlineLevel="6" thickBot="1">
      <c r="A1311" s="18"/>
      <c r="B1311" s="18"/>
      <c r="C1311" s="25" t="s">
        <v>80</v>
      </c>
      <c r="D1311" s="175"/>
      <c r="E1311" s="175">
        <v>0.5</v>
      </c>
      <c r="F1311" s="175"/>
      <c r="G1311" s="19"/>
      <c r="H1311" s="19"/>
      <c r="I1311" s="18"/>
      <c r="L1311" s="46"/>
      <c r="M1311" s="47"/>
      <c r="N1311" s="46"/>
      <c r="O1311" s="47"/>
      <c r="P1311" s="55"/>
      <c r="Q1311" s="35" t="s">
        <v>82</v>
      </c>
      <c r="R1311" s="36"/>
      <c r="S1311" s="37" t="s">
        <v>82</v>
      </c>
      <c r="T1311" s="38">
        <f t="shared" si="334"/>
        <v>0</v>
      </c>
      <c r="V1311" s="136"/>
      <c r="W1311" s="139"/>
      <c r="X1311" s="26" t="s">
        <v>81</v>
      </c>
      <c r="Y1311" s="147" t="str">
        <f t="shared" si="328"/>
        <v/>
      </c>
      <c r="Z1311" s="26" t="s">
        <v>81</v>
      </c>
      <c r="AA1311" s="144" t="str">
        <f t="shared" si="329"/>
        <v/>
      </c>
      <c r="AB1311" s="140" t="s">
        <v>81</v>
      </c>
      <c r="AC1311" s="159" t="s">
        <v>74</v>
      </c>
      <c r="AD1311" s="160" t="s">
        <v>75</v>
      </c>
      <c r="AE1311" s="160" t="s">
        <v>76</v>
      </c>
    </row>
    <row r="1312" spans="1:173" ht="15" hidden="1" thickBot="1">
      <c r="A1312" s="20">
        <v>6</v>
      </c>
      <c r="B1312" s="20" t="s">
        <v>105</v>
      </c>
      <c r="C1312" s="21"/>
      <c r="D1312" s="176">
        <v>39200</v>
      </c>
      <c r="E1312" s="176"/>
      <c r="F1312" s="176"/>
      <c r="G1312" s="21"/>
      <c r="H1312" s="22">
        <v>46049</v>
      </c>
      <c r="I1312" s="22">
        <v>46063</v>
      </c>
      <c r="J1312" s="21">
        <v>13</v>
      </c>
      <c r="L1312" s="46"/>
      <c r="M1312" s="47"/>
      <c r="N1312" s="46"/>
      <c r="O1312" s="47"/>
      <c r="V1312" s="136"/>
      <c r="W1312" s="139"/>
      <c r="Y1312" s="147" t="str">
        <f t="shared" si="328"/>
        <v/>
      </c>
      <c r="AA1312" s="144" t="str">
        <f t="shared" si="329"/>
        <v/>
      </c>
      <c r="AB1312" s="140"/>
      <c r="AC1312" s="157"/>
      <c r="AD1312" s="158"/>
      <c r="AE1312" s="147"/>
      <c r="FO1312">
        <v>14938</v>
      </c>
      <c r="FP1312">
        <v>18212</v>
      </c>
      <c r="FQ1312">
        <v>6050</v>
      </c>
    </row>
    <row r="1313" spans="1:173" ht="15" hidden="1" thickBot="1">
      <c r="A1313" s="18">
        <v>9</v>
      </c>
      <c r="B1313" s="18" t="s">
        <v>1278</v>
      </c>
      <c r="C1313" s="18" t="s">
        <v>516</v>
      </c>
      <c r="D1313" s="175">
        <v>27067</v>
      </c>
      <c r="E1313" s="175" cm="1">
        <f t="array" ref="E1313">SUMPRODUCT(($AK$2:$GH$2&lt;='S(Week)'!$N$3)*(AK1313:GH1313)*1)</f>
        <v>27067</v>
      </c>
      <c r="F1313" s="175">
        <f>IFERROR(E1313*T1313,0)</f>
        <v>0</v>
      </c>
      <c r="G1313" s="18"/>
      <c r="H1313" s="19">
        <v>46049</v>
      </c>
      <c r="I1313" s="19">
        <v>46059</v>
      </c>
      <c r="J1313" s="18">
        <v>9</v>
      </c>
      <c r="L1313" s="46"/>
      <c r="M1313" s="47"/>
      <c r="N1313" s="46"/>
      <c r="O1313" s="47"/>
      <c r="P1313" s="52"/>
      <c r="Q1313" s="39" t="s">
        <v>51</v>
      </c>
      <c r="R1313" s="40">
        <v>100</v>
      </c>
      <c r="S1313" s="41" t="s">
        <v>51</v>
      </c>
      <c r="T1313" s="38">
        <f t="shared" ref="T1313:T1314" si="335">IFERROR($P1313/$R1313,0)</f>
        <v>0</v>
      </c>
      <c r="V1313" s="136" t="str">
        <f t="shared" ref="V1313:V1314" si="336">IF(($M1313="A")*($O1313="A")&gt;0,"Completed",IF($M1313="A","In Progress","Not started"))</f>
        <v>Not started</v>
      </c>
      <c r="W1313" s="139"/>
      <c r="X1313" s="26" t="s">
        <v>52</v>
      </c>
      <c r="Y1313" s="147" t="str">
        <f t="shared" si="328"/>
        <v/>
      </c>
      <c r="Z1313" s="26" t="s">
        <v>52</v>
      </c>
      <c r="AA1313" s="144" t="str">
        <f t="shared" si="329"/>
        <v/>
      </c>
      <c r="AB1313" s="140" t="s">
        <v>52</v>
      </c>
      <c r="AC1313" s="156" t="s">
        <v>189</v>
      </c>
      <c r="AD1313" s="147" t="s">
        <v>190</v>
      </c>
      <c r="AE1313" s="147" t="s">
        <v>191</v>
      </c>
      <c r="FO1313">
        <v>14938</v>
      </c>
      <c r="FP1313">
        <v>12129</v>
      </c>
    </row>
    <row r="1314" spans="1:173" ht="15" hidden="1" thickBot="1">
      <c r="A1314" s="18">
        <v>9</v>
      </c>
      <c r="B1314" s="18" t="s">
        <v>1279</v>
      </c>
      <c r="C1314" s="18" t="s">
        <v>518</v>
      </c>
      <c r="D1314" s="175">
        <v>12133</v>
      </c>
      <c r="E1314" s="175" cm="1">
        <f t="array" ref="E1314">SUMPRODUCT(($AK$2:$GH$2&lt;='S(Week)'!$N$3)*(AK1314:GH1314)*1)</f>
        <v>12133</v>
      </c>
      <c r="F1314" s="175">
        <f>IFERROR(E1314*T1314,0)</f>
        <v>0</v>
      </c>
      <c r="G1314" s="18"/>
      <c r="H1314" s="19">
        <v>46059</v>
      </c>
      <c r="I1314" s="19">
        <v>46063</v>
      </c>
      <c r="J1314" s="18">
        <v>4</v>
      </c>
      <c r="L1314" s="46"/>
      <c r="M1314" s="47"/>
      <c r="N1314" s="46"/>
      <c r="O1314" s="47"/>
      <c r="P1314" s="52"/>
      <c r="Q1314" s="39" t="s">
        <v>51</v>
      </c>
      <c r="R1314" s="40">
        <v>100</v>
      </c>
      <c r="S1314" s="41" t="s">
        <v>51</v>
      </c>
      <c r="T1314" s="38">
        <f t="shared" si="335"/>
        <v>0</v>
      </c>
      <c r="V1314" s="136" t="str">
        <f t="shared" si="336"/>
        <v>Not started</v>
      </c>
      <c r="W1314" s="139"/>
      <c r="X1314" s="26" t="s">
        <v>52</v>
      </c>
      <c r="Y1314" s="147" t="str">
        <f t="shared" si="328"/>
        <v/>
      </c>
      <c r="Z1314" s="26" t="s">
        <v>52</v>
      </c>
      <c r="AA1314" s="144" t="str">
        <f t="shared" si="329"/>
        <v/>
      </c>
      <c r="AB1314" s="140" t="s">
        <v>52</v>
      </c>
      <c r="AC1314" s="156" t="s">
        <v>189</v>
      </c>
      <c r="AD1314" s="147" t="s">
        <v>190</v>
      </c>
      <c r="AE1314" s="147" t="s">
        <v>191</v>
      </c>
      <c r="FP1314">
        <v>6083</v>
      </c>
      <c r="FQ1314">
        <v>6050</v>
      </c>
    </row>
    <row r="1315" spans="1:173">
      <c r="A1315" s="9">
        <v>3</v>
      </c>
      <c r="B1315" s="9" t="s">
        <v>519</v>
      </c>
      <c r="C1315" s="10"/>
      <c r="D1315" s="172">
        <v>1171476</v>
      </c>
      <c r="E1315" s="172"/>
      <c r="F1315" s="172"/>
      <c r="G1315" s="10"/>
      <c r="H1315" s="11">
        <v>45573</v>
      </c>
      <c r="I1315" s="11">
        <v>46051</v>
      </c>
      <c r="J1315" s="10">
        <v>411</v>
      </c>
      <c r="L1315" s="46"/>
      <c r="M1315" s="47"/>
      <c r="N1315" s="46"/>
      <c r="O1315" s="47"/>
      <c r="V1315" s="136"/>
      <c r="W1315" s="139"/>
      <c r="Y1315" s="147" t="str">
        <f t="shared" si="328"/>
        <v/>
      </c>
      <c r="AA1315" s="144" t="str">
        <f t="shared" si="329"/>
        <v/>
      </c>
      <c r="AB1315" s="140"/>
      <c r="AC1315" s="157"/>
      <c r="AD1315" s="158"/>
      <c r="AE1315" s="147"/>
      <c r="CY1315">
        <v>31960</v>
      </c>
      <c r="CZ1315">
        <v>24409</v>
      </c>
      <c r="DA1315">
        <v>66757</v>
      </c>
      <c r="DB1315">
        <v>74746</v>
      </c>
      <c r="DC1315">
        <v>15991</v>
      </c>
      <c r="DD1315">
        <v>6</v>
      </c>
      <c r="DJ1315">
        <v>7781</v>
      </c>
      <c r="DK1315">
        <v>26230</v>
      </c>
      <c r="DL1315">
        <v>43245</v>
      </c>
      <c r="DM1315">
        <v>64518</v>
      </c>
      <c r="DN1315">
        <v>64147</v>
      </c>
      <c r="DO1315">
        <v>42736</v>
      </c>
      <c r="DP1315">
        <v>26089</v>
      </c>
      <c r="DQ1315">
        <v>7270</v>
      </c>
      <c r="DS1315">
        <v>15289</v>
      </c>
      <c r="DT1315">
        <v>4022</v>
      </c>
      <c r="DX1315">
        <v>16097</v>
      </c>
      <c r="DY1315">
        <v>3214</v>
      </c>
      <c r="EK1315">
        <v>278</v>
      </c>
      <c r="EL1315">
        <v>3349</v>
      </c>
      <c r="EM1315">
        <v>3562</v>
      </c>
      <c r="EN1315">
        <v>1646</v>
      </c>
      <c r="EO1315">
        <v>2289</v>
      </c>
      <c r="EP1315">
        <v>17048</v>
      </c>
      <c r="EQ1315">
        <v>40789</v>
      </c>
      <c r="ER1315">
        <v>48605</v>
      </c>
      <c r="ES1315">
        <v>18793</v>
      </c>
      <c r="ET1315">
        <v>8616</v>
      </c>
      <c r="EU1315">
        <v>41273</v>
      </c>
      <c r="EV1315">
        <v>10099</v>
      </c>
      <c r="EW1315">
        <v>12881</v>
      </c>
      <c r="EX1315">
        <v>19118</v>
      </c>
      <c r="EY1315">
        <v>13824</v>
      </c>
      <c r="EZ1315">
        <v>11903</v>
      </c>
      <c r="FA1315">
        <v>10729</v>
      </c>
      <c r="FB1315">
        <v>51701</v>
      </c>
      <c r="FC1315">
        <v>278999</v>
      </c>
      <c r="FD1315">
        <v>3583</v>
      </c>
      <c r="FE1315">
        <v>2486</v>
      </c>
      <c r="FF1315">
        <v>1397</v>
      </c>
      <c r="FG1315">
        <v>1336</v>
      </c>
      <c r="FH1315">
        <v>3319</v>
      </c>
      <c r="FI1315">
        <v>7303</v>
      </c>
      <c r="FJ1315">
        <v>7803</v>
      </c>
      <c r="FK1315">
        <v>5536</v>
      </c>
      <c r="FL1315">
        <v>4042</v>
      </c>
      <c r="FM1315">
        <v>2747</v>
      </c>
      <c r="FN1315">
        <v>1341</v>
      </c>
      <c r="FO1315">
        <v>571</v>
      </c>
    </row>
    <row r="1316" spans="1:173">
      <c r="A1316" s="12">
        <v>4</v>
      </c>
      <c r="B1316" s="12" t="s">
        <v>520</v>
      </c>
      <c r="C1316" s="13"/>
      <c r="D1316" s="173">
        <v>462751</v>
      </c>
      <c r="E1316" s="173"/>
      <c r="F1316" s="173"/>
      <c r="G1316" s="13"/>
      <c r="H1316" s="14">
        <v>45573</v>
      </c>
      <c r="I1316" s="14">
        <v>46051</v>
      </c>
      <c r="J1316" s="13">
        <v>411</v>
      </c>
      <c r="L1316" s="46"/>
      <c r="M1316" s="47"/>
      <c r="N1316" s="46"/>
      <c r="O1316" s="47"/>
      <c r="V1316" s="136"/>
      <c r="W1316" s="139"/>
      <c r="Y1316" s="147" t="str">
        <f t="shared" si="328"/>
        <v/>
      </c>
      <c r="AA1316" s="144" t="str">
        <f t="shared" si="329"/>
        <v/>
      </c>
      <c r="AB1316" s="140"/>
      <c r="AC1316" s="157"/>
      <c r="AD1316" s="158"/>
      <c r="AE1316" s="147"/>
      <c r="CY1316">
        <v>31960</v>
      </c>
      <c r="CZ1316">
        <v>24409</v>
      </c>
      <c r="DA1316">
        <v>66757</v>
      </c>
      <c r="DB1316">
        <v>74746</v>
      </c>
      <c r="DC1316">
        <v>15991</v>
      </c>
      <c r="DD1316">
        <v>6</v>
      </c>
      <c r="DS1316">
        <v>15289</v>
      </c>
      <c r="DT1316">
        <v>4022</v>
      </c>
      <c r="EO1316">
        <v>1995</v>
      </c>
      <c r="EP1316">
        <v>17048</v>
      </c>
      <c r="EQ1316">
        <v>40789</v>
      </c>
      <c r="ER1316">
        <v>48605</v>
      </c>
      <c r="ES1316">
        <v>18793</v>
      </c>
      <c r="ET1316">
        <v>7875</v>
      </c>
      <c r="EU1316">
        <v>37785</v>
      </c>
      <c r="EV1316">
        <v>5393</v>
      </c>
      <c r="EW1316">
        <v>1983</v>
      </c>
      <c r="EX1316">
        <v>2904</v>
      </c>
      <c r="EY1316">
        <v>1670</v>
      </c>
      <c r="EZ1316">
        <v>732</v>
      </c>
      <c r="FA1316">
        <v>720</v>
      </c>
      <c r="FC1316">
        <v>1815</v>
      </c>
      <c r="FD1316">
        <v>3583</v>
      </c>
      <c r="FE1316">
        <v>2486</v>
      </c>
      <c r="FF1316">
        <v>1397</v>
      </c>
      <c r="FG1316">
        <v>1336</v>
      </c>
      <c r="FH1316">
        <v>3319</v>
      </c>
      <c r="FI1316">
        <v>7303</v>
      </c>
      <c r="FJ1316">
        <v>7803</v>
      </c>
      <c r="FK1316">
        <v>5536</v>
      </c>
      <c r="FL1316">
        <v>4042</v>
      </c>
      <c r="FM1316">
        <v>2747</v>
      </c>
      <c r="FN1316">
        <v>1341</v>
      </c>
      <c r="FO1316">
        <v>571</v>
      </c>
    </row>
    <row r="1317" spans="1:173">
      <c r="A1317" s="15">
        <v>5</v>
      </c>
      <c r="B1317" s="15" t="s">
        <v>521</v>
      </c>
      <c r="C1317" s="16"/>
      <c r="D1317" s="174">
        <v>174581</v>
      </c>
      <c r="E1317" s="174"/>
      <c r="F1317" s="174"/>
      <c r="G1317" s="16"/>
      <c r="H1317" s="17">
        <v>45871</v>
      </c>
      <c r="I1317" s="17">
        <v>46051</v>
      </c>
      <c r="J1317" s="16">
        <v>155</v>
      </c>
      <c r="L1317" s="46"/>
      <c r="M1317" s="47"/>
      <c r="N1317" s="46"/>
      <c r="O1317" s="47"/>
      <c r="V1317" s="136"/>
      <c r="W1317" s="139"/>
      <c r="Y1317" s="147" t="str">
        <f t="shared" si="328"/>
        <v/>
      </c>
      <c r="AA1317" s="144" t="str">
        <f t="shared" si="329"/>
        <v/>
      </c>
      <c r="AB1317" s="140"/>
      <c r="AC1317" s="157"/>
      <c r="AD1317" s="158"/>
      <c r="AE1317" s="147"/>
      <c r="EO1317">
        <v>348</v>
      </c>
      <c r="EP1317">
        <v>7438</v>
      </c>
      <c r="EQ1317">
        <v>32881</v>
      </c>
      <c r="ER1317">
        <v>41983</v>
      </c>
      <c r="ES1317">
        <v>13754</v>
      </c>
      <c r="ET1317">
        <v>4275</v>
      </c>
      <c r="EU1317">
        <v>35807</v>
      </c>
      <c r="EV1317">
        <v>4522</v>
      </c>
      <c r="FG1317">
        <v>911</v>
      </c>
      <c r="FH1317">
        <v>3319</v>
      </c>
      <c r="FI1317">
        <v>7303</v>
      </c>
      <c r="FJ1317">
        <v>7803</v>
      </c>
      <c r="FK1317">
        <v>5536</v>
      </c>
      <c r="FL1317">
        <v>4042</v>
      </c>
      <c r="FM1317">
        <v>2747</v>
      </c>
      <c r="FN1317">
        <v>1341</v>
      </c>
      <c r="FO1317">
        <v>571</v>
      </c>
    </row>
    <row r="1318" spans="1:173">
      <c r="A1318" s="20">
        <v>6</v>
      </c>
      <c r="B1318" s="20" t="s">
        <v>46</v>
      </c>
      <c r="C1318" s="21"/>
      <c r="D1318" s="176">
        <v>174581</v>
      </c>
      <c r="E1318" s="176"/>
      <c r="F1318" s="176"/>
      <c r="G1318" s="21"/>
      <c r="H1318" s="22">
        <v>45871</v>
      </c>
      <c r="I1318" s="22">
        <v>46051</v>
      </c>
      <c r="J1318" s="21">
        <v>155</v>
      </c>
      <c r="L1318" s="46"/>
      <c r="M1318" s="47"/>
      <c r="N1318" s="46"/>
      <c r="O1318" s="47"/>
      <c r="V1318" s="136"/>
      <c r="W1318" s="139"/>
      <c r="Y1318" s="147" t="str">
        <f t="shared" si="328"/>
        <v/>
      </c>
      <c r="AA1318" s="144" t="str">
        <f t="shared" si="329"/>
        <v/>
      </c>
      <c r="AB1318" s="140"/>
      <c r="AC1318" s="157"/>
      <c r="AD1318" s="158"/>
      <c r="AE1318" s="147"/>
      <c r="EO1318">
        <v>348</v>
      </c>
      <c r="EP1318">
        <v>7438</v>
      </c>
      <c r="EQ1318">
        <v>32881</v>
      </c>
      <c r="ER1318">
        <v>41983</v>
      </c>
      <c r="ES1318">
        <v>13754</v>
      </c>
      <c r="ET1318">
        <v>4275</v>
      </c>
      <c r="EU1318">
        <v>35807</v>
      </c>
      <c r="EV1318">
        <v>4522</v>
      </c>
      <c r="FG1318">
        <v>911</v>
      </c>
      <c r="FH1318">
        <v>3319</v>
      </c>
      <c r="FI1318">
        <v>7303</v>
      </c>
      <c r="FJ1318">
        <v>7803</v>
      </c>
      <c r="FK1318">
        <v>5536</v>
      </c>
      <c r="FL1318">
        <v>4042</v>
      </c>
      <c r="FM1318">
        <v>2747</v>
      </c>
      <c r="FN1318">
        <v>1341</v>
      </c>
      <c r="FO1318">
        <v>571</v>
      </c>
    </row>
    <row r="1319" spans="1:173">
      <c r="B1319" t="s">
        <v>47</v>
      </c>
      <c r="C1319" s="18"/>
      <c r="D1319" s="175">
        <v>141008</v>
      </c>
      <c r="E1319" s="175"/>
      <c r="F1319" s="175"/>
      <c r="G1319" s="18"/>
      <c r="H1319" s="19">
        <v>45871</v>
      </c>
      <c r="I1319" s="19">
        <v>45918</v>
      </c>
      <c r="J1319" s="18">
        <v>40</v>
      </c>
      <c r="L1319" s="46"/>
      <c r="M1319" s="47"/>
      <c r="N1319" s="46"/>
      <c r="O1319" s="47"/>
      <c r="V1319" s="136"/>
      <c r="W1319" s="139"/>
      <c r="Y1319" s="147" t="str">
        <f t="shared" si="328"/>
        <v/>
      </c>
      <c r="AA1319" s="144" t="str">
        <f t="shared" si="329"/>
        <v/>
      </c>
      <c r="AB1319" s="140"/>
      <c r="AC1319" s="157"/>
      <c r="AD1319" s="158"/>
      <c r="AE1319" s="147"/>
      <c r="EO1319">
        <v>348</v>
      </c>
      <c r="EP1319">
        <v>7438</v>
      </c>
      <c r="EQ1319">
        <v>32881</v>
      </c>
      <c r="ER1319">
        <v>41983</v>
      </c>
      <c r="ES1319">
        <v>13754</v>
      </c>
      <c r="ET1319">
        <v>4275</v>
      </c>
      <c r="EU1319">
        <v>35807</v>
      </c>
      <c r="EV1319">
        <v>4522</v>
      </c>
    </row>
    <row r="1320" spans="1:173" ht="15" thickBot="1">
      <c r="A1320" s="18">
        <v>9</v>
      </c>
      <c r="B1320" s="18" t="s">
        <v>1280</v>
      </c>
      <c r="C1320" s="18" t="s">
        <v>523</v>
      </c>
      <c r="D1320" s="175">
        <v>97621</v>
      </c>
      <c r="E1320" s="175" cm="1">
        <f t="array" ref="E1320">SUMPRODUCT(($AK$2:$GH$2&lt;='S(Week)'!$N$3)*(AK1320:GH1320)*1)</f>
        <v>97621</v>
      </c>
      <c r="F1320" s="175">
        <f>IFERROR(E1320*T1320,0)</f>
        <v>0</v>
      </c>
      <c r="G1320" s="18"/>
      <c r="H1320" s="19">
        <v>45871</v>
      </c>
      <c r="I1320" s="19">
        <v>45904</v>
      </c>
      <c r="J1320" s="18">
        <v>28</v>
      </c>
      <c r="L1320" s="46"/>
      <c r="M1320" s="47"/>
      <c r="N1320" s="46"/>
      <c r="O1320" s="47"/>
      <c r="T1320" s="38">
        <f>(E1321*T1321)+(E1322*T1322)+(E1323*T1323)</f>
        <v>0</v>
      </c>
      <c r="V1320" s="136" t="str">
        <f>IF(($M1320="A")*($O1320="A")&gt;0,"Completed",IF($M1320="A","In Progress","Not started"))</f>
        <v>Not started</v>
      </c>
      <c r="W1320" s="139"/>
      <c r="Y1320" s="147" t="str">
        <f t="shared" si="328"/>
        <v/>
      </c>
      <c r="AA1320" s="144" t="str">
        <f t="shared" si="329"/>
        <v/>
      </c>
      <c r="AB1320" s="140"/>
      <c r="AC1320" s="157"/>
      <c r="AD1320" s="158"/>
      <c r="AE1320" s="147"/>
      <c r="EO1320">
        <v>348</v>
      </c>
      <c r="EP1320">
        <v>7438</v>
      </c>
      <c r="EQ1320">
        <v>32881</v>
      </c>
      <c r="ER1320">
        <v>41983</v>
      </c>
      <c r="ES1320">
        <v>13754</v>
      </c>
      <c r="ET1320">
        <v>1217</v>
      </c>
    </row>
    <row r="1321" spans="1:173" outlineLevel="6">
      <c r="A1321" s="18"/>
      <c r="B1321" s="18"/>
      <c r="C1321" s="25" t="s">
        <v>73</v>
      </c>
      <c r="D1321" s="175"/>
      <c r="E1321" s="175">
        <v>0.1</v>
      </c>
      <c r="F1321" s="175"/>
      <c r="G1321" s="19"/>
      <c r="H1321" s="19"/>
      <c r="I1321" s="18"/>
      <c r="L1321" s="46"/>
      <c r="M1321" s="47"/>
      <c r="N1321" s="46"/>
      <c r="O1321" s="47"/>
      <c r="P1321" s="53"/>
      <c r="Q1321" s="29" t="s">
        <v>82</v>
      </c>
      <c r="R1321" s="30"/>
      <c r="S1321" s="31" t="s">
        <v>82</v>
      </c>
      <c r="T1321" s="38">
        <f t="shared" ref="T1321:T1329" si="337">IFERROR($P1321/$R1321,0)</f>
        <v>0</v>
      </c>
      <c r="V1321" s="136"/>
      <c r="W1321" s="139"/>
      <c r="X1321" s="26" t="s">
        <v>81</v>
      </c>
      <c r="Y1321" s="147" t="str">
        <f t="shared" si="328"/>
        <v/>
      </c>
      <c r="Z1321" s="26" t="s">
        <v>81</v>
      </c>
      <c r="AA1321" s="144" t="str">
        <f t="shared" si="329"/>
        <v/>
      </c>
      <c r="AB1321" s="140" t="s">
        <v>81</v>
      </c>
      <c r="AC1321" s="159" t="s">
        <v>74</v>
      </c>
      <c r="AD1321" s="160" t="s">
        <v>75</v>
      </c>
      <c r="AE1321" s="160" t="s">
        <v>76</v>
      </c>
    </row>
    <row r="1322" spans="1:173" outlineLevel="6">
      <c r="A1322" s="18"/>
      <c r="B1322" s="18"/>
      <c r="C1322" s="25" t="s">
        <v>77</v>
      </c>
      <c r="D1322" s="175"/>
      <c r="E1322" s="175">
        <v>0.4</v>
      </c>
      <c r="F1322" s="175"/>
      <c r="G1322" s="19"/>
      <c r="H1322" s="19"/>
      <c r="I1322" s="18"/>
      <c r="L1322" s="46"/>
      <c r="M1322" s="47"/>
      <c r="N1322" s="46"/>
      <c r="O1322" s="47"/>
      <c r="P1322" s="54"/>
      <c r="Q1322" s="32" t="s">
        <v>78</v>
      </c>
      <c r="R1322" s="33"/>
      <c r="S1322" s="34" t="s">
        <v>78</v>
      </c>
      <c r="T1322" s="38">
        <f t="shared" si="337"/>
        <v>0</v>
      </c>
      <c r="V1322" s="136"/>
      <c r="W1322" s="139"/>
      <c r="X1322" s="26" t="s">
        <v>79</v>
      </c>
      <c r="Y1322" s="147" t="str">
        <f t="shared" si="328"/>
        <v/>
      </c>
      <c r="Z1322" s="26" t="s">
        <v>79</v>
      </c>
      <c r="AA1322" s="144" t="str">
        <f t="shared" si="329"/>
        <v/>
      </c>
      <c r="AB1322" s="140" t="s">
        <v>79</v>
      </c>
      <c r="AC1322" s="159" t="s">
        <v>74</v>
      </c>
      <c r="AD1322" s="160" t="s">
        <v>75</v>
      </c>
      <c r="AE1322" s="160" t="s">
        <v>76</v>
      </c>
    </row>
    <row r="1323" spans="1:173" outlineLevel="6">
      <c r="A1323" s="18"/>
      <c r="B1323" s="18"/>
      <c r="C1323" s="25" t="s">
        <v>80</v>
      </c>
      <c r="D1323" s="175"/>
      <c r="E1323" s="175">
        <v>0.5</v>
      </c>
      <c r="F1323" s="175"/>
      <c r="G1323" s="19"/>
      <c r="H1323" s="19"/>
      <c r="I1323" s="18"/>
      <c r="L1323" s="46"/>
      <c r="M1323" s="47"/>
      <c r="N1323" s="46"/>
      <c r="O1323" s="47"/>
      <c r="P1323" s="55"/>
      <c r="Q1323" s="35" t="s">
        <v>82</v>
      </c>
      <c r="R1323" s="36"/>
      <c r="S1323" s="37" t="s">
        <v>82</v>
      </c>
      <c r="T1323" s="38">
        <f t="shared" si="337"/>
        <v>0</v>
      </c>
      <c r="V1323" s="136"/>
      <c r="W1323" s="139"/>
      <c r="X1323" s="26" t="s">
        <v>81</v>
      </c>
      <c r="Y1323" s="147" t="str">
        <f t="shared" si="328"/>
        <v/>
      </c>
      <c r="Z1323" s="26" t="s">
        <v>81</v>
      </c>
      <c r="AA1323" s="144" t="str">
        <f t="shared" si="329"/>
        <v/>
      </c>
      <c r="AB1323" s="140" t="s">
        <v>81</v>
      </c>
      <c r="AC1323" s="159" t="s">
        <v>74</v>
      </c>
      <c r="AD1323" s="160" t="s">
        <v>75</v>
      </c>
      <c r="AE1323" s="160" t="s">
        <v>76</v>
      </c>
    </row>
    <row r="1324" spans="1:173" ht="15" thickBot="1">
      <c r="A1324" s="18">
        <v>9</v>
      </c>
      <c r="B1324" s="18" t="s">
        <v>1281</v>
      </c>
      <c r="C1324" s="18" t="s">
        <v>525</v>
      </c>
      <c r="D1324" s="175">
        <v>43387</v>
      </c>
      <c r="E1324" s="175" cm="1">
        <f t="array" ref="E1324">SUMPRODUCT(($AK$2:$GH$2&lt;='S(Week)'!$N$3)*(AK1324:GH1324)*1)</f>
        <v>43388</v>
      </c>
      <c r="F1324" s="175">
        <f>IFERROR(E1324*T1324,0)</f>
        <v>0</v>
      </c>
      <c r="G1324" s="18"/>
      <c r="H1324" s="19">
        <v>45904</v>
      </c>
      <c r="I1324" s="19">
        <v>45918</v>
      </c>
      <c r="J1324" s="18">
        <v>12</v>
      </c>
      <c r="L1324" s="46"/>
      <c r="M1324" s="47"/>
      <c r="N1324" s="46"/>
      <c r="O1324" s="47"/>
      <c r="T1324" s="38">
        <f>(E1325*T1325)+(E1326*T1326)+(E1327*T1327)</f>
        <v>0</v>
      </c>
      <c r="V1324" s="136" t="str">
        <f>IF(($M1324="A")*($O1324="A")&gt;0,"Completed",IF($M1324="A","In Progress","Not started"))</f>
        <v>Not started</v>
      </c>
      <c r="W1324" s="139"/>
      <c r="Y1324" s="147" t="str">
        <f t="shared" si="328"/>
        <v/>
      </c>
      <c r="AA1324" s="144" t="str">
        <f t="shared" si="329"/>
        <v/>
      </c>
      <c r="AB1324" s="140"/>
      <c r="AC1324" s="157"/>
      <c r="AD1324" s="158"/>
      <c r="AE1324" s="147"/>
      <c r="ET1324">
        <v>3059</v>
      </c>
      <c r="EU1324">
        <v>35807</v>
      </c>
      <c r="EV1324">
        <v>4522</v>
      </c>
    </row>
    <row r="1325" spans="1:173" outlineLevel="6">
      <c r="A1325" s="18"/>
      <c r="B1325" s="18"/>
      <c r="C1325" s="25" t="s">
        <v>73</v>
      </c>
      <c r="D1325" s="175"/>
      <c r="E1325" s="175">
        <v>0.1</v>
      </c>
      <c r="F1325" s="175"/>
      <c r="G1325" s="19"/>
      <c r="H1325" s="19"/>
      <c r="I1325" s="18"/>
      <c r="L1325" s="46"/>
      <c r="M1325" s="47"/>
      <c r="N1325" s="46"/>
      <c r="O1325" s="47"/>
      <c r="P1325" s="53"/>
      <c r="Q1325" s="29" t="s">
        <v>82</v>
      </c>
      <c r="R1325" s="30"/>
      <c r="S1325" s="31" t="s">
        <v>82</v>
      </c>
      <c r="T1325" s="38">
        <f t="shared" si="337"/>
        <v>0</v>
      </c>
      <c r="V1325" s="136"/>
      <c r="W1325" s="139"/>
      <c r="X1325" s="26" t="s">
        <v>81</v>
      </c>
      <c r="Y1325" s="147" t="str">
        <f t="shared" si="328"/>
        <v/>
      </c>
      <c r="Z1325" s="26" t="s">
        <v>81</v>
      </c>
      <c r="AA1325" s="144" t="str">
        <f t="shared" si="329"/>
        <v/>
      </c>
      <c r="AB1325" s="140" t="s">
        <v>81</v>
      </c>
      <c r="AC1325" s="159" t="s">
        <v>74</v>
      </c>
      <c r="AD1325" s="160" t="s">
        <v>75</v>
      </c>
      <c r="AE1325" s="160" t="s">
        <v>76</v>
      </c>
    </row>
    <row r="1326" spans="1:173" outlineLevel="6">
      <c r="A1326" s="18"/>
      <c r="B1326" s="18"/>
      <c r="C1326" s="25" t="s">
        <v>77</v>
      </c>
      <c r="D1326" s="175"/>
      <c r="E1326" s="175">
        <v>0.4</v>
      </c>
      <c r="F1326" s="175"/>
      <c r="G1326" s="19"/>
      <c r="H1326" s="19"/>
      <c r="I1326" s="18"/>
      <c r="L1326" s="46"/>
      <c r="M1326" s="47"/>
      <c r="N1326" s="46"/>
      <c r="O1326" s="47"/>
      <c r="P1326" s="54"/>
      <c r="Q1326" s="32" t="s">
        <v>78</v>
      </c>
      <c r="R1326" s="33"/>
      <c r="S1326" s="34" t="s">
        <v>78</v>
      </c>
      <c r="T1326" s="38">
        <f t="shared" si="337"/>
        <v>0</v>
      </c>
      <c r="V1326" s="136"/>
      <c r="W1326" s="139"/>
      <c r="X1326" s="26" t="s">
        <v>79</v>
      </c>
      <c r="Y1326" s="147" t="str">
        <f t="shared" si="328"/>
        <v/>
      </c>
      <c r="Z1326" s="26" t="s">
        <v>79</v>
      </c>
      <c r="AA1326" s="144" t="str">
        <f t="shared" si="329"/>
        <v/>
      </c>
      <c r="AB1326" s="140" t="s">
        <v>79</v>
      </c>
      <c r="AC1326" s="159" t="s">
        <v>74</v>
      </c>
      <c r="AD1326" s="160" t="s">
        <v>75</v>
      </c>
      <c r="AE1326" s="160" t="s">
        <v>76</v>
      </c>
    </row>
    <row r="1327" spans="1:173" ht="15" outlineLevel="6" thickBot="1">
      <c r="A1327" s="18"/>
      <c r="B1327" s="18"/>
      <c r="C1327" s="25" t="s">
        <v>80</v>
      </c>
      <c r="D1327" s="175"/>
      <c r="E1327" s="175">
        <v>0.5</v>
      </c>
      <c r="F1327" s="175"/>
      <c r="G1327" s="19"/>
      <c r="H1327" s="19"/>
      <c r="I1327" s="18"/>
      <c r="L1327" s="46"/>
      <c r="M1327" s="47"/>
      <c r="N1327" s="46"/>
      <c r="O1327" s="47"/>
      <c r="P1327" s="55"/>
      <c r="Q1327" s="35" t="s">
        <v>82</v>
      </c>
      <c r="R1327" s="36"/>
      <c r="S1327" s="37" t="s">
        <v>82</v>
      </c>
      <c r="T1327" s="38">
        <f t="shared" si="337"/>
        <v>0</v>
      </c>
      <c r="V1327" s="136"/>
      <c r="W1327" s="139"/>
      <c r="X1327" s="26" t="s">
        <v>81</v>
      </c>
      <c r="Y1327" s="147" t="str">
        <f t="shared" si="328"/>
        <v/>
      </c>
      <c r="Z1327" s="26" t="s">
        <v>81</v>
      </c>
      <c r="AA1327" s="144" t="str">
        <f t="shared" si="329"/>
        <v/>
      </c>
      <c r="AB1327" s="140" t="s">
        <v>81</v>
      </c>
      <c r="AC1327" s="159" t="s">
        <v>74</v>
      </c>
      <c r="AD1327" s="160" t="s">
        <v>75</v>
      </c>
      <c r="AE1327" s="160" t="s">
        <v>76</v>
      </c>
    </row>
    <row r="1328" spans="1:173" hidden="1">
      <c r="B1328" t="s">
        <v>118</v>
      </c>
      <c r="C1328" s="18"/>
      <c r="D1328" s="175">
        <v>33573</v>
      </c>
      <c r="E1328" s="175"/>
      <c r="F1328" s="175"/>
      <c r="G1328" s="18"/>
      <c r="H1328" s="19">
        <v>45994</v>
      </c>
      <c r="I1328" s="19">
        <v>46051</v>
      </c>
      <c r="J1328" s="18">
        <v>50</v>
      </c>
      <c r="L1328" s="46"/>
      <c r="M1328" s="47"/>
      <c r="N1328" s="46"/>
      <c r="O1328" s="47"/>
      <c r="V1328" s="136"/>
      <c r="W1328" s="139"/>
      <c r="Y1328" s="147" t="str">
        <f t="shared" si="328"/>
        <v/>
      </c>
      <c r="AA1328" s="144" t="str">
        <f t="shared" si="329"/>
        <v/>
      </c>
      <c r="AB1328" s="140"/>
      <c r="AC1328" s="159"/>
      <c r="AD1328" s="160"/>
      <c r="AE1328" s="160"/>
      <c r="FG1328">
        <v>911</v>
      </c>
      <c r="FH1328">
        <v>3319</v>
      </c>
      <c r="FI1328">
        <v>7303</v>
      </c>
      <c r="FJ1328">
        <v>7803</v>
      </c>
      <c r="FK1328">
        <v>5536</v>
      </c>
      <c r="FL1328">
        <v>4042</v>
      </c>
      <c r="FM1328">
        <v>2747</v>
      </c>
      <c r="FN1328">
        <v>1341</v>
      </c>
      <c r="FO1328">
        <v>571</v>
      </c>
    </row>
    <row r="1329" spans="1:171" hidden="1">
      <c r="A1329" s="18">
        <v>9</v>
      </c>
      <c r="B1329" s="18" t="s">
        <v>1282</v>
      </c>
      <c r="C1329" s="18" t="s">
        <v>527</v>
      </c>
      <c r="D1329" s="175">
        <v>33573</v>
      </c>
      <c r="E1329" s="175" cm="1">
        <f t="array" ref="E1329">SUMPRODUCT(($AK$2:$GH$2&lt;='S(Week)'!$N$3)*(AK1329:GH1329)*1)</f>
        <v>33573</v>
      </c>
      <c r="F1329" s="175">
        <f>IFERROR(E1329*T1329,0)</f>
        <v>0</v>
      </c>
      <c r="G1329" s="18"/>
      <c r="H1329" s="19">
        <v>45994</v>
      </c>
      <c r="I1329" s="19">
        <v>46051</v>
      </c>
      <c r="J1329" s="18">
        <v>50</v>
      </c>
      <c r="L1329" s="46"/>
      <c r="M1329" s="47"/>
      <c r="N1329" s="46"/>
      <c r="O1329" s="47"/>
      <c r="T1329" s="38">
        <f t="shared" si="337"/>
        <v>0</v>
      </c>
      <c r="V1329" s="136" t="str">
        <f>IF(($M1329="A")*($O1329="A")&gt;0,"Completed",IF($M1329="A","In Progress","Not started"))</f>
        <v>Not started</v>
      </c>
      <c r="W1329" s="139"/>
      <c r="Y1329" s="147" t="str">
        <f t="shared" si="328"/>
        <v/>
      </c>
      <c r="AA1329" s="144" t="str">
        <f t="shared" si="329"/>
        <v/>
      </c>
      <c r="AB1329" s="140"/>
      <c r="AC1329" s="157"/>
      <c r="AD1329" s="158"/>
      <c r="AE1329" s="147"/>
      <c r="FG1329">
        <v>911</v>
      </c>
      <c r="FH1329">
        <v>3319</v>
      </c>
      <c r="FI1329">
        <v>7303</v>
      </c>
      <c r="FJ1329">
        <v>7803</v>
      </c>
      <c r="FK1329">
        <v>5536</v>
      </c>
      <c r="FL1329">
        <v>4042</v>
      </c>
      <c r="FM1329">
        <v>2747</v>
      </c>
      <c r="FN1329">
        <v>1341</v>
      </c>
      <c r="FO1329">
        <v>571</v>
      </c>
    </row>
    <row r="1330" spans="1:171">
      <c r="A1330" s="15">
        <v>5</v>
      </c>
      <c r="B1330" s="15" t="s">
        <v>528</v>
      </c>
      <c r="C1330" s="16"/>
      <c r="D1330" s="174">
        <v>28441</v>
      </c>
      <c r="E1330" s="174"/>
      <c r="F1330" s="174"/>
      <c r="G1330" s="16"/>
      <c r="H1330" s="17">
        <v>45712</v>
      </c>
      <c r="I1330" s="17">
        <v>45996</v>
      </c>
      <c r="J1330" s="16">
        <v>244</v>
      </c>
      <c r="L1330" s="46"/>
      <c r="M1330" s="47"/>
      <c r="N1330" s="46"/>
      <c r="O1330" s="47"/>
      <c r="V1330" s="136"/>
      <c r="W1330" s="139"/>
      <c r="Y1330" s="147" t="str">
        <f t="shared" si="328"/>
        <v/>
      </c>
      <c r="AA1330" s="144" t="str">
        <f t="shared" si="329"/>
        <v/>
      </c>
      <c r="AB1330" s="140"/>
      <c r="AC1330" s="157"/>
      <c r="AD1330" s="158"/>
      <c r="AE1330" s="147"/>
      <c r="DS1330">
        <v>15289</v>
      </c>
      <c r="DT1330">
        <v>4022</v>
      </c>
      <c r="FC1330">
        <v>1239</v>
      </c>
      <c r="FD1330">
        <v>3583</v>
      </c>
      <c r="FE1330">
        <v>2486</v>
      </c>
      <c r="FF1330">
        <v>1397</v>
      </c>
      <c r="FG1330">
        <v>425</v>
      </c>
    </row>
    <row r="1331" spans="1:171">
      <c r="A1331" s="20">
        <v>6</v>
      </c>
      <c r="B1331" s="20" t="s">
        <v>46</v>
      </c>
      <c r="C1331" s="21"/>
      <c r="D1331" s="176">
        <v>28441</v>
      </c>
      <c r="E1331" s="176"/>
      <c r="F1331" s="176"/>
      <c r="G1331" s="21"/>
      <c r="H1331" s="22">
        <v>45712</v>
      </c>
      <c r="I1331" s="22">
        <v>45996</v>
      </c>
      <c r="J1331" s="21">
        <v>244</v>
      </c>
      <c r="L1331" s="46"/>
      <c r="M1331" s="47"/>
      <c r="N1331" s="46"/>
      <c r="O1331" s="47"/>
      <c r="V1331" s="136"/>
      <c r="W1331" s="139"/>
      <c r="Y1331" s="147" t="str">
        <f t="shared" si="328"/>
        <v/>
      </c>
      <c r="AA1331" s="144" t="str">
        <f t="shared" si="329"/>
        <v/>
      </c>
      <c r="AB1331" s="140"/>
      <c r="AC1331" s="157"/>
      <c r="AD1331" s="158"/>
      <c r="AE1331" s="147"/>
      <c r="DS1331">
        <v>15289</v>
      </c>
      <c r="DT1331">
        <v>4022</v>
      </c>
      <c r="FC1331">
        <v>1239</v>
      </c>
      <c r="FD1331">
        <v>3583</v>
      </c>
      <c r="FE1331">
        <v>2486</v>
      </c>
      <c r="FF1331">
        <v>1397</v>
      </c>
      <c r="FG1331">
        <v>425</v>
      </c>
    </row>
    <row r="1332" spans="1:171">
      <c r="B1332" t="s">
        <v>47</v>
      </c>
      <c r="C1332" s="18"/>
      <c r="D1332" s="175">
        <v>19311</v>
      </c>
      <c r="E1332" s="175"/>
      <c r="F1332" s="175"/>
      <c r="G1332" s="18"/>
      <c r="H1332" s="19">
        <v>45712</v>
      </c>
      <c r="I1332" s="19">
        <v>45723</v>
      </c>
      <c r="J1332" s="18">
        <v>9</v>
      </c>
      <c r="L1332" s="46"/>
      <c r="M1332" s="47"/>
      <c r="N1332" s="46"/>
      <c r="O1332" s="47"/>
      <c r="V1332" s="136"/>
      <c r="W1332" s="139"/>
      <c r="Y1332" s="147" t="str">
        <f t="shared" si="328"/>
        <v/>
      </c>
      <c r="AA1332" s="144" t="str">
        <f t="shared" si="329"/>
        <v/>
      </c>
      <c r="AB1332" s="140"/>
      <c r="AC1332" s="157"/>
      <c r="AD1332" s="158"/>
      <c r="AE1332" s="147"/>
      <c r="DS1332">
        <v>15289</v>
      </c>
      <c r="DT1332">
        <v>4022</v>
      </c>
    </row>
    <row r="1333" spans="1:171" ht="15" thickBot="1">
      <c r="A1333" s="18">
        <v>9</v>
      </c>
      <c r="B1333" s="18" t="s">
        <v>1283</v>
      </c>
      <c r="C1333" s="18" t="s">
        <v>530</v>
      </c>
      <c r="D1333" s="175">
        <v>19311</v>
      </c>
      <c r="E1333" s="175" cm="1">
        <f t="array" ref="E1333">SUMPRODUCT(($AK$2:$GH$2&lt;='S(Week)'!$N$3)*(AK1333:GH1333)*1)</f>
        <v>19311</v>
      </c>
      <c r="F1333" s="175">
        <f>IFERROR(E1333*T1333,0)</f>
        <v>0</v>
      </c>
      <c r="G1333" s="18"/>
      <c r="H1333" s="19">
        <v>45712</v>
      </c>
      <c r="I1333" s="19">
        <v>45723</v>
      </c>
      <c r="J1333" s="18">
        <v>9</v>
      </c>
      <c r="L1333" s="46"/>
      <c r="M1333" s="47"/>
      <c r="N1333" s="46"/>
      <c r="O1333" s="47"/>
      <c r="T1333" s="38">
        <f>(E1334*T1334)+(E1335*T1335)+(E1336*T1336)</f>
        <v>0</v>
      </c>
      <c r="V1333" s="136" t="str">
        <f>IF(($M1333="A")*($O1333="A")&gt;0,"Completed",IF($M1333="A","In Progress","Not started"))</f>
        <v>Not started</v>
      </c>
      <c r="W1333" s="139"/>
      <c r="Y1333" s="147" t="str">
        <f t="shared" si="328"/>
        <v/>
      </c>
      <c r="AA1333" s="144" t="str">
        <f t="shared" si="329"/>
        <v/>
      </c>
      <c r="AB1333" s="140"/>
      <c r="AC1333" s="157"/>
      <c r="AD1333" s="158"/>
      <c r="AE1333" s="147"/>
      <c r="DS1333">
        <v>15289</v>
      </c>
      <c r="DT1333">
        <v>4022</v>
      </c>
    </row>
    <row r="1334" spans="1:171" outlineLevel="6">
      <c r="A1334" s="18"/>
      <c r="B1334" s="18"/>
      <c r="C1334" s="25" t="s">
        <v>73</v>
      </c>
      <c r="D1334" s="175"/>
      <c r="E1334" s="175">
        <v>0.1</v>
      </c>
      <c r="F1334" s="175"/>
      <c r="G1334" s="19"/>
      <c r="H1334" s="19"/>
      <c r="I1334" s="18"/>
      <c r="L1334" s="46"/>
      <c r="M1334" s="47"/>
      <c r="N1334" s="46"/>
      <c r="O1334" s="47"/>
      <c r="P1334" s="53"/>
      <c r="Q1334" s="29" t="s">
        <v>82</v>
      </c>
      <c r="R1334" s="30"/>
      <c r="S1334" s="31" t="s">
        <v>82</v>
      </c>
      <c r="T1334" s="38">
        <f t="shared" ref="T1334:T1336" si="338">IFERROR($P1334/$R1334,0)</f>
        <v>0</v>
      </c>
      <c r="V1334" s="136"/>
      <c r="W1334" s="139"/>
      <c r="X1334" s="26" t="s">
        <v>81</v>
      </c>
      <c r="Y1334" s="147" t="str">
        <f t="shared" si="328"/>
        <v/>
      </c>
      <c r="Z1334" s="26" t="s">
        <v>81</v>
      </c>
      <c r="AA1334" s="144" t="str">
        <f t="shared" si="329"/>
        <v/>
      </c>
      <c r="AB1334" s="140" t="s">
        <v>81</v>
      </c>
      <c r="AC1334" s="159" t="s">
        <v>74</v>
      </c>
      <c r="AD1334" s="160" t="s">
        <v>75</v>
      </c>
      <c r="AE1334" s="160" t="s">
        <v>76</v>
      </c>
    </row>
    <row r="1335" spans="1:171" outlineLevel="6">
      <c r="A1335" s="18"/>
      <c r="B1335" s="18"/>
      <c r="C1335" s="25" t="s">
        <v>77</v>
      </c>
      <c r="D1335" s="175"/>
      <c r="E1335" s="175">
        <v>0.4</v>
      </c>
      <c r="F1335" s="175"/>
      <c r="G1335" s="19"/>
      <c r="H1335" s="19"/>
      <c r="I1335" s="18"/>
      <c r="L1335" s="46"/>
      <c r="M1335" s="47"/>
      <c r="N1335" s="46"/>
      <c r="O1335" s="47"/>
      <c r="P1335" s="54"/>
      <c r="Q1335" s="32" t="s">
        <v>78</v>
      </c>
      <c r="R1335" s="33"/>
      <c r="S1335" s="34" t="s">
        <v>78</v>
      </c>
      <c r="T1335" s="38">
        <f t="shared" si="338"/>
        <v>0</v>
      </c>
      <c r="V1335" s="136"/>
      <c r="W1335" s="139"/>
      <c r="X1335" s="26" t="s">
        <v>79</v>
      </c>
      <c r="Y1335" s="147" t="str">
        <f t="shared" si="328"/>
        <v/>
      </c>
      <c r="Z1335" s="26" t="s">
        <v>79</v>
      </c>
      <c r="AA1335" s="144" t="str">
        <f t="shared" si="329"/>
        <v/>
      </c>
      <c r="AB1335" s="140" t="s">
        <v>79</v>
      </c>
      <c r="AC1335" s="159" t="s">
        <v>74</v>
      </c>
      <c r="AD1335" s="160" t="s">
        <v>75</v>
      </c>
      <c r="AE1335" s="160" t="s">
        <v>76</v>
      </c>
    </row>
    <row r="1336" spans="1:171" ht="15" outlineLevel="6" thickBot="1">
      <c r="A1336" s="18"/>
      <c r="B1336" s="18"/>
      <c r="C1336" s="25" t="s">
        <v>80</v>
      </c>
      <c r="D1336" s="175"/>
      <c r="E1336" s="175">
        <v>0.5</v>
      </c>
      <c r="F1336" s="175"/>
      <c r="G1336" s="19"/>
      <c r="H1336" s="19"/>
      <c r="I1336" s="18"/>
      <c r="L1336" s="46"/>
      <c r="M1336" s="47"/>
      <c r="N1336" s="46"/>
      <c r="O1336" s="47"/>
      <c r="P1336" s="55"/>
      <c r="Q1336" s="35" t="s">
        <v>82</v>
      </c>
      <c r="R1336" s="36"/>
      <c r="S1336" s="37" t="s">
        <v>82</v>
      </c>
      <c r="T1336" s="38">
        <f t="shared" si="338"/>
        <v>0</v>
      </c>
      <c r="V1336" s="136"/>
      <c r="W1336" s="139"/>
      <c r="X1336" s="26" t="s">
        <v>81</v>
      </c>
      <c r="Y1336" s="147" t="str">
        <f t="shared" si="328"/>
        <v/>
      </c>
      <c r="Z1336" s="26" t="s">
        <v>81</v>
      </c>
      <c r="AA1336" s="144" t="str">
        <f t="shared" si="329"/>
        <v/>
      </c>
      <c r="AB1336" s="140" t="s">
        <v>81</v>
      </c>
      <c r="AC1336" s="159" t="s">
        <v>74</v>
      </c>
      <c r="AD1336" s="160" t="s">
        <v>75</v>
      </c>
      <c r="AE1336" s="160" t="s">
        <v>76</v>
      </c>
    </row>
    <row r="1337" spans="1:171" ht="15" hidden="1" thickBot="1">
      <c r="B1337" t="s">
        <v>118</v>
      </c>
      <c r="C1337" s="18"/>
      <c r="D1337" s="175">
        <v>9130</v>
      </c>
      <c r="E1337" s="175"/>
      <c r="F1337" s="175"/>
      <c r="G1337" s="18"/>
      <c r="H1337" s="19">
        <v>45964</v>
      </c>
      <c r="I1337" s="19">
        <v>45996</v>
      </c>
      <c r="J1337" s="18">
        <v>29</v>
      </c>
      <c r="L1337" s="46"/>
      <c r="M1337" s="47"/>
      <c r="N1337" s="46"/>
      <c r="O1337" s="47"/>
      <c r="V1337" s="136"/>
      <c r="W1337" s="139"/>
      <c r="Y1337" s="147" t="str">
        <f t="shared" si="328"/>
        <v/>
      </c>
      <c r="AA1337" s="144" t="str">
        <f t="shared" si="329"/>
        <v/>
      </c>
      <c r="AB1337" s="140"/>
      <c r="AC1337" s="157"/>
      <c r="AD1337" s="158"/>
      <c r="AE1337" s="147"/>
      <c r="FC1337">
        <v>1239</v>
      </c>
      <c r="FD1337">
        <v>3583</v>
      </c>
      <c r="FE1337">
        <v>2486</v>
      </c>
      <c r="FF1337">
        <v>1397</v>
      </c>
      <c r="FG1337">
        <v>425</v>
      </c>
    </row>
    <row r="1338" spans="1:171" ht="15" hidden="1" thickBot="1">
      <c r="A1338" s="18">
        <v>9</v>
      </c>
      <c r="B1338" s="18" t="s">
        <v>1284</v>
      </c>
      <c r="C1338" s="18" t="s">
        <v>532</v>
      </c>
      <c r="D1338" s="175">
        <v>9130</v>
      </c>
      <c r="E1338" s="175" cm="1">
        <f t="array" ref="E1338">SUMPRODUCT(($AK$2:$GH$2&lt;='S(Week)'!$N$3)*(AK1338:GH1338)*1)</f>
        <v>9130</v>
      </c>
      <c r="F1338" s="175">
        <f>IFERROR(E1338*T1338,0)</f>
        <v>0</v>
      </c>
      <c r="G1338" s="18"/>
      <c r="H1338" s="19">
        <v>45964</v>
      </c>
      <c r="I1338" s="19">
        <v>45996</v>
      </c>
      <c r="J1338" s="18">
        <v>29</v>
      </c>
      <c r="L1338" s="46"/>
      <c r="M1338" s="47"/>
      <c r="N1338" s="46"/>
      <c r="O1338" s="47"/>
      <c r="P1338" s="52"/>
      <c r="Q1338" s="39" t="s">
        <v>51</v>
      </c>
      <c r="R1338" s="40">
        <v>100</v>
      </c>
      <c r="S1338" s="41" t="s">
        <v>51</v>
      </c>
      <c r="T1338" s="38">
        <f t="shared" ref="T1338" si="339">IFERROR($P1338/$R1338,0)</f>
        <v>0</v>
      </c>
      <c r="V1338" s="136" t="str">
        <f>IF(($M1338="A")*($O1338="A")&gt;0,"Completed",IF($M1338="A","In Progress","Not started"))</f>
        <v>Not started</v>
      </c>
      <c r="W1338" s="139"/>
      <c r="X1338" s="26" t="s">
        <v>52</v>
      </c>
      <c r="Y1338" s="147" t="str">
        <f t="shared" si="328"/>
        <v/>
      </c>
      <c r="Z1338" s="26" t="s">
        <v>52</v>
      </c>
      <c r="AA1338" s="144" t="str">
        <f t="shared" si="329"/>
        <v/>
      </c>
      <c r="AB1338" s="140" t="s">
        <v>52</v>
      </c>
      <c r="AC1338" s="157"/>
      <c r="AD1338" s="158"/>
      <c r="AE1338" s="147"/>
      <c r="FC1338">
        <v>1239</v>
      </c>
      <c r="FD1338">
        <v>3583</v>
      </c>
      <c r="FE1338">
        <v>2486</v>
      </c>
      <c r="FF1338">
        <v>1397</v>
      </c>
      <c r="FG1338">
        <v>425</v>
      </c>
    </row>
    <row r="1339" spans="1:171">
      <c r="A1339" s="15">
        <v>5</v>
      </c>
      <c r="B1339" s="15" t="s">
        <v>533</v>
      </c>
      <c r="C1339" s="16"/>
      <c r="D1339" s="174">
        <v>45859</v>
      </c>
      <c r="E1339" s="174"/>
      <c r="F1339" s="174"/>
      <c r="G1339" s="16"/>
      <c r="H1339" s="17">
        <v>45871</v>
      </c>
      <c r="I1339" s="17">
        <v>45967</v>
      </c>
      <c r="J1339" s="16">
        <v>83</v>
      </c>
      <c r="L1339" s="46"/>
      <c r="M1339" s="47"/>
      <c r="N1339" s="46"/>
      <c r="O1339" s="47"/>
      <c r="V1339" s="136"/>
      <c r="W1339" s="139"/>
      <c r="Y1339" s="147" t="str">
        <f t="shared" si="328"/>
        <v/>
      </c>
      <c r="AA1339" s="144" t="str">
        <f t="shared" si="329"/>
        <v/>
      </c>
      <c r="AB1339" s="140"/>
      <c r="AC1339" s="157"/>
      <c r="AD1339" s="158"/>
      <c r="AE1339" s="147"/>
      <c r="EO1339">
        <v>1647</v>
      </c>
      <c r="EP1339">
        <v>9610</v>
      </c>
      <c r="EQ1339">
        <v>7908</v>
      </c>
      <c r="ER1339">
        <v>6623</v>
      </c>
      <c r="ES1339">
        <v>5039</v>
      </c>
      <c r="ET1339">
        <v>3599</v>
      </c>
      <c r="EU1339">
        <v>1978</v>
      </c>
      <c r="EV1339">
        <v>872</v>
      </c>
      <c r="EW1339">
        <v>1983</v>
      </c>
      <c r="EX1339">
        <v>2904</v>
      </c>
      <c r="EY1339">
        <v>1670</v>
      </c>
      <c r="EZ1339">
        <v>732</v>
      </c>
      <c r="FA1339">
        <v>720</v>
      </c>
      <c r="FC1339">
        <v>576</v>
      </c>
    </row>
    <row r="1340" spans="1:171">
      <c r="A1340" s="20">
        <v>6</v>
      </c>
      <c r="B1340" s="20" t="s">
        <v>46</v>
      </c>
      <c r="C1340" s="21"/>
      <c r="D1340" s="176">
        <v>45859</v>
      </c>
      <c r="E1340" s="176"/>
      <c r="F1340" s="176"/>
      <c r="G1340" s="21"/>
      <c r="H1340" s="22">
        <v>45871</v>
      </c>
      <c r="I1340" s="22">
        <v>45967</v>
      </c>
      <c r="J1340" s="21">
        <v>83</v>
      </c>
      <c r="L1340" s="46"/>
      <c r="M1340" s="47"/>
      <c r="N1340" s="46"/>
      <c r="O1340" s="47"/>
      <c r="V1340" s="136"/>
      <c r="W1340" s="139"/>
      <c r="Y1340" s="147" t="str">
        <f t="shared" si="328"/>
        <v/>
      </c>
      <c r="AA1340" s="144" t="str">
        <f t="shared" si="329"/>
        <v/>
      </c>
      <c r="AB1340" s="140"/>
      <c r="AC1340" s="157"/>
      <c r="AD1340" s="158"/>
      <c r="AE1340" s="147"/>
      <c r="EO1340">
        <v>1647</v>
      </c>
      <c r="EP1340">
        <v>9610</v>
      </c>
      <c r="EQ1340">
        <v>7908</v>
      </c>
      <c r="ER1340">
        <v>6623</v>
      </c>
      <c r="ES1340">
        <v>5039</v>
      </c>
      <c r="ET1340">
        <v>3599</v>
      </c>
      <c r="EU1340">
        <v>1978</v>
      </c>
      <c r="EV1340">
        <v>872</v>
      </c>
      <c r="EW1340">
        <v>1983</v>
      </c>
      <c r="EX1340">
        <v>2904</v>
      </c>
      <c r="EY1340">
        <v>1670</v>
      </c>
      <c r="EZ1340">
        <v>732</v>
      </c>
      <c r="FA1340">
        <v>720</v>
      </c>
      <c r="FC1340">
        <v>576</v>
      </c>
    </row>
    <row r="1341" spans="1:171">
      <c r="B1341" t="s">
        <v>47</v>
      </c>
      <c r="C1341" s="18"/>
      <c r="D1341" s="175">
        <v>37042</v>
      </c>
      <c r="E1341" s="175"/>
      <c r="F1341" s="175"/>
      <c r="G1341" s="18"/>
      <c r="H1341" s="19">
        <v>45871</v>
      </c>
      <c r="I1341" s="19">
        <v>45918</v>
      </c>
      <c r="J1341" s="18">
        <v>40</v>
      </c>
      <c r="L1341" s="46"/>
      <c r="M1341" s="47"/>
      <c r="N1341" s="46"/>
      <c r="O1341" s="47"/>
      <c r="V1341" s="136"/>
      <c r="W1341" s="139"/>
      <c r="Y1341" s="147" t="str">
        <f t="shared" si="328"/>
        <v/>
      </c>
      <c r="AA1341" s="144" t="str">
        <f t="shared" si="329"/>
        <v/>
      </c>
      <c r="AB1341" s="140"/>
      <c r="AC1341" s="157"/>
      <c r="AD1341" s="158"/>
      <c r="AE1341" s="147"/>
      <c r="EO1341">
        <v>1647</v>
      </c>
      <c r="EP1341">
        <v>9610</v>
      </c>
      <c r="EQ1341">
        <v>7908</v>
      </c>
      <c r="ER1341">
        <v>6623</v>
      </c>
      <c r="ES1341">
        <v>5039</v>
      </c>
      <c r="ET1341">
        <v>3599</v>
      </c>
      <c r="EU1341">
        <v>1978</v>
      </c>
      <c r="EV1341">
        <v>639</v>
      </c>
    </row>
    <row r="1342" spans="1:171" ht="15" thickBot="1">
      <c r="A1342" s="18">
        <v>9</v>
      </c>
      <c r="B1342" s="18" t="s">
        <v>1285</v>
      </c>
      <c r="C1342" s="18" t="s">
        <v>535</v>
      </c>
      <c r="D1342" s="175">
        <v>37042</v>
      </c>
      <c r="E1342" s="175" cm="1">
        <f t="array" ref="E1342">SUMPRODUCT(($AK$2:$GH$2&lt;='S(Week)'!$N$3)*(AK1342:GH1342)*1)</f>
        <v>37043</v>
      </c>
      <c r="F1342" s="175">
        <f>IFERROR(E1342*T1342,0)</f>
        <v>0</v>
      </c>
      <c r="G1342" s="18"/>
      <c r="H1342" s="19">
        <v>45871</v>
      </c>
      <c r="I1342" s="19">
        <v>45918</v>
      </c>
      <c r="J1342" s="18">
        <v>40</v>
      </c>
      <c r="L1342" s="46"/>
      <c r="M1342" s="47"/>
      <c r="N1342" s="46"/>
      <c r="O1342" s="47"/>
      <c r="T1342" s="38">
        <f>(E1343*T1343)+(E1344*T1344)+(E1345*T1345)</f>
        <v>0</v>
      </c>
      <c r="V1342" s="136" t="str">
        <f>IF(($M1342="A")*($O1342="A")&gt;0,"Completed",IF($M1342="A","In Progress","Not started"))</f>
        <v>Not started</v>
      </c>
      <c r="W1342" s="139"/>
      <c r="Y1342" s="147" t="str">
        <f t="shared" si="328"/>
        <v/>
      </c>
      <c r="AA1342" s="144" t="str">
        <f t="shared" si="329"/>
        <v/>
      </c>
      <c r="AB1342" s="140"/>
      <c r="AC1342" s="157"/>
      <c r="AD1342" s="158"/>
      <c r="AE1342" s="147"/>
      <c r="EO1342">
        <v>1647</v>
      </c>
      <c r="EP1342">
        <v>9610</v>
      </c>
      <c r="EQ1342">
        <v>7908</v>
      </c>
      <c r="ER1342">
        <v>6623</v>
      </c>
      <c r="ES1342">
        <v>5039</v>
      </c>
      <c r="ET1342">
        <v>3599</v>
      </c>
      <c r="EU1342">
        <v>1978</v>
      </c>
      <c r="EV1342">
        <v>639</v>
      </c>
    </row>
    <row r="1343" spans="1:171" outlineLevel="6">
      <c r="A1343" s="18"/>
      <c r="B1343" s="18"/>
      <c r="C1343" s="25" t="s">
        <v>73</v>
      </c>
      <c r="D1343" s="175"/>
      <c r="E1343" s="175">
        <v>0.1</v>
      </c>
      <c r="F1343" s="175"/>
      <c r="G1343" s="19"/>
      <c r="H1343" s="19"/>
      <c r="I1343" s="18"/>
      <c r="L1343" s="46"/>
      <c r="M1343" s="47"/>
      <c r="N1343" s="46"/>
      <c r="O1343" s="47"/>
      <c r="P1343" s="53"/>
      <c r="Q1343" s="29" t="s">
        <v>82</v>
      </c>
      <c r="R1343" s="30"/>
      <c r="S1343" s="31" t="s">
        <v>82</v>
      </c>
      <c r="T1343" s="38">
        <f t="shared" ref="T1343:T1345" si="340">IFERROR($P1343/$R1343,0)</f>
        <v>0</v>
      </c>
      <c r="V1343" s="136"/>
      <c r="W1343" s="139"/>
      <c r="X1343" s="26" t="s">
        <v>81</v>
      </c>
      <c r="Y1343" s="147" t="str">
        <f t="shared" si="328"/>
        <v/>
      </c>
      <c r="Z1343" s="26" t="s">
        <v>81</v>
      </c>
      <c r="AA1343" s="144" t="str">
        <f t="shared" si="329"/>
        <v/>
      </c>
      <c r="AB1343" s="140" t="s">
        <v>81</v>
      </c>
      <c r="AC1343" s="159" t="s">
        <v>74</v>
      </c>
      <c r="AD1343" s="160" t="s">
        <v>75</v>
      </c>
      <c r="AE1343" s="160" t="s">
        <v>76</v>
      </c>
    </row>
    <row r="1344" spans="1:171" outlineLevel="6">
      <c r="A1344" s="18"/>
      <c r="B1344" s="18"/>
      <c r="C1344" s="25" t="s">
        <v>77</v>
      </c>
      <c r="D1344" s="175"/>
      <c r="E1344" s="175">
        <v>0.4</v>
      </c>
      <c r="F1344" s="175"/>
      <c r="G1344" s="19"/>
      <c r="H1344" s="19"/>
      <c r="I1344" s="18"/>
      <c r="L1344" s="46"/>
      <c r="M1344" s="47"/>
      <c r="N1344" s="46"/>
      <c r="O1344" s="47"/>
      <c r="P1344" s="54"/>
      <c r="Q1344" s="32" t="s">
        <v>78</v>
      </c>
      <c r="R1344" s="33"/>
      <c r="S1344" s="34" t="s">
        <v>78</v>
      </c>
      <c r="T1344" s="38">
        <f t="shared" si="340"/>
        <v>0</v>
      </c>
      <c r="V1344" s="136"/>
      <c r="W1344" s="139"/>
      <c r="X1344" s="26" t="s">
        <v>79</v>
      </c>
      <c r="Y1344" s="147" t="str">
        <f t="shared" si="328"/>
        <v/>
      </c>
      <c r="Z1344" s="26" t="s">
        <v>79</v>
      </c>
      <c r="AA1344" s="144" t="str">
        <f t="shared" si="329"/>
        <v/>
      </c>
      <c r="AB1344" s="140" t="s">
        <v>79</v>
      </c>
      <c r="AC1344" s="159" t="s">
        <v>74</v>
      </c>
      <c r="AD1344" s="160" t="s">
        <v>75</v>
      </c>
      <c r="AE1344" s="160" t="s">
        <v>76</v>
      </c>
    </row>
    <row r="1345" spans="1:159" ht="15" outlineLevel="6" thickBot="1">
      <c r="A1345" s="18"/>
      <c r="B1345" s="18"/>
      <c r="C1345" s="25" t="s">
        <v>80</v>
      </c>
      <c r="D1345" s="175"/>
      <c r="E1345" s="175">
        <v>0.5</v>
      </c>
      <c r="F1345" s="175"/>
      <c r="G1345" s="19"/>
      <c r="H1345" s="19"/>
      <c r="I1345" s="18"/>
      <c r="L1345" s="46"/>
      <c r="M1345" s="47"/>
      <c r="N1345" s="46"/>
      <c r="O1345" s="47"/>
      <c r="P1345" s="55"/>
      <c r="Q1345" s="35" t="s">
        <v>82</v>
      </c>
      <c r="R1345" s="36"/>
      <c r="S1345" s="37" t="s">
        <v>82</v>
      </c>
      <c r="T1345" s="38">
        <f t="shared" si="340"/>
        <v>0</v>
      </c>
      <c r="V1345" s="136"/>
      <c r="W1345" s="139"/>
      <c r="X1345" s="26" t="s">
        <v>81</v>
      </c>
      <c r="Y1345" s="147" t="str">
        <f t="shared" si="328"/>
        <v/>
      </c>
      <c r="Z1345" s="26" t="s">
        <v>81</v>
      </c>
      <c r="AA1345" s="144" t="str">
        <f t="shared" si="329"/>
        <v/>
      </c>
      <c r="AB1345" s="140" t="s">
        <v>81</v>
      </c>
      <c r="AC1345" s="159" t="s">
        <v>74</v>
      </c>
      <c r="AD1345" s="160" t="s">
        <v>75</v>
      </c>
      <c r="AE1345" s="160" t="s">
        <v>76</v>
      </c>
    </row>
    <row r="1346" spans="1:159" ht="15" hidden="1" thickBot="1">
      <c r="B1346" t="s">
        <v>118</v>
      </c>
      <c r="C1346" s="18"/>
      <c r="D1346" s="175">
        <v>8817</v>
      </c>
      <c r="E1346" s="175"/>
      <c r="F1346" s="175"/>
      <c r="G1346" s="18"/>
      <c r="H1346" s="19">
        <v>45918</v>
      </c>
      <c r="I1346" s="19">
        <v>45967</v>
      </c>
      <c r="J1346" s="18">
        <v>42</v>
      </c>
      <c r="L1346" s="46"/>
      <c r="M1346" s="47"/>
      <c r="N1346" s="46"/>
      <c r="O1346" s="47"/>
      <c r="V1346" s="136"/>
      <c r="W1346" s="139"/>
      <c r="Y1346" s="147" t="str">
        <f t="shared" si="328"/>
        <v/>
      </c>
      <c r="AA1346" s="144" t="str">
        <f t="shared" si="329"/>
        <v/>
      </c>
      <c r="AB1346" s="140"/>
      <c r="AC1346" s="157"/>
      <c r="AD1346" s="158"/>
      <c r="AE1346" s="147"/>
      <c r="EV1346">
        <v>233</v>
      </c>
      <c r="EW1346">
        <v>1983</v>
      </c>
      <c r="EX1346">
        <v>2904</v>
      </c>
      <c r="EY1346">
        <v>1670</v>
      </c>
      <c r="EZ1346">
        <v>732</v>
      </c>
      <c r="FA1346">
        <v>720</v>
      </c>
      <c r="FC1346">
        <v>576</v>
      </c>
    </row>
    <row r="1347" spans="1:159" ht="15" hidden="1" thickBot="1">
      <c r="A1347" s="18">
        <v>9</v>
      </c>
      <c r="B1347" s="18" t="s">
        <v>1286</v>
      </c>
      <c r="C1347" s="18" t="s">
        <v>537</v>
      </c>
      <c r="D1347" s="175">
        <v>7665</v>
      </c>
      <c r="E1347" s="175" cm="1">
        <f t="array" ref="E1347">SUMPRODUCT(($AK$2:$GH$2&lt;='S(Week)'!$N$3)*(AK1347:GH1347)*1)</f>
        <v>7666</v>
      </c>
      <c r="F1347" s="175">
        <f>IFERROR(E1347*T1347,0)</f>
        <v>0</v>
      </c>
      <c r="G1347" s="18"/>
      <c r="H1347" s="19">
        <v>45918</v>
      </c>
      <c r="I1347" s="19">
        <v>45952</v>
      </c>
      <c r="J1347" s="18">
        <v>29</v>
      </c>
      <c r="L1347" s="46"/>
      <c r="M1347" s="47"/>
      <c r="N1347" s="46"/>
      <c r="O1347" s="47"/>
      <c r="P1347" s="52"/>
      <c r="Q1347" s="39" t="s">
        <v>51</v>
      </c>
      <c r="R1347" s="40">
        <v>100</v>
      </c>
      <c r="S1347" s="41" t="s">
        <v>51</v>
      </c>
      <c r="T1347" s="38">
        <f t="shared" ref="T1347:T1349" si="341">IFERROR($P1347/$R1347,0)</f>
        <v>0</v>
      </c>
      <c r="V1347" s="136" t="str">
        <f t="shared" ref="V1347:V1349" si="342">IF(($M1347="A")*($O1347="A")&gt;0,"Completed",IF($M1347="A","In Progress","Not started"))</f>
        <v>Not started</v>
      </c>
      <c r="W1347" s="139"/>
      <c r="X1347" s="26" t="s">
        <v>52</v>
      </c>
      <c r="Y1347" s="147" t="str">
        <f t="shared" si="328"/>
        <v/>
      </c>
      <c r="Z1347" s="26" t="s">
        <v>52</v>
      </c>
      <c r="AA1347" s="144" t="str">
        <f t="shared" si="329"/>
        <v/>
      </c>
      <c r="AB1347" s="140" t="s">
        <v>52</v>
      </c>
      <c r="AC1347" s="157"/>
      <c r="AD1347" s="158"/>
      <c r="AE1347" s="147"/>
      <c r="EV1347">
        <v>233</v>
      </c>
      <c r="EW1347">
        <v>1983</v>
      </c>
      <c r="EX1347">
        <v>2904</v>
      </c>
      <c r="EY1347">
        <v>1670</v>
      </c>
      <c r="EZ1347">
        <v>732</v>
      </c>
      <c r="FA1347">
        <v>144</v>
      </c>
    </row>
    <row r="1348" spans="1:159" ht="15" hidden="1" thickBot="1">
      <c r="A1348" s="18">
        <v>9</v>
      </c>
      <c r="B1348" s="18" t="s">
        <v>1287</v>
      </c>
      <c r="C1348" s="18" t="s">
        <v>539</v>
      </c>
      <c r="D1348" s="175">
        <v>576</v>
      </c>
      <c r="E1348" s="175" cm="1">
        <f t="array" ref="E1348">SUMPRODUCT(($AK$2:$GH$2&lt;='S(Week)'!$N$3)*(AK1348:GH1348)*1)</f>
        <v>576</v>
      </c>
      <c r="F1348" s="175">
        <f>IFERROR(E1348*T1348,0)</f>
        <v>0</v>
      </c>
      <c r="G1348" s="18"/>
      <c r="H1348" s="19">
        <v>45952</v>
      </c>
      <c r="I1348" s="19">
        <v>45954</v>
      </c>
      <c r="J1348" s="18">
        <v>2</v>
      </c>
      <c r="L1348" s="46"/>
      <c r="M1348" s="47"/>
      <c r="N1348" s="46"/>
      <c r="O1348" s="47"/>
      <c r="P1348" s="52"/>
      <c r="Q1348" s="39" t="s">
        <v>51</v>
      </c>
      <c r="R1348" s="40">
        <v>100</v>
      </c>
      <c r="S1348" s="41" t="s">
        <v>51</v>
      </c>
      <c r="T1348" s="38">
        <f t="shared" si="341"/>
        <v>0</v>
      </c>
      <c r="V1348" s="136" t="str">
        <f t="shared" si="342"/>
        <v>Not started</v>
      </c>
      <c r="W1348" s="139"/>
      <c r="X1348" s="26" t="s">
        <v>52</v>
      </c>
      <c r="Y1348" s="147" t="str">
        <f t="shared" si="328"/>
        <v/>
      </c>
      <c r="Z1348" s="26" t="s">
        <v>52</v>
      </c>
      <c r="AA1348" s="144" t="str">
        <f t="shared" si="329"/>
        <v/>
      </c>
      <c r="AB1348" s="140" t="s">
        <v>52</v>
      </c>
      <c r="AC1348" s="157"/>
      <c r="AD1348" s="158"/>
      <c r="AE1348" s="147"/>
      <c r="FA1348">
        <v>576</v>
      </c>
    </row>
    <row r="1349" spans="1:159" ht="15" hidden="1" thickBot="1">
      <c r="A1349" s="18">
        <v>9</v>
      </c>
      <c r="B1349" s="18" t="s">
        <v>1288</v>
      </c>
      <c r="C1349" s="18" t="s">
        <v>541</v>
      </c>
      <c r="D1349" s="175">
        <v>576</v>
      </c>
      <c r="E1349" s="175" cm="1">
        <f t="array" ref="E1349">SUMPRODUCT(($AK$2:$GH$2&lt;='S(Week)'!$N$3)*(AK1349:GH1349)*1)</f>
        <v>576</v>
      </c>
      <c r="F1349" s="175">
        <f>IFERROR(E1349*T1349,0)</f>
        <v>0</v>
      </c>
      <c r="G1349" s="18"/>
      <c r="H1349" s="19">
        <v>45965</v>
      </c>
      <c r="I1349" s="19">
        <v>45967</v>
      </c>
      <c r="J1349" s="18">
        <v>2</v>
      </c>
      <c r="L1349" s="46"/>
      <c r="M1349" s="47"/>
      <c r="N1349" s="46"/>
      <c r="O1349" s="47"/>
      <c r="P1349" s="52"/>
      <c r="Q1349" s="39" t="s">
        <v>51</v>
      </c>
      <c r="R1349" s="40">
        <v>100</v>
      </c>
      <c r="S1349" s="41" t="s">
        <v>51</v>
      </c>
      <c r="T1349" s="38">
        <f t="shared" si="341"/>
        <v>0</v>
      </c>
      <c r="V1349" s="136" t="str">
        <f t="shared" si="342"/>
        <v>Not started</v>
      </c>
      <c r="W1349" s="139"/>
      <c r="X1349" s="26" t="s">
        <v>52</v>
      </c>
      <c r="Y1349" s="147" t="str">
        <f t="shared" si="328"/>
        <v/>
      </c>
      <c r="Z1349" s="26" t="s">
        <v>52</v>
      </c>
      <c r="AA1349" s="144" t="str">
        <f t="shared" si="329"/>
        <v/>
      </c>
      <c r="AB1349" s="140" t="s">
        <v>52</v>
      </c>
      <c r="AC1349" s="157"/>
      <c r="AD1349" s="158"/>
      <c r="AE1349" s="147"/>
      <c r="FC1349">
        <v>576</v>
      </c>
    </row>
    <row r="1350" spans="1:159" hidden="1">
      <c r="A1350" s="15">
        <v>5</v>
      </c>
      <c r="B1350" s="15" t="s">
        <v>542</v>
      </c>
      <c r="C1350" s="16"/>
      <c r="D1350" s="174">
        <v>213870</v>
      </c>
      <c r="E1350" s="174"/>
      <c r="F1350" s="174"/>
      <c r="G1350" s="16"/>
      <c r="H1350" s="17">
        <v>45573</v>
      </c>
      <c r="I1350" s="17">
        <v>45607</v>
      </c>
      <c r="J1350" s="16">
        <v>29</v>
      </c>
      <c r="L1350" s="46"/>
      <c r="M1350" s="47"/>
      <c r="N1350" s="46"/>
      <c r="O1350" s="47"/>
      <c r="V1350" s="136"/>
      <c r="W1350" s="139"/>
      <c r="Y1350" s="147" t="str">
        <f t="shared" si="328"/>
        <v/>
      </c>
      <c r="AA1350" s="144" t="str">
        <f t="shared" si="329"/>
        <v/>
      </c>
      <c r="AB1350" s="140"/>
      <c r="AC1350" s="157"/>
      <c r="AD1350" s="158"/>
      <c r="AE1350" s="147"/>
      <c r="CY1350">
        <v>31960</v>
      </c>
      <c r="CZ1350">
        <v>24409</v>
      </c>
      <c r="DA1350">
        <v>66757</v>
      </c>
      <c r="DB1350">
        <v>74746</v>
      </c>
      <c r="DC1350">
        <v>15991</v>
      </c>
      <c r="DD1350">
        <v>6</v>
      </c>
    </row>
    <row r="1351" spans="1:159" hidden="1">
      <c r="A1351" s="20">
        <v>6</v>
      </c>
      <c r="B1351" s="20" t="s">
        <v>46</v>
      </c>
      <c r="C1351" s="21"/>
      <c r="D1351" s="176">
        <v>213870</v>
      </c>
      <c r="E1351" s="176"/>
      <c r="F1351" s="176"/>
      <c r="G1351" s="21"/>
      <c r="H1351" s="22">
        <v>45573</v>
      </c>
      <c r="I1351" s="22">
        <v>45607</v>
      </c>
      <c r="J1351" s="21">
        <v>29</v>
      </c>
      <c r="L1351" s="46"/>
      <c r="M1351" s="47"/>
      <c r="N1351" s="46"/>
      <c r="O1351" s="47"/>
      <c r="V1351" s="136"/>
      <c r="W1351" s="139"/>
      <c r="Y1351" s="147" t="str">
        <f t="shared" si="328"/>
        <v/>
      </c>
      <c r="AA1351" s="144" t="str">
        <f t="shared" si="329"/>
        <v/>
      </c>
      <c r="AB1351" s="140"/>
      <c r="AC1351" s="157"/>
      <c r="AD1351" s="158"/>
      <c r="AE1351" s="147"/>
      <c r="CY1351">
        <v>31960</v>
      </c>
      <c r="CZ1351">
        <v>24409</v>
      </c>
      <c r="DA1351">
        <v>66757</v>
      </c>
      <c r="DB1351">
        <v>74746</v>
      </c>
      <c r="DC1351">
        <v>15991</v>
      </c>
      <c r="DD1351">
        <v>6</v>
      </c>
    </row>
    <row r="1352" spans="1:159" ht="15" hidden="1" thickBot="1">
      <c r="B1352" t="s">
        <v>105</v>
      </c>
      <c r="C1352" s="18"/>
      <c r="D1352" s="175">
        <v>213870</v>
      </c>
      <c r="E1352" s="175"/>
      <c r="F1352" s="175"/>
      <c r="G1352" s="18"/>
      <c r="H1352" s="19">
        <v>45573</v>
      </c>
      <c r="I1352" s="19">
        <v>45607</v>
      </c>
      <c r="J1352" s="18">
        <v>29</v>
      </c>
      <c r="L1352" s="46"/>
      <c r="M1352" s="47"/>
      <c r="N1352" s="46"/>
      <c r="O1352" s="47"/>
      <c r="V1352" s="136"/>
      <c r="W1352" s="139"/>
      <c r="Y1352" s="147" t="str">
        <f t="shared" si="328"/>
        <v/>
      </c>
      <c r="AA1352" s="144" t="str">
        <f t="shared" si="329"/>
        <v/>
      </c>
      <c r="AB1352" s="140"/>
      <c r="AC1352" s="157"/>
      <c r="AD1352" s="158"/>
      <c r="AE1352" s="147"/>
      <c r="CY1352">
        <v>31960</v>
      </c>
      <c r="CZ1352">
        <v>24409</v>
      </c>
      <c r="DA1352">
        <v>66757</v>
      </c>
      <c r="DB1352">
        <v>74746</v>
      </c>
      <c r="DC1352">
        <v>15991</v>
      </c>
      <c r="DD1352">
        <v>6</v>
      </c>
    </row>
    <row r="1353" spans="1:159" ht="15" hidden="1" thickBot="1">
      <c r="A1353" s="18">
        <v>9</v>
      </c>
      <c r="B1353" s="18" t="s">
        <v>1289</v>
      </c>
      <c r="C1353" s="18" t="s">
        <v>544</v>
      </c>
      <c r="D1353" s="175">
        <v>42774</v>
      </c>
      <c r="E1353" s="175" cm="1">
        <f t="array" ref="E1353">SUMPRODUCT(($AK$2:$GH$2&lt;='S(Week)'!$N$3)*(AK1353:GH1353)*1)</f>
        <v>42774</v>
      </c>
      <c r="F1353" s="175">
        <f>IFERROR(E1353*T1353,0)</f>
        <v>0</v>
      </c>
      <c r="G1353" s="18"/>
      <c r="H1353" s="19">
        <v>45573</v>
      </c>
      <c r="I1353" s="19">
        <v>45582</v>
      </c>
      <c r="J1353" s="18">
        <v>9</v>
      </c>
      <c r="L1353" s="46"/>
      <c r="M1353" s="47"/>
      <c r="N1353" s="46"/>
      <c r="O1353" s="47"/>
      <c r="P1353" s="52"/>
      <c r="Q1353" s="39" t="s">
        <v>51</v>
      </c>
      <c r="R1353" s="40">
        <v>100</v>
      </c>
      <c r="S1353" s="41" t="s">
        <v>51</v>
      </c>
      <c r="T1353" s="38">
        <f t="shared" ref="T1353:T1357" si="343">IFERROR($P1353/$R1353,0)</f>
        <v>0</v>
      </c>
      <c r="V1353" s="136" t="str">
        <f t="shared" ref="V1353:V1357" si="344">IF(($M1353="A")*($O1353="A")&gt;0,"Completed",IF($M1353="A","In Progress","Not started"))</f>
        <v>Not started</v>
      </c>
      <c r="W1353" s="139"/>
      <c r="X1353" s="26" t="s">
        <v>52</v>
      </c>
      <c r="Y1353" s="147" t="str">
        <f t="shared" si="328"/>
        <v/>
      </c>
      <c r="Z1353" s="26" t="s">
        <v>52</v>
      </c>
      <c r="AA1353" s="144" t="str">
        <f t="shared" si="329"/>
        <v/>
      </c>
      <c r="AB1353" s="140" t="s">
        <v>52</v>
      </c>
      <c r="AC1353" s="157"/>
      <c r="AD1353" s="158"/>
      <c r="AE1353" s="147"/>
      <c r="CY1353">
        <v>31960</v>
      </c>
      <c r="CZ1353">
        <v>10814</v>
      </c>
    </row>
    <row r="1354" spans="1:159" ht="15" hidden="1" thickBot="1">
      <c r="A1354" s="18">
        <v>9</v>
      </c>
      <c r="B1354" s="18" t="s">
        <v>1290</v>
      </c>
      <c r="C1354" s="18" t="s">
        <v>546</v>
      </c>
      <c r="D1354" s="175">
        <v>42774</v>
      </c>
      <c r="E1354" s="175" cm="1">
        <f t="array" ref="E1354">SUMPRODUCT(($AK$2:$GH$2&lt;='S(Week)'!$N$3)*(AK1354:GH1354)*1)</f>
        <v>42774</v>
      </c>
      <c r="F1354" s="175">
        <f>IFERROR(E1354*T1354,0)</f>
        <v>0</v>
      </c>
      <c r="G1354" s="18"/>
      <c r="H1354" s="19">
        <v>45582</v>
      </c>
      <c r="I1354" s="19">
        <v>45593</v>
      </c>
      <c r="J1354" s="18">
        <v>9</v>
      </c>
      <c r="L1354" s="46"/>
      <c r="M1354" s="47"/>
      <c r="N1354" s="46"/>
      <c r="O1354" s="47"/>
      <c r="P1354" s="52"/>
      <c r="Q1354" s="39" t="s">
        <v>51</v>
      </c>
      <c r="R1354" s="40">
        <v>100</v>
      </c>
      <c r="S1354" s="41" t="s">
        <v>51</v>
      </c>
      <c r="T1354" s="38">
        <f t="shared" si="343"/>
        <v>0</v>
      </c>
      <c r="V1354" s="136" t="str">
        <f t="shared" si="344"/>
        <v>Not started</v>
      </c>
      <c r="W1354" s="139"/>
      <c r="X1354" s="26" t="s">
        <v>52</v>
      </c>
      <c r="Y1354" s="147" t="str">
        <f t="shared" si="328"/>
        <v/>
      </c>
      <c r="Z1354" s="26" t="s">
        <v>52</v>
      </c>
      <c r="AA1354" s="144" t="str">
        <f t="shared" si="329"/>
        <v/>
      </c>
      <c r="AB1354" s="140" t="s">
        <v>52</v>
      </c>
      <c r="AC1354" s="157"/>
      <c r="AD1354" s="158"/>
      <c r="AE1354" s="147"/>
      <c r="CZ1354">
        <v>8555</v>
      </c>
      <c r="DA1354">
        <v>33589</v>
      </c>
      <c r="DB1354">
        <v>630</v>
      </c>
    </row>
    <row r="1355" spans="1:159" ht="15" hidden="1" thickBot="1">
      <c r="A1355" s="18">
        <v>9</v>
      </c>
      <c r="B1355" s="18" t="s">
        <v>1291</v>
      </c>
      <c r="C1355" s="18" t="s">
        <v>550</v>
      </c>
      <c r="D1355" s="175">
        <v>42774</v>
      </c>
      <c r="E1355" s="175" cm="1">
        <f t="array" ref="E1355">SUMPRODUCT(($AK$2:$GH$2&lt;='S(Week)'!$N$3)*(AK1355:GH1355)*1)</f>
        <v>42774</v>
      </c>
      <c r="F1355" s="175">
        <f>IFERROR(E1355*T1355,0)</f>
        <v>0</v>
      </c>
      <c r="G1355" s="18"/>
      <c r="H1355" s="19">
        <v>45582</v>
      </c>
      <c r="I1355" s="19">
        <v>45596</v>
      </c>
      <c r="J1355" s="18">
        <v>11</v>
      </c>
      <c r="L1355" s="46"/>
      <c r="M1355" s="47"/>
      <c r="N1355" s="46"/>
      <c r="O1355" s="47"/>
      <c r="P1355" s="52"/>
      <c r="Q1355" s="39" t="s">
        <v>51</v>
      </c>
      <c r="R1355" s="40">
        <v>100</v>
      </c>
      <c r="S1355" s="41" t="s">
        <v>51</v>
      </c>
      <c r="T1355" s="38">
        <f t="shared" si="343"/>
        <v>0</v>
      </c>
      <c r="V1355" s="136" t="str">
        <f t="shared" si="344"/>
        <v>Not started</v>
      </c>
      <c r="W1355" s="139"/>
      <c r="X1355" s="26" t="s">
        <v>52</v>
      </c>
      <c r="Y1355" s="147" t="str">
        <f t="shared" ref="Y1355:Y1418" si="345">IFERROR(IF(P1355-W1355=0, "", P1355-W1355), "")</f>
        <v/>
      </c>
      <c r="Z1355" s="26" t="s">
        <v>52</v>
      </c>
      <c r="AA1355" s="144" t="str">
        <f t="shared" ref="AA1355:AA1418" si="346">IFERROR(W1355+Y1355,"")</f>
        <v/>
      </c>
      <c r="AB1355" s="140" t="s">
        <v>52</v>
      </c>
      <c r="AC1355" s="157"/>
      <c r="AD1355" s="158"/>
      <c r="AE1355" s="147"/>
      <c r="CZ1355">
        <v>5041</v>
      </c>
      <c r="DA1355">
        <v>33168</v>
      </c>
      <c r="DB1355">
        <v>4565</v>
      </c>
    </row>
    <row r="1356" spans="1:159" ht="15" hidden="1" thickBot="1">
      <c r="A1356" s="18">
        <v>9</v>
      </c>
      <c r="B1356" s="18" t="s">
        <v>1292</v>
      </c>
      <c r="C1356" s="18" t="s">
        <v>548</v>
      </c>
      <c r="D1356" s="175">
        <v>42774</v>
      </c>
      <c r="E1356" s="175" cm="1">
        <f t="array" ref="E1356">SUMPRODUCT(($AK$2:$GH$2&lt;='S(Week)'!$N$3)*(AK1356:GH1356)*1)</f>
        <v>42774</v>
      </c>
      <c r="F1356" s="175">
        <f>IFERROR(E1356*T1356,0)</f>
        <v>0</v>
      </c>
      <c r="G1356" s="18"/>
      <c r="H1356" s="19">
        <v>45593</v>
      </c>
      <c r="I1356" s="19">
        <v>45607</v>
      </c>
      <c r="J1356" s="18">
        <v>11</v>
      </c>
      <c r="L1356" s="46"/>
      <c r="M1356" s="47"/>
      <c r="N1356" s="46"/>
      <c r="O1356" s="47"/>
      <c r="P1356" s="52"/>
      <c r="Q1356" s="39" t="s">
        <v>52</v>
      </c>
      <c r="R1356" s="40">
        <v>100</v>
      </c>
      <c r="S1356" s="41" t="s">
        <v>51</v>
      </c>
      <c r="T1356" s="38">
        <f t="shared" si="343"/>
        <v>0</v>
      </c>
      <c r="V1356" s="136" t="str">
        <f t="shared" si="344"/>
        <v>Not started</v>
      </c>
      <c r="W1356" s="139"/>
      <c r="X1356" s="26" t="s">
        <v>52</v>
      </c>
      <c r="Y1356" s="147" t="str">
        <f t="shared" si="345"/>
        <v/>
      </c>
      <c r="Z1356" s="26" t="s">
        <v>52</v>
      </c>
      <c r="AA1356" s="144" t="str">
        <f t="shared" si="346"/>
        <v/>
      </c>
      <c r="AB1356" s="140" t="s">
        <v>52</v>
      </c>
      <c r="AC1356" s="157"/>
      <c r="AD1356" s="158"/>
      <c r="AE1356" s="147"/>
      <c r="DB1356">
        <v>26777</v>
      </c>
      <c r="DC1356">
        <v>15991</v>
      </c>
      <c r="DD1356">
        <v>6</v>
      </c>
    </row>
    <row r="1357" spans="1:159" ht="15" hidden="1" thickBot="1">
      <c r="A1357" s="18">
        <v>9</v>
      </c>
      <c r="B1357" s="18" t="s">
        <v>1293</v>
      </c>
      <c r="C1357" s="18" t="s">
        <v>552</v>
      </c>
      <c r="D1357" s="175">
        <v>42774</v>
      </c>
      <c r="E1357" s="175" cm="1">
        <f t="array" ref="E1357">SUMPRODUCT(($AK$2:$GH$2&lt;='S(Week)'!$N$3)*(AK1357:GH1357)*1)</f>
        <v>42774</v>
      </c>
      <c r="F1357" s="175">
        <f>IFERROR(E1357*T1357,0)</f>
        <v>0</v>
      </c>
      <c r="G1357" s="18"/>
      <c r="H1357" s="19">
        <v>45596</v>
      </c>
      <c r="I1357" s="19">
        <v>45597</v>
      </c>
      <c r="J1357" s="18">
        <v>1</v>
      </c>
      <c r="L1357" s="46"/>
      <c r="M1357" s="47"/>
      <c r="N1357" s="46"/>
      <c r="O1357" s="47"/>
      <c r="P1357" s="52"/>
      <c r="Q1357" s="39" t="s">
        <v>51</v>
      </c>
      <c r="R1357" s="40">
        <v>100</v>
      </c>
      <c r="S1357" s="41" t="s">
        <v>51</v>
      </c>
      <c r="T1357" s="38">
        <f t="shared" si="343"/>
        <v>0</v>
      </c>
      <c r="V1357" s="136" t="str">
        <f t="shared" si="344"/>
        <v>Not started</v>
      </c>
      <c r="W1357" s="139"/>
      <c r="X1357" s="26" t="s">
        <v>52</v>
      </c>
      <c r="Y1357" s="147" t="str">
        <f t="shared" si="345"/>
        <v/>
      </c>
      <c r="Z1357" s="26" t="s">
        <v>52</v>
      </c>
      <c r="AA1357" s="144" t="str">
        <f t="shared" si="346"/>
        <v/>
      </c>
      <c r="AB1357" s="140" t="s">
        <v>52</v>
      </c>
      <c r="AC1357" s="157"/>
      <c r="AD1357" s="158"/>
      <c r="AE1357" s="147"/>
      <c r="DB1357">
        <v>42774</v>
      </c>
    </row>
    <row r="1358" spans="1:159">
      <c r="A1358" s="12">
        <v>4</v>
      </c>
      <c r="B1358" s="12" t="s">
        <v>553</v>
      </c>
      <c r="C1358" s="13"/>
      <c r="D1358" s="173">
        <v>708725</v>
      </c>
      <c r="E1358" s="173"/>
      <c r="F1358" s="173"/>
      <c r="G1358" s="13"/>
      <c r="H1358" s="14">
        <v>45653</v>
      </c>
      <c r="I1358" s="14">
        <v>45969</v>
      </c>
      <c r="J1358" s="13">
        <v>271</v>
      </c>
      <c r="L1358" s="46"/>
      <c r="M1358" s="47"/>
      <c r="N1358" s="46"/>
      <c r="O1358" s="47"/>
      <c r="V1358" s="136"/>
      <c r="W1358" s="139"/>
      <c r="Y1358" s="147" t="str">
        <f t="shared" si="345"/>
        <v/>
      </c>
      <c r="AA1358" s="144" t="str">
        <f t="shared" si="346"/>
        <v/>
      </c>
      <c r="AB1358" s="140"/>
      <c r="AC1358" s="157"/>
      <c r="AD1358" s="158"/>
      <c r="AE1358" s="147"/>
      <c r="DJ1358">
        <v>7781</v>
      </c>
      <c r="DK1358">
        <v>26230</v>
      </c>
      <c r="DL1358">
        <v>43245</v>
      </c>
      <c r="DM1358">
        <v>64518</v>
      </c>
      <c r="DN1358">
        <v>64147</v>
      </c>
      <c r="DO1358">
        <v>42736</v>
      </c>
      <c r="DP1358">
        <v>26089</v>
      </c>
      <c r="DQ1358">
        <v>7270</v>
      </c>
      <c r="DX1358">
        <v>16097</v>
      </c>
      <c r="DY1358">
        <v>3214</v>
      </c>
      <c r="EK1358">
        <v>278</v>
      </c>
      <c r="EL1358">
        <v>3349</v>
      </c>
      <c r="EM1358">
        <v>3562</v>
      </c>
      <c r="EN1358">
        <v>1646</v>
      </c>
      <c r="EO1358">
        <v>294</v>
      </c>
      <c r="ET1358">
        <v>741</v>
      </c>
      <c r="EU1358">
        <v>3488</v>
      </c>
      <c r="EV1358">
        <v>4706</v>
      </c>
      <c r="EW1358">
        <v>10898</v>
      </c>
      <c r="EX1358">
        <v>16215</v>
      </c>
      <c r="EY1358">
        <v>12154</v>
      </c>
      <c r="EZ1358">
        <v>11171</v>
      </c>
      <c r="FA1358">
        <v>10009</v>
      </c>
      <c r="FB1358">
        <v>51701</v>
      </c>
      <c r="FC1358">
        <v>277184</v>
      </c>
    </row>
    <row r="1359" spans="1:159">
      <c r="A1359" s="15">
        <v>5</v>
      </c>
      <c r="B1359" s="15" t="s">
        <v>554</v>
      </c>
      <c r="C1359" s="16"/>
      <c r="D1359" s="174">
        <v>335733</v>
      </c>
      <c r="E1359" s="174"/>
      <c r="F1359" s="174"/>
      <c r="G1359" s="16"/>
      <c r="H1359" s="17">
        <v>45653</v>
      </c>
      <c r="I1359" s="17">
        <v>45967</v>
      </c>
      <c r="J1359" s="16">
        <v>269</v>
      </c>
      <c r="L1359" s="46"/>
      <c r="M1359" s="47"/>
      <c r="N1359" s="46"/>
      <c r="O1359" s="47"/>
      <c r="V1359" s="136"/>
      <c r="W1359" s="139"/>
      <c r="Y1359" s="147" t="str">
        <f t="shared" si="345"/>
        <v/>
      </c>
      <c r="AA1359" s="144" t="str">
        <f t="shared" si="346"/>
        <v/>
      </c>
      <c r="AB1359" s="140"/>
      <c r="AC1359" s="157"/>
      <c r="AD1359" s="158"/>
      <c r="AE1359" s="147"/>
      <c r="DJ1359">
        <v>707</v>
      </c>
      <c r="DK1359">
        <v>5009</v>
      </c>
      <c r="DL1359">
        <v>22024</v>
      </c>
      <c r="DM1359">
        <v>43298</v>
      </c>
      <c r="DN1359">
        <v>42926</v>
      </c>
      <c r="DO1359">
        <v>21515</v>
      </c>
      <c r="DP1359">
        <v>4868</v>
      </c>
      <c r="DQ1359">
        <v>661</v>
      </c>
      <c r="EV1359">
        <v>1656</v>
      </c>
      <c r="EW1359">
        <v>7808</v>
      </c>
      <c r="EX1359">
        <v>11126</v>
      </c>
      <c r="EY1359">
        <v>6879</v>
      </c>
      <c r="EZ1359">
        <v>4338</v>
      </c>
      <c r="FA1359">
        <v>1684</v>
      </c>
      <c r="FB1359">
        <v>45202</v>
      </c>
      <c r="FC1359">
        <v>116032</v>
      </c>
    </row>
    <row r="1360" spans="1:159">
      <c r="A1360" s="20">
        <v>6</v>
      </c>
      <c r="B1360" s="20" t="s">
        <v>46</v>
      </c>
      <c r="C1360" s="21"/>
      <c r="D1360" s="176">
        <v>335733</v>
      </c>
      <c r="E1360" s="176"/>
      <c r="F1360" s="176"/>
      <c r="G1360" s="21"/>
      <c r="H1360" s="22">
        <v>45653</v>
      </c>
      <c r="I1360" s="22">
        <v>45967</v>
      </c>
      <c r="J1360" s="21">
        <v>269</v>
      </c>
      <c r="L1360" s="46"/>
      <c r="M1360" s="47"/>
      <c r="N1360" s="46"/>
      <c r="O1360" s="47"/>
      <c r="V1360" s="136"/>
      <c r="W1360" s="139"/>
      <c r="Y1360" s="147" t="str">
        <f t="shared" si="345"/>
        <v/>
      </c>
      <c r="AA1360" s="144" t="str">
        <f t="shared" si="346"/>
        <v/>
      </c>
      <c r="AB1360" s="140"/>
      <c r="AC1360" s="157"/>
      <c r="AD1360" s="158"/>
      <c r="AE1360" s="147"/>
      <c r="DJ1360">
        <v>707</v>
      </c>
      <c r="DK1360">
        <v>5009</v>
      </c>
      <c r="DL1360">
        <v>22024</v>
      </c>
      <c r="DM1360">
        <v>43298</v>
      </c>
      <c r="DN1360">
        <v>42926</v>
      </c>
      <c r="DO1360">
        <v>21515</v>
      </c>
      <c r="DP1360">
        <v>4868</v>
      </c>
      <c r="DQ1360">
        <v>661</v>
      </c>
      <c r="EV1360">
        <v>1656</v>
      </c>
      <c r="EW1360">
        <v>7808</v>
      </c>
      <c r="EX1360">
        <v>11126</v>
      </c>
      <c r="EY1360">
        <v>6879</v>
      </c>
      <c r="EZ1360">
        <v>4338</v>
      </c>
      <c r="FA1360">
        <v>1684</v>
      </c>
      <c r="FB1360">
        <v>45202</v>
      </c>
      <c r="FC1360">
        <v>116032</v>
      </c>
    </row>
    <row r="1361" spans="1:159">
      <c r="B1361" t="s">
        <v>47</v>
      </c>
      <c r="C1361" s="18"/>
      <c r="D1361" s="175">
        <v>141008</v>
      </c>
      <c r="E1361" s="175"/>
      <c r="F1361" s="175"/>
      <c r="G1361" s="18"/>
      <c r="H1361" s="19">
        <v>45653</v>
      </c>
      <c r="I1361" s="19">
        <v>45699</v>
      </c>
      <c r="J1361" s="18">
        <v>40</v>
      </c>
      <c r="L1361" s="46"/>
      <c r="M1361" s="47"/>
      <c r="N1361" s="46"/>
      <c r="O1361" s="47"/>
      <c r="V1361" s="136"/>
      <c r="W1361" s="139"/>
      <c r="Y1361" s="147" t="str">
        <f t="shared" si="345"/>
        <v/>
      </c>
      <c r="AA1361" s="144" t="str">
        <f t="shared" si="346"/>
        <v/>
      </c>
      <c r="AB1361" s="140"/>
      <c r="AC1361" s="157"/>
      <c r="AD1361" s="158"/>
      <c r="AE1361" s="147"/>
      <c r="DJ1361">
        <v>707</v>
      </c>
      <c r="DK1361">
        <v>5009</v>
      </c>
      <c r="DL1361">
        <v>22024</v>
      </c>
      <c r="DM1361">
        <v>43298</v>
      </c>
      <c r="DN1361">
        <v>42926</v>
      </c>
      <c r="DO1361">
        <v>21515</v>
      </c>
      <c r="DP1361">
        <v>4868</v>
      </c>
      <c r="DQ1361">
        <v>661</v>
      </c>
    </row>
    <row r="1362" spans="1:159" ht="15" thickBot="1">
      <c r="A1362" s="18">
        <v>9</v>
      </c>
      <c r="B1362" s="18" t="s">
        <v>1294</v>
      </c>
      <c r="C1362" s="18" t="s">
        <v>556</v>
      </c>
      <c r="D1362" s="175">
        <v>141008</v>
      </c>
      <c r="E1362" s="175" cm="1">
        <f t="array" ref="E1362">SUMPRODUCT(($AK$2:$GH$2&lt;='S(Week)'!$N$3)*(AK1362:GH1362)*1)</f>
        <v>141008</v>
      </c>
      <c r="F1362" s="175">
        <f>IFERROR(E1362*T1362,0)</f>
        <v>95885.439999999988</v>
      </c>
      <c r="G1362" s="18"/>
      <c r="H1362" s="19">
        <v>45653</v>
      </c>
      <c r="I1362" s="19">
        <v>45699</v>
      </c>
      <c r="J1362" s="18">
        <v>40</v>
      </c>
      <c r="L1362" s="46"/>
      <c r="M1362" s="47"/>
      <c r="N1362" s="46"/>
      <c r="O1362" s="47"/>
      <c r="T1362" s="38">
        <f>(E1363*T1363)+(E1364*T1364)+(E1365*T1365)</f>
        <v>0.67999999999999994</v>
      </c>
      <c r="V1362" s="136" t="str">
        <f>IF(($M1362="A")*($O1362="A")&gt;0,"Completed",IF($M1362="A","In Progress","Not started"))</f>
        <v>Not started</v>
      </c>
      <c r="W1362" s="139"/>
      <c r="Y1362" s="147" t="str">
        <f t="shared" si="345"/>
        <v/>
      </c>
      <c r="AA1362" s="144" t="str">
        <f t="shared" si="346"/>
        <v/>
      </c>
      <c r="AB1362" s="140"/>
      <c r="AC1362" s="157"/>
      <c r="AD1362" s="158"/>
      <c r="AE1362" s="147"/>
      <c r="DJ1362">
        <v>707</v>
      </c>
      <c r="DK1362">
        <v>5009</v>
      </c>
      <c r="DL1362">
        <v>22024</v>
      </c>
      <c r="DM1362">
        <v>43298</v>
      </c>
      <c r="DN1362">
        <v>42926</v>
      </c>
      <c r="DO1362">
        <v>21515</v>
      </c>
      <c r="DP1362">
        <v>4868</v>
      </c>
      <c r="DQ1362">
        <v>661</v>
      </c>
    </row>
    <row r="1363" spans="1:159" outlineLevel="6">
      <c r="A1363" s="18"/>
      <c r="B1363" s="18"/>
      <c r="C1363" s="25" t="s">
        <v>73</v>
      </c>
      <c r="D1363" s="175"/>
      <c r="E1363" s="175">
        <v>0.1</v>
      </c>
      <c r="F1363" s="175"/>
      <c r="G1363" s="19"/>
      <c r="H1363" s="19"/>
      <c r="I1363" s="18"/>
      <c r="L1363" s="46"/>
      <c r="M1363" s="47"/>
      <c r="N1363" s="46"/>
      <c r="O1363" s="47"/>
      <c r="P1363" s="53">
        <v>100</v>
      </c>
      <c r="Q1363" s="29" t="s">
        <v>52</v>
      </c>
      <c r="R1363" s="30">
        <v>100</v>
      </c>
      <c r="S1363" s="31" t="s">
        <v>52</v>
      </c>
      <c r="T1363" s="38">
        <f t="shared" ref="T1363:T1365" si="347">IFERROR($P1363/$R1363,0)</f>
        <v>1</v>
      </c>
      <c r="V1363" s="136"/>
      <c r="W1363" s="139">
        <v>100</v>
      </c>
      <c r="X1363" s="26" t="s">
        <v>52</v>
      </c>
      <c r="Y1363" s="147" t="str">
        <f t="shared" si="345"/>
        <v/>
      </c>
      <c r="Z1363" s="26" t="s">
        <v>52</v>
      </c>
      <c r="AA1363" s="144" t="str">
        <f t="shared" si="346"/>
        <v/>
      </c>
      <c r="AB1363" s="140" t="s">
        <v>52</v>
      </c>
      <c r="AC1363" s="159" t="s">
        <v>74</v>
      </c>
      <c r="AD1363" s="160" t="s">
        <v>75</v>
      </c>
      <c r="AE1363" s="160" t="s">
        <v>76</v>
      </c>
    </row>
    <row r="1364" spans="1:159" outlineLevel="6">
      <c r="A1364" s="18"/>
      <c r="B1364" s="18"/>
      <c r="C1364" s="25" t="s">
        <v>77</v>
      </c>
      <c r="D1364" s="175"/>
      <c r="E1364" s="175">
        <v>0.4</v>
      </c>
      <c r="F1364" s="175"/>
      <c r="G1364" s="19"/>
      <c r="H1364" s="19"/>
      <c r="I1364" s="18"/>
      <c r="L1364" s="46"/>
      <c r="M1364" s="47"/>
      <c r="N1364" s="46"/>
      <c r="O1364" s="47"/>
      <c r="P1364" s="54">
        <v>70</v>
      </c>
      <c r="Q1364" s="32" t="s">
        <v>52</v>
      </c>
      <c r="R1364" s="33">
        <v>100</v>
      </c>
      <c r="S1364" s="34" t="s">
        <v>52</v>
      </c>
      <c r="T1364" s="38">
        <f t="shared" si="347"/>
        <v>0.7</v>
      </c>
      <c r="V1364" s="136"/>
      <c r="W1364" s="139">
        <v>70</v>
      </c>
      <c r="X1364" s="26" t="s">
        <v>52</v>
      </c>
      <c r="Y1364" s="147" t="str">
        <f t="shared" si="345"/>
        <v/>
      </c>
      <c r="Z1364" s="26" t="s">
        <v>52</v>
      </c>
      <c r="AA1364" s="144" t="str">
        <f t="shared" si="346"/>
        <v/>
      </c>
      <c r="AB1364" s="140" t="s">
        <v>52</v>
      </c>
      <c r="AC1364" s="159" t="s">
        <v>74</v>
      </c>
      <c r="AD1364" s="160" t="s">
        <v>75</v>
      </c>
      <c r="AE1364" s="160" t="s">
        <v>76</v>
      </c>
    </row>
    <row r="1365" spans="1:159" ht="15" outlineLevel="6" thickBot="1">
      <c r="A1365" s="18"/>
      <c r="B1365" s="18"/>
      <c r="C1365" s="25" t="s">
        <v>80</v>
      </c>
      <c r="D1365" s="175"/>
      <c r="E1365" s="175">
        <v>0.5</v>
      </c>
      <c r="F1365" s="175"/>
      <c r="G1365" s="19"/>
      <c r="H1365" s="19"/>
      <c r="I1365" s="18"/>
      <c r="L1365" s="46"/>
      <c r="M1365" s="47"/>
      <c r="N1365" s="46"/>
      <c r="O1365" s="47"/>
      <c r="P1365" s="55">
        <v>60</v>
      </c>
      <c r="Q1365" s="35" t="s">
        <v>52</v>
      </c>
      <c r="R1365" s="36">
        <v>100</v>
      </c>
      <c r="S1365" s="37" t="s">
        <v>52</v>
      </c>
      <c r="T1365" s="38">
        <f t="shared" si="347"/>
        <v>0.6</v>
      </c>
      <c r="V1365" s="136"/>
      <c r="W1365" s="139">
        <v>60</v>
      </c>
      <c r="X1365" s="26" t="s">
        <v>52</v>
      </c>
      <c r="Y1365" s="147" t="str">
        <f t="shared" si="345"/>
        <v/>
      </c>
      <c r="Z1365" s="26" t="s">
        <v>52</v>
      </c>
      <c r="AA1365" s="144" t="str">
        <f t="shared" si="346"/>
        <v/>
      </c>
      <c r="AB1365" s="140" t="s">
        <v>52</v>
      </c>
      <c r="AC1365" s="159" t="s">
        <v>74</v>
      </c>
      <c r="AD1365" s="160" t="s">
        <v>75</v>
      </c>
      <c r="AE1365" s="160" t="s">
        <v>76</v>
      </c>
    </row>
    <row r="1366" spans="1:159" ht="15" hidden="1" thickBot="1">
      <c r="B1366" t="s">
        <v>105</v>
      </c>
      <c r="C1366" s="18"/>
      <c r="D1366" s="175">
        <v>161152</v>
      </c>
      <c r="E1366" s="175"/>
      <c r="F1366" s="175"/>
      <c r="G1366" s="18"/>
      <c r="H1366" s="19">
        <v>45961</v>
      </c>
      <c r="I1366" s="19">
        <v>45967</v>
      </c>
      <c r="J1366" s="18">
        <v>4</v>
      </c>
      <c r="L1366" s="46"/>
      <c r="M1366" s="47"/>
      <c r="N1366" s="46"/>
      <c r="O1366" s="47"/>
      <c r="V1366" s="136"/>
      <c r="W1366" s="139"/>
      <c r="Y1366" s="147" t="str">
        <f t="shared" si="345"/>
        <v/>
      </c>
      <c r="AA1366" s="144" t="str">
        <f t="shared" si="346"/>
        <v/>
      </c>
      <c r="AB1366" s="140"/>
      <c r="AC1366" s="157"/>
      <c r="AD1366" s="158"/>
      <c r="AE1366" s="147"/>
      <c r="FB1366">
        <v>45120</v>
      </c>
      <c r="FC1366">
        <v>116032</v>
      </c>
    </row>
    <row r="1367" spans="1:159" ht="15" hidden="1" thickBot="1">
      <c r="A1367" s="18">
        <v>9</v>
      </c>
      <c r="B1367" s="18" t="s">
        <v>1295</v>
      </c>
      <c r="C1367" s="18" t="s">
        <v>558</v>
      </c>
      <c r="D1367" s="175">
        <v>161152</v>
      </c>
      <c r="E1367" s="175" cm="1">
        <f t="array" ref="E1367">SUMPRODUCT(($AK$2:$GH$2&lt;='S(Week)'!$N$3)*(AK1367:GH1367)*1)</f>
        <v>161152</v>
      </c>
      <c r="F1367" s="175">
        <f>IFERROR(E1367*T1367,0)</f>
        <v>0</v>
      </c>
      <c r="G1367" s="18"/>
      <c r="H1367" s="19">
        <v>45961</v>
      </c>
      <c r="I1367" s="19">
        <v>45967</v>
      </c>
      <c r="J1367" s="18">
        <v>4</v>
      </c>
      <c r="L1367" s="46"/>
      <c r="M1367" s="47"/>
      <c r="N1367" s="46"/>
      <c r="O1367" s="47"/>
      <c r="P1367" s="52"/>
      <c r="Q1367" s="39" t="s">
        <v>51</v>
      </c>
      <c r="R1367" s="40">
        <v>100</v>
      </c>
      <c r="S1367" s="41" t="s">
        <v>51</v>
      </c>
      <c r="T1367" s="38">
        <f t="shared" ref="T1367:T1369" si="348">IFERROR($P1367/$R1367,0)</f>
        <v>0</v>
      </c>
      <c r="V1367" s="136" t="str">
        <f>IF(($M1367="A")*($O1367="A")&gt;0,"Completed",IF($M1367="A","In Progress","Not started"))</f>
        <v>Not started</v>
      </c>
      <c r="W1367" s="139"/>
      <c r="X1367" s="26" t="s">
        <v>52</v>
      </c>
      <c r="Y1367" s="147" t="str">
        <f t="shared" si="345"/>
        <v/>
      </c>
      <c r="Z1367" s="26" t="s">
        <v>52</v>
      </c>
      <c r="AA1367" s="144" t="str">
        <f t="shared" si="346"/>
        <v/>
      </c>
      <c r="AB1367" s="140" t="s">
        <v>52</v>
      </c>
      <c r="AC1367" s="157"/>
      <c r="AD1367" s="158"/>
      <c r="AE1367" s="147"/>
      <c r="FB1367">
        <v>45120</v>
      </c>
      <c r="FC1367">
        <v>116032</v>
      </c>
    </row>
    <row r="1368" spans="1:159" ht="15" hidden="1" thickBot="1">
      <c r="B1368" t="s">
        <v>118</v>
      </c>
      <c r="C1368" s="18"/>
      <c r="D1368" s="175">
        <v>33573</v>
      </c>
      <c r="E1368" s="175"/>
      <c r="F1368" s="175"/>
      <c r="G1368" s="18"/>
      <c r="H1368" s="19">
        <v>45917</v>
      </c>
      <c r="I1368" s="19">
        <v>45957</v>
      </c>
      <c r="J1368" s="18">
        <v>34</v>
      </c>
      <c r="L1368" s="46"/>
      <c r="M1368" s="47"/>
      <c r="N1368" s="46"/>
      <c r="O1368" s="47"/>
      <c r="V1368" s="136"/>
      <c r="W1368" s="139"/>
      <c r="Y1368" s="147" t="str">
        <f t="shared" si="345"/>
        <v/>
      </c>
      <c r="AA1368" s="144" t="str">
        <f t="shared" si="346"/>
        <v/>
      </c>
      <c r="AB1368" s="140"/>
      <c r="AC1368" s="157"/>
      <c r="AD1368" s="158"/>
      <c r="AE1368" s="147"/>
      <c r="EV1368">
        <v>1656</v>
      </c>
      <c r="EW1368">
        <v>7808</v>
      </c>
      <c r="EX1368">
        <v>11126</v>
      </c>
      <c r="EY1368">
        <v>6879</v>
      </c>
      <c r="EZ1368">
        <v>4338</v>
      </c>
      <c r="FA1368">
        <v>1684</v>
      </c>
      <c r="FB1368">
        <v>82</v>
      </c>
    </row>
    <row r="1369" spans="1:159" ht="15" hidden="1" thickBot="1">
      <c r="A1369" s="18">
        <v>9</v>
      </c>
      <c r="B1369" s="18" t="s">
        <v>1296</v>
      </c>
      <c r="C1369" s="18" t="s">
        <v>560</v>
      </c>
      <c r="D1369" s="175">
        <v>33573</v>
      </c>
      <c r="E1369" s="175" cm="1">
        <f t="array" ref="E1369">SUMPRODUCT(($AK$2:$GH$2&lt;='S(Week)'!$N$3)*(AK1369:GH1369)*1)</f>
        <v>33573</v>
      </c>
      <c r="F1369" s="175">
        <f>IFERROR(E1369*T1369,0)</f>
        <v>0</v>
      </c>
      <c r="G1369" s="18"/>
      <c r="H1369" s="19">
        <v>45917</v>
      </c>
      <c r="I1369" s="19">
        <v>45957</v>
      </c>
      <c r="J1369" s="18">
        <v>34</v>
      </c>
      <c r="L1369" s="46"/>
      <c r="M1369" s="47"/>
      <c r="N1369" s="46"/>
      <c r="O1369" s="47"/>
      <c r="P1369" s="52"/>
      <c r="Q1369" s="39" t="s">
        <v>51</v>
      </c>
      <c r="R1369" s="40">
        <v>100</v>
      </c>
      <c r="S1369" s="41" t="s">
        <v>51</v>
      </c>
      <c r="T1369" s="38">
        <f t="shared" si="348"/>
        <v>0</v>
      </c>
      <c r="V1369" s="136" t="str">
        <f>IF(($M1369="A")*($O1369="A")&gt;0,"Completed",IF($M1369="A","In Progress","Not started"))</f>
        <v>Not started</v>
      </c>
      <c r="W1369" s="139"/>
      <c r="X1369" s="26" t="s">
        <v>52</v>
      </c>
      <c r="Y1369" s="147" t="str">
        <f t="shared" si="345"/>
        <v/>
      </c>
      <c r="Z1369" s="26" t="s">
        <v>52</v>
      </c>
      <c r="AA1369" s="144" t="str">
        <f t="shared" si="346"/>
        <v/>
      </c>
      <c r="AB1369" s="140" t="s">
        <v>52</v>
      </c>
      <c r="AC1369" s="157"/>
      <c r="AD1369" s="158"/>
      <c r="AE1369" s="147"/>
      <c r="EV1369">
        <v>1656</v>
      </c>
      <c r="EW1369">
        <v>7808</v>
      </c>
      <c r="EX1369">
        <v>11126</v>
      </c>
      <c r="EY1369">
        <v>6879</v>
      </c>
      <c r="EZ1369">
        <v>4338</v>
      </c>
      <c r="FA1369">
        <v>1684</v>
      </c>
      <c r="FB1369">
        <v>82</v>
      </c>
    </row>
    <row r="1370" spans="1:159">
      <c r="A1370" s="15">
        <v>5</v>
      </c>
      <c r="B1370" s="15" t="s">
        <v>1297</v>
      </c>
      <c r="C1370" s="16"/>
      <c r="D1370" s="174">
        <v>335733</v>
      </c>
      <c r="E1370" s="174"/>
      <c r="F1370" s="174"/>
      <c r="G1370" s="16"/>
      <c r="H1370" s="17">
        <v>45653</v>
      </c>
      <c r="I1370" s="17">
        <v>45969</v>
      </c>
      <c r="J1370" s="16">
        <v>271</v>
      </c>
      <c r="L1370" s="46"/>
      <c r="M1370" s="47"/>
      <c r="N1370" s="46"/>
      <c r="O1370" s="47"/>
      <c r="V1370" s="136"/>
      <c r="W1370" s="139"/>
      <c r="Y1370" s="147" t="str">
        <f t="shared" si="345"/>
        <v/>
      </c>
      <c r="AA1370" s="144" t="str">
        <f t="shared" si="346"/>
        <v/>
      </c>
      <c r="AB1370" s="140"/>
      <c r="AC1370" s="157"/>
      <c r="AD1370" s="158"/>
      <c r="AE1370" s="147"/>
      <c r="DJ1370">
        <v>7074</v>
      </c>
      <c r="DK1370">
        <v>21221</v>
      </c>
      <c r="DL1370">
        <v>21221</v>
      </c>
      <c r="DM1370">
        <v>21221</v>
      </c>
      <c r="DN1370">
        <v>21221</v>
      </c>
      <c r="DO1370">
        <v>21221</v>
      </c>
      <c r="DP1370">
        <v>21221</v>
      </c>
      <c r="DQ1370">
        <v>6609</v>
      </c>
      <c r="EV1370">
        <v>721</v>
      </c>
      <c r="EW1370">
        <v>2213</v>
      </c>
      <c r="EX1370">
        <v>3706</v>
      </c>
      <c r="EY1370">
        <v>5275</v>
      </c>
      <c r="EZ1370">
        <v>6833</v>
      </c>
      <c r="FA1370">
        <v>8325</v>
      </c>
      <c r="FB1370">
        <v>6500</v>
      </c>
      <c r="FC1370">
        <v>161152</v>
      </c>
    </row>
    <row r="1371" spans="1:159">
      <c r="A1371" s="20">
        <v>6</v>
      </c>
      <c r="B1371" s="20" t="s">
        <v>46</v>
      </c>
      <c r="C1371" s="21"/>
      <c r="D1371" s="176">
        <v>335733</v>
      </c>
      <c r="E1371" s="176"/>
      <c r="F1371" s="176"/>
      <c r="G1371" s="21"/>
      <c r="H1371" s="22">
        <v>45653</v>
      </c>
      <c r="I1371" s="22">
        <v>45969</v>
      </c>
      <c r="J1371" s="21">
        <v>271</v>
      </c>
      <c r="L1371" s="46"/>
      <c r="M1371" s="47"/>
      <c r="N1371" s="46"/>
      <c r="O1371" s="47"/>
      <c r="V1371" s="136"/>
      <c r="W1371" s="139"/>
      <c r="Y1371" s="147" t="str">
        <f t="shared" si="345"/>
        <v/>
      </c>
      <c r="AA1371" s="144" t="str">
        <f t="shared" si="346"/>
        <v/>
      </c>
      <c r="AB1371" s="140"/>
      <c r="AC1371" s="157"/>
      <c r="AD1371" s="158"/>
      <c r="AE1371" s="147"/>
      <c r="DJ1371">
        <v>7074</v>
      </c>
      <c r="DK1371">
        <v>21221</v>
      </c>
      <c r="DL1371">
        <v>21221</v>
      </c>
      <c r="DM1371">
        <v>21221</v>
      </c>
      <c r="DN1371">
        <v>21221</v>
      </c>
      <c r="DO1371">
        <v>21221</v>
      </c>
      <c r="DP1371">
        <v>21221</v>
      </c>
      <c r="DQ1371">
        <v>6609</v>
      </c>
      <c r="EV1371">
        <v>721</v>
      </c>
      <c r="EW1371">
        <v>2213</v>
      </c>
      <c r="EX1371">
        <v>3706</v>
      </c>
      <c r="EY1371">
        <v>5275</v>
      </c>
      <c r="EZ1371">
        <v>6833</v>
      </c>
      <c r="FA1371">
        <v>8325</v>
      </c>
      <c r="FB1371">
        <v>6500</v>
      </c>
      <c r="FC1371">
        <v>161152</v>
      </c>
    </row>
    <row r="1372" spans="1:159">
      <c r="B1372" t="s">
        <v>47</v>
      </c>
      <c r="C1372" s="18"/>
      <c r="D1372" s="175">
        <v>141008</v>
      </c>
      <c r="E1372" s="175"/>
      <c r="F1372" s="175"/>
      <c r="G1372" s="18"/>
      <c r="H1372" s="19">
        <v>45653</v>
      </c>
      <c r="I1372" s="19">
        <v>45699</v>
      </c>
      <c r="J1372" s="18">
        <v>40</v>
      </c>
      <c r="L1372" s="46"/>
      <c r="M1372" s="47"/>
      <c r="N1372" s="46"/>
      <c r="O1372" s="47"/>
      <c r="V1372" s="136"/>
      <c r="W1372" s="139"/>
      <c r="Y1372" s="147" t="str">
        <f t="shared" si="345"/>
        <v/>
      </c>
      <c r="AA1372" s="144" t="str">
        <f t="shared" si="346"/>
        <v/>
      </c>
      <c r="AB1372" s="140"/>
      <c r="AC1372" s="157"/>
      <c r="AD1372" s="158"/>
      <c r="AE1372" s="147"/>
      <c r="DJ1372">
        <v>7074</v>
      </c>
      <c r="DK1372">
        <v>21221</v>
      </c>
      <c r="DL1372">
        <v>21221</v>
      </c>
      <c r="DM1372">
        <v>21221</v>
      </c>
      <c r="DN1372">
        <v>21221</v>
      </c>
      <c r="DO1372">
        <v>21221</v>
      </c>
      <c r="DP1372">
        <v>21221</v>
      </c>
      <c r="DQ1372">
        <v>6609</v>
      </c>
    </row>
    <row r="1373" spans="1:159" ht="15" thickBot="1">
      <c r="A1373" s="18">
        <v>9</v>
      </c>
      <c r="B1373" s="18" t="s">
        <v>1298</v>
      </c>
      <c r="C1373" s="18" t="s">
        <v>563</v>
      </c>
      <c r="D1373" s="175">
        <v>141008</v>
      </c>
      <c r="E1373" s="175" cm="1">
        <f t="array" ref="E1373">SUMPRODUCT(($AK$2:$GH$2&lt;='S(Week)'!$N$3)*(AK1373:GH1373)*1)</f>
        <v>141009</v>
      </c>
      <c r="F1373" s="175">
        <f>IFERROR(E1373*T1373,0)</f>
        <v>0</v>
      </c>
      <c r="G1373" s="18"/>
      <c r="H1373" s="19">
        <v>45653</v>
      </c>
      <c r="I1373" s="19">
        <v>45699</v>
      </c>
      <c r="J1373" s="18">
        <v>40</v>
      </c>
      <c r="L1373" s="46"/>
      <c r="M1373" s="47"/>
      <c r="N1373" s="46"/>
      <c r="O1373" s="47"/>
      <c r="T1373" s="38">
        <f>(E1374*T1374)+(E1375*T1375)+(E1376*T1376)</f>
        <v>0</v>
      </c>
      <c r="V1373" s="136" t="str">
        <f>IF(($M1373="A")*($O1373="A")&gt;0,"Completed",IF($M1373="A","In Progress","Not started"))</f>
        <v>Not started</v>
      </c>
      <c r="W1373" s="139"/>
      <c r="Y1373" s="147" t="str">
        <f t="shared" si="345"/>
        <v/>
      </c>
      <c r="AA1373" s="144" t="str">
        <f t="shared" si="346"/>
        <v/>
      </c>
      <c r="AB1373" s="140"/>
      <c r="AC1373" s="157"/>
      <c r="AD1373" s="158"/>
      <c r="AE1373" s="147"/>
      <c r="DJ1373">
        <v>7074</v>
      </c>
      <c r="DK1373">
        <v>21221</v>
      </c>
      <c r="DL1373">
        <v>21221</v>
      </c>
      <c r="DM1373">
        <v>21221</v>
      </c>
      <c r="DN1373">
        <v>21221</v>
      </c>
      <c r="DO1373">
        <v>21221</v>
      </c>
      <c r="DP1373">
        <v>21221</v>
      </c>
      <c r="DQ1373">
        <v>6609</v>
      </c>
    </row>
    <row r="1374" spans="1:159" outlineLevel="6">
      <c r="A1374" s="18"/>
      <c r="B1374" s="18"/>
      <c r="C1374" s="25" t="s">
        <v>73</v>
      </c>
      <c r="D1374" s="175"/>
      <c r="E1374" s="175">
        <v>0.1</v>
      </c>
      <c r="F1374" s="175"/>
      <c r="G1374" s="19"/>
      <c r="H1374" s="19"/>
      <c r="I1374" s="18"/>
      <c r="L1374" s="46"/>
      <c r="M1374" s="47"/>
      <c r="N1374" s="46"/>
      <c r="O1374" s="47"/>
      <c r="P1374" s="53"/>
      <c r="Q1374" s="29" t="s">
        <v>82</v>
      </c>
      <c r="R1374" s="30"/>
      <c r="S1374" s="31" t="s">
        <v>82</v>
      </c>
      <c r="T1374" s="38">
        <f t="shared" ref="T1374:T1376" si="349">IFERROR($P1374/$R1374,0)</f>
        <v>0</v>
      </c>
      <c r="V1374" s="136"/>
      <c r="W1374" s="139"/>
      <c r="X1374" s="26" t="s">
        <v>81</v>
      </c>
      <c r="Y1374" s="147" t="str">
        <f t="shared" si="345"/>
        <v/>
      </c>
      <c r="Z1374" s="26" t="s">
        <v>81</v>
      </c>
      <c r="AA1374" s="144" t="str">
        <f t="shared" si="346"/>
        <v/>
      </c>
      <c r="AB1374" s="140" t="s">
        <v>81</v>
      </c>
      <c r="AC1374" s="159" t="s">
        <v>74</v>
      </c>
      <c r="AD1374" s="160" t="s">
        <v>75</v>
      </c>
      <c r="AE1374" s="160" t="s">
        <v>76</v>
      </c>
    </row>
    <row r="1375" spans="1:159" outlineLevel="6">
      <c r="A1375" s="18"/>
      <c r="B1375" s="18"/>
      <c r="C1375" s="25" t="s">
        <v>77</v>
      </c>
      <c r="D1375" s="175"/>
      <c r="E1375" s="175">
        <v>0.4</v>
      </c>
      <c r="F1375" s="175"/>
      <c r="G1375" s="19"/>
      <c r="H1375" s="19"/>
      <c r="I1375" s="18"/>
      <c r="L1375" s="46"/>
      <c r="M1375" s="47"/>
      <c r="N1375" s="46"/>
      <c r="O1375" s="47"/>
      <c r="P1375" s="54"/>
      <c r="Q1375" s="32" t="s">
        <v>78</v>
      </c>
      <c r="R1375" s="33"/>
      <c r="S1375" s="34" t="s">
        <v>78</v>
      </c>
      <c r="T1375" s="38">
        <f t="shared" si="349"/>
        <v>0</v>
      </c>
      <c r="V1375" s="136"/>
      <c r="W1375" s="139"/>
      <c r="X1375" s="26" t="s">
        <v>79</v>
      </c>
      <c r="Y1375" s="147" t="str">
        <f t="shared" si="345"/>
        <v/>
      </c>
      <c r="Z1375" s="26" t="s">
        <v>79</v>
      </c>
      <c r="AA1375" s="144" t="str">
        <f t="shared" si="346"/>
        <v/>
      </c>
      <c r="AB1375" s="140" t="s">
        <v>79</v>
      </c>
      <c r="AC1375" s="159" t="s">
        <v>74</v>
      </c>
      <c r="AD1375" s="160" t="s">
        <v>75</v>
      </c>
      <c r="AE1375" s="160" t="s">
        <v>76</v>
      </c>
    </row>
    <row r="1376" spans="1:159" ht="15" outlineLevel="6" thickBot="1">
      <c r="A1376" s="18"/>
      <c r="B1376" s="18"/>
      <c r="C1376" s="25" t="s">
        <v>80</v>
      </c>
      <c r="D1376" s="175"/>
      <c r="E1376" s="175">
        <v>0.5</v>
      </c>
      <c r="F1376" s="175"/>
      <c r="G1376" s="19"/>
      <c r="H1376" s="19"/>
      <c r="I1376" s="18"/>
      <c r="L1376" s="46"/>
      <c r="M1376" s="47"/>
      <c r="N1376" s="46"/>
      <c r="O1376" s="47"/>
      <c r="P1376" s="55"/>
      <c r="Q1376" s="35" t="s">
        <v>82</v>
      </c>
      <c r="R1376" s="36"/>
      <c r="S1376" s="37" t="s">
        <v>82</v>
      </c>
      <c r="T1376" s="38">
        <f t="shared" si="349"/>
        <v>0</v>
      </c>
      <c r="V1376" s="136"/>
      <c r="W1376" s="139"/>
      <c r="X1376" s="26" t="s">
        <v>81</v>
      </c>
      <c r="Y1376" s="147" t="str">
        <f t="shared" si="345"/>
        <v/>
      </c>
      <c r="Z1376" s="26" t="s">
        <v>81</v>
      </c>
      <c r="AA1376" s="144" t="str">
        <f t="shared" si="346"/>
        <v/>
      </c>
      <c r="AB1376" s="140" t="s">
        <v>81</v>
      </c>
      <c r="AC1376" s="159" t="s">
        <v>74</v>
      </c>
      <c r="AD1376" s="160" t="s">
        <v>75</v>
      </c>
      <c r="AE1376" s="160" t="s">
        <v>76</v>
      </c>
    </row>
    <row r="1377" spans="1:159" ht="15" hidden="1" thickBot="1">
      <c r="B1377" t="s">
        <v>105</v>
      </c>
      <c r="C1377" s="18"/>
      <c r="D1377" s="175">
        <v>161152</v>
      </c>
      <c r="E1377" s="175"/>
      <c r="F1377" s="175"/>
      <c r="G1377" s="18"/>
      <c r="H1377" s="19">
        <v>45965</v>
      </c>
      <c r="I1377" s="19">
        <v>45969</v>
      </c>
      <c r="J1377" s="18">
        <v>4</v>
      </c>
      <c r="L1377" s="46"/>
      <c r="M1377" s="47"/>
      <c r="N1377" s="46"/>
      <c r="O1377" s="47"/>
      <c r="V1377" s="136"/>
      <c r="W1377" s="139"/>
      <c r="Y1377" s="147" t="str">
        <f t="shared" si="345"/>
        <v/>
      </c>
      <c r="AA1377" s="144" t="str">
        <f t="shared" si="346"/>
        <v/>
      </c>
      <c r="AB1377" s="140"/>
      <c r="AC1377" s="157"/>
      <c r="AD1377" s="158"/>
      <c r="AE1377" s="147"/>
      <c r="FC1377">
        <v>161152</v>
      </c>
    </row>
    <row r="1378" spans="1:159" ht="15" hidden="1" thickBot="1">
      <c r="A1378" s="18">
        <v>9</v>
      </c>
      <c r="B1378" s="18" t="s">
        <v>1299</v>
      </c>
      <c r="C1378" s="18" t="s">
        <v>565</v>
      </c>
      <c r="D1378" s="175">
        <v>161152</v>
      </c>
      <c r="E1378" s="175" cm="1">
        <f t="array" ref="E1378">SUMPRODUCT(($AK$2:$GH$2&lt;='S(Week)'!$N$3)*(AK1378:GH1378)*1)</f>
        <v>161152</v>
      </c>
      <c r="F1378" s="175">
        <f>IFERROR(E1378*T1378,0)</f>
        <v>0</v>
      </c>
      <c r="G1378" s="18"/>
      <c r="H1378" s="19">
        <v>45965</v>
      </c>
      <c r="I1378" s="19">
        <v>45969</v>
      </c>
      <c r="J1378" s="18">
        <v>4</v>
      </c>
      <c r="L1378" s="46"/>
      <c r="M1378" s="47"/>
      <c r="N1378" s="46"/>
      <c r="O1378" s="47"/>
      <c r="P1378" s="52"/>
      <c r="Q1378" s="39" t="s">
        <v>51</v>
      </c>
      <c r="R1378" s="40">
        <v>100</v>
      </c>
      <c r="S1378" s="41" t="s">
        <v>51</v>
      </c>
      <c r="T1378" s="38">
        <f t="shared" ref="T1378:T1380" si="350">IFERROR($P1378/$R1378,0)</f>
        <v>0</v>
      </c>
      <c r="V1378" s="136" t="str">
        <f>IF(($M1378="A")*($O1378="A")&gt;0,"Completed",IF($M1378="A","In Progress","Not started"))</f>
        <v>Not started</v>
      </c>
      <c r="W1378" s="139"/>
      <c r="X1378" s="26" t="s">
        <v>52</v>
      </c>
      <c r="Y1378" s="147" t="str">
        <f t="shared" si="345"/>
        <v/>
      </c>
      <c r="Z1378" s="26" t="s">
        <v>52</v>
      </c>
      <c r="AA1378" s="144" t="str">
        <f t="shared" si="346"/>
        <v/>
      </c>
      <c r="AB1378" s="140" t="s">
        <v>52</v>
      </c>
      <c r="AC1378" s="157"/>
      <c r="AD1378" s="158"/>
      <c r="AE1378" s="147"/>
      <c r="FC1378">
        <v>161152</v>
      </c>
    </row>
    <row r="1379" spans="1:159" ht="15" hidden="1" thickBot="1">
      <c r="B1379" t="s">
        <v>118</v>
      </c>
      <c r="C1379" s="18"/>
      <c r="D1379" s="175">
        <v>33573</v>
      </c>
      <c r="E1379" s="175"/>
      <c r="F1379" s="175"/>
      <c r="G1379" s="18"/>
      <c r="H1379" s="19">
        <v>45917</v>
      </c>
      <c r="I1379" s="19">
        <v>45961</v>
      </c>
      <c r="J1379" s="18">
        <v>38</v>
      </c>
      <c r="L1379" s="46"/>
      <c r="M1379" s="47"/>
      <c r="N1379" s="46"/>
      <c r="O1379" s="47"/>
      <c r="V1379" s="136"/>
      <c r="W1379" s="139"/>
      <c r="Y1379" s="147" t="str">
        <f t="shared" si="345"/>
        <v/>
      </c>
      <c r="AA1379" s="144" t="str">
        <f t="shared" si="346"/>
        <v/>
      </c>
      <c r="AB1379" s="140"/>
      <c r="AC1379" s="157"/>
      <c r="AD1379" s="158"/>
      <c r="AE1379" s="147"/>
      <c r="EV1379">
        <v>721</v>
      </c>
      <c r="EW1379">
        <v>2213</v>
      </c>
      <c r="EX1379">
        <v>3706</v>
      </c>
      <c r="EY1379">
        <v>5275</v>
      </c>
      <c r="EZ1379">
        <v>6833</v>
      </c>
      <c r="FA1379">
        <v>8325</v>
      </c>
      <c r="FB1379">
        <v>6500</v>
      </c>
    </row>
    <row r="1380" spans="1:159" ht="15" hidden="1" thickBot="1">
      <c r="A1380" s="18">
        <v>9</v>
      </c>
      <c r="B1380" s="18" t="s">
        <v>1300</v>
      </c>
      <c r="C1380" s="18" t="s">
        <v>567</v>
      </c>
      <c r="D1380" s="175">
        <v>33573</v>
      </c>
      <c r="E1380" s="175" cm="1">
        <f t="array" ref="E1380">SUMPRODUCT(($AK$2:$GH$2&lt;='S(Week)'!$N$3)*(AK1380:GH1380)*1)</f>
        <v>33573</v>
      </c>
      <c r="F1380" s="175">
        <f>IFERROR(E1380*T1380,0)</f>
        <v>0</v>
      </c>
      <c r="G1380" s="18"/>
      <c r="H1380" s="19">
        <v>45917</v>
      </c>
      <c r="I1380" s="19">
        <v>45961</v>
      </c>
      <c r="J1380" s="18">
        <v>38</v>
      </c>
      <c r="L1380" s="46"/>
      <c r="M1380" s="47"/>
      <c r="N1380" s="46"/>
      <c r="O1380" s="47"/>
      <c r="P1380" s="52"/>
      <c r="Q1380" s="39" t="s">
        <v>51</v>
      </c>
      <c r="R1380" s="40">
        <v>100</v>
      </c>
      <c r="S1380" s="41" t="s">
        <v>51</v>
      </c>
      <c r="T1380" s="38">
        <f t="shared" si="350"/>
        <v>0</v>
      </c>
      <c r="V1380" s="136" t="str">
        <f>IF(($M1380="A")*($O1380="A")&gt;0,"Completed",IF($M1380="A","In Progress","Not started"))</f>
        <v>Not started</v>
      </c>
      <c r="W1380" s="139"/>
      <c r="X1380" s="26" t="s">
        <v>52</v>
      </c>
      <c r="Y1380" s="147" t="str">
        <f t="shared" si="345"/>
        <v/>
      </c>
      <c r="Z1380" s="26" t="s">
        <v>52</v>
      </c>
      <c r="AA1380" s="144" t="str">
        <f t="shared" si="346"/>
        <v/>
      </c>
      <c r="AB1380" s="140" t="s">
        <v>52</v>
      </c>
      <c r="AC1380" s="157"/>
      <c r="AD1380" s="158"/>
      <c r="AE1380" s="147"/>
      <c r="EV1380">
        <v>721</v>
      </c>
      <c r="EW1380">
        <v>2213</v>
      </c>
      <c r="EX1380">
        <v>3706</v>
      </c>
      <c r="EY1380">
        <v>5275</v>
      </c>
      <c r="EZ1380">
        <v>6833</v>
      </c>
      <c r="FA1380">
        <v>8325</v>
      </c>
      <c r="FB1380">
        <v>6500</v>
      </c>
    </row>
    <row r="1381" spans="1:159">
      <c r="A1381" s="15">
        <v>5</v>
      </c>
      <c r="B1381" s="15" t="s">
        <v>528</v>
      </c>
      <c r="C1381" s="16"/>
      <c r="D1381" s="174">
        <v>28441</v>
      </c>
      <c r="E1381" s="174"/>
      <c r="F1381" s="174"/>
      <c r="G1381" s="16"/>
      <c r="H1381" s="17">
        <v>45747</v>
      </c>
      <c r="I1381" s="17">
        <v>45869</v>
      </c>
      <c r="J1381" s="16">
        <v>105</v>
      </c>
      <c r="L1381" s="46"/>
      <c r="M1381" s="47"/>
      <c r="N1381" s="46"/>
      <c r="O1381" s="47"/>
      <c r="V1381" s="136"/>
      <c r="W1381" s="139"/>
      <c r="Y1381" s="147" t="str">
        <f t="shared" si="345"/>
        <v/>
      </c>
      <c r="AA1381" s="144" t="str">
        <f t="shared" si="346"/>
        <v/>
      </c>
      <c r="AB1381" s="140"/>
      <c r="AC1381" s="157"/>
      <c r="AD1381" s="158"/>
      <c r="AE1381" s="147"/>
      <c r="DX1381">
        <v>16097</v>
      </c>
      <c r="DY1381">
        <v>3214</v>
      </c>
      <c r="EK1381">
        <v>278</v>
      </c>
      <c r="EL1381">
        <v>3349</v>
      </c>
      <c r="EM1381">
        <v>3562</v>
      </c>
      <c r="EN1381">
        <v>1646</v>
      </c>
      <c r="EO1381">
        <v>294</v>
      </c>
    </row>
    <row r="1382" spans="1:159">
      <c r="A1382" s="20">
        <v>6</v>
      </c>
      <c r="B1382" s="20" t="s">
        <v>46</v>
      </c>
      <c r="C1382" s="21"/>
      <c r="D1382" s="176">
        <v>28441</v>
      </c>
      <c r="E1382" s="176"/>
      <c r="F1382" s="176"/>
      <c r="G1382" s="21"/>
      <c r="H1382" s="22">
        <v>45747</v>
      </c>
      <c r="I1382" s="22">
        <v>45869</v>
      </c>
      <c r="J1382" s="21">
        <v>105</v>
      </c>
      <c r="L1382" s="46"/>
      <c r="M1382" s="47"/>
      <c r="N1382" s="46"/>
      <c r="O1382" s="47"/>
      <c r="V1382" s="136"/>
      <c r="W1382" s="139"/>
      <c r="Y1382" s="147" t="str">
        <f t="shared" si="345"/>
        <v/>
      </c>
      <c r="AA1382" s="144" t="str">
        <f t="shared" si="346"/>
        <v/>
      </c>
      <c r="AB1382" s="140"/>
      <c r="AC1382" s="157"/>
      <c r="AD1382" s="158"/>
      <c r="AE1382" s="147"/>
      <c r="DX1382">
        <v>16097</v>
      </c>
      <c r="DY1382">
        <v>3214</v>
      </c>
      <c r="EK1382">
        <v>278</v>
      </c>
      <c r="EL1382">
        <v>3349</v>
      </c>
      <c r="EM1382">
        <v>3562</v>
      </c>
      <c r="EN1382">
        <v>1646</v>
      </c>
      <c r="EO1382">
        <v>294</v>
      </c>
    </row>
    <row r="1383" spans="1:159">
      <c r="B1383" t="s">
        <v>47</v>
      </c>
      <c r="C1383" s="18"/>
      <c r="D1383" s="175">
        <v>19311</v>
      </c>
      <c r="E1383" s="175"/>
      <c r="F1383" s="175"/>
      <c r="G1383" s="18"/>
      <c r="H1383" s="19">
        <v>45747</v>
      </c>
      <c r="I1383" s="19">
        <v>45757</v>
      </c>
      <c r="J1383" s="18">
        <v>9</v>
      </c>
      <c r="L1383" s="46"/>
      <c r="M1383" s="47"/>
      <c r="N1383" s="46"/>
      <c r="O1383" s="47"/>
      <c r="V1383" s="136"/>
      <c r="W1383" s="139"/>
      <c r="Y1383" s="147" t="str">
        <f t="shared" si="345"/>
        <v/>
      </c>
      <c r="AA1383" s="144" t="str">
        <f t="shared" si="346"/>
        <v/>
      </c>
      <c r="AB1383" s="140"/>
      <c r="AC1383" s="157"/>
      <c r="AD1383" s="158"/>
      <c r="AE1383" s="147"/>
      <c r="DX1383">
        <v>16097</v>
      </c>
      <c r="DY1383">
        <v>3214</v>
      </c>
    </row>
    <row r="1384" spans="1:159" ht="15" thickBot="1">
      <c r="A1384" s="18">
        <v>9</v>
      </c>
      <c r="B1384" s="18" t="s">
        <v>1301</v>
      </c>
      <c r="C1384" s="18" t="s">
        <v>576</v>
      </c>
      <c r="D1384" s="175">
        <v>19311</v>
      </c>
      <c r="E1384" s="175" cm="1">
        <f t="array" ref="E1384">SUMPRODUCT(($AK$2:$GH$2&lt;='S(Week)'!$N$3)*(AK1384:GH1384)*1)</f>
        <v>19311</v>
      </c>
      <c r="F1384" s="175">
        <f>IFERROR(E1384*T1384,0)</f>
        <v>0</v>
      </c>
      <c r="G1384" s="18"/>
      <c r="H1384" s="19">
        <v>45747</v>
      </c>
      <c r="I1384" s="19">
        <v>45757</v>
      </c>
      <c r="J1384" s="18">
        <v>9</v>
      </c>
      <c r="L1384" s="46"/>
      <c r="M1384" s="47"/>
      <c r="N1384" s="46"/>
      <c r="O1384" s="47"/>
      <c r="T1384" s="38">
        <f>(E1385*T1385)+(E1386*T1386)+(E1387*T1387)</f>
        <v>0</v>
      </c>
      <c r="V1384" s="136" t="str">
        <f>IF(($M1384="A")*($O1384="A")&gt;0,"Completed",IF($M1384="A","In Progress","Not started"))</f>
        <v>Not started</v>
      </c>
      <c r="W1384" s="139"/>
      <c r="Y1384" s="147" t="str">
        <f t="shared" si="345"/>
        <v/>
      </c>
      <c r="AA1384" s="144" t="str">
        <f t="shared" si="346"/>
        <v/>
      </c>
      <c r="AB1384" s="140"/>
      <c r="AC1384" s="157"/>
      <c r="AD1384" s="158"/>
      <c r="AE1384" s="147"/>
      <c r="DX1384">
        <v>16097</v>
      </c>
      <c r="DY1384">
        <v>3214</v>
      </c>
    </row>
    <row r="1385" spans="1:159" outlineLevel="6">
      <c r="A1385" s="18"/>
      <c r="B1385" s="18"/>
      <c r="C1385" s="25" t="s">
        <v>73</v>
      </c>
      <c r="D1385" s="175"/>
      <c r="E1385" s="175">
        <v>0.1</v>
      </c>
      <c r="F1385" s="175"/>
      <c r="G1385" s="19"/>
      <c r="H1385" s="19"/>
      <c r="I1385" s="18"/>
      <c r="L1385" s="46"/>
      <c r="M1385" s="47"/>
      <c r="N1385" s="46"/>
      <c r="O1385" s="47"/>
      <c r="P1385" s="53"/>
      <c r="Q1385" s="29" t="s">
        <v>82</v>
      </c>
      <c r="R1385" s="30"/>
      <c r="S1385" s="31" t="s">
        <v>82</v>
      </c>
      <c r="T1385" s="38">
        <f t="shared" ref="T1385:T1387" si="351">IFERROR($P1385/$R1385,0)</f>
        <v>0</v>
      </c>
      <c r="V1385" s="136"/>
      <c r="W1385" s="139"/>
      <c r="X1385" s="26" t="s">
        <v>81</v>
      </c>
      <c r="Y1385" s="147" t="str">
        <f t="shared" si="345"/>
        <v/>
      </c>
      <c r="Z1385" s="26" t="s">
        <v>81</v>
      </c>
      <c r="AA1385" s="144" t="str">
        <f t="shared" si="346"/>
        <v/>
      </c>
      <c r="AB1385" s="140" t="s">
        <v>81</v>
      </c>
      <c r="AC1385" s="159" t="s">
        <v>74</v>
      </c>
      <c r="AD1385" s="160" t="s">
        <v>75</v>
      </c>
      <c r="AE1385" s="160" t="s">
        <v>76</v>
      </c>
    </row>
    <row r="1386" spans="1:159" outlineLevel="6">
      <c r="A1386" s="18"/>
      <c r="B1386" s="18"/>
      <c r="C1386" s="25" t="s">
        <v>77</v>
      </c>
      <c r="D1386" s="175"/>
      <c r="E1386" s="175">
        <v>0.4</v>
      </c>
      <c r="F1386" s="175"/>
      <c r="G1386" s="19"/>
      <c r="H1386" s="19"/>
      <c r="I1386" s="18"/>
      <c r="L1386" s="46"/>
      <c r="M1386" s="47"/>
      <c r="N1386" s="46"/>
      <c r="O1386" s="47"/>
      <c r="P1386" s="54"/>
      <c r="Q1386" s="32" t="s">
        <v>78</v>
      </c>
      <c r="R1386" s="33"/>
      <c r="S1386" s="34" t="s">
        <v>78</v>
      </c>
      <c r="T1386" s="38">
        <f t="shared" si="351"/>
        <v>0</v>
      </c>
      <c r="V1386" s="136"/>
      <c r="W1386" s="139"/>
      <c r="X1386" s="26" t="s">
        <v>79</v>
      </c>
      <c r="Y1386" s="147" t="str">
        <f t="shared" si="345"/>
        <v/>
      </c>
      <c r="Z1386" s="26" t="s">
        <v>79</v>
      </c>
      <c r="AA1386" s="144" t="str">
        <f t="shared" si="346"/>
        <v/>
      </c>
      <c r="AB1386" s="140" t="s">
        <v>79</v>
      </c>
      <c r="AC1386" s="159" t="s">
        <v>74</v>
      </c>
      <c r="AD1386" s="160" t="s">
        <v>75</v>
      </c>
      <c r="AE1386" s="160" t="s">
        <v>76</v>
      </c>
    </row>
    <row r="1387" spans="1:159" ht="15" outlineLevel="6" thickBot="1">
      <c r="A1387" s="18"/>
      <c r="B1387" s="18"/>
      <c r="C1387" s="25" t="s">
        <v>80</v>
      </c>
      <c r="D1387" s="175"/>
      <c r="E1387" s="175">
        <v>0.5</v>
      </c>
      <c r="F1387" s="175"/>
      <c r="G1387" s="19"/>
      <c r="H1387" s="19"/>
      <c r="I1387" s="18"/>
      <c r="L1387" s="46"/>
      <c r="M1387" s="47"/>
      <c r="N1387" s="46"/>
      <c r="O1387" s="47"/>
      <c r="P1387" s="55"/>
      <c r="Q1387" s="35" t="s">
        <v>82</v>
      </c>
      <c r="R1387" s="36"/>
      <c r="S1387" s="37" t="s">
        <v>82</v>
      </c>
      <c r="T1387" s="38">
        <f t="shared" si="351"/>
        <v>0</v>
      </c>
      <c r="V1387" s="136"/>
      <c r="W1387" s="139"/>
      <c r="X1387" s="26" t="s">
        <v>81</v>
      </c>
      <c r="Y1387" s="147" t="str">
        <f t="shared" si="345"/>
        <v/>
      </c>
      <c r="Z1387" s="26" t="s">
        <v>81</v>
      </c>
      <c r="AA1387" s="144" t="str">
        <f t="shared" si="346"/>
        <v/>
      </c>
      <c r="AB1387" s="140" t="s">
        <v>81</v>
      </c>
      <c r="AC1387" s="159" t="s">
        <v>74</v>
      </c>
      <c r="AD1387" s="160" t="s">
        <v>75</v>
      </c>
      <c r="AE1387" s="160" t="s">
        <v>76</v>
      </c>
    </row>
    <row r="1388" spans="1:159" ht="15" hidden="1" thickBot="1">
      <c r="B1388" t="s">
        <v>118</v>
      </c>
      <c r="C1388" s="18"/>
      <c r="D1388" s="175">
        <v>9130</v>
      </c>
      <c r="E1388" s="175"/>
      <c r="F1388" s="175"/>
      <c r="G1388" s="18"/>
      <c r="H1388" s="19">
        <v>45842</v>
      </c>
      <c r="I1388" s="19">
        <v>45869</v>
      </c>
      <c r="J1388" s="18">
        <v>23</v>
      </c>
      <c r="L1388" s="46"/>
      <c r="M1388" s="47"/>
      <c r="N1388" s="46"/>
      <c r="O1388" s="47"/>
      <c r="V1388" s="136"/>
      <c r="W1388" s="139"/>
      <c r="Y1388" s="147" t="str">
        <f t="shared" si="345"/>
        <v/>
      </c>
      <c r="AA1388" s="144" t="str">
        <f t="shared" si="346"/>
        <v/>
      </c>
      <c r="AB1388" s="140"/>
      <c r="AC1388" s="157"/>
      <c r="AD1388" s="158"/>
      <c r="AE1388" s="147"/>
      <c r="EK1388">
        <v>278</v>
      </c>
      <c r="EL1388">
        <v>3349</v>
      </c>
      <c r="EM1388">
        <v>3562</v>
      </c>
      <c r="EN1388">
        <v>1646</v>
      </c>
      <c r="EO1388">
        <v>294</v>
      </c>
    </row>
    <row r="1389" spans="1:159" ht="15" hidden="1" thickBot="1">
      <c r="A1389" s="18">
        <v>9</v>
      </c>
      <c r="B1389" s="18" t="s">
        <v>1302</v>
      </c>
      <c r="C1389" s="18" t="s">
        <v>578</v>
      </c>
      <c r="D1389" s="175">
        <v>9130</v>
      </c>
      <c r="E1389" s="175" cm="1">
        <f t="array" ref="E1389">SUMPRODUCT(($AK$2:$GH$2&lt;='S(Week)'!$N$3)*(AK1389:GH1389)*1)</f>
        <v>9129</v>
      </c>
      <c r="F1389" s="175">
        <f>IFERROR(E1389*T1389,0)</f>
        <v>0</v>
      </c>
      <c r="G1389" s="18"/>
      <c r="H1389" s="19">
        <v>45842</v>
      </c>
      <c r="I1389" s="19">
        <v>45869</v>
      </c>
      <c r="J1389" s="18">
        <v>23</v>
      </c>
      <c r="L1389" s="46"/>
      <c r="M1389" s="47"/>
      <c r="N1389" s="46"/>
      <c r="O1389" s="47"/>
      <c r="P1389" s="52"/>
      <c r="Q1389" s="39" t="s">
        <v>51</v>
      </c>
      <c r="R1389" s="40">
        <v>100</v>
      </c>
      <c r="S1389" s="41" t="s">
        <v>51</v>
      </c>
      <c r="T1389" s="38">
        <f t="shared" ref="T1389" si="352">IFERROR($P1389/$R1389,0)</f>
        <v>0</v>
      </c>
      <c r="V1389" s="136" t="str">
        <f>IF(($M1389="A")*($O1389="A")&gt;0,"Completed",IF($M1389="A","In Progress","Not started"))</f>
        <v>Not started</v>
      </c>
      <c r="W1389" s="139"/>
      <c r="X1389" s="26" t="s">
        <v>52</v>
      </c>
      <c r="Y1389" s="147" t="str">
        <f t="shared" si="345"/>
        <v/>
      </c>
      <c r="Z1389" s="26" t="s">
        <v>52</v>
      </c>
      <c r="AA1389" s="144" t="str">
        <f t="shared" si="346"/>
        <v/>
      </c>
      <c r="AB1389" s="140" t="s">
        <v>52</v>
      </c>
      <c r="AC1389" s="157"/>
      <c r="AD1389" s="158"/>
      <c r="AE1389" s="147"/>
      <c r="EK1389">
        <v>278</v>
      </c>
      <c r="EL1389">
        <v>3349</v>
      </c>
      <c r="EM1389">
        <v>3562</v>
      </c>
      <c r="EN1389">
        <v>1646</v>
      </c>
      <c r="EO1389">
        <v>294</v>
      </c>
    </row>
    <row r="1390" spans="1:159" hidden="1">
      <c r="A1390" s="15">
        <v>5</v>
      </c>
      <c r="B1390" s="15" t="s">
        <v>533</v>
      </c>
      <c r="C1390" s="16"/>
      <c r="D1390" s="174">
        <v>8818</v>
      </c>
      <c r="E1390" s="174"/>
      <c r="F1390" s="174"/>
      <c r="G1390" s="16"/>
      <c r="H1390" s="17">
        <v>45903</v>
      </c>
      <c r="I1390" s="17">
        <v>45934</v>
      </c>
      <c r="J1390" s="16">
        <v>27</v>
      </c>
      <c r="L1390" s="46"/>
      <c r="M1390" s="47"/>
      <c r="N1390" s="46"/>
      <c r="O1390" s="47"/>
      <c r="V1390" s="136"/>
      <c r="W1390" s="139"/>
      <c r="Y1390" s="147" t="str">
        <f t="shared" si="345"/>
        <v/>
      </c>
      <c r="AA1390" s="144" t="str">
        <f t="shared" si="346"/>
        <v/>
      </c>
      <c r="AB1390" s="140"/>
      <c r="AC1390" s="157"/>
      <c r="AD1390" s="158"/>
      <c r="AE1390" s="147"/>
      <c r="ET1390">
        <v>741</v>
      </c>
      <c r="EU1390">
        <v>3488</v>
      </c>
      <c r="EV1390">
        <v>2329</v>
      </c>
      <c r="EW1390">
        <v>877</v>
      </c>
      <c r="EX1390">
        <v>1383</v>
      </c>
    </row>
    <row r="1391" spans="1:159" hidden="1">
      <c r="A1391" s="20">
        <v>6</v>
      </c>
      <c r="B1391" s="20" t="s">
        <v>46</v>
      </c>
      <c r="C1391" s="21"/>
      <c r="D1391" s="176">
        <v>8818</v>
      </c>
      <c r="E1391" s="176"/>
      <c r="F1391" s="176"/>
      <c r="G1391" s="21"/>
      <c r="H1391" s="22">
        <v>45903</v>
      </c>
      <c r="I1391" s="22">
        <v>45934</v>
      </c>
      <c r="J1391" s="21">
        <v>27</v>
      </c>
      <c r="L1391" s="46"/>
      <c r="M1391" s="47"/>
      <c r="N1391" s="46"/>
      <c r="O1391" s="47"/>
      <c r="V1391" s="136"/>
      <c r="W1391" s="139"/>
      <c r="Y1391" s="147" t="str">
        <f t="shared" si="345"/>
        <v/>
      </c>
      <c r="AA1391" s="144" t="str">
        <f t="shared" si="346"/>
        <v/>
      </c>
      <c r="AB1391" s="140"/>
      <c r="AC1391" s="157"/>
      <c r="AD1391" s="158"/>
      <c r="AE1391" s="147"/>
      <c r="ET1391">
        <v>741</v>
      </c>
      <c r="EU1391">
        <v>3488</v>
      </c>
      <c r="EV1391">
        <v>2329</v>
      </c>
      <c r="EW1391">
        <v>877</v>
      </c>
      <c r="EX1391">
        <v>1383</v>
      </c>
    </row>
    <row r="1392" spans="1:159" ht="15" hidden="1" thickBot="1">
      <c r="B1392" t="s">
        <v>118</v>
      </c>
      <c r="C1392" s="18"/>
      <c r="D1392" s="175">
        <v>8818</v>
      </c>
      <c r="E1392" s="175"/>
      <c r="F1392" s="175"/>
      <c r="G1392" s="18"/>
      <c r="H1392" s="19">
        <v>45903</v>
      </c>
      <c r="I1392" s="19">
        <v>45934</v>
      </c>
      <c r="J1392" s="18">
        <v>27</v>
      </c>
      <c r="L1392" s="46"/>
      <c r="M1392" s="47"/>
      <c r="N1392" s="46"/>
      <c r="O1392" s="47"/>
      <c r="V1392" s="136"/>
      <c r="W1392" s="139"/>
      <c r="Y1392" s="147" t="str">
        <f t="shared" si="345"/>
        <v/>
      </c>
      <c r="AA1392" s="144" t="str">
        <f t="shared" si="346"/>
        <v/>
      </c>
      <c r="AB1392" s="140"/>
      <c r="AC1392" s="157"/>
      <c r="AD1392" s="158"/>
      <c r="AE1392" s="147"/>
      <c r="ET1392">
        <v>741</v>
      </c>
      <c r="EU1392">
        <v>3488</v>
      </c>
      <c r="EV1392">
        <v>2329</v>
      </c>
      <c r="EW1392">
        <v>877</v>
      </c>
      <c r="EX1392">
        <v>1383</v>
      </c>
    </row>
    <row r="1393" spans="1:190" ht="15" hidden="1" thickBot="1">
      <c r="A1393" s="18">
        <v>9</v>
      </c>
      <c r="B1393" s="18" t="s">
        <v>1303</v>
      </c>
      <c r="C1393" s="18" t="s">
        <v>537</v>
      </c>
      <c r="D1393" s="175">
        <v>7501</v>
      </c>
      <c r="E1393" s="175" cm="1">
        <f t="array" ref="E1393">SUMPRODUCT(($AK$2:$GH$2&lt;='S(Week)'!$N$3)*(AK1393:GH1393)*1)</f>
        <v>7501</v>
      </c>
      <c r="F1393" s="175">
        <f>IFERROR(E1393*T1393,0)</f>
        <v>0</v>
      </c>
      <c r="G1393" s="18"/>
      <c r="H1393" s="19">
        <v>45903</v>
      </c>
      <c r="I1393" s="19">
        <v>45930</v>
      </c>
      <c r="J1393" s="18">
        <v>23</v>
      </c>
      <c r="L1393" s="46"/>
      <c r="M1393" s="47"/>
      <c r="N1393" s="46"/>
      <c r="O1393" s="47"/>
      <c r="P1393" s="52"/>
      <c r="Q1393" s="39" t="s">
        <v>51</v>
      </c>
      <c r="R1393" s="40">
        <v>100</v>
      </c>
      <c r="S1393" s="41" t="s">
        <v>51</v>
      </c>
      <c r="T1393" s="38">
        <f t="shared" ref="T1393:T1395" si="353">IFERROR($P1393/$R1393,0)</f>
        <v>0</v>
      </c>
      <c r="V1393" s="136" t="str">
        <f t="shared" ref="V1393:V1395" si="354">IF(($M1393="A")*($O1393="A")&gt;0,"Completed",IF($M1393="A","In Progress","Not started"))</f>
        <v>Not started</v>
      </c>
      <c r="W1393" s="139"/>
      <c r="X1393" s="26" t="s">
        <v>52</v>
      </c>
      <c r="Y1393" s="147" t="str">
        <f t="shared" si="345"/>
        <v/>
      </c>
      <c r="Z1393" s="26" t="s">
        <v>52</v>
      </c>
      <c r="AA1393" s="144" t="str">
        <f t="shared" si="346"/>
        <v/>
      </c>
      <c r="AB1393" s="140" t="s">
        <v>52</v>
      </c>
      <c r="AC1393" s="157"/>
      <c r="AD1393" s="158"/>
      <c r="AE1393" s="147"/>
      <c r="ET1393">
        <v>741</v>
      </c>
      <c r="EU1393">
        <v>3488</v>
      </c>
      <c r="EV1393">
        <v>2329</v>
      </c>
      <c r="EW1393">
        <v>877</v>
      </c>
      <c r="EX1393">
        <v>66</v>
      </c>
    </row>
    <row r="1394" spans="1:190" ht="15" hidden="1" thickBot="1">
      <c r="A1394" s="18">
        <v>9</v>
      </c>
      <c r="B1394" s="18" t="s">
        <v>1304</v>
      </c>
      <c r="C1394" s="18" t="s">
        <v>539</v>
      </c>
      <c r="D1394" s="175">
        <v>709</v>
      </c>
      <c r="E1394" s="175" cm="1">
        <f t="array" ref="E1394">SUMPRODUCT(($AK$2:$GH$2&lt;='S(Week)'!$N$3)*(AK1394:GH1394)*1)</f>
        <v>709</v>
      </c>
      <c r="F1394" s="175">
        <f>IFERROR(E1394*T1394,0)</f>
        <v>0</v>
      </c>
      <c r="G1394" s="18"/>
      <c r="H1394" s="19">
        <v>45930</v>
      </c>
      <c r="I1394" s="19">
        <v>45932</v>
      </c>
      <c r="J1394" s="18">
        <v>2</v>
      </c>
      <c r="L1394" s="46"/>
      <c r="M1394" s="47"/>
      <c r="N1394" s="46"/>
      <c r="O1394" s="47"/>
      <c r="P1394" s="52"/>
      <c r="Q1394" s="39" t="s">
        <v>51</v>
      </c>
      <c r="R1394" s="40">
        <v>100</v>
      </c>
      <c r="S1394" s="41" t="s">
        <v>51</v>
      </c>
      <c r="T1394" s="38">
        <f t="shared" si="353"/>
        <v>0</v>
      </c>
      <c r="V1394" s="136" t="str">
        <f t="shared" si="354"/>
        <v>Not started</v>
      </c>
      <c r="W1394" s="139"/>
      <c r="X1394" s="26" t="s">
        <v>52</v>
      </c>
      <c r="Y1394" s="147" t="str">
        <f t="shared" si="345"/>
        <v/>
      </c>
      <c r="Z1394" s="26" t="s">
        <v>52</v>
      </c>
      <c r="AA1394" s="144" t="str">
        <f t="shared" si="346"/>
        <v/>
      </c>
      <c r="AB1394" s="140" t="s">
        <v>52</v>
      </c>
      <c r="AC1394" s="157"/>
      <c r="AD1394" s="158"/>
      <c r="AE1394" s="147"/>
      <c r="EX1394">
        <v>709</v>
      </c>
    </row>
    <row r="1395" spans="1:190" ht="15" hidden="1" thickBot="1">
      <c r="A1395" s="18">
        <v>9</v>
      </c>
      <c r="B1395" s="18" t="s">
        <v>1305</v>
      </c>
      <c r="C1395" s="18" t="s">
        <v>541</v>
      </c>
      <c r="D1395" s="175">
        <v>608</v>
      </c>
      <c r="E1395" s="175" cm="1">
        <f t="array" ref="E1395">SUMPRODUCT(($AK$2:$GH$2&lt;='S(Week)'!$N$3)*(AK1395:GH1395)*1)</f>
        <v>608</v>
      </c>
      <c r="F1395" s="175">
        <f>IFERROR(E1395*T1395,0)</f>
        <v>0</v>
      </c>
      <c r="G1395" s="18"/>
      <c r="H1395" s="19">
        <v>45932</v>
      </c>
      <c r="I1395" s="19">
        <v>45934</v>
      </c>
      <c r="J1395" s="18">
        <v>2</v>
      </c>
      <c r="L1395" s="46"/>
      <c r="M1395" s="47"/>
      <c r="N1395" s="46"/>
      <c r="O1395" s="47"/>
      <c r="P1395" s="52"/>
      <c r="Q1395" s="39" t="s">
        <v>51</v>
      </c>
      <c r="R1395" s="40">
        <v>100</v>
      </c>
      <c r="S1395" s="41" t="s">
        <v>51</v>
      </c>
      <c r="T1395" s="38">
        <f t="shared" si="353"/>
        <v>0</v>
      </c>
      <c r="V1395" s="136" t="str">
        <f t="shared" si="354"/>
        <v>Not started</v>
      </c>
      <c r="W1395" s="139"/>
      <c r="X1395" s="26" t="s">
        <v>52</v>
      </c>
      <c r="Y1395" s="147" t="str">
        <f t="shared" si="345"/>
        <v/>
      </c>
      <c r="Z1395" s="26" t="s">
        <v>52</v>
      </c>
      <c r="AA1395" s="144" t="str">
        <f t="shared" si="346"/>
        <v/>
      </c>
      <c r="AB1395" s="140" t="s">
        <v>52</v>
      </c>
      <c r="AC1395" s="157"/>
      <c r="AD1395" s="158"/>
      <c r="AE1395" s="147"/>
      <c r="EX1395">
        <v>608</v>
      </c>
    </row>
    <row r="1396" spans="1:190" hidden="1">
      <c r="A1396" s="9">
        <v>3</v>
      </c>
      <c r="B1396" s="9" t="s">
        <v>1306</v>
      </c>
      <c r="C1396" s="10"/>
      <c r="D1396" s="172">
        <v>42774</v>
      </c>
      <c r="E1396" s="172"/>
      <c r="F1396" s="172"/>
      <c r="G1396" s="10"/>
      <c r="H1396" s="11">
        <v>46160</v>
      </c>
      <c r="I1396" s="11">
        <v>46181</v>
      </c>
      <c r="J1396" s="10">
        <v>18</v>
      </c>
      <c r="L1396" s="46"/>
      <c r="M1396" s="47"/>
      <c r="N1396" s="46"/>
      <c r="O1396" s="47"/>
      <c r="V1396" s="136"/>
      <c r="W1396" s="139"/>
      <c r="Y1396" s="147" t="str">
        <f t="shared" si="345"/>
        <v/>
      </c>
      <c r="AA1396" s="144" t="str">
        <f t="shared" si="346"/>
        <v/>
      </c>
      <c r="AB1396" s="140"/>
      <c r="AC1396" s="157"/>
      <c r="AD1396" s="158"/>
      <c r="AE1396" s="147"/>
      <c r="GE1396">
        <v>12095</v>
      </c>
      <c r="GF1396">
        <v>14258</v>
      </c>
      <c r="GG1396">
        <v>14258</v>
      </c>
      <c r="GH1396">
        <v>2163</v>
      </c>
    </row>
    <row r="1397" spans="1:190" hidden="1">
      <c r="A1397" s="12">
        <v>4</v>
      </c>
      <c r="B1397" s="12" t="s">
        <v>46</v>
      </c>
      <c r="C1397" s="13"/>
      <c r="D1397" s="173">
        <v>42774</v>
      </c>
      <c r="E1397" s="173"/>
      <c r="F1397" s="173"/>
      <c r="G1397" s="13"/>
      <c r="H1397" s="14">
        <v>46160</v>
      </c>
      <c r="I1397" s="14">
        <v>46181</v>
      </c>
      <c r="J1397" s="13">
        <v>18</v>
      </c>
      <c r="L1397" s="46"/>
      <c r="M1397" s="47"/>
      <c r="N1397" s="46"/>
      <c r="O1397" s="47"/>
      <c r="V1397" s="136"/>
      <c r="W1397" s="139"/>
      <c r="Y1397" s="147" t="str">
        <f t="shared" si="345"/>
        <v/>
      </c>
      <c r="AA1397" s="144" t="str">
        <f t="shared" si="346"/>
        <v/>
      </c>
      <c r="AB1397" s="140"/>
      <c r="AC1397" s="157"/>
      <c r="AD1397" s="158"/>
      <c r="AE1397" s="147"/>
      <c r="GE1397">
        <v>12095</v>
      </c>
      <c r="GF1397">
        <v>14258</v>
      </c>
      <c r="GG1397">
        <v>14258</v>
      </c>
      <c r="GH1397">
        <v>2163</v>
      </c>
    </row>
    <row r="1398" spans="1:190" ht="15" hidden="1" thickBot="1">
      <c r="A1398" s="15">
        <v>5</v>
      </c>
      <c r="B1398" s="15" t="s">
        <v>105</v>
      </c>
      <c r="C1398" s="16"/>
      <c r="D1398" s="174">
        <v>42774</v>
      </c>
      <c r="E1398" s="174"/>
      <c r="F1398" s="174"/>
      <c r="G1398" s="16"/>
      <c r="H1398" s="17">
        <v>46160</v>
      </c>
      <c r="I1398" s="17">
        <v>46181</v>
      </c>
      <c r="J1398" s="16">
        <v>18</v>
      </c>
      <c r="L1398" s="46"/>
      <c r="M1398" s="47"/>
      <c r="N1398" s="46"/>
      <c r="O1398" s="47"/>
      <c r="V1398" s="136"/>
      <c r="W1398" s="139"/>
      <c r="Y1398" s="147" t="str">
        <f t="shared" si="345"/>
        <v/>
      </c>
      <c r="AA1398" s="144" t="str">
        <f t="shared" si="346"/>
        <v/>
      </c>
      <c r="AB1398" s="140"/>
      <c r="AC1398" s="157"/>
      <c r="AD1398" s="158"/>
      <c r="AE1398" s="147"/>
      <c r="GE1398">
        <v>12095</v>
      </c>
      <c r="GF1398">
        <v>14258</v>
      </c>
      <c r="GG1398">
        <v>14258</v>
      </c>
      <c r="GH1398">
        <v>2163</v>
      </c>
    </row>
    <row r="1399" spans="1:190" ht="15" hidden="1" thickBot="1">
      <c r="A1399" s="18">
        <v>9</v>
      </c>
      <c r="B1399" s="18" t="s">
        <v>1307</v>
      </c>
      <c r="C1399" s="18" t="s">
        <v>585</v>
      </c>
      <c r="D1399" s="175">
        <v>42774</v>
      </c>
      <c r="E1399" s="175" cm="1">
        <f t="array" ref="E1399">SUMPRODUCT(($AK$2:$GH$2&lt;='S(Week)'!$N$3)*(AK1399:GH1399)*1)</f>
        <v>0</v>
      </c>
      <c r="F1399" s="175">
        <f>IFERROR(E1399*T1399,0)</f>
        <v>0</v>
      </c>
      <c r="G1399" s="18"/>
      <c r="H1399" s="19">
        <v>46160</v>
      </c>
      <c r="I1399" s="19">
        <v>46181</v>
      </c>
      <c r="J1399" s="18">
        <v>18</v>
      </c>
      <c r="L1399" s="46"/>
      <c r="M1399" s="47"/>
      <c r="N1399" s="46"/>
      <c r="O1399" s="47"/>
      <c r="P1399" s="52"/>
      <c r="Q1399" s="39" t="s">
        <v>51</v>
      </c>
      <c r="R1399" s="40">
        <v>100</v>
      </c>
      <c r="S1399" s="41" t="s">
        <v>51</v>
      </c>
      <c r="T1399" s="38">
        <f t="shared" ref="T1399" si="355">IFERROR($P1399/$R1399,0)</f>
        <v>0</v>
      </c>
      <c r="V1399" s="136" t="str">
        <f>IF(($M1399="A")*($O1399="A")&gt;0,"Completed",IF($M1399="A","In Progress","Not started"))</f>
        <v>Not started</v>
      </c>
      <c r="W1399" s="139"/>
      <c r="X1399" s="26" t="s">
        <v>52</v>
      </c>
      <c r="Y1399" s="147" t="str">
        <f t="shared" si="345"/>
        <v/>
      </c>
      <c r="Z1399" s="26" t="s">
        <v>52</v>
      </c>
      <c r="AA1399" s="144" t="str">
        <f t="shared" si="346"/>
        <v/>
      </c>
      <c r="AB1399" s="140" t="s">
        <v>52</v>
      </c>
      <c r="AC1399" s="156" t="s">
        <v>189</v>
      </c>
      <c r="AD1399" s="147" t="s">
        <v>190</v>
      </c>
      <c r="AE1399" s="147" t="s">
        <v>191</v>
      </c>
      <c r="GE1399">
        <v>12095</v>
      </c>
      <c r="GF1399">
        <v>14258</v>
      </c>
      <c r="GG1399">
        <v>14258</v>
      </c>
      <c r="GH1399">
        <v>2163</v>
      </c>
    </row>
    <row r="1400" spans="1:190">
      <c r="A1400" s="6">
        <v>2</v>
      </c>
      <c r="B1400" s="6" t="s">
        <v>1308</v>
      </c>
      <c r="C1400" s="7"/>
      <c r="D1400" s="171">
        <v>4047776</v>
      </c>
      <c r="E1400" s="171"/>
      <c r="F1400" s="171"/>
      <c r="G1400" s="7"/>
      <c r="H1400" s="8">
        <v>45528</v>
      </c>
      <c r="I1400" s="8">
        <v>46156</v>
      </c>
      <c r="J1400" s="7">
        <v>538</v>
      </c>
      <c r="L1400" s="46"/>
      <c r="M1400" s="47"/>
      <c r="N1400" s="46"/>
      <c r="O1400" s="47"/>
      <c r="V1400" s="136"/>
      <c r="W1400" s="139"/>
      <c r="Y1400" s="147" t="str">
        <f t="shared" si="345"/>
        <v/>
      </c>
      <c r="AA1400" s="144" t="str">
        <f t="shared" si="346"/>
        <v/>
      </c>
      <c r="AB1400" s="140"/>
      <c r="AC1400" s="157"/>
      <c r="AD1400" s="158"/>
      <c r="AE1400" s="147"/>
      <c r="CR1400">
        <v>322</v>
      </c>
      <c r="CS1400">
        <v>1898</v>
      </c>
      <c r="CT1400">
        <v>1663</v>
      </c>
      <c r="CU1400">
        <v>1431</v>
      </c>
      <c r="CV1400">
        <v>1249</v>
      </c>
      <c r="CW1400">
        <v>11353</v>
      </c>
      <c r="CX1400">
        <v>14597</v>
      </c>
      <c r="CY1400">
        <v>12584</v>
      </c>
      <c r="CZ1400">
        <v>19814</v>
      </c>
      <c r="DA1400">
        <v>18528</v>
      </c>
      <c r="DB1400">
        <v>9301</v>
      </c>
      <c r="DC1400">
        <v>3006</v>
      </c>
      <c r="DD1400">
        <v>1296</v>
      </c>
      <c r="DE1400">
        <v>1131</v>
      </c>
      <c r="DF1400">
        <v>1234</v>
      </c>
      <c r="DG1400">
        <v>5494</v>
      </c>
      <c r="DH1400">
        <v>13489</v>
      </c>
      <c r="DI1400">
        <v>2550</v>
      </c>
      <c r="DK1400">
        <v>2506</v>
      </c>
      <c r="DL1400">
        <v>20629</v>
      </c>
      <c r="DM1400">
        <v>66585</v>
      </c>
      <c r="DN1400">
        <v>73804</v>
      </c>
      <c r="DO1400">
        <v>29876</v>
      </c>
      <c r="DP1400">
        <v>10403</v>
      </c>
      <c r="DQ1400">
        <v>18513</v>
      </c>
      <c r="DR1400">
        <v>43000</v>
      </c>
      <c r="DS1400">
        <v>86346</v>
      </c>
      <c r="DT1400">
        <v>150626</v>
      </c>
      <c r="DU1400">
        <v>139360</v>
      </c>
      <c r="DV1400">
        <v>87021</v>
      </c>
      <c r="DW1400">
        <v>46523</v>
      </c>
      <c r="DX1400">
        <v>28836</v>
      </c>
      <c r="DY1400">
        <v>13931</v>
      </c>
      <c r="DZ1400">
        <v>21003</v>
      </c>
      <c r="EA1400">
        <v>29592</v>
      </c>
      <c r="EB1400">
        <v>27014</v>
      </c>
      <c r="EC1400">
        <v>24442</v>
      </c>
      <c r="ED1400">
        <v>50812</v>
      </c>
      <c r="EE1400">
        <v>113852</v>
      </c>
      <c r="EF1400">
        <v>81003</v>
      </c>
      <c r="EG1400">
        <v>55732</v>
      </c>
      <c r="EH1400">
        <v>20967</v>
      </c>
      <c r="EI1400">
        <v>17543</v>
      </c>
      <c r="EJ1400">
        <v>10650</v>
      </c>
      <c r="EK1400">
        <v>10953</v>
      </c>
      <c r="EL1400">
        <v>12193</v>
      </c>
      <c r="EM1400">
        <v>21466</v>
      </c>
      <c r="EN1400">
        <v>32440</v>
      </c>
      <c r="EO1400">
        <v>35596</v>
      </c>
      <c r="EP1400">
        <v>30416</v>
      </c>
      <c r="EQ1400">
        <v>32336</v>
      </c>
      <c r="ER1400">
        <v>33959</v>
      </c>
      <c r="ES1400">
        <v>36597</v>
      </c>
      <c r="ET1400">
        <v>36338</v>
      </c>
      <c r="EU1400">
        <v>57031</v>
      </c>
      <c r="EV1400">
        <v>72836</v>
      </c>
      <c r="EW1400">
        <v>98757</v>
      </c>
      <c r="EX1400">
        <v>104712</v>
      </c>
      <c r="EY1400">
        <v>106871</v>
      </c>
      <c r="EZ1400">
        <v>99341</v>
      </c>
      <c r="FA1400">
        <v>90427</v>
      </c>
      <c r="FB1400">
        <v>80599</v>
      </c>
      <c r="FC1400">
        <v>81803</v>
      </c>
      <c r="FD1400">
        <v>117401</v>
      </c>
      <c r="FE1400">
        <v>118910</v>
      </c>
      <c r="FF1400">
        <v>161840</v>
      </c>
      <c r="FG1400">
        <v>143389</v>
      </c>
      <c r="FH1400">
        <v>83625</v>
      </c>
      <c r="FI1400">
        <v>85078</v>
      </c>
      <c r="FJ1400">
        <v>82039</v>
      </c>
      <c r="FK1400">
        <v>105988</v>
      </c>
      <c r="FL1400">
        <v>141139</v>
      </c>
      <c r="FM1400">
        <v>69934</v>
      </c>
      <c r="FN1400">
        <v>64125</v>
      </c>
      <c r="FO1400">
        <v>42482</v>
      </c>
      <c r="FP1400">
        <v>32131</v>
      </c>
      <c r="FQ1400">
        <v>23334</v>
      </c>
      <c r="FR1400">
        <v>23301</v>
      </c>
      <c r="FS1400">
        <v>46473</v>
      </c>
      <c r="FT1400">
        <v>38585</v>
      </c>
      <c r="FU1400">
        <v>84674</v>
      </c>
      <c r="FV1400">
        <v>39202</v>
      </c>
      <c r="FW1400">
        <v>10720</v>
      </c>
      <c r="FX1400">
        <v>3346</v>
      </c>
      <c r="FY1400">
        <v>298</v>
      </c>
      <c r="FZ1400">
        <v>2808</v>
      </c>
      <c r="GA1400">
        <v>8671</v>
      </c>
      <c r="GB1400">
        <v>6672</v>
      </c>
      <c r="GC1400">
        <v>10849</v>
      </c>
      <c r="GD1400">
        <v>34581</v>
      </c>
    </row>
    <row r="1401" spans="1:190">
      <c r="A1401" s="9">
        <v>3</v>
      </c>
      <c r="B1401" s="9" t="s">
        <v>1309</v>
      </c>
      <c r="C1401" s="10"/>
      <c r="D1401" s="172">
        <v>392889</v>
      </c>
      <c r="E1401" s="172"/>
      <c r="F1401" s="172"/>
      <c r="G1401" s="10"/>
      <c r="H1401" s="11">
        <v>45717</v>
      </c>
      <c r="I1401" s="11">
        <v>45924</v>
      </c>
      <c r="J1401" s="10">
        <v>178</v>
      </c>
      <c r="L1401" s="46"/>
      <c r="M1401" s="47"/>
      <c r="N1401" s="46"/>
      <c r="O1401" s="47"/>
      <c r="V1401" s="136"/>
      <c r="W1401" s="139"/>
      <c r="Y1401" s="147" t="str">
        <f t="shared" si="345"/>
        <v/>
      </c>
      <c r="AA1401" s="144" t="str">
        <f t="shared" si="346"/>
        <v/>
      </c>
      <c r="AB1401" s="140"/>
      <c r="AC1401" s="157"/>
      <c r="AD1401" s="158"/>
      <c r="AE1401" s="147"/>
      <c r="DS1401">
        <v>1103</v>
      </c>
      <c r="DT1401">
        <v>6620</v>
      </c>
      <c r="DU1401">
        <v>6620</v>
      </c>
      <c r="DV1401">
        <v>6620</v>
      </c>
      <c r="DW1401">
        <v>6620</v>
      </c>
      <c r="DX1401">
        <v>6620</v>
      </c>
      <c r="DY1401">
        <v>6620</v>
      </c>
      <c r="DZ1401">
        <v>8403</v>
      </c>
      <c r="EA1401">
        <v>10415</v>
      </c>
      <c r="EB1401">
        <v>10415</v>
      </c>
      <c r="EC1401">
        <v>10415</v>
      </c>
      <c r="ED1401">
        <v>35678</v>
      </c>
      <c r="EE1401">
        <v>88331</v>
      </c>
      <c r="EF1401">
        <v>26353</v>
      </c>
      <c r="EG1401">
        <v>1558</v>
      </c>
      <c r="EI1401">
        <v>832</v>
      </c>
      <c r="EJ1401">
        <v>6099</v>
      </c>
      <c r="EK1401">
        <v>6099</v>
      </c>
      <c r="EL1401">
        <v>6099</v>
      </c>
      <c r="EM1401">
        <v>13929</v>
      </c>
      <c r="EN1401">
        <v>21909</v>
      </c>
      <c r="EO1401">
        <v>10969</v>
      </c>
      <c r="EP1401">
        <v>9681</v>
      </c>
      <c r="EQ1401">
        <v>16636</v>
      </c>
      <c r="ER1401">
        <v>20723</v>
      </c>
      <c r="ES1401">
        <v>17101</v>
      </c>
      <c r="ET1401">
        <v>11637</v>
      </c>
      <c r="EU1401">
        <v>8047</v>
      </c>
      <c r="EV1401">
        <v>3534</v>
      </c>
      <c r="EW1401">
        <v>7199</v>
      </c>
    </row>
    <row r="1402" spans="1:190">
      <c r="A1402" s="12">
        <v>4</v>
      </c>
      <c r="B1402" s="12" t="s">
        <v>46</v>
      </c>
      <c r="C1402" s="13"/>
      <c r="D1402" s="173">
        <v>392889</v>
      </c>
      <c r="E1402" s="173"/>
      <c r="F1402" s="173"/>
      <c r="G1402" s="13"/>
      <c r="H1402" s="14">
        <v>45717</v>
      </c>
      <c r="I1402" s="14">
        <v>45924</v>
      </c>
      <c r="J1402" s="13">
        <v>178</v>
      </c>
      <c r="L1402" s="46"/>
      <c r="M1402" s="47"/>
      <c r="N1402" s="46"/>
      <c r="O1402" s="47"/>
      <c r="V1402" s="136"/>
      <c r="W1402" s="139"/>
      <c r="Y1402" s="147" t="str">
        <f t="shared" si="345"/>
        <v/>
      </c>
      <c r="AA1402" s="144" t="str">
        <f t="shared" si="346"/>
        <v/>
      </c>
      <c r="AB1402" s="140"/>
      <c r="AC1402" s="157"/>
      <c r="AD1402" s="158"/>
      <c r="AE1402" s="147"/>
      <c r="DS1402">
        <v>1103</v>
      </c>
      <c r="DT1402">
        <v>6620</v>
      </c>
      <c r="DU1402">
        <v>6620</v>
      </c>
      <c r="DV1402">
        <v>6620</v>
      </c>
      <c r="DW1402">
        <v>6620</v>
      </c>
      <c r="DX1402">
        <v>6620</v>
      </c>
      <c r="DY1402">
        <v>6620</v>
      </c>
      <c r="DZ1402">
        <v>8403</v>
      </c>
      <c r="EA1402">
        <v>10415</v>
      </c>
      <c r="EB1402">
        <v>10415</v>
      </c>
      <c r="EC1402">
        <v>10415</v>
      </c>
      <c r="ED1402">
        <v>35678</v>
      </c>
      <c r="EE1402">
        <v>88331</v>
      </c>
      <c r="EF1402">
        <v>26353</v>
      </c>
      <c r="EG1402">
        <v>1558</v>
      </c>
      <c r="EI1402">
        <v>832</v>
      </c>
      <c r="EJ1402">
        <v>6099</v>
      </c>
      <c r="EK1402">
        <v>6099</v>
      </c>
      <c r="EL1402">
        <v>6099</v>
      </c>
      <c r="EM1402">
        <v>13929</v>
      </c>
      <c r="EN1402">
        <v>21909</v>
      </c>
      <c r="EO1402">
        <v>10969</v>
      </c>
      <c r="EP1402">
        <v>9681</v>
      </c>
      <c r="EQ1402">
        <v>16636</v>
      </c>
      <c r="ER1402">
        <v>20723</v>
      </c>
      <c r="ES1402">
        <v>17101</v>
      </c>
      <c r="ET1402">
        <v>11637</v>
      </c>
      <c r="EU1402">
        <v>8047</v>
      </c>
      <c r="EV1402">
        <v>3534</v>
      </c>
      <c r="EW1402">
        <v>7199</v>
      </c>
    </row>
    <row r="1403" spans="1:190">
      <c r="A1403" s="15">
        <v>5</v>
      </c>
      <c r="B1403" s="15" t="s">
        <v>47</v>
      </c>
      <c r="C1403" s="16"/>
      <c r="D1403" s="174">
        <v>200458</v>
      </c>
      <c r="E1403" s="174"/>
      <c r="F1403" s="174"/>
      <c r="G1403" s="16"/>
      <c r="H1403" s="17">
        <v>45717</v>
      </c>
      <c r="I1403" s="17">
        <v>45923</v>
      </c>
      <c r="J1403" s="16">
        <v>177</v>
      </c>
      <c r="L1403" s="46"/>
      <c r="M1403" s="47"/>
      <c r="N1403" s="46"/>
      <c r="O1403" s="47"/>
      <c r="V1403" s="136"/>
      <c r="W1403" s="139"/>
      <c r="Y1403" s="147" t="str">
        <f t="shared" si="345"/>
        <v/>
      </c>
      <c r="AA1403" s="144" t="str">
        <f t="shared" si="346"/>
        <v/>
      </c>
      <c r="AB1403" s="140"/>
      <c r="AC1403" s="157"/>
      <c r="AD1403" s="158"/>
      <c r="AE1403" s="147"/>
      <c r="DS1403">
        <v>1103</v>
      </c>
      <c r="DT1403">
        <v>6620</v>
      </c>
      <c r="DU1403">
        <v>6620</v>
      </c>
      <c r="DV1403">
        <v>6620</v>
      </c>
      <c r="DW1403">
        <v>6620</v>
      </c>
      <c r="DX1403">
        <v>6620</v>
      </c>
      <c r="DY1403">
        <v>6620</v>
      </c>
      <c r="DZ1403">
        <v>8403</v>
      </c>
      <c r="EA1403">
        <v>10415</v>
      </c>
      <c r="EB1403">
        <v>10415</v>
      </c>
      <c r="EC1403">
        <v>10415</v>
      </c>
      <c r="ED1403">
        <v>8198</v>
      </c>
      <c r="EI1403">
        <v>832</v>
      </c>
      <c r="EJ1403">
        <v>6099</v>
      </c>
      <c r="EK1403">
        <v>6099</v>
      </c>
      <c r="EL1403">
        <v>6099</v>
      </c>
      <c r="EM1403">
        <v>13929</v>
      </c>
      <c r="EN1403">
        <v>21909</v>
      </c>
      <c r="EO1403">
        <v>10969</v>
      </c>
      <c r="EP1403">
        <v>8395</v>
      </c>
      <c r="EQ1403">
        <v>10564</v>
      </c>
      <c r="ER1403">
        <v>8653</v>
      </c>
      <c r="ES1403">
        <v>7093</v>
      </c>
      <c r="ET1403">
        <v>5198</v>
      </c>
      <c r="EU1403">
        <v>3867</v>
      </c>
      <c r="EV1403">
        <v>1681</v>
      </c>
      <c r="EW1403">
        <v>397</v>
      </c>
    </row>
    <row r="1404" spans="1:190" ht="15" thickBot="1">
      <c r="A1404" s="18">
        <v>9</v>
      </c>
      <c r="B1404" s="18" t="s">
        <v>1310</v>
      </c>
      <c r="C1404" s="18" t="s">
        <v>1311</v>
      </c>
      <c r="D1404" s="175">
        <v>44336</v>
      </c>
      <c r="E1404" s="175" cm="1">
        <f t="array" ref="E1404">SUMPRODUCT(($AK$2:$GH$2&lt;='S(Week)'!$N$3)*(AK1404:GH1404)*1)</f>
        <v>44333</v>
      </c>
      <c r="F1404" s="175">
        <f>IFERROR(D1404*T1404,0)</f>
        <v>20539.682394999345</v>
      </c>
      <c r="G1404" s="18"/>
      <c r="H1404" s="19">
        <v>45717</v>
      </c>
      <c r="I1404" s="19">
        <v>45764</v>
      </c>
      <c r="J1404" s="18">
        <v>40</v>
      </c>
      <c r="L1404" s="115">
        <v>45617</v>
      </c>
      <c r="M1404" s="116" t="s">
        <v>55</v>
      </c>
      <c r="N1404" s="115"/>
      <c r="O1404" s="47"/>
      <c r="T1404" s="83">
        <f>(E1405*T1405)+(E1406*T1406)+(E1407*T1407)</f>
        <v>0.4632732405945359</v>
      </c>
      <c r="V1404" s="136" t="str">
        <f>IF(($M1404="A")*($O1404="A")&gt;0,"Completed",IF($M1404="A","In Progress","Not started"))</f>
        <v>In Progress</v>
      </c>
      <c r="W1404" s="139"/>
      <c r="Y1404" s="147" t="str">
        <f t="shared" si="345"/>
        <v/>
      </c>
      <c r="AA1404" s="144" t="str">
        <f t="shared" si="346"/>
        <v/>
      </c>
      <c r="AB1404" s="140"/>
      <c r="AC1404" s="157"/>
      <c r="AD1404" s="158"/>
      <c r="AE1404" s="147"/>
      <c r="DS1404">
        <v>1103</v>
      </c>
      <c r="DT1404">
        <v>6620</v>
      </c>
      <c r="DU1404">
        <v>6620</v>
      </c>
      <c r="DV1404">
        <v>6620</v>
      </c>
      <c r="DW1404">
        <v>6620</v>
      </c>
      <c r="DX1404">
        <v>6620</v>
      </c>
      <c r="DY1404">
        <v>6620</v>
      </c>
      <c r="DZ1404">
        <v>3510</v>
      </c>
    </row>
    <row r="1405" spans="1:190" outlineLevel="6">
      <c r="A1405" s="18"/>
      <c r="B1405" s="18"/>
      <c r="C1405" s="25" t="s">
        <v>73</v>
      </c>
      <c r="D1405" s="175"/>
      <c r="E1405" s="175">
        <v>0.1</v>
      </c>
      <c r="F1405" s="175"/>
      <c r="G1405" s="19"/>
      <c r="H1405" s="19"/>
      <c r="I1405" s="18"/>
      <c r="L1405" s="115">
        <v>45617</v>
      </c>
      <c r="M1405" s="116" t="s">
        <v>55</v>
      </c>
      <c r="N1405" s="115"/>
      <c r="O1405" s="47"/>
      <c r="P1405" s="53">
        <v>100</v>
      </c>
      <c r="Q1405" s="29" t="s">
        <v>52</v>
      </c>
      <c r="R1405" s="30">
        <v>100</v>
      </c>
      <c r="S1405" s="31" t="s">
        <v>52</v>
      </c>
      <c r="T1405" s="38">
        <f t="shared" ref="T1405:T1407" si="356">IFERROR($P1405/$R1405,0)</f>
        <v>1</v>
      </c>
      <c r="V1405" s="136"/>
      <c r="W1405" s="139">
        <v>100</v>
      </c>
      <c r="X1405" s="26" t="s">
        <v>52</v>
      </c>
      <c r="Y1405" s="147" t="str">
        <f t="shared" si="345"/>
        <v/>
      </c>
      <c r="Z1405" s="26" t="s">
        <v>52</v>
      </c>
      <c r="AA1405" s="144" t="str">
        <f t="shared" si="346"/>
        <v/>
      </c>
      <c r="AB1405" s="140" t="s">
        <v>52</v>
      </c>
      <c r="AC1405" s="159" t="s">
        <v>74</v>
      </c>
      <c r="AD1405" s="160" t="s">
        <v>75</v>
      </c>
      <c r="AE1405" s="160" t="s">
        <v>76</v>
      </c>
    </row>
    <row r="1406" spans="1:190" outlineLevel="6">
      <c r="A1406" s="18"/>
      <c r="B1406" s="18"/>
      <c r="C1406" s="25" t="s">
        <v>77</v>
      </c>
      <c r="D1406" s="175"/>
      <c r="E1406" s="175">
        <v>0.4</v>
      </c>
      <c r="F1406" s="175"/>
      <c r="G1406" s="19"/>
      <c r="H1406" s="19"/>
      <c r="I1406" s="18"/>
      <c r="L1406" s="115">
        <v>45618</v>
      </c>
      <c r="M1406" s="116" t="s">
        <v>55</v>
      </c>
      <c r="N1406" s="115"/>
      <c r="O1406" s="47"/>
      <c r="P1406" s="54">
        <v>53</v>
      </c>
      <c r="Q1406" s="32" t="s">
        <v>52</v>
      </c>
      <c r="R1406" s="33">
        <v>100</v>
      </c>
      <c r="S1406" s="34" t="s">
        <v>52</v>
      </c>
      <c r="T1406" s="38">
        <f t="shared" si="356"/>
        <v>0.53</v>
      </c>
      <c r="V1406" s="136"/>
      <c r="W1406" s="139">
        <v>53</v>
      </c>
      <c r="X1406" s="26" t="s">
        <v>52</v>
      </c>
      <c r="Y1406" s="147" t="str">
        <f t="shared" si="345"/>
        <v/>
      </c>
      <c r="Z1406" s="26" t="s">
        <v>52</v>
      </c>
      <c r="AA1406" s="144" t="str">
        <f t="shared" si="346"/>
        <v/>
      </c>
      <c r="AB1406" s="140" t="s">
        <v>52</v>
      </c>
      <c r="AC1406" s="159" t="s">
        <v>74</v>
      </c>
      <c r="AD1406" s="160" t="s">
        <v>75</v>
      </c>
      <c r="AE1406" s="160" t="s">
        <v>76</v>
      </c>
    </row>
    <row r="1407" spans="1:190" s="129" customFormat="1" outlineLevel="6">
      <c r="A1407" s="204"/>
      <c r="B1407" s="204"/>
      <c r="C1407" s="205" t="s">
        <v>80</v>
      </c>
      <c r="D1407" s="206"/>
      <c r="E1407" s="206">
        <v>0.5</v>
      </c>
      <c r="F1407" s="206"/>
      <c r="G1407" s="207"/>
      <c r="H1407" s="207"/>
      <c r="I1407" s="204"/>
      <c r="L1407" s="208">
        <v>45628</v>
      </c>
      <c r="M1407" s="209" t="s">
        <v>55</v>
      </c>
      <c r="N1407" s="208"/>
      <c r="O1407" s="60"/>
      <c r="P1407" s="125">
        <v>2458.29</v>
      </c>
      <c r="Q1407" s="126" t="s">
        <v>82</v>
      </c>
      <c r="R1407" s="127">
        <v>8125.33</v>
      </c>
      <c r="S1407" s="128" t="s">
        <v>82</v>
      </c>
      <c r="T1407" s="83">
        <f t="shared" si="356"/>
        <v>0.30254648118907168</v>
      </c>
      <c r="U1407" s="83"/>
      <c r="V1407" s="210"/>
      <c r="W1407" s="211">
        <v>2458.29</v>
      </c>
      <c r="X1407" s="130" t="s">
        <v>81</v>
      </c>
      <c r="Y1407" s="60" t="str">
        <f t="shared" si="345"/>
        <v/>
      </c>
      <c r="Z1407" s="130" t="s">
        <v>81</v>
      </c>
      <c r="AA1407" s="212" t="str">
        <f t="shared" si="346"/>
        <v/>
      </c>
      <c r="AB1407" s="213" t="s">
        <v>81</v>
      </c>
      <c r="AC1407" s="214" t="s">
        <v>74</v>
      </c>
      <c r="AD1407" s="215" t="s">
        <v>75</v>
      </c>
      <c r="AE1407" s="215" t="s">
        <v>76</v>
      </c>
      <c r="AG1407" s="130"/>
      <c r="AI1407" s="130"/>
    </row>
    <row r="1408" spans="1:190" ht="15" thickBot="1">
      <c r="A1408" s="18">
        <v>9</v>
      </c>
      <c r="B1408" s="18" t="s">
        <v>1312</v>
      </c>
      <c r="C1408" s="18" t="s">
        <v>1313</v>
      </c>
      <c r="D1408" s="175">
        <v>44336</v>
      </c>
      <c r="E1408" s="175" cm="1">
        <f t="array" ref="E1408">SUMPRODUCT(($AK$2:$GH$2&lt;='S(Week)'!$N$3)*(AK1408:GH1408)*1)</f>
        <v>44336</v>
      </c>
      <c r="F1408" s="175">
        <f>IFERROR(E1408*T1408,0)</f>
        <v>0</v>
      </c>
      <c r="G1408" s="18"/>
      <c r="H1408" s="19">
        <v>45764</v>
      </c>
      <c r="I1408" s="19">
        <v>45793</v>
      </c>
      <c r="J1408" s="18">
        <v>26</v>
      </c>
      <c r="L1408" s="46"/>
      <c r="M1408" s="47"/>
      <c r="N1408" s="46"/>
      <c r="O1408" s="47"/>
      <c r="P1408" s="52"/>
      <c r="Q1408" s="39" t="s">
        <v>51</v>
      </c>
      <c r="R1408" s="40">
        <v>100</v>
      </c>
      <c r="S1408" s="41" t="s">
        <v>51</v>
      </c>
      <c r="T1408" s="38">
        <f t="shared" ref="T1408:T1411" si="357">IFERROR($P1408/$R1408,0)</f>
        <v>0</v>
      </c>
      <c r="V1408" s="136" t="str">
        <f t="shared" ref="V1408:V1411" si="358">IF(($M1408="A")*($O1408="A")&gt;0,"Completed",IF($M1408="A","In Progress","Not started"))</f>
        <v>Not started</v>
      </c>
      <c r="W1408" s="139"/>
      <c r="X1408" s="26" t="s">
        <v>52</v>
      </c>
      <c r="Y1408" s="147" t="str">
        <f t="shared" si="345"/>
        <v/>
      </c>
      <c r="Z1408" s="26" t="s">
        <v>52</v>
      </c>
      <c r="AA1408" s="144" t="str">
        <f t="shared" si="346"/>
        <v/>
      </c>
      <c r="AB1408" s="140" t="s">
        <v>52</v>
      </c>
      <c r="AC1408" s="157"/>
      <c r="AD1408" s="158"/>
      <c r="AE1408" s="147"/>
      <c r="DZ1408">
        <v>4893</v>
      </c>
      <c r="EA1408">
        <v>10415</v>
      </c>
      <c r="EB1408">
        <v>10415</v>
      </c>
      <c r="EC1408">
        <v>10415</v>
      </c>
      <c r="ED1408">
        <v>8198</v>
      </c>
    </row>
    <row r="1409" spans="1:171">
      <c r="A1409" s="18">
        <v>9</v>
      </c>
      <c r="B1409" s="18" t="s">
        <v>1314</v>
      </c>
      <c r="C1409" s="18" t="s">
        <v>1315</v>
      </c>
      <c r="D1409" s="175">
        <v>23114</v>
      </c>
      <c r="E1409" s="175" cm="1">
        <f t="array" ref="E1409">SUMPRODUCT(($AK$2:$GH$2&lt;='S(Week)'!$N$3)*(AK1409:GH1409)*1)</f>
        <v>23113</v>
      </c>
      <c r="F1409" s="175">
        <f>IFERROR(E1409*T1409,0)</f>
        <v>0</v>
      </c>
      <c r="G1409" s="18"/>
      <c r="H1409" s="19">
        <v>45829</v>
      </c>
      <c r="I1409" s="19">
        <v>45855</v>
      </c>
      <c r="J1409" s="18">
        <v>23</v>
      </c>
      <c r="L1409" s="46"/>
      <c r="M1409" s="47"/>
      <c r="N1409" s="46"/>
      <c r="O1409" s="47"/>
      <c r="P1409" s="52"/>
      <c r="Q1409" s="39" t="s">
        <v>51</v>
      </c>
      <c r="R1409" s="40">
        <v>100</v>
      </c>
      <c r="S1409" s="41" t="s">
        <v>51</v>
      </c>
      <c r="T1409" s="38">
        <f t="shared" si="357"/>
        <v>0</v>
      </c>
      <c r="V1409" s="136" t="str">
        <f t="shared" si="358"/>
        <v>Not started</v>
      </c>
      <c r="W1409" s="139"/>
      <c r="X1409" s="26" t="s">
        <v>52</v>
      </c>
      <c r="Y1409" s="147" t="str">
        <f t="shared" si="345"/>
        <v/>
      </c>
      <c r="Z1409" s="26" t="s">
        <v>52</v>
      </c>
      <c r="AA1409" s="144" t="str">
        <f t="shared" si="346"/>
        <v/>
      </c>
      <c r="AB1409" s="140" t="s">
        <v>52</v>
      </c>
      <c r="AC1409" s="161" t="s">
        <v>85</v>
      </c>
      <c r="AD1409" s="162" t="s">
        <v>86</v>
      </c>
      <c r="AE1409" s="162" t="s">
        <v>87</v>
      </c>
      <c r="EI1409">
        <v>832</v>
      </c>
      <c r="EJ1409">
        <v>6099</v>
      </c>
      <c r="EK1409">
        <v>6099</v>
      </c>
      <c r="EL1409">
        <v>6099</v>
      </c>
      <c r="EM1409">
        <v>3984</v>
      </c>
    </row>
    <row r="1410" spans="1:171">
      <c r="A1410" s="18">
        <v>9</v>
      </c>
      <c r="B1410" s="18" t="s">
        <v>1316</v>
      </c>
      <c r="C1410" s="18" t="s">
        <v>1317</v>
      </c>
      <c r="D1410" s="175">
        <v>44336</v>
      </c>
      <c r="E1410" s="175" cm="1">
        <f t="array" ref="E1410">SUMPRODUCT(($AK$2:$GH$2&lt;='S(Week)'!$N$3)*(AK1410:GH1410)*1)</f>
        <v>44336</v>
      </c>
      <c r="F1410" s="175">
        <f>IFERROR(E1410*T1410,0)</f>
        <v>0</v>
      </c>
      <c r="G1410" s="18"/>
      <c r="H1410" s="19">
        <v>45855</v>
      </c>
      <c r="I1410" s="19">
        <v>45875</v>
      </c>
      <c r="J1410" s="18">
        <v>17</v>
      </c>
      <c r="L1410" s="46"/>
      <c r="M1410" s="47"/>
      <c r="N1410" s="46"/>
      <c r="O1410" s="47"/>
      <c r="P1410" s="52"/>
      <c r="Q1410" s="39" t="s">
        <v>51</v>
      </c>
      <c r="R1410" s="40">
        <v>100</v>
      </c>
      <c r="S1410" s="41" t="s">
        <v>51</v>
      </c>
      <c r="T1410" s="38">
        <f t="shared" si="357"/>
        <v>0</v>
      </c>
      <c r="V1410" s="136" t="str">
        <f t="shared" si="358"/>
        <v>Not started</v>
      </c>
      <c r="W1410" s="139"/>
      <c r="X1410" s="26" t="s">
        <v>52</v>
      </c>
      <c r="Y1410" s="147" t="str">
        <f t="shared" si="345"/>
        <v/>
      </c>
      <c r="Z1410" s="26" t="s">
        <v>52</v>
      </c>
      <c r="AA1410" s="144" t="str">
        <f t="shared" si="346"/>
        <v/>
      </c>
      <c r="AB1410" s="140" t="s">
        <v>52</v>
      </c>
      <c r="AC1410" s="161" t="s">
        <v>85</v>
      </c>
      <c r="AD1410" s="162" t="s">
        <v>86</v>
      </c>
      <c r="AE1410" s="162" t="s">
        <v>87</v>
      </c>
      <c r="EM1410">
        <v>9946</v>
      </c>
      <c r="EN1410">
        <v>21909</v>
      </c>
      <c r="EO1410">
        <v>10969</v>
      </c>
      <c r="EP1410">
        <v>1512</v>
      </c>
    </row>
    <row r="1411" spans="1:171" ht="15" thickBot="1">
      <c r="A1411" s="18">
        <v>9</v>
      </c>
      <c r="B1411" s="18" t="s">
        <v>1318</v>
      </c>
      <c r="C1411" s="18" t="s">
        <v>1319</v>
      </c>
      <c r="D1411" s="175">
        <v>44336</v>
      </c>
      <c r="E1411" s="175" cm="1">
        <f t="array" ref="E1411">SUMPRODUCT(($AK$2:$GH$2&lt;='S(Week)'!$N$3)*(AK1411:GH1411)*1)</f>
        <v>44336</v>
      </c>
      <c r="F1411" s="175">
        <f>IFERROR(E1411*T1411,0)</f>
        <v>0</v>
      </c>
      <c r="G1411" s="18"/>
      <c r="H1411" s="19">
        <v>45875</v>
      </c>
      <c r="I1411" s="19">
        <v>45923</v>
      </c>
      <c r="J1411" s="18">
        <v>41</v>
      </c>
      <c r="L1411" s="46"/>
      <c r="M1411" s="47"/>
      <c r="N1411" s="46"/>
      <c r="O1411" s="47"/>
      <c r="P1411" s="52"/>
      <c r="Q1411" s="39" t="s">
        <v>51</v>
      </c>
      <c r="R1411" s="40">
        <v>100</v>
      </c>
      <c r="S1411" s="41" t="s">
        <v>51</v>
      </c>
      <c r="T1411" s="38">
        <f t="shared" si="357"/>
        <v>0</v>
      </c>
      <c r="V1411" s="136" t="str">
        <f t="shared" si="358"/>
        <v>Not started</v>
      </c>
      <c r="W1411" s="139"/>
      <c r="X1411" s="26" t="s">
        <v>52</v>
      </c>
      <c r="Y1411" s="147" t="str">
        <f t="shared" si="345"/>
        <v/>
      </c>
      <c r="Z1411" s="26" t="s">
        <v>52</v>
      </c>
      <c r="AA1411" s="144" t="str">
        <f t="shared" si="346"/>
        <v/>
      </c>
      <c r="AB1411" s="140" t="s">
        <v>52</v>
      </c>
      <c r="AC1411" s="161" t="s">
        <v>85</v>
      </c>
      <c r="AD1411" s="162" t="s">
        <v>86</v>
      </c>
      <c r="AE1411" s="162" t="s">
        <v>87</v>
      </c>
      <c r="EP1411">
        <v>6883</v>
      </c>
      <c r="EQ1411">
        <v>10564</v>
      </c>
      <c r="ER1411">
        <v>8653</v>
      </c>
      <c r="ES1411">
        <v>7093</v>
      </c>
      <c r="ET1411">
        <v>5198</v>
      </c>
      <c r="EU1411">
        <v>3867</v>
      </c>
      <c r="EV1411">
        <v>1681</v>
      </c>
      <c r="EW1411">
        <v>397</v>
      </c>
    </row>
    <row r="1412" spans="1:171" ht="15" hidden="1" thickBot="1">
      <c r="A1412" s="15">
        <v>5</v>
      </c>
      <c r="B1412" s="15" t="s">
        <v>105</v>
      </c>
      <c r="C1412" s="16"/>
      <c r="D1412" s="174">
        <v>150207</v>
      </c>
      <c r="E1412" s="174"/>
      <c r="F1412" s="174"/>
      <c r="G1412" s="16"/>
      <c r="H1412" s="17">
        <v>45793</v>
      </c>
      <c r="I1412" s="17">
        <v>45924</v>
      </c>
      <c r="J1412" s="16">
        <v>112</v>
      </c>
      <c r="L1412" s="46"/>
      <c r="M1412" s="47"/>
      <c r="N1412" s="46"/>
      <c r="O1412" s="47"/>
      <c r="V1412" s="136"/>
      <c r="W1412" s="139"/>
      <c r="Y1412" s="147" t="str">
        <f t="shared" si="345"/>
        <v/>
      </c>
      <c r="AA1412" s="144" t="str">
        <f t="shared" si="346"/>
        <v/>
      </c>
      <c r="AB1412" s="140"/>
      <c r="AC1412" s="157"/>
      <c r="AD1412" s="158"/>
      <c r="AE1412" s="147"/>
      <c r="ED1412">
        <v>27480</v>
      </c>
      <c r="EE1412">
        <v>88331</v>
      </c>
      <c r="EF1412">
        <v>26353</v>
      </c>
      <c r="EG1412">
        <v>1558</v>
      </c>
      <c r="EW1412">
        <v>6485</v>
      </c>
    </row>
    <row r="1413" spans="1:171" ht="15" hidden="1" thickBot="1">
      <c r="A1413" s="18">
        <v>9</v>
      </c>
      <c r="B1413" s="18" t="s">
        <v>1320</v>
      </c>
      <c r="C1413" s="18" t="s">
        <v>1321</v>
      </c>
      <c r="D1413" s="175">
        <v>23736</v>
      </c>
      <c r="E1413" s="175" cm="1">
        <f t="array" ref="E1413">SUMPRODUCT(($AK$2:$GH$2&lt;='S(Week)'!$N$3)*(AK1413:GH1413)*1)</f>
        <v>23736</v>
      </c>
      <c r="F1413" s="175">
        <f>IFERROR(E1413*T1413,0)</f>
        <v>0</v>
      </c>
      <c r="G1413" s="18"/>
      <c r="H1413" s="19">
        <v>45793</v>
      </c>
      <c r="I1413" s="19">
        <v>45811</v>
      </c>
      <c r="J1413" s="18">
        <v>15</v>
      </c>
      <c r="L1413" s="46"/>
      <c r="M1413" s="47"/>
      <c r="N1413" s="46"/>
      <c r="O1413" s="47"/>
      <c r="P1413" s="52"/>
      <c r="Q1413" s="39" t="s">
        <v>51</v>
      </c>
      <c r="R1413" s="40">
        <v>100</v>
      </c>
      <c r="S1413" s="41" t="s">
        <v>51</v>
      </c>
      <c r="T1413" s="38">
        <f t="shared" ref="T1413:T1416" si="359">IFERROR($P1413/$R1413,0)</f>
        <v>0</v>
      </c>
      <c r="V1413" s="136" t="str">
        <f t="shared" ref="V1413:V1416" si="360">IF(($M1413="A")*($O1413="A")&gt;0,"Completed",IF($M1413="A","In Progress","Not started"))</f>
        <v>Not started</v>
      </c>
      <c r="W1413" s="139"/>
      <c r="X1413" s="26" t="s">
        <v>52</v>
      </c>
      <c r="Y1413" s="147" t="str">
        <f t="shared" si="345"/>
        <v/>
      </c>
      <c r="Z1413" s="26" t="s">
        <v>52</v>
      </c>
      <c r="AA1413" s="144" t="str">
        <f t="shared" si="346"/>
        <v/>
      </c>
      <c r="AB1413" s="140" t="s">
        <v>52</v>
      </c>
      <c r="AC1413" s="157"/>
      <c r="AD1413" s="158"/>
      <c r="AE1413" s="147"/>
      <c r="ED1413">
        <v>3708</v>
      </c>
      <c r="EE1413">
        <v>13476</v>
      </c>
      <c r="EF1413">
        <v>6088</v>
      </c>
      <c r="EG1413">
        <v>464</v>
      </c>
    </row>
    <row r="1414" spans="1:171" ht="15" hidden="1" thickBot="1">
      <c r="A1414" s="18">
        <v>9</v>
      </c>
      <c r="B1414" s="18" t="s">
        <v>1322</v>
      </c>
      <c r="C1414" s="18" t="s">
        <v>1323</v>
      </c>
      <c r="D1414" s="175">
        <v>45400</v>
      </c>
      <c r="E1414" s="175" cm="1">
        <f t="array" ref="E1414">SUMPRODUCT(($AK$2:$GH$2&lt;='S(Week)'!$N$3)*(AK1414:GH1414)*1)</f>
        <v>45400</v>
      </c>
      <c r="F1414" s="175">
        <f>IFERROR(E1414*T1414,0)</f>
        <v>0</v>
      </c>
      <c r="G1414" s="18"/>
      <c r="H1414" s="19">
        <v>45793</v>
      </c>
      <c r="I1414" s="19">
        <v>45804</v>
      </c>
      <c r="J1414" s="18">
        <v>9</v>
      </c>
      <c r="L1414" s="46"/>
      <c r="M1414" s="47"/>
      <c r="N1414" s="46"/>
      <c r="O1414" s="47"/>
      <c r="P1414" s="52"/>
      <c r="Q1414" s="39" t="s">
        <v>51</v>
      </c>
      <c r="R1414" s="40">
        <v>100</v>
      </c>
      <c r="S1414" s="41" t="s">
        <v>51</v>
      </c>
      <c r="T1414" s="38">
        <f t="shared" si="359"/>
        <v>0</v>
      </c>
      <c r="V1414" s="136" t="str">
        <f t="shared" si="360"/>
        <v>Not started</v>
      </c>
      <c r="W1414" s="139"/>
      <c r="X1414" s="26" t="s">
        <v>52</v>
      </c>
      <c r="Y1414" s="147" t="str">
        <f t="shared" si="345"/>
        <v/>
      </c>
      <c r="Z1414" s="26" t="s">
        <v>52</v>
      </c>
      <c r="AA1414" s="144" t="str">
        <f t="shared" si="346"/>
        <v/>
      </c>
      <c r="AB1414" s="140" t="s">
        <v>52</v>
      </c>
      <c r="AC1414" s="157"/>
      <c r="AD1414" s="158"/>
      <c r="AE1414" s="147"/>
      <c r="ED1414">
        <v>11805</v>
      </c>
      <c r="EE1414">
        <v>31843</v>
      </c>
      <c r="EF1414">
        <v>1752</v>
      </c>
    </row>
    <row r="1415" spans="1:171" ht="15" hidden="1" thickBot="1">
      <c r="A1415" s="18">
        <v>9</v>
      </c>
      <c r="B1415" s="18" t="s">
        <v>1324</v>
      </c>
      <c r="C1415" s="18" t="s">
        <v>1325</v>
      </c>
      <c r="D1415" s="175">
        <v>74586</v>
      </c>
      <c r="E1415" s="175" cm="1">
        <f t="array" ref="E1415">SUMPRODUCT(($AK$2:$GH$2&lt;='S(Week)'!$N$3)*(AK1415:GH1415)*1)</f>
        <v>74586</v>
      </c>
      <c r="F1415" s="175">
        <f>IFERROR(E1415*T1415,0)</f>
        <v>0</v>
      </c>
      <c r="G1415" s="18"/>
      <c r="H1415" s="19">
        <v>45793</v>
      </c>
      <c r="I1415" s="19">
        <v>45811</v>
      </c>
      <c r="J1415" s="18">
        <v>14</v>
      </c>
      <c r="L1415" s="46"/>
      <c r="M1415" s="47"/>
      <c r="N1415" s="46"/>
      <c r="O1415" s="47"/>
      <c r="P1415" s="52"/>
      <c r="Q1415" s="39" t="s">
        <v>51</v>
      </c>
      <c r="R1415" s="40">
        <v>100</v>
      </c>
      <c r="S1415" s="41" t="s">
        <v>51</v>
      </c>
      <c r="T1415" s="38">
        <f t="shared" si="359"/>
        <v>0</v>
      </c>
      <c r="V1415" s="136" t="str">
        <f t="shared" si="360"/>
        <v>Not started</v>
      </c>
      <c r="W1415" s="139"/>
      <c r="X1415" s="26" t="s">
        <v>52</v>
      </c>
      <c r="Y1415" s="147" t="str">
        <f t="shared" si="345"/>
        <v/>
      </c>
      <c r="Z1415" s="26" t="s">
        <v>52</v>
      </c>
      <c r="AA1415" s="144" t="str">
        <f t="shared" si="346"/>
        <v/>
      </c>
      <c r="AB1415" s="140" t="s">
        <v>52</v>
      </c>
      <c r="AC1415" s="157"/>
      <c r="AD1415" s="158"/>
      <c r="AE1415" s="147"/>
      <c r="ED1415">
        <v>11967</v>
      </c>
      <c r="EE1415">
        <v>43013</v>
      </c>
      <c r="EF1415">
        <v>18513</v>
      </c>
      <c r="EG1415">
        <v>1093</v>
      </c>
    </row>
    <row r="1416" spans="1:171" ht="15" hidden="1" thickBot="1">
      <c r="A1416" s="18">
        <v>9</v>
      </c>
      <c r="B1416" s="18" t="s">
        <v>1326</v>
      </c>
      <c r="C1416" s="18" t="s">
        <v>1327</v>
      </c>
      <c r="D1416" s="175">
        <v>6485</v>
      </c>
      <c r="E1416" s="175" cm="1">
        <f t="array" ref="E1416">SUMPRODUCT(($AK$2:$GH$2&lt;='S(Week)'!$N$3)*(AK1416:GH1416)*1)</f>
        <v>6485</v>
      </c>
      <c r="F1416" s="175">
        <f>IFERROR(E1416*T1416,0)</f>
        <v>0</v>
      </c>
      <c r="G1416" s="18"/>
      <c r="H1416" s="19">
        <v>45923</v>
      </c>
      <c r="I1416" s="19">
        <v>45924</v>
      </c>
      <c r="J1416" s="18">
        <v>1</v>
      </c>
      <c r="L1416" s="46"/>
      <c r="M1416" s="47"/>
      <c r="N1416" s="46"/>
      <c r="O1416" s="47"/>
      <c r="P1416" s="52"/>
      <c r="Q1416" s="39" t="s">
        <v>51</v>
      </c>
      <c r="R1416" s="40">
        <v>100</v>
      </c>
      <c r="S1416" s="41" t="s">
        <v>51</v>
      </c>
      <c r="T1416" s="38">
        <f t="shared" si="359"/>
        <v>0</v>
      </c>
      <c r="V1416" s="136" t="str">
        <f t="shared" si="360"/>
        <v>Not started</v>
      </c>
      <c r="W1416" s="139"/>
      <c r="X1416" s="26" t="s">
        <v>52</v>
      </c>
      <c r="Y1416" s="147" t="str">
        <f t="shared" si="345"/>
        <v/>
      </c>
      <c r="Z1416" s="26" t="s">
        <v>52</v>
      </c>
      <c r="AA1416" s="144" t="str">
        <f t="shared" si="346"/>
        <v/>
      </c>
      <c r="AB1416" s="140" t="s">
        <v>52</v>
      </c>
      <c r="AC1416" s="157"/>
      <c r="AD1416" s="158"/>
      <c r="AE1416" s="147"/>
      <c r="EW1416">
        <v>6485</v>
      </c>
    </row>
    <row r="1417" spans="1:171" ht="15" hidden="1" thickBot="1">
      <c r="A1417" s="15">
        <v>5</v>
      </c>
      <c r="B1417" s="15" t="s">
        <v>118</v>
      </c>
      <c r="C1417" s="16"/>
      <c r="D1417" s="174">
        <v>42224</v>
      </c>
      <c r="E1417" s="174"/>
      <c r="F1417" s="174"/>
      <c r="G1417" s="16"/>
      <c r="H1417" s="17">
        <v>45875</v>
      </c>
      <c r="I1417" s="17">
        <v>45923</v>
      </c>
      <c r="J1417" s="16">
        <v>41</v>
      </c>
      <c r="L1417" s="46"/>
      <c r="M1417" s="47"/>
      <c r="N1417" s="46"/>
      <c r="O1417" s="47"/>
      <c r="V1417" s="136"/>
      <c r="W1417" s="139"/>
      <c r="Y1417" s="147" t="str">
        <f t="shared" si="345"/>
        <v/>
      </c>
      <c r="AA1417" s="144" t="str">
        <f t="shared" si="346"/>
        <v/>
      </c>
      <c r="AB1417" s="140"/>
      <c r="AC1417" s="157"/>
      <c r="AD1417" s="158"/>
      <c r="AE1417" s="147"/>
      <c r="EP1417">
        <v>1286</v>
      </c>
      <c r="EQ1417">
        <v>6072</v>
      </c>
      <c r="ER1417">
        <v>12070</v>
      </c>
      <c r="ES1417">
        <v>10008</v>
      </c>
      <c r="ET1417">
        <v>6440</v>
      </c>
      <c r="EU1417">
        <v>4180</v>
      </c>
      <c r="EV1417">
        <v>1852</v>
      </c>
      <c r="EW1417">
        <v>317</v>
      </c>
    </row>
    <row r="1418" spans="1:171" ht="15" hidden="1" thickBot="1">
      <c r="A1418" s="18">
        <v>9</v>
      </c>
      <c r="B1418" s="18" t="s">
        <v>1328</v>
      </c>
      <c r="C1418" s="18" t="s">
        <v>1329</v>
      </c>
      <c r="D1418" s="175">
        <v>21112</v>
      </c>
      <c r="E1418" s="175" cm="1">
        <f t="array" ref="E1418">SUMPRODUCT(($AK$2:$GH$2&lt;='S(Week)'!$N$3)*(AK1418:GH1418)*1)</f>
        <v>21112</v>
      </c>
      <c r="F1418" s="175">
        <f>IFERROR(E1418*T1418,0)</f>
        <v>0</v>
      </c>
      <c r="G1418" s="18"/>
      <c r="H1418" s="19">
        <v>45875</v>
      </c>
      <c r="I1418" s="19">
        <v>45923</v>
      </c>
      <c r="J1418" s="18">
        <v>41</v>
      </c>
      <c r="L1418" s="46"/>
      <c r="M1418" s="47"/>
      <c r="N1418" s="46"/>
      <c r="O1418" s="47"/>
      <c r="P1418" s="52"/>
      <c r="Q1418" s="39" t="s">
        <v>51</v>
      </c>
      <c r="R1418" s="40">
        <v>100</v>
      </c>
      <c r="S1418" s="41" t="s">
        <v>51</v>
      </c>
      <c r="T1418" s="38">
        <f t="shared" ref="T1418:T1419" si="361">IFERROR($P1418/$R1418,0)</f>
        <v>0</v>
      </c>
      <c r="V1418" s="136" t="str">
        <f t="shared" ref="V1418:V1419" si="362">IF(($M1418="A")*($O1418="A")&gt;0,"Completed",IF($M1418="A","In Progress","Not started"))</f>
        <v>Not started</v>
      </c>
      <c r="W1418" s="139"/>
      <c r="X1418" s="26" t="s">
        <v>52</v>
      </c>
      <c r="Y1418" s="147" t="str">
        <f t="shared" si="345"/>
        <v/>
      </c>
      <c r="Z1418" s="26" t="s">
        <v>52</v>
      </c>
      <c r="AA1418" s="144" t="str">
        <f t="shared" si="346"/>
        <v/>
      </c>
      <c r="AB1418" s="140" t="s">
        <v>52</v>
      </c>
      <c r="AC1418" s="157"/>
      <c r="AD1418" s="158"/>
      <c r="AE1418" s="147"/>
      <c r="EP1418">
        <v>643</v>
      </c>
      <c r="EQ1418">
        <v>3036</v>
      </c>
      <c r="ER1418">
        <v>6035</v>
      </c>
      <c r="ES1418">
        <v>5004</v>
      </c>
      <c r="ET1418">
        <v>3220</v>
      </c>
      <c r="EU1418">
        <v>2090</v>
      </c>
      <c r="EV1418">
        <v>926</v>
      </c>
      <c r="EW1418">
        <v>158</v>
      </c>
    </row>
    <row r="1419" spans="1:171" ht="15" hidden="1" thickBot="1">
      <c r="A1419" s="18">
        <v>9</v>
      </c>
      <c r="B1419" s="18" t="s">
        <v>1330</v>
      </c>
      <c r="C1419" s="18" t="s">
        <v>1331</v>
      </c>
      <c r="D1419" s="175">
        <v>21112</v>
      </c>
      <c r="E1419" s="175" cm="1">
        <f t="array" ref="E1419">SUMPRODUCT(($AK$2:$GH$2&lt;='S(Week)'!$N$3)*(AK1419:GH1419)*1)</f>
        <v>21112</v>
      </c>
      <c r="F1419" s="175">
        <f>IFERROR(E1419*T1419,0)</f>
        <v>0</v>
      </c>
      <c r="G1419" s="18"/>
      <c r="H1419" s="19">
        <v>45875</v>
      </c>
      <c r="I1419" s="19">
        <v>45923</v>
      </c>
      <c r="J1419" s="18">
        <v>41</v>
      </c>
      <c r="L1419" s="46"/>
      <c r="M1419" s="47"/>
      <c r="N1419" s="46"/>
      <c r="O1419" s="47"/>
      <c r="P1419" s="52"/>
      <c r="Q1419" s="39" t="s">
        <v>51</v>
      </c>
      <c r="R1419" s="40">
        <v>100</v>
      </c>
      <c r="S1419" s="41" t="s">
        <v>51</v>
      </c>
      <c r="T1419" s="38">
        <f t="shared" si="361"/>
        <v>0</v>
      </c>
      <c r="V1419" s="136" t="str">
        <f t="shared" si="362"/>
        <v>Not started</v>
      </c>
      <c r="W1419" s="139"/>
      <c r="X1419" s="26" t="s">
        <v>52</v>
      </c>
      <c r="Y1419" s="147" t="str">
        <f t="shared" ref="Y1419:Y1482" si="363">IFERROR(IF(P1419-W1419=0, "", P1419-W1419), "")</f>
        <v/>
      </c>
      <c r="Z1419" s="26" t="s">
        <v>52</v>
      </c>
      <c r="AA1419" s="144" t="str">
        <f t="shared" ref="AA1419:AA1482" si="364">IFERROR(W1419+Y1419,"")</f>
        <v/>
      </c>
      <c r="AB1419" s="140" t="s">
        <v>52</v>
      </c>
      <c r="AC1419" s="157"/>
      <c r="AD1419" s="158"/>
      <c r="AE1419" s="147"/>
      <c r="EP1419">
        <v>643</v>
      </c>
      <c r="EQ1419">
        <v>3036</v>
      </c>
      <c r="ER1419">
        <v>6035</v>
      </c>
      <c r="ES1419">
        <v>5004</v>
      </c>
      <c r="ET1419">
        <v>3220</v>
      </c>
      <c r="EU1419">
        <v>2090</v>
      </c>
      <c r="EV1419">
        <v>926</v>
      </c>
      <c r="EW1419">
        <v>158</v>
      </c>
    </row>
    <row r="1420" spans="1:171">
      <c r="A1420" s="9">
        <v>3</v>
      </c>
      <c r="B1420" s="9" t="s">
        <v>1332</v>
      </c>
      <c r="C1420" s="10"/>
      <c r="D1420" s="172">
        <v>1368847</v>
      </c>
      <c r="E1420" s="172"/>
      <c r="F1420" s="172"/>
      <c r="G1420" s="10"/>
      <c r="H1420" s="11">
        <v>45558</v>
      </c>
      <c r="I1420" s="11">
        <v>46048</v>
      </c>
      <c r="J1420" s="10">
        <v>420</v>
      </c>
      <c r="L1420" s="46"/>
      <c r="M1420" s="47"/>
      <c r="N1420" s="46"/>
      <c r="O1420" s="47"/>
      <c r="V1420" s="136"/>
      <c r="W1420" s="139"/>
      <c r="Y1420" s="147" t="str">
        <f t="shared" si="363"/>
        <v/>
      </c>
      <c r="AA1420" s="144" t="str">
        <f t="shared" si="364"/>
        <v/>
      </c>
      <c r="AB1420" s="140"/>
      <c r="AC1420" s="157"/>
      <c r="AD1420" s="158"/>
      <c r="AE1420" s="147"/>
      <c r="CW1420">
        <v>9605</v>
      </c>
      <c r="CX1420">
        <v>9605</v>
      </c>
      <c r="CY1420">
        <v>237</v>
      </c>
      <c r="DK1420">
        <v>212</v>
      </c>
      <c r="DL1420">
        <v>4175</v>
      </c>
      <c r="DM1420">
        <v>18985</v>
      </c>
      <c r="DN1420">
        <v>24604</v>
      </c>
      <c r="DO1420">
        <v>11396</v>
      </c>
      <c r="DP1420">
        <v>2715</v>
      </c>
      <c r="DQ1420">
        <v>6567</v>
      </c>
      <c r="DR1420">
        <v>14444</v>
      </c>
      <c r="DS1420">
        <v>8538</v>
      </c>
      <c r="DT1420">
        <v>10460</v>
      </c>
      <c r="DU1420">
        <v>7457</v>
      </c>
      <c r="DV1420">
        <v>3080</v>
      </c>
      <c r="DW1420">
        <v>355</v>
      </c>
      <c r="DX1420">
        <v>699</v>
      </c>
      <c r="DY1420">
        <v>4850</v>
      </c>
      <c r="DZ1420">
        <v>11218</v>
      </c>
      <c r="EA1420">
        <v>13144</v>
      </c>
      <c r="EB1420">
        <v>10592</v>
      </c>
      <c r="EC1420">
        <v>11109</v>
      </c>
      <c r="ED1420">
        <v>11109</v>
      </c>
      <c r="EE1420">
        <v>11109</v>
      </c>
      <c r="EF1420">
        <v>11109</v>
      </c>
      <c r="EG1420">
        <v>11109</v>
      </c>
      <c r="EH1420">
        <v>11109</v>
      </c>
      <c r="EI1420">
        <v>11109</v>
      </c>
      <c r="EJ1420">
        <v>2545</v>
      </c>
      <c r="EK1420">
        <v>1201</v>
      </c>
      <c r="EL1420">
        <v>4416</v>
      </c>
      <c r="EM1420">
        <v>7222</v>
      </c>
      <c r="EN1420">
        <v>10531</v>
      </c>
      <c r="EO1420">
        <v>13149</v>
      </c>
      <c r="EP1420">
        <v>14685</v>
      </c>
      <c r="EQ1420">
        <v>10964</v>
      </c>
      <c r="ER1420">
        <v>7167</v>
      </c>
      <c r="ES1420">
        <v>8807</v>
      </c>
      <c r="ET1420">
        <v>17159</v>
      </c>
      <c r="EU1420">
        <v>36044</v>
      </c>
      <c r="EV1420">
        <v>56855</v>
      </c>
      <c r="EW1420">
        <v>79593</v>
      </c>
      <c r="EX1420">
        <v>95715</v>
      </c>
      <c r="EY1420">
        <v>96609</v>
      </c>
      <c r="EZ1420">
        <v>81473</v>
      </c>
      <c r="FA1420">
        <v>72370</v>
      </c>
      <c r="FB1420">
        <v>60218</v>
      </c>
      <c r="FC1420">
        <v>46597</v>
      </c>
      <c r="FD1420">
        <v>50171</v>
      </c>
      <c r="FE1420">
        <v>56529</v>
      </c>
      <c r="FF1420">
        <v>38941</v>
      </c>
      <c r="FG1420">
        <v>44670</v>
      </c>
      <c r="FH1420">
        <v>45800</v>
      </c>
      <c r="FI1420">
        <v>47317</v>
      </c>
      <c r="FJ1420">
        <v>36300</v>
      </c>
      <c r="FK1420">
        <v>31449</v>
      </c>
      <c r="FL1420">
        <v>15314</v>
      </c>
      <c r="FM1420">
        <v>14819</v>
      </c>
      <c r="FN1420">
        <v>13453</v>
      </c>
      <c r="FO1420">
        <v>65</v>
      </c>
    </row>
    <row r="1421" spans="1:171">
      <c r="A1421" s="12">
        <v>4</v>
      </c>
      <c r="B1421" s="12" t="s">
        <v>610</v>
      </c>
      <c r="C1421" s="13"/>
      <c r="D1421" s="173">
        <v>168864</v>
      </c>
      <c r="E1421" s="173"/>
      <c r="F1421" s="173"/>
      <c r="G1421" s="13"/>
      <c r="H1421" s="14">
        <v>45558</v>
      </c>
      <c r="I1421" s="14">
        <v>45833</v>
      </c>
      <c r="J1421" s="13">
        <v>236</v>
      </c>
      <c r="L1421" s="46"/>
      <c r="M1421" s="47"/>
      <c r="N1421" s="46"/>
      <c r="O1421" s="47"/>
      <c r="V1421" s="136"/>
      <c r="W1421" s="139"/>
      <c r="Y1421" s="147" t="str">
        <f t="shared" si="363"/>
        <v/>
      </c>
      <c r="AA1421" s="144" t="str">
        <f t="shared" si="364"/>
        <v/>
      </c>
      <c r="AB1421" s="140"/>
      <c r="AC1421" s="157"/>
      <c r="AD1421" s="158"/>
      <c r="AE1421" s="147"/>
      <c r="CW1421">
        <v>9605</v>
      </c>
      <c r="CX1421">
        <v>9605</v>
      </c>
      <c r="CY1421">
        <v>237</v>
      </c>
      <c r="DK1421">
        <v>212</v>
      </c>
      <c r="DL1421">
        <v>4175</v>
      </c>
      <c r="DM1421">
        <v>18985</v>
      </c>
      <c r="DN1421">
        <v>24604</v>
      </c>
      <c r="DO1421">
        <v>11396</v>
      </c>
      <c r="DP1421">
        <v>2715</v>
      </c>
      <c r="DQ1421">
        <v>6567</v>
      </c>
      <c r="DR1421">
        <v>14444</v>
      </c>
      <c r="DS1421">
        <v>8538</v>
      </c>
      <c r="DT1421">
        <v>10460</v>
      </c>
      <c r="DU1421">
        <v>7457</v>
      </c>
      <c r="DV1421">
        <v>3080</v>
      </c>
      <c r="DW1421">
        <v>355</v>
      </c>
      <c r="DX1421">
        <v>699</v>
      </c>
      <c r="DY1421">
        <v>4850</v>
      </c>
      <c r="DZ1421">
        <v>9717</v>
      </c>
      <c r="EA1421">
        <v>4138</v>
      </c>
      <c r="EB1421">
        <v>1587</v>
      </c>
      <c r="EC1421">
        <v>2104</v>
      </c>
      <c r="ED1421">
        <v>2104</v>
      </c>
      <c r="EE1421">
        <v>2104</v>
      </c>
      <c r="EF1421">
        <v>2104</v>
      </c>
      <c r="EG1421">
        <v>2104</v>
      </c>
      <c r="EH1421">
        <v>2104</v>
      </c>
      <c r="EI1421">
        <v>2104</v>
      </c>
      <c r="EJ1421">
        <v>713</v>
      </c>
    </row>
    <row r="1422" spans="1:171">
      <c r="A1422" s="15">
        <v>5</v>
      </c>
      <c r="B1422" s="15" t="s">
        <v>611</v>
      </c>
      <c r="C1422" s="16"/>
      <c r="D1422" s="174">
        <v>168864</v>
      </c>
      <c r="E1422" s="174"/>
      <c r="F1422" s="174"/>
      <c r="G1422" s="16"/>
      <c r="H1422" s="17">
        <v>45558</v>
      </c>
      <c r="I1422" s="17">
        <v>45833</v>
      </c>
      <c r="J1422" s="16">
        <v>236</v>
      </c>
      <c r="L1422" s="46"/>
      <c r="M1422" s="47"/>
      <c r="N1422" s="46"/>
      <c r="O1422" s="47"/>
      <c r="V1422" s="136"/>
      <c r="W1422" s="139"/>
      <c r="Y1422" s="147" t="str">
        <f t="shared" si="363"/>
        <v/>
      </c>
      <c r="AA1422" s="144" t="str">
        <f t="shared" si="364"/>
        <v/>
      </c>
      <c r="AB1422" s="140"/>
      <c r="AC1422" s="157"/>
      <c r="AD1422" s="158"/>
      <c r="AE1422" s="147"/>
      <c r="CW1422">
        <v>9605</v>
      </c>
      <c r="CX1422">
        <v>9605</v>
      </c>
      <c r="CY1422">
        <v>237</v>
      </c>
      <c r="DK1422">
        <v>212</v>
      </c>
      <c r="DL1422">
        <v>4175</v>
      </c>
      <c r="DM1422">
        <v>18985</v>
      </c>
      <c r="DN1422">
        <v>24604</v>
      </c>
      <c r="DO1422">
        <v>11396</v>
      </c>
      <c r="DP1422">
        <v>2715</v>
      </c>
      <c r="DQ1422">
        <v>6567</v>
      </c>
      <c r="DR1422">
        <v>14444</v>
      </c>
      <c r="DS1422">
        <v>8538</v>
      </c>
      <c r="DT1422">
        <v>10460</v>
      </c>
      <c r="DU1422">
        <v>7457</v>
      </c>
      <c r="DV1422">
        <v>3080</v>
      </c>
      <c r="DW1422">
        <v>355</v>
      </c>
      <c r="DX1422">
        <v>699</v>
      </c>
      <c r="DY1422">
        <v>4850</v>
      </c>
      <c r="DZ1422">
        <v>9717</v>
      </c>
      <c r="EA1422">
        <v>4138</v>
      </c>
      <c r="EB1422">
        <v>1587</v>
      </c>
      <c r="EC1422">
        <v>2104</v>
      </c>
      <c r="ED1422">
        <v>2104</v>
      </c>
      <c r="EE1422">
        <v>2104</v>
      </c>
      <c r="EF1422">
        <v>2104</v>
      </c>
      <c r="EG1422">
        <v>2104</v>
      </c>
      <c r="EH1422">
        <v>2104</v>
      </c>
      <c r="EI1422">
        <v>2104</v>
      </c>
      <c r="EJ1422">
        <v>713</v>
      </c>
    </row>
    <row r="1423" spans="1:171">
      <c r="A1423" s="20">
        <v>6</v>
      </c>
      <c r="B1423" s="20" t="s">
        <v>46</v>
      </c>
      <c r="C1423" s="21"/>
      <c r="D1423" s="176">
        <v>168864</v>
      </c>
      <c r="E1423" s="176"/>
      <c r="F1423" s="176"/>
      <c r="G1423" s="21"/>
      <c r="H1423" s="22">
        <v>45558</v>
      </c>
      <c r="I1423" s="22">
        <v>45833</v>
      </c>
      <c r="J1423" s="21">
        <v>236</v>
      </c>
      <c r="L1423" s="46"/>
      <c r="M1423" s="47"/>
      <c r="N1423" s="46"/>
      <c r="O1423" s="47"/>
      <c r="V1423" s="136"/>
      <c r="W1423" s="139"/>
      <c r="Y1423" s="147" t="str">
        <f t="shared" si="363"/>
        <v/>
      </c>
      <c r="AA1423" s="144" t="str">
        <f t="shared" si="364"/>
        <v/>
      </c>
      <c r="AB1423" s="140"/>
      <c r="AC1423" s="157"/>
      <c r="AD1423" s="158"/>
      <c r="AE1423" s="147"/>
      <c r="CW1423">
        <v>9605</v>
      </c>
      <c r="CX1423">
        <v>9605</v>
      </c>
      <c r="CY1423">
        <v>237</v>
      </c>
      <c r="DK1423">
        <v>212</v>
      </c>
      <c r="DL1423">
        <v>4175</v>
      </c>
      <c r="DM1423">
        <v>18985</v>
      </c>
      <c r="DN1423">
        <v>24604</v>
      </c>
      <c r="DO1423">
        <v>11396</v>
      </c>
      <c r="DP1423">
        <v>2715</v>
      </c>
      <c r="DQ1423">
        <v>6567</v>
      </c>
      <c r="DR1423">
        <v>14444</v>
      </c>
      <c r="DS1423">
        <v>8538</v>
      </c>
      <c r="DT1423">
        <v>10460</v>
      </c>
      <c r="DU1423">
        <v>7457</v>
      </c>
      <c r="DV1423">
        <v>3080</v>
      </c>
      <c r="DW1423">
        <v>355</v>
      </c>
      <c r="DX1423">
        <v>699</v>
      </c>
      <c r="DY1423">
        <v>4850</v>
      </c>
      <c r="DZ1423">
        <v>9717</v>
      </c>
      <c r="EA1423">
        <v>4138</v>
      </c>
      <c r="EB1423">
        <v>1587</v>
      </c>
      <c r="EC1423">
        <v>2104</v>
      </c>
      <c r="ED1423">
        <v>2104</v>
      </c>
      <c r="EE1423">
        <v>2104</v>
      </c>
      <c r="EF1423">
        <v>2104</v>
      </c>
      <c r="EG1423">
        <v>2104</v>
      </c>
      <c r="EH1423">
        <v>2104</v>
      </c>
      <c r="EI1423">
        <v>2104</v>
      </c>
      <c r="EJ1423">
        <v>713</v>
      </c>
    </row>
    <row r="1424" spans="1:171" ht="15" thickBot="1">
      <c r="B1424" t="s">
        <v>47</v>
      </c>
      <c r="C1424" s="18"/>
      <c r="D1424" s="175">
        <v>168864</v>
      </c>
      <c r="E1424" s="175"/>
      <c r="F1424" s="175"/>
      <c r="G1424" s="18"/>
      <c r="H1424" s="19">
        <v>45558</v>
      </c>
      <c r="I1424" s="19">
        <v>45833</v>
      </c>
      <c r="J1424" s="18">
        <v>236</v>
      </c>
      <c r="L1424" s="46"/>
      <c r="M1424" s="47"/>
      <c r="N1424" s="46"/>
      <c r="O1424" s="47"/>
      <c r="V1424" s="136"/>
      <c r="W1424" s="139"/>
      <c r="Y1424" s="147" t="str">
        <f t="shared" si="363"/>
        <v/>
      </c>
      <c r="AA1424" s="144" t="str">
        <f t="shared" si="364"/>
        <v/>
      </c>
      <c r="AB1424" s="140"/>
      <c r="AC1424" s="157"/>
      <c r="AD1424" s="158"/>
      <c r="AE1424" s="147"/>
      <c r="CW1424">
        <v>9605</v>
      </c>
      <c r="CX1424">
        <v>9605</v>
      </c>
      <c r="CY1424">
        <v>237</v>
      </c>
      <c r="DK1424">
        <v>212</v>
      </c>
      <c r="DL1424">
        <v>4175</v>
      </c>
      <c r="DM1424">
        <v>18985</v>
      </c>
      <c r="DN1424">
        <v>24604</v>
      </c>
      <c r="DO1424">
        <v>11396</v>
      </c>
      <c r="DP1424">
        <v>2715</v>
      </c>
      <c r="DQ1424">
        <v>6567</v>
      </c>
      <c r="DR1424">
        <v>14444</v>
      </c>
      <c r="DS1424">
        <v>8538</v>
      </c>
      <c r="DT1424">
        <v>10460</v>
      </c>
      <c r="DU1424">
        <v>7457</v>
      </c>
      <c r="DV1424">
        <v>3080</v>
      </c>
      <c r="DW1424">
        <v>355</v>
      </c>
      <c r="DX1424">
        <v>699</v>
      </c>
      <c r="DY1424">
        <v>4850</v>
      </c>
      <c r="DZ1424">
        <v>9717</v>
      </c>
      <c r="EA1424">
        <v>4138</v>
      </c>
      <c r="EB1424">
        <v>1587</v>
      </c>
      <c r="EC1424">
        <v>2104</v>
      </c>
      <c r="ED1424">
        <v>2104</v>
      </c>
      <c r="EE1424">
        <v>2104</v>
      </c>
      <c r="EF1424">
        <v>2104</v>
      </c>
      <c r="EG1424">
        <v>2104</v>
      </c>
      <c r="EH1424">
        <v>2104</v>
      </c>
      <c r="EI1424">
        <v>2104</v>
      </c>
      <c r="EJ1424">
        <v>713</v>
      </c>
    </row>
    <row r="1425" spans="1:140" ht="15" thickBot="1">
      <c r="A1425" s="18">
        <v>9</v>
      </c>
      <c r="B1425" s="18" t="s">
        <v>1333</v>
      </c>
      <c r="C1425" s="18" t="s">
        <v>614</v>
      </c>
      <c r="D1425" s="175">
        <v>19446</v>
      </c>
      <c r="E1425" s="175" cm="1">
        <f t="array" ref="E1425">SUMPRODUCT(($AK$2:$GH$2&lt;='S(Week)'!$N$3)*(AK1425:GH1425)*1)</f>
        <v>19447</v>
      </c>
      <c r="F1425" s="175">
        <f>IFERROR(E1425*T1425,0)</f>
        <v>0</v>
      </c>
      <c r="G1425" s="18"/>
      <c r="H1425" s="19">
        <v>45558</v>
      </c>
      <c r="I1425" s="19">
        <v>45572</v>
      </c>
      <c r="J1425" s="18">
        <v>12</v>
      </c>
      <c r="L1425" s="46"/>
      <c r="M1425" s="47"/>
      <c r="N1425" s="46"/>
      <c r="O1425" s="47"/>
      <c r="P1425" s="52"/>
      <c r="Q1425" s="39" t="s">
        <v>52</v>
      </c>
      <c r="R1425" s="40">
        <v>100</v>
      </c>
      <c r="S1425" s="41" t="s">
        <v>51</v>
      </c>
      <c r="T1425" s="38">
        <f t="shared" ref="T1425:T1440" si="365">IFERROR($P1425/$R1425,0)</f>
        <v>0</v>
      </c>
      <c r="V1425" s="136" t="str">
        <f t="shared" ref="V1425:V1426" si="366">IF(($M1425="A")*($O1425="A")&gt;0,"Completed",IF($M1425="A","In Progress","Not started"))</f>
        <v>Not started</v>
      </c>
      <c r="W1425" s="139"/>
      <c r="X1425" s="26" t="s">
        <v>52</v>
      </c>
      <c r="Y1425" s="147" t="str">
        <f t="shared" si="363"/>
        <v/>
      </c>
      <c r="Z1425" s="26" t="s">
        <v>52</v>
      </c>
      <c r="AA1425" s="144" t="str">
        <f t="shared" si="364"/>
        <v/>
      </c>
      <c r="AB1425" s="140" t="s">
        <v>52</v>
      </c>
      <c r="AC1425" s="157"/>
      <c r="AD1425" s="158"/>
      <c r="AE1425" s="147"/>
      <c r="CW1425">
        <v>9605</v>
      </c>
      <c r="CX1425">
        <v>9605</v>
      </c>
      <c r="CY1425">
        <v>237</v>
      </c>
    </row>
    <row r="1426" spans="1:140" ht="15" thickBot="1">
      <c r="A1426" s="18">
        <v>9</v>
      </c>
      <c r="B1426" s="18" t="s">
        <v>1334</v>
      </c>
      <c r="C1426" s="18" t="s">
        <v>616</v>
      </c>
      <c r="D1426" s="175">
        <v>25847</v>
      </c>
      <c r="E1426" s="175" cm="1">
        <f t="array" ref="E1426">SUMPRODUCT(($AK$2:$GH$2&lt;='S(Week)'!$N$3)*(AK1426:GH1426)*1)</f>
        <v>25847</v>
      </c>
      <c r="F1426" s="175">
        <f>IFERROR(E1426*T1426,0)</f>
        <v>10080.33</v>
      </c>
      <c r="G1426" s="18"/>
      <c r="H1426" s="19">
        <v>45661</v>
      </c>
      <c r="I1426" s="19">
        <v>45702</v>
      </c>
      <c r="J1426" s="18">
        <v>35</v>
      </c>
      <c r="L1426" s="46"/>
      <c r="M1426" s="47"/>
      <c r="N1426" s="46"/>
      <c r="O1426" s="47"/>
      <c r="T1426" s="38">
        <f>(E1427*T1427)+(E1428*T1428)+(E1429*T1429)</f>
        <v>0.39</v>
      </c>
      <c r="V1426" s="136" t="str">
        <f t="shared" si="366"/>
        <v>Not started</v>
      </c>
      <c r="W1426" s="139"/>
      <c r="Y1426" s="147" t="str">
        <f t="shared" si="363"/>
        <v/>
      </c>
      <c r="AA1426" s="144" t="str">
        <f t="shared" si="364"/>
        <v/>
      </c>
      <c r="AB1426" s="140"/>
      <c r="AC1426" s="157"/>
      <c r="AD1426" s="158"/>
      <c r="AE1426" s="147"/>
      <c r="DK1426">
        <v>73</v>
      </c>
      <c r="DL1426">
        <v>945</v>
      </c>
      <c r="DM1426">
        <v>4709</v>
      </c>
      <c r="DN1426">
        <v>9422</v>
      </c>
      <c r="DO1426">
        <v>7744</v>
      </c>
      <c r="DP1426">
        <v>2516</v>
      </c>
      <c r="DQ1426">
        <v>438</v>
      </c>
    </row>
    <row r="1427" spans="1:140" outlineLevel="6">
      <c r="A1427" s="18"/>
      <c r="B1427" s="18"/>
      <c r="C1427" s="25" t="s">
        <v>73</v>
      </c>
      <c r="D1427" s="175"/>
      <c r="E1427" s="175">
        <v>0.1</v>
      </c>
      <c r="F1427" s="175"/>
      <c r="G1427" s="19"/>
      <c r="H1427" s="19"/>
      <c r="I1427" s="18"/>
      <c r="L1427" s="46"/>
      <c r="M1427" s="47"/>
      <c r="N1427" s="46"/>
      <c r="O1427" s="47"/>
      <c r="P1427" s="53">
        <v>90</v>
      </c>
      <c r="Q1427" s="29" t="s">
        <v>52</v>
      </c>
      <c r="R1427" s="30">
        <v>100</v>
      </c>
      <c r="S1427" s="31" t="s">
        <v>52</v>
      </c>
      <c r="T1427" s="38">
        <f t="shared" ref="T1427:T1433" si="367">IFERROR($P1427/$R1427,0)</f>
        <v>0.9</v>
      </c>
      <c r="V1427" s="136"/>
      <c r="W1427" s="139">
        <v>90</v>
      </c>
      <c r="X1427" s="26" t="s">
        <v>52</v>
      </c>
      <c r="Y1427" s="147" t="str">
        <f t="shared" si="363"/>
        <v/>
      </c>
      <c r="Z1427" s="26" t="s">
        <v>52</v>
      </c>
      <c r="AA1427" s="144" t="str">
        <f t="shared" si="364"/>
        <v/>
      </c>
      <c r="AB1427" s="140" t="s">
        <v>52</v>
      </c>
      <c r="AC1427" s="159" t="s">
        <v>74</v>
      </c>
      <c r="AD1427" s="160" t="s">
        <v>612</v>
      </c>
      <c r="AE1427" s="160" t="s">
        <v>76</v>
      </c>
    </row>
    <row r="1428" spans="1:140" outlineLevel="6">
      <c r="A1428" s="18"/>
      <c r="B1428" s="18"/>
      <c r="C1428" s="25" t="s">
        <v>77</v>
      </c>
      <c r="D1428" s="175"/>
      <c r="E1428" s="175">
        <v>0.4</v>
      </c>
      <c r="F1428" s="175"/>
      <c r="G1428" s="19"/>
      <c r="H1428" s="19"/>
      <c r="I1428" s="18"/>
      <c r="L1428" s="46"/>
      <c r="M1428" s="47"/>
      <c r="N1428" s="46"/>
      <c r="O1428" s="47"/>
      <c r="P1428" s="54">
        <v>50</v>
      </c>
      <c r="Q1428" s="32" t="s">
        <v>52</v>
      </c>
      <c r="R1428" s="33">
        <v>100</v>
      </c>
      <c r="S1428" s="34" t="s">
        <v>52</v>
      </c>
      <c r="T1428" s="38">
        <f t="shared" si="367"/>
        <v>0.5</v>
      </c>
      <c r="V1428" s="136"/>
      <c r="W1428" s="139">
        <v>50</v>
      </c>
      <c r="X1428" s="26" t="s">
        <v>52</v>
      </c>
      <c r="Y1428" s="147" t="str">
        <f t="shared" si="363"/>
        <v/>
      </c>
      <c r="Z1428" s="26" t="s">
        <v>52</v>
      </c>
      <c r="AA1428" s="144" t="str">
        <f t="shared" si="364"/>
        <v/>
      </c>
      <c r="AB1428" s="140" t="s">
        <v>52</v>
      </c>
      <c r="AC1428" s="159" t="s">
        <v>74</v>
      </c>
      <c r="AD1428" s="160" t="s">
        <v>612</v>
      </c>
      <c r="AE1428" s="160" t="s">
        <v>76</v>
      </c>
    </row>
    <row r="1429" spans="1:140" outlineLevel="6">
      <c r="A1429" s="18"/>
      <c r="B1429" s="18"/>
      <c r="C1429" s="25" t="s">
        <v>80</v>
      </c>
      <c r="D1429" s="175"/>
      <c r="E1429" s="175">
        <v>0.5</v>
      </c>
      <c r="F1429" s="175"/>
      <c r="G1429" s="19"/>
      <c r="H1429" s="19"/>
      <c r="I1429" s="18"/>
      <c r="L1429" s="46"/>
      <c r="M1429" s="47"/>
      <c r="N1429" s="46"/>
      <c r="O1429" s="47"/>
      <c r="P1429" s="55">
        <v>20</v>
      </c>
      <c r="Q1429" s="35" t="s">
        <v>52</v>
      </c>
      <c r="R1429" s="36">
        <v>100</v>
      </c>
      <c r="S1429" s="37" t="s">
        <v>52</v>
      </c>
      <c r="T1429" s="38">
        <f t="shared" si="367"/>
        <v>0.2</v>
      </c>
      <c r="V1429" s="136"/>
      <c r="W1429" s="139">
        <v>20</v>
      </c>
      <c r="X1429" s="26" t="s">
        <v>52</v>
      </c>
      <c r="Y1429" s="147" t="str">
        <f t="shared" si="363"/>
        <v/>
      </c>
      <c r="Z1429" s="26" t="s">
        <v>52</v>
      </c>
      <c r="AA1429" s="144" t="str">
        <f t="shared" si="364"/>
        <v/>
      </c>
      <c r="AB1429" s="140" t="s">
        <v>52</v>
      </c>
      <c r="AC1429" s="159" t="s">
        <v>74</v>
      </c>
      <c r="AD1429" s="160" t="s">
        <v>612</v>
      </c>
      <c r="AE1429" s="160" t="s">
        <v>76</v>
      </c>
    </row>
    <row r="1430" spans="1:140">
      <c r="A1430" s="18">
        <v>9</v>
      </c>
      <c r="B1430" s="18" t="s">
        <v>1335</v>
      </c>
      <c r="C1430" s="18" t="s">
        <v>618</v>
      </c>
      <c r="D1430" s="175">
        <v>36678</v>
      </c>
      <c r="E1430" s="175" cm="1">
        <f t="array" ref="E1430">SUMPRODUCT(($AK$2:$GH$2&lt;='S(Week)'!$N$3)*(AK1430:GH1430)*1)</f>
        <v>36679</v>
      </c>
      <c r="F1430" s="175">
        <f>IFERROR(E1430*T1430,0)</f>
        <v>0</v>
      </c>
      <c r="G1430" s="18"/>
      <c r="H1430" s="19">
        <v>45661</v>
      </c>
      <c r="I1430" s="19">
        <v>45692</v>
      </c>
      <c r="J1430" s="18">
        <v>26</v>
      </c>
      <c r="L1430" s="46"/>
      <c r="M1430" s="47"/>
      <c r="N1430" s="46"/>
      <c r="O1430" s="47"/>
      <c r="T1430" s="38">
        <f>(E1431*T1431)+(E1432*T1432)+(E1433*T1433)</f>
        <v>0</v>
      </c>
      <c r="V1430" s="136" t="str">
        <f>IF(($M1430="A")*($O1430="A")&gt;0,"Completed",IF($M1430="A","In Progress","Not started"))</f>
        <v>Not started</v>
      </c>
      <c r="W1430" s="139"/>
      <c r="Y1430" s="147" t="str">
        <f t="shared" si="363"/>
        <v/>
      </c>
      <c r="AA1430" s="144" t="str">
        <f t="shared" si="364"/>
        <v/>
      </c>
      <c r="AB1430" s="140"/>
      <c r="AC1430" s="157"/>
      <c r="AD1430" s="158"/>
      <c r="AE1430" s="147"/>
      <c r="DK1430">
        <v>139</v>
      </c>
      <c r="DL1430">
        <v>3230</v>
      </c>
      <c r="DM1430">
        <v>14276</v>
      </c>
      <c r="DN1430">
        <v>15182</v>
      </c>
      <c r="DO1430">
        <v>3653</v>
      </c>
      <c r="DP1430">
        <v>199</v>
      </c>
    </row>
    <row r="1431" spans="1:140" outlineLevel="6">
      <c r="A1431" s="18"/>
      <c r="B1431" s="18"/>
      <c r="C1431" s="25" t="s">
        <v>73</v>
      </c>
      <c r="D1431" s="175"/>
      <c r="E1431" s="175">
        <v>0.1</v>
      </c>
      <c r="F1431" s="175"/>
      <c r="G1431" s="19"/>
      <c r="H1431" s="19"/>
      <c r="I1431" s="18"/>
      <c r="L1431" s="46"/>
      <c r="M1431" s="47"/>
      <c r="N1431" s="46"/>
      <c r="O1431" s="47"/>
      <c r="P1431" s="53"/>
      <c r="Q1431" s="29" t="s">
        <v>82</v>
      </c>
      <c r="R1431" s="30"/>
      <c r="S1431" s="31" t="s">
        <v>82</v>
      </c>
      <c r="T1431" s="38">
        <f t="shared" si="367"/>
        <v>0</v>
      </c>
      <c r="V1431" s="136"/>
      <c r="W1431" s="139"/>
      <c r="X1431" s="26" t="s">
        <v>81</v>
      </c>
      <c r="Y1431" s="147" t="str">
        <f t="shared" si="363"/>
        <v/>
      </c>
      <c r="Z1431" s="26" t="s">
        <v>81</v>
      </c>
      <c r="AA1431" s="144" t="str">
        <f t="shared" si="364"/>
        <v/>
      </c>
      <c r="AB1431" s="140" t="s">
        <v>81</v>
      </c>
      <c r="AC1431" s="159" t="s">
        <v>74</v>
      </c>
      <c r="AD1431" s="160" t="s">
        <v>612</v>
      </c>
      <c r="AE1431" s="160" t="s">
        <v>76</v>
      </c>
    </row>
    <row r="1432" spans="1:140" outlineLevel="6">
      <c r="A1432" s="18"/>
      <c r="B1432" s="18"/>
      <c r="C1432" s="25" t="s">
        <v>77</v>
      </c>
      <c r="D1432" s="175"/>
      <c r="E1432" s="175">
        <v>0.4</v>
      </c>
      <c r="F1432" s="175"/>
      <c r="G1432" s="19"/>
      <c r="H1432" s="19"/>
      <c r="I1432" s="18"/>
      <c r="L1432" s="46"/>
      <c r="M1432" s="47"/>
      <c r="N1432" s="46"/>
      <c r="O1432" s="47"/>
      <c r="P1432" s="54"/>
      <c r="Q1432" s="32" t="s">
        <v>78</v>
      </c>
      <c r="R1432" s="33"/>
      <c r="S1432" s="34" t="s">
        <v>78</v>
      </c>
      <c r="T1432" s="38">
        <f t="shared" si="367"/>
        <v>0</v>
      </c>
      <c r="V1432" s="136"/>
      <c r="W1432" s="139"/>
      <c r="X1432" s="26" t="s">
        <v>79</v>
      </c>
      <c r="Y1432" s="147" t="str">
        <f t="shared" si="363"/>
        <v/>
      </c>
      <c r="Z1432" s="26" t="s">
        <v>79</v>
      </c>
      <c r="AA1432" s="144" t="str">
        <f t="shared" si="364"/>
        <v/>
      </c>
      <c r="AB1432" s="140" t="s">
        <v>79</v>
      </c>
      <c r="AC1432" s="159" t="s">
        <v>74</v>
      </c>
      <c r="AD1432" s="160" t="s">
        <v>612</v>
      </c>
      <c r="AE1432" s="160" t="s">
        <v>76</v>
      </c>
    </row>
    <row r="1433" spans="1:140" outlineLevel="6">
      <c r="A1433" s="18"/>
      <c r="B1433" s="18"/>
      <c r="C1433" s="25" t="s">
        <v>80</v>
      </c>
      <c r="D1433" s="175"/>
      <c r="E1433" s="175">
        <v>0.5</v>
      </c>
      <c r="F1433" s="175"/>
      <c r="G1433" s="19"/>
      <c r="H1433" s="19"/>
      <c r="I1433" s="18"/>
      <c r="L1433" s="46"/>
      <c r="M1433" s="47"/>
      <c r="N1433" s="46"/>
      <c r="O1433" s="47"/>
      <c r="P1433" s="55"/>
      <c r="Q1433" s="35" t="s">
        <v>82</v>
      </c>
      <c r="R1433" s="36"/>
      <c r="S1433" s="37" t="s">
        <v>82</v>
      </c>
      <c r="T1433" s="38">
        <f t="shared" si="367"/>
        <v>0</v>
      </c>
      <c r="V1433" s="136"/>
      <c r="W1433" s="139"/>
      <c r="X1433" s="26" t="s">
        <v>81</v>
      </c>
      <c r="Y1433" s="147" t="str">
        <f t="shared" si="363"/>
        <v/>
      </c>
      <c r="Z1433" s="26" t="s">
        <v>81</v>
      </c>
      <c r="AA1433" s="144" t="str">
        <f t="shared" si="364"/>
        <v/>
      </c>
      <c r="AB1433" s="140" t="s">
        <v>81</v>
      </c>
      <c r="AC1433" s="159" t="s">
        <v>74</v>
      </c>
      <c r="AD1433" s="160" t="s">
        <v>612</v>
      </c>
      <c r="AE1433" s="160" t="s">
        <v>76</v>
      </c>
    </row>
    <row r="1434" spans="1:140">
      <c r="A1434" s="18">
        <v>9</v>
      </c>
      <c r="B1434" s="18" t="s">
        <v>1336</v>
      </c>
      <c r="C1434" s="18" t="s">
        <v>620</v>
      </c>
      <c r="D1434" s="175">
        <v>31262</v>
      </c>
      <c r="E1434" s="175" cm="1">
        <f t="array" ref="E1434">SUMPRODUCT(($AK$2:$GH$2&lt;='S(Week)'!$N$3)*(AK1434:GH1434)*1)</f>
        <v>31263</v>
      </c>
      <c r="F1434" s="175">
        <f>IFERROR(E1434*T1434,0)</f>
        <v>0</v>
      </c>
      <c r="G1434" s="18"/>
      <c r="H1434" s="19">
        <v>45698</v>
      </c>
      <c r="I1434" s="19">
        <v>45726</v>
      </c>
      <c r="J1434" s="18">
        <v>24</v>
      </c>
      <c r="L1434" s="46"/>
      <c r="M1434" s="47"/>
      <c r="N1434" s="46"/>
      <c r="O1434" s="47"/>
      <c r="P1434" s="52"/>
      <c r="Q1434" s="39" t="s">
        <v>51</v>
      </c>
      <c r="R1434" s="40">
        <v>100</v>
      </c>
      <c r="S1434" s="41" t="s">
        <v>51</v>
      </c>
      <c r="T1434" s="38">
        <f t="shared" si="365"/>
        <v>0</v>
      </c>
      <c r="V1434" s="136" t="str">
        <f t="shared" ref="V1434:V1436" si="368">IF(($M1434="A")*($O1434="A")&gt;0,"Completed",IF($M1434="A","In Progress","Not started"))</f>
        <v>Not started</v>
      </c>
      <c r="W1434" s="139"/>
      <c r="X1434" s="26" t="s">
        <v>52</v>
      </c>
      <c r="Y1434" s="147" t="str">
        <f t="shared" si="363"/>
        <v/>
      </c>
      <c r="Z1434" s="26" t="s">
        <v>52</v>
      </c>
      <c r="AA1434" s="144" t="str">
        <f t="shared" si="364"/>
        <v/>
      </c>
      <c r="AB1434" s="140" t="s">
        <v>52</v>
      </c>
      <c r="AC1434" s="161" t="s">
        <v>85</v>
      </c>
      <c r="AD1434" s="162" t="s">
        <v>86</v>
      </c>
      <c r="AE1434" s="162" t="s">
        <v>87</v>
      </c>
      <c r="DQ1434">
        <v>6129</v>
      </c>
      <c r="DR1434">
        <v>14444</v>
      </c>
      <c r="DS1434">
        <v>7907</v>
      </c>
      <c r="DT1434">
        <v>2717</v>
      </c>
      <c r="DU1434">
        <v>66</v>
      </c>
    </row>
    <row r="1435" spans="1:140">
      <c r="A1435" s="18">
        <v>9</v>
      </c>
      <c r="B1435" s="18" t="s">
        <v>1337</v>
      </c>
      <c r="C1435" s="18" t="s">
        <v>622</v>
      </c>
      <c r="D1435" s="175">
        <v>19200</v>
      </c>
      <c r="E1435" s="175" cm="1">
        <f t="array" ref="E1435">SUMPRODUCT(($AK$2:$GH$2&lt;='S(Week)'!$N$3)*(AK1435:GH1435)*1)</f>
        <v>19200</v>
      </c>
      <c r="F1435" s="175">
        <f>IFERROR(E1435*T1435,0)</f>
        <v>0</v>
      </c>
      <c r="G1435" s="18"/>
      <c r="H1435" s="19">
        <v>45716</v>
      </c>
      <c r="I1435" s="19">
        <v>45741</v>
      </c>
      <c r="J1435" s="18">
        <v>22</v>
      </c>
      <c r="L1435" s="46"/>
      <c r="M1435" s="47"/>
      <c r="N1435" s="46"/>
      <c r="O1435" s="47"/>
      <c r="P1435" s="52"/>
      <c r="Q1435" s="39" t="s">
        <v>51</v>
      </c>
      <c r="R1435" s="40">
        <v>100</v>
      </c>
      <c r="S1435" s="41" t="s">
        <v>51</v>
      </c>
      <c r="T1435" s="38">
        <f t="shared" si="365"/>
        <v>0</v>
      </c>
      <c r="V1435" s="136" t="str">
        <f t="shared" si="368"/>
        <v>Not started</v>
      </c>
      <c r="W1435" s="139"/>
      <c r="X1435" s="26" t="s">
        <v>52</v>
      </c>
      <c r="Y1435" s="147" t="str">
        <f t="shared" si="363"/>
        <v/>
      </c>
      <c r="Z1435" s="26" t="s">
        <v>52</v>
      </c>
      <c r="AA1435" s="144" t="str">
        <f t="shared" si="364"/>
        <v/>
      </c>
      <c r="AB1435" s="140" t="s">
        <v>52</v>
      </c>
      <c r="AC1435" s="161" t="s">
        <v>85</v>
      </c>
      <c r="AD1435" s="162" t="s">
        <v>86</v>
      </c>
      <c r="AE1435" s="162" t="s">
        <v>87</v>
      </c>
      <c r="DS1435">
        <v>631</v>
      </c>
      <c r="DT1435">
        <v>7743</v>
      </c>
      <c r="DU1435">
        <v>7391</v>
      </c>
      <c r="DV1435">
        <v>3080</v>
      </c>
      <c r="DW1435">
        <v>355</v>
      </c>
    </row>
    <row r="1436" spans="1:140">
      <c r="A1436" s="18">
        <v>9</v>
      </c>
      <c r="B1436" s="18" t="s">
        <v>1338</v>
      </c>
      <c r="C1436" s="18" t="s">
        <v>626</v>
      </c>
      <c r="D1436" s="175">
        <v>19939</v>
      </c>
      <c r="E1436" s="175" cm="1">
        <f t="array" ref="E1436">SUMPRODUCT(($AK$2:$GH$2&lt;='S(Week)'!$N$3)*(AK1436:GH1436)*1)</f>
        <v>19939</v>
      </c>
      <c r="F1436" s="175">
        <f>IFERROR(E1436*T1436,0)</f>
        <v>0</v>
      </c>
      <c r="G1436" s="18"/>
      <c r="H1436" s="19">
        <v>45748</v>
      </c>
      <c r="I1436" s="19">
        <v>45779</v>
      </c>
      <c r="J1436" s="18">
        <v>27</v>
      </c>
      <c r="L1436" s="46"/>
      <c r="M1436" s="47"/>
      <c r="N1436" s="46"/>
      <c r="O1436" s="47"/>
      <c r="T1436" s="38">
        <f>(E1437*T1437)+(E1438*T1438)+(E1439*T1439)</f>
        <v>0</v>
      </c>
      <c r="V1436" s="136" t="str">
        <f t="shared" si="368"/>
        <v>Not started</v>
      </c>
      <c r="W1436" s="139"/>
      <c r="Y1436" s="147" t="str">
        <f t="shared" si="363"/>
        <v/>
      </c>
      <c r="AA1436" s="144" t="str">
        <f t="shared" si="364"/>
        <v/>
      </c>
      <c r="AB1436" s="140"/>
      <c r="AC1436" s="161" t="s">
        <v>85</v>
      </c>
      <c r="AD1436" s="162" t="s">
        <v>86</v>
      </c>
      <c r="AE1436" s="162" t="s">
        <v>87</v>
      </c>
      <c r="DX1436">
        <v>699</v>
      </c>
      <c r="DY1436">
        <v>4850</v>
      </c>
      <c r="DZ1436">
        <v>9717</v>
      </c>
      <c r="EA1436">
        <v>4138</v>
      </c>
      <c r="EB1436">
        <v>535</v>
      </c>
    </row>
    <row r="1437" spans="1:140" outlineLevel="6">
      <c r="A1437" s="18"/>
      <c r="B1437" s="18"/>
      <c r="C1437" s="25" t="s">
        <v>73</v>
      </c>
      <c r="D1437" s="175"/>
      <c r="E1437" s="175">
        <v>0.1</v>
      </c>
      <c r="F1437" s="175"/>
      <c r="G1437" s="19"/>
      <c r="H1437" s="19"/>
      <c r="I1437" s="18"/>
      <c r="L1437" s="46"/>
      <c r="M1437" s="47"/>
      <c r="N1437" s="46"/>
      <c r="O1437" s="47"/>
      <c r="P1437" s="53"/>
      <c r="Q1437" s="29" t="s">
        <v>82</v>
      </c>
      <c r="R1437" s="30"/>
      <c r="S1437" s="31" t="s">
        <v>82</v>
      </c>
      <c r="T1437" s="38">
        <f t="shared" ref="T1437:T1439" si="369">IFERROR($P1437/$R1437,0)</f>
        <v>0</v>
      </c>
      <c r="V1437" s="136"/>
      <c r="W1437" s="139"/>
      <c r="X1437" s="26" t="s">
        <v>81</v>
      </c>
      <c r="Y1437" s="147" t="str">
        <f t="shared" si="363"/>
        <v/>
      </c>
      <c r="Z1437" s="26" t="s">
        <v>81</v>
      </c>
      <c r="AA1437" s="144" t="str">
        <f t="shared" si="364"/>
        <v/>
      </c>
      <c r="AB1437" s="140" t="s">
        <v>81</v>
      </c>
      <c r="AC1437" s="159" t="s">
        <v>74</v>
      </c>
      <c r="AD1437" s="160" t="s">
        <v>612</v>
      </c>
      <c r="AE1437" s="160" t="s">
        <v>76</v>
      </c>
    </row>
    <row r="1438" spans="1:140" outlineLevel="6">
      <c r="A1438" s="18"/>
      <c r="B1438" s="18"/>
      <c r="C1438" s="25" t="s">
        <v>77</v>
      </c>
      <c r="D1438" s="175"/>
      <c r="E1438" s="175">
        <v>0.4</v>
      </c>
      <c r="F1438" s="175"/>
      <c r="G1438" s="19"/>
      <c r="H1438" s="19"/>
      <c r="I1438" s="18"/>
      <c r="L1438" s="46"/>
      <c r="M1438" s="47"/>
      <c r="N1438" s="46"/>
      <c r="O1438" s="47"/>
      <c r="P1438" s="54"/>
      <c r="Q1438" s="32" t="s">
        <v>78</v>
      </c>
      <c r="R1438" s="33"/>
      <c r="S1438" s="34" t="s">
        <v>78</v>
      </c>
      <c r="T1438" s="38">
        <f t="shared" si="369"/>
        <v>0</v>
      </c>
      <c r="V1438" s="136"/>
      <c r="W1438" s="139"/>
      <c r="X1438" s="26" t="s">
        <v>79</v>
      </c>
      <c r="Y1438" s="147" t="str">
        <f t="shared" si="363"/>
        <v/>
      </c>
      <c r="Z1438" s="26" t="s">
        <v>79</v>
      </c>
      <c r="AA1438" s="144" t="str">
        <f t="shared" si="364"/>
        <v/>
      </c>
      <c r="AB1438" s="140" t="s">
        <v>79</v>
      </c>
      <c r="AC1438" s="159" t="s">
        <v>74</v>
      </c>
      <c r="AD1438" s="160" t="s">
        <v>612</v>
      </c>
      <c r="AE1438" s="160" t="s">
        <v>76</v>
      </c>
    </row>
    <row r="1439" spans="1:140" outlineLevel="6">
      <c r="A1439" s="18"/>
      <c r="B1439" s="18"/>
      <c r="C1439" s="25" t="s">
        <v>80</v>
      </c>
      <c r="D1439" s="175"/>
      <c r="E1439" s="175">
        <v>0.5</v>
      </c>
      <c r="F1439" s="175"/>
      <c r="G1439" s="19"/>
      <c r="H1439" s="19"/>
      <c r="I1439" s="18"/>
      <c r="L1439" s="46"/>
      <c r="M1439" s="47"/>
      <c r="N1439" s="46"/>
      <c r="O1439" s="47"/>
      <c r="P1439" s="55"/>
      <c r="Q1439" s="35" t="s">
        <v>82</v>
      </c>
      <c r="R1439" s="36"/>
      <c r="S1439" s="37" t="s">
        <v>82</v>
      </c>
      <c r="T1439" s="38">
        <f t="shared" si="369"/>
        <v>0</v>
      </c>
      <c r="V1439" s="136"/>
      <c r="W1439" s="139"/>
      <c r="X1439" s="26" t="s">
        <v>81</v>
      </c>
      <c r="Y1439" s="147" t="str">
        <f t="shared" si="363"/>
        <v/>
      </c>
      <c r="Z1439" s="26" t="s">
        <v>81</v>
      </c>
      <c r="AA1439" s="144" t="str">
        <f t="shared" si="364"/>
        <v/>
      </c>
      <c r="AB1439" s="140" t="s">
        <v>81</v>
      </c>
      <c r="AC1439" s="159" t="s">
        <v>74</v>
      </c>
      <c r="AD1439" s="160" t="s">
        <v>612</v>
      </c>
      <c r="AE1439" s="160" t="s">
        <v>76</v>
      </c>
    </row>
    <row r="1440" spans="1:140" ht="15" thickBot="1">
      <c r="A1440" s="18">
        <v>9</v>
      </c>
      <c r="B1440" s="18" t="s">
        <v>1339</v>
      </c>
      <c r="C1440" s="18" t="s">
        <v>630</v>
      </c>
      <c r="D1440" s="175">
        <v>16492</v>
      </c>
      <c r="E1440" s="175" cm="1">
        <f t="array" ref="E1440">SUMPRODUCT(($AK$2:$GH$2&lt;='S(Week)'!$N$3)*(AK1440:GH1440)*1)</f>
        <v>16493</v>
      </c>
      <c r="F1440" s="175">
        <f>IFERROR(E1440*T1440,0)</f>
        <v>0</v>
      </c>
      <c r="G1440" s="18"/>
      <c r="H1440" s="19">
        <v>45778</v>
      </c>
      <c r="I1440" s="19">
        <v>45833</v>
      </c>
      <c r="J1440" s="18">
        <v>47</v>
      </c>
      <c r="L1440" s="46"/>
      <c r="M1440" s="47"/>
      <c r="N1440" s="46"/>
      <c r="O1440" s="47"/>
      <c r="P1440" s="52"/>
      <c r="Q1440" s="39" t="s">
        <v>51</v>
      </c>
      <c r="R1440" s="40">
        <v>100</v>
      </c>
      <c r="S1440" s="41" t="s">
        <v>51</v>
      </c>
      <c r="T1440" s="38">
        <f t="shared" si="365"/>
        <v>0</v>
      </c>
      <c r="V1440" s="136" t="str">
        <f>IF(($M1440="A")*($O1440="A")&gt;0,"Completed",IF($M1440="A","In Progress","Not started"))</f>
        <v>Not started</v>
      </c>
      <c r="W1440" s="139"/>
      <c r="X1440" s="26" t="s">
        <v>52</v>
      </c>
      <c r="Y1440" s="147" t="str">
        <f t="shared" si="363"/>
        <v/>
      </c>
      <c r="Z1440" s="26" t="s">
        <v>52</v>
      </c>
      <c r="AA1440" s="144" t="str">
        <f t="shared" si="364"/>
        <v/>
      </c>
      <c r="AB1440" s="140" t="s">
        <v>52</v>
      </c>
      <c r="AC1440" s="161" t="s">
        <v>85</v>
      </c>
      <c r="AD1440" s="162" t="s">
        <v>86</v>
      </c>
      <c r="AE1440" s="162" t="s">
        <v>87</v>
      </c>
      <c r="EB1440">
        <v>1052</v>
      </c>
      <c r="EC1440">
        <v>2104</v>
      </c>
      <c r="ED1440">
        <v>2104</v>
      </c>
      <c r="EE1440">
        <v>2104</v>
      </c>
      <c r="EF1440">
        <v>2104</v>
      </c>
      <c r="EG1440">
        <v>2104</v>
      </c>
      <c r="EH1440">
        <v>2104</v>
      </c>
      <c r="EI1440">
        <v>2104</v>
      </c>
      <c r="EJ1440">
        <v>713</v>
      </c>
    </row>
    <row r="1441" spans="1:171" hidden="1">
      <c r="A1441" s="12">
        <v>4</v>
      </c>
      <c r="B1441" s="12" t="s">
        <v>631</v>
      </c>
      <c r="C1441" s="13"/>
      <c r="D1441" s="173">
        <v>1199983</v>
      </c>
      <c r="E1441" s="173"/>
      <c r="F1441" s="173"/>
      <c r="G1441" s="13"/>
      <c r="H1441" s="14">
        <v>45766</v>
      </c>
      <c r="I1441" s="14">
        <v>46048</v>
      </c>
      <c r="J1441" s="13">
        <v>241</v>
      </c>
      <c r="L1441" s="46"/>
      <c r="M1441" s="47"/>
      <c r="N1441" s="46"/>
      <c r="O1441" s="47"/>
      <c r="V1441" s="136"/>
      <c r="W1441" s="139"/>
      <c r="Y1441" s="147" t="str">
        <f t="shared" si="363"/>
        <v/>
      </c>
      <c r="AA1441" s="144" t="str">
        <f t="shared" si="364"/>
        <v/>
      </c>
      <c r="AB1441" s="140"/>
      <c r="AC1441" s="157"/>
      <c r="AD1441" s="158"/>
      <c r="AE1441" s="147"/>
      <c r="DZ1441">
        <v>1501</v>
      </c>
      <c r="EA1441">
        <v>9005</v>
      </c>
      <c r="EB1441">
        <v>9005</v>
      </c>
      <c r="EC1441">
        <v>9005</v>
      </c>
      <c r="ED1441">
        <v>9005</v>
      </c>
      <c r="EE1441">
        <v>9005</v>
      </c>
      <c r="EF1441">
        <v>9005</v>
      </c>
      <c r="EG1441">
        <v>9005</v>
      </c>
      <c r="EH1441">
        <v>9005</v>
      </c>
      <c r="EI1441">
        <v>9005</v>
      </c>
      <c r="EJ1441">
        <v>1832</v>
      </c>
      <c r="EK1441">
        <v>1201</v>
      </c>
      <c r="EL1441">
        <v>4416</v>
      </c>
      <c r="EM1441">
        <v>7222</v>
      </c>
      <c r="EN1441">
        <v>10531</v>
      </c>
      <c r="EO1441">
        <v>13149</v>
      </c>
      <c r="EP1441">
        <v>14685</v>
      </c>
      <c r="EQ1441">
        <v>10964</v>
      </c>
      <c r="ER1441">
        <v>7167</v>
      </c>
      <c r="ES1441">
        <v>8807</v>
      </c>
      <c r="ET1441">
        <v>17159</v>
      </c>
      <c r="EU1441">
        <v>36044</v>
      </c>
      <c r="EV1441">
        <v>56855</v>
      </c>
      <c r="EW1441">
        <v>79593</v>
      </c>
      <c r="EX1441">
        <v>95715</v>
      </c>
      <c r="EY1441">
        <v>96609</v>
      </c>
      <c r="EZ1441">
        <v>81473</v>
      </c>
      <c r="FA1441">
        <v>72370</v>
      </c>
      <c r="FB1441">
        <v>60218</v>
      </c>
      <c r="FC1441">
        <v>46597</v>
      </c>
      <c r="FD1441">
        <v>50171</v>
      </c>
      <c r="FE1441">
        <v>56529</v>
      </c>
      <c r="FF1441">
        <v>38941</v>
      </c>
      <c r="FG1441">
        <v>44670</v>
      </c>
      <c r="FH1441">
        <v>45800</v>
      </c>
      <c r="FI1441">
        <v>47317</v>
      </c>
      <c r="FJ1441">
        <v>36300</v>
      </c>
      <c r="FK1441">
        <v>31449</v>
      </c>
      <c r="FL1441">
        <v>15314</v>
      </c>
      <c r="FM1441">
        <v>14819</v>
      </c>
      <c r="FN1441">
        <v>13453</v>
      </c>
      <c r="FO1441">
        <v>65</v>
      </c>
    </row>
    <row r="1442" spans="1:171" hidden="1">
      <c r="A1442" s="15">
        <v>5</v>
      </c>
      <c r="B1442" s="15" t="s">
        <v>632</v>
      </c>
      <c r="C1442" s="16"/>
      <c r="D1442" s="174">
        <v>69928</v>
      </c>
      <c r="E1442" s="174"/>
      <c r="F1442" s="174"/>
      <c r="G1442" s="16"/>
      <c r="H1442" s="17">
        <v>45902</v>
      </c>
      <c r="I1442" s="17">
        <v>45955</v>
      </c>
      <c r="J1442" s="16">
        <v>47</v>
      </c>
      <c r="L1442" s="46"/>
      <c r="M1442" s="47"/>
      <c r="N1442" s="46"/>
      <c r="O1442" s="47"/>
      <c r="V1442" s="136"/>
      <c r="W1442" s="139"/>
      <c r="Y1442" s="147" t="str">
        <f t="shared" si="363"/>
        <v/>
      </c>
      <c r="AA1442" s="144" t="str">
        <f t="shared" si="364"/>
        <v/>
      </c>
      <c r="AB1442" s="140"/>
      <c r="AC1442" s="157"/>
      <c r="AD1442" s="158"/>
      <c r="AE1442" s="147"/>
      <c r="ET1442">
        <v>1896</v>
      </c>
      <c r="EU1442">
        <v>5322</v>
      </c>
      <c r="EV1442">
        <v>8630</v>
      </c>
      <c r="EW1442">
        <v>12406</v>
      </c>
      <c r="EX1442">
        <v>14669</v>
      </c>
      <c r="EY1442">
        <v>11310</v>
      </c>
      <c r="EZ1442">
        <v>7186</v>
      </c>
      <c r="FA1442">
        <v>8510</v>
      </c>
    </row>
    <row r="1443" spans="1:171" hidden="1">
      <c r="A1443" s="20">
        <v>6</v>
      </c>
      <c r="B1443" s="20" t="s">
        <v>46</v>
      </c>
      <c r="C1443" s="21"/>
      <c r="D1443" s="176">
        <v>69928</v>
      </c>
      <c r="E1443" s="176"/>
      <c r="F1443" s="176"/>
      <c r="G1443" s="21"/>
      <c r="H1443" s="22">
        <v>45902</v>
      </c>
      <c r="I1443" s="22">
        <v>45955</v>
      </c>
      <c r="J1443" s="21">
        <v>47</v>
      </c>
      <c r="L1443" s="46"/>
      <c r="M1443" s="47"/>
      <c r="N1443" s="46"/>
      <c r="O1443" s="47"/>
      <c r="V1443" s="136"/>
      <c r="W1443" s="139"/>
      <c r="Y1443" s="147" t="str">
        <f t="shared" si="363"/>
        <v/>
      </c>
      <c r="AA1443" s="144" t="str">
        <f t="shared" si="364"/>
        <v/>
      </c>
      <c r="AB1443" s="140"/>
      <c r="AC1443" s="157"/>
      <c r="AD1443" s="158"/>
      <c r="AE1443" s="147"/>
      <c r="ET1443">
        <v>1896</v>
      </c>
      <c r="EU1443">
        <v>5322</v>
      </c>
      <c r="EV1443">
        <v>8630</v>
      </c>
      <c r="EW1443">
        <v>12406</v>
      </c>
      <c r="EX1443">
        <v>14669</v>
      </c>
      <c r="EY1443">
        <v>11310</v>
      </c>
      <c r="EZ1443">
        <v>7186</v>
      </c>
      <c r="FA1443">
        <v>8510</v>
      </c>
    </row>
    <row r="1444" spans="1:171" ht="15" hidden="1" thickBot="1">
      <c r="B1444" t="s">
        <v>105</v>
      </c>
      <c r="C1444" s="18"/>
      <c r="D1444" s="175">
        <v>69928</v>
      </c>
      <c r="E1444" s="175"/>
      <c r="F1444" s="175"/>
      <c r="G1444" s="18"/>
      <c r="H1444" s="19">
        <v>45902</v>
      </c>
      <c r="I1444" s="19">
        <v>45955</v>
      </c>
      <c r="J1444" s="18">
        <v>47</v>
      </c>
      <c r="L1444" s="46"/>
      <c r="M1444" s="47"/>
      <c r="N1444" s="46"/>
      <c r="O1444" s="47"/>
      <c r="V1444" s="136"/>
      <c r="W1444" s="139"/>
      <c r="Y1444" s="147" t="str">
        <f t="shared" si="363"/>
        <v/>
      </c>
      <c r="AA1444" s="144" t="str">
        <f t="shared" si="364"/>
        <v/>
      </c>
      <c r="AB1444" s="140"/>
      <c r="AC1444" s="157"/>
      <c r="AD1444" s="158"/>
      <c r="AE1444" s="147"/>
      <c r="ET1444">
        <v>1896</v>
      </c>
      <c r="EU1444">
        <v>5322</v>
      </c>
      <c r="EV1444">
        <v>8630</v>
      </c>
      <c r="EW1444">
        <v>12406</v>
      </c>
      <c r="EX1444">
        <v>14669</v>
      </c>
      <c r="EY1444">
        <v>11310</v>
      </c>
      <c r="EZ1444">
        <v>7186</v>
      </c>
      <c r="FA1444">
        <v>8510</v>
      </c>
    </row>
    <row r="1445" spans="1:171" ht="15" hidden="1" thickBot="1">
      <c r="A1445" s="18">
        <v>9</v>
      </c>
      <c r="B1445" s="18" t="s">
        <v>1340</v>
      </c>
      <c r="C1445" s="18" t="s">
        <v>634</v>
      </c>
      <c r="D1445" s="175">
        <v>61538</v>
      </c>
      <c r="E1445" s="175" cm="1">
        <f t="array" ref="E1445">SUMPRODUCT(($AK$2:$GH$2&lt;='S(Week)'!$N$3)*(AK1445:GH1445)*1)</f>
        <v>61539</v>
      </c>
      <c r="F1445" s="175">
        <f>IFERROR(E1445*T1445,0)</f>
        <v>0</v>
      </c>
      <c r="G1445" s="18"/>
      <c r="H1445" s="19">
        <v>45902</v>
      </c>
      <c r="I1445" s="19">
        <v>45950</v>
      </c>
      <c r="J1445" s="18">
        <v>41</v>
      </c>
      <c r="L1445" s="46"/>
      <c r="M1445" s="47"/>
      <c r="N1445" s="46"/>
      <c r="O1445" s="47"/>
      <c r="P1445" s="52"/>
      <c r="Q1445" s="39" t="s">
        <v>51</v>
      </c>
      <c r="R1445" s="40">
        <v>100</v>
      </c>
      <c r="S1445" s="41" t="s">
        <v>51</v>
      </c>
      <c r="T1445" s="38">
        <f t="shared" ref="T1445:T1447" si="370">IFERROR($P1445/$R1445,0)</f>
        <v>0</v>
      </c>
      <c r="V1445" s="136" t="str">
        <f t="shared" ref="V1445:V1447" si="371">IF(($M1445="A")*($O1445="A")&gt;0,"Completed",IF($M1445="A","In Progress","Not started"))</f>
        <v>Not started</v>
      </c>
      <c r="W1445" s="139"/>
      <c r="X1445" s="26" t="s">
        <v>52</v>
      </c>
      <c r="Y1445" s="147" t="str">
        <f t="shared" si="363"/>
        <v/>
      </c>
      <c r="Z1445" s="26" t="s">
        <v>52</v>
      </c>
      <c r="AA1445" s="144" t="str">
        <f t="shared" si="364"/>
        <v/>
      </c>
      <c r="AB1445" s="140" t="s">
        <v>52</v>
      </c>
      <c r="AC1445" s="156" t="s">
        <v>189</v>
      </c>
      <c r="AD1445" s="147" t="s">
        <v>586</v>
      </c>
      <c r="AE1445" s="147" t="s">
        <v>334</v>
      </c>
      <c r="ET1445">
        <v>1896</v>
      </c>
      <c r="EU1445">
        <v>5322</v>
      </c>
      <c r="EV1445">
        <v>8630</v>
      </c>
      <c r="EW1445">
        <v>12406</v>
      </c>
      <c r="EX1445">
        <v>14669</v>
      </c>
      <c r="EY1445">
        <v>11310</v>
      </c>
      <c r="EZ1445">
        <v>7186</v>
      </c>
      <c r="FA1445">
        <v>120</v>
      </c>
    </row>
    <row r="1446" spans="1:171" ht="15" hidden="1" thickBot="1">
      <c r="A1446" s="18">
        <v>9</v>
      </c>
      <c r="B1446" s="18" t="s">
        <v>1341</v>
      </c>
      <c r="C1446" s="18" t="s">
        <v>636</v>
      </c>
      <c r="D1446" s="175">
        <v>4195</v>
      </c>
      <c r="E1446" s="175" cm="1">
        <f t="array" ref="E1446">SUMPRODUCT(($AK$2:$GH$2&lt;='S(Week)'!$N$3)*(AK1446:GH1446)*1)</f>
        <v>4195</v>
      </c>
      <c r="F1446" s="175">
        <f>IFERROR(E1446*T1446,0)</f>
        <v>0</v>
      </c>
      <c r="G1446" s="18"/>
      <c r="H1446" s="19">
        <v>45950</v>
      </c>
      <c r="I1446" s="19">
        <v>45952</v>
      </c>
      <c r="J1446" s="18">
        <v>3</v>
      </c>
      <c r="L1446" s="46"/>
      <c r="M1446" s="47"/>
      <c r="N1446" s="46"/>
      <c r="O1446" s="47"/>
      <c r="P1446" s="52"/>
      <c r="Q1446" s="39" t="s">
        <v>51</v>
      </c>
      <c r="R1446" s="40">
        <v>100</v>
      </c>
      <c r="S1446" s="41" t="s">
        <v>51</v>
      </c>
      <c r="T1446" s="38">
        <f t="shared" si="370"/>
        <v>0</v>
      </c>
      <c r="V1446" s="136" t="str">
        <f t="shared" si="371"/>
        <v>Not started</v>
      </c>
      <c r="W1446" s="139"/>
      <c r="X1446" s="26" t="s">
        <v>52</v>
      </c>
      <c r="Y1446" s="147" t="str">
        <f t="shared" si="363"/>
        <v/>
      </c>
      <c r="Z1446" s="26" t="s">
        <v>52</v>
      </c>
      <c r="AA1446" s="144" t="str">
        <f t="shared" si="364"/>
        <v/>
      </c>
      <c r="AB1446" s="140" t="s">
        <v>52</v>
      </c>
      <c r="AC1446" s="156" t="s">
        <v>189</v>
      </c>
      <c r="AD1446" s="147" t="s">
        <v>586</v>
      </c>
      <c r="AE1446" s="147" t="s">
        <v>334</v>
      </c>
      <c r="FA1446">
        <v>4195</v>
      </c>
    </row>
    <row r="1447" spans="1:171" ht="15" hidden="1" thickBot="1">
      <c r="A1447" s="18">
        <v>9</v>
      </c>
      <c r="B1447" s="18" t="s">
        <v>1342</v>
      </c>
      <c r="C1447" s="18" t="s">
        <v>638</v>
      </c>
      <c r="D1447" s="175">
        <v>4195</v>
      </c>
      <c r="E1447" s="175" cm="1">
        <f t="array" ref="E1447">SUMPRODUCT(($AK$2:$GH$2&lt;='S(Week)'!$N$3)*(AK1447:GH1447)*1)</f>
        <v>4195</v>
      </c>
      <c r="F1447" s="175">
        <f>IFERROR(E1447*T1447,0)</f>
        <v>0</v>
      </c>
      <c r="G1447" s="18"/>
      <c r="H1447" s="19">
        <v>45952</v>
      </c>
      <c r="I1447" s="19">
        <v>45955</v>
      </c>
      <c r="J1447" s="18">
        <v>3</v>
      </c>
      <c r="L1447" s="46"/>
      <c r="M1447" s="47"/>
      <c r="N1447" s="46"/>
      <c r="O1447" s="47"/>
      <c r="P1447" s="52"/>
      <c r="Q1447" s="39" t="s">
        <v>51</v>
      </c>
      <c r="R1447" s="40">
        <v>100</v>
      </c>
      <c r="S1447" s="41" t="s">
        <v>51</v>
      </c>
      <c r="T1447" s="38">
        <f t="shared" si="370"/>
        <v>0</v>
      </c>
      <c r="V1447" s="136" t="str">
        <f t="shared" si="371"/>
        <v>Not started</v>
      </c>
      <c r="W1447" s="139"/>
      <c r="X1447" s="26" t="s">
        <v>52</v>
      </c>
      <c r="Y1447" s="147" t="str">
        <f t="shared" si="363"/>
        <v/>
      </c>
      <c r="Z1447" s="26" t="s">
        <v>52</v>
      </c>
      <c r="AA1447" s="144" t="str">
        <f t="shared" si="364"/>
        <v/>
      </c>
      <c r="AB1447" s="140" t="s">
        <v>52</v>
      </c>
      <c r="AC1447" s="156" t="s">
        <v>189</v>
      </c>
      <c r="AD1447" s="147" t="s">
        <v>586</v>
      </c>
      <c r="AE1447" s="147" t="s">
        <v>334</v>
      </c>
      <c r="FA1447">
        <v>4195</v>
      </c>
    </row>
    <row r="1448" spans="1:171" hidden="1">
      <c r="A1448" s="15">
        <v>5</v>
      </c>
      <c r="B1448" s="15" t="s">
        <v>639</v>
      </c>
      <c r="C1448" s="16"/>
      <c r="D1448" s="174">
        <v>109555</v>
      </c>
      <c r="E1448" s="174"/>
      <c r="F1448" s="174"/>
      <c r="G1448" s="16"/>
      <c r="H1448" s="17">
        <v>45962</v>
      </c>
      <c r="I1448" s="17">
        <v>46048</v>
      </c>
      <c r="J1448" s="16">
        <v>73</v>
      </c>
      <c r="L1448" s="46"/>
      <c r="M1448" s="47"/>
      <c r="N1448" s="46"/>
      <c r="O1448" s="47"/>
      <c r="V1448" s="136"/>
      <c r="W1448" s="139"/>
      <c r="Y1448" s="147" t="str">
        <f t="shared" si="363"/>
        <v/>
      </c>
      <c r="AA1448" s="144" t="str">
        <f t="shared" si="364"/>
        <v/>
      </c>
      <c r="AB1448" s="140"/>
      <c r="AC1448" s="157"/>
      <c r="AD1448" s="158"/>
      <c r="AE1448" s="147"/>
      <c r="FB1448">
        <v>299</v>
      </c>
      <c r="FC1448">
        <v>2030</v>
      </c>
      <c r="FD1448">
        <v>4503</v>
      </c>
      <c r="FE1448">
        <v>6286</v>
      </c>
      <c r="FF1448">
        <v>8784</v>
      </c>
      <c r="FG1448">
        <v>11264</v>
      </c>
      <c r="FH1448">
        <v>13053</v>
      </c>
      <c r="FI1448">
        <v>14706</v>
      </c>
      <c r="FJ1448">
        <v>13628</v>
      </c>
      <c r="FK1448">
        <v>10675</v>
      </c>
      <c r="FL1448">
        <v>7772</v>
      </c>
      <c r="FM1448">
        <v>7280</v>
      </c>
      <c r="FN1448">
        <v>9210</v>
      </c>
      <c r="FO1448">
        <v>65</v>
      </c>
    </row>
    <row r="1449" spans="1:171" hidden="1">
      <c r="A1449" s="20">
        <v>6</v>
      </c>
      <c r="B1449" s="20" t="s">
        <v>46</v>
      </c>
      <c r="C1449" s="21"/>
      <c r="D1449" s="176">
        <v>109555</v>
      </c>
      <c r="E1449" s="176"/>
      <c r="F1449" s="176"/>
      <c r="G1449" s="21"/>
      <c r="H1449" s="22">
        <v>45962</v>
      </c>
      <c r="I1449" s="22">
        <v>46048</v>
      </c>
      <c r="J1449" s="21">
        <v>73</v>
      </c>
      <c r="L1449" s="46"/>
      <c r="M1449" s="47"/>
      <c r="N1449" s="46"/>
      <c r="O1449" s="47"/>
      <c r="V1449" s="136"/>
      <c r="W1449" s="139"/>
      <c r="Y1449" s="147" t="str">
        <f t="shared" si="363"/>
        <v/>
      </c>
      <c r="AA1449" s="144" t="str">
        <f t="shared" si="364"/>
        <v/>
      </c>
      <c r="AB1449" s="140"/>
      <c r="AC1449" s="157"/>
      <c r="AD1449" s="158"/>
      <c r="AE1449" s="147"/>
      <c r="FB1449">
        <v>299</v>
      </c>
      <c r="FC1449">
        <v>2030</v>
      </c>
      <c r="FD1449">
        <v>4503</v>
      </c>
      <c r="FE1449">
        <v>6286</v>
      </c>
      <c r="FF1449">
        <v>8784</v>
      </c>
      <c r="FG1449">
        <v>11264</v>
      </c>
      <c r="FH1449">
        <v>13053</v>
      </c>
      <c r="FI1449">
        <v>14706</v>
      </c>
      <c r="FJ1449">
        <v>13628</v>
      </c>
      <c r="FK1449">
        <v>10675</v>
      </c>
      <c r="FL1449">
        <v>7772</v>
      </c>
      <c r="FM1449">
        <v>7280</v>
      </c>
      <c r="FN1449">
        <v>9210</v>
      </c>
      <c r="FO1449">
        <v>65</v>
      </c>
    </row>
    <row r="1450" spans="1:171" ht="15" hidden="1" thickBot="1">
      <c r="B1450" t="s">
        <v>105</v>
      </c>
      <c r="C1450" s="18"/>
      <c r="D1450" s="175">
        <v>109555</v>
      </c>
      <c r="E1450" s="175"/>
      <c r="F1450" s="175"/>
      <c r="G1450" s="18"/>
      <c r="H1450" s="19">
        <v>45962</v>
      </c>
      <c r="I1450" s="19">
        <v>46048</v>
      </c>
      <c r="J1450" s="18">
        <v>73</v>
      </c>
      <c r="L1450" s="46"/>
      <c r="M1450" s="47"/>
      <c r="N1450" s="46"/>
      <c r="O1450" s="47"/>
      <c r="V1450" s="136"/>
      <c r="W1450" s="139"/>
      <c r="Y1450" s="147" t="str">
        <f t="shared" si="363"/>
        <v/>
      </c>
      <c r="AA1450" s="144" t="str">
        <f t="shared" si="364"/>
        <v/>
      </c>
      <c r="AB1450" s="140"/>
      <c r="AC1450" s="157"/>
      <c r="AD1450" s="158"/>
      <c r="AE1450" s="147"/>
      <c r="FB1450">
        <v>299</v>
      </c>
      <c r="FC1450">
        <v>2030</v>
      </c>
      <c r="FD1450">
        <v>4503</v>
      </c>
      <c r="FE1450">
        <v>6286</v>
      </c>
      <c r="FF1450">
        <v>8784</v>
      </c>
      <c r="FG1450">
        <v>11264</v>
      </c>
      <c r="FH1450">
        <v>13053</v>
      </c>
      <c r="FI1450">
        <v>14706</v>
      </c>
      <c r="FJ1450">
        <v>13628</v>
      </c>
      <c r="FK1450">
        <v>10675</v>
      </c>
      <c r="FL1450">
        <v>7772</v>
      </c>
      <c r="FM1450">
        <v>7280</v>
      </c>
      <c r="FN1450">
        <v>9210</v>
      </c>
      <c r="FO1450">
        <v>65</v>
      </c>
    </row>
    <row r="1451" spans="1:171" ht="15" hidden="1" thickBot="1">
      <c r="A1451" s="18">
        <v>9</v>
      </c>
      <c r="B1451" s="18" t="s">
        <v>1343</v>
      </c>
      <c r="C1451" s="18" t="s">
        <v>641</v>
      </c>
      <c r="D1451" s="175">
        <v>96969</v>
      </c>
      <c r="E1451" s="175" cm="1">
        <f t="array" ref="E1451">SUMPRODUCT(($AK$2:$GH$2&lt;='S(Week)'!$N$3)*(AK1451:GH1451)*1)</f>
        <v>96968</v>
      </c>
      <c r="F1451" s="175">
        <f>IFERROR(E1451*T1451,0)</f>
        <v>0</v>
      </c>
      <c r="G1451" s="18"/>
      <c r="H1451" s="19">
        <v>45962</v>
      </c>
      <c r="I1451" s="19">
        <v>46037</v>
      </c>
      <c r="J1451" s="18">
        <v>65</v>
      </c>
      <c r="L1451" s="46"/>
      <c r="M1451" s="47"/>
      <c r="N1451" s="46"/>
      <c r="O1451" s="47"/>
      <c r="P1451" s="52"/>
      <c r="Q1451" s="39" t="s">
        <v>51</v>
      </c>
      <c r="R1451" s="40">
        <v>100</v>
      </c>
      <c r="S1451" s="41" t="s">
        <v>51</v>
      </c>
      <c r="T1451" s="38">
        <f t="shared" ref="T1451:T1453" si="372">IFERROR($P1451/$R1451,0)</f>
        <v>0</v>
      </c>
      <c r="V1451" s="136" t="str">
        <f t="shared" ref="V1451:V1453" si="373">IF(($M1451="A")*($O1451="A")&gt;0,"Completed",IF($M1451="A","In Progress","Not started"))</f>
        <v>Not started</v>
      </c>
      <c r="W1451" s="139"/>
      <c r="X1451" s="26" t="s">
        <v>52</v>
      </c>
      <c r="Y1451" s="147" t="str">
        <f t="shared" si="363"/>
        <v/>
      </c>
      <c r="Z1451" s="26" t="s">
        <v>52</v>
      </c>
      <c r="AA1451" s="144" t="str">
        <f t="shared" si="364"/>
        <v/>
      </c>
      <c r="AB1451" s="140" t="s">
        <v>52</v>
      </c>
      <c r="AC1451" s="156" t="s">
        <v>189</v>
      </c>
      <c r="AD1451" s="147" t="s">
        <v>586</v>
      </c>
      <c r="AE1451" s="147" t="s">
        <v>334</v>
      </c>
      <c r="FB1451">
        <v>299</v>
      </c>
      <c r="FC1451">
        <v>2030</v>
      </c>
      <c r="FD1451">
        <v>4503</v>
      </c>
      <c r="FE1451">
        <v>6286</v>
      </c>
      <c r="FF1451">
        <v>8784</v>
      </c>
      <c r="FG1451">
        <v>11264</v>
      </c>
      <c r="FH1451">
        <v>13053</v>
      </c>
      <c r="FI1451">
        <v>14706</v>
      </c>
      <c r="FJ1451">
        <v>13628</v>
      </c>
      <c r="FK1451">
        <v>10675</v>
      </c>
      <c r="FL1451">
        <v>7772</v>
      </c>
      <c r="FM1451">
        <v>3968</v>
      </c>
    </row>
    <row r="1452" spans="1:171" ht="15" hidden="1" thickBot="1">
      <c r="A1452" s="18">
        <v>9</v>
      </c>
      <c r="B1452" s="18" t="s">
        <v>1344</v>
      </c>
      <c r="C1452" s="18" t="s">
        <v>643</v>
      </c>
      <c r="D1452" s="175">
        <v>6526</v>
      </c>
      <c r="E1452" s="175" cm="1">
        <f t="array" ref="E1452">SUMPRODUCT(($AK$2:$GH$2&lt;='S(Week)'!$N$3)*(AK1452:GH1452)*1)</f>
        <v>6526</v>
      </c>
      <c r="F1452" s="175">
        <f>IFERROR(E1452*T1452,0)</f>
        <v>0</v>
      </c>
      <c r="G1452" s="18"/>
      <c r="H1452" s="19">
        <v>46037</v>
      </c>
      <c r="I1452" s="19">
        <v>46043</v>
      </c>
      <c r="J1452" s="18">
        <v>4</v>
      </c>
      <c r="L1452" s="46"/>
      <c r="M1452" s="47"/>
      <c r="N1452" s="46"/>
      <c r="O1452" s="47"/>
      <c r="P1452" s="52"/>
      <c r="Q1452" s="39" t="s">
        <v>51</v>
      </c>
      <c r="R1452" s="40">
        <v>100</v>
      </c>
      <c r="S1452" s="41" t="s">
        <v>51</v>
      </c>
      <c r="T1452" s="38">
        <f t="shared" si="372"/>
        <v>0</v>
      </c>
      <c r="V1452" s="136" t="str">
        <f t="shared" si="373"/>
        <v>Not started</v>
      </c>
      <c r="W1452" s="139"/>
      <c r="X1452" s="26" t="s">
        <v>52</v>
      </c>
      <c r="Y1452" s="147" t="str">
        <f t="shared" si="363"/>
        <v/>
      </c>
      <c r="Z1452" s="26" t="s">
        <v>52</v>
      </c>
      <c r="AA1452" s="144" t="str">
        <f t="shared" si="364"/>
        <v/>
      </c>
      <c r="AB1452" s="140" t="s">
        <v>52</v>
      </c>
      <c r="AC1452" s="156" t="s">
        <v>189</v>
      </c>
      <c r="AD1452" s="147" t="s">
        <v>586</v>
      </c>
      <c r="AE1452" s="147" t="s">
        <v>334</v>
      </c>
      <c r="FM1452">
        <v>3311</v>
      </c>
      <c r="FN1452">
        <v>3215</v>
      </c>
    </row>
    <row r="1453" spans="1:171" ht="15" hidden="1" thickBot="1">
      <c r="A1453" s="18">
        <v>9</v>
      </c>
      <c r="B1453" s="18" t="s">
        <v>1345</v>
      </c>
      <c r="C1453" s="18" t="s">
        <v>645</v>
      </c>
      <c r="D1453" s="175">
        <v>6060</v>
      </c>
      <c r="E1453" s="175" cm="1">
        <f t="array" ref="E1453">SUMPRODUCT(($AK$2:$GH$2&lt;='S(Week)'!$N$3)*(AK1453:GH1453)*1)</f>
        <v>6060</v>
      </c>
      <c r="F1453" s="175">
        <f>IFERROR(E1453*T1453,0)</f>
        <v>0</v>
      </c>
      <c r="G1453" s="18"/>
      <c r="H1453" s="19">
        <v>46043</v>
      </c>
      <c r="I1453" s="19">
        <v>46048</v>
      </c>
      <c r="J1453" s="18">
        <v>4</v>
      </c>
      <c r="L1453" s="46"/>
      <c r="M1453" s="47"/>
      <c r="N1453" s="46"/>
      <c r="O1453" s="47"/>
      <c r="P1453" s="52"/>
      <c r="Q1453" s="39" t="s">
        <v>51</v>
      </c>
      <c r="R1453" s="40">
        <v>100</v>
      </c>
      <c r="S1453" s="41" t="s">
        <v>51</v>
      </c>
      <c r="T1453" s="38">
        <f t="shared" si="372"/>
        <v>0</v>
      </c>
      <c r="V1453" s="136" t="str">
        <f t="shared" si="373"/>
        <v>Not started</v>
      </c>
      <c r="W1453" s="139"/>
      <c r="X1453" s="26" t="s">
        <v>52</v>
      </c>
      <c r="Y1453" s="147" t="str">
        <f t="shared" si="363"/>
        <v/>
      </c>
      <c r="Z1453" s="26" t="s">
        <v>52</v>
      </c>
      <c r="AA1453" s="144" t="str">
        <f t="shared" si="364"/>
        <v/>
      </c>
      <c r="AB1453" s="140" t="s">
        <v>52</v>
      </c>
      <c r="AC1453" s="156" t="s">
        <v>189</v>
      </c>
      <c r="AD1453" s="147" t="s">
        <v>586</v>
      </c>
      <c r="AE1453" s="147" t="s">
        <v>334</v>
      </c>
      <c r="FN1453">
        <v>5995</v>
      </c>
      <c r="FO1453">
        <v>65</v>
      </c>
    </row>
    <row r="1454" spans="1:171" hidden="1">
      <c r="A1454" s="15">
        <v>5</v>
      </c>
      <c r="B1454" s="15" t="s">
        <v>646</v>
      </c>
      <c r="C1454" s="16"/>
      <c r="D1454" s="174">
        <v>82050</v>
      </c>
      <c r="E1454" s="174"/>
      <c r="F1454" s="174"/>
      <c r="G1454" s="16"/>
      <c r="H1454" s="17">
        <v>45840</v>
      </c>
      <c r="I1454" s="17">
        <v>45903</v>
      </c>
      <c r="J1454" s="16">
        <v>55</v>
      </c>
      <c r="L1454" s="46"/>
      <c r="M1454" s="47"/>
      <c r="N1454" s="46"/>
      <c r="O1454" s="47"/>
      <c r="V1454" s="136"/>
      <c r="W1454" s="139"/>
      <c r="Y1454" s="147" t="str">
        <f t="shared" si="363"/>
        <v/>
      </c>
      <c r="AA1454" s="144" t="str">
        <f t="shared" si="364"/>
        <v/>
      </c>
      <c r="AB1454" s="140"/>
      <c r="AC1454" s="157"/>
      <c r="AD1454" s="158"/>
      <c r="AE1454" s="147"/>
      <c r="EK1454">
        <v>1201</v>
      </c>
      <c r="EL1454">
        <v>4416</v>
      </c>
      <c r="EM1454">
        <v>7222</v>
      </c>
      <c r="EN1454">
        <v>10531</v>
      </c>
      <c r="EO1454">
        <v>13149</v>
      </c>
      <c r="EP1454">
        <v>14685</v>
      </c>
      <c r="EQ1454">
        <v>10964</v>
      </c>
      <c r="ER1454">
        <v>7167</v>
      </c>
      <c r="ES1454">
        <v>8807</v>
      </c>
      <c r="ET1454">
        <v>3907</v>
      </c>
    </row>
    <row r="1455" spans="1:171" hidden="1">
      <c r="A1455" s="20">
        <v>6</v>
      </c>
      <c r="B1455" s="20" t="s">
        <v>46</v>
      </c>
      <c r="C1455" s="21"/>
      <c r="D1455" s="176">
        <v>82050</v>
      </c>
      <c r="E1455" s="176"/>
      <c r="F1455" s="176"/>
      <c r="G1455" s="21"/>
      <c r="H1455" s="22">
        <v>45840</v>
      </c>
      <c r="I1455" s="22">
        <v>45903</v>
      </c>
      <c r="J1455" s="21">
        <v>55</v>
      </c>
      <c r="L1455" s="46"/>
      <c r="M1455" s="47"/>
      <c r="N1455" s="46"/>
      <c r="O1455" s="47"/>
      <c r="V1455" s="136"/>
      <c r="W1455" s="139"/>
      <c r="Y1455" s="147" t="str">
        <f t="shared" si="363"/>
        <v/>
      </c>
      <c r="AA1455" s="144" t="str">
        <f t="shared" si="364"/>
        <v/>
      </c>
      <c r="AB1455" s="140"/>
      <c r="AC1455" s="157"/>
      <c r="AD1455" s="158"/>
      <c r="AE1455" s="147"/>
      <c r="EK1455">
        <v>1201</v>
      </c>
      <c r="EL1455">
        <v>4416</v>
      </c>
      <c r="EM1455">
        <v>7222</v>
      </c>
      <c r="EN1455">
        <v>10531</v>
      </c>
      <c r="EO1455">
        <v>13149</v>
      </c>
      <c r="EP1455">
        <v>14685</v>
      </c>
      <c r="EQ1455">
        <v>10964</v>
      </c>
      <c r="ER1455">
        <v>7167</v>
      </c>
      <c r="ES1455">
        <v>8807</v>
      </c>
      <c r="ET1455">
        <v>3907</v>
      </c>
    </row>
    <row r="1456" spans="1:171" ht="15" hidden="1" thickBot="1">
      <c r="B1456" t="s">
        <v>105</v>
      </c>
      <c r="C1456" s="18"/>
      <c r="D1456" s="175">
        <v>82050</v>
      </c>
      <c r="E1456" s="175"/>
      <c r="F1456" s="175"/>
      <c r="G1456" s="18"/>
      <c r="H1456" s="19">
        <v>45840</v>
      </c>
      <c r="I1456" s="19">
        <v>45903</v>
      </c>
      <c r="J1456" s="18">
        <v>55</v>
      </c>
      <c r="L1456" s="46"/>
      <c r="M1456" s="47"/>
      <c r="N1456" s="46"/>
      <c r="O1456" s="47"/>
      <c r="V1456" s="136"/>
      <c r="W1456" s="139"/>
      <c r="Y1456" s="147" t="str">
        <f t="shared" si="363"/>
        <v/>
      </c>
      <c r="AA1456" s="144" t="str">
        <f t="shared" si="364"/>
        <v/>
      </c>
      <c r="AB1456" s="140"/>
      <c r="AC1456" s="157"/>
      <c r="AD1456" s="158"/>
      <c r="AE1456" s="147"/>
      <c r="EK1456">
        <v>1201</v>
      </c>
      <c r="EL1456">
        <v>4416</v>
      </c>
      <c r="EM1456">
        <v>7222</v>
      </c>
      <c r="EN1456">
        <v>10531</v>
      </c>
      <c r="EO1456">
        <v>13149</v>
      </c>
      <c r="EP1456">
        <v>14685</v>
      </c>
      <c r="EQ1456">
        <v>10964</v>
      </c>
      <c r="ER1456">
        <v>7167</v>
      </c>
      <c r="ES1456">
        <v>8807</v>
      </c>
      <c r="ET1456">
        <v>3907</v>
      </c>
    </row>
    <row r="1457" spans="1:167" ht="15" hidden="1" thickBot="1">
      <c r="A1457" s="18">
        <v>9</v>
      </c>
      <c r="B1457" s="18" t="s">
        <v>1346</v>
      </c>
      <c r="C1457" s="18" t="s">
        <v>648</v>
      </c>
      <c r="D1457" s="175">
        <v>69930</v>
      </c>
      <c r="E1457" s="175" cm="1">
        <f t="array" ref="E1457">SUMPRODUCT(($AK$2:$GH$2&lt;='S(Week)'!$N$3)*(AK1457:GH1457)*1)</f>
        <v>69929</v>
      </c>
      <c r="F1457" s="175">
        <f>IFERROR(E1457*T1457,0)</f>
        <v>0</v>
      </c>
      <c r="G1457" s="18"/>
      <c r="H1457" s="19">
        <v>45840</v>
      </c>
      <c r="I1457" s="19">
        <v>45894</v>
      </c>
      <c r="J1457" s="18">
        <v>47</v>
      </c>
      <c r="L1457" s="46"/>
      <c r="M1457" s="47"/>
      <c r="N1457" s="46"/>
      <c r="O1457" s="47"/>
      <c r="P1457" s="52"/>
      <c r="Q1457" s="39" t="s">
        <v>51</v>
      </c>
      <c r="R1457" s="40">
        <v>100</v>
      </c>
      <c r="S1457" s="41" t="s">
        <v>51</v>
      </c>
      <c r="T1457" s="38">
        <f t="shared" ref="T1457:T1459" si="374">IFERROR($P1457/$R1457,0)</f>
        <v>0</v>
      </c>
      <c r="V1457" s="136" t="str">
        <f t="shared" ref="V1457:V1459" si="375">IF(($M1457="A")*($O1457="A")&gt;0,"Completed",IF($M1457="A","In Progress","Not started"))</f>
        <v>Not started</v>
      </c>
      <c r="W1457" s="139"/>
      <c r="X1457" s="26" t="s">
        <v>52</v>
      </c>
      <c r="Y1457" s="147" t="str">
        <f t="shared" si="363"/>
        <v/>
      </c>
      <c r="Z1457" s="26" t="s">
        <v>52</v>
      </c>
      <c r="AA1457" s="144" t="str">
        <f t="shared" si="364"/>
        <v/>
      </c>
      <c r="AB1457" s="140" t="s">
        <v>52</v>
      </c>
      <c r="AC1457" s="156" t="s">
        <v>189</v>
      </c>
      <c r="AD1457" s="147" t="s">
        <v>586</v>
      </c>
      <c r="AE1457" s="147" t="s">
        <v>334</v>
      </c>
      <c r="EK1457">
        <v>1201</v>
      </c>
      <c r="EL1457">
        <v>4416</v>
      </c>
      <c r="EM1457">
        <v>7222</v>
      </c>
      <c r="EN1457">
        <v>10531</v>
      </c>
      <c r="EO1457">
        <v>13149</v>
      </c>
      <c r="EP1457">
        <v>14685</v>
      </c>
      <c r="EQ1457">
        <v>10964</v>
      </c>
      <c r="ER1457">
        <v>7167</v>
      </c>
      <c r="ES1457">
        <v>594</v>
      </c>
    </row>
    <row r="1458" spans="1:167" ht="15" hidden="1" thickBot="1">
      <c r="A1458" s="18">
        <v>9</v>
      </c>
      <c r="B1458" s="18" t="s">
        <v>1347</v>
      </c>
      <c r="C1458" s="18" t="s">
        <v>650</v>
      </c>
      <c r="D1458" s="175">
        <v>6060</v>
      </c>
      <c r="E1458" s="175" cm="1">
        <f t="array" ref="E1458">SUMPRODUCT(($AK$2:$GH$2&lt;='S(Week)'!$N$3)*(AK1458:GH1458)*1)</f>
        <v>6060</v>
      </c>
      <c r="F1458" s="175">
        <f>IFERROR(E1458*T1458,0)</f>
        <v>0</v>
      </c>
      <c r="G1458" s="18"/>
      <c r="H1458" s="19">
        <v>45894</v>
      </c>
      <c r="I1458" s="19">
        <v>45898</v>
      </c>
      <c r="J1458" s="18">
        <v>4</v>
      </c>
      <c r="L1458" s="46"/>
      <c r="M1458" s="47"/>
      <c r="N1458" s="46"/>
      <c r="O1458" s="47"/>
      <c r="P1458" s="52"/>
      <c r="Q1458" s="39" t="s">
        <v>51</v>
      </c>
      <c r="R1458" s="40">
        <v>100</v>
      </c>
      <c r="S1458" s="41" t="s">
        <v>51</v>
      </c>
      <c r="T1458" s="38">
        <f t="shared" si="374"/>
        <v>0</v>
      </c>
      <c r="V1458" s="136" t="str">
        <f t="shared" si="375"/>
        <v>Not started</v>
      </c>
      <c r="W1458" s="139"/>
      <c r="X1458" s="26" t="s">
        <v>52</v>
      </c>
      <c r="Y1458" s="147" t="str">
        <f t="shared" si="363"/>
        <v/>
      </c>
      <c r="Z1458" s="26" t="s">
        <v>52</v>
      </c>
      <c r="AA1458" s="144" t="str">
        <f t="shared" si="364"/>
        <v/>
      </c>
      <c r="AB1458" s="140" t="s">
        <v>52</v>
      </c>
      <c r="AC1458" s="156" t="s">
        <v>189</v>
      </c>
      <c r="AD1458" s="147" t="s">
        <v>586</v>
      </c>
      <c r="AE1458" s="147" t="s">
        <v>334</v>
      </c>
      <c r="ES1458">
        <v>6060</v>
      </c>
    </row>
    <row r="1459" spans="1:167" ht="15" hidden="1" thickBot="1">
      <c r="A1459" s="18">
        <v>9</v>
      </c>
      <c r="B1459" s="18" t="s">
        <v>1348</v>
      </c>
      <c r="C1459" s="18" t="s">
        <v>652</v>
      </c>
      <c r="D1459" s="175">
        <v>6060</v>
      </c>
      <c r="E1459" s="175" cm="1">
        <f t="array" ref="E1459">SUMPRODUCT(($AK$2:$GH$2&lt;='S(Week)'!$N$3)*(AK1459:GH1459)*1)</f>
        <v>6060</v>
      </c>
      <c r="F1459" s="175">
        <f>IFERROR(E1459*T1459,0)</f>
        <v>0</v>
      </c>
      <c r="G1459" s="18"/>
      <c r="H1459" s="19">
        <v>45898</v>
      </c>
      <c r="I1459" s="19">
        <v>45903</v>
      </c>
      <c r="J1459" s="18">
        <v>4</v>
      </c>
      <c r="L1459" s="46"/>
      <c r="M1459" s="47"/>
      <c r="N1459" s="46"/>
      <c r="O1459" s="47"/>
      <c r="P1459" s="52"/>
      <c r="Q1459" s="39" t="s">
        <v>51</v>
      </c>
      <c r="R1459" s="40">
        <v>100</v>
      </c>
      <c r="S1459" s="41" t="s">
        <v>51</v>
      </c>
      <c r="T1459" s="38">
        <f t="shared" si="374"/>
        <v>0</v>
      </c>
      <c r="V1459" s="136" t="str">
        <f t="shared" si="375"/>
        <v>Not started</v>
      </c>
      <c r="W1459" s="139"/>
      <c r="X1459" s="26" t="s">
        <v>52</v>
      </c>
      <c r="Y1459" s="147" t="str">
        <f t="shared" si="363"/>
        <v/>
      </c>
      <c r="Z1459" s="26" t="s">
        <v>52</v>
      </c>
      <c r="AA1459" s="144" t="str">
        <f t="shared" si="364"/>
        <v/>
      </c>
      <c r="AB1459" s="140" t="s">
        <v>52</v>
      </c>
      <c r="AC1459" s="156" t="s">
        <v>189</v>
      </c>
      <c r="AD1459" s="147" t="s">
        <v>586</v>
      </c>
      <c r="AE1459" s="147" t="s">
        <v>334</v>
      </c>
      <c r="ES1459">
        <v>2153</v>
      </c>
      <c r="ET1459">
        <v>3907</v>
      </c>
    </row>
    <row r="1460" spans="1:167" hidden="1">
      <c r="A1460" s="15">
        <v>5</v>
      </c>
      <c r="B1460" s="15" t="s">
        <v>653</v>
      </c>
      <c r="C1460" s="16"/>
      <c r="D1460" s="174">
        <v>145453</v>
      </c>
      <c r="E1460" s="174"/>
      <c r="F1460" s="174"/>
      <c r="G1460" s="16"/>
      <c r="H1460" s="17">
        <v>45902</v>
      </c>
      <c r="I1460" s="17">
        <v>46015</v>
      </c>
      <c r="J1460" s="16">
        <v>97</v>
      </c>
      <c r="L1460" s="46"/>
      <c r="M1460" s="47"/>
      <c r="N1460" s="46"/>
      <c r="O1460" s="47"/>
      <c r="V1460" s="136"/>
      <c r="W1460" s="139"/>
      <c r="Y1460" s="147" t="str">
        <f t="shared" si="363"/>
        <v/>
      </c>
      <c r="AA1460" s="144" t="str">
        <f t="shared" si="364"/>
        <v/>
      </c>
      <c r="AB1460" s="140"/>
      <c r="AC1460" s="157"/>
      <c r="AD1460" s="158"/>
      <c r="AE1460" s="147"/>
      <c r="ET1460">
        <v>1497</v>
      </c>
      <c r="EU1460">
        <v>2738</v>
      </c>
      <c r="EV1460">
        <v>4492</v>
      </c>
      <c r="EW1460">
        <v>6047</v>
      </c>
      <c r="EX1460">
        <v>7316</v>
      </c>
      <c r="EY1460">
        <v>8984</v>
      </c>
      <c r="EZ1460">
        <v>11402</v>
      </c>
      <c r="FA1460">
        <v>12422</v>
      </c>
      <c r="FB1460">
        <v>13477</v>
      </c>
      <c r="FC1460">
        <v>15145</v>
      </c>
      <c r="FD1460">
        <v>14074</v>
      </c>
      <c r="FE1460">
        <v>12578</v>
      </c>
      <c r="FF1460">
        <v>9125</v>
      </c>
      <c r="FG1460">
        <v>7699</v>
      </c>
      <c r="FH1460">
        <v>6289</v>
      </c>
      <c r="FI1460">
        <v>9046</v>
      </c>
      <c r="FJ1460">
        <v>3120</v>
      </c>
    </row>
    <row r="1461" spans="1:167" hidden="1">
      <c r="A1461" s="20">
        <v>6</v>
      </c>
      <c r="B1461" s="20" t="s">
        <v>46</v>
      </c>
      <c r="C1461" s="21"/>
      <c r="D1461" s="176">
        <v>145453</v>
      </c>
      <c r="E1461" s="176"/>
      <c r="F1461" s="176"/>
      <c r="G1461" s="21"/>
      <c r="H1461" s="22">
        <v>45902</v>
      </c>
      <c r="I1461" s="22">
        <v>46015</v>
      </c>
      <c r="J1461" s="21">
        <v>97</v>
      </c>
      <c r="L1461" s="46"/>
      <c r="M1461" s="47"/>
      <c r="N1461" s="46"/>
      <c r="O1461" s="47"/>
      <c r="V1461" s="136"/>
      <c r="W1461" s="139"/>
      <c r="Y1461" s="147" t="str">
        <f t="shared" si="363"/>
        <v/>
      </c>
      <c r="AA1461" s="144" t="str">
        <f t="shared" si="364"/>
        <v/>
      </c>
      <c r="AB1461" s="140"/>
      <c r="AC1461" s="157"/>
      <c r="AD1461" s="158"/>
      <c r="AE1461" s="147"/>
      <c r="ET1461">
        <v>1497</v>
      </c>
      <c r="EU1461">
        <v>2738</v>
      </c>
      <c r="EV1461">
        <v>4492</v>
      </c>
      <c r="EW1461">
        <v>6047</v>
      </c>
      <c r="EX1461">
        <v>7316</v>
      </c>
      <c r="EY1461">
        <v>8984</v>
      </c>
      <c r="EZ1461">
        <v>11402</v>
      </c>
      <c r="FA1461">
        <v>12422</v>
      </c>
      <c r="FB1461">
        <v>13477</v>
      </c>
      <c r="FC1461">
        <v>15145</v>
      </c>
      <c r="FD1461">
        <v>14074</v>
      </c>
      <c r="FE1461">
        <v>12578</v>
      </c>
      <c r="FF1461">
        <v>9125</v>
      </c>
      <c r="FG1461">
        <v>7699</v>
      </c>
      <c r="FH1461">
        <v>6289</v>
      </c>
      <c r="FI1461">
        <v>9046</v>
      </c>
      <c r="FJ1461">
        <v>3120</v>
      </c>
    </row>
    <row r="1462" spans="1:167" ht="15" hidden="1" thickBot="1">
      <c r="B1462" t="s">
        <v>105</v>
      </c>
      <c r="C1462" s="18"/>
      <c r="D1462" s="175">
        <v>145453</v>
      </c>
      <c r="E1462" s="175"/>
      <c r="F1462" s="175"/>
      <c r="G1462" s="18"/>
      <c r="H1462" s="19">
        <v>45902</v>
      </c>
      <c r="I1462" s="19">
        <v>46015</v>
      </c>
      <c r="J1462" s="18">
        <v>97</v>
      </c>
      <c r="L1462" s="46"/>
      <c r="M1462" s="47"/>
      <c r="N1462" s="46"/>
      <c r="O1462" s="47"/>
      <c r="V1462" s="136"/>
      <c r="W1462" s="139"/>
      <c r="Y1462" s="147" t="str">
        <f t="shared" si="363"/>
        <v/>
      </c>
      <c r="AA1462" s="144" t="str">
        <f t="shared" si="364"/>
        <v/>
      </c>
      <c r="AB1462" s="140"/>
      <c r="AC1462" s="157"/>
      <c r="AD1462" s="158"/>
      <c r="AE1462" s="147"/>
      <c r="ET1462">
        <v>1497</v>
      </c>
      <c r="EU1462">
        <v>2738</v>
      </c>
      <c r="EV1462">
        <v>4492</v>
      </c>
      <c r="EW1462">
        <v>6047</v>
      </c>
      <c r="EX1462">
        <v>7316</v>
      </c>
      <c r="EY1462">
        <v>8984</v>
      </c>
      <c r="EZ1462">
        <v>11402</v>
      </c>
      <c r="FA1462">
        <v>12422</v>
      </c>
      <c r="FB1462">
        <v>13477</v>
      </c>
      <c r="FC1462">
        <v>15145</v>
      </c>
      <c r="FD1462">
        <v>14074</v>
      </c>
      <c r="FE1462">
        <v>12578</v>
      </c>
      <c r="FF1462">
        <v>9125</v>
      </c>
      <c r="FG1462">
        <v>7699</v>
      </c>
      <c r="FH1462">
        <v>6289</v>
      </c>
      <c r="FI1462">
        <v>9046</v>
      </c>
      <c r="FJ1462">
        <v>3120</v>
      </c>
    </row>
    <row r="1463" spans="1:167" ht="15" hidden="1" thickBot="1">
      <c r="A1463" s="18">
        <v>9</v>
      </c>
      <c r="B1463" s="18" t="s">
        <v>1349</v>
      </c>
      <c r="C1463" s="18" t="s">
        <v>655</v>
      </c>
      <c r="D1463" s="175">
        <v>133333</v>
      </c>
      <c r="E1463" s="175" cm="1">
        <f t="array" ref="E1463">SUMPRODUCT(($AK$2:$GH$2&lt;='S(Week)'!$N$3)*(AK1463:GH1463)*1)</f>
        <v>133331</v>
      </c>
      <c r="F1463" s="175">
        <f>IFERROR(E1463*T1463,0)</f>
        <v>0</v>
      </c>
      <c r="G1463" s="18"/>
      <c r="H1463" s="19">
        <v>45902</v>
      </c>
      <c r="I1463" s="19">
        <v>46006</v>
      </c>
      <c r="J1463" s="18">
        <v>89</v>
      </c>
      <c r="L1463" s="46"/>
      <c r="M1463" s="47"/>
      <c r="N1463" s="46"/>
      <c r="O1463" s="47"/>
      <c r="P1463" s="52"/>
      <c r="Q1463" s="39" t="s">
        <v>51</v>
      </c>
      <c r="R1463" s="40">
        <v>100</v>
      </c>
      <c r="S1463" s="41" t="s">
        <v>51</v>
      </c>
      <c r="T1463" s="38">
        <f t="shared" ref="T1463:T1465" si="376">IFERROR($P1463/$R1463,0)</f>
        <v>0</v>
      </c>
      <c r="V1463" s="136" t="str">
        <f t="shared" ref="V1463:V1465" si="377">IF(($M1463="A")*($O1463="A")&gt;0,"Completed",IF($M1463="A","In Progress","Not started"))</f>
        <v>Not started</v>
      </c>
      <c r="W1463" s="139"/>
      <c r="X1463" s="26" t="s">
        <v>52</v>
      </c>
      <c r="Y1463" s="147" t="str">
        <f t="shared" si="363"/>
        <v/>
      </c>
      <c r="Z1463" s="26" t="s">
        <v>52</v>
      </c>
      <c r="AA1463" s="144" t="str">
        <f t="shared" si="364"/>
        <v/>
      </c>
      <c r="AB1463" s="140" t="s">
        <v>52</v>
      </c>
      <c r="AC1463" s="156" t="s">
        <v>189</v>
      </c>
      <c r="AD1463" s="147" t="s">
        <v>586</v>
      </c>
      <c r="AE1463" s="147" t="s">
        <v>334</v>
      </c>
      <c r="ET1463">
        <v>1497</v>
      </c>
      <c r="EU1463">
        <v>2738</v>
      </c>
      <c r="EV1463">
        <v>4492</v>
      </c>
      <c r="EW1463">
        <v>6047</v>
      </c>
      <c r="EX1463">
        <v>7316</v>
      </c>
      <c r="EY1463">
        <v>8984</v>
      </c>
      <c r="EZ1463">
        <v>11402</v>
      </c>
      <c r="FA1463">
        <v>12422</v>
      </c>
      <c r="FB1463">
        <v>13477</v>
      </c>
      <c r="FC1463">
        <v>15145</v>
      </c>
      <c r="FD1463">
        <v>14074</v>
      </c>
      <c r="FE1463">
        <v>12578</v>
      </c>
      <c r="FF1463">
        <v>9125</v>
      </c>
      <c r="FG1463">
        <v>7699</v>
      </c>
      <c r="FH1463">
        <v>6289</v>
      </c>
      <c r="FI1463">
        <v>46</v>
      </c>
    </row>
    <row r="1464" spans="1:167" ht="15" hidden="1" thickBot="1">
      <c r="A1464" s="18">
        <v>9</v>
      </c>
      <c r="B1464" s="18" t="s">
        <v>1350</v>
      </c>
      <c r="C1464" s="18" t="s">
        <v>1351</v>
      </c>
      <c r="D1464" s="175">
        <v>6060</v>
      </c>
      <c r="E1464" s="175" cm="1">
        <f t="array" ref="E1464">SUMPRODUCT(($AK$2:$GH$2&lt;='S(Week)'!$N$3)*(AK1464:GH1464)*1)</f>
        <v>6060</v>
      </c>
      <c r="F1464" s="175">
        <f>IFERROR(E1464*T1464,0)</f>
        <v>0</v>
      </c>
      <c r="G1464" s="18"/>
      <c r="H1464" s="19">
        <v>46006</v>
      </c>
      <c r="I1464" s="19">
        <v>46010</v>
      </c>
      <c r="J1464" s="18">
        <v>4</v>
      </c>
      <c r="L1464" s="46"/>
      <c r="M1464" s="47"/>
      <c r="N1464" s="46"/>
      <c r="O1464" s="47"/>
      <c r="P1464" s="52"/>
      <c r="Q1464" s="39" t="s">
        <v>51</v>
      </c>
      <c r="R1464" s="40">
        <v>100</v>
      </c>
      <c r="S1464" s="41" t="s">
        <v>51</v>
      </c>
      <c r="T1464" s="38">
        <f t="shared" si="376"/>
        <v>0</v>
      </c>
      <c r="V1464" s="136" t="str">
        <f t="shared" si="377"/>
        <v>Not started</v>
      </c>
      <c r="W1464" s="139"/>
      <c r="X1464" s="26" t="s">
        <v>52</v>
      </c>
      <c r="Y1464" s="147" t="str">
        <f t="shared" si="363"/>
        <v/>
      </c>
      <c r="Z1464" s="26" t="s">
        <v>52</v>
      </c>
      <c r="AA1464" s="144" t="str">
        <f t="shared" si="364"/>
        <v/>
      </c>
      <c r="AB1464" s="140" t="s">
        <v>52</v>
      </c>
      <c r="AC1464" s="156" t="s">
        <v>189</v>
      </c>
      <c r="AD1464" s="147" t="s">
        <v>586</v>
      </c>
      <c r="AE1464" s="147" t="s">
        <v>334</v>
      </c>
      <c r="FI1464">
        <v>6060</v>
      </c>
    </row>
    <row r="1465" spans="1:167" ht="15" hidden="1" thickBot="1">
      <c r="A1465" s="18">
        <v>9</v>
      </c>
      <c r="B1465" s="18" t="s">
        <v>1352</v>
      </c>
      <c r="C1465" s="18" t="s">
        <v>1353</v>
      </c>
      <c r="D1465" s="175">
        <v>6060</v>
      </c>
      <c r="E1465" s="175" cm="1">
        <f t="array" ref="E1465">SUMPRODUCT(($AK$2:$GH$2&lt;='S(Week)'!$N$3)*(AK1465:GH1465)*1)</f>
        <v>6060</v>
      </c>
      <c r="F1465" s="175">
        <f>IFERROR(E1465*T1465,0)</f>
        <v>0</v>
      </c>
      <c r="G1465" s="18"/>
      <c r="H1465" s="19">
        <v>46010</v>
      </c>
      <c r="I1465" s="19">
        <v>46015</v>
      </c>
      <c r="J1465" s="18">
        <v>4</v>
      </c>
      <c r="L1465" s="46"/>
      <c r="M1465" s="47"/>
      <c r="N1465" s="46"/>
      <c r="O1465" s="47"/>
      <c r="P1465" s="52"/>
      <c r="Q1465" s="39" t="s">
        <v>51</v>
      </c>
      <c r="R1465" s="40">
        <v>100</v>
      </c>
      <c r="S1465" s="41" t="s">
        <v>51</v>
      </c>
      <c r="T1465" s="38">
        <f t="shared" si="376"/>
        <v>0</v>
      </c>
      <c r="V1465" s="136" t="str">
        <f t="shared" si="377"/>
        <v>Not started</v>
      </c>
      <c r="W1465" s="139"/>
      <c r="X1465" s="26" t="s">
        <v>52</v>
      </c>
      <c r="Y1465" s="147" t="str">
        <f t="shared" si="363"/>
        <v/>
      </c>
      <c r="Z1465" s="26" t="s">
        <v>52</v>
      </c>
      <c r="AA1465" s="144" t="str">
        <f t="shared" si="364"/>
        <v/>
      </c>
      <c r="AB1465" s="140" t="s">
        <v>52</v>
      </c>
      <c r="AC1465" s="156" t="s">
        <v>189</v>
      </c>
      <c r="AD1465" s="147" t="s">
        <v>586</v>
      </c>
      <c r="AE1465" s="147" t="s">
        <v>334</v>
      </c>
      <c r="FI1465">
        <v>2940</v>
      </c>
      <c r="FJ1465">
        <v>3120</v>
      </c>
    </row>
    <row r="1466" spans="1:167" hidden="1">
      <c r="A1466" s="15">
        <v>5</v>
      </c>
      <c r="B1466" s="15" t="s">
        <v>660</v>
      </c>
      <c r="C1466" s="16"/>
      <c r="D1466" s="174">
        <v>83448</v>
      </c>
      <c r="E1466" s="174"/>
      <c r="F1466" s="174"/>
      <c r="G1466" s="16"/>
      <c r="H1466" s="17">
        <v>45902</v>
      </c>
      <c r="I1466" s="17">
        <v>45966</v>
      </c>
      <c r="J1466" s="16">
        <v>56</v>
      </c>
      <c r="L1466" s="46"/>
      <c r="M1466" s="47"/>
      <c r="N1466" s="46"/>
      <c r="O1466" s="47"/>
      <c r="V1466" s="136"/>
      <c r="W1466" s="139"/>
      <c r="Y1466" s="147" t="str">
        <f t="shared" si="363"/>
        <v/>
      </c>
      <c r="AA1466" s="144" t="str">
        <f t="shared" si="364"/>
        <v/>
      </c>
      <c r="AB1466" s="140"/>
      <c r="AC1466" s="157"/>
      <c r="AD1466" s="158"/>
      <c r="AE1466" s="147"/>
      <c r="ET1466">
        <v>1494</v>
      </c>
      <c r="EU1466">
        <v>4718</v>
      </c>
      <c r="EV1466">
        <v>7091</v>
      </c>
      <c r="EW1466">
        <v>10201</v>
      </c>
      <c r="EX1466">
        <v>12757</v>
      </c>
      <c r="EY1466">
        <v>14830</v>
      </c>
      <c r="EZ1466">
        <v>12402</v>
      </c>
      <c r="FA1466">
        <v>8296</v>
      </c>
      <c r="FB1466">
        <v>7402</v>
      </c>
      <c r="FC1466">
        <v>4260</v>
      </c>
    </row>
    <row r="1467" spans="1:167" hidden="1">
      <c r="A1467" s="20">
        <v>6</v>
      </c>
      <c r="B1467" s="20" t="s">
        <v>46</v>
      </c>
      <c r="C1467" s="21"/>
      <c r="D1467" s="176">
        <v>83448</v>
      </c>
      <c r="E1467" s="176"/>
      <c r="F1467" s="176"/>
      <c r="G1467" s="21"/>
      <c r="H1467" s="22">
        <v>45902</v>
      </c>
      <c r="I1467" s="22">
        <v>45966</v>
      </c>
      <c r="J1467" s="21">
        <v>56</v>
      </c>
      <c r="L1467" s="46"/>
      <c r="M1467" s="47"/>
      <c r="N1467" s="46"/>
      <c r="O1467" s="47"/>
      <c r="V1467" s="136"/>
      <c r="W1467" s="139"/>
      <c r="Y1467" s="147" t="str">
        <f t="shared" si="363"/>
        <v/>
      </c>
      <c r="AA1467" s="144" t="str">
        <f t="shared" si="364"/>
        <v/>
      </c>
      <c r="AB1467" s="140"/>
      <c r="AC1467" s="157"/>
      <c r="AD1467" s="158"/>
      <c r="AE1467" s="147"/>
      <c r="ET1467">
        <v>1494</v>
      </c>
      <c r="EU1467">
        <v>4718</v>
      </c>
      <c r="EV1467">
        <v>7091</v>
      </c>
      <c r="EW1467">
        <v>10201</v>
      </c>
      <c r="EX1467">
        <v>12757</v>
      </c>
      <c r="EY1467">
        <v>14830</v>
      </c>
      <c r="EZ1467">
        <v>12402</v>
      </c>
      <c r="FA1467">
        <v>8296</v>
      </c>
      <c r="FB1467">
        <v>7402</v>
      </c>
      <c r="FC1467">
        <v>4260</v>
      </c>
    </row>
    <row r="1468" spans="1:167" ht="15" hidden="1" thickBot="1">
      <c r="B1468" t="s">
        <v>105</v>
      </c>
      <c r="C1468" s="18"/>
      <c r="D1468" s="175">
        <v>83448</v>
      </c>
      <c r="E1468" s="175"/>
      <c r="F1468" s="175"/>
      <c r="G1468" s="18"/>
      <c r="H1468" s="19">
        <v>45902</v>
      </c>
      <c r="I1468" s="19">
        <v>45966</v>
      </c>
      <c r="J1468" s="18">
        <v>56</v>
      </c>
      <c r="L1468" s="46"/>
      <c r="M1468" s="47"/>
      <c r="N1468" s="46"/>
      <c r="O1468" s="47"/>
      <c r="V1468" s="136"/>
      <c r="W1468" s="139"/>
      <c r="Y1468" s="147" t="str">
        <f t="shared" si="363"/>
        <v/>
      </c>
      <c r="AA1468" s="144" t="str">
        <f t="shared" si="364"/>
        <v/>
      </c>
      <c r="AB1468" s="140"/>
      <c r="AC1468" s="157"/>
      <c r="AD1468" s="158"/>
      <c r="AE1468" s="147"/>
      <c r="ET1468">
        <v>1494</v>
      </c>
      <c r="EU1468">
        <v>4718</v>
      </c>
      <c r="EV1468">
        <v>7091</v>
      </c>
      <c r="EW1468">
        <v>10201</v>
      </c>
      <c r="EX1468">
        <v>12757</v>
      </c>
      <c r="EY1468">
        <v>14830</v>
      </c>
      <c r="EZ1468">
        <v>12402</v>
      </c>
      <c r="FA1468">
        <v>8296</v>
      </c>
      <c r="FB1468">
        <v>7402</v>
      </c>
      <c r="FC1468">
        <v>4260</v>
      </c>
    </row>
    <row r="1469" spans="1:167" ht="15" hidden="1" thickBot="1">
      <c r="A1469" s="18">
        <v>9</v>
      </c>
      <c r="B1469" s="18" t="s">
        <v>1354</v>
      </c>
      <c r="C1469" s="18" t="s">
        <v>662</v>
      </c>
      <c r="D1469" s="175">
        <v>75524</v>
      </c>
      <c r="E1469" s="175" cm="1">
        <f t="array" ref="E1469">SUMPRODUCT(($AK$2:$GH$2&lt;='S(Week)'!$N$3)*(AK1469:GH1469)*1)</f>
        <v>75526</v>
      </c>
      <c r="F1469" s="175">
        <f>IFERROR(E1469*T1469,0)</f>
        <v>0</v>
      </c>
      <c r="G1469" s="18"/>
      <c r="H1469" s="19">
        <v>45902</v>
      </c>
      <c r="I1469" s="19">
        <v>45960</v>
      </c>
      <c r="J1469" s="18">
        <v>51</v>
      </c>
      <c r="L1469" s="46"/>
      <c r="M1469" s="47"/>
      <c r="N1469" s="46"/>
      <c r="O1469" s="47"/>
      <c r="P1469" s="52"/>
      <c r="Q1469" s="39" t="s">
        <v>51</v>
      </c>
      <c r="R1469" s="40">
        <v>100</v>
      </c>
      <c r="S1469" s="41" t="s">
        <v>51</v>
      </c>
      <c r="T1469" s="38">
        <f t="shared" ref="T1469:T1471" si="378">IFERROR($P1469/$R1469,0)</f>
        <v>0</v>
      </c>
      <c r="V1469" s="136" t="str">
        <f t="shared" ref="V1469:V1471" si="379">IF(($M1469="A")*($O1469="A")&gt;0,"Completed",IF($M1469="A","In Progress","Not started"))</f>
        <v>Not started</v>
      </c>
      <c r="W1469" s="139"/>
      <c r="X1469" s="26" t="s">
        <v>52</v>
      </c>
      <c r="Y1469" s="147" t="str">
        <f t="shared" si="363"/>
        <v/>
      </c>
      <c r="Z1469" s="26" t="s">
        <v>52</v>
      </c>
      <c r="AA1469" s="144" t="str">
        <f t="shared" si="364"/>
        <v/>
      </c>
      <c r="AB1469" s="140" t="s">
        <v>52</v>
      </c>
      <c r="AC1469" s="156" t="s">
        <v>189</v>
      </c>
      <c r="AD1469" s="147" t="s">
        <v>586</v>
      </c>
      <c r="AE1469" s="147" t="s">
        <v>334</v>
      </c>
      <c r="ET1469">
        <v>1494</v>
      </c>
      <c r="EU1469">
        <v>4718</v>
      </c>
      <c r="EV1469">
        <v>7091</v>
      </c>
      <c r="EW1469">
        <v>10201</v>
      </c>
      <c r="EX1469">
        <v>12757</v>
      </c>
      <c r="EY1469">
        <v>14830</v>
      </c>
      <c r="EZ1469">
        <v>12402</v>
      </c>
      <c r="FA1469">
        <v>8296</v>
      </c>
      <c r="FB1469">
        <v>3737</v>
      </c>
    </row>
    <row r="1470" spans="1:167" ht="15" hidden="1" thickBot="1">
      <c r="A1470" s="18">
        <v>9</v>
      </c>
      <c r="B1470" s="18" t="s">
        <v>1355</v>
      </c>
      <c r="C1470" s="18" t="s">
        <v>664</v>
      </c>
      <c r="D1470" s="175">
        <v>6060</v>
      </c>
      <c r="E1470" s="175" cm="1">
        <f t="array" ref="E1470">SUMPRODUCT(($AK$2:$GH$2&lt;='S(Week)'!$N$3)*(AK1470:GH1470)*1)</f>
        <v>6060</v>
      </c>
      <c r="F1470" s="175">
        <f>IFERROR(E1470*T1470,0)</f>
        <v>0</v>
      </c>
      <c r="G1470" s="18"/>
      <c r="H1470" s="19">
        <v>45960</v>
      </c>
      <c r="I1470" s="19">
        <v>45965</v>
      </c>
      <c r="J1470" s="18">
        <v>4</v>
      </c>
      <c r="L1470" s="46"/>
      <c r="M1470" s="47"/>
      <c r="N1470" s="46"/>
      <c r="O1470" s="47"/>
      <c r="P1470" s="52"/>
      <c r="Q1470" s="39" t="s">
        <v>51</v>
      </c>
      <c r="R1470" s="40">
        <v>100</v>
      </c>
      <c r="S1470" s="41" t="s">
        <v>51</v>
      </c>
      <c r="T1470" s="38">
        <f t="shared" si="378"/>
        <v>0</v>
      </c>
      <c r="V1470" s="136" t="str">
        <f t="shared" si="379"/>
        <v>Not started</v>
      </c>
      <c r="W1470" s="139"/>
      <c r="X1470" s="26" t="s">
        <v>52</v>
      </c>
      <c r="Y1470" s="147" t="str">
        <f t="shared" si="363"/>
        <v/>
      </c>
      <c r="Z1470" s="26" t="s">
        <v>52</v>
      </c>
      <c r="AA1470" s="144" t="str">
        <f t="shared" si="364"/>
        <v/>
      </c>
      <c r="AB1470" s="140" t="s">
        <v>52</v>
      </c>
      <c r="AC1470" s="156" t="s">
        <v>189</v>
      </c>
      <c r="AD1470" s="147" t="s">
        <v>586</v>
      </c>
      <c r="AE1470" s="147" t="s">
        <v>334</v>
      </c>
      <c r="FB1470">
        <v>3664</v>
      </c>
      <c r="FC1470">
        <v>2396</v>
      </c>
    </row>
    <row r="1471" spans="1:167" ht="15" hidden="1" thickBot="1">
      <c r="A1471" s="18">
        <v>9</v>
      </c>
      <c r="B1471" s="18" t="s">
        <v>1356</v>
      </c>
      <c r="C1471" s="18" t="s">
        <v>666</v>
      </c>
      <c r="D1471" s="175">
        <v>1864</v>
      </c>
      <c r="E1471" s="175" cm="1">
        <f t="array" ref="E1471">SUMPRODUCT(($AK$2:$GH$2&lt;='S(Week)'!$N$3)*(AK1471:GH1471)*1)</f>
        <v>1864</v>
      </c>
      <c r="F1471" s="175">
        <f>IFERROR(E1471*T1471,0)</f>
        <v>0</v>
      </c>
      <c r="G1471" s="18"/>
      <c r="H1471" s="19">
        <v>45965</v>
      </c>
      <c r="I1471" s="19">
        <v>45966</v>
      </c>
      <c r="J1471" s="18">
        <v>1</v>
      </c>
      <c r="L1471" s="46"/>
      <c r="M1471" s="47"/>
      <c r="N1471" s="46"/>
      <c r="O1471" s="47"/>
      <c r="P1471" s="52"/>
      <c r="Q1471" s="39" t="s">
        <v>51</v>
      </c>
      <c r="R1471" s="40">
        <v>100</v>
      </c>
      <c r="S1471" s="41" t="s">
        <v>51</v>
      </c>
      <c r="T1471" s="38">
        <f t="shared" si="378"/>
        <v>0</v>
      </c>
      <c r="V1471" s="136" t="str">
        <f t="shared" si="379"/>
        <v>Not started</v>
      </c>
      <c r="W1471" s="139"/>
      <c r="X1471" s="26" t="s">
        <v>52</v>
      </c>
      <c r="Y1471" s="147" t="str">
        <f t="shared" si="363"/>
        <v/>
      </c>
      <c r="Z1471" s="26" t="s">
        <v>52</v>
      </c>
      <c r="AA1471" s="144" t="str">
        <f t="shared" si="364"/>
        <v/>
      </c>
      <c r="AB1471" s="140" t="s">
        <v>52</v>
      </c>
      <c r="AC1471" s="156" t="s">
        <v>189</v>
      </c>
      <c r="AD1471" s="147" t="s">
        <v>586</v>
      </c>
      <c r="AE1471" s="147" t="s">
        <v>334</v>
      </c>
      <c r="FC1471">
        <v>1864</v>
      </c>
    </row>
    <row r="1472" spans="1:167" hidden="1">
      <c r="A1472" s="15">
        <v>5</v>
      </c>
      <c r="B1472" s="15" t="s">
        <v>667</v>
      </c>
      <c r="C1472" s="16"/>
      <c r="D1472" s="174">
        <v>178553</v>
      </c>
      <c r="E1472" s="174"/>
      <c r="F1472" s="174"/>
      <c r="G1472" s="16"/>
      <c r="H1472" s="17">
        <v>45902</v>
      </c>
      <c r="I1472" s="17">
        <v>46025</v>
      </c>
      <c r="J1472" s="16">
        <v>107</v>
      </c>
      <c r="L1472" s="46"/>
      <c r="M1472" s="47"/>
      <c r="N1472" s="46"/>
      <c r="O1472" s="47"/>
      <c r="V1472" s="136"/>
      <c r="W1472" s="139"/>
      <c r="Y1472" s="147" t="str">
        <f t="shared" si="363"/>
        <v/>
      </c>
      <c r="AA1472" s="144" t="str">
        <f t="shared" si="364"/>
        <v/>
      </c>
      <c r="AB1472" s="140"/>
      <c r="AC1472" s="157"/>
      <c r="AD1472" s="158"/>
      <c r="AE1472" s="147"/>
      <c r="ET1472">
        <v>1644</v>
      </c>
      <c r="EU1472">
        <v>4986</v>
      </c>
      <c r="EV1472">
        <v>7626</v>
      </c>
      <c r="EW1472">
        <v>10917</v>
      </c>
      <c r="EX1472">
        <v>13653</v>
      </c>
      <c r="EY1472">
        <v>14236</v>
      </c>
      <c r="EZ1472">
        <v>10404</v>
      </c>
      <c r="FA1472">
        <v>6548</v>
      </c>
      <c r="FB1472">
        <v>9859</v>
      </c>
      <c r="FC1472">
        <v>5403</v>
      </c>
      <c r="FD1472">
        <v>14486</v>
      </c>
      <c r="FE1472">
        <v>13665</v>
      </c>
      <c r="FF1472">
        <v>12165</v>
      </c>
      <c r="FG1472">
        <v>14359</v>
      </c>
      <c r="FH1472">
        <v>13338</v>
      </c>
      <c r="FI1472">
        <v>8779</v>
      </c>
      <c r="FJ1472">
        <v>6111</v>
      </c>
      <c r="FK1472">
        <v>10374</v>
      </c>
    </row>
    <row r="1473" spans="1:170" hidden="1">
      <c r="A1473" s="20">
        <v>6</v>
      </c>
      <c r="B1473" s="20" t="s">
        <v>46</v>
      </c>
      <c r="C1473" s="21"/>
      <c r="D1473" s="176">
        <v>178553</v>
      </c>
      <c r="E1473" s="176"/>
      <c r="F1473" s="176"/>
      <c r="G1473" s="21"/>
      <c r="H1473" s="22">
        <v>45902</v>
      </c>
      <c r="I1473" s="22">
        <v>46025</v>
      </c>
      <c r="J1473" s="21">
        <v>107</v>
      </c>
      <c r="L1473" s="46"/>
      <c r="M1473" s="47"/>
      <c r="N1473" s="46"/>
      <c r="O1473" s="47"/>
      <c r="V1473" s="136"/>
      <c r="W1473" s="139"/>
      <c r="Y1473" s="147" t="str">
        <f t="shared" si="363"/>
        <v/>
      </c>
      <c r="AA1473" s="144" t="str">
        <f t="shared" si="364"/>
        <v/>
      </c>
      <c r="AB1473" s="140"/>
      <c r="AC1473" s="157"/>
      <c r="AD1473" s="158"/>
      <c r="AE1473" s="147"/>
      <c r="ET1473">
        <v>1644</v>
      </c>
      <c r="EU1473">
        <v>4986</v>
      </c>
      <c r="EV1473">
        <v>7626</v>
      </c>
      <c r="EW1473">
        <v>10917</v>
      </c>
      <c r="EX1473">
        <v>13653</v>
      </c>
      <c r="EY1473">
        <v>14236</v>
      </c>
      <c r="EZ1473">
        <v>10404</v>
      </c>
      <c r="FA1473">
        <v>6548</v>
      </c>
      <c r="FB1473">
        <v>9859</v>
      </c>
      <c r="FC1473">
        <v>5403</v>
      </c>
      <c r="FD1473">
        <v>14486</v>
      </c>
      <c r="FE1473">
        <v>13665</v>
      </c>
      <c r="FF1473">
        <v>12165</v>
      </c>
      <c r="FG1473">
        <v>14359</v>
      </c>
      <c r="FH1473">
        <v>13338</v>
      </c>
      <c r="FI1473">
        <v>8779</v>
      </c>
      <c r="FJ1473">
        <v>6111</v>
      </c>
      <c r="FK1473">
        <v>10374</v>
      </c>
    </row>
    <row r="1474" spans="1:170" ht="15" hidden="1" thickBot="1">
      <c r="B1474" t="s">
        <v>105</v>
      </c>
      <c r="C1474" s="18"/>
      <c r="D1474" s="175">
        <v>178553</v>
      </c>
      <c r="E1474" s="175"/>
      <c r="F1474" s="175"/>
      <c r="G1474" s="18"/>
      <c r="H1474" s="19">
        <v>45902</v>
      </c>
      <c r="I1474" s="19">
        <v>46025</v>
      </c>
      <c r="J1474" s="18">
        <v>107</v>
      </c>
      <c r="L1474" s="46"/>
      <c r="M1474" s="47"/>
      <c r="N1474" s="46"/>
      <c r="O1474" s="47"/>
      <c r="V1474" s="136"/>
      <c r="W1474" s="139"/>
      <c r="Y1474" s="147" t="str">
        <f t="shared" si="363"/>
        <v/>
      </c>
      <c r="AA1474" s="144" t="str">
        <f t="shared" si="364"/>
        <v/>
      </c>
      <c r="AB1474" s="140"/>
      <c r="AC1474" s="157"/>
      <c r="AD1474" s="158"/>
      <c r="AE1474" s="147"/>
      <c r="ET1474">
        <v>1644</v>
      </c>
      <c r="EU1474">
        <v>4986</v>
      </c>
      <c r="EV1474">
        <v>7626</v>
      </c>
      <c r="EW1474">
        <v>10917</v>
      </c>
      <c r="EX1474">
        <v>13653</v>
      </c>
      <c r="EY1474">
        <v>14236</v>
      </c>
      <c r="EZ1474">
        <v>10404</v>
      </c>
      <c r="FA1474">
        <v>6548</v>
      </c>
      <c r="FB1474">
        <v>9859</v>
      </c>
      <c r="FC1474">
        <v>5403</v>
      </c>
      <c r="FD1474">
        <v>14486</v>
      </c>
      <c r="FE1474">
        <v>13665</v>
      </c>
      <c r="FF1474">
        <v>12165</v>
      </c>
      <c r="FG1474">
        <v>14359</v>
      </c>
      <c r="FH1474">
        <v>13338</v>
      </c>
      <c r="FI1474">
        <v>8779</v>
      </c>
      <c r="FJ1474">
        <v>6111</v>
      </c>
      <c r="FK1474">
        <v>10374</v>
      </c>
    </row>
    <row r="1475" spans="1:170" ht="15" hidden="1" thickBot="1">
      <c r="A1475" s="18">
        <v>9</v>
      </c>
      <c r="B1475" s="18" t="s">
        <v>1357</v>
      </c>
      <c r="C1475" s="18" t="s">
        <v>669</v>
      </c>
      <c r="D1475" s="175">
        <v>69930</v>
      </c>
      <c r="E1475" s="175" cm="1">
        <f t="array" ref="E1475">SUMPRODUCT(($AK$2:$GH$2&lt;='S(Week)'!$N$3)*(AK1475:GH1475)*1)</f>
        <v>69931</v>
      </c>
      <c r="F1475" s="175">
        <f t="shared" ref="F1475:F1480" si="380">IFERROR(E1475*T1475,0)</f>
        <v>0</v>
      </c>
      <c r="G1475" s="18"/>
      <c r="H1475" s="19">
        <v>45902</v>
      </c>
      <c r="I1475" s="19">
        <v>45955</v>
      </c>
      <c r="J1475" s="18">
        <v>47</v>
      </c>
      <c r="L1475" s="46"/>
      <c r="M1475" s="47"/>
      <c r="N1475" s="46"/>
      <c r="O1475" s="47"/>
      <c r="P1475" s="52"/>
      <c r="Q1475" s="39" t="s">
        <v>51</v>
      </c>
      <c r="R1475" s="40">
        <v>100</v>
      </c>
      <c r="S1475" s="41" t="s">
        <v>51</v>
      </c>
      <c r="T1475" s="38">
        <f t="shared" ref="T1475:T1480" si="381">IFERROR($P1475/$R1475,0)</f>
        <v>0</v>
      </c>
      <c r="V1475" s="136" t="str">
        <f t="shared" ref="V1475:V1480" si="382">IF(($M1475="A")*($O1475="A")&gt;0,"Completed",IF($M1475="A","In Progress","Not started"))</f>
        <v>Not started</v>
      </c>
      <c r="W1475" s="139"/>
      <c r="X1475" s="26" t="s">
        <v>52</v>
      </c>
      <c r="Y1475" s="147" t="str">
        <f t="shared" si="363"/>
        <v/>
      </c>
      <c r="Z1475" s="26" t="s">
        <v>52</v>
      </c>
      <c r="AA1475" s="144" t="str">
        <f t="shared" si="364"/>
        <v/>
      </c>
      <c r="AB1475" s="140" t="s">
        <v>52</v>
      </c>
      <c r="AC1475" s="156" t="s">
        <v>189</v>
      </c>
      <c r="AD1475" s="147" t="s">
        <v>586</v>
      </c>
      <c r="AE1475" s="147" t="s">
        <v>334</v>
      </c>
      <c r="ET1475">
        <v>1644</v>
      </c>
      <c r="EU1475">
        <v>4986</v>
      </c>
      <c r="EV1475">
        <v>7626</v>
      </c>
      <c r="EW1475">
        <v>10917</v>
      </c>
      <c r="EX1475">
        <v>13653</v>
      </c>
      <c r="EY1475">
        <v>14236</v>
      </c>
      <c r="EZ1475">
        <v>10404</v>
      </c>
      <c r="FA1475">
        <v>6465</v>
      </c>
    </row>
    <row r="1476" spans="1:170" ht="15" hidden="1" thickBot="1">
      <c r="A1476" s="18">
        <v>9</v>
      </c>
      <c r="B1476" s="18" t="s">
        <v>1358</v>
      </c>
      <c r="C1476" s="18" t="s">
        <v>1359</v>
      </c>
      <c r="D1476" s="175">
        <v>12121</v>
      </c>
      <c r="E1476" s="175" cm="1">
        <f t="array" ref="E1476">SUMPRODUCT(($AK$2:$GH$2&lt;='S(Week)'!$N$3)*(AK1476:GH1476)*1)</f>
        <v>12122</v>
      </c>
      <c r="F1476" s="175">
        <f t="shared" si="380"/>
        <v>0</v>
      </c>
      <c r="G1476" s="18"/>
      <c r="H1476" s="19">
        <v>45955</v>
      </c>
      <c r="I1476" s="19">
        <v>45965</v>
      </c>
      <c r="J1476" s="18">
        <v>8</v>
      </c>
      <c r="L1476" s="46"/>
      <c r="M1476" s="47"/>
      <c r="N1476" s="46"/>
      <c r="O1476" s="47"/>
      <c r="P1476" s="52"/>
      <c r="Q1476" s="39" t="s">
        <v>51</v>
      </c>
      <c r="R1476" s="40">
        <v>100</v>
      </c>
      <c r="S1476" s="41" t="s">
        <v>51</v>
      </c>
      <c r="T1476" s="38">
        <f t="shared" si="381"/>
        <v>0</v>
      </c>
      <c r="V1476" s="136" t="str">
        <f t="shared" si="382"/>
        <v>Not started</v>
      </c>
      <c r="W1476" s="139"/>
      <c r="X1476" s="26" t="s">
        <v>52</v>
      </c>
      <c r="Y1476" s="147" t="str">
        <f t="shared" si="363"/>
        <v/>
      </c>
      <c r="Z1476" s="26" t="s">
        <v>52</v>
      </c>
      <c r="AA1476" s="144" t="str">
        <f t="shared" si="364"/>
        <v/>
      </c>
      <c r="AB1476" s="140" t="s">
        <v>52</v>
      </c>
      <c r="AC1476" s="156" t="s">
        <v>189</v>
      </c>
      <c r="AD1476" s="147" t="s">
        <v>586</v>
      </c>
      <c r="AE1476" s="147" t="s">
        <v>334</v>
      </c>
      <c r="FA1476">
        <v>84</v>
      </c>
      <c r="FB1476">
        <v>9560</v>
      </c>
      <c r="FC1476">
        <v>2478</v>
      </c>
    </row>
    <row r="1477" spans="1:170" ht="15" hidden="1" thickBot="1">
      <c r="A1477" s="18">
        <v>9</v>
      </c>
      <c r="B1477" s="18" t="s">
        <v>1360</v>
      </c>
      <c r="C1477" s="18" t="s">
        <v>671</v>
      </c>
      <c r="D1477" s="175">
        <v>69930</v>
      </c>
      <c r="E1477" s="175" cm="1">
        <f t="array" ref="E1477">SUMPRODUCT(($AK$2:$GH$2&lt;='S(Week)'!$N$3)*(AK1477:GH1477)*1)</f>
        <v>69929</v>
      </c>
      <c r="F1477" s="175">
        <f t="shared" si="380"/>
        <v>0</v>
      </c>
      <c r="G1477" s="18"/>
      <c r="H1477" s="19">
        <v>45962</v>
      </c>
      <c r="I1477" s="19">
        <v>46016</v>
      </c>
      <c r="J1477" s="18">
        <v>47</v>
      </c>
      <c r="L1477" s="46"/>
      <c r="M1477" s="47"/>
      <c r="N1477" s="46"/>
      <c r="O1477" s="47"/>
      <c r="P1477" s="52"/>
      <c r="Q1477" s="39" t="s">
        <v>51</v>
      </c>
      <c r="R1477" s="40">
        <v>100</v>
      </c>
      <c r="S1477" s="41" t="s">
        <v>51</v>
      </c>
      <c r="T1477" s="38">
        <f t="shared" si="381"/>
        <v>0</v>
      </c>
      <c r="V1477" s="136" t="str">
        <f t="shared" si="382"/>
        <v>Not started</v>
      </c>
      <c r="W1477" s="139"/>
      <c r="X1477" s="26" t="s">
        <v>52</v>
      </c>
      <c r="Y1477" s="147" t="str">
        <f t="shared" si="363"/>
        <v/>
      </c>
      <c r="Z1477" s="26" t="s">
        <v>52</v>
      </c>
      <c r="AA1477" s="144" t="str">
        <f t="shared" si="364"/>
        <v/>
      </c>
      <c r="AB1477" s="140" t="s">
        <v>52</v>
      </c>
      <c r="AC1477" s="156" t="s">
        <v>189</v>
      </c>
      <c r="AD1477" s="147" t="s">
        <v>586</v>
      </c>
      <c r="AE1477" s="147" t="s">
        <v>334</v>
      </c>
      <c r="FB1477">
        <v>299</v>
      </c>
      <c r="FC1477">
        <v>2841</v>
      </c>
      <c r="FD1477">
        <v>5585</v>
      </c>
      <c r="FE1477">
        <v>8664</v>
      </c>
      <c r="FF1477">
        <v>12165</v>
      </c>
      <c r="FG1477">
        <v>14359</v>
      </c>
      <c r="FH1477">
        <v>13338</v>
      </c>
      <c r="FI1477">
        <v>8779</v>
      </c>
      <c r="FJ1477">
        <v>3899</v>
      </c>
    </row>
    <row r="1478" spans="1:170" ht="15" hidden="1" thickBot="1">
      <c r="A1478" s="18">
        <v>9</v>
      </c>
      <c r="B1478" s="18" t="s">
        <v>1361</v>
      </c>
      <c r="C1478" s="18" t="s">
        <v>1362</v>
      </c>
      <c r="D1478" s="175">
        <v>13986</v>
      </c>
      <c r="E1478" s="175" cm="1">
        <f t="array" ref="E1478">SUMPRODUCT(($AK$2:$GH$2&lt;='S(Week)'!$N$3)*(AK1478:GH1478)*1)</f>
        <v>13986</v>
      </c>
      <c r="F1478" s="175">
        <f t="shared" si="380"/>
        <v>0</v>
      </c>
      <c r="G1478" s="18"/>
      <c r="H1478" s="19">
        <v>45969</v>
      </c>
      <c r="I1478" s="19">
        <v>45981</v>
      </c>
      <c r="J1478" s="18">
        <v>9</v>
      </c>
      <c r="L1478" s="46"/>
      <c r="M1478" s="47"/>
      <c r="N1478" s="46"/>
      <c r="O1478" s="47"/>
      <c r="P1478" s="52"/>
      <c r="Q1478" s="39" t="s">
        <v>51</v>
      </c>
      <c r="R1478" s="40">
        <v>100</v>
      </c>
      <c r="S1478" s="41" t="s">
        <v>51</v>
      </c>
      <c r="T1478" s="38">
        <f t="shared" si="381"/>
        <v>0</v>
      </c>
      <c r="V1478" s="136" t="str">
        <f t="shared" si="382"/>
        <v>Not started</v>
      </c>
      <c r="W1478" s="139"/>
      <c r="X1478" s="26" t="s">
        <v>52</v>
      </c>
      <c r="Y1478" s="147" t="str">
        <f t="shared" si="363"/>
        <v/>
      </c>
      <c r="Z1478" s="26" t="s">
        <v>52</v>
      </c>
      <c r="AA1478" s="144" t="str">
        <f t="shared" si="364"/>
        <v/>
      </c>
      <c r="AB1478" s="140" t="s">
        <v>52</v>
      </c>
      <c r="AC1478" s="156" t="s">
        <v>189</v>
      </c>
      <c r="AD1478" s="147" t="s">
        <v>586</v>
      </c>
      <c r="AE1478" s="147" t="s">
        <v>334</v>
      </c>
      <c r="FC1478">
        <v>84</v>
      </c>
      <c r="FD1478">
        <v>8901</v>
      </c>
      <c r="FE1478">
        <v>5001</v>
      </c>
    </row>
    <row r="1479" spans="1:170" ht="15" hidden="1" thickBot="1">
      <c r="A1479" s="18">
        <v>9</v>
      </c>
      <c r="B1479" s="18" t="s">
        <v>1363</v>
      </c>
      <c r="C1479" s="18" t="s">
        <v>1364</v>
      </c>
      <c r="D1479" s="175">
        <v>8391</v>
      </c>
      <c r="E1479" s="175" cm="1">
        <f t="array" ref="E1479">SUMPRODUCT(($AK$2:$GH$2&lt;='S(Week)'!$N$3)*(AK1479:GH1479)*1)</f>
        <v>8391</v>
      </c>
      <c r="F1479" s="175">
        <f t="shared" si="380"/>
        <v>0</v>
      </c>
      <c r="G1479" s="18"/>
      <c r="H1479" s="19">
        <v>46016</v>
      </c>
      <c r="I1479" s="19">
        <v>46023</v>
      </c>
      <c r="J1479" s="18">
        <v>5</v>
      </c>
      <c r="L1479" s="46"/>
      <c r="M1479" s="47"/>
      <c r="N1479" s="46"/>
      <c r="O1479" s="47"/>
      <c r="P1479" s="52"/>
      <c r="Q1479" s="39" t="s">
        <v>51</v>
      </c>
      <c r="R1479" s="40">
        <v>100</v>
      </c>
      <c r="S1479" s="41" t="s">
        <v>51</v>
      </c>
      <c r="T1479" s="38">
        <f t="shared" si="381"/>
        <v>0</v>
      </c>
      <c r="V1479" s="136" t="str">
        <f t="shared" si="382"/>
        <v>Not started</v>
      </c>
      <c r="W1479" s="139"/>
      <c r="X1479" s="26" t="s">
        <v>52</v>
      </c>
      <c r="Y1479" s="147" t="str">
        <f t="shared" si="363"/>
        <v/>
      </c>
      <c r="Z1479" s="26" t="s">
        <v>52</v>
      </c>
      <c r="AA1479" s="144" t="str">
        <f t="shared" si="364"/>
        <v/>
      </c>
      <c r="AB1479" s="140" t="s">
        <v>52</v>
      </c>
      <c r="AC1479" s="156" t="s">
        <v>189</v>
      </c>
      <c r="AD1479" s="147" t="s">
        <v>586</v>
      </c>
      <c r="AE1479" s="147" t="s">
        <v>334</v>
      </c>
      <c r="FJ1479">
        <v>2212</v>
      </c>
      <c r="FK1479">
        <v>6179</v>
      </c>
    </row>
    <row r="1480" spans="1:170" ht="15" hidden="1" thickBot="1">
      <c r="A1480" s="18">
        <v>9</v>
      </c>
      <c r="B1480" s="18" t="s">
        <v>1365</v>
      </c>
      <c r="C1480" s="18" t="s">
        <v>1366</v>
      </c>
      <c r="D1480" s="175">
        <v>4195</v>
      </c>
      <c r="E1480" s="175" cm="1">
        <f t="array" ref="E1480">SUMPRODUCT(($AK$2:$GH$2&lt;='S(Week)'!$N$3)*(AK1480:GH1480)*1)</f>
        <v>4195</v>
      </c>
      <c r="F1480" s="175">
        <f t="shared" si="380"/>
        <v>0</v>
      </c>
      <c r="G1480" s="18"/>
      <c r="H1480" s="19">
        <v>46023</v>
      </c>
      <c r="I1480" s="19">
        <v>46025</v>
      </c>
      <c r="J1480" s="18">
        <v>3</v>
      </c>
      <c r="L1480" s="46"/>
      <c r="M1480" s="47"/>
      <c r="N1480" s="46"/>
      <c r="O1480" s="47"/>
      <c r="P1480" s="52"/>
      <c r="Q1480" s="39" t="s">
        <v>51</v>
      </c>
      <c r="R1480" s="40">
        <v>100</v>
      </c>
      <c r="S1480" s="41" t="s">
        <v>51</v>
      </c>
      <c r="T1480" s="38">
        <f t="shared" si="381"/>
        <v>0</v>
      </c>
      <c r="V1480" s="136" t="str">
        <f t="shared" si="382"/>
        <v>Not started</v>
      </c>
      <c r="W1480" s="139"/>
      <c r="X1480" s="26" t="s">
        <v>52</v>
      </c>
      <c r="Y1480" s="147" t="str">
        <f t="shared" si="363"/>
        <v/>
      </c>
      <c r="Z1480" s="26" t="s">
        <v>52</v>
      </c>
      <c r="AA1480" s="144" t="str">
        <f t="shared" si="364"/>
        <v/>
      </c>
      <c r="AB1480" s="140" t="s">
        <v>52</v>
      </c>
      <c r="AC1480" s="156" t="s">
        <v>189</v>
      </c>
      <c r="AD1480" s="147" t="s">
        <v>586</v>
      </c>
      <c r="AE1480" s="147" t="s">
        <v>334</v>
      </c>
      <c r="FK1480">
        <v>4195</v>
      </c>
    </row>
    <row r="1481" spans="1:170" hidden="1">
      <c r="A1481" s="15">
        <v>5</v>
      </c>
      <c r="B1481" s="15" t="s">
        <v>1367</v>
      </c>
      <c r="C1481" s="16"/>
      <c r="D1481" s="174">
        <v>105826</v>
      </c>
      <c r="E1481" s="174"/>
      <c r="F1481" s="174"/>
      <c r="G1481" s="16"/>
      <c r="H1481" s="17">
        <v>45902</v>
      </c>
      <c r="I1481" s="17">
        <v>45983</v>
      </c>
      <c r="J1481" s="16">
        <v>71</v>
      </c>
      <c r="L1481" s="46"/>
      <c r="M1481" s="47"/>
      <c r="N1481" s="46"/>
      <c r="O1481" s="47"/>
      <c r="V1481" s="136"/>
      <c r="W1481" s="139"/>
      <c r="Y1481" s="147" t="str">
        <f t="shared" si="363"/>
        <v/>
      </c>
      <c r="AA1481" s="144" t="str">
        <f t="shared" si="364"/>
        <v/>
      </c>
      <c r="AB1481" s="140"/>
      <c r="AC1481" s="157"/>
      <c r="AD1481" s="158"/>
      <c r="AE1481" s="147"/>
      <c r="ET1481">
        <v>1498</v>
      </c>
      <c r="EU1481">
        <v>3816</v>
      </c>
      <c r="EV1481">
        <v>5687</v>
      </c>
      <c r="EW1481">
        <v>7855</v>
      </c>
      <c r="EX1481">
        <v>10323</v>
      </c>
      <c r="EY1481">
        <v>12422</v>
      </c>
      <c r="EZ1481">
        <v>14067</v>
      </c>
      <c r="FA1481">
        <v>14620</v>
      </c>
      <c r="FB1481">
        <v>12009</v>
      </c>
      <c r="FC1481">
        <v>8785</v>
      </c>
      <c r="FD1481">
        <v>6290</v>
      </c>
      <c r="FE1481">
        <v>8452</v>
      </c>
    </row>
    <row r="1482" spans="1:170" hidden="1">
      <c r="A1482" s="20">
        <v>6</v>
      </c>
      <c r="B1482" s="20" t="s">
        <v>46</v>
      </c>
      <c r="C1482" s="21"/>
      <c r="D1482" s="176">
        <v>105826</v>
      </c>
      <c r="E1482" s="176"/>
      <c r="F1482" s="176"/>
      <c r="G1482" s="21"/>
      <c r="H1482" s="22">
        <v>45902</v>
      </c>
      <c r="I1482" s="22">
        <v>45983</v>
      </c>
      <c r="J1482" s="21">
        <v>71</v>
      </c>
      <c r="L1482" s="46"/>
      <c r="M1482" s="47"/>
      <c r="N1482" s="46"/>
      <c r="O1482" s="47"/>
      <c r="V1482" s="136"/>
      <c r="W1482" s="139"/>
      <c r="Y1482" s="147" t="str">
        <f t="shared" si="363"/>
        <v/>
      </c>
      <c r="AA1482" s="144" t="str">
        <f t="shared" si="364"/>
        <v/>
      </c>
      <c r="AB1482" s="140"/>
      <c r="AC1482" s="157"/>
      <c r="AD1482" s="158"/>
      <c r="AE1482" s="147"/>
      <c r="ET1482">
        <v>1498</v>
      </c>
      <c r="EU1482">
        <v>3816</v>
      </c>
      <c r="EV1482">
        <v>5687</v>
      </c>
      <c r="EW1482">
        <v>7855</v>
      </c>
      <c r="EX1482">
        <v>10323</v>
      </c>
      <c r="EY1482">
        <v>12422</v>
      </c>
      <c r="EZ1482">
        <v>14067</v>
      </c>
      <c r="FA1482">
        <v>14620</v>
      </c>
      <c r="FB1482">
        <v>12009</v>
      </c>
      <c r="FC1482">
        <v>8785</v>
      </c>
      <c r="FD1482">
        <v>6290</v>
      </c>
      <c r="FE1482">
        <v>8452</v>
      </c>
    </row>
    <row r="1483" spans="1:170" ht="15" hidden="1" thickBot="1">
      <c r="B1483" t="s">
        <v>105</v>
      </c>
      <c r="C1483" s="18"/>
      <c r="D1483" s="175">
        <v>105826</v>
      </c>
      <c r="E1483" s="175"/>
      <c r="F1483" s="175"/>
      <c r="G1483" s="18"/>
      <c r="H1483" s="19">
        <v>45902</v>
      </c>
      <c r="I1483" s="19">
        <v>45983</v>
      </c>
      <c r="J1483" s="18">
        <v>71</v>
      </c>
      <c r="L1483" s="46"/>
      <c r="M1483" s="47"/>
      <c r="N1483" s="46"/>
      <c r="O1483" s="47"/>
      <c r="V1483" s="136"/>
      <c r="W1483" s="139"/>
      <c r="Y1483" s="147" t="str">
        <f t="shared" ref="Y1483:Y1546" si="383">IFERROR(IF(P1483-W1483=0, "", P1483-W1483), "")</f>
        <v/>
      </c>
      <c r="AA1483" s="144" t="str">
        <f t="shared" ref="AA1483:AA1546" si="384">IFERROR(W1483+Y1483,"")</f>
        <v/>
      </c>
      <c r="AB1483" s="140"/>
      <c r="AC1483" s="157"/>
      <c r="AD1483" s="158"/>
      <c r="AE1483" s="147"/>
      <c r="ET1483">
        <v>1498</v>
      </c>
      <c r="EU1483">
        <v>3816</v>
      </c>
      <c r="EV1483">
        <v>5687</v>
      </c>
      <c r="EW1483">
        <v>7855</v>
      </c>
      <c r="EX1483">
        <v>10323</v>
      </c>
      <c r="EY1483">
        <v>12422</v>
      </c>
      <c r="EZ1483">
        <v>14067</v>
      </c>
      <c r="FA1483">
        <v>14620</v>
      </c>
      <c r="FB1483">
        <v>12009</v>
      </c>
      <c r="FC1483">
        <v>8785</v>
      </c>
      <c r="FD1483">
        <v>6290</v>
      </c>
      <c r="FE1483">
        <v>8452</v>
      </c>
    </row>
    <row r="1484" spans="1:170" ht="15" hidden="1" thickBot="1">
      <c r="A1484" s="18">
        <v>9</v>
      </c>
      <c r="B1484" s="18" t="s">
        <v>1368</v>
      </c>
      <c r="C1484" s="18" t="s">
        <v>690</v>
      </c>
      <c r="D1484" s="175">
        <v>97435</v>
      </c>
      <c r="E1484" s="175" cm="1">
        <f t="array" ref="E1484">SUMPRODUCT(($AK$2:$GH$2&lt;='S(Week)'!$N$3)*(AK1484:GH1484)*1)</f>
        <v>97433</v>
      </c>
      <c r="F1484" s="175">
        <f>IFERROR(E1484*T1484,0)</f>
        <v>0</v>
      </c>
      <c r="G1484" s="18"/>
      <c r="H1484" s="19">
        <v>45902</v>
      </c>
      <c r="I1484" s="19">
        <v>45978</v>
      </c>
      <c r="J1484" s="18">
        <v>65</v>
      </c>
      <c r="L1484" s="46"/>
      <c r="M1484" s="47"/>
      <c r="N1484" s="46"/>
      <c r="O1484" s="47"/>
      <c r="P1484" s="52"/>
      <c r="Q1484" s="39" t="s">
        <v>51</v>
      </c>
      <c r="R1484" s="40">
        <v>100</v>
      </c>
      <c r="S1484" s="41" t="s">
        <v>51</v>
      </c>
      <c r="T1484" s="38">
        <f t="shared" ref="T1484:T1486" si="385">IFERROR($P1484/$R1484,0)</f>
        <v>0</v>
      </c>
      <c r="V1484" s="136" t="str">
        <f t="shared" ref="V1484:V1486" si="386">IF(($M1484="A")*($O1484="A")&gt;0,"Completed",IF($M1484="A","In Progress","Not started"))</f>
        <v>Not started</v>
      </c>
      <c r="W1484" s="139"/>
      <c r="X1484" s="26" t="s">
        <v>52</v>
      </c>
      <c r="Y1484" s="147" t="str">
        <f t="shared" si="383"/>
        <v/>
      </c>
      <c r="Z1484" s="26" t="s">
        <v>52</v>
      </c>
      <c r="AA1484" s="144" t="str">
        <f t="shared" si="384"/>
        <v/>
      </c>
      <c r="AB1484" s="140" t="s">
        <v>52</v>
      </c>
      <c r="AC1484" s="156" t="s">
        <v>189</v>
      </c>
      <c r="AD1484" s="147" t="s">
        <v>586</v>
      </c>
      <c r="AE1484" s="147" t="s">
        <v>334</v>
      </c>
      <c r="ET1484">
        <v>1498</v>
      </c>
      <c r="EU1484">
        <v>3816</v>
      </c>
      <c r="EV1484">
        <v>5687</v>
      </c>
      <c r="EW1484">
        <v>7855</v>
      </c>
      <c r="EX1484">
        <v>10323</v>
      </c>
      <c r="EY1484">
        <v>12422</v>
      </c>
      <c r="EZ1484">
        <v>14067</v>
      </c>
      <c r="FA1484">
        <v>14620</v>
      </c>
      <c r="FB1484">
        <v>12009</v>
      </c>
      <c r="FC1484">
        <v>8785</v>
      </c>
      <c r="FD1484">
        <v>6290</v>
      </c>
      <c r="FE1484">
        <v>61</v>
      </c>
    </row>
    <row r="1485" spans="1:170" ht="15" hidden="1" thickBot="1">
      <c r="A1485" s="18">
        <v>9</v>
      </c>
      <c r="B1485" s="18" t="s">
        <v>1369</v>
      </c>
      <c r="C1485" s="18" t="s">
        <v>692</v>
      </c>
      <c r="D1485" s="175">
        <v>3729</v>
      </c>
      <c r="E1485" s="175" cm="1">
        <f t="array" ref="E1485">SUMPRODUCT(($AK$2:$GH$2&lt;='S(Week)'!$N$3)*(AK1485:GH1485)*1)</f>
        <v>3729</v>
      </c>
      <c r="F1485" s="175">
        <f>IFERROR(E1485*T1485,0)</f>
        <v>0</v>
      </c>
      <c r="G1485" s="18"/>
      <c r="H1485" s="19">
        <v>45978</v>
      </c>
      <c r="I1485" s="19">
        <v>45980</v>
      </c>
      <c r="J1485" s="18">
        <v>2</v>
      </c>
      <c r="L1485" s="46"/>
      <c r="M1485" s="47"/>
      <c r="N1485" s="46"/>
      <c r="O1485" s="47"/>
      <c r="P1485" s="52"/>
      <c r="Q1485" s="39" t="s">
        <v>51</v>
      </c>
      <c r="R1485" s="40">
        <v>100</v>
      </c>
      <c r="S1485" s="41" t="s">
        <v>51</v>
      </c>
      <c r="T1485" s="38">
        <f t="shared" si="385"/>
        <v>0</v>
      </c>
      <c r="V1485" s="136" t="str">
        <f t="shared" si="386"/>
        <v>Not started</v>
      </c>
      <c r="W1485" s="139"/>
      <c r="X1485" s="26" t="s">
        <v>52</v>
      </c>
      <c r="Y1485" s="147" t="str">
        <f t="shared" si="383"/>
        <v/>
      </c>
      <c r="Z1485" s="26" t="s">
        <v>52</v>
      </c>
      <c r="AA1485" s="144" t="str">
        <f t="shared" si="384"/>
        <v/>
      </c>
      <c r="AB1485" s="140" t="s">
        <v>52</v>
      </c>
      <c r="AC1485" s="156" t="s">
        <v>189</v>
      </c>
      <c r="AD1485" s="147" t="s">
        <v>586</v>
      </c>
      <c r="AE1485" s="147" t="s">
        <v>334</v>
      </c>
      <c r="FE1485">
        <v>3729</v>
      </c>
    </row>
    <row r="1486" spans="1:170" ht="15" hidden="1" thickBot="1">
      <c r="A1486" s="18">
        <v>9</v>
      </c>
      <c r="B1486" s="18" t="s">
        <v>1370</v>
      </c>
      <c r="C1486" s="18" t="s">
        <v>694</v>
      </c>
      <c r="D1486" s="175">
        <v>4662</v>
      </c>
      <c r="E1486" s="175" cm="1">
        <f t="array" ref="E1486">SUMPRODUCT(($AK$2:$GH$2&lt;='S(Week)'!$N$3)*(AK1486:GH1486)*1)</f>
        <v>4662</v>
      </c>
      <c r="F1486" s="175">
        <f>IFERROR(E1486*T1486,0)</f>
        <v>0</v>
      </c>
      <c r="G1486" s="18"/>
      <c r="H1486" s="19">
        <v>45980</v>
      </c>
      <c r="I1486" s="19">
        <v>45983</v>
      </c>
      <c r="J1486" s="18">
        <v>3</v>
      </c>
      <c r="L1486" s="46"/>
      <c r="M1486" s="47"/>
      <c r="N1486" s="46"/>
      <c r="O1486" s="47"/>
      <c r="P1486" s="52"/>
      <c r="Q1486" s="39" t="s">
        <v>51</v>
      </c>
      <c r="R1486" s="40">
        <v>100</v>
      </c>
      <c r="S1486" s="41" t="s">
        <v>51</v>
      </c>
      <c r="T1486" s="38">
        <f t="shared" si="385"/>
        <v>0</v>
      </c>
      <c r="V1486" s="136" t="str">
        <f t="shared" si="386"/>
        <v>Not started</v>
      </c>
      <c r="W1486" s="139"/>
      <c r="X1486" s="26" t="s">
        <v>52</v>
      </c>
      <c r="Y1486" s="147" t="str">
        <f t="shared" si="383"/>
        <v/>
      </c>
      <c r="Z1486" s="26" t="s">
        <v>52</v>
      </c>
      <c r="AA1486" s="144" t="str">
        <f t="shared" si="384"/>
        <v/>
      </c>
      <c r="AB1486" s="140" t="s">
        <v>52</v>
      </c>
      <c r="AC1486" s="156" t="s">
        <v>189</v>
      </c>
      <c r="AD1486" s="147" t="s">
        <v>586</v>
      </c>
      <c r="AE1486" s="147" t="s">
        <v>334</v>
      </c>
      <c r="FE1486">
        <v>4662</v>
      </c>
    </row>
    <row r="1487" spans="1:170" hidden="1">
      <c r="A1487" s="15">
        <v>5</v>
      </c>
      <c r="B1487" s="15" t="s">
        <v>695</v>
      </c>
      <c r="C1487" s="16"/>
      <c r="D1487" s="174">
        <v>104427</v>
      </c>
      <c r="E1487" s="174"/>
      <c r="F1487" s="174"/>
      <c r="G1487" s="16"/>
      <c r="H1487" s="17">
        <v>45962</v>
      </c>
      <c r="I1487" s="17">
        <v>46043</v>
      </c>
      <c r="J1487" s="16">
        <v>70</v>
      </c>
      <c r="L1487" s="46"/>
      <c r="M1487" s="47"/>
      <c r="N1487" s="46"/>
      <c r="O1487" s="47"/>
      <c r="V1487" s="136"/>
      <c r="W1487" s="139"/>
      <c r="Y1487" s="147" t="str">
        <f t="shared" si="383"/>
        <v/>
      </c>
      <c r="AA1487" s="144" t="str">
        <f t="shared" si="384"/>
        <v/>
      </c>
      <c r="AB1487" s="140"/>
      <c r="AC1487" s="157"/>
      <c r="AD1487" s="158"/>
      <c r="AE1487" s="147"/>
      <c r="FB1487">
        <v>299</v>
      </c>
      <c r="FC1487">
        <v>2052</v>
      </c>
      <c r="FD1487">
        <v>4530</v>
      </c>
      <c r="FE1487">
        <v>6279</v>
      </c>
      <c r="FF1487">
        <v>8847</v>
      </c>
      <c r="FG1487">
        <v>11348</v>
      </c>
      <c r="FH1487">
        <v>13119</v>
      </c>
      <c r="FI1487">
        <v>14786</v>
      </c>
      <c r="FJ1487">
        <v>13440</v>
      </c>
      <c r="FK1487">
        <v>10401</v>
      </c>
      <c r="FL1487">
        <v>7542</v>
      </c>
      <c r="FM1487">
        <v>7539</v>
      </c>
      <c r="FN1487">
        <v>4243</v>
      </c>
    </row>
    <row r="1488" spans="1:170" hidden="1">
      <c r="A1488" s="20">
        <v>6</v>
      </c>
      <c r="B1488" s="20" t="s">
        <v>46</v>
      </c>
      <c r="C1488" s="21"/>
      <c r="D1488" s="176">
        <v>104427</v>
      </c>
      <c r="E1488" s="176"/>
      <c r="F1488" s="176"/>
      <c r="G1488" s="21"/>
      <c r="H1488" s="22">
        <v>45962</v>
      </c>
      <c r="I1488" s="22">
        <v>46043</v>
      </c>
      <c r="J1488" s="21">
        <v>70</v>
      </c>
      <c r="L1488" s="46"/>
      <c r="M1488" s="47"/>
      <c r="N1488" s="46"/>
      <c r="O1488" s="47"/>
      <c r="V1488" s="136"/>
      <c r="W1488" s="139"/>
      <c r="Y1488" s="147" t="str">
        <f t="shared" si="383"/>
        <v/>
      </c>
      <c r="AA1488" s="144" t="str">
        <f t="shared" si="384"/>
        <v/>
      </c>
      <c r="AB1488" s="140"/>
      <c r="AC1488" s="157"/>
      <c r="AD1488" s="158"/>
      <c r="AE1488" s="147"/>
      <c r="FB1488">
        <v>299</v>
      </c>
      <c r="FC1488">
        <v>2052</v>
      </c>
      <c r="FD1488">
        <v>4530</v>
      </c>
      <c r="FE1488">
        <v>6279</v>
      </c>
      <c r="FF1488">
        <v>8847</v>
      </c>
      <c r="FG1488">
        <v>11348</v>
      </c>
      <c r="FH1488">
        <v>13119</v>
      </c>
      <c r="FI1488">
        <v>14786</v>
      </c>
      <c r="FJ1488">
        <v>13440</v>
      </c>
      <c r="FK1488">
        <v>10401</v>
      </c>
      <c r="FL1488">
        <v>7542</v>
      </c>
      <c r="FM1488">
        <v>7539</v>
      </c>
      <c r="FN1488">
        <v>4243</v>
      </c>
    </row>
    <row r="1489" spans="1:170" ht="15" hidden="1" thickBot="1">
      <c r="B1489" t="s">
        <v>105</v>
      </c>
      <c r="C1489" s="18"/>
      <c r="D1489" s="175">
        <v>104427</v>
      </c>
      <c r="E1489" s="175"/>
      <c r="F1489" s="175"/>
      <c r="G1489" s="18"/>
      <c r="H1489" s="19">
        <v>45962</v>
      </c>
      <c r="I1489" s="19">
        <v>46043</v>
      </c>
      <c r="J1489" s="18">
        <v>70</v>
      </c>
      <c r="L1489" s="46"/>
      <c r="M1489" s="47"/>
      <c r="N1489" s="46"/>
      <c r="O1489" s="47"/>
      <c r="V1489" s="136"/>
      <c r="W1489" s="139"/>
      <c r="Y1489" s="147" t="str">
        <f t="shared" si="383"/>
        <v/>
      </c>
      <c r="AA1489" s="144" t="str">
        <f t="shared" si="384"/>
        <v/>
      </c>
      <c r="AB1489" s="140"/>
      <c r="AC1489" s="157"/>
      <c r="AD1489" s="158"/>
      <c r="AE1489" s="147"/>
      <c r="FB1489">
        <v>299</v>
      </c>
      <c r="FC1489">
        <v>2052</v>
      </c>
      <c r="FD1489">
        <v>4530</v>
      </c>
      <c r="FE1489">
        <v>6279</v>
      </c>
      <c r="FF1489">
        <v>8847</v>
      </c>
      <c r="FG1489">
        <v>11348</v>
      </c>
      <c r="FH1489">
        <v>13119</v>
      </c>
      <c r="FI1489">
        <v>14786</v>
      </c>
      <c r="FJ1489">
        <v>13440</v>
      </c>
      <c r="FK1489">
        <v>10401</v>
      </c>
      <c r="FL1489">
        <v>7542</v>
      </c>
      <c r="FM1489">
        <v>7539</v>
      </c>
      <c r="FN1489">
        <v>4243</v>
      </c>
    </row>
    <row r="1490" spans="1:170" ht="15" hidden="1" thickBot="1">
      <c r="A1490" s="18">
        <v>9</v>
      </c>
      <c r="B1490" s="18" t="s">
        <v>1371</v>
      </c>
      <c r="C1490" s="18" t="s">
        <v>697</v>
      </c>
      <c r="D1490" s="175">
        <v>96037</v>
      </c>
      <c r="E1490" s="175" cm="1">
        <f t="array" ref="E1490">SUMPRODUCT(($AK$2:$GH$2&lt;='S(Week)'!$N$3)*(AK1490:GH1490)*1)</f>
        <v>96035</v>
      </c>
      <c r="F1490" s="175">
        <f>IFERROR(E1490*T1490,0)</f>
        <v>0</v>
      </c>
      <c r="G1490" s="18"/>
      <c r="H1490" s="19">
        <v>45962</v>
      </c>
      <c r="I1490" s="19">
        <v>46037</v>
      </c>
      <c r="J1490" s="18">
        <v>64</v>
      </c>
      <c r="L1490" s="46"/>
      <c r="M1490" s="47"/>
      <c r="N1490" s="46"/>
      <c r="O1490" s="47"/>
      <c r="P1490" s="52"/>
      <c r="Q1490" s="39" t="s">
        <v>51</v>
      </c>
      <c r="R1490" s="40">
        <v>100</v>
      </c>
      <c r="S1490" s="41" t="s">
        <v>51</v>
      </c>
      <c r="T1490" s="38">
        <f t="shared" ref="T1490:T1492" si="387">IFERROR($P1490/$R1490,0)</f>
        <v>0</v>
      </c>
      <c r="V1490" s="136" t="str">
        <f t="shared" ref="V1490:V1492" si="388">IF(($M1490="A")*($O1490="A")&gt;0,"Completed",IF($M1490="A","In Progress","Not started"))</f>
        <v>Not started</v>
      </c>
      <c r="W1490" s="139"/>
      <c r="X1490" s="26" t="s">
        <v>52</v>
      </c>
      <c r="Y1490" s="147" t="str">
        <f t="shared" si="383"/>
        <v/>
      </c>
      <c r="Z1490" s="26" t="s">
        <v>52</v>
      </c>
      <c r="AA1490" s="144" t="str">
        <f t="shared" si="384"/>
        <v/>
      </c>
      <c r="AB1490" s="140" t="s">
        <v>52</v>
      </c>
      <c r="AC1490" s="156" t="s">
        <v>189</v>
      </c>
      <c r="AD1490" s="147" t="s">
        <v>586</v>
      </c>
      <c r="AE1490" s="147" t="s">
        <v>334</v>
      </c>
      <c r="FB1490">
        <v>299</v>
      </c>
      <c r="FC1490">
        <v>2052</v>
      </c>
      <c r="FD1490">
        <v>4530</v>
      </c>
      <c r="FE1490">
        <v>6279</v>
      </c>
      <c r="FF1490">
        <v>8847</v>
      </c>
      <c r="FG1490">
        <v>11348</v>
      </c>
      <c r="FH1490">
        <v>13119</v>
      </c>
      <c r="FI1490">
        <v>14786</v>
      </c>
      <c r="FJ1490">
        <v>13440</v>
      </c>
      <c r="FK1490">
        <v>10401</v>
      </c>
      <c r="FL1490">
        <v>7542</v>
      </c>
      <c r="FM1490">
        <v>3392</v>
      </c>
    </row>
    <row r="1491" spans="1:170" ht="15" hidden="1" thickBot="1">
      <c r="A1491" s="18">
        <v>9</v>
      </c>
      <c r="B1491" s="18" t="s">
        <v>1372</v>
      </c>
      <c r="C1491" s="18" t="s">
        <v>1373</v>
      </c>
      <c r="D1491" s="175">
        <v>4195</v>
      </c>
      <c r="E1491" s="175" cm="1">
        <f t="array" ref="E1491">SUMPRODUCT(($AK$2:$GH$2&lt;='S(Week)'!$N$3)*(AK1491:GH1491)*1)</f>
        <v>4195</v>
      </c>
      <c r="F1491" s="175">
        <f>IFERROR(E1491*T1491,0)</f>
        <v>0</v>
      </c>
      <c r="G1491" s="18"/>
      <c r="H1491" s="19">
        <v>46037</v>
      </c>
      <c r="I1491" s="19">
        <v>46041</v>
      </c>
      <c r="J1491" s="18">
        <v>3</v>
      </c>
      <c r="L1491" s="46"/>
      <c r="M1491" s="47"/>
      <c r="N1491" s="46"/>
      <c r="O1491" s="47"/>
      <c r="P1491" s="52"/>
      <c r="Q1491" s="39" t="s">
        <v>51</v>
      </c>
      <c r="R1491" s="40">
        <v>100</v>
      </c>
      <c r="S1491" s="41" t="s">
        <v>51</v>
      </c>
      <c r="T1491" s="38">
        <f t="shared" si="387"/>
        <v>0</v>
      </c>
      <c r="V1491" s="136" t="str">
        <f t="shared" si="388"/>
        <v>Not started</v>
      </c>
      <c r="W1491" s="139"/>
      <c r="X1491" s="26" t="s">
        <v>52</v>
      </c>
      <c r="Y1491" s="147" t="str">
        <f t="shared" si="383"/>
        <v/>
      </c>
      <c r="Z1491" s="26" t="s">
        <v>52</v>
      </c>
      <c r="AA1491" s="144" t="str">
        <f t="shared" si="384"/>
        <v/>
      </c>
      <c r="AB1491" s="140" t="s">
        <v>52</v>
      </c>
      <c r="AC1491" s="156" t="s">
        <v>189</v>
      </c>
      <c r="AD1491" s="147" t="s">
        <v>586</v>
      </c>
      <c r="AE1491" s="147" t="s">
        <v>334</v>
      </c>
      <c r="FM1491">
        <v>4147</v>
      </c>
      <c r="FN1491">
        <v>48</v>
      </c>
    </row>
    <row r="1492" spans="1:170" ht="15" hidden="1" thickBot="1">
      <c r="A1492" s="18">
        <v>9</v>
      </c>
      <c r="B1492" s="18" t="s">
        <v>1374</v>
      </c>
      <c r="C1492" s="18" t="s">
        <v>1375</v>
      </c>
      <c r="D1492" s="175">
        <v>4195</v>
      </c>
      <c r="E1492" s="175" cm="1">
        <f t="array" ref="E1492">SUMPRODUCT(($AK$2:$GH$2&lt;='S(Week)'!$N$3)*(AK1492:GH1492)*1)</f>
        <v>4195</v>
      </c>
      <c r="F1492" s="175">
        <f>IFERROR(E1492*T1492,0)</f>
        <v>0</v>
      </c>
      <c r="G1492" s="18"/>
      <c r="H1492" s="19">
        <v>46041</v>
      </c>
      <c r="I1492" s="19">
        <v>46043</v>
      </c>
      <c r="J1492" s="18">
        <v>3</v>
      </c>
      <c r="L1492" s="46"/>
      <c r="M1492" s="47"/>
      <c r="N1492" s="46"/>
      <c r="O1492" s="47"/>
      <c r="P1492" s="52"/>
      <c r="Q1492" s="39" t="s">
        <v>51</v>
      </c>
      <c r="R1492" s="40">
        <v>100</v>
      </c>
      <c r="S1492" s="41" t="s">
        <v>51</v>
      </c>
      <c r="T1492" s="38">
        <f t="shared" si="387"/>
        <v>0</v>
      </c>
      <c r="V1492" s="136" t="str">
        <f t="shared" si="388"/>
        <v>Not started</v>
      </c>
      <c r="W1492" s="139"/>
      <c r="X1492" s="26" t="s">
        <v>52</v>
      </c>
      <c r="Y1492" s="147" t="str">
        <f t="shared" si="383"/>
        <v/>
      </c>
      <c r="Z1492" s="26" t="s">
        <v>52</v>
      </c>
      <c r="AA1492" s="144" t="str">
        <f t="shared" si="384"/>
        <v/>
      </c>
      <c r="AB1492" s="140" t="s">
        <v>52</v>
      </c>
      <c r="AC1492" s="156" t="s">
        <v>189</v>
      </c>
      <c r="AD1492" s="147" t="s">
        <v>586</v>
      </c>
      <c r="AE1492" s="147" t="s">
        <v>334</v>
      </c>
      <c r="FN1492">
        <v>4195</v>
      </c>
    </row>
    <row r="1493" spans="1:170" hidden="1">
      <c r="A1493" s="15">
        <v>5</v>
      </c>
      <c r="B1493" s="15" t="s">
        <v>706</v>
      </c>
      <c r="C1493" s="16"/>
      <c r="D1493" s="174">
        <v>106759</v>
      </c>
      <c r="E1493" s="174"/>
      <c r="F1493" s="174"/>
      <c r="G1493" s="16"/>
      <c r="H1493" s="17">
        <v>45902</v>
      </c>
      <c r="I1493" s="17">
        <v>45985</v>
      </c>
      <c r="J1493" s="16">
        <v>71</v>
      </c>
      <c r="L1493" s="46"/>
      <c r="M1493" s="47"/>
      <c r="N1493" s="46"/>
      <c r="O1493" s="47"/>
      <c r="V1493" s="136"/>
      <c r="W1493" s="139"/>
      <c r="Y1493" s="147" t="str">
        <f t="shared" si="383"/>
        <v/>
      </c>
      <c r="AA1493" s="144" t="str">
        <f t="shared" si="384"/>
        <v/>
      </c>
      <c r="AB1493" s="140"/>
      <c r="AC1493" s="157"/>
      <c r="AD1493" s="158"/>
      <c r="AE1493" s="147"/>
      <c r="ET1493">
        <v>1497</v>
      </c>
      <c r="EU1493">
        <v>3798</v>
      </c>
      <c r="EV1493">
        <v>5663</v>
      </c>
      <c r="EW1493">
        <v>7803</v>
      </c>
      <c r="EX1493">
        <v>10254</v>
      </c>
      <c r="EY1493">
        <v>12362</v>
      </c>
      <c r="EZ1493">
        <v>13996</v>
      </c>
      <c r="FA1493">
        <v>14722</v>
      </c>
      <c r="FB1493">
        <v>12170</v>
      </c>
      <c r="FC1493">
        <v>8921</v>
      </c>
      <c r="FD1493">
        <v>6287</v>
      </c>
      <c r="FE1493">
        <v>9269</v>
      </c>
      <c r="FF1493">
        <v>18</v>
      </c>
    </row>
    <row r="1494" spans="1:170" hidden="1">
      <c r="A1494" s="20">
        <v>6</v>
      </c>
      <c r="B1494" s="20" t="s">
        <v>46</v>
      </c>
      <c r="C1494" s="21"/>
      <c r="D1494" s="176">
        <v>106759</v>
      </c>
      <c r="E1494" s="176"/>
      <c r="F1494" s="176"/>
      <c r="G1494" s="21"/>
      <c r="H1494" s="22">
        <v>45902</v>
      </c>
      <c r="I1494" s="22">
        <v>45985</v>
      </c>
      <c r="J1494" s="21">
        <v>71</v>
      </c>
      <c r="L1494" s="46"/>
      <c r="M1494" s="47"/>
      <c r="N1494" s="46"/>
      <c r="O1494" s="47"/>
      <c r="V1494" s="136"/>
      <c r="W1494" s="139"/>
      <c r="Y1494" s="147" t="str">
        <f t="shared" si="383"/>
        <v/>
      </c>
      <c r="AA1494" s="144" t="str">
        <f t="shared" si="384"/>
        <v/>
      </c>
      <c r="AB1494" s="140"/>
      <c r="AC1494" s="157"/>
      <c r="AD1494" s="158"/>
      <c r="AE1494" s="147"/>
      <c r="ET1494">
        <v>1497</v>
      </c>
      <c r="EU1494">
        <v>3798</v>
      </c>
      <c r="EV1494">
        <v>5663</v>
      </c>
      <c r="EW1494">
        <v>7803</v>
      </c>
      <c r="EX1494">
        <v>10254</v>
      </c>
      <c r="EY1494">
        <v>12362</v>
      </c>
      <c r="EZ1494">
        <v>13996</v>
      </c>
      <c r="FA1494">
        <v>14722</v>
      </c>
      <c r="FB1494">
        <v>12170</v>
      </c>
      <c r="FC1494">
        <v>8921</v>
      </c>
      <c r="FD1494">
        <v>6287</v>
      </c>
      <c r="FE1494">
        <v>9269</v>
      </c>
      <c r="FF1494">
        <v>18</v>
      </c>
    </row>
    <row r="1495" spans="1:170" ht="15" hidden="1" thickBot="1">
      <c r="B1495" t="s">
        <v>105</v>
      </c>
      <c r="C1495" s="18"/>
      <c r="D1495" s="175">
        <v>106759</v>
      </c>
      <c r="E1495" s="175"/>
      <c r="F1495" s="175"/>
      <c r="G1495" s="18"/>
      <c r="H1495" s="19">
        <v>45902</v>
      </c>
      <c r="I1495" s="19">
        <v>45985</v>
      </c>
      <c r="J1495" s="18">
        <v>71</v>
      </c>
      <c r="L1495" s="46"/>
      <c r="M1495" s="47"/>
      <c r="N1495" s="46"/>
      <c r="O1495" s="47"/>
      <c r="V1495" s="136"/>
      <c r="W1495" s="139"/>
      <c r="Y1495" s="147" t="str">
        <f t="shared" si="383"/>
        <v/>
      </c>
      <c r="AA1495" s="144" t="str">
        <f t="shared" si="384"/>
        <v/>
      </c>
      <c r="AB1495" s="140"/>
      <c r="AC1495" s="157"/>
      <c r="AD1495" s="158"/>
      <c r="AE1495" s="147"/>
      <c r="ET1495">
        <v>1497</v>
      </c>
      <c r="EU1495">
        <v>3798</v>
      </c>
      <c r="EV1495">
        <v>5663</v>
      </c>
      <c r="EW1495">
        <v>7803</v>
      </c>
      <c r="EX1495">
        <v>10254</v>
      </c>
      <c r="EY1495">
        <v>12362</v>
      </c>
      <c r="EZ1495">
        <v>13996</v>
      </c>
      <c r="FA1495">
        <v>14722</v>
      </c>
      <c r="FB1495">
        <v>12170</v>
      </c>
      <c r="FC1495">
        <v>8921</v>
      </c>
      <c r="FD1495">
        <v>6287</v>
      </c>
      <c r="FE1495">
        <v>9269</v>
      </c>
      <c r="FF1495">
        <v>18</v>
      </c>
    </row>
    <row r="1496" spans="1:170" ht="15" hidden="1" thickBot="1">
      <c r="A1496" s="18">
        <v>9</v>
      </c>
      <c r="B1496" s="18" t="s">
        <v>1376</v>
      </c>
      <c r="C1496" s="18" t="s">
        <v>708</v>
      </c>
      <c r="D1496" s="175">
        <v>97902</v>
      </c>
      <c r="E1496" s="175" cm="1">
        <f t="array" ref="E1496">SUMPRODUCT(($AK$2:$GH$2&lt;='S(Week)'!$N$3)*(AK1496:GH1496)*1)</f>
        <v>97903</v>
      </c>
      <c r="F1496" s="175">
        <f>IFERROR(E1496*T1496,0)</f>
        <v>0</v>
      </c>
      <c r="G1496" s="18"/>
      <c r="H1496" s="19">
        <v>45902</v>
      </c>
      <c r="I1496" s="19">
        <v>45978</v>
      </c>
      <c r="J1496" s="18">
        <v>65</v>
      </c>
      <c r="L1496" s="46"/>
      <c r="M1496" s="47"/>
      <c r="N1496" s="46"/>
      <c r="O1496" s="47"/>
      <c r="P1496" s="52"/>
      <c r="Q1496" s="39" t="s">
        <v>51</v>
      </c>
      <c r="R1496" s="40">
        <v>100</v>
      </c>
      <c r="S1496" s="41" t="s">
        <v>51</v>
      </c>
      <c r="T1496" s="38">
        <f t="shared" ref="T1496:T1498" si="389">IFERROR($P1496/$R1496,0)</f>
        <v>0</v>
      </c>
      <c r="V1496" s="136" t="str">
        <f t="shared" ref="V1496:V1498" si="390">IF(($M1496="A")*($O1496="A")&gt;0,"Completed",IF($M1496="A","In Progress","Not started"))</f>
        <v>Not started</v>
      </c>
      <c r="W1496" s="139"/>
      <c r="X1496" s="26" t="s">
        <v>52</v>
      </c>
      <c r="Y1496" s="147" t="str">
        <f t="shared" si="383"/>
        <v/>
      </c>
      <c r="Z1496" s="26" t="s">
        <v>52</v>
      </c>
      <c r="AA1496" s="144" t="str">
        <f t="shared" si="384"/>
        <v/>
      </c>
      <c r="AB1496" s="140" t="s">
        <v>52</v>
      </c>
      <c r="AC1496" s="156" t="s">
        <v>189</v>
      </c>
      <c r="AD1496" s="147" t="s">
        <v>586</v>
      </c>
      <c r="AE1496" s="147" t="s">
        <v>334</v>
      </c>
      <c r="ET1496">
        <v>1497</v>
      </c>
      <c r="EU1496">
        <v>3798</v>
      </c>
      <c r="EV1496">
        <v>5663</v>
      </c>
      <c r="EW1496">
        <v>7803</v>
      </c>
      <c r="EX1496">
        <v>10254</v>
      </c>
      <c r="EY1496">
        <v>12362</v>
      </c>
      <c r="EZ1496">
        <v>13996</v>
      </c>
      <c r="FA1496">
        <v>14722</v>
      </c>
      <c r="FB1496">
        <v>12170</v>
      </c>
      <c r="FC1496">
        <v>8921</v>
      </c>
      <c r="FD1496">
        <v>6287</v>
      </c>
      <c r="FE1496">
        <v>430</v>
      </c>
    </row>
    <row r="1497" spans="1:170" ht="15" hidden="1" thickBot="1">
      <c r="A1497" s="18">
        <v>9</v>
      </c>
      <c r="B1497" s="18" t="s">
        <v>1377</v>
      </c>
      <c r="C1497" s="18" t="s">
        <v>1378</v>
      </c>
      <c r="D1497" s="175">
        <v>4195</v>
      </c>
      <c r="E1497" s="175" cm="1">
        <f t="array" ref="E1497">SUMPRODUCT(($AK$2:$GH$2&lt;='S(Week)'!$N$3)*(AK1497:GH1497)*1)</f>
        <v>4195</v>
      </c>
      <c r="F1497" s="175">
        <f>IFERROR(E1497*T1497,0)</f>
        <v>0</v>
      </c>
      <c r="G1497" s="18"/>
      <c r="H1497" s="19">
        <v>45978</v>
      </c>
      <c r="I1497" s="19">
        <v>45981</v>
      </c>
      <c r="J1497" s="18">
        <v>3</v>
      </c>
      <c r="L1497" s="46"/>
      <c r="M1497" s="47"/>
      <c r="N1497" s="46"/>
      <c r="O1497" s="47"/>
      <c r="P1497" s="52"/>
      <c r="Q1497" s="39" t="s">
        <v>51</v>
      </c>
      <c r="R1497" s="40">
        <v>100</v>
      </c>
      <c r="S1497" s="41" t="s">
        <v>51</v>
      </c>
      <c r="T1497" s="38">
        <f t="shared" si="389"/>
        <v>0</v>
      </c>
      <c r="V1497" s="136" t="str">
        <f t="shared" si="390"/>
        <v>Not started</v>
      </c>
      <c r="W1497" s="139"/>
      <c r="X1497" s="26" t="s">
        <v>52</v>
      </c>
      <c r="Y1497" s="147" t="str">
        <f t="shared" si="383"/>
        <v/>
      </c>
      <c r="Z1497" s="26" t="s">
        <v>52</v>
      </c>
      <c r="AA1497" s="144" t="str">
        <f t="shared" si="384"/>
        <v/>
      </c>
      <c r="AB1497" s="140" t="s">
        <v>52</v>
      </c>
      <c r="AC1497" s="156" t="s">
        <v>189</v>
      </c>
      <c r="AD1497" s="147" t="s">
        <v>586</v>
      </c>
      <c r="AE1497" s="147" t="s">
        <v>334</v>
      </c>
      <c r="FE1497">
        <v>4195</v>
      </c>
    </row>
    <row r="1498" spans="1:170" ht="15" hidden="1" thickBot="1">
      <c r="A1498" s="18">
        <v>9</v>
      </c>
      <c r="B1498" s="18" t="s">
        <v>1379</v>
      </c>
      <c r="C1498" s="18" t="s">
        <v>1380</v>
      </c>
      <c r="D1498" s="175">
        <v>4662</v>
      </c>
      <c r="E1498" s="175" cm="1">
        <f t="array" ref="E1498">SUMPRODUCT(($AK$2:$GH$2&lt;='S(Week)'!$N$3)*(AK1498:GH1498)*1)</f>
        <v>4662</v>
      </c>
      <c r="F1498" s="175">
        <f>IFERROR(E1498*T1498,0)</f>
        <v>0</v>
      </c>
      <c r="G1498" s="18"/>
      <c r="H1498" s="19">
        <v>45981</v>
      </c>
      <c r="I1498" s="19">
        <v>45985</v>
      </c>
      <c r="J1498" s="18">
        <v>3</v>
      </c>
      <c r="L1498" s="46"/>
      <c r="M1498" s="47"/>
      <c r="N1498" s="46"/>
      <c r="O1498" s="47"/>
      <c r="P1498" s="52"/>
      <c r="Q1498" s="39" t="s">
        <v>51</v>
      </c>
      <c r="R1498" s="40">
        <v>100</v>
      </c>
      <c r="S1498" s="41" t="s">
        <v>51</v>
      </c>
      <c r="T1498" s="38">
        <f t="shared" si="389"/>
        <v>0</v>
      </c>
      <c r="V1498" s="136" t="str">
        <f t="shared" si="390"/>
        <v>Not started</v>
      </c>
      <c r="W1498" s="139"/>
      <c r="X1498" s="26" t="s">
        <v>52</v>
      </c>
      <c r="Y1498" s="147" t="str">
        <f t="shared" si="383"/>
        <v/>
      </c>
      <c r="Z1498" s="26" t="s">
        <v>52</v>
      </c>
      <c r="AA1498" s="144" t="str">
        <f t="shared" si="384"/>
        <v/>
      </c>
      <c r="AB1498" s="140" t="s">
        <v>52</v>
      </c>
      <c r="AC1498" s="156" t="s">
        <v>189</v>
      </c>
      <c r="AD1498" s="147" t="s">
        <v>586</v>
      </c>
      <c r="AE1498" s="147" t="s">
        <v>334</v>
      </c>
      <c r="FE1498">
        <v>4644</v>
      </c>
      <c r="FF1498">
        <v>18</v>
      </c>
    </row>
    <row r="1499" spans="1:170" hidden="1">
      <c r="A1499" s="15">
        <v>5</v>
      </c>
      <c r="B1499" s="15" t="s">
        <v>716</v>
      </c>
      <c r="C1499" s="16"/>
      <c r="D1499" s="174">
        <v>75523</v>
      </c>
      <c r="E1499" s="174"/>
      <c r="F1499" s="174"/>
      <c r="G1499" s="16"/>
      <c r="H1499" s="17">
        <v>45902</v>
      </c>
      <c r="I1499" s="17">
        <v>45960</v>
      </c>
      <c r="J1499" s="16">
        <v>50</v>
      </c>
      <c r="L1499" s="46"/>
      <c r="M1499" s="47"/>
      <c r="N1499" s="46"/>
      <c r="O1499" s="47"/>
      <c r="V1499" s="136"/>
      <c r="W1499" s="139"/>
      <c r="Y1499" s="147" t="str">
        <f t="shared" si="383"/>
        <v/>
      </c>
      <c r="AA1499" s="144" t="str">
        <f t="shared" si="384"/>
        <v/>
      </c>
      <c r="AB1499" s="140"/>
      <c r="AC1499" s="157"/>
      <c r="AD1499" s="158"/>
      <c r="AE1499" s="147"/>
      <c r="ET1499">
        <v>1591</v>
      </c>
      <c r="EU1499">
        <v>4917</v>
      </c>
      <c r="EV1499">
        <v>7469</v>
      </c>
      <c r="EW1499">
        <v>10708</v>
      </c>
      <c r="EX1499">
        <v>13265</v>
      </c>
      <c r="EY1499">
        <v>14627</v>
      </c>
      <c r="EZ1499">
        <v>10991</v>
      </c>
      <c r="FA1499">
        <v>7251</v>
      </c>
      <c r="FB1499">
        <v>4703</v>
      </c>
    </row>
    <row r="1500" spans="1:170" hidden="1">
      <c r="A1500" s="20">
        <v>6</v>
      </c>
      <c r="B1500" s="20" t="s">
        <v>46</v>
      </c>
      <c r="C1500" s="21"/>
      <c r="D1500" s="176">
        <v>75523</v>
      </c>
      <c r="E1500" s="176"/>
      <c r="F1500" s="176"/>
      <c r="G1500" s="21"/>
      <c r="H1500" s="22">
        <v>45902</v>
      </c>
      <c r="I1500" s="22">
        <v>45960</v>
      </c>
      <c r="J1500" s="21">
        <v>50</v>
      </c>
      <c r="L1500" s="46"/>
      <c r="M1500" s="47"/>
      <c r="N1500" s="46"/>
      <c r="O1500" s="47"/>
      <c r="V1500" s="136"/>
      <c r="W1500" s="139"/>
      <c r="Y1500" s="147" t="str">
        <f t="shared" si="383"/>
        <v/>
      </c>
      <c r="AA1500" s="144" t="str">
        <f t="shared" si="384"/>
        <v/>
      </c>
      <c r="AB1500" s="140"/>
      <c r="AC1500" s="157"/>
      <c r="AD1500" s="158"/>
      <c r="AE1500" s="147"/>
      <c r="ET1500">
        <v>1591</v>
      </c>
      <c r="EU1500">
        <v>4917</v>
      </c>
      <c r="EV1500">
        <v>7469</v>
      </c>
      <c r="EW1500">
        <v>10708</v>
      </c>
      <c r="EX1500">
        <v>13265</v>
      </c>
      <c r="EY1500">
        <v>14627</v>
      </c>
      <c r="EZ1500">
        <v>10991</v>
      </c>
      <c r="FA1500">
        <v>7251</v>
      </c>
      <c r="FB1500">
        <v>4703</v>
      </c>
    </row>
    <row r="1501" spans="1:170" ht="15" hidden="1" thickBot="1">
      <c r="B1501" t="s">
        <v>105</v>
      </c>
      <c r="C1501" s="18"/>
      <c r="D1501" s="175">
        <v>75523</v>
      </c>
      <c r="E1501" s="175"/>
      <c r="F1501" s="175"/>
      <c r="G1501" s="18"/>
      <c r="H1501" s="19">
        <v>45902</v>
      </c>
      <c r="I1501" s="19">
        <v>45960</v>
      </c>
      <c r="J1501" s="18">
        <v>50</v>
      </c>
      <c r="L1501" s="46"/>
      <c r="M1501" s="47"/>
      <c r="N1501" s="46"/>
      <c r="O1501" s="47"/>
      <c r="V1501" s="136"/>
      <c r="W1501" s="139"/>
      <c r="Y1501" s="147" t="str">
        <f t="shared" si="383"/>
        <v/>
      </c>
      <c r="AA1501" s="144" t="str">
        <f t="shared" si="384"/>
        <v/>
      </c>
      <c r="AB1501" s="140"/>
      <c r="AC1501" s="157"/>
      <c r="AD1501" s="158"/>
      <c r="AE1501" s="147"/>
      <c r="ET1501">
        <v>1591</v>
      </c>
      <c r="EU1501">
        <v>4917</v>
      </c>
      <c r="EV1501">
        <v>7469</v>
      </c>
      <c r="EW1501">
        <v>10708</v>
      </c>
      <c r="EX1501">
        <v>13265</v>
      </c>
      <c r="EY1501">
        <v>14627</v>
      </c>
      <c r="EZ1501">
        <v>10991</v>
      </c>
      <c r="FA1501">
        <v>7251</v>
      </c>
      <c r="FB1501">
        <v>4703</v>
      </c>
    </row>
    <row r="1502" spans="1:170" ht="15" hidden="1" thickBot="1">
      <c r="A1502" s="18">
        <v>9</v>
      </c>
      <c r="B1502" s="18" t="s">
        <v>1381</v>
      </c>
      <c r="C1502" s="18" t="s">
        <v>718</v>
      </c>
      <c r="D1502" s="175">
        <v>71794</v>
      </c>
      <c r="E1502" s="175" cm="1">
        <f t="array" ref="E1502">SUMPRODUCT(($AK$2:$GH$2&lt;='S(Week)'!$N$3)*(AK1502:GH1502)*1)</f>
        <v>71793</v>
      </c>
      <c r="F1502" s="175">
        <f>IFERROR(E1502*T1502,0)</f>
        <v>0</v>
      </c>
      <c r="G1502" s="18"/>
      <c r="H1502" s="19">
        <v>45902</v>
      </c>
      <c r="I1502" s="19">
        <v>45957</v>
      </c>
      <c r="J1502" s="18">
        <v>48</v>
      </c>
      <c r="L1502" s="46"/>
      <c r="M1502" s="47"/>
      <c r="N1502" s="46"/>
      <c r="O1502" s="47"/>
      <c r="P1502" s="52"/>
      <c r="Q1502" s="39" t="s">
        <v>51</v>
      </c>
      <c r="R1502" s="40">
        <v>100</v>
      </c>
      <c r="S1502" s="41" t="s">
        <v>51</v>
      </c>
      <c r="T1502" s="38">
        <f t="shared" ref="T1502:T1503" si="391">IFERROR($P1502/$R1502,0)</f>
        <v>0</v>
      </c>
      <c r="V1502" s="136" t="str">
        <f t="shared" ref="V1502:V1503" si="392">IF(($M1502="A")*($O1502="A")&gt;0,"Completed",IF($M1502="A","In Progress","Not started"))</f>
        <v>Not started</v>
      </c>
      <c r="W1502" s="139"/>
      <c r="X1502" s="26" t="s">
        <v>52</v>
      </c>
      <c r="Y1502" s="147" t="str">
        <f t="shared" si="383"/>
        <v/>
      </c>
      <c r="Z1502" s="26" t="s">
        <v>52</v>
      </c>
      <c r="AA1502" s="144" t="str">
        <f t="shared" si="384"/>
        <v/>
      </c>
      <c r="AB1502" s="140" t="s">
        <v>52</v>
      </c>
      <c r="AC1502" s="156" t="s">
        <v>189</v>
      </c>
      <c r="AD1502" s="147" t="s">
        <v>586</v>
      </c>
      <c r="AE1502" s="147" t="s">
        <v>334</v>
      </c>
      <c r="ET1502">
        <v>1591</v>
      </c>
      <c r="EU1502">
        <v>4917</v>
      </c>
      <c r="EV1502">
        <v>7469</v>
      </c>
      <c r="EW1502">
        <v>10708</v>
      </c>
      <c r="EX1502">
        <v>13265</v>
      </c>
      <c r="EY1502">
        <v>14627</v>
      </c>
      <c r="EZ1502">
        <v>10991</v>
      </c>
      <c r="FA1502">
        <v>7251</v>
      </c>
      <c r="FB1502">
        <v>974</v>
      </c>
    </row>
    <row r="1503" spans="1:170" ht="15" hidden="1" thickBot="1">
      <c r="A1503" s="18">
        <v>9</v>
      </c>
      <c r="B1503" s="18" t="s">
        <v>1382</v>
      </c>
      <c r="C1503" s="18" t="s">
        <v>722</v>
      </c>
      <c r="D1503" s="175">
        <v>3729</v>
      </c>
      <c r="E1503" s="175" cm="1">
        <f t="array" ref="E1503">SUMPRODUCT(($AK$2:$GH$2&lt;='S(Week)'!$N$3)*(AK1503:GH1503)*1)</f>
        <v>3729</v>
      </c>
      <c r="F1503" s="175">
        <f>IFERROR(E1503*T1503,0)</f>
        <v>0</v>
      </c>
      <c r="G1503" s="18"/>
      <c r="H1503" s="19">
        <v>45957</v>
      </c>
      <c r="I1503" s="19">
        <v>45960</v>
      </c>
      <c r="J1503" s="18">
        <v>2</v>
      </c>
      <c r="L1503" s="46"/>
      <c r="M1503" s="47"/>
      <c r="N1503" s="46"/>
      <c r="O1503" s="47"/>
      <c r="P1503" s="52"/>
      <c r="Q1503" s="39" t="s">
        <v>51</v>
      </c>
      <c r="R1503" s="40">
        <v>100</v>
      </c>
      <c r="S1503" s="41" t="s">
        <v>51</v>
      </c>
      <c r="T1503" s="38">
        <f t="shared" si="391"/>
        <v>0</v>
      </c>
      <c r="V1503" s="136" t="str">
        <f t="shared" si="392"/>
        <v>Not started</v>
      </c>
      <c r="W1503" s="139"/>
      <c r="X1503" s="26" t="s">
        <v>52</v>
      </c>
      <c r="Y1503" s="147" t="str">
        <f t="shared" si="383"/>
        <v/>
      </c>
      <c r="Z1503" s="26" t="s">
        <v>52</v>
      </c>
      <c r="AA1503" s="144" t="str">
        <f t="shared" si="384"/>
        <v/>
      </c>
      <c r="AB1503" s="140" t="s">
        <v>52</v>
      </c>
      <c r="AC1503" s="156" t="s">
        <v>189</v>
      </c>
      <c r="AD1503" s="147" t="s">
        <v>586</v>
      </c>
      <c r="AE1503" s="147" t="s">
        <v>334</v>
      </c>
      <c r="FB1503">
        <v>3729</v>
      </c>
    </row>
    <row r="1504" spans="1:170" hidden="1">
      <c r="A1504" s="15">
        <v>5</v>
      </c>
      <c r="B1504" s="15" t="s">
        <v>728</v>
      </c>
      <c r="C1504" s="16"/>
      <c r="D1504" s="174">
        <v>138461</v>
      </c>
      <c r="E1504" s="174"/>
      <c r="F1504" s="174"/>
      <c r="G1504" s="16"/>
      <c r="H1504" s="17">
        <v>45766</v>
      </c>
      <c r="I1504" s="17">
        <v>45943</v>
      </c>
      <c r="J1504" s="16">
        <v>152</v>
      </c>
      <c r="L1504" s="46"/>
      <c r="M1504" s="47"/>
      <c r="N1504" s="46"/>
      <c r="O1504" s="47"/>
      <c r="V1504" s="136"/>
      <c r="W1504" s="139"/>
      <c r="Y1504" s="147" t="str">
        <f t="shared" si="383"/>
        <v/>
      </c>
      <c r="AA1504" s="144" t="str">
        <f t="shared" si="384"/>
        <v/>
      </c>
      <c r="AB1504" s="140"/>
      <c r="AC1504" s="157"/>
      <c r="AD1504" s="158"/>
      <c r="AE1504" s="147"/>
      <c r="DZ1504">
        <v>1501</v>
      </c>
      <c r="EA1504">
        <v>9005</v>
      </c>
      <c r="EB1504">
        <v>9005</v>
      </c>
      <c r="EC1504">
        <v>9005</v>
      </c>
      <c r="ED1504">
        <v>9005</v>
      </c>
      <c r="EE1504">
        <v>9005</v>
      </c>
      <c r="EF1504">
        <v>9005</v>
      </c>
      <c r="EG1504">
        <v>9005</v>
      </c>
      <c r="EH1504">
        <v>9005</v>
      </c>
      <c r="EI1504">
        <v>9005</v>
      </c>
      <c r="EJ1504">
        <v>1832</v>
      </c>
      <c r="ET1504">
        <v>2136</v>
      </c>
      <c r="EU1504">
        <v>5748</v>
      </c>
      <c r="EV1504">
        <v>10196</v>
      </c>
      <c r="EW1504">
        <v>13658</v>
      </c>
      <c r="EX1504">
        <v>13479</v>
      </c>
      <c r="EY1504">
        <v>7837</v>
      </c>
      <c r="EZ1504">
        <v>1026</v>
      </c>
    </row>
    <row r="1505" spans="1:186" hidden="1">
      <c r="A1505" s="20">
        <v>6</v>
      </c>
      <c r="B1505" s="20" t="s">
        <v>46</v>
      </c>
      <c r="C1505" s="21"/>
      <c r="D1505" s="176">
        <v>138461</v>
      </c>
      <c r="E1505" s="176"/>
      <c r="F1505" s="176"/>
      <c r="G1505" s="21"/>
      <c r="H1505" s="22">
        <v>45766</v>
      </c>
      <c r="I1505" s="22">
        <v>45943</v>
      </c>
      <c r="J1505" s="21">
        <v>152</v>
      </c>
      <c r="L1505" s="46"/>
      <c r="M1505" s="47"/>
      <c r="N1505" s="46"/>
      <c r="O1505" s="47"/>
      <c r="V1505" s="136"/>
      <c r="W1505" s="139"/>
      <c r="Y1505" s="147" t="str">
        <f t="shared" si="383"/>
        <v/>
      </c>
      <c r="AA1505" s="144" t="str">
        <f t="shared" si="384"/>
        <v/>
      </c>
      <c r="AB1505" s="140"/>
      <c r="AC1505" s="157"/>
      <c r="AD1505" s="158"/>
      <c r="AE1505" s="147"/>
      <c r="DZ1505">
        <v>1501</v>
      </c>
      <c r="EA1505">
        <v>9005</v>
      </c>
      <c r="EB1505">
        <v>9005</v>
      </c>
      <c r="EC1505">
        <v>9005</v>
      </c>
      <c r="ED1505">
        <v>9005</v>
      </c>
      <c r="EE1505">
        <v>9005</v>
      </c>
      <c r="EF1505">
        <v>9005</v>
      </c>
      <c r="EG1505">
        <v>9005</v>
      </c>
      <c r="EH1505">
        <v>9005</v>
      </c>
      <c r="EI1505">
        <v>9005</v>
      </c>
      <c r="EJ1505">
        <v>1832</v>
      </c>
      <c r="ET1505">
        <v>2136</v>
      </c>
      <c r="EU1505">
        <v>5748</v>
      </c>
      <c r="EV1505">
        <v>10196</v>
      </c>
      <c r="EW1505">
        <v>13658</v>
      </c>
      <c r="EX1505">
        <v>13479</v>
      </c>
      <c r="EY1505">
        <v>7837</v>
      </c>
      <c r="EZ1505">
        <v>1026</v>
      </c>
    </row>
    <row r="1506" spans="1:186" ht="15" hidden="1" thickBot="1">
      <c r="B1506" t="s">
        <v>105</v>
      </c>
      <c r="C1506" s="18"/>
      <c r="D1506" s="175">
        <v>138461</v>
      </c>
      <c r="E1506" s="175"/>
      <c r="F1506" s="175"/>
      <c r="G1506" s="18"/>
      <c r="H1506" s="19">
        <v>45766</v>
      </c>
      <c r="I1506" s="19">
        <v>45943</v>
      </c>
      <c r="J1506" s="18">
        <v>152</v>
      </c>
      <c r="L1506" s="46"/>
      <c r="M1506" s="47"/>
      <c r="N1506" s="46"/>
      <c r="O1506" s="47"/>
      <c r="V1506" s="136"/>
      <c r="W1506" s="139"/>
      <c r="Y1506" s="147" t="str">
        <f t="shared" si="383"/>
        <v/>
      </c>
      <c r="AA1506" s="144" t="str">
        <f t="shared" si="384"/>
        <v/>
      </c>
      <c r="AB1506" s="140"/>
      <c r="AC1506" s="157"/>
      <c r="AD1506" s="158"/>
      <c r="AE1506" s="147"/>
      <c r="DZ1506">
        <v>1501</v>
      </c>
      <c r="EA1506">
        <v>9005</v>
      </c>
      <c r="EB1506">
        <v>9005</v>
      </c>
      <c r="EC1506">
        <v>9005</v>
      </c>
      <c r="ED1506">
        <v>9005</v>
      </c>
      <c r="EE1506">
        <v>9005</v>
      </c>
      <c r="EF1506">
        <v>9005</v>
      </c>
      <c r="EG1506">
        <v>9005</v>
      </c>
      <c r="EH1506">
        <v>9005</v>
      </c>
      <c r="EI1506">
        <v>9005</v>
      </c>
      <c r="EJ1506">
        <v>1832</v>
      </c>
      <c r="ET1506">
        <v>2136</v>
      </c>
      <c r="EU1506">
        <v>5748</v>
      </c>
      <c r="EV1506">
        <v>10196</v>
      </c>
      <c r="EW1506">
        <v>13658</v>
      </c>
      <c r="EX1506">
        <v>13479</v>
      </c>
      <c r="EY1506">
        <v>7837</v>
      </c>
      <c r="EZ1506">
        <v>1026</v>
      </c>
    </row>
    <row r="1507" spans="1:186" ht="15" hidden="1" thickBot="1">
      <c r="A1507" s="18">
        <v>9</v>
      </c>
      <c r="B1507" s="18" t="s">
        <v>1383</v>
      </c>
      <c r="C1507" s="18" t="s">
        <v>732</v>
      </c>
      <c r="D1507" s="175">
        <v>84382</v>
      </c>
      <c r="E1507" s="175" cm="1">
        <f t="array" ref="E1507">SUMPRODUCT(($AK$2:$GH$2&lt;='S(Week)'!$N$3)*(AK1507:GH1507)*1)</f>
        <v>84378</v>
      </c>
      <c r="F1507" s="175">
        <f>IFERROR(E1507*T1507,0)</f>
        <v>0</v>
      </c>
      <c r="G1507" s="18"/>
      <c r="H1507" s="19">
        <v>45766</v>
      </c>
      <c r="I1507" s="19">
        <v>45832</v>
      </c>
      <c r="J1507" s="18">
        <v>56</v>
      </c>
      <c r="L1507" s="46"/>
      <c r="M1507" s="47"/>
      <c r="N1507" s="46"/>
      <c r="O1507" s="47"/>
      <c r="P1507" s="52"/>
      <c r="Q1507" s="39" t="s">
        <v>51</v>
      </c>
      <c r="R1507" s="40">
        <v>100</v>
      </c>
      <c r="S1507" s="41" t="s">
        <v>51</v>
      </c>
      <c r="T1507" s="38">
        <f t="shared" ref="T1507:T1508" si="393">IFERROR($P1507/$R1507,0)</f>
        <v>0</v>
      </c>
      <c r="V1507" s="136" t="str">
        <f t="shared" ref="V1507:V1508" si="394">IF(($M1507="A")*($O1507="A")&gt;0,"Completed",IF($M1507="A","In Progress","Not started"))</f>
        <v>Not started</v>
      </c>
      <c r="W1507" s="139"/>
      <c r="X1507" s="26" t="s">
        <v>52</v>
      </c>
      <c r="Y1507" s="147" t="str">
        <f t="shared" si="383"/>
        <v/>
      </c>
      <c r="Z1507" s="26" t="s">
        <v>52</v>
      </c>
      <c r="AA1507" s="144" t="str">
        <f t="shared" si="384"/>
        <v/>
      </c>
      <c r="AB1507" s="140" t="s">
        <v>52</v>
      </c>
      <c r="AC1507" s="156" t="s">
        <v>189</v>
      </c>
      <c r="AD1507" s="147" t="s">
        <v>755</v>
      </c>
      <c r="AE1507" s="147" t="s">
        <v>334</v>
      </c>
      <c r="DZ1507">
        <v>1501</v>
      </c>
      <c r="EA1507">
        <v>9005</v>
      </c>
      <c r="EB1507">
        <v>9005</v>
      </c>
      <c r="EC1507">
        <v>9005</v>
      </c>
      <c r="ED1507">
        <v>9005</v>
      </c>
      <c r="EE1507">
        <v>9005</v>
      </c>
      <c r="EF1507">
        <v>9005</v>
      </c>
      <c r="EG1507">
        <v>9005</v>
      </c>
      <c r="EH1507">
        <v>9005</v>
      </c>
      <c r="EI1507">
        <v>9005</v>
      </c>
      <c r="EJ1507">
        <v>1832</v>
      </c>
    </row>
    <row r="1508" spans="1:186" ht="15" hidden="1" thickBot="1">
      <c r="A1508" s="18">
        <v>9</v>
      </c>
      <c r="B1508" s="18" t="s">
        <v>1384</v>
      </c>
      <c r="C1508" s="18" t="s">
        <v>730</v>
      </c>
      <c r="D1508" s="175">
        <v>54079</v>
      </c>
      <c r="E1508" s="175" cm="1">
        <f t="array" ref="E1508">SUMPRODUCT(($AK$2:$GH$2&lt;='S(Week)'!$N$3)*(AK1508:GH1508)*1)</f>
        <v>54080</v>
      </c>
      <c r="F1508" s="175">
        <f>IFERROR(E1508*T1508,0)</f>
        <v>0</v>
      </c>
      <c r="G1508" s="18"/>
      <c r="H1508" s="19">
        <v>45902</v>
      </c>
      <c r="I1508" s="19">
        <v>45943</v>
      </c>
      <c r="J1508" s="18">
        <v>36</v>
      </c>
      <c r="L1508" s="46"/>
      <c r="M1508" s="47"/>
      <c r="N1508" s="46"/>
      <c r="O1508" s="47"/>
      <c r="P1508" s="52"/>
      <c r="Q1508" s="39" t="s">
        <v>51</v>
      </c>
      <c r="R1508" s="40">
        <v>100</v>
      </c>
      <c r="S1508" s="41" t="s">
        <v>51</v>
      </c>
      <c r="T1508" s="38">
        <f t="shared" si="393"/>
        <v>0</v>
      </c>
      <c r="V1508" s="136" t="str">
        <f t="shared" si="394"/>
        <v>Not started</v>
      </c>
      <c r="W1508" s="139"/>
      <c r="X1508" s="26" t="s">
        <v>52</v>
      </c>
      <c r="Y1508" s="147" t="str">
        <f t="shared" si="383"/>
        <v/>
      </c>
      <c r="Z1508" s="26" t="s">
        <v>52</v>
      </c>
      <c r="AA1508" s="144" t="str">
        <f t="shared" si="384"/>
        <v/>
      </c>
      <c r="AB1508" s="140" t="s">
        <v>52</v>
      </c>
      <c r="AC1508" s="156" t="s">
        <v>189</v>
      </c>
      <c r="AD1508" s="147" t="s">
        <v>755</v>
      </c>
      <c r="AE1508" s="147" t="s">
        <v>334</v>
      </c>
      <c r="ET1508">
        <v>2136</v>
      </c>
      <c r="EU1508">
        <v>5748</v>
      </c>
      <c r="EV1508">
        <v>10196</v>
      </c>
      <c r="EW1508">
        <v>13658</v>
      </c>
      <c r="EX1508">
        <v>13479</v>
      </c>
      <c r="EY1508">
        <v>7837</v>
      </c>
      <c r="EZ1508">
        <v>1026</v>
      </c>
    </row>
    <row r="1509" spans="1:186">
      <c r="A1509" s="9">
        <v>3</v>
      </c>
      <c r="B1509" s="9" t="s">
        <v>1385</v>
      </c>
      <c r="C1509" s="10"/>
      <c r="D1509" s="172">
        <v>268118</v>
      </c>
      <c r="E1509" s="172"/>
      <c r="F1509" s="172"/>
      <c r="G1509" s="10"/>
      <c r="H1509" s="11">
        <v>45658</v>
      </c>
      <c r="I1509" s="11">
        <v>45749</v>
      </c>
      <c r="J1509" s="10">
        <v>78</v>
      </c>
      <c r="L1509" s="46"/>
      <c r="M1509" s="47"/>
      <c r="N1509" s="46"/>
      <c r="O1509" s="47"/>
      <c r="V1509" s="136"/>
      <c r="W1509" s="139"/>
      <c r="Y1509" s="147" t="str">
        <f t="shared" si="383"/>
        <v/>
      </c>
      <c r="AA1509" s="144" t="str">
        <f t="shared" si="384"/>
        <v/>
      </c>
      <c r="AB1509" s="140"/>
      <c r="AC1509" s="157"/>
      <c r="AD1509" s="158"/>
      <c r="AE1509" s="147"/>
      <c r="DK1509">
        <v>2294</v>
      </c>
      <c r="DL1509">
        <v>16371</v>
      </c>
      <c r="DM1509">
        <v>47095</v>
      </c>
      <c r="DN1509">
        <v>44625</v>
      </c>
      <c r="DO1509">
        <v>13278</v>
      </c>
      <c r="DP1509">
        <v>1460</v>
      </c>
      <c r="DR1509">
        <v>1025</v>
      </c>
      <c r="DS1509">
        <v>18794</v>
      </c>
      <c r="DT1509">
        <v>48714</v>
      </c>
      <c r="DU1509">
        <v>38205</v>
      </c>
      <c r="DV1509">
        <v>24023</v>
      </c>
      <c r="DW1509">
        <v>9905</v>
      </c>
      <c r="DX1509">
        <v>2328</v>
      </c>
    </row>
    <row r="1510" spans="1:186">
      <c r="A1510" s="12">
        <v>4</v>
      </c>
      <c r="B1510" s="12" t="s">
        <v>46</v>
      </c>
      <c r="C1510" s="13"/>
      <c r="D1510" s="173">
        <v>268118</v>
      </c>
      <c r="E1510" s="173"/>
      <c r="F1510" s="173"/>
      <c r="G1510" s="13"/>
      <c r="H1510" s="14">
        <v>45658</v>
      </c>
      <c r="I1510" s="14">
        <v>45749</v>
      </c>
      <c r="J1510" s="13">
        <v>78</v>
      </c>
      <c r="L1510" s="46"/>
      <c r="M1510" s="47"/>
      <c r="N1510" s="46"/>
      <c r="O1510" s="47"/>
      <c r="V1510" s="136"/>
      <c r="W1510" s="139"/>
      <c r="Y1510" s="147" t="str">
        <f t="shared" si="383"/>
        <v/>
      </c>
      <c r="AA1510" s="144" t="str">
        <f t="shared" si="384"/>
        <v/>
      </c>
      <c r="AB1510" s="140"/>
      <c r="AC1510" s="157"/>
      <c r="AD1510" s="158"/>
      <c r="AE1510" s="147"/>
      <c r="DK1510">
        <v>2294</v>
      </c>
      <c r="DL1510">
        <v>16371</v>
      </c>
      <c r="DM1510">
        <v>47095</v>
      </c>
      <c r="DN1510">
        <v>44625</v>
      </c>
      <c r="DO1510">
        <v>13278</v>
      </c>
      <c r="DP1510">
        <v>1460</v>
      </c>
      <c r="DR1510">
        <v>1025</v>
      </c>
      <c r="DS1510">
        <v>18794</v>
      </c>
      <c r="DT1510">
        <v>48714</v>
      </c>
      <c r="DU1510">
        <v>38205</v>
      </c>
      <c r="DV1510">
        <v>24023</v>
      </c>
      <c r="DW1510">
        <v>9905</v>
      </c>
      <c r="DX1510">
        <v>2328</v>
      </c>
    </row>
    <row r="1511" spans="1:186">
      <c r="A1511" s="15">
        <v>5</v>
      </c>
      <c r="B1511" s="15" t="s">
        <v>47</v>
      </c>
      <c r="C1511" s="16"/>
      <c r="D1511" s="174">
        <v>125122</v>
      </c>
      <c r="E1511" s="174"/>
      <c r="F1511" s="174"/>
      <c r="G1511" s="16"/>
      <c r="H1511" s="17">
        <v>45658</v>
      </c>
      <c r="I1511" s="17">
        <v>45694</v>
      </c>
      <c r="J1511" s="16">
        <v>31</v>
      </c>
      <c r="L1511" s="46"/>
      <c r="M1511" s="47"/>
      <c r="N1511" s="46"/>
      <c r="O1511" s="47"/>
      <c r="V1511" s="136"/>
      <c r="W1511" s="139"/>
      <c r="Y1511" s="147" t="str">
        <f t="shared" si="383"/>
        <v/>
      </c>
      <c r="AA1511" s="144" t="str">
        <f t="shared" si="384"/>
        <v/>
      </c>
      <c r="AB1511" s="140"/>
      <c r="AC1511" s="157"/>
      <c r="AD1511" s="158"/>
      <c r="AE1511" s="147"/>
      <c r="DK1511">
        <v>2294</v>
      </c>
      <c r="DL1511">
        <v>16371</v>
      </c>
      <c r="DM1511">
        <v>47095</v>
      </c>
      <c r="DN1511">
        <v>44625</v>
      </c>
      <c r="DO1511">
        <v>13278</v>
      </c>
      <c r="DP1511">
        <v>1460</v>
      </c>
    </row>
    <row r="1512" spans="1:186" ht="15" thickBot="1">
      <c r="A1512" s="18">
        <v>9</v>
      </c>
      <c r="B1512" s="18" t="s">
        <v>1386</v>
      </c>
      <c r="C1512" s="18" t="s">
        <v>741</v>
      </c>
      <c r="D1512" s="175">
        <v>125122</v>
      </c>
      <c r="E1512" s="175" cm="1">
        <f t="array" ref="E1512">SUMPRODUCT(($AK$2:$GH$2&lt;='S(Week)'!$N$3)*(AK1512:GH1512)*1)</f>
        <v>125123</v>
      </c>
      <c r="F1512" s="175">
        <f>IFERROR(E1512*T1512,0)</f>
        <v>125123</v>
      </c>
      <c r="G1512" s="18"/>
      <c r="H1512" s="19">
        <v>45658</v>
      </c>
      <c r="I1512" s="19">
        <v>45694</v>
      </c>
      <c r="J1512" s="18">
        <v>31</v>
      </c>
      <c r="L1512" s="86">
        <v>45652</v>
      </c>
      <c r="M1512" s="47" t="s">
        <v>55</v>
      </c>
      <c r="N1512" s="46"/>
      <c r="O1512" s="47"/>
      <c r="T1512" s="38">
        <f>(E1513*T1513)+(E1514*T1514)+(E1515*T1515)</f>
        <v>1</v>
      </c>
      <c r="V1512" s="136" t="str">
        <f>IF(($M1512="A")*($O1512="A")&gt;0,"Completed",IF($M1512="A","In Progress","Not started"))</f>
        <v>In Progress</v>
      </c>
      <c r="W1512" s="139"/>
      <c r="Y1512" s="147" t="str">
        <f t="shared" si="383"/>
        <v/>
      </c>
      <c r="AA1512" s="144" t="str">
        <f t="shared" si="384"/>
        <v/>
      </c>
      <c r="AB1512" s="140"/>
      <c r="AC1512" s="156" t="s">
        <v>74</v>
      </c>
      <c r="AD1512" s="147" t="s">
        <v>75</v>
      </c>
      <c r="AE1512" s="147" t="s">
        <v>76</v>
      </c>
      <c r="DK1512">
        <v>2294</v>
      </c>
      <c r="DL1512">
        <v>16371</v>
      </c>
      <c r="DM1512">
        <v>47095</v>
      </c>
      <c r="DN1512">
        <v>44625</v>
      </c>
      <c r="DO1512">
        <v>13278</v>
      </c>
      <c r="DP1512">
        <v>1460</v>
      </c>
    </row>
    <row r="1513" spans="1:186" outlineLevel="6">
      <c r="A1513" s="18"/>
      <c r="B1513" s="18"/>
      <c r="C1513" s="25" t="s">
        <v>73</v>
      </c>
      <c r="D1513" s="175"/>
      <c r="E1513" s="175">
        <v>0.1</v>
      </c>
      <c r="F1513" s="175"/>
      <c r="G1513" s="19"/>
      <c r="H1513" s="19"/>
      <c r="I1513" s="18"/>
      <c r="L1513" s="86">
        <v>45652</v>
      </c>
      <c r="M1513" s="47" t="s">
        <v>55</v>
      </c>
      <c r="N1513" s="46"/>
      <c r="O1513" s="47"/>
      <c r="P1513" s="53">
        <v>100</v>
      </c>
      <c r="Q1513" s="29" t="s">
        <v>52</v>
      </c>
      <c r="R1513" s="30">
        <v>100</v>
      </c>
      <c r="S1513" s="31" t="s">
        <v>52</v>
      </c>
      <c r="T1513" s="38">
        <f t="shared" ref="T1513:T1517" si="395">IFERROR($P1513/$R1513,0)</f>
        <v>1</v>
      </c>
      <c r="V1513" s="136"/>
      <c r="W1513" s="139">
        <v>100</v>
      </c>
      <c r="X1513" s="26" t="s">
        <v>52</v>
      </c>
      <c r="Y1513" s="147" t="str">
        <f t="shared" si="383"/>
        <v/>
      </c>
      <c r="Z1513" s="26" t="s">
        <v>52</v>
      </c>
      <c r="AA1513" s="144" t="str">
        <f t="shared" si="384"/>
        <v/>
      </c>
      <c r="AB1513" s="140" t="s">
        <v>52</v>
      </c>
      <c r="AC1513" s="156" t="s">
        <v>74</v>
      </c>
      <c r="AD1513" s="147" t="s">
        <v>75</v>
      </c>
      <c r="AE1513" s="147" t="s">
        <v>76</v>
      </c>
    </row>
    <row r="1514" spans="1:186" outlineLevel="6">
      <c r="A1514" s="18"/>
      <c r="B1514" s="18"/>
      <c r="C1514" s="25" t="s">
        <v>77</v>
      </c>
      <c r="D1514" s="175"/>
      <c r="E1514" s="175">
        <v>0.4</v>
      </c>
      <c r="F1514" s="175"/>
      <c r="G1514" s="19"/>
      <c r="H1514" s="19"/>
      <c r="I1514" s="18"/>
      <c r="L1514" s="86">
        <v>45673</v>
      </c>
      <c r="M1514" s="47" t="s">
        <v>55</v>
      </c>
      <c r="N1514" s="46"/>
      <c r="O1514" s="47"/>
      <c r="P1514" s="33">
        <v>12.73587</v>
      </c>
      <c r="Q1514" s="32" t="s">
        <v>78</v>
      </c>
      <c r="R1514" s="33">
        <v>12.73587</v>
      </c>
      <c r="S1514" s="34" t="s">
        <v>78</v>
      </c>
      <c r="T1514" s="38">
        <f t="shared" si="395"/>
        <v>1</v>
      </c>
      <c r="V1514" s="136"/>
      <c r="W1514" s="139">
        <v>12.73587</v>
      </c>
      <c r="X1514" s="26" t="s">
        <v>79</v>
      </c>
      <c r="Y1514" s="147" t="str">
        <f t="shared" si="383"/>
        <v/>
      </c>
      <c r="Z1514" s="26" t="s">
        <v>79</v>
      </c>
      <c r="AA1514" s="144" t="str">
        <f t="shared" si="384"/>
        <v/>
      </c>
      <c r="AB1514" s="140" t="s">
        <v>79</v>
      </c>
      <c r="AC1514" s="156" t="s">
        <v>74</v>
      </c>
      <c r="AD1514" s="147" t="s">
        <v>75</v>
      </c>
      <c r="AE1514" s="147" t="s">
        <v>76</v>
      </c>
    </row>
    <row r="1515" spans="1:186" ht="15" outlineLevel="6" thickBot="1">
      <c r="A1515" s="18"/>
      <c r="B1515" s="18"/>
      <c r="C1515" s="25" t="s">
        <v>80</v>
      </c>
      <c r="D1515" s="175"/>
      <c r="E1515" s="175">
        <v>0.5</v>
      </c>
      <c r="F1515" s="175"/>
      <c r="G1515" s="19"/>
      <c r="H1515" s="19"/>
      <c r="I1515" s="18"/>
      <c r="L1515" s="46"/>
      <c r="M1515" s="47"/>
      <c r="N1515" s="46"/>
      <c r="O1515" s="47"/>
      <c r="P1515" s="36">
        <v>102.46</v>
      </c>
      <c r="Q1515" s="35" t="s">
        <v>82</v>
      </c>
      <c r="R1515" s="36">
        <v>102.46</v>
      </c>
      <c r="S1515" s="37" t="s">
        <v>82</v>
      </c>
      <c r="T1515" s="38">
        <f t="shared" si="395"/>
        <v>1</v>
      </c>
      <c r="V1515" s="136"/>
      <c r="W1515" s="139">
        <v>102.46</v>
      </c>
      <c r="X1515" s="26" t="s">
        <v>81</v>
      </c>
      <c r="Y1515" s="147" t="str">
        <f t="shared" si="383"/>
        <v/>
      </c>
      <c r="Z1515" s="26" t="s">
        <v>81</v>
      </c>
      <c r="AA1515" s="144" t="str">
        <f t="shared" si="384"/>
        <v/>
      </c>
      <c r="AB1515" s="140" t="s">
        <v>81</v>
      </c>
      <c r="AC1515" s="156" t="s">
        <v>74</v>
      </c>
      <c r="AD1515" s="147" t="s">
        <v>75</v>
      </c>
      <c r="AE1515" s="147" t="s">
        <v>76</v>
      </c>
    </row>
    <row r="1516" spans="1:186" ht="15" hidden="1" thickBot="1">
      <c r="A1516" s="15">
        <v>5</v>
      </c>
      <c r="B1516" s="15" t="s">
        <v>105</v>
      </c>
      <c r="C1516" s="16"/>
      <c r="D1516" s="174">
        <v>142996</v>
      </c>
      <c r="E1516" s="174"/>
      <c r="F1516" s="174"/>
      <c r="G1516" s="16"/>
      <c r="H1516" s="17">
        <v>45710</v>
      </c>
      <c r="I1516" s="17">
        <v>45749</v>
      </c>
      <c r="J1516" s="16">
        <v>33</v>
      </c>
      <c r="L1516" s="46"/>
      <c r="M1516" s="47"/>
      <c r="N1516" s="46"/>
      <c r="O1516" s="47"/>
      <c r="V1516" s="136"/>
      <c r="W1516" s="139"/>
      <c r="Y1516" s="147" t="str">
        <f t="shared" si="383"/>
        <v/>
      </c>
      <c r="AA1516" s="144" t="str">
        <f t="shared" si="384"/>
        <v/>
      </c>
      <c r="AB1516" s="140"/>
      <c r="AC1516" s="157"/>
      <c r="AD1516" s="158"/>
      <c r="AE1516" s="147"/>
      <c r="DR1516">
        <v>1025</v>
      </c>
      <c r="DS1516">
        <v>18794</v>
      </c>
      <c r="DT1516">
        <v>48714</v>
      </c>
      <c r="DU1516">
        <v>38205</v>
      </c>
      <c r="DV1516">
        <v>24023</v>
      </c>
      <c r="DW1516">
        <v>9905</v>
      </c>
      <c r="DX1516">
        <v>2328</v>
      </c>
    </row>
    <row r="1517" spans="1:186" ht="15" hidden="1" thickBot="1">
      <c r="A1517" s="18">
        <v>9</v>
      </c>
      <c r="B1517" s="18" t="s">
        <v>1387</v>
      </c>
      <c r="C1517" s="18" t="s">
        <v>743</v>
      </c>
      <c r="D1517" s="175">
        <v>142996</v>
      </c>
      <c r="E1517" s="175" cm="1">
        <f t="array" ref="E1517">SUMPRODUCT(($AK$2:$GH$2&lt;='S(Week)'!$N$3)*(AK1517:GH1517)*1)</f>
        <v>142994</v>
      </c>
      <c r="F1517" s="175">
        <f>IFERROR(E1517*T1517,0)</f>
        <v>108675.44</v>
      </c>
      <c r="G1517" s="18"/>
      <c r="H1517" s="19">
        <v>45710</v>
      </c>
      <c r="I1517" s="19">
        <v>45749</v>
      </c>
      <c r="J1517" s="18">
        <v>33</v>
      </c>
      <c r="L1517" s="86">
        <v>46087</v>
      </c>
      <c r="M1517" s="47" t="s">
        <v>55</v>
      </c>
      <c r="N1517" s="46"/>
      <c r="O1517" s="47"/>
      <c r="P1517" s="135">
        <v>76</v>
      </c>
      <c r="Q1517" s="39" t="s">
        <v>52</v>
      </c>
      <c r="R1517" s="40">
        <v>100</v>
      </c>
      <c r="S1517" s="41" t="s">
        <v>51</v>
      </c>
      <c r="T1517" s="38">
        <f t="shared" si="395"/>
        <v>0.76</v>
      </c>
      <c r="V1517" s="136" t="str">
        <f>IF(($M1517="A")*($O1517="A")&gt;0,"Completed",IF($M1517="A","In Progress","Not started"))</f>
        <v>In Progress</v>
      </c>
      <c r="W1517" s="139">
        <v>76</v>
      </c>
      <c r="X1517" s="26" t="s">
        <v>52</v>
      </c>
      <c r="Y1517" s="147" t="str">
        <f t="shared" si="383"/>
        <v/>
      </c>
      <c r="Z1517" s="26" t="s">
        <v>52</v>
      </c>
      <c r="AA1517" s="144" t="str">
        <f t="shared" si="384"/>
        <v/>
      </c>
      <c r="AB1517" s="140" t="s">
        <v>52</v>
      </c>
      <c r="AC1517" s="156" t="s">
        <v>189</v>
      </c>
      <c r="AD1517" s="147" t="s">
        <v>755</v>
      </c>
      <c r="AE1517" s="147" t="s">
        <v>252</v>
      </c>
      <c r="DR1517">
        <v>1025</v>
      </c>
      <c r="DS1517">
        <v>18794</v>
      </c>
      <c r="DT1517">
        <v>48714</v>
      </c>
      <c r="DU1517">
        <v>38205</v>
      </c>
      <c r="DV1517">
        <v>24023</v>
      </c>
      <c r="DW1517">
        <v>9905</v>
      </c>
      <c r="DX1517">
        <v>2328</v>
      </c>
    </row>
    <row r="1518" spans="1:186">
      <c r="A1518" s="9">
        <v>3</v>
      </c>
      <c r="B1518" s="9" t="s">
        <v>744</v>
      </c>
      <c r="C1518" s="10"/>
      <c r="D1518" s="172">
        <v>1565597</v>
      </c>
      <c r="E1518" s="172"/>
      <c r="F1518" s="172"/>
      <c r="G1518" s="10"/>
      <c r="H1518" s="11">
        <v>45555</v>
      </c>
      <c r="I1518" s="11">
        <v>46156</v>
      </c>
      <c r="J1518" s="10">
        <v>515</v>
      </c>
      <c r="L1518" s="46"/>
      <c r="M1518" s="47"/>
      <c r="N1518" s="46"/>
      <c r="O1518" s="47"/>
      <c r="V1518" s="136"/>
      <c r="W1518" s="139"/>
      <c r="Y1518" s="147" t="str">
        <f t="shared" si="383"/>
        <v/>
      </c>
      <c r="AA1518" s="144" t="str">
        <f t="shared" si="384"/>
        <v/>
      </c>
      <c r="AB1518" s="140"/>
      <c r="AC1518" s="157"/>
      <c r="AD1518" s="158"/>
      <c r="AE1518" s="147"/>
      <c r="CV1518">
        <v>38</v>
      </c>
      <c r="CW1518">
        <v>822</v>
      </c>
      <c r="CX1518">
        <v>4279</v>
      </c>
      <c r="CY1518">
        <v>11872</v>
      </c>
      <c r="CZ1518">
        <v>19566</v>
      </c>
      <c r="DA1518">
        <v>18500</v>
      </c>
      <c r="DB1518">
        <v>9301</v>
      </c>
      <c r="DC1518">
        <v>3006</v>
      </c>
      <c r="DD1518">
        <v>1296</v>
      </c>
      <c r="DE1518">
        <v>1131</v>
      </c>
      <c r="DF1518">
        <v>1234</v>
      </c>
      <c r="DG1518">
        <v>5494</v>
      </c>
      <c r="DH1518">
        <v>13489</v>
      </c>
      <c r="DI1518">
        <v>2550</v>
      </c>
      <c r="DP1518">
        <v>589</v>
      </c>
      <c r="DQ1518">
        <v>5782</v>
      </c>
      <c r="DR1518">
        <v>19287</v>
      </c>
      <c r="DS1518">
        <v>45667</v>
      </c>
      <c r="DT1518">
        <v>79029</v>
      </c>
      <c r="DU1518">
        <v>84496</v>
      </c>
      <c r="DV1518">
        <v>50355</v>
      </c>
      <c r="DW1518">
        <v>28569</v>
      </c>
      <c r="DX1518">
        <v>18229</v>
      </c>
      <c r="DY1518">
        <v>1501</v>
      </c>
      <c r="DZ1518">
        <v>268</v>
      </c>
      <c r="EA1518">
        <v>4497</v>
      </c>
      <c r="EB1518">
        <v>4048</v>
      </c>
      <c r="ED1518">
        <v>117</v>
      </c>
      <c r="EE1518">
        <v>9197</v>
      </c>
      <c r="EF1518">
        <v>33718</v>
      </c>
      <c r="EG1518">
        <v>29148</v>
      </c>
      <c r="EH1518">
        <v>2308</v>
      </c>
      <c r="EI1518">
        <v>3349</v>
      </c>
      <c r="EJ1518">
        <v>563</v>
      </c>
      <c r="EQ1518">
        <v>918</v>
      </c>
      <c r="ER1518">
        <v>5457</v>
      </c>
      <c r="ES1518">
        <v>10690</v>
      </c>
      <c r="ET1518">
        <v>7542</v>
      </c>
      <c r="EU1518">
        <v>8522</v>
      </c>
      <c r="EV1518">
        <v>11311</v>
      </c>
      <c r="EW1518">
        <v>11966</v>
      </c>
      <c r="EX1518">
        <v>8745</v>
      </c>
      <c r="EY1518">
        <v>6382</v>
      </c>
      <c r="EZ1518">
        <v>10578</v>
      </c>
      <c r="FA1518">
        <v>13469</v>
      </c>
      <c r="FB1518">
        <v>9185</v>
      </c>
      <c r="FC1518">
        <v>17203</v>
      </c>
      <c r="FD1518">
        <v>20311</v>
      </c>
      <c r="FE1518">
        <v>20449</v>
      </c>
      <c r="FF1518">
        <v>25905</v>
      </c>
      <c r="FG1518">
        <v>31667</v>
      </c>
      <c r="FH1518">
        <v>34288</v>
      </c>
      <c r="FI1518">
        <v>37761</v>
      </c>
      <c r="FJ1518">
        <v>45740</v>
      </c>
      <c r="FK1518">
        <v>74539</v>
      </c>
      <c r="FL1518">
        <v>125825</v>
      </c>
      <c r="FM1518">
        <v>55115</v>
      </c>
      <c r="FN1518">
        <v>50672</v>
      </c>
      <c r="FO1518">
        <v>42417</v>
      </c>
      <c r="FP1518">
        <v>32131</v>
      </c>
      <c r="FQ1518">
        <v>23334</v>
      </c>
      <c r="FR1518">
        <v>23301</v>
      </c>
      <c r="FS1518">
        <v>46473</v>
      </c>
      <c r="FT1518">
        <v>38585</v>
      </c>
      <c r="FU1518">
        <v>84674</v>
      </c>
      <c r="FV1518">
        <v>39202</v>
      </c>
      <c r="FW1518">
        <v>10720</v>
      </c>
      <c r="FX1518">
        <v>3346</v>
      </c>
      <c r="FY1518">
        <v>298</v>
      </c>
      <c r="FZ1518">
        <v>2808</v>
      </c>
      <c r="GA1518">
        <v>8671</v>
      </c>
      <c r="GB1518">
        <v>6672</v>
      </c>
      <c r="GC1518">
        <v>10849</v>
      </c>
      <c r="GD1518">
        <v>34581</v>
      </c>
    </row>
    <row r="1519" spans="1:186">
      <c r="A1519" s="12">
        <v>4</v>
      </c>
      <c r="B1519" s="12" t="s">
        <v>807</v>
      </c>
      <c r="C1519" s="13"/>
      <c r="D1519" s="173">
        <v>171214</v>
      </c>
      <c r="E1519" s="173"/>
      <c r="F1519" s="173"/>
      <c r="G1519" s="13"/>
      <c r="H1519" s="14">
        <v>45555</v>
      </c>
      <c r="I1519" s="14">
        <v>46150</v>
      </c>
      <c r="J1519" s="13">
        <v>510</v>
      </c>
      <c r="L1519" s="46"/>
      <c r="M1519" s="47"/>
      <c r="N1519" s="46"/>
      <c r="O1519" s="47"/>
      <c r="V1519" s="136"/>
      <c r="W1519" s="139"/>
      <c r="Y1519" s="147" t="str">
        <f t="shared" si="383"/>
        <v/>
      </c>
      <c r="AA1519" s="144" t="str">
        <f t="shared" si="384"/>
        <v/>
      </c>
      <c r="AB1519" s="140"/>
      <c r="AC1519" s="157"/>
      <c r="AD1519" s="158"/>
      <c r="AE1519" s="147"/>
      <c r="CV1519">
        <v>38</v>
      </c>
      <c r="CW1519">
        <v>822</v>
      </c>
      <c r="CX1519">
        <v>4279</v>
      </c>
      <c r="CY1519">
        <v>11872</v>
      </c>
      <c r="CZ1519">
        <v>19566</v>
      </c>
      <c r="DA1519">
        <v>18500</v>
      </c>
      <c r="DB1519">
        <v>9301</v>
      </c>
      <c r="DC1519">
        <v>3006</v>
      </c>
      <c r="DD1519">
        <v>1296</v>
      </c>
      <c r="DE1519">
        <v>1131</v>
      </c>
      <c r="DF1519">
        <v>1131</v>
      </c>
      <c r="DG1519">
        <v>1131</v>
      </c>
      <c r="DH1519">
        <v>1131</v>
      </c>
      <c r="DI1519">
        <v>113</v>
      </c>
      <c r="DZ1519">
        <v>268</v>
      </c>
      <c r="EA1519">
        <v>4497</v>
      </c>
      <c r="EB1519">
        <v>4048</v>
      </c>
      <c r="EE1519">
        <v>4849</v>
      </c>
      <c r="EF1519">
        <v>1152</v>
      </c>
      <c r="EU1519">
        <v>3268</v>
      </c>
      <c r="EV1519">
        <v>5437</v>
      </c>
      <c r="EW1519">
        <v>1362</v>
      </c>
      <c r="FB1519">
        <v>745</v>
      </c>
      <c r="FC1519">
        <v>4468</v>
      </c>
      <c r="FD1519">
        <v>4468</v>
      </c>
      <c r="FE1519">
        <v>4468</v>
      </c>
      <c r="FF1519">
        <v>4468</v>
      </c>
      <c r="FG1519">
        <v>4727</v>
      </c>
      <c r="FH1519">
        <v>6825</v>
      </c>
      <c r="FI1519">
        <v>9147</v>
      </c>
      <c r="FJ1519">
        <v>3385</v>
      </c>
      <c r="FK1519">
        <v>2173</v>
      </c>
      <c r="FL1519">
        <v>869</v>
      </c>
      <c r="FM1519">
        <v>140</v>
      </c>
      <c r="FW1519">
        <v>3037</v>
      </c>
      <c r="FX1519">
        <v>2993</v>
      </c>
      <c r="FY1519">
        <v>298</v>
      </c>
      <c r="FZ1519">
        <v>2808</v>
      </c>
      <c r="GA1519">
        <v>8671</v>
      </c>
      <c r="GB1519">
        <v>6672</v>
      </c>
      <c r="GC1519">
        <v>2656</v>
      </c>
    </row>
    <row r="1520" spans="1:186">
      <c r="A1520" s="15">
        <v>5</v>
      </c>
      <c r="B1520" s="15" t="s">
        <v>46</v>
      </c>
      <c r="C1520" s="16"/>
      <c r="D1520" s="174">
        <v>141088</v>
      </c>
      <c r="E1520" s="174"/>
      <c r="F1520" s="174"/>
      <c r="G1520" s="16"/>
      <c r="H1520" s="17">
        <v>45562</v>
      </c>
      <c r="I1520" s="17">
        <v>46150</v>
      </c>
      <c r="J1520" s="16">
        <v>504</v>
      </c>
      <c r="L1520" s="46"/>
      <c r="M1520" s="47"/>
      <c r="N1520" s="46"/>
      <c r="O1520" s="47"/>
      <c r="V1520" s="136"/>
      <c r="W1520" s="139"/>
      <c r="Y1520" s="147" t="str">
        <f t="shared" si="383"/>
        <v/>
      </c>
      <c r="AA1520" s="144" t="str">
        <f t="shared" si="384"/>
        <v/>
      </c>
      <c r="AB1520" s="140"/>
      <c r="AC1520" s="157"/>
      <c r="AD1520" s="158"/>
      <c r="AE1520" s="147"/>
      <c r="CW1520">
        <v>303</v>
      </c>
      <c r="CX1520">
        <v>2288</v>
      </c>
      <c r="CY1520">
        <v>9689</v>
      </c>
      <c r="CZ1520">
        <v>18936</v>
      </c>
      <c r="DA1520">
        <v>17832</v>
      </c>
      <c r="DB1520">
        <v>8170</v>
      </c>
      <c r="DC1520">
        <v>1874</v>
      </c>
      <c r="DD1520">
        <v>165</v>
      </c>
      <c r="DZ1520">
        <v>268</v>
      </c>
      <c r="EA1520">
        <v>4497</v>
      </c>
      <c r="EB1520">
        <v>4048</v>
      </c>
      <c r="FB1520">
        <v>745</v>
      </c>
      <c r="FC1520">
        <v>4468</v>
      </c>
      <c r="FD1520">
        <v>4468</v>
      </c>
      <c r="FE1520">
        <v>4468</v>
      </c>
      <c r="FF1520">
        <v>4468</v>
      </c>
      <c r="FG1520">
        <v>4727</v>
      </c>
      <c r="FH1520">
        <v>6825</v>
      </c>
      <c r="FI1520">
        <v>9147</v>
      </c>
      <c r="FJ1520">
        <v>3385</v>
      </c>
      <c r="FK1520">
        <v>2173</v>
      </c>
      <c r="FL1520">
        <v>869</v>
      </c>
      <c r="FM1520">
        <v>140</v>
      </c>
      <c r="FW1520">
        <v>3037</v>
      </c>
      <c r="FX1520">
        <v>2993</v>
      </c>
      <c r="FY1520">
        <v>298</v>
      </c>
      <c r="FZ1520">
        <v>2808</v>
      </c>
      <c r="GA1520">
        <v>8671</v>
      </c>
      <c r="GB1520">
        <v>6672</v>
      </c>
      <c r="GC1520">
        <v>2656</v>
      </c>
    </row>
    <row r="1521" spans="1:185">
      <c r="A1521" s="20">
        <v>6</v>
      </c>
      <c r="B1521" s="20" t="s">
        <v>47</v>
      </c>
      <c r="C1521" s="21"/>
      <c r="D1521" s="176">
        <v>59258</v>
      </c>
      <c r="E1521" s="176"/>
      <c r="F1521" s="176"/>
      <c r="G1521" s="21"/>
      <c r="H1521" s="22">
        <v>45562</v>
      </c>
      <c r="I1521" s="22">
        <v>45608</v>
      </c>
      <c r="J1521" s="21">
        <v>39</v>
      </c>
      <c r="L1521" s="46"/>
      <c r="M1521" s="47"/>
      <c r="N1521" s="46"/>
      <c r="O1521" s="47"/>
      <c r="V1521" s="136"/>
      <c r="W1521" s="139"/>
      <c r="Y1521" s="147" t="str">
        <f t="shared" si="383"/>
        <v/>
      </c>
      <c r="AA1521" s="144" t="str">
        <f t="shared" si="384"/>
        <v/>
      </c>
      <c r="AB1521" s="140"/>
      <c r="AC1521" s="157"/>
      <c r="AD1521" s="158"/>
      <c r="AE1521" s="147"/>
      <c r="CW1521">
        <v>303</v>
      </c>
      <c r="CX1521">
        <v>2288</v>
      </c>
      <c r="CY1521">
        <v>9689</v>
      </c>
      <c r="CZ1521">
        <v>18936</v>
      </c>
      <c r="DA1521">
        <v>17832</v>
      </c>
      <c r="DB1521">
        <v>8170</v>
      </c>
      <c r="DC1521">
        <v>1874</v>
      </c>
      <c r="DD1521">
        <v>165</v>
      </c>
    </row>
    <row r="1522" spans="1:185" ht="15" thickBot="1">
      <c r="A1522" s="18">
        <v>9</v>
      </c>
      <c r="B1522" s="18" t="s">
        <v>1388</v>
      </c>
      <c r="C1522" s="18" t="s">
        <v>809</v>
      </c>
      <c r="D1522" s="175">
        <v>59258</v>
      </c>
      <c r="E1522" s="175" cm="1">
        <f t="array" ref="E1522">SUMPRODUCT(($AK$2:$GH$2&lt;='S(Week)'!$N$3)*(AK1522:GH1522)*1)</f>
        <v>59257</v>
      </c>
      <c r="F1522" s="175">
        <f>IFERROR(E1522*T1522,0)</f>
        <v>0</v>
      </c>
      <c r="G1522" s="18"/>
      <c r="H1522" s="19">
        <v>45562</v>
      </c>
      <c r="I1522" s="19">
        <v>45608</v>
      </c>
      <c r="J1522" s="18">
        <v>39</v>
      </c>
      <c r="L1522" s="46"/>
      <c r="M1522" s="47"/>
      <c r="N1522" s="46"/>
      <c r="O1522" s="47"/>
      <c r="T1522" s="38">
        <f>(E1523*T1523)+(E1524*T1524)+(E1525*T1525)</f>
        <v>0</v>
      </c>
      <c r="V1522" s="136" t="str">
        <f>IF(($M1522="A")*($O1522="A")&gt;0,"Completed",IF($M1522="A","In Progress","Not started"))</f>
        <v>Not started</v>
      </c>
      <c r="W1522" s="139"/>
      <c r="Y1522" s="147" t="str">
        <f t="shared" si="383"/>
        <v/>
      </c>
      <c r="AA1522" s="144" t="str">
        <f t="shared" si="384"/>
        <v/>
      </c>
      <c r="AB1522" s="140"/>
      <c r="AC1522" s="157"/>
      <c r="AD1522" s="158"/>
      <c r="AE1522" s="147"/>
      <c r="CW1522">
        <v>303</v>
      </c>
      <c r="CX1522">
        <v>2288</v>
      </c>
      <c r="CY1522">
        <v>9689</v>
      </c>
      <c r="CZ1522">
        <v>18936</v>
      </c>
      <c r="DA1522">
        <v>17832</v>
      </c>
      <c r="DB1522">
        <v>8170</v>
      </c>
      <c r="DC1522">
        <v>1874</v>
      </c>
      <c r="DD1522">
        <v>165</v>
      </c>
    </row>
    <row r="1523" spans="1:185" outlineLevel="6">
      <c r="A1523" s="18"/>
      <c r="B1523" s="18"/>
      <c r="C1523" s="25" t="s">
        <v>73</v>
      </c>
      <c r="D1523" s="175"/>
      <c r="E1523" s="175">
        <v>0.1</v>
      </c>
      <c r="F1523" s="175"/>
      <c r="G1523" s="19"/>
      <c r="H1523" s="19"/>
      <c r="I1523" s="18"/>
      <c r="L1523" s="46"/>
      <c r="M1523" s="47"/>
      <c r="N1523" s="46"/>
      <c r="O1523" s="47"/>
      <c r="P1523" s="53"/>
      <c r="Q1523" s="29" t="s">
        <v>82</v>
      </c>
      <c r="R1523" s="30"/>
      <c r="S1523" s="31" t="s">
        <v>82</v>
      </c>
      <c r="T1523" s="38">
        <f t="shared" ref="T1523:T1525" si="396">IFERROR($P1523/$R1523,0)</f>
        <v>0</v>
      </c>
      <c r="V1523" s="136"/>
      <c r="W1523" s="139"/>
      <c r="X1523" s="26" t="s">
        <v>81</v>
      </c>
      <c r="Y1523" s="147" t="str">
        <f t="shared" si="383"/>
        <v/>
      </c>
      <c r="Z1523" s="26" t="s">
        <v>81</v>
      </c>
      <c r="AA1523" s="144" t="str">
        <f t="shared" si="384"/>
        <v/>
      </c>
      <c r="AB1523" s="140" t="s">
        <v>81</v>
      </c>
      <c r="AC1523" s="159" t="s">
        <v>74</v>
      </c>
      <c r="AD1523" s="160" t="s">
        <v>75</v>
      </c>
      <c r="AE1523" s="160" t="s">
        <v>76</v>
      </c>
    </row>
    <row r="1524" spans="1:185" outlineLevel="6">
      <c r="A1524" s="18"/>
      <c r="B1524" s="18"/>
      <c r="C1524" s="25" t="s">
        <v>77</v>
      </c>
      <c r="D1524" s="175"/>
      <c r="E1524" s="175">
        <v>0.4</v>
      </c>
      <c r="F1524" s="175"/>
      <c r="G1524" s="19"/>
      <c r="H1524" s="19"/>
      <c r="I1524" s="18"/>
      <c r="L1524" s="46"/>
      <c r="M1524" s="47"/>
      <c r="N1524" s="46"/>
      <c r="O1524" s="47"/>
      <c r="P1524" s="54"/>
      <c r="Q1524" s="32" t="s">
        <v>78</v>
      </c>
      <c r="R1524" s="33"/>
      <c r="S1524" s="34" t="s">
        <v>78</v>
      </c>
      <c r="T1524" s="38">
        <f t="shared" si="396"/>
        <v>0</v>
      </c>
      <c r="V1524" s="136"/>
      <c r="W1524" s="139"/>
      <c r="X1524" s="26" t="s">
        <v>79</v>
      </c>
      <c r="Y1524" s="147" t="str">
        <f t="shared" si="383"/>
        <v/>
      </c>
      <c r="Z1524" s="26" t="s">
        <v>79</v>
      </c>
      <c r="AA1524" s="144" t="str">
        <f t="shared" si="384"/>
        <v/>
      </c>
      <c r="AB1524" s="140" t="s">
        <v>79</v>
      </c>
      <c r="AC1524" s="159" t="s">
        <v>74</v>
      </c>
      <c r="AD1524" s="160" t="s">
        <v>75</v>
      </c>
      <c r="AE1524" s="160" t="s">
        <v>76</v>
      </c>
    </row>
    <row r="1525" spans="1:185" ht="15" outlineLevel="6" thickBot="1">
      <c r="A1525" s="18"/>
      <c r="B1525" s="18"/>
      <c r="C1525" s="25" t="s">
        <v>80</v>
      </c>
      <c r="D1525" s="175"/>
      <c r="E1525" s="175">
        <v>0.5</v>
      </c>
      <c r="F1525" s="175"/>
      <c r="G1525" s="19"/>
      <c r="H1525" s="19"/>
      <c r="I1525" s="18"/>
      <c r="L1525" s="46"/>
      <c r="M1525" s="47"/>
      <c r="N1525" s="46"/>
      <c r="O1525" s="47"/>
      <c r="P1525" s="55"/>
      <c r="Q1525" s="35" t="s">
        <v>82</v>
      </c>
      <c r="R1525" s="36"/>
      <c r="S1525" s="37" t="s">
        <v>82</v>
      </c>
      <c r="T1525" s="38">
        <f t="shared" si="396"/>
        <v>0</v>
      </c>
      <c r="V1525" s="136"/>
      <c r="W1525" s="139"/>
      <c r="X1525" s="26" t="s">
        <v>81</v>
      </c>
      <c r="Y1525" s="147" t="str">
        <f t="shared" si="383"/>
        <v/>
      </c>
      <c r="Z1525" s="26" t="s">
        <v>81</v>
      </c>
      <c r="AA1525" s="144" t="str">
        <f t="shared" si="384"/>
        <v/>
      </c>
      <c r="AB1525" s="140" t="s">
        <v>81</v>
      </c>
      <c r="AC1525" s="159" t="s">
        <v>74</v>
      </c>
      <c r="AD1525" s="160" t="s">
        <v>75</v>
      </c>
      <c r="AE1525" s="160" t="s">
        <v>76</v>
      </c>
    </row>
    <row r="1526" spans="1:185" ht="15" hidden="1" thickBot="1">
      <c r="A1526" s="20">
        <v>6</v>
      </c>
      <c r="B1526" s="20" t="s">
        <v>105</v>
      </c>
      <c r="C1526" s="21"/>
      <c r="D1526" s="176">
        <v>67722</v>
      </c>
      <c r="E1526" s="176"/>
      <c r="F1526" s="176"/>
      <c r="G1526" s="21"/>
      <c r="H1526" s="22">
        <v>45766</v>
      </c>
      <c r="I1526" s="22">
        <v>46150</v>
      </c>
      <c r="J1526" s="21">
        <v>329</v>
      </c>
      <c r="L1526" s="46"/>
      <c r="M1526" s="47"/>
      <c r="N1526" s="46"/>
      <c r="O1526" s="47"/>
      <c r="V1526" s="136"/>
      <c r="W1526" s="139"/>
      <c r="Y1526" s="147" t="str">
        <f t="shared" si="383"/>
        <v/>
      </c>
      <c r="AA1526" s="144" t="str">
        <f t="shared" si="384"/>
        <v/>
      </c>
      <c r="AB1526" s="140"/>
      <c r="AC1526" s="157"/>
      <c r="AD1526" s="158"/>
      <c r="AE1526" s="147"/>
      <c r="DZ1526">
        <v>268</v>
      </c>
      <c r="EA1526">
        <v>4497</v>
      </c>
      <c r="EB1526">
        <v>4048</v>
      </c>
      <c r="FB1526">
        <v>745</v>
      </c>
      <c r="FC1526">
        <v>4468</v>
      </c>
      <c r="FD1526">
        <v>4468</v>
      </c>
      <c r="FE1526">
        <v>4468</v>
      </c>
      <c r="FF1526">
        <v>4468</v>
      </c>
      <c r="FG1526">
        <v>4468</v>
      </c>
      <c r="FH1526">
        <v>4468</v>
      </c>
      <c r="FI1526">
        <v>4224</v>
      </c>
      <c r="FW1526">
        <v>3037</v>
      </c>
      <c r="FX1526">
        <v>2993</v>
      </c>
      <c r="FY1526">
        <v>298</v>
      </c>
      <c r="FZ1526">
        <v>2808</v>
      </c>
      <c r="GA1526">
        <v>8671</v>
      </c>
      <c r="GB1526">
        <v>6672</v>
      </c>
      <c r="GC1526">
        <v>2656</v>
      </c>
    </row>
    <row r="1527" spans="1:185" ht="15" hidden="1" thickBot="1">
      <c r="A1527" s="18">
        <v>9</v>
      </c>
      <c r="B1527" s="18" t="s">
        <v>1389</v>
      </c>
      <c r="C1527" s="18" t="s">
        <v>811</v>
      </c>
      <c r="D1527" s="175">
        <v>8813</v>
      </c>
      <c r="E1527" s="175" cm="1">
        <f t="array" ref="E1527">SUMPRODUCT(($AK$2:$GH$2&lt;='S(Week)'!$N$3)*(AK1527:GH1527)*1)</f>
        <v>8813</v>
      </c>
      <c r="F1527" s="175">
        <f>IFERROR(E1527*T1527,0)</f>
        <v>0</v>
      </c>
      <c r="G1527" s="18"/>
      <c r="H1527" s="19">
        <v>45766</v>
      </c>
      <c r="I1527" s="19">
        <v>45779</v>
      </c>
      <c r="J1527" s="18">
        <v>12</v>
      </c>
      <c r="L1527" s="46"/>
      <c r="M1527" s="47"/>
      <c r="N1527" s="46"/>
      <c r="O1527" s="47"/>
      <c r="P1527" s="52"/>
      <c r="Q1527" s="39" t="s">
        <v>51</v>
      </c>
      <c r="R1527" s="40">
        <v>100</v>
      </c>
      <c r="S1527" s="41" t="s">
        <v>51</v>
      </c>
      <c r="T1527" s="38">
        <f t="shared" ref="T1527:T1531" si="397">IFERROR($P1527/$R1527,0)</f>
        <v>0</v>
      </c>
      <c r="V1527" s="136" t="str">
        <f t="shared" ref="V1527:V1531" si="398">IF(($M1527="A")*($O1527="A")&gt;0,"Completed",IF($M1527="A","In Progress","Not started"))</f>
        <v>Not started</v>
      </c>
      <c r="W1527" s="139"/>
      <c r="X1527" s="26" t="s">
        <v>52</v>
      </c>
      <c r="Y1527" s="147" t="str">
        <f t="shared" si="383"/>
        <v/>
      </c>
      <c r="Z1527" s="26" t="s">
        <v>52</v>
      </c>
      <c r="AA1527" s="144" t="str">
        <f t="shared" si="384"/>
        <v/>
      </c>
      <c r="AB1527" s="140" t="s">
        <v>52</v>
      </c>
      <c r="AC1527" s="156" t="s">
        <v>189</v>
      </c>
      <c r="AD1527" s="147" t="s">
        <v>586</v>
      </c>
      <c r="AE1527" s="147" t="s">
        <v>334</v>
      </c>
      <c r="DZ1527">
        <v>268</v>
      </c>
      <c r="EA1527">
        <v>4497</v>
      </c>
      <c r="EB1527">
        <v>4048</v>
      </c>
    </row>
    <row r="1528" spans="1:185" ht="15" hidden="1" thickBot="1">
      <c r="A1528" s="18">
        <v>9</v>
      </c>
      <c r="B1528" s="18" t="s">
        <v>1390</v>
      </c>
      <c r="C1528" s="18" t="s">
        <v>813</v>
      </c>
      <c r="D1528" s="175">
        <v>31774</v>
      </c>
      <c r="E1528" s="175" cm="1">
        <f t="array" ref="E1528">SUMPRODUCT(($AK$2:$GH$2&lt;='S(Week)'!$N$3)*(AK1528:GH1528)*1)</f>
        <v>31777</v>
      </c>
      <c r="F1528" s="175">
        <f>IFERROR(E1528*T1528,0)</f>
        <v>0</v>
      </c>
      <c r="G1528" s="18"/>
      <c r="H1528" s="19">
        <v>45962</v>
      </c>
      <c r="I1528" s="19">
        <v>46011</v>
      </c>
      <c r="J1528" s="18">
        <v>43</v>
      </c>
      <c r="L1528" s="46"/>
      <c r="M1528" s="47"/>
      <c r="N1528" s="46"/>
      <c r="O1528" s="47"/>
      <c r="P1528" s="52"/>
      <c r="Q1528" s="39" t="s">
        <v>51</v>
      </c>
      <c r="R1528" s="40">
        <v>100</v>
      </c>
      <c r="S1528" s="41" t="s">
        <v>51</v>
      </c>
      <c r="T1528" s="38">
        <f t="shared" si="397"/>
        <v>0</v>
      </c>
      <c r="V1528" s="136" t="str">
        <f t="shared" si="398"/>
        <v>Not started</v>
      </c>
      <c r="W1528" s="139"/>
      <c r="X1528" s="26" t="s">
        <v>52</v>
      </c>
      <c r="Y1528" s="147" t="str">
        <f t="shared" si="383"/>
        <v/>
      </c>
      <c r="Z1528" s="26" t="s">
        <v>52</v>
      </c>
      <c r="AA1528" s="144" t="str">
        <f t="shared" si="384"/>
        <v/>
      </c>
      <c r="AB1528" s="140" t="s">
        <v>52</v>
      </c>
      <c r="AC1528" s="156" t="s">
        <v>189</v>
      </c>
      <c r="AD1528" s="147" t="s">
        <v>586</v>
      </c>
      <c r="AE1528" s="147" t="s">
        <v>334</v>
      </c>
      <c r="FB1528">
        <v>745</v>
      </c>
      <c r="FC1528">
        <v>4468</v>
      </c>
      <c r="FD1528">
        <v>4468</v>
      </c>
      <c r="FE1528">
        <v>4468</v>
      </c>
      <c r="FF1528">
        <v>4468</v>
      </c>
      <c r="FG1528">
        <v>4468</v>
      </c>
      <c r="FH1528">
        <v>4468</v>
      </c>
      <c r="FI1528">
        <v>4224</v>
      </c>
    </row>
    <row r="1529" spans="1:185" ht="15" hidden="1" thickBot="1">
      <c r="A1529" s="18">
        <v>9</v>
      </c>
      <c r="B1529" s="18" t="s">
        <v>1391</v>
      </c>
      <c r="C1529" s="18" t="s">
        <v>815</v>
      </c>
      <c r="D1529" s="175">
        <v>6030</v>
      </c>
      <c r="E1529" s="175" cm="1">
        <f t="array" ref="E1529">SUMPRODUCT(($AK$2:$GH$2&lt;='S(Week)'!$N$3)*(AK1529:GH1529)*1)</f>
        <v>6030</v>
      </c>
      <c r="F1529" s="175">
        <f>IFERROR(E1529*T1529,0)</f>
        <v>0</v>
      </c>
      <c r="G1529" s="18"/>
      <c r="H1529" s="19">
        <v>46106</v>
      </c>
      <c r="I1529" s="19">
        <v>46114</v>
      </c>
      <c r="J1529" s="18">
        <v>8</v>
      </c>
      <c r="L1529" s="46"/>
      <c r="M1529" s="47"/>
      <c r="N1529" s="46"/>
      <c r="O1529" s="47"/>
      <c r="P1529" s="52"/>
      <c r="Q1529" s="39" t="s">
        <v>51</v>
      </c>
      <c r="R1529" s="40">
        <v>100</v>
      </c>
      <c r="S1529" s="41" t="s">
        <v>51</v>
      </c>
      <c r="T1529" s="38">
        <f t="shared" si="397"/>
        <v>0</v>
      </c>
      <c r="V1529" s="136" t="str">
        <f t="shared" si="398"/>
        <v>Not started</v>
      </c>
      <c r="W1529" s="139"/>
      <c r="X1529" s="26" t="s">
        <v>52</v>
      </c>
      <c r="Y1529" s="147" t="str">
        <f t="shared" si="383"/>
        <v/>
      </c>
      <c r="Z1529" s="26" t="s">
        <v>52</v>
      </c>
      <c r="AA1529" s="144" t="str">
        <f t="shared" si="384"/>
        <v/>
      </c>
      <c r="AB1529" s="140" t="s">
        <v>52</v>
      </c>
      <c r="AC1529" s="156" t="s">
        <v>189</v>
      </c>
      <c r="AD1529" s="147" t="s">
        <v>586</v>
      </c>
      <c r="AE1529" s="147" t="s">
        <v>334</v>
      </c>
      <c r="FW1529">
        <v>3037</v>
      </c>
      <c r="FX1529">
        <v>2993</v>
      </c>
    </row>
    <row r="1530" spans="1:185" ht="15" hidden="1" thickBot="1">
      <c r="A1530" s="18">
        <v>9</v>
      </c>
      <c r="B1530" s="18" t="s">
        <v>1392</v>
      </c>
      <c r="C1530" s="18" t="s">
        <v>817</v>
      </c>
      <c r="D1530" s="175">
        <v>18090</v>
      </c>
      <c r="E1530" s="175" cm="1">
        <f t="array" ref="E1530">SUMPRODUCT(($AK$2:$GH$2&lt;='S(Week)'!$N$3)*(AK1530:GH1530)*1)</f>
        <v>0</v>
      </c>
      <c r="F1530" s="175">
        <f>IFERROR(E1530*T1530,0)</f>
        <v>0</v>
      </c>
      <c r="G1530" s="18"/>
      <c r="H1530" s="19">
        <v>46122</v>
      </c>
      <c r="I1530" s="19">
        <v>46150</v>
      </c>
      <c r="J1530" s="18">
        <v>24</v>
      </c>
      <c r="L1530" s="46"/>
      <c r="M1530" s="47"/>
      <c r="N1530" s="46"/>
      <c r="O1530" s="47"/>
      <c r="P1530" s="52"/>
      <c r="Q1530" s="39" t="s">
        <v>51</v>
      </c>
      <c r="R1530" s="40">
        <v>100</v>
      </c>
      <c r="S1530" s="41" t="s">
        <v>51</v>
      </c>
      <c r="T1530" s="38">
        <f t="shared" si="397"/>
        <v>0</v>
      </c>
      <c r="V1530" s="136" t="str">
        <f t="shared" si="398"/>
        <v>Not started</v>
      </c>
      <c r="W1530" s="139"/>
      <c r="X1530" s="26" t="s">
        <v>52</v>
      </c>
      <c r="Y1530" s="147" t="str">
        <f t="shared" si="383"/>
        <v/>
      </c>
      <c r="Z1530" s="26" t="s">
        <v>52</v>
      </c>
      <c r="AA1530" s="144" t="str">
        <f t="shared" si="384"/>
        <v/>
      </c>
      <c r="AB1530" s="140" t="s">
        <v>52</v>
      </c>
      <c r="AC1530" s="156" t="s">
        <v>189</v>
      </c>
      <c r="AD1530" s="147" t="s">
        <v>586</v>
      </c>
      <c r="AE1530" s="147" t="s">
        <v>334</v>
      </c>
      <c r="FY1530">
        <v>298</v>
      </c>
      <c r="FZ1530">
        <v>2764</v>
      </c>
      <c r="GA1530">
        <v>5700</v>
      </c>
      <c r="GB1530">
        <v>6672</v>
      </c>
      <c r="GC1530">
        <v>2656</v>
      </c>
    </row>
    <row r="1531" spans="1:185" ht="15" hidden="1" thickBot="1">
      <c r="A1531" s="18">
        <v>9</v>
      </c>
      <c r="B1531" s="18" t="s">
        <v>1393</v>
      </c>
      <c r="C1531" s="18" t="s">
        <v>819</v>
      </c>
      <c r="D1531" s="175">
        <v>3015</v>
      </c>
      <c r="E1531" s="175" cm="1">
        <f t="array" ref="E1531">SUMPRODUCT(($AK$2:$GH$2&lt;='S(Week)'!$N$3)*(AK1531:GH1531)*1)</f>
        <v>0</v>
      </c>
      <c r="F1531" s="175">
        <f>IFERROR(E1531*T1531,0)</f>
        <v>0</v>
      </c>
      <c r="G1531" s="18"/>
      <c r="H1531" s="19">
        <v>46130</v>
      </c>
      <c r="I1531" s="19">
        <v>46135</v>
      </c>
      <c r="J1531" s="18">
        <v>4</v>
      </c>
      <c r="L1531" s="46"/>
      <c r="M1531" s="47"/>
      <c r="N1531" s="46"/>
      <c r="O1531" s="47"/>
      <c r="P1531" s="52"/>
      <c r="Q1531" s="39" t="s">
        <v>51</v>
      </c>
      <c r="R1531" s="40">
        <v>100</v>
      </c>
      <c r="S1531" s="41" t="s">
        <v>51</v>
      </c>
      <c r="T1531" s="38">
        <f t="shared" si="397"/>
        <v>0</v>
      </c>
      <c r="V1531" s="136" t="str">
        <f t="shared" si="398"/>
        <v>Not started</v>
      </c>
      <c r="W1531" s="139"/>
      <c r="X1531" s="26" t="s">
        <v>52</v>
      </c>
      <c r="Y1531" s="147" t="str">
        <f t="shared" si="383"/>
        <v/>
      </c>
      <c r="Z1531" s="26" t="s">
        <v>52</v>
      </c>
      <c r="AA1531" s="144" t="str">
        <f t="shared" si="384"/>
        <v/>
      </c>
      <c r="AB1531" s="140" t="s">
        <v>52</v>
      </c>
      <c r="AC1531" s="156" t="s">
        <v>189</v>
      </c>
      <c r="AD1531" s="147" t="s">
        <v>586</v>
      </c>
      <c r="AE1531" s="147" t="s">
        <v>334</v>
      </c>
      <c r="FZ1531">
        <v>43</v>
      </c>
      <c r="GA1531">
        <v>2972</v>
      </c>
    </row>
    <row r="1532" spans="1:185" ht="15" hidden="1" thickBot="1">
      <c r="A1532" s="20">
        <v>6</v>
      </c>
      <c r="B1532" s="20" t="s">
        <v>118</v>
      </c>
      <c r="C1532" s="21"/>
      <c r="D1532" s="176">
        <v>14108</v>
      </c>
      <c r="E1532" s="176"/>
      <c r="F1532" s="176"/>
      <c r="G1532" s="21"/>
      <c r="H1532" s="22">
        <v>45995</v>
      </c>
      <c r="I1532" s="22">
        <v>46035</v>
      </c>
      <c r="J1532" s="21">
        <v>34</v>
      </c>
      <c r="L1532" s="46"/>
      <c r="M1532" s="47"/>
      <c r="N1532" s="46"/>
      <c r="O1532" s="47"/>
      <c r="V1532" s="136"/>
      <c r="W1532" s="139"/>
      <c r="Y1532" s="147" t="str">
        <f t="shared" si="383"/>
        <v/>
      </c>
      <c r="AA1532" s="144" t="str">
        <f t="shared" si="384"/>
        <v/>
      </c>
      <c r="AB1532" s="140"/>
      <c r="AC1532" s="157"/>
      <c r="AD1532" s="158"/>
      <c r="AE1532" s="147"/>
      <c r="FG1532">
        <v>260</v>
      </c>
      <c r="FH1532">
        <v>2358</v>
      </c>
      <c r="FI1532">
        <v>4923</v>
      </c>
      <c r="FJ1532">
        <v>3385</v>
      </c>
      <c r="FK1532">
        <v>2173</v>
      </c>
      <c r="FL1532">
        <v>869</v>
      </c>
      <c r="FM1532">
        <v>140</v>
      </c>
    </row>
    <row r="1533" spans="1:185" ht="15" hidden="1" thickBot="1">
      <c r="A1533" s="18">
        <v>9</v>
      </c>
      <c r="B1533" s="18" t="s">
        <v>1394</v>
      </c>
      <c r="C1533" s="18" t="s">
        <v>821</v>
      </c>
      <c r="D1533" s="175">
        <v>7054</v>
      </c>
      <c r="E1533" s="175" cm="1">
        <f t="array" ref="E1533">SUMPRODUCT(($AK$2:$GH$2&lt;='S(Week)'!$N$3)*(AK1533:GH1533)*1)</f>
        <v>7055</v>
      </c>
      <c r="F1533" s="175">
        <f>IFERROR(E1533*T1533,0)</f>
        <v>0</v>
      </c>
      <c r="G1533" s="18"/>
      <c r="H1533" s="19">
        <v>45995</v>
      </c>
      <c r="I1533" s="19">
        <v>46035</v>
      </c>
      <c r="J1533" s="18">
        <v>34</v>
      </c>
      <c r="L1533" s="46"/>
      <c r="M1533" s="47"/>
      <c r="N1533" s="46"/>
      <c r="O1533" s="47"/>
      <c r="P1533" s="52"/>
      <c r="Q1533" s="39" t="s">
        <v>51</v>
      </c>
      <c r="R1533" s="40">
        <v>100</v>
      </c>
      <c r="S1533" s="41" t="s">
        <v>51</v>
      </c>
      <c r="T1533" s="38">
        <f t="shared" ref="T1533:T1534" si="399">IFERROR($P1533/$R1533,0)</f>
        <v>0</v>
      </c>
      <c r="V1533" s="136" t="str">
        <f t="shared" ref="V1533:V1534" si="400">IF(($M1533="A")*($O1533="A")&gt;0,"Completed",IF($M1533="A","In Progress","Not started"))</f>
        <v>Not started</v>
      </c>
      <c r="W1533" s="139"/>
      <c r="X1533" s="26" t="s">
        <v>52</v>
      </c>
      <c r="Y1533" s="147" t="str">
        <f t="shared" si="383"/>
        <v/>
      </c>
      <c r="Z1533" s="26" t="s">
        <v>52</v>
      </c>
      <c r="AA1533" s="144" t="str">
        <f t="shared" si="384"/>
        <v/>
      </c>
      <c r="AB1533" s="140" t="s">
        <v>52</v>
      </c>
      <c r="AC1533" s="157"/>
      <c r="AD1533" s="158"/>
      <c r="AE1533" s="147"/>
      <c r="FG1533">
        <v>130</v>
      </c>
      <c r="FH1533">
        <v>1179</v>
      </c>
      <c r="FI1533">
        <v>2461</v>
      </c>
      <c r="FJ1533">
        <v>1693</v>
      </c>
      <c r="FK1533">
        <v>1087</v>
      </c>
      <c r="FL1533">
        <v>435</v>
      </c>
      <c r="FM1533">
        <v>70</v>
      </c>
    </row>
    <row r="1534" spans="1:185" ht="15" hidden="1" thickBot="1">
      <c r="A1534" s="18">
        <v>9</v>
      </c>
      <c r="B1534" s="18" t="s">
        <v>1395</v>
      </c>
      <c r="C1534" s="18" t="s">
        <v>823</v>
      </c>
      <c r="D1534" s="175">
        <v>7054</v>
      </c>
      <c r="E1534" s="175" cm="1">
        <f t="array" ref="E1534">SUMPRODUCT(($AK$2:$GH$2&lt;='S(Week)'!$N$3)*(AK1534:GH1534)*1)</f>
        <v>7055</v>
      </c>
      <c r="F1534" s="175">
        <f>IFERROR(E1534*T1534,0)</f>
        <v>0</v>
      </c>
      <c r="G1534" s="18"/>
      <c r="H1534" s="19">
        <v>45995</v>
      </c>
      <c r="I1534" s="19">
        <v>46035</v>
      </c>
      <c r="J1534" s="18">
        <v>34</v>
      </c>
      <c r="L1534" s="46"/>
      <c r="M1534" s="47"/>
      <c r="N1534" s="46"/>
      <c r="O1534" s="47"/>
      <c r="P1534" s="52"/>
      <c r="Q1534" s="39" t="s">
        <v>51</v>
      </c>
      <c r="R1534" s="40">
        <v>100</v>
      </c>
      <c r="S1534" s="41" t="s">
        <v>51</v>
      </c>
      <c r="T1534" s="38">
        <f t="shared" si="399"/>
        <v>0</v>
      </c>
      <c r="V1534" s="136" t="str">
        <f t="shared" si="400"/>
        <v>Not started</v>
      </c>
      <c r="W1534" s="139"/>
      <c r="X1534" s="26" t="s">
        <v>52</v>
      </c>
      <c r="Y1534" s="147" t="str">
        <f t="shared" si="383"/>
        <v/>
      </c>
      <c r="Z1534" s="26" t="s">
        <v>52</v>
      </c>
      <c r="AA1534" s="144" t="str">
        <f t="shared" si="384"/>
        <v/>
      </c>
      <c r="AB1534" s="140" t="s">
        <v>52</v>
      </c>
      <c r="AC1534" s="157"/>
      <c r="AD1534" s="158"/>
      <c r="AE1534" s="147"/>
      <c r="FG1534">
        <v>130</v>
      </c>
      <c r="FH1534">
        <v>1179</v>
      </c>
      <c r="FI1534">
        <v>2461</v>
      </c>
      <c r="FJ1534">
        <v>1693</v>
      </c>
      <c r="FK1534">
        <v>1087</v>
      </c>
      <c r="FL1534">
        <v>435</v>
      </c>
      <c r="FM1534">
        <v>70</v>
      </c>
    </row>
    <row r="1535" spans="1:185">
      <c r="A1535" s="15">
        <v>5</v>
      </c>
      <c r="B1535" s="15" t="s">
        <v>824</v>
      </c>
      <c r="C1535" s="16"/>
      <c r="D1535" s="174">
        <v>30126</v>
      </c>
      <c r="E1535" s="174"/>
      <c r="F1535" s="174"/>
      <c r="G1535" s="16"/>
      <c r="H1535" s="17">
        <v>45555</v>
      </c>
      <c r="I1535" s="17">
        <v>45927</v>
      </c>
      <c r="J1535" s="16">
        <v>319</v>
      </c>
      <c r="L1535" s="46"/>
      <c r="M1535" s="47"/>
      <c r="N1535" s="46"/>
      <c r="O1535" s="47"/>
      <c r="V1535" s="136"/>
      <c r="W1535" s="139"/>
      <c r="Y1535" s="147" t="str">
        <f t="shared" si="383"/>
        <v/>
      </c>
      <c r="AA1535" s="144" t="str">
        <f t="shared" si="384"/>
        <v/>
      </c>
      <c r="AB1535" s="140"/>
      <c r="AC1535" s="157"/>
      <c r="AD1535" s="158"/>
      <c r="AE1535" s="147"/>
      <c r="CV1535">
        <v>38</v>
      </c>
      <c r="CW1535">
        <v>518</v>
      </c>
      <c r="CX1535">
        <v>1991</v>
      </c>
      <c r="CY1535">
        <v>2183</v>
      </c>
      <c r="CZ1535">
        <v>630</v>
      </c>
      <c r="DA1535">
        <v>667</v>
      </c>
      <c r="DB1535">
        <v>1131</v>
      </c>
      <c r="DC1535">
        <v>1131</v>
      </c>
      <c r="DD1535">
        <v>1131</v>
      </c>
      <c r="DE1535">
        <v>1131</v>
      </c>
      <c r="DF1535">
        <v>1131</v>
      </c>
      <c r="DG1535">
        <v>1131</v>
      </c>
      <c r="DH1535">
        <v>1131</v>
      </c>
      <c r="DI1535">
        <v>113</v>
      </c>
      <c r="EE1535">
        <v>4849</v>
      </c>
      <c r="EF1535">
        <v>1152</v>
      </c>
      <c r="EU1535">
        <v>3268</v>
      </c>
      <c r="EV1535">
        <v>5437</v>
      </c>
      <c r="EW1535">
        <v>1362</v>
      </c>
    </row>
    <row r="1536" spans="1:185">
      <c r="A1536" s="20">
        <v>6</v>
      </c>
      <c r="B1536" s="20" t="s">
        <v>46</v>
      </c>
      <c r="C1536" s="21"/>
      <c r="D1536" s="176">
        <v>30126</v>
      </c>
      <c r="E1536" s="176"/>
      <c r="F1536" s="176"/>
      <c r="G1536" s="21"/>
      <c r="H1536" s="22">
        <v>45555</v>
      </c>
      <c r="I1536" s="22">
        <v>45927</v>
      </c>
      <c r="J1536" s="21">
        <v>319</v>
      </c>
      <c r="L1536" s="46"/>
      <c r="M1536" s="47"/>
      <c r="N1536" s="46"/>
      <c r="O1536" s="47"/>
      <c r="V1536" s="136"/>
      <c r="W1536" s="139"/>
      <c r="Y1536" s="147" t="str">
        <f t="shared" si="383"/>
        <v/>
      </c>
      <c r="AA1536" s="144" t="str">
        <f t="shared" si="384"/>
        <v/>
      </c>
      <c r="AB1536" s="140"/>
      <c r="AC1536" s="157"/>
      <c r="AD1536" s="158"/>
      <c r="AE1536" s="147"/>
      <c r="CV1536">
        <v>38</v>
      </c>
      <c r="CW1536">
        <v>518</v>
      </c>
      <c r="CX1536">
        <v>1991</v>
      </c>
      <c r="CY1536">
        <v>2183</v>
      </c>
      <c r="CZ1536">
        <v>630</v>
      </c>
      <c r="DA1536">
        <v>667</v>
      </c>
      <c r="DB1536">
        <v>1131</v>
      </c>
      <c r="DC1536">
        <v>1131</v>
      </c>
      <c r="DD1536">
        <v>1131</v>
      </c>
      <c r="DE1536">
        <v>1131</v>
      </c>
      <c r="DF1536">
        <v>1131</v>
      </c>
      <c r="DG1536">
        <v>1131</v>
      </c>
      <c r="DH1536">
        <v>1131</v>
      </c>
      <c r="DI1536">
        <v>113</v>
      </c>
      <c r="EE1536">
        <v>4849</v>
      </c>
      <c r="EF1536">
        <v>1152</v>
      </c>
      <c r="EU1536">
        <v>3268</v>
      </c>
      <c r="EV1536">
        <v>5437</v>
      </c>
      <c r="EW1536">
        <v>1362</v>
      </c>
    </row>
    <row r="1537" spans="1:180">
      <c r="B1537" t="s">
        <v>47</v>
      </c>
      <c r="C1537" s="18"/>
      <c r="D1537" s="175">
        <v>14059</v>
      </c>
      <c r="E1537" s="175"/>
      <c r="F1537" s="175"/>
      <c r="G1537" s="18"/>
      <c r="H1537" s="19">
        <v>45555</v>
      </c>
      <c r="I1537" s="19">
        <v>45642</v>
      </c>
      <c r="J1537" s="18">
        <v>75</v>
      </c>
      <c r="L1537" s="46"/>
      <c r="M1537" s="47"/>
      <c r="N1537" s="46"/>
      <c r="O1537" s="47"/>
      <c r="V1537" s="136"/>
      <c r="W1537" s="139"/>
      <c r="Y1537" s="147" t="str">
        <f t="shared" si="383"/>
        <v/>
      </c>
      <c r="AA1537" s="144" t="str">
        <f t="shared" si="384"/>
        <v/>
      </c>
      <c r="AB1537" s="140"/>
      <c r="AC1537" s="157"/>
      <c r="AD1537" s="158"/>
      <c r="AE1537" s="147"/>
      <c r="CV1537">
        <v>38</v>
      </c>
      <c r="CW1537">
        <v>518</v>
      </c>
      <c r="CX1537">
        <v>1991</v>
      </c>
      <c r="CY1537">
        <v>2183</v>
      </c>
      <c r="CZ1537">
        <v>630</v>
      </c>
      <c r="DA1537">
        <v>667</v>
      </c>
      <c r="DB1537">
        <v>1131</v>
      </c>
      <c r="DC1537">
        <v>1131</v>
      </c>
      <c r="DD1537">
        <v>1131</v>
      </c>
      <c r="DE1537">
        <v>1131</v>
      </c>
      <c r="DF1537">
        <v>1131</v>
      </c>
      <c r="DG1537">
        <v>1131</v>
      </c>
      <c r="DH1537">
        <v>1131</v>
      </c>
      <c r="DI1537">
        <v>113</v>
      </c>
    </row>
    <row r="1538" spans="1:180" ht="15" thickBot="1">
      <c r="A1538" s="18">
        <v>9</v>
      </c>
      <c r="B1538" s="18" t="s">
        <v>1396</v>
      </c>
      <c r="C1538" s="18" t="s">
        <v>826</v>
      </c>
      <c r="D1538" s="175">
        <v>5412</v>
      </c>
      <c r="E1538" s="175" cm="1">
        <f t="array" ref="E1538">SUMPRODUCT(($AK$2:$GH$2&lt;='S(Week)'!$N$3)*(AK1538:GH1538)*1)</f>
        <v>5411</v>
      </c>
      <c r="F1538" s="175">
        <f>IFERROR(E1538*T1538,0)</f>
        <v>0</v>
      </c>
      <c r="G1538" s="18"/>
      <c r="H1538" s="19">
        <v>45555</v>
      </c>
      <c r="I1538" s="19">
        <v>45588</v>
      </c>
      <c r="J1538" s="18">
        <v>29</v>
      </c>
      <c r="L1538" s="46"/>
      <c r="M1538" s="47"/>
      <c r="N1538" s="46"/>
      <c r="O1538" s="47"/>
      <c r="T1538" s="38">
        <f>(E1539*T1539)+(E1540*T1540)+(E1541*T1541)</f>
        <v>0</v>
      </c>
      <c r="V1538" s="136" t="str">
        <f>IF(($M1538="A")*($O1538="A")&gt;0,"Completed",IF($M1538="A","In Progress","Not started"))</f>
        <v>Not started</v>
      </c>
      <c r="W1538" s="139"/>
      <c r="Y1538" s="147" t="str">
        <f t="shared" si="383"/>
        <v/>
      </c>
      <c r="AA1538" s="144" t="str">
        <f t="shared" si="384"/>
        <v/>
      </c>
      <c r="AB1538" s="140"/>
      <c r="AC1538" s="157"/>
      <c r="AD1538" s="158"/>
      <c r="AE1538" s="147"/>
      <c r="CV1538">
        <v>38</v>
      </c>
      <c r="CW1538">
        <v>518</v>
      </c>
      <c r="CX1538">
        <v>1991</v>
      </c>
      <c r="CY1538">
        <v>2183</v>
      </c>
      <c r="CZ1538">
        <v>630</v>
      </c>
      <c r="DA1538">
        <v>51</v>
      </c>
    </row>
    <row r="1539" spans="1:180" outlineLevel="6">
      <c r="A1539" s="18"/>
      <c r="B1539" s="18"/>
      <c r="C1539" s="25" t="s">
        <v>73</v>
      </c>
      <c r="D1539" s="175"/>
      <c r="E1539" s="175">
        <v>0.1</v>
      </c>
      <c r="F1539" s="175"/>
      <c r="G1539" s="19"/>
      <c r="H1539" s="19"/>
      <c r="I1539" s="18"/>
      <c r="L1539" s="46"/>
      <c r="M1539" s="47"/>
      <c r="N1539" s="46"/>
      <c r="O1539" s="47"/>
      <c r="P1539" s="53"/>
      <c r="Q1539" s="29" t="s">
        <v>82</v>
      </c>
      <c r="R1539" s="30"/>
      <c r="S1539" s="31" t="s">
        <v>82</v>
      </c>
      <c r="T1539" s="38">
        <f t="shared" ref="T1539:T1541" si="401">IFERROR($P1539/$R1539,0)</f>
        <v>0</v>
      </c>
      <c r="V1539" s="136"/>
      <c r="W1539" s="139"/>
      <c r="X1539" s="26" t="s">
        <v>81</v>
      </c>
      <c r="Y1539" s="147" t="str">
        <f t="shared" si="383"/>
        <v/>
      </c>
      <c r="Z1539" s="26" t="s">
        <v>81</v>
      </c>
      <c r="AA1539" s="144" t="str">
        <f t="shared" si="384"/>
        <v/>
      </c>
      <c r="AB1539" s="140" t="s">
        <v>81</v>
      </c>
      <c r="AC1539" s="159" t="s">
        <v>74</v>
      </c>
      <c r="AD1539" s="160" t="s">
        <v>75</v>
      </c>
      <c r="AE1539" s="160" t="s">
        <v>76</v>
      </c>
    </row>
    <row r="1540" spans="1:180" outlineLevel="6">
      <c r="A1540" s="18"/>
      <c r="B1540" s="18"/>
      <c r="C1540" s="25" t="s">
        <v>77</v>
      </c>
      <c r="D1540" s="175"/>
      <c r="E1540" s="175">
        <v>0.4</v>
      </c>
      <c r="F1540" s="175"/>
      <c r="G1540" s="19"/>
      <c r="H1540" s="19"/>
      <c r="I1540" s="18"/>
      <c r="L1540" s="46"/>
      <c r="M1540" s="47"/>
      <c r="N1540" s="46"/>
      <c r="O1540" s="47"/>
      <c r="P1540" s="54"/>
      <c r="Q1540" s="32" t="s">
        <v>78</v>
      </c>
      <c r="R1540" s="33"/>
      <c r="S1540" s="34" t="s">
        <v>78</v>
      </c>
      <c r="T1540" s="38">
        <f t="shared" si="401"/>
        <v>0</v>
      </c>
      <c r="V1540" s="136"/>
      <c r="W1540" s="139"/>
      <c r="X1540" s="26" t="s">
        <v>79</v>
      </c>
      <c r="Y1540" s="147" t="str">
        <f t="shared" si="383"/>
        <v/>
      </c>
      <c r="Z1540" s="26" t="s">
        <v>79</v>
      </c>
      <c r="AA1540" s="144" t="str">
        <f t="shared" si="384"/>
        <v/>
      </c>
      <c r="AB1540" s="140" t="s">
        <v>79</v>
      </c>
      <c r="AC1540" s="159" t="s">
        <v>74</v>
      </c>
      <c r="AD1540" s="160" t="s">
        <v>75</v>
      </c>
      <c r="AE1540" s="160" t="s">
        <v>76</v>
      </c>
    </row>
    <row r="1541" spans="1:180" outlineLevel="6">
      <c r="A1541" s="18"/>
      <c r="B1541" s="18"/>
      <c r="C1541" s="25" t="s">
        <v>80</v>
      </c>
      <c r="D1541" s="175"/>
      <c r="E1541" s="175">
        <v>0.5</v>
      </c>
      <c r="F1541" s="175"/>
      <c r="G1541" s="19"/>
      <c r="H1541" s="19"/>
      <c r="I1541" s="18"/>
      <c r="L1541" s="46"/>
      <c r="M1541" s="47"/>
      <c r="N1541" s="46"/>
      <c r="O1541" s="47"/>
      <c r="P1541" s="55"/>
      <c r="Q1541" s="35" t="s">
        <v>82</v>
      </c>
      <c r="R1541" s="36"/>
      <c r="S1541" s="37" t="s">
        <v>82</v>
      </c>
      <c r="T1541" s="38">
        <f t="shared" si="401"/>
        <v>0</v>
      </c>
      <c r="V1541" s="136"/>
      <c r="W1541" s="139"/>
      <c r="X1541" s="26" t="s">
        <v>81</v>
      </c>
      <c r="Y1541" s="147" t="str">
        <f t="shared" si="383"/>
        <v/>
      </c>
      <c r="Z1541" s="26" t="s">
        <v>81</v>
      </c>
      <c r="AA1541" s="144" t="str">
        <f t="shared" si="384"/>
        <v/>
      </c>
      <c r="AB1541" s="140" t="s">
        <v>81</v>
      </c>
      <c r="AC1541" s="159" t="s">
        <v>74</v>
      </c>
      <c r="AD1541" s="160" t="s">
        <v>75</v>
      </c>
      <c r="AE1541" s="160" t="s">
        <v>76</v>
      </c>
    </row>
    <row r="1542" spans="1:180" ht="15" thickBot="1">
      <c r="A1542" s="18">
        <v>9</v>
      </c>
      <c r="B1542" s="18" t="s">
        <v>1397</v>
      </c>
      <c r="C1542" s="18" t="s">
        <v>828</v>
      </c>
      <c r="D1542" s="175">
        <v>8647</v>
      </c>
      <c r="E1542" s="175" cm="1">
        <f t="array" ref="E1542">SUMPRODUCT(($AK$2:$GH$2&lt;='S(Week)'!$N$3)*(AK1542:GH1542)*1)</f>
        <v>8646</v>
      </c>
      <c r="F1542" s="175">
        <f>IFERROR(E1542*T1542,0)</f>
        <v>0</v>
      </c>
      <c r="G1542" s="18"/>
      <c r="H1542" s="19">
        <v>45588</v>
      </c>
      <c r="I1542" s="19">
        <v>45642</v>
      </c>
      <c r="J1542" s="18">
        <v>46</v>
      </c>
      <c r="L1542" s="46"/>
      <c r="M1542" s="47"/>
      <c r="N1542" s="46"/>
      <c r="O1542" s="47"/>
      <c r="P1542" s="52"/>
      <c r="Q1542" s="39" t="s">
        <v>51</v>
      </c>
      <c r="R1542" s="40">
        <v>100</v>
      </c>
      <c r="S1542" s="41" t="s">
        <v>51</v>
      </c>
      <c r="T1542" s="38">
        <f t="shared" ref="T1542" si="402">IFERROR($P1542/$R1542,0)</f>
        <v>0</v>
      </c>
      <c r="V1542" s="136" t="str">
        <f>IF(($M1542="A")*($O1542="A")&gt;0,"Completed",IF($M1542="A","In Progress","Not started"))</f>
        <v>Not started</v>
      </c>
      <c r="W1542" s="139"/>
      <c r="X1542" s="26" t="s">
        <v>52</v>
      </c>
      <c r="Y1542" s="147" t="str">
        <f t="shared" si="383"/>
        <v/>
      </c>
      <c r="Z1542" s="26" t="s">
        <v>52</v>
      </c>
      <c r="AA1542" s="144" t="str">
        <f t="shared" si="384"/>
        <v/>
      </c>
      <c r="AB1542" s="140" t="s">
        <v>52</v>
      </c>
      <c r="AC1542" s="157"/>
      <c r="AD1542" s="158"/>
      <c r="AE1542" s="147"/>
      <c r="DA1542">
        <v>616</v>
      </c>
      <c r="DB1542">
        <v>1131</v>
      </c>
      <c r="DC1542">
        <v>1131</v>
      </c>
      <c r="DD1542">
        <v>1131</v>
      </c>
      <c r="DE1542">
        <v>1131</v>
      </c>
      <c r="DF1542">
        <v>1131</v>
      </c>
      <c r="DG1542">
        <v>1131</v>
      </c>
      <c r="DH1542">
        <v>1131</v>
      </c>
      <c r="DI1542">
        <v>113</v>
      </c>
    </row>
    <row r="1543" spans="1:180" ht="15" hidden="1" thickBot="1">
      <c r="B1543" t="s">
        <v>105</v>
      </c>
      <c r="C1543" s="18"/>
      <c r="D1543" s="175">
        <v>16067</v>
      </c>
      <c r="E1543" s="175"/>
      <c r="F1543" s="175"/>
      <c r="G1543" s="18"/>
      <c r="H1543" s="19">
        <v>45796</v>
      </c>
      <c r="I1543" s="19">
        <v>45927</v>
      </c>
      <c r="J1543" s="18">
        <v>113</v>
      </c>
      <c r="L1543" s="46"/>
      <c r="M1543" s="47"/>
      <c r="N1543" s="46"/>
      <c r="O1543" s="47"/>
      <c r="V1543" s="136"/>
      <c r="W1543" s="139"/>
      <c r="Y1543" s="147" t="str">
        <f t="shared" si="383"/>
        <v/>
      </c>
      <c r="AA1543" s="144" t="str">
        <f t="shared" si="384"/>
        <v/>
      </c>
      <c r="AB1543" s="140"/>
      <c r="AC1543" s="157"/>
      <c r="AD1543" s="158"/>
      <c r="AE1543" s="147"/>
      <c r="EE1543">
        <v>4849</v>
      </c>
      <c r="EF1543">
        <v>1152</v>
      </c>
      <c r="EU1543">
        <v>3268</v>
      </c>
      <c r="EV1543">
        <v>5437</v>
      </c>
      <c r="EW1543">
        <v>1362</v>
      </c>
    </row>
    <row r="1544" spans="1:180" ht="15" hidden="1" thickBot="1">
      <c r="A1544" s="18">
        <v>9</v>
      </c>
      <c r="B1544" s="18" t="s">
        <v>1398</v>
      </c>
      <c r="C1544" s="18" t="s">
        <v>830</v>
      </c>
      <c r="D1544" s="175">
        <v>6001</v>
      </c>
      <c r="E1544" s="175" cm="1">
        <f t="array" ref="E1544">SUMPRODUCT(($AK$2:$GH$2&lt;='S(Week)'!$N$3)*(AK1544:GH1544)*1)</f>
        <v>6001</v>
      </c>
      <c r="F1544" s="175">
        <f>IFERROR(E1544*T1544,0)</f>
        <v>0</v>
      </c>
      <c r="G1544" s="18"/>
      <c r="H1544" s="19">
        <v>45796</v>
      </c>
      <c r="I1544" s="19">
        <v>45806</v>
      </c>
      <c r="J1544" s="18">
        <v>10</v>
      </c>
      <c r="L1544" s="46"/>
      <c r="M1544" s="47"/>
      <c r="N1544" s="46"/>
      <c r="O1544" s="47"/>
      <c r="P1544" s="52"/>
      <c r="Q1544" s="39" t="s">
        <v>51</v>
      </c>
      <c r="R1544" s="40">
        <v>100</v>
      </c>
      <c r="S1544" s="41" t="s">
        <v>51</v>
      </c>
      <c r="T1544" s="38">
        <f t="shared" ref="T1544:T1545" si="403">IFERROR($P1544/$R1544,0)</f>
        <v>0</v>
      </c>
      <c r="V1544" s="136" t="str">
        <f t="shared" ref="V1544:V1545" si="404">IF(($M1544="A")*($O1544="A")&gt;0,"Completed",IF($M1544="A","In Progress","Not started"))</f>
        <v>Not started</v>
      </c>
      <c r="W1544" s="139"/>
      <c r="X1544" s="26" t="s">
        <v>52</v>
      </c>
      <c r="Y1544" s="147" t="str">
        <f t="shared" si="383"/>
        <v/>
      </c>
      <c r="Z1544" s="26" t="s">
        <v>52</v>
      </c>
      <c r="AA1544" s="144" t="str">
        <f t="shared" si="384"/>
        <v/>
      </c>
      <c r="AB1544" s="140" t="s">
        <v>52</v>
      </c>
      <c r="AC1544" s="156" t="s">
        <v>189</v>
      </c>
      <c r="AD1544" s="147" t="s">
        <v>755</v>
      </c>
      <c r="AE1544" s="147" t="s">
        <v>252</v>
      </c>
      <c r="EE1544">
        <v>4849</v>
      </c>
      <c r="EF1544">
        <v>1152</v>
      </c>
    </row>
    <row r="1545" spans="1:180" ht="15" hidden="1" thickBot="1">
      <c r="A1545" s="18">
        <v>9</v>
      </c>
      <c r="B1545" s="18" t="s">
        <v>1399</v>
      </c>
      <c r="C1545" s="18" t="s">
        <v>832</v>
      </c>
      <c r="D1545" s="175">
        <v>10066</v>
      </c>
      <c r="E1545" s="175" cm="1">
        <f t="array" ref="E1545">SUMPRODUCT(($AK$2:$GH$2&lt;='S(Week)'!$N$3)*(AK1545:GH1545)*1)</f>
        <v>10067</v>
      </c>
      <c r="F1545" s="175">
        <f>IFERROR(E1545*T1545,0)</f>
        <v>0</v>
      </c>
      <c r="G1545" s="18"/>
      <c r="H1545" s="19">
        <v>45909</v>
      </c>
      <c r="I1545" s="19">
        <v>45927</v>
      </c>
      <c r="J1545" s="18">
        <v>16</v>
      </c>
      <c r="L1545" s="46"/>
      <c r="M1545" s="47"/>
      <c r="N1545" s="46"/>
      <c r="O1545" s="47"/>
      <c r="P1545" s="52"/>
      <c r="Q1545" s="39" t="s">
        <v>51</v>
      </c>
      <c r="R1545" s="40">
        <v>100</v>
      </c>
      <c r="S1545" s="41" t="s">
        <v>51</v>
      </c>
      <c r="T1545" s="38">
        <f t="shared" si="403"/>
        <v>0</v>
      </c>
      <c r="V1545" s="136" t="str">
        <f t="shared" si="404"/>
        <v>Not started</v>
      </c>
      <c r="W1545" s="139"/>
      <c r="X1545" s="26" t="s">
        <v>52</v>
      </c>
      <c r="Y1545" s="147" t="str">
        <f t="shared" si="383"/>
        <v/>
      </c>
      <c r="Z1545" s="26" t="s">
        <v>52</v>
      </c>
      <c r="AA1545" s="144" t="str">
        <f t="shared" si="384"/>
        <v/>
      </c>
      <c r="AB1545" s="140" t="s">
        <v>52</v>
      </c>
      <c r="AC1545" s="156" t="s">
        <v>189</v>
      </c>
      <c r="AD1545" s="147" t="s">
        <v>755</v>
      </c>
      <c r="AE1545" s="147" t="s">
        <v>252</v>
      </c>
      <c r="EU1545">
        <v>3268</v>
      </c>
      <c r="EV1545">
        <v>5437</v>
      </c>
      <c r="EW1545">
        <v>1362</v>
      </c>
    </row>
    <row r="1546" spans="1:180">
      <c r="A1546" s="12">
        <v>4</v>
      </c>
      <c r="B1546" s="12" t="s">
        <v>745</v>
      </c>
      <c r="C1546" s="13"/>
      <c r="D1546" s="173">
        <v>798303</v>
      </c>
      <c r="E1546" s="173"/>
      <c r="F1546" s="173"/>
      <c r="G1546" s="13"/>
      <c r="H1546" s="14">
        <v>45626</v>
      </c>
      <c r="I1546" s="14">
        <v>46111</v>
      </c>
      <c r="J1546" s="13">
        <v>415</v>
      </c>
      <c r="L1546" s="46"/>
      <c r="M1546" s="47"/>
      <c r="N1546" s="46"/>
      <c r="O1546" s="47"/>
      <c r="V1546" s="136"/>
      <c r="W1546" s="139"/>
      <c r="Y1546" s="147" t="str">
        <f t="shared" si="383"/>
        <v/>
      </c>
      <c r="AA1546" s="144" t="str">
        <f t="shared" si="384"/>
        <v/>
      </c>
      <c r="AB1546" s="140"/>
      <c r="AC1546" s="157"/>
      <c r="AD1546" s="158"/>
      <c r="AE1546" s="147"/>
      <c r="DF1546">
        <v>103</v>
      </c>
      <c r="DG1546">
        <v>4363</v>
      </c>
      <c r="DH1546">
        <v>12358</v>
      </c>
      <c r="DI1546">
        <v>2437</v>
      </c>
      <c r="DP1546">
        <v>589</v>
      </c>
      <c r="DQ1546">
        <v>5782</v>
      </c>
      <c r="DR1546">
        <v>19287</v>
      </c>
      <c r="DS1546">
        <v>45667</v>
      </c>
      <c r="DT1546">
        <v>79029</v>
      </c>
      <c r="DU1546">
        <v>84496</v>
      </c>
      <c r="DV1546">
        <v>50355</v>
      </c>
      <c r="DW1546">
        <v>28569</v>
      </c>
      <c r="DX1546">
        <v>18229</v>
      </c>
      <c r="DY1546">
        <v>1501</v>
      </c>
      <c r="EQ1546">
        <v>918</v>
      </c>
      <c r="ER1546">
        <v>5457</v>
      </c>
      <c r="ES1546">
        <v>10690</v>
      </c>
      <c r="ET1546">
        <v>7542</v>
      </c>
      <c r="EU1546">
        <v>5255</v>
      </c>
      <c r="EV1546">
        <v>5874</v>
      </c>
      <c r="EW1546">
        <v>10604</v>
      </c>
      <c r="EX1546">
        <v>8745</v>
      </c>
      <c r="EY1546">
        <v>6382</v>
      </c>
      <c r="EZ1546">
        <v>10578</v>
      </c>
      <c r="FA1546">
        <v>13469</v>
      </c>
      <c r="FB1546">
        <v>7442</v>
      </c>
      <c r="FC1546">
        <v>6499</v>
      </c>
      <c r="FD1546">
        <v>8861</v>
      </c>
      <c r="FE1546">
        <v>8257</v>
      </c>
      <c r="FF1546">
        <v>12845</v>
      </c>
      <c r="FG1546">
        <v>17652</v>
      </c>
      <c r="FH1546">
        <v>17153</v>
      </c>
      <c r="FI1546">
        <v>16719</v>
      </c>
      <c r="FJ1546">
        <v>23866</v>
      </c>
      <c r="FK1546">
        <v>37189</v>
      </c>
      <c r="FL1546">
        <v>39600</v>
      </c>
      <c r="FM1546">
        <v>45717</v>
      </c>
      <c r="FN1546">
        <v>38908</v>
      </c>
      <c r="FO1546">
        <v>24417</v>
      </c>
      <c r="FP1546">
        <v>11725</v>
      </c>
      <c r="FQ1546">
        <v>7444</v>
      </c>
      <c r="FR1546">
        <v>6607</v>
      </c>
      <c r="FS1546">
        <v>5893</v>
      </c>
      <c r="FT1546">
        <v>10594</v>
      </c>
      <c r="FU1546">
        <v>6832</v>
      </c>
      <c r="FV1546">
        <v>4202</v>
      </c>
      <c r="FW1546">
        <v>1560</v>
      </c>
      <c r="FX1546">
        <v>43</v>
      </c>
    </row>
    <row r="1547" spans="1:180">
      <c r="A1547" s="15">
        <v>5</v>
      </c>
      <c r="B1547" s="15" t="s">
        <v>1400</v>
      </c>
      <c r="C1547" s="16"/>
      <c r="D1547" s="174">
        <v>45858</v>
      </c>
      <c r="E1547" s="174"/>
      <c r="F1547" s="174"/>
      <c r="G1547" s="16"/>
      <c r="H1547" s="17">
        <v>45626</v>
      </c>
      <c r="I1547" s="17">
        <v>46055</v>
      </c>
      <c r="J1547" s="16">
        <v>368</v>
      </c>
      <c r="L1547" s="46"/>
      <c r="M1547" s="47"/>
      <c r="N1547" s="46"/>
      <c r="O1547" s="47"/>
      <c r="V1547" s="136"/>
      <c r="W1547" s="139"/>
      <c r="Y1547" s="147" t="str">
        <f t="shared" ref="Y1547:Y1610" si="405">IFERROR(IF(P1547-W1547=0, "", P1547-W1547), "")</f>
        <v/>
      </c>
      <c r="AA1547" s="144" t="str">
        <f t="shared" ref="AA1547:AA1610" si="406">IFERROR(W1547+Y1547,"")</f>
        <v/>
      </c>
      <c r="AB1547" s="140"/>
      <c r="AC1547" s="157"/>
      <c r="AD1547" s="158"/>
      <c r="AE1547" s="147"/>
      <c r="DF1547">
        <v>103</v>
      </c>
      <c r="DG1547">
        <v>4363</v>
      </c>
      <c r="DH1547">
        <v>12358</v>
      </c>
      <c r="DI1547">
        <v>2437</v>
      </c>
      <c r="EZ1547">
        <v>2201</v>
      </c>
      <c r="FA1547">
        <v>1780</v>
      </c>
      <c r="FB1547">
        <v>127</v>
      </c>
      <c r="FC1547">
        <v>715</v>
      </c>
      <c r="FD1547">
        <v>1460</v>
      </c>
      <c r="FE1547">
        <v>2348</v>
      </c>
      <c r="FF1547">
        <v>3059</v>
      </c>
      <c r="FG1547">
        <v>3188</v>
      </c>
      <c r="FH1547">
        <v>2119</v>
      </c>
      <c r="FI1547">
        <v>1785</v>
      </c>
      <c r="FJ1547">
        <v>2525</v>
      </c>
      <c r="FK1547">
        <v>2457</v>
      </c>
      <c r="FL1547">
        <v>1297</v>
      </c>
      <c r="FM1547">
        <v>791</v>
      </c>
      <c r="FN1547">
        <v>511</v>
      </c>
      <c r="FO1547">
        <v>212</v>
      </c>
      <c r="FP1547">
        <v>21</v>
      </c>
    </row>
    <row r="1548" spans="1:180">
      <c r="A1548" s="20">
        <v>6</v>
      </c>
      <c r="B1548" s="20" t="s">
        <v>46</v>
      </c>
      <c r="C1548" s="21"/>
      <c r="D1548" s="176">
        <v>45858</v>
      </c>
      <c r="E1548" s="176"/>
      <c r="F1548" s="176"/>
      <c r="G1548" s="21"/>
      <c r="H1548" s="22">
        <v>45626</v>
      </c>
      <c r="I1548" s="22">
        <v>46055</v>
      </c>
      <c r="J1548" s="21">
        <v>368</v>
      </c>
      <c r="L1548" s="46"/>
      <c r="M1548" s="47"/>
      <c r="N1548" s="46"/>
      <c r="O1548" s="47"/>
      <c r="V1548" s="136"/>
      <c r="W1548" s="139"/>
      <c r="Y1548" s="147" t="str">
        <f t="shared" si="405"/>
        <v/>
      </c>
      <c r="AA1548" s="144" t="str">
        <f t="shared" si="406"/>
        <v/>
      </c>
      <c r="AB1548" s="140"/>
      <c r="AC1548" s="157"/>
      <c r="AD1548" s="158"/>
      <c r="AE1548" s="147"/>
      <c r="DF1548">
        <v>103</v>
      </c>
      <c r="DG1548">
        <v>4363</v>
      </c>
      <c r="DH1548">
        <v>12358</v>
      </c>
      <c r="DI1548">
        <v>2437</v>
      </c>
      <c r="EZ1548">
        <v>2201</v>
      </c>
      <c r="FA1548">
        <v>1780</v>
      </c>
      <c r="FB1548">
        <v>127</v>
      </c>
      <c r="FC1548">
        <v>715</v>
      </c>
      <c r="FD1548">
        <v>1460</v>
      </c>
      <c r="FE1548">
        <v>2348</v>
      </c>
      <c r="FF1548">
        <v>3059</v>
      </c>
      <c r="FG1548">
        <v>3188</v>
      </c>
      <c r="FH1548">
        <v>2119</v>
      </c>
      <c r="FI1548">
        <v>1785</v>
      </c>
      <c r="FJ1548">
        <v>2525</v>
      </c>
      <c r="FK1548">
        <v>2457</v>
      </c>
      <c r="FL1548">
        <v>1297</v>
      </c>
      <c r="FM1548">
        <v>791</v>
      </c>
      <c r="FN1548">
        <v>511</v>
      </c>
      <c r="FO1548">
        <v>212</v>
      </c>
      <c r="FP1548">
        <v>21</v>
      </c>
    </row>
    <row r="1549" spans="1:180">
      <c r="B1549" t="s">
        <v>47</v>
      </c>
      <c r="C1549" s="18"/>
      <c r="D1549" s="175">
        <v>19261</v>
      </c>
      <c r="E1549" s="175"/>
      <c r="F1549" s="175"/>
      <c r="G1549" s="18"/>
      <c r="H1549" s="19">
        <v>45626</v>
      </c>
      <c r="I1549" s="19">
        <v>45647</v>
      </c>
      <c r="J1549" s="18">
        <v>19</v>
      </c>
      <c r="L1549" s="46"/>
      <c r="M1549" s="47"/>
      <c r="N1549" s="46"/>
      <c r="O1549" s="47"/>
      <c r="V1549" s="136"/>
      <c r="W1549" s="139"/>
      <c r="Y1549" s="147" t="str">
        <f t="shared" si="405"/>
        <v/>
      </c>
      <c r="AA1549" s="144" t="str">
        <f t="shared" si="406"/>
        <v/>
      </c>
      <c r="AB1549" s="140"/>
      <c r="AC1549" s="157"/>
      <c r="AD1549" s="158"/>
      <c r="AE1549" s="147"/>
      <c r="DF1549">
        <v>103</v>
      </c>
      <c r="DG1549">
        <v>4363</v>
      </c>
      <c r="DH1549">
        <v>12358</v>
      </c>
      <c r="DI1549">
        <v>2437</v>
      </c>
    </row>
    <row r="1550" spans="1:180" ht="15" thickBot="1">
      <c r="A1550" s="18">
        <v>9</v>
      </c>
      <c r="B1550" s="18" t="s">
        <v>1401</v>
      </c>
      <c r="C1550" s="18" t="s">
        <v>748</v>
      </c>
      <c r="D1550" s="175">
        <v>19261</v>
      </c>
      <c r="E1550" s="175" cm="1">
        <f t="array" ref="E1550">SUMPRODUCT(($AK$2:$GH$2&lt;='S(Week)'!$N$3)*(AK1550:GH1550)*1)</f>
        <v>19261</v>
      </c>
      <c r="F1550" s="175">
        <f>IFERROR(E1550*T1550,0)</f>
        <v>0</v>
      </c>
      <c r="G1550" s="18"/>
      <c r="H1550" s="19">
        <v>45626</v>
      </c>
      <c r="I1550" s="19">
        <v>45647</v>
      </c>
      <c r="J1550" s="18">
        <v>19</v>
      </c>
      <c r="L1550" s="46"/>
      <c r="M1550" s="47"/>
      <c r="N1550" s="46"/>
      <c r="O1550" s="47"/>
      <c r="T1550" s="38">
        <f>(E1551*T1551)+(E1552*T1552)+(E1553*T1553)</f>
        <v>0</v>
      </c>
      <c r="V1550" s="136" t="str">
        <f>IF(($M1550="A")*($O1550="A")&gt;0,"Completed",IF($M1550="A","In Progress","Not started"))</f>
        <v>Not started</v>
      </c>
      <c r="W1550" s="139"/>
      <c r="Y1550" s="147" t="str">
        <f t="shared" si="405"/>
        <v/>
      </c>
      <c r="AA1550" s="144" t="str">
        <f t="shared" si="406"/>
        <v/>
      </c>
      <c r="AB1550" s="140"/>
      <c r="AC1550" s="157"/>
      <c r="AD1550" s="158"/>
      <c r="AE1550" s="147"/>
      <c r="DF1550">
        <v>103</v>
      </c>
      <c r="DG1550">
        <v>4363</v>
      </c>
      <c r="DH1550">
        <v>12358</v>
      </c>
      <c r="DI1550">
        <v>2437</v>
      </c>
    </row>
    <row r="1551" spans="1:180" outlineLevel="6">
      <c r="A1551" s="18"/>
      <c r="B1551" s="18"/>
      <c r="C1551" s="25" t="s">
        <v>73</v>
      </c>
      <c r="D1551" s="175"/>
      <c r="E1551" s="175">
        <v>0.1</v>
      </c>
      <c r="F1551" s="175"/>
      <c r="G1551" s="19"/>
      <c r="H1551" s="19"/>
      <c r="I1551" s="18"/>
      <c r="L1551" s="46"/>
      <c r="M1551" s="47"/>
      <c r="N1551" s="46"/>
      <c r="O1551" s="47"/>
      <c r="P1551" s="53"/>
      <c r="Q1551" s="29" t="s">
        <v>82</v>
      </c>
      <c r="R1551" s="30"/>
      <c r="S1551" s="31" t="s">
        <v>82</v>
      </c>
      <c r="T1551" s="38">
        <f t="shared" ref="T1551:T1553" si="407">IFERROR($P1551/$R1551,0)</f>
        <v>0</v>
      </c>
      <c r="V1551" s="136"/>
      <c r="W1551" s="139"/>
      <c r="X1551" s="26" t="s">
        <v>81</v>
      </c>
      <c r="Y1551" s="147" t="str">
        <f t="shared" si="405"/>
        <v/>
      </c>
      <c r="Z1551" s="26" t="s">
        <v>81</v>
      </c>
      <c r="AA1551" s="144" t="str">
        <f t="shared" si="406"/>
        <v/>
      </c>
      <c r="AB1551" s="140" t="s">
        <v>81</v>
      </c>
      <c r="AC1551" s="159" t="s">
        <v>74</v>
      </c>
      <c r="AD1551" s="160" t="s">
        <v>75</v>
      </c>
      <c r="AE1551" s="160" t="s">
        <v>76</v>
      </c>
    </row>
    <row r="1552" spans="1:180" outlineLevel="6">
      <c r="A1552" s="18"/>
      <c r="B1552" s="18"/>
      <c r="C1552" s="25" t="s">
        <v>77</v>
      </c>
      <c r="D1552" s="175"/>
      <c r="E1552" s="175">
        <v>0.4</v>
      </c>
      <c r="F1552" s="175"/>
      <c r="G1552" s="19"/>
      <c r="H1552" s="19"/>
      <c r="I1552" s="18"/>
      <c r="L1552" s="46"/>
      <c r="M1552" s="47"/>
      <c r="N1552" s="46"/>
      <c r="O1552" s="47"/>
      <c r="P1552" s="54"/>
      <c r="Q1552" s="32" t="s">
        <v>78</v>
      </c>
      <c r="R1552" s="33"/>
      <c r="S1552" s="34" t="s">
        <v>78</v>
      </c>
      <c r="T1552" s="38">
        <f t="shared" si="407"/>
        <v>0</v>
      </c>
      <c r="V1552" s="136"/>
      <c r="W1552" s="139"/>
      <c r="X1552" s="26" t="s">
        <v>79</v>
      </c>
      <c r="Y1552" s="147" t="str">
        <f t="shared" si="405"/>
        <v/>
      </c>
      <c r="Z1552" s="26" t="s">
        <v>79</v>
      </c>
      <c r="AA1552" s="144" t="str">
        <f t="shared" si="406"/>
        <v/>
      </c>
      <c r="AB1552" s="140" t="s">
        <v>79</v>
      </c>
      <c r="AC1552" s="159" t="s">
        <v>74</v>
      </c>
      <c r="AD1552" s="160" t="s">
        <v>75</v>
      </c>
      <c r="AE1552" s="160" t="s">
        <v>76</v>
      </c>
    </row>
    <row r="1553" spans="1:180" ht="15" outlineLevel="6" thickBot="1">
      <c r="A1553" s="18"/>
      <c r="B1553" s="18"/>
      <c r="C1553" s="25" t="s">
        <v>80</v>
      </c>
      <c r="D1553" s="175"/>
      <c r="E1553" s="175">
        <v>0.5</v>
      </c>
      <c r="F1553" s="175"/>
      <c r="G1553" s="19"/>
      <c r="H1553" s="19"/>
      <c r="I1553" s="18"/>
      <c r="L1553" s="46"/>
      <c r="M1553" s="47"/>
      <c r="N1553" s="46"/>
      <c r="O1553" s="47"/>
      <c r="P1553" s="55"/>
      <c r="Q1553" s="35" t="s">
        <v>82</v>
      </c>
      <c r="R1553" s="36"/>
      <c r="S1553" s="37" t="s">
        <v>82</v>
      </c>
      <c r="T1553" s="38">
        <f t="shared" si="407"/>
        <v>0</v>
      </c>
      <c r="V1553" s="136"/>
      <c r="W1553" s="139"/>
      <c r="X1553" s="26" t="s">
        <v>81</v>
      </c>
      <c r="Y1553" s="147" t="str">
        <f t="shared" si="405"/>
        <v/>
      </c>
      <c r="Z1553" s="26" t="s">
        <v>81</v>
      </c>
      <c r="AA1553" s="144" t="str">
        <f t="shared" si="406"/>
        <v/>
      </c>
      <c r="AB1553" s="140" t="s">
        <v>81</v>
      </c>
      <c r="AC1553" s="159" t="s">
        <v>74</v>
      </c>
      <c r="AD1553" s="160" t="s">
        <v>75</v>
      </c>
      <c r="AE1553" s="160" t="s">
        <v>76</v>
      </c>
    </row>
    <row r="1554" spans="1:180" ht="15" hidden="1" thickBot="1">
      <c r="B1554" t="s">
        <v>105</v>
      </c>
      <c r="C1554" s="18"/>
      <c r="D1554" s="175">
        <v>22011</v>
      </c>
      <c r="E1554" s="175"/>
      <c r="F1554" s="175"/>
      <c r="G1554" s="18"/>
      <c r="H1554" s="19">
        <v>45944</v>
      </c>
      <c r="I1554" s="19">
        <v>46023</v>
      </c>
      <c r="J1554" s="18">
        <v>68</v>
      </c>
      <c r="L1554" s="46"/>
      <c r="M1554" s="47"/>
      <c r="N1554" s="46"/>
      <c r="O1554" s="47"/>
      <c r="V1554" s="136"/>
      <c r="W1554" s="139"/>
      <c r="Y1554" s="147" t="str">
        <f t="shared" si="405"/>
        <v/>
      </c>
      <c r="AA1554" s="144" t="str">
        <f t="shared" si="406"/>
        <v/>
      </c>
      <c r="AB1554" s="140"/>
      <c r="AC1554" s="157"/>
      <c r="AD1554" s="158"/>
      <c r="AE1554" s="147"/>
      <c r="EZ1554">
        <v>2201</v>
      </c>
      <c r="FA1554">
        <v>1780</v>
      </c>
      <c r="FB1554">
        <v>127</v>
      </c>
      <c r="FC1554">
        <v>715</v>
      </c>
      <c r="FD1554">
        <v>1460</v>
      </c>
      <c r="FE1554">
        <v>2348</v>
      </c>
      <c r="FF1554">
        <v>3059</v>
      </c>
      <c r="FG1554">
        <v>3188</v>
      </c>
      <c r="FH1554">
        <v>2119</v>
      </c>
      <c r="FI1554">
        <v>1761</v>
      </c>
      <c r="FJ1554">
        <v>2063</v>
      </c>
      <c r="FK1554">
        <v>1190</v>
      </c>
    </row>
    <row r="1555" spans="1:180" ht="15" hidden="1" thickBot="1">
      <c r="A1555" s="18">
        <v>9</v>
      </c>
      <c r="B1555" s="18" t="s">
        <v>1402</v>
      </c>
      <c r="C1555" s="18" t="s">
        <v>754</v>
      </c>
      <c r="D1555" s="175">
        <v>4040</v>
      </c>
      <c r="E1555" s="175" cm="1">
        <f t="array" ref="E1555">SUMPRODUCT(($AK$2:$GH$2&lt;='S(Week)'!$N$3)*(AK1555:GH1555)*1)</f>
        <v>4040</v>
      </c>
      <c r="F1555" s="175">
        <f>IFERROR(E1555*T1555,0)</f>
        <v>0</v>
      </c>
      <c r="G1555" s="18"/>
      <c r="H1555" s="19">
        <v>45944</v>
      </c>
      <c r="I1555" s="19">
        <v>45957</v>
      </c>
      <c r="J1555" s="18">
        <v>12</v>
      </c>
      <c r="L1555" s="46"/>
      <c r="M1555" s="47"/>
      <c r="N1555" s="46"/>
      <c r="O1555" s="47"/>
      <c r="P1555" s="52"/>
      <c r="Q1555" s="39" t="s">
        <v>51</v>
      </c>
      <c r="R1555" s="40">
        <v>100</v>
      </c>
      <c r="S1555" s="41" t="s">
        <v>51</v>
      </c>
      <c r="T1555" s="38">
        <f t="shared" ref="T1555:T1558" si="408">IFERROR($P1555/$R1555,0)</f>
        <v>0</v>
      </c>
      <c r="V1555" s="136" t="str">
        <f t="shared" ref="V1555:V1558" si="409">IF(($M1555="A")*($O1555="A")&gt;0,"Completed",IF($M1555="A","In Progress","Not started"))</f>
        <v>Not started</v>
      </c>
      <c r="W1555" s="139"/>
      <c r="X1555" s="26" t="s">
        <v>52</v>
      </c>
      <c r="Y1555" s="147" t="str">
        <f t="shared" si="405"/>
        <v/>
      </c>
      <c r="Z1555" s="26" t="s">
        <v>52</v>
      </c>
      <c r="AA1555" s="144" t="str">
        <f t="shared" si="406"/>
        <v/>
      </c>
      <c r="AB1555" s="140" t="s">
        <v>52</v>
      </c>
      <c r="AC1555" s="156" t="s">
        <v>189</v>
      </c>
      <c r="AD1555" s="147" t="s">
        <v>755</v>
      </c>
      <c r="AE1555" s="147" t="s">
        <v>252</v>
      </c>
      <c r="EZ1555">
        <v>2201</v>
      </c>
      <c r="FA1555">
        <v>1780</v>
      </c>
      <c r="FB1555">
        <v>59</v>
      </c>
    </row>
    <row r="1556" spans="1:180" ht="15" hidden="1" thickBot="1">
      <c r="A1556" s="18">
        <v>9</v>
      </c>
      <c r="B1556" s="18" t="s">
        <v>1403</v>
      </c>
      <c r="C1556" s="18" t="s">
        <v>757</v>
      </c>
      <c r="D1556" s="175">
        <v>13718</v>
      </c>
      <c r="E1556" s="175" cm="1">
        <f t="array" ref="E1556">SUMPRODUCT(($AK$2:$GH$2&lt;='S(Week)'!$N$3)*(AK1556:GH1556)*1)</f>
        <v>13717</v>
      </c>
      <c r="F1556" s="175">
        <f>IFERROR(E1556*T1556,0)</f>
        <v>0</v>
      </c>
      <c r="G1556" s="18"/>
      <c r="H1556" s="19">
        <v>45962</v>
      </c>
      <c r="I1556" s="19">
        <v>46009</v>
      </c>
      <c r="J1556" s="18">
        <v>40</v>
      </c>
      <c r="L1556" s="46"/>
      <c r="M1556" s="47"/>
      <c r="N1556" s="46"/>
      <c r="O1556" s="47"/>
      <c r="P1556" s="52"/>
      <c r="Q1556" s="39" t="s">
        <v>51</v>
      </c>
      <c r="R1556" s="40">
        <v>100</v>
      </c>
      <c r="S1556" s="41" t="s">
        <v>51</v>
      </c>
      <c r="T1556" s="38">
        <f t="shared" si="408"/>
        <v>0</v>
      </c>
      <c r="V1556" s="136" t="str">
        <f t="shared" si="409"/>
        <v>Not started</v>
      </c>
      <c r="W1556" s="139"/>
      <c r="X1556" s="26" t="s">
        <v>52</v>
      </c>
      <c r="Y1556" s="147" t="str">
        <f t="shared" si="405"/>
        <v/>
      </c>
      <c r="Z1556" s="26" t="s">
        <v>52</v>
      </c>
      <c r="AA1556" s="144" t="str">
        <f t="shared" si="406"/>
        <v/>
      </c>
      <c r="AB1556" s="140" t="s">
        <v>52</v>
      </c>
      <c r="AC1556" s="156" t="s">
        <v>189</v>
      </c>
      <c r="AD1556" s="147" t="s">
        <v>586</v>
      </c>
      <c r="AE1556" s="147" t="s">
        <v>334</v>
      </c>
      <c r="FB1556">
        <v>68</v>
      </c>
      <c r="FC1556">
        <v>715</v>
      </c>
      <c r="FD1556">
        <v>1460</v>
      </c>
      <c r="FE1556">
        <v>2348</v>
      </c>
      <c r="FF1556">
        <v>3059</v>
      </c>
      <c r="FG1556">
        <v>3188</v>
      </c>
      <c r="FH1556">
        <v>2119</v>
      </c>
      <c r="FI1556">
        <v>760</v>
      </c>
    </row>
    <row r="1557" spans="1:180" ht="15" hidden="1" thickBot="1">
      <c r="A1557" s="18">
        <v>9</v>
      </c>
      <c r="B1557" s="18" t="s">
        <v>1404</v>
      </c>
      <c r="C1557" s="18" t="s">
        <v>759</v>
      </c>
      <c r="D1557" s="175">
        <v>1382</v>
      </c>
      <c r="E1557" s="175" cm="1">
        <f t="array" ref="E1557">SUMPRODUCT(($AK$2:$GH$2&lt;='S(Week)'!$N$3)*(AK1557:GH1557)*1)</f>
        <v>1382</v>
      </c>
      <c r="F1557" s="175">
        <f>IFERROR(E1557*T1557,0)</f>
        <v>0</v>
      </c>
      <c r="G1557" s="18"/>
      <c r="H1557" s="19">
        <v>46009</v>
      </c>
      <c r="I1557" s="19">
        <v>46014</v>
      </c>
      <c r="J1557" s="18">
        <v>4</v>
      </c>
      <c r="L1557" s="46"/>
      <c r="M1557" s="47"/>
      <c r="N1557" s="46"/>
      <c r="O1557" s="47"/>
      <c r="P1557" s="52"/>
      <c r="Q1557" s="39" t="s">
        <v>51</v>
      </c>
      <c r="R1557" s="40">
        <v>100</v>
      </c>
      <c r="S1557" s="41" t="s">
        <v>51</v>
      </c>
      <c r="T1557" s="38">
        <f t="shared" si="408"/>
        <v>0</v>
      </c>
      <c r="V1557" s="136" t="str">
        <f t="shared" si="409"/>
        <v>Not started</v>
      </c>
      <c r="W1557" s="139"/>
      <c r="X1557" s="26" t="s">
        <v>52</v>
      </c>
      <c r="Y1557" s="147" t="str">
        <f t="shared" si="405"/>
        <v/>
      </c>
      <c r="Z1557" s="26" t="s">
        <v>52</v>
      </c>
      <c r="AA1557" s="144" t="str">
        <f t="shared" si="406"/>
        <v/>
      </c>
      <c r="AB1557" s="140" t="s">
        <v>52</v>
      </c>
      <c r="AC1557" s="156" t="s">
        <v>189</v>
      </c>
      <c r="AD1557" s="147" t="s">
        <v>586</v>
      </c>
      <c r="AE1557" s="147" t="s">
        <v>334</v>
      </c>
      <c r="FI1557">
        <v>1000</v>
      </c>
      <c r="FJ1557">
        <v>382</v>
      </c>
    </row>
    <row r="1558" spans="1:180" ht="15" hidden="1" thickBot="1">
      <c r="A1558" s="18">
        <v>9</v>
      </c>
      <c r="B1558" s="18" t="s">
        <v>1405</v>
      </c>
      <c r="C1558" s="18" t="s">
        <v>761</v>
      </c>
      <c r="D1558" s="175">
        <v>2871</v>
      </c>
      <c r="E1558" s="175" cm="1">
        <f t="array" ref="E1558">SUMPRODUCT(($AK$2:$GH$2&lt;='S(Week)'!$N$3)*(AK1558:GH1558)*1)</f>
        <v>2871</v>
      </c>
      <c r="F1558" s="175">
        <f>IFERROR(E1558*T1558,0)</f>
        <v>0</v>
      </c>
      <c r="G1558" s="18"/>
      <c r="H1558" s="19">
        <v>46014</v>
      </c>
      <c r="I1558" s="19">
        <v>46023</v>
      </c>
      <c r="J1558" s="18">
        <v>8</v>
      </c>
      <c r="L1558" s="46"/>
      <c r="M1558" s="47"/>
      <c r="N1558" s="46"/>
      <c r="O1558" s="47"/>
      <c r="P1558" s="52"/>
      <c r="Q1558" s="39" t="s">
        <v>51</v>
      </c>
      <c r="R1558" s="40">
        <v>100</v>
      </c>
      <c r="S1558" s="41" t="s">
        <v>51</v>
      </c>
      <c r="T1558" s="38">
        <f t="shared" si="408"/>
        <v>0</v>
      </c>
      <c r="V1558" s="136" t="str">
        <f t="shared" si="409"/>
        <v>Not started</v>
      </c>
      <c r="W1558" s="139"/>
      <c r="X1558" s="26" t="s">
        <v>52</v>
      </c>
      <c r="Y1558" s="147" t="str">
        <f t="shared" si="405"/>
        <v/>
      </c>
      <c r="Z1558" s="26" t="s">
        <v>52</v>
      </c>
      <c r="AA1558" s="144" t="str">
        <f t="shared" si="406"/>
        <v/>
      </c>
      <c r="AB1558" s="140" t="s">
        <v>52</v>
      </c>
      <c r="AC1558" s="156" t="s">
        <v>189</v>
      </c>
      <c r="AD1558" s="147" t="s">
        <v>586</v>
      </c>
      <c r="AE1558" s="147" t="s">
        <v>334</v>
      </c>
      <c r="FJ1558">
        <v>1681</v>
      </c>
      <c r="FK1558">
        <v>1190</v>
      </c>
    </row>
    <row r="1559" spans="1:180" ht="15" hidden="1" thickBot="1">
      <c r="B1559" t="s">
        <v>118</v>
      </c>
      <c r="C1559" s="18"/>
      <c r="D1559" s="175">
        <v>4586</v>
      </c>
      <c r="E1559" s="175"/>
      <c r="F1559" s="175"/>
      <c r="G1559" s="18"/>
      <c r="H1559" s="19">
        <v>46011</v>
      </c>
      <c r="I1559" s="19">
        <v>46055</v>
      </c>
      <c r="J1559" s="18">
        <v>38</v>
      </c>
      <c r="L1559" s="46"/>
      <c r="M1559" s="47"/>
      <c r="N1559" s="46"/>
      <c r="O1559" s="47"/>
      <c r="P1559" s="52"/>
      <c r="Q1559" s="39" t="s">
        <v>51</v>
      </c>
      <c r="R1559" s="40">
        <v>100</v>
      </c>
      <c r="S1559" s="41" t="s">
        <v>51</v>
      </c>
      <c r="V1559" s="136"/>
      <c r="W1559" s="139"/>
      <c r="X1559" s="26" t="s">
        <v>52</v>
      </c>
      <c r="Y1559" s="147" t="str">
        <f t="shared" si="405"/>
        <v/>
      </c>
      <c r="Z1559" s="26" t="s">
        <v>52</v>
      </c>
      <c r="AA1559" s="144" t="str">
        <f t="shared" si="406"/>
        <v/>
      </c>
      <c r="AB1559" s="140" t="s">
        <v>52</v>
      </c>
      <c r="AC1559" s="157"/>
      <c r="AD1559" s="158"/>
      <c r="AE1559" s="147"/>
      <c r="FI1559">
        <v>24</v>
      </c>
      <c r="FJ1559">
        <v>462</v>
      </c>
      <c r="FK1559">
        <v>1267</v>
      </c>
      <c r="FL1559">
        <v>1297</v>
      </c>
      <c r="FM1559">
        <v>791</v>
      </c>
      <c r="FN1559">
        <v>511</v>
      </c>
      <c r="FO1559">
        <v>212</v>
      </c>
      <c r="FP1559">
        <v>21</v>
      </c>
    </row>
    <row r="1560" spans="1:180" ht="15" hidden="1" thickBot="1">
      <c r="A1560" s="18">
        <v>9</v>
      </c>
      <c r="B1560" s="18" t="s">
        <v>1406</v>
      </c>
      <c r="C1560" s="18" t="s">
        <v>763</v>
      </c>
      <c r="D1560" s="175">
        <v>2293</v>
      </c>
      <c r="E1560" s="175" cm="1">
        <f t="array" ref="E1560">SUMPRODUCT(($AK$2:$GH$2&lt;='S(Week)'!$N$3)*(AK1560:GH1560)*1)</f>
        <v>2293</v>
      </c>
      <c r="F1560" s="175">
        <f>IFERROR(E1560*T1560,0)</f>
        <v>0</v>
      </c>
      <c r="G1560" s="18"/>
      <c r="H1560" s="19">
        <v>46011</v>
      </c>
      <c r="I1560" s="19">
        <v>46055</v>
      </c>
      <c r="J1560" s="18">
        <v>38</v>
      </c>
      <c r="L1560" s="46"/>
      <c r="M1560" s="47"/>
      <c r="N1560" s="46"/>
      <c r="O1560" s="47"/>
      <c r="P1560" s="52"/>
      <c r="Q1560" s="39" t="s">
        <v>51</v>
      </c>
      <c r="R1560" s="40">
        <v>100</v>
      </c>
      <c r="S1560" s="41" t="s">
        <v>51</v>
      </c>
      <c r="T1560" s="38">
        <f t="shared" ref="T1560:T1561" si="410">IFERROR($P1560/$R1560,0)</f>
        <v>0</v>
      </c>
      <c r="V1560" s="136" t="str">
        <f t="shared" ref="V1560:V1561" si="411">IF(($M1560="A")*($O1560="A")&gt;0,"Completed",IF($M1560="A","In Progress","Not started"))</f>
        <v>Not started</v>
      </c>
      <c r="W1560" s="139"/>
      <c r="X1560" s="26" t="s">
        <v>52</v>
      </c>
      <c r="Y1560" s="147" t="str">
        <f t="shared" si="405"/>
        <v/>
      </c>
      <c r="Z1560" s="26" t="s">
        <v>52</v>
      </c>
      <c r="AA1560" s="144" t="str">
        <f t="shared" si="406"/>
        <v/>
      </c>
      <c r="AB1560" s="140" t="s">
        <v>52</v>
      </c>
      <c r="AC1560" s="157"/>
      <c r="AD1560" s="158"/>
      <c r="AE1560" s="147"/>
      <c r="FI1560">
        <v>12</v>
      </c>
      <c r="FJ1560">
        <v>231</v>
      </c>
      <c r="FK1560">
        <v>634</v>
      </c>
      <c r="FL1560">
        <v>649</v>
      </c>
      <c r="FM1560">
        <v>395</v>
      </c>
      <c r="FN1560">
        <v>256</v>
      </c>
      <c r="FO1560">
        <v>106</v>
      </c>
      <c r="FP1560">
        <v>10</v>
      </c>
    </row>
    <row r="1561" spans="1:180" ht="15" hidden="1" thickBot="1">
      <c r="A1561" s="18">
        <v>9</v>
      </c>
      <c r="B1561" s="18" t="s">
        <v>1407</v>
      </c>
      <c r="C1561" s="18" t="s">
        <v>765</v>
      </c>
      <c r="D1561" s="175">
        <v>2293</v>
      </c>
      <c r="E1561" s="175" cm="1">
        <f t="array" ref="E1561">SUMPRODUCT(($AK$2:$GH$2&lt;='S(Week)'!$N$3)*(AK1561:GH1561)*1)</f>
        <v>2293</v>
      </c>
      <c r="F1561" s="175">
        <f>IFERROR(E1561*T1561,0)</f>
        <v>0</v>
      </c>
      <c r="G1561" s="18"/>
      <c r="H1561" s="19">
        <v>46011</v>
      </c>
      <c r="I1561" s="19">
        <v>46055</v>
      </c>
      <c r="J1561" s="18">
        <v>38</v>
      </c>
      <c r="L1561" s="46"/>
      <c r="M1561" s="47"/>
      <c r="N1561" s="46"/>
      <c r="O1561" s="47"/>
      <c r="P1561" s="52"/>
      <c r="Q1561" s="39" t="s">
        <v>51</v>
      </c>
      <c r="R1561" s="40">
        <v>100</v>
      </c>
      <c r="S1561" s="41" t="s">
        <v>51</v>
      </c>
      <c r="T1561" s="38">
        <f t="shared" si="410"/>
        <v>0</v>
      </c>
      <c r="V1561" s="136" t="str">
        <f t="shared" si="411"/>
        <v>Not started</v>
      </c>
      <c r="W1561" s="139"/>
      <c r="X1561" s="26" t="s">
        <v>52</v>
      </c>
      <c r="Y1561" s="147" t="str">
        <f t="shared" si="405"/>
        <v/>
      </c>
      <c r="Z1561" s="26" t="s">
        <v>52</v>
      </c>
      <c r="AA1561" s="144" t="str">
        <f t="shared" si="406"/>
        <v/>
      </c>
      <c r="AB1561" s="140" t="s">
        <v>52</v>
      </c>
      <c r="AC1561" s="157"/>
      <c r="AD1561" s="158"/>
      <c r="AE1561" s="147"/>
      <c r="FI1561">
        <v>12</v>
      </c>
      <c r="FJ1561">
        <v>231</v>
      </c>
      <c r="FK1561">
        <v>634</v>
      </c>
      <c r="FL1561">
        <v>649</v>
      </c>
      <c r="FM1561">
        <v>395</v>
      </c>
      <c r="FN1561">
        <v>256</v>
      </c>
      <c r="FO1561">
        <v>106</v>
      </c>
      <c r="FP1561">
        <v>10</v>
      </c>
    </row>
    <row r="1562" spans="1:180">
      <c r="A1562" s="15">
        <v>5</v>
      </c>
      <c r="B1562" s="15" t="s">
        <v>766</v>
      </c>
      <c r="C1562" s="16"/>
      <c r="D1562" s="174">
        <v>722318</v>
      </c>
      <c r="E1562" s="174"/>
      <c r="F1562" s="174"/>
      <c r="G1562" s="16"/>
      <c r="H1562" s="17">
        <v>45696</v>
      </c>
      <c r="I1562" s="17">
        <v>46111</v>
      </c>
      <c r="J1562" s="16">
        <v>355</v>
      </c>
      <c r="L1562" s="46"/>
      <c r="M1562" s="47"/>
      <c r="N1562" s="46"/>
      <c r="O1562" s="47"/>
      <c r="V1562" s="136"/>
      <c r="W1562" s="139"/>
      <c r="Y1562" s="147" t="str">
        <f t="shared" si="405"/>
        <v/>
      </c>
      <c r="AA1562" s="144" t="str">
        <f t="shared" si="406"/>
        <v/>
      </c>
      <c r="AB1562" s="140"/>
      <c r="AC1562" s="157"/>
      <c r="AD1562" s="158"/>
      <c r="AE1562" s="147"/>
      <c r="DP1562">
        <v>589</v>
      </c>
      <c r="DQ1562">
        <v>5703</v>
      </c>
      <c r="DR1562">
        <v>18508</v>
      </c>
      <c r="DS1562">
        <v>42812</v>
      </c>
      <c r="DT1562">
        <v>73586</v>
      </c>
      <c r="DU1562">
        <v>80881</v>
      </c>
      <c r="DV1562">
        <v>49200</v>
      </c>
      <c r="DW1562">
        <v>23069</v>
      </c>
      <c r="DX1562">
        <v>7527</v>
      </c>
      <c r="DY1562">
        <v>1501</v>
      </c>
      <c r="EQ1562">
        <v>918</v>
      </c>
      <c r="ER1562">
        <v>5457</v>
      </c>
      <c r="ES1562">
        <v>10690</v>
      </c>
      <c r="ET1562">
        <v>7542</v>
      </c>
      <c r="EU1562">
        <v>5255</v>
      </c>
      <c r="EV1562">
        <v>5874</v>
      </c>
      <c r="EW1562">
        <v>10604</v>
      </c>
      <c r="EX1562">
        <v>8745</v>
      </c>
      <c r="EY1562">
        <v>6382</v>
      </c>
      <c r="EZ1562">
        <v>8376</v>
      </c>
      <c r="FA1562">
        <v>11690</v>
      </c>
      <c r="FB1562">
        <v>7315</v>
      </c>
      <c r="FC1562">
        <v>5784</v>
      </c>
      <c r="FD1562">
        <v>7401</v>
      </c>
      <c r="FE1562">
        <v>5909</v>
      </c>
      <c r="FF1562">
        <v>9786</v>
      </c>
      <c r="FG1562">
        <v>14464</v>
      </c>
      <c r="FH1562">
        <v>15033</v>
      </c>
      <c r="FI1562">
        <v>14934</v>
      </c>
      <c r="FJ1562">
        <v>21341</v>
      </c>
      <c r="FK1562">
        <v>34732</v>
      </c>
      <c r="FL1562">
        <v>38303</v>
      </c>
      <c r="FM1562">
        <v>44926</v>
      </c>
      <c r="FN1562">
        <v>38397</v>
      </c>
      <c r="FO1562">
        <v>24205</v>
      </c>
      <c r="FP1562">
        <v>11704</v>
      </c>
      <c r="FQ1562">
        <v>7444</v>
      </c>
      <c r="FR1562">
        <v>6607</v>
      </c>
      <c r="FS1562">
        <v>5893</v>
      </c>
      <c r="FT1562">
        <v>10594</v>
      </c>
      <c r="FU1562">
        <v>6832</v>
      </c>
      <c r="FV1562">
        <v>4202</v>
      </c>
      <c r="FW1562">
        <v>1560</v>
      </c>
      <c r="FX1562">
        <v>43</v>
      </c>
    </row>
    <row r="1563" spans="1:180">
      <c r="A1563" s="20">
        <v>6</v>
      </c>
      <c r="B1563" s="20" t="s">
        <v>46</v>
      </c>
      <c r="C1563" s="21"/>
      <c r="D1563" s="176">
        <v>382564</v>
      </c>
      <c r="E1563" s="176"/>
      <c r="F1563" s="176"/>
      <c r="G1563" s="21"/>
      <c r="H1563" s="22">
        <v>45696</v>
      </c>
      <c r="I1563" s="22">
        <v>46073</v>
      </c>
      <c r="J1563" s="21">
        <v>324</v>
      </c>
      <c r="L1563" s="46"/>
      <c r="M1563" s="47"/>
      <c r="N1563" s="46"/>
      <c r="O1563" s="47"/>
      <c r="V1563" s="136"/>
      <c r="W1563" s="139"/>
      <c r="Y1563" s="147" t="str">
        <f t="shared" si="405"/>
        <v/>
      </c>
      <c r="AA1563" s="144" t="str">
        <f t="shared" si="406"/>
        <v/>
      </c>
      <c r="AB1563" s="140"/>
      <c r="AC1563" s="157"/>
      <c r="AD1563" s="158"/>
      <c r="AE1563" s="147"/>
      <c r="DP1563">
        <v>589</v>
      </c>
      <c r="DQ1563">
        <v>5703</v>
      </c>
      <c r="DR1563">
        <v>18508</v>
      </c>
      <c r="DS1563">
        <v>42812</v>
      </c>
      <c r="DT1563">
        <v>73586</v>
      </c>
      <c r="DU1563">
        <v>80881</v>
      </c>
      <c r="DV1563">
        <v>49200</v>
      </c>
      <c r="DW1563">
        <v>23069</v>
      </c>
      <c r="DX1563">
        <v>7527</v>
      </c>
      <c r="DY1563">
        <v>1501</v>
      </c>
      <c r="FI1563">
        <v>655</v>
      </c>
      <c r="FJ1563">
        <v>9186</v>
      </c>
      <c r="FK1563">
        <v>23167</v>
      </c>
      <c r="FL1563">
        <v>19370</v>
      </c>
      <c r="FM1563">
        <v>12028</v>
      </c>
      <c r="FN1563">
        <v>5869</v>
      </c>
      <c r="FO1563">
        <v>1956</v>
      </c>
      <c r="FQ1563">
        <v>2613</v>
      </c>
      <c r="FR1563">
        <v>4343</v>
      </c>
    </row>
    <row r="1564" spans="1:180">
      <c r="B1564" t="s">
        <v>47</v>
      </c>
      <c r="C1564" s="18"/>
      <c r="D1564" s="175">
        <v>303376</v>
      </c>
      <c r="E1564" s="175"/>
      <c r="F1564" s="175"/>
      <c r="G1564" s="18"/>
      <c r="H1564" s="19">
        <v>45696</v>
      </c>
      <c r="I1564" s="19">
        <v>45756</v>
      </c>
      <c r="J1564" s="18">
        <v>52</v>
      </c>
      <c r="L1564" s="46"/>
      <c r="M1564" s="47"/>
      <c r="N1564" s="46"/>
      <c r="O1564" s="47"/>
      <c r="V1564" s="136"/>
      <c r="W1564" s="139"/>
      <c r="Y1564" s="147" t="str">
        <f t="shared" si="405"/>
        <v/>
      </c>
      <c r="AA1564" s="144" t="str">
        <f t="shared" si="406"/>
        <v/>
      </c>
      <c r="AB1564" s="140"/>
      <c r="AC1564" s="157"/>
      <c r="AD1564" s="158"/>
      <c r="AE1564" s="147"/>
      <c r="DP1564">
        <v>589</v>
      </c>
      <c r="DQ1564">
        <v>5703</v>
      </c>
      <c r="DR1564">
        <v>18508</v>
      </c>
      <c r="DS1564">
        <v>42812</v>
      </c>
      <c r="DT1564">
        <v>73586</v>
      </c>
      <c r="DU1564">
        <v>80881</v>
      </c>
      <c r="DV1564">
        <v>49200</v>
      </c>
      <c r="DW1564">
        <v>23069</v>
      </c>
      <c r="DX1564">
        <v>7527</v>
      </c>
      <c r="DY1564">
        <v>1501</v>
      </c>
    </row>
    <row r="1565" spans="1:180" ht="15" thickBot="1">
      <c r="A1565" s="18">
        <v>9</v>
      </c>
      <c r="B1565" s="18" t="s">
        <v>1408</v>
      </c>
      <c r="C1565" s="18" t="s">
        <v>769</v>
      </c>
      <c r="D1565" s="175">
        <v>303376</v>
      </c>
      <c r="E1565" s="175" cm="1">
        <f t="array" ref="E1565">SUMPRODUCT(($AK$2:$GH$2&lt;='S(Week)'!$N$3)*(AK1565:GH1565)*1)</f>
        <v>303376</v>
      </c>
      <c r="F1565" s="175">
        <f>IFERROR(D1565*T1565,0)</f>
        <v>303376</v>
      </c>
      <c r="G1565" s="18"/>
      <c r="H1565" s="19">
        <v>45696</v>
      </c>
      <c r="I1565" s="19">
        <v>45756</v>
      </c>
      <c r="J1565" s="18">
        <v>52</v>
      </c>
      <c r="L1565" s="58">
        <v>45510</v>
      </c>
      <c r="M1565" s="47" t="s">
        <v>50</v>
      </c>
      <c r="N1565" s="46"/>
      <c r="O1565" s="47"/>
      <c r="T1565" s="38">
        <f>(E1566*T1566)+(E1567*T1567)+(E1568*T1568)</f>
        <v>1</v>
      </c>
      <c r="V1565" s="136" t="str">
        <f>IF(($M1565="A")*($O1565="A")&gt;0,"Completed",IF($M1565="A","In Progress","Not started"))</f>
        <v>In Progress</v>
      </c>
      <c r="W1565" s="139"/>
      <c r="Y1565" s="147" t="str">
        <f t="shared" si="405"/>
        <v/>
      </c>
      <c r="AA1565" s="144" t="str">
        <f t="shared" si="406"/>
        <v/>
      </c>
      <c r="AB1565" s="140"/>
      <c r="AC1565" s="157"/>
      <c r="AD1565" s="158"/>
      <c r="AE1565" s="147"/>
      <c r="DP1565">
        <v>589</v>
      </c>
      <c r="DQ1565">
        <v>5703</v>
      </c>
      <c r="DR1565">
        <v>18508</v>
      </c>
      <c r="DS1565">
        <v>42812</v>
      </c>
      <c r="DT1565">
        <v>73586</v>
      </c>
      <c r="DU1565">
        <v>80881</v>
      </c>
      <c r="DV1565">
        <v>49200</v>
      </c>
      <c r="DW1565">
        <v>23069</v>
      </c>
      <c r="DX1565">
        <v>7527</v>
      </c>
      <c r="DY1565">
        <v>1501</v>
      </c>
    </row>
    <row r="1566" spans="1:180" outlineLevel="6">
      <c r="A1566" s="18"/>
      <c r="B1566" s="18"/>
      <c r="C1566" s="25" t="s">
        <v>73</v>
      </c>
      <c r="D1566" s="175"/>
      <c r="E1566" s="175">
        <v>0.1</v>
      </c>
      <c r="F1566" s="175"/>
      <c r="G1566" s="19"/>
      <c r="H1566" s="19"/>
      <c r="I1566" s="18"/>
      <c r="L1566" s="58">
        <v>45510</v>
      </c>
      <c r="M1566" s="47" t="s">
        <v>50</v>
      </c>
      <c r="N1566" s="86">
        <v>45605</v>
      </c>
      <c r="O1566" s="47"/>
      <c r="P1566" s="53">
        <v>4128</v>
      </c>
      <c r="Q1566" s="29" t="s">
        <v>82</v>
      </c>
      <c r="R1566" s="30">
        <v>4128</v>
      </c>
      <c r="S1566" s="31" t="s">
        <v>82</v>
      </c>
      <c r="T1566" s="38">
        <f t="shared" ref="T1566:T1568" si="412">IFERROR($P1566/$R1566,0)</f>
        <v>1</v>
      </c>
      <c r="V1566" s="136"/>
      <c r="W1566" s="139">
        <v>4128</v>
      </c>
      <c r="X1566" s="26" t="s">
        <v>81</v>
      </c>
      <c r="Y1566" s="147" t="str">
        <f t="shared" si="405"/>
        <v/>
      </c>
      <c r="Z1566" s="26" t="s">
        <v>81</v>
      </c>
      <c r="AA1566" s="144" t="str">
        <f t="shared" si="406"/>
        <v/>
      </c>
      <c r="AB1566" s="140" t="s">
        <v>81</v>
      </c>
      <c r="AC1566" s="159" t="s">
        <v>74</v>
      </c>
      <c r="AD1566" s="160" t="s">
        <v>612</v>
      </c>
      <c r="AE1566" s="160" t="s">
        <v>76</v>
      </c>
    </row>
    <row r="1567" spans="1:180" outlineLevel="6">
      <c r="A1567" s="18"/>
      <c r="B1567" s="18"/>
      <c r="C1567" s="25" t="s">
        <v>77</v>
      </c>
      <c r="D1567" s="175"/>
      <c r="E1567" s="175">
        <v>0.4</v>
      </c>
      <c r="F1567" s="175"/>
      <c r="G1567" s="19"/>
      <c r="H1567" s="19"/>
      <c r="I1567" s="18"/>
      <c r="L1567" s="58">
        <v>45551</v>
      </c>
      <c r="M1567" s="47" t="s">
        <v>50</v>
      </c>
      <c r="N1567" s="46"/>
      <c r="O1567" s="47"/>
      <c r="P1567" s="54">
        <v>100</v>
      </c>
      <c r="Q1567" s="32" t="s">
        <v>52</v>
      </c>
      <c r="R1567" s="33">
        <v>100</v>
      </c>
      <c r="S1567" s="34" t="s">
        <v>52</v>
      </c>
      <c r="T1567" s="38">
        <f t="shared" si="412"/>
        <v>1</v>
      </c>
      <c r="V1567" s="136"/>
      <c r="W1567" s="139">
        <v>100</v>
      </c>
      <c r="X1567" s="26" t="s">
        <v>52</v>
      </c>
      <c r="Y1567" s="147" t="str">
        <f t="shared" si="405"/>
        <v/>
      </c>
      <c r="Z1567" s="26" t="s">
        <v>52</v>
      </c>
      <c r="AA1567" s="144" t="str">
        <f t="shared" si="406"/>
        <v/>
      </c>
      <c r="AB1567" s="140" t="s">
        <v>52</v>
      </c>
      <c r="AC1567" s="159" t="s">
        <v>74</v>
      </c>
      <c r="AD1567" s="160" t="s">
        <v>612</v>
      </c>
      <c r="AE1567" s="160" t="s">
        <v>76</v>
      </c>
    </row>
    <row r="1568" spans="1:180" ht="15" outlineLevel="6" thickBot="1">
      <c r="A1568" s="18"/>
      <c r="B1568" s="18"/>
      <c r="C1568" s="25" t="s">
        <v>80</v>
      </c>
      <c r="D1568" s="175"/>
      <c r="E1568" s="175">
        <v>0.5</v>
      </c>
      <c r="F1568" s="175"/>
      <c r="G1568" s="19"/>
      <c r="H1568" s="19"/>
      <c r="I1568" s="18"/>
      <c r="L1568" s="58">
        <v>45573</v>
      </c>
      <c r="M1568" s="47" t="s">
        <v>50</v>
      </c>
      <c r="N1568" s="46"/>
      <c r="O1568" s="47"/>
      <c r="P1568" s="55">
        <v>3705</v>
      </c>
      <c r="Q1568" s="35" t="s">
        <v>82</v>
      </c>
      <c r="R1568" s="36">
        <v>3705</v>
      </c>
      <c r="S1568" s="37" t="s">
        <v>82</v>
      </c>
      <c r="T1568" s="38">
        <f t="shared" si="412"/>
        <v>1</v>
      </c>
      <c r="V1568" s="136"/>
      <c r="W1568" s="139">
        <v>3705</v>
      </c>
      <c r="X1568" s="26" t="s">
        <v>81</v>
      </c>
      <c r="Y1568" s="147" t="str">
        <f t="shared" si="405"/>
        <v/>
      </c>
      <c r="Z1568" s="26" t="s">
        <v>81</v>
      </c>
      <c r="AA1568" s="144" t="str">
        <f t="shared" si="406"/>
        <v/>
      </c>
      <c r="AB1568" s="140" t="s">
        <v>81</v>
      </c>
      <c r="AC1568" s="159" t="s">
        <v>74</v>
      </c>
      <c r="AD1568" s="160" t="s">
        <v>612</v>
      </c>
      <c r="AE1568" s="160" t="s">
        <v>76</v>
      </c>
    </row>
    <row r="1569" spans="1:180" ht="15" hidden="1" thickBot="1">
      <c r="B1569" t="s">
        <v>105</v>
      </c>
      <c r="C1569" s="18"/>
      <c r="D1569" s="175">
        <v>6956</v>
      </c>
      <c r="E1569" s="175"/>
      <c r="F1569" s="175"/>
      <c r="G1569" s="18"/>
      <c r="H1569" s="19">
        <v>46065</v>
      </c>
      <c r="I1569" s="19">
        <v>46073</v>
      </c>
      <c r="J1569" s="18">
        <v>8</v>
      </c>
      <c r="L1569" s="46"/>
      <c r="M1569" s="47"/>
      <c r="N1569" s="46"/>
      <c r="O1569" s="47"/>
      <c r="V1569" s="136"/>
      <c r="W1569" s="139"/>
      <c r="Y1569" s="147" t="str">
        <f t="shared" si="405"/>
        <v/>
      </c>
      <c r="AA1569" s="144" t="str">
        <f t="shared" si="406"/>
        <v/>
      </c>
      <c r="AB1569" s="140"/>
      <c r="AC1569" s="157"/>
      <c r="AD1569" s="158"/>
      <c r="AE1569" s="147"/>
      <c r="FQ1569">
        <v>2613</v>
      </c>
      <c r="FR1569">
        <v>4343</v>
      </c>
    </row>
    <row r="1570" spans="1:180" ht="15" hidden="1" thickBot="1">
      <c r="A1570" s="18">
        <v>9</v>
      </c>
      <c r="B1570" s="18" t="s">
        <v>1409</v>
      </c>
      <c r="C1570" s="18" t="s">
        <v>787</v>
      </c>
      <c r="D1570" s="175">
        <v>6956</v>
      </c>
      <c r="E1570" s="175" cm="1">
        <f t="array" ref="E1570">SUMPRODUCT(($AK$2:$GH$2&lt;='S(Week)'!$N$3)*(AK1570:GH1570)*1)</f>
        <v>6956</v>
      </c>
      <c r="F1570" s="175">
        <f>IFERROR(E1570*T1570,0)</f>
        <v>0</v>
      </c>
      <c r="G1570" s="18"/>
      <c r="H1570" s="19">
        <v>46065</v>
      </c>
      <c r="I1570" s="19">
        <v>46073</v>
      </c>
      <c r="J1570" s="18">
        <v>8</v>
      </c>
      <c r="L1570" s="46"/>
      <c r="M1570" s="47"/>
      <c r="N1570" s="46"/>
      <c r="O1570" s="47"/>
      <c r="P1570" s="52"/>
      <c r="Q1570" s="39" t="s">
        <v>52</v>
      </c>
      <c r="R1570" s="40">
        <v>100</v>
      </c>
      <c r="S1570" s="41" t="s">
        <v>51</v>
      </c>
      <c r="T1570" s="38">
        <f t="shared" ref="T1570:T1573" si="413">IFERROR($P1570/$R1570,0)</f>
        <v>0</v>
      </c>
      <c r="V1570" s="136" t="str">
        <f>IF(($M1570="A")*($O1570="A")&gt;0,"Completed",IF($M1570="A","In Progress","Not started"))</f>
        <v>Not started</v>
      </c>
      <c r="W1570" s="139"/>
      <c r="X1570" s="26" t="s">
        <v>52</v>
      </c>
      <c r="Y1570" s="147" t="str">
        <f t="shared" si="405"/>
        <v/>
      </c>
      <c r="Z1570" s="26" t="s">
        <v>52</v>
      </c>
      <c r="AA1570" s="144" t="str">
        <f t="shared" si="406"/>
        <v/>
      </c>
      <c r="AB1570" s="140" t="s">
        <v>52</v>
      </c>
      <c r="AC1570" s="156" t="s">
        <v>189</v>
      </c>
      <c r="AD1570" s="147" t="s">
        <v>297</v>
      </c>
      <c r="AE1570" s="147" t="s">
        <v>252</v>
      </c>
      <c r="FQ1570">
        <v>2613</v>
      </c>
      <c r="FR1570">
        <v>4343</v>
      </c>
    </row>
    <row r="1571" spans="1:180" ht="15" hidden="1" thickBot="1">
      <c r="B1571" t="s">
        <v>118</v>
      </c>
      <c r="C1571" s="18"/>
      <c r="D1571" s="175">
        <v>72232</v>
      </c>
      <c r="E1571" s="175"/>
      <c r="F1571" s="175"/>
      <c r="G1571" s="18"/>
      <c r="H1571" s="19">
        <v>46010</v>
      </c>
      <c r="I1571" s="19">
        <v>46052</v>
      </c>
      <c r="J1571" s="18">
        <v>35</v>
      </c>
      <c r="L1571" s="46"/>
      <c r="M1571" s="47"/>
      <c r="N1571" s="46"/>
      <c r="O1571" s="47"/>
      <c r="V1571" s="136"/>
      <c r="W1571" s="139"/>
      <c r="Y1571" s="147" t="str">
        <f t="shared" si="405"/>
        <v/>
      </c>
      <c r="AA1571" s="144" t="str">
        <f t="shared" si="406"/>
        <v/>
      </c>
      <c r="AB1571" s="140"/>
      <c r="AC1571" s="157"/>
      <c r="AD1571" s="158"/>
      <c r="AE1571" s="147"/>
      <c r="FI1571">
        <v>655</v>
      </c>
      <c r="FJ1571">
        <v>9186</v>
      </c>
      <c r="FK1571">
        <v>23167</v>
      </c>
      <c r="FL1571">
        <v>19370</v>
      </c>
      <c r="FM1571">
        <v>12028</v>
      </c>
      <c r="FN1571">
        <v>5869</v>
      </c>
      <c r="FO1571">
        <v>1956</v>
      </c>
    </row>
    <row r="1572" spans="1:180" ht="15" hidden="1" thickBot="1">
      <c r="A1572" s="18">
        <v>9</v>
      </c>
      <c r="B1572" s="18" t="s">
        <v>1410</v>
      </c>
      <c r="C1572" s="18" t="s">
        <v>791</v>
      </c>
      <c r="D1572" s="175">
        <v>36116</v>
      </c>
      <c r="E1572" s="175" cm="1">
        <f t="array" ref="E1572">SUMPRODUCT(($AK$2:$GH$2&lt;='S(Week)'!$N$3)*(AK1572:GH1572)*1)</f>
        <v>36116</v>
      </c>
      <c r="F1572" s="175">
        <f>IFERROR(E1572*T1572,0)</f>
        <v>0</v>
      </c>
      <c r="G1572" s="18"/>
      <c r="H1572" s="19">
        <v>46010</v>
      </c>
      <c r="I1572" s="19">
        <v>46052</v>
      </c>
      <c r="J1572" s="18">
        <v>35</v>
      </c>
      <c r="L1572" s="46"/>
      <c r="M1572" s="47"/>
      <c r="N1572" s="46"/>
      <c r="O1572" s="47"/>
      <c r="P1572" s="52"/>
      <c r="Q1572" s="39" t="s">
        <v>51</v>
      </c>
      <c r="R1572" s="40">
        <v>100</v>
      </c>
      <c r="S1572" s="41" t="s">
        <v>51</v>
      </c>
      <c r="T1572" s="38">
        <f t="shared" si="413"/>
        <v>0</v>
      </c>
      <c r="V1572" s="136" t="str">
        <f t="shared" ref="V1572:V1573" si="414">IF(($M1572="A")*($O1572="A")&gt;0,"Completed",IF($M1572="A","In Progress","Not started"))</f>
        <v>Not started</v>
      </c>
      <c r="W1572" s="139"/>
      <c r="X1572" s="26" t="s">
        <v>52</v>
      </c>
      <c r="Y1572" s="147" t="str">
        <f t="shared" si="405"/>
        <v/>
      </c>
      <c r="Z1572" s="26" t="s">
        <v>52</v>
      </c>
      <c r="AA1572" s="144" t="str">
        <f t="shared" si="406"/>
        <v/>
      </c>
      <c r="AB1572" s="140" t="s">
        <v>52</v>
      </c>
      <c r="AC1572" s="157"/>
      <c r="AD1572" s="158"/>
      <c r="AE1572" s="147"/>
      <c r="FI1572">
        <v>327</v>
      </c>
      <c r="FJ1572">
        <v>4593</v>
      </c>
      <c r="FK1572">
        <v>11584</v>
      </c>
      <c r="FL1572">
        <v>9685</v>
      </c>
      <c r="FM1572">
        <v>6014</v>
      </c>
      <c r="FN1572">
        <v>2935</v>
      </c>
      <c r="FO1572">
        <v>978</v>
      </c>
    </row>
    <row r="1573" spans="1:180" ht="15" hidden="1" thickBot="1">
      <c r="A1573" s="18">
        <v>9</v>
      </c>
      <c r="B1573" s="18" t="s">
        <v>1411</v>
      </c>
      <c r="C1573" s="18" t="s">
        <v>793</v>
      </c>
      <c r="D1573" s="175">
        <v>36116</v>
      </c>
      <c r="E1573" s="175" cm="1">
        <f t="array" ref="E1573">SUMPRODUCT(($AK$2:$GH$2&lt;='S(Week)'!$N$3)*(AK1573:GH1573)*1)</f>
        <v>36116</v>
      </c>
      <c r="F1573" s="175">
        <f>IFERROR(E1573*T1573,0)</f>
        <v>0</v>
      </c>
      <c r="G1573" s="18"/>
      <c r="H1573" s="19">
        <v>46010</v>
      </c>
      <c r="I1573" s="19">
        <v>46052</v>
      </c>
      <c r="J1573" s="18">
        <v>35</v>
      </c>
      <c r="L1573" s="46"/>
      <c r="M1573" s="47"/>
      <c r="N1573" s="46"/>
      <c r="O1573" s="47"/>
      <c r="P1573" s="52"/>
      <c r="Q1573" s="39" t="s">
        <v>51</v>
      </c>
      <c r="R1573" s="40">
        <v>100</v>
      </c>
      <c r="S1573" s="41" t="s">
        <v>51</v>
      </c>
      <c r="T1573" s="38">
        <f t="shared" si="413"/>
        <v>0</v>
      </c>
      <c r="V1573" s="136" t="str">
        <f t="shared" si="414"/>
        <v>Not started</v>
      </c>
      <c r="W1573" s="139"/>
      <c r="X1573" s="26" t="s">
        <v>52</v>
      </c>
      <c r="Y1573" s="147" t="str">
        <f t="shared" si="405"/>
        <v/>
      </c>
      <c r="Z1573" s="26" t="s">
        <v>52</v>
      </c>
      <c r="AA1573" s="144" t="str">
        <f t="shared" si="406"/>
        <v/>
      </c>
      <c r="AB1573" s="140" t="s">
        <v>52</v>
      </c>
      <c r="AC1573" s="157"/>
      <c r="AD1573" s="158"/>
      <c r="AE1573" s="147"/>
      <c r="FI1573">
        <v>327</v>
      </c>
      <c r="FJ1573">
        <v>4593</v>
      </c>
      <c r="FK1573">
        <v>11584</v>
      </c>
      <c r="FL1573">
        <v>9685</v>
      </c>
      <c r="FM1573">
        <v>6014</v>
      </c>
      <c r="FN1573">
        <v>2935</v>
      </c>
      <c r="FO1573">
        <v>978</v>
      </c>
    </row>
    <row r="1574" spans="1:180" hidden="1">
      <c r="A1574" s="20">
        <v>6</v>
      </c>
      <c r="B1574" s="20" t="s">
        <v>767</v>
      </c>
      <c r="C1574" s="21"/>
      <c r="D1574" s="176">
        <v>293564</v>
      </c>
      <c r="E1574" s="176"/>
      <c r="F1574" s="176"/>
      <c r="G1574" s="21"/>
      <c r="H1574" s="22">
        <v>45883</v>
      </c>
      <c r="I1574" s="22">
        <v>46111</v>
      </c>
      <c r="J1574" s="21">
        <v>195</v>
      </c>
      <c r="L1574" s="46"/>
      <c r="M1574" s="47"/>
      <c r="N1574" s="46"/>
      <c r="O1574" s="47"/>
      <c r="V1574" s="136"/>
      <c r="W1574" s="139"/>
      <c r="Y1574" s="147" t="str">
        <f t="shared" si="405"/>
        <v/>
      </c>
      <c r="AA1574" s="144" t="str">
        <f t="shared" si="406"/>
        <v/>
      </c>
      <c r="AB1574" s="140"/>
      <c r="AC1574" s="157"/>
      <c r="AD1574" s="158"/>
      <c r="AE1574" s="147"/>
      <c r="EQ1574">
        <v>918</v>
      </c>
      <c r="ER1574">
        <v>5457</v>
      </c>
      <c r="ES1574">
        <v>10690</v>
      </c>
      <c r="ET1574">
        <v>7542</v>
      </c>
      <c r="EU1574">
        <v>5255</v>
      </c>
      <c r="EV1574">
        <v>5874</v>
      </c>
      <c r="EW1574">
        <v>10604</v>
      </c>
      <c r="EX1574">
        <v>8745</v>
      </c>
      <c r="EY1574">
        <v>6382</v>
      </c>
      <c r="EZ1574">
        <v>8376</v>
      </c>
      <c r="FA1574">
        <v>11690</v>
      </c>
      <c r="FB1574">
        <v>7315</v>
      </c>
      <c r="FC1574">
        <v>5784</v>
      </c>
      <c r="FD1574">
        <v>7401</v>
      </c>
      <c r="FE1574">
        <v>5909</v>
      </c>
      <c r="FF1574">
        <v>5599</v>
      </c>
      <c r="FG1574">
        <v>8880</v>
      </c>
      <c r="FH1574">
        <v>14788</v>
      </c>
      <c r="FI1574">
        <v>13758</v>
      </c>
      <c r="FJ1574">
        <v>5862</v>
      </c>
      <c r="FK1574">
        <v>7560</v>
      </c>
      <c r="FL1574">
        <v>14082</v>
      </c>
      <c r="FM1574">
        <v>22529</v>
      </c>
      <c r="FN1574">
        <v>26306</v>
      </c>
      <c r="FO1574">
        <v>19096</v>
      </c>
      <c r="FP1574">
        <v>10942</v>
      </c>
      <c r="FQ1574">
        <v>4832</v>
      </c>
      <c r="FR1574">
        <v>2264</v>
      </c>
      <c r="FS1574">
        <v>5893</v>
      </c>
      <c r="FT1574">
        <v>10594</v>
      </c>
      <c r="FU1574">
        <v>6832</v>
      </c>
      <c r="FV1574">
        <v>4202</v>
      </c>
      <c r="FW1574">
        <v>1560</v>
      </c>
      <c r="FX1574">
        <v>43</v>
      </c>
    </row>
    <row r="1575" spans="1:180" hidden="1">
      <c r="B1575" t="s">
        <v>46</v>
      </c>
      <c r="C1575" s="18"/>
      <c r="D1575" s="175">
        <v>293564</v>
      </c>
      <c r="E1575" s="175"/>
      <c r="F1575" s="175"/>
      <c r="G1575" s="18"/>
      <c r="H1575" s="19">
        <v>45883</v>
      </c>
      <c r="I1575" s="19">
        <v>46111</v>
      </c>
      <c r="J1575" s="18">
        <v>195</v>
      </c>
      <c r="L1575" s="46"/>
      <c r="M1575" s="47"/>
      <c r="N1575" s="46"/>
      <c r="O1575" s="47"/>
      <c r="V1575" s="136"/>
      <c r="W1575" s="139"/>
      <c r="Y1575" s="147" t="str">
        <f t="shared" si="405"/>
        <v/>
      </c>
      <c r="AA1575" s="144" t="str">
        <f t="shared" si="406"/>
        <v/>
      </c>
      <c r="AB1575" s="140"/>
      <c r="AC1575" s="157"/>
      <c r="AD1575" s="158"/>
      <c r="AE1575" s="147"/>
      <c r="EQ1575">
        <v>918</v>
      </c>
      <c r="ER1575">
        <v>5457</v>
      </c>
      <c r="ES1575">
        <v>10690</v>
      </c>
      <c r="ET1575">
        <v>7542</v>
      </c>
      <c r="EU1575">
        <v>5255</v>
      </c>
      <c r="EV1575">
        <v>5874</v>
      </c>
      <c r="EW1575">
        <v>10604</v>
      </c>
      <c r="EX1575">
        <v>8745</v>
      </c>
      <c r="EY1575">
        <v>6382</v>
      </c>
      <c r="EZ1575">
        <v>8376</v>
      </c>
      <c r="FA1575">
        <v>11690</v>
      </c>
      <c r="FB1575">
        <v>7315</v>
      </c>
      <c r="FC1575">
        <v>5784</v>
      </c>
      <c r="FD1575">
        <v>7401</v>
      </c>
      <c r="FE1575">
        <v>5909</v>
      </c>
      <c r="FF1575">
        <v>5599</v>
      </c>
      <c r="FG1575">
        <v>8880</v>
      </c>
      <c r="FH1575">
        <v>14788</v>
      </c>
      <c r="FI1575">
        <v>13758</v>
      </c>
      <c r="FJ1575">
        <v>5862</v>
      </c>
      <c r="FK1575">
        <v>7560</v>
      </c>
      <c r="FL1575">
        <v>14082</v>
      </c>
      <c r="FM1575">
        <v>22529</v>
      </c>
      <c r="FN1575">
        <v>26306</v>
      </c>
      <c r="FO1575">
        <v>19096</v>
      </c>
      <c r="FP1575">
        <v>10942</v>
      </c>
      <c r="FQ1575">
        <v>4832</v>
      </c>
      <c r="FR1575">
        <v>2264</v>
      </c>
      <c r="FS1575">
        <v>5893</v>
      </c>
      <c r="FT1575">
        <v>10594</v>
      </c>
      <c r="FU1575">
        <v>6832</v>
      </c>
      <c r="FV1575">
        <v>4202</v>
      </c>
      <c r="FW1575">
        <v>1560</v>
      </c>
      <c r="FX1575">
        <v>43</v>
      </c>
    </row>
    <row r="1576" spans="1:180" ht="15" hidden="1" thickBot="1">
      <c r="B1576" t="s">
        <v>105</v>
      </c>
      <c r="C1576" s="18"/>
      <c r="D1576" s="175">
        <v>293564</v>
      </c>
      <c r="E1576" s="175"/>
      <c r="F1576" s="175"/>
      <c r="G1576" s="18"/>
      <c r="H1576" s="19">
        <v>45883</v>
      </c>
      <c r="I1576" s="19">
        <v>46111</v>
      </c>
      <c r="J1576" s="18">
        <v>195</v>
      </c>
      <c r="L1576" s="46"/>
      <c r="M1576" s="47"/>
      <c r="N1576" s="46"/>
      <c r="O1576" s="47"/>
      <c r="V1576" s="136"/>
      <c r="W1576" s="139"/>
      <c r="Y1576" s="147" t="str">
        <f t="shared" si="405"/>
        <v/>
      </c>
      <c r="AA1576" s="144" t="str">
        <f t="shared" si="406"/>
        <v/>
      </c>
      <c r="AB1576" s="140"/>
      <c r="AC1576" s="157"/>
      <c r="AD1576" s="158"/>
      <c r="AE1576" s="147"/>
      <c r="EQ1576">
        <v>918</v>
      </c>
      <c r="ER1576">
        <v>5457</v>
      </c>
      <c r="ES1576">
        <v>10690</v>
      </c>
      <c r="ET1576">
        <v>7542</v>
      </c>
      <c r="EU1576">
        <v>5255</v>
      </c>
      <c r="EV1576">
        <v>5874</v>
      </c>
      <c r="EW1576">
        <v>10604</v>
      </c>
      <c r="EX1576">
        <v>8745</v>
      </c>
      <c r="EY1576">
        <v>6382</v>
      </c>
      <c r="EZ1576">
        <v>8376</v>
      </c>
      <c r="FA1576">
        <v>11690</v>
      </c>
      <c r="FB1576">
        <v>7315</v>
      </c>
      <c r="FC1576">
        <v>5784</v>
      </c>
      <c r="FD1576">
        <v>7401</v>
      </c>
      <c r="FE1576">
        <v>5909</v>
      </c>
      <c r="FF1576">
        <v>5599</v>
      </c>
      <c r="FG1576">
        <v>8880</v>
      </c>
      <c r="FH1576">
        <v>14788</v>
      </c>
      <c r="FI1576">
        <v>13758</v>
      </c>
      <c r="FJ1576">
        <v>5862</v>
      </c>
      <c r="FK1576">
        <v>7560</v>
      </c>
      <c r="FL1576">
        <v>14082</v>
      </c>
      <c r="FM1576">
        <v>22529</v>
      </c>
      <c r="FN1576">
        <v>26306</v>
      </c>
      <c r="FO1576">
        <v>19096</v>
      </c>
      <c r="FP1576">
        <v>10942</v>
      </c>
      <c r="FQ1576">
        <v>4832</v>
      </c>
      <c r="FR1576">
        <v>2264</v>
      </c>
      <c r="FS1576">
        <v>5893</v>
      </c>
      <c r="FT1576">
        <v>10594</v>
      </c>
      <c r="FU1576">
        <v>6832</v>
      </c>
      <c r="FV1576">
        <v>4202</v>
      </c>
      <c r="FW1576">
        <v>1560</v>
      </c>
      <c r="FX1576">
        <v>43</v>
      </c>
    </row>
    <row r="1577" spans="1:180" ht="15" hidden="1" thickBot="1">
      <c r="A1577" s="18">
        <v>9</v>
      </c>
      <c r="B1577" s="18" t="s">
        <v>1412</v>
      </c>
      <c r="C1577" s="18" t="s">
        <v>771</v>
      </c>
      <c r="D1577" s="175">
        <v>32556</v>
      </c>
      <c r="E1577" s="175" cm="1">
        <f t="array" ref="E1577">SUMPRODUCT(($AK$2:$GH$2&lt;='S(Week)'!$N$3)*(AK1577:GH1577)*1)</f>
        <v>32555</v>
      </c>
      <c r="F1577" s="175">
        <f t="shared" ref="F1577:F1585" si="415">IFERROR(E1577*T1577,0)</f>
        <v>17905.25</v>
      </c>
      <c r="G1577" s="18"/>
      <c r="H1577" s="19">
        <v>45883</v>
      </c>
      <c r="I1577" s="19">
        <v>45925</v>
      </c>
      <c r="J1577" s="18">
        <v>36</v>
      </c>
      <c r="L1577" s="86">
        <v>46078</v>
      </c>
      <c r="M1577" s="47" t="s">
        <v>55</v>
      </c>
      <c r="N1577" s="46"/>
      <c r="O1577" s="47"/>
      <c r="P1577" s="52">
        <v>55</v>
      </c>
      <c r="Q1577" s="39" t="s">
        <v>51</v>
      </c>
      <c r="R1577" s="40">
        <v>100</v>
      </c>
      <c r="S1577" s="41" t="s">
        <v>51</v>
      </c>
      <c r="T1577" s="38">
        <f t="shared" ref="T1577:T1585" si="416">IFERROR($P1577/$R1577,0)</f>
        <v>0.55000000000000004</v>
      </c>
      <c r="V1577" s="136" t="str">
        <f t="shared" ref="V1577:V1585" si="417">IF(($M1577="A")*($O1577="A")&gt;0,"Completed",IF($M1577="A","In Progress","Not started"))</f>
        <v>In Progress</v>
      </c>
      <c r="W1577" s="139">
        <v>40</v>
      </c>
      <c r="X1577" s="26" t="s">
        <v>52</v>
      </c>
      <c r="Y1577" s="147">
        <f t="shared" si="405"/>
        <v>15</v>
      </c>
      <c r="Z1577" s="26" t="s">
        <v>52</v>
      </c>
      <c r="AA1577" s="144">
        <f t="shared" si="406"/>
        <v>55</v>
      </c>
      <c r="AB1577" s="140" t="s">
        <v>52</v>
      </c>
      <c r="AC1577" s="156" t="s">
        <v>189</v>
      </c>
      <c r="AD1577" s="147" t="s">
        <v>297</v>
      </c>
      <c r="AE1577" s="147" t="s">
        <v>252</v>
      </c>
      <c r="EQ1577">
        <v>918</v>
      </c>
      <c r="ER1577">
        <v>5457</v>
      </c>
      <c r="ES1577">
        <v>10690</v>
      </c>
      <c r="ET1577">
        <v>7542</v>
      </c>
      <c r="EU1577">
        <v>5040</v>
      </c>
      <c r="EV1577">
        <v>2214</v>
      </c>
      <c r="EW1577">
        <v>694</v>
      </c>
    </row>
    <row r="1578" spans="1:180" ht="15" hidden="1" thickBot="1">
      <c r="A1578" s="18">
        <v>9</v>
      </c>
      <c r="B1578" s="18" t="s">
        <v>1413</v>
      </c>
      <c r="C1578" s="18" t="s">
        <v>773</v>
      </c>
      <c r="D1578" s="175">
        <v>31722</v>
      </c>
      <c r="E1578" s="175" cm="1">
        <f t="array" ref="E1578">SUMPRODUCT(($AK$2:$GH$2&lt;='S(Week)'!$N$3)*(AK1578:GH1578)*1)</f>
        <v>31721</v>
      </c>
      <c r="F1578" s="175">
        <f t="shared" si="415"/>
        <v>0</v>
      </c>
      <c r="G1578" s="18"/>
      <c r="H1578" s="19">
        <v>45913</v>
      </c>
      <c r="I1578" s="19">
        <v>45954</v>
      </c>
      <c r="J1578" s="18">
        <v>36</v>
      </c>
      <c r="L1578" s="46"/>
      <c r="M1578" s="47"/>
      <c r="N1578" s="46"/>
      <c r="O1578" s="47"/>
      <c r="P1578" s="52"/>
      <c r="Q1578" s="39" t="s">
        <v>51</v>
      </c>
      <c r="R1578" s="40">
        <v>100</v>
      </c>
      <c r="S1578" s="41" t="s">
        <v>51</v>
      </c>
      <c r="T1578" s="38">
        <f t="shared" si="416"/>
        <v>0</v>
      </c>
      <c r="V1578" s="136" t="str">
        <f t="shared" si="417"/>
        <v>Not started</v>
      </c>
      <c r="W1578" s="139"/>
      <c r="X1578" s="26" t="s">
        <v>52</v>
      </c>
      <c r="Y1578" s="147" t="str">
        <f t="shared" si="405"/>
        <v/>
      </c>
      <c r="Z1578" s="26" t="s">
        <v>52</v>
      </c>
      <c r="AA1578" s="144" t="str">
        <f t="shared" si="406"/>
        <v/>
      </c>
      <c r="AB1578" s="140" t="s">
        <v>52</v>
      </c>
      <c r="AC1578" s="156" t="s">
        <v>189</v>
      </c>
      <c r="AD1578" s="147" t="s">
        <v>297</v>
      </c>
      <c r="AE1578" s="147" t="s">
        <v>252</v>
      </c>
      <c r="EU1578">
        <v>214</v>
      </c>
      <c r="EV1578">
        <v>3660</v>
      </c>
      <c r="EW1578">
        <v>9910</v>
      </c>
      <c r="EX1578">
        <v>8745</v>
      </c>
      <c r="EY1578">
        <v>5452</v>
      </c>
      <c r="EZ1578">
        <v>2754</v>
      </c>
      <c r="FA1578">
        <v>986</v>
      </c>
    </row>
    <row r="1579" spans="1:180" ht="15" hidden="1" thickBot="1">
      <c r="A1579" s="18">
        <v>9</v>
      </c>
      <c r="B1579" s="18" t="s">
        <v>1414</v>
      </c>
      <c r="C1579" s="18" t="s">
        <v>775</v>
      </c>
      <c r="D1579" s="175">
        <v>32000</v>
      </c>
      <c r="E1579" s="175" cm="1">
        <f t="array" ref="E1579">SUMPRODUCT(($AK$2:$GH$2&lt;='S(Week)'!$N$3)*(AK1579:GH1579)*1)</f>
        <v>32001</v>
      </c>
      <c r="F1579" s="175">
        <f t="shared" si="415"/>
        <v>0</v>
      </c>
      <c r="G1579" s="18"/>
      <c r="H1579" s="19">
        <v>45939</v>
      </c>
      <c r="I1579" s="19">
        <v>45980</v>
      </c>
      <c r="J1579" s="18">
        <v>36</v>
      </c>
      <c r="L1579" s="46"/>
      <c r="M1579" s="47"/>
      <c r="N1579" s="46"/>
      <c r="O1579" s="47"/>
      <c r="P1579" s="52"/>
      <c r="Q1579" s="39" t="s">
        <v>51</v>
      </c>
      <c r="R1579" s="40">
        <v>100</v>
      </c>
      <c r="S1579" s="41" t="s">
        <v>51</v>
      </c>
      <c r="T1579" s="38">
        <f t="shared" si="416"/>
        <v>0</v>
      </c>
      <c r="V1579" s="136" t="str">
        <f t="shared" si="417"/>
        <v>Not started</v>
      </c>
      <c r="W1579" s="139"/>
      <c r="X1579" s="26" t="s">
        <v>52</v>
      </c>
      <c r="Y1579" s="147" t="str">
        <f t="shared" si="405"/>
        <v/>
      </c>
      <c r="Z1579" s="26" t="s">
        <v>52</v>
      </c>
      <c r="AA1579" s="144" t="str">
        <f t="shared" si="406"/>
        <v/>
      </c>
      <c r="AB1579" s="140" t="s">
        <v>52</v>
      </c>
      <c r="AC1579" s="156" t="s">
        <v>189</v>
      </c>
      <c r="AD1579" s="147" t="s">
        <v>297</v>
      </c>
      <c r="AE1579" s="147" t="s">
        <v>252</v>
      </c>
      <c r="EY1579">
        <v>930</v>
      </c>
      <c r="EZ1579">
        <v>5622</v>
      </c>
      <c r="FA1579">
        <v>10703</v>
      </c>
      <c r="FB1579">
        <v>7315</v>
      </c>
      <c r="FC1579">
        <v>4887</v>
      </c>
      <c r="FD1579">
        <v>2018</v>
      </c>
      <c r="FE1579">
        <v>526</v>
      </c>
    </row>
    <row r="1580" spans="1:180" ht="15" hidden="1" thickBot="1">
      <c r="A1580" s="18">
        <v>9</v>
      </c>
      <c r="B1580" s="18" t="s">
        <v>1415</v>
      </c>
      <c r="C1580" s="18" t="s">
        <v>777</v>
      </c>
      <c r="D1580" s="175">
        <v>32000</v>
      </c>
      <c r="E1580" s="175" cm="1">
        <f t="array" ref="E1580">SUMPRODUCT(($AK$2:$GH$2&lt;='S(Week)'!$N$3)*(AK1580:GH1580)*1)</f>
        <v>31997</v>
      </c>
      <c r="F1580" s="175">
        <f t="shared" si="415"/>
        <v>0</v>
      </c>
      <c r="G1580" s="18"/>
      <c r="H1580" s="19">
        <v>45969</v>
      </c>
      <c r="I1580" s="19">
        <v>46010</v>
      </c>
      <c r="J1580" s="18">
        <v>36</v>
      </c>
      <c r="L1580" s="46"/>
      <c r="M1580" s="47"/>
      <c r="N1580" s="46"/>
      <c r="O1580" s="47"/>
      <c r="P1580" s="52"/>
      <c r="Q1580" s="39" t="s">
        <v>51</v>
      </c>
      <c r="R1580" s="40">
        <v>100</v>
      </c>
      <c r="S1580" s="41" t="s">
        <v>51</v>
      </c>
      <c r="T1580" s="38">
        <f t="shared" si="416"/>
        <v>0</v>
      </c>
      <c r="V1580" s="136" t="str">
        <f t="shared" si="417"/>
        <v>Not started</v>
      </c>
      <c r="W1580" s="139"/>
      <c r="X1580" s="26" t="s">
        <v>52</v>
      </c>
      <c r="Y1580" s="147" t="str">
        <f t="shared" si="405"/>
        <v/>
      </c>
      <c r="Z1580" s="26" t="s">
        <v>52</v>
      </c>
      <c r="AA1580" s="144" t="str">
        <f t="shared" si="406"/>
        <v/>
      </c>
      <c r="AB1580" s="140" t="s">
        <v>52</v>
      </c>
      <c r="AC1580" s="156" t="s">
        <v>189</v>
      </c>
      <c r="AD1580" s="147" t="s">
        <v>297</v>
      </c>
      <c r="AE1580" s="147" t="s">
        <v>252</v>
      </c>
      <c r="FC1580">
        <v>897</v>
      </c>
      <c r="FD1580">
        <v>5383</v>
      </c>
      <c r="FE1580">
        <v>5383</v>
      </c>
      <c r="FF1580">
        <v>5383</v>
      </c>
      <c r="FG1580">
        <v>5383</v>
      </c>
      <c r="FH1580">
        <v>5383</v>
      </c>
      <c r="FI1580">
        <v>4185</v>
      </c>
    </row>
    <row r="1581" spans="1:180" ht="15" hidden="1" thickBot="1">
      <c r="A1581" s="18">
        <v>9</v>
      </c>
      <c r="B1581" s="18" t="s">
        <v>1416</v>
      </c>
      <c r="C1581" s="18" t="s">
        <v>779</v>
      </c>
      <c r="D1581" s="175">
        <v>34226</v>
      </c>
      <c r="E1581" s="175" cm="1">
        <f t="array" ref="E1581">SUMPRODUCT(($AK$2:$GH$2&lt;='S(Week)'!$N$3)*(AK1581:GH1581)*1)</f>
        <v>34225</v>
      </c>
      <c r="F1581" s="175">
        <f t="shared" si="415"/>
        <v>0</v>
      </c>
      <c r="G1581" s="18"/>
      <c r="H1581" s="19">
        <v>45990</v>
      </c>
      <c r="I1581" s="19">
        <v>46035</v>
      </c>
      <c r="J1581" s="18">
        <v>38</v>
      </c>
      <c r="L1581" s="46"/>
      <c r="M1581" s="47"/>
      <c r="N1581" s="46"/>
      <c r="O1581" s="47"/>
      <c r="P1581" s="52"/>
      <c r="Q1581" s="39" t="s">
        <v>51</v>
      </c>
      <c r="R1581" s="40">
        <v>100</v>
      </c>
      <c r="S1581" s="41" t="s">
        <v>51</v>
      </c>
      <c r="T1581" s="38">
        <f t="shared" si="416"/>
        <v>0</v>
      </c>
      <c r="V1581" s="136" t="str">
        <f t="shared" si="417"/>
        <v>Not started</v>
      </c>
      <c r="W1581" s="139"/>
      <c r="X1581" s="26" t="s">
        <v>52</v>
      </c>
      <c r="Y1581" s="147" t="str">
        <f t="shared" si="405"/>
        <v/>
      </c>
      <c r="Z1581" s="26" t="s">
        <v>52</v>
      </c>
      <c r="AA1581" s="144" t="str">
        <f t="shared" si="406"/>
        <v/>
      </c>
      <c r="AB1581" s="140" t="s">
        <v>52</v>
      </c>
      <c r="AC1581" s="156" t="s">
        <v>189</v>
      </c>
      <c r="AD1581" s="147" t="s">
        <v>297</v>
      </c>
      <c r="AE1581" s="147" t="s">
        <v>252</v>
      </c>
      <c r="FF1581">
        <v>215</v>
      </c>
      <c r="FG1581">
        <v>3497</v>
      </c>
      <c r="FH1581">
        <v>9404</v>
      </c>
      <c r="FI1581">
        <v>9573</v>
      </c>
      <c r="FJ1581">
        <v>5862</v>
      </c>
      <c r="FK1581">
        <v>3860</v>
      </c>
      <c r="FL1581">
        <v>1607</v>
      </c>
      <c r="FM1581">
        <v>207</v>
      </c>
    </row>
    <row r="1582" spans="1:180" ht="15" hidden="1" thickBot="1">
      <c r="A1582" s="18">
        <v>9</v>
      </c>
      <c r="B1582" s="18" t="s">
        <v>1417</v>
      </c>
      <c r="C1582" s="18" t="s">
        <v>781</v>
      </c>
      <c r="D1582" s="175">
        <v>34504</v>
      </c>
      <c r="E1582" s="175" cm="1">
        <f t="array" ref="E1582">SUMPRODUCT(($AK$2:$GH$2&lt;='S(Week)'!$N$3)*(AK1582:GH1582)*1)</f>
        <v>34504</v>
      </c>
      <c r="F1582" s="175">
        <f t="shared" si="415"/>
        <v>0</v>
      </c>
      <c r="G1582" s="18"/>
      <c r="H1582" s="19">
        <v>46021</v>
      </c>
      <c r="I1582" s="19">
        <v>46065</v>
      </c>
      <c r="J1582" s="18">
        <v>39</v>
      </c>
      <c r="L1582" s="46"/>
      <c r="M1582" s="47"/>
      <c r="N1582" s="46"/>
      <c r="O1582" s="47"/>
      <c r="P1582" s="52"/>
      <c r="Q1582" s="39" t="s">
        <v>51</v>
      </c>
      <c r="R1582" s="40">
        <v>100</v>
      </c>
      <c r="S1582" s="41" t="s">
        <v>51</v>
      </c>
      <c r="T1582" s="38">
        <f t="shared" si="416"/>
        <v>0</v>
      </c>
      <c r="V1582" s="136" t="str">
        <f t="shared" si="417"/>
        <v>Not started</v>
      </c>
      <c r="W1582" s="139"/>
      <c r="X1582" s="26" t="s">
        <v>52</v>
      </c>
      <c r="Y1582" s="147" t="str">
        <f t="shared" si="405"/>
        <v/>
      </c>
      <c r="Z1582" s="26" t="s">
        <v>52</v>
      </c>
      <c r="AA1582" s="144" t="str">
        <f t="shared" si="406"/>
        <v/>
      </c>
      <c r="AB1582" s="140" t="s">
        <v>52</v>
      </c>
      <c r="AC1582" s="156" t="s">
        <v>189</v>
      </c>
      <c r="AD1582" s="147" t="s">
        <v>297</v>
      </c>
      <c r="AE1582" s="147" t="s">
        <v>252</v>
      </c>
      <c r="FK1582">
        <v>2049</v>
      </c>
      <c r="FL1582">
        <v>7278</v>
      </c>
      <c r="FM1582">
        <v>10467</v>
      </c>
      <c r="FN1582">
        <v>6930</v>
      </c>
      <c r="FO1582">
        <v>4931</v>
      </c>
      <c r="FP1582">
        <v>2111</v>
      </c>
      <c r="FQ1582">
        <v>738</v>
      </c>
    </row>
    <row r="1583" spans="1:180" ht="15" hidden="1" thickBot="1">
      <c r="A1583" s="18">
        <v>9</v>
      </c>
      <c r="B1583" s="18" t="s">
        <v>1418</v>
      </c>
      <c r="C1583" s="18" t="s">
        <v>783</v>
      </c>
      <c r="D1583" s="175">
        <v>45356</v>
      </c>
      <c r="E1583" s="175" cm="1">
        <f t="array" ref="E1583">SUMPRODUCT(($AK$2:$GH$2&lt;='S(Week)'!$N$3)*(AK1583:GH1583)*1)</f>
        <v>45356</v>
      </c>
      <c r="F1583" s="175">
        <f t="shared" si="415"/>
        <v>0</v>
      </c>
      <c r="G1583" s="18"/>
      <c r="H1583" s="19">
        <v>46021</v>
      </c>
      <c r="I1583" s="19">
        <v>46079</v>
      </c>
      <c r="J1583" s="18">
        <v>51</v>
      </c>
      <c r="L1583" s="46"/>
      <c r="M1583" s="47"/>
      <c r="N1583" s="46"/>
      <c r="O1583" s="47"/>
      <c r="P1583" s="52"/>
      <c r="Q1583" s="39" t="s">
        <v>51</v>
      </c>
      <c r="R1583" s="40">
        <v>100</v>
      </c>
      <c r="S1583" s="41" t="s">
        <v>51</v>
      </c>
      <c r="T1583" s="38">
        <f t="shared" si="416"/>
        <v>0</v>
      </c>
      <c r="V1583" s="136" t="str">
        <f t="shared" si="417"/>
        <v>Not started</v>
      </c>
      <c r="W1583" s="139"/>
      <c r="X1583" s="26" t="s">
        <v>52</v>
      </c>
      <c r="Y1583" s="147" t="str">
        <f t="shared" si="405"/>
        <v/>
      </c>
      <c r="Z1583" s="26" t="s">
        <v>52</v>
      </c>
      <c r="AA1583" s="144" t="str">
        <f t="shared" si="406"/>
        <v/>
      </c>
      <c r="AB1583" s="140" t="s">
        <v>52</v>
      </c>
      <c r="AC1583" s="156" t="s">
        <v>189</v>
      </c>
      <c r="AD1583" s="147" t="s">
        <v>297</v>
      </c>
      <c r="AE1583" s="147" t="s">
        <v>252</v>
      </c>
      <c r="FK1583">
        <v>1651</v>
      </c>
      <c r="FL1583">
        <v>5198</v>
      </c>
      <c r="FM1583">
        <v>10090</v>
      </c>
      <c r="FN1583">
        <v>10167</v>
      </c>
      <c r="FO1583">
        <v>7000</v>
      </c>
      <c r="FP1583">
        <v>5377</v>
      </c>
      <c r="FQ1583">
        <v>3425</v>
      </c>
      <c r="FR1583">
        <v>1742</v>
      </c>
      <c r="FS1583">
        <v>706</v>
      </c>
    </row>
    <row r="1584" spans="1:180" ht="15" hidden="1" thickBot="1">
      <c r="A1584" s="18">
        <v>9</v>
      </c>
      <c r="B1584" s="18" t="s">
        <v>1419</v>
      </c>
      <c r="C1584" s="18" t="s">
        <v>785</v>
      </c>
      <c r="D1584" s="175">
        <v>22261</v>
      </c>
      <c r="E1584" s="175" cm="1">
        <f t="array" ref="E1584">SUMPRODUCT(($AK$2:$GH$2&lt;='S(Week)'!$N$3)*(AK1584:GH1584)*1)</f>
        <v>22261</v>
      </c>
      <c r="F1584" s="175">
        <f t="shared" si="415"/>
        <v>0</v>
      </c>
      <c r="G1584" s="18"/>
      <c r="H1584" s="19">
        <v>46036</v>
      </c>
      <c r="I1584" s="19">
        <v>46065</v>
      </c>
      <c r="J1584" s="18">
        <v>25</v>
      </c>
      <c r="L1584" s="46"/>
      <c r="M1584" s="47"/>
      <c r="N1584" s="46"/>
      <c r="O1584" s="47"/>
      <c r="P1584" s="52"/>
      <c r="Q1584" s="39" t="s">
        <v>51</v>
      </c>
      <c r="R1584" s="40">
        <v>100</v>
      </c>
      <c r="S1584" s="41" t="s">
        <v>51</v>
      </c>
      <c r="T1584" s="38">
        <f t="shared" si="416"/>
        <v>0</v>
      </c>
      <c r="V1584" s="136" t="str">
        <f t="shared" si="417"/>
        <v>Not started</v>
      </c>
      <c r="W1584" s="139"/>
      <c r="X1584" s="26" t="s">
        <v>52</v>
      </c>
      <c r="Y1584" s="147" t="str">
        <f t="shared" si="405"/>
        <v/>
      </c>
      <c r="Z1584" s="26" t="s">
        <v>52</v>
      </c>
      <c r="AA1584" s="144" t="str">
        <f t="shared" si="406"/>
        <v/>
      </c>
      <c r="AB1584" s="140" t="s">
        <v>52</v>
      </c>
      <c r="AC1584" s="156" t="s">
        <v>189</v>
      </c>
      <c r="AD1584" s="147" t="s">
        <v>297</v>
      </c>
      <c r="AE1584" s="147" t="s">
        <v>252</v>
      </c>
      <c r="FM1584">
        <v>1764</v>
      </c>
      <c r="FN1584">
        <v>9210</v>
      </c>
      <c r="FO1584">
        <v>7165</v>
      </c>
      <c r="FP1584">
        <v>3454</v>
      </c>
      <c r="FQ1584">
        <v>668</v>
      </c>
    </row>
    <row r="1585" spans="1:180" ht="15" hidden="1" thickBot="1">
      <c r="A1585" s="18">
        <v>9</v>
      </c>
      <c r="B1585" s="18" t="s">
        <v>1420</v>
      </c>
      <c r="C1585" s="18" t="s">
        <v>789</v>
      </c>
      <c r="D1585" s="175">
        <v>28939</v>
      </c>
      <c r="E1585" s="175" cm="1">
        <f t="array" ref="E1585">SUMPRODUCT(($AK$2:$GH$2&lt;='S(Week)'!$N$3)*(AK1585:GH1585)*1)</f>
        <v>28939</v>
      </c>
      <c r="F1585" s="175">
        <f t="shared" si="415"/>
        <v>0</v>
      </c>
      <c r="G1585" s="18"/>
      <c r="H1585" s="19">
        <v>46073</v>
      </c>
      <c r="I1585" s="19">
        <v>46111</v>
      </c>
      <c r="J1585" s="18">
        <v>32</v>
      </c>
      <c r="L1585" s="46"/>
      <c r="M1585" s="47"/>
      <c r="N1585" s="46"/>
      <c r="O1585" s="47"/>
      <c r="P1585" s="52"/>
      <c r="Q1585" s="39" t="s">
        <v>51</v>
      </c>
      <c r="R1585" s="40">
        <v>100</v>
      </c>
      <c r="S1585" s="41" t="s">
        <v>51</v>
      </c>
      <c r="T1585" s="38">
        <f t="shared" si="416"/>
        <v>0</v>
      </c>
      <c r="V1585" s="136" t="str">
        <f t="shared" si="417"/>
        <v>Not started</v>
      </c>
      <c r="W1585" s="139"/>
      <c r="X1585" s="26" t="s">
        <v>52</v>
      </c>
      <c r="Y1585" s="147" t="str">
        <f t="shared" si="405"/>
        <v/>
      </c>
      <c r="Z1585" s="26" t="s">
        <v>52</v>
      </c>
      <c r="AA1585" s="144" t="str">
        <f t="shared" si="406"/>
        <v/>
      </c>
      <c r="AB1585" s="140" t="s">
        <v>52</v>
      </c>
      <c r="AC1585" s="156" t="s">
        <v>189</v>
      </c>
      <c r="AD1585" s="147" t="s">
        <v>297</v>
      </c>
      <c r="AE1585" s="147" t="s">
        <v>252</v>
      </c>
      <c r="FR1585">
        <v>521</v>
      </c>
      <c r="FS1585">
        <v>5187</v>
      </c>
      <c r="FT1585">
        <v>10594</v>
      </c>
      <c r="FU1585">
        <v>6832</v>
      </c>
      <c r="FV1585">
        <v>4202</v>
      </c>
      <c r="FW1585">
        <v>1560</v>
      </c>
      <c r="FX1585">
        <v>43</v>
      </c>
    </row>
    <row r="1586" spans="1:180" hidden="1">
      <c r="A1586" s="20">
        <v>6</v>
      </c>
      <c r="B1586" s="20" t="s">
        <v>745</v>
      </c>
      <c r="C1586" s="21"/>
      <c r="D1586" s="176">
        <v>46190</v>
      </c>
      <c r="E1586" s="176"/>
      <c r="F1586" s="176"/>
      <c r="G1586" s="21"/>
      <c r="H1586" s="22">
        <v>45987</v>
      </c>
      <c r="I1586" s="22">
        <v>46058</v>
      </c>
      <c r="J1586" s="21">
        <v>62</v>
      </c>
      <c r="L1586" s="46"/>
      <c r="M1586" s="47"/>
      <c r="N1586" s="46"/>
      <c r="O1586" s="47"/>
      <c r="V1586" s="136"/>
      <c r="W1586" s="139"/>
      <c r="Y1586" s="147" t="str">
        <f t="shared" si="405"/>
        <v/>
      </c>
      <c r="AA1586" s="144" t="str">
        <f t="shared" si="406"/>
        <v/>
      </c>
      <c r="AB1586" s="140"/>
      <c r="AC1586" s="157"/>
      <c r="AD1586" s="158"/>
      <c r="AE1586" s="147"/>
      <c r="FF1586">
        <v>4188</v>
      </c>
      <c r="FG1586">
        <v>5584</v>
      </c>
      <c r="FH1586">
        <v>246</v>
      </c>
      <c r="FI1586">
        <v>521</v>
      </c>
      <c r="FJ1586">
        <v>6292</v>
      </c>
      <c r="FK1586">
        <v>4005</v>
      </c>
      <c r="FL1586">
        <v>4850</v>
      </c>
      <c r="FM1586">
        <v>10369</v>
      </c>
      <c r="FN1586">
        <v>6221</v>
      </c>
      <c r="FO1586">
        <v>3152</v>
      </c>
      <c r="FP1586">
        <v>762</v>
      </c>
    </row>
    <row r="1587" spans="1:180" hidden="1">
      <c r="B1587" t="s">
        <v>46</v>
      </c>
      <c r="C1587" s="18"/>
      <c r="D1587" s="175">
        <v>46190</v>
      </c>
      <c r="E1587" s="175"/>
      <c r="F1587" s="175"/>
      <c r="G1587" s="18"/>
      <c r="H1587" s="19">
        <v>45987</v>
      </c>
      <c r="I1587" s="19">
        <v>46058</v>
      </c>
      <c r="J1587" s="18">
        <v>62</v>
      </c>
      <c r="L1587" s="46"/>
      <c r="M1587" s="47"/>
      <c r="N1587" s="46"/>
      <c r="O1587" s="47"/>
      <c r="V1587" s="136"/>
      <c r="W1587" s="139"/>
      <c r="Y1587" s="147" t="str">
        <f t="shared" si="405"/>
        <v/>
      </c>
      <c r="AA1587" s="144" t="str">
        <f t="shared" si="406"/>
        <v/>
      </c>
      <c r="AB1587" s="140"/>
      <c r="AC1587" s="157"/>
      <c r="AD1587" s="158"/>
      <c r="AE1587" s="147"/>
      <c r="FF1587">
        <v>4188</v>
      </c>
      <c r="FG1587">
        <v>5584</v>
      </c>
      <c r="FH1587">
        <v>246</v>
      </c>
      <c r="FI1587">
        <v>521</v>
      </c>
      <c r="FJ1587">
        <v>6292</v>
      </c>
      <c r="FK1587">
        <v>4005</v>
      </c>
      <c r="FL1587">
        <v>4850</v>
      </c>
      <c r="FM1587">
        <v>10369</v>
      </c>
      <c r="FN1587">
        <v>6221</v>
      </c>
      <c r="FO1587">
        <v>3152</v>
      </c>
      <c r="FP1587">
        <v>762</v>
      </c>
    </row>
    <row r="1588" spans="1:180" ht="15" hidden="1" thickBot="1">
      <c r="B1588" t="s">
        <v>105</v>
      </c>
      <c r="C1588" s="18"/>
      <c r="D1588" s="175">
        <v>46190</v>
      </c>
      <c r="E1588" s="175"/>
      <c r="F1588" s="175"/>
      <c r="G1588" s="18"/>
      <c r="H1588" s="19">
        <v>45987</v>
      </c>
      <c r="I1588" s="19">
        <v>46058</v>
      </c>
      <c r="J1588" s="18">
        <v>62</v>
      </c>
      <c r="L1588" s="46"/>
      <c r="M1588" s="47"/>
      <c r="N1588" s="46"/>
      <c r="O1588" s="47"/>
      <c r="V1588" s="136"/>
      <c r="W1588" s="139"/>
      <c r="Y1588" s="147" t="str">
        <f t="shared" si="405"/>
        <v/>
      </c>
      <c r="AA1588" s="144" t="str">
        <f t="shared" si="406"/>
        <v/>
      </c>
      <c r="AB1588" s="140"/>
      <c r="AC1588" s="157"/>
      <c r="AD1588" s="158"/>
      <c r="AE1588" s="147"/>
      <c r="FF1588">
        <v>4188</v>
      </c>
      <c r="FG1588">
        <v>5584</v>
      </c>
      <c r="FH1588">
        <v>246</v>
      </c>
      <c r="FI1588">
        <v>521</v>
      </c>
      <c r="FJ1588">
        <v>6292</v>
      </c>
      <c r="FK1588">
        <v>4005</v>
      </c>
      <c r="FL1588">
        <v>4850</v>
      </c>
      <c r="FM1588">
        <v>10369</v>
      </c>
      <c r="FN1588">
        <v>6221</v>
      </c>
      <c r="FO1588">
        <v>3152</v>
      </c>
      <c r="FP1588">
        <v>762</v>
      </c>
    </row>
    <row r="1589" spans="1:180" ht="15" hidden="1" thickBot="1">
      <c r="A1589" s="18">
        <v>9</v>
      </c>
      <c r="B1589" s="18" t="s">
        <v>1421</v>
      </c>
      <c r="C1589" s="18" t="s">
        <v>795</v>
      </c>
      <c r="D1589" s="175">
        <v>10017</v>
      </c>
      <c r="E1589" s="175" cm="1">
        <f t="array" ref="E1589">SUMPRODUCT(($AK$2:$GH$2&lt;='S(Week)'!$N$3)*(AK1589:GH1589)*1)</f>
        <v>10018</v>
      </c>
      <c r="F1589" s="175">
        <f>IFERROR(E1589*T1589,0)</f>
        <v>0</v>
      </c>
      <c r="G1589" s="18"/>
      <c r="H1589" s="19">
        <v>45987</v>
      </c>
      <c r="I1589" s="19">
        <v>46000</v>
      </c>
      <c r="J1589" s="18">
        <v>11</v>
      </c>
      <c r="L1589" s="46"/>
      <c r="M1589" s="47"/>
      <c r="N1589" s="46"/>
      <c r="O1589" s="47"/>
      <c r="P1589" s="52"/>
      <c r="Q1589" s="39" t="s">
        <v>51</v>
      </c>
      <c r="R1589" s="40">
        <v>100</v>
      </c>
      <c r="S1589" s="41" t="s">
        <v>51</v>
      </c>
      <c r="T1589" s="38">
        <f t="shared" ref="T1589:T1592" si="418">IFERROR($P1589/$R1589,0)</f>
        <v>0</v>
      </c>
      <c r="V1589" s="136" t="str">
        <f t="shared" ref="V1589:V1592" si="419">IF(($M1589="A")*($O1589="A")&gt;0,"Completed",IF($M1589="A","In Progress","Not started"))</f>
        <v>Not started</v>
      </c>
      <c r="W1589" s="139"/>
      <c r="X1589" s="26" t="s">
        <v>52</v>
      </c>
      <c r="Y1589" s="147" t="str">
        <f t="shared" si="405"/>
        <v/>
      </c>
      <c r="Z1589" s="26" t="s">
        <v>52</v>
      </c>
      <c r="AA1589" s="144" t="str">
        <f t="shared" si="406"/>
        <v/>
      </c>
      <c r="AB1589" s="140" t="s">
        <v>52</v>
      </c>
      <c r="AC1589" s="156" t="s">
        <v>189</v>
      </c>
      <c r="AD1589" s="147" t="s">
        <v>297</v>
      </c>
      <c r="AE1589" s="147" t="s">
        <v>252</v>
      </c>
      <c r="FF1589">
        <v>4188</v>
      </c>
      <c r="FG1589">
        <v>5584</v>
      </c>
      <c r="FH1589">
        <v>246</v>
      </c>
    </row>
    <row r="1590" spans="1:180" ht="15" hidden="1" thickBot="1">
      <c r="A1590" s="18">
        <v>9</v>
      </c>
      <c r="B1590" s="18" t="s">
        <v>1422</v>
      </c>
      <c r="C1590" s="18" t="s">
        <v>797</v>
      </c>
      <c r="D1590" s="175">
        <v>3339</v>
      </c>
      <c r="E1590" s="175" cm="1">
        <f t="array" ref="E1590">SUMPRODUCT(($AK$2:$GH$2&lt;='S(Week)'!$N$3)*(AK1590:GH1590)*1)</f>
        <v>3339</v>
      </c>
      <c r="F1590" s="175">
        <f>IFERROR(E1590*T1590,0)</f>
        <v>0</v>
      </c>
      <c r="G1590" s="18"/>
      <c r="H1590" s="19">
        <v>46011</v>
      </c>
      <c r="I1590" s="19">
        <v>46015</v>
      </c>
      <c r="J1590" s="18">
        <v>4</v>
      </c>
      <c r="L1590" s="46"/>
      <c r="M1590" s="47"/>
      <c r="N1590" s="46"/>
      <c r="O1590" s="47"/>
      <c r="P1590" s="52"/>
      <c r="Q1590" s="39" t="s">
        <v>51</v>
      </c>
      <c r="R1590" s="40">
        <v>100</v>
      </c>
      <c r="S1590" s="41" t="s">
        <v>51</v>
      </c>
      <c r="T1590" s="38">
        <f t="shared" si="418"/>
        <v>0</v>
      </c>
      <c r="V1590" s="136" t="str">
        <f t="shared" si="419"/>
        <v>Not started</v>
      </c>
      <c r="W1590" s="139"/>
      <c r="X1590" s="26" t="s">
        <v>52</v>
      </c>
      <c r="Y1590" s="147" t="str">
        <f t="shared" si="405"/>
        <v/>
      </c>
      <c r="Z1590" s="26" t="s">
        <v>52</v>
      </c>
      <c r="AA1590" s="144" t="str">
        <f t="shared" si="406"/>
        <v/>
      </c>
      <c r="AB1590" s="140" t="s">
        <v>52</v>
      </c>
      <c r="AC1590" s="156" t="s">
        <v>189</v>
      </c>
      <c r="AD1590" s="147" t="s">
        <v>297</v>
      </c>
      <c r="AE1590" s="147" t="s">
        <v>252</v>
      </c>
      <c r="FI1590">
        <v>521</v>
      </c>
      <c r="FJ1590">
        <v>2818</v>
      </c>
    </row>
    <row r="1591" spans="1:180" ht="15" hidden="1" thickBot="1">
      <c r="A1591" s="18">
        <v>9</v>
      </c>
      <c r="B1591" s="18" t="s">
        <v>1423</v>
      </c>
      <c r="C1591" s="18" t="s">
        <v>799</v>
      </c>
      <c r="D1591" s="175">
        <v>7234</v>
      </c>
      <c r="E1591" s="175" cm="1">
        <f t="array" ref="E1591">SUMPRODUCT(($AK$2:$GH$2&lt;='S(Week)'!$N$3)*(AK1591:GH1591)*1)</f>
        <v>7234</v>
      </c>
      <c r="F1591" s="175">
        <f>IFERROR(E1591*T1591,0)</f>
        <v>0</v>
      </c>
      <c r="G1591" s="18"/>
      <c r="H1591" s="19">
        <v>46015</v>
      </c>
      <c r="I1591" s="19">
        <v>46024</v>
      </c>
      <c r="J1591" s="18">
        <v>8</v>
      </c>
      <c r="L1591" s="46"/>
      <c r="M1591" s="47"/>
      <c r="N1591" s="46"/>
      <c r="O1591" s="47"/>
      <c r="P1591" s="52"/>
      <c r="Q1591" s="39" t="s">
        <v>51</v>
      </c>
      <c r="R1591" s="40">
        <v>100</v>
      </c>
      <c r="S1591" s="41" t="s">
        <v>51</v>
      </c>
      <c r="T1591" s="38">
        <f t="shared" si="418"/>
        <v>0</v>
      </c>
      <c r="V1591" s="136" t="str">
        <f t="shared" si="419"/>
        <v>Not started</v>
      </c>
      <c r="W1591" s="139"/>
      <c r="X1591" s="26" t="s">
        <v>52</v>
      </c>
      <c r="Y1591" s="147" t="str">
        <f t="shared" si="405"/>
        <v/>
      </c>
      <c r="Z1591" s="26" t="s">
        <v>52</v>
      </c>
      <c r="AA1591" s="144" t="str">
        <f t="shared" si="406"/>
        <v/>
      </c>
      <c r="AB1591" s="140" t="s">
        <v>52</v>
      </c>
      <c r="AC1591" s="156" t="s">
        <v>189</v>
      </c>
      <c r="AD1591" s="147" t="s">
        <v>297</v>
      </c>
      <c r="AE1591" s="147" t="s">
        <v>252</v>
      </c>
      <c r="FJ1591">
        <v>3475</v>
      </c>
      <c r="FK1591">
        <v>3759</v>
      </c>
    </row>
    <row r="1592" spans="1:180" ht="15" hidden="1" thickBot="1">
      <c r="A1592" s="18">
        <v>9</v>
      </c>
      <c r="B1592" s="18" t="s">
        <v>1424</v>
      </c>
      <c r="C1592" s="18" t="s">
        <v>801</v>
      </c>
      <c r="D1592" s="175">
        <v>25600</v>
      </c>
      <c r="E1592" s="175" cm="1">
        <f t="array" ref="E1592">SUMPRODUCT(($AK$2:$GH$2&lt;='S(Week)'!$N$3)*(AK1592:GH1592)*1)</f>
        <v>25600</v>
      </c>
      <c r="F1592" s="175">
        <f>IFERROR(E1592*T1592,0)</f>
        <v>0</v>
      </c>
      <c r="G1592" s="18"/>
      <c r="H1592" s="19">
        <v>46024</v>
      </c>
      <c r="I1592" s="19">
        <v>46058</v>
      </c>
      <c r="J1592" s="18">
        <v>29</v>
      </c>
      <c r="L1592" s="46"/>
      <c r="M1592" s="47"/>
      <c r="N1592" s="46"/>
      <c r="O1592" s="47"/>
      <c r="P1592" s="52"/>
      <c r="Q1592" s="39" t="s">
        <v>51</v>
      </c>
      <c r="R1592" s="40">
        <v>100</v>
      </c>
      <c r="S1592" s="41" t="s">
        <v>51</v>
      </c>
      <c r="T1592" s="38">
        <f t="shared" si="418"/>
        <v>0</v>
      </c>
      <c r="V1592" s="136" t="str">
        <f t="shared" si="419"/>
        <v>Not started</v>
      </c>
      <c r="W1592" s="139"/>
      <c r="X1592" s="26" t="s">
        <v>52</v>
      </c>
      <c r="Y1592" s="147" t="str">
        <f t="shared" si="405"/>
        <v/>
      </c>
      <c r="Z1592" s="26" t="s">
        <v>52</v>
      </c>
      <c r="AA1592" s="144" t="str">
        <f t="shared" si="406"/>
        <v/>
      </c>
      <c r="AB1592" s="140" t="s">
        <v>52</v>
      </c>
      <c r="AC1592" s="156" t="s">
        <v>189</v>
      </c>
      <c r="AD1592" s="147" t="s">
        <v>297</v>
      </c>
      <c r="AE1592" s="147" t="s">
        <v>252</v>
      </c>
      <c r="FK1592">
        <v>246</v>
      </c>
      <c r="FL1592">
        <v>4850</v>
      </c>
      <c r="FM1592">
        <v>10369</v>
      </c>
      <c r="FN1592">
        <v>6221</v>
      </c>
      <c r="FO1592">
        <v>3152</v>
      </c>
      <c r="FP1592">
        <v>762</v>
      </c>
    </row>
    <row r="1593" spans="1:180">
      <c r="A1593" s="15">
        <v>5</v>
      </c>
      <c r="B1593" s="15" t="s">
        <v>802</v>
      </c>
      <c r="C1593" s="16"/>
      <c r="D1593" s="174">
        <v>30127</v>
      </c>
      <c r="E1593" s="174"/>
      <c r="F1593" s="174"/>
      <c r="G1593" s="16"/>
      <c r="H1593" s="17">
        <v>45702</v>
      </c>
      <c r="I1593" s="17">
        <v>45752</v>
      </c>
      <c r="J1593" s="16">
        <v>44</v>
      </c>
      <c r="L1593" s="46"/>
      <c r="M1593" s="47"/>
      <c r="N1593" s="46"/>
      <c r="O1593" s="47"/>
      <c r="V1593" s="136"/>
      <c r="W1593" s="139"/>
      <c r="Y1593" s="147" t="str">
        <f t="shared" si="405"/>
        <v/>
      </c>
      <c r="AA1593" s="144" t="str">
        <f t="shared" si="406"/>
        <v/>
      </c>
      <c r="AB1593" s="140"/>
      <c r="AC1593" s="157"/>
      <c r="AD1593" s="158"/>
      <c r="AE1593" s="147"/>
      <c r="DQ1593">
        <v>80</v>
      </c>
      <c r="DR1593">
        <v>779</v>
      </c>
      <c r="DS1593">
        <v>2854</v>
      </c>
      <c r="DT1593">
        <v>5443</v>
      </c>
      <c r="DU1593">
        <v>3616</v>
      </c>
      <c r="DV1593">
        <v>1155</v>
      </c>
      <c r="DW1593">
        <v>5500</v>
      </c>
      <c r="DX1593">
        <v>10702</v>
      </c>
    </row>
    <row r="1594" spans="1:180">
      <c r="A1594" s="20">
        <v>6</v>
      </c>
      <c r="B1594" s="20" t="s">
        <v>46</v>
      </c>
      <c r="C1594" s="21"/>
      <c r="D1594" s="176">
        <v>30127</v>
      </c>
      <c r="E1594" s="176"/>
      <c r="F1594" s="176"/>
      <c r="G1594" s="21"/>
      <c r="H1594" s="22">
        <v>45702</v>
      </c>
      <c r="I1594" s="22">
        <v>45752</v>
      </c>
      <c r="J1594" s="21">
        <v>44</v>
      </c>
      <c r="L1594" s="46"/>
      <c r="M1594" s="47"/>
      <c r="N1594" s="46"/>
      <c r="O1594" s="47"/>
      <c r="V1594" s="136"/>
      <c r="W1594" s="139"/>
      <c r="Y1594" s="147" t="str">
        <f t="shared" si="405"/>
        <v/>
      </c>
      <c r="AA1594" s="144" t="str">
        <f t="shared" si="406"/>
        <v/>
      </c>
      <c r="AB1594" s="140"/>
      <c r="AC1594" s="157"/>
      <c r="AD1594" s="158"/>
      <c r="AE1594" s="147"/>
      <c r="DQ1594">
        <v>80</v>
      </c>
      <c r="DR1594">
        <v>779</v>
      </c>
      <c r="DS1594">
        <v>2854</v>
      </c>
      <c r="DT1594">
        <v>5443</v>
      </c>
      <c r="DU1594">
        <v>3616</v>
      </c>
      <c r="DV1594">
        <v>1155</v>
      </c>
      <c r="DW1594">
        <v>5500</v>
      </c>
      <c r="DX1594">
        <v>10702</v>
      </c>
    </row>
    <row r="1595" spans="1:180">
      <c r="B1595" t="s">
        <v>47</v>
      </c>
      <c r="C1595" s="18"/>
      <c r="D1595" s="175">
        <v>14059</v>
      </c>
      <c r="E1595" s="175"/>
      <c r="F1595" s="175"/>
      <c r="G1595" s="18"/>
      <c r="H1595" s="19">
        <v>45702</v>
      </c>
      <c r="I1595" s="19">
        <v>45743</v>
      </c>
      <c r="J1595" s="18">
        <v>35</v>
      </c>
      <c r="L1595" s="46"/>
      <c r="M1595" s="47"/>
      <c r="N1595" s="46"/>
      <c r="O1595" s="47"/>
      <c r="V1595" s="136"/>
      <c r="W1595" s="139"/>
      <c r="Y1595" s="147" t="str">
        <f t="shared" si="405"/>
        <v/>
      </c>
      <c r="AA1595" s="144" t="str">
        <f t="shared" si="406"/>
        <v/>
      </c>
      <c r="AB1595" s="140"/>
      <c r="AC1595" s="157"/>
      <c r="AD1595" s="158"/>
      <c r="AE1595" s="147"/>
      <c r="DQ1595">
        <v>80</v>
      </c>
      <c r="DR1595">
        <v>779</v>
      </c>
      <c r="DS1595">
        <v>2854</v>
      </c>
      <c r="DT1595">
        <v>5443</v>
      </c>
      <c r="DU1595">
        <v>3616</v>
      </c>
      <c r="DV1595">
        <v>1155</v>
      </c>
      <c r="DW1595">
        <v>133</v>
      </c>
    </row>
    <row r="1596" spans="1:180" ht="15" thickBot="1">
      <c r="A1596" s="18">
        <v>9</v>
      </c>
      <c r="B1596" s="18" t="s">
        <v>1425</v>
      </c>
      <c r="C1596" s="18" t="s">
        <v>804</v>
      </c>
      <c r="D1596" s="175">
        <v>14059</v>
      </c>
      <c r="E1596" s="175" cm="1">
        <f t="array" ref="E1596">SUMPRODUCT(($AK$2:$GH$2&lt;='S(Week)'!$N$3)*(AK1596:GH1596)*1)</f>
        <v>14060</v>
      </c>
      <c r="F1596" s="175">
        <f>IFERROR(E1596*T1596,0)</f>
        <v>0</v>
      </c>
      <c r="G1596" s="18"/>
      <c r="H1596" s="19">
        <v>45702</v>
      </c>
      <c r="I1596" s="19">
        <v>45743</v>
      </c>
      <c r="J1596" s="18">
        <v>35</v>
      </c>
      <c r="L1596" s="46"/>
      <c r="M1596" s="47"/>
      <c r="N1596" s="46"/>
      <c r="O1596" s="47"/>
      <c r="T1596" s="38">
        <f>(E1597*T1597)+(E1598*T1598)+(E1599*T1599)</f>
        <v>0</v>
      </c>
      <c r="V1596" s="136" t="str">
        <f>IF(($M1596="A")*($O1596="A")&gt;0,"Completed",IF($M1596="A","In Progress","Not started"))</f>
        <v>Not started</v>
      </c>
      <c r="W1596" s="139"/>
      <c r="Y1596" s="147" t="str">
        <f t="shared" si="405"/>
        <v/>
      </c>
      <c r="AA1596" s="144" t="str">
        <f t="shared" si="406"/>
        <v/>
      </c>
      <c r="AB1596" s="140"/>
      <c r="AC1596" s="157"/>
      <c r="AD1596" s="158"/>
      <c r="AE1596" s="147"/>
      <c r="DQ1596">
        <v>80</v>
      </c>
      <c r="DR1596">
        <v>779</v>
      </c>
      <c r="DS1596">
        <v>2854</v>
      </c>
      <c r="DT1596">
        <v>5443</v>
      </c>
      <c r="DU1596">
        <v>3616</v>
      </c>
      <c r="DV1596">
        <v>1155</v>
      </c>
      <c r="DW1596">
        <v>133</v>
      </c>
    </row>
    <row r="1597" spans="1:180" outlineLevel="6">
      <c r="A1597" s="18"/>
      <c r="B1597" s="18"/>
      <c r="C1597" s="25" t="s">
        <v>73</v>
      </c>
      <c r="D1597" s="175"/>
      <c r="E1597" s="175">
        <v>0.1</v>
      </c>
      <c r="F1597" s="175"/>
      <c r="G1597" s="19"/>
      <c r="H1597" s="19"/>
      <c r="I1597" s="18"/>
      <c r="L1597" s="46"/>
      <c r="M1597" s="47"/>
      <c r="N1597" s="46"/>
      <c r="O1597" s="47"/>
      <c r="P1597" s="53"/>
      <c r="Q1597" s="29" t="s">
        <v>82</v>
      </c>
      <c r="R1597" s="30"/>
      <c r="S1597" s="31" t="s">
        <v>82</v>
      </c>
      <c r="T1597" s="38">
        <f t="shared" ref="T1597:T1599" si="420">IFERROR($P1597/$R1597,0)</f>
        <v>0</v>
      </c>
      <c r="V1597" s="136"/>
      <c r="W1597" s="139"/>
      <c r="X1597" s="26" t="s">
        <v>81</v>
      </c>
      <c r="Y1597" s="147" t="str">
        <f t="shared" si="405"/>
        <v/>
      </c>
      <c r="Z1597" s="26" t="s">
        <v>81</v>
      </c>
      <c r="AA1597" s="144" t="str">
        <f t="shared" si="406"/>
        <v/>
      </c>
      <c r="AB1597" s="140" t="s">
        <v>81</v>
      </c>
      <c r="AC1597" s="159" t="s">
        <v>74</v>
      </c>
      <c r="AD1597" s="160" t="s">
        <v>75</v>
      </c>
      <c r="AE1597" s="160" t="s">
        <v>76</v>
      </c>
    </row>
    <row r="1598" spans="1:180" outlineLevel="6">
      <c r="A1598" s="18"/>
      <c r="B1598" s="18"/>
      <c r="C1598" s="25" t="s">
        <v>77</v>
      </c>
      <c r="D1598" s="175"/>
      <c r="E1598" s="175">
        <v>0.4</v>
      </c>
      <c r="F1598" s="175"/>
      <c r="G1598" s="19"/>
      <c r="H1598" s="19"/>
      <c r="I1598" s="18"/>
      <c r="L1598" s="46"/>
      <c r="M1598" s="47"/>
      <c r="N1598" s="46"/>
      <c r="O1598" s="47"/>
      <c r="P1598" s="54"/>
      <c r="Q1598" s="32" t="s">
        <v>78</v>
      </c>
      <c r="R1598" s="33"/>
      <c r="S1598" s="34" t="s">
        <v>78</v>
      </c>
      <c r="T1598" s="38">
        <f t="shared" si="420"/>
        <v>0</v>
      </c>
      <c r="V1598" s="136"/>
      <c r="W1598" s="139"/>
      <c r="X1598" s="26" t="s">
        <v>79</v>
      </c>
      <c r="Y1598" s="147" t="str">
        <f t="shared" si="405"/>
        <v/>
      </c>
      <c r="Z1598" s="26" t="s">
        <v>79</v>
      </c>
      <c r="AA1598" s="144" t="str">
        <f t="shared" si="406"/>
        <v/>
      </c>
      <c r="AB1598" s="140" t="s">
        <v>79</v>
      </c>
      <c r="AC1598" s="159" t="s">
        <v>74</v>
      </c>
      <c r="AD1598" s="160" t="s">
        <v>75</v>
      </c>
      <c r="AE1598" s="160" t="s">
        <v>76</v>
      </c>
    </row>
    <row r="1599" spans="1:180" ht="15" outlineLevel="6" thickBot="1">
      <c r="A1599" s="18"/>
      <c r="B1599" s="18"/>
      <c r="C1599" s="25" t="s">
        <v>80</v>
      </c>
      <c r="D1599" s="175"/>
      <c r="E1599" s="175">
        <v>0.5</v>
      </c>
      <c r="F1599" s="175"/>
      <c r="G1599" s="19"/>
      <c r="H1599" s="19"/>
      <c r="I1599" s="18"/>
      <c r="L1599" s="46"/>
      <c r="M1599" s="47"/>
      <c r="N1599" s="46"/>
      <c r="O1599" s="47"/>
      <c r="P1599" s="55"/>
      <c r="Q1599" s="35" t="s">
        <v>82</v>
      </c>
      <c r="R1599" s="36"/>
      <c r="S1599" s="37" t="s">
        <v>82</v>
      </c>
      <c r="T1599" s="38">
        <f t="shared" si="420"/>
        <v>0</v>
      </c>
      <c r="V1599" s="136"/>
      <c r="W1599" s="139"/>
      <c r="X1599" s="26" t="s">
        <v>81</v>
      </c>
      <c r="Y1599" s="147" t="str">
        <f t="shared" si="405"/>
        <v/>
      </c>
      <c r="Z1599" s="26" t="s">
        <v>81</v>
      </c>
      <c r="AA1599" s="144" t="str">
        <f t="shared" si="406"/>
        <v/>
      </c>
      <c r="AB1599" s="140" t="s">
        <v>81</v>
      </c>
      <c r="AC1599" s="159" t="s">
        <v>74</v>
      </c>
      <c r="AD1599" s="160" t="s">
        <v>75</v>
      </c>
      <c r="AE1599" s="160" t="s">
        <v>76</v>
      </c>
    </row>
    <row r="1600" spans="1:180" ht="15" hidden="1" thickBot="1">
      <c r="B1600" t="s">
        <v>105</v>
      </c>
      <c r="C1600" s="18"/>
      <c r="D1600" s="175">
        <v>16068</v>
      </c>
      <c r="E1600" s="175"/>
      <c r="F1600" s="175"/>
      <c r="G1600" s="18"/>
      <c r="H1600" s="19">
        <v>45743</v>
      </c>
      <c r="I1600" s="19">
        <v>45752</v>
      </c>
      <c r="J1600" s="18">
        <v>8</v>
      </c>
      <c r="L1600" s="46"/>
      <c r="M1600" s="47"/>
      <c r="N1600" s="46"/>
      <c r="O1600" s="47"/>
      <c r="V1600" s="136"/>
      <c r="W1600" s="139"/>
      <c r="Y1600" s="147" t="str">
        <f t="shared" si="405"/>
        <v/>
      </c>
      <c r="AA1600" s="144" t="str">
        <f t="shared" si="406"/>
        <v/>
      </c>
      <c r="AB1600" s="140"/>
      <c r="AC1600" s="157"/>
      <c r="AD1600" s="158"/>
      <c r="AE1600" s="147"/>
      <c r="DW1600">
        <v>5366</v>
      </c>
      <c r="DX1600">
        <v>10702</v>
      </c>
    </row>
    <row r="1601" spans="1:186" ht="15" hidden="1" thickBot="1">
      <c r="A1601" s="18">
        <v>9</v>
      </c>
      <c r="B1601" s="18" t="s">
        <v>1426</v>
      </c>
      <c r="C1601" s="18" t="s">
        <v>806</v>
      </c>
      <c r="D1601" s="175">
        <v>16068</v>
      </c>
      <c r="E1601" s="175" cm="1">
        <f t="array" ref="E1601">SUMPRODUCT(($AK$2:$GH$2&lt;='S(Week)'!$N$3)*(AK1601:GH1601)*1)</f>
        <v>16068</v>
      </c>
      <c r="F1601" s="175">
        <f>IFERROR(E1601*T1601,0)</f>
        <v>0</v>
      </c>
      <c r="G1601" s="18"/>
      <c r="H1601" s="19">
        <v>45743</v>
      </c>
      <c r="I1601" s="19">
        <v>45752</v>
      </c>
      <c r="J1601" s="18">
        <v>8</v>
      </c>
      <c r="L1601" s="46"/>
      <c r="M1601" s="47"/>
      <c r="N1601" s="46"/>
      <c r="O1601" s="47"/>
      <c r="P1601" s="52"/>
      <c r="Q1601" s="39" t="s">
        <v>51</v>
      </c>
      <c r="R1601" s="40">
        <v>100</v>
      </c>
      <c r="S1601" s="41" t="s">
        <v>51</v>
      </c>
      <c r="T1601" s="38">
        <f t="shared" ref="T1601" si="421">IFERROR($P1601/$R1601,0)</f>
        <v>0</v>
      </c>
      <c r="V1601" s="136" t="str">
        <f>IF(($M1601="A")*($O1601="A")&gt;0,"Completed",IF($M1601="A","In Progress","Not started"))</f>
        <v>Not started</v>
      </c>
      <c r="W1601" s="139"/>
      <c r="X1601" s="26" t="s">
        <v>52</v>
      </c>
      <c r="Y1601" s="147" t="str">
        <f t="shared" si="405"/>
        <v/>
      </c>
      <c r="Z1601" s="26" t="s">
        <v>52</v>
      </c>
      <c r="AA1601" s="144" t="str">
        <f t="shared" si="406"/>
        <v/>
      </c>
      <c r="AB1601" s="140" t="s">
        <v>52</v>
      </c>
      <c r="AC1601" s="156" t="s">
        <v>189</v>
      </c>
      <c r="AD1601" s="147" t="s">
        <v>297</v>
      </c>
      <c r="AE1601" s="147" t="s">
        <v>252</v>
      </c>
      <c r="DW1601">
        <v>5366</v>
      </c>
      <c r="DX1601">
        <v>10702</v>
      </c>
    </row>
    <row r="1602" spans="1:186" hidden="1">
      <c r="A1602" s="12">
        <v>4</v>
      </c>
      <c r="B1602" s="12" t="s">
        <v>833</v>
      </c>
      <c r="C1602" s="13"/>
      <c r="D1602" s="173">
        <v>384966</v>
      </c>
      <c r="E1602" s="173"/>
      <c r="F1602" s="173"/>
      <c r="G1602" s="13"/>
      <c r="H1602" s="14">
        <v>45805</v>
      </c>
      <c r="I1602" s="14">
        <v>46156</v>
      </c>
      <c r="J1602" s="13">
        <v>301</v>
      </c>
      <c r="L1602" s="46"/>
      <c r="M1602" s="47"/>
      <c r="N1602" s="46"/>
      <c r="O1602" s="47"/>
      <c r="V1602" s="136"/>
      <c r="W1602" s="139"/>
      <c r="Y1602" s="147" t="str">
        <f t="shared" si="405"/>
        <v/>
      </c>
      <c r="AA1602" s="144" t="str">
        <f t="shared" si="406"/>
        <v/>
      </c>
      <c r="AB1602" s="140"/>
      <c r="AC1602" s="157"/>
      <c r="AD1602" s="158"/>
      <c r="AE1602" s="147"/>
      <c r="EF1602">
        <v>18311</v>
      </c>
      <c r="EG1602">
        <v>24463</v>
      </c>
      <c r="FB1602">
        <v>916</v>
      </c>
      <c r="FC1602">
        <v>5493</v>
      </c>
      <c r="FD1602">
        <v>5493</v>
      </c>
      <c r="FE1602">
        <v>5493</v>
      </c>
      <c r="FF1602">
        <v>5493</v>
      </c>
      <c r="FG1602">
        <v>5493</v>
      </c>
      <c r="FH1602">
        <v>5493</v>
      </c>
      <c r="FI1602">
        <v>5493</v>
      </c>
      <c r="FJ1602">
        <v>15157</v>
      </c>
      <c r="FK1602">
        <v>34732</v>
      </c>
      <c r="FL1602">
        <v>85356</v>
      </c>
      <c r="FM1602">
        <v>9258</v>
      </c>
      <c r="FN1602">
        <v>11347</v>
      </c>
      <c r="FO1602">
        <v>15524</v>
      </c>
      <c r="FP1602">
        <v>15524</v>
      </c>
      <c r="FQ1602">
        <v>8490</v>
      </c>
      <c r="FR1602">
        <v>6266</v>
      </c>
      <c r="FS1602">
        <v>6266</v>
      </c>
      <c r="FT1602">
        <v>6266</v>
      </c>
      <c r="FU1602">
        <v>36503</v>
      </c>
      <c r="FV1602">
        <v>9360</v>
      </c>
      <c r="GC1602">
        <v>8193</v>
      </c>
      <c r="GD1602">
        <v>34581</v>
      </c>
    </row>
    <row r="1603" spans="1:186" hidden="1">
      <c r="A1603" s="15">
        <v>5</v>
      </c>
      <c r="B1603" s="15" t="s">
        <v>46</v>
      </c>
      <c r="C1603" s="16"/>
      <c r="D1603" s="174">
        <v>384966</v>
      </c>
      <c r="E1603" s="174"/>
      <c r="F1603" s="174"/>
      <c r="G1603" s="16"/>
      <c r="H1603" s="17">
        <v>45805</v>
      </c>
      <c r="I1603" s="17">
        <v>46156</v>
      </c>
      <c r="J1603" s="16">
        <v>301</v>
      </c>
      <c r="L1603" s="46"/>
      <c r="M1603" s="47"/>
      <c r="N1603" s="46"/>
      <c r="O1603" s="47"/>
      <c r="V1603" s="136"/>
      <c r="W1603" s="139"/>
      <c r="Y1603" s="147" t="str">
        <f t="shared" si="405"/>
        <v/>
      </c>
      <c r="AA1603" s="144" t="str">
        <f t="shared" si="406"/>
        <v/>
      </c>
      <c r="AB1603" s="140"/>
      <c r="AC1603" s="157"/>
      <c r="AD1603" s="158"/>
      <c r="AE1603" s="147"/>
      <c r="EF1603">
        <v>18311</v>
      </c>
      <c r="EG1603">
        <v>24463</v>
      </c>
      <c r="FB1603">
        <v>916</v>
      </c>
      <c r="FC1603">
        <v>5493</v>
      </c>
      <c r="FD1603">
        <v>5493</v>
      </c>
      <c r="FE1603">
        <v>5493</v>
      </c>
      <c r="FF1603">
        <v>5493</v>
      </c>
      <c r="FG1603">
        <v>5493</v>
      </c>
      <c r="FH1603">
        <v>5493</v>
      </c>
      <c r="FI1603">
        <v>5493</v>
      </c>
      <c r="FJ1603">
        <v>15157</v>
      </c>
      <c r="FK1603">
        <v>34732</v>
      </c>
      <c r="FL1603">
        <v>85356</v>
      </c>
      <c r="FM1603">
        <v>9258</v>
      </c>
      <c r="FN1603">
        <v>11347</v>
      </c>
      <c r="FO1603">
        <v>15524</v>
      </c>
      <c r="FP1603">
        <v>15524</v>
      </c>
      <c r="FQ1603">
        <v>8490</v>
      </c>
      <c r="FR1603">
        <v>6266</v>
      </c>
      <c r="FS1603">
        <v>6266</v>
      </c>
      <c r="FT1603">
        <v>6266</v>
      </c>
      <c r="FU1603">
        <v>36503</v>
      </c>
      <c r="FV1603">
        <v>9360</v>
      </c>
      <c r="GC1603">
        <v>8193</v>
      </c>
      <c r="GD1603">
        <v>34581</v>
      </c>
    </row>
    <row r="1604" spans="1:186" ht="15" hidden="1" thickBot="1">
      <c r="A1604" s="20">
        <v>6</v>
      </c>
      <c r="B1604" s="20" t="s">
        <v>105</v>
      </c>
      <c r="C1604" s="21"/>
      <c r="D1604" s="176">
        <v>299418</v>
      </c>
      <c r="E1604" s="176"/>
      <c r="F1604" s="176"/>
      <c r="G1604" s="21"/>
      <c r="H1604" s="22">
        <v>45805</v>
      </c>
      <c r="I1604" s="22">
        <v>46156</v>
      </c>
      <c r="J1604" s="21">
        <v>301</v>
      </c>
      <c r="L1604" s="46"/>
      <c r="M1604" s="47"/>
      <c r="N1604" s="46"/>
      <c r="O1604" s="47"/>
      <c r="V1604" s="136"/>
      <c r="W1604" s="139"/>
      <c r="Y1604" s="147" t="str">
        <f t="shared" si="405"/>
        <v/>
      </c>
      <c r="AA1604" s="144" t="str">
        <f t="shared" si="406"/>
        <v/>
      </c>
      <c r="AB1604" s="140"/>
      <c r="AC1604" s="157"/>
      <c r="AD1604" s="158"/>
      <c r="AE1604" s="147"/>
      <c r="EF1604">
        <v>18311</v>
      </c>
      <c r="EG1604">
        <v>24463</v>
      </c>
      <c r="FB1604">
        <v>916</v>
      </c>
      <c r="FC1604">
        <v>5493</v>
      </c>
      <c r="FD1604">
        <v>5493</v>
      </c>
      <c r="FE1604">
        <v>5493</v>
      </c>
      <c r="FF1604">
        <v>5493</v>
      </c>
      <c r="FG1604">
        <v>5493</v>
      </c>
      <c r="FH1604">
        <v>5493</v>
      </c>
      <c r="FI1604">
        <v>5493</v>
      </c>
      <c r="FJ1604">
        <v>15157</v>
      </c>
      <c r="FK1604">
        <v>31023</v>
      </c>
      <c r="FL1604">
        <v>3517</v>
      </c>
      <c r="FM1604">
        <v>9258</v>
      </c>
      <c r="FN1604">
        <v>11347</v>
      </c>
      <c r="FO1604">
        <v>15524</v>
      </c>
      <c r="FP1604">
        <v>15524</v>
      </c>
      <c r="FQ1604">
        <v>8490</v>
      </c>
      <c r="FR1604">
        <v>6266</v>
      </c>
      <c r="FS1604">
        <v>6266</v>
      </c>
      <c r="FT1604">
        <v>6266</v>
      </c>
      <c r="FU1604">
        <v>36503</v>
      </c>
      <c r="FV1604">
        <v>9360</v>
      </c>
      <c r="GC1604">
        <v>8193</v>
      </c>
      <c r="GD1604">
        <v>34581</v>
      </c>
    </row>
    <row r="1605" spans="1:186" ht="15" hidden="1" thickBot="1">
      <c r="A1605" s="18">
        <v>9</v>
      </c>
      <c r="B1605" s="18" t="s">
        <v>1427</v>
      </c>
      <c r="C1605" s="18" t="s">
        <v>835</v>
      </c>
      <c r="D1605" s="175">
        <v>42774</v>
      </c>
      <c r="E1605" s="175" cm="1">
        <f t="array" ref="E1605">SUMPRODUCT(($AK$2:$GH$2&lt;='S(Week)'!$N$3)*(AK1605:GH1605)*1)</f>
        <v>42774</v>
      </c>
      <c r="F1605" s="175">
        <f t="shared" ref="F1605:F1611" si="422">IFERROR(E1605*T1605,0)</f>
        <v>0</v>
      </c>
      <c r="G1605" s="18"/>
      <c r="H1605" s="19">
        <v>45805</v>
      </c>
      <c r="I1605" s="19">
        <v>45815</v>
      </c>
      <c r="J1605" s="18">
        <v>9</v>
      </c>
      <c r="L1605" s="46"/>
      <c r="M1605" s="47"/>
      <c r="N1605" s="46"/>
      <c r="O1605" s="47"/>
      <c r="P1605" s="52"/>
      <c r="Q1605" s="39" t="s">
        <v>51</v>
      </c>
      <c r="R1605" s="40">
        <v>100</v>
      </c>
      <c r="S1605" s="41" t="s">
        <v>51</v>
      </c>
      <c r="T1605" s="38">
        <f t="shared" ref="T1605:T1611" si="423">IFERROR($P1605/$R1605,0)</f>
        <v>0</v>
      </c>
      <c r="V1605" s="136" t="str">
        <f t="shared" ref="V1605:V1611" si="424">IF(($M1605="A")*($O1605="A")&gt;0,"Completed",IF($M1605="A","In Progress","Not started"))</f>
        <v>Not started</v>
      </c>
      <c r="W1605" s="139"/>
      <c r="X1605" s="26" t="s">
        <v>52</v>
      </c>
      <c r="Y1605" s="147" t="str">
        <f t="shared" si="405"/>
        <v/>
      </c>
      <c r="Z1605" s="26" t="s">
        <v>52</v>
      </c>
      <c r="AA1605" s="144" t="str">
        <f t="shared" si="406"/>
        <v/>
      </c>
      <c r="AB1605" s="140" t="s">
        <v>52</v>
      </c>
      <c r="AC1605" s="157"/>
      <c r="AD1605" s="158"/>
      <c r="AE1605" s="147"/>
      <c r="EF1605">
        <v>18311</v>
      </c>
      <c r="EG1605">
        <v>24463</v>
      </c>
    </row>
    <row r="1606" spans="1:186" ht="15" hidden="1" thickBot="1">
      <c r="A1606" s="18">
        <v>9</v>
      </c>
      <c r="B1606" s="18" t="s">
        <v>1428</v>
      </c>
      <c r="C1606" s="18" t="s">
        <v>1429</v>
      </c>
      <c r="D1606" s="175">
        <v>42774</v>
      </c>
      <c r="E1606" s="175" cm="1">
        <f t="array" ref="E1606">SUMPRODUCT(($AK$2:$GH$2&lt;='S(Week)'!$N$3)*(AK1606:GH1606)*1)</f>
        <v>42774</v>
      </c>
      <c r="F1606" s="175">
        <f t="shared" si="422"/>
        <v>0</v>
      </c>
      <c r="G1606" s="18"/>
      <c r="H1606" s="19">
        <v>45962</v>
      </c>
      <c r="I1606" s="19">
        <v>46016</v>
      </c>
      <c r="J1606" s="18">
        <v>47</v>
      </c>
      <c r="L1606" s="46"/>
      <c r="M1606" s="47"/>
      <c r="N1606" s="46"/>
      <c r="O1606" s="47"/>
      <c r="P1606" s="52"/>
      <c r="Q1606" s="39" t="s">
        <v>51</v>
      </c>
      <c r="R1606" s="40">
        <v>100</v>
      </c>
      <c r="S1606" s="41" t="s">
        <v>51</v>
      </c>
      <c r="T1606" s="38">
        <f t="shared" si="423"/>
        <v>0</v>
      </c>
      <c r="V1606" s="136" t="str">
        <f t="shared" si="424"/>
        <v>Not started</v>
      </c>
      <c r="W1606" s="139"/>
      <c r="X1606" s="26" t="s">
        <v>52</v>
      </c>
      <c r="Y1606" s="147" t="str">
        <f t="shared" si="405"/>
        <v/>
      </c>
      <c r="Z1606" s="26" t="s">
        <v>52</v>
      </c>
      <c r="AA1606" s="144" t="str">
        <f t="shared" si="406"/>
        <v/>
      </c>
      <c r="AB1606" s="140" t="s">
        <v>52</v>
      </c>
      <c r="AC1606" s="156" t="s">
        <v>189</v>
      </c>
      <c r="AD1606" s="147" t="s">
        <v>586</v>
      </c>
      <c r="AE1606" s="147" t="s">
        <v>334</v>
      </c>
      <c r="FB1606">
        <v>916</v>
      </c>
      <c r="FC1606">
        <v>5493</v>
      </c>
      <c r="FD1606">
        <v>5493</v>
      </c>
      <c r="FE1606">
        <v>5493</v>
      </c>
      <c r="FF1606">
        <v>5493</v>
      </c>
      <c r="FG1606">
        <v>5493</v>
      </c>
      <c r="FH1606">
        <v>5493</v>
      </c>
      <c r="FI1606">
        <v>5493</v>
      </c>
      <c r="FJ1606">
        <v>3407</v>
      </c>
    </row>
    <row r="1607" spans="1:186" ht="15" hidden="1" thickBot="1">
      <c r="A1607" s="18">
        <v>9</v>
      </c>
      <c r="B1607" s="18" t="s">
        <v>1430</v>
      </c>
      <c r="C1607" s="18" t="s">
        <v>1431</v>
      </c>
      <c r="D1607" s="175">
        <v>42774</v>
      </c>
      <c r="E1607" s="175" cm="1">
        <f t="array" ref="E1607">SUMPRODUCT(($AK$2:$GH$2&lt;='S(Week)'!$N$3)*(AK1607:GH1607)*1)</f>
        <v>42774</v>
      </c>
      <c r="F1607" s="175">
        <f t="shared" si="422"/>
        <v>0</v>
      </c>
      <c r="G1607" s="18"/>
      <c r="H1607" s="19">
        <v>46016</v>
      </c>
      <c r="I1607" s="19">
        <v>46025</v>
      </c>
      <c r="J1607" s="18">
        <v>8</v>
      </c>
      <c r="L1607" s="46"/>
      <c r="M1607" s="47"/>
      <c r="N1607" s="46"/>
      <c r="O1607" s="47"/>
      <c r="P1607" s="52"/>
      <c r="Q1607" s="39" t="s">
        <v>51</v>
      </c>
      <c r="R1607" s="40">
        <v>100</v>
      </c>
      <c r="S1607" s="41" t="s">
        <v>51</v>
      </c>
      <c r="T1607" s="38">
        <f t="shared" si="423"/>
        <v>0</v>
      </c>
      <c r="V1607" s="136" t="str">
        <f t="shared" si="424"/>
        <v>Not started</v>
      </c>
      <c r="W1607" s="139"/>
      <c r="X1607" s="26" t="s">
        <v>52</v>
      </c>
      <c r="Y1607" s="147" t="str">
        <f t="shared" si="405"/>
        <v/>
      </c>
      <c r="Z1607" s="26" t="s">
        <v>52</v>
      </c>
      <c r="AA1607" s="144" t="str">
        <f t="shared" si="406"/>
        <v/>
      </c>
      <c r="AB1607" s="140" t="s">
        <v>52</v>
      </c>
      <c r="AC1607" s="156" t="s">
        <v>189</v>
      </c>
      <c r="AD1607" s="147" t="s">
        <v>586</v>
      </c>
      <c r="AE1607" s="147" t="s">
        <v>334</v>
      </c>
      <c r="FJ1607">
        <v>11751</v>
      </c>
      <c r="FK1607">
        <v>31023</v>
      </c>
    </row>
    <row r="1608" spans="1:186" ht="15" hidden="1" thickBot="1">
      <c r="A1608" s="18">
        <v>9</v>
      </c>
      <c r="B1608" s="18" t="s">
        <v>1432</v>
      </c>
      <c r="C1608" s="18" t="s">
        <v>841</v>
      </c>
      <c r="D1608" s="175">
        <v>42774</v>
      </c>
      <c r="E1608" s="175" cm="1">
        <f t="array" ref="E1608">SUMPRODUCT(($AK$2:$GH$2&lt;='S(Week)'!$N$3)*(AK1608:GH1608)*1)</f>
        <v>42774</v>
      </c>
      <c r="F1608" s="175">
        <f t="shared" si="422"/>
        <v>0</v>
      </c>
      <c r="G1608" s="18"/>
      <c r="H1608" s="19">
        <v>46030</v>
      </c>
      <c r="I1608" s="19">
        <v>46063</v>
      </c>
      <c r="J1608" s="18">
        <v>28</v>
      </c>
      <c r="L1608" s="46"/>
      <c r="M1608" s="47"/>
      <c r="N1608" s="46"/>
      <c r="O1608" s="47"/>
      <c r="P1608" s="52"/>
      <c r="Q1608" s="39" t="s">
        <v>51</v>
      </c>
      <c r="R1608" s="40">
        <v>100</v>
      </c>
      <c r="S1608" s="41" t="s">
        <v>51</v>
      </c>
      <c r="T1608" s="38">
        <f t="shared" si="423"/>
        <v>0</v>
      </c>
      <c r="V1608" s="136" t="str">
        <f t="shared" si="424"/>
        <v>Not started</v>
      </c>
      <c r="W1608" s="139"/>
      <c r="X1608" s="26" t="s">
        <v>52</v>
      </c>
      <c r="Y1608" s="147" t="str">
        <f t="shared" si="405"/>
        <v/>
      </c>
      <c r="Z1608" s="26" t="s">
        <v>52</v>
      </c>
      <c r="AA1608" s="144" t="str">
        <f t="shared" si="406"/>
        <v/>
      </c>
      <c r="AB1608" s="140" t="s">
        <v>52</v>
      </c>
      <c r="AC1608" s="156" t="s">
        <v>189</v>
      </c>
      <c r="AD1608" s="147" t="s">
        <v>586</v>
      </c>
      <c r="AE1608" s="147" t="s">
        <v>334</v>
      </c>
      <c r="FL1608">
        <v>3517</v>
      </c>
      <c r="FM1608">
        <v>9258</v>
      </c>
      <c r="FN1608">
        <v>9258</v>
      </c>
      <c r="FO1608">
        <v>9258</v>
      </c>
      <c r="FP1608">
        <v>9258</v>
      </c>
      <c r="FQ1608">
        <v>2225</v>
      </c>
    </row>
    <row r="1609" spans="1:186" ht="15" hidden="1" thickBot="1">
      <c r="A1609" s="18">
        <v>9</v>
      </c>
      <c r="B1609" s="18" t="s">
        <v>1433</v>
      </c>
      <c r="C1609" s="18" t="s">
        <v>843</v>
      </c>
      <c r="D1609" s="175">
        <v>42774</v>
      </c>
      <c r="E1609" s="175" cm="1">
        <f t="array" ref="E1609">SUMPRODUCT(($AK$2:$GH$2&lt;='S(Week)'!$N$3)*(AK1609:GH1609)*1)</f>
        <v>42774</v>
      </c>
      <c r="F1609" s="175">
        <f t="shared" si="422"/>
        <v>0</v>
      </c>
      <c r="G1609" s="18"/>
      <c r="H1609" s="19">
        <v>46045</v>
      </c>
      <c r="I1609" s="19">
        <v>46092</v>
      </c>
      <c r="J1609" s="18">
        <v>41</v>
      </c>
      <c r="L1609" s="46"/>
      <c r="M1609" s="47"/>
      <c r="N1609" s="46"/>
      <c r="O1609" s="47"/>
      <c r="P1609" s="52"/>
      <c r="Q1609" s="39" t="s">
        <v>51</v>
      </c>
      <c r="R1609" s="40">
        <v>100</v>
      </c>
      <c r="S1609" s="41" t="s">
        <v>51</v>
      </c>
      <c r="T1609" s="38">
        <f t="shared" si="423"/>
        <v>0</v>
      </c>
      <c r="V1609" s="136" t="str">
        <f t="shared" si="424"/>
        <v>Not started</v>
      </c>
      <c r="W1609" s="139"/>
      <c r="X1609" s="26" t="s">
        <v>52</v>
      </c>
      <c r="Y1609" s="147" t="str">
        <f t="shared" si="405"/>
        <v/>
      </c>
      <c r="Z1609" s="26" t="s">
        <v>52</v>
      </c>
      <c r="AA1609" s="144" t="str">
        <f t="shared" si="406"/>
        <v/>
      </c>
      <c r="AB1609" s="140" t="s">
        <v>52</v>
      </c>
      <c r="AC1609" s="156" t="s">
        <v>189</v>
      </c>
      <c r="AD1609" s="147" t="s">
        <v>586</v>
      </c>
      <c r="AE1609" s="147" t="s">
        <v>334</v>
      </c>
      <c r="FN1609">
        <v>2089</v>
      </c>
      <c r="FO1609">
        <v>6266</v>
      </c>
      <c r="FP1609">
        <v>6266</v>
      </c>
      <c r="FQ1609">
        <v>6266</v>
      </c>
      <c r="FR1609">
        <v>6266</v>
      </c>
      <c r="FS1609">
        <v>6266</v>
      </c>
      <c r="FT1609">
        <v>6266</v>
      </c>
      <c r="FU1609">
        <v>3089</v>
      </c>
    </row>
    <row r="1610" spans="1:186" ht="15" hidden="1" thickBot="1">
      <c r="A1610" s="18">
        <v>9</v>
      </c>
      <c r="B1610" s="18" t="s">
        <v>1434</v>
      </c>
      <c r="C1610" s="18" t="s">
        <v>845</v>
      </c>
      <c r="D1610" s="175">
        <v>42774</v>
      </c>
      <c r="E1610" s="175" cm="1">
        <f t="array" ref="E1610">SUMPRODUCT(($AK$2:$GH$2&lt;='S(Week)'!$N$3)*(AK1610:GH1610)*1)</f>
        <v>42774</v>
      </c>
      <c r="F1610" s="175">
        <f t="shared" si="422"/>
        <v>0</v>
      </c>
      <c r="G1610" s="18"/>
      <c r="H1610" s="19">
        <v>46092</v>
      </c>
      <c r="I1610" s="19">
        <v>46097</v>
      </c>
      <c r="J1610" s="18">
        <v>4</v>
      </c>
      <c r="L1610" s="46"/>
      <c r="M1610" s="47"/>
      <c r="N1610" s="46"/>
      <c r="O1610" s="47"/>
      <c r="P1610" s="52"/>
      <c r="Q1610" s="39" t="s">
        <v>51</v>
      </c>
      <c r="R1610" s="40">
        <v>100</v>
      </c>
      <c r="S1610" s="41" t="s">
        <v>51</v>
      </c>
      <c r="T1610" s="38">
        <f t="shared" si="423"/>
        <v>0</v>
      </c>
      <c r="V1610" s="136" t="str">
        <f t="shared" si="424"/>
        <v>Not started</v>
      </c>
      <c r="W1610" s="139"/>
      <c r="X1610" s="26" t="s">
        <v>52</v>
      </c>
      <c r="Y1610" s="147" t="str">
        <f t="shared" si="405"/>
        <v/>
      </c>
      <c r="Z1610" s="26" t="s">
        <v>52</v>
      </c>
      <c r="AA1610" s="144" t="str">
        <f t="shared" si="406"/>
        <v/>
      </c>
      <c r="AB1610" s="140" t="s">
        <v>52</v>
      </c>
      <c r="AC1610" s="156" t="s">
        <v>189</v>
      </c>
      <c r="AD1610" s="147" t="s">
        <v>586</v>
      </c>
      <c r="AE1610" s="147" t="s">
        <v>334</v>
      </c>
      <c r="FU1610">
        <v>33414</v>
      </c>
      <c r="FV1610">
        <v>9360</v>
      </c>
    </row>
    <row r="1611" spans="1:186" ht="15" hidden="1" thickBot="1">
      <c r="A1611" s="18">
        <v>9</v>
      </c>
      <c r="B1611" s="18" t="s">
        <v>1435</v>
      </c>
      <c r="C1611" s="18" t="s">
        <v>849</v>
      </c>
      <c r="D1611" s="175">
        <v>42774</v>
      </c>
      <c r="E1611" s="175" cm="1">
        <f t="array" ref="E1611">SUMPRODUCT(($AK$2:$GH$2&lt;='S(Week)'!$N$3)*(AK1611:GH1611)*1)</f>
        <v>0</v>
      </c>
      <c r="F1611" s="175">
        <f t="shared" si="422"/>
        <v>0</v>
      </c>
      <c r="G1611" s="18"/>
      <c r="H1611" s="19">
        <v>46151</v>
      </c>
      <c r="I1611" s="19">
        <v>46156</v>
      </c>
      <c r="J1611" s="18">
        <v>4</v>
      </c>
      <c r="L1611" s="46"/>
      <c r="M1611" s="47"/>
      <c r="N1611" s="46"/>
      <c r="O1611" s="47"/>
      <c r="P1611" s="52"/>
      <c r="Q1611" s="39" t="s">
        <v>51</v>
      </c>
      <c r="R1611" s="40">
        <v>100</v>
      </c>
      <c r="S1611" s="41" t="s">
        <v>51</v>
      </c>
      <c r="T1611" s="38">
        <f t="shared" si="423"/>
        <v>0</v>
      </c>
      <c r="V1611" s="136" t="str">
        <f t="shared" si="424"/>
        <v>Not started</v>
      </c>
      <c r="W1611" s="139"/>
      <c r="X1611" s="26" t="s">
        <v>52</v>
      </c>
      <c r="Y1611" s="147" t="str">
        <f t="shared" ref="Y1611:Y1674" si="425">IFERROR(IF(P1611-W1611=0, "", P1611-W1611), "")</f>
        <v/>
      </c>
      <c r="Z1611" s="26" t="s">
        <v>52</v>
      </c>
      <c r="AA1611" s="144" t="str">
        <f t="shared" ref="AA1611:AA1674" si="426">IFERROR(W1611+Y1611,"")</f>
        <v/>
      </c>
      <c r="AB1611" s="140" t="s">
        <v>52</v>
      </c>
      <c r="AC1611" s="156" t="s">
        <v>189</v>
      </c>
      <c r="AD1611" s="147" t="s">
        <v>586</v>
      </c>
      <c r="AE1611" s="147" t="s">
        <v>334</v>
      </c>
      <c r="GC1611">
        <v>8193</v>
      </c>
      <c r="GD1611">
        <v>34581</v>
      </c>
    </row>
    <row r="1612" spans="1:186" ht="15" hidden="1" thickBot="1">
      <c r="A1612" s="20">
        <v>6</v>
      </c>
      <c r="B1612" s="20" t="s">
        <v>118</v>
      </c>
      <c r="C1612" s="21"/>
      <c r="D1612" s="176">
        <v>85548</v>
      </c>
      <c r="E1612" s="176"/>
      <c r="F1612" s="176"/>
      <c r="G1612" s="21"/>
      <c r="H1612" s="22">
        <v>46025</v>
      </c>
      <c r="I1612" s="22">
        <v>46029</v>
      </c>
      <c r="J1612" s="21">
        <v>3</v>
      </c>
      <c r="L1612" s="46"/>
      <c r="M1612" s="47"/>
      <c r="N1612" s="46"/>
      <c r="O1612" s="47"/>
      <c r="V1612" s="136"/>
      <c r="W1612" s="139"/>
      <c r="Y1612" s="147" t="str">
        <f t="shared" si="425"/>
        <v/>
      </c>
      <c r="AA1612" s="144" t="str">
        <f t="shared" si="426"/>
        <v/>
      </c>
      <c r="AB1612" s="140"/>
      <c r="AC1612" s="157"/>
      <c r="AD1612" s="158"/>
      <c r="AE1612" s="147"/>
      <c r="FK1612">
        <v>3709</v>
      </c>
      <c r="FL1612">
        <v>81839</v>
      </c>
    </row>
    <row r="1613" spans="1:186" ht="15" hidden="1" thickBot="1">
      <c r="A1613" s="18">
        <v>9</v>
      </c>
      <c r="B1613" s="18" t="s">
        <v>1436</v>
      </c>
      <c r="C1613" s="18" t="s">
        <v>851</v>
      </c>
      <c r="D1613" s="175">
        <v>42774</v>
      </c>
      <c r="E1613" s="175" cm="1">
        <f t="array" ref="E1613">SUMPRODUCT(($AK$2:$GH$2&lt;='S(Week)'!$N$3)*(AK1613:GH1613)*1)</f>
        <v>42773</v>
      </c>
      <c r="F1613" s="175">
        <f>IFERROR(E1613*T1613,0)</f>
        <v>0</v>
      </c>
      <c r="G1613" s="18"/>
      <c r="H1613" s="19">
        <v>46025</v>
      </c>
      <c r="I1613" s="19">
        <v>46029</v>
      </c>
      <c r="J1613" s="18">
        <v>3</v>
      </c>
      <c r="L1613" s="46"/>
      <c r="M1613" s="47"/>
      <c r="N1613" s="46"/>
      <c r="O1613" s="47"/>
      <c r="P1613" s="52"/>
      <c r="Q1613" s="39" t="s">
        <v>51</v>
      </c>
      <c r="R1613" s="40">
        <v>100</v>
      </c>
      <c r="S1613" s="41" t="s">
        <v>51</v>
      </c>
      <c r="T1613" s="38">
        <f t="shared" ref="T1613:T1614" si="427">IFERROR($P1613/$R1613,0)</f>
        <v>0</v>
      </c>
      <c r="V1613" s="136" t="str">
        <f t="shared" ref="V1613:V1614" si="428">IF(($M1613="A")*($O1613="A")&gt;0,"Completed",IF($M1613="A","In Progress","Not started"))</f>
        <v>Not started</v>
      </c>
      <c r="W1613" s="139"/>
      <c r="X1613" s="26" t="s">
        <v>52</v>
      </c>
      <c r="Y1613" s="147" t="str">
        <f t="shared" si="425"/>
        <v/>
      </c>
      <c r="Z1613" s="26" t="s">
        <v>52</v>
      </c>
      <c r="AA1613" s="144" t="str">
        <f t="shared" si="426"/>
        <v/>
      </c>
      <c r="AB1613" s="140" t="s">
        <v>52</v>
      </c>
      <c r="AC1613" s="156" t="s">
        <v>189</v>
      </c>
      <c r="AD1613" s="147" t="s">
        <v>586</v>
      </c>
      <c r="AE1613" s="147" t="s">
        <v>334</v>
      </c>
      <c r="FK1613">
        <v>1854</v>
      </c>
      <c r="FL1613">
        <v>40919</v>
      </c>
    </row>
    <row r="1614" spans="1:186" ht="15" hidden="1" thickBot="1">
      <c r="A1614" s="18">
        <v>9</v>
      </c>
      <c r="B1614" s="18" t="s">
        <v>1437</v>
      </c>
      <c r="C1614" s="18" t="s">
        <v>853</v>
      </c>
      <c r="D1614" s="175">
        <v>42774</v>
      </c>
      <c r="E1614" s="175" cm="1">
        <f t="array" ref="E1614">SUMPRODUCT(($AK$2:$GH$2&lt;='S(Week)'!$N$3)*(AK1614:GH1614)*1)</f>
        <v>42773</v>
      </c>
      <c r="F1614" s="175">
        <f>IFERROR(E1614*T1614,0)</f>
        <v>0</v>
      </c>
      <c r="G1614" s="18"/>
      <c r="H1614" s="19">
        <v>46025</v>
      </c>
      <c r="I1614" s="19">
        <v>46029</v>
      </c>
      <c r="J1614" s="18">
        <v>3</v>
      </c>
      <c r="L1614" s="46"/>
      <c r="M1614" s="47"/>
      <c r="N1614" s="46"/>
      <c r="O1614" s="47"/>
      <c r="P1614" s="52"/>
      <c r="Q1614" s="39" t="s">
        <v>51</v>
      </c>
      <c r="R1614" s="40">
        <v>100</v>
      </c>
      <c r="S1614" s="41" t="s">
        <v>51</v>
      </c>
      <c r="T1614" s="38">
        <f t="shared" si="427"/>
        <v>0</v>
      </c>
      <c r="V1614" s="136" t="str">
        <f t="shared" si="428"/>
        <v>Not started</v>
      </c>
      <c r="W1614" s="139"/>
      <c r="X1614" s="26" t="s">
        <v>52</v>
      </c>
      <c r="Y1614" s="147" t="str">
        <f t="shared" si="425"/>
        <v/>
      </c>
      <c r="Z1614" s="26" t="s">
        <v>52</v>
      </c>
      <c r="AA1614" s="144" t="str">
        <f t="shared" si="426"/>
        <v/>
      </c>
      <c r="AB1614" s="140" t="s">
        <v>52</v>
      </c>
      <c r="AC1614" s="156" t="s">
        <v>189</v>
      </c>
      <c r="AD1614" s="147" t="s">
        <v>586</v>
      </c>
      <c r="AE1614" s="147" t="s">
        <v>334</v>
      </c>
      <c r="FK1614">
        <v>1854</v>
      </c>
      <c r="FL1614">
        <v>40919</v>
      </c>
    </row>
    <row r="1615" spans="1:186" hidden="1">
      <c r="A1615" s="12">
        <v>4</v>
      </c>
      <c r="B1615" s="12" t="s">
        <v>854</v>
      </c>
      <c r="C1615" s="13"/>
      <c r="D1615" s="173">
        <v>155054</v>
      </c>
      <c r="E1615" s="173"/>
      <c r="F1615" s="173"/>
      <c r="G1615" s="13"/>
      <c r="H1615" s="14">
        <v>46045</v>
      </c>
      <c r="I1615" s="14">
        <v>46111</v>
      </c>
      <c r="J1615" s="13">
        <v>57</v>
      </c>
      <c r="L1615" s="46"/>
      <c r="M1615" s="47"/>
      <c r="N1615" s="46"/>
      <c r="O1615" s="47"/>
      <c r="V1615" s="136"/>
      <c r="W1615" s="139"/>
      <c r="Y1615" s="147" t="str">
        <f t="shared" si="425"/>
        <v/>
      </c>
      <c r="AA1615" s="144" t="str">
        <f t="shared" si="426"/>
        <v/>
      </c>
      <c r="AB1615" s="140"/>
      <c r="AC1615" s="157"/>
      <c r="AD1615" s="158"/>
      <c r="AE1615" s="147"/>
      <c r="FN1615">
        <v>418</v>
      </c>
      <c r="FO1615">
        <v>2476</v>
      </c>
      <c r="FP1615">
        <v>4883</v>
      </c>
      <c r="FQ1615">
        <v>7399</v>
      </c>
      <c r="FR1615">
        <v>10428</v>
      </c>
      <c r="FS1615">
        <v>34314</v>
      </c>
      <c r="FT1615">
        <v>21725</v>
      </c>
      <c r="FU1615">
        <v>41340</v>
      </c>
      <c r="FV1615">
        <v>25640</v>
      </c>
      <c r="FW1615">
        <v>6122</v>
      </c>
      <c r="FX1615">
        <v>310</v>
      </c>
    </row>
    <row r="1616" spans="1:186" hidden="1">
      <c r="A1616" s="15">
        <v>5</v>
      </c>
      <c r="B1616" s="15" t="s">
        <v>46</v>
      </c>
      <c r="C1616" s="16"/>
      <c r="D1616" s="174">
        <v>155054</v>
      </c>
      <c r="E1616" s="174"/>
      <c r="F1616" s="174"/>
      <c r="G1616" s="16"/>
      <c r="H1616" s="17">
        <v>46045</v>
      </c>
      <c r="I1616" s="17">
        <v>46111</v>
      </c>
      <c r="J1616" s="16">
        <v>57</v>
      </c>
      <c r="L1616" s="46"/>
      <c r="M1616" s="47"/>
      <c r="N1616" s="46"/>
      <c r="O1616" s="47"/>
      <c r="V1616" s="136"/>
      <c r="W1616" s="139"/>
      <c r="Y1616" s="147" t="str">
        <f t="shared" si="425"/>
        <v/>
      </c>
      <c r="AA1616" s="144" t="str">
        <f t="shared" si="426"/>
        <v/>
      </c>
      <c r="AB1616" s="140"/>
      <c r="AC1616" s="157"/>
      <c r="AD1616" s="158"/>
      <c r="AE1616" s="147"/>
      <c r="FN1616">
        <v>418</v>
      </c>
      <c r="FO1616">
        <v>2476</v>
      </c>
      <c r="FP1616">
        <v>4883</v>
      </c>
      <c r="FQ1616">
        <v>7399</v>
      </c>
      <c r="FR1616">
        <v>10428</v>
      </c>
      <c r="FS1616">
        <v>34314</v>
      </c>
      <c r="FT1616">
        <v>21725</v>
      </c>
      <c r="FU1616">
        <v>41340</v>
      </c>
      <c r="FV1616">
        <v>25640</v>
      </c>
      <c r="FW1616">
        <v>6122</v>
      </c>
      <c r="FX1616">
        <v>310</v>
      </c>
    </row>
    <row r="1617" spans="1:180" ht="15" hidden="1" thickBot="1">
      <c r="A1617" s="20">
        <v>6</v>
      </c>
      <c r="B1617" s="20" t="s">
        <v>105</v>
      </c>
      <c r="C1617" s="21"/>
      <c r="D1617" s="176">
        <v>128322</v>
      </c>
      <c r="E1617" s="176"/>
      <c r="F1617" s="176"/>
      <c r="G1617" s="21"/>
      <c r="H1617" s="22">
        <v>46045</v>
      </c>
      <c r="I1617" s="22">
        <v>46097</v>
      </c>
      <c r="J1617" s="21">
        <v>45</v>
      </c>
      <c r="L1617" s="46"/>
      <c r="M1617" s="47"/>
      <c r="N1617" s="46"/>
      <c r="O1617" s="47"/>
      <c r="V1617" s="136"/>
      <c r="W1617" s="139"/>
      <c r="Y1617" s="147" t="str">
        <f t="shared" si="425"/>
        <v/>
      </c>
      <c r="AA1617" s="144" t="str">
        <f t="shared" si="426"/>
        <v/>
      </c>
      <c r="AB1617" s="140"/>
      <c r="AC1617" s="157"/>
      <c r="AD1617" s="158"/>
      <c r="AE1617" s="147"/>
      <c r="FN1617">
        <v>418</v>
      </c>
      <c r="FO1617">
        <v>2476</v>
      </c>
      <c r="FP1617">
        <v>4883</v>
      </c>
      <c r="FQ1617">
        <v>7399</v>
      </c>
      <c r="FR1617">
        <v>10428</v>
      </c>
      <c r="FS1617">
        <v>34314</v>
      </c>
      <c r="FT1617">
        <v>21725</v>
      </c>
      <c r="FU1617">
        <v>37319</v>
      </c>
      <c r="FV1617">
        <v>9360</v>
      </c>
    </row>
    <row r="1618" spans="1:180" ht="15" hidden="1" thickBot="1">
      <c r="A1618" s="18">
        <v>9</v>
      </c>
      <c r="B1618" s="18" t="s">
        <v>1438</v>
      </c>
      <c r="C1618" s="18" t="s">
        <v>856</v>
      </c>
      <c r="D1618" s="175">
        <v>42774</v>
      </c>
      <c r="E1618" s="175" cm="1">
        <f t="array" ref="E1618">SUMPRODUCT(($AK$2:$GH$2&lt;='S(Week)'!$N$3)*(AK1618:GH1618)*1)</f>
        <v>42775</v>
      </c>
      <c r="F1618" s="175">
        <f>IFERROR(E1618*T1618,0)</f>
        <v>0</v>
      </c>
      <c r="G1618" s="18"/>
      <c r="H1618" s="19">
        <v>46045</v>
      </c>
      <c r="I1618" s="19">
        <v>46092</v>
      </c>
      <c r="J1618" s="18">
        <v>41</v>
      </c>
      <c r="L1618" s="46"/>
      <c r="M1618" s="47"/>
      <c r="N1618" s="46"/>
      <c r="O1618" s="47"/>
      <c r="P1618" s="52"/>
      <c r="Q1618" s="39" t="s">
        <v>51</v>
      </c>
      <c r="R1618" s="40">
        <v>100</v>
      </c>
      <c r="S1618" s="41" t="s">
        <v>51</v>
      </c>
      <c r="T1618" s="38">
        <f t="shared" ref="T1618:T1620" si="429">IFERROR($P1618/$R1618,0)</f>
        <v>0</v>
      </c>
      <c r="V1618" s="136" t="str">
        <f t="shared" ref="V1618:V1620" si="430">IF(($M1618="A")*($O1618="A")&gt;0,"Completed",IF($M1618="A","In Progress","Not started"))</f>
        <v>Not started</v>
      </c>
      <c r="W1618" s="139"/>
      <c r="X1618" s="26" t="s">
        <v>52</v>
      </c>
      <c r="Y1618" s="147" t="str">
        <f t="shared" si="425"/>
        <v/>
      </c>
      <c r="Z1618" s="26" t="s">
        <v>52</v>
      </c>
      <c r="AA1618" s="144" t="str">
        <f t="shared" si="426"/>
        <v/>
      </c>
      <c r="AB1618" s="140" t="s">
        <v>52</v>
      </c>
      <c r="AC1618" s="156" t="s">
        <v>189</v>
      </c>
      <c r="AD1618" s="147" t="s">
        <v>586</v>
      </c>
      <c r="AE1618" s="147" t="s">
        <v>334</v>
      </c>
      <c r="FN1618">
        <v>418</v>
      </c>
      <c r="FO1618">
        <v>2476</v>
      </c>
      <c r="FP1618">
        <v>4883</v>
      </c>
      <c r="FQ1618">
        <v>7399</v>
      </c>
      <c r="FR1618">
        <v>9597</v>
      </c>
      <c r="FS1618">
        <v>9609</v>
      </c>
      <c r="FT1618">
        <v>6230</v>
      </c>
      <c r="FU1618">
        <v>2163</v>
      </c>
    </row>
    <row r="1619" spans="1:180" ht="15" hidden="1" thickBot="1">
      <c r="A1619" s="18">
        <v>9</v>
      </c>
      <c r="B1619" s="18" t="s">
        <v>1439</v>
      </c>
      <c r="C1619" s="18" t="s">
        <v>858</v>
      </c>
      <c r="D1619" s="175">
        <v>42774</v>
      </c>
      <c r="E1619" s="175" cm="1">
        <f t="array" ref="E1619">SUMPRODUCT(($AK$2:$GH$2&lt;='S(Week)'!$N$3)*(AK1619:GH1619)*1)</f>
        <v>42774</v>
      </c>
      <c r="F1619" s="175">
        <f>IFERROR(E1619*T1619,0)</f>
        <v>0</v>
      </c>
      <c r="G1619" s="18"/>
      <c r="H1619" s="19">
        <v>46074</v>
      </c>
      <c r="I1619" s="19">
        <v>46092</v>
      </c>
      <c r="J1619" s="18">
        <v>15</v>
      </c>
      <c r="L1619" s="46"/>
      <c r="M1619" s="47"/>
      <c r="N1619" s="46"/>
      <c r="O1619" s="47"/>
      <c r="P1619" s="52"/>
      <c r="Q1619" s="39" t="s">
        <v>51</v>
      </c>
      <c r="R1619" s="40">
        <v>100</v>
      </c>
      <c r="S1619" s="41" t="s">
        <v>51</v>
      </c>
      <c r="T1619" s="38">
        <f t="shared" si="429"/>
        <v>0</v>
      </c>
      <c r="V1619" s="136" t="str">
        <f t="shared" si="430"/>
        <v>Not started</v>
      </c>
      <c r="W1619" s="139"/>
      <c r="X1619" s="26" t="s">
        <v>52</v>
      </c>
      <c r="Y1619" s="147" t="str">
        <f t="shared" si="425"/>
        <v/>
      </c>
      <c r="Z1619" s="26" t="s">
        <v>52</v>
      </c>
      <c r="AA1619" s="144" t="str">
        <f t="shared" si="426"/>
        <v/>
      </c>
      <c r="AB1619" s="140" t="s">
        <v>52</v>
      </c>
      <c r="AC1619" s="156" t="s">
        <v>189</v>
      </c>
      <c r="AD1619" s="147" t="s">
        <v>586</v>
      </c>
      <c r="AE1619" s="147" t="s">
        <v>334</v>
      </c>
      <c r="FR1619">
        <v>831</v>
      </c>
      <c r="FS1619">
        <v>24705</v>
      </c>
      <c r="FT1619">
        <v>15495</v>
      </c>
      <c r="FU1619">
        <v>1743</v>
      </c>
    </row>
    <row r="1620" spans="1:180" ht="15" hidden="1" thickBot="1">
      <c r="A1620" s="18">
        <v>9</v>
      </c>
      <c r="B1620" s="18" t="s">
        <v>1440</v>
      </c>
      <c r="C1620" s="18" t="s">
        <v>860</v>
      </c>
      <c r="D1620" s="175">
        <v>42774</v>
      </c>
      <c r="E1620" s="175" cm="1">
        <f t="array" ref="E1620">SUMPRODUCT(($AK$2:$GH$2&lt;='S(Week)'!$N$3)*(AK1620:GH1620)*1)</f>
        <v>42774</v>
      </c>
      <c r="F1620" s="175">
        <f>IFERROR(E1620*T1620,0)</f>
        <v>0</v>
      </c>
      <c r="G1620" s="18"/>
      <c r="H1620" s="19">
        <v>46092</v>
      </c>
      <c r="I1620" s="19">
        <v>46097</v>
      </c>
      <c r="J1620" s="18">
        <v>4</v>
      </c>
      <c r="L1620" s="46"/>
      <c r="M1620" s="47"/>
      <c r="N1620" s="46"/>
      <c r="O1620" s="47"/>
      <c r="P1620" s="52"/>
      <c r="Q1620" s="39" t="s">
        <v>51</v>
      </c>
      <c r="R1620" s="40">
        <v>100</v>
      </c>
      <c r="S1620" s="41" t="s">
        <v>51</v>
      </c>
      <c r="T1620" s="38">
        <f t="shared" si="429"/>
        <v>0</v>
      </c>
      <c r="V1620" s="136" t="str">
        <f t="shared" si="430"/>
        <v>Not started</v>
      </c>
      <c r="W1620" s="139"/>
      <c r="X1620" s="26" t="s">
        <v>52</v>
      </c>
      <c r="Y1620" s="147" t="str">
        <f t="shared" si="425"/>
        <v/>
      </c>
      <c r="Z1620" s="26" t="s">
        <v>52</v>
      </c>
      <c r="AA1620" s="144" t="str">
        <f t="shared" si="426"/>
        <v/>
      </c>
      <c r="AB1620" s="140" t="s">
        <v>52</v>
      </c>
      <c r="AC1620" s="156" t="s">
        <v>189</v>
      </c>
      <c r="AD1620" s="147" t="s">
        <v>586</v>
      </c>
      <c r="AE1620" s="147" t="s">
        <v>334</v>
      </c>
      <c r="FU1620">
        <v>33414</v>
      </c>
      <c r="FV1620">
        <v>9360</v>
      </c>
    </row>
    <row r="1621" spans="1:180" ht="15" hidden="1" thickBot="1">
      <c r="A1621" s="20">
        <v>6</v>
      </c>
      <c r="B1621" s="20" t="s">
        <v>118</v>
      </c>
      <c r="C1621" s="21"/>
      <c r="D1621" s="176">
        <v>26732</v>
      </c>
      <c r="E1621" s="176"/>
      <c r="F1621" s="176"/>
      <c r="G1621" s="21"/>
      <c r="H1621" s="22">
        <v>46092</v>
      </c>
      <c r="I1621" s="22">
        <v>46111</v>
      </c>
      <c r="J1621" s="21">
        <v>17</v>
      </c>
      <c r="L1621" s="46"/>
      <c r="M1621" s="47"/>
      <c r="N1621" s="46"/>
      <c r="O1621" s="47"/>
      <c r="V1621" s="136"/>
      <c r="W1621" s="139"/>
      <c r="Y1621" s="147" t="str">
        <f t="shared" si="425"/>
        <v/>
      </c>
      <c r="AA1621" s="144" t="str">
        <f t="shared" si="426"/>
        <v/>
      </c>
      <c r="AB1621" s="140"/>
      <c r="AC1621" s="157"/>
      <c r="AD1621" s="158"/>
      <c r="AE1621" s="147"/>
      <c r="FU1621">
        <v>4021</v>
      </c>
      <c r="FV1621">
        <v>16279</v>
      </c>
      <c r="FW1621">
        <v>6122</v>
      </c>
      <c r="FX1621">
        <v>310</v>
      </c>
    </row>
    <row r="1622" spans="1:180" ht="15" hidden="1" thickBot="1">
      <c r="A1622" s="18">
        <v>9</v>
      </c>
      <c r="B1622" s="18" t="s">
        <v>1441</v>
      </c>
      <c r="C1622" s="18" t="s">
        <v>862</v>
      </c>
      <c r="D1622" s="175">
        <v>13366</v>
      </c>
      <c r="E1622" s="175" cm="1">
        <f t="array" ref="E1622">SUMPRODUCT(($AK$2:$GH$2&lt;='S(Week)'!$N$3)*(AK1622:GH1622)*1)</f>
        <v>13366</v>
      </c>
      <c r="F1622" s="175">
        <f>IFERROR(E1622*T1622,0)</f>
        <v>0</v>
      </c>
      <c r="G1622" s="18"/>
      <c r="H1622" s="19">
        <v>46092</v>
      </c>
      <c r="I1622" s="19">
        <v>46111</v>
      </c>
      <c r="J1622" s="18">
        <v>17</v>
      </c>
      <c r="L1622" s="46"/>
      <c r="M1622" s="47"/>
      <c r="N1622" s="46"/>
      <c r="O1622" s="47"/>
      <c r="P1622" s="52"/>
      <c r="Q1622" s="39" t="s">
        <v>51</v>
      </c>
      <c r="R1622" s="40">
        <v>100</v>
      </c>
      <c r="S1622" s="41" t="s">
        <v>51</v>
      </c>
      <c r="T1622" s="38">
        <f t="shared" ref="T1622:T1623" si="431">IFERROR($P1622/$R1622,0)</f>
        <v>0</v>
      </c>
      <c r="V1622" s="136" t="str">
        <f t="shared" ref="V1622:V1623" si="432">IF(($M1622="A")*($O1622="A")&gt;0,"Completed",IF($M1622="A","In Progress","Not started"))</f>
        <v>Not started</v>
      </c>
      <c r="W1622" s="139"/>
      <c r="X1622" s="26" t="s">
        <v>52</v>
      </c>
      <c r="Y1622" s="147" t="str">
        <f t="shared" si="425"/>
        <v/>
      </c>
      <c r="Z1622" s="26" t="s">
        <v>52</v>
      </c>
      <c r="AA1622" s="144" t="str">
        <f t="shared" si="426"/>
        <v/>
      </c>
      <c r="AB1622" s="140" t="s">
        <v>52</v>
      </c>
      <c r="AC1622" s="157"/>
      <c r="AD1622" s="158"/>
      <c r="AE1622" s="147"/>
      <c r="FU1622">
        <v>2010</v>
      </c>
      <c r="FV1622">
        <v>8140</v>
      </c>
      <c r="FW1622">
        <v>3061</v>
      </c>
      <c r="FX1622">
        <v>155</v>
      </c>
    </row>
    <row r="1623" spans="1:180" ht="15" hidden="1" thickBot="1">
      <c r="A1623" s="18">
        <v>9</v>
      </c>
      <c r="B1623" s="18" t="s">
        <v>1442</v>
      </c>
      <c r="C1623" s="18" t="s">
        <v>864</v>
      </c>
      <c r="D1623" s="175">
        <v>13366</v>
      </c>
      <c r="E1623" s="175" cm="1">
        <f t="array" ref="E1623">SUMPRODUCT(($AK$2:$GH$2&lt;='S(Week)'!$N$3)*(AK1623:GH1623)*1)</f>
        <v>13366</v>
      </c>
      <c r="F1623" s="175">
        <f>IFERROR(E1623*T1623,0)</f>
        <v>0</v>
      </c>
      <c r="G1623" s="18"/>
      <c r="H1623" s="19">
        <v>46092</v>
      </c>
      <c r="I1623" s="19">
        <v>46111</v>
      </c>
      <c r="J1623" s="18">
        <v>17</v>
      </c>
      <c r="L1623" s="46"/>
      <c r="M1623" s="47"/>
      <c r="N1623" s="46"/>
      <c r="O1623" s="47"/>
      <c r="P1623" s="52"/>
      <c r="Q1623" s="39" t="s">
        <v>51</v>
      </c>
      <c r="R1623" s="40">
        <v>100</v>
      </c>
      <c r="S1623" s="41" t="s">
        <v>51</v>
      </c>
      <c r="T1623" s="38">
        <f t="shared" si="431"/>
        <v>0</v>
      </c>
      <c r="V1623" s="136" t="str">
        <f t="shared" si="432"/>
        <v>Not started</v>
      </c>
      <c r="W1623" s="139"/>
      <c r="X1623" s="26" t="s">
        <v>52</v>
      </c>
      <c r="Y1623" s="147" t="str">
        <f t="shared" si="425"/>
        <v/>
      </c>
      <c r="Z1623" s="26" t="s">
        <v>52</v>
      </c>
      <c r="AA1623" s="144" t="str">
        <f t="shared" si="426"/>
        <v/>
      </c>
      <c r="AB1623" s="140" t="s">
        <v>52</v>
      </c>
      <c r="AC1623" s="157"/>
      <c r="AD1623" s="158"/>
      <c r="AE1623" s="147"/>
      <c r="FU1623">
        <v>2010</v>
      </c>
      <c r="FV1623">
        <v>8140</v>
      </c>
      <c r="FW1623">
        <v>3061</v>
      </c>
      <c r="FX1623">
        <v>155</v>
      </c>
    </row>
    <row r="1624" spans="1:180">
      <c r="A1624" s="12">
        <v>4</v>
      </c>
      <c r="B1624" s="12" t="s">
        <v>865</v>
      </c>
      <c r="C1624" s="13"/>
      <c r="D1624" s="173">
        <v>56060</v>
      </c>
      <c r="E1624" s="173"/>
      <c r="F1624" s="173"/>
      <c r="G1624" s="13"/>
      <c r="H1624" s="14">
        <v>45794</v>
      </c>
      <c r="I1624" s="14">
        <v>46021</v>
      </c>
      <c r="J1624" s="13">
        <v>194</v>
      </c>
      <c r="L1624" s="46"/>
      <c r="M1624" s="47"/>
      <c r="N1624" s="46"/>
      <c r="O1624" s="47"/>
      <c r="V1624" s="136"/>
      <c r="W1624" s="139"/>
      <c r="Y1624" s="147" t="str">
        <f t="shared" si="425"/>
        <v/>
      </c>
      <c r="AA1624" s="144" t="str">
        <f t="shared" si="426"/>
        <v/>
      </c>
      <c r="AB1624" s="140"/>
      <c r="AC1624" s="157"/>
      <c r="AD1624" s="158"/>
      <c r="AE1624" s="147"/>
      <c r="ED1624">
        <v>117</v>
      </c>
      <c r="EE1624">
        <v>4349</v>
      </c>
      <c r="EF1624">
        <v>14254</v>
      </c>
      <c r="EG1624">
        <v>4685</v>
      </c>
      <c r="EH1624">
        <v>2308</v>
      </c>
      <c r="EI1624">
        <v>3349</v>
      </c>
      <c r="EJ1624">
        <v>563</v>
      </c>
      <c r="FB1624">
        <v>83</v>
      </c>
      <c r="FC1624">
        <v>744</v>
      </c>
      <c r="FD1624">
        <v>1489</v>
      </c>
      <c r="FE1624">
        <v>2231</v>
      </c>
      <c r="FF1624">
        <v>3099</v>
      </c>
      <c r="FG1624">
        <v>3795</v>
      </c>
      <c r="FH1624">
        <v>4817</v>
      </c>
      <c r="FI1624">
        <v>6401</v>
      </c>
      <c r="FJ1624">
        <v>3331</v>
      </c>
      <c r="FK1624">
        <v>445</v>
      </c>
    </row>
    <row r="1625" spans="1:180">
      <c r="A1625" s="15">
        <v>5</v>
      </c>
      <c r="B1625" s="15" t="s">
        <v>46</v>
      </c>
      <c r="C1625" s="16"/>
      <c r="D1625" s="174">
        <v>56060</v>
      </c>
      <c r="E1625" s="174"/>
      <c r="F1625" s="174"/>
      <c r="G1625" s="16"/>
      <c r="H1625" s="17">
        <v>45794</v>
      </c>
      <c r="I1625" s="17">
        <v>46021</v>
      </c>
      <c r="J1625" s="16">
        <v>194</v>
      </c>
      <c r="L1625" s="46"/>
      <c r="M1625" s="47"/>
      <c r="N1625" s="46"/>
      <c r="O1625" s="47"/>
      <c r="V1625" s="136"/>
      <c r="W1625" s="139"/>
      <c r="Y1625" s="147" t="str">
        <f t="shared" si="425"/>
        <v/>
      </c>
      <c r="AA1625" s="144" t="str">
        <f t="shared" si="426"/>
        <v/>
      </c>
      <c r="AB1625" s="140"/>
      <c r="AC1625" s="157"/>
      <c r="AD1625" s="158"/>
      <c r="AE1625" s="147"/>
      <c r="ED1625">
        <v>117</v>
      </c>
      <c r="EE1625">
        <v>4349</v>
      </c>
      <c r="EF1625">
        <v>14254</v>
      </c>
      <c r="EG1625">
        <v>4685</v>
      </c>
      <c r="EH1625">
        <v>2308</v>
      </c>
      <c r="EI1625">
        <v>3349</v>
      </c>
      <c r="EJ1625">
        <v>563</v>
      </c>
      <c r="FB1625">
        <v>83</v>
      </c>
      <c r="FC1625">
        <v>744</v>
      </c>
      <c r="FD1625">
        <v>1489</v>
      </c>
      <c r="FE1625">
        <v>2231</v>
      </c>
      <c r="FF1625">
        <v>3099</v>
      </c>
      <c r="FG1625">
        <v>3795</v>
      </c>
      <c r="FH1625">
        <v>4817</v>
      </c>
      <c r="FI1625">
        <v>6401</v>
      </c>
      <c r="FJ1625">
        <v>3331</v>
      </c>
      <c r="FK1625">
        <v>445</v>
      </c>
    </row>
    <row r="1626" spans="1:180">
      <c r="A1626" s="20">
        <v>6</v>
      </c>
      <c r="B1626" s="20" t="s">
        <v>47</v>
      </c>
      <c r="C1626" s="21"/>
      <c r="D1626" s="176">
        <v>23545</v>
      </c>
      <c r="E1626" s="176"/>
      <c r="F1626" s="176"/>
      <c r="G1626" s="21"/>
      <c r="H1626" s="22">
        <v>45794</v>
      </c>
      <c r="I1626" s="22">
        <v>45818</v>
      </c>
      <c r="J1626" s="21">
        <v>20</v>
      </c>
      <c r="L1626" s="46"/>
      <c r="M1626" s="47"/>
      <c r="N1626" s="46"/>
      <c r="O1626" s="47"/>
      <c r="V1626" s="136"/>
      <c r="W1626" s="139"/>
      <c r="Y1626" s="147" t="str">
        <f t="shared" si="425"/>
        <v/>
      </c>
      <c r="AA1626" s="144" t="str">
        <f t="shared" si="426"/>
        <v/>
      </c>
      <c r="AB1626" s="140"/>
      <c r="AC1626" s="157"/>
      <c r="AD1626" s="158"/>
      <c r="AE1626" s="147"/>
      <c r="ED1626">
        <v>117</v>
      </c>
      <c r="EE1626">
        <v>4349</v>
      </c>
      <c r="EF1626">
        <v>14254</v>
      </c>
      <c r="EG1626">
        <v>4685</v>
      </c>
      <c r="EH1626">
        <v>141</v>
      </c>
    </row>
    <row r="1627" spans="1:180" ht="15" thickBot="1">
      <c r="A1627" s="18">
        <v>9</v>
      </c>
      <c r="B1627" s="18" t="s">
        <v>1443</v>
      </c>
      <c r="C1627" s="18" t="s">
        <v>867</v>
      </c>
      <c r="D1627" s="175">
        <v>23545</v>
      </c>
      <c r="E1627" s="175" cm="1">
        <f t="array" ref="E1627">SUMPRODUCT(($AK$2:$GH$2&lt;='S(Week)'!$N$3)*(AK1627:GH1627)*1)</f>
        <v>23546</v>
      </c>
      <c r="F1627" s="175">
        <f>IFERROR(E1627*T1627,0)</f>
        <v>0</v>
      </c>
      <c r="G1627" s="18"/>
      <c r="H1627" s="19">
        <v>45794</v>
      </c>
      <c r="I1627" s="19">
        <v>45818</v>
      </c>
      <c r="J1627" s="18">
        <v>20</v>
      </c>
      <c r="L1627" s="46"/>
      <c r="M1627" s="47"/>
      <c r="N1627" s="46"/>
      <c r="O1627" s="47"/>
      <c r="T1627" s="38">
        <f>(E1628*T1628)+(E1629*T1629)+(E1630*T1630)</f>
        <v>0</v>
      </c>
      <c r="V1627" s="136" t="str">
        <f>IF(($M1627="A")*($O1627="A")&gt;0,"Completed",IF($M1627="A","In Progress","Not started"))</f>
        <v>Not started</v>
      </c>
      <c r="W1627" s="139"/>
      <c r="Y1627" s="147" t="str">
        <f t="shared" si="425"/>
        <v/>
      </c>
      <c r="AA1627" s="144" t="str">
        <f t="shared" si="426"/>
        <v/>
      </c>
      <c r="AB1627" s="140"/>
      <c r="AC1627" s="157"/>
      <c r="AD1627" s="158"/>
      <c r="AE1627" s="147"/>
      <c r="ED1627">
        <v>117</v>
      </c>
      <c r="EE1627">
        <v>4349</v>
      </c>
      <c r="EF1627">
        <v>14254</v>
      </c>
      <c r="EG1627">
        <v>4685</v>
      </c>
      <c r="EH1627">
        <v>141</v>
      </c>
    </row>
    <row r="1628" spans="1:180" outlineLevel="6">
      <c r="A1628" s="18"/>
      <c r="B1628" s="18"/>
      <c r="C1628" s="25" t="s">
        <v>73</v>
      </c>
      <c r="D1628" s="175"/>
      <c r="E1628" s="175">
        <v>0.1</v>
      </c>
      <c r="F1628" s="175"/>
      <c r="G1628" s="19"/>
      <c r="H1628" s="19"/>
      <c r="I1628" s="18"/>
      <c r="L1628" s="46"/>
      <c r="M1628" s="47"/>
      <c r="N1628" s="46"/>
      <c r="O1628" s="47"/>
      <c r="P1628" s="53"/>
      <c r="Q1628" s="29" t="s">
        <v>82</v>
      </c>
      <c r="R1628" s="30"/>
      <c r="S1628" s="31" t="s">
        <v>82</v>
      </c>
      <c r="T1628" s="38">
        <f t="shared" ref="T1628:T1630" si="433">IFERROR($P1628/$R1628,0)</f>
        <v>0</v>
      </c>
      <c r="V1628" s="136"/>
      <c r="W1628" s="139"/>
      <c r="X1628" s="26" t="s">
        <v>81</v>
      </c>
      <c r="Y1628" s="147" t="str">
        <f t="shared" si="425"/>
        <v/>
      </c>
      <c r="Z1628" s="26" t="s">
        <v>81</v>
      </c>
      <c r="AA1628" s="144" t="str">
        <f t="shared" si="426"/>
        <v/>
      </c>
      <c r="AB1628" s="140" t="s">
        <v>81</v>
      </c>
      <c r="AC1628" s="161" t="s">
        <v>85</v>
      </c>
      <c r="AD1628" s="162" t="s">
        <v>86</v>
      </c>
      <c r="AE1628" s="162" t="s">
        <v>87</v>
      </c>
    </row>
    <row r="1629" spans="1:180" outlineLevel="6">
      <c r="A1629" s="18"/>
      <c r="B1629" s="18"/>
      <c r="C1629" s="25" t="s">
        <v>77</v>
      </c>
      <c r="D1629" s="175"/>
      <c r="E1629" s="175">
        <v>0.4</v>
      </c>
      <c r="F1629" s="175"/>
      <c r="G1629" s="19"/>
      <c r="H1629" s="19"/>
      <c r="I1629" s="18"/>
      <c r="L1629" s="46"/>
      <c r="M1629" s="47"/>
      <c r="N1629" s="46"/>
      <c r="O1629" s="47"/>
      <c r="P1629" s="54"/>
      <c r="Q1629" s="32" t="s">
        <v>78</v>
      </c>
      <c r="R1629" s="33"/>
      <c r="S1629" s="34" t="s">
        <v>78</v>
      </c>
      <c r="T1629" s="38">
        <f t="shared" si="433"/>
        <v>0</v>
      </c>
      <c r="V1629" s="136"/>
      <c r="W1629" s="139"/>
      <c r="X1629" s="26" t="s">
        <v>79</v>
      </c>
      <c r="Y1629" s="147" t="str">
        <f t="shared" si="425"/>
        <v/>
      </c>
      <c r="Z1629" s="26" t="s">
        <v>79</v>
      </c>
      <c r="AA1629" s="144" t="str">
        <f t="shared" si="426"/>
        <v/>
      </c>
      <c r="AB1629" s="140" t="s">
        <v>79</v>
      </c>
      <c r="AC1629" s="161" t="s">
        <v>85</v>
      </c>
      <c r="AD1629" s="162" t="s">
        <v>86</v>
      </c>
      <c r="AE1629" s="162" t="s">
        <v>87</v>
      </c>
    </row>
    <row r="1630" spans="1:180" ht="15" outlineLevel="6" thickBot="1">
      <c r="A1630" s="18"/>
      <c r="B1630" s="18"/>
      <c r="C1630" s="25" t="s">
        <v>80</v>
      </c>
      <c r="D1630" s="175"/>
      <c r="E1630" s="175">
        <v>0.5</v>
      </c>
      <c r="F1630" s="175"/>
      <c r="G1630" s="19"/>
      <c r="H1630" s="19"/>
      <c r="I1630" s="18"/>
      <c r="L1630" s="46"/>
      <c r="M1630" s="47"/>
      <c r="N1630" s="46"/>
      <c r="O1630" s="47"/>
      <c r="P1630" s="55"/>
      <c r="Q1630" s="35" t="s">
        <v>82</v>
      </c>
      <c r="R1630" s="36"/>
      <c r="S1630" s="37" t="s">
        <v>82</v>
      </c>
      <c r="T1630" s="38">
        <f t="shared" si="433"/>
        <v>0</v>
      </c>
      <c r="V1630" s="136"/>
      <c r="W1630" s="139"/>
      <c r="X1630" s="26" t="s">
        <v>81</v>
      </c>
      <c r="Y1630" s="147" t="str">
        <f t="shared" si="425"/>
        <v/>
      </c>
      <c r="Z1630" s="26" t="s">
        <v>81</v>
      </c>
      <c r="AA1630" s="144" t="str">
        <f t="shared" si="426"/>
        <v/>
      </c>
      <c r="AB1630" s="140" t="s">
        <v>81</v>
      </c>
      <c r="AC1630" s="161" t="s">
        <v>85</v>
      </c>
      <c r="AD1630" s="162" t="s">
        <v>86</v>
      </c>
      <c r="AE1630" s="162" t="s">
        <v>87</v>
      </c>
    </row>
    <row r="1631" spans="1:180" ht="15" hidden="1" thickBot="1">
      <c r="A1631" s="20">
        <v>6</v>
      </c>
      <c r="B1631" s="20" t="s">
        <v>105</v>
      </c>
      <c r="C1631" s="21"/>
      <c r="D1631" s="176">
        <v>26909</v>
      </c>
      <c r="E1631" s="176"/>
      <c r="F1631" s="176"/>
      <c r="G1631" s="21"/>
      <c r="H1631" s="22">
        <v>45818</v>
      </c>
      <c r="I1631" s="22">
        <v>46021</v>
      </c>
      <c r="J1631" s="21">
        <v>174</v>
      </c>
      <c r="L1631" s="46"/>
      <c r="M1631" s="47"/>
      <c r="N1631" s="46"/>
      <c r="O1631" s="47"/>
      <c r="V1631" s="136"/>
      <c r="W1631" s="139"/>
      <c r="Y1631" s="147" t="str">
        <f t="shared" si="425"/>
        <v/>
      </c>
      <c r="AA1631" s="144" t="str">
        <f t="shared" si="426"/>
        <v/>
      </c>
      <c r="AB1631" s="140"/>
      <c r="AC1631" s="157"/>
      <c r="AD1631" s="158"/>
      <c r="AE1631" s="147"/>
      <c r="EH1631">
        <v>2167</v>
      </c>
      <c r="EI1631">
        <v>3349</v>
      </c>
      <c r="EJ1631">
        <v>563</v>
      </c>
      <c r="FB1631">
        <v>83</v>
      </c>
      <c r="FC1631">
        <v>744</v>
      </c>
      <c r="FD1631">
        <v>1489</v>
      </c>
      <c r="FE1631">
        <v>2231</v>
      </c>
      <c r="FF1631">
        <v>3099</v>
      </c>
      <c r="FG1631">
        <v>3795</v>
      </c>
      <c r="FH1631">
        <v>4001</v>
      </c>
      <c r="FI1631">
        <v>3016</v>
      </c>
      <c r="FJ1631">
        <v>2016</v>
      </c>
      <c r="FK1631">
        <v>356</v>
      </c>
    </row>
    <row r="1632" spans="1:180" ht="15" hidden="1" thickBot="1">
      <c r="A1632" s="18">
        <v>9</v>
      </c>
      <c r="B1632" s="18" t="s">
        <v>1444</v>
      </c>
      <c r="C1632" s="18" t="s">
        <v>869</v>
      </c>
      <c r="D1632" s="175">
        <v>6080</v>
      </c>
      <c r="E1632" s="175" cm="1">
        <f t="array" ref="E1632">SUMPRODUCT(($AK$2:$GH$2&lt;='S(Week)'!$N$3)*(AK1632:GH1632)*1)</f>
        <v>6079</v>
      </c>
      <c r="F1632" s="175">
        <f>IFERROR(E1632*T1632,0)</f>
        <v>0</v>
      </c>
      <c r="G1632" s="18"/>
      <c r="H1632" s="19">
        <v>45818</v>
      </c>
      <c r="I1632" s="19">
        <v>45834</v>
      </c>
      <c r="J1632" s="18">
        <v>15</v>
      </c>
      <c r="L1632" s="46"/>
      <c r="M1632" s="47"/>
      <c r="N1632" s="46"/>
      <c r="O1632" s="47"/>
      <c r="P1632" s="52"/>
      <c r="Q1632" s="39" t="s">
        <v>51</v>
      </c>
      <c r="R1632" s="40">
        <v>100</v>
      </c>
      <c r="S1632" s="41" t="s">
        <v>51</v>
      </c>
      <c r="T1632" s="38">
        <f t="shared" ref="T1632:T1633" si="434">IFERROR($P1632/$R1632,0)</f>
        <v>0</v>
      </c>
      <c r="V1632" s="136" t="str">
        <f t="shared" ref="V1632:V1633" si="435">IF(($M1632="A")*($O1632="A")&gt;0,"Completed",IF($M1632="A","In Progress","Not started"))</f>
        <v>Not started</v>
      </c>
      <c r="W1632" s="139"/>
      <c r="X1632" s="26" t="s">
        <v>52</v>
      </c>
      <c r="Y1632" s="147" t="str">
        <f t="shared" si="425"/>
        <v/>
      </c>
      <c r="Z1632" s="26" t="s">
        <v>52</v>
      </c>
      <c r="AA1632" s="144" t="str">
        <f t="shared" si="426"/>
        <v/>
      </c>
      <c r="AB1632" s="140" t="s">
        <v>52</v>
      </c>
      <c r="AC1632" s="156" t="s">
        <v>189</v>
      </c>
      <c r="AD1632" s="147" t="s">
        <v>755</v>
      </c>
      <c r="AE1632" s="147" t="s">
        <v>252</v>
      </c>
      <c r="EH1632">
        <v>2167</v>
      </c>
      <c r="EI1632">
        <v>3349</v>
      </c>
      <c r="EJ1632">
        <v>563</v>
      </c>
    </row>
    <row r="1633" spans="1:167" ht="15" hidden="1" thickBot="1">
      <c r="A1633" s="18">
        <v>9</v>
      </c>
      <c r="B1633" s="18" t="s">
        <v>1445</v>
      </c>
      <c r="C1633" s="18" t="s">
        <v>871</v>
      </c>
      <c r="D1633" s="175">
        <v>20829</v>
      </c>
      <c r="E1633" s="175" cm="1">
        <f t="array" ref="E1633">SUMPRODUCT(($AK$2:$GH$2&lt;='S(Week)'!$N$3)*(AK1633:GH1633)*1)</f>
        <v>20830</v>
      </c>
      <c r="F1633" s="175">
        <f>IFERROR(E1633*T1633,0)</f>
        <v>0</v>
      </c>
      <c r="G1633" s="18"/>
      <c r="H1633" s="19">
        <v>45962</v>
      </c>
      <c r="I1633" s="19">
        <v>46021</v>
      </c>
      <c r="J1633" s="18">
        <v>50</v>
      </c>
      <c r="L1633" s="46"/>
      <c r="M1633" s="47"/>
      <c r="N1633" s="46"/>
      <c r="O1633" s="47"/>
      <c r="P1633" s="52"/>
      <c r="Q1633" s="39" t="s">
        <v>51</v>
      </c>
      <c r="R1633" s="40">
        <v>100</v>
      </c>
      <c r="S1633" s="41" t="s">
        <v>51</v>
      </c>
      <c r="T1633" s="38">
        <f t="shared" si="434"/>
        <v>0</v>
      </c>
      <c r="V1633" s="136" t="str">
        <f t="shared" si="435"/>
        <v>Not started</v>
      </c>
      <c r="W1633" s="139"/>
      <c r="X1633" s="26" t="s">
        <v>52</v>
      </c>
      <c r="Y1633" s="147" t="str">
        <f t="shared" si="425"/>
        <v/>
      </c>
      <c r="Z1633" s="26" t="s">
        <v>52</v>
      </c>
      <c r="AA1633" s="144" t="str">
        <f t="shared" si="426"/>
        <v/>
      </c>
      <c r="AB1633" s="140" t="s">
        <v>52</v>
      </c>
      <c r="AC1633" s="156" t="s">
        <v>189</v>
      </c>
      <c r="AD1633" s="147" t="s">
        <v>586</v>
      </c>
      <c r="AE1633" s="147" t="s">
        <v>334</v>
      </c>
      <c r="FB1633">
        <v>83</v>
      </c>
      <c r="FC1633">
        <v>744</v>
      </c>
      <c r="FD1633">
        <v>1489</v>
      </c>
      <c r="FE1633">
        <v>2231</v>
      </c>
      <c r="FF1633">
        <v>3099</v>
      </c>
      <c r="FG1633">
        <v>3795</v>
      </c>
      <c r="FH1633">
        <v>4001</v>
      </c>
      <c r="FI1633">
        <v>3016</v>
      </c>
      <c r="FJ1633">
        <v>2016</v>
      </c>
      <c r="FK1633">
        <v>356</v>
      </c>
    </row>
    <row r="1634" spans="1:167" ht="15" hidden="1" thickBot="1">
      <c r="A1634" s="20">
        <v>6</v>
      </c>
      <c r="B1634" s="20" t="s">
        <v>118</v>
      </c>
      <c r="C1634" s="21"/>
      <c r="D1634" s="176">
        <v>5606</v>
      </c>
      <c r="E1634" s="176"/>
      <c r="F1634" s="176"/>
      <c r="G1634" s="21"/>
      <c r="H1634" s="22">
        <v>46001</v>
      </c>
      <c r="I1634" s="22">
        <v>46021</v>
      </c>
      <c r="J1634" s="21">
        <v>17</v>
      </c>
      <c r="L1634" s="46"/>
      <c r="M1634" s="47"/>
      <c r="N1634" s="46"/>
      <c r="O1634" s="47"/>
      <c r="V1634" s="136"/>
      <c r="W1634" s="139"/>
      <c r="Y1634" s="147" t="str">
        <f t="shared" si="425"/>
        <v/>
      </c>
      <c r="AA1634" s="144" t="str">
        <f t="shared" si="426"/>
        <v/>
      </c>
      <c r="AB1634" s="140"/>
      <c r="AC1634" s="157"/>
      <c r="AD1634" s="158"/>
      <c r="AE1634" s="147"/>
      <c r="FH1634">
        <v>816</v>
      </c>
      <c r="FI1634">
        <v>3386</v>
      </c>
      <c r="FJ1634">
        <v>1315</v>
      </c>
      <c r="FK1634">
        <v>89</v>
      </c>
    </row>
    <row r="1635" spans="1:167" ht="15" hidden="1" thickBot="1">
      <c r="A1635" s="18">
        <v>9</v>
      </c>
      <c r="B1635" s="18" t="s">
        <v>1446</v>
      </c>
      <c r="C1635" s="18" t="s">
        <v>873</v>
      </c>
      <c r="D1635" s="175">
        <v>2803</v>
      </c>
      <c r="E1635" s="175" cm="1">
        <f t="array" ref="E1635">SUMPRODUCT(($AK$2:$GH$2&lt;='S(Week)'!$N$3)*(AK1635:GH1635)*1)</f>
        <v>2804</v>
      </c>
      <c r="F1635" s="175">
        <f>IFERROR(E1635*T1635,0)</f>
        <v>0</v>
      </c>
      <c r="G1635" s="18"/>
      <c r="H1635" s="19">
        <v>46001</v>
      </c>
      <c r="I1635" s="19">
        <v>46021</v>
      </c>
      <c r="J1635" s="18">
        <v>17</v>
      </c>
      <c r="L1635" s="46"/>
      <c r="M1635" s="47"/>
      <c r="N1635" s="46"/>
      <c r="O1635" s="47"/>
      <c r="P1635" s="52"/>
      <c r="Q1635" s="39" t="s">
        <v>51</v>
      </c>
      <c r="R1635" s="40">
        <v>100</v>
      </c>
      <c r="S1635" s="41" t="s">
        <v>51</v>
      </c>
      <c r="T1635" s="38">
        <f t="shared" ref="T1635:T1636" si="436">IFERROR($P1635/$R1635,0)</f>
        <v>0</v>
      </c>
      <c r="V1635" s="136" t="str">
        <f t="shared" ref="V1635:V1636" si="437">IF(($M1635="A")*($O1635="A")&gt;0,"Completed",IF($M1635="A","In Progress","Not started"))</f>
        <v>Not started</v>
      </c>
      <c r="W1635" s="139"/>
      <c r="X1635" s="26" t="s">
        <v>52</v>
      </c>
      <c r="Y1635" s="147" t="str">
        <f t="shared" si="425"/>
        <v/>
      </c>
      <c r="Z1635" s="26" t="s">
        <v>52</v>
      </c>
      <c r="AA1635" s="144" t="str">
        <f t="shared" si="426"/>
        <v/>
      </c>
      <c r="AB1635" s="140" t="s">
        <v>52</v>
      </c>
      <c r="AC1635" s="157"/>
      <c r="AD1635" s="158"/>
      <c r="AE1635" s="147"/>
      <c r="FH1635">
        <v>408</v>
      </c>
      <c r="FI1635">
        <v>1693</v>
      </c>
      <c r="FJ1635">
        <v>658</v>
      </c>
      <c r="FK1635">
        <v>45</v>
      </c>
    </row>
    <row r="1636" spans="1:167" ht="15" hidden="1" thickBot="1">
      <c r="A1636" s="18">
        <v>9</v>
      </c>
      <c r="B1636" s="18" t="s">
        <v>1447</v>
      </c>
      <c r="C1636" s="18" t="s">
        <v>875</v>
      </c>
      <c r="D1636" s="175">
        <v>2803</v>
      </c>
      <c r="E1636" s="175" cm="1">
        <f t="array" ref="E1636">SUMPRODUCT(($AK$2:$GH$2&lt;='S(Week)'!$N$3)*(AK1636:GH1636)*1)</f>
        <v>2804</v>
      </c>
      <c r="F1636" s="175">
        <f>IFERROR(E1636*T1636,0)</f>
        <v>0</v>
      </c>
      <c r="G1636" s="18"/>
      <c r="H1636" s="19">
        <v>46001</v>
      </c>
      <c r="I1636" s="19">
        <v>46021</v>
      </c>
      <c r="J1636" s="18">
        <v>17</v>
      </c>
      <c r="L1636" s="46"/>
      <c r="M1636" s="47"/>
      <c r="N1636" s="46"/>
      <c r="O1636" s="47"/>
      <c r="P1636" s="52"/>
      <c r="Q1636" s="39" t="s">
        <v>51</v>
      </c>
      <c r="R1636" s="40">
        <v>100</v>
      </c>
      <c r="S1636" s="41" t="s">
        <v>51</v>
      </c>
      <c r="T1636" s="38">
        <f t="shared" si="436"/>
        <v>0</v>
      </c>
      <c r="V1636" s="136" t="str">
        <f t="shared" si="437"/>
        <v>Not started</v>
      </c>
      <c r="W1636" s="139"/>
      <c r="X1636" s="26" t="s">
        <v>52</v>
      </c>
      <c r="Y1636" s="147" t="str">
        <f t="shared" si="425"/>
        <v/>
      </c>
      <c r="Z1636" s="26" t="s">
        <v>52</v>
      </c>
      <c r="AA1636" s="144" t="str">
        <f t="shared" si="426"/>
        <v/>
      </c>
      <c r="AB1636" s="140" t="s">
        <v>52</v>
      </c>
      <c r="AC1636" s="157"/>
      <c r="AD1636" s="158"/>
      <c r="AE1636" s="147"/>
      <c r="FH1636">
        <v>408</v>
      </c>
      <c r="FI1636">
        <v>1693</v>
      </c>
      <c r="FJ1636">
        <v>658</v>
      </c>
      <c r="FK1636">
        <v>45</v>
      </c>
    </row>
    <row r="1637" spans="1:167" hidden="1">
      <c r="A1637" s="9">
        <v>3</v>
      </c>
      <c r="B1637" s="9" t="s">
        <v>519</v>
      </c>
      <c r="C1637" s="10"/>
      <c r="D1637" s="172">
        <v>434721</v>
      </c>
      <c r="E1637" s="172"/>
      <c r="F1637" s="172"/>
      <c r="G1637" s="10"/>
      <c r="H1637" s="11">
        <v>45528</v>
      </c>
      <c r="I1637" s="11">
        <v>46003</v>
      </c>
      <c r="J1637" s="10">
        <v>408</v>
      </c>
      <c r="L1637" s="46"/>
      <c r="M1637" s="47"/>
      <c r="N1637" s="46"/>
      <c r="O1637" s="47"/>
      <c r="V1637" s="136"/>
      <c r="W1637" s="139"/>
      <c r="Y1637" s="147" t="str">
        <f t="shared" si="425"/>
        <v/>
      </c>
      <c r="AA1637" s="144" t="str">
        <f t="shared" si="426"/>
        <v/>
      </c>
      <c r="AB1637" s="140"/>
      <c r="AC1637" s="157"/>
      <c r="AD1637" s="158"/>
      <c r="AE1637" s="147"/>
      <c r="CR1637">
        <v>322</v>
      </c>
      <c r="CS1637">
        <v>1898</v>
      </c>
      <c r="CT1637">
        <v>1663</v>
      </c>
      <c r="CU1637">
        <v>1431</v>
      </c>
      <c r="CV1637">
        <v>1211</v>
      </c>
      <c r="CW1637">
        <v>927</v>
      </c>
      <c r="CX1637">
        <v>714</v>
      </c>
      <c r="CY1637">
        <v>475</v>
      </c>
      <c r="CZ1637">
        <v>247</v>
      </c>
      <c r="DA1637">
        <v>29</v>
      </c>
      <c r="DL1637">
        <v>83</v>
      </c>
      <c r="DM1637">
        <v>505</v>
      </c>
      <c r="DN1637">
        <v>4575</v>
      </c>
      <c r="DO1637">
        <v>4499</v>
      </c>
      <c r="DP1637">
        <v>3593</v>
      </c>
      <c r="DQ1637">
        <v>2891</v>
      </c>
      <c r="DR1637">
        <v>3683</v>
      </c>
      <c r="DS1637">
        <v>6340</v>
      </c>
      <c r="DT1637">
        <v>4687</v>
      </c>
      <c r="DU1637">
        <v>2581</v>
      </c>
      <c r="DV1637">
        <v>2942</v>
      </c>
      <c r="DW1637">
        <v>1073</v>
      </c>
      <c r="DX1637">
        <v>960</v>
      </c>
      <c r="DY1637">
        <v>960</v>
      </c>
      <c r="DZ1637">
        <v>1115</v>
      </c>
      <c r="EA1637">
        <v>1536</v>
      </c>
      <c r="EB1637">
        <v>1959</v>
      </c>
      <c r="EC1637">
        <v>2918</v>
      </c>
      <c r="ED1637">
        <v>3908</v>
      </c>
      <c r="EE1637">
        <v>5214</v>
      </c>
      <c r="EF1637">
        <v>9822</v>
      </c>
      <c r="EG1637">
        <v>13917</v>
      </c>
      <c r="EH1637">
        <v>7550</v>
      </c>
      <c r="EI1637">
        <v>2252</v>
      </c>
      <c r="EJ1637">
        <v>1442</v>
      </c>
      <c r="EK1637">
        <v>3653</v>
      </c>
      <c r="EL1637">
        <v>1677</v>
      </c>
      <c r="EM1637">
        <v>314</v>
      </c>
      <c r="EO1637">
        <v>11477</v>
      </c>
      <c r="EP1637">
        <v>6049</v>
      </c>
      <c r="EQ1637">
        <v>3818</v>
      </c>
      <c r="ER1637">
        <v>611</v>
      </c>
      <c r="EU1637">
        <v>4418</v>
      </c>
      <c r="EV1637">
        <v>1136</v>
      </c>
      <c r="EX1637">
        <v>252</v>
      </c>
      <c r="EY1637">
        <v>3880</v>
      </c>
      <c r="EZ1637">
        <v>7291</v>
      </c>
      <c r="FA1637">
        <v>4588</v>
      </c>
      <c r="FB1637">
        <v>11196</v>
      </c>
      <c r="FC1637">
        <v>18003</v>
      </c>
      <c r="FD1637">
        <v>46919</v>
      </c>
      <c r="FE1637">
        <v>41932</v>
      </c>
      <c r="FF1637">
        <v>96995</v>
      </c>
      <c r="FG1637">
        <v>67052</v>
      </c>
      <c r="FH1637">
        <v>3538</v>
      </c>
    </row>
    <row r="1638" spans="1:167" hidden="1">
      <c r="A1638" s="12">
        <v>4</v>
      </c>
      <c r="B1638" s="12" t="s">
        <v>887</v>
      </c>
      <c r="C1638" s="13"/>
      <c r="D1638" s="173">
        <v>19740</v>
      </c>
      <c r="E1638" s="173"/>
      <c r="F1638" s="173"/>
      <c r="G1638" s="13"/>
      <c r="H1638" s="14">
        <v>45951</v>
      </c>
      <c r="I1638" s="14">
        <v>45993</v>
      </c>
      <c r="J1638" s="13">
        <v>37</v>
      </c>
      <c r="L1638" s="46"/>
      <c r="M1638" s="47"/>
      <c r="N1638" s="46"/>
      <c r="O1638" s="47"/>
      <c r="V1638" s="136"/>
      <c r="W1638" s="139"/>
      <c r="Y1638" s="147" t="str">
        <f t="shared" si="425"/>
        <v/>
      </c>
      <c r="AA1638" s="144" t="str">
        <f t="shared" si="426"/>
        <v/>
      </c>
      <c r="AB1638" s="140"/>
      <c r="AC1638" s="157"/>
      <c r="AD1638" s="158"/>
      <c r="AE1638" s="147"/>
      <c r="FA1638">
        <v>1273</v>
      </c>
      <c r="FB1638">
        <v>4653</v>
      </c>
      <c r="FC1638">
        <v>6126</v>
      </c>
      <c r="FD1638">
        <v>3848</v>
      </c>
      <c r="FE1638">
        <v>2595</v>
      </c>
      <c r="FF1638">
        <v>1060</v>
      </c>
      <c r="FG1638">
        <v>184</v>
      </c>
    </row>
    <row r="1639" spans="1:167" hidden="1">
      <c r="A1639" s="15">
        <v>5</v>
      </c>
      <c r="B1639" s="15" t="s">
        <v>46</v>
      </c>
      <c r="C1639" s="16"/>
      <c r="D1639" s="174">
        <v>19740</v>
      </c>
      <c r="E1639" s="174"/>
      <c r="F1639" s="174"/>
      <c r="G1639" s="16"/>
      <c r="H1639" s="17">
        <v>45951</v>
      </c>
      <c r="I1639" s="17">
        <v>45993</v>
      </c>
      <c r="J1639" s="16">
        <v>37</v>
      </c>
      <c r="L1639" s="46"/>
      <c r="M1639" s="47"/>
      <c r="N1639" s="46"/>
      <c r="O1639" s="47"/>
      <c r="V1639" s="136"/>
      <c r="W1639" s="139"/>
      <c r="Y1639" s="147" t="str">
        <f t="shared" si="425"/>
        <v/>
      </c>
      <c r="AA1639" s="144" t="str">
        <f t="shared" si="426"/>
        <v/>
      </c>
      <c r="AB1639" s="140"/>
      <c r="AC1639" s="157"/>
      <c r="AD1639" s="158"/>
      <c r="AE1639" s="147"/>
      <c r="FA1639">
        <v>1273</v>
      </c>
      <c r="FB1639">
        <v>4653</v>
      </c>
      <c r="FC1639">
        <v>6126</v>
      </c>
      <c r="FD1639">
        <v>3848</v>
      </c>
      <c r="FE1639">
        <v>2595</v>
      </c>
      <c r="FF1639">
        <v>1060</v>
      </c>
      <c r="FG1639">
        <v>184</v>
      </c>
    </row>
    <row r="1640" spans="1:167" ht="15" hidden="1" thickBot="1">
      <c r="A1640" s="20">
        <v>6</v>
      </c>
      <c r="B1640" s="20" t="s">
        <v>118</v>
      </c>
      <c r="C1640" s="21"/>
      <c r="D1640" s="176">
        <v>19740</v>
      </c>
      <c r="E1640" s="176"/>
      <c r="F1640" s="176"/>
      <c r="G1640" s="21"/>
      <c r="H1640" s="22">
        <v>45951</v>
      </c>
      <c r="I1640" s="22">
        <v>45993</v>
      </c>
      <c r="J1640" s="21">
        <v>37</v>
      </c>
      <c r="L1640" s="46"/>
      <c r="M1640" s="47"/>
      <c r="N1640" s="46"/>
      <c r="O1640" s="47"/>
      <c r="V1640" s="136"/>
      <c r="W1640" s="139"/>
      <c r="Y1640" s="147" t="str">
        <f t="shared" si="425"/>
        <v/>
      </c>
      <c r="AA1640" s="144" t="str">
        <f t="shared" si="426"/>
        <v/>
      </c>
      <c r="AB1640" s="140"/>
      <c r="AC1640" s="157"/>
      <c r="AD1640" s="158"/>
      <c r="AE1640" s="147"/>
      <c r="FA1640">
        <v>1273</v>
      </c>
      <c r="FB1640">
        <v>4653</v>
      </c>
      <c r="FC1640">
        <v>6126</v>
      </c>
      <c r="FD1640">
        <v>3848</v>
      </c>
      <c r="FE1640">
        <v>2595</v>
      </c>
      <c r="FF1640">
        <v>1060</v>
      </c>
      <c r="FG1640">
        <v>184</v>
      </c>
    </row>
    <row r="1641" spans="1:167" ht="15" hidden="1" thickBot="1">
      <c r="A1641" s="18">
        <v>9</v>
      </c>
      <c r="B1641" s="18" t="s">
        <v>1448</v>
      </c>
      <c r="C1641" s="18" t="s">
        <v>889</v>
      </c>
      <c r="D1641" s="175">
        <v>19740</v>
      </c>
      <c r="E1641" s="175" cm="1">
        <f t="array" ref="E1641">SUMPRODUCT(($AK$2:$GH$2&lt;='S(Week)'!$N$3)*(AK1641:GH1641)*1)</f>
        <v>19739</v>
      </c>
      <c r="F1641" s="175">
        <f>IFERROR(E1641*T1641,0)</f>
        <v>0</v>
      </c>
      <c r="G1641" s="18"/>
      <c r="H1641" s="19">
        <v>45951</v>
      </c>
      <c r="I1641" s="19">
        <v>45993</v>
      </c>
      <c r="J1641" s="18">
        <v>37</v>
      </c>
      <c r="L1641" s="46"/>
      <c r="M1641" s="47"/>
      <c r="N1641" s="46"/>
      <c r="O1641" s="47"/>
      <c r="P1641" s="52"/>
      <c r="Q1641" s="39" t="s">
        <v>51</v>
      </c>
      <c r="R1641" s="40">
        <v>100</v>
      </c>
      <c r="S1641" s="41" t="s">
        <v>51</v>
      </c>
      <c r="T1641" s="38">
        <f t="shared" ref="T1641" si="438">IFERROR($P1641/$R1641,0)</f>
        <v>0</v>
      </c>
      <c r="V1641" s="136" t="str">
        <f>IF(($M1641="A")*($O1641="A")&gt;0,"Completed",IF($M1641="A","In Progress","Not started"))</f>
        <v>Not started</v>
      </c>
      <c r="W1641" s="139"/>
      <c r="X1641" s="26" t="s">
        <v>52</v>
      </c>
      <c r="Y1641" s="147" t="str">
        <f t="shared" si="425"/>
        <v/>
      </c>
      <c r="Z1641" s="26" t="s">
        <v>52</v>
      </c>
      <c r="AA1641" s="144" t="str">
        <f t="shared" si="426"/>
        <v/>
      </c>
      <c r="AB1641" s="140" t="s">
        <v>52</v>
      </c>
      <c r="AC1641" s="157"/>
      <c r="AD1641" s="158"/>
      <c r="AE1641" s="147"/>
      <c r="FA1641">
        <v>1273</v>
      </c>
      <c r="FB1641">
        <v>4653</v>
      </c>
      <c r="FC1641">
        <v>6126</v>
      </c>
      <c r="FD1641">
        <v>3848</v>
      </c>
      <c r="FE1641">
        <v>2595</v>
      </c>
      <c r="FF1641">
        <v>1060</v>
      </c>
      <c r="FG1641">
        <v>184</v>
      </c>
    </row>
    <row r="1642" spans="1:167" hidden="1">
      <c r="A1642" s="12">
        <v>4</v>
      </c>
      <c r="B1642" s="12" t="s">
        <v>890</v>
      </c>
      <c r="C1642" s="13"/>
      <c r="D1642" s="173">
        <v>45399</v>
      </c>
      <c r="E1642" s="173"/>
      <c r="F1642" s="173"/>
      <c r="G1642" s="13"/>
      <c r="H1642" s="14">
        <v>45951</v>
      </c>
      <c r="I1642" s="14">
        <v>46003</v>
      </c>
      <c r="J1642" s="13">
        <v>46</v>
      </c>
      <c r="L1642" s="46"/>
      <c r="M1642" s="47"/>
      <c r="N1642" s="46"/>
      <c r="O1642" s="47"/>
      <c r="V1642" s="136"/>
      <c r="W1642" s="139"/>
      <c r="Y1642" s="147" t="str">
        <f t="shared" si="425"/>
        <v/>
      </c>
      <c r="AA1642" s="144" t="str">
        <f t="shared" si="426"/>
        <v/>
      </c>
      <c r="AB1642" s="140"/>
      <c r="AC1642" s="157"/>
      <c r="AD1642" s="158"/>
      <c r="AE1642" s="147"/>
      <c r="FA1642">
        <v>2017</v>
      </c>
      <c r="FB1642">
        <v>6483</v>
      </c>
      <c r="FC1642">
        <v>11877</v>
      </c>
      <c r="FD1642">
        <v>10139</v>
      </c>
      <c r="FE1642">
        <v>6512</v>
      </c>
      <c r="FF1642">
        <v>5019</v>
      </c>
      <c r="FG1642">
        <v>2309</v>
      </c>
      <c r="FH1642">
        <v>1044</v>
      </c>
    </row>
    <row r="1643" spans="1:167" hidden="1">
      <c r="A1643" s="15">
        <v>5</v>
      </c>
      <c r="B1643" s="15" t="s">
        <v>46</v>
      </c>
      <c r="C1643" s="16"/>
      <c r="D1643" s="174">
        <v>45399</v>
      </c>
      <c r="E1643" s="174"/>
      <c r="F1643" s="174"/>
      <c r="G1643" s="16"/>
      <c r="H1643" s="17">
        <v>45951</v>
      </c>
      <c r="I1643" s="17">
        <v>46003</v>
      </c>
      <c r="J1643" s="16">
        <v>46</v>
      </c>
      <c r="L1643" s="46"/>
      <c r="M1643" s="47"/>
      <c r="N1643" s="46"/>
      <c r="O1643" s="47"/>
      <c r="V1643" s="136"/>
      <c r="W1643" s="139"/>
      <c r="Y1643" s="147" t="str">
        <f t="shared" si="425"/>
        <v/>
      </c>
      <c r="AA1643" s="144" t="str">
        <f t="shared" si="426"/>
        <v/>
      </c>
      <c r="AB1643" s="140"/>
      <c r="AC1643" s="157"/>
      <c r="AD1643" s="158"/>
      <c r="AE1643" s="147"/>
      <c r="FA1643">
        <v>2017</v>
      </c>
      <c r="FB1643">
        <v>6483</v>
      </c>
      <c r="FC1643">
        <v>11877</v>
      </c>
      <c r="FD1643">
        <v>10139</v>
      </c>
      <c r="FE1643">
        <v>6512</v>
      </c>
      <c r="FF1643">
        <v>5019</v>
      </c>
      <c r="FG1643">
        <v>2309</v>
      </c>
      <c r="FH1643">
        <v>1044</v>
      </c>
    </row>
    <row r="1644" spans="1:167" ht="15" hidden="1" thickBot="1">
      <c r="A1644" s="20">
        <v>6</v>
      </c>
      <c r="B1644" s="20" t="s">
        <v>118</v>
      </c>
      <c r="C1644" s="21"/>
      <c r="D1644" s="176">
        <v>45399</v>
      </c>
      <c r="E1644" s="176"/>
      <c r="F1644" s="176"/>
      <c r="G1644" s="21"/>
      <c r="H1644" s="22">
        <v>45951</v>
      </c>
      <c r="I1644" s="22">
        <v>46003</v>
      </c>
      <c r="J1644" s="21">
        <v>46</v>
      </c>
      <c r="L1644" s="46"/>
      <c r="M1644" s="47"/>
      <c r="N1644" s="46"/>
      <c r="O1644" s="47"/>
      <c r="V1644" s="136"/>
      <c r="W1644" s="139"/>
      <c r="Y1644" s="147" t="str">
        <f t="shared" si="425"/>
        <v/>
      </c>
      <c r="AA1644" s="144" t="str">
        <f t="shared" si="426"/>
        <v/>
      </c>
      <c r="AB1644" s="140"/>
      <c r="AC1644" s="157"/>
      <c r="AD1644" s="158"/>
      <c r="AE1644" s="147"/>
      <c r="FA1644">
        <v>2017</v>
      </c>
      <c r="FB1644">
        <v>6483</v>
      </c>
      <c r="FC1644">
        <v>11877</v>
      </c>
      <c r="FD1644">
        <v>10139</v>
      </c>
      <c r="FE1644">
        <v>6512</v>
      </c>
      <c r="FF1644">
        <v>5019</v>
      </c>
      <c r="FG1644">
        <v>2309</v>
      </c>
      <c r="FH1644">
        <v>1044</v>
      </c>
    </row>
    <row r="1645" spans="1:167" ht="15" hidden="1" thickBot="1">
      <c r="A1645" s="18">
        <v>9</v>
      </c>
      <c r="B1645" s="18" t="s">
        <v>1449</v>
      </c>
      <c r="C1645" s="18" t="s">
        <v>892</v>
      </c>
      <c r="D1645" s="175">
        <v>45399</v>
      </c>
      <c r="E1645" s="175" cm="1">
        <f t="array" ref="E1645">SUMPRODUCT(($AK$2:$GH$2&lt;='S(Week)'!$N$3)*(AK1645:GH1645)*1)</f>
        <v>45400</v>
      </c>
      <c r="F1645" s="175">
        <f>IFERROR(E1645*T1645,0)</f>
        <v>0</v>
      </c>
      <c r="G1645" s="18"/>
      <c r="H1645" s="19">
        <v>45951</v>
      </c>
      <c r="I1645" s="19">
        <v>46003</v>
      </c>
      <c r="J1645" s="18">
        <v>46</v>
      </c>
      <c r="L1645" s="46"/>
      <c r="M1645" s="47"/>
      <c r="N1645" s="46"/>
      <c r="O1645" s="47"/>
      <c r="P1645" s="52"/>
      <c r="Q1645" s="39" t="s">
        <v>51</v>
      </c>
      <c r="R1645" s="40">
        <v>100</v>
      </c>
      <c r="S1645" s="41" t="s">
        <v>51</v>
      </c>
      <c r="T1645" s="38">
        <f t="shared" ref="T1645" si="439">IFERROR($P1645/$R1645,0)</f>
        <v>0</v>
      </c>
      <c r="V1645" s="136" t="str">
        <f>IF(($M1645="A")*($O1645="A")&gt;0,"Completed",IF($M1645="A","In Progress","Not started"))</f>
        <v>Not started</v>
      </c>
      <c r="W1645" s="139"/>
      <c r="X1645" s="26" t="s">
        <v>52</v>
      </c>
      <c r="Y1645" s="147" t="str">
        <f t="shared" si="425"/>
        <v/>
      </c>
      <c r="Z1645" s="26" t="s">
        <v>52</v>
      </c>
      <c r="AA1645" s="144" t="str">
        <f t="shared" si="426"/>
        <v/>
      </c>
      <c r="AB1645" s="140" t="s">
        <v>52</v>
      </c>
      <c r="AC1645" s="157"/>
      <c r="AD1645" s="158"/>
      <c r="AE1645" s="147"/>
      <c r="FA1645">
        <v>2017</v>
      </c>
      <c r="FB1645">
        <v>6483</v>
      </c>
      <c r="FC1645">
        <v>11877</v>
      </c>
      <c r="FD1645">
        <v>10139</v>
      </c>
      <c r="FE1645">
        <v>6512</v>
      </c>
      <c r="FF1645">
        <v>5019</v>
      </c>
      <c r="FG1645">
        <v>2309</v>
      </c>
      <c r="FH1645">
        <v>1044</v>
      </c>
    </row>
    <row r="1646" spans="1:167" hidden="1">
      <c r="A1646" s="12">
        <v>4</v>
      </c>
      <c r="B1646" s="12" t="s">
        <v>893</v>
      </c>
      <c r="C1646" s="13"/>
      <c r="D1646" s="173">
        <v>7228</v>
      </c>
      <c r="E1646" s="173"/>
      <c r="F1646" s="173"/>
      <c r="G1646" s="13"/>
      <c r="H1646" s="14">
        <v>45933</v>
      </c>
      <c r="I1646" s="14">
        <v>45957</v>
      </c>
      <c r="J1646" s="13">
        <v>21</v>
      </c>
      <c r="L1646" s="46"/>
      <c r="M1646" s="47"/>
      <c r="N1646" s="46"/>
      <c r="O1646" s="47"/>
      <c r="V1646" s="136"/>
      <c r="W1646" s="139"/>
      <c r="Y1646" s="147" t="str">
        <f t="shared" si="425"/>
        <v/>
      </c>
      <c r="AA1646" s="144" t="str">
        <f t="shared" si="426"/>
        <v/>
      </c>
      <c r="AB1646" s="140"/>
      <c r="AC1646" s="157"/>
      <c r="AD1646" s="158"/>
      <c r="AE1646" s="147"/>
      <c r="EX1646">
        <v>252</v>
      </c>
      <c r="EY1646">
        <v>3140</v>
      </c>
      <c r="EZ1646">
        <v>2750</v>
      </c>
      <c r="FA1646">
        <v>1025</v>
      </c>
      <c r="FB1646">
        <v>60</v>
      </c>
    </row>
    <row r="1647" spans="1:167" hidden="1">
      <c r="A1647" s="15">
        <v>5</v>
      </c>
      <c r="B1647" s="15" t="s">
        <v>46</v>
      </c>
      <c r="C1647" s="16"/>
      <c r="D1647" s="174">
        <v>7228</v>
      </c>
      <c r="E1647" s="174"/>
      <c r="F1647" s="174"/>
      <c r="G1647" s="16"/>
      <c r="H1647" s="17">
        <v>45933</v>
      </c>
      <c r="I1647" s="17">
        <v>45957</v>
      </c>
      <c r="J1647" s="16">
        <v>21</v>
      </c>
      <c r="L1647" s="46"/>
      <c r="M1647" s="47"/>
      <c r="N1647" s="46"/>
      <c r="O1647" s="47"/>
      <c r="V1647" s="136"/>
      <c r="W1647" s="139"/>
      <c r="Y1647" s="147" t="str">
        <f t="shared" si="425"/>
        <v/>
      </c>
      <c r="AA1647" s="144" t="str">
        <f t="shared" si="426"/>
        <v/>
      </c>
      <c r="AB1647" s="140"/>
      <c r="AC1647" s="157"/>
      <c r="AD1647" s="158"/>
      <c r="AE1647" s="147"/>
      <c r="EX1647">
        <v>252</v>
      </c>
      <c r="EY1647">
        <v>3140</v>
      </c>
      <c r="EZ1647">
        <v>2750</v>
      </c>
      <c r="FA1647">
        <v>1025</v>
      </c>
      <c r="FB1647">
        <v>60</v>
      </c>
    </row>
    <row r="1648" spans="1:167" ht="15" hidden="1" thickBot="1">
      <c r="A1648" s="20">
        <v>6</v>
      </c>
      <c r="B1648" s="20" t="s">
        <v>118</v>
      </c>
      <c r="C1648" s="21"/>
      <c r="D1648" s="176">
        <v>7228</v>
      </c>
      <c r="E1648" s="176"/>
      <c r="F1648" s="176"/>
      <c r="G1648" s="21"/>
      <c r="H1648" s="22">
        <v>45933</v>
      </c>
      <c r="I1648" s="22">
        <v>45957</v>
      </c>
      <c r="J1648" s="21">
        <v>21</v>
      </c>
      <c r="L1648" s="46"/>
      <c r="M1648" s="47"/>
      <c r="N1648" s="46"/>
      <c r="O1648" s="47"/>
      <c r="V1648" s="136"/>
      <c r="W1648" s="139"/>
      <c r="Y1648" s="147" t="str">
        <f t="shared" si="425"/>
        <v/>
      </c>
      <c r="AA1648" s="144" t="str">
        <f t="shared" si="426"/>
        <v/>
      </c>
      <c r="AB1648" s="140"/>
      <c r="AC1648" s="157"/>
      <c r="AD1648" s="158"/>
      <c r="AE1648" s="147"/>
      <c r="EX1648">
        <v>252</v>
      </c>
      <c r="EY1648">
        <v>3140</v>
      </c>
      <c r="EZ1648">
        <v>2750</v>
      </c>
      <c r="FA1648">
        <v>1025</v>
      </c>
      <c r="FB1648">
        <v>60</v>
      </c>
    </row>
    <row r="1649" spans="1:164" ht="15" hidden="1" thickBot="1">
      <c r="A1649" s="18">
        <v>9</v>
      </c>
      <c r="B1649" s="18" t="s">
        <v>1450</v>
      </c>
      <c r="C1649" s="18" t="s">
        <v>895</v>
      </c>
      <c r="D1649" s="175">
        <v>7228</v>
      </c>
      <c r="E1649" s="175" cm="1">
        <f t="array" ref="E1649">SUMPRODUCT(($AK$2:$GH$2&lt;='S(Week)'!$N$3)*(AK1649:GH1649)*1)</f>
        <v>7227</v>
      </c>
      <c r="F1649" s="175">
        <f>IFERROR(E1649*T1649,0)</f>
        <v>0</v>
      </c>
      <c r="G1649" s="18"/>
      <c r="H1649" s="19">
        <v>45933</v>
      </c>
      <c r="I1649" s="19">
        <v>45957</v>
      </c>
      <c r="J1649" s="18">
        <v>21</v>
      </c>
      <c r="L1649" s="46"/>
      <c r="M1649" s="47"/>
      <c r="N1649" s="46"/>
      <c r="O1649" s="47"/>
      <c r="P1649" s="52"/>
      <c r="Q1649" s="39" t="s">
        <v>51</v>
      </c>
      <c r="R1649" s="40">
        <v>100</v>
      </c>
      <c r="S1649" s="41" t="s">
        <v>51</v>
      </c>
      <c r="T1649" s="38">
        <f t="shared" ref="T1649" si="440">IFERROR($P1649/$R1649,0)</f>
        <v>0</v>
      </c>
      <c r="V1649" s="136" t="str">
        <f>IF(($M1649="A")*($O1649="A")&gt;0,"Completed",IF($M1649="A","In Progress","Not started"))</f>
        <v>Not started</v>
      </c>
      <c r="W1649" s="139"/>
      <c r="X1649" s="26" t="s">
        <v>52</v>
      </c>
      <c r="Y1649" s="147" t="str">
        <f t="shared" si="425"/>
        <v/>
      </c>
      <c r="Z1649" s="26" t="s">
        <v>52</v>
      </c>
      <c r="AA1649" s="144" t="str">
        <f t="shared" si="426"/>
        <v/>
      </c>
      <c r="AB1649" s="140" t="s">
        <v>52</v>
      </c>
      <c r="AC1649" s="157"/>
      <c r="AD1649" s="158"/>
      <c r="AE1649" s="147"/>
      <c r="EX1649">
        <v>252</v>
      </c>
      <c r="EY1649">
        <v>3140</v>
      </c>
      <c r="EZ1649">
        <v>2750</v>
      </c>
      <c r="FA1649">
        <v>1025</v>
      </c>
      <c r="FB1649">
        <v>60</v>
      </c>
    </row>
    <row r="1650" spans="1:164" hidden="1">
      <c r="A1650" s="12">
        <v>4</v>
      </c>
      <c r="B1650" s="12" t="s">
        <v>896</v>
      </c>
      <c r="C1650" s="13"/>
      <c r="D1650" s="173">
        <v>21956</v>
      </c>
      <c r="E1650" s="173"/>
      <c r="F1650" s="173"/>
      <c r="G1650" s="13"/>
      <c r="H1650" s="14">
        <v>45866</v>
      </c>
      <c r="I1650" s="14">
        <v>45887</v>
      </c>
      <c r="J1650" s="13">
        <v>19</v>
      </c>
      <c r="L1650" s="46"/>
      <c r="M1650" s="47"/>
      <c r="N1650" s="46"/>
      <c r="O1650" s="47"/>
      <c r="V1650" s="136"/>
      <c r="W1650" s="139"/>
      <c r="Y1650" s="147" t="str">
        <f t="shared" si="425"/>
        <v/>
      </c>
      <c r="AA1650" s="144" t="str">
        <f t="shared" si="426"/>
        <v/>
      </c>
      <c r="AB1650" s="140"/>
      <c r="AC1650" s="157"/>
      <c r="AD1650" s="158"/>
      <c r="AE1650" s="147"/>
      <c r="EO1650">
        <v>11477</v>
      </c>
      <c r="EP1650">
        <v>6049</v>
      </c>
      <c r="EQ1650">
        <v>3818</v>
      </c>
      <c r="ER1650">
        <v>611</v>
      </c>
    </row>
    <row r="1651" spans="1:164" hidden="1">
      <c r="A1651" s="15">
        <v>5</v>
      </c>
      <c r="B1651" s="15" t="s">
        <v>46</v>
      </c>
      <c r="C1651" s="16"/>
      <c r="D1651" s="174">
        <v>21956</v>
      </c>
      <c r="E1651" s="174"/>
      <c r="F1651" s="174"/>
      <c r="G1651" s="16"/>
      <c r="H1651" s="17">
        <v>45866</v>
      </c>
      <c r="I1651" s="17">
        <v>45887</v>
      </c>
      <c r="J1651" s="16">
        <v>19</v>
      </c>
      <c r="L1651" s="46"/>
      <c r="M1651" s="47"/>
      <c r="N1651" s="46"/>
      <c r="O1651" s="47"/>
      <c r="V1651" s="136"/>
      <c r="W1651" s="139"/>
      <c r="Y1651" s="147" t="str">
        <f t="shared" si="425"/>
        <v/>
      </c>
      <c r="AA1651" s="144" t="str">
        <f t="shared" si="426"/>
        <v/>
      </c>
      <c r="AB1651" s="140"/>
      <c r="AC1651" s="157"/>
      <c r="AD1651" s="158"/>
      <c r="AE1651" s="147"/>
      <c r="EO1651">
        <v>11477</v>
      </c>
      <c r="EP1651">
        <v>6049</v>
      </c>
      <c r="EQ1651">
        <v>3818</v>
      </c>
      <c r="ER1651">
        <v>611</v>
      </c>
    </row>
    <row r="1652" spans="1:164" ht="15" hidden="1" thickBot="1">
      <c r="A1652" s="20">
        <v>6</v>
      </c>
      <c r="B1652" s="20" t="s">
        <v>118</v>
      </c>
      <c r="C1652" s="21"/>
      <c r="D1652" s="176">
        <v>21956</v>
      </c>
      <c r="E1652" s="176"/>
      <c r="F1652" s="176"/>
      <c r="G1652" s="21"/>
      <c r="H1652" s="22">
        <v>45866</v>
      </c>
      <c r="I1652" s="22">
        <v>45887</v>
      </c>
      <c r="J1652" s="21">
        <v>19</v>
      </c>
      <c r="L1652" s="46"/>
      <c r="M1652" s="47"/>
      <c r="N1652" s="46"/>
      <c r="O1652" s="47"/>
      <c r="V1652" s="136"/>
      <c r="W1652" s="139"/>
      <c r="Y1652" s="147" t="str">
        <f t="shared" si="425"/>
        <v/>
      </c>
      <c r="AA1652" s="144" t="str">
        <f t="shared" si="426"/>
        <v/>
      </c>
      <c r="AB1652" s="140"/>
      <c r="AC1652" s="157"/>
      <c r="AD1652" s="158"/>
      <c r="AE1652" s="147"/>
      <c r="EO1652">
        <v>11477</v>
      </c>
      <c r="EP1652">
        <v>6049</v>
      </c>
      <c r="EQ1652">
        <v>3818</v>
      </c>
      <c r="ER1652">
        <v>611</v>
      </c>
    </row>
    <row r="1653" spans="1:164" ht="15" hidden="1" thickBot="1">
      <c r="A1653" s="18">
        <v>9</v>
      </c>
      <c r="B1653" s="18" t="s">
        <v>1451</v>
      </c>
      <c r="C1653" s="18" t="s">
        <v>1452</v>
      </c>
      <c r="D1653" s="175">
        <v>4945</v>
      </c>
      <c r="E1653" s="175" cm="1">
        <f t="array" ref="E1653">SUMPRODUCT(($AK$2:$GH$2&lt;='S(Week)'!$N$3)*(AK1653:GH1653)*1)</f>
        <v>4945</v>
      </c>
      <c r="F1653" s="175">
        <f>IFERROR(E1653*T1653,0)</f>
        <v>0</v>
      </c>
      <c r="G1653" s="18"/>
      <c r="H1653" s="19">
        <v>45866</v>
      </c>
      <c r="I1653" s="19">
        <v>45874</v>
      </c>
      <c r="J1653" s="18">
        <v>8</v>
      </c>
      <c r="L1653" s="46"/>
      <c r="M1653" s="47"/>
      <c r="N1653" s="46"/>
      <c r="O1653" s="47"/>
      <c r="P1653" s="52"/>
      <c r="Q1653" s="39" t="s">
        <v>51</v>
      </c>
      <c r="R1653" s="40">
        <v>100</v>
      </c>
      <c r="S1653" s="41" t="s">
        <v>51</v>
      </c>
      <c r="T1653" s="38">
        <f t="shared" ref="T1653:T1655" si="441">IFERROR($P1653/$R1653,0)</f>
        <v>0</v>
      </c>
      <c r="V1653" s="136" t="str">
        <f t="shared" ref="V1653:V1655" si="442">IF(($M1653="A")*($O1653="A")&gt;0,"Completed",IF($M1653="A","In Progress","Not started"))</f>
        <v>Not started</v>
      </c>
      <c r="W1653" s="139"/>
      <c r="X1653" s="26" t="s">
        <v>52</v>
      </c>
      <c r="Y1653" s="147" t="str">
        <f t="shared" si="425"/>
        <v/>
      </c>
      <c r="Z1653" s="26" t="s">
        <v>52</v>
      </c>
      <c r="AA1653" s="144" t="str">
        <f t="shared" si="426"/>
        <v/>
      </c>
      <c r="AB1653" s="140" t="s">
        <v>52</v>
      </c>
      <c r="AC1653" s="157"/>
      <c r="AD1653" s="158"/>
      <c r="AE1653" s="147"/>
      <c r="EO1653">
        <v>3829</v>
      </c>
      <c r="EP1653">
        <v>1116</v>
      </c>
    </row>
    <row r="1654" spans="1:164" ht="15" hidden="1" thickBot="1">
      <c r="A1654" s="18">
        <v>9</v>
      </c>
      <c r="B1654" s="18" t="s">
        <v>1453</v>
      </c>
      <c r="C1654" s="18" t="s">
        <v>1454</v>
      </c>
      <c r="D1654" s="175">
        <v>4945</v>
      </c>
      <c r="E1654" s="175" cm="1">
        <f t="array" ref="E1654">SUMPRODUCT(($AK$2:$GH$2&lt;='S(Week)'!$N$3)*(AK1654:GH1654)*1)</f>
        <v>4945</v>
      </c>
      <c r="F1654" s="175">
        <f>IFERROR(E1654*T1654,0)</f>
        <v>0</v>
      </c>
      <c r="G1654" s="18"/>
      <c r="H1654" s="19">
        <v>45866</v>
      </c>
      <c r="I1654" s="19">
        <v>45874</v>
      </c>
      <c r="J1654" s="18">
        <v>8</v>
      </c>
      <c r="L1654" s="46"/>
      <c r="M1654" s="47"/>
      <c r="N1654" s="46"/>
      <c r="O1654" s="47"/>
      <c r="P1654" s="52"/>
      <c r="Q1654" s="39" t="s">
        <v>51</v>
      </c>
      <c r="R1654" s="40">
        <v>100</v>
      </c>
      <c r="S1654" s="41" t="s">
        <v>51</v>
      </c>
      <c r="T1654" s="38">
        <f t="shared" si="441"/>
        <v>0</v>
      </c>
      <c r="V1654" s="136" t="str">
        <f t="shared" si="442"/>
        <v>Not started</v>
      </c>
      <c r="W1654" s="139"/>
      <c r="X1654" s="26" t="s">
        <v>52</v>
      </c>
      <c r="Y1654" s="147" t="str">
        <f t="shared" si="425"/>
        <v/>
      </c>
      <c r="Z1654" s="26" t="s">
        <v>52</v>
      </c>
      <c r="AA1654" s="144" t="str">
        <f t="shared" si="426"/>
        <v/>
      </c>
      <c r="AB1654" s="140" t="s">
        <v>52</v>
      </c>
      <c r="AC1654" s="157"/>
      <c r="AD1654" s="158"/>
      <c r="AE1654" s="147"/>
      <c r="EO1654">
        <v>3829</v>
      </c>
      <c r="EP1654">
        <v>1116</v>
      </c>
    </row>
    <row r="1655" spans="1:164" ht="15" hidden="1" thickBot="1">
      <c r="A1655" s="18">
        <v>9</v>
      </c>
      <c r="B1655" s="18" t="s">
        <v>1455</v>
      </c>
      <c r="C1655" s="18" t="s">
        <v>902</v>
      </c>
      <c r="D1655" s="175">
        <v>12066</v>
      </c>
      <c r="E1655" s="175" cm="1">
        <f t="array" ref="E1655">SUMPRODUCT(($AK$2:$GH$2&lt;='S(Week)'!$N$3)*(AK1655:GH1655)*1)</f>
        <v>12065</v>
      </c>
      <c r="F1655" s="175">
        <f>IFERROR(E1655*T1655,0)</f>
        <v>0</v>
      </c>
      <c r="G1655" s="18"/>
      <c r="H1655" s="19">
        <v>45866</v>
      </c>
      <c r="I1655" s="19">
        <v>45887</v>
      </c>
      <c r="J1655" s="18">
        <v>19</v>
      </c>
      <c r="L1655" s="46"/>
      <c r="M1655" s="47"/>
      <c r="N1655" s="46"/>
      <c r="O1655" s="47"/>
      <c r="P1655" s="52"/>
      <c r="Q1655" s="39" t="s">
        <v>51</v>
      </c>
      <c r="R1655" s="40">
        <v>100</v>
      </c>
      <c r="S1655" s="41" t="s">
        <v>51</v>
      </c>
      <c r="T1655" s="38">
        <f t="shared" si="441"/>
        <v>0</v>
      </c>
      <c r="V1655" s="136" t="str">
        <f t="shared" si="442"/>
        <v>Not started</v>
      </c>
      <c r="W1655" s="139"/>
      <c r="X1655" s="26" t="s">
        <v>52</v>
      </c>
      <c r="Y1655" s="147" t="str">
        <f t="shared" si="425"/>
        <v/>
      </c>
      <c r="Z1655" s="26" t="s">
        <v>52</v>
      </c>
      <c r="AA1655" s="144" t="str">
        <f t="shared" si="426"/>
        <v/>
      </c>
      <c r="AB1655" s="140" t="s">
        <v>52</v>
      </c>
      <c r="AC1655" s="157"/>
      <c r="AD1655" s="158"/>
      <c r="AE1655" s="147"/>
      <c r="EO1655">
        <v>3818</v>
      </c>
      <c r="EP1655">
        <v>3818</v>
      </c>
      <c r="EQ1655">
        <v>3818</v>
      </c>
      <c r="ER1655">
        <v>611</v>
      </c>
    </row>
    <row r="1656" spans="1:164" ht="16.8" hidden="1" customHeight="1">
      <c r="A1656" s="12">
        <v>4</v>
      </c>
      <c r="B1656" s="12" t="s">
        <v>903</v>
      </c>
      <c r="C1656" s="13"/>
      <c r="D1656" s="173">
        <v>223725</v>
      </c>
      <c r="E1656" s="173"/>
      <c r="F1656" s="173"/>
      <c r="G1656" s="13"/>
      <c r="H1656" s="14">
        <v>45973</v>
      </c>
      <c r="I1656" s="14">
        <v>45999</v>
      </c>
      <c r="J1656" s="13">
        <v>23</v>
      </c>
      <c r="L1656" s="46"/>
      <c r="M1656" s="47"/>
      <c r="N1656" s="46"/>
      <c r="O1656" s="47"/>
      <c r="V1656" s="136"/>
      <c r="W1656" s="139"/>
      <c r="Y1656" s="147" t="str">
        <f t="shared" si="425"/>
        <v/>
      </c>
      <c r="AA1656" s="144" t="str">
        <f t="shared" si="426"/>
        <v/>
      </c>
      <c r="AB1656" s="140"/>
      <c r="AC1656" s="157"/>
      <c r="AD1656" s="158"/>
      <c r="AE1656" s="147"/>
      <c r="FD1656">
        <v>32932</v>
      </c>
      <c r="FE1656">
        <v>32825</v>
      </c>
      <c r="FF1656">
        <v>90915</v>
      </c>
      <c r="FG1656">
        <v>64559</v>
      </c>
      <c r="FH1656">
        <v>2494</v>
      </c>
    </row>
    <row r="1657" spans="1:164" hidden="1">
      <c r="A1657" s="15">
        <v>5</v>
      </c>
      <c r="B1657" s="15" t="s">
        <v>46</v>
      </c>
      <c r="C1657" s="16"/>
      <c r="D1657" s="174">
        <v>223725</v>
      </c>
      <c r="E1657" s="174"/>
      <c r="F1657" s="174"/>
      <c r="G1657" s="16"/>
      <c r="H1657" s="17">
        <v>45973</v>
      </c>
      <c r="I1657" s="17">
        <v>45999</v>
      </c>
      <c r="J1657" s="16">
        <v>23</v>
      </c>
      <c r="L1657" s="46"/>
      <c r="M1657" s="47"/>
      <c r="N1657" s="46"/>
      <c r="O1657" s="47"/>
      <c r="V1657" s="136"/>
      <c r="W1657" s="139"/>
      <c r="Y1657" s="147" t="str">
        <f t="shared" si="425"/>
        <v/>
      </c>
      <c r="AA1657" s="144" t="str">
        <f t="shared" si="426"/>
        <v/>
      </c>
      <c r="AB1657" s="140"/>
      <c r="AC1657" s="157"/>
      <c r="AD1657" s="158"/>
      <c r="AE1657" s="147"/>
      <c r="FD1657">
        <v>32932</v>
      </c>
      <c r="FE1657">
        <v>32825</v>
      </c>
      <c r="FF1657">
        <v>90915</v>
      </c>
      <c r="FG1657">
        <v>64559</v>
      </c>
      <c r="FH1657">
        <v>2494</v>
      </c>
    </row>
    <row r="1658" spans="1:164" ht="15" hidden="1" thickBot="1">
      <c r="A1658" s="20">
        <v>6</v>
      </c>
      <c r="B1658" s="20" t="s">
        <v>118</v>
      </c>
      <c r="C1658" s="21"/>
      <c r="D1658" s="176">
        <v>223725</v>
      </c>
      <c r="E1658" s="176"/>
      <c r="F1658" s="176"/>
      <c r="G1658" s="21"/>
      <c r="H1658" s="22">
        <v>45973</v>
      </c>
      <c r="I1658" s="22">
        <v>45999</v>
      </c>
      <c r="J1658" s="21">
        <v>23</v>
      </c>
      <c r="L1658" s="46"/>
      <c r="M1658" s="47"/>
      <c r="N1658" s="46"/>
      <c r="O1658" s="47"/>
      <c r="V1658" s="136"/>
      <c r="W1658" s="139"/>
      <c r="Y1658" s="147" t="str">
        <f t="shared" si="425"/>
        <v/>
      </c>
      <c r="AA1658" s="144" t="str">
        <f t="shared" si="426"/>
        <v/>
      </c>
      <c r="AB1658" s="140"/>
      <c r="AC1658" s="157"/>
      <c r="AD1658" s="158"/>
      <c r="AE1658" s="147"/>
      <c r="FD1658">
        <v>32932</v>
      </c>
      <c r="FE1658">
        <v>32825</v>
      </c>
      <c r="FF1658">
        <v>90915</v>
      </c>
      <c r="FG1658">
        <v>64559</v>
      </c>
      <c r="FH1658">
        <v>2494</v>
      </c>
    </row>
    <row r="1659" spans="1:164" ht="15" hidden="1" thickBot="1">
      <c r="A1659" s="18">
        <v>9</v>
      </c>
      <c r="B1659" s="18" t="s">
        <v>1456</v>
      </c>
      <c r="C1659" s="18" t="s">
        <v>1457</v>
      </c>
      <c r="D1659" s="175">
        <v>43175</v>
      </c>
      <c r="E1659" s="175" cm="1">
        <f t="array" ref="E1659">SUMPRODUCT(($AK$2:$GH$2&lt;='S(Week)'!$N$3)*(AK1659:GH1659)*1)</f>
        <v>43175</v>
      </c>
      <c r="F1659" s="175">
        <f>IFERROR(E1659*T1659,0)</f>
        <v>0</v>
      </c>
      <c r="G1659" s="18"/>
      <c r="H1659" s="19">
        <v>45973</v>
      </c>
      <c r="I1659" s="19">
        <v>45980</v>
      </c>
      <c r="J1659" s="18">
        <v>7</v>
      </c>
      <c r="L1659" s="46"/>
      <c r="M1659" s="47"/>
      <c r="N1659" s="46"/>
      <c r="O1659" s="47"/>
      <c r="P1659" s="52"/>
      <c r="Q1659" s="39" t="s">
        <v>51</v>
      </c>
      <c r="R1659" s="40">
        <v>100</v>
      </c>
      <c r="S1659" s="41" t="s">
        <v>51</v>
      </c>
      <c r="T1659" s="38">
        <f t="shared" ref="T1659:T1662" si="443">IFERROR($P1659/$R1659,0)</f>
        <v>0</v>
      </c>
      <c r="V1659" s="136" t="str">
        <f t="shared" ref="V1659:V1662" si="444">IF(($M1659="A")*($O1659="A")&gt;0,"Completed",IF($M1659="A","In Progress","Not started"))</f>
        <v>Not started</v>
      </c>
      <c r="W1659" s="139"/>
      <c r="X1659" s="26" t="s">
        <v>52</v>
      </c>
      <c r="Y1659" s="147" t="str">
        <f t="shared" si="425"/>
        <v/>
      </c>
      <c r="Z1659" s="26" t="s">
        <v>52</v>
      </c>
      <c r="AA1659" s="144" t="str">
        <f t="shared" si="426"/>
        <v/>
      </c>
      <c r="AB1659" s="140" t="s">
        <v>52</v>
      </c>
      <c r="AC1659" s="157"/>
      <c r="AD1659" s="158"/>
      <c r="AE1659" s="147"/>
      <c r="FD1659">
        <v>32932</v>
      </c>
      <c r="FE1659">
        <v>10243</v>
      </c>
    </row>
    <row r="1660" spans="1:164" ht="15" hidden="1" thickBot="1">
      <c r="A1660" s="18">
        <v>9</v>
      </c>
      <c r="B1660" s="18" t="s">
        <v>1458</v>
      </c>
      <c r="C1660" s="18" t="s">
        <v>1459</v>
      </c>
      <c r="D1660" s="175">
        <v>23550</v>
      </c>
      <c r="E1660" s="175" cm="1">
        <f t="array" ref="E1660">SUMPRODUCT(($AK$2:$GH$2&lt;='S(Week)'!$N$3)*(AK1660:GH1660)*1)</f>
        <v>23550</v>
      </c>
      <c r="F1660" s="175">
        <f>IFERROR(E1660*T1660,0)</f>
        <v>0</v>
      </c>
      <c r="G1660" s="18"/>
      <c r="H1660" s="19">
        <v>45980</v>
      </c>
      <c r="I1660" s="19">
        <v>45985</v>
      </c>
      <c r="J1660" s="18">
        <v>4</v>
      </c>
      <c r="L1660" s="46"/>
      <c r="M1660" s="47"/>
      <c r="N1660" s="46"/>
      <c r="O1660" s="47"/>
      <c r="P1660" s="52"/>
      <c r="Q1660" s="39" t="s">
        <v>51</v>
      </c>
      <c r="R1660" s="40">
        <v>100</v>
      </c>
      <c r="S1660" s="41" t="s">
        <v>51</v>
      </c>
      <c r="T1660" s="38">
        <f t="shared" si="443"/>
        <v>0</v>
      </c>
      <c r="V1660" s="136" t="str">
        <f t="shared" si="444"/>
        <v>Not started</v>
      </c>
      <c r="W1660" s="139"/>
      <c r="X1660" s="26" t="s">
        <v>52</v>
      </c>
      <c r="Y1660" s="147" t="str">
        <f t="shared" si="425"/>
        <v/>
      </c>
      <c r="Z1660" s="26" t="s">
        <v>52</v>
      </c>
      <c r="AA1660" s="144" t="str">
        <f t="shared" si="426"/>
        <v/>
      </c>
      <c r="AB1660" s="140" t="s">
        <v>52</v>
      </c>
      <c r="AC1660" s="157"/>
      <c r="AD1660" s="158"/>
      <c r="AE1660" s="147"/>
      <c r="FE1660">
        <v>22582</v>
      </c>
      <c r="FF1660">
        <v>968</v>
      </c>
    </row>
    <row r="1661" spans="1:164" ht="15" hidden="1" thickBot="1">
      <c r="A1661" s="18">
        <v>9</v>
      </c>
      <c r="B1661" s="18" t="s">
        <v>1460</v>
      </c>
      <c r="C1661" s="18" t="s">
        <v>1461</v>
      </c>
      <c r="D1661" s="175">
        <v>78500</v>
      </c>
      <c r="E1661" s="175" cm="1">
        <f t="array" ref="E1661">SUMPRODUCT(($AK$2:$GH$2&lt;='S(Week)'!$N$3)*(AK1661:GH1661)*1)</f>
        <v>78500</v>
      </c>
      <c r="F1661" s="175">
        <f>IFERROR(E1661*T1661,0)</f>
        <v>0</v>
      </c>
      <c r="G1661" s="18"/>
      <c r="H1661" s="19">
        <v>45985</v>
      </c>
      <c r="I1661" s="19">
        <v>45999</v>
      </c>
      <c r="J1661" s="18">
        <v>12</v>
      </c>
      <c r="L1661" s="46"/>
      <c r="M1661" s="47"/>
      <c r="N1661" s="46"/>
      <c r="O1661" s="47"/>
      <c r="P1661" s="52"/>
      <c r="Q1661" s="39" t="s">
        <v>51</v>
      </c>
      <c r="R1661" s="40">
        <v>100</v>
      </c>
      <c r="S1661" s="41" t="s">
        <v>51</v>
      </c>
      <c r="T1661" s="38">
        <f t="shared" si="443"/>
        <v>0</v>
      </c>
      <c r="V1661" s="136" t="str">
        <f t="shared" si="444"/>
        <v>Not started</v>
      </c>
      <c r="W1661" s="139"/>
      <c r="X1661" s="26" t="s">
        <v>52</v>
      </c>
      <c r="Y1661" s="147" t="str">
        <f t="shared" si="425"/>
        <v/>
      </c>
      <c r="Z1661" s="26" t="s">
        <v>52</v>
      </c>
      <c r="AA1661" s="144" t="str">
        <f t="shared" si="426"/>
        <v/>
      </c>
      <c r="AB1661" s="140" t="s">
        <v>52</v>
      </c>
      <c r="AC1661" s="157"/>
      <c r="AD1661" s="158"/>
      <c r="AE1661" s="147"/>
      <c r="FF1661">
        <v>44974</v>
      </c>
      <c r="FG1661">
        <v>32279</v>
      </c>
      <c r="FH1661">
        <v>1247</v>
      </c>
    </row>
    <row r="1662" spans="1:164" ht="15" hidden="1" thickBot="1">
      <c r="A1662" s="18">
        <v>9</v>
      </c>
      <c r="B1662" s="18" t="s">
        <v>1462</v>
      </c>
      <c r="C1662" s="18" t="s">
        <v>1463</v>
      </c>
      <c r="D1662" s="175">
        <v>78500</v>
      </c>
      <c r="E1662" s="175" cm="1">
        <f t="array" ref="E1662">SUMPRODUCT(($AK$2:$GH$2&lt;='S(Week)'!$N$3)*(AK1662:GH1662)*1)</f>
        <v>78500</v>
      </c>
      <c r="F1662" s="175">
        <f>IFERROR(E1662*T1662,0)</f>
        <v>0</v>
      </c>
      <c r="G1662" s="18"/>
      <c r="H1662" s="19">
        <v>45985</v>
      </c>
      <c r="I1662" s="19">
        <v>45999</v>
      </c>
      <c r="J1662" s="18">
        <v>12</v>
      </c>
      <c r="L1662" s="46"/>
      <c r="M1662" s="47"/>
      <c r="N1662" s="46"/>
      <c r="O1662" s="47"/>
      <c r="P1662" s="52"/>
      <c r="Q1662" s="39" t="s">
        <v>51</v>
      </c>
      <c r="R1662" s="40">
        <v>100</v>
      </c>
      <c r="S1662" s="41" t="s">
        <v>51</v>
      </c>
      <c r="T1662" s="38">
        <f t="shared" si="443"/>
        <v>0</v>
      </c>
      <c r="V1662" s="136" t="str">
        <f t="shared" si="444"/>
        <v>Not started</v>
      </c>
      <c r="W1662" s="139"/>
      <c r="X1662" s="26" t="s">
        <v>52</v>
      </c>
      <c r="Y1662" s="147" t="str">
        <f t="shared" si="425"/>
        <v/>
      </c>
      <c r="Z1662" s="26" t="s">
        <v>52</v>
      </c>
      <c r="AA1662" s="144" t="str">
        <f t="shared" si="426"/>
        <v/>
      </c>
      <c r="AB1662" s="140" t="s">
        <v>52</v>
      </c>
      <c r="AC1662" s="157"/>
      <c r="AD1662" s="158"/>
      <c r="AE1662" s="147"/>
      <c r="FF1662">
        <v>44974</v>
      </c>
      <c r="FG1662">
        <v>32279</v>
      </c>
      <c r="FH1662">
        <v>1247</v>
      </c>
    </row>
    <row r="1663" spans="1:164">
      <c r="A1663" s="12">
        <v>4</v>
      </c>
      <c r="B1663" s="12" t="s">
        <v>912</v>
      </c>
      <c r="C1663" s="13"/>
      <c r="D1663" s="173">
        <v>44336</v>
      </c>
      <c r="E1663" s="173"/>
      <c r="F1663" s="173"/>
      <c r="G1663" s="13"/>
      <c r="H1663" s="14">
        <v>45668</v>
      </c>
      <c r="I1663" s="14">
        <v>45829</v>
      </c>
      <c r="J1663" s="13">
        <v>139</v>
      </c>
      <c r="L1663" s="46"/>
      <c r="M1663" s="47"/>
      <c r="N1663" s="46"/>
      <c r="O1663" s="47"/>
      <c r="V1663" s="136"/>
      <c r="W1663" s="139"/>
      <c r="Y1663" s="147" t="str">
        <f t="shared" si="425"/>
        <v/>
      </c>
      <c r="AA1663" s="144" t="str">
        <f t="shared" si="426"/>
        <v/>
      </c>
      <c r="AB1663" s="140"/>
      <c r="AC1663" s="157"/>
      <c r="AD1663" s="158"/>
      <c r="AE1663" s="147"/>
      <c r="DL1663">
        <v>83</v>
      </c>
      <c r="DM1663">
        <v>505</v>
      </c>
      <c r="DN1663">
        <v>960</v>
      </c>
      <c r="DO1663">
        <v>1388</v>
      </c>
      <c r="DP1663">
        <v>1810</v>
      </c>
      <c r="DQ1663">
        <v>2484</v>
      </c>
      <c r="DR1663">
        <v>3295</v>
      </c>
      <c r="DS1663">
        <v>3649</v>
      </c>
      <c r="DT1663">
        <v>2838</v>
      </c>
      <c r="DU1663">
        <v>1958</v>
      </c>
      <c r="DV1663">
        <v>1495</v>
      </c>
      <c r="DW1663">
        <v>1073</v>
      </c>
      <c r="DX1663">
        <v>960</v>
      </c>
      <c r="DY1663">
        <v>960</v>
      </c>
      <c r="DZ1663">
        <v>1115</v>
      </c>
      <c r="EA1663">
        <v>1536</v>
      </c>
      <c r="EB1663">
        <v>1959</v>
      </c>
      <c r="EC1663">
        <v>2918</v>
      </c>
      <c r="ED1663">
        <v>3730</v>
      </c>
      <c r="EE1663">
        <v>3215</v>
      </c>
      <c r="EF1663">
        <v>2403</v>
      </c>
      <c r="EG1663">
        <v>1768</v>
      </c>
      <c r="EH1663">
        <v>1346</v>
      </c>
      <c r="EI1663">
        <v>891</v>
      </c>
    </row>
    <row r="1664" spans="1:164">
      <c r="A1664" s="15">
        <v>5</v>
      </c>
      <c r="B1664" s="15" t="s">
        <v>46</v>
      </c>
      <c r="C1664" s="16"/>
      <c r="D1664" s="174">
        <v>44336</v>
      </c>
      <c r="E1664" s="174"/>
      <c r="F1664" s="174"/>
      <c r="G1664" s="16"/>
      <c r="H1664" s="17">
        <v>45668</v>
      </c>
      <c r="I1664" s="17">
        <v>45829</v>
      </c>
      <c r="J1664" s="16">
        <v>139</v>
      </c>
      <c r="L1664" s="46"/>
      <c r="M1664" s="47"/>
      <c r="N1664" s="46"/>
      <c r="O1664" s="47"/>
      <c r="V1664" s="136"/>
      <c r="W1664" s="139"/>
      <c r="Y1664" s="147" t="str">
        <f t="shared" si="425"/>
        <v/>
      </c>
      <c r="AA1664" s="144" t="str">
        <f t="shared" si="426"/>
        <v/>
      </c>
      <c r="AB1664" s="140"/>
      <c r="AC1664" s="157"/>
      <c r="AD1664" s="158"/>
      <c r="AE1664" s="147"/>
      <c r="DL1664">
        <v>83</v>
      </c>
      <c r="DM1664">
        <v>505</v>
      </c>
      <c r="DN1664">
        <v>960</v>
      </c>
      <c r="DO1664">
        <v>1388</v>
      </c>
      <c r="DP1664">
        <v>1810</v>
      </c>
      <c r="DQ1664">
        <v>2484</v>
      </c>
      <c r="DR1664">
        <v>3295</v>
      </c>
      <c r="DS1664">
        <v>3649</v>
      </c>
      <c r="DT1664">
        <v>2838</v>
      </c>
      <c r="DU1664">
        <v>1958</v>
      </c>
      <c r="DV1664">
        <v>1495</v>
      </c>
      <c r="DW1664">
        <v>1073</v>
      </c>
      <c r="DX1664">
        <v>960</v>
      </c>
      <c r="DY1664">
        <v>960</v>
      </c>
      <c r="DZ1664">
        <v>1115</v>
      </c>
      <c r="EA1664">
        <v>1536</v>
      </c>
      <c r="EB1664">
        <v>1959</v>
      </c>
      <c r="EC1664">
        <v>2918</v>
      </c>
      <c r="ED1664">
        <v>3730</v>
      </c>
      <c r="EE1664">
        <v>3215</v>
      </c>
      <c r="EF1664">
        <v>2403</v>
      </c>
      <c r="EG1664">
        <v>1768</v>
      </c>
      <c r="EH1664">
        <v>1346</v>
      </c>
      <c r="EI1664">
        <v>891</v>
      </c>
    </row>
    <row r="1665" spans="1:152">
      <c r="A1665" s="20">
        <v>6</v>
      </c>
      <c r="B1665" s="20" t="s">
        <v>47</v>
      </c>
      <c r="C1665" s="21"/>
      <c r="D1665" s="176">
        <v>44336</v>
      </c>
      <c r="E1665" s="176"/>
      <c r="F1665" s="176"/>
      <c r="G1665" s="21"/>
      <c r="H1665" s="22">
        <v>45668</v>
      </c>
      <c r="I1665" s="22">
        <v>45829</v>
      </c>
      <c r="J1665" s="21">
        <v>139</v>
      </c>
      <c r="L1665" s="46"/>
      <c r="M1665" s="47"/>
      <c r="N1665" s="46"/>
      <c r="O1665" s="47"/>
      <c r="V1665" s="136"/>
      <c r="W1665" s="139"/>
      <c r="Y1665" s="147" t="str">
        <f t="shared" si="425"/>
        <v/>
      </c>
      <c r="AA1665" s="144" t="str">
        <f t="shared" si="426"/>
        <v/>
      </c>
      <c r="AB1665" s="140"/>
      <c r="AC1665" s="157"/>
      <c r="AD1665" s="158"/>
      <c r="AE1665" s="147"/>
      <c r="DL1665">
        <v>83</v>
      </c>
      <c r="DM1665">
        <v>505</v>
      </c>
      <c r="DN1665">
        <v>960</v>
      </c>
      <c r="DO1665">
        <v>1388</v>
      </c>
      <c r="DP1665">
        <v>1810</v>
      </c>
      <c r="DQ1665">
        <v>2484</v>
      </c>
      <c r="DR1665">
        <v>3295</v>
      </c>
      <c r="DS1665">
        <v>3649</v>
      </c>
      <c r="DT1665">
        <v>2838</v>
      </c>
      <c r="DU1665">
        <v>1958</v>
      </c>
      <c r="DV1665">
        <v>1495</v>
      </c>
      <c r="DW1665">
        <v>1073</v>
      </c>
      <c r="DX1665">
        <v>960</v>
      </c>
      <c r="DY1665">
        <v>960</v>
      </c>
      <c r="DZ1665">
        <v>1115</v>
      </c>
      <c r="EA1665">
        <v>1536</v>
      </c>
      <c r="EB1665">
        <v>1959</v>
      </c>
      <c r="EC1665">
        <v>2918</v>
      </c>
      <c r="ED1665">
        <v>3730</v>
      </c>
      <c r="EE1665">
        <v>3215</v>
      </c>
      <c r="EF1665">
        <v>2403</v>
      </c>
      <c r="EG1665">
        <v>1768</v>
      </c>
      <c r="EH1665">
        <v>1346</v>
      </c>
      <c r="EI1665">
        <v>891</v>
      </c>
    </row>
    <row r="1666" spans="1:152" ht="15" thickBot="1">
      <c r="A1666" s="18">
        <v>9</v>
      </c>
      <c r="B1666" s="18" t="s">
        <v>1464</v>
      </c>
      <c r="C1666" s="18" t="s">
        <v>914</v>
      </c>
      <c r="D1666" s="175">
        <v>44336</v>
      </c>
      <c r="E1666" s="175" cm="1">
        <f t="array" ref="E1666">SUMPRODUCT(($AK$2:$GH$2&lt;='S(Week)'!$N$3)*(AK1666:GH1666)*1)</f>
        <v>44339</v>
      </c>
      <c r="F1666" s="175">
        <f>IFERROR(E1666*T1666,0)</f>
        <v>0</v>
      </c>
      <c r="G1666" s="18"/>
      <c r="H1666" s="19">
        <v>45668</v>
      </c>
      <c r="I1666" s="19">
        <v>45829</v>
      </c>
      <c r="J1666" s="18">
        <v>139</v>
      </c>
      <c r="L1666" s="46"/>
      <c r="M1666" s="47"/>
      <c r="N1666" s="46"/>
      <c r="O1666" s="47"/>
      <c r="T1666" s="38">
        <f>(E1667*T1667)+(E1668*T1668)+(E1669*T1669)</f>
        <v>0</v>
      </c>
      <c r="V1666" s="136" t="str">
        <f>IF(($M1666="A")*($O1666="A")&gt;0,"Completed",IF($M1666="A","In Progress","Not started"))</f>
        <v>Not started</v>
      </c>
      <c r="W1666" s="139"/>
      <c r="Y1666" s="147" t="str">
        <f t="shared" si="425"/>
        <v/>
      </c>
      <c r="AA1666" s="144" t="str">
        <f t="shared" si="426"/>
        <v/>
      </c>
      <c r="AB1666" s="140"/>
      <c r="AC1666" s="157"/>
      <c r="AD1666" s="158"/>
      <c r="AE1666" s="147"/>
      <c r="DL1666">
        <v>83</v>
      </c>
      <c r="DM1666">
        <v>505</v>
      </c>
      <c r="DN1666">
        <v>960</v>
      </c>
      <c r="DO1666">
        <v>1388</v>
      </c>
      <c r="DP1666">
        <v>1810</v>
      </c>
      <c r="DQ1666">
        <v>2484</v>
      </c>
      <c r="DR1666">
        <v>3295</v>
      </c>
      <c r="DS1666">
        <v>3649</v>
      </c>
      <c r="DT1666">
        <v>2838</v>
      </c>
      <c r="DU1666">
        <v>1958</v>
      </c>
      <c r="DV1666">
        <v>1495</v>
      </c>
      <c r="DW1666">
        <v>1073</v>
      </c>
      <c r="DX1666">
        <v>960</v>
      </c>
      <c r="DY1666">
        <v>960</v>
      </c>
      <c r="DZ1666">
        <v>1115</v>
      </c>
      <c r="EA1666">
        <v>1536</v>
      </c>
      <c r="EB1666">
        <v>1959</v>
      </c>
      <c r="EC1666">
        <v>2918</v>
      </c>
      <c r="ED1666">
        <v>3730</v>
      </c>
      <c r="EE1666">
        <v>3215</v>
      </c>
      <c r="EF1666">
        <v>2403</v>
      </c>
      <c r="EG1666">
        <v>1768</v>
      </c>
      <c r="EH1666">
        <v>1346</v>
      </c>
      <c r="EI1666">
        <v>891</v>
      </c>
    </row>
    <row r="1667" spans="1:152" outlineLevel="6">
      <c r="A1667" s="18"/>
      <c r="B1667" s="18"/>
      <c r="C1667" s="25" t="s">
        <v>73</v>
      </c>
      <c r="D1667" s="175"/>
      <c r="E1667" s="175">
        <v>0.1</v>
      </c>
      <c r="F1667" s="175"/>
      <c r="G1667" s="19"/>
      <c r="H1667" s="19"/>
      <c r="I1667" s="18"/>
      <c r="L1667" s="46"/>
      <c r="M1667" s="47"/>
      <c r="N1667" s="46"/>
      <c r="O1667" s="47"/>
      <c r="P1667" s="53"/>
      <c r="Q1667" s="29" t="s">
        <v>82</v>
      </c>
      <c r="R1667" s="30"/>
      <c r="S1667" s="31" t="s">
        <v>82</v>
      </c>
      <c r="T1667" s="38">
        <f t="shared" ref="T1667:T1669" si="445">IFERROR($P1667/$R1667,0)</f>
        <v>0</v>
      </c>
      <c r="V1667" s="136"/>
      <c r="W1667" s="139"/>
      <c r="X1667" s="26" t="s">
        <v>81</v>
      </c>
      <c r="Y1667" s="147" t="str">
        <f t="shared" si="425"/>
        <v/>
      </c>
      <c r="Z1667" s="26" t="s">
        <v>81</v>
      </c>
      <c r="AA1667" s="144" t="str">
        <f t="shared" si="426"/>
        <v/>
      </c>
      <c r="AB1667" s="140" t="s">
        <v>81</v>
      </c>
      <c r="AC1667" s="159" t="s">
        <v>74</v>
      </c>
      <c r="AD1667" s="160" t="s">
        <v>75</v>
      </c>
      <c r="AE1667" s="160" t="s">
        <v>76</v>
      </c>
    </row>
    <row r="1668" spans="1:152" outlineLevel="6">
      <c r="A1668" s="18"/>
      <c r="B1668" s="18"/>
      <c r="C1668" s="25" t="s">
        <v>77</v>
      </c>
      <c r="D1668" s="175"/>
      <c r="E1668" s="175">
        <v>0.4</v>
      </c>
      <c r="F1668" s="175"/>
      <c r="G1668" s="19"/>
      <c r="H1668" s="19"/>
      <c r="I1668" s="18"/>
      <c r="L1668" s="46"/>
      <c r="M1668" s="47"/>
      <c r="N1668" s="46"/>
      <c r="O1668" s="47"/>
      <c r="P1668" s="54"/>
      <c r="Q1668" s="32" t="s">
        <v>78</v>
      </c>
      <c r="R1668" s="33"/>
      <c r="S1668" s="34" t="s">
        <v>78</v>
      </c>
      <c r="T1668" s="38">
        <f t="shared" si="445"/>
        <v>0</v>
      </c>
      <c r="V1668" s="136"/>
      <c r="W1668" s="139"/>
      <c r="X1668" s="26" t="s">
        <v>79</v>
      </c>
      <c r="Y1668" s="147" t="str">
        <f t="shared" si="425"/>
        <v/>
      </c>
      <c r="Z1668" s="26" t="s">
        <v>79</v>
      </c>
      <c r="AA1668" s="144" t="str">
        <f t="shared" si="426"/>
        <v/>
      </c>
      <c r="AB1668" s="140" t="s">
        <v>79</v>
      </c>
      <c r="AC1668" s="159" t="s">
        <v>74</v>
      </c>
      <c r="AD1668" s="160" t="s">
        <v>75</v>
      </c>
      <c r="AE1668" s="160" t="s">
        <v>76</v>
      </c>
    </row>
    <row r="1669" spans="1:152" ht="15" outlineLevel="6" thickBot="1">
      <c r="A1669" s="18"/>
      <c r="B1669" s="18"/>
      <c r="C1669" s="25" t="s">
        <v>80</v>
      </c>
      <c r="D1669" s="175"/>
      <c r="E1669" s="175">
        <v>0.5</v>
      </c>
      <c r="F1669" s="175"/>
      <c r="G1669" s="19"/>
      <c r="H1669" s="19"/>
      <c r="I1669" s="18"/>
      <c r="L1669" s="46"/>
      <c r="M1669" s="47"/>
      <c r="N1669" s="46"/>
      <c r="O1669" s="47"/>
      <c r="P1669" s="55"/>
      <c r="Q1669" s="35" t="s">
        <v>82</v>
      </c>
      <c r="R1669" s="36"/>
      <c r="S1669" s="37" t="s">
        <v>82</v>
      </c>
      <c r="T1669" s="38">
        <f t="shared" si="445"/>
        <v>0</v>
      </c>
      <c r="V1669" s="136"/>
      <c r="W1669" s="139"/>
      <c r="X1669" s="26" t="s">
        <v>81</v>
      </c>
      <c r="Y1669" s="147" t="str">
        <f t="shared" si="425"/>
        <v/>
      </c>
      <c r="Z1669" s="26" t="s">
        <v>81</v>
      </c>
      <c r="AA1669" s="144" t="str">
        <f t="shared" si="426"/>
        <v/>
      </c>
      <c r="AB1669" s="140" t="s">
        <v>81</v>
      </c>
      <c r="AC1669" s="159" t="s">
        <v>74</v>
      </c>
      <c r="AD1669" s="160" t="s">
        <v>75</v>
      </c>
      <c r="AE1669" s="160" t="s">
        <v>76</v>
      </c>
    </row>
    <row r="1670" spans="1:152" hidden="1">
      <c r="A1670" s="12">
        <v>4</v>
      </c>
      <c r="B1670" s="12" t="s">
        <v>915</v>
      </c>
      <c r="C1670" s="13"/>
      <c r="D1670" s="173">
        <v>5554</v>
      </c>
      <c r="E1670" s="173"/>
      <c r="F1670" s="173"/>
      <c r="G1670" s="13"/>
      <c r="H1670" s="14">
        <v>45908</v>
      </c>
      <c r="I1670" s="14">
        <v>45918</v>
      </c>
      <c r="J1670" s="13">
        <v>10</v>
      </c>
      <c r="L1670" s="46"/>
      <c r="M1670" s="47"/>
      <c r="N1670" s="46"/>
      <c r="O1670" s="47"/>
      <c r="V1670" s="136"/>
      <c r="W1670" s="139"/>
      <c r="Y1670" s="147" t="str">
        <f t="shared" si="425"/>
        <v/>
      </c>
      <c r="AA1670" s="144" t="str">
        <f t="shared" si="426"/>
        <v/>
      </c>
      <c r="AB1670" s="140"/>
      <c r="AC1670" s="157"/>
      <c r="AD1670" s="158"/>
      <c r="AE1670" s="147"/>
      <c r="EU1670">
        <v>4418</v>
      </c>
      <c r="EV1670">
        <v>1136</v>
      </c>
    </row>
    <row r="1671" spans="1:152" hidden="1">
      <c r="A1671" s="15">
        <v>5</v>
      </c>
      <c r="B1671" s="15" t="s">
        <v>46</v>
      </c>
      <c r="C1671" s="16"/>
      <c r="D1671" s="174">
        <v>5554</v>
      </c>
      <c r="E1671" s="174"/>
      <c r="F1671" s="174"/>
      <c r="G1671" s="16"/>
      <c r="H1671" s="17">
        <v>45908</v>
      </c>
      <c r="I1671" s="17">
        <v>45918</v>
      </c>
      <c r="J1671" s="16">
        <v>10</v>
      </c>
      <c r="L1671" s="46"/>
      <c r="M1671" s="47"/>
      <c r="N1671" s="46"/>
      <c r="O1671" s="47"/>
      <c r="V1671" s="136"/>
      <c r="W1671" s="139"/>
      <c r="Y1671" s="147" t="str">
        <f t="shared" si="425"/>
        <v/>
      </c>
      <c r="AA1671" s="144" t="str">
        <f t="shared" si="426"/>
        <v/>
      </c>
      <c r="AB1671" s="140"/>
      <c r="AC1671" s="157"/>
      <c r="AD1671" s="158"/>
      <c r="AE1671" s="147"/>
      <c r="EU1671">
        <v>4418</v>
      </c>
      <c r="EV1671">
        <v>1136</v>
      </c>
    </row>
    <row r="1672" spans="1:152" ht="15" hidden="1" thickBot="1">
      <c r="A1672" s="20">
        <v>6</v>
      </c>
      <c r="B1672" s="20" t="s">
        <v>118</v>
      </c>
      <c r="C1672" s="21"/>
      <c r="D1672" s="176">
        <v>5554</v>
      </c>
      <c r="E1672" s="176"/>
      <c r="F1672" s="176"/>
      <c r="G1672" s="21"/>
      <c r="H1672" s="22">
        <v>45908</v>
      </c>
      <c r="I1672" s="22">
        <v>45918</v>
      </c>
      <c r="J1672" s="21">
        <v>10</v>
      </c>
      <c r="L1672" s="46"/>
      <c r="M1672" s="47"/>
      <c r="N1672" s="46"/>
      <c r="O1672" s="47"/>
      <c r="V1672" s="136"/>
      <c r="W1672" s="139"/>
      <c r="Y1672" s="147" t="str">
        <f t="shared" si="425"/>
        <v/>
      </c>
      <c r="AA1672" s="144" t="str">
        <f t="shared" si="426"/>
        <v/>
      </c>
      <c r="AB1672" s="140"/>
      <c r="AC1672" s="157"/>
      <c r="AD1672" s="158"/>
      <c r="AE1672" s="147"/>
      <c r="EU1672">
        <v>4418</v>
      </c>
      <c r="EV1672">
        <v>1136</v>
      </c>
    </row>
    <row r="1673" spans="1:152" ht="15" hidden="1" thickBot="1">
      <c r="A1673" s="18">
        <v>9</v>
      </c>
      <c r="B1673" s="18" t="s">
        <v>1465</v>
      </c>
      <c r="C1673" s="18" t="s">
        <v>917</v>
      </c>
      <c r="D1673" s="175">
        <v>5554</v>
      </c>
      <c r="E1673" s="175" cm="1">
        <f t="array" ref="E1673">SUMPRODUCT(($AK$2:$GH$2&lt;='S(Week)'!$N$3)*(AK1673:GH1673)*1)</f>
        <v>5554</v>
      </c>
      <c r="F1673" s="175">
        <f>IFERROR(E1673*T1673,0)</f>
        <v>0</v>
      </c>
      <c r="G1673" s="18"/>
      <c r="H1673" s="19">
        <v>45908</v>
      </c>
      <c r="I1673" s="19">
        <v>45918</v>
      </c>
      <c r="J1673" s="18">
        <v>10</v>
      </c>
      <c r="L1673" s="46"/>
      <c r="M1673" s="47"/>
      <c r="N1673" s="46"/>
      <c r="O1673" s="47"/>
      <c r="P1673" s="52"/>
      <c r="Q1673" s="39" t="s">
        <v>51</v>
      </c>
      <c r="R1673" s="40">
        <v>100</v>
      </c>
      <c r="S1673" s="41" t="s">
        <v>51</v>
      </c>
      <c r="T1673" s="38">
        <f t="shared" ref="T1673" si="446">IFERROR($P1673/$R1673,0)</f>
        <v>0</v>
      </c>
      <c r="V1673" s="136" t="str">
        <f>IF(($M1673="A")*($O1673="A")&gt;0,"Completed",IF($M1673="A","In Progress","Not started"))</f>
        <v>Not started</v>
      </c>
      <c r="W1673" s="139"/>
      <c r="X1673" s="26" t="s">
        <v>52</v>
      </c>
      <c r="Y1673" s="147" t="str">
        <f t="shared" si="425"/>
        <v/>
      </c>
      <c r="Z1673" s="26" t="s">
        <v>52</v>
      </c>
      <c r="AA1673" s="144" t="str">
        <f t="shared" si="426"/>
        <v/>
      </c>
      <c r="AB1673" s="140" t="s">
        <v>52</v>
      </c>
      <c r="AC1673" s="157"/>
      <c r="AD1673" s="158"/>
      <c r="AE1673" s="147"/>
      <c r="EU1673">
        <v>4418</v>
      </c>
      <c r="EV1673">
        <v>1136</v>
      </c>
    </row>
    <row r="1674" spans="1:152" hidden="1">
      <c r="A1674" s="12">
        <v>4</v>
      </c>
      <c r="B1674" s="12" t="s">
        <v>918</v>
      </c>
      <c r="C1674" s="13"/>
      <c r="D1674" s="173">
        <v>8916</v>
      </c>
      <c r="E1674" s="173"/>
      <c r="F1674" s="173"/>
      <c r="G1674" s="13"/>
      <c r="H1674" s="14">
        <v>45678</v>
      </c>
      <c r="I1674" s="14">
        <v>45701</v>
      </c>
      <c r="J1674" s="13">
        <v>21</v>
      </c>
      <c r="L1674" s="46"/>
      <c r="M1674" s="47"/>
      <c r="N1674" s="46"/>
      <c r="O1674" s="47"/>
      <c r="V1674" s="136"/>
      <c r="W1674" s="139"/>
      <c r="Y1674" s="147" t="str">
        <f t="shared" si="425"/>
        <v/>
      </c>
      <c r="AA1674" s="144" t="str">
        <f t="shared" si="426"/>
        <v/>
      </c>
      <c r="AB1674" s="140"/>
      <c r="AC1674" s="157"/>
      <c r="AD1674" s="158"/>
      <c r="AE1674" s="147"/>
      <c r="DN1674">
        <v>3615</v>
      </c>
      <c r="DO1674">
        <v>3111</v>
      </c>
      <c r="DP1674">
        <v>1783</v>
      </c>
      <c r="DQ1674">
        <v>407</v>
      </c>
    </row>
    <row r="1675" spans="1:152" hidden="1">
      <c r="A1675" s="15">
        <v>5</v>
      </c>
      <c r="B1675" s="15" t="s">
        <v>46</v>
      </c>
      <c r="C1675" s="16"/>
      <c r="D1675" s="174">
        <v>8916</v>
      </c>
      <c r="E1675" s="174"/>
      <c r="F1675" s="174"/>
      <c r="G1675" s="16"/>
      <c r="H1675" s="17">
        <v>45678</v>
      </c>
      <c r="I1675" s="17">
        <v>45701</v>
      </c>
      <c r="J1675" s="16">
        <v>21</v>
      </c>
      <c r="L1675" s="46"/>
      <c r="M1675" s="47"/>
      <c r="N1675" s="46"/>
      <c r="O1675" s="47"/>
      <c r="V1675" s="136"/>
      <c r="W1675" s="139"/>
      <c r="Y1675" s="147" t="str">
        <f t="shared" ref="Y1675:Y1738" si="447">IFERROR(IF(P1675-W1675=0, "", P1675-W1675), "")</f>
        <v/>
      </c>
      <c r="AA1675" s="144" t="str">
        <f t="shared" ref="AA1675:AA1738" si="448">IFERROR(W1675+Y1675,"")</f>
        <v/>
      </c>
      <c r="AB1675" s="140"/>
      <c r="AC1675" s="157"/>
      <c r="AD1675" s="158"/>
      <c r="AE1675" s="147"/>
      <c r="DN1675">
        <v>3615</v>
      </c>
      <c r="DO1675">
        <v>3111</v>
      </c>
      <c r="DP1675">
        <v>1783</v>
      </c>
      <c r="DQ1675">
        <v>407</v>
      </c>
    </row>
    <row r="1676" spans="1:152" ht="15" hidden="1" thickBot="1">
      <c r="A1676" s="20">
        <v>6</v>
      </c>
      <c r="B1676" s="20" t="s">
        <v>118</v>
      </c>
      <c r="C1676" s="21"/>
      <c r="D1676" s="176">
        <v>8916</v>
      </c>
      <c r="E1676" s="176"/>
      <c r="F1676" s="176"/>
      <c r="G1676" s="21"/>
      <c r="H1676" s="22">
        <v>45678</v>
      </c>
      <c r="I1676" s="22">
        <v>45701</v>
      </c>
      <c r="J1676" s="21">
        <v>21</v>
      </c>
      <c r="L1676" s="46"/>
      <c r="M1676" s="47"/>
      <c r="N1676" s="46"/>
      <c r="O1676" s="47"/>
      <c r="V1676" s="136"/>
      <c r="W1676" s="139"/>
      <c r="Y1676" s="147" t="str">
        <f t="shared" si="447"/>
        <v/>
      </c>
      <c r="AA1676" s="144" t="str">
        <f t="shared" si="448"/>
        <v/>
      </c>
      <c r="AB1676" s="140"/>
      <c r="AC1676" s="157"/>
      <c r="AD1676" s="158"/>
      <c r="AE1676" s="147"/>
      <c r="DN1676">
        <v>3615</v>
      </c>
      <c r="DO1676">
        <v>3111</v>
      </c>
      <c r="DP1676">
        <v>1783</v>
      </c>
      <c r="DQ1676">
        <v>407</v>
      </c>
    </row>
    <row r="1677" spans="1:152" ht="15" hidden="1" thickBot="1">
      <c r="A1677" s="18">
        <v>9</v>
      </c>
      <c r="B1677" s="18" t="s">
        <v>1466</v>
      </c>
      <c r="C1677" s="18" t="s">
        <v>920</v>
      </c>
      <c r="D1677" s="175">
        <v>8916</v>
      </c>
      <c r="E1677" s="175" cm="1">
        <f t="array" ref="E1677">SUMPRODUCT(($AK$2:$GH$2&lt;='S(Week)'!$N$3)*(AK1677:GH1677)*1)</f>
        <v>8916</v>
      </c>
      <c r="F1677" s="175">
        <f>IFERROR(E1677*T1677,0)</f>
        <v>0</v>
      </c>
      <c r="G1677" s="18"/>
      <c r="H1677" s="19">
        <v>45678</v>
      </c>
      <c r="I1677" s="19">
        <v>45701</v>
      </c>
      <c r="J1677" s="18">
        <v>21</v>
      </c>
      <c r="L1677" s="46"/>
      <c r="M1677" s="47"/>
      <c r="N1677" s="46"/>
      <c r="O1677" s="47"/>
      <c r="P1677" s="52"/>
      <c r="Q1677" s="39" t="s">
        <v>51</v>
      </c>
      <c r="R1677" s="40">
        <v>100</v>
      </c>
      <c r="S1677" s="41" t="s">
        <v>51</v>
      </c>
      <c r="T1677" s="38">
        <f t="shared" ref="T1677" si="449">IFERROR($P1677/$R1677,0)</f>
        <v>0</v>
      </c>
      <c r="V1677" s="136" t="str">
        <f>IF(($M1677="A")*($O1677="A")&gt;0,"Completed",IF($M1677="A","In Progress","Not started"))</f>
        <v>Not started</v>
      </c>
      <c r="W1677" s="139"/>
      <c r="X1677" s="26" t="s">
        <v>52</v>
      </c>
      <c r="Y1677" s="147" t="str">
        <f t="shared" si="447"/>
        <v/>
      </c>
      <c r="Z1677" s="26" t="s">
        <v>52</v>
      </c>
      <c r="AA1677" s="144" t="str">
        <f t="shared" si="448"/>
        <v/>
      </c>
      <c r="AB1677" s="140" t="s">
        <v>52</v>
      </c>
      <c r="AC1677" s="157"/>
      <c r="AD1677" s="158"/>
      <c r="AE1677" s="147"/>
      <c r="DN1677">
        <v>3615</v>
      </c>
      <c r="DO1677">
        <v>3111</v>
      </c>
      <c r="DP1677">
        <v>1783</v>
      </c>
      <c r="DQ1677">
        <v>407</v>
      </c>
    </row>
    <row r="1678" spans="1:152" hidden="1">
      <c r="A1678" s="12">
        <v>4</v>
      </c>
      <c r="B1678" s="12" t="s">
        <v>921</v>
      </c>
      <c r="C1678" s="13"/>
      <c r="D1678" s="173">
        <v>6999</v>
      </c>
      <c r="E1678" s="173"/>
      <c r="F1678" s="173"/>
      <c r="G1678" s="13"/>
      <c r="H1678" s="14">
        <v>45708</v>
      </c>
      <c r="I1678" s="14">
        <v>45738</v>
      </c>
      <c r="J1678" s="13">
        <v>27</v>
      </c>
      <c r="L1678" s="46"/>
      <c r="M1678" s="47"/>
      <c r="N1678" s="46"/>
      <c r="O1678" s="47"/>
      <c r="V1678" s="136"/>
      <c r="W1678" s="139"/>
      <c r="Y1678" s="147" t="str">
        <f t="shared" si="447"/>
        <v/>
      </c>
      <c r="AA1678" s="144" t="str">
        <f t="shared" si="448"/>
        <v/>
      </c>
      <c r="AB1678" s="140"/>
      <c r="AC1678" s="157"/>
      <c r="AD1678" s="158"/>
      <c r="AE1678" s="147"/>
      <c r="DR1678">
        <v>388</v>
      </c>
      <c r="DS1678">
        <v>2691</v>
      </c>
      <c r="DT1678">
        <v>1850</v>
      </c>
      <c r="DU1678">
        <v>623</v>
      </c>
      <c r="DV1678">
        <v>1448</v>
      </c>
    </row>
    <row r="1679" spans="1:152" hidden="1">
      <c r="A1679" s="15">
        <v>5</v>
      </c>
      <c r="B1679" s="15" t="s">
        <v>46</v>
      </c>
      <c r="C1679" s="16"/>
      <c r="D1679" s="174">
        <v>6999</v>
      </c>
      <c r="E1679" s="174"/>
      <c r="F1679" s="174"/>
      <c r="G1679" s="16"/>
      <c r="H1679" s="17">
        <v>45708</v>
      </c>
      <c r="I1679" s="17">
        <v>45738</v>
      </c>
      <c r="J1679" s="16">
        <v>27</v>
      </c>
      <c r="L1679" s="46"/>
      <c r="M1679" s="47"/>
      <c r="N1679" s="46"/>
      <c r="O1679" s="47"/>
      <c r="V1679" s="136"/>
      <c r="W1679" s="139"/>
      <c r="Y1679" s="147" t="str">
        <f t="shared" si="447"/>
        <v/>
      </c>
      <c r="AA1679" s="144" t="str">
        <f t="shared" si="448"/>
        <v/>
      </c>
      <c r="AB1679" s="140"/>
      <c r="AC1679" s="157"/>
      <c r="AD1679" s="158"/>
      <c r="AE1679" s="147"/>
      <c r="DR1679">
        <v>388</v>
      </c>
      <c r="DS1679">
        <v>2691</v>
      </c>
      <c r="DT1679">
        <v>1850</v>
      </c>
      <c r="DU1679">
        <v>623</v>
      </c>
      <c r="DV1679">
        <v>1448</v>
      </c>
    </row>
    <row r="1680" spans="1:152" ht="15" hidden="1" thickBot="1">
      <c r="A1680" s="20">
        <v>6</v>
      </c>
      <c r="B1680" s="20" t="s">
        <v>118</v>
      </c>
      <c r="C1680" s="21"/>
      <c r="D1680" s="176">
        <v>6999</v>
      </c>
      <c r="E1680" s="176"/>
      <c r="F1680" s="176"/>
      <c r="G1680" s="21"/>
      <c r="H1680" s="22">
        <v>45708</v>
      </c>
      <c r="I1680" s="22">
        <v>45738</v>
      </c>
      <c r="J1680" s="21">
        <v>27</v>
      </c>
      <c r="L1680" s="46"/>
      <c r="M1680" s="47"/>
      <c r="N1680" s="46"/>
      <c r="O1680" s="47"/>
      <c r="V1680" s="136"/>
      <c r="W1680" s="139"/>
      <c r="Y1680" s="147" t="str">
        <f t="shared" si="447"/>
        <v/>
      </c>
      <c r="AA1680" s="144" t="str">
        <f t="shared" si="448"/>
        <v/>
      </c>
      <c r="AB1680" s="140"/>
      <c r="AC1680" s="157"/>
      <c r="AD1680" s="158"/>
      <c r="AE1680" s="147"/>
      <c r="DR1680">
        <v>388</v>
      </c>
      <c r="DS1680">
        <v>2691</v>
      </c>
      <c r="DT1680">
        <v>1850</v>
      </c>
      <c r="DU1680">
        <v>623</v>
      </c>
      <c r="DV1680">
        <v>1448</v>
      </c>
    </row>
    <row r="1681" spans="1:157" ht="15" hidden="1" thickBot="1">
      <c r="A1681" s="18">
        <v>9</v>
      </c>
      <c r="B1681" s="18" t="s">
        <v>1467</v>
      </c>
      <c r="C1681" s="18" t="s">
        <v>923</v>
      </c>
      <c r="D1681" s="175">
        <v>5517</v>
      </c>
      <c r="E1681" s="175" cm="1">
        <f t="array" ref="E1681">SUMPRODUCT(($AK$2:$GH$2&lt;='S(Week)'!$N$3)*(AK1681:GH1681)*1)</f>
        <v>5518</v>
      </c>
      <c r="F1681" s="175">
        <f>IFERROR(E1681*T1681,0)</f>
        <v>0</v>
      </c>
      <c r="G1681" s="18"/>
      <c r="H1681" s="19">
        <v>45708</v>
      </c>
      <c r="I1681" s="19">
        <v>45731</v>
      </c>
      <c r="J1681" s="18">
        <v>21</v>
      </c>
      <c r="L1681" s="46"/>
      <c r="M1681" s="47"/>
      <c r="N1681" s="46"/>
      <c r="O1681" s="47"/>
      <c r="P1681" s="52"/>
      <c r="Q1681" s="39" t="s">
        <v>51</v>
      </c>
      <c r="R1681" s="40">
        <v>100</v>
      </c>
      <c r="S1681" s="41" t="s">
        <v>51</v>
      </c>
      <c r="T1681" s="38">
        <f t="shared" ref="T1681:T1682" si="450">IFERROR($P1681/$R1681,0)</f>
        <v>0</v>
      </c>
      <c r="V1681" s="136" t="str">
        <f t="shared" ref="V1681:V1682" si="451">IF(($M1681="A")*($O1681="A")&gt;0,"Completed",IF($M1681="A","In Progress","Not started"))</f>
        <v>Not started</v>
      </c>
      <c r="W1681" s="139"/>
      <c r="X1681" s="26" t="s">
        <v>52</v>
      </c>
      <c r="Y1681" s="147" t="str">
        <f t="shared" si="447"/>
        <v/>
      </c>
      <c r="Z1681" s="26" t="s">
        <v>52</v>
      </c>
      <c r="AA1681" s="144" t="str">
        <f t="shared" si="448"/>
        <v/>
      </c>
      <c r="AB1681" s="140" t="s">
        <v>52</v>
      </c>
      <c r="AC1681" s="157"/>
      <c r="AD1681" s="158"/>
      <c r="AE1681" s="147"/>
      <c r="DR1681">
        <v>388</v>
      </c>
      <c r="DS1681">
        <v>2691</v>
      </c>
      <c r="DT1681">
        <v>1850</v>
      </c>
      <c r="DU1681">
        <v>589</v>
      </c>
    </row>
    <row r="1682" spans="1:157" ht="15" hidden="1" thickBot="1">
      <c r="A1682" s="18">
        <v>9</v>
      </c>
      <c r="B1682" s="18" t="s">
        <v>1468</v>
      </c>
      <c r="C1682" s="18" t="s">
        <v>925</v>
      </c>
      <c r="D1682" s="175">
        <v>1482</v>
      </c>
      <c r="E1682" s="175" cm="1">
        <f t="array" ref="E1682">SUMPRODUCT(($AK$2:$GH$2&lt;='S(Week)'!$N$3)*(AK1682:GH1682)*1)</f>
        <v>1482</v>
      </c>
      <c r="F1682" s="175">
        <f>IFERROR(E1682*T1682,0)</f>
        <v>0</v>
      </c>
      <c r="G1682" s="18"/>
      <c r="H1682" s="19">
        <v>45731</v>
      </c>
      <c r="I1682" s="19">
        <v>45738</v>
      </c>
      <c r="J1682" s="18">
        <v>6</v>
      </c>
      <c r="L1682" s="46"/>
      <c r="M1682" s="47"/>
      <c r="N1682" s="46"/>
      <c r="O1682" s="47"/>
      <c r="P1682" s="52"/>
      <c r="Q1682" s="39" t="s">
        <v>51</v>
      </c>
      <c r="R1682" s="40">
        <v>100</v>
      </c>
      <c r="S1682" s="41" t="s">
        <v>51</v>
      </c>
      <c r="T1682" s="38">
        <f t="shared" si="450"/>
        <v>0</v>
      </c>
      <c r="V1682" s="136" t="str">
        <f t="shared" si="451"/>
        <v>Not started</v>
      </c>
      <c r="W1682" s="139"/>
      <c r="X1682" s="26" t="s">
        <v>52</v>
      </c>
      <c r="Y1682" s="147" t="str">
        <f t="shared" si="447"/>
        <v/>
      </c>
      <c r="Z1682" s="26" t="s">
        <v>52</v>
      </c>
      <c r="AA1682" s="144" t="str">
        <f t="shared" si="448"/>
        <v/>
      </c>
      <c r="AB1682" s="140" t="s">
        <v>52</v>
      </c>
      <c r="AC1682" s="157"/>
      <c r="AD1682" s="158"/>
      <c r="AE1682" s="147"/>
      <c r="DU1682">
        <v>34</v>
      </c>
      <c r="DV1682">
        <v>1448</v>
      </c>
    </row>
    <row r="1683" spans="1:157">
      <c r="A1683" s="12">
        <v>4</v>
      </c>
      <c r="B1683" s="12" t="s">
        <v>926</v>
      </c>
      <c r="C1683" s="13"/>
      <c r="D1683" s="173">
        <v>36398</v>
      </c>
      <c r="E1683" s="173"/>
      <c r="F1683" s="173"/>
      <c r="G1683" s="13"/>
      <c r="H1683" s="14">
        <v>45793</v>
      </c>
      <c r="I1683" s="14">
        <v>45855</v>
      </c>
      <c r="J1683" s="13">
        <v>53</v>
      </c>
      <c r="L1683" s="46"/>
      <c r="M1683" s="47"/>
      <c r="N1683" s="46"/>
      <c r="O1683" s="47"/>
      <c r="V1683" s="136"/>
      <c r="W1683" s="139"/>
      <c r="Y1683" s="147" t="str">
        <f t="shared" si="447"/>
        <v/>
      </c>
      <c r="AA1683" s="144" t="str">
        <f t="shared" si="448"/>
        <v/>
      </c>
      <c r="AB1683" s="140"/>
      <c r="AC1683" s="157"/>
      <c r="AD1683" s="158"/>
      <c r="AE1683" s="147"/>
      <c r="ED1683">
        <v>178</v>
      </c>
      <c r="EE1683">
        <v>1999</v>
      </c>
      <c r="EF1683">
        <v>7419</v>
      </c>
      <c r="EG1683">
        <v>12150</v>
      </c>
      <c r="EH1683">
        <v>6204</v>
      </c>
      <c r="EI1683">
        <v>1361</v>
      </c>
      <c r="EJ1683">
        <v>1442</v>
      </c>
      <c r="EK1683">
        <v>3653</v>
      </c>
      <c r="EL1683">
        <v>1677</v>
      </c>
      <c r="EM1683">
        <v>314</v>
      </c>
    </row>
    <row r="1684" spans="1:157">
      <c r="A1684" s="15">
        <v>5</v>
      </c>
      <c r="B1684" s="15" t="s">
        <v>46</v>
      </c>
      <c r="C1684" s="16"/>
      <c r="D1684" s="174">
        <v>36398</v>
      </c>
      <c r="E1684" s="174"/>
      <c r="F1684" s="174"/>
      <c r="G1684" s="16"/>
      <c r="H1684" s="17">
        <v>45793</v>
      </c>
      <c r="I1684" s="17">
        <v>45855</v>
      </c>
      <c r="J1684" s="16">
        <v>53</v>
      </c>
      <c r="L1684" s="46"/>
      <c r="M1684" s="47"/>
      <c r="N1684" s="46"/>
      <c r="O1684" s="47"/>
      <c r="V1684" s="136"/>
      <c r="W1684" s="139"/>
      <c r="Y1684" s="147" t="str">
        <f t="shared" si="447"/>
        <v/>
      </c>
      <c r="AA1684" s="144" t="str">
        <f t="shared" si="448"/>
        <v/>
      </c>
      <c r="AB1684" s="140"/>
      <c r="AC1684" s="157"/>
      <c r="AD1684" s="158"/>
      <c r="AE1684" s="147"/>
      <c r="ED1684">
        <v>178</v>
      </c>
      <c r="EE1684">
        <v>1999</v>
      </c>
      <c r="EF1684">
        <v>7419</v>
      </c>
      <c r="EG1684">
        <v>12150</v>
      </c>
      <c r="EH1684">
        <v>6204</v>
      </c>
      <c r="EI1684">
        <v>1361</v>
      </c>
      <c r="EJ1684">
        <v>1442</v>
      </c>
      <c r="EK1684">
        <v>3653</v>
      </c>
      <c r="EL1684">
        <v>1677</v>
      </c>
      <c r="EM1684">
        <v>314</v>
      </c>
    </row>
    <row r="1685" spans="1:157">
      <c r="A1685" s="20">
        <v>6</v>
      </c>
      <c r="B1685" s="20" t="s">
        <v>47</v>
      </c>
      <c r="C1685" s="21"/>
      <c r="D1685" s="176">
        <v>29399</v>
      </c>
      <c r="E1685" s="176"/>
      <c r="F1685" s="176"/>
      <c r="G1685" s="21"/>
      <c r="H1685" s="22">
        <v>45793</v>
      </c>
      <c r="I1685" s="22">
        <v>45831</v>
      </c>
      <c r="J1685" s="21">
        <v>33</v>
      </c>
      <c r="L1685" s="46"/>
      <c r="M1685" s="47"/>
      <c r="N1685" s="46"/>
      <c r="O1685" s="47"/>
      <c r="V1685" s="136"/>
      <c r="W1685" s="139"/>
      <c r="Y1685" s="147" t="str">
        <f t="shared" si="447"/>
        <v/>
      </c>
      <c r="AA1685" s="144" t="str">
        <f t="shared" si="448"/>
        <v/>
      </c>
      <c r="AB1685" s="140"/>
      <c r="AC1685" s="157"/>
      <c r="AD1685" s="158"/>
      <c r="AE1685" s="147"/>
      <c r="ED1685">
        <v>178</v>
      </c>
      <c r="EE1685">
        <v>1999</v>
      </c>
      <c r="EF1685">
        <v>7419</v>
      </c>
      <c r="EG1685">
        <v>12150</v>
      </c>
      <c r="EH1685">
        <v>6204</v>
      </c>
      <c r="EI1685">
        <v>1361</v>
      </c>
      <c r="EJ1685">
        <v>87</v>
      </c>
    </row>
    <row r="1686" spans="1:157" ht="15" thickBot="1">
      <c r="A1686" s="18">
        <v>9</v>
      </c>
      <c r="B1686" s="18" t="s">
        <v>1469</v>
      </c>
      <c r="C1686" s="18" t="s">
        <v>928</v>
      </c>
      <c r="D1686" s="175">
        <v>29399</v>
      </c>
      <c r="E1686" s="175" cm="1">
        <f t="array" ref="E1686">SUMPRODUCT(($AK$2:$GH$2&lt;='S(Week)'!$N$3)*(AK1686:GH1686)*1)</f>
        <v>29398</v>
      </c>
      <c r="F1686" s="175">
        <f>IFERROR(E1686*T1686,0)</f>
        <v>0</v>
      </c>
      <c r="G1686" s="18"/>
      <c r="H1686" s="19">
        <v>45793</v>
      </c>
      <c r="I1686" s="19">
        <v>45831</v>
      </c>
      <c r="J1686" s="18">
        <v>33</v>
      </c>
      <c r="L1686" s="46"/>
      <c r="M1686" s="47"/>
      <c r="N1686" s="46"/>
      <c r="O1686" s="47"/>
      <c r="T1686" s="38">
        <f>(E1687*T1687)+(E1688*T1688)+(E1689*T1689)</f>
        <v>0</v>
      </c>
      <c r="V1686" s="136" t="str">
        <f>IF(($M1686="A")*($O1686="A")&gt;0,"Completed",IF($M1686="A","In Progress","Not started"))</f>
        <v>Not started</v>
      </c>
      <c r="W1686" s="139"/>
      <c r="Y1686" s="147" t="str">
        <f t="shared" si="447"/>
        <v/>
      </c>
      <c r="AA1686" s="144" t="str">
        <f t="shared" si="448"/>
        <v/>
      </c>
      <c r="AB1686" s="140"/>
      <c r="AC1686" s="157"/>
      <c r="AD1686" s="158"/>
      <c r="AE1686" s="147"/>
      <c r="ED1686">
        <v>178</v>
      </c>
      <c r="EE1686">
        <v>1999</v>
      </c>
      <c r="EF1686">
        <v>7419</v>
      </c>
      <c r="EG1686">
        <v>12150</v>
      </c>
      <c r="EH1686">
        <v>6204</v>
      </c>
      <c r="EI1686">
        <v>1361</v>
      </c>
      <c r="EJ1686">
        <v>87</v>
      </c>
    </row>
    <row r="1687" spans="1:157" outlineLevel="6">
      <c r="A1687" s="18"/>
      <c r="B1687" s="18"/>
      <c r="C1687" s="25" t="s">
        <v>73</v>
      </c>
      <c r="D1687" s="175"/>
      <c r="E1687" s="175">
        <v>0.1</v>
      </c>
      <c r="F1687" s="175"/>
      <c r="G1687" s="19"/>
      <c r="H1687" s="19"/>
      <c r="I1687" s="18"/>
      <c r="L1687" s="46"/>
      <c r="M1687" s="47"/>
      <c r="N1687" s="46"/>
      <c r="O1687" s="47"/>
      <c r="P1687" s="53"/>
      <c r="Q1687" s="29" t="s">
        <v>82</v>
      </c>
      <c r="R1687" s="30"/>
      <c r="S1687" s="31" t="s">
        <v>82</v>
      </c>
      <c r="T1687" s="38">
        <f t="shared" ref="T1687:T1689" si="452">IFERROR($P1687/$R1687,0)</f>
        <v>0</v>
      </c>
      <c r="V1687" s="136"/>
      <c r="W1687" s="139"/>
      <c r="X1687" s="26" t="s">
        <v>81</v>
      </c>
      <c r="Y1687" s="147" t="str">
        <f t="shared" si="447"/>
        <v/>
      </c>
      <c r="Z1687" s="26" t="s">
        <v>81</v>
      </c>
      <c r="AA1687" s="144" t="str">
        <f t="shared" si="448"/>
        <v/>
      </c>
      <c r="AB1687" s="140" t="s">
        <v>81</v>
      </c>
      <c r="AC1687" s="159" t="s">
        <v>74</v>
      </c>
      <c r="AD1687" s="160" t="s">
        <v>75</v>
      </c>
      <c r="AE1687" s="160" t="s">
        <v>76</v>
      </c>
    </row>
    <row r="1688" spans="1:157" outlineLevel="6">
      <c r="A1688" s="18"/>
      <c r="B1688" s="18"/>
      <c r="C1688" s="25" t="s">
        <v>77</v>
      </c>
      <c r="D1688" s="175"/>
      <c r="E1688" s="175">
        <v>0.4</v>
      </c>
      <c r="F1688" s="175"/>
      <c r="G1688" s="19"/>
      <c r="H1688" s="19"/>
      <c r="I1688" s="18"/>
      <c r="L1688" s="46"/>
      <c r="M1688" s="47"/>
      <c r="N1688" s="46"/>
      <c r="O1688" s="47"/>
      <c r="P1688" s="54"/>
      <c r="Q1688" s="32" t="s">
        <v>78</v>
      </c>
      <c r="R1688" s="33"/>
      <c r="S1688" s="34" t="s">
        <v>78</v>
      </c>
      <c r="T1688" s="38">
        <f t="shared" si="452"/>
        <v>0</v>
      </c>
      <c r="V1688" s="136"/>
      <c r="W1688" s="139"/>
      <c r="X1688" s="26" t="s">
        <v>79</v>
      </c>
      <c r="Y1688" s="147" t="str">
        <f t="shared" si="447"/>
        <v/>
      </c>
      <c r="Z1688" s="26" t="s">
        <v>79</v>
      </c>
      <c r="AA1688" s="144" t="str">
        <f t="shared" si="448"/>
        <v/>
      </c>
      <c r="AB1688" s="140" t="s">
        <v>79</v>
      </c>
      <c r="AC1688" s="159" t="s">
        <v>74</v>
      </c>
      <c r="AD1688" s="160" t="s">
        <v>75</v>
      </c>
      <c r="AE1688" s="160" t="s">
        <v>76</v>
      </c>
    </row>
    <row r="1689" spans="1:157" ht="15" outlineLevel="6" thickBot="1">
      <c r="A1689" s="18"/>
      <c r="B1689" s="18"/>
      <c r="C1689" s="25" t="s">
        <v>80</v>
      </c>
      <c r="D1689" s="175"/>
      <c r="E1689" s="175">
        <v>0.5</v>
      </c>
      <c r="F1689" s="175"/>
      <c r="G1689" s="19"/>
      <c r="H1689" s="19"/>
      <c r="I1689" s="18"/>
      <c r="L1689" s="46"/>
      <c r="M1689" s="47"/>
      <c r="N1689" s="46"/>
      <c r="O1689" s="47"/>
      <c r="P1689" s="55"/>
      <c r="Q1689" s="35" t="s">
        <v>82</v>
      </c>
      <c r="R1689" s="36"/>
      <c r="S1689" s="37" t="s">
        <v>82</v>
      </c>
      <c r="T1689" s="38">
        <f t="shared" si="452"/>
        <v>0</v>
      </c>
      <c r="V1689" s="136"/>
      <c r="W1689" s="139"/>
      <c r="X1689" s="26" t="s">
        <v>81</v>
      </c>
      <c r="Y1689" s="147" t="str">
        <f t="shared" si="447"/>
        <v/>
      </c>
      <c r="Z1689" s="26" t="s">
        <v>81</v>
      </c>
      <c r="AA1689" s="144" t="str">
        <f t="shared" si="448"/>
        <v/>
      </c>
      <c r="AB1689" s="140" t="s">
        <v>81</v>
      </c>
      <c r="AC1689" s="159" t="s">
        <v>74</v>
      </c>
      <c r="AD1689" s="160" t="s">
        <v>75</v>
      </c>
      <c r="AE1689" s="160" t="s">
        <v>76</v>
      </c>
    </row>
    <row r="1690" spans="1:157" ht="15" hidden="1" thickBot="1">
      <c r="A1690" s="20">
        <v>6</v>
      </c>
      <c r="B1690" s="20" t="s">
        <v>118</v>
      </c>
      <c r="C1690" s="21"/>
      <c r="D1690" s="176">
        <v>6999</v>
      </c>
      <c r="E1690" s="176"/>
      <c r="F1690" s="176"/>
      <c r="G1690" s="21"/>
      <c r="H1690" s="22">
        <v>45831</v>
      </c>
      <c r="I1690" s="22">
        <v>45855</v>
      </c>
      <c r="J1690" s="21">
        <v>20</v>
      </c>
      <c r="L1690" s="46"/>
      <c r="M1690" s="47"/>
      <c r="N1690" s="46"/>
      <c r="O1690" s="47"/>
      <c r="V1690" s="136"/>
      <c r="W1690" s="139"/>
      <c r="Y1690" s="147" t="str">
        <f t="shared" si="447"/>
        <v/>
      </c>
      <c r="AA1690" s="144" t="str">
        <f t="shared" si="448"/>
        <v/>
      </c>
      <c r="AB1690" s="140"/>
      <c r="AC1690" s="157"/>
      <c r="AD1690" s="158"/>
      <c r="AE1690" s="147"/>
      <c r="EJ1690">
        <v>1355</v>
      </c>
      <c r="EK1690">
        <v>3653</v>
      </c>
      <c r="EL1690">
        <v>1677</v>
      </c>
      <c r="EM1690">
        <v>314</v>
      </c>
    </row>
    <row r="1691" spans="1:157" ht="15" hidden="1" thickBot="1">
      <c r="A1691" s="18">
        <v>9</v>
      </c>
      <c r="B1691" s="18" t="s">
        <v>1470</v>
      </c>
      <c r="C1691" s="18" t="s">
        <v>930</v>
      </c>
      <c r="D1691" s="175">
        <v>6999</v>
      </c>
      <c r="E1691" s="175" cm="1">
        <f t="array" ref="E1691">SUMPRODUCT(($AK$2:$GH$2&lt;='S(Week)'!$N$3)*(AK1691:GH1691)*1)</f>
        <v>6999</v>
      </c>
      <c r="F1691" s="175">
        <f>IFERROR(E1691*T1691,0)</f>
        <v>0</v>
      </c>
      <c r="G1691" s="18"/>
      <c r="H1691" s="19">
        <v>45831</v>
      </c>
      <c r="I1691" s="19">
        <v>45855</v>
      </c>
      <c r="J1691" s="18">
        <v>20</v>
      </c>
      <c r="L1691" s="46"/>
      <c r="M1691" s="47"/>
      <c r="N1691" s="46"/>
      <c r="O1691" s="47"/>
      <c r="P1691" s="52"/>
      <c r="Q1691" s="39" t="s">
        <v>51</v>
      </c>
      <c r="R1691" s="40">
        <v>100</v>
      </c>
      <c r="S1691" s="41" t="s">
        <v>51</v>
      </c>
      <c r="T1691" s="38">
        <f t="shared" ref="T1691" si="453">IFERROR($P1691/$R1691,0)</f>
        <v>0</v>
      </c>
      <c r="V1691" s="136" t="str">
        <f>IF(($M1691="A")*($O1691="A")&gt;0,"Completed",IF($M1691="A","In Progress","Not started"))</f>
        <v>Not started</v>
      </c>
      <c r="W1691" s="139"/>
      <c r="X1691" s="26" t="s">
        <v>52</v>
      </c>
      <c r="Y1691" s="147" t="str">
        <f t="shared" si="447"/>
        <v/>
      </c>
      <c r="Z1691" s="26" t="s">
        <v>52</v>
      </c>
      <c r="AA1691" s="144" t="str">
        <f t="shared" si="448"/>
        <v/>
      </c>
      <c r="AB1691" s="140" t="s">
        <v>52</v>
      </c>
      <c r="AC1691" s="157"/>
      <c r="AD1691" s="158"/>
      <c r="AE1691" s="147"/>
      <c r="EJ1691">
        <v>1355</v>
      </c>
      <c r="EK1691">
        <v>3653</v>
      </c>
      <c r="EL1691">
        <v>1677</v>
      </c>
      <c r="EM1691">
        <v>314</v>
      </c>
    </row>
    <row r="1692" spans="1:157" hidden="1">
      <c r="A1692" s="12">
        <v>4</v>
      </c>
      <c r="B1692" s="12" t="s">
        <v>931</v>
      </c>
      <c r="C1692" s="13"/>
      <c r="D1692" s="173">
        <v>8916</v>
      </c>
      <c r="E1692" s="173"/>
      <c r="F1692" s="173"/>
      <c r="G1692" s="13"/>
      <c r="H1692" s="14">
        <v>45528</v>
      </c>
      <c r="I1692" s="14">
        <v>45586</v>
      </c>
      <c r="J1692" s="13">
        <v>50</v>
      </c>
      <c r="L1692" s="46"/>
      <c r="M1692" s="47"/>
      <c r="N1692" s="46"/>
      <c r="O1692" s="47"/>
      <c r="V1692" s="136"/>
      <c r="W1692" s="139"/>
      <c r="Y1692" s="147" t="str">
        <f t="shared" si="447"/>
        <v/>
      </c>
      <c r="AA1692" s="144" t="str">
        <f t="shared" si="448"/>
        <v/>
      </c>
      <c r="AB1692" s="140"/>
      <c r="AC1692" s="157"/>
      <c r="AD1692" s="158"/>
      <c r="AE1692" s="147"/>
      <c r="CR1692">
        <v>322</v>
      </c>
      <c r="CS1692">
        <v>1898</v>
      </c>
      <c r="CT1692">
        <v>1663</v>
      </c>
      <c r="CU1692">
        <v>1431</v>
      </c>
      <c r="CV1692">
        <v>1211</v>
      </c>
      <c r="CW1692">
        <v>927</v>
      </c>
      <c r="CX1692">
        <v>714</v>
      </c>
      <c r="CY1692">
        <v>475</v>
      </c>
      <c r="CZ1692">
        <v>247</v>
      </c>
      <c r="DA1692">
        <v>29</v>
      </c>
    </row>
    <row r="1693" spans="1:157" hidden="1">
      <c r="A1693" s="15">
        <v>5</v>
      </c>
      <c r="B1693" s="15" t="s">
        <v>46</v>
      </c>
      <c r="C1693" s="16"/>
      <c r="D1693" s="174">
        <v>8916</v>
      </c>
      <c r="E1693" s="174"/>
      <c r="F1693" s="174"/>
      <c r="G1693" s="16"/>
      <c r="H1693" s="17">
        <v>45528</v>
      </c>
      <c r="I1693" s="17">
        <v>45586</v>
      </c>
      <c r="J1693" s="16">
        <v>50</v>
      </c>
      <c r="L1693" s="46"/>
      <c r="M1693" s="47"/>
      <c r="N1693" s="46"/>
      <c r="O1693" s="47"/>
      <c r="V1693" s="136"/>
      <c r="W1693" s="139"/>
      <c r="Y1693" s="147" t="str">
        <f t="shared" si="447"/>
        <v/>
      </c>
      <c r="AA1693" s="144" t="str">
        <f t="shared" si="448"/>
        <v/>
      </c>
      <c r="AB1693" s="140"/>
      <c r="AC1693" s="157"/>
      <c r="AD1693" s="158"/>
      <c r="AE1693" s="147"/>
      <c r="CR1693">
        <v>322</v>
      </c>
      <c r="CS1693">
        <v>1898</v>
      </c>
      <c r="CT1693">
        <v>1663</v>
      </c>
      <c r="CU1693">
        <v>1431</v>
      </c>
      <c r="CV1693">
        <v>1211</v>
      </c>
      <c r="CW1693">
        <v>927</v>
      </c>
      <c r="CX1693">
        <v>714</v>
      </c>
      <c r="CY1693">
        <v>475</v>
      </c>
      <c r="CZ1693">
        <v>247</v>
      </c>
      <c r="DA1693">
        <v>29</v>
      </c>
    </row>
    <row r="1694" spans="1:157" ht="15" hidden="1" thickBot="1">
      <c r="A1694" s="20">
        <v>6</v>
      </c>
      <c r="B1694" s="20" t="s">
        <v>118</v>
      </c>
      <c r="C1694" s="21"/>
      <c r="D1694" s="176">
        <v>8916</v>
      </c>
      <c r="E1694" s="176"/>
      <c r="F1694" s="176"/>
      <c r="G1694" s="21"/>
      <c r="H1694" s="22">
        <v>45528</v>
      </c>
      <c r="I1694" s="22">
        <v>45586</v>
      </c>
      <c r="J1694" s="21">
        <v>50</v>
      </c>
      <c r="L1694" s="46"/>
      <c r="M1694" s="47"/>
      <c r="N1694" s="46"/>
      <c r="O1694" s="47"/>
      <c r="V1694" s="136"/>
      <c r="W1694" s="139"/>
      <c r="Y1694" s="147" t="str">
        <f t="shared" si="447"/>
        <v/>
      </c>
      <c r="AA1694" s="144" t="str">
        <f t="shared" si="448"/>
        <v/>
      </c>
      <c r="AB1694" s="140"/>
      <c r="AC1694" s="157"/>
      <c r="AD1694" s="158"/>
      <c r="AE1694" s="147"/>
      <c r="CR1694">
        <v>322</v>
      </c>
      <c r="CS1694">
        <v>1898</v>
      </c>
      <c r="CT1694">
        <v>1663</v>
      </c>
      <c r="CU1694">
        <v>1431</v>
      </c>
      <c r="CV1694">
        <v>1211</v>
      </c>
      <c r="CW1694">
        <v>927</v>
      </c>
      <c r="CX1694">
        <v>714</v>
      </c>
      <c r="CY1694">
        <v>475</v>
      </c>
      <c r="CZ1694">
        <v>247</v>
      </c>
      <c r="DA1694">
        <v>29</v>
      </c>
    </row>
    <row r="1695" spans="1:157" ht="15" hidden="1" thickBot="1">
      <c r="A1695" s="18">
        <v>9</v>
      </c>
      <c r="B1695" s="18" t="s">
        <v>1471</v>
      </c>
      <c r="C1695" s="18" t="s">
        <v>933</v>
      </c>
      <c r="D1695" s="175">
        <v>8916</v>
      </c>
      <c r="E1695" s="175" cm="1">
        <f t="array" ref="E1695">SUMPRODUCT(($AK$2:$GH$2&lt;='S(Week)'!$N$3)*(AK1695:GH1695)*1)</f>
        <v>8917</v>
      </c>
      <c r="F1695" s="175">
        <f>IFERROR(E1695*T1695,0)</f>
        <v>0</v>
      </c>
      <c r="G1695" s="18"/>
      <c r="H1695" s="19">
        <v>45528</v>
      </c>
      <c r="I1695" s="19">
        <v>45586</v>
      </c>
      <c r="J1695" s="18">
        <v>50</v>
      </c>
      <c r="L1695" s="46"/>
      <c r="M1695" s="47"/>
      <c r="N1695" s="46"/>
      <c r="O1695" s="47"/>
      <c r="P1695" s="52"/>
      <c r="Q1695" s="39" t="s">
        <v>51</v>
      </c>
      <c r="R1695" s="40">
        <v>100</v>
      </c>
      <c r="S1695" s="41" t="s">
        <v>51</v>
      </c>
      <c r="T1695" s="38">
        <f t="shared" ref="T1695" si="454">IFERROR($P1695/$R1695,0)</f>
        <v>0</v>
      </c>
      <c r="V1695" s="136" t="str">
        <f>IF(($M1695="A")*($O1695="A")&gt;0,"Completed",IF($M1695="A","In Progress","Not started"))</f>
        <v>Not started</v>
      </c>
      <c r="W1695" s="139"/>
      <c r="X1695" s="26" t="s">
        <v>52</v>
      </c>
      <c r="Y1695" s="147" t="str">
        <f t="shared" si="447"/>
        <v/>
      </c>
      <c r="Z1695" s="26" t="s">
        <v>52</v>
      </c>
      <c r="AA1695" s="144" t="str">
        <f t="shared" si="448"/>
        <v/>
      </c>
      <c r="AB1695" s="140" t="s">
        <v>52</v>
      </c>
      <c r="AC1695" s="157"/>
      <c r="AD1695" s="158"/>
      <c r="AE1695" s="147"/>
      <c r="CR1695">
        <v>322</v>
      </c>
      <c r="CS1695">
        <v>1898</v>
      </c>
      <c r="CT1695">
        <v>1663</v>
      </c>
      <c r="CU1695">
        <v>1431</v>
      </c>
      <c r="CV1695">
        <v>1211</v>
      </c>
      <c r="CW1695">
        <v>927</v>
      </c>
      <c r="CX1695">
        <v>714</v>
      </c>
      <c r="CY1695">
        <v>475</v>
      </c>
      <c r="CZ1695">
        <v>247</v>
      </c>
      <c r="DA1695">
        <v>29</v>
      </c>
    </row>
    <row r="1696" spans="1:157" hidden="1">
      <c r="A1696" s="12">
        <v>4</v>
      </c>
      <c r="B1696" s="12" t="s">
        <v>934</v>
      </c>
      <c r="C1696" s="13"/>
      <c r="D1696" s="173">
        <v>5554</v>
      </c>
      <c r="E1696" s="173"/>
      <c r="F1696" s="173"/>
      <c r="G1696" s="13"/>
      <c r="H1696" s="14">
        <v>45940</v>
      </c>
      <c r="I1696" s="14">
        <v>45951</v>
      </c>
      <c r="J1696" s="13">
        <v>10</v>
      </c>
      <c r="L1696" s="46"/>
      <c r="M1696" s="47"/>
      <c r="N1696" s="46"/>
      <c r="O1696" s="47"/>
      <c r="V1696" s="136"/>
      <c r="W1696" s="139"/>
      <c r="Y1696" s="147" t="str">
        <f t="shared" si="447"/>
        <v/>
      </c>
      <c r="AA1696" s="144" t="str">
        <f t="shared" si="448"/>
        <v/>
      </c>
      <c r="AB1696" s="140"/>
      <c r="AC1696" s="157"/>
      <c r="AD1696" s="158"/>
      <c r="AE1696" s="147"/>
      <c r="EY1696">
        <v>740</v>
      </c>
      <c r="EZ1696">
        <v>4541</v>
      </c>
      <c r="FA1696">
        <v>273</v>
      </c>
    </row>
    <row r="1697" spans="1:167" hidden="1">
      <c r="A1697" s="15">
        <v>5</v>
      </c>
      <c r="B1697" s="15" t="s">
        <v>46</v>
      </c>
      <c r="C1697" s="16"/>
      <c r="D1697" s="174">
        <v>5554</v>
      </c>
      <c r="E1697" s="174"/>
      <c r="F1697" s="174"/>
      <c r="G1697" s="16"/>
      <c r="H1697" s="17">
        <v>45940</v>
      </c>
      <c r="I1697" s="17">
        <v>45951</v>
      </c>
      <c r="J1697" s="16">
        <v>10</v>
      </c>
      <c r="L1697" s="46"/>
      <c r="M1697" s="47"/>
      <c r="N1697" s="46"/>
      <c r="O1697" s="47"/>
      <c r="V1697" s="136"/>
      <c r="W1697" s="139"/>
      <c r="Y1697" s="147" t="str">
        <f t="shared" si="447"/>
        <v/>
      </c>
      <c r="AA1697" s="144" t="str">
        <f t="shared" si="448"/>
        <v/>
      </c>
      <c r="AB1697" s="140"/>
      <c r="AC1697" s="157"/>
      <c r="AD1697" s="158"/>
      <c r="AE1697" s="147"/>
      <c r="EY1697">
        <v>740</v>
      </c>
      <c r="EZ1697">
        <v>4541</v>
      </c>
      <c r="FA1697">
        <v>273</v>
      </c>
    </row>
    <row r="1698" spans="1:167" ht="15" hidden="1" thickBot="1">
      <c r="A1698" s="20">
        <v>6</v>
      </c>
      <c r="B1698" s="20" t="s">
        <v>118</v>
      </c>
      <c r="C1698" s="21"/>
      <c r="D1698" s="176">
        <v>5554</v>
      </c>
      <c r="E1698" s="176"/>
      <c r="F1698" s="176"/>
      <c r="G1698" s="21"/>
      <c r="H1698" s="22">
        <v>45940</v>
      </c>
      <c r="I1698" s="22">
        <v>45951</v>
      </c>
      <c r="J1698" s="21">
        <v>10</v>
      </c>
      <c r="L1698" s="46"/>
      <c r="M1698" s="47"/>
      <c r="N1698" s="46"/>
      <c r="O1698" s="47"/>
      <c r="V1698" s="136"/>
      <c r="W1698" s="139"/>
      <c r="Y1698" s="147" t="str">
        <f t="shared" si="447"/>
        <v/>
      </c>
      <c r="AA1698" s="144" t="str">
        <f t="shared" si="448"/>
        <v/>
      </c>
      <c r="AB1698" s="140"/>
      <c r="AC1698" s="157"/>
      <c r="AD1698" s="158"/>
      <c r="AE1698" s="147"/>
      <c r="EY1698">
        <v>740</v>
      </c>
      <c r="EZ1698">
        <v>4541</v>
      </c>
      <c r="FA1698">
        <v>273</v>
      </c>
    </row>
    <row r="1699" spans="1:167" ht="15" hidden="1" thickBot="1">
      <c r="A1699" s="18">
        <v>9</v>
      </c>
      <c r="B1699" s="18" t="s">
        <v>1472</v>
      </c>
      <c r="C1699" s="18" t="s">
        <v>936</v>
      </c>
      <c r="D1699" s="175">
        <v>5554</v>
      </c>
      <c r="E1699" s="175" cm="1">
        <f t="array" ref="E1699">SUMPRODUCT(($AK$2:$GH$2&lt;='S(Week)'!$N$3)*(AK1699:GH1699)*1)</f>
        <v>5554</v>
      </c>
      <c r="F1699" s="175">
        <f>IFERROR(E1699*T1699,0)</f>
        <v>0</v>
      </c>
      <c r="G1699" s="18"/>
      <c r="H1699" s="19">
        <v>45940</v>
      </c>
      <c r="I1699" s="19">
        <v>45951</v>
      </c>
      <c r="J1699" s="18">
        <v>10</v>
      </c>
      <c r="L1699" s="46"/>
      <c r="M1699" s="47"/>
      <c r="N1699" s="46"/>
      <c r="O1699" s="47"/>
      <c r="P1699" s="52"/>
      <c r="Q1699" s="39" t="s">
        <v>51</v>
      </c>
      <c r="R1699" s="40">
        <v>100</v>
      </c>
      <c r="S1699" s="41" t="s">
        <v>51</v>
      </c>
      <c r="T1699" s="38">
        <f t="shared" ref="T1699" si="455">IFERROR($P1699/$R1699,0)</f>
        <v>0</v>
      </c>
      <c r="V1699" s="136" t="str">
        <f>IF(($M1699="A")*($O1699="A")&gt;0,"Completed",IF($M1699="A","In Progress","Not started"))</f>
        <v>Not started</v>
      </c>
      <c r="W1699" s="139"/>
      <c r="X1699" s="26" t="s">
        <v>52</v>
      </c>
      <c r="Y1699" s="147" t="str">
        <f t="shared" si="447"/>
        <v/>
      </c>
      <c r="Z1699" s="26" t="s">
        <v>52</v>
      </c>
      <c r="AA1699" s="144" t="str">
        <f t="shared" si="448"/>
        <v/>
      </c>
      <c r="AB1699" s="140" t="s">
        <v>52</v>
      </c>
      <c r="AC1699" s="157"/>
      <c r="AD1699" s="158"/>
      <c r="AE1699" s="147"/>
      <c r="EY1699">
        <v>740</v>
      </c>
      <c r="EZ1699">
        <v>4541</v>
      </c>
      <c r="FA1699">
        <v>273</v>
      </c>
    </row>
    <row r="1700" spans="1:167" hidden="1">
      <c r="A1700" s="9">
        <v>3</v>
      </c>
      <c r="B1700" s="9" t="s">
        <v>937</v>
      </c>
      <c r="C1700" s="10"/>
      <c r="D1700" s="172">
        <v>17604</v>
      </c>
      <c r="E1700" s="172"/>
      <c r="F1700" s="172"/>
      <c r="G1700" s="10"/>
      <c r="H1700" s="11">
        <v>45685</v>
      </c>
      <c r="I1700" s="11">
        <v>45720</v>
      </c>
      <c r="J1700" s="10">
        <v>30</v>
      </c>
      <c r="L1700" s="46"/>
      <c r="M1700" s="47"/>
      <c r="N1700" s="46"/>
      <c r="O1700" s="47"/>
      <c r="V1700" s="136"/>
      <c r="W1700" s="139"/>
      <c r="Y1700" s="147" t="str">
        <f t="shared" si="447"/>
        <v/>
      </c>
      <c r="AA1700" s="144" t="str">
        <f t="shared" si="448"/>
        <v/>
      </c>
      <c r="AB1700" s="140"/>
      <c r="AC1700" s="157"/>
      <c r="AD1700" s="158"/>
      <c r="AE1700" s="147"/>
      <c r="DO1700">
        <v>702</v>
      </c>
      <c r="DP1700">
        <v>2047</v>
      </c>
      <c r="DQ1700">
        <v>3274</v>
      </c>
      <c r="DR1700">
        <v>4562</v>
      </c>
      <c r="DS1700">
        <v>5904</v>
      </c>
      <c r="DT1700">
        <v>1116</v>
      </c>
    </row>
    <row r="1701" spans="1:167" hidden="1">
      <c r="A1701" s="12">
        <v>4</v>
      </c>
      <c r="B1701" s="12" t="s">
        <v>938</v>
      </c>
      <c r="C1701" s="13"/>
      <c r="D1701" s="173">
        <v>17604</v>
      </c>
      <c r="E1701" s="173"/>
      <c r="F1701" s="173"/>
      <c r="G1701" s="13"/>
      <c r="H1701" s="14">
        <v>45685</v>
      </c>
      <c r="I1701" s="14">
        <v>45720</v>
      </c>
      <c r="J1701" s="13">
        <v>30</v>
      </c>
      <c r="L1701" s="46"/>
      <c r="M1701" s="47"/>
      <c r="N1701" s="46"/>
      <c r="O1701" s="47"/>
      <c r="V1701" s="136"/>
      <c r="W1701" s="139"/>
      <c r="Y1701" s="147" t="str">
        <f t="shared" si="447"/>
        <v/>
      </c>
      <c r="AA1701" s="144" t="str">
        <f t="shared" si="448"/>
        <v/>
      </c>
      <c r="AB1701" s="140"/>
      <c r="AC1701" s="157"/>
      <c r="AD1701" s="158"/>
      <c r="AE1701" s="147"/>
      <c r="DO1701">
        <v>702</v>
      </c>
      <c r="DP1701">
        <v>2047</v>
      </c>
      <c r="DQ1701">
        <v>3274</v>
      </c>
      <c r="DR1701">
        <v>4562</v>
      </c>
      <c r="DS1701">
        <v>5904</v>
      </c>
      <c r="DT1701">
        <v>1116</v>
      </c>
    </row>
    <row r="1702" spans="1:167" hidden="1">
      <c r="A1702" s="15">
        <v>5</v>
      </c>
      <c r="B1702" s="15" t="s">
        <v>46</v>
      </c>
      <c r="C1702" s="16"/>
      <c r="D1702" s="174">
        <v>17604</v>
      </c>
      <c r="E1702" s="174"/>
      <c r="F1702" s="174"/>
      <c r="G1702" s="16"/>
      <c r="H1702" s="17">
        <v>45685</v>
      </c>
      <c r="I1702" s="17">
        <v>45720</v>
      </c>
      <c r="J1702" s="16">
        <v>30</v>
      </c>
      <c r="L1702" s="46"/>
      <c r="M1702" s="47"/>
      <c r="N1702" s="46"/>
      <c r="O1702" s="47"/>
      <c r="V1702" s="136"/>
      <c r="W1702" s="139"/>
      <c r="Y1702" s="147" t="str">
        <f t="shared" si="447"/>
        <v/>
      </c>
      <c r="AA1702" s="144" t="str">
        <f t="shared" si="448"/>
        <v/>
      </c>
      <c r="AB1702" s="140"/>
      <c r="AC1702" s="157"/>
      <c r="AD1702" s="158"/>
      <c r="AE1702" s="147"/>
      <c r="DO1702">
        <v>702</v>
      </c>
      <c r="DP1702">
        <v>2047</v>
      </c>
      <c r="DQ1702">
        <v>3274</v>
      </c>
      <c r="DR1702">
        <v>4562</v>
      </c>
      <c r="DS1702">
        <v>5904</v>
      </c>
      <c r="DT1702">
        <v>1116</v>
      </c>
    </row>
    <row r="1703" spans="1:167" ht="15" hidden="1" thickBot="1">
      <c r="A1703" s="20">
        <v>6</v>
      </c>
      <c r="B1703" s="20" t="s">
        <v>118</v>
      </c>
      <c r="C1703" s="21"/>
      <c r="D1703" s="176">
        <v>17604</v>
      </c>
      <c r="E1703" s="176"/>
      <c r="F1703" s="176"/>
      <c r="G1703" s="21"/>
      <c r="H1703" s="22">
        <v>45685</v>
      </c>
      <c r="I1703" s="22">
        <v>45720</v>
      </c>
      <c r="J1703" s="21">
        <v>30</v>
      </c>
      <c r="L1703" s="46"/>
      <c r="M1703" s="47"/>
      <c r="N1703" s="46"/>
      <c r="O1703" s="47"/>
      <c r="V1703" s="136"/>
      <c r="W1703" s="139"/>
      <c r="Y1703" s="147" t="str">
        <f t="shared" si="447"/>
        <v/>
      </c>
      <c r="AA1703" s="144" t="str">
        <f t="shared" si="448"/>
        <v/>
      </c>
      <c r="AB1703" s="140"/>
      <c r="AC1703" s="157"/>
      <c r="AD1703" s="158"/>
      <c r="AE1703" s="147"/>
      <c r="DO1703">
        <v>702</v>
      </c>
      <c r="DP1703">
        <v>2047</v>
      </c>
      <c r="DQ1703">
        <v>3274</v>
      </c>
      <c r="DR1703">
        <v>4562</v>
      </c>
      <c r="DS1703">
        <v>5904</v>
      </c>
      <c r="DT1703">
        <v>1116</v>
      </c>
    </row>
    <row r="1704" spans="1:167" ht="15" hidden="1" thickBot="1">
      <c r="A1704" s="18">
        <v>9</v>
      </c>
      <c r="B1704" s="18" t="s">
        <v>1473</v>
      </c>
      <c r="C1704" s="18" t="s">
        <v>940</v>
      </c>
      <c r="D1704" s="175">
        <v>17604</v>
      </c>
      <c r="E1704" s="175" cm="1">
        <f t="array" ref="E1704">SUMPRODUCT(($AK$2:$GH$2&lt;='S(Week)'!$N$3)*(AK1704:GH1704)*1)</f>
        <v>17605</v>
      </c>
      <c r="F1704" s="175">
        <f>IFERROR(E1704*T1704,0)</f>
        <v>0</v>
      </c>
      <c r="G1704" s="18"/>
      <c r="H1704" s="19">
        <v>45685</v>
      </c>
      <c r="I1704" s="19">
        <v>45720</v>
      </c>
      <c r="J1704" s="18">
        <v>30</v>
      </c>
      <c r="L1704" s="46"/>
      <c r="M1704" s="47"/>
      <c r="N1704" s="46"/>
      <c r="O1704" s="47"/>
      <c r="P1704" s="52"/>
      <c r="Q1704" s="39" t="s">
        <v>51</v>
      </c>
      <c r="R1704" s="40">
        <v>100</v>
      </c>
      <c r="S1704" s="41" t="s">
        <v>51</v>
      </c>
      <c r="T1704" s="38">
        <f t="shared" ref="T1704" si="456">IFERROR($P1704/$R1704,0)</f>
        <v>0</v>
      </c>
      <c r="V1704" s="136" t="str">
        <f>IF(($M1704="A")*($O1704="A")&gt;0,"Completed",IF($M1704="A","In Progress","Not started"))</f>
        <v>Not started</v>
      </c>
      <c r="W1704" s="139"/>
      <c r="X1704" s="26" t="s">
        <v>52</v>
      </c>
      <c r="Y1704" s="147" t="str">
        <f t="shared" si="447"/>
        <v/>
      </c>
      <c r="Z1704" s="26" t="s">
        <v>52</v>
      </c>
      <c r="AA1704" s="144" t="str">
        <f t="shared" si="448"/>
        <v/>
      </c>
      <c r="AB1704" s="140" t="s">
        <v>52</v>
      </c>
      <c r="AC1704" s="157"/>
      <c r="AD1704" s="158"/>
      <c r="AE1704" s="147"/>
      <c r="DO1704">
        <v>702</v>
      </c>
      <c r="DP1704">
        <v>2047</v>
      </c>
      <c r="DQ1704">
        <v>3274</v>
      </c>
      <c r="DR1704">
        <v>4562</v>
      </c>
      <c r="DS1704">
        <v>5904</v>
      </c>
      <c r="DT1704">
        <v>1116</v>
      </c>
    </row>
    <row r="1705" spans="1:167">
      <c r="A1705" s="4">
        <v>1</v>
      </c>
      <c r="B1705" s="4" t="s">
        <v>1474</v>
      </c>
      <c r="C1705" s="4"/>
      <c r="D1705" s="170">
        <v>8714656</v>
      </c>
      <c r="E1705" s="170"/>
      <c r="F1705" s="170"/>
      <c r="G1705" s="4"/>
      <c r="H1705" s="5">
        <v>45145</v>
      </c>
      <c r="I1705" s="5">
        <v>46025</v>
      </c>
      <c r="J1705" s="4">
        <v>755</v>
      </c>
      <c r="L1705" s="46"/>
      <c r="M1705" s="47"/>
      <c r="N1705" s="46"/>
      <c r="O1705" s="47"/>
      <c r="V1705" s="136"/>
      <c r="W1705" s="139"/>
      <c r="Y1705" s="147" t="str">
        <f t="shared" si="447"/>
        <v/>
      </c>
      <c r="AA1705" s="144" t="str">
        <f t="shared" si="448"/>
        <v/>
      </c>
      <c r="AB1705" s="140"/>
      <c r="AC1705" s="157"/>
      <c r="AD1705" s="158"/>
      <c r="AE1705" s="147"/>
      <c r="AP1705">
        <v>467</v>
      </c>
      <c r="AQ1705">
        <v>467</v>
      </c>
      <c r="AR1705">
        <v>467</v>
      </c>
      <c r="AS1705">
        <v>467</v>
      </c>
      <c r="AT1705">
        <v>467</v>
      </c>
      <c r="AU1705">
        <v>467</v>
      </c>
      <c r="AV1705">
        <v>467</v>
      </c>
      <c r="AW1705">
        <v>467</v>
      </c>
      <c r="AX1705">
        <v>467</v>
      </c>
      <c r="AY1705">
        <v>467</v>
      </c>
      <c r="AZ1705">
        <v>467</v>
      </c>
      <c r="BA1705">
        <v>467</v>
      </c>
      <c r="BB1705">
        <v>467</v>
      </c>
      <c r="BC1705">
        <v>402</v>
      </c>
      <c r="BM1705">
        <v>1104</v>
      </c>
      <c r="BN1705">
        <v>1073</v>
      </c>
      <c r="BO1705">
        <v>817</v>
      </c>
      <c r="BP1705">
        <v>543</v>
      </c>
      <c r="BQ1705">
        <v>266</v>
      </c>
      <c r="BR1705">
        <v>42</v>
      </c>
      <c r="CC1705">
        <v>70</v>
      </c>
      <c r="CD1705">
        <v>551</v>
      </c>
      <c r="CE1705">
        <v>3058</v>
      </c>
      <c r="CF1705">
        <v>11788</v>
      </c>
      <c r="CG1705">
        <v>24246</v>
      </c>
      <c r="CH1705">
        <v>16217</v>
      </c>
      <c r="CI1705">
        <v>9028</v>
      </c>
      <c r="CJ1705">
        <v>19573</v>
      </c>
      <c r="CK1705">
        <v>60403</v>
      </c>
      <c r="CL1705">
        <v>73034</v>
      </c>
      <c r="CM1705">
        <v>148833</v>
      </c>
      <c r="CN1705">
        <v>185314</v>
      </c>
      <c r="CO1705">
        <v>115266</v>
      </c>
      <c r="CP1705">
        <v>76954</v>
      </c>
      <c r="CQ1705">
        <v>105641</v>
      </c>
      <c r="CR1705">
        <v>92817</v>
      </c>
      <c r="CS1705">
        <v>116108</v>
      </c>
      <c r="CT1705">
        <v>139976</v>
      </c>
      <c r="CU1705">
        <v>198203</v>
      </c>
      <c r="CV1705">
        <v>128428</v>
      </c>
      <c r="CW1705">
        <v>120522</v>
      </c>
      <c r="CX1705">
        <v>260403</v>
      </c>
      <c r="CY1705">
        <v>267882</v>
      </c>
      <c r="CZ1705">
        <v>218301</v>
      </c>
      <c r="DA1705">
        <v>139788</v>
      </c>
      <c r="DB1705">
        <v>107616</v>
      </c>
      <c r="DC1705">
        <v>275082</v>
      </c>
      <c r="DD1705">
        <v>528783</v>
      </c>
      <c r="DE1705">
        <v>469922</v>
      </c>
      <c r="DF1705">
        <v>394059</v>
      </c>
      <c r="DG1705">
        <v>456736</v>
      </c>
      <c r="DH1705">
        <v>370339</v>
      </c>
      <c r="DI1705">
        <v>208966</v>
      </c>
      <c r="DJ1705">
        <v>120967</v>
      </c>
      <c r="DK1705">
        <v>122255</v>
      </c>
      <c r="DL1705">
        <v>144919</v>
      </c>
      <c r="DM1705">
        <v>143764</v>
      </c>
      <c r="DN1705">
        <v>149128</v>
      </c>
      <c r="DO1705">
        <v>104787</v>
      </c>
      <c r="DP1705">
        <v>125740</v>
      </c>
      <c r="DQ1705">
        <v>248549</v>
      </c>
      <c r="DR1705">
        <v>271667</v>
      </c>
      <c r="DS1705">
        <v>161134</v>
      </c>
      <c r="DT1705">
        <v>87643</v>
      </c>
      <c r="DU1705">
        <v>38785</v>
      </c>
      <c r="DV1705">
        <v>112510</v>
      </c>
      <c r="DW1705">
        <v>126838</v>
      </c>
      <c r="DX1705">
        <v>99915</v>
      </c>
      <c r="DY1705">
        <v>37143</v>
      </c>
      <c r="DZ1705">
        <v>20741</v>
      </c>
      <c r="EA1705">
        <v>29757</v>
      </c>
      <c r="EB1705">
        <v>102770</v>
      </c>
      <c r="EC1705">
        <v>95954</v>
      </c>
      <c r="ED1705">
        <v>167710</v>
      </c>
      <c r="EE1705">
        <v>161024</v>
      </c>
      <c r="EF1705">
        <v>90397</v>
      </c>
      <c r="EG1705">
        <v>34034</v>
      </c>
      <c r="EH1705">
        <v>28552</v>
      </c>
      <c r="EI1705">
        <v>16341</v>
      </c>
      <c r="EJ1705">
        <v>89909</v>
      </c>
      <c r="EK1705">
        <v>99340</v>
      </c>
      <c r="EL1705">
        <v>57786</v>
      </c>
      <c r="EM1705">
        <v>69625</v>
      </c>
      <c r="EN1705">
        <v>32788</v>
      </c>
      <c r="EO1705">
        <v>15942</v>
      </c>
      <c r="EP1705">
        <v>4164</v>
      </c>
      <c r="EQ1705">
        <v>4374</v>
      </c>
      <c r="ER1705">
        <v>1707</v>
      </c>
      <c r="ES1705">
        <v>1108</v>
      </c>
      <c r="ET1705">
        <v>892</v>
      </c>
      <c r="EU1705">
        <v>415</v>
      </c>
      <c r="EV1705">
        <v>1639</v>
      </c>
      <c r="EW1705">
        <v>2857</v>
      </c>
      <c r="EX1705">
        <v>1616</v>
      </c>
      <c r="EY1705">
        <v>52</v>
      </c>
      <c r="FC1705">
        <v>185</v>
      </c>
      <c r="FD1705">
        <v>11392</v>
      </c>
      <c r="FE1705">
        <v>23863</v>
      </c>
      <c r="FF1705">
        <v>33319</v>
      </c>
      <c r="FG1705">
        <v>19827</v>
      </c>
      <c r="FH1705">
        <v>12492</v>
      </c>
      <c r="FI1705">
        <v>11702</v>
      </c>
      <c r="FJ1705">
        <v>11702</v>
      </c>
      <c r="FK1705">
        <v>8711</v>
      </c>
    </row>
    <row r="1706" spans="1:167">
      <c r="A1706" s="6">
        <v>2</v>
      </c>
      <c r="B1706" s="6" t="s">
        <v>1475</v>
      </c>
      <c r="C1706" s="7"/>
      <c r="D1706" s="171">
        <v>87110</v>
      </c>
      <c r="E1706" s="171"/>
      <c r="F1706" s="171"/>
      <c r="G1706" s="7"/>
      <c r="H1706" s="8">
        <v>45525</v>
      </c>
      <c r="I1706" s="8">
        <v>45604</v>
      </c>
      <c r="J1706" s="7">
        <v>69</v>
      </c>
      <c r="L1706" s="46"/>
      <c r="M1706" s="47"/>
      <c r="N1706" s="46"/>
      <c r="O1706" s="47"/>
      <c r="V1706" s="136"/>
      <c r="W1706" s="139"/>
      <c r="Y1706" s="147" t="str">
        <f t="shared" si="447"/>
        <v/>
      </c>
      <c r="AA1706" s="144" t="str">
        <f t="shared" si="448"/>
        <v/>
      </c>
      <c r="AB1706" s="140"/>
      <c r="AC1706" s="157"/>
      <c r="AD1706" s="158"/>
      <c r="AE1706" s="147"/>
      <c r="CR1706">
        <v>6001</v>
      </c>
      <c r="CS1706">
        <v>9002</v>
      </c>
      <c r="CT1706">
        <v>9002</v>
      </c>
      <c r="CU1706">
        <v>9002</v>
      </c>
      <c r="CV1706">
        <v>9002</v>
      </c>
      <c r="CW1706">
        <v>2329</v>
      </c>
      <c r="CY1706">
        <v>8968</v>
      </c>
      <c r="CZ1706">
        <v>8968</v>
      </c>
      <c r="DA1706">
        <v>8968</v>
      </c>
      <c r="DB1706">
        <v>8968</v>
      </c>
      <c r="DC1706">
        <v>6901</v>
      </c>
    </row>
    <row r="1707" spans="1:167">
      <c r="A1707" s="9">
        <v>3</v>
      </c>
      <c r="B1707" s="9" t="s">
        <v>1475</v>
      </c>
      <c r="C1707" s="10"/>
      <c r="D1707" s="172">
        <v>87110</v>
      </c>
      <c r="E1707" s="172"/>
      <c r="F1707" s="172"/>
      <c r="G1707" s="10"/>
      <c r="H1707" s="11">
        <v>45525</v>
      </c>
      <c r="I1707" s="11">
        <v>45604</v>
      </c>
      <c r="J1707" s="10">
        <v>69</v>
      </c>
      <c r="L1707" s="46"/>
      <c r="M1707" s="47"/>
      <c r="N1707" s="46"/>
      <c r="O1707" s="47"/>
      <c r="V1707" s="136"/>
      <c r="W1707" s="139"/>
      <c r="Y1707" s="147" t="str">
        <f t="shared" si="447"/>
        <v/>
      </c>
      <c r="AA1707" s="144" t="str">
        <f t="shared" si="448"/>
        <v/>
      </c>
      <c r="AB1707" s="140"/>
      <c r="AC1707" s="157"/>
      <c r="AD1707" s="158"/>
      <c r="AE1707" s="147"/>
      <c r="CR1707">
        <v>6001</v>
      </c>
      <c r="CS1707">
        <v>9002</v>
      </c>
      <c r="CT1707">
        <v>9002</v>
      </c>
      <c r="CU1707">
        <v>9002</v>
      </c>
      <c r="CV1707">
        <v>9002</v>
      </c>
      <c r="CW1707">
        <v>2329</v>
      </c>
      <c r="CY1707">
        <v>8968</v>
      </c>
      <c r="CZ1707">
        <v>8968</v>
      </c>
      <c r="DA1707">
        <v>8968</v>
      </c>
      <c r="DB1707">
        <v>8968</v>
      </c>
      <c r="DC1707">
        <v>6901</v>
      </c>
    </row>
    <row r="1708" spans="1:167">
      <c r="A1708" s="12">
        <v>4</v>
      </c>
      <c r="B1708" s="12" t="s">
        <v>46</v>
      </c>
      <c r="C1708" s="13"/>
      <c r="D1708" s="173">
        <v>87110</v>
      </c>
      <c r="E1708" s="173"/>
      <c r="F1708" s="173"/>
      <c r="G1708" s="13"/>
      <c r="H1708" s="14">
        <v>45525</v>
      </c>
      <c r="I1708" s="14">
        <v>45604</v>
      </c>
      <c r="J1708" s="13">
        <v>69</v>
      </c>
      <c r="L1708" s="46"/>
      <c r="M1708" s="47"/>
      <c r="N1708" s="46"/>
      <c r="O1708" s="47"/>
      <c r="V1708" s="136"/>
      <c r="W1708" s="139"/>
      <c r="Y1708" s="147" t="str">
        <f t="shared" si="447"/>
        <v/>
      </c>
      <c r="AA1708" s="144" t="str">
        <f t="shared" si="448"/>
        <v/>
      </c>
      <c r="AB1708" s="140"/>
      <c r="AC1708" s="157"/>
      <c r="AD1708" s="158"/>
      <c r="AE1708" s="147"/>
      <c r="CR1708">
        <v>6001</v>
      </c>
      <c r="CS1708">
        <v>9002</v>
      </c>
      <c r="CT1708">
        <v>9002</v>
      </c>
      <c r="CU1708">
        <v>9002</v>
      </c>
      <c r="CV1708">
        <v>9002</v>
      </c>
      <c r="CW1708">
        <v>2329</v>
      </c>
      <c r="CY1708">
        <v>8968</v>
      </c>
      <c r="CZ1708">
        <v>8968</v>
      </c>
      <c r="DA1708">
        <v>8968</v>
      </c>
      <c r="DB1708">
        <v>8968</v>
      </c>
      <c r="DC1708">
        <v>6901</v>
      </c>
    </row>
    <row r="1709" spans="1:167">
      <c r="A1709" s="15">
        <v>5</v>
      </c>
      <c r="B1709" s="15" t="s">
        <v>47</v>
      </c>
      <c r="C1709" s="16"/>
      <c r="D1709" s="174">
        <v>44336</v>
      </c>
      <c r="E1709" s="174"/>
      <c r="F1709" s="174"/>
      <c r="G1709" s="16"/>
      <c r="H1709" s="17">
        <v>45525</v>
      </c>
      <c r="I1709" s="17">
        <v>45559</v>
      </c>
      <c r="J1709" s="16">
        <v>30</v>
      </c>
      <c r="L1709" s="46"/>
      <c r="M1709" s="47"/>
      <c r="N1709" s="46"/>
      <c r="O1709" s="47"/>
      <c r="V1709" s="136"/>
      <c r="W1709" s="139"/>
      <c r="Y1709" s="147" t="str">
        <f t="shared" si="447"/>
        <v/>
      </c>
      <c r="AA1709" s="144" t="str">
        <f t="shared" si="448"/>
        <v/>
      </c>
      <c r="AB1709" s="140"/>
      <c r="AC1709" s="157"/>
      <c r="AD1709" s="158"/>
      <c r="AE1709" s="147"/>
      <c r="CR1709">
        <v>6001</v>
      </c>
      <c r="CS1709">
        <v>9002</v>
      </c>
      <c r="CT1709">
        <v>9002</v>
      </c>
      <c r="CU1709">
        <v>9002</v>
      </c>
      <c r="CV1709">
        <v>9002</v>
      </c>
      <c r="CW1709">
        <v>2329</v>
      </c>
    </row>
    <row r="1710" spans="1:167" ht="15" thickBot="1">
      <c r="A1710" s="18">
        <v>9</v>
      </c>
      <c r="B1710" s="18" t="s">
        <v>1476</v>
      </c>
      <c r="C1710" s="18" t="s">
        <v>1477</v>
      </c>
      <c r="D1710" s="175">
        <v>44336</v>
      </c>
      <c r="E1710" s="175" cm="1">
        <f t="array" ref="E1710">SUMPRODUCT(($AK$2:$GH$2&lt;='S(Week)'!$N$3)*(AK1710:GH1710)*1)</f>
        <v>44338</v>
      </c>
      <c r="F1710" s="175">
        <f>IFERROR(E1710*T1710,0)</f>
        <v>0</v>
      </c>
      <c r="G1710" s="18"/>
      <c r="H1710" s="19">
        <v>45525</v>
      </c>
      <c r="I1710" s="19">
        <v>45559</v>
      </c>
      <c r="J1710" s="18">
        <v>30</v>
      </c>
      <c r="L1710" s="46"/>
      <c r="M1710" s="47"/>
      <c r="N1710" s="46"/>
      <c r="O1710" s="47"/>
      <c r="T1710" s="38">
        <f>(E1711*T1711)+(E1712*T1712)+(E1713*T1713)</f>
        <v>0</v>
      </c>
      <c r="V1710" s="136" t="str">
        <f>IF(($M1710="A")*($O1710="A")&gt;0,"Completed",IF($M1710="A","In Progress","Not started"))</f>
        <v>Not started</v>
      </c>
      <c r="W1710" s="139"/>
      <c r="Y1710" s="147" t="str">
        <f t="shared" si="447"/>
        <v/>
      </c>
      <c r="AA1710" s="144" t="str">
        <f t="shared" si="448"/>
        <v/>
      </c>
      <c r="AB1710" s="140"/>
      <c r="AC1710" s="157"/>
      <c r="AD1710" s="158"/>
      <c r="AE1710" s="147"/>
      <c r="CR1710">
        <v>6001</v>
      </c>
      <c r="CS1710">
        <v>9002</v>
      </c>
      <c r="CT1710">
        <v>9002</v>
      </c>
      <c r="CU1710">
        <v>9002</v>
      </c>
      <c r="CV1710">
        <v>9002</v>
      </c>
      <c r="CW1710">
        <v>2329</v>
      </c>
    </row>
    <row r="1711" spans="1:167" outlineLevel="6">
      <c r="A1711" s="18"/>
      <c r="B1711" s="18"/>
      <c r="C1711" s="25" t="s">
        <v>73</v>
      </c>
      <c r="D1711" s="175"/>
      <c r="E1711" s="175">
        <v>0.1</v>
      </c>
      <c r="F1711" s="175"/>
      <c r="G1711" s="19"/>
      <c r="H1711" s="19"/>
      <c r="I1711" s="18"/>
      <c r="L1711" s="46"/>
      <c r="M1711" s="47"/>
      <c r="N1711" s="46"/>
      <c r="O1711" s="47"/>
      <c r="P1711" s="53"/>
      <c r="Q1711" s="29" t="s">
        <v>82</v>
      </c>
      <c r="R1711" s="30"/>
      <c r="S1711" s="31" t="s">
        <v>82</v>
      </c>
      <c r="T1711" s="38">
        <f t="shared" ref="T1711:T1713" si="457">IFERROR($P1711/$R1711,0)</f>
        <v>0</v>
      </c>
      <c r="V1711" s="136"/>
      <c r="W1711" s="139"/>
      <c r="X1711" s="26" t="s">
        <v>81</v>
      </c>
      <c r="Y1711" s="147" t="str">
        <f t="shared" si="447"/>
        <v/>
      </c>
      <c r="Z1711" s="26" t="s">
        <v>81</v>
      </c>
      <c r="AA1711" s="144" t="str">
        <f t="shared" si="448"/>
        <v/>
      </c>
      <c r="AB1711" s="140" t="s">
        <v>81</v>
      </c>
      <c r="AC1711" s="161" t="s">
        <v>85</v>
      </c>
      <c r="AD1711" s="162" t="s">
        <v>86</v>
      </c>
      <c r="AE1711" s="162" t="s">
        <v>87</v>
      </c>
    </row>
    <row r="1712" spans="1:167" outlineLevel="6">
      <c r="A1712" s="18"/>
      <c r="B1712" s="18"/>
      <c r="C1712" s="25" t="s">
        <v>77</v>
      </c>
      <c r="D1712" s="175"/>
      <c r="E1712" s="175">
        <v>0.4</v>
      </c>
      <c r="F1712" s="175"/>
      <c r="G1712" s="19"/>
      <c r="H1712" s="19"/>
      <c r="I1712" s="18"/>
      <c r="L1712" s="46"/>
      <c r="M1712" s="47"/>
      <c r="N1712" s="46"/>
      <c r="O1712" s="47"/>
      <c r="P1712" s="54"/>
      <c r="Q1712" s="32" t="s">
        <v>78</v>
      </c>
      <c r="R1712" s="33"/>
      <c r="S1712" s="34" t="s">
        <v>78</v>
      </c>
      <c r="T1712" s="38">
        <f t="shared" si="457"/>
        <v>0</v>
      </c>
      <c r="V1712" s="136"/>
      <c r="W1712" s="139"/>
      <c r="X1712" s="26" t="s">
        <v>79</v>
      </c>
      <c r="Y1712" s="147" t="str">
        <f t="shared" si="447"/>
        <v/>
      </c>
      <c r="Z1712" s="26" t="s">
        <v>79</v>
      </c>
      <c r="AA1712" s="144" t="str">
        <f t="shared" si="448"/>
        <v/>
      </c>
      <c r="AB1712" s="140" t="s">
        <v>79</v>
      </c>
      <c r="AC1712" s="161" t="s">
        <v>85</v>
      </c>
      <c r="AD1712" s="162" t="s">
        <v>86</v>
      </c>
      <c r="AE1712" s="162" t="s">
        <v>87</v>
      </c>
    </row>
    <row r="1713" spans="1:147" ht="15" outlineLevel="6" thickBot="1">
      <c r="A1713" s="18"/>
      <c r="B1713" s="18"/>
      <c r="C1713" s="25" t="s">
        <v>80</v>
      </c>
      <c r="D1713" s="175"/>
      <c r="E1713" s="175">
        <v>0.5</v>
      </c>
      <c r="F1713" s="175"/>
      <c r="G1713" s="19"/>
      <c r="H1713" s="19"/>
      <c r="I1713" s="18"/>
      <c r="L1713" s="46"/>
      <c r="M1713" s="47"/>
      <c r="N1713" s="46"/>
      <c r="O1713" s="47"/>
      <c r="P1713" s="55"/>
      <c r="Q1713" s="35" t="s">
        <v>82</v>
      </c>
      <c r="R1713" s="36"/>
      <c r="S1713" s="37" t="s">
        <v>81</v>
      </c>
      <c r="T1713" s="38">
        <f t="shared" si="457"/>
        <v>0</v>
      </c>
      <c r="V1713" s="136"/>
      <c r="W1713" s="139"/>
      <c r="X1713" s="26" t="s">
        <v>81</v>
      </c>
      <c r="Y1713" s="147" t="str">
        <f t="shared" si="447"/>
        <v/>
      </c>
      <c r="Z1713" s="26" t="s">
        <v>81</v>
      </c>
      <c r="AA1713" s="144" t="str">
        <f t="shared" si="448"/>
        <v/>
      </c>
      <c r="AB1713" s="140" t="s">
        <v>81</v>
      </c>
      <c r="AC1713" s="161" t="s">
        <v>85</v>
      </c>
      <c r="AD1713" s="162" t="s">
        <v>86</v>
      </c>
      <c r="AE1713" s="162" t="s">
        <v>87</v>
      </c>
    </row>
    <row r="1714" spans="1:147" ht="15" hidden="1" thickBot="1">
      <c r="A1714" s="15">
        <v>5</v>
      </c>
      <c r="B1714" s="15" t="s">
        <v>105</v>
      </c>
      <c r="C1714" s="16"/>
      <c r="D1714" s="174">
        <v>42774</v>
      </c>
      <c r="E1714" s="174"/>
      <c r="F1714" s="174"/>
      <c r="G1714" s="16"/>
      <c r="H1714" s="17">
        <v>45572</v>
      </c>
      <c r="I1714" s="17">
        <v>45604</v>
      </c>
      <c r="J1714" s="16">
        <v>29</v>
      </c>
      <c r="L1714" s="46"/>
      <c r="M1714" s="47"/>
      <c r="N1714" s="46"/>
      <c r="O1714" s="47"/>
      <c r="V1714" s="136"/>
      <c r="W1714" s="139"/>
      <c r="Y1714" s="147" t="str">
        <f t="shared" si="447"/>
        <v/>
      </c>
      <c r="AA1714" s="144" t="str">
        <f t="shared" si="448"/>
        <v/>
      </c>
      <c r="AB1714" s="140"/>
      <c r="AC1714" s="157"/>
      <c r="AD1714" s="158"/>
      <c r="AE1714" s="147"/>
      <c r="CY1714">
        <v>8968</v>
      </c>
      <c r="CZ1714">
        <v>8968</v>
      </c>
      <c r="DA1714">
        <v>8968</v>
      </c>
      <c r="DB1714">
        <v>8968</v>
      </c>
      <c r="DC1714">
        <v>6901</v>
      </c>
    </row>
    <row r="1715" spans="1:147" ht="15" hidden="1" thickBot="1">
      <c r="A1715" s="18">
        <v>9</v>
      </c>
      <c r="B1715" s="18" t="s">
        <v>1478</v>
      </c>
      <c r="C1715" s="18" t="s">
        <v>1479</v>
      </c>
      <c r="D1715" s="175">
        <v>42774</v>
      </c>
      <c r="E1715" s="175" cm="1">
        <f t="array" ref="E1715">SUMPRODUCT(($AK$2:$GH$2&lt;='S(Week)'!$N$3)*(AK1715:GH1715)*1)</f>
        <v>42773</v>
      </c>
      <c r="F1715" s="175">
        <f>IFERROR(E1715*T1715,0)</f>
        <v>0</v>
      </c>
      <c r="G1715" s="18"/>
      <c r="H1715" s="19">
        <v>45572</v>
      </c>
      <c r="I1715" s="19">
        <v>45604</v>
      </c>
      <c r="J1715" s="18">
        <v>29</v>
      </c>
      <c r="L1715" s="46"/>
      <c r="M1715" s="47"/>
      <c r="N1715" s="46"/>
      <c r="O1715" s="47"/>
      <c r="P1715" s="52"/>
      <c r="Q1715" s="39" t="s">
        <v>51</v>
      </c>
      <c r="R1715" s="40">
        <v>100</v>
      </c>
      <c r="S1715" s="41" t="s">
        <v>51</v>
      </c>
      <c r="T1715" s="38">
        <f t="shared" ref="T1715" si="458">IFERROR($P1715/$R1715,0)</f>
        <v>0</v>
      </c>
      <c r="V1715" s="136" t="str">
        <f>IF(($M1715="A")*($O1715="A")&gt;0,"Completed",IF($M1715="A","In Progress","Not started"))</f>
        <v>Not started</v>
      </c>
      <c r="W1715" s="139"/>
      <c r="X1715" s="26" t="s">
        <v>52</v>
      </c>
      <c r="Y1715" s="147" t="str">
        <f t="shared" si="447"/>
        <v/>
      </c>
      <c r="Z1715" s="26" t="s">
        <v>52</v>
      </c>
      <c r="AA1715" s="144" t="str">
        <f t="shared" si="448"/>
        <v/>
      </c>
      <c r="AB1715" s="140" t="s">
        <v>52</v>
      </c>
      <c r="AC1715" s="157"/>
      <c r="AD1715" s="158"/>
      <c r="AE1715" s="147"/>
      <c r="CY1715">
        <v>8968</v>
      </c>
      <c r="CZ1715">
        <v>8968</v>
      </c>
      <c r="DA1715">
        <v>8968</v>
      </c>
      <c r="DB1715">
        <v>8968</v>
      </c>
      <c r="DC1715">
        <v>6901</v>
      </c>
    </row>
    <row r="1716" spans="1:147">
      <c r="A1716" s="6">
        <v>2</v>
      </c>
      <c r="B1716" s="6" t="s">
        <v>1480</v>
      </c>
      <c r="C1716" s="7"/>
      <c r="D1716" s="171">
        <v>424454</v>
      </c>
      <c r="E1716" s="171"/>
      <c r="F1716" s="171"/>
      <c r="G1716" s="7"/>
      <c r="H1716" s="8">
        <v>45566</v>
      </c>
      <c r="I1716" s="8">
        <v>45885</v>
      </c>
      <c r="J1716" s="7">
        <v>274</v>
      </c>
      <c r="L1716" s="46"/>
      <c r="M1716" s="47"/>
      <c r="N1716" s="46"/>
      <c r="O1716" s="47"/>
      <c r="V1716" s="136"/>
      <c r="W1716" s="139"/>
      <c r="Y1716" s="147" t="str">
        <f t="shared" si="447"/>
        <v/>
      </c>
      <c r="AA1716" s="144" t="str">
        <f t="shared" si="448"/>
        <v/>
      </c>
      <c r="AB1716" s="140"/>
      <c r="AC1716" s="157"/>
      <c r="AD1716" s="158"/>
      <c r="AE1716" s="147"/>
      <c r="CX1716">
        <v>361</v>
      </c>
      <c r="CY1716">
        <v>1697</v>
      </c>
      <c r="CZ1716">
        <v>4529</v>
      </c>
      <c r="DA1716">
        <v>7345</v>
      </c>
      <c r="DB1716">
        <v>5419</v>
      </c>
      <c r="DC1716">
        <v>1994</v>
      </c>
      <c r="DD1716">
        <v>533</v>
      </c>
      <c r="DE1716">
        <v>6</v>
      </c>
      <c r="DK1716">
        <v>290</v>
      </c>
      <c r="DL1716">
        <v>8391</v>
      </c>
      <c r="DM1716">
        <v>35119</v>
      </c>
      <c r="DN1716">
        <v>20133</v>
      </c>
      <c r="DO1716">
        <v>11563</v>
      </c>
      <c r="DP1716">
        <v>19568</v>
      </c>
      <c r="DQ1716">
        <v>14646</v>
      </c>
      <c r="DR1716">
        <v>41979</v>
      </c>
      <c r="DS1716">
        <v>36253</v>
      </c>
      <c r="DT1716">
        <v>21473</v>
      </c>
      <c r="DU1716">
        <v>2939</v>
      </c>
      <c r="DV1716">
        <v>417</v>
      </c>
      <c r="DX1716">
        <v>14872</v>
      </c>
      <c r="DY1716">
        <v>10736</v>
      </c>
      <c r="EB1716">
        <v>12487</v>
      </c>
      <c r="EC1716">
        <v>7749</v>
      </c>
      <c r="ED1716">
        <v>7724</v>
      </c>
      <c r="EE1716">
        <v>5389</v>
      </c>
      <c r="EF1716">
        <v>5527</v>
      </c>
      <c r="EG1716">
        <v>4265</v>
      </c>
      <c r="EH1716">
        <v>2596</v>
      </c>
      <c r="EI1716">
        <v>3793</v>
      </c>
      <c r="EJ1716">
        <v>2725</v>
      </c>
      <c r="EK1716">
        <v>3287</v>
      </c>
      <c r="EL1716">
        <v>13042</v>
      </c>
      <c r="EM1716">
        <v>45382</v>
      </c>
      <c r="EN1716">
        <v>32780</v>
      </c>
      <c r="EO1716">
        <v>12451</v>
      </c>
      <c r="EP1716">
        <v>2669</v>
      </c>
      <c r="EQ1716">
        <v>2329</v>
      </c>
    </row>
    <row r="1717" spans="1:147" hidden="1">
      <c r="A1717" s="9">
        <v>3</v>
      </c>
      <c r="B1717" s="9" t="s">
        <v>46</v>
      </c>
      <c r="C1717" s="10"/>
      <c r="D1717" s="172">
        <v>29199</v>
      </c>
      <c r="E1717" s="172"/>
      <c r="F1717" s="172"/>
      <c r="G1717" s="10"/>
      <c r="H1717" s="11">
        <v>45824</v>
      </c>
      <c r="I1717" s="11">
        <v>45885</v>
      </c>
      <c r="J1717" s="10">
        <v>53</v>
      </c>
      <c r="L1717" s="46"/>
      <c r="M1717" s="47"/>
      <c r="N1717" s="46"/>
      <c r="O1717" s="47"/>
      <c r="V1717" s="136"/>
      <c r="W1717" s="139"/>
      <c r="Y1717" s="147" t="str">
        <f t="shared" si="447"/>
        <v/>
      </c>
      <c r="AA1717" s="144" t="str">
        <f t="shared" si="448"/>
        <v/>
      </c>
      <c r="AB1717" s="140"/>
      <c r="AC1717" s="157"/>
      <c r="AD1717" s="158"/>
      <c r="AE1717" s="147"/>
      <c r="EI1717">
        <v>755</v>
      </c>
      <c r="EJ1717">
        <v>1946</v>
      </c>
      <c r="EK1717">
        <v>2984</v>
      </c>
      <c r="EL1717">
        <v>4278</v>
      </c>
      <c r="EM1717">
        <v>5285</v>
      </c>
      <c r="EN1717">
        <v>5231</v>
      </c>
      <c r="EO1717">
        <v>3722</v>
      </c>
      <c r="EP1717">
        <v>2669</v>
      </c>
      <c r="EQ1717">
        <v>2329</v>
      </c>
    </row>
    <row r="1718" spans="1:147" ht="15" hidden="1" thickBot="1">
      <c r="A1718" s="12">
        <v>4</v>
      </c>
      <c r="B1718" s="12" t="s">
        <v>105</v>
      </c>
      <c r="C1718" s="13"/>
      <c r="D1718" s="173">
        <v>29199</v>
      </c>
      <c r="E1718" s="173"/>
      <c r="F1718" s="173"/>
      <c r="G1718" s="13"/>
      <c r="H1718" s="14">
        <v>45824</v>
      </c>
      <c r="I1718" s="14">
        <v>45885</v>
      </c>
      <c r="J1718" s="13">
        <v>53</v>
      </c>
      <c r="L1718" s="46"/>
      <c r="M1718" s="47"/>
      <c r="N1718" s="46"/>
      <c r="O1718" s="47"/>
      <c r="V1718" s="136"/>
      <c r="W1718" s="139"/>
      <c r="Y1718" s="147" t="str">
        <f t="shared" si="447"/>
        <v/>
      </c>
      <c r="AA1718" s="144" t="str">
        <f t="shared" si="448"/>
        <v/>
      </c>
      <c r="AB1718" s="140"/>
      <c r="AC1718" s="157"/>
      <c r="AD1718" s="158"/>
      <c r="AE1718" s="147"/>
      <c r="EI1718">
        <v>755</v>
      </c>
      <c r="EJ1718">
        <v>1946</v>
      </c>
      <c r="EK1718">
        <v>2984</v>
      </c>
      <c r="EL1718">
        <v>4278</v>
      </c>
      <c r="EM1718">
        <v>5285</v>
      </c>
      <c r="EN1718">
        <v>5231</v>
      </c>
      <c r="EO1718">
        <v>3722</v>
      </c>
      <c r="EP1718">
        <v>2669</v>
      </c>
      <c r="EQ1718">
        <v>2329</v>
      </c>
    </row>
    <row r="1719" spans="1:147" ht="15" hidden="1" thickBot="1">
      <c r="A1719" s="18">
        <v>9</v>
      </c>
      <c r="B1719" s="18" t="s">
        <v>1481</v>
      </c>
      <c r="C1719" s="18" t="s">
        <v>1482</v>
      </c>
      <c r="D1719" s="175">
        <v>26072</v>
      </c>
      <c r="E1719" s="175" cm="1">
        <f t="array" ref="E1719">SUMPRODUCT(($AK$2:$GH$2&lt;='S(Week)'!$N$3)*(AK1719:GH1719)*1)</f>
        <v>26072</v>
      </c>
      <c r="F1719" s="175">
        <f>IFERROR(E1719*T1719,0)</f>
        <v>0</v>
      </c>
      <c r="G1719" s="18"/>
      <c r="H1719" s="19">
        <v>45824</v>
      </c>
      <c r="I1719" s="19">
        <v>45877</v>
      </c>
      <c r="J1719" s="18">
        <v>46</v>
      </c>
      <c r="L1719" s="46"/>
      <c r="M1719" s="47"/>
      <c r="N1719" s="46"/>
      <c r="O1719" s="47"/>
      <c r="P1719" s="52"/>
      <c r="Q1719" s="39" t="s">
        <v>51</v>
      </c>
      <c r="R1719" s="40">
        <v>100</v>
      </c>
      <c r="S1719" s="41" t="s">
        <v>51</v>
      </c>
      <c r="T1719" s="38">
        <f t="shared" ref="T1719:T1721" si="459">IFERROR($P1719/$R1719,0)</f>
        <v>0</v>
      </c>
      <c r="V1719" s="136" t="str">
        <f t="shared" ref="V1719:V1721" si="460">IF(($M1719="A")*($O1719="A")&gt;0,"Completed",IF($M1719="A","In Progress","Not started"))</f>
        <v>Not started</v>
      </c>
      <c r="W1719" s="139"/>
      <c r="X1719" s="26" t="s">
        <v>52</v>
      </c>
      <c r="Y1719" s="147" t="str">
        <f t="shared" si="447"/>
        <v/>
      </c>
      <c r="Z1719" s="26" t="s">
        <v>52</v>
      </c>
      <c r="AA1719" s="144" t="str">
        <f t="shared" si="448"/>
        <v/>
      </c>
      <c r="AB1719" s="140" t="s">
        <v>52</v>
      </c>
      <c r="AC1719" s="156" t="s">
        <v>189</v>
      </c>
      <c r="AD1719" s="147" t="s">
        <v>755</v>
      </c>
      <c r="AE1719" s="147" t="s">
        <v>334</v>
      </c>
      <c r="EI1719">
        <v>755</v>
      </c>
      <c r="EJ1719">
        <v>1946</v>
      </c>
      <c r="EK1719">
        <v>2984</v>
      </c>
      <c r="EL1719">
        <v>4278</v>
      </c>
      <c r="EM1719">
        <v>5285</v>
      </c>
      <c r="EN1719">
        <v>5231</v>
      </c>
      <c r="EO1719">
        <v>3722</v>
      </c>
      <c r="EP1719">
        <v>1871</v>
      </c>
    </row>
    <row r="1720" spans="1:147" ht="15" hidden="1" thickBot="1">
      <c r="A1720" s="18">
        <v>9</v>
      </c>
      <c r="B1720" s="18" t="s">
        <v>1483</v>
      </c>
      <c r="C1720" s="18" t="s">
        <v>1484</v>
      </c>
      <c r="D1720" s="175">
        <v>1489</v>
      </c>
      <c r="E1720" s="175" cm="1">
        <f t="array" ref="E1720">SUMPRODUCT(($AK$2:$GH$2&lt;='S(Week)'!$N$3)*(AK1720:GH1720)*1)</f>
        <v>1489</v>
      </c>
      <c r="F1720" s="175">
        <f>IFERROR(E1720*T1720,0)</f>
        <v>0</v>
      </c>
      <c r="G1720" s="18"/>
      <c r="H1720" s="19">
        <v>45877</v>
      </c>
      <c r="I1720" s="19">
        <v>45881</v>
      </c>
      <c r="J1720" s="18">
        <v>3</v>
      </c>
      <c r="L1720" s="46"/>
      <c r="M1720" s="47"/>
      <c r="N1720" s="46"/>
      <c r="O1720" s="47"/>
      <c r="P1720" s="52"/>
      <c r="Q1720" s="39" t="s">
        <v>51</v>
      </c>
      <c r="R1720" s="40">
        <v>100</v>
      </c>
      <c r="S1720" s="41" t="s">
        <v>51</v>
      </c>
      <c r="T1720" s="38">
        <f t="shared" si="459"/>
        <v>0</v>
      </c>
      <c r="V1720" s="136" t="str">
        <f t="shared" si="460"/>
        <v>Not started</v>
      </c>
      <c r="W1720" s="139"/>
      <c r="X1720" s="26" t="s">
        <v>52</v>
      </c>
      <c r="Y1720" s="147" t="str">
        <f t="shared" si="447"/>
        <v/>
      </c>
      <c r="Z1720" s="26" t="s">
        <v>52</v>
      </c>
      <c r="AA1720" s="144" t="str">
        <f t="shared" si="448"/>
        <v/>
      </c>
      <c r="AB1720" s="140" t="s">
        <v>52</v>
      </c>
      <c r="AC1720" s="156" t="s">
        <v>189</v>
      </c>
      <c r="AD1720" s="147" t="s">
        <v>755</v>
      </c>
      <c r="AE1720" s="147" t="s">
        <v>334</v>
      </c>
      <c r="EP1720">
        <v>798</v>
      </c>
      <c r="EQ1720">
        <v>691</v>
      </c>
    </row>
    <row r="1721" spans="1:147" ht="15" hidden="1" thickBot="1">
      <c r="A1721" s="18">
        <v>9</v>
      </c>
      <c r="B1721" s="18" t="s">
        <v>1485</v>
      </c>
      <c r="C1721" s="18" t="s">
        <v>1486</v>
      </c>
      <c r="D1721" s="175">
        <v>1638</v>
      </c>
      <c r="E1721" s="175" cm="1">
        <f t="array" ref="E1721">SUMPRODUCT(($AK$2:$GH$2&lt;='S(Week)'!$N$3)*(AK1721:GH1721)*1)</f>
        <v>1638</v>
      </c>
      <c r="F1721" s="175">
        <f>IFERROR(E1721*T1721,0)</f>
        <v>0</v>
      </c>
      <c r="G1721" s="18"/>
      <c r="H1721" s="19">
        <v>45881</v>
      </c>
      <c r="I1721" s="19">
        <v>45885</v>
      </c>
      <c r="J1721" s="18">
        <v>3</v>
      </c>
      <c r="L1721" s="46"/>
      <c r="M1721" s="47"/>
      <c r="N1721" s="46"/>
      <c r="O1721" s="47"/>
      <c r="P1721" s="52"/>
      <c r="Q1721" s="39" t="s">
        <v>51</v>
      </c>
      <c r="R1721" s="40">
        <v>100</v>
      </c>
      <c r="S1721" s="41" t="s">
        <v>51</v>
      </c>
      <c r="T1721" s="38">
        <f t="shared" si="459"/>
        <v>0</v>
      </c>
      <c r="V1721" s="136" t="str">
        <f t="shared" si="460"/>
        <v>Not started</v>
      </c>
      <c r="W1721" s="139"/>
      <c r="X1721" s="26" t="s">
        <v>52</v>
      </c>
      <c r="Y1721" s="147" t="str">
        <f t="shared" si="447"/>
        <v/>
      </c>
      <c r="Z1721" s="26" t="s">
        <v>52</v>
      </c>
      <c r="AA1721" s="144" t="str">
        <f t="shared" si="448"/>
        <v/>
      </c>
      <c r="AB1721" s="140" t="s">
        <v>52</v>
      </c>
      <c r="AC1721" s="156" t="s">
        <v>189</v>
      </c>
      <c r="AD1721" s="147" t="s">
        <v>755</v>
      </c>
      <c r="AE1721" s="147" t="s">
        <v>334</v>
      </c>
      <c r="EQ1721">
        <v>1638</v>
      </c>
    </row>
    <row r="1722" spans="1:147">
      <c r="A1722" s="9">
        <v>3</v>
      </c>
      <c r="B1722" s="9" t="s">
        <v>1487</v>
      </c>
      <c r="C1722" s="10"/>
      <c r="D1722" s="172">
        <v>62947</v>
      </c>
      <c r="E1722" s="172"/>
      <c r="F1722" s="172"/>
      <c r="G1722" s="10"/>
      <c r="H1722" s="11">
        <v>45689</v>
      </c>
      <c r="I1722" s="11">
        <v>45835</v>
      </c>
      <c r="J1722" s="10">
        <v>126</v>
      </c>
      <c r="L1722" s="46"/>
      <c r="M1722" s="47"/>
      <c r="N1722" s="46"/>
      <c r="O1722" s="47"/>
      <c r="V1722" s="136"/>
      <c r="W1722" s="139"/>
      <c r="Y1722" s="147" t="str">
        <f t="shared" si="447"/>
        <v/>
      </c>
      <c r="AA1722" s="144" t="str">
        <f t="shared" si="448"/>
        <v/>
      </c>
      <c r="AB1722" s="140"/>
      <c r="AC1722" s="157"/>
      <c r="AD1722" s="158"/>
      <c r="AE1722" s="147"/>
      <c r="DO1722">
        <v>145</v>
      </c>
      <c r="DP1722">
        <v>1746</v>
      </c>
      <c r="DQ1722">
        <v>7318</v>
      </c>
      <c r="DR1722">
        <v>16612</v>
      </c>
      <c r="DS1722">
        <v>18782</v>
      </c>
      <c r="DT1722">
        <v>9924</v>
      </c>
      <c r="DU1722">
        <v>2939</v>
      </c>
      <c r="DV1722">
        <v>417</v>
      </c>
      <c r="ED1722">
        <v>72</v>
      </c>
      <c r="EE1722">
        <v>695</v>
      </c>
      <c r="EF1722">
        <v>1585</v>
      </c>
      <c r="EG1722">
        <v>1303</v>
      </c>
      <c r="EH1722">
        <v>826</v>
      </c>
      <c r="EI1722">
        <v>423</v>
      </c>
      <c r="EJ1722">
        <v>161</v>
      </c>
    </row>
    <row r="1723" spans="1:147">
      <c r="A1723" s="12">
        <v>4</v>
      </c>
      <c r="B1723" s="12" t="s">
        <v>46</v>
      </c>
      <c r="C1723" s="13"/>
      <c r="D1723" s="173">
        <v>62947</v>
      </c>
      <c r="E1723" s="173"/>
      <c r="F1723" s="173"/>
      <c r="G1723" s="13"/>
      <c r="H1723" s="14">
        <v>45689</v>
      </c>
      <c r="I1723" s="14">
        <v>45835</v>
      </c>
      <c r="J1723" s="13">
        <v>126</v>
      </c>
      <c r="L1723" s="46"/>
      <c r="M1723" s="47"/>
      <c r="N1723" s="46"/>
      <c r="O1723" s="47"/>
      <c r="V1723" s="136"/>
      <c r="W1723" s="139"/>
      <c r="Y1723" s="147" t="str">
        <f t="shared" si="447"/>
        <v/>
      </c>
      <c r="AA1723" s="144" t="str">
        <f t="shared" si="448"/>
        <v/>
      </c>
      <c r="AB1723" s="140"/>
      <c r="AC1723" s="157"/>
      <c r="AD1723" s="158"/>
      <c r="AE1723" s="147"/>
      <c r="DO1723">
        <v>145</v>
      </c>
      <c r="DP1723">
        <v>1746</v>
      </c>
      <c r="DQ1723">
        <v>7318</v>
      </c>
      <c r="DR1723">
        <v>16612</v>
      </c>
      <c r="DS1723">
        <v>18782</v>
      </c>
      <c r="DT1723">
        <v>9924</v>
      </c>
      <c r="DU1723">
        <v>2939</v>
      </c>
      <c r="DV1723">
        <v>417</v>
      </c>
      <c r="ED1723">
        <v>72</v>
      </c>
      <c r="EE1723">
        <v>695</v>
      </c>
      <c r="EF1723">
        <v>1585</v>
      </c>
      <c r="EG1723">
        <v>1303</v>
      </c>
      <c r="EH1723">
        <v>826</v>
      </c>
      <c r="EI1723">
        <v>423</v>
      </c>
      <c r="EJ1723">
        <v>161</v>
      </c>
    </row>
    <row r="1724" spans="1:147">
      <c r="A1724" s="15">
        <v>5</v>
      </c>
      <c r="B1724" s="15" t="s">
        <v>47</v>
      </c>
      <c r="C1724" s="16"/>
      <c r="D1724" s="174">
        <v>57882</v>
      </c>
      <c r="E1724" s="174"/>
      <c r="F1724" s="174"/>
      <c r="G1724" s="16"/>
      <c r="H1724" s="17">
        <v>45689</v>
      </c>
      <c r="I1724" s="17">
        <v>45735</v>
      </c>
      <c r="J1724" s="16">
        <v>40</v>
      </c>
      <c r="L1724" s="46"/>
      <c r="M1724" s="47"/>
      <c r="N1724" s="46"/>
      <c r="O1724" s="47"/>
      <c r="V1724" s="136"/>
      <c r="W1724" s="139"/>
      <c r="Y1724" s="147" t="str">
        <f t="shared" si="447"/>
        <v/>
      </c>
      <c r="AA1724" s="144" t="str">
        <f t="shared" si="448"/>
        <v/>
      </c>
      <c r="AB1724" s="140"/>
      <c r="AC1724" s="157"/>
      <c r="AD1724" s="158"/>
      <c r="AE1724" s="147"/>
      <c r="DO1724">
        <v>145</v>
      </c>
      <c r="DP1724">
        <v>1746</v>
      </c>
      <c r="DQ1724">
        <v>7318</v>
      </c>
      <c r="DR1724">
        <v>16612</v>
      </c>
      <c r="DS1724">
        <v>18782</v>
      </c>
      <c r="DT1724">
        <v>9924</v>
      </c>
      <c r="DU1724">
        <v>2939</v>
      </c>
      <c r="DV1724">
        <v>417</v>
      </c>
    </row>
    <row r="1725" spans="1:147" ht="15" thickBot="1">
      <c r="A1725" s="18">
        <v>9</v>
      </c>
      <c r="B1725" s="18" t="s">
        <v>1488</v>
      </c>
      <c r="C1725" s="18" t="s">
        <v>1489</v>
      </c>
      <c r="D1725" s="175">
        <v>57882</v>
      </c>
      <c r="E1725" s="175" cm="1">
        <f t="array" ref="E1725">SUMPRODUCT(($AK$2:$GH$2&lt;='S(Week)'!$N$3)*(AK1725:GH1725)*1)</f>
        <v>57883</v>
      </c>
      <c r="F1725" s="175">
        <f>IFERROR(E1725*T1725,0)</f>
        <v>41317.048450704227</v>
      </c>
      <c r="G1725" s="18"/>
      <c r="H1725" s="19">
        <v>45689</v>
      </c>
      <c r="I1725" s="19">
        <v>45735</v>
      </c>
      <c r="J1725" s="18">
        <v>40</v>
      </c>
      <c r="L1725" s="46"/>
      <c r="M1725" s="47"/>
      <c r="N1725" s="46"/>
      <c r="O1725" s="47"/>
      <c r="T1725" s="38">
        <f>(E1726*T1726)+(E1727*T1727)+(E1728*T1728)</f>
        <v>0.71380281690140845</v>
      </c>
      <c r="V1725" s="136" t="str">
        <f>IF(($M1725="A")*($O1725="A")&gt;0,"Completed",IF($M1725="A","In Progress","Not started"))</f>
        <v>Not started</v>
      </c>
      <c r="W1725" s="139"/>
      <c r="Y1725" s="147" t="str">
        <f t="shared" si="447"/>
        <v/>
      </c>
      <c r="AA1725" s="144" t="str">
        <f t="shared" si="448"/>
        <v/>
      </c>
      <c r="AB1725" s="140"/>
      <c r="AC1725" s="157"/>
      <c r="AD1725" s="158"/>
      <c r="AE1725" s="147"/>
      <c r="DO1725">
        <v>145</v>
      </c>
      <c r="DP1725">
        <v>1746</v>
      </c>
      <c r="DQ1725">
        <v>7318</v>
      </c>
      <c r="DR1725">
        <v>16612</v>
      </c>
      <c r="DS1725">
        <v>18782</v>
      </c>
      <c r="DT1725">
        <v>9924</v>
      </c>
      <c r="DU1725">
        <v>2939</v>
      </c>
      <c r="DV1725">
        <v>417</v>
      </c>
    </row>
    <row r="1726" spans="1:147" outlineLevel="6">
      <c r="A1726" s="18"/>
      <c r="B1726" s="18"/>
      <c r="C1726" s="25" t="s">
        <v>73</v>
      </c>
      <c r="D1726" s="175"/>
      <c r="E1726" s="175">
        <v>0.1</v>
      </c>
      <c r="F1726" s="175"/>
      <c r="G1726" s="19"/>
      <c r="H1726" s="19"/>
      <c r="I1726" s="18"/>
      <c r="L1726" s="46"/>
      <c r="M1726" s="47"/>
      <c r="N1726" s="46"/>
      <c r="O1726" s="47"/>
      <c r="P1726" s="53">
        <v>100</v>
      </c>
      <c r="Q1726" s="29" t="s">
        <v>52</v>
      </c>
      <c r="R1726" s="30">
        <v>100</v>
      </c>
      <c r="S1726" s="31" t="s">
        <v>52</v>
      </c>
      <c r="T1726" s="38">
        <f t="shared" ref="T1726:T1728" si="461">IFERROR($P1726/$R1726,0)</f>
        <v>1</v>
      </c>
      <c r="V1726" s="136"/>
      <c r="W1726" s="139">
        <v>100</v>
      </c>
      <c r="X1726" s="26" t="s">
        <v>52</v>
      </c>
      <c r="Y1726" s="147" t="str">
        <f t="shared" si="447"/>
        <v/>
      </c>
      <c r="Z1726" s="26" t="s">
        <v>52</v>
      </c>
      <c r="AA1726" s="144" t="str">
        <f t="shared" si="448"/>
        <v/>
      </c>
      <c r="AB1726" s="140" t="s">
        <v>52</v>
      </c>
      <c r="AC1726" s="159" t="s">
        <v>74</v>
      </c>
      <c r="AD1726" s="160" t="s">
        <v>612</v>
      </c>
      <c r="AE1726" s="160" t="s">
        <v>76</v>
      </c>
    </row>
    <row r="1727" spans="1:147" outlineLevel="6">
      <c r="A1727" s="18"/>
      <c r="B1727" s="18"/>
      <c r="C1727" s="25" t="s">
        <v>77</v>
      </c>
      <c r="D1727" s="175"/>
      <c r="E1727" s="175">
        <v>0.4</v>
      </c>
      <c r="F1727" s="175"/>
      <c r="G1727" s="19"/>
      <c r="H1727" s="19"/>
      <c r="I1727" s="18"/>
      <c r="L1727" s="46"/>
      <c r="M1727" s="47"/>
      <c r="N1727" s="46"/>
      <c r="O1727" s="47"/>
      <c r="P1727" s="54">
        <v>70</v>
      </c>
      <c r="Q1727" s="32" t="s">
        <v>52</v>
      </c>
      <c r="R1727" s="33">
        <v>100</v>
      </c>
      <c r="S1727" s="34" t="s">
        <v>52</v>
      </c>
      <c r="T1727" s="38">
        <f t="shared" si="461"/>
        <v>0.7</v>
      </c>
      <c r="V1727" s="136"/>
      <c r="W1727" s="139">
        <v>70</v>
      </c>
      <c r="X1727" s="26" t="s">
        <v>52</v>
      </c>
      <c r="Y1727" s="147" t="str">
        <f t="shared" si="447"/>
        <v/>
      </c>
      <c r="Z1727" s="26" t="s">
        <v>52</v>
      </c>
      <c r="AA1727" s="144" t="str">
        <f t="shared" si="448"/>
        <v/>
      </c>
      <c r="AB1727" s="140" t="s">
        <v>52</v>
      </c>
      <c r="AC1727" s="159" t="s">
        <v>74</v>
      </c>
      <c r="AD1727" s="160" t="s">
        <v>612</v>
      </c>
      <c r="AE1727" s="160" t="s">
        <v>76</v>
      </c>
    </row>
    <row r="1728" spans="1:147" ht="15" outlineLevel="6" thickBot="1">
      <c r="A1728" s="18"/>
      <c r="B1728" s="18"/>
      <c r="C1728" s="25" t="s">
        <v>80</v>
      </c>
      <c r="D1728" s="175"/>
      <c r="E1728" s="175">
        <v>0.5</v>
      </c>
      <c r="F1728" s="175"/>
      <c r="G1728" s="19"/>
      <c r="H1728" s="19"/>
      <c r="I1728" s="18"/>
      <c r="L1728" s="46"/>
      <c r="M1728" s="47"/>
      <c r="N1728" s="46"/>
      <c r="O1728" s="47"/>
      <c r="P1728" s="55">
        <v>474</v>
      </c>
      <c r="Q1728" s="35" t="s">
        <v>81</v>
      </c>
      <c r="R1728" s="36">
        <v>710</v>
      </c>
      <c r="S1728" s="37" t="s">
        <v>81</v>
      </c>
      <c r="T1728" s="38">
        <f t="shared" si="461"/>
        <v>0.6676056338028169</v>
      </c>
      <c r="V1728" s="136"/>
      <c r="W1728" s="139">
        <v>474</v>
      </c>
      <c r="X1728" s="26" t="s">
        <v>81</v>
      </c>
      <c r="Y1728" s="147" t="str">
        <f t="shared" si="447"/>
        <v/>
      </c>
      <c r="Z1728" s="26" t="s">
        <v>81</v>
      </c>
      <c r="AA1728" s="144" t="str">
        <f t="shared" si="448"/>
        <v/>
      </c>
      <c r="AB1728" s="140" t="s">
        <v>81</v>
      </c>
      <c r="AC1728" s="159" t="s">
        <v>74</v>
      </c>
      <c r="AD1728" s="160" t="s">
        <v>612</v>
      </c>
      <c r="AE1728" s="160" t="s">
        <v>76</v>
      </c>
    </row>
    <row r="1729" spans="1:140" ht="15" hidden="1" thickBot="1">
      <c r="A1729" s="15">
        <v>5</v>
      </c>
      <c r="B1729" s="15" t="s">
        <v>105</v>
      </c>
      <c r="C1729" s="16"/>
      <c r="D1729" s="174">
        <v>5065</v>
      </c>
      <c r="E1729" s="174"/>
      <c r="F1729" s="174"/>
      <c r="G1729" s="16"/>
      <c r="H1729" s="17">
        <v>45793</v>
      </c>
      <c r="I1729" s="17">
        <v>45835</v>
      </c>
      <c r="J1729" s="16">
        <v>37</v>
      </c>
      <c r="L1729" s="46"/>
      <c r="M1729" s="47"/>
      <c r="N1729" s="46"/>
      <c r="O1729" s="47"/>
      <c r="V1729" s="136"/>
      <c r="W1729" s="139"/>
      <c r="Y1729" s="147" t="str">
        <f t="shared" si="447"/>
        <v/>
      </c>
      <c r="AA1729" s="144" t="str">
        <f t="shared" si="448"/>
        <v/>
      </c>
      <c r="AB1729" s="140"/>
      <c r="AC1729" s="157"/>
      <c r="AD1729" s="158"/>
      <c r="AE1729" s="147"/>
      <c r="ED1729">
        <v>72</v>
      </c>
      <c r="EE1729">
        <v>695</v>
      </c>
      <c r="EF1729">
        <v>1585</v>
      </c>
      <c r="EG1729">
        <v>1303</v>
      </c>
      <c r="EH1729">
        <v>826</v>
      </c>
      <c r="EI1729">
        <v>423</v>
      </c>
      <c r="EJ1729">
        <v>161</v>
      </c>
    </row>
    <row r="1730" spans="1:140" ht="15" hidden="1" thickBot="1">
      <c r="A1730" s="18">
        <v>9</v>
      </c>
      <c r="B1730" s="18" t="s">
        <v>1490</v>
      </c>
      <c r="C1730" s="18" t="s">
        <v>1491</v>
      </c>
      <c r="D1730" s="175">
        <v>5065</v>
      </c>
      <c r="E1730" s="175" cm="1">
        <f t="array" ref="E1730">SUMPRODUCT(($AK$2:$GH$2&lt;='S(Week)'!$N$3)*(AK1730:GH1730)*1)</f>
        <v>5065</v>
      </c>
      <c r="F1730" s="175">
        <f>IFERROR(E1730*T1730,0)</f>
        <v>0</v>
      </c>
      <c r="G1730" s="18"/>
      <c r="H1730" s="19">
        <v>45793</v>
      </c>
      <c r="I1730" s="19">
        <v>45835</v>
      </c>
      <c r="J1730" s="18">
        <v>37</v>
      </c>
      <c r="L1730" s="46"/>
      <c r="M1730" s="47"/>
      <c r="N1730" s="46"/>
      <c r="O1730" s="47"/>
      <c r="P1730" s="52"/>
      <c r="Q1730" s="39" t="s">
        <v>52</v>
      </c>
      <c r="R1730" s="40">
        <v>100</v>
      </c>
      <c r="S1730" s="41" t="s">
        <v>51</v>
      </c>
      <c r="V1730" s="136" t="str">
        <f>IF(($M1730="A")*($O1730="A")&gt;0,"Completed",IF($M1730="A","In Progress","Not started"))</f>
        <v>Not started</v>
      </c>
      <c r="W1730" s="139"/>
      <c r="X1730" s="26" t="s">
        <v>52</v>
      </c>
      <c r="Y1730" s="147" t="str">
        <f t="shared" si="447"/>
        <v/>
      </c>
      <c r="Z1730" s="26" t="s">
        <v>52</v>
      </c>
      <c r="AA1730" s="144" t="str">
        <f t="shared" si="448"/>
        <v/>
      </c>
      <c r="AB1730" s="140" t="s">
        <v>52</v>
      </c>
      <c r="AC1730" s="156" t="s">
        <v>189</v>
      </c>
      <c r="AD1730" s="147" t="s">
        <v>755</v>
      </c>
      <c r="AE1730" s="147" t="s">
        <v>252</v>
      </c>
      <c r="ED1730">
        <v>72</v>
      </c>
      <c r="EE1730">
        <v>695</v>
      </c>
      <c r="EF1730">
        <v>1585</v>
      </c>
      <c r="EG1730">
        <v>1303</v>
      </c>
      <c r="EH1730">
        <v>826</v>
      </c>
      <c r="EI1730">
        <v>423</v>
      </c>
      <c r="EJ1730">
        <v>161</v>
      </c>
    </row>
    <row r="1731" spans="1:140">
      <c r="A1731" s="9">
        <v>3</v>
      </c>
      <c r="B1731" s="9" t="s">
        <v>1492</v>
      </c>
      <c r="C1731" s="10"/>
      <c r="D1731" s="172">
        <v>61306</v>
      </c>
      <c r="E1731" s="172"/>
      <c r="F1731" s="172"/>
      <c r="G1731" s="10"/>
      <c r="H1731" s="11">
        <v>45661</v>
      </c>
      <c r="I1731" s="11">
        <v>45814</v>
      </c>
      <c r="J1731" s="10">
        <v>131</v>
      </c>
      <c r="L1731" s="46"/>
      <c r="M1731" s="47"/>
      <c r="N1731" s="46"/>
      <c r="O1731" s="47"/>
      <c r="V1731" s="136"/>
      <c r="W1731" s="139"/>
      <c r="Y1731" s="147" t="str">
        <f t="shared" si="447"/>
        <v/>
      </c>
      <c r="AA1731" s="144" t="str">
        <f t="shared" si="448"/>
        <v/>
      </c>
      <c r="AB1731" s="140"/>
      <c r="AC1731" s="157"/>
      <c r="AD1731" s="158"/>
      <c r="AE1731" s="147"/>
      <c r="DK1731">
        <v>167</v>
      </c>
      <c r="DL1731">
        <v>4850</v>
      </c>
      <c r="DM1731">
        <v>20297</v>
      </c>
      <c r="DN1731">
        <v>11636</v>
      </c>
      <c r="DO1731">
        <v>4471</v>
      </c>
      <c r="DP1731">
        <v>6190</v>
      </c>
      <c r="DQ1731">
        <v>2673</v>
      </c>
      <c r="DR1731">
        <v>6423</v>
      </c>
      <c r="DS1731">
        <v>1173</v>
      </c>
      <c r="EF1731">
        <v>1836</v>
      </c>
      <c r="EG1731">
        <v>1590</v>
      </c>
    </row>
    <row r="1732" spans="1:140">
      <c r="A1732" s="12">
        <v>4</v>
      </c>
      <c r="B1732" s="12" t="s">
        <v>46</v>
      </c>
      <c r="C1732" s="13"/>
      <c r="D1732" s="173">
        <v>61306</v>
      </c>
      <c r="E1732" s="173"/>
      <c r="F1732" s="173"/>
      <c r="G1732" s="13"/>
      <c r="H1732" s="14">
        <v>45661</v>
      </c>
      <c r="I1732" s="14">
        <v>45814</v>
      </c>
      <c r="J1732" s="13">
        <v>131</v>
      </c>
      <c r="L1732" s="46"/>
      <c r="M1732" s="47"/>
      <c r="N1732" s="46"/>
      <c r="O1732" s="47"/>
      <c r="V1732" s="136"/>
      <c r="W1732" s="139"/>
      <c r="Y1732" s="147" t="str">
        <f t="shared" si="447"/>
        <v/>
      </c>
      <c r="AA1732" s="144" t="str">
        <f t="shared" si="448"/>
        <v/>
      </c>
      <c r="AB1732" s="140"/>
      <c r="AC1732" s="184" t="s">
        <v>1493</v>
      </c>
      <c r="AD1732" s="185"/>
      <c r="AE1732" s="186"/>
      <c r="DK1732">
        <v>167</v>
      </c>
      <c r="DL1732">
        <v>4850</v>
      </c>
      <c r="DM1732">
        <v>20297</v>
      </c>
      <c r="DN1732">
        <v>11636</v>
      </c>
      <c r="DO1732">
        <v>4471</v>
      </c>
      <c r="DP1732">
        <v>6190</v>
      </c>
      <c r="DQ1732">
        <v>2673</v>
      </c>
      <c r="DR1732">
        <v>6423</v>
      </c>
      <c r="DS1732">
        <v>1173</v>
      </c>
      <c r="EF1732">
        <v>1836</v>
      </c>
      <c r="EG1732">
        <v>1590</v>
      </c>
    </row>
    <row r="1733" spans="1:140">
      <c r="A1733" s="15">
        <v>5</v>
      </c>
      <c r="B1733" s="15" t="s">
        <v>47</v>
      </c>
      <c r="C1733" s="16"/>
      <c r="D1733" s="174">
        <v>57880</v>
      </c>
      <c r="E1733" s="174"/>
      <c r="F1733" s="174"/>
      <c r="G1733" s="16"/>
      <c r="H1733" s="17">
        <v>45661</v>
      </c>
      <c r="I1733" s="17">
        <v>45715</v>
      </c>
      <c r="J1733" s="16">
        <v>46</v>
      </c>
      <c r="L1733" s="46"/>
      <c r="M1733" s="47"/>
      <c r="N1733" s="46"/>
      <c r="O1733" s="47"/>
      <c r="V1733" s="136"/>
      <c r="W1733" s="139"/>
      <c r="Y1733" s="147" t="str">
        <f t="shared" si="447"/>
        <v/>
      </c>
      <c r="AA1733" s="144" t="str">
        <f t="shared" si="448"/>
        <v/>
      </c>
      <c r="AB1733" s="140"/>
      <c r="AC1733" s="187"/>
      <c r="AD1733" s="188"/>
      <c r="AE1733" s="189"/>
      <c r="DK1733">
        <v>167</v>
      </c>
      <c r="DL1733">
        <v>4850</v>
      </c>
      <c r="DM1733">
        <v>20297</v>
      </c>
      <c r="DN1733">
        <v>11636</v>
      </c>
      <c r="DO1733">
        <v>4471</v>
      </c>
      <c r="DP1733">
        <v>6190</v>
      </c>
      <c r="DQ1733">
        <v>2673</v>
      </c>
      <c r="DR1733">
        <v>6423</v>
      </c>
      <c r="DS1733">
        <v>1173</v>
      </c>
    </row>
    <row r="1734" spans="1:140" ht="15" thickBot="1">
      <c r="A1734" s="18">
        <v>9</v>
      </c>
      <c r="B1734" s="18" t="s">
        <v>1494</v>
      </c>
      <c r="C1734" s="18" t="s">
        <v>1495</v>
      </c>
      <c r="D1734" s="175">
        <v>19033</v>
      </c>
      <c r="E1734" s="175" cm="1">
        <f t="array" ref="E1734">SUMPRODUCT(($AK$2:$GH$2&lt;='S(Week)'!$N$3)*(AK1734:GH1734)*1)</f>
        <v>19033</v>
      </c>
      <c r="F1734" s="175">
        <f>IFERROR(E1734*T1734,0)</f>
        <v>0</v>
      </c>
      <c r="G1734" s="18"/>
      <c r="H1734" s="19">
        <v>45661</v>
      </c>
      <c r="I1734" s="19">
        <v>45687</v>
      </c>
      <c r="J1734" s="18">
        <v>23</v>
      </c>
      <c r="L1734" s="46"/>
      <c r="M1734" s="47"/>
      <c r="N1734" s="46"/>
      <c r="O1734" s="47"/>
      <c r="V1734" s="136" t="str">
        <f>IF(($M1734="A")*($O1734="A")&gt;0,"Completed",IF($M1734="A","In Progress","Not started"))</f>
        <v>Not started</v>
      </c>
      <c r="W1734" s="139"/>
      <c r="Y1734" s="147" t="str">
        <f t="shared" si="447"/>
        <v/>
      </c>
      <c r="AA1734" s="144" t="str">
        <f t="shared" si="448"/>
        <v/>
      </c>
      <c r="AB1734" s="140"/>
      <c r="AC1734" s="187"/>
      <c r="AD1734" s="188"/>
      <c r="AE1734" s="189"/>
      <c r="DK1734">
        <v>84</v>
      </c>
      <c r="DL1734">
        <v>2425</v>
      </c>
      <c r="DM1734">
        <v>10148</v>
      </c>
      <c r="DN1734">
        <v>5818</v>
      </c>
      <c r="DO1734">
        <v>558</v>
      </c>
    </row>
    <row r="1735" spans="1:140" ht="15" outlineLevel="6" thickBot="1">
      <c r="A1735" s="18"/>
      <c r="B1735" s="18"/>
      <c r="C1735" s="25" t="s">
        <v>73</v>
      </c>
      <c r="D1735" s="175"/>
      <c r="E1735" s="175">
        <v>0.1</v>
      </c>
      <c r="F1735" s="175"/>
      <c r="G1735" s="19"/>
      <c r="H1735" s="19"/>
      <c r="I1735" s="18"/>
      <c r="L1735" s="46"/>
      <c r="M1735" s="47"/>
      <c r="N1735" s="46"/>
      <c r="O1735" s="47"/>
      <c r="P1735" s="52"/>
      <c r="Q1735" s="39" t="s">
        <v>51</v>
      </c>
      <c r="R1735" s="40">
        <v>100</v>
      </c>
      <c r="S1735" s="41" t="s">
        <v>51</v>
      </c>
      <c r="T1735" s="38">
        <f t="shared" ref="T1735:T1737" si="462">IFERROR($P1735/$R1735,0)</f>
        <v>0</v>
      </c>
      <c r="V1735" s="136"/>
      <c r="W1735" s="139"/>
      <c r="X1735" s="26" t="s">
        <v>52</v>
      </c>
      <c r="Y1735" s="147" t="str">
        <f t="shared" si="447"/>
        <v/>
      </c>
      <c r="Z1735" s="26" t="s">
        <v>52</v>
      </c>
      <c r="AA1735" s="144" t="str">
        <f t="shared" si="448"/>
        <v/>
      </c>
      <c r="AB1735" s="140" t="s">
        <v>52</v>
      </c>
      <c r="AC1735" s="187"/>
      <c r="AD1735" s="188"/>
      <c r="AE1735" s="189"/>
    </row>
    <row r="1736" spans="1:140" ht="15" outlineLevel="6" thickBot="1">
      <c r="A1736" s="18"/>
      <c r="B1736" s="18"/>
      <c r="C1736" s="25" t="s">
        <v>77</v>
      </c>
      <c r="D1736" s="175"/>
      <c r="E1736" s="175">
        <v>0.4</v>
      </c>
      <c r="F1736" s="175"/>
      <c r="G1736" s="19"/>
      <c r="H1736" s="19"/>
      <c r="I1736" s="18"/>
      <c r="L1736" s="46"/>
      <c r="M1736" s="47"/>
      <c r="N1736" s="46"/>
      <c r="O1736" s="47"/>
      <c r="P1736" s="52"/>
      <c r="Q1736" s="39" t="s">
        <v>51</v>
      </c>
      <c r="R1736" s="40">
        <v>100</v>
      </c>
      <c r="S1736" s="41" t="s">
        <v>51</v>
      </c>
      <c r="T1736" s="38">
        <f t="shared" si="462"/>
        <v>0</v>
      </c>
      <c r="V1736" s="136"/>
      <c r="W1736" s="139"/>
      <c r="X1736" s="26" t="s">
        <v>52</v>
      </c>
      <c r="Y1736" s="147" t="str">
        <f t="shared" si="447"/>
        <v/>
      </c>
      <c r="Z1736" s="26" t="s">
        <v>52</v>
      </c>
      <c r="AA1736" s="144" t="str">
        <f t="shared" si="448"/>
        <v/>
      </c>
      <c r="AB1736" s="140" t="s">
        <v>52</v>
      </c>
      <c r="AC1736" s="187"/>
      <c r="AD1736" s="188"/>
      <c r="AE1736" s="189"/>
    </row>
    <row r="1737" spans="1:140" ht="15" outlineLevel="6" thickBot="1">
      <c r="A1737" s="18"/>
      <c r="B1737" s="18"/>
      <c r="C1737" s="25" t="s">
        <v>80</v>
      </c>
      <c r="D1737" s="175"/>
      <c r="E1737" s="175">
        <v>0.5</v>
      </c>
      <c r="F1737" s="175"/>
      <c r="G1737" s="19"/>
      <c r="H1737" s="19"/>
      <c r="I1737" s="18"/>
      <c r="L1737" s="46"/>
      <c r="M1737" s="47"/>
      <c r="N1737" s="46"/>
      <c r="O1737" s="47"/>
      <c r="P1737" s="52"/>
      <c r="Q1737" s="39" t="s">
        <v>51</v>
      </c>
      <c r="R1737" s="40">
        <v>100</v>
      </c>
      <c r="S1737" s="41" t="s">
        <v>51</v>
      </c>
      <c r="T1737" s="38">
        <f t="shared" si="462"/>
        <v>0</v>
      </c>
      <c r="V1737" s="136"/>
      <c r="W1737" s="139"/>
      <c r="X1737" s="26" t="s">
        <v>52</v>
      </c>
      <c r="Y1737" s="147" t="str">
        <f t="shared" si="447"/>
        <v/>
      </c>
      <c r="Z1737" s="26" t="s">
        <v>52</v>
      </c>
      <c r="AA1737" s="144" t="str">
        <f t="shared" si="448"/>
        <v/>
      </c>
      <c r="AB1737" s="140" t="s">
        <v>52</v>
      </c>
      <c r="AC1737" s="187"/>
      <c r="AD1737" s="188"/>
      <c r="AE1737" s="189"/>
    </row>
    <row r="1738" spans="1:140" ht="15" thickBot="1">
      <c r="A1738" s="18">
        <v>9</v>
      </c>
      <c r="B1738" s="18" t="s">
        <v>1496</v>
      </c>
      <c r="C1738" s="18" t="s">
        <v>1497</v>
      </c>
      <c r="D1738" s="175">
        <v>19033</v>
      </c>
      <c r="E1738" s="175" cm="1">
        <f t="array" ref="E1738">SUMPRODUCT(($AK$2:$GH$2&lt;='S(Week)'!$N$3)*(AK1738:GH1738)*1)</f>
        <v>19033</v>
      </c>
      <c r="F1738" s="175">
        <f>IFERROR(E1738*T1738,0)</f>
        <v>0</v>
      </c>
      <c r="G1738" s="18"/>
      <c r="H1738" s="19">
        <v>45661</v>
      </c>
      <c r="I1738" s="19">
        <v>45687</v>
      </c>
      <c r="J1738" s="18">
        <v>23</v>
      </c>
      <c r="L1738" s="46"/>
      <c r="M1738" s="47"/>
      <c r="N1738" s="46"/>
      <c r="O1738" s="47"/>
      <c r="V1738" s="136" t="str">
        <f>IF(($M1738="A")*($O1738="A")&gt;0,"Completed",IF($M1738="A","In Progress","Not started"))</f>
        <v>Not started</v>
      </c>
      <c r="W1738" s="139"/>
      <c r="Y1738" s="147" t="str">
        <f t="shared" si="447"/>
        <v/>
      </c>
      <c r="AA1738" s="144" t="str">
        <f t="shared" si="448"/>
        <v/>
      </c>
      <c r="AB1738" s="140"/>
      <c r="AC1738" s="187"/>
      <c r="AD1738" s="188"/>
      <c r="AE1738" s="189"/>
      <c r="DK1738">
        <v>84</v>
      </c>
      <c r="DL1738">
        <v>2425</v>
      </c>
      <c r="DM1738">
        <v>10148</v>
      </c>
      <c r="DN1738">
        <v>5818</v>
      </c>
      <c r="DO1738">
        <v>558</v>
      </c>
    </row>
    <row r="1739" spans="1:140" ht="15" outlineLevel="6" thickBot="1">
      <c r="A1739" s="18"/>
      <c r="B1739" s="18"/>
      <c r="C1739" s="25" t="s">
        <v>73</v>
      </c>
      <c r="D1739" s="175"/>
      <c r="E1739" s="175">
        <v>0.1</v>
      </c>
      <c r="F1739" s="175"/>
      <c r="G1739" s="19"/>
      <c r="H1739" s="19"/>
      <c r="I1739" s="18"/>
      <c r="L1739" s="46"/>
      <c r="M1739" s="47"/>
      <c r="N1739" s="46"/>
      <c r="O1739" s="47"/>
      <c r="P1739" s="52"/>
      <c r="Q1739" s="39" t="s">
        <v>51</v>
      </c>
      <c r="R1739" s="40">
        <v>100</v>
      </c>
      <c r="S1739" s="41" t="s">
        <v>51</v>
      </c>
      <c r="T1739" s="38">
        <f t="shared" ref="T1739:T1741" si="463">IFERROR($P1739/$R1739,0)</f>
        <v>0</v>
      </c>
      <c r="V1739" s="136"/>
      <c r="W1739" s="139"/>
      <c r="X1739" s="26" t="s">
        <v>52</v>
      </c>
      <c r="Y1739" s="147" t="str">
        <f t="shared" ref="Y1739:Y1802" si="464">IFERROR(IF(P1739-W1739=0, "", P1739-W1739), "")</f>
        <v/>
      </c>
      <c r="Z1739" s="26" t="s">
        <v>52</v>
      </c>
      <c r="AA1739" s="144" t="str">
        <f t="shared" ref="AA1739:AA1802" si="465">IFERROR(W1739+Y1739,"")</f>
        <v/>
      </c>
      <c r="AB1739" s="140" t="s">
        <v>52</v>
      </c>
      <c r="AC1739" s="187"/>
      <c r="AD1739" s="188"/>
      <c r="AE1739" s="189"/>
    </row>
    <row r="1740" spans="1:140" ht="15" outlineLevel="6" thickBot="1">
      <c r="A1740" s="18"/>
      <c r="B1740" s="18"/>
      <c r="C1740" s="25" t="s">
        <v>77</v>
      </c>
      <c r="D1740" s="175"/>
      <c r="E1740" s="175">
        <v>0.4</v>
      </c>
      <c r="F1740" s="175"/>
      <c r="G1740" s="19"/>
      <c r="H1740" s="19"/>
      <c r="I1740" s="18"/>
      <c r="L1740" s="46"/>
      <c r="M1740" s="47"/>
      <c r="N1740" s="46"/>
      <c r="O1740" s="47"/>
      <c r="P1740" s="52"/>
      <c r="Q1740" s="39" t="s">
        <v>51</v>
      </c>
      <c r="R1740" s="40">
        <v>100</v>
      </c>
      <c r="S1740" s="41" t="s">
        <v>51</v>
      </c>
      <c r="T1740" s="38">
        <f t="shared" si="463"/>
        <v>0</v>
      </c>
      <c r="V1740" s="136"/>
      <c r="W1740" s="139"/>
      <c r="X1740" s="26" t="s">
        <v>52</v>
      </c>
      <c r="Y1740" s="147" t="str">
        <f t="shared" si="464"/>
        <v/>
      </c>
      <c r="Z1740" s="26" t="s">
        <v>52</v>
      </c>
      <c r="AA1740" s="144" t="str">
        <f t="shared" si="465"/>
        <v/>
      </c>
      <c r="AB1740" s="140" t="s">
        <v>52</v>
      </c>
      <c r="AC1740" s="187"/>
      <c r="AD1740" s="188"/>
      <c r="AE1740" s="189"/>
    </row>
    <row r="1741" spans="1:140" ht="15" outlineLevel="6" thickBot="1">
      <c r="A1741" s="18"/>
      <c r="B1741" s="18"/>
      <c r="C1741" s="25" t="s">
        <v>80</v>
      </c>
      <c r="D1741" s="175"/>
      <c r="E1741" s="175">
        <v>0.5</v>
      </c>
      <c r="F1741" s="175"/>
      <c r="G1741" s="19"/>
      <c r="H1741" s="19"/>
      <c r="I1741" s="18"/>
      <c r="L1741" s="46"/>
      <c r="M1741" s="47"/>
      <c r="N1741" s="46"/>
      <c r="O1741" s="47"/>
      <c r="P1741" s="52"/>
      <c r="Q1741" s="39" t="s">
        <v>51</v>
      </c>
      <c r="R1741" s="40">
        <v>100</v>
      </c>
      <c r="S1741" s="41" t="s">
        <v>51</v>
      </c>
      <c r="T1741" s="38">
        <f t="shared" si="463"/>
        <v>0</v>
      </c>
      <c r="V1741" s="136"/>
      <c r="W1741" s="139"/>
      <c r="X1741" s="26" t="s">
        <v>52</v>
      </c>
      <c r="Y1741" s="147" t="str">
        <f t="shared" si="464"/>
        <v/>
      </c>
      <c r="Z1741" s="26" t="s">
        <v>52</v>
      </c>
      <c r="AA1741" s="144" t="str">
        <f t="shared" si="465"/>
        <v/>
      </c>
      <c r="AB1741" s="140" t="s">
        <v>52</v>
      </c>
      <c r="AC1741" s="187"/>
      <c r="AD1741" s="188"/>
      <c r="AE1741" s="189"/>
    </row>
    <row r="1742" spans="1:140" ht="15" thickBot="1">
      <c r="A1742" s="18">
        <v>9</v>
      </c>
      <c r="B1742" s="18" t="s">
        <v>1498</v>
      </c>
      <c r="C1742" s="18" t="s">
        <v>1499</v>
      </c>
      <c r="D1742" s="175">
        <v>11732</v>
      </c>
      <c r="E1742" s="175" cm="1">
        <f t="array" ref="E1742">SUMPRODUCT(($AK$2:$GH$2&lt;='S(Week)'!$N$3)*(AK1742:GH1742)*1)</f>
        <v>11733</v>
      </c>
      <c r="F1742" s="175">
        <f>IFERROR(E1742*T1742,0)</f>
        <v>0</v>
      </c>
      <c r="G1742" s="18"/>
      <c r="H1742" s="19">
        <v>45687</v>
      </c>
      <c r="I1742" s="19">
        <v>45703</v>
      </c>
      <c r="J1742" s="18">
        <v>14</v>
      </c>
      <c r="L1742" s="46"/>
      <c r="M1742" s="47"/>
      <c r="N1742" s="46"/>
      <c r="O1742" s="47"/>
      <c r="P1742" s="52"/>
      <c r="Q1742" s="39" t="s">
        <v>51</v>
      </c>
      <c r="R1742" s="40">
        <v>100</v>
      </c>
      <c r="S1742" s="41" t="s">
        <v>51</v>
      </c>
      <c r="T1742" s="38">
        <f t="shared" ref="T1742:T1743" si="466">IFERROR($P1742/$R1742,0)</f>
        <v>0</v>
      </c>
      <c r="V1742" s="136" t="str">
        <f t="shared" ref="V1742:V1743" si="467">IF(($M1742="A")*($O1742="A")&gt;0,"Completed",IF($M1742="A","In Progress","Not started"))</f>
        <v>Not started</v>
      </c>
      <c r="W1742" s="139"/>
      <c r="X1742" s="26" t="s">
        <v>52</v>
      </c>
      <c r="Y1742" s="147" t="str">
        <f t="shared" si="464"/>
        <v/>
      </c>
      <c r="Z1742" s="26" t="s">
        <v>52</v>
      </c>
      <c r="AA1742" s="144" t="str">
        <f t="shared" si="465"/>
        <v/>
      </c>
      <c r="AB1742" s="140" t="s">
        <v>52</v>
      </c>
      <c r="AC1742" s="187"/>
      <c r="AD1742" s="188"/>
      <c r="AE1742" s="189"/>
      <c r="DO1742">
        <v>3355</v>
      </c>
      <c r="DP1742">
        <v>6190</v>
      </c>
      <c r="DQ1742">
        <v>2188</v>
      </c>
    </row>
    <row r="1743" spans="1:140" ht="15" thickBot="1">
      <c r="A1743" s="18">
        <v>9</v>
      </c>
      <c r="B1743" s="18" t="s">
        <v>1500</v>
      </c>
      <c r="C1743" s="18" t="s">
        <v>1501</v>
      </c>
      <c r="D1743" s="175">
        <v>8082</v>
      </c>
      <c r="E1743" s="175" cm="1">
        <f t="array" ref="E1743">SUMPRODUCT(($AK$2:$GH$2&lt;='S(Week)'!$N$3)*(AK1743:GH1743)*1)</f>
        <v>8082</v>
      </c>
      <c r="F1743" s="175">
        <f>IFERROR(E1743*T1743,0)</f>
        <v>0</v>
      </c>
      <c r="G1743" s="18"/>
      <c r="H1743" s="19">
        <v>45703</v>
      </c>
      <c r="I1743" s="19">
        <v>45715</v>
      </c>
      <c r="J1743" s="18">
        <v>10</v>
      </c>
      <c r="L1743" s="46"/>
      <c r="M1743" s="47"/>
      <c r="N1743" s="46"/>
      <c r="O1743" s="47"/>
      <c r="P1743" s="52"/>
      <c r="Q1743" s="39" t="s">
        <v>51</v>
      </c>
      <c r="R1743" s="40">
        <v>100</v>
      </c>
      <c r="S1743" s="41" t="s">
        <v>51</v>
      </c>
      <c r="T1743" s="38">
        <f t="shared" si="466"/>
        <v>0</v>
      </c>
      <c r="V1743" s="136" t="str">
        <f t="shared" si="467"/>
        <v>Not started</v>
      </c>
      <c r="W1743" s="139"/>
      <c r="X1743" s="26" t="s">
        <v>52</v>
      </c>
      <c r="Y1743" s="147" t="str">
        <f t="shared" si="464"/>
        <v/>
      </c>
      <c r="Z1743" s="26" t="s">
        <v>52</v>
      </c>
      <c r="AA1743" s="144" t="str">
        <f t="shared" si="465"/>
        <v/>
      </c>
      <c r="AB1743" s="140" t="s">
        <v>52</v>
      </c>
      <c r="AC1743" s="187"/>
      <c r="AD1743" s="188"/>
      <c r="AE1743" s="189"/>
      <c r="DQ1743">
        <v>486</v>
      </c>
      <c r="DR1743">
        <v>6423</v>
      </c>
      <c r="DS1743">
        <v>1173</v>
      </c>
    </row>
    <row r="1744" spans="1:140" hidden="1">
      <c r="A1744" s="15">
        <v>5</v>
      </c>
      <c r="B1744" s="15" t="s">
        <v>105</v>
      </c>
      <c r="C1744" s="16"/>
      <c r="D1744" s="174">
        <v>3426</v>
      </c>
      <c r="E1744" s="174"/>
      <c r="F1744" s="174"/>
      <c r="G1744" s="16"/>
      <c r="H1744" s="17">
        <v>45806</v>
      </c>
      <c r="I1744" s="17">
        <v>45814</v>
      </c>
      <c r="J1744" s="16">
        <v>7</v>
      </c>
      <c r="L1744" s="46"/>
      <c r="M1744" s="47"/>
      <c r="N1744" s="46"/>
      <c r="O1744" s="47"/>
      <c r="V1744" s="136"/>
      <c r="W1744" s="139"/>
      <c r="Y1744" s="147" t="str">
        <f t="shared" si="464"/>
        <v/>
      </c>
      <c r="AA1744" s="144" t="str">
        <f t="shared" si="465"/>
        <v/>
      </c>
      <c r="AB1744" s="140"/>
      <c r="AC1744" s="187"/>
      <c r="AD1744" s="188"/>
      <c r="AE1744" s="189"/>
      <c r="EF1744">
        <v>1836</v>
      </c>
      <c r="EG1744">
        <v>1590</v>
      </c>
    </row>
    <row r="1745" spans="1:140" hidden="1">
      <c r="A1745" s="18">
        <v>9</v>
      </c>
      <c r="B1745" s="18" t="s">
        <v>1502</v>
      </c>
      <c r="C1745" s="18" t="s">
        <v>1503</v>
      </c>
      <c r="D1745" s="175">
        <v>3426</v>
      </c>
      <c r="E1745" s="175" cm="1">
        <f t="array" ref="E1745">SUMPRODUCT(($AK$2:$GH$2&lt;='S(Week)'!$N$3)*(AK1745:GH1745)*1)</f>
        <v>3426</v>
      </c>
      <c r="F1745" s="175">
        <f>IFERROR(E1745*T1745,0)</f>
        <v>0</v>
      </c>
      <c r="G1745" s="18"/>
      <c r="H1745" s="19">
        <v>45806</v>
      </c>
      <c r="I1745" s="19">
        <v>45814</v>
      </c>
      <c r="J1745" s="18">
        <v>7</v>
      </c>
      <c r="L1745" s="46"/>
      <c r="M1745" s="47"/>
      <c r="N1745" s="46"/>
      <c r="O1745" s="47"/>
      <c r="V1745" s="136" t="str">
        <f>IF(($M1745="A")*($O1745="A")&gt;0,"Completed",IF($M1745="A","In Progress","Not started"))</f>
        <v>Not started</v>
      </c>
      <c r="W1745" s="139"/>
      <c r="Y1745" s="147" t="str">
        <f t="shared" si="464"/>
        <v/>
      </c>
      <c r="AA1745" s="144" t="str">
        <f t="shared" si="465"/>
        <v/>
      </c>
      <c r="AB1745" s="140"/>
      <c r="AC1745" s="190"/>
      <c r="AD1745" s="191"/>
      <c r="AE1745" s="192"/>
      <c r="EF1745">
        <v>1836</v>
      </c>
      <c r="EG1745">
        <v>1590</v>
      </c>
    </row>
    <row r="1746" spans="1:140">
      <c r="A1746" s="9">
        <v>3</v>
      </c>
      <c r="B1746" s="9" t="s">
        <v>1504</v>
      </c>
      <c r="C1746" s="10"/>
      <c r="D1746" s="172">
        <v>61008</v>
      </c>
      <c r="E1746" s="172"/>
      <c r="F1746" s="172"/>
      <c r="G1746" s="10"/>
      <c r="H1746" s="11">
        <v>45661</v>
      </c>
      <c r="I1746" s="11">
        <v>45716</v>
      </c>
      <c r="J1746" s="10">
        <v>47</v>
      </c>
      <c r="L1746" s="46"/>
      <c r="M1746" s="47"/>
      <c r="N1746" s="46"/>
      <c r="O1746" s="47"/>
      <c r="V1746" s="136"/>
      <c r="W1746" s="139"/>
      <c r="Y1746" s="147" t="str">
        <f t="shared" si="464"/>
        <v/>
      </c>
      <c r="AA1746" s="144" t="str">
        <f t="shared" si="465"/>
        <v/>
      </c>
      <c r="AB1746" s="140"/>
      <c r="AC1746" s="157"/>
      <c r="AD1746" s="158"/>
      <c r="AE1746" s="147"/>
      <c r="DK1746">
        <v>122</v>
      </c>
      <c r="DL1746">
        <v>3542</v>
      </c>
      <c r="DM1746">
        <v>14822</v>
      </c>
      <c r="DN1746">
        <v>8497</v>
      </c>
      <c r="DO1746">
        <v>6947</v>
      </c>
      <c r="DP1746">
        <v>11632</v>
      </c>
      <c r="DQ1746">
        <v>4654</v>
      </c>
      <c r="DR1746">
        <v>7830</v>
      </c>
      <c r="DS1746">
        <v>2962</v>
      </c>
    </row>
    <row r="1747" spans="1:140">
      <c r="A1747" s="12">
        <v>4</v>
      </c>
      <c r="B1747" s="12" t="s">
        <v>46</v>
      </c>
      <c r="C1747" s="13"/>
      <c r="D1747" s="173">
        <v>61008</v>
      </c>
      <c r="E1747" s="173"/>
      <c r="F1747" s="173"/>
      <c r="G1747" s="13"/>
      <c r="H1747" s="14">
        <v>45661</v>
      </c>
      <c r="I1747" s="14">
        <v>45716</v>
      </c>
      <c r="J1747" s="13">
        <v>47</v>
      </c>
      <c r="L1747" s="46"/>
      <c r="M1747" s="47"/>
      <c r="N1747" s="46"/>
      <c r="O1747" s="47"/>
      <c r="V1747" s="136"/>
      <c r="W1747" s="139"/>
      <c r="Y1747" s="147" t="str">
        <f t="shared" si="464"/>
        <v/>
      </c>
      <c r="AA1747" s="144" t="str">
        <f t="shared" si="465"/>
        <v/>
      </c>
      <c r="AB1747" s="140"/>
      <c r="AC1747" s="157"/>
      <c r="AD1747" s="158"/>
      <c r="AE1747" s="147"/>
      <c r="DK1747">
        <v>122</v>
      </c>
      <c r="DL1747">
        <v>3542</v>
      </c>
      <c r="DM1747">
        <v>14822</v>
      </c>
      <c r="DN1747">
        <v>8497</v>
      </c>
      <c r="DO1747">
        <v>6947</v>
      </c>
      <c r="DP1747">
        <v>11632</v>
      </c>
      <c r="DQ1747">
        <v>4654</v>
      </c>
      <c r="DR1747">
        <v>7830</v>
      </c>
      <c r="DS1747">
        <v>2962</v>
      </c>
    </row>
    <row r="1748" spans="1:140">
      <c r="A1748" s="15">
        <v>5</v>
      </c>
      <c r="B1748" s="15" t="s">
        <v>47</v>
      </c>
      <c r="C1748" s="16"/>
      <c r="D1748" s="174">
        <v>57880</v>
      </c>
      <c r="E1748" s="174"/>
      <c r="F1748" s="174"/>
      <c r="G1748" s="16"/>
      <c r="H1748" s="17">
        <v>45661</v>
      </c>
      <c r="I1748" s="17">
        <v>45716</v>
      </c>
      <c r="J1748" s="16">
        <v>47</v>
      </c>
      <c r="L1748" s="46"/>
      <c r="M1748" s="47"/>
      <c r="N1748" s="46"/>
      <c r="O1748" s="47"/>
      <c r="V1748" s="136"/>
      <c r="W1748" s="139"/>
      <c r="Y1748" s="147" t="str">
        <f t="shared" si="464"/>
        <v/>
      </c>
      <c r="AA1748" s="144" t="str">
        <f t="shared" si="465"/>
        <v/>
      </c>
      <c r="AB1748" s="140"/>
      <c r="AC1748" s="157"/>
      <c r="AD1748" s="158"/>
      <c r="AE1748" s="147"/>
      <c r="DK1748">
        <v>122</v>
      </c>
      <c r="DL1748">
        <v>3542</v>
      </c>
      <c r="DM1748">
        <v>14822</v>
      </c>
      <c r="DN1748">
        <v>8497</v>
      </c>
      <c r="DO1748">
        <v>5715</v>
      </c>
      <c r="DP1748">
        <v>9735</v>
      </c>
      <c r="DQ1748">
        <v>4654</v>
      </c>
      <c r="DR1748">
        <v>7830</v>
      </c>
      <c r="DS1748">
        <v>2962</v>
      </c>
    </row>
    <row r="1749" spans="1:140" ht="15" thickBot="1">
      <c r="A1749" s="18">
        <v>9</v>
      </c>
      <c r="B1749" s="18" t="s">
        <v>1505</v>
      </c>
      <c r="C1749" s="18" t="s">
        <v>1506</v>
      </c>
      <c r="D1749" s="175">
        <v>27798</v>
      </c>
      <c r="E1749" s="175" cm="1">
        <f t="array" ref="E1749">SUMPRODUCT(($AK$2:$GH$2&lt;='S(Week)'!$N$3)*(AK1749:GH1749)*1)</f>
        <v>27798</v>
      </c>
      <c r="F1749" s="175">
        <f>IFERROR(E1749*T1749,0)</f>
        <v>0</v>
      </c>
      <c r="G1749" s="18"/>
      <c r="H1749" s="19">
        <v>45661</v>
      </c>
      <c r="I1749" s="19">
        <v>45687</v>
      </c>
      <c r="J1749" s="18">
        <v>23</v>
      </c>
      <c r="L1749" s="46"/>
      <c r="M1749" s="47"/>
      <c r="N1749" s="46"/>
      <c r="O1749" s="47"/>
      <c r="T1749" s="38">
        <f>(E1750*T1750)+(E1751*T1751)+(E1752*T1752)</f>
        <v>0</v>
      </c>
      <c r="V1749" s="136" t="str">
        <f>IF(($M1749="A")*($O1749="A")&gt;0,"Completed",IF($M1749="A","In Progress","Not started"))</f>
        <v>Not started</v>
      </c>
      <c r="W1749" s="139"/>
      <c r="Y1749" s="147" t="str">
        <f t="shared" si="464"/>
        <v/>
      </c>
      <c r="AA1749" s="144" t="str">
        <f t="shared" si="465"/>
        <v/>
      </c>
      <c r="AB1749" s="140"/>
      <c r="AC1749" s="157"/>
      <c r="AD1749" s="158"/>
      <c r="AE1749" s="147"/>
      <c r="DK1749">
        <v>122</v>
      </c>
      <c r="DL1749">
        <v>3542</v>
      </c>
      <c r="DM1749">
        <v>14822</v>
      </c>
      <c r="DN1749">
        <v>8497</v>
      </c>
      <c r="DO1749">
        <v>815</v>
      </c>
    </row>
    <row r="1750" spans="1:140" outlineLevel="6">
      <c r="A1750" s="18"/>
      <c r="B1750" s="18"/>
      <c r="C1750" s="25" t="s">
        <v>73</v>
      </c>
      <c r="D1750" s="175"/>
      <c r="E1750" s="175">
        <v>0.1</v>
      </c>
      <c r="F1750" s="175"/>
      <c r="G1750" s="19"/>
      <c r="H1750" s="19"/>
      <c r="I1750" s="18"/>
      <c r="L1750" s="46"/>
      <c r="M1750" s="47"/>
      <c r="N1750" s="46"/>
      <c r="O1750" s="47"/>
      <c r="P1750" s="53"/>
      <c r="Q1750" s="29" t="s">
        <v>82</v>
      </c>
      <c r="R1750" s="30"/>
      <c r="S1750" s="31" t="s">
        <v>82</v>
      </c>
      <c r="T1750" s="38">
        <f t="shared" ref="T1750:T1752" si="468">IFERROR($P1750/$R1750,0)</f>
        <v>0</v>
      </c>
      <c r="V1750" s="136"/>
      <c r="W1750" s="139"/>
      <c r="X1750" s="26" t="s">
        <v>81</v>
      </c>
      <c r="Y1750" s="147" t="str">
        <f t="shared" si="464"/>
        <v/>
      </c>
      <c r="Z1750" s="26" t="s">
        <v>81</v>
      </c>
      <c r="AA1750" s="144" t="str">
        <f t="shared" si="465"/>
        <v/>
      </c>
      <c r="AB1750" s="140" t="s">
        <v>81</v>
      </c>
      <c r="AC1750" s="159" t="s">
        <v>74</v>
      </c>
      <c r="AD1750" s="160" t="s">
        <v>612</v>
      </c>
      <c r="AE1750" s="160" t="s">
        <v>76</v>
      </c>
    </row>
    <row r="1751" spans="1:140" outlineLevel="6">
      <c r="A1751" s="18"/>
      <c r="B1751" s="18"/>
      <c r="C1751" s="25" t="s">
        <v>77</v>
      </c>
      <c r="D1751" s="175"/>
      <c r="E1751" s="175">
        <v>0.4</v>
      </c>
      <c r="F1751" s="175"/>
      <c r="G1751" s="19"/>
      <c r="H1751" s="19"/>
      <c r="I1751" s="18"/>
      <c r="L1751" s="46"/>
      <c r="M1751" s="47"/>
      <c r="N1751" s="46"/>
      <c r="O1751" s="47"/>
      <c r="P1751" s="54"/>
      <c r="Q1751" s="32" t="s">
        <v>78</v>
      </c>
      <c r="R1751" s="33"/>
      <c r="S1751" s="34" t="s">
        <v>78</v>
      </c>
      <c r="T1751" s="38">
        <f t="shared" si="468"/>
        <v>0</v>
      </c>
      <c r="V1751" s="136"/>
      <c r="W1751" s="139"/>
      <c r="X1751" s="26" t="s">
        <v>79</v>
      </c>
      <c r="Y1751" s="147" t="str">
        <f t="shared" si="464"/>
        <v/>
      </c>
      <c r="Z1751" s="26" t="s">
        <v>79</v>
      </c>
      <c r="AA1751" s="144" t="str">
        <f t="shared" si="465"/>
        <v/>
      </c>
      <c r="AB1751" s="140" t="s">
        <v>79</v>
      </c>
      <c r="AC1751" s="159" t="s">
        <v>74</v>
      </c>
      <c r="AD1751" s="160" t="s">
        <v>612</v>
      </c>
      <c r="AE1751" s="160" t="s">
        <v>76</v>
      </c>
    </row>
    <row r="1752" spans="1:140" outlineLevel="6">
      <c r="A1752" s="18"/>
      <c r="B1752" s="18"/>
      <c r="C1752" s="25" t="s">
        <v>80</v>
      </c>
      <c r="D1752" s="175"/>
      <c r="E1752" s="175">
        <v>0.5</v>
      </c>
      <c r="F1752" s="175"/>
      <c r="G1752" s="19"/>
      <c r="H1752" s="19"/>
      <c r="I1752" s="18"/>
      <c r="L1752" s="46"/>
      <c r="M1752" s="47"/>
      <c r="N1752" s="46"/>
      <c r="O1752" s="47"/>
      <c r="P1752" s="55"/>
      <c r="Q1752" s="35" t="s">
        <v>82</v>
      </c>
      <c r="R1752" s="36"/>
      <c r="S1752" s="37" t="s">
        <v>82</v>
      </c>
      <c r="T1752" s="38">
        <f t="shared" si="468"/>
        <v>0</v>
      </c>
      <c r="V1752" s="136"/>
      <c r="W1752" s="139"/>
      <c r="X1752" s="26" t="s">
        <v>81</v>
      </c>
      <c r="Y1752" s="147" t="str">
        <f t="shared" si="464"/>
        <v/>
      </c>
      <c r="Z1752" s="26" t="s">
        <v>81</v>
      </c>
      <c r="AA1752" s="144" t="str">
        <f t="shared" si="465"/>
        <v/>
      </c>
      <c r="AB1752" s="140" t="s">
        <v>81</v>
      </c>
      <c r="AC1752" s="159" t="s">
        <v>74</v>
      </c>
      <c r="AD1752" s="160" t="s">
        <v>612</v>
      </c>
      <c r="AE1752" s="160" t="s">
        <v>76</v>
      </c>
    </row>
    <row r="1753" spans="1:140" ht="15" thickBot="1">
      <c r="A1753" s="18">
        <v>9</v>
      </c>
      <c r="B1753" s="18" t="s">
        <v>1507</v>
      </c>
      <c r="C1753" s="18" t="s">
        <v>1508</v>
      </c>
      <c r="D1753" s="175">
        <v>19801</v>
      </c>
      <c r="E1753" s="175" cm="1">
        <f t="array" ref="E1753">SUMPRODUCT(($AK$2:$GH$2&lt;='S(Week)'!$N$3)*(AK1753:GH1753)*1)</f>
        <v>19800</v>
      </c>
      <c r="F1753" s="175">
        <f>IFERROR(E1753*T1753,0)</f>
        <v>0</v>
      </c>
      <c r="G1753" s="18"/>
      <c r="H1753" s="19">
        <v>45687</v>
      </c>
      <c r="I1753" s="19">
        <v>45706</v>
      </c>
      <c r="J1753" s="18">
        <v>16</v>
      </c>
      <c r="L1753" s="46"/>
      <c r="M1753" s="47"/>
      <c r="N1753" s="46"/>
      <c r="O1753" s="47"/>
      <c r="P1753" s="52"/>
      <c r="Q1753" s="39" t="s">
        <v>51</v>
      </c>
      <c r="R1753" s="40">
        <v>100</v>
      </c>
      <c r="S1753" s="41" t="s">
        <v>51</v>
      </c>
      <c r="T1753" s="38">
        <f t="shared" ref="T1753:T1754" si="469">IFERROR($P1753/$R1753,0)</f>
        <v>0</v>
      </c>
      <c r="V1753" s="136" t="str">
        <f t="shared" ref="V1753:V1754" si="470">IF(($M1753="A")*($O1753="A")&gt;0,"Completed",IF($M1753="A","In Progress","Not started"))</f>
        <v>Not started</v>
      </c>
      <c r="W1753" s="139"/>
      <c r="X1753" s="26" t="s">
        <v>52</v>
      </c>
      <c r="Y1753" s="147" t="str">
        <f t="shared" si="464"/>
        <v/>
      </c>
      <c r="Z1753" s="26" t="s">
        <v>52</v>
      </c>
      <c r="AA1753" s="144" t="str">
        <f t="shared" si="465"/>
        <v/>
      </c>
      <c r="AB1753" s="140" t="s">
        <v>52</v>
      </c>
      <c r="AC1753" s="156" t="s">
        <v>189</v>
      </c>
      <c r="AD1753" s="147" t="s">
        <v>755</v>
      </c>
      <c r="AE1753" s="147" t="s">
        <v>252</v>
      </c>
      <c r="DO1753">
        <v>4900</v>
      </c>
      <c r="DP1753">
        <v>9735</v>
      </c>
      <c r="DQ1753">
        <v>4654</v>
      </c>
      <c r="DR1753">
        <v>511</v>
      </c>
    </row>
    <row r="1754" spans="1:140" ht="13.2" customHeight="1" thickBot="1">
      <c r="A1754" s="18">
        <v>9</v>
      </c>
      <c r="B1754" s="18" t="s">
        <v>1509</v>
      </c>
      <c r="C1754" s="18" t="s">
        <v>1510</v>
      </c>
      <c r="D1754" s="175">
        <v>10281</v>
      </c>
      <c r="E1754" s="175" cm="1">
        <f t="array" ref="E1754">SUMPRODUCT(($AK$2:$GH$2&lt;='S(Week)'!$N$3)*(AK1754:GH1754)*1)</f>
        <v>10281</v>
      </c>
      <c r="F1754" s="175">
        <f>IFERROR(E1754*T1754,0)</f>
        <v>0</v>
      </c>
      <c r="G1754" s="18"/>
      <c r="H1754" s="19">
        <v>45706</v>
      </c>
      <c r="I1754" s="19">
        <v>45716</v>
      </c>
      <c r="J1754" s="18">
        <v>8</v>
      </c>
      <c r="L1754" s="46"/>
      <c r="M1754" s="47"/>
      <c r="N1754" s="46"/>
      <c r="O1754" s="47"/>
      <c r="P1754" s="52"/>
      <c r="Q1754" s="39" t="s">
        <v>51</v>
      </c>
      <c r="R1754" s="40">
        <v>100</v>
      </c>
      <c r="S1754" s="41" t="s">
        <v>51</v>
      </c>
      <c r="T1754" s="38">
        <f t="shared" si="469"/>
        <v>0</v>
      </c>
      <c r="V1754" s="136" t="str">
        <f t="shared" si="470"/>
        <v>Not started</v>
      </c>
      <c r="W1754" s="139"/>
      <c r="X1754" s="26" t="s">
        <v>52</v>
      </c>
      <c r="Y1754" s="147" t="str">
        <f t="shared" si="464"/>
        <v/>
      </c>
      <c r="Z1754" s="26" t="s">
        <v>52</v>
      </c>
      <c r="AA1754" s="144" t="str">
        <f t="shared" si="465"/>
        <v/>
      </c>
      <c r="AB1754" s="140" t="s">
        <v>52</v>
      </c>
      <c r="AC1754" s="156" t="s">
        <v>189</v>
      </c>
      <c r="AD1754" s="147" t="s">
        <v>755</v>
      </c>
      <c r="AE1754" s="147" t="s">
        <v>252</v>
      </c>
      <c r="DR1754">
        <v>7319</v>
      </c>
      <c r="DS1754">
        <v>2962</v>
      </c>
    </row>
    <row r="1755" spans="1:140" ht="15" hidden="1" thickBot="1">
      <c r="A1755" s="15">
        <v>5</v>
      </c>
      <c r="B1755" s="15" t="s">
        <v>105</v>
      </c>
      <c r="C1755" s="16"/>
      <c r="D1755" s="174">
        <v>3128</v>
      </c>
      <c r="E1755" s="174"/>
      <c r="F1755" s="174"/>
      <c r="G1755" s="16"/>
      <c r="H1755" s="17">
        <v>45687</v>
      </c>
      <c r="I1755" s="17">
        <v>45695</v>
      </c>
      <c r="J1755" s="16">
        <v>7</v>
      </c>
      <c r="L1755" s="46"/>
      <c r="M1755" s="47"/>
      <c r="N1755" s="46"/>
      <c r="O1755" s="47"/>
      <c r="V1755" s="136"/>
      <c r="W1755" s="139"/>
      <c r="Y1755" s="147" t="str">
        <f t="shared" si="464"/>
        <v/>
      </c>
      <c r="AA1755" s="144" t="str">
        <f t="shared" si="465"/>
        <v/>
      </c>
      <c r="AB1755" s="140"/>
      <c r="AC1755" s="157"/>
      <c r="AD1755" s="158"/>
      <c r="AE1755" s="147"/>
      <c r="DO1755">
        <v>1231</v>
      </c>
      <c r="DP1755">
        <v>1897</v>
      </c>
    </row>
    <row r="1756" spans="1:140" ht="15" hidden="1" thickBot="1">
      <c r="A1756" s="18">
        <v>9</v>
      </c>
      <c r="B1756" s="18" t="s">
        <v>1511</v>
      </c>
      <c r="C1756" s="18" t="s">
        <v>1512</v>
      </c>
      <c r="D1756" s="175">
        <v>3128</v>
      </c>
      <c r="E1756" s="175" cm="1">
        <f t="array" ref="E1756">SUMPRODUCT(($AK$2:$GH$2&lt;='S(Week)'!$N$3)*(AK1756:GH1756)*1)</f>
        <v>3128</v>
      </c>
      <c r="F1756" s="175">
        <f>IFERROR(E1756*T1756,0)</f>
        <v>0</v>
      </c>
      <c r="G1756" s="18"/>
      <c r="H1756" s="19">
        <v>45687</v>
      </c>
      <c r="I1756" s="19">
        <v>45695</v>
      </c>
      <c r="J1756" s="18">
        <v>7</v>
      </c>
      <c r="L1756" s="46"/>
      <c r="M1756" s="47"/>
      <c r="N1756" s="46"/>
      <c r="O1756" s="47"/>
      <c r="P1756" s="52"/>
      <c r="Q1756" s="39" t="s">
        <v>51</v>
      </c>
      <c r="R1756" s="40">
        <v>100</v>
      </c>
      <c r="S1756" s="41" t="s">
        <v>51</v>
      </c>
      <c r="T1756" s="38">
        <f t="shared" ref="T1756" si="471">IFERROR($P1756/$R1756,0)</f>
        <v>0</v>
      </c>
      <c r="V1756" s="136" t="str">
        <f>IF(($M1756="A")*($O1756="A")&gt;0,"Completed",IF($M1756="A","In Progress","Not started"))</f>
        <v>Not started</v>
      </c>
      <c r="W1756" s="139"/>
      <c r="X1756" s="26" t="s">
        <v>52</v>
      </c>
      <c r="Y1756" s="147" t="str">
        <f t="shared" si="464"/>
        <v/>
      </c>
      <c r="Z1756" s="26" t="s">
        <v>52</v>
      </c>
      <c r="AA1756" s="144" t="str">
        <f t="shared" si="465"/>
        <v/>
      </c>
      <c r="AB1756" s="140" t="s">
        <v>52</v>
      </c>
      <c r="AC1756" s="156" t="s">
        <v>189</v>
      </c>
      <c r="AD1756" s="147" t="s">
        <v>755</v>
      </c>
      <c r="AE1756" s="147" t="s">
        <v>252</v>
      </c>
      <c r="DO1756">
        <v>1231</v>
      </c>
      <c r="DP1756">
        <v>1897</v>
      </c>
    </row>
    <row r="1757" spans="1:140">
      <c r="A1757" s="9">
        <v>3</v>
      </c>
      <c r="B1757" s="9" t="s">
        <v>1513</v>
      </c>
      <c r="C1757" s="10"/>
      <c r="D1757" s="172">
        <v>61009</v>
      </c>
      <c r="E1757" s="172"/>
      <c r="F1757" s="172"/>
      <c r="G1757" s="10"/>
      <c r="H1757" s="11">
        <v>45748</v>
      </c>
      <c r="I1757" s="11">
        <v>45834</v>
      </c>
      <c r="J1757" s="10">
        <v>75</v>
      </c>
      <c r="L1757" s="46"/>
      <c r="M1757" s="47"/>
      <c r="N1757" s="46"/>
      <c r="O1757" s="47"/>
      <c r="V1757" s="136"/>
      <c r="W1757" s="139"/>
      <c r="Y1757" s="147" t="str">
        <f t="shared" si="464"/>
        <v/>
      </c>
      <c r="AA1757" s="144" t="str">
        <f t="shared" si="465"/>
        <v/>
      </c>
      <c r="AB1757" s="140"/>
      <c r="AC1757" s="156"/>
      <c r="AD1757" s="156"/>
      <c r="AE1757" s="156"/>
      <c r="DX1757">
        <v>14872</v>
      </c>
      <c r="DY1757">
        <v>10736</v>
      </c>
      <c r="EB1757">
        <v>12487</v>
      </c>
      <c r="EC1757">
        <v>7749</v>
      </c>
      <c r="ED1757">
        <v>7468</v>
      </c>
      <c r="EE1757">
        <v>3951</v>
      </c>
      <c r="EF1757">
        <v>618</v>
      </c>
      <c r="EH1757">
        <v>890</v>
      </c>
      <c r="EI1757">
        <v>1930</v>
      </c>
      <c r="EJ1757">
        <v>308</v>
      </c>
    </row>
    <row r="1758" spans="1:140">
      <c r="A1758" s="12">
        <v>4</v>
      </c>
      <c r="B1758" s="12" t="s">
        <v>46</v>
      </c>
      <c r="C1758" s="13"/>
      <c r="D1758" s="173">
        <v>61009</v>
      </c>
      <c r="E1758" s="173"/>
      <c r="F1758" s="173"/>
      <c r="G1758" s="13"/>
      <c r="H1758" s="14">
        <v>45748</v>
      </c>
      <c r="I1758" s="14">
        <v>45834</v>
      </c>
      <c r="J1758" s="13">
        <v>75</v>
      </c>
      <c r="L1758" s="46"/>
      <c r="M1758" s="47"/>
      <c r="N1758" s="46"/>
      <c r="O1758" s="47"/>
      <c r="V1758" s="136"/>
      <c r="W1758" s="139"/>
      <c r="Y1758" s="147" t="str">
        <f t="shared" si="464"/>
        <v/>
      </c>
      <c r="AA1758" s="144" t="str">
        <f t="shared" si="465"/>
        <v/>
      </c>
      <c r="AB1758" s="140"/>
      <c r="AC1758" s="156"/>
      <c r="AD1758" s="156"/>
      <c r="AE1758" s="156"/>
      <c r="DX1758">
        <v>14872</v>
      </c>
      <c r="DY1758">
        <v>10736</v>
      </c>
      <c r="EB1758">
        <v>12487</v>
      </c>
      <c r="EC1758">
        <v>7749</v>
      </c>
      <c r="ED1758">
        <v>7468</v>
      </c>
      <c r="EE1758">
        <v>3951</v>
      </c>
      <c r="EF1758">
        <v>618</v>
      </c>
      <c r="EH1758">
        <v>890</v>
      </c>
      <c r="EI1758">
        <v>1930</v>
      </c>
      <c r="EJ1758">
        <v>308</v>
      </c>
    </row>
    <row r="1759" spans="1:140">
      <c r="A1759" s="15">
        <v>5</v>
      </c>
      <c r="B1759" s="15" t="s">
        <v>47</v>
      </c>
      <c r="C1759" s="16"/>
      <c r="D1759" s="174">
        <v>57881</v>
      </c>
      <c r="E1759" s="174"/>
      <c r="F1759" s="174"/>
      <c r="G1759" s="16"/>
      <c r="H1759" s="17">
        <v>45748</v>
      </c>
      <c r="I1759" s="17">
        <v>45805</v>
      </c>
      <c r="J1759" s="16">
        <v>50</v>
      </c>
      <c r="L1759" s="46"/>
      <c r="M1759" s="47"/>
      <c r="N1759" s="46"/>
      <c r="O1759" s="47"/>
      <c r="V1759" s="136"/>
      <c r="W1759" s="139"/>
      <c r="Y1759" s="147" t="str">
        <f t="shared" si="464"/>
        <v/>
      </c>
      <c r="AA1759" s="144" t="str">
        <f t="shared" si="465"/>
        <v/>
      </c>
      <c r="AB1759" s="140"/>
      <c r="AC1759" s="156"/>
      <c r="AD1759" s="156"/>
      <c r="AE1759" s="156"/>
      <c r="DX1759">
        <v>14872</v>
      </c>
      <c r="DY1759">
        <v>10736</v>
      </c>
      <c r="EB1759">
        <v>12487</v>
      </c>
      <c r="EC1759">
        <v>7749</v>
      </c>
      <c r="ED1759">
        <v>7468</v>
      </c>
      <c r="EE1759">
        <v>3951</v>
      </c>
      <c r="EF1759">
        <v>618</v>
      </c>
    </row>
    <row r="1760" spans="1:140">
      <c r="A1760" s="18">
        <v>9</v>
      </c>
      <c r="B1760" s="18" t="s">
        <v>1514</v>
      </c>
      <c r="C1760" s="18" t="s">
        <v>1515</v>
      </c>
      <c r="D1760" s="175">
        <v>25608</v>
      </c>
      <c r="E1760" s="175" cm="1">
        <f t="array" ref="E1760">SUMPRODUCT(($AK$2:$GH$2&lt;='S(Week)'!$N$3)*(AK1760:GH1760)*1)</f>
        <v>25608</v>
      </c>
      <c r="F1760" s="175">
        <f>IFERROR(E1760*T1760,0)</f>
        <v>1941.3972176945531</v>
      </c>
      <c r="G1760" s="18"/>
      <c r="H1760" s="19">
        <v>45748</v>
      </c>
      <c r="I1760" s="19">
        <v>45758</v>
      </c>
      <c r="J1760" s="18">
        <v>9</v>
      </c>
      <c r="L1760" s="46"/>
      <c r="M1760" s="47" t="s">
        <v>55</v>
      </c>
      <c r="N1760" s="46"/>
      <c r="O1760" s="47"/>
      <c r="T1760" s="38">
        <f>(E1761*T1761)+(E1762*T1762)+(E1763*T1763)</f>
        <v>7.5812137523217471E-2</v>
      </c>
      <c r="V1760" s="136" t="str">
        <f>IF(($M1760="A")*($O1760="A")&gt;0,"Completed",IF($M1760="A","In Progress","Not started"))</f>
        <v>In Progress</v>
      </c>
      <c r="W1760" s="139"/>
      <c r="Y1760" s="147" t="str">
        <f t="shared" si="464"/>
        <v/>
      </c>
      <c r="AA1760" s="144" t="str">
        <f t="shared" si="465"/>
        <v/>
      </c>
      <c r="AB1760" s="140"/>
      <c r="AC1760" s="156" t="s">
        <v>1516</v>
      </c>
      <c r="AD1760" s="156" t="s">
        <v>86</v>
      </c>
      <c r="AE1760" s="156" t="s">
        <v>87</v>
      </c>
      <c r="DX1760">
        <v>14872</v>
      </c>
      <c r="DY1760">
        <v>10736</v>
      </c>
    </row>
    <row r="1761" spans="1:145" outlineLevel="6">
      <c r="A1761" s="18"/>
      <c r="B1761" s="18"/>
      <c r="C1761" s="25" t="s">
        <v>73</v>
      </c>
      <c r="D1761" s="175"/>
      <c r="E1761" s="175">
        <v>0.1</v>
      </c>
      <c r="F1761" s="175"/>
      <c r="G1761" s="19"/>
      <c r="H1761" s="19"/>
      <c r="I1761" s="18"/>
      <c r="L1761" s="46"/>
      <c r="M1761" s="47"/>
      <c r="N1761" s="46"/>
      <c r="O1761" s="47"/>
      <c r="P1761" s="53">
        <v>0</v>
      </c>
      <c r="Q1761" s="29" t="s">
        <v>81</v>
      </c>
      <c r="R1761" s="30">
        <v>0</v>
      </c>
      <c r="S1761" s="31" t="s">
        <v>82</v>
      </c>
      <c r="T1761" s="38">
        <f t="shared" ref="T1761:T1763" si="472">IFERROR($P1761/$R1761,0)</f>
        <v>0</v>
      </c>
      <c r="V1761" s="136" t="str">
        <f t="shared" ref="V1761:V1763" si="473">IF(($M1761="A")*($O1761="A")&gt;0,"Completed",IF($M1761="A","In Progress","Not started"))</f>
        <v>Not started</v>
      </c>
      <c r="W1761" s="139"/>
      <c r="X1761" s="26" t="s">
        <v>81</v>
      </c>
      <c r="Y1761" s="147" t="str">
        <f t="shared" si="464"/>
        <v/>
      </c>
      <c r="Z1761" s="26" t="s">
        <v>81</v>
      </c>
      <c r="AA1761" s="144" t="str">
        <f t="shared" si="465"/>
        <v/>
      </c>
      <c r="AB1761" s="140" t="s">
        <v>81</v>
      </c>
      <c r="AC1761" s="156" t="s">
        <v>1516</v>
      </c>
      <c r="AD1761" s="156" t="s">
        <v>86</v>
      </c>
      <c r="AE1761" s="156" t="s">
        <v>87</v>
      </c>
    </row>
    <row r="1762" spans="1:145" outlineLevel="6">
      <c r="A1762" s="18"/>
      <c r="B1762" s="18"/>
      <c r="C1762" s="25" t="s">
        <v>77</v>
      </c>
      <c r="D1762" s="175"/>
      <c r="E1762" s="175">
        <v>0.4</v>
      </c>
      <c r="F1762" s="175"/>
      <c r="G1762" s="19"/>
      <c r="H1762" s="19"/>
      <c r="I1762" s="18"/>
      <c r="L1762" s="46"/>
      <c r="M1762" s="47" t="s">
        <v>55</v>
      </c>
      <c r="N1762" s="46"/>
      <c r="O1762" s="47"/>
      <c r="P1762" s="54">
        <v>0.15</v>
      </c>
      <c r="Q1762" s="32" t="s">
        <v>79</v>
      </c>
      <c r="R1762" s="33">
        <v>0.79142999999999997</v>
      </c>
      <c r="S1762" s="34" t="s">
        <v>78</v>
      </c>
      <c r="T1762" s="38">
        <f t="shared" si="472"/>
        <v>0.18953034380804368</v>
      </c>
      <c r="V1762" s="136" t="str">
        <f t="shared" si="473"/>
        <v>In Progress</v>
      </c>
      <c r="W1762" s="139"/>
      <c r="X1762" s="26" t="s">
        <v>79</v>
      </c>
      <c r="Y1762" s="147">
        <f t="shared" si="464"/>
        <v>0.15</v>
      </c>
      <c r="Z1762" s="26" t="s">
        <v>79</v>
      </c>
      <c r="AA1762" s="144">
        <f t="shared" si="465"/>
        <v>0.15</v>
      </c>
      <c r="AB1762" s="140" t="s">
        <v>79</v>
      </c>
      <c r="AC1762" s="156" t="s">
        <v>1516</v>
      </c>
      <c r="AD1762" s="156" t="s">
        <v>86</v>
      </c>
      <c r="AE1762" s="156" t="s">
        <v>87</v>
      </c>
    </row>
    <row r="1763" spans="1:145" outlineLevel="6">
      <c r="A1763" s="18"/>
      <c r="B1763" s="18"/>
      <c r="C1763" s="25" t="s">
        <v>80</v>
      </c>
      <c r="D1763" s="175"/>
      <c r="E1763" s="175">
        <v>0.5</v>
      </c>
      <c r="F1763" s="175"/>
      <c r="G1763" s="19"/>
      <c r="H1763" s="19"/>
      <c r="I1763" s="18"/>
      <c r="L1763" s="46"/>
      <c r="M1763" s="47"/>
      <c r="N1763" s="46"/>
      <c r="O1763" s="47"/>
      <c r="P1763" s="55"/>
      <c r="Q1763" s="35" t="s">
        <v>81</v>
      </c>
      <c r="R1763" s="36">
        <v>14.18</v>
      </c>
      <c r="S1763" s="37" t="s">
        <v>82</v>
      </c>
      <c r="T1763" s="38">
        <f t="shared" si="472"/>
        <v>0</v>
      </c>
      <c r="V1763" s="136" t="str">
        <f t="shared" si="473"/>
        <v>Not started</v>
      </c>
      <c r="W1763" s="139"/>
      <c r="X1763" s="26" t="s">
        <v>81</v>
      </c>
      <c r="Y1763" s="147" t="str">
        <f t="shared" si="464"/>
        <v/>
      </c>
      <c r="Z1763" s="26" t="s">
        <v>81</v>
      </c>
      <c r="AA1763" s="144" t="str">
        <f t="shared" si="465"/>
        <v/>
      </c>
      <c r="AB1763" s="140" t="s">
        <v>81</v>
      </c>
      <c r="AC1763" s="156" t="s">
        <v>1516</v>
      </c>
      <c r="AD1763" s="156" t="s">
        <v>86</v>
      </c>
      <c r="AE1763" s="156" t="s">
        <v>87</v>
      </c>
    </row>
    <row r="1764" spans="1:145">
      <c r="A1764" s="18">
        <v>9</v>
      </c>
      <c r="B1764" s="18" t="s">
        <v>1517</v>
      </c>
      <c r="C1764" s="18" t="s">
        <v>1518</v>
      </c>
      <c r="D1764" s="175">
        <v>18241</v>
      </c>
      <c r="E1764" s="175" cm="1">
        <f t="array" ref="E1764">SUMPRODUCT(($AK$2:$GH$2&lt;='S(Week)'!$N$3)*(AK1764:GH1764)*1)</f>
        <v>18241</v>
      </c>
      <c r="F1764" s="175">
        <f>IFERROR(E1764*T1764,0)</f>
        <v>0</v>
      </c>
      <c r="G1764" s="18"/>
      <c r="H1764" s="19">
        <v>45777</v>
      </c>
      <c r="I1764" s="19">
        <v>45786</v>
      </c>
      <c r="J1764" s="18">
        <v>9</v>
      </c>
      <c r="L1764" s="46"/>
      <c r="M1764" s="47"/>
      <c r="N1764" s="46"/>
      <c r="O1764" s="47"/>
      <c r="P1764" s="52"/>
      <c r="Q1764" s="39" t="s">
        <v>51</v>
      </c>
      <c r="R1764" s="40">
        <v>100</v>
      </c>
      <c r="S1764" s="41" t="s">
        <v>51</v>
      </c>
      <c r="T1764" s="38">
        <f t="shared" ref="T1764:T1765" si="474">IFERROR($P1764/$R1764,0)</f>
        <v>0</v>
      </c>
      <c r="V1764" s="136" t="str">
        <f t="shared" ref="V1764:V1765" si="475">IF(($M1764="A")*($O1764="A")&gt;0,"Completed",IF($M1764="A","In Progress","Not started"))</f>
        <v>Not started</v>
      </c>
      <c r="W1764" s="139"/>
      <c r="X1764" s="26" t="s">
        <v>52</v>
      </c>
      <c r="Y1764" s="147" t="str">
        <f t="shared" si="464"/>
        <v/>
      </c>
      <c r="Z1764" s="26" t="s">
        <v>52</v>
      </c>
      <c r="AA1764" s="144" t="str">
        <f t="shared" si="465"/>
        <v/>
      </c>
      <c r="AB1764" s="140" t="s">
        <v>52</v>
      </c>
      <c r="AC1764" s="156" t="s">
        <v>1516</v>
      </c>
      <c r="AD1764" s="147" t="s">
        <v>86</v>
      </c>
      <c r="AE1764" s="147" t="s">
        <v>87</v>
      </c>
      <c r="EB1764">
        <v>12487</v>
      </c>
      <c r="EC1764">
        <v>5754</v>
      </c>
    </row>
    <row r="1765" spans="1:145" ht="15" thickBot="1">
      <c r="A1765" s="18">
        <v>9</v>
      </c>
      <c r="B1765" s="18" t="s">
        <v>1519</v>
      </c>
      <c r="C1765" s="18" t="s">
        <v>1520</v>
      </c>
      <c r="D1765" s="175">
        <v>14032</v>
      </c>
      <c r="E1765" s="175" cm="1">
        <f t="array" ref="E1765">SUMPRODUCT(($AK$2:$GH$2&lt;='S(Week)'!$N$3)*(AK1765:GH1765)*1)</f>
        <v>14032</v>
      </c>
      <c r="F1765" s="175">
        <f>IFERROR(E1765*T1765,0)</f>
        <v>0</v>
      </c>
      <c r="G1765" s="18"/>
      <c r="H1765" s="19">
        <v>45786</v>
      </c>
      <c r="I1765" s="19">
        <v>45805</v>
      </c>
      <c r="J1765" s="18">
        <v>16</v>
      </c>
      <c r="L1765" s="46"/>
      <c r="M1765" s="47"/>
      <c r="N1765" s="46"/>
      <c r="O1765" s="47"/>
      <c r="P1765" s="52"/>
      <c r="Q1765" s="39" t="s">
        <v>51</v>
      </c>
      <c r="R1765" s="40">
        <v>100</v>
      </c>
      <c r="S1765" s="41" t="s">
        <v>51</v>
      </c>
      <c r="T1765" s="38">
        <f t="shared" si="474"/>
        <v>0</v>
      </c>
      <c r="V1765" s="136" t="str">
        <f t="shared" si="475"/>
        <v>Not started</v>
      </c>
      <c r="W1765" s="139"/>
      <c r="X1765" s="26" t="s">
        <v>52</v>
      </c>
      <c r="Y1765" s="147" t="str">
        <f t="shared" si="464"/>
        <v/>
      </c>
      <c r="Z1765" s="26" t="s">
        <v>52</v>
      </c>
      <c r="AA1765" s="144" t="str">
        <f t="shared" si="465"/>
        <v/>
      </c>
      <c r="AB1765" s="140" t="s">
        <v>52</v>
      </c>
      <c r="AC1765" s="156" t="s">
        <v>1516</v>
      </c>
      <c r="AD1765" s="147" t="s">
        <v>86</v>
      </c>
      <c r="AE1765" s="147" t="s">
        <v>87</v>
      </c>
      <c r="EC1765">
        <v>1995</v>
      </c>
      <c r="ED1765">
        <v>7468</v>
      </c>
      <c r="EE1765">
        <v>3951</v>
      </c>
      <c r="EF1765">
        <v>618</v>
      </c>
    </row>
    <row r="1766" spans="1:145" ht="15" hidden="1" thickBot="1">
      <c r="A1766" s="15">
        <v>5</v>
      </c>
      <c r="B1766" s="15" t="s">
        <v>105</v>
      </c>
      <c r="C1766" s="16"/>
      <c r="D1766" s="174">
        <v>3128</v>
      </c>
      <c r="E1766" s="174"/>
      <c r="F1766" s="174"/>
      <c r="G1766" s="16"/>
      <c r="H1766" s="17">
        <v>45819</v>
      </c>
      <c r="I1766" s="17">
        <v>45834</v>
      </c>
      <c r="J1766" s="16">
        <v>14</v>
      </c>
      <c r="L1766" s="46"/>
      <c r="M1766" s="47"/>
      <c r="N1766" s="46"/>
      <c r="O1766" s="47"/>
      <c r="V1766" s="136"/>
      <c r="W1766" s="139"/>
      <c r="Y1766" s="147" t="str">
        <f t="shared" si="464"/>
        <v/>
      </c>
      <c r="AA1766" s="144" t="str">
        <f t="shared" si="465"/>
        <v/>
      </c>
      <c r="AB1766" s="140"/>
      <c r="AC1766" s="157"/>
      <c r="AD1766" s="158"/>
      <c r="AE1766" s="147"/>
      <c r="EH1766">
        <v>890</v>
      </c>
      <c r="EI1766">
        <v>1930</v>
      </c>
      <c r="EJ1766">
        <v>308</v>
      </c>
    </row>
    <row r="1767" spans="1:145" ht="15" hidden="1" thickBot="1">
      <c r="A1767" s="18">
        <v>9</v>
      </c>
      <c r="B1767" s="18" t="s">
        <v>1521</v>
      </c>
      <c r="C1767" s="18" t="s">
        <v>1522</v>
      </c>
      <c r="D1767" s="175">
        <v>3128</v>
      </c>
      <c r="E1767" s="175" cm="1">
        <f t="array" ref="E1767">SUMPRODUCT(($AK$2:$GH$2&lt;='S(Week)'!$N$3)*(AK1767:GH1767)*1)</f>
        <v>3128</v>
      </c>
      <c r="F1767" s="175">
        <f>IFERROR(E1767*T1767,0)</f>
        <v>0</v>
      </c>
      <c r="G1767" s="18"/>
      <c r="H1767" s="19">
        <v>45819</v>
      </c>
      <c r="I1767" s="19">
        <v>45834</v>
      </c>
      <c r="J1767" s="18">
        <v>14</v>
      </c>
      <c r="L1767" s="46"/>
      <c r="M1767" s="47"/>
      <c r="N1767" s="46"/>
      <c r="O1767" s="47"/>
      <c r="P1767" s="52"/>
      <c r="Q1767" s="39" t="s">
        <v>51</v>
      </c>
      <c r="R1767" s="40">
        <v>100</v>
      </c>
      <c r="S1767" s="41" t="s">
        <v>51</v>
      </c>
      <c r="T1767" s="38">
        <f t="shared" ref="T1767" si="476">IFERROR($P1767/$R1767,0)</f>
        <v>0</v>
      </c>
      <c r="V1767" s="136" t="str">
        <f>IF(($M1767="A")*($O1767="A")&gt;0,"Completed",IF($M1767="A","In Progress","Not started"))</f>
        <v>Not started</v>
      </c>
      <c r="W1767" s="139"/>
      <c r="X1767" s="26" t="s">
        <v>52</v>
      </c>
      <c r="Y1767" s="147" t="str">
        <f t="shared" si="464"/>
        <v/>
      </c>
      <c r="Z1767" s="26" t="s">
        <v>52</v>
      </c>
      <c r="AA1767" s="144" t="str">
        <f t="shared" si="465"/>
        <v/>
      </c>
      <c r="AB1767" s="140" t="s">
        <v>52</v>
      </c>
      <c r="AC1767" s="156" t="s">
        <v>189</v>
      </c>
      <c r="AD1767" s="147" t="s">
        <v>755</v>
      </c>
      <c r="AE1767" s="147" t="s">
        <v>252</v>
      </c>
      <c r="EH1767">
        <v>890</v>
      </c>
      <c r="EI1767">
        <v>1930</v>
      </c>
      <c r="EJ1767">
        <v>308</v>
      </c>
    </row>
    <row r="1768" spans="1:145">
      <c r="A1768" s="9">
        <v>3</v>
      </c>
      <c r="B1768" s="9" t="s">
        <v>1523</v>
      </c>
      <c r="C1768" s="10"/>
      <c r="D1768" s="172">
        <v>148985</v>
      </c>
      <c r="E1768" s="172"/>
      <c r="F1768" s="172"/>
      <c r="G1768" s="10"/>
      <c r="H1768" s="11">
        <v>45566</v>
      </c>
      <c r="I1768" s="11">
        <v>45871</v>
      </c>
      <c r="J1768" s="10">
        <v>262</v>
      </c>
      <c r="L1768" s="46"/>
      <c r="M1768" s="47"/>
      <c r="N1768" s="46"/>
      <c r="O1768" s="47"/>
      <c r="V1768" s="136"/>
      <c r="W1768" s="139"/>
      <c r="Y1768" s="147" t="str">
        <f t="shared" si="464"/>
        <v/>
      </c>
      <c r="AA1768" s="144" t="str">
        <f t="shared" si="465"/>
        <v/>
      </c>
      <c r="AB1768" s="140"/>
      <c r="AC1768" s="157"/>
      <c r="AD1768" s="158"/>
      <c r="AE1768" s="147"/>
      <c r="CX1768">
        <v>361</v>
      </c>
      <c r="CY1768">
        <v>1697</v>
      </c>
      <c r="CZ1768">
        <v>4529</v>
      </c>
      <c r="DA1768">
        <v>7345</v>
      </c>
      <c r="DB1768">
        <v>5419</v>
      </c>
      <c r="DC1768">
        <v>1994</v>
      </c>
      <c r="DD1768">
        <v>533</v>
      </c>
      <c r="DE1768">
        <v>6</v>
      </c>
      <c r="DR1768">
        <v>11114</v>
      </c>
      <c r="DS1768">
        <v>13336</v>
      </c>
      <c r="DT1768">
        <v>11549</v>
      </c>
      <c r="ED1768">
        <v>184</v>
      </c>
      <c r="EE1768">
        <v>743</v>
      </c>
      <c r="EF1768">
        <v>1488</v>
      </c>
      <c r="EG1768">
        <v>1372</v>
      </c>
      <c r="EH1768">
        <v>880</v>
      </c>
      <c r="EI1768">
        <v>684</v>
      </c>
      <c r="EJ1768">
        <v>311</v>
      </c>
      <c r="EK1768">
        <v>303</v>
      </c>
      <c r="EL1768">
        <v>8764</v>
      </c>
      <c r="EM1768">
        <v>40097</v>
      </c>
      <c r="EN1768">
        <v>27549</v>
      </c>
      <c r="EO1768">
        <v>8729</v>
      </c>
    </row>
    <row r="1769" spans="1:145">
      <c r="A1769" s="12">
        <v>4</v>
      </c>
      <c r="B1769" s="12" t="s">
        <v>46</v>
      </c>
      <c r="C1769" s="13"/>
      <c r="D1769" s="173">
        <v>148985</v>
      </c>
      <c r="E1769" s="173"/>
      <c r="F1769" s="173"/>
      <c r="G1769" s="13"/>
      <c r="H1769" s="14">
        <v>45566</v>
      </c>
      <c r="I1769" s="14">
        <v>45871</v>
      </c>
      <c r="J1769" s="13">
        <v>262</v>
      </c>
      <c r="L1769" s="46"/>
      <c r="M1769" s="47"/>
      <c r="N1769" s="46"/>
      <c r="O1769" s="47"/>
      <c r="V1769" s="136"/>
      <c r="W1769" s="139"/>
      <c r="Y1769" s="147" t="str">
        <f t="shared" si="464"/>
        <v/>
      </c>
      <c r="AA1769" s="144" t="str">
        <f t="shared" si="465"/>
        <v/>
      </c>
      <c r="AB1769" s="140"/>
      <c r="AC1769" s="157"/>
      <c r="AD1769" s="158"/>
      <c r="AE1769" s="147"/>
      <c r="CX1769">
        <v>361</v>
      </c>
      <c r="CY1769">
        <v>1697</v>
      </c>
      <c r="CZ1769">
        <v>4529</v>
      </c>
      <c r="DA1769">
        <v>7345</v>
      </c>
      <c r="DB1769">
        <v>5419</v>
      </c>
      <c r="DC1769">
        <v>1994</v>
      </c>
      <c r="DD1769">
        <v>533</v>
      </c>
      <c r="DE1769">
        <v>6</v>
      </c>
      <c r="DR1769">
        <v>11114</v>
      </c>
      <c r="DS1769">
        <v>13336</v>
      </c>
      <c r="DT1769">
        <v>11549</v>
      </c>
      <c r="ED1769">
        <v>184</v>
      </c>
      <c r="EE1769">
        <v>743</v>
      </c>
      <c r="EF1769">
        <v>1488</v>
      </c>
      <c r="EG1769">
        <v>1372</v>
      </c>
      <c r="EH1769">
        <v>880</v>
      </c>
      <c r="EI1769">
        <v>684</v>
      </c>
      <c r="EJ1769">
        <v>311</v>
      </c>
      <c r="EK1769">
        <v>303</v>
      </c>
      <c r="EL1769">
        <v>8764</v>
      </c>
      <c r="EM1769">
        <v>40097</v>
      </c>
      <c r="EN1769">
        <v>27549</v>
      </c>
      <c r="EO1769">
        <v>8729</v>
      </c>
    </row>
    <row r="1770" spans="1:145">
      <c r="A1770" s="15">
        <v>5</v>
      </c>
      <c r="B1770" s="15" t="s">
        <v>47</v>
      </c>
      <c r="C1770" s="16"/>
      <c r="D1770" s="174">
        <v>57881</v>
      </c>
      <c r="E1770" s="174"/>
      <c r="F1770" s="174"/>
      <c r="G1770" s="16"/>
      <c r="H1770" s="17">
        <v>45566</v>
      </c>
      <c r="I1770" s="17">
        <v>45724</v>
      </c>
      <c r="J1770" s="16">
        <v>136</v>
      </c>
      <c r="L1770" s="46"/>
      <c r="M1770" s="47"/>
      <c r="N1770" s="46"/>
      <c r="O1770" s="47"/>
      <c r="V1770" s="136"/>
      <c r="W1770" s="139"/>
      <c r="Y1770" s="147" t="str">
        <f t="shared" si="464"/>
        <v/>
      </c>
      <c r="AA1770" s="144" t="str">
        <f t="shared" si="465"/>
        <v/>
      </c>
      <c r="AB1770" s="140"/>
      <c r="AC1770" s="157"/>
      <c r="AD1770" s="158"/>
      <c r="AE1770" s="147"/>
      <c r="CX1770">
        <v>361</v>
      </c>
      <c r="CY1770">
        <v>1697</v>
      </c>
      <c r="CZ1770">
        <v>4529</v>
      </c>
      <c r="DA1770">
        <v>7345</v>
      </c>
      <c r="DB1770">
        <v>5419</v>
      </c>
      <c r="DC1770">
        <v>1994</v>
      </c>
      <c r="DD1770">
        <v>533</v>
      </c>
      <c r="DE1770">
        <v>6</v>
      </c>
      <c r="DR1770">
        <v>11114</v>
      </c>
      <c r="DS1770">
        <v>13336</v>
      </c>
      <c r="DT1770">
        <v>11549</v>
      </c>
    </row>
    <row r="1771" spans="1:145">
      <c r="A1771" s="18">
        <v>9</v>
      </c>
      <c r="B1771" s="18" t="s">
        <v>1524</v>
      </c>
      <c r="C1771" s="18" t="s">
        <v>1525</v>
      </c>
      <c r="D1771" s="175">
        <v>21882</v>
      </c>
      <c r="E1771" s="175" cm="1">
        <f t="array" ref="E1771">SUMPRODUCT(($AK$2:$GH$2&lt;='S(Week)'!$N$3)*(AK1771:GH1771)*1)</f>
        <v>21884</v>
      </c>
      <c r="F1771" s="175">
        <f>IFERROR(E1771*T1771,0)</f>
        <v>21884</v>
      </c>
      <c r="G1771" s="18"/>
      <c r="H1771" s="19">
        <v>45566</v>
      </c>
      <c r="I1771" s="19">
        <v>45614</v>
      </c>
      <c r="J1771" s="18">
        <v>41</v>
      </c>
      <c r="L1771" s="46"/>
      <c r="M1771" s="47"/>
      <c r="N1771" s="46"/>
      <c r="O1771" s="47"/>
      <c r="T1771" s="38">
        <f>(E1772*T1772)+(E1773*T1773)+(E1774*T1774)</f>
        <v>1</v>
      </c>
      <c r="V1771" s="136" t="str">
        <f>IF(($M1771="A")*($O1771="A")&gt;0,"Completed",IF($M1771="A","In Progress","Not started"))</f>
        <v>Not started</v>
      </c>
      <c r="W1771" s="139"/>
      <c r="Y1771" s="147" t="str">
        <f t="shared" si="464"/>
        <v/>
      </c>
      <c r="AA1771" s="144" t="str">
        <f t="shared" si="465"/>
        <v/>
      </c>
      <c r="AB1771" s="140"/>
      <c r="AC1771" s="156" t="s">
        <v>1516</v>
      </c>
      <c r="AD1771" s="147" t="s">
        <v>86</v>
      </c>
      <c r="AE1771" s="147" t="s">
        <v>87</v>
      </c>
      <c r="CX1771">
        <v>361</v>
      </c>
      <c r="CY1771">
        <v>1697</v>
      </c>
      <c r="CZ1771">
        <v>4529</v>
      </c>
      <c r="DA1771">
        <v>7345</v>
      </c>
      <c r="DB1771">
        <v>5419</v>
      </c>
      <c r="DC1771">
        <v>1994</v>
      </c>
      <c r="DD1771">
        <v>533</v>
      </c>
      <c r="DE1771">
        <v>6</v>
      </c>
    </row>
    <row r="1772" spans="1:145" outlineLevel="6">
      <c r="A1772" s="18"/>
      <c r="B1772" s="18"/>
      <c r="C1772" s="25" t="s">
        <v>73</v>
      </c>
      <c r="D1772" s="175"/>
      <c r="E1772" s="175">
        <v>0.1</v>
      </c>
      <c r="F1772" s="175"/>
      <c r="G1772" s="19"/>
      <c r="H1772" s="19"/>
      <c r="I1772" s="18"/>
      <c r="L1772" s="46"/>
      <c r="M1772" s="47"/>
      <c r="N1772" s="46"/>
      <c r="O1772" s="47"/>
      <c r="P1772" s="53">
        <v>100</v>
      </c>
      <c r="Q1772" s="29" t="s">
        <v>52</v>
      </c>
      <c r="R1772" s="30">
        <v>100</v>
      </c>
      <c r="S1772" s="31" t="s">
        <v>52</v>
      </c>
      <c r="T1772" s="38">
        <f t="shared" ref="T1772:T1774" si="477">IFERROR($P1772/$R1772,0)</f>
        <v>1</v>
      </c>
      <c r="V1772" s="136"/>
      <c r="W1772" s="139">
        <v>100</v>
      </c>
      <c r="X1772" s="26" t="s">
        <v>52</v>
      </c>
      <c r="Y1772" s="147" t="str">
        <f t="shared" si="464"/>
        <v/>
      </c>
      <c r="Z1772" s="26" t="s">
        <v>52</v>
      </c>
      <c r="AA1772" s="144" t="str">
        <f t="shared" si="465"/>
        <v/>
      </c>
      <c r="AB1772" s="140" t="s">
        <v>52</v>
      </c>
      <c r="AC1772" s="156" t="s">
        <v>1516</v>
      </c>
      <c r="AD1772" s="147" t="s">
        <v>86</v>
      </c>
      <c r="AE1772" s="147" t="s">
        <v>87</v>
      </c>
    </row>
    <row r="1773" spans="1:145" outlineLevel="6">
      <c r="A1773" s="18"/>
      <c r="B1773" s="18"/>
      <c r="C1773" s="25" t="s">
        <v>77</v>
      </c>
      <c r="D1773" s="175"/>
      <c r="E1773" s="175">
        <v>0.4</v>
      </c>
      <c r="F1773" s="175"/>
      <c r="G1773" s="19"/>
      <c r="H1773" s="19"/>
      <c r="I1773" s="18"/>
      <c r="L1773" s="46"/>
      <c r="M1773" s="47"/>
      <c r="N1773" s="46"/>
      <c r="O1773" s="47"/>
      <c r="P1773" s="54">
        <v>100</v>
      </c>
      <c r="Q1773" s="32" t="s">
        <v>52</v>
      </c>
      <c r="R1773" s="33">
        <v>100</v>
      </c>
      <c r="S1773" s="34" t="s">
        <v>52</v>
      </c>
      <c r="T1773" s="38">
        <f t="shared" si="477"/>
        <v>1</v>
      </c>
      <c r="V1773" s="136"/>
      <c r="W1773" s="139">
        <v>100</v>
      </c>
      <c r="X1773" s="26" t="s">
        <v>52</v>
      </c>
      <c r="Y1773" s="147" t="str">
        <f t="shared" si="464"/>
        <v/>
      </c>
      <c r="Z1773" s="26" t="s">
        <v>52</v>
      </c>
      <c r="AA1773" s="144" t="str">
        <f t="shared" si="465"/>
        <v/>
      </c>
      <c r="AB1773" s="140" t="s">
        <v>52</v>
      </c>
      <c r="AC1773" s="156" t="s">
        <v>1516</v>
      </c>
      <c r="AD1773" s="147" t="s">
        <v>86</v>
      </c>
      <c r="AE1773" s="147" t="s">
        <v>87</v>
      </c>
    </row>
    <row r="1774" spans="1:145" outlineLevel="6">
      <c r="A1774" s="18"/>
      <c r="B1774" s="18"/>
      <c r="C1774" s="25" t="s">
        <v>80</v>
      </c>
      <c r="D1774" s="175"/>
      <c r="E1774" s="175">
        <v>0.5</v>
      </c>
      <c r="F1774" s="175"/>
      <c r="G1774" s="19"/>
      <c r="H1774" s="19"/>
      <c r="I1774" s="18"/>
      <c r="L1774" s="46"/>
      <c r="M1774" s="47"/>
      <c r="N1774" s="46"/>
      <c r="O1774" s="47"/>
      <c r="P1774" s="55">
        <v>100</v>
      </c>
      <c r="Q1774" s="35" t="s">
        <v>52</v>
      </c>
      <c r="R1774" s="36">
        <v>100</v>
      </c>
      <c r="S1774" s="37" t="s">
        <v>52</v>
      </c>
      <c r="T1774" s="38">
        <f t="shared" si="477"/>
        <v>1</v>
      </c>
      <c r="V1774" s="136"/>
      <c r="W1774" s="139">
        <v>100</v>
      </c>
      <c r="X1774" s="26" t="s">
        <v>52</v>
      </c>
      <c r="Y1774" s="147" t="str">
        <f t="shared" si="464"/>
        <v/>
      </c>
      <c r="Z1774" s="26" t="s">
        <v>52</v>
      </c>
      <c r="AA1774" s="144" t="str">
        <f t="shared" si="465"/>
        <v/>
      </c>
      <c r="AB1774" s="140" t="s">
        <v>52</v>
      </c>
      <c r="AC1774" s="156" t="s">
        <v>1516</v>
      </c>
      <c r="AD1774" s="147" t="s">
        <v>86</v>
      </c>
      <c r="AE1774" s="147" t="s">
        <v>87</v>
      </c>
    </row>
    <row r="1775" spans="1:145" ht="15" thickBot="1">
      <c r="A1775" s="18">
        <v>9</v>
      </c>
      <c r="B1775" s="18" t="s">
        <v>1526</v>
      </c>
      <c r="C1775" s="18" t="s">
        <v>1527</v>
      </c>
      <c r="D1775" s="175">
        <v>35999</v>
      </c>
      <c r="E1775" s="175" cm="1">
        <f t="array" ref="E1775">SUMPRODUCT(($AK$2:$GH$2&lt;='S(Week)'!$N$3)*(AK1775:GH1775)*1)</f>
        <v>35999</v>
      </c>
      <c r="F1775" s="175">
        <f>IFERROR(E1775*T1775,0)</f>
        <v>0</v>
      </c>
      <c r="G1775" s="18"/>
      <c r="H1775" s="19">
        <v>45706</v>
      </c>
      <c r="I1775" s="19">
        <v>45724</v>
      </c>
      <c r="J1775" s="18">
        <v>16</v>
      </c>
      <c r="L1775" s="46"/>
      <c r="M1775" s="47"/>
      <c r="N1775" s="46"/>
      <c r="O1775" s="47"/>
      <c r="P1775" s="52"/>
      <c r="Q1775" s="39" t="s">
        <v>52</v>
      </c>
      <c r="R1775" s="40">
        <v>100</v>
      </c>
      <c r="S1775" s="41" t="s">
        <v>51</v>
      </c>
      <c r="T1775" s="38">
        <f t="shared" ref="T1775" si="478">IFERROR($P1775/$R1775,0)</f>
        <v>0</v>
      </c>
      <c r="V1775" s="136" t="str">
        <f>IF(($M1775="A")*($O1775="A")&gt;0,"Completed",IF($M1775="A","In Progress","Not started"))</f>
        <v>Not started</v>
      </c>
      <c r="W1775" s="139"/>
      <c r="X1775" s="26" t="s">
        <v>52</v>
      </c>
      <c r="Y1775" s="147" t="str">
        <f t="shared" si="464"/>
        <v/>
      </c>
      <c r="Z1775" s="26" t="s">
        <v>52</v>
      </c>
      <c r="AA1775" s="144" t="str">
        <f t="shared" si="465"/>
        <v/>
      </c>
      <c r="AB1775" s="140" t="s">
        <v>52</v>
      </c>
      <c r="AC1775" s="156" t="s">
        <v>1516</v>
      </c>
      <c r="AD1775" s="147" t="s">
        <v>86</v>
      </c>
      <c r="AE1775" s="147" t="s">
        <v>87</v>
      </c>
      <c r="DR1775">
        <v>11114</v>
      </c>
      <c r="DS1775">
        <v>13336</v>
      </c>
      <c r="DT1775">
        <v>11549</v>
      </c>
    </row>
    <row r="1776" spans="1:145" ht="15" hidden="1" thickBot="1">
      <c r="A1776" s="15">
        <v>5</v>
      </c>
      <c r="B1776" s="15" t="s">
        <v>105</v>
      </c>
      <c r="C1776" s="16"/>
      <c r="D1776" s="174">
        <v>22198</v>
      </c>
      <c r="E1776" s="174"/>
      <c r="F1776" s="174"/>
      <c r="G1776" s="16"/>
      <c r="H1776" s="17">
        <v>45791</v>
      </c>
      <c r="I1776" s="17">
        <v>45871</v>
      </c>
      <c r="J1776" s="16">
        <v>69</v>
      </c>
      <c r="L1776" s="46"/>
      <c r="M1776" s="47"/>
      <c r="N1776" s="46"/>
      <c r="O1776" s="47"/>
      <c r="V1776" s="136"/>
      <c r="W1776" s="139"/>
      <c r="Y1776" s="147" t="str">
        <f t="shared" si="464"/>
        <v/>
      </c>
      <c r="AA1776" s="144" t="str">
        <f t="shared" si="465"/>
        <v/>
      </c>
      <c r="AB1776" s="140"/>
      <c r="AC1776" s="157"/>
      <c r="AD1776" s="158"/>
      <c r="AE1776" s="147"/>
      <c r="ED1776">
        <v>184</v>
      </c>
      <c r="EE1776">
        <v>743</v>
      </c>
      <c r="EF1776">
        <v>1488</v>
      </c>
      <c r="EG1776">
        <v>1372</v>
      </c>
      <c r="EH1776">
        <v>880</v>
      </c>
      <c r="EI1776">
        <v>684</v>
      </c>
      <c r="EJ1776">
        <v>311</v>
      </c>
      <c r="EK1776">
        <v>303</v>
      </c>
      <c r="EL1776">
        <v>2073</v>
      </c>
      <c r="EM1776">
        <v>4847</v>
      </c>
      <c r="EN1776">
        <v>6254</v>
      </c>
      <c r="EO1776">
        <v>3059</v>
      </c>
    </row>
    <row r="1777" spans="1:145" ht="15" hidden="1" thickBot="1">
      <c r="A1777" s="18">
        <v>9</v>
      </c>
      <c r="B1777" s="18" t="s">
        <v>1528</v>
      </c>
      <c r="C1777" s="18" t="s">
        <v>1529</v>
      </c>
      <c r="D1777" s="175">
        <v>5810</v>
      </c>
      <c r="E1777" s="175" cm="1">
        <f t="array" ref="E1777">SUMPRODUCT(($AK$2:$GH$2&lt;='S(Week)'!$N$3)*(AK1777:GH1777)*1)</f>
        <v>5810</v>
      </c>
      <c r="F1777" s="175">
        <f>IFERROR(E1777*T1777,0)</f>
        <v>0</v>
      </c>
      <c r="G1777" s="18"/>
      <c r="H1777" s="19">
        <v>45791</v>
      </c>
      <c r="I1777" s="19">
        <v>45842</v>
      </c>
      <c r="J1777" s="18">
        <v>45</v>
      </c>
      <c r="L1777" s="46"/>
      <c r="M1777" s="47"/>
      <c r="N1777" s="46"/>
      <c r="O1777" s="47"/>
      <c r="P1777" s="52"/>
      <c r="Q1777" s="39" t="s">
        <v>51</v>
      </c>
      <c r="R1777" s="40">
        <v>100</v>
      </c>
      <c r="S1777" s="41" t="s">
        <v>51</v>
      </c>
      <c r="T1777" s="38">
        <f t="shared" ref="T1777:T1778" si="479">IFERROR($P1777/$R1777,0)</f>
        <v>0</v>
      </c>
      <c r="V1777" s="136" t="str">
        <f t="shared" ref="V1777:V1778" si="480">IF(($M1777="A")*($O1777="A")&gt;0,"Completed",IF($M1777="A","In Progress","Not started"))</f>
        <v>Not started</v>
      </c>
      <c r="W1777" s="139"/>
      <c r="X1777" s="26" t="s">
        <v>52</v>
      </c>
      <c r="Y1777" s="147" t="str">
        <f t="shared" si="464"/>
        <v/>
      </c>
      <c r="Z1777" s="26" t="s">
        <v>52</v>
      </c>
      <c r="AA1777" s="144" t="str">
        <f t="shared" si="465"/>
        <v/>
      </c>
      <c r="AB1777" s="140" t="s">
        <v>52</v>
      </c>
      <c r="AC1777" s="156" t="s">
        <v>189</v>
      </c>
      <c r="AD1777" s="147" t="s">
        <v>755</v>
      </c>
      <c r="AE1777" s="147" t="s">
        <v>252</v>
      </c>
      <c r="ED1777">
        <v>184</v>
      </c>
      <c r="EE1777">
        <v>743</v>
      </c>
      <c r="EF1777">
        <v>1488</v>
      </c>
      <c r="EG1777">
        <v>1372</v>
      </c>
      <c r="EH1777">
        <v>880</v>
      </c>
      <c r="EI1777">
        <v>684</v>
      </c>
      <c r="EJ1777">
        <v>311</v>
      </c>
      <c r="EK1777">
        <v>148</v>
      </c>
    </row>
    <row r="1778" spans="1:145" ht="15" hidden="1" thickBot="1">
      <c r="A1778" s="18">
        <v>9</v>
      </c>
      <c r="B1778" s="18" t="s">
        <v>1530</v>
      </c>
      <c r="C1778" s="18" t="s">
        <v>1531</v>
      </c>
      <c r="D1778" s="175">
        <v>16388</v>
      </c>
      <c r="E1778" s="175" cm="1">
        <f t="array" ref="E1778">SUMPRODUCT(($AK$2:$GH$2&lt;='S(Week)'!$N$3)*(AK1778:GH1778)*1)</f>
        <v>16388</v>
      </c>
      <c r="F1778" s="175">
        <f>IFERROR(E1778*T1778,0)</f>
        <v>0</v>
      </c>
      <c r="G1778" s="18"/>
      <c r="H1778" s="19">
        <v>45842</v>
      </c>
      <c r="I1778" s="19">
        <v>45871</v>
      </c>
      <c r="J1778" s="18">
        <v>24</v>
      </c>
      <c r="L1778" s="46"/>
      <c r="M1778" s="47"/>
      <c r="N1778" s="46"/>
      <c r="O1778" s="47"/>
      <c r="P1778" s="52"/>
      <c r="Q1778" s="39" t="s">
        <v>51</v>
      </c>
      <c r="R1778" s="40">
        <v>100</v>
      </c>
      <c r="S1778" s="41" t="s">
        <v>51</v>
      </c>
      <c r="T1778" s="38">
        <f t="shared" si="479"/>
        <v>0</v>
      </c>
      <c r="V1778" s="136" t="str">
        <f t="shared" si="480"/>
        <v>Not started</v>
      </c>
      <c r="W1778" s="139"/>
      <c r="X1778" s="26" t="s">
        <v>52</v>
      </c>
      <c r="Y1778" s="147" t="str">
        <f t="shared" si="464"/>
        <v/>
      </c>
      <c r="Z1778" s="26" t="s">
        <v>52</v>
      </c>
      <c r="AA1778" s="144" t="str">
        <f t="shared" si="465"/>
        <v/>
      </c>
      <c r="AB1778" s="140" t="s">
        <v>52</v>
      </c>
      <c r="AC1778" s="156" t="s">
        <v>189</v>
      </c>
      <c r="AD1778" s="147" t="s">
        <v>586</v>
      </c>
      <c r="AE1778" s="147" t="s">
        <v>334</v>
      </c>
      <c r="EK1778">
        <v>155</v>
      </c>
      <c r="EL1778">
        <v>2073</v>
      </c>
      <c r="EM1778">
        <v>4847</v>
      </c>
      <c r="EN1778">
        <v>6254</v>
      </c>
      <c r="EO1778">
        <v>3059</v>
      </c>
    </row>
    <row r="1779" spans="1:145" ht="15" hidden="1" thickBot="1">
      <c r="A1779" s="15">
        <v>5</v>
      </c>
      <c r="B1779" s="15" t="s">
        <v>118</v>
      </c>
      <c r="C1779" s="16"/>
      <c r="D1779" s="174">
        <v>68906</v>
      </c>
      <c r="E1779" s="174"/>
      <c r="F1779" s="174"/>
      <c r="G1779" s="16"/>
      <c r="H1779" s="17">
        <v>45847</v>
      </c>
      <c r="I1779" s="17">
        <v>45871</v>
      </c>
      <c r="J1779" s="16">
        <v>21</v>
      </c>
      <c r="L1779" s="46"/>
      <c r="M1779" s="47"/>
      <c r="N1779" s="46"/>
      <c r="O1779" s="47"/>
      <c r="V1779" s="136"/>
      <c r="W1779" s="139"/>
      <c r="Y1779" s="147" t="str">
        <f t="shared" si="464"/>
        <v/>
      </c>
      <c r="AA1779" s="144" t="str">
        <f t="shared" si="465"/>
        <v/>
      </c>
      <c r="AB1779" s="140"/>
      <c r="AC1779" s="157"/>
      <c r="AD1779" s="158"/>
      <c r="AE1779" s="147"/>
      <c r="EL1779">
        <v>6691</v>
      </c>
      <c r="EM1779">
        <v>35250</v>
      </c>
      <c r="EN1779">
        <v>21295</v>
      </c>
      <c r="EO1779">
        <v>5670</v>
      </c>
    </row>
    <row r="1780" spans="1:145" ht="15" hidden="1" thickBot="1">
      <c r="A1780" s="18">
        <v>9</v>
      </c>
      <c r="B1780" s="18" t="s">
        <v>1532</v>
      </c>
      <c r="C1780" s="18" t="s">
        <v>1533</v>
      </c>
      <c r="D1780" s="175">
        <v>34453</v>
      </c>
      <c r="E1780" s="175" cm="1">
        <f t="array" ref="E1780">SUMPRODUCT(($AK$2:$GH$2&lt;='S(Week)'!$N$3)*(AK1780:GH1780)*1)</f>
        <v>34453</v>
      </c>
      <c r="F1780" s="175">
        <f>IFERROR(E1780*T1780,0)</f>
        <v>0</v>
      </c>
      <c r="G1780" s="18"/>
      <c r="H1780" s="19">
        <v>45847</v>
      </c>
      <c r="I1780" s="19">
        <v>45871</v>
      </c>
      <c r="J1780" s="18">
        <v>21</v>
      </c>
      <c r="L1780" s="46"/>
      <c r="M1780" s="47"/>
      <c r="N1780" s="46"/>
      <c r="O1780" s="47"/>
      <c r="P1780" s="52"/>
      <c r="Q1780" s="39" t="s">
        <v>51</v>
      </c>
      <c r="R1780" s="40">
        <v>100</v>
      </c>
      <c r="S1780" s="41" t="s">
        <v>51</v>
      </c>
      <c r="T1780" s="38">
        <f t="shared" ref="T1780:T1781" si="481">IFERROR($P1780/$R1780,0)</f>
        <v>0</v>
      </c>
      <c r="V1780" s="136" t="str">
        <f t="shared" ref="V1780:V1781" si="482">IF(($M1780="A")*($O1780="A")&gt;0,"Completed",IF($M1780="A","In Progress","Not started"))</f>
        <v>Not started</v>
      </c>
      <c r="W1780" s="139"/>
      <c r="X1780" s="26" t="s">
        <v>52</v>
      </c>
      <c r="Y1780" s="147" t="str">
        <f t="shared" si="464"/>
        <v/>
      </c>
      <c r="Z1780" s="26" t="s">
        <v>52</v>
      </c>
      <c r="AA1780" s="144" t="str">
        <f t="shared" si="465"/>
        <v/>
      </c>
      <c r="AB1780" s="140" t="s">
        <v>52</v>
      </c>
      <c r="AC1780" s="157"/>
      <c r="AD1780" s="158"/>
      <c r="AE1780" s="147"/>
      <c r="EL1780">
        <v>3345</v>
      </c>
      <c r="EM1780">
        <v>17625</v>
      </c>
      <c r="EN1780">
        <v>10648</v>
      </c>
      <c r="EO1780">
        <v>2835</v>
      </c>
    </row>
    <row r="1781" spans="1:145" ht="15" hidden="1" thickBot="1">
      <c r="A1781" s="18">
        <v>9</v>
      </c>
      <c r="B1781" s="18" t="s">
        <v>1534</v>
      </c>
      <c r="C1781" s="18" t="s">
        <v>1535</v>
      </c>
      <c r="D1781" s="175">
        <v>34453</v>
      </c>
      <c r="E1781" s="175" cm="1">
        <f t="array" ref="E1781">SUMPRODUCT(($AK$2:$GH$2&lt;='S(Week)'!$N$3)*(AK1781:GH1781)*1)</f>
        <v>34453</v>
      </c>
      <c r="F1781" s="175">
        <f>IFERROR(E1781*T1781,0)</f>
        <v>0</v>
      </c>
      <c r="G1781" s="18"/>
      <c r="H1781" s="19">
        <v>45847</v>
      </c>
      <c r="I1781" s="19">
        <v>45871</v>
      </c>
      <c r="J1781" s="18">
        <v>21</v>
      </c>
      <c r="L1781" s="46"/>
      <c r="M1781" s="47"/>
      <c r="N1781" s="46"/>
      <c r="O1781" s="47"/>
      <c r="P1781" s="52"/>
      <c r="Q1781" s="39" t="s">
        <v>51</v>
      </c>
      <c r="R1781" s="40">
        <v>100</v>
      </c>
      <c r="S1781" s="41" t="s">
        <v>51</v>
      </c>
      <c r="T1781" s="38">
        <f t="shared" si="481"/>
        <v>0</v>
      </c>
      <c r="V1781" s="136" t="str">
        <f t="shared" si="482"/>
        <v>Not started</v>
      </c>
      <c r="W1781" s="139"/>
      <c r="X1781" s="26" t="s">
        <v>52</v>
      </c>
      <c r="Y1781" s="147" t="str">
        <f t="shared" si="464"/>
        <v/>
      </c>
      <c r="Z1781" s="26" t="s">
        <v>52</v>
      </c>
      <c r="AA1781" s="144" t="str">
        <f t="shared" si="465"/>
        <v/>
      </c>
      <c r="AB1781" s="140" t="s">
        <v>52</v>
      </c>
      <c r="AC1781" s="157"/>
      <c r="AD1781" s="158"/>
      <c r="AE1781" s="147"/>
      <c r="EL1781">
        <v>3345</v>
      </c>
      <c r="EM1781">
        <v>17625</v>
      </c>
      <c r="EN1781">
        <v>10648</v>
      </c>
      <c r="EO1781">
        <v>2835</v>
      </c>
    </row>
    <row r="1782" spans="1:145">
      <c r="A1782" s="6">
        <v>2</v>
      </c>
      <c r="B1782" s="6" t="s">
        <v>1536</v>
      </c>
      <c r="C1782" s="7"/>
      <c r="D1782" s="171">
        <v>595821</v>
      </c>
      <c r="E1782" s="171"/>
      <c r="F1782" s="171"/>
      <c r="G1782" s="7"/>
      <c r="H1782" s="8">
        <v>45505</v>
      </c>
      <c r="I1782" s="8">
        <v>45677</v>
      </c>
      <c r="J1782" s="7">
        <v>148</v>
      </c>
      <c r="L1782" s="46"/>
      <c r="M1782" s="47"/>
      <c r="N1782" s="46"/>
      <c r="O1782" s="47"/>
      <c r="V1782" s="136"/>
      <c r="W1782" s="139"/>
      <c r="Y1782" s="147" t="str">
        <f t="shared" si="464"/>
        <v/>
      </c>
      <c r="AA1782" s="144" t="str">
        <f t="shared" si="465"/>
        <v/>
      </c>
      <c r="AB1782" s="140"/>
      <c r="AC1782" s="157"/>
      <c r="AD1782" s="158"/>
      <c r="AE1782" s="147"/>
      <c r="CO1782">
        <v>14523</v>
      </c>
      <c r="CP1782">
        <v>29047</v>
      </c>
      <c r="CQ1782">
        <v>50152</v>
      </c>
      <c r="CR1782">
        <v>21880</v>
      </c>
      <c r="CS1782">
        <v>7694</v>
      </c>
      <c r="CT1782">
        <v>7694</v>
      </c>
      <c r="CU1782">
        <v>2017</v>
      </c>
      <c r="CX1782">
        <v>48747</v>
      </c>
      <c r="CY1782">
        <v>48752</v>
      </c>
      <c r="CZ1782">
        <v>38814</v>
      </c>
      <c r="DA1782">
        <v>34016</v>
      </c>
      <c r="DB1782">
        <v>18485</v>
      </c>
      <c r="DC1782">
        <v>47871</v>
      </c>
      <c r="DD1782">
        <v>35728</v>
      </c>
      <c r="DE1782">
        <v>30158</v>
      </c>
      <c r="DF1782">
        <v>26029</v>
      </c>
      <c r="DG1782">
        <v>20728</v>
      </c>
      <c r="DH1782">
        <v>15232</v>
      </c>
      <c r="DI1782">
        <v>11029</v>
      </c>
      <c r="DJ1782">
        <v>5533</v>
      </c>
      <c r="DK1782">
        <v>24157</v>
      </c>
      <c r="DL1782">
        <v>47162</v>
      </c>
      <c r="DM1782">
        <v>10206</v>
      </c>
      <c r="DN1782">
        <v>165</v>
      </c>
    </row>
    <row r="1783" spans="1:145">
      <c r="A1783" s="9">
        <v>3</v>
      </c>
      <c r="B1783" s="9" t="s">
        <v>46</v>
      </c>
      <c r="C1783" s="10"/>
      <c r="D1783" s="172">
        <v>595821</v>
      </c>
      <c r="E1783" s="172"/>
      <c r="F1783" s="172"/>
      <c r="G1783" s="10"/>
      <c r="H1783" s="11">
        <v>45505</v>
      </c>
      <c r="I1783" s="11">
        <v>45677</v>
      </c>
      <c r="J1783" s="10">
        <v>148</v>
      </c>
      <c r="L1783" s="46"/>
      <c r="M1783" s="47"/>
      <c r="N1783" s="46"/>
      <c r="O1783" s="47"/>
      <c r="V1783" s="136"/>
      <c r="W1783" s="139"/>
      <c r="Y1783" s="147" t="str">
        <f t="shared" si="464"/>
        <v/>
      </c>
      <c r="AA1783" s="144" t="str">
        <f t="shared" si="465"/>
        <v/>
      </c>
      <c r="AB1783" s="140"/>
      <c r="AC1783" s="157"/>
      <c r="AD1783" s="158"/>
      <c r="AE1783" s="147"/>
      <c r="CO1783">
        <v>14523</v>
      </c>
      <c r="CP1783">
        <v>29047</v>
      </c>
      <c r="CQ1783">
        <v>50152</v>
      </c>
      <c r="CR1783">
        <v>21880</v>
      </c>
      <c r="CS1783">
        <v>7694</v>
      </c>
      <c r="CT1783">
        <v>7694</v>
      </c>
      <c r="CU1783">
        <v>2017</v>
      </c>
      <c r="CX1783">
        <v>48747</v>
      </c>
      <c r="CY1783">
        <v>48752</v>
      </c>
      <c r="CZ1783">
        <v>38814</v>
      </c>
      <c r="DA1783">
        <v>34016</v>
      </c>
      <c r="DB1783">
        <v>18485</v>
      </c>
      <c r="DC1783">
        <v>47871</v>
      </c>
      <c r="DD1783">
        <v>35728</v>
      </c>
      <c r="DE1783">
        <v>30158</v>
      </c>
      <c r="DF1783">
        <v>26029</v>
      </c>
      <c r="DG1783">
        <v>20728</v>
      </c>
      <c r="DH1783">
        <v>15232</v>
      </c>
      <c r="DI1783">
        <v>11029</v>
      </c>
      <c r="DJ1783">
        <v>5533</v>
      </c>
      <c r="DK1783">
        <v>24157</v>
      </c>
      <c r="DL1783">
        <v>47162</v>
      </c>
      <c r="DM1783">
        <v>10206</v>
      </c>
      <c r="DN1783">
        <v>165</v>
      </c>
    </row>
    <row r="1784" spans="1:145">
      <c r="A1784" s="12">
        <v>4</v>
      </c>
      <c r="B1784" s="12" t="s">
        <v>47</v>
      </c>
      <c r="C1784" s="13"/>
      <c r="D1784" s="173">
        <v>266016</v>
      </c>
      <c r="E1784" s="173"/>
      <c r="F1784" s="173"/>
      <c r="G1784" s="13"/>
      <c r="H1784" s="14">
        <v>45505</v>
      </c>
      <c r="I1784" s="14">
        <v>45584</v>
      </c>
      <c r="J1784" s="13">
        <v>69</v>
      </c>
      <c r="L1784" s="46"/>
      <c r="M1784" s="47"/>
      <c r="N1784" s="46"/>
      <c r="O1784" s="47"/>
      <c r="V1784" s="136"/>
      <c r="W1784" s="139"/>
      <c r="Y1784" s="147" t="str">
        <f t="shared" si="464"/>
        <v/>
      </c>
      <c r="AA1784" s="144" t="str">
        <f t="shared" si="465"/>
        <v/>
      </c>
      <c r="AB1784" s="140"/>
      <c r="AC1784" s="157"/>
      <c r="AD1784" s="158"/>
      <c r="AE1784" s="147"/>
      <c r="CO1784">
        <v>14523</v>
      </c>
      <c r="CP1784">
        <v>29047</v>
      </c>
      <c r="CQ1784">
        <v>50152</v>
      </c>
      <c r="CR1784">
        <v>21880</v>
      </c>
      <c r="CS1784">
        <v>7694</v>
      </c>
      <c r="CT1784">
        <v>7694</v>
      </c>
      <c r="CU1784">
        <v>2017</v>
      </c>
      <c r="CX1784">
        <v>48747</v>
      </c>
      <c r="CY1784">
        <v>48752</v>
      </c>
      <c r="CZ1784">
        <v>35509</v>
      </c>
    </row>
    <row r="1785" spans="1:145" ht="15" thickBot="1">
      <c r="A1785" s="18">
        <v>9</v>
      </c>
      <c r="B1785" s="18" t="s">
        <v>1537</v>
      </c>
      <c r="C1785" s="18" t="s">
        <v>1538</v>
      </c>
      <c r="D1785" s="175">
        <v>44336</v>
      </c>
      <c r="E1785" s="175" cm="1">
        <f t="array" ref="E1785">SUMPRODUCT(($AK$2:$GH$2&lt;='S(Week)'!$N$3)*(AK1785:GH1785)*1)</f>
        <v>44334</v>
      </c>
      <c r="F1785" s="175">
        <f>IFERROR(E1785*T1785,0)</f>
        <v>37894.281250000007</v>
      </c>
      <c r="G1785" s="18"/>
      <c r="H1785" s="19">
        <v>45505</v>
      </c>
      <c r="I1785" s="19">
        <v>45545</v>
      </c>
      <c r="J1785" s="18">
        <v>35</v>
      </c>
      <c r="L1785" s="115">
        <v>45751</v>
      </c>
      <c r="M1785" s="47" t="s">
        <v>55</v>
      </c>
      <c r="N1785" s="46"/>
      <c r="O1785" s="47"/>
      <c r="T1785" s="38">
        <f>(E1786*T1786)+(E1787*T1787)+(E1788*T1788)</f>
        <v>0.85474537037037046</v>
      </c>
      <c r="V1785" s="136" t="str">
        <f>IF(($M1785="A")*($O1785="A")&gt;0,"Completed",IF($M1785="A","In Progress","Not started"))</f>
        <v>In Progress</v>
      </c>
      <c r="W1785" s="139"/>
      <c r="Y1785" s="147" t="str">
        <f t="shared" si="464"/>
        <v/>
      </c>
      <c r="AA1785" s="144" t="str">
        <f t="shared" si="465"/>
        <v/>
      </c>
      <c r="AB1785" s="140"/>
      <c r="AC1785" s="156" t="s">
        <v>1539</v>
      </c>
      <c r="AD1785" s="147" t="s">
        <v>75</v>
      </c>
      <c r="AE1785" s="147" t="s">
        <v>76</v>
      </c>
      <c r="CO1785">
        <v>3847</v>
      </c>
      <c r="CP1785">
        <v>7694</v>
      </c>
      <c r="CQ1785">
        <v>7694</v>
      </c>
      <c r="CR1785">
        <v>7694</v>
      </c>
      <c r="CS1785">
        <v>7694</v>
      </c>
      <c r="CT1785">
        <v>7694</v>
      </c>
      <c r="CU1785">
        <v>2017</v>
      </c>
    </row>
    <row r="1786" spans="1:145" outlineLevel="6">
      <c r="A1786" s="18"/>
      <c r="B1786" s="18"/>
      <c r="C1786" s="25" t="s">
        <v>73</v>
      </c>
      <c r="D1786" s="175"/>
      <c r="E1786" s="175">
        <v>0.1</v>
      </c>
      <c r="F1786" s="175"/>
      <c r="G1786" s="19"/>
      <c r="H1786" s="19"/>
      <c r="I1786" s="18"/>
      <c r="L1786" s="115">
        <v>45751</v>
      </c>
      <c r="M1786" s="47" t="s">
        <v>50</v>
      </c>
      <c r="N1786" s="115">
        <v>45754</v>
      </c>
      <c r="O1786" s="47" t="s">
        <v>50</v>
      </c>
      <c r="P1786" s="53">
        <v>100</v>
      </c>
      <c r="Q1786" s="29" t="s">
        <v>82</v>
      </c>
      <c r="R1786" s="30">
        <v>100</v>
      </c>
      <c r="S1786" s="31" t="s">
        <v>82</v>
      </c>
      <c r="T1786" s="38">
        <f t="shared" ref="T1786:T1788" si="483">IFERROR($P1786/$R1786,0)</f>
        <v>1</v>
      </c>
      <c r="V1786" s="136"/>
      <c r="W1786" s="139">
        <v>100</v>
      </c>
      <c r="X1786" s="26" t="s">
        <v>81</v>
      </c>
      <c r="Y1786" s="147" t="str">
        <f t="shared" si="464"/>
        <v/>
      </c>
      <c r="Z1786" s="26" t="s">
        <v>81</v>
      </c>
      <c r="AA1786" s="144" t="str">
        <f t="shared" si="465"/>
        <v/>
      </c>
      <c r="AB1786" s="140" t="s">
        <v>81</v>
      </c>
      <c r="AC1786" s="156" t="s">
        <v>1539</v>
      </c>
      <c r="AD1786" s="147" t="s">
        <v>75</v>
      </c>
      <c r="AE1786" s="147" t="s">
        <v>76</v>
      </c>
    </row>
    <row r="1787" spans="1:145" outlineLevel="6">
      <c r="A1787" s="18"/>
      <c r="B1787" s="18"/>
      <c r="C1787" s="25" t="s">
        <v>77</v>
      </c>
      <c r="D1787" s="175"/>
      <c r="E1787" s="175">
        <v>0.4</v>
      </c>
      <c r="F1787" s="175"/>
      <c r="G1787" s="19"/>
      <c r="H1787" s="19"/>
      <c r="I1787" s="18"/>
      <c r="L1787" s="115">
        <v>45764</v>
      </c>
      <c r="M1787" s="47" t="s">
        <v>50</v>
      </c>
      <c r="N1787" s="46"/>
      <c r="O1787" s="47"/>
      <c r="P1787" s="121">
        <v>8500</v>
      </c>
      <c r="Q1787" s="122" t="s">
        <v>78</v>
      </c>
      <c r="R1787" s="123">
        <v>9180</v>
      </c>
      <c r="S1787" s="124" t="s">
        <v>78</v>
      </c>
      <c r="T1787" s="83">
        <f t="shared" si="483"/>
        <v>0.92592592592592593</v>
      </c>
      <c r="V1787" s="136"/>
      <c r="W1787" s="139">
        <v>8500</v>
      </c>
      <c r="X1787" s="26" t="s">
        <v>79</v>
      </c>
      <c r="Y1787" s="147" t="str">
        <f t="shared" si="464"/>
        <v/>
      </c>
      <c r="Z1787" s="26" t="s">
        <v>79</v>
      </c>
      <c r="AA1787" s="144" t="str">
        <f t="shared" si="465"/>
        <v/>
      </c>
      <c r="AB1787" s="140" t="s">
        <v>79</v>
      </c>
      <c r="AC1787" s="156" t="s">
        <v>1539</v>
      </c>
      <c r="AD1787" s="147" t="s">
        <v>75</v>
      </c>
      <c r="AE1787" s="147" t="s">
        <v>76</v>
      </c>
    </row>
    <row r="1788" spans="1:145" ht="15" outlineLevel="6" thickBot="1">
      <c r="A1788" s="18"/>
      <c r="B1788" s="18"/>
      <c r="C1788" s="25" t="s">
        <v>80</v>
      </c>
      <c r="D1788" s="175"/>
      <c r="E1788" s="175">
        <v>0.5</v>
      </c>
      <c r="F1788" s="175"/>
      <c r="G1788" s="19"/>
      <c r="H1788" s="19"/>
      <c r="I1788" s="18"/>
      <c r="L1788" s="115">
        <v>45769</v>
      </c>
      <c r="M1788" s="47" t="s">
        <v>50</v>
      </c>
      <c r="N1788" s="46"/>
      <c r="O1788" s="47"/>
      <c r="P1788" s="125">
        <v>123</v>
      </c>
      <c r="Q1788" s="126" t="s">
        <v>82</v>
      </c>
      <c r="R1788" s="127">
        <v>160</v>
      </c>
      <c r="S1788" s="128" t="s">
        <v>82</v>
      </c>
      <c r="T1788" s="83">
        <f t="shared" si="483"/>
        <v>0.76875000000000004</v>
      </c>
      <c r="V1788" s="136"/>
      <c r="W1788" s="139">
        <v>123</v>
      </c>
      <c r="X1788" s="26" t="s">
        <v>81</v>
      </c>
      <c r="Y1788" s="147" t="str">
        <f t="shared" si="464"/>
        <v/>
      </c>
      <c r="Z1788" s="26" t="s">
        <v>81</v>
      </c>
      <c r="AA1788" s="144" t="str">
        <f t="shared" si="465"/>
        <v/>
      </c>
      <c r="AB1788" s="140" t="s">
        <v>81</v>
      </c>
      <c r="AC1788" s="156" t="s">
        <v>1539</v>
      </c>
      <c r="AD1788" s="147" t="s">
        <v>75</v>
      </c>
      <c r="AE1788" s="147" t="s">
        <v>76</v>
      </c>
    </row>
    <row r="1789" spans="1:145" ht="15" thickBot="1">
      <c r="A1789" s="18">
        <v>9</v>
      </c>
      <c r="B1789" s="18" t="s">
        <v>1540</v>
      </c>
      <c r="C1789" s="18" t="s">
        <v>1541</v>
      </c>
      <c r="D1789" s="175">
        <v>44336</v>
      </c>
      <c r="E1789" s="175" cm="1">
        <f t="array" ref="E1789">SUMPRODUCT(($AK$2:$GH$2&lt;='S(Week)'!$N$3)*(AK1789:GH1789)*1)</f>
        <v>44335</v>
      </c>
      <c r="F1789" s="175">
        <f>IFERROR(E1789*T1789,0)</f>
        <v>0</v>
      </c>
      <c r="G1789" s="18"/>
      <c r="H1789" s="19">
        <v>45505</v>
      </c>
      <c r="I1789" s="19">
        <v>45519</v>
      </c>
      <c r="J1789" s="18">
        <v>12</v>
      </c>
      <c r="L1789" s="46"/>
      <c r="M1789" s="47"/>
      <c r="N1789" s="46"/>
      <c r="O1789" s="47"/>
      <c r="P1789" s="52"/>
      <c r="Q1789" s="39" t="s">
        <v>51</v>
      </c>
      <c r="R1789" s="40">
        <v>100</v>
      </c>
      <c r="S1789" s="41" t="s">
        <v>51</v>
      </c>
      <c r="T1789" s="38">
        <f t="shared" ref="T1789:T1793" si="484">IFERROR($P1789/$R1789,0)</f>
        <v>0</v>
      </c>
      <c r="V1789" s="136" t="str">
        <f t="shared" ref="V1789:V1793" si="485">IF(($M1789="A")*($O1789="A")&gt;0,"Completed",IF($M1789="A","In Progress","Not started"))</f>
        <v>Not started</v>
      </c>
      <c r="W1789" s="139"/>
      <c r="X1789" s="26" t="s">
        <v>52</v>
      </c>
      <c r="Y1789" s="147" t="str">
        <f t="shared" si="464"/>
        <v/>
      </c>
      <c r="Z1789" s="26" t="s">
        <v>52</v>
      </c>
      <c r="AA1789" s="144" t="str">
        <f t="shared" si="465"/>
        <v/>
      </c>
      <c r="AB1789" s="140" t="s">
        <v>52</v>
      </c>
      <c r="AC1789" s="156" t="s">
        <v>1539</v>
      </c>
      <c r="AD1789" s="147" t="s">
        <v>75</v>
      </c>
      <c r="AE1789" s="147" t="s">
        <v>76</v>
      </c>
      <c r="CO1789">
        <v>10676</v>
      </c>
      <c r="CP1789">
        <v>21352</v>
      </c>
      <c r="CQ1789">
        <v>12307</v>
      </c>
    </row>
    <row r="1790" spans="1:145" ht="15" thickBot="1">
      <c r="A1790" s="18">
        <v>9</v>
      </c>
      <c r="B1790" s="18" t="s">
        <v>1542</v>
      </c>
      <c r="C1790" s="18" t="s">
        <v>1543</v>
      </c>
      <c r="D1790" s="175">
        <v>44336</v>
      </c>
      <c r="E1790" s="175" cm="1">
        <f t="array" ref="E1790">SUMPRODUCT(($AK$2:$GH$2&lt;='S(Week)'!$N$3)*(AK1790:GH1790)*1)</f>
        <v>44336</v>
      </c>
      <c r="F1790" s="175">
        <f>IFERROR(E1790*T1790,0)</f>
        <v>0</v>
      </c>
      <c r="G1790" s="18"/>
      <c r="H1790" s="19">
        <v>45519</v>
      </c>
      <c r="I1790" s="19">
        <v>45524</v>
      </c>
      <c r="J1790" s="18">
        <v>4</v>
      </c>
      <c r="L1790" s="46"/>
      <c r="M1790" s="47"/>
      <c r="N1790" s="46"/>
      <c r="O1790" s="47"/>
      <c r="P1790" s="52"/>
      <c r="Q1790" s="39" t="s">
        <v>51</v>
      </c>
      <c r="R1790" s="40">
        <v>100</v>
      </c>
      <c r="S1790" s="41" t="s">
        <v>51</v>
      </c>
      <c r="T1790" s="38">
        <f t="shared" si="484"/>
        <v>0</v>
      </c>
      <c r="V1790" s="136" t="str">
        <f t="shared" si="485"/>
        <v>Not started</v>
      </c>
      <c r="W1790" s="139"/>
      <c r="X1790" s="26" t="s">
        <v>52</v>
      </c>
      <c r="Y1790" s="147" t="str">
        <f t="shared" si="464"/>
        <v/>
      </c>
      <c r="Z1790" s="26" t="s">
        <v>52</v>
      </c>
      <c r="AA1790" s="144" t="str">
        <f t="shared" si="465"/>
        <v/>
      </c>
      <c r="AB1790" s="140" t="s">
        <v>52</v>
      </c>
      <c r="AC1790" s="156" t="s">
        <v>1539</v>
      </c>
      <c r="AD1790" s="147" t="s">
        <v>75</v>
      </c>
      <c r="AE1790" s="147" t="s">
        <v>76</v>
      </c>
      <c r="CQ1790">
        <v>30150</v>
      </c>
      <c r="CR1790">
        <v>14186</v>
      </c>
    </row>
    <row r="1791" spans="1:145" ht="15" thickBot="1">
      <c r="A1791" s="18">
        <v>9</v>
      </c>
      <c r="B1791" s="18" t="s">
        <v>1544</v>
      </c>
      <c r="C1791" s="18" t="s">
        <v>1545</v>
      </c>
      <c r="D1791" s="175">
        <v>44336</v>
      </c>
      <c r="E1791" s="175" cm="1">
        <f t="array" ref="E1791">SUMPRODUCT(($AK$2:$GH$2&lt;='S(Week)'!$N$3)*(AK1791:GH1791)*1)</f>
        <v>44336</v>
      </c>
      <c r="F1791" s="175">
        <f>IFERROR(E1791*T1791,0)</f>
        <v>0</v>
      </c>
      <c r="G1791" s="18"/>
      <c r="H1791" s="19">
        <v>45566</v>
      </c>
      <c r="I1791" s="19">
        <v>45584</v>
      </c>
      <c r="J1791" s="18">
        <v>17</v>
      </c>
      <c r="L1791" s="46"/>
      <c r="M1791" s="47"/>
      <c r="N1791" s="46"/>
      <c r="O1791" s="47"/>
      <c r="P1791" s="52"/>
      <c r="Q1791" s="39" t="s">
        <v>51</v>
      </c>
      <c r="R1791" s="40">
        <v>100</v>
      </c>
      <c r="S1791" s="41" t="s">
        <v>51</v>
      </c>
      <c r="T1791" s="38">
        <f t="shared" si="484"/>
        <v>0</v>
      </c>
      <c r="V1791" s="136" t="str">
        <f t="shared" si="485"/>
        <v>Not started</v>
      </c>
      <c r="W1791" s="139"/>
      <c r="X1791" s="26" t="s">
        <v>52</v>
      </c>
      <c r="Y1791" s="147" t="str">
        <f t="shared" si="464"/>
        <v/>
      </c>
      <c r="Z1791" s="26" t="s">
        <v>52</v>
      </c>
      <c r="AA1791" s="144" t="str">
        <f t="shared" si="465"/>
        <v/>
      </c>
      <c r="AB1791" s="140" t="s">
        <v>52</v>
      </c>
      <c r="AC1791" s="156" t="s">
        <v>1539</v>
      </c>
      <c r="AD1791" s="147" t="s">
        <v>75</v>
      </c>
      <c r="AE1791" s="147" t="s">
        <v>76</v>
      </c>
      <c r="CX1791">
        <v>13428</v>
      </c>
      <c r="CY1791">
        <v>16114</v>
      </c>
      <c r="CZ1791">
        <v>14794</v>
      </c>
    </row>
    <row r="1792" spans="1:145" ht="15" thickBot="1">
      <c r="A1792" s="18">
        <v>9</v>
      </c>
      <c r="B1792" s="18" t="s">
        <v>1546</v>
      </c>
      <c r="C1792" s="18" t="s">
        <v>1547</v>
      </c>
      <c r="D1792" s="175">
        <v>44336</v>
      </c>
      <c r="E1792" s="175" cm="1">
        <f t="array" ref="E1792">SUMPRODUCT(($AK$2:$GH$2&lt;='S(Week)'!$N$3)*(AK1792:GH1792)*1)</f>
        <v>44336</v>
      </c>
      <c r="F1792" s="175">
        <f>IFERROR(E1792*T1792,0)</f>
        <v>0</v>
      </c>
      <c r="G1792" s="18"/>
      <c r="H1792" s="19">
        <v>45566</v>
      </c>
      <c r="I1792" s="19">
        <v>45584</v>
      </c>
      <c r="J1792" s="18">
        <v>17</v>
      </c>
      <c r="L1792" s="46"/>
      <c r="M1792" s="47"/>
      <c r="N1792" s="46"/>
      <c r="O1792" s="47"/>
      <c r="P1792" s="52"/>
      <c r="Q1792" s="39" t="s">
        <v>51</v>
      </c>
      <c r="R1792" s="40">
        <v>100</v>
      </c>
      <c r="S1792" s="41" t="s">
        <v>51</v>
      </c>
      <c r="T1792" s="38">
        <f t="shared" si="484"/>
        <v>0</v>
      </c>
      <c r="V1792" s="136" t="str">
        <f t="shared" si="485"/>
        <v>Not started</v>
      </c>
      <c r="W1792" s="139"/>
      <c r="X1792" s="26" t="s">
        <v>52</v>
      </c>
      <c r="Y1792" s="147" t="str">
        <f t="shared" si="464"/>
        <v/>
      </c>
      <c r="Z1792" s="26" t="s">
        <v>52</v>
      </c>
      <c r="AA1792" s="144" t="str">
        <f t="shared" si="465"/>
        <v/>
      </c>
      <c r="AB1792" s="140" t="s">
        <v>52</v>
      </c>
      <c r="AC1792" s="156" t="s">
        <v>1539</v>
      </c>
      <c r="AD1792" s="147" t="s">
        <v>75</v>
      </c>
      <c r="AE1792" s="147" t="s">
        <v>76</v>
      </c>
      <c r="CX1792">
        <v>13428</v>
      </c>
      <c r="CY1792">
        <v>16114</v>
      </c>
      <c r="CZ1792">
        <v>14794</v>
      </c>
    </row>
    <row r="1793" spans="1:143" ht="15" thickBot="1">
      <c r="A1793" s="18">
        <v>9</v>
      </c>
      <c r="B1793" s="18" t="s">
        <v>1548</v>
      </c>
      <c r="C1793" s="18" t="s">
        <v>1549</v>
      </c>
      <c r="D1793" s="175">
        <v>44336</v>
      </c>
      <c r="E1793" s="175" cm="1">
        <f t="array" ref="E1793">SUMPRODUCT(($AK$2:$GH$2&lt;='S(Week)'!$N$3)*(AK1793:GH1793)*1)</f>
        <v>44336</v>
      </c>
      <c r="F1793" s="175">
        <f>IFERROR(E1793*T1793,0)</f>
        <v>0</v>
      </c>
      <c r="G1793" s="18"/>
      <c r="H1793" s="19">
        <v>45566</v>
      </c>
      <c r="I1793" s="19">
        <v>45584</v>
      </c>
      <c r="J1793" s="18">
        <v>17</v>
      </c>
      <c r="L1793" s="46"/>
      <c r="M1793" s="47"/>
      <c r="N1793" s="46"/>
      <c r="O1793" s="47"/>
      <c r="P1793" s="52"/>
      <c r="Q1793" s="39" t="s">
        <v>51</v>
      </c>
      <c r="R1793" s="40">
        <v>100</v>
      </c>
      <c r="S1793" s="41" t="s">
        <v>51</v>
      </c>
      <c r="T1793" s="38">
        <f t="shared" si="484"/>
        <v>0</v>
      </c>
      <c r="V1793" s="136" t="str">
        <f t="shared" si="485"/>
        <v>Not started</v>
      </c>
      <c r="W1793" s="139"/>
      <c r="X1793" s="26" t="s">
        <v>52</v>
      </c>
      <c r="Y1793" s="147" t="str">
        <f t="shared" si="464"/>
        <v/>
      </c>
      <c r="Z1793" s="26" t="s">
        <v>52</v>
      </c>
      <c r="AA1793" s="144" t="str">
        <f t="shared" si="465"/>
        <v/>
      </c>
      <c r="AB1793" s="140" t="s">
        <v>52</v>
      </c>
      <c r="AC1793" s="156" t="s">
        <v>1539</v>
      </c>
      <c r="AD1793" s="147" t="s">
        <v>75</v>
      </c>
      <c r="AE1793" s="147" t="s">
        <v>76</v>
      </c>
      <c r="CX1793">
        <v>21890</v>
      </c>
      <c r="CY1793">
        <v>16524</v>
      </c>
      <c r="CZ1793">
        <v>5922</v>
      </c>
    </row>
    <row r="1794" spans="1:143" ht="15" hidden="1" thickBot="1">
      <c r="A1794" s="12">
        <v>4</v>
      </c>
      <c r="B1794" s="12" t="s">
        <v>105</v>
      </c>
      <c r="C1794" s="13"/>
      <c r="D1794" s="173">
        <v>266469</v>
      </c>
      <c r="E1794" s="173"/>
      <c r="F1794" s="173"/>
      <c r="G1794" s="13"/>
      <c r="H1794" s="14">
        <v>45584</v>
      </c>
      <c r="I1794" s="14">
        <v>45677</v>
      </c>
      <c r="J1794" s="13">
        <v>79</v>
      </c>
      <c r="L1794" s="46"/>
      <c r="M1794" s="47"/>
      <c r="N1794" s="46"/>
      <c r="O1794" s="47"/>
      <c r="V1794" s="136"/>
      <c r="W1794" s="139"/>
      <c r="Y1794" s="147" t="str">
        <f t="shared" si="464"/>
        <v/>
      </c>
      <c r="AA1794" s="144" t="str">
        <f t="shared" si="465"/>
        <v/>
      </c>
      <c r="AB1794" s="140"/>
      <c r="AC1794" s="157"/>
      <c r="AD1794" s="158"/>
      <c r="AE1794" s="147"/>
      <c r="CZ1794">
        <v>3305</v>
      </c>
      <c r="DA1794">
        <v>34016</v>
      </c>
      <c r="DB1794">
        <v>18485</v>
      </c>
      <c r="DC1794">
        <v>47871</v>
      </c>
      <c r="DD1794">
        <v>35728</v>
      </c>
      <c r="DE1794">
        <v>30158</v>
      </c>
      <c r="DF1794">
        <v>26029</v>
      </c>
      <c r="DG1794">
        <v>20728</v>
      </c>
      <c r="DH1794">
        <v>15232</v>
      </c>
      <c r="DI1794">
        <v>11029</v>
      </c>
      <c r="DJ1794">
        <v>5533</v>
      </c>
      <c r="DK1794">
        <v>5462</v>
      </c>
      <c r="DL1794">
        <v>8973</v>
      </c>
      <c r="DM1794">
        <v>3754</v>
      </c>
      <c r="DN1794">
        <v>165</v>
      </c>
    </row>
    <row r="1795" spans="1:143" ht="15" hidden="1" thickBot="1">
      <c r="A1795" s="18">
        <v>9</v>
      </c>
      <c r="B1795" s="18" t="s">
        <v>1550</v>
      </c>
      <c r="C1795" s="18" t="s">
        <v>1551</v>
      </c>
      <c r="D1795" s="175">
        <v>59179</v>
      </c>
      <c r="E1795" s="175" cm="1">
        <f t="array" ref="E1795">SUMPRODUCT(($AK$2:$GH$2&lt;='S(Week)'!$N$3)*(AK1795:GH1795)*1)</f>
        <v>59180</v>
      </c>
      <c r="F1795" s="175">
        <f>IFERROR(E1795*T1795,0)</f>
        <v>0</v>
      </c>
      <c r="G1795" s="18"/>
      <c r="H1795" s="19">
        <v>45584</v>
      </c>
      <c r="I1795" s="19">
        <v>45603</v>
      </c>
      <c r="J1795" s="18">
        <v>16</v>
      </c>
      <c r="L1795" s="46"/>
      <c r="M1795" s="47"/>
      <c r="N1795" s="46"/>
      <c r="O1795" s="47"/>
      <c r="P1795" s="52"/>
      <c r="Q1795" s="39" t="s">
        <v>51</v>
      </c>
      <c r="R1795" s="40">
        <v>100</v>
      </c>
      <c r="S1795" s="41" t="s">
        <v>51</v>
      </c>
      <c r="T1795" s="38">
        <f t="shared" ref="T1795:T1798" si="486">IFERROR($P1795/$R1795,0)</f>
        <v>0</v>
      </c>
      <c r="V1795" s="136" t="str">
        <f t="shared" ref="V1795:V1798" si="487">IF(($M1795="A")*($O1795="A")&gt;0,"Completed",IF($M1795="A","In Progress","Not started"))</f>
        <v>Not started</v>
      </c>
      <c r="W1795" s="139"/>
      <c r="X1795" s="26" t="s">
        <v>52</v>
      </c>
      <c r="Y1795" s="147" t="str">
        <f t="shared" si="464"/>
        <v/>
      </c>
      <c r="Z1795" s="26" t="s">
        <v>52</v>
      </c>
      <c r="AA1795" s="144" t="str">
        <f t="shared" si="465"/>
        <v/>
      </c>
      <c r="AB1795" s="140" t="s">
        <v>52</v>
      </c>
      <c r="AC1795" s="156" t="s">
        <v>189</v>
      </c>
      <c r="AD1795" s="147" t="s">
        <v>755</v>
      </c>
      <c r="AE1795" s="147" t="s">
        <v>252</v>
      </c>
      <c r="CZ1795">
        <v>3305</v>
      </c>
      <c r="DA1795">
        <v>34016</v>
      </c>
      <c r="DB1795">
        <v>18485</v>
      </c>
      <c r="DC1795">
        <v>3374</v>
      </c>
    </row>
    <row r="1796" spans="1:143" ht="15" hidden="1" thickBot="1">
      <c r="A1796" s="18">
        <v>9</v>
      </c>
      <c r="B1796" s="18" t="s">
        <v>1552</v>
      </c>
      <c r="C1796" s="18" t="s">
        <v>1553</v>
      </c>
      <c r="D1796" s="175">
        <v>185662</v>
      </c>
      <c r="E1796" s="175" cm="1">
        <f t="array" ref="E1796">SUMPRODUCT(($AK$2:$GH$2&lt;='S(Week)'!$N$3)*(AK1796:GH1796)*1)</f>
        <v>185662</v>
      </c>
      <c r="F1796" s="175">
        <f>IFERROR(E1796*T1796,0)</f>
        <v>0</v>
      </c>
      <c r="G1796" s="18"/>
      <c r="H1796" s="19">
        <v>45600</v>
      </c>
      <c r="I1796" s="19">
        <v>45657</v>
      </c>
      <c r="J1796" s="18">
        <v>50</v>
      </c>
      <c r="L1796" s="46"/>
      <c r="M1796" s="47"/>
      <c r="N1796" s="46"/>
      <c r="O1796" s="47"/>
      <c r="P1796" s="52"/>
      <c r="Q1796" s="39" t="s">
        <v>51</v>
      </c>
      <c r="R1796" s="40">
        <v>100</v>
      </c>
      <c r="S1796" s="41" t="s">
        <v>51</v>
      </c>
      <c r="T1796" s="38">
        <f t="shared" si="486"/>
        <v>0</v>
      </c>
      <c r="V1796" s="136" t="str">
        <f t="shared" si="487"/>
        <v>Not started</v>
      </c>
      <c r="W1796" s="139"/>
      <c r="X1796" s="26" t="s">
        <v>52</v>
      </c>
      <c r="Y1796" s="147" t="str">
        <f t="shared" si="464"/>
        <v/>
      </c>
      <c r="Z1796" s="26" t="s">
        <v>52</v>
      </c>
      <c r="AA1796" s="144" t="str">
        <f t="shared" si="465"/>
        <v/>
      </c>
      <c r="AB1796" s="140" t="s">
        <v>52</v>
      </c>
      <c r="AC1796" s="181" t="s">
        <v>1554</v>
      </c>
      <c r="AD1796" s="182"/>
      <c r="AE1796" s="183"/>
      <c r="DC1796">
        <v>39857</v>
      </c>
      <c r="DD1796">
        <v>35728</v>
      </c>
      <c r="DE1796">
        <v>30158</v>
      </c>
      <c r="DF1796">
        <v>26029</v>
      </c>
      <c r="DG1796">
        <v>20728</v>
      </c>
      <c r="DH1796">
        <v>15232</v>
      </c>
      <c r="DI1796">
        <v>11029</v>
      </c>
      <c r="DJ1796">
        <v>5533</v>
      </c>
      <c r="DK1796">
        <v>1368</v>
      </c>
    </row>
    <row r="1797" spans="1:143" ht="15" hidden="1" thickBot="1">
      <c r="A1797" s="18">
        <v>9</v>
      </c>
      <c r="B1797" s="18" t="s">
        <v>1555</v>
      </c>
      <c r="C1797" s="18" t="s">
        <v>1556</v>
      </c>
      <c r="D1797" s="175">
        <v>4641</v>
      </c>
      <c r="E1797" s="175" cm="1">
        <f t="array" ref="E1797">SUMPRODUCT(($AK$2:$GH$2&lt;='S(Week)'!$N$3)*(AK1797:GH1797)*1)</f>
        <v>4641</v>
      </c>
      <c r="F1797" s="175">
        <f>IFERROR(E1797*T1797,0)</f>
        <v>0</v>
      </c>
      <c r="G1797" s="18"/>
      <c r="H1797" s="19">
        <v>45603</v>
      </c>
      <c r="I1797" s="19">
        <v>45604</v>
      </c>
      <c r="J1797" s="18">
        <v>1</v>
      </c>
      <c r="L1797" s="46"/>
      <c r="M1797" s="47"/>
      <c r="N1797" s="46"/>
      <c r="O1797" s="47"/>
      <c r="P1797" s="52"/>
      <c r="Q1797" s="39" t="s">
        <v>51</v>
      </c>
      <c r="R1797" s="40">
        <v>100</v>
      </c>
      <c r="S1797" s="41" t="s">
        <v>51</v>
      </c>
      <c r="T1797" s="38">
        <f t="shared" si="486"/>
        <v>0</v>
      </c>
      <c r="V1797" s="136" t="str">
        <f t="shared" si="487"/>
        <v>Not started</v>
      </c>
      <c r="W1797" s="139"/>
      <c r="X1797" s="26" t="s">
        <v>52</v>
      </c>
      <c r="Y1797" s="147" t="str">
        <f t="shared" si="464"/>
        <v/>
      </c>
      <c r="Z1797" s="26" t="s">
        <v>52</v>
      </c>
      <c r="AA1797" s="144" t="str">
        <f t="shared" si="465"/>
        <v/>
      </c>
      <c r="AB1797" s="140" t="s">
        <v>52</v>
      </c>
      <c r="AC1797" s="156" t="s">
        <v>189</v>
      </c>
      <c r="AD1797" s="147" t="s">
        <v>755</v>
      </c>
      <c r="AE1797" s="147" t="s">
        <v>252</v>
      </c>
      <c r="DC1797">
        <v>4641</v>
      </c>
    </row>
    <row r="1798" spans="1:143" ht="15" hidden="1" thickBot="1">
      <c r="A1798" s="18">
        <v>9</v>
      </c>
      <c r="B1798" s="18" t="s">
        <v>1557</v>
      </c>
      <c r="C1798" s="18" t="s">
        <v>1558</v>
      </c>
      <c r="D1798" s="175">
        <v>16987</v>
      </c>
      <c r="E1798" s="175" cm="1">
        <f t="array" ref="E1798">SUMPRODUCT(($AK$2:$GH$2&lt;='S(Week)'!$N$3)*(AK1798:GH1798)*1)</f>
        <v>16986</v>
      </c>
      <c r="F1798" s="175">
        <f>IFERROR(E1798*T1798,0)</f>
        <v>0</v>
      </c>
      <c r="G1798" s="18"/>
      <c r="H1798" s="19">
        <v>45660</v>
      </c>
      <c r="I1798" s="19">
        <v>45677</v>
      </c>
      <c r="J1798" s="18">
        <v>15</v>
      </c>
      <c r="L1798" s="46"/>
      <c r="M1798" s="47"/>
      <c r="N1798" s="46"/>
      <c r="O1798" s="47"/>
      <c r="P1798" s="52"/>
      <c r="Q1798" s="39" t="s">
        <v>51</v>
      </c>
      <c r="R1798" s="40">
        <v>100</v>
      </c>
      <c r="S1798" s="41" t="s">
        <v>51</v>
      </c>
      <c r="T1798" s="38">
        <f t="shared" si="486"/>
        <v>0</v>
      </c>
      <c r="V1798" s="136" t="str">
        <f t="shared" si="487"/>
        <v>Not started</v>
      </c>
      <c r="W1798" s="139"/>
      <c r="X1798" s="26" t="s">
        <v>52</v>
      </c>
      <c r="Y1798" s="147" t="str">
        <f t="shared" si="464"/>
        <v/>
      </c>
      <c r="Z1798" s="26" t="s">
        <v>52</v>
      </c>
      <c r="AA1798" s="144" t="str">
        <f t="shared" si="465"/>
        <v/>
      </c>
      <c r="AB1798" s="140" t="s">
        <v>52</v>
      </c>
      <c r="AC1798" s="156" t="s">
        <v>189</v>
      </c>
      <c r="AD1798" s="147" t="s">
        <v>586</v>
      </c>
      <c r="AE1798" s="147" t="s">
        <v>334</v>
      </c>
      <c r="DK1798">
        <v>4094</v>
      </c>
      <c r="DL1798">
        <v>8973</v>
      </c>
      <c r="DM1798">
        <v>3754</v>
      </c>
      <c r="DN1798">
        <v>165</v>
      </c>
    </row>
    <row r="1799" spans="1:143" ht="15" hidden="1" thickBot="1">
      <c r="A1799" s="12">
        <v>4</v>
      </c>
      <c r="B1799" s="12" t="s">
        <v>118</v>
      </c>
      <c r="C1799" s="13"/>
      <c r="D1799" s="173">
        <v>63336</v>
      </c>
      <c r="E1799" s="173"/>
      <c r="F1799" s="173"/>
      <c r="G1799" s="13"/>
      <c r="H1799" s="14">
        <v>45657</v>
      </c>
      <c r="I1799" s="14">
        <v>45673</v>
      </c>
      <c r="J1799" s="13">
        <v>14</v>
      </c>
      <c r="L1799" s="46"/>
      <c r="M1799" s="47"/>
      <c r="N1799" s="46"/>
      <c r="O1799" s="47"/>
      <c r="V1799" s="136"/>
      <c r="W1799" s="139"/>
      <c r="Y1799" s="147" t="str">
        <f t="shared" si="464"/>
        <v/>
      </c>
      <c r="AA1799" s="144" t="str">
        <f t="shared" si="465"/>
        <v/>
      </c>
      <c r="AB1799" s="140"/>
      <c r="AC1799" s="157"/>
      <c r="AD1799" s="158"/>
      <c r="AE1799" s="147"/>
      <c r="DK1799">
        <v>18695</v>
      </c>
      <c r="DL1799">
        <v>38189</v>
      </c>
      <c r="DM1799">
        <v>6452</v>
      </c>
    </row>
    <row r="1800" spans="1:143" ht="15" hidden="1" thickBot="1">
      <c r="A1800" s="18">
        <v>9</v>
      </c>
      <c r="B1800" s="18" t="s">
        <v>1559</v>
      </c>
      <c r="C1800" s="18" t="s">
        <v>1560</v>
      </c>
      <c r="D1800" s="175">
        <v>31668</v>
      </c>
      <c r="E1800" s="175" cm="1">
        <f t="array" ref="E1800">SUMPRODUCT(($AK$2:$GH$2&lt;='S(Week)'!$N$3)*(AK1800:GH1800)*1)</f>
        <v>31669</v>
      </c>
      <c r="F1800" s="175">
        <f>IFERROR(E1800*T1800,0)</f>
        <v>0</v>
      </c>
      <c r="G1800" s="18"/>
      <c r="H1800" s="19">
        <v>45657</v>
      </c>
      <c r="I1800" s="19">
        <v>45673</v>
      </c>
      <c r="J1800" s="18">
        <v>14</v>
      </c>
      <c r="L1800" s="46"/>
      <c r="M1800" s="47"/>
      <c r="N1800" s="46"/>
      <c r="O1800" s="47"/>
      <c r="P1800" s="52"/>
      <c r="Q1800" s="39" t="s">
        <v>51</v>
      </c>
      <c r="R1800" s="40">
        <v>100</v>
      </c>
      <c r="S1800" s="41" t="s">
        <v>51</v>
      </c>
      <c r="T1800" s="38">
        <f t="shared" ref="T1800:T1801" si="488">IFERROR($P1800/$R1800,0)</f>
        <v>0</v>
      </c>
      <c r="V1800" s="136" t="str">
        <f t="shared" ref="V1800:V1801" si="489">IF(($M1800="A")*($O1800="A")&gt;0,"Completed",IF($M1800="A","In Progress","Not started"))</f>
        <v>Not started</v>
      </c>
      <c r="W1800" s="139"/>
      <c r="X1800" s="26" t="s">
        <v>52</v>
      </c>
      <c r="Y1800" s="147" t="str">
        <f t="shared" si="464"/>
        <v/>
      </c>
      <c r="Z1800" s="26" t="s">
        <v>52</v>
      </c>
      <c r="AA1800" s="144" t="str">
        <f t="shared" si="465"/>
        <v/>
      </c>
      <c r="AB1800" s="140" t="s">
        <v>52</v>
      </c>
      <c r="AC1800" s="157"/>
      <c r="AD1800" s="158"/>
      <c r="AE1800" s="147"/>
      <c r="DK1800">
        <v>9348</v>
      </c>
      <c r="DL1800">
        <v>19095</v>
      </c>
      <c r="DM1800">
        <v>3226</v>
      </c>
    </row>
    <row r="1801" spans="1:143" ht="15" hidden="1" thickBot="1">
      <c r="A1801" s="18">
        <v>9</v>
      </c>
      <c r="B1801" s="18" t="s">
        <v>1561</v>
      </c>
      <c r="C1801" s="18" t="s">
        <v>1562</v>
      </c>
      <c r="D1801" s="175">
        <v>31668</v>
      </c>
      <c r="E1801" s="175" cm="1">
        <f t="array" ref="E1801">SUMPRODUCT(($AK$2:$GH$2&lt;='S(Week)'!$N$3)*(AK1801:GH1801)*1)</f>
        <v>31669</v>
      </c>
      <c r="F1801" s="175">
        <f>IFERROR(E1801*T1801,0)</f>
        <v>0</v>
      </c>
      <c r="G1801" s="18"/>
      <c r="H1801" s="19">
        <v>45657</v>
      </c>
      <c r="I1801" s="19">
        <v>45673</v>
      </c>
      <c r="J1801" s="18">
        <v>14</v>
      </c>
      <c r="L1801" s="46"/>
      <c r="M1801" s="47"/>
      <c r="N1801" s="46"/>
      <c r="O1801" s="47"/>
      <c r="P1801" s="52"/>
      <c r="Q1801" s="39" t="s">
        <v>51</v>
      </c>
      <c r="R1801" s="40">
        <v>100</v>
      </c>
      <c r="S1801" s="41" t="s">
        <v>51</v>
      </c>
      <c r="T1801" s="38">
        <f t="shared" si="488"/>
        <v>0</v>
      </c>
      <c r="V1801" s="136" t="str">
        <f t="shared" si="489"/>
        <v>Not started</v>
      </c>
      <c r="W1801" s="139"/>
      <c r="X1801" s="26" t="s">
        <v>52</v>
      </c>
      <c r="Y1801" s="147" t="str">
        <f t="shared" si="464"/>
        <v/>
      </c>
      <c r="Z1801" s="26" t="s">
        <v>52</v>
      </c>
      <c r="AA1801" s="144" t="str">
        <f t="shared" si="465"/>
        <v/>
      </c>
      <c r="AB1801" s="140" t="s">
        <v>52</v>
      </c>
      <c r="AC1801" s="157"/>
      <c r="AD1801" s="158"/>
      <c r="AE1801" s="147"/>
      <c r="DK1801">
        <v>9348</v>
      </c>
      <c r="DL1801">
        <v>19095</v>
      </c>
      <c r="DM1801">
        <v>3226</v>
      </c>
    </row>
    <row r="1802" spans="1:143">
      <c r="A1802" s="6">
        <v>2</v>
      </c>
      <c r="B1802" s="6" t="s">
        <v>1563</v>
      </c>
      <c r="C1802" s="7"/>
      <c r="D1802" s="171">
        <v>2141705</v>
      </c>
      <c r="E1802" s="171"/>
      <c r="F1802" s="171"/>
      <c r="G1802" s="7"/>
      <c r="H1802" s="8">
        <v>45471</v>
      </c>
      <c r="I1802" s="8">
        <v>45857</v>
      </c>
      <c r="J1802" s="7">
        <v>332</v>
      </c>
      <c r="L1802" s="46"/>
      <c r="M1802" s="47"/>
      <c r="N1802" s="46"/>
      <c r="O1802" s="47"/>
      <c r="V1802" s="136"/>
      <c r="W1802" s="139"/>
      <c r="Y1802" s="147" t="str">
        <f t="shared" si="464"/>
        <v/>
      </c>
      <c r="AA1802" s="144" t="str">
        <f t="shared" si="465"/>
        <v/>
      </c>
      <c r="AB1802" s="140"/>
      <c r="AC1802" s="157"/>
      <c r="AD1802" s="158"/>
      <c r="AE1802" s="147"/>
      <c r="CJ1802">
        <v>330</v>
      </c>
      <c r="CK1802">
        <v>2005</v>
      </c>
      <c r="CL1802">
        <v>6398</v>
      </c>
      <c r="CM1802">
        <v>14378</v>
      </c>
      <c r="CN1802">
        <v>22761</v>
      </c>
      <c r="CO1802">
        <v>19499</v>
      </c>
      <c r="CP1802">
        <v>10744</v>
      </c>
      <c r="CQ1802">
        <v>15174</v>
      </c>
      <c r="CR1802">
        <v>17569</v>
      </c>
      <c r="CS1802">
        <v>16613</v>
      </c>
      <c r="CT1802">
        <v>16613</v>
      </c>
      <c r="CU1802">
        <v>16613</v>
      </c>
      <c r="CV1802">
        <v>16613</v>
      </c>
      <c r="CW1802">
        <v>16613</v>
      </c>
      <c r="CX1802">
        <v>16613</v>
      </c>
      <c r="CY1802">
        <v>16613</v>
      </c>
      <c r="CZ1802">
        <v>16613</v>
      </c>
      <c r="DA1802">
        <v>16613</v>
      </c>
      <c r="DB1802">
        <v>16613</v>
      </c>
      <c r="DC1802">
        <v>60941</v>
      </c>
      <c r="DD1802">
        <v>174369</v>
      </c>
      <c r="DE1802">
        <v>78291</v>
      </c>
      <c r="DF1802">
        <v>57045</v>
      </c>
      <c r="DG1802">
        <v>143533</v>
      </c>
      <c r="DH1802">
        <v>174713</v>
      </c>
      <c r="DI1802">
        <v>81550</v>
      </c>
      <c r="DJ1802">
        <v>29532</v>
      </c>
      <c r="DK1802">
        <v>28496</v>
      </c>
      <c r="DL1802">
        <v>39344</v>
      </c>
      <c r="DM1802">
        <v>58570</v>
      </c>
      <c r="DN1802">
        <v>34789</v>
      </c>
      <c r="DO1802">
        <v>18282</v>
      </c>
      <c r="DP1802">
        <v>16723</v>
      </c>
      <c r="DQ1802">
        <v>30235</v>
      </c>
      <c r="DR1802">
        <v>55808</v>
      </c>
      <c r="DS1802">
        <v>39118</v>
      </c>
      <c r="DT1802">
        <v>19763</v>
      </c>
      <c r="DU1802">
        <v>1474</v>
      </c>
      <c r="DV1802">
        <v>82047</v>
      </c>
      <c r="DW1802">
        <v>82482</v>
      </c>
      <c r="DX1802">
        <v>1211</v>
      </c>
      <c r="EB1802">
        <v>50490</v>
      </c>
      <c r="EC1802">
        <v>33822</v>
      </c>
      <c r="ED1802">
        <v>101167</v>
      </c>
      <c r="EE1802">
        <v>108159</v>
      </c>
      <c r="EF1802">
        <v>36365</v>
      </c>
      <c r="EG1802">
        <v>5840</v>
      </c>
      <c r="EH1802">
        <v>4133</v>
      </c>
      <c r="EI1802">
        <v>2069</v>
      </c>
      <c r="EJ1802">
        <v>82368</v>
      </c>
      <c r="EK1802">
        <v>74409</v>
      </c>
      <c r="EL1802">
        <v>40997</v>
      </c>
      <c r="EM1802">
        <v>18578</v>
      </c>
    </row>
    <row r="1803" spans="1:143">
      <c r="A1803" s="9">
        <v>3</v>
      </c>
      <c r="B1803" s="9" t="s">
        <v>1564</v>
      </c>
      <c r="C1803" s="10"/>
      <c r="D1803" s="172">
        <v>1091936</v>
      </c>
      <c r="E1803" s="172"/>
      <c r="F1803" s="172"/>
      <c r="G1803" s="10"/>
      <c r="H1803" s="11">
        <v>45471</v>
      </c>
      <c r="I1803" s="11">
        <v>45857</v>
      </c>
      <c r="J1803" s="10">
        <v>332</v>
      </c>
      <c r="L1803" s="46"/>
      <c r="M1803" s="47"/>
      <c r="N1803" s="46"/>
      <c r="O1803" s="47"/>
      <c r="V1803" s="136"/>
      <c r="W1803" s="139"/>
      <c r="Y1803" s="147" t="str">
        <f t="shared" ref="Y1803:Y1866" si="490">IFERROR(IF(P1803-W1803=0, "", P1803-W1803), "")</f>
        <v/>
      </c>
      <c r="AA1803" s="144" t="str">
        <f t="shared" ref="AA1803:AA1866" si="491">IFERROR(W1803+Y1803,"")</f>
        <v/>
      </c>
      <c r="AB1803" s="140"/>
      <c r="AC1803" s="157"/>
      <c r="AD1803" s="158"/>
      <c r="AE1803" s="147"/>
      <c r="CJ1803">
        <v>330</v>
      </c>
      <c r="CK1803">
        <v>2005</v>
      </c>
      <c r="CL1803">
        <v>6398</v>
      </c>
      <c r="CM1803">
        <v>14378</v>
      </c>
      <c r="CN1803">
        <v>22761</v>
      </c>
      <c r="CO1803">
        <v>19499</v>
      </c>
      <c r="CP1803">
        <v>10744</v>
      </c>
      <c r="CQ1803">
        <v>15174</v>
      </c>
      <c r="CR1803">
        <v>17569</v>
      </c>
      <c r="CS1803">
        <v>16613</v>
      </c>
      <c r="CT1803">
        <v>16613</v>
      </c>
      <c r="CU1803">
        <v>16613</v>
      </c>
      <c r="CV1803">
        <v>16613</v>
      </c>
      <c r="CW1803">
        <v>16613</v>
      </c>
      <c r="CX1803">
        <v>16613</v>
      </c>
      <c r="CY1803">
        <v>16613</v>
      </c>
      <c r="CZ1803">
        <v>16613</v>
      </c>
      <c r="DA1803">
        <v>16613</v>
      </c>
      <c r="DB1803">
        <v>16613</v>
      </c>
      <c r="DC1803">
        <v>60941</v>
      </c>
      <c r="DD1803">
        <v>174369</v>
      </c>
      <c r="DE1803">
        <v>77308</v>
      </c>
      <c r="DF1803">
        <v>37099</v>
      </c>
      <c r="DG1803">
        <v>55357</v>
      </c>
      <c r="DH1803">
        <v>51941</v>
      </c>
      <c r="DI1803">
        <v>34875</v>
      </c>
      <c r="DJ1803">
        <v>20816</v>
      </c>
      <c r="DK1803">
        <v>11595</v>
      </c>
      <c r="DL1803">
        <v>4780</v>
      </c>
      <c r="DM1803">
        <v>2761</v>
      </c>
      <c r="EB1803">
        <v>12860</v>
      </c>
      <c r="EC1803">
        <v>14025</v>
      </c>
      <c r="ED1803">
        <v>11665</v>
      </c>
      <c r="EE1803">
        <v>10110</v>
      </c>
      <c r="EF1803">
        <v>8047</v>
      </c>
      <c r="EG1803">
        <v>5840</v>
      </c>
      <c r="EH1803">
        <v>4133</v>
      </c>
      <c r="EI1803">
        <v>2069</v>
      </c>
      <c r="EJ1803">
        <v>82368</v>
      </c>
      <c r="EK1803">
        <v>74409</v>
      </c>
      <c r="EL1803">
        <v>40997</v>
      </c>
      <c r="EM1803">
        <v>18578</v>
      </c>
    </row>
    <row r="1804" spans="1:143">
      <c r="A1804" s="12">
        <v>4</v>
      </c>
      <c r="B1804" s="12" t="s">
        <v>46</v>
      </c>
      <c r="C1804" s="13"/>
      <c r="D1804" s="173">
        <v>1091936</v>
      </c>
      <c r="E1804" s="173"/>
      <c r="F1804" s="173"/>
      <c r="G1804" s="13"/>
      <c r="H1804" s="14">
        <v>45471</v>
      </c>
      <c r="I1804" s="14">
        <v>45857</v>
      </c>
      <c r="J1804" s="13">
        <v>332</v>
      </c>
      <c r="L1804" s="46"/>
      <c r="M1804" s="47"/>
      <c r="N1804" s="46"/>
      <c r="O1804" s="47"/>
      <c r="V1804" s="136"/>
      <c r="W1804" s="139"/>
      <c r="Y1804" s="147" t="str">
        <f t="shared" si="490"/>
        <v/>
      </c>
      <c r="AA1804" s="144" t="str">
        <f t="shared" si="491"/>
        <v/>
      </c>
      <c r="AB1804" s="140"/>
      <c r="AC1804" s="157"/>
      <c r="AD1804" s="158"/>
      <c r="AE1804" s="147"/>
      <c r="CJ1804">
        <v>330</v>
      </c>
      <c r="CK1804">
        <v>2005</v>
      </c>
      <c r="CL1804">
        <v>6398</v>
      </c>
      <c r="CM1804">
        <v>14378</v>
      </c>
      <c r="CN1804">
        <v>22761</v>
      </c>
      <c r="CO1804">
        <v>19499</v>
      </c>
      <c r="CP1804">
        <v>10744</v>
      </c>
      <c r="CQ1804">
        <v>15174</v>
      </c>
      <c r="CR1804">
        <v>17569</v>
      </c>
      <c r="CS1804">
        <v>16613</v>
      </c>
      <c r="CT1804">
        <v>16613</v>
      </c>
      <c r="CU1804">
        <v>16613</v>
      </c>
      <c r="CV1804">
        <v>16613</v>
      </c>
      <c r="CW1804">
        <v>16613</v>
      </c>
      <c r="CX1804">
        <v>16613</v>
      </c>
      <c r="CY1804">
        <v>16613</v>
      </c>
      <c r="CZ1804">
        <v>16613</v>
      </c>
      <c r="DA1804">
        <v>16613</v>
      </c>
      <c r="DB1804">
        <v>16613</v>
      </c>
      <c r="DC1804">
        <v>60941</v>
      </c>
      <c r="DD1804">
        <v>174369</v>
      </c>
      <c r="DE1804">
        <v>77308</v>
      </c>
      <c r="DF1804">
        <v>37099</v>
      </c>
      <c r="DG1804">
        <v>55357</v>
      </c>
      <c r="DH1804">
        <v>51941</v>
      </c>
      <c r="DI1804">
        <v>34875</v>
      </c>
      <c r="DJ1804">
        <v>20816</v>
      </c>
      <c r="DK1804">
        <v>11595</v>
      </c>
      <c r="DL1804">
        <v>4780</v>
      </c>
      <c r="DM1804">
        <v>2761</v>
      </c>
      <c r="EB1804">
        <v>12860</v>
      </c>
      <c r="EC1804">
        <v>14025</v>
      </c>
      <c r="ED1804">
        <v>11665</v>
      </c>
      <c r="EE1804">
        <v>10110</v>
      </c>
      <c r="EF1804">
        <v>8047</v>
      </c>
      <c r="EG1804">
        <v>5840</v>
      </c>
      <c r="EH1804">
        <v>4133</v>
      </c>
      <c r="EI1804">
        <v>2069</v>
      </c>
      <c r="EJ1804">
        <v>82368</v>
      </c>
      <c r="EK1804">
        <v>74409</v>
      </c>
      <c r="EL1804">
        <v>40997</v>
      </c>
      <c r="EM1804">
        <v>18578</v>
      </c>
    </row>
    <row r="1805" spans="1:143">
      <c r="A1805" s="15">
        <v>5</v>
      </c>
      <c r="B1805" s="15" t="s">
        <v>47</v>
      </c>
      <c r="C1805" s="16"/>
      <c r="D1805" s="174">
        <v>458613</v>
      </c>
      <c r="E1805" s="174"/>
      <c r="F1805" s="174"/>
      <c r="G1805" s="16"/>
      <c r="H1805" s="17">
        <v>45471</v>
      </c>
      <c r="I1805" s="17">
        <v>45674</v>
      </c>
      <c r="J1805" s="16">
        <v>175</v>
      </c>
      <c r="L1805" s="46"/>
      <c r="M1805" s="47"/>
      <c r="N1805" s="46"/>
      <c r="O1805" s="47"/>
      <c r="V1805" s="136"/>
      <c r="W1805" s="139"/>
      <c r="Y1805" s="147" t="str">
        <f t="shared" si="490"/>
        <v/>
      </c>
      <c r="AA1805" s="144" t="str">
        <f t="shared" si="491"/>
        <v/>
      </c>
      <c r="AB1805" s="140"/>
      <c r="AC1805" s="157"/>
      <c r="AD1805" s="158"/>
      <c r="AE1805" s="147"/>
      <c r="CJ1805">
        <v>330</v>
      </c>
      <c r="CK1805">
        <v>2005</v>
      </c>
      <c r="CL1805">
        <v>6398</v>
      </c>
      <c r="CM1805">
        <v>14378</v>
      </c>
      <c r="CN1805">
        <v>22761</v>
      </c>
      <c r="CO1805">
        <v>19499</v>
      </c>
      <c r="CP1805">
        <v>10744</v>
      </c>
      <c r="CQ1805">
        <v>15174</v>
      </c>
      <c r="CR1805">
        <v>17569</v>
      </c>
      <c r="CS1805">
        <v>16613</v>
      </c>
      <c r="CT1805">
        <v>16613</v>
      </c>
      <c r="CU1805">
        <v>16613</v>
      </c>
      <c r="CV1805">
        <v>16613</v>
      </c>
      <c r="CW1805">
        <v>16613</v>
      </c>
      <c r="CX1805">
        <v>16613</v>
      </c>
      <c r="CY1805">
        <v>16613</v>
      </c>
      <c r="CZ1805">
        <v>16613</v>
      </c>
      <c r="DA1805">
        <v>16613</v>
      </c>
      <c r="DB1805">
        <v>16613</v>
      </c>
      <c r="DC1805">
        <v>19522</v>
      </c>
      <c r="DD1805">
        <v>30274</v>
      </c>
      <c r="DE1805">
        <v>27882</v>
      </c>
      <c r="DF1805">
        <v>23475</v>
      </c>
      <c r="DG1805">
        <v>21437</v>
      </c>
      <c r="DH1805">
        <v>18041</v>
      </c>
      <c r="DI1805">
        <v>14644</v>
      </c>
      <c r="DJ1805">
        <v>11579</v>
      </c>
      <c r="DK1805">
        <v>9226</v>
      </c>
      <c r="DL1805">
        <v>4780</v>
      </c>
      <c r="DM1805">
        <v>2761</v>
      </c>
    </row>
    <row r="1806" spans="1:143">
      <c r="A1806" s="18">
        <v>9</v>
      </c>
      <c r="B1806" s="18" t="s">
        <v>1565</v>
      </c>
      <c r="C1806" s="18" t="s">
        <v>1566</v>
      </c>
      <c r="D1806" s="175">
        <v>81170</v>
      </c>
      <c r="E1806" s="175" cm="1">
        <f t="array" ref="E1806">SUMPRODUCT(($AK$2:$GH$2&lt;='S(Week)'!$N$3)*(AK1806:GH1806)*1)</f>
        <v>81170</v>
      </c>
      <c r="F1806" s="175">
        <f>IFERROR(E1806*T1806,0)</f>
        <v>81125.035453135381</v>
      </c>
      <c r="G1806" s="18"/>
      <c r="H1806" s="19">
        <v>45471</v>
      </c>
      <c r="I1806" s="19">
        <v>45528</v>
      </c>
      <c r="J1806" s="18">
        <v>49</v>
      </c>
      <c r="L1806" s="86">
        <v>45240</v>
      </c>
      <c r="M1806" s="47" t="s">
        <v>50</v>
      </c>
      <c r="N1806" s="46"/>
      <c r="O1806" s="47"/>
      <c r="T1806" s="38">
        <f>(E1807*T1807)+(E1808*T1808)+(E1809*T1809)</f>
        <v>0.99944604475958343</v>
      </c>
      <c r="V1806" s="136" t="str">
        <f>IF(($M1806="A")*($O1806="A")&gt;0,"Completed",IF($M1806="A","In Progress","Not started"))</f>
        <v>In Progress</v>
      </c>
      <c r="W1806" s="139"/>
      <c r="Y1806" s="147" t="str">
        <f t="shared" si="490"/>
        <v/>
      </c>
      <c r="AA1806" s="144" t="str">
        <f t="shared" si="491"/>
        <v/>
      </c>
      <c r="AB1806" s="140"/>
      <c r="AC1806" s="156" t="s">
        <v>1516</v>
      </c>
      <c r="AD1806" s="147" t="s">
        <v>86</v>
      </c>
      <c r="AE1806" s="147" t="s">
        <v>87</v>
      </c>
      <c r="CJ1806">
        <v>330</v>
      </c>
      <c r="CK1806">
        <v>2005</v>
      </c>
      <c r="CL1806">
        <v>6398</v>
      </c>
      <c r="CM1806">
        <v>14378</v>
      </c>
      <c r="CN1806">
        <v>22761</v>
      </c>
      <c r="CO1806">
        <v>19499</v>
      </c>
      <c r="CP1806">
        <v>10744</v>
      </c>
      <c r="CQ1806">
        <v>4099</v>
      </c>
      <c r="CR1806">
        <v>956</v>
      </c>
    </row>
    <row r="1807" spans="1:143" outlineLevel="6">
      <c r="A1807" s="18"/>
      <c r="B1807" s="18"/>
      <c r="C1807" s="25" t="s">
        <v>73</v>
      </c>
      <c r="D1807" s="175"/>
      <c r="E1807" s="175">
        <v>0.1</v>
      </c>
      <c r="F1807" s="175"/>
      <c r="G1807" s="19"/>
      <c r="H1807" s="19"/>
      <c r="I1807" s="18"/>
      <c r="L1807" s="87">
        <v>45240</v>
      </c>
      <c r="M1807" s="88" t="s">
        <v>50</v>
      </c>
      <c r="N1807" s="87">
        <v>45314</v>
      </c>
      <c r="O1807" s="88"/>
      <c r="P1807" s="90">
        <v>100</v>
      </c>
      <c r="Q1807" s="96" t="s">
        <v>52</v>
      </c>
      <c r="R1807" s="92">
        <v>100</v>
      </c>
      <c r="S1807" s="97" t="s">
        <v>52</v>
      </c>
      <c r="T1807" s="38">
        <f t="shared" ref="T1807:T1809" si="492">IFERROR($P1807/$R1807,0)</f>
        <v>1</v>
      </c>
      <c r="V1807" s="136"/>
      <c r="W1807" s="139">
        <v>100</v>
      </c>
      <c r="X1807" s="26" t="s">
        <v>52</v>
      </c>
      <c r="Y1807" s="147" t="str">
        <f t="shared" si="490"/>
        <v/>
      </c>
      <c r="Z1807" s="26" t="s">
        <v>52</v>
      </c>
      <c r="AA1807" s="144" t="str">
        <f t="shared" si="491"/>
        <v/>
      </c>
      <c r="AB1807" s="140" t="s">
        <v>52</v>
      </c>
      <c r="AC1807" s="156" t="s">
        <v>1516</v>
      </c>
      <c r="AD1807" s="147" t="s">
        <v>86</v>
      </c>
      <c r="AE1807" s="147" t="s">
        <v>87</v>
      </c>
    </row>
    <row r="1808" spans="1:143" outlineLevel="6">
      <c r="A1808" s="18"/>
      <c r="B1808" s="18"/>
      <c r="C1808" s="25" t="s">
        <v>77</v>
      </c>
      <c r="D1808" s="175"/>
      <c r="E1808" s="175">
        <v>0.4</v>
      </c>
      <c r="F1808" s="175"/>
      <c r="G1808" s="19"/>
      <c r="H1808" s="19"/>
      <c r="I1808" s="18"/>
      <c r="L1808" s="87">
        <v>45413</v>
      </c>
      <c r="M1808" s="88" t="s">
        <v>50</v>
      </c>
      <c r="N1808" s="87">
        <v>45546</v>
      </c>
      <c r="O1808" s="88"/>
      <c r="P1808" s="98">
        <v>100</v>
      </c>
      <c r="Q1808" s="99" t="s">
        <v>52</v>
      </c>
      <c r="R1808" s="100">
        <v>100</v>
      </c>
      <c r="S1808" s="101" t="s">
        <v>52</v>
      </c>
      <c r="T1808" s="38">
        <f t="shared" si="492"/>
        <v>1</v>
      </c>
      <c r="V1808" s="136"/>
      <c r="W1808" s="139">
        <v>100</v>
      </c>
      <c r="X1808" s="26" t="s">
        <v>52</v>
      </c>
      <c r="Y1808" s="147" t="str">
        <f t="shared" si="490"/>
        <v/>
      </c>
      <c r="Z1808" s="26" t="s">
        <v>52</v>
      </c>
      <c r="AA1808" s="144" t="str">
        <f t="shared" si="491"/>
        <v/>
      </c>
      <c r="AB1808" s="140" t="s">
        <v>52</v>
      </c>
      <c r="AC1808" s="156" t="s">
        <v>1516</v>
      </c>
      <c r="AD1808" s="147" t="s">
        <v>86</v>
      </c>
      <c r="AE1808" s="147" t="s">
        <v>87</v>
      </c>
    </row>
    <row r="1809" spans="1:143" outlineLevel="6">
      <c r="A1809" s="18"/>
      <c r="B1809" s="18"/>
      <c r="C1809" s="25" t="s">
        <v>80</v>
      </c>
      <c r="D1809" s="175"/>
      <c r="E1809" s="175">
        <v>0.5</v>
      </c>
      <c r="F1809" s="175"/>
      <c r="G1809" s="19"/>
      <c r="H1809" s="19"/>
      <c r="I1809" s="18"/>
      <c r="L1809" s="102">
        <v>45439</v>
      </c>
      <c r="M1809" s="88"/>
      <c r="N1809" s="89"/>
      <c r="O1809" s="88"/>
      <c r="P1809" s="94">
        <v>4508</v>
      </c>
      <c r="Q1809" s="103" t="s">
        <v>82</v>
      </c>
      <c r="R1809" s="95">
        <v>4513</v>
      </c>
      <c r="S1809" s="104" t="s">
        <v>82</v>
      </c>
      <c r="T1809" s="38">
        <f t="shared" si="492"/>
        <v>0.99889208951916686</v>
      </c>
      <c r="V1809" s="136"/>
      <c r="W1809" s="139">
        <v>4508</v>
      </c>
      <c r="X1809" s="26" t="s">
        <v>81</v>
      </c>
      <c r="Y1809" s="147" t="str">
        <f t="shared" si="490"/>
        <v/>
      </c>
      <c r="Z1809" s="26" t="s">
        <v>81</v>
      </c>
      <c r="AA1809" s="144" t="str">
        <f t="shared" si="491"/>
        <v/>
      </c>
      <c r="AB1809" s="140" t="s">
        <v>81</v>
      </c>
      <c r="AC1809" s="156" t="s">
        <v>1516</v>
      </c>
      <c r="AD1809" s="147" t="s">
        <v>86</v>
      </c>
      <c r="AE1809" s="147" t="s">
        <v>87</v>
      </c>
    </row>
    <row r="1810" spans="1:143" ht="15" thickBot="1">
      <c r="A1810" s="18">
        <v>9</v>
      </c>
      <c r="B1810" s="18" t="s">
        <v>1567</v>
      </c>
      <c r="C1810" s="18" t="s">
        <v>1568</v>
      </c>
      <c r="D1810" s="175">
        <v>206985</v>
      </c>
      <c r="E1810" s="175" cm="1">
        <f t="array" ref="E1810">SUMPRODUCT(($AK$2:$GH$2&lt;='S(Week)'!$N$3)*(AK1810:GH1810)*1)</f>
        <v>206983</v>
      </c>
      <c r="F1810" s="175">
        <f>IFERROR(E1810*T1810,0)</f>
        <v>205189.76580430419</v>
      </c>
      <c r="G1810" s="18"/>
      <c r="H1810" s="19">
        <v>45518</v>
      </c>
      <c r="I1810" s="19">
        <v>45604</v>
      </c>
      <c r="J1810" s="18">
        <v>75</v>
      </c>
      <c r="L1810" s="87">
        <v>45545</v>
      </c>
      <c r="M1810" s="88" t="s">
        <v>55</v>
      </c>
      <c r="N1810" s="89"/>
      <c r="O1810" s="88"/>
      <c r="P1810" s="105">
        <v>825</v>
      </c>
      <c r="Q1810" s="91" t="s">
        <v>1569</v>
      </c>
      <c r="R1810" s="106">
        <v>832.21</v>
      </c>
      <c r="S1810" s="107" t="s">
        <v>1569</v>
      </c>
      <c r="T1810" s="38">
        <f t="shared" ref="T1810:T1811" si="493">IFERROR($P1810/$R1810,0)</f>
        <v>0.99133632136119487</v>
      </c>
      <c r="V1810" s="136" t="str">
        <f t="shared" ref="V1810:V1811" si="494">IF(($M1810="A")*($O1810="A")&gt;0,"Completed",IF($M1810="A","In Progress","Not started"))</f>
        <v>In Progress</v>
      </c>
      <c r="W1810" s="139">
        <v>825</v>
      </c>
      <c r="X1810" s="26" t="s">
        <v>1569</v>
      </c>
      <c r="Y1810" s="147" t="str">
        <f t="shared" si="490"/>
        <v/>
      </c>
      <c r="Z1810" s="26" t="s">
        <v>1569</v>
      </c>
      <c r="AA1810" s="144" t="str">
        <f t="shared" si="491"/>
        <v/>
      </c>
      <c r="AB1810" s="140" t="s">
        <v>1569</v>
      </c>
      <c r="AC1810" s="157"/>
      <c r="AD1810" s="158"/>
      <c r="AE1810" s="147"/>
      <c r="CQ1810">
        <v>11076</v>
      </c>
      <c r="CR1810">
        <v>16613</v>
      </c>
      <c r="CS1810">
        <v>16613</v>
      </c>
      <c r="CT1810">
        <v>16613</v>
      </c>
      <c r="CU1810">
        <v>16613</v>
      </c>
      <c r="CV1810">
        <v>16613</v>
      </c>
      <c r="CW1810">
        <v>16613</v>
      </c>
      <c r="CX1810">
        <v>16613</v>
      </c>
      <c r="CY1810">
        <v>16613</v>
      </c>
      <c r="CZ1810">
        <v>16613</v>
      </c>
      <c r="DA1810">
        <v>16613</v>
      </c>
      <c r="DB1810">
        <v>16613</v>
      </c>
      <c r="DC1810">
        <v>13164</v>
      </c>
    </row>
    <row r="1811" spans="1:143" ht="15" thickBot="1">
      <c r="A1811" s="18">
        <v>9</v>
      </c>
      <c r="B1811" s="18" t="s">
        <v>1570</v>
      </c>
      <c r="C1811" s="18" t="s">
        <v>1571</v>
      </c>
      <c r="D1811" s="175">
        <v>170458</v>
      </c>
      <c r="E1811" s="175" cm="1">
        <f t="array" ref="E1811">SUMPRODUCT(($AK$2:$GH$2&lt;='S(Week)'!$N$3)*(AK1811:GH1811)*1)</f>
        <v>170458</v>
      </c>
      <c r="F1811" s="175">
        <f>IFERROR(E1811*T1811,0)</f>
        <v>0</v>
      </c>
      <c r="G1811" s="18"/>
      <c r="H1811" s="19">
        <v>45604</v>
      </c>
      <c r="I1811" s="19">
        <v>45674</v>
      </c>
      <c r="J1811" s="18">
        <v>60</v>
      </c>
      <c r="L1811" s="46"/>
      <c r="M1811" s="47"/>
      <c r="N1811" s="46"/>
      <c r="O1811" s="47"/>
      <c r="P1811" s="52"/>
      <c r="Q1811" s="39" t="s">
        <v>52</v>
      </c>
      <c r="R1811" s="40">
        <v>100</v>
      </c>
      <c r="S1811" s="41" t="s">
        <v>51</v>
      </c>
      <c r="T1811" s="38">
        <f t="shared" si="493"/>
        <v>0</v>
      </c>
      <c r="V1811" s="136" t="str">
        <f t="shared" si="494"/>
        <v>Not started</v>
      </c>
      <c r="W1811" s="139"/>
      <c r="X1811" s="26" t="s">
        <v>52</v>
      </c>
      <c r="Y1811" s="147" t="str">
        <f t="shared" si="490"/>
        <v/>
      </c>
      <c r="Z1811" s="26" t="s">
        <v>52</v>
      </c>
      <c r="AA1811" s="144" t="str">
        <f t="shared" si="491"/>
        <v/>
      </c>
      <c r="AB1811" s="140" t="s">
        <v>52</v>
      </c>
      <c r="AC1811" s="157"/>
      <c r="AD1811" s="158"/>
      <c r="AE1811" s="147"/>
      <c r="DC1811">
        <v>6359</v>
      </c>
      <c r="DD1811">
        <v>30274</v>
      </c>
      <c r="DE1811">
        <v>27882</v>
      </c>
      <c r="DF1811">
        <v>23475</v>
      </c>
      <c r="DG1811">
        <v>21437</v>
      </c>
      <c r="DH1811">
        <v>18041</v>
      </c>
      <c r="DI1811">
        <v>14644</v>
      </c>
      <c r="DJ1811">
        <v>11579</v>
      </c>
      <c r="DK1811">
        <v>9226</v>
      </c>
      <c r="DL1811">
        <v>4780</v>
      </c>
      <c r="DM1811">
        <v>2761</v>
      </c>
    </row>
    <row r="1812" spans="1:143" ht="15" hidden="1" thickBot="1">
      <c r="A1812" s="15">
        <v>5</v>
      </c>
      <c r="B1812" s="15" t="s">
        <v>105</v>
      </c>
      <c r="C1812" s="16"/>
      <c r="D1812" s="174">
        <v>524129</v>
      </c>
      <c r="E1812" s="174"/>
      <c r="F1812" s="174"/>
      <c r="G1812" s="16"/>
      <c r="H1812" s="17">
        <v>45604</v>
      </c>
      <c r="I1812" s="17">
        <v>45857</v>
      </c>
      <c r="J1812" s="16">
        <v>217</v>
      </c>
      <c r="L1812" s="46"/>
      <c r="M1812" s="47"/>
      <c r="N1812" s="46"/>
      <c r="O1812" s="47"/>
      <c r="V1812" s="136"/>
      <c r="W1812" s="139"/>
      <c r="Y1812" s="147" t="str">
        <f t="shared" si="490"/>
        <v/>
      </c>
      <c r="AA1812" s="144" t="str">
        <f t="shared" si="491"/>
        <v/>
      </c>
      <c r="AB1812" s="140"/>
      <c r="AC1812" s="157"/>
      <c r="AD1812" s="158"/>
      <c r="AE1812" s="147"/>
      <c r="DC1812">
        <v>41419</v>
      </c>
      <c r="DD1812">
        <v>144095</v>
      </c>
      <c r="DE1812">
        <v>49425</v>
      </c>
      <c r="DF1812">
        <v>4087</v>
      </c>
      <c r="EB1812">
        <v>12860</v>
      </c>
      <c r="EC1812">
        <v>14025</v>
      </c>
      <c r="ED1812">
        <v>11665</v>
      </c>
      <c r="EE1812">
        <v>10110</v>
      </c>
      <c r="EF1812">
        <v>8047</v>
      </c>
      <c r="EG1812">
        <v>5840</v>
      </c>
      <c r="EH1812">
        <v>4133</v>
      </c>
      <c r="EI1812">
        <v>2069</v>
      </c>
      <c r="EJ1812">
        <v>82368</v>
      </c>
      <c r="EK1812">
        <v>74409</v>
      </c>
      <c r="EL1812">
        <v>40997</v>
      </c>
      <c r="EM1812">
        <v>18578</v>
      </c>
    </row>
    <row r="1813" spans="1:143" ht="15" hidden="1" thickBot="1">
      <c r="A1813" s="18">
        <v>9</v>
      </c>
      <c r="B1813" s="18" t="s">
        <v>1572</v>
      </c>
      <c r="C1813" s="18" t="s">
        <v>1573</v>
      </c>
      <c r="D1813" s="175">
        <v>141112</v>
      </c>
      <c r="E1813" s="175" cm="1">
        <f t="array" ref="E1813">SUMPRODUCT(($AK$2:$GH$2&lt;='S(Week)'!$N$3)*(AK1813:GH1813)*1)</f>
        <v>141111</v>
      </c>
      <c r="F1813" s="175">
        <f t="shared" ref="F1813:F1818" si="495">IFERROR(E1813*T1813,0)</f>
        <v>0</v>
      </c>
      <c r="G1813" s="18"/>
      <c r="H1813" s="19">
        <v>45604</v>
      </c>
      <c r="I1813" s="19">
        <v>45622</v>
      </c>
      <c r="J1813" s="18">
        <v>15</v>
      </c>
      <c r="L1813" s="46"/>
      <c r="M1813" s="47"/>
      <c r="N1813" s="46"/>
      <c r="O1813" s="47"/>
      <c r="P1813" s="52"/>
      <c r="Q1813" s="39" t="s">
        <v>51</v>
      </c>
      <c r="R1813" s="40">
        <v>100</v>
      </c>
      <c r="S1813" s="41" t="s">
        <v>51</v>
      </c>
      <c r="T1813" s="38">
        <f t="shared" ref="T1813:T1818" si="496">IFERROR($P1813/$R1813,0)</f>
        <v>0</v>
      </c>
      <c r="V1813" s="136" t="str">
        <f t="shared" ref="V1813:V1818" si="497">IF(($M1813="A")*($O1813="A")&gt;0,"Completed",IF($M1813="A","In Progress","Not started"))</f>
        <v>Not started</v>
      </c>
      <c r="W1813" s="139"/>
      <c r="X1813" s="26" t="s">
        <v>52</v>
      </c>
      <c r="Y1813" s="147" t="str">
        <f t="shared" si="490"/>
        <v/>
      </c>
      <c r="Z1813" s="26" t="s">
        <v>52</v>
      </c>
      <c r="AA1813" s="144" t="str">
        <f t="shared" si="491"/>
        <v/>
      </c>
      <c r="AB1813" s="140" t="s">
        <v>52</v>
      </c>
      <c r="AC1813" s="156" t="s">
        <v>189</v>
      </c>
      <c r="AD1813" s="147" t="s">
        <v>755</v>
      </c>
      <c r="AE1813" s="147" t="s">
        <v>334</v>
      </c>
      <c r="DC1813">
        <v>20787</v>
      </c>
      <c r="DD1813">
        <v>78496</v>
      </c>
      <c r="DE1813">
        <v>37741</v>
      </c>
      <c r="DF1813">
        <v>4087</v>
      </c>
    </row>
    <row r="1814" spans="1:143" ht="15" hidden="1" thickBot="1">
      <c r="A1814" s="18">
        <v>9</v>
      </c>
      <c r="B1814" s="18" t="s">
        <v>1574</v>
      </c>
      <c r="C1814" s="18" t="s">
        <v>1575</v>
      </c>
      <c r="D1814" s="175">
        <v>97914</v>
      </c>
      <c r="E1814" s="175" cm="1">
        <f t="array" ref="E1814">SUMPRODUCT(($AK$2:$GH$2&lt;='S(Week)'!$N$3)*(AK1814:GH1814)*1)</f>
        <v>97913</v>
      </c>
      <c r="F1814" s="175">
        <f t="shared" si="495"/>
        <v>0</v>
      </c>
      <c r="G1814" s="18"/>
      <c r="H1814" s="19">
        <v>45604</v>
      </c>
      <c r="I1814" s="19">
        <v>45617</v>
      </c>
      <c r="J1814" s="18">
        <v>11</v>
      </c>
      <c r="L1814" s="46"/>
      <c r="M1814" s="47"/>
      <c r="N1814" s="46"/>
      <c r="O1814" s="47"/>
      <c r="P1814" s="52"/>
      <c r="Q1814" s="39" t="s">
        <v>51</v>
      </c>
      <c r="R1814" s="40">
        <v>100</v>
      </c>
      <c r="S1814" s="41" t="s">
        <v>51</v>
      </c>
      <c r="T1814" s="38">
        <f t="shared" si="496"/>
        <v>0</v>
      </c>
      <c r="V1814" s="136" t="str">
        <f t="shared" si="497"/>
        <v>Not started</v>
      </c>
      <c r="W1814" s="139"/>
      <c r="X1814" s="26" t="s">
        <v>52</v>
      </c>
      <c r="Y1814" s="147" t="str">
        <f t="shared" si="490"/>
        <v/>
      </c>
      <c r="Z1814" s="26" t="s">
        <v>52</v>
      </c>
      <c r="AA1814" s="144" t="str">
        <f t="shared" si="491"/>
        <v/>
      </c>
      <c r="AB1814" s="140" t="s">
        <v>52</v>
      </c>
      <c r="AC1814" s="156" t="s">
        <v>189</v>
      </c>
      <c r="AD1814" s="147" t="s">
        <v>755</v>
      </c>
      <c r="AE1814" s="147" t="s">
        <v>252</v>
      </c>
      <c r="DC1814">
        <v>20631</v>
      </c>
      <c r="DD1814">
        <v>65598</v>
      </c>
      <c r="DE1814">
        <v>11684</v>
      </c>
    </row>
    <row r="1815" spans="1:143" ht="15" hidden="1" thickBot="1">
      <c r="A1815" s="18">
        <v>9</v>
      </c>
      <c r="B1815" s="18" t="s">
        <v>1576</v>
      </c>
      <c r="C1815" s="18" t="s">
        <v>1577</v>
      </c>
      <c r="D1815" s="175">
        <v>69116</v>
      </c>
      <c r="E1815" s="175" cm="1">
        <f t="array" ref="E1815">SUMPRODUCT(($AK$2:$GH$2&lt;='S(Week)'!$N$3)*(AK1815:GH1815)*1)</f>
        <v>69115</v>
      </c>
      <c r="F1815" s="175">
        <f t="shared" si="495"/>
        <v>0</v>
      </c>
      <c r="G1815" s="18"/>
      <c r="H1815" s="19">
        <v>45776</v>
      </c>
      <c r="I1815" s="19">
        <v>45832</v>
      </c>
      <c r="J1815" s="18">
        <v>48</v>
      </c>
      <c r="L1815" s="46"/>
      <c r="M1815" s="47"/>
      <c r="N1815" s="46"/>
      <c r="O1815" s="47"/>
      <c r="P1815" s="52"/>
      <c r="Q1815" s="39" t="s">
        <v>51</v>
      </c>
      <c r="R1815" s="40">
        <v>100</v>
      </c>
      <c r="S1815" s="41" t="s">
        <v>51</v>
      </c>
      <c r="T1815" s="38">
        <f t="shared" si="496"/>
        <v>0</v>
      </c>
      <c r="V1815" s="136" t="str">
        <f t="shared" si="497"/>
        <v>Not started</v>
      </c>
      <c r="W1815" s="139"/>
      <c r="X1815" s="26" t="s">
        <v>52</v>
      </c>
      <c r="Y1815" s="147" t="str">
        <f t="shared" si="490"/>
        <v/>
      </c>
      <c r="Z1815" s="26" t="s">
        <v>52</v>
      </c>
      <c r="AA1815" s="144" t="str">
        <f t="shared" si="491"/>
        <v/>
      </c>
      <c r="AB1815" s="140" t="s">
        <v>52</v>
      </c>
      <c r="AC1815" s="156" t="s">
        <v>189</v>
      </c>
      <c r="AD1815" s="147" t="s">
        <v>755</v>
      </c>
      <c r="AE1815" s="147" t="s">
        <v>252</v>
      </c>
      <c r="EB1815">
        <v>12860</v>
      </c>
      <c r="EC1815">
        <v>14025</v>
      </c>
      <c r="ED1815">
        <v>11665</v>
      </c>
      <c r="EE1815">
        <v>10110</v>
      </c>
      <c r="EF1815">
        <v>8047</v>
      </c>
      <c r="EG1815">
        <v>5840</v>
      </c>
      <c r="EH1815">
        <v>4133</v>
      </c>
      <c r="EI1815">
        <v>2069</v>
      </c>
      <c r="EJ1815">
        <v>366</v>
      </c>
    </row>
    <row r="1816" spans="1:143" ht="15" hidden="1" thickBot="1">
      <c r="A1816" s="18">
        <v>9</v>
      </c>
      <c r="B1816" s="18" t="s">
        <v>1578</v>
      </c>
      <c r="C1816" s="18" t="s">
        <v>1579</v>
      </c>
      <c r="D1816" s="175">
        <v>103674</v>
      </c>
      <c r="E1816" s="175" cm="1">
        <f t="array" ref="E1816">SUMPRODUCT(($AK$2:$GH$2&lt;='S(Week)'!$N$3)*(AK1816:GH1816)*1)</f>
        <v>103674</v>
      </c>
      <c r="F1816" s="175">
        <f t="shared" si="495"/>
        <v>0</v>
      </c>
      <c r="G1816" s="18"/>
      <c r="H1816" s="19">
        <v>45832</v>
      </c>
      <c r="I1816" s="19">
        <v>45857</v>
      </c>
      <c r="J1816" s="18">
        <v>22</v>
      </c>
      <c r="L1816" s="46"/>
      <c r="M1816" s="47"/>
      <c r="N1816" s="46"/>
      <c r="O1816" s="47"/>
      <c r="P1816" s="52"/>
      <c r="Q1816" s="39" t="s">
        <v>51</v>
      </c>
      <c r="R1816" s="40">
        <v>100</v>
      </c>
      <c r="S1816" s="41" t="s">
        <v>51</v>
      </c>
      <c r="T1816" s="38">
        <f t="shared" si="496"/>
        <v>0</v>
      </c>
      <c r="V1816" s="136" t="str">
        <f t="shared" si="497"/>
        <v>Not started</v>
      </c>
      <c r="W1816" s="139"/>
      <c r="X1816" s="26" t="s">
        <v>52</v>
      </c>
      <c r="Y1816" s="147" t="str">
        <f t="shared" si="490"/>
        <v/>
      </c>
      <c r="Z1816" s="26" t="s">
        <v>52</v>
      </c>
      <c r="AA1816" s="144" t="str">
        <f t="shared" si="491"/>
        <v/>
      </c>
      <c r="AB1816" s="140" t="s">
        <v>52</v>
      </c>
      <c r="AC1816" s="156" t="s">
        <v>189</v>
      </c>
      <c r="AD1816" s="147" t="s">
        <v>755</v>
      </c>
      <c r="AE1816" s="147" t="s">
        <v>334</v>
      </c>
      <c r="EJ1816">
        <v>38682</v>
      </c>
      <c r="EK1816">
        <v>36052</v>
      </c>
      <c r="EL1816">
        <v>21695</v>
      </c>
      <c r="EM1816">
        <v>7245</v>
      </c>
    </row>
    <row r="1817" spans="1:143" ht="15" hidden="1" thickBot="1">
      <c r="A1817" s="18">
        <v>9</v>
      </c>
      <c r="B1817" s="18" t="s">
        <v>1580</v>
      </c>
      <c r="C1817" s="18" t="s">
        <v>1581</v>
      </c>
      <c r="D1817" s="175">
        <v>103674</v>
      </c>
      <c r="E1817" s="175" cm="1">
        <f t="array" ref="E1817">SUMPRODUCT(($AK$2:$GH$2&lt;='S(Week)'!$N$3)*(AK1817:GH1817)*1)</f>
        <v>103673</v>
      </c>
      <c r="F1817" s="175">
        <f t="shared" si="495"/>
        <v>0</v>
      </c>
      <c r="G1817" s="18"/>
      <c r="H1817" s="19">
        <v>45832</v>
      </c>
      <c r="I1817" s="19">
        <v>45854</v>
      </c>
      <c r="J1817" s="18">
        <v>19</v>
      </c>
      <c r="L1817" s="46"/>
      <c r="M1817" s="47"/>
      <c r="N1817" s="46"/>
      <c r="O1817" s="47"/>
      <c r="P1817" s="52"/>
      <c r="Q1817" s="39" t="s">
        <v>51</v>
      </c>
      <c r="R1817" s="40">
        <v>100</v>
      </c>
      <c r="S1817" s="41" t="s">
        <v>51</v>
      </c>
      <c r="T1817" s="38">
        <f t="shared" si="496"/>
        <v>0</v>
      </c>
      <c r="V1817" s="136" t="str">
        <f t="shared" si="497"/>
        <v>Not started</v>
      </c>
      <c r="W1817" s="139"/>
      <c r="X1817" s="26" t="s">
        <v>52</v>
      </c>
      <c r="Y1817" s="147" t="str">
        <f t="shared" si="490"/>
        <v/>
      </c>
      <c r="Z1817" s="26" t="s">
        <v>52</v>
      </c>
      <c r="AA1817" s="144" t="str">
        <f t="shared" si="491"/>
        <v/>
      </c>
      <c r="AB1817" s="140" t="s">
        <v>52</v>
      </c>
      <c r="AC1817" s="157"/>
      <c r="AD1817" s="158"/>
      <c r="AE1817" s="147"/>
      <c r="EJ1817">
        <v>43320</v>
      </c>
      <c r="EK1817">
        <v>38357</v>
      </c>
      <c r="EL1817">
        <v>19302</v>
      </c>
      <c r="EM1817">
        <v>2694</v>
      </c>
    </row>
    <row r="1818" spans="1:143" ht="15" hidden="1" thickBot="1">
      <c r="A1818" s="18">
        <v>9</v>
      </c>
      <c r="B1818" s="18" t="s">
        <v>1582</v>
      </c>
      <c r="C1818" s="18" t="s">
        <v>1583</v>
      </c>
      <c r="D1818" s="175">
        <v>8639</v>
      </c>
      <c r="E1818" s="175" cm="1">
        <f t="array" ref="E1818">SUMPRODUCT(($AK$2:$GH$2&lt;='S(Week)'!$N$3)*(AK1818:GH1818)*1)</f>
        <v>8639</v>
      </c>
      <c r="F1818" s="175">
        <f t="shared" si="495"/>
        <v>0</v>
      </c>
      <c r="G1818" s="18"/>
      <c r="H1818" s="19">
        <v>45857</v>
      </c>
      <c r="I1818" s="19">
        <v>45857</v>
      </c>
      <c r="J1818" s="18">
        <v>1</v>
      </c>
      <c r="L1818" s="46"/>
      <c r="M1818" s="47"/>
      <c r="N1818" s="46"/>
      <c r="O1818" s="47"/>
      <c r="P1818" s="52"/>
      <c r="Q1818" s="39" t="s">
        <v>51</v>
      </c>
      <c r="R1818" s="40">
        <v>100</v>
      </c>
      <c r="S1818" s="41" t="s">
        <v>51</v>
      </c>
      <c r="T1818" s="38">
        <f t="shared" si="496"/>
        <v>0</v>
      </c>
      <c r="V1818" s="136" t="str">
        <f t="shared" si="497"/>
        <v>Not started</v>
      </c>
      <c r="W1818" s="139"/>
      <c r="X1818" s="26" t="s">
        <v>52</v>
      </c>
      <c r="Y1818" s="147" t="str">
        <f t="shared" si="490"/>
        <v/>
      </c>
      <c r="Z1818" s="26" t="s">
        <v>52</v>
      </c>
      <c r="AA1818" s="144" t="str">
        <f t="shared" si="491"/>
        <v/>
      </c>
      <c r="AB1818" s="140" t="s">
        <v>52</v>
      </c>
      <c r="AC1818" s="156" t="s">
        <v>189</v>
      </c>
      <c r="AD1818" s="147" t="s">
        <v>755</v>
      </c>
      <c r="AE1818" s="147" t="s">
        <v>252</v>
      </c>
      <c r="EM1818">
        <v>8639</v>
      </c>
    </row>
    <row r="1819" spans="1:143" ht="15" hidden="1" thickBot="1">
      <c r="A1819" s="15">
        <v>5</v>
      </c>
      <c r="B1819" s="15" t="s">
        <v>118</v>
      </c>
      <c r="C1819" s="16"/>
      <c r="D1819" s="174">
        <v>109194</v>
      </c>
      <c r="E1819" s="174"/>
      <c r="F1819" s="174"/>
      <c r="G1819" s="16"/>
      <c r="H1819" s="17">
        <v>45621</v>
      </c>
      <c r="I1819" s="17">
        <v>45659</v>
      </c>
      <c r="J1819" s="16">
        <v>32</v>
      </c>
      <c r="L1819" s="46"/>
      <c r="M1819" s="47"/>
      <c r="N1819" s="46"/>
      <c r="O1819" s="47"/>
      <c r="V1819" s="136"/>
      <c r="W1819" s="139"/>
      <c r="Y1819" s="147" t="str">
        <f t="shared" si="490"/>
        <v/>
      </c>
      <c r="AA1819" s="144" t="str">
        <f t="shared" si="491"/>
        <v/>
      </c>
      <c r="AB1819" s="140"/>
      <c r="AC1819" s="157"/>
      <c r="AD1819" s="158"/>
      <c r="AE1819" s="147"/>
      <c r="DF1819">
        <v>9537</v>
      </c>
      <c r="DG1819">
        <v>33921</v>
      </c>
      <c r="DH1819">
        <v>33901</v>
      </c>
      <c r="DI1819">
        <v>20230</v>
      </c>
      <c r="DJ1819">
        <v>9237</v>
      </c>
      <c r="DK1819">
        <v>2369</v>
      </c>
    </row>
    <row r="1820" spans="1:143" ht="15" hidden="1" thickBot="1">
      <c r="A1820" s="18">
        <v>9</v>
      </c>
      <c r="B1820" s="18" t="s">
        <v>1584</v>
      </c>
      <c r="C1820" s="18" t="s">
        <v>1585</v>
      </c>
      <c r="D1820" s="175">
        <v>54597</v>
      </c>
      <c r="E1820" s="175" cm="1">
        <f t="array" ref="E1820">SUMPRODUCT(($AK$2:$GH$2&lt;='S(Week)'!$N$3)*(AK1820:GH1820)*1)</f>
        <v>54596</v>
      </c>
      <c r="F1820" s="175">
        <f>IFERROR(E1820*T1820,0)</f>
        <v>0</v>
      </c>
      <c r="G1820" s="18"/>
      <c r="H1820" s="19">
        <v>45621</v>
      </c>
      <c r="I1820" s="19">
        <v>45659</v>
      </c>
      <c r="J1820" s="18">
        <v>32</v>
      </c>
      <c r="L1820" s="46"/>
      <c r="M1820" s="47"/>
      <c r="N1820" s="46"/>
      <c r="O1820" s="47"/>
      <c r="P1820" s="52"/>
      <c r="Q1820" s="39" t="s">
        <v>51</v>
      </c>
      <c r="R1820" s="40">
        <v>100</v>
      </c>
      <c r="S1820" s="41" t="s">
        <v>51</v>
      </c>
      <c r="T1820" s="38">
        <f t="shared" ref="T1820:T1821" si="498">IFERROR($P1820/$R1820,0)</f>
        <v>0</v>
      </c>
      <c r="V1820" s="136" t="str">
        <f t="shared" ref="V1820:V1821" si="499">IF(($M1820="A")*($O1820="A")&gt;0,"Completed",IF($M1820="A","In Progress","Not started"))</f>
        <v>Not started</v>
      </c>
      <c r="W1820" s="139"/>
      <c r="X1820" s="26" t="s">
        <v>52</v>
      </c>
      <c r="Y1820" s="147" t="str">
        <f t="shared" si="490"/>
        <v/>
      </c>
      <c r="Z1820" s="26" t="s">
        <v>52</v>
      </c>
      <c r="AA1820" s="144" t="str">
        <f t="shared" si="491"/>
        <v/>
      </c>
      <c r="AB1820" s="140" t="s">
        <v>52</v>
      </c>
      <c r="AC1820" s="157"/>
      <c r="AD1820" s="158"/>
      <c r="AE1820" s="147"/>
      <c r="DF1820">
        <v>4768</v>
      </c>
      <c r="DG1820">
        <v>16960</v>
      </c>
      <c r="DH1820">
        <v>16950</v>
      </c>
      <c r="DI1820">
        <v>10115</v>
      </c>
      <c r="DJ1820">
        <v>4619</v>
      </c>
      <c r="DK1820">
        <v>1184</v>
      </c>
    </row>
    <row r="1821" spans="1:143" ht="15" hidden="1" thickBot="1">
      <c r="A1821" s="18">
        <v>9</v>
      </c>
      <c r="B1821" s="18" t="s">
        <v>1586</v>
      </c>
      <c r="C1821" s="18" t="s">
        <v>1587</v>
      </c>
      <c r="D1821" s="175">
        <v>54597</v>
      </c>
      <c r="E1821" s="175" cm="1">
        <f t="array" ref="E1821">SUMPRODUCT(($AK$2:$GH$2&lt;='S(Week)'!$N$3)*(AK1821:GH1821)*1)</f>
        <v>54596</v>
      </c>
      <c r="F1821" s="175">
        <f>IFERROR(E1821*T1821,0)</f>
        <v>0</v>
      </c>
      <c r="G1821" s="18"/>
      <c r="H1821" s="19">
        <v>45621</v>
      </c>
      <c r="I1821" s="19">
        <v>45659</v>
      </c>
      <c r="J1821" s="18">
        <v>32</v>
      </c>
      <c r="L1821" s="46"/>
      <c r="M1821" s="47"/>
      <c r="N1821" s="46"/>
      <c r="O1821" s="47"/>
      <c r="P1821" s="52"/>
      <c r="Q1821" s="39" t="s">
        <v>51</v>
      </c>
      <c r="R1821" s="40">
        <v>100</v>
      </c>
      <c r="S1821" s="41" t="s">
        <v>51</v>
      </c>
      <c r="T1821" s="38">
        <f t="shared" si="498"/>
        <v>0</v>
      </c>
      <c r="V1821" s="136" t="str">
        <f t="shared" si="499"/>
        <v>Not started</v>
      </c>
      <c r="W1821" s="139"/>
      <c r="X1821" s="26" t="s">
        <v>52</v>
      </c>
      <c r="Y1821" s="147" t="str">
        <f t="shared" si="490"/>
        <v/>
      </c>
      <c r="Z1821" s="26" t="s">
        <v>52</v>
      </c>
      <c r="AA1821" s="144" t="str">
        <f t="shared" si="491"/>
        <v/>
      </c>
      <c r="AB1821" s="140" t="s">
        <v>52</v>
      </c>
      <c r="AC1821" s="157"/>
      <c r="AD1821" s="158"/>
      <c r="AE1821" s="147"/>
      <c r="DF1821">
        <v>4768</v>
      </c>
      <c r="DG1821">
        <v>16960</v>
      </c>
      <c r="DH1821">
        <v>16950</v>
      </c>
      <c r="DI1821">
        <v>10115</v>
      </c>
      <c r="DJ1821">
        <v>4619</v>
      </c>
      <c r="DK1821">
        <v>1184</v>
      </c>
    </row>
    <row r="1822" spans="1:143">
      <c r="A1822" s="9">
        <v>3</v>
      </c>
      <c r="B1822" s="9" t="s">
        <v>1588</v>
      </c>
      <c r="C1822" s="10"/>
      <c r="D1822" s="172">
        <v>397453</v>
      </c>
      <c r="E1822" s="172"/>
      <c r="F1822" s="172"/>
      <c r="G1822" s="10"/>
      <c r="H1822" s="11">
        <v>45731</v>
      </c>
      <c r="I1822" s="11">
        <v>45806</v>
      </c>
      <c r="J1822" s="10">
        <v>64</v>
      </c>
      <c r="L1822" s="46"/>
      <c r="M1822" s="47"/>
      <c r="N1822" s="46"/>
      <c r="O1822" s="47"/>
      <c r="V1822" s="136"/>
      <c r="W1822" s="139"/>
      <c r="Y1822" s="147" t="str">
        <f t="shared" si="490"/>
        <v/>
      </c>
      <c r="AA1822" s="144" t="str">
        <f t="shared" si="491"/>
        <v/>
      </c>
      <c r="AB1822" s="140"/>
      <c r="AC1822" s="157"/>
      <c r="AD1822" s="158"/>
      <c r="AE1822" s="147"/>
      <c r="DU1822">
        <v>1191</v>
      </c>
      <c r="DV1822">
        <v>82047</v>
      </c>
      <c r="DW1822">
        <v>82482</v>
      </c>
      <c r="DX1822">
        <v>1211</v>
      </c>
      <c r="EB1822">
        <v>37630</v>
      </c>
      <c r="EC1822">
        <v>19797</v>
      </c>
      <c r="ED1822">
        <v>46728</v>
      </c>
      <c r="EE1822">
        <v>98049</v>
      </c>
      <c r="EF1822">
        <v>28317</v>
      </c>
    </row>
    <row r="1823" spans="1:143">
      <c r="A1823" s="12">
        <v>4</v>
      </c>
      <c r="B1823" s="12" t="s">
        <v>46</v>
      </c>
      <c r="C1823" s="13"/>
      <c r="D1823" s="173">
        <v>397453</v>
      </c>
      <c r="E1823" s="173"/>
      <c r="F1823" s="173"/>
      <c r="G1823" s="13"/>
      <c r="H1823" s="14">
        <v>45731</v>
      </c>
      <c r="I1823" s="14">
        <v>45806</v>
      </c>
      <c r="J1823" s="13">
        <v>64</v>
      </c>
      <c r="L1823" s="46"/>
      <c r="M1823" s="47"/>
      <c r="N1823" s="46"/>
      <c r="O1823" s="47"/>
      <c r="V1823" s="136"/>
      <c r="W1823" s="139"/>
      <c r="Y1823" s="147" t="str">
        <f t="shared" si="490"/>
        <v/>
      </c>
      <c r="AA1823" s="144" t="str">
        <f t="shared" si="491"/>
        <v/>
      </c>
      <c r="AB1823" s="140"/>
      <c r="AC1823" s="157"/>
      <c r="AD1823" s="158"/>
      <c r="AE1823" s="147"/>
      <c r="DU1823">
        <v>1191</v>
      </c>
      <c r="DV1823">
        <v>82047</v>
      </c>
      <c r="DW1823">
        <v>82482</v>
      </c>
      <c r="DX1823">
        <v>1211</v>
      </c>
      <c r="EB1823">
        <v>37630</v>
      </c>
      <c r="EC1823">
        <v>19797</v>
      </c>
      <c r="ED1823">
        <v>46728</v>
      </c>
      <c r="EE1823">
        <v>98049</v>
      </c>
      <c r="EF1823">
        <v>28317</v>
      </c>
    </row>
    <row r="1824" spans="1:143">
      <c r="A1824" s="15">
        <v>5</v>
      </c>
      <c r="B1824" s="15" t="s">
        <v>47</v>
      </c>
      <c r="C1824" s="16"/>
      <c r="D1824" s="174">
        <v>166931</v>
      </c>
      <c r="E1824" s="174"/>
      <c r="F1824" s="174"/>
      <c r="G1824" s="16"/>
      <c r="H1824" s="17">
        <v>45731</v>
      </c>
      <c r="I1824" s="17">
        <v>45748</v>
      </c>
      <c r="J1824" s="16">
        <v>14</v>
      </c>
      <c r="L1824" s="46"/>
      <c r="M1824" s="47"/>
      <c r="N1824" s="46"/>
      <c r="O1824" s="47"/>
      <c r="V1824" s="136"/>
      <c r="W1824" s="139"/>
      <c r="Y1824" s="147" t="str">
        <f t="shared" si="490"/>
        <v/>
      </c>
      <c r="AA1824" s="144" t="str">
        <f t="shared" si="491"/>
        <v/>
      </c>
      <c r="AB1824" s="140"/>
      <c r="AC1824" s="157"/>
      <c r="AD1824" s="158"/>
      <c r="AE1824" s="147"/>
      <c r="DU1824">
        <v>1191</v>
      </c>
      <c r="DV1824">
        <v>82047</v>
      </c>
      <c r="DW1824">
        <v>82482</v>
      </c>
      <c r="DX1824">
        <v>1211</v>
      </c>
    </row>
    <row r="1825" spans="1:136" ht="15" thickBot="1">
      <c r="A1825" s="18">
        <v>9</v>
      </c>
      <c r="B1825" s="18" t="s">
        <v>1589</v>
      </c>
      <c r="C1825" s="18" t="s">
        <v>1590</v>
      </c>
      <c r="D1825" s="175">
        <v>166931</v>
      </c>
      <c r="E1825" s="175" cm="1">
        <f t="array" ref="E1825">SUMPRODUCT(($AK$2:$GH$2&lt;='S(Week)'!$N$3)*(AK1825:GH1825)*1)</f>
        <v>166931</v>
      </c>
      <c r="F1825" s="175">
        <f>IFERROR(E1825*T1825,0)</f>
        <v>0</v>
      </c>
      <c r="G1825" s="18"/>
      <c r="H1825" s="19">
        <v>45731</v>
      </c>
      <c r="I1825" s="19">
        <v>45748</v>
      </c>
      <c r="J1825" s="18">
        <v>14</v>
      </c>
      <c r="L1825" s="46"/>
      <c r="M1825" s="47"/>
      <c r="N1825" s="46"/>
      <c r="O1825" s="47"/>
      <c r="T1825" s="38">
        <f>(E1826*T1826)+(E1827*T1827)+(E1828*T1828)</f>
        <v>0</v>
      </c>
      <c r="V1825" s="136" t="str">
        <f>IF(($M1825="A")*($O1825="A")&gt;0,"Completed",IF($M1825="A","In Progress","Not started"))</f>
        <v>Not started</v>
      </c>
      <c r="W1825" s="139"/>
      <c r="Y1825" s="147" t="str">
        <f t="shared" si="490"/>
        <v/>
      </c>
      <c r="AA1825" s="144" t="str">
        <f t="shared" si="491"/>
        <v/>
      </c>
      <c r="AB1825" s="140"/>
      <c r="AC1825" s="157"/>
      <c r="AD1825" s="158"/>
      <c r="AE1825" s="147"/>
      <c r="DU1825">
        <v>1191</v>
      </c>
      <c r="DV1825">
        <v>82047</v>
      </c>
      <c r="DW1825">
        <v>82482</v>
      </c>
      <c r="DX1825">
        <v>1211</v>
      </c>
    </row>
    <row r="1826" spans="1:136" outlineLevel="6">
      <c r="A1826" s="18"/>
      <c r="B1826" s="18"/>
      <c r="C1826" s="25" t="s">
        <v>73</v>
      </c>
      <c r="D1826" s="175"/>
      <c r="E1826" s="175">
        <v>0.1</v>
      </c>
      <c r="F1826" s="175"/>
      <c r="G1826" s="19"/>
      <c r="H1826" s="19"/>
      <c r="I1826" s="18"/>
      <c r="L1826" s="46"/>
      <c r="M1826" s="47"/>
      <c r="N1826" s="46"/>
      <c r="O1826" s="47"/>
      <c r="P1826" s="53"/>
      <c r="Q1826" s="29" t="s">
        <v>82</v>
      </c>
      <c r="R1826" s="30"/>
      <c r="S1826" s="31" t="s">
        <v>82</v>
      </c>
      <c r="T1826" s="38">
        <f t="shared" ref="T1826:T1828" si="500">IFERROR($P1826/$R1826,0)</f>
        <v>0</v>
      </c>
      <c r="V1826" s="136"/>
      <c r="W1826" s="139"/>
      <c r="X1826" s="26" t="s">
        <v>81</v>
      </c>
      <c r="Y1826" s="147" t="str">
        <f t="shared" si="490"/>
        <v/>
      </c>
      <c r="Z1826" s="26" t="s">
        <v>81</v>
      </c>
      <c r="AA1826" s="144" t="str">
        <f t="shared" si="491"/>
        <v/>
      </c>
      <c r="AB1826" s="140" t="s">
        <v>81</v>
      </c>
      <c r="AC1826" s="157"/>
      <c r="AD1826" s="158"/>
      <c r="AE1826" s="147"/>
    </row>
    <row r="1827" spans="1:136" outlineLevel="6">
      <c r="A1827" s="18"/>
      <c r="B1827" s="18"/>
      <c r="C1827" s="25" t="s">
        <v>77</v>
      </c>
      <c r="D1827" s="175"/>
      <c r="E1827" s="175">
        <v>0.4</v>
      </c>
      <c r="F1827" s="175"/>
      <c r="G1827" s="19"/>
      <c r="H1827" s="19"/>
      <c r="I1827" s="18"/>
      <c r="L1827" s="46"/>
      <c r="M1827" s="47"/>
      <c r="N1827" s="46"/>
      <c r="O1827" s="47"/>
      <c r="P1827" s="54"/>
      <c r="Q1827" s="32" t="s">
        <v>78</v>
      </c>
      <c r="R1827" s="33"/>
      <c r="S1827" s="34" t="s">
        <v>78</v>
      </c>
      <c r="T1827" s="38">
        <f t="shared" si="500"/>
        <v>0</v>
      </c>
      <c r="V1827" s="136"/>
      <c r="W1827" s="139"/>
      <c r="X1827" s="26" t="s">
        <v>79</v>
      </c>
      <c r="Y1827" s="147" t="str">
        <f t="shared" si="490"/>
        <v/>
      </c>
      <c r="Z1827" s="26" t="s">
        <v>79</v>
      </c>
      <c r="AA1827" s="144" t="str">
        <f t="shared" si="491"/>
        <v/>
      </c>
      <c r="AB1827" s="140" t="s">
        <v>79</v>
      </c>
      <c r="AC1827" s="157"/>
      <c r="AD1827" s="158"/>
      <c r="AE1827" s="147"/>
    </row>
    <row r="1828" spans="1:136" ht="15" outlineLevel="6" thickBot="1">
      <c r="A1828" s="18"/>
      <c r="B1828" s="18"/>
      <c r="C1828" s="25" t="s">
        <v>80</v>
      </c>
      <c r="D1828" s="175"/>
      <c r="E1828" s="175">
        <v>0.5</v>
      </c>
      <c r="F1828" s="175"/>
      <c r="G1828" s="19"/>
      <c r="H1828" s="19"/>
      <c r="I1828" s="18"/>
      <c r="L1828" s="46"/>
      <c r="M1828" s="47"/>
      <c r="N1828" s="46"/>
      <c r="O1828" s="47"/>
      <c r="P1828" s="55"/>
      <c r="Q1828" s="35" t="s">
        <v>82</v>
      </c>
      <c r="R1828" s="36"/>
      <c r="S1828" s="37" t="s">
        <v>82</v>
      </c>
      <c r="T1828" s="38">
        <f t="shared" si="500"/>
        <v>0</v>
      </c>
      <c r="V1828" s="136"/>
      <c r="W1828" s="139"/>
      <c r="X1828" s="26" t="s">
        <v>81</v>
      </c>
      <c r="Y1828" s="147" t="str">
        <f t="shared" si="490"/>
        <v/>
      </c>
      <c r="Z1828" s="26" t="s">
        <v>81</v>
      </c>
      <c r="AA1828" s="144" t="str">
        <f t="shared" si="491"/>
        <v/>
      </c>
      <c r="AB1828" s="140" t="s">
        <v>81</v>
      </c>
      <c r="AC1828" s="157"/>
      <c r="AD1828" s="158"/>
      <c r="AE1828" s="147"/>
    </row>
    <row r="1829" spans="1:136" ht="15" hidden="1" thickBot="1">
      <c r="A1829" s="15">
        <v>5</v>
      </c>
      <c r="B1829" s="15" t="s">
        <v>105</v>
      </c>
      <c r="C1829" s="16"/>
      <c r="D1829" s="174">
        <v>190778</v>
      </c>
      <c r="E1829" s="174"/>
      <c r="F1829" s="174"/>
      <c r="G1829" s="16"/>
      <c r="H1829" s="17">
        <v>45776</v>
      </c>
      <c r="I1829" s="17">
        <v>45806</v>
      </c>
      <c r="J1829" s="16">
        <v>26</v>
      </c>
      <c r="L1829" s="46"/>
      <c r="M1829" s="47"/>
      <c r="N1829" s="46"/>
      <c r="O1829" s="47"/>
      <c r="V1829" s="136"/>
      <c r="W1829" s="139"/>
      <c r="Y1829" s="147" t="str">
        <f t="shared" si="490"/>
        <v/>
      </c>
      <c r="AA1829" s="144" t="str">
        <f t="shared" si="491"/>
        <v/>
      </c>
      <c r="AB1829" s="140"/>
      <c r="AC1829" s="157"/>
      <c r="AD1829" s="158"/>
      <c r="AE1829" s="147"/>
      <c r="EB1829">
        <v>37630</v>
      </c>
      <c r="EC1829">
        <v>19797</v>
      </c>
      <c r="ED1829">
        <v>36044</v>
      </c>
      <c r="EE1829">
        <v>72671</v>
      </c>
      <c r="EF1829">
        <v>24636</v>
      </c>
    </row>
    <row r="1830" spans="1:136" ht="15" hidden="1" thickBot="1">
      <c r="A1830" s="18">
        <v>9</v>
      </c>
      <c r="B1830" s="18" t="s">
        <v>1591</v>
      </c>
      <c r="C1830" s="18" t="s">
        <v>1592</v>
      </c>
      <c r="D1830" s="175">
        <v>55499</v>
      </c>
      <c r="E1830" s="175" cm="1">
        <f t="array" ref="E1830">SUMPRODUCT(($AK$2:$GH$2&lt;='S(Week)'!$N$3)*(AK1830:GH1830)*1)</f>
        <v>55499</v>
      </c>
      <c r="F1830" s="175">
        <f>IFERROR(E1830*T1830,0)</f>
        <v>0</v>
      </c>
      <c r="G1830" s="18"/>
      <c r="H1830" s="19">
        <v>45776</v>
      </c>
      <c r="I1830" s="19">
        <v>45786</v>
      </c>
      <c r="J1830" s="18">
        <v>10</v>
      </c>
      <c r="L1830" s="46"/>
      <c r="M1830" s="47"/>
      <c r="N1830" s="46"/>
      <c r="O1830" s="47"/>
      <c r="P1830" s="52"/>
      <c r="Q1830" s="39" t="s">
        <v>51</v>
      </c>
      <c r="R1830" s="40">
        <v>100</v>
      </c>
      <c r="S1830" s="41" t="s">
        <v>51</v>
      </c>
      <c r="T1830" s="38">
        <f t="shared" ref="T1830:T1831" si="501">IFERROR($P1830/$R1830,0)</f>
        <v>0</v>
      </c>
      <c r="V1830" s="136" t="str">
        <f t="shared" ref="V1830:V1831" si="502">IF(($M1830="A")*($O1830="A")&gt;0,"Completed",IF($M1830="A","In Progress","Not started"))</f>
        <v>Not started</v>
      </c>
      <c r="W1830" s="139"/>
      <c r="X1830" s="26" t="s">
        <v>52</v>
      </c>
      <c r="Y1830" s="147" t="str">
        <f t="shared" si="490"/>
        <v/>
      </c>
      <c r="Z1830" s="26" t="s">
        <v>52</v>
      </c>
      <c r="AA1830" s="144" t="str">
        <f t="shared" si="491"/>
        <v/>
      </c>
      <c r="AB1830" s="140" t="s">
        <v>52</v>
      </c>
      <c r="AC1830" s="156" t="s">
        <v>189</v>
      </c>
      <c r="AD1830" s="147" t="s">
        <v>755</v>
      </c>
      <c r="AE1830" s="147" t="s">
        <v>252</v>
      </c>
      <c r="EB1830">
        <v>37630</v>
      </c>
      <c r="EC1830">
        <v>17869</v>
      </c>
    </row>
    <row r="1831" spans="1:136" ht="15" hidden="1" thickBot="1">
      <c r="A1831" s="18">
        <v>9</v>
      </c>
      <c r="B1831" s="18" t="s">
        <v>1593</v>
      </c>
      <c r="C1831" s="18" t="s">
        <v>1594</v>
      </c>
      <c r="D1831" s="175">
        <v>135279</v>
      </c>
      <c r="E1831" s="175" cm="1">
        <f t="array" ref="E1831">SUMPRODUCT(($AK$2:$GH$2&lt;='S(Week)'!$N$3)*(AK1831:GH1831)*1)</f>
        <v>135279</v>
      </c>
      <c r="F1831" s="175">
        <f>IFERROR(E1831*T1831,0)</f>
        <v>0</v>
      </c>
      <c r="G1831" s="18"/>
      <c r="H1831" s="19">
        <v>45786</v>
      </c>
      <c r="I1831" s="19">
        <v>45806</v>
      </c>
      <c r="J1831" s="18">
        <v>17</v>
      </c>
      <c r="L1831" s="46"/>
      <c r="M1831" s="47"/>
      <c r="N1831" s="46"/>
      <c r="O1831" s="47"/>
      <c r="P1831" s="52"/>
      <c r="Q1831" s="39" t="s">
        <v>51</v>
      </c>
      <c r="R1831" s="40">
        <v>100</v>
      </c>
      <c r="S1831" s="41" t="s">
        <v>51</v>
      </c>
      <c r="T1831" s="38">
        <f t="shared" si="501"/>
        <v>0</v>
      </c>
      <c r="V1831" s="136" t="str">
        <f t="shared" si="502"/>
        <v>Not started</v>
      </c>
      <c r="W1831" s="139"/>
      <c r="X1831" s="26" t="s">
        <v>52</v>
      </c>
      <c r="Y1831" s="147" t="str">
        <f t="shared" si="490"/>
        <v/>
      </c>
      <c r="Z1831" s="26" t="s">
        <v>52</v>
      </c>
      <c r="AA1831" s="144" t="str">
        <f t="shared" si="491"/>
        <v/>
      </c>
      <c r="AB1831" s="140" t="s">
        <v>52</v>
      </c>
      <c r="AC1831" s="156" t="s">
        <v>189</v>
      </c>
      <c r="AD1831" s="147" t="s">
        <v>755</v>
      </c>
      <c r="AE1831" s="147" t="s">
        <v>334</v>
      </c>
      <c r="EC1831">
        <v>1928</v>
      </c>
      <c r="ED1831">
        <v>36044</v>
      </c>
      <c r="EE1831">
        <v>72671</v>
      </c>
      <c r="EF1831">
        <v>24636</v>
      </c>
    </row>
    <row r="1832" spans="1:136" ht="15" hidden="1" thickBot="1">
      <c r="A1832" s="15">
        <v>5</v>
      </c>
      <c r="B1832" s="15" t="s">
        <v>118</v>
      </c>
      <c r="C1832" s="16"/>
      <c r="D1832" s="174">
        <v>39744</v>
      </c>
      <c r="E1832" s="174"/>
      <c r="F1832" s="174"/>
      <c r="G1832" s="16"/>
      <c r="H1832" s="17">
        <v>45791</v>
      </c>
      <c r="I1832" s="17">
        <v>45806</v>
      </c>
      <c r="J1832" s="16">
        <v>13</v>
      </c>
      <c r="L1832" s="46"/>
      <c r="M1832" s="47"/>
      <c r="N1832" s="46"/>
      <c r="O1832" s="47"/>
      <c r="V1832" s="136"/>
      <c r="W1832" s="139"/>
      <c r="Y1832" s="147" t="str">
        <f t="shared" si="490"/>
        <v/>
      </c>
      <c r="AA1832" s="144" t="str">
        <f t="shared" si="491"/>
        <v/>
      </c>
      <c r="AB1832" s="140"/>
      <c r="AC1832" s="157"/>
      <c r="AD1832" s="158"/>
      <c r="AE1832" s="147"/>
      <c r="ED1832">
        <v>10684</v>
      </c>
      <c r="EE1832">
        <v>25378</v>
      </c>
      <c r="EF1832">
        <v>3681</v>
      </c>
    </row>
    <row r="1833" spans="1:136" ht="15" hidden="1" thickBot="1">
      <c r="A1833" s="18">
        <v>9</v>
      </c>
      <c r="B1833" s="18" t="s">
        <v>1595</v>
      </c>
      <c r="C1833" s="18" t="s">
        <v>1596</v>
      </c>
      <c r="D1833" s="175">
        <v>19872</v>
      </c>
      <c r="E1833" s="175" cm="1">
        <f t="array" ref="E1833">SUMPRODUCT(($AK$2:$GH$2&lt;='S(Week)'!$N$3)*(AK1833:GH1833)*1)</f>
        <v>19872</v>
      </c>
      <c r="F1833" s="175">
        <f>IFERROR(E1833*T1833,0)</f>
        <v>0</v>
      </c>
      <c r="G1833" s="18"/>
      <c r="H1833" s="19">
        <v>45791</v>
      </c>
      <c r="I1833" s="19">
        <v>45806</v>
      </c>
      <c r="J1833" s="18">
        <v>13</v>
      </c>
      <c r="L1833" s="46"/>
      <c r="M1833" s="47"/>
      <c r="N1833" s="46"/>
      <c r="O1833" s="47"/>
      <c r="P1833" s="52"/>
      <c r="Q1833" s="39" t="s">
        <v>51</v>
      </c>
      <c r="R1833" s="40">
        <v>100</v>
      </c>
      <c r="S1833" s="41" t="s">
        <v>51</v>
      </c>
      <c r="T1833" s="38">
        <f t="shared" ref="T1833:T1834" si="503">IFERROR($P1833/$R1833,0)</f>
        <v>0</v>
      </c>
      <c r="V1833" s="136" t="str">
        <f t="shared" ref="V1833:V1834" si="504">IF(($M1833="A")*($O1833="A")&gt;0,"Completed",IF($M1833="A","In Progress","Not started"))</f>
        <v>Not started</v>
      </c>
      <c r="W1833" s="139"/>
      <c r="X1833" s="26" t="s">
        <v>52</v>
      </c>
      <c r="Y1833" s="147" t="str">
        <f t="shared" si="490"/>
        <v/>
      </c>
      <c r="Z1833" s="26" t="s">
        <v>52</v>
      </c>
      <c r="AA1833" s="144" t="str">
        <f t="shared" si="491"/>
        <v/>
      </c>
      <c r="AB1833" s="140" t="s">
        <v>52</v>
      </c>
      <c r="AC1833" s="157"/>
      <c r="AD1833" s="158"/>
      <c r="AE1833" s="147"/>
      <c r="ED1833">
        <v>5342</v>
      </c>
      <c r="EE1833">
        <v>12689</v>
      </c>
      <c r="EF1833">
        <v>1841</v>
      </c>
    </row>
    <row r="1834" spans="1:136" ht="15" hidden="1" thickBot="1">
      <c r="A1834" s="18">
        <v>9</v>
      </c>
      <c r="B1834" s="18" t="s">
        <v>1597</v>
      </c>
      <c r="C1834" s="18" t="s">
        <v>1598</v>
      </c>
      <c r="D1834" s="175">
        <v>19872</v>
      </c>
      <c r="E1834" s="175" cm="1">
        <f t="array" ref="E1834">SUMPRODUCT(($AK$2:$GH$2&lt;='S(Week)'!$N$3)*(AK1834:GH1834)*1)</f>
        <v>19872</v>
      </c>
      <c r="F1834" s="175">
        <f>IFERROR(E1834*T1834,0)</f>
        <v>0</v>
      </c>
      <c r="G1834" s="18"/>
      <c r="H1834" s="19">
        <v>45791</v>
      </c>
      <c r="I1834" s="19">
        <v>45806</v>
      </c>
      <c r="J1834" s="18">
        <v>13</v>
      </c>
      <c r="L1834" s="46"/>
      <c r="M1834" s="47"/>
      <c r="N1834" s="46"/>
      <c r="O1834" s="47"/>
      <c r="P1834" s="52"/>
      <c r="Q1834" s="39" t="s">
        <v>51</v>
      </c>
      <c r="R1834" s="40">
        <v>100</v>
      </c>
      <c r="S1834" s="41" t="s">
        <v>51</v>
      </c>
      <c r="T1834" s="38">
        <f t="shared" si="503"/>
        <v>0</v>
      </c>
      <c r="V1834" s="136" t="str">
        <f t="shared" si="504"/>
        <v>Not started</v>
      </c>
      <c r="W1834" s="139"/>
      <c r="X1834" s="26" t="s">
        <v>52</v>
      </c>
      <c r="Y1834" s="147" t="str">
        <f t="shared" si="490"/>
        <v/>
      </c>
      <c r="Z1834" s="26" t="s">
        <v>52</v>
      </c>
      <c r="AA1834" s="144" t="str">
        <f t="shared" si="491"/>
        <v/>
      </c>
      <c r="AB1834" s="140" t="s">
        <v>52</v>
      </c>
      <c r="AC1834" s="157"/>
      <c r="AD1834" s="158"/>
      <c r="AE1834" s="147"/>
      <c r="ED1834">
        <v>5342</v>
      </c>
      <c r="EE1834">
        <v>12689</v>
      </c>
      <c r="EF1834">
        <v>1841</v>
      </c>
    </row>
    <row r="1835" spans="1:136">
      <c r="A1835" s="9">
        <v>3</v>
      </c>
      <c r="B1835" s="9" t="s">
        <v>1599</v>
      </c>
      <c r="C1835" s="10"/>
      <c r="D1835" s="172">
        <v>609542</v>
      </c>
      <c r="E1835" s="172"/>
      <c r="F1835" s="172"/>
      <c r="G1835" s="10"/>
      <c r="H1835" s="11">
        <v>45619</v>
      </c>
      <c r="I1835" s="11">
        <v>45726</v>
      </c>
      <c r="J1835" s="10">
        <v>91</v>
      </c>
      <c r="L1835" s="46"/>
      <c r="M1835" s="47"/>
      <c r="N1835" s="46"/>
      <c r="O1835" s="47"/>
      <c r="V1835" s="136"/>
      <c r="W1835" s="139"/>
      <c r="Y1835" s="147" t="str">
        <f t="shared" si="490"/>
        <v/>
      </c>
      <c r="AA1835" s="144" t="str">
        <f t="shared" si="491"/>
        <v/>
      </c>
      <c r="AB1835" s="140"/>
      <c r="AC1835" s="157"/>
      <c r="AD1835" s="158"/>
      <c r="AE1835" s="147"/>
      <c r="DE1835">
        <v>983</v>
      </c>
      <c r="DF1835">
        <v>19946</v>
      </c>
      <c r="DG1835">
        <v>88176</v>
      </c>
      <c r="DH1835">
        <v>122771</v>
      </c>
      <c r="DI1835">
        <v>46675</v>
      </c>
      <c r="DJ1835">
        <v>8716</v>
      </c>
      <c r="DK1835">
        <v>16901</v>
      </c>
      <c r="DL1835">
        <v>34564</v>
      </c>
      <c r="DM1835">
        <v>55809</v>
      </c>
      <c r="DN1835">
        <v>34789</v>
      </c>
      <c r="DO1835">
        <v>18282</v>
      </c>
      <c r="DP1835">
        <v>16723</v>
      </c>
      <c r="DQ1835">
        <v>30235</v>
      </c>
      <c r="DR1835">
        <v>55808</v>
      </c>
      <c r="DS1835">
        <v>39118</v>
      </c>
      <c r="DT1835">
        <v>19763</v>
      </c>
      <c r="DU1835">
        <v>283</v>
      </c>
    </row>
    <row r="1836" spans="1:136">
      <c r="A1836" s="12">
        <v>4</v>
      </c>
      <c r="B1836" s="12" t="s">
        <v>46</v>
      </c>
      <c r="C1836" s="13"/>
      <c r="D1836" s="173">
        <v>609542</v>
      </c>
      <c r="E1836" s="173"/>
      <c r="F1836" s="173"/>
      <c r="G1836" s="13"/>
      <c r="H1836" s="14">
        <v>45619</v>
      </c>
      <c r="I1836" s="14">
        <v>45726</v>
      </c>
      <c r="J1836" s="13">
        <v>91</v>
      </c>
      <c r="L1836" s="46"/>
      <c r="M1836" s="47"/>
      <c r="N1836" s="46"/>
      <c r="O1836" s="47"/>
      <c r="V1836" s="136"/>
      <c r="W1836" s="139"/>
      <c r="Y1836" s="147" t="str">
        <f t="shared" si="490"/>
        <v/>
      </c>
      <c r="AA1836" s="144" t="str">
        <f t="shared" si="491"/>
        <v/>
      </c>
      <c r="AB1836" s="140"/>
      <c r="AC1836" s="157"/>
      <c r="AD1836" s="158"/>
      <c r="AE1836" s="147"/>
      <c r="DE1836">
        <v>983</v>
      </c>
      <c r="DF1836">
        <v>19946</v>
      </c>
      <c r="DG1836">
        <v>88176</v>
      </c>
      <c r="DH1836">
        <v>122771</v>
      </c>
      <c r="DI1836">
        <v>46675</v>
      </c>
      <c r="DJ1836">
        <v>8716</v>
      </c>
      <c r="DK1836">
        <v>16901</v>
      </c>
      <c r="DL1836">
        <v>34564</v>
      </c>
      <c r="DM1836">
        <v>55809</v>
      </c>
      <c r="DN1836">
        <v>34789</v>
      </c>
      <c r="DO1836">
        <v>18282</v>
      </c>
      <c r="DP1836">
        <v>16723</v>
      </c>
      <c r="DQ1836">
        <v>30235</v>
      </c>
      <c r="DR1836">
        <v>55808</v>
      </c>
      <c r="DS1836">
        <v>39118</v>
      </c>
      <c r="DT1836">
        <v>19763</v>
      </c>
      <c r="DU1836">
        <v>283</v>
      </c>
    </row>
    <row r="1837" spans="1:136">
      <c r="A1837" s="15">
        <v>5</v>
      </c>
      <c r="B1837" s="15" t="s">
        <v>47</v>
      </c>
      <c r="C1837" s="16"/>
      <c r="D1837" s="174">
        <v>284453</v>
      </c>
      <c r="E1837" s="174"/>
      <c r="F1837" s="174"/>
      <c r="G1837" s="16"/>
      <c r="H1837" s="17">
        <v>45619</v>
      </c>
      <c r="I1837" s="17">
        <v>45652</v>
      </c>
      <c r="J1837" s="16">
        <v>29</v>
      </c>
      <c r="L1837" s="46"/>
      <c r="M1837" s="47"/>
      <c r="N1837" s="46"/>
      <c r="O1837" s="47"/>
      <c r="V1837" s="136"/>
      <c r="W1837" s="139"/>
      <c r="Y1837" s="147" t="str">
        <f t="shared" si="490"/>
        <v/>
      </c>
      <c r="AA1837" s="144" t="str">
        <f t="shared" si="491"/>
        <v/>
      </c>
      <c r="AB1837" s="140"/>
      <c r="AC1837" s="157"/>
      <c r="AD1837" s="158"/>
      <c r="AE1837" s="147"/>
      <c r="DE1837">
        <v>983</v>
      </c>
      <c r="DF1837">
        <v>19946</v>
      </c>
      <c r="DG1837">
        <v>88176</v>
      </c>
      <c r="DH1837">
        <v>122771</v>
      </c>
      <c r="DI1837">
        <v>46675</v>
      </c>
      <c r="DJ1837">
        <v>5901</v>
      </c>
    </row>
    <row r="1838" spans="1:136" ht="15" thickBot="1">
      <c r="A1838" s="18">
        <v>9</v>
      </c>
      <c r="B1838" s="18" t="s">
        <v>1600</v>
      </c>
      <c r="C1838" s="18" t="s">
        <v>1601</v>
      </c>
      <c r="D1838" s="175">
        <v>284453</v>
      </c>
      <c r="E1838" s="175" cm="1">
        <f t="array" ref="E1838">SUMPRODUCT(($AK$2:$GH$2&lt;='S(Week)'!$N$3)*(AK1838:GH1838)*1)</f>
        <v>284452</v>
      </c>
      <c r="F1838" s="175">
        <f>IFERROR(E1838*T1838,0)</f>
        <v>28445.200000000001</v>
      </c>
      <c r="G1838" s="18"/>
      <c r="H1838" s="19">
        <v>45619</v>
      </c>
      <c r="I1838" s="19">
        <v>45652</v>
      </c>
      <c r="J1838" s="18">
        <v>29</v>
      </c>
      <c r="L1838" s="46"/>
      <c r="M1838" s="47"/>
      <c r="N1838" s="46"/>
      <c r="O1838" s="47"/>
      <c r="T1838" s="38">
        <f>(E1839*T1839)+(E1840*T1840)+(E1841*T1841)</f>
        <v>0.1</v>
      </c>
      <c r="V1838" s="136" t="str">
        <f>IF(($M1838="A")*($O1838="A")&gt;0,"Completed",IF($M1838="A","In Progress","Not started"))</f>
        <v>Not started</v>
      </c>
      <c r="W1838" s="139"/>
      <c r="Y1838" s="147" t="str">
        <f t="shared" si="490"/>
        <v/>
      </c>
      <c r="AA1838" s="144" t="str">
        <f t="shared" si="491"/>
        <v/>
      </c>
      <c r="AB1838" s="140"/>
      <c r="AC1838" s="156" t="s">
        <v>74</v>
      </c>
      <c r="AD1838" s="147" t="s">
        <v>75</v>
      </c>
      <c r="AE1838" s="147" t="s">
        <v>76</v>
      </c>
      <c r="DE1838">
        <v>983</v>
      </c>
      <c r="DF1838">
        <v>19946</v>
      </c>
      <c r="DG1838">
        <v>88176</v>
      </c>
      <c r="DH1838">
        <v>122771</v>
      </c>
      <c r="DI1838">
        <v>46675</v>
      </c>
      <c r="DJ1838">
        <v>5901</v>
      </c>
    </row>
    <row r="1839" spans="1:136" outlineLevel="6">
      <c r="A1839" s="18"/>
      <c r="B1839" s="18"/>
      <c r="C1839" s="25" t="s">
        <v>73</v>
      </c>
      <c r="D1839" s="175"/>
      <c r="E1839" s="175">
        <v>0.1</v>
      </c>
      <c r="F1839" s="175"/>
      <c r="G1839" s="19"/>
      <c r="H1839" s="19"/>
      <c r="I1839" s="18"/>
      <c r="L1839" s="46"/>
      <c r="M1839" s="47"/>
      <c r="N1839" s="46"/>
      <c r="O1839" s="47"/>
      <c r="P1839" s="53">
        <v>100</v>
      </c>
      <c r="Q1839" s="29" t="s">
        <v>82</v>
      </c>
      <c r="R1839" s="30">
        <v>100</v>
      </c>
      <c r="S1839" s="31" t="s">
        <v>82</v>
      </c>
      <c r="T1839" s="38">
        <f t="shared" ref="T1839:T1841" si="505">IFERROR($P1839/$R1839,0)</f>
        <v>1</v>
      </c>
      <c r="V1839" s="136"/>
      <c r="W1839" s="139">
        <v>100</v>
      </c>
      <c r="X1839" s="26" t="s">
        <v>81</v>
      </c>
      <c r="Y1839" s="147" t="str">
        <f t="shared" si="490"/>
        <v/>
      </c>
      <c r="Z1839" s="26" t="s">
        <v>81</v>
      </c>
      <c r="AA1839" s="144" t="str">
        <f t="shared" si="491"/>
        <v/>
      </c>
      <c r="AB1839" s="140" t="s">
        <v>81</v>
      </c>
      <c r="AC1839" s="156" t="s">
        <v>74</v>
      </c>
      <c r="AD1839" s="147" t="s">
        <v>75</v>
      </c>
      <c r="AE1839" s="147" t="s">
        <v>76</v>
      </c>
    </row>
    <row r="1840" spans="1:136" outlineLevel="6">
      <c r="A1840" s="18"/>
      <c r="B1840" s="18"/>
      <c r="C1840" s="25" t="s">
        <v>77</v>
      </c>
      <c r="D1840" s="175"/>
      <c r="E1840" s="175">
        <v>0.4</v>
      </c>
      <c r="F1840" s="175"/>
      <c r="G1840" s="19"/>
      <c r="H1840" s="19"/>
      <c r="I1840" s="18"/>
      <c r="L1840" s="46"/>
      <c r="M1840" s="47"/>
      <c r="N1840" s="46"/>
      <c r="O1840" s="47"/>
      <c r="P1840" s="54"/>
      <c r="Q1840" s="32" t="s">
        <v>78</v>
      </c>
      <c r="R1840" s="33"/>
      <c r="S1840" s="34" t="s">
        <v>78</v>
      </c>
      <c r="T1840" s="38">
        <f t="shared" si="505"/>
        <v>0</v>
      </c>
      <c r="V1840" s="136"/>
      <c r="W1840" s="139"/>
      <c r="X1840" s="26" t="s">
        <v>79</v>
      </c>
      <c r="Y1840" s="147" t="str">
        <f t="shared" si="490"/>
        <v/>
      </c>
      <c r="Z1840" s="26" t="s">
        <v>79</v>
      </c>
      <c r="AA1840" s="144" t="str">
        <f t="shared" si="491"/>
        <v/>
      </c>
      <c r="AB1840" s="140" t="s">
        <v>79</v>
      </c>
      <c r="AC1840" s="156" t="s">
        <v>74</v>
      </c>
      <c r="AD1840" s="147" t="s">
        <v>75</v>
      </c>
      <c r="AE1840" s="147" t="s">
        <v>76</v>
      </c>
    </row>
    <row r="1841" spans="1:135" ht="15" outlineLevel="6" thickBot="1">
      <c r="A1841" s="18"/>
      <c r="B1841" s="18"/>
      <c r="C1841" s="25" t="s">
        <v>80</v>
      </c>
      <c r="D1841" s="175"/>
      <c r="E1841" s="175">
        <v>0.5</v>
      </c>
      <c r="F1841" s="175"/>
      <c r="G1841" s="19"/>
      <c r="H1841" s="19"/>
      <c r="I1841" s="18"/>
      <c r="L1841" s="46"/>
      <c r="M1841" s="47"/>
      <c r="N1841" s="46"/>
      <c r="O1841" s="47"/>
      <c r="P1841" s="55"/>
      <c r="Q1841" s="35" t="s">
        <v>82</v>
      </c>
      <c r="R1841" s="36"/>
      <c r="S1841" s="37" t="s">
        <v>82</v>
      </c>
      <c r="T1841" s="38">
        <f t="shared" si="505"/>
        <v>0</v>
      </c>
      <c r="V1841" s="136"/>
      <c r="W1841" s="139"/>
      <c r="X1841" s="26" t="s">
        <v>81</v>
      </c>
      <c r="Y1841" s="147" t="str">
        <f t="shared" si="490"/>
        <v/>
      </c>
      <c r="Z1841" s="26" t="s">
        <v>81</v>
      </c>
      <c r="AA1841" s="144" t="str">
        <f t="shared" si="491"/>
        <v/>
      </c>
      <c r="AB1841" s="140" t="s">
        <v>81</v>
      </c>
      <c r="AC1841" s="156" t="s">
        <v>74</v>
      </c>
      <c r="AD1841" s="147" t="s">
        <v>75</v>
      </c>
      <c r="AE1841" s="147" t="s">
        <v>76</v>
      </c>
    </row>
    <row r="1842" spans="1:135" ht="15" hidden="1" thickBot="1">
      <c r="A1842" s="15">
        <v>5</v>
      </c>
      <c r="B1842" s="15" t="s">
        <v>105</v>
      </c>
      <c r="C1842" s="16"/>
      <c r="D1842" s="174">
        <v>325089</v>
      </c>
      <c r="E1842" s="174"/>
      <c r="F1842" s="174"/>
      <c r="G1842" s="16"/>
      <c r="H1842" s="17">
        <v>45652</v>
      </c>
      <c r="I1842" s="17">
        <v>45726</v>
      </c>
      <c r="J1842" s="16">
        <v>62</v>
      </c>
      <c r="L1842" s="46"/>
      <c r="M1842" s="47"/>
      <c r="N1842" s="46"/>
      <c r="O1842" s="47"/>
      <c r="V1842" s="136"/>
      <c r="W1842" s="139"/>
      <c r="Y1842" s="147" t="str">
        <f t="shared" si="490"/>
        <v/>
      </c>
      <c r="AA1842" s="144" t="str">
        <f t="shared" si="491"/>
        <v/>
      </c>
      <c r="AB1842" s="140"/>
      <c r="AC1842" s="157"/>
      <c r="AD1842" s="158"/>
      <c r="AE1842" s="147"/>
      <c r="DJ1842">
        <v>2815</v>
      </c>
      <c r="DK1842">
        <v>16901</v>
      </c>
      <c r="DL1842">
        <v>34564</v>
      </c>
      <c r="DM1842">
        <v>55809</v>
      </c>
      <c r="DN1842">
        <v>34789</v>
      </c>
      <c r="DO1842">
        <v>18282</v>
      </c>
      <c r="DP1842">
        <v>16723</v>
      </c>
      <c r="DQ1842">
        <v>30235</v>
      </c>
      <c r="DR1842">
        <v>55808</v>
      </c>
      <c r="DS1842">
        <v>39118</v>
      </c>
      <c r="DT1842">
        <v>19763</v>
      </c>
      <c r="DU1842">
        <v>283</v>
      </c>
    </row>
    <row r="1843" spans="1:135" ht="15" hidden="1" thickBot="1">
      <c r="A1843" s="18">
        <v>9</v>
      </c>
      <c r="B1843" s="18" t="s">
        <v>1602</v>
      </c>
      <c r="C1843" s="18" t="s">
        <v>1603</v>
      </c>
      <c r="D1843" s="175">
        <v>325089</v>
      </c>
      <c r="E1843" s="175" cm="1">
        <f t="array" ref="E1843">SUMPRODUCT(($AK$2:$GH$2&lt;='S(Week)'!$N$3)*(AK1843:GH1843)*1)</f>
        <v>325090</v>
      </c>
      <c r="F1843" s="175">
        <f>IFERROR(E1843*T1843,0)</f>
        <v>0</v>
      </c>
      <c r="G1843" s="18"/>
      <c r="H1843" s="19">
        <v>45652</v>
      </c>
      <c r="I1843" s="19">
        <v>45726</v>
      </c>
      <c r="J1843" s="18">
        <v>62</v>
      </c>
      <c r="L1843" s="46"/>
      <c r="M1843" s="47"/>
      <c r="N1843" s="46"/>
      <c r="O1843" s="47"/>
      <c r="P1843" s="52"/>
      <c r="Q1843" s="39" t="s">
        <v>51</v>
      </c>
      <c r="R1843" s="40">
        <v>100</v>
      </c>
      <c r="S1843" s="41" t="s">
        <v>51</v>
      </c>
      <c r="T1843" s="38">
        <f t="shared" ref="T1843" si="506">IFERROR($P1843/$R1843,0)</f>
        <v>0</v>
      </c>
      <c r="V1843" s="136" t="str">
        <f>IF(($M1843="A")*($O1843="A")&gt;0,"Completed",IF($M1843="A","In Progress","Not started"))</f>
        <v>Not started</v>
      </c>
      <c r="W1843" s="139"/>
      <c r="X1843" s="26" t="s">
        <v>52</v>
      </c>
      <c r="Y1843" s="147" t="str">
        <f t="shared" si="490"/>
        <v/>
      </c>
      <c r="Z1843" s="26" t="s">
        <v>52</v>
      </c>
      <c r="AA1843" s="144" t="str">
        <f t="shared" si="491"/>
        <v/>
      </c>
      <c r="AB1843" s="140" t="s">
        <v>52</v>
      </c>
      <c r="AC1843" s="156" t="s">
        <v>189</v>
      </c>
      <c r="AD1843" s="147" t="s">
        <v>755</v>
      </c>
      <c r="AE1843" s="147" t="s">
        <v>252</v>
      </c>
      <c r="DJ1843">
        <v>2815</v>
      </c>
      <c r="DK1843">
        <v>16901</v>
      </c>
      <c r="DL1843">
        <v>34564</v>
      </c>
      <c r="DM1843">
        <v>55809</v>
      </c>
      <c r="DN1843">
        <v>34789</v>
      </c>
      <c r="DO1843">
        <v>18282</v>
      </c>
      <c r="DP1843">
        <v>16723</v>
      </c>
      <c r="DQ1843">
        <v>30235</v>
      </c>
      <c r="DR1843">
        <v>55808</v>
      </c>
      <c r="DS1843">
        <v>39118</v>
      </c>
      <c r="DT1843">
        <v>19763</v>
      </c>
      <c r="DU1843">
        <v>283</v>
      </c>
    </row>
    <row r="1844" spans="1:135" hidden="1">
      <c r="A1844" s="9">
        <v>3</v>
      </c>
      <c r="B1844" s="9" t="s">
        <v>1604</v>
      </c>
      <c r="C1844" s="10"/>
      <c r="D1844" s="172">
        <v>42774</v>
      </c>
      <c r="E1844" s="172"/>
      <c r="F1844" s="172"/>
      <c r="G1844" s="10"/>
      <c r="H1844" s="11">
        <v>45789</v>
      </c>
      <c r="I1844" s="11">
        <v>45790</v>
      </c>
      <c r="J1844" s="10">
        <v>1</v>
      </c>
      <c r="L1844" s="46"/>
      <c r="M1844" s="47"/>
      <c r="N1844" s="46"/>
      <c r="O1844" s="47"/>
      <c r="V1844" s="136"/>
      <c r="W1844" s="139"/>
      <c r="Y1844" s="147" t="str">
        <f t="shared" si="490"/>
        <v/>
      </c>
      <c r="AA1844" s="144" t="str">
        <f t="shared" si="491"/>
        <v/>
      </c>
      <c r="AB1844" s="140"/>
      <c r="AC1844" s="157"/>
      <c r="AD1844" s="158"/>
      <c r="AE1844" s="147"/>
      <c r="ED1844">
        <v>42774</v>
      </c>
    </row>
    <row r="1845" spans="1:135" hidden="1">
      <c r="A1845" s="12">
        <v>4</v>
      </c>
      <c r="B1845" s="12" t="s">
        <v>46</v>
      </c>
      <c r="C1845" s="13"/>
      <c r="D1845" s="173">
        <v>42774</v>
      </c>
      <c r="E1845" s="173"/>
      <c r="F1845" s="173"/>
      <c r="G1845" s="13"/>
      <c r="H1845" s="14">
        <v>45789</v>
      </c>
      <c r="I1845" s="14">
        <v>45790</v>
      </c>
      <c r="J1845" s="13">
        <v>1</v>
      </c>
      <c r="L1845" s="46"/>
      <c r="M1845" s="47"/>
      <c r="N1845" s="46"/>
      <c r="O1845" s="47"/>
      <c r="V1845" s="136"/>
      <c r="W1845" s="139"/>
      <c r="Y1845" s="147" t="str">
        <f t="shared" si="490"/>
        <v/>
      </c>
      <c r="AA1845" s="144" t="str">
        <f t="shared" si="491"/>
        <v/>
      </c>
      <c r="AB1845" s="140"/>
      <c r="AC1845" s="157"/>
      <c r="AD1845" s="158"/>
      <c r="AE1845" s="147"/>
      <c r="ED1845">
        <v>42774</v>
      </c>
    </row>
    <row r="1846" spans="1:135" ht="15" hidden="1" thickBot="1">
      <c r="A1846" s="15">
        <v>5</v>
      </c>
      <c r="B1846" s="15" t="s">
        <v>105</v>
      </c>
      <c r="C1846" s="16"/>
      <c r="D1846" s="174">
        <v>42774</v>
      </c>
      <c r="E1846" s="174"/>
      <c r="F1846" s="174"/>
      <c r="G1846" s="16"/>
      <c r="H1846" s="17">
        <v>45789</v>
      </c>
      <c r="I1846" s="17">
        <v>45790</v>
      </c>
      <c r="J1846" s="16">
        <v>1</v>
      </c>
      <c r="L1846" s="46"/>
      <c r="M1846" s="47"/>
      <c r="N1846" s="46"/>
      <c r="O1846" s="47"/>
      <c r="V1846" s="136"/>
      <c r="W1846" s="139"/>
      <c r="Y1846" s="147" t="str">
        <f t="shared" si="490"/>
        <v/>
      </c>
      <c r="AA1846" s="144" t="str">
        <f t="shared" si="491"/>
        <v/>
      </c>
      <c r="AB1846" s="140"/>
      <c r="AC1846" s="157"/>
      <c r="AD1846" s="158"/>
      <c r="AE1846" s="147"/>
      <c r="ED1846">
        <v>42774</v>
      </c>
    </row>
    <row r="1847" spans="1:135" ht="15" hidden="1" thickBot="1">
      <c r="A1847" s="18">
        <v>9</v>
      </c>
      <c r="B1847" s="18" t="s">
        <v>1605</v>
      </c>
      <c r="C1847" s="18" t="s">
        <v>1606</v>
      </c>
      <c r="D1847" s="175">
        <v>42774</v>
      </c>
      <c r="E1847" s="175" cm="1">
        <f t="array" ref="E1847">SUMPRODUCT(($AK$2:$GH$2&lt;='S(Week)'!$N$3)*(AK1847:GH1847)*1)</f>
        <v>42774</v>
      </c>
      <c r="F1847" s="175">
        <f>IFERROR(E1847*T1847,0)</f>
        <v>0</v>
      </c>
      <c r="G1847" s="18"/>
      <c r="H1847" s="19">
        <v>45789</v>
      </c>
      <c r="I1847" s="19">
        <v>45790</v>
      </c>
      <c r="J1847" s="18">
        <v>1</v>
      </c>
      <c r="L1847" s="46"/>
      <c r="M1847" s="47"/>
      <c r="N1847" s="46"/>
      <c r="O1847" s="47"/>
      <c r="P1847" s="52"/>
      <c r="Q1847" s="39" t="s">
        <v>51</v>
      </c>
      <c r="R1847" s="40">
        <v>100</v>
      </c>
      <c r="S1847" s="41" t="s">
        <v>51</v>
      </c>
      <c r="T1847" s="38">
        <f t="shared" ref="T1847" si="507">IFERROR($P1847/$R1847,0)</f>
        <v>0</v>
      </c>
      <c r="V1847" s="136" t="str">
        <f>IF(($M1847="A")*($O1847="A")&gt;0,"Completed",IF($M1847="A","In Progress","Not started"))</f>
        <v>Not started</v>
      </c>
      <c r="W1847" s="139"/>
      <c r="X1847" s="26" t="s">
        <v>52</v>
      </c>
      <c r="Y1847" s="147" t="str">
        <f t="shared" si="490"/>
        <v/>
      </c>
      <c r="Z1847" s="26" t="s">
        <v>52</v>
      </c>
      <c r="AA1847" s="144" t="str">
        <f t="shared" si="491"/>
        <v/>
      </c>
      <c r="AB1847" s="140" t="s">
        <v>52</v>
      </c>
      <c r="AC1847" s="156" t="s">
        <v>189</v>
      </c>
      <c r="AD1847" s="147" t="s">
        <v>755</v>
      </c>
      <c r="AE1847" s="147" t="s">
        <v>252</v>
      </c>
      <c r="ED1847">
        <v>42774</v>
      </c>
    </row>
    <row r="1848" spans="1:135">
      <c r="A1848" s="6">
        <v>2</v>
      </c>
      <c r="B1848" s="6" t="s">
        <v>1607</v>
      </c>
      <c r="C1848" s="7"/>
      <c r="D1848" s="171">
        <v>46170</v>
      </c>
      <c r="E1848" s="171"/>
      <c r="F1848" s="171"/>
      <c r="G1848" s="7"/>
      <c r="H1848" s="8">
        <v>45535</v>
      </c>
      <c r="I1848" s="8">
        <v>45800</v>
      </c>
      <c r="J1848" s="7">
        <v>228</v>
      </c>
      <c r="L1848" s="46"/>
      <c r="M1848" s="47"/>
      <c r="N1848" s="46"/>
      <c r="O1848" s="47"/>
      <c r="V1848" s="136"/>
      <c r="W1848" s="139"/>
      <c r="Y1848" s="147" t="str">
        <f t="shared" si="490"/>
        <v/>
      </c>
      <c r="AA1848" s="144" t="str">
        <f t="shared" si="491"/>
        <v/>
      </c>
      <c r="AB1848" s="140"/>
      <c r="AC1848" s="157"/>
      <c r="AD1848" s="158"/>
      <c r="AE1848" s="147"/>
      <c r="CS1848">
        <v>21</v>
      </c>
      <c r="CT1848">
        <v>439</v>
      </c>
      <c r="CU1848">
        <v>1940</v>
      </c>
      <c r="CV1848">
        <v>2552</v>
      </c>
      <c r="CW1848">
        <v>884</v>
      </c>
      <c r="CX1848">
        <v>91</v>
      </c>
      <c r="DC1848">
        <v>19</v>
      </c>
      <c r="DD1848">
        <v>292</v>
      </c>
      <c r="DE1848">
        <v>1302</v>
      </c>
      <c r="DF1848">
        <v>2542</v>
      </c>
      <c r="DG1848">
        <v>1485</v>
      </c>
      <c r="DH1848">
        <v>383</v>
      </c>
      <c r="DI1848">
        <v>32</v>
      </c>
      <c r="DR1848">
        <v>368</v>
      </c>
      <c r="DS1848">
        <v>2995</v>
      </c>
      <c r="DT1848">
        <v>243</v>
      </c>
      <c r="DU1848">
        <v>1372</v>
      </c>
      <c r="DV1848">
        <v>2313</v>
      </c>
      <c r="DW1848">
        <v>679</v>
      </c>
      <c r="DX1848">
        <v>16107</v>
      </c>
      <c r="DY1848">
        <v>979</v>
      </c>
      <c r="DZ1848">
        <v>1583</v>
      </c>
      <c r="EA1848">
        <v>683</v>
      </c>
      <c r="EB1848">
        <v>747</v>
      </c>
      <c r="EC1848">
        <v>3904</v>
      </c>
      <c r="ED1848">
        <v>1229</v>
      </c>
      <c r="EE1848">
        <v>990</v>
      </c>
    </row>
    <row r="1849" spans="1:135">
      <c r="A1849" s="9">
        <v>3</v>
      </c>
      <c r="B1849" s="9" t="s">
        <v>46</v>
      </c>
      <c r="C1849" s="10"/>
      <c r="D1849" s="172">
        <v>33472</v>
      </c>
      <c r="E1849" s="172"/>
      <c r="F1849" s="172"/>
      <c r="G1849" s="10"/>
      <c r="H1849" s="11">
        <v>45605</v>
      </c>
      <c r="I1849" s="11">
        <v>45777</v>
      </c>
      <c r="J1849" s="10">
        <v>147</v>
      </c>
      <c r="L1849" s="46"/>
      <c r="M1849" s="47"/>
      <c r="N1849" s="46"/>
      <c r="O1849" s="47"/>
      <c r="V1849" s="136"/>
      <c r="W1849" s="139"/>
      <c r="Y1849" s="147" t="str">
        <f t="shared" si="490"/>
        <v/>
      </c>
      <c r="AA1849" s="144" t="str">
        <f t="shared" si="491"/>
        <v/>
      </c>
      <c r="AB1849" s="140"/>
      <c r="AC1849" s="157"/>
      <c r="AD1849" s="158"/>
      <c r="AE1849" s="147"/>
      <c r="DC1849">
        <v>19</v>
      </c>
      <c r="DD1849">
        <v>292</v>
      </c>
      <c r="DE1849">
        <v>1302</v>
      </c>
      <c r="DF1849">
        <v>2542</v>
      </c>
      <c r="DG1849">
        <v>1485</v>
      </c>
      <c r="DH1849">
        <v>383</v>
      </c>
      <c r="DI1849">
        <v>32</v>
      </c>
      <c r="DR1849">
        <v>368</v>
      </c>
      <c r="DS1849">
        <v>2995</v>
      </c>
      <c r="DT1849">
        <v>243</v>
      </c>
      <c r="DU1849">
        <v>1372</v>
      </c>
      <c r="DV1849">
        <v>2313</v>
      </c>
      <c r="DW1849">
        <v>679</v>
      </c>
      <c r="DX1849">
        <v>16107</v>
      </c>
      <c r="DY1849">
        <v>979</v>
      </c>
      <c r="DZ1849">
        <v>1583</v>
      </c>
      <c r="EA1849">
        <v>683</v>
      </c>
      <c r="EB1849">
        <v>98</v>
      </c>
    </row>
    <row r="1850" spans="1:135">
      <c r="A1850" s="12">
        <v>4</v>
      </c>
      <c r="B1850" s="12" t="s">
        <v>47</v>
      </c>
      <c r="C1850" s="13"/>
      <c r="D1850" s="173">
        <v>14058</v>
      </c>
      <c r="E1850" s="173"/>
      <c r="F1850" s="173"/>
      <c r="G1850" s="13"/>
      <c r="H1850" s="14">
        <v>45605</v>
      </c>
      <c r="I1850" s="14">
        <v>45748</v>
      </c>
      <c r="J1850" s="13">
        <v>123</v>
      </c>
      <c r="L1850" s="46"/>
      <c r="M1850" s="47"/>
      <c r="N1850" s="46"/>
      <c r="O1850" s="47"/>
      <c r="V1850" s="136"/>
      <c r="W1850" s="139"/>
      <c r="Y1850" s="147" t="str">
        <f t="shared" si="490"/>
        <v/>
      </c>
      <c r="AA1850" s="144" t="str">
        <f t="shared" si="491"/>
        <v/>
      </c>
      <c r="AB1850" s="140"/>
      <c r="AC1850" s="157"/>
      <c r="AD1850" s="158"/>
      <c r="AE1850" s="147"/>
      <c r="DC1850">
        <v>19</v>
      </c>
      <c r="DD1850">
        <v>292</v>
      </c>
      <c r="DE1850">
        <v>1302</v>
      </c>
      <c r="DF1850">
        <v>2542</v>
      </c>
      <c r="DG1850">
        <v>1485</v>
      </c>
      <c r="DH1850">
        <v>383</v>
      </c>
      <c r="DI1850">
        <v>32</v>
      </c>
      <c r="DR1850">
        <v>368</v>
      </c>
      <c r="DS1850">
        <v>2995</v>
      </c>
      <c r="DT1850">
        <v>243</v>
      </c>
      <c r="DU1850">
        <v>1372</v>
      </c>
      <c r="DV1850">
        <v>2313</v>
      </c>
      <c r="DW1850">
        <v>679</v>
      </c>
      <c r="DX1850">
        <v>35</v>
      </c>
    </row>
    <row r="1851" spans="1:135">
      <c r="A1851" s="18">
        <v>9</v>
      </c>
      <c r="B1851" s="18" t="s">
        <v>1608</v>
      </c>
      <c r="C1851" s="18" t="s">
        <v>1609</v>
      </c>
      <c r="D1851" s="175">
        <v>6053</v>
      </c>
      <c r="E1851" s="175" cm="1">
        <f t="array" ref="E1851">SUMPRODUCT(($AK$2:$GH$2&lt;='S(Week)'!$N$3)*(AK1851:GH1851)*1)</f>
        <v>6055</v>
      </c>
      <c r="F1851" s="175">
        <f>IFERROR(E1851*T1851,0)</f>
        <v>6055</v>
      </c>
      <c r="G1851" s="18"/>
      <c r="H1851" s="19">
        <v>45605</v>
      </c>
      <c r="I1851" s="19">
        <v>45643</v>
      </c>
      <c r="J1851" s="18">
        <v>33</v>
      </c>
      <c r="L1851" s="58">
        <v>45495</v>
      </c>
      <c r="M1851" s="47" t="s">
        <v>50</v>
      </c>
      <c r="N1851" s="46"/>
      <c r="O1851" s="47"/>
      <c r="T1851" s="83">
        <f>(E1852*T1852)+(E1853*T1853)+(E1854*T1854)</f>
        <v>1</v>
      </c>
      <c r="V1851" s="136" t="str">
        <f>IF(($M1851="A")*($O1851="A")&gt;0,"Completed",IF($M1851="A","In Progress","Not started"))</f>
        <v>In Progress</v>
      </c>
      <c r="W1851" s="139"/>
      <c r="Y1851" s="147" t="str">
        <f t="shared" si="490"/>
        <v/>
      </c>
      <c r="AA1851" s="144" t="str">
        <f t="shared" si="491"/>
        <v/>
      </c>
      <c r="AB1851" s="140"/>
      <c r="AC1851" s="156" t="s">
        <v>85</v>
      </c>
      <c r="AD1851" s="147" t="s">
        <v>86</v>
      </c>
      <c r="AE1851" s="147" t="s">
        <v>87</v>
      </c>
      <c r="DC1851">
        <v>19</v>
      </c>
      <c r="DD1851">
        <v>292</v>
      </c>
      <c r="DE1851">
        <v>1302</v>
      </c>
      <c r="DF1851">
        <v>2542</v>
      </c>
      <c r="DG1851">
        <v>1485</v>
      </c>
      <c r="DH1851">
        <v>383</v>
      </c>
      <c r="DI1851">
        <v>32</v>
      </c>
    </row>
    <row r="1852" spans="1:135" outlineLevel="6">
      <c r="A1852" s="18"/>
      <c r="B1852" s="18"/>
      <c r="C1852" s="25" t="s">
        <v>73</v>
      </c>
      <c r="D1852" s="175"/>
      <c r="E1852" s="175">
        <v>0.1</v>
      </c>
      <c r="F1852" s="175"/>
      <c r="G1852" s="19"/>
      <c r="H1852" s="19"/>
      <c r="I1852" s="18"/>
      <c r="L1852" s="58">
        <v>45495</v>
      </c>
      <c r="M1852" s="47" t="s">
        <v>55</v>
      </c>
      <c r="N1852" s="57">
        <v>45497</v>
      </c>
      <c r="O1852" s="47" t="s">
        <v>55</v>
      </c>
      <c r="P1852" s="53">
        <v>100</v>
      </c>
      <c r="Q1852" s="29" t="s">
        <v>52</v>
      </c>
      <c r="R1852" s="30">
        <v>100</v>
      </c>
      <c r="S1852" s="31" t="s">
        <v>52</v>
      </c>
      <c r="T1852" s="38">
        <f t="shared" ref="T1852:T1853" si="508">IFERROR($P1852/$R1852,0)</f>
        <v>1</v>
      </c>
      <c r="V1852" s="136"/>
      <c r="W1852" s="139">
        <v>100</v>
      </c>
      <c r="X1852" s="26" t="s">
        <v>52</v>
      </c>
      <c r="Y1852" s="147" t="str">
        <f t="shared" si="490"/>
        <v/>
      </c>
      <c r="Z1852" s="26" t="s">
        <v>52</v>
      </c>
      <c r="AA1852" s="144" t="str">
        <f t="shared" si="491"/>
        <v/>
      </c>
      <c r="AB1852" s="140" t="s">
        <v>52</v>
      </c>
      <c r="AC1852" s="156" t="s">
        <v>85</v>
      </c>
      <c r="AD1852" s="147" t="s">
        <v>86</v>
      </c>
      <c r="AE1852" s="147" t="s">
        <v>87</v>
      </c>
    </row>
    <row r="1853" spans="1:135" outlineLevel="6">
      <c r="A1853" s="18"/>
      <c r="B1853" s="18"/>
      <c r="C1853" s="25" t="s">
        <v>77</v>
      </c>
      <c r="D1853" s="175"/>
      <c r="E1853" s="175">
        <v>0.4</v>
      </c>
      <c r="F1853" s="175"/>
      <c r="G1853" s="19"/>
      <c r="H1853" s="19"/>
      <c r="I1853" s="18"/>
      <c r="L1853" s="58">
        <v>45541</v>
      </c>
      <c r="M1853" s="47" t="s">
        <v>55</v>
      </c>
      <c r="N1853" s="46"/>
      <c r="O1853" s="47"/>
      <c r="P1853" s="54">
        <v>100</v>
      </c>
      <c r="Q1853" s="32" t="s">
        <v>52</v>
      </c>
      <c r="R1853" s="33">
        <v>100</v>
      </c>
      <c r="S1853" s="34" t="s">
        <v>52</v>
      </c>
      <c r="T1853" s="38">
        <f t="shared" si="508"/>
        <v>1</v>
      </c>
      <c r="V1853" s="136"/>
      <c r="W1853" s="139">
        <v>100</v>
      </c>
      <c r="X1853" s="26" t="s">
        <v>52</v>
      </c>
      <c r="Y1853" s="147" t="str">
        <f t="shared" si="490"/>
        <v/>
      </c>
      <c r="Z1853" s="26" t="s">
        <v>52</v>
      </c>
      <c r="AA1853" s="144" t="str">
        <f t="shared" si="491"/>
        <v/>
      </c>
      <c r="AB1853" s="140" t="s">
        <v>52</v>
      </c>
      <c r="AC1853" s="156" t="s">
        <v>85</v>
      </c>
      <c r="AD1853" s="147" t="s">
        <v>86</v>
      </c>
      <c r="AE1853" s="147" t="s">
        <v>87</v>
      </c>
    </row>
    <row r="1854" spans="1:135" outlineLevel="6">
      <c r="A1854" s="18"/>
      <c r="B1854" s="18"/>
      <c r="C1854" s="25" t="s">
        <v>80</v>
      </c>
      <c r="D1854" s="175"/>
      <c r="E1854" s="175">
        <v>0.5</v>
      </c>
      <c r="F1854" s="175"/>
      <c r="G1854" s="19"/>
      <c r="H1854" s="19"/>
      <c r="I1854" s="18"/>
      <c r="L1854" s="58">
        <v>45546</v>
      </c>
      <c r="M1854" s="47" t="s">
        <v>55</v>
      </c>
      <c r="N1854" s="46"/>
      <c r="O1854" s="47"/>
      <c r="P1854" s="55">
        <v>93.9</v>
      </c>
      <c r="Q1854" s="35" t="s">
        <v>82</v>
      </c>
      <c r="R1854" s="36">
        <v>93.9</v>
      </c>
      <c r="S1854" s="37" t="s">
        <v>82</v>
      </c>
      <c r="T1854" s="38">
        <f t="shared" ref="T1854" si="509">IFERROR($P1854/$R1854,0)</f>
        <v>1</v>
      </c>
      <c r="V1854" s="136"/>
      <c r="W1854" s="139">
        <v>93.9</v>
      </c>
      <c r="X1854" s="26" t="s">
        <v>81</v>
      </c>
      <c r="Y1854" s="147" t="str">
        <f t="shared" si="490"/>
        <v/>
      </c>
      <c r="Z1854" s="26" t="s">
        <v>81</v>
      </c>
      <c r="AA1854" s="144" t="str">
        <f t="shared" si="491"/>
        <v/>
      </c>
      <c r="AB1854" s="140" t="s">
        <v>81</v>
      </c>
      <c r="AC1854" s="156" t="s">
        <v>85</v>
      </c>
      <c r="AD1854" s="147" t="s">
        <v>86</v>
      </c>
      <c r="AE1854" s="147" t="s">
        <v>87</v>
      </c>
    </row>
    <row r="1855" spans="1:135">
      <c r="A1855" s="18">
        <v>9</v>
      </c>
      <c r="B1855" s="18" t="s">
        <v>1610</v>
      </c>
      <c r="C1855" s="18" t="s">
        <v>1611</v>
      </c>
      <c r="D1855" s="175">
        <v>3449</v>
      </c>
      <c r="E1855" s="175" cm="1">
        <f t="array" ref="E1855">SUMPRODUCT(($AK$2:$GH$2&lt;='S(Week)'!$N$3)*(AK1855:GH1855)*1)</f>
        <v>3449</v>
      </c>
      <c r="F1855" s="175">
        <f>IFERROR(E1855*T1855,0)</f>
        <v>3396.0572433642469</v>
      </c>
      <c r="G1855" s="18"/>
      <c r="H1855" s="19">
        <v>45708</v>
      </c>
      <c r="I1855" s="19">
        <v>45720</v>
      </c>
      <c r="J1855" s="18">
        <v>11</v>
      </c>
      <c r="L1855" s="46"/>
      <c r="M1855" s="47"/>
      <c r="N1855" s="46"/>
      <c r="O1855" s="47"/>
      <c r="P1855" s="52">
        <v>30.79</v>
      </c>
      <c r="Q1855" s="39" t="s">
        <v>79</v>
      </c>
      <c r="R1855" s="40">
        <v>31.27</v>
      </c>
      <c r="S1855" s="41" t="s">
        <v>79</v>
      </c>
      <c r="T1855" s="38">
        <f t="shared" ref="T1855:T1856" si="510">IFERROR($P1855/$R1855,0)</f>
        <v>0.98464982411256796</v>
      </c>
      <c r="V1855" s="136" t="str">
        <f t="shared" ref="V1855:V1856" si="511">IF(($M1855="A")*($O1855="A")&gt;0,"Completed",IF($M1855="A","In Progress","Not started"))</f>
        <v>Not started</v>
      </c>
      <c r="W1855" s="139">
        <v>30.79</v>
      </c>
      <c r="X1855" s="26" t="s">
        <v>79</v>
      </c>
      <c r="Y1855" s="147" t="str">
        <f t="shared" si="490"/>
        <v/>
      </c>
      <c r="Z1855" s="26" t="s">
        <v>79</v>
      </c>
      <c r="AA1855" s="144" t="str">
        <f t="shared" si="491"/>
        <v/>
      </c>
      <c r="AB1855" s="140" t="s">
        <v>79</v>
      </c>
      <c r="AC1855" s="156" t="s">
        <v>85</v>
      </c>
      <c r="AD1855" s="147" t="s">
        <v>86</v>
      </c>
      <c r="AE1855" s="147" t="s">
        <v>87</v>
      </c>
      <c r="DR1855">
        <v>368</v>
      </c>
      <c r="DS1855">
        <v>2995</v>
      </c>
      <c r="DT1855">
        <v>86</v>
      </c>
    </row>
    <row r="1856" spans="1:135" ht="15" thickBot="1">
      <c r="A1856" s="18">
        <v>9</v>
      </c>
      <c r="B1856" s="18" t="s">
        <v>1612</v>
      </c>
      <c r="C1856" s="18" t="s">
        <v>1613</v>
      </c>
      <c r="D1856" s="175">
        <v>4556</v>
      </c>
      <c r="E1856" s="175" cm="1">
        <f t="array" ref="E1856">SUMPRODUCT(($AK$2:$GH$2&lt;='S(Week)'!$N$3)*(AK1856:GH1856)*1)</f>
        <v>4556</v>
      </c>
      <c r="F1856" s="175">
        <f>IFERROR(E1856*T1856,0)</f>
        <v>0</v>
      </c>
      <c r="G1856" s="18"/>
      <c r="H1856" s="19">
        <v>45720</v>
      </c>
      <c r="I1856" s="19">
        <v>45748</v>
      </c>
      <c r="J1856" s="18">
        <v>24</v>
      </c>
      <c r="L1856" s="46"/>
      <c r="M1856" s="47"/>
      <c r="N1856" s="46"/>
      <c r="O1856" s="47"/>
      <c r="P1856" s="52"/>
      <c r="Q1856" s="39" t="s">
        <v>51</v>
      </c>
      <c r="R1856" s="40">
        <v>100</v>
      </c>
      <c r="S1856" s="41" t="s">
        <v>51</v>
      </c>
      <c r="T1856" s="38">
        <f t="shared" si="510"/>
        <v>0</v>
      </c>
      <c r="V1856" s="136" t="str">
        <f t="shared" si="511"/>
        <v>Not started</v>
      </c>
      <c r="W1856" s="139"/>
      <c r="X1856" s="26" t="s">
        <v>52</v>
      </c>
      <c r="Y1856" s="147" t="str">
        <f t="shared" si="490"/>
        <v/>
      </c>
      <c r="Z1856" s="26" t="s">
        <v>52</v>
      </c>
      <c r="AA1856" s="144" t="str">
        <f t="shared" si="491"/>
        <v/>
      </c>
      <c r="AB1856" s="140" t="s">
        <v>52</v>
      </c>
      <c r="AC1856" s="156" t="s">
        <v>85</v>
      </c>
      <c r="AD1856" s="147" t="s">
        <v>86</v>
      </c>
      <c r="AE1856" s="147" t="s">
        <v>87</v>
      </c>
      <c r="DT1856">
        <v>157</v>
      </c>
      <c r="DU1856">
        <v>1372</v>
      </c>
      <c r="DV1856">
        <v>2313</v>
      </c>
      <c r="DW1856">
        <v>679</v>
      </c>
      <c r="DX1856">
        <v>35</v>
      </c>
    </row>
    <row r="1857" spans="1:135" ht="15" hidden="1" thickBot="1">
      <c r="A1857" s="12">
        <v>4</v>
      </c>
      <c r="B1857" s="12" t="s">
        <v>105</v>
      </c>
      <c r="C1857" s="13"/>
      <c r="D1857" s="173">
        <v>16068</v>
      </c>
      <c r="E1857" s="173"/>
      <c r="F1857" s="173"/>
      <c r="G1857" s="13"/>
      <c r="H1857" s="14">
        <v>45748</v>
      </c>
      <c r="I1857" s="14">
        <v>45752</v>
      </c>
      <c r="J1857" s="13">
        <v>4</v>
      </c>
      <c r="L1857" s="46"/>
      <c r="M1857" s="47"/>
      <c r="N1857" s="46"/>
      <c r="O1857" s="47"/>
      <c r="V1857" s="136"/>
      <c r="W1857" s="139"/>
      <c r="Y1857" s="147" t="str">
        <f t="shared" si="490"/>
        <v/>
      </c>
      <c r="AA1857" s="144" t="str">
        <f t="shared" si="491"/>
        <v/>
      </c>
      <c r="AB1857" s="140"/>
      <c r="AC1857" s="157"/>
      <c r="AD1857" s="158"/>
      <c r="AE1857" s="147"/>
      <c r="DX1857">
        <v>16068</v>
      </c>
    </row>
    <row r="1858" spans="1:135" ht="15" hidden="1" thickBot="1">
      <c r="A1858" s="18">
        <v>9</v>
      </c>
      <c r="B1858" s="18" t="s">
        <v>1614</v>
      </c>
      <c r="C1858" s="18" t="s">
        <v>1615</v>
      </c>
      <c r="D1858" s="175">
        <v>16068</v>
      </c>
      <c r="E1858" s="175" cm="1">
        <f t="array" ref="E1858">SUMPRODUCT(($AK$2:$GH$2&lt;='S(Week)'!$N$3)*(AK1858:GH1858)*1)</f>
        <v>16068</v>
      </c>
      <c r="F1858" s="175">
        <f>IFERROR(E1858*T1858,0)</f>
        <v>4820.3999999999996</v>
      </c>
      <c r="G1858" s="18"/>
      <c r="H1858" s="19">
        <v>45748</v>
      </c>
      <c r="I1858" s="19">
        <v>45752</v>
      </c>
      <c r="J1858" s="18">
        <v>4</v>
      </c>
      <c r="L1858" s="86">
        <v>46108</v>
      </c>
      <c r="M1858" s="47" t="s">
        <v>55</v>
      </c>
      <c r="N1858" s="46"/>
      <c r="O1858" s="47"/>
      <c r="P1858" s="52">
        <v>30</v>
      </c>
      <c r="Q1858" s="39" t="s">
        <v>51</v>
      </c>
      <c r="R1858" s="40">
        <v>100</v>
      </c>
      <c r="S1858" s="41" t="s">
        <v>51</v>
      </c>
      <c r="T1858" s="38">
        <f t="shared" ref="T1858" si="512">IFERROR($P1858/$R1858,0)</f>
        <v>0.3</v>
      </c>
      <c r="V1858" s="136" t="str">
        <f>IF(($M1858="A")*($O1858="A")&gt;0,"Completed",IF($M1858="A","In Progress","Not started"))</f>
        <v>In Progress</v>
      </c>
      <c r="W1858" s="139"/>
      <c r="X1858" s="26" t="s">
        <v>52</v>
      </c>
      <c r="Y1858" s="147">
        <f t="shared" si="490"/>
        <v>30</v>
      </c>
      <c r="Z1858" s="26" t="s">
        <v>52</v>
      </c>
      <c r="AA1858" s="144">
        <f t="shared" si="491"/>
        <v>30</v>
      </c>
      <c r="AB1858" s="140" t="s">
        <v>52</v>
      </c>
      <c r="AC1858" s="156" t="s">
        <v>189</v>
      </c>
      <c r="AD1858" s="147" t="s">
        <v>755</v>
      </c>
      <c r="AE1858" s="147" t="s">
        <v>252</v>
      </c>
      <c r="DX1858">
        <v>16068</v>
      </c>
    </row>
    <row r="1859" spans="1:135" ht="15" hidden="1" thickBot="1">
      <c r="A1859" s="12">
        <v>4</v>
      </c>
      <c r="B1859" s="12" t="s">
        <v>118</v>
      </c>
      <c r="C1859" s="13"/>
      <c r="D1859" s="173">
        <v>3346</v>
      </c>
      <c r="E1859" s="173"/>
      <c r="F1859" s="173"/>
      <c r="G1859" s="13"/>
      <c r="H1859" s="14">
        <v>45752</v>
      </c>
      <c r="I1859" s="14">
        <v>45777</v>
      </c>
      <c r="J1859" s="13">
        <v>21</v>
      </c>
      <c r="L1859" s="46"/>
      <c r="M1859" s="47"/>
      <c r="N1859" s="46"/>
      <c r="O1859" s="47"/>
      <c r="V1859" s="136"/>
      <c r="W1859" s="139"/>
      <c r="Y1859" s="147" t="str">
        <f t="shared" si="490"/>
        <v/>
      </c>
      <c r="AA1859" s="144" t="str">
        <f t="shared" si="491"/>
        <v/>
      </c>
      <c r="AB1859" s="140"/>
      <c r="AC1859" s="157"/>
      <c r="AD1859" s="158"/>
      <c r="AE1859" s="147"/>
      <c r="DX1859">
        <v>4</v>
      </c>
      <c r="DY1859">
        <v>979</v>
      </c>
      <c r="DZ1859">
        <v>1583</v>
      </c>
      <c r="EA1859">
        <v>683</v>
      </c>
      <c r="EB1859">
        <v>98</v>
      </c>
    </row>
    <row r="1860" spans="1:135" ht="15" hidden="1" thickBot="1">
      <c r="A1860" s="18">
        <v>9</v>
      </c>
      <c r="B1860" s="18" t="s">
        <v>1616</v>
      </c>
      <c r="C1860" s="18" t="s">
        <v>1617</v>
      </c>
      <c r="D1860" s="175">
        <v>1673</v>
      </c>
      <c r="E1860" s="175" cm="1">
        <f t="array" ref="E1860">SUMPRODUCT(($AK$2:$GH$2&lt;='S(Week)'!$N$3)*(AK1860:GH1860)*1)</f>
        <v>1672</v>
      </c>
      <c r="F1860" s="175">
        <f>IFERROR(E1860*T1860,0)</f>
        <v>0</v>
      </c>
      <c r="G1860" s="18"/>
      <c r="H1860" s="19">
        <v>45752</v>
      </c>
      <c r="I1860" s="19">
        <v>45777</v>
      </c>
      <c r="J1860" s="18">
        <v>21</v>
      </c>
      <c r="L1860" s="46"/>
      <c r="M1860" s="47"/>
      <c r="N1860" s="46"/>
      <c r="O1860" s="47"/>
      <c r="P1860" s="52"/>
      <c r="Q1860" s="39" t="s">
        <v>51</v>
      </c>
      <c r="R1860" s="40">
        <v>100</v>
      </c>
      <c r="S1860" s="41" t="s">
        <v>51</v>
      </c>
      <c r="T1860" s="38">
        <f t="shared" ref="T1860:T1861" si="513">IFERROR($P1860/$R1860,0)</f>
        <v>0</v>
      </c>
      <c r="V1860" s="136" t="str">
        <f t="shared" ref="V1860:V1861" si="514">IF(($M1860="A")*($O1860="A")&gt;0,"Completed",IF($M1860="A","In Progress","Not started"))</f>
        <v>Not started</v>
      </c>
      <c r="W1860" s="139"/>
      <c r="X1860" s="26" t="s">
        <v>52</v>
      </c>
      <c r="Y1860" s="147" t="str">
        <f t="shared" si="490"/>
        <v/>
      </c>
      <c r="Z1860" s="26" t="s">
        <v>52</v>
      </c>
      <c r="AA1860" s="144" t="str">
        <f t="shared" si="491"/>
        <v/>
      </c>
      <c r="AB1860" s="140" t="s">
        <v>52</v>
      </c>
      <c r="AC1860" s="157"/>
      <c r="AD1860" s="158"/>
      <c r="AE1860" s="147"/>
      <c r="DX1860">
        <v>2</v>
      </c>
      <c r="DY1860">
        <v>489</v>
      </c>
      <c r="DZ1860">
        <v>791</v>
      </c>
      <c r="EA1860">
        <v>341</v>
      </c>
      <c r="EB1860">
        <v>49</v>
      </c>
    </row>
    <row r="1861" spans="1:135" ht="15" hidden="1" thickBot="1">
      <c r="A1861" s="18">
        <v>9</v>
      </c>
      <c r="B1861" s="18" t="s">
        <v>1618</v>
      </c>
      <c r="C1861" s="18" t="s">
        <v>1619</v>
      </c>
      <c r="D1861" s="175">
        <v>1673</v>
      </c>
      <c r="E1861" s="175" cm="1">
        <f t="array" ref="E1861">SUMPRODUCT(($AK$2:$GH$2&lt;='S(Week)'!$N$3)*(AK1861:GH1861)*1)</f>
        <v>1672</v>
      </c>
      <c r="F1861" s="175">
        <f>IFERROR(E1861*T1861,0)</f>
        <v>0</v>
      </c>
      <c r="G1861" s="18"/>
      <c r="H1861" s="19">
        <v>45752</v>
      </c>
      <c r="I1861" s="19">
        <v>45777</v>
      </c>
      <c r="J1861" s="18">
        <v>21</v>
      </c>
      <c r="L1861" s="46"/>
      <c r="M1861" s="47"/>
      <c r="N1861" s="46"/>
      <c r="O1861" s="47"/>
      <c r="P1861" s="52"/>
      <c r="Q1861" s="39" t="s">
        <v>51</v>
      </c>
      <c r="R1861" s="40">
        <v>100</v>
      </c>
      <c r="S1861" s="41" t="s">
        <v>51</v>
      </c>
      <c r="T1861" s="38">
        <f t="shared" si="513"/>
        <v>0</v>
      </c>
      <c r="V1861" s="136" t="str">
        <f t="shared" si="514"/>
        <v>Not started</v>
      </c>
      <c r="W1861" s="139"/>
      <c r="X1861" s="26" t="s">
        <v>52</v>
      </c>
      <c r="Y1861" s="147" t="str">
        <f t="shared" si="490"/>
        <v/>
      </c>
      <c r="Z1861" s="26" t="s">
        <v>52</v>
      </c>
      <c r="AA1861" s="144" t="str">
        <f t="shared" si="491"/>
        <v/>
      </c>
      <c r="AB1861" s="140" t="s">
        <v>52</v>
      </c>
      <c r="AC1861" s="157"/>
      <c r="AD1861" s="158"/>
      <c r="AE1861" s="147"/>
      <c r="DX1861">
        <v>2</v>
      </c>
      <c r="DY1861">
        <v>489</v>
      </c>
      <c r="DZ1861">
        <v>791</v>
      </c>
      <c r="EA1861">
        <v>341</v>
      </c>
      <c r="EB1861">
        <v>49</v>
      </c>
    </row>
    <row r="1862" spans="1:135">
      <c r="A1862" s="9">
        <v>3</v>
      </c>
      <c r="B1862" s="9" t="s">
        <v>1620</v>
      </c>
      <c r="C1862" s="10"/>
      <c r="D1862" s="172">
        <v>12698</v>
      </c>
      <c r="E1862" s="172"/>
      <c r="F1862" s="172"/>
      <c r="G1862" s="10"/>
      <c r="H1862" s="11">
        <v>45535</v>
      </c>
      <c r="I1862" s="11">
        <v>45800</v>
      </c>
      <c r="J1862" s="10">
        <v>228</v>
      </c>
      <c r="L1862" s="46"/>
      <c r="M1862" s="47"/>
      <c r="N1862" s="46"/>
      <c r="O1862" s="47"/>
      <c r="V1862" s="136"/>
      <c r="W1862" s="139"/>
      <c r="Y1862" s="147" t="str">
        <f t="shared" si="490"/>
        <v/>
      </c>
      <c r="AA1862" s="144" t="str">
        <f t="shared" si="491"/>
        <v/>
      </c>
      <c r="AB1862" s="140"/>
      <c r="AC1862" s="157"/>
      <c r="AD1862" s="158"/>
      <c r="AE1862" s="147"/>
      <c r="CS1862">
        <v>21</v>
      </c>
      <c r="CT1862">
        <v>439</v>
      </c>
      <c r="CU1862">
        <v>1940</v>
      </c>
      <c r="CV1862">
        <v>2552</v>
      </c>
      <c r="CW1862">
        <v>884</v>
      </c>
      <c r="CX1862">
        <v>91</v>
      </c>
      <c r="EB1862">
        <v>649</v>
      </c>
      <c r="EC1862">
        <v>3904</v>
      </c>
      <c r="ED1862">
        <v>1229</v>
      </c>
      <c r="EE1862">
        <v>990</v>
      </c>
    </row>
    <row r="1863" spans="1:135">
      <c r="A1863" s="12">
        <v>4</v>
      </c>
      <c r="B1863" s="12" t="s">
        <v>46</v>
      </c>
      <c r="C1863" s="13"/>
      <c r="D1863" s="173">
        <v>12698</v>
      </c>
      <c r="E1863" s="173"/>
      <c r="F1863" s="173"/>
      <c r="G1863" s="13"/>
      <c r="H1863" s="14">
        <v>45535</v>
      </c>
      <c r="I1863" s="14">
        <v>45800</v>
      </c>
      <c r="J1863" s="13">
        <v>228</v>
      </c>
      <c r="L1863" s="46"/>
      <c r="M1863" s="47"/>
      <c r="N1863" s="46"/>
      <c r="O1863" s="47"/>
      <c r="V1863" s="136"/>
      <c r="W1863" s="139"/>
      <c r="Y1863" s="147" t="str">
        <f t="shared" si="490"/>
        <v/>
      </c>
      <c r="AA1863" s="144" t="str">
        <f t="shared" si="491"/>
        <v/>
      </c>
      <c r="AB1863" s="140"/>
      <c r="AC1863" s="157"/>
      <c r="AD1863" s="158"/>
      <c r="AE1863" s="147"/>
      <c r="CS1863">
        <v>21</v>
      </c>
      <c r="CT1863">
        <v>439</v>
      </c>
      <c r="CU1863">
        <v>1940</v>
      </c>
      <c r="CV1863">
        <v>2552</v>
      </c>
      <c r="CW1863">
        <v>884</v>
      </c>
      <c r="CX1863">
        <v>91</v>
      </c>
      <c r="EB1863">
        <v>649</v>
      </c>
      <c r="EC1863">
        <v>3904</v>
      </c>
      <c r="ED1863">
        <v>1229</v>
      </c>
      <c r="EE1863">
        <v>990</v>
      </c>
    </row>
    <row r="1864" spans="1:135">
      <c r="A1864" s="15">
        <v>5</v>
      </c>
      <c r="B1864" s="15" t="s">
        <v>47</v>
      </c>
      <c r="C1864" s="16"/>
      <c r="D1864" s="174">
        <v>5926</v>
      </c>
      <c r="E1864" s="174"/>
      <c r="F1864" s="174"/>
      <c r="G1864" s="16"/>
      <c r="H1864" s="17">
        <v>45535</v>
      </c>
      <c r="I1864" s="17">
        <v>45568</v>
      </c>
      <c r="J1864" s="16">
        <v>28</v>
      </c>
      <c r="L1864" s="46"/>
      <c r="M1864" s="47"/>
      <c r="N1864" s="46"/>
      <c r="O1864" s="47"/>
      <c r="V1864" s="136"/>
      <c r="W1864" s="139"/>
      <c r="Y1864" s="147" t="str">
        <f t="shared" si="490"/>
        <v/>
      </c>
      <c r="AA1864" s="144" t="str">
        <f t="shared" si="491"/>
        <v/>
      </c>
      <c r="AB1864" s="140"/>
      <c r="AC1864" s="157"/>
      <c r="AD1864" s="158"/>
      <c r="AE1864" s="147"/>
      <c r="CS1864">
        <v>21</v>
      </c>
      <c r="CT1864">
        <v>439</v>
      </c>
      <c r="CU1864">
        <v>1940</v>
      </c>
      <c r="CV1864">
        <v>2552</v>
      </c>
      <c r="CW1864">
        <v>884</v>
      </c>
      <c r="CX1864">
        <v>91</v>
      </c>
    </row>
    <row r="1865" spans="1:135" ht="15" thickBot="1">
      <c r="A1865" s="18">
        <v>9</v>
      </c>
      <c r="B1865" s="18" t="s">
        <v>1621</v>
      </c>
      <c r="C1865" s="18" t="s">
        <v>1622</v>
      </c>
      <c r="D1865" s="175">
        <v>5926</v>
      </c>
      <c r="E1865" s="175" cm="1">
        <f t="array" ref="E1865">SUMPRODUCT(($AK$2:$GH$2&lt;='S(Week)'!$N$3)*(AK1865:GH1865)*1)</f>
        <v>5927</v>
      </c>
      <c r="F1865" s="175">
        <f>IFERROR(E1865*T1865,0)</f>
        <v>0</v>
      </c>
      <c r="G1865" s="18"/>
      <c r="H1865" s="19">
        <v>45535</v>
      </c>
      <c r="I1865" s="19">
        <v>45568</v>
      </c>
      <c r="J1865" s="18">
        <v>28</v>
      </c>
      <c r="L1865" s="46"/>
      <c r="M1865" s="47"/>
      <c r="N1865" s="46"/>
      <c r="O1865" s="47"/>
      <c r="T1865" s="38">
        <f>(E1866*T1866)+(E1867*T1867)+(E1868*T1868)</f>
        <v>0</v>
      </c>
      <c r="V1865" s="136" t="str">
        <f>IF(($M1865="A")*($O1865="A")&gt;0,"Completed",IF($M1865="A","In Progress","Not started"))</f>
        <v>Not started</v>
      </c>
      <c r="W1865" s="139"/>
      <c r="Y1865" s="147" t="str">
        <f t="shared" si="490"/>
        <v/>
      </c>
      <c r="AA1865" s="144" t="str">
        <f t="shared" si="491"/>
        <v/>
      </c>
      <c r="AB1865" s="140"/>
      <c r="AC1865" s="157"/>
      <c r="AD1865" s="158"/>
      <c r="AE1865" s="147"/>
      <c r="CS1865">
        <v>21</v>
      </c>
      <c r="CT1865">
        <v>439</v>
      </c>
      <c r="CU1865">
        <v>1940</v>
      </c>
      <c r="CV1865">
        <v>2552</v>
      </c>
      <c r="CW1865">
        <v>884</v>
      </c>
      <c r="CX1865">
        <v>91</v>
      </c>
    </row>
    <row r="1866" spans="1:135" outlineLevel="6">
      <c r="A1866" s="18"/>
      <c r="B1866" s="18"/>
      <c r="C1866" s="25" t="s">
        <v>73</v>
      </c>
      <c r="D1866" s="175"/>
      <c r="E1866" s="175">
        <v>0.1</v>
      </c>
      <c r="F1866" s="175"/>
      <c r="G1866" s="19"/>
      <c r="H1866" s="19"/>
      <c r="I1866" s="18"/>
      <c r="L1866" s="46"/>
      <c r="M1866" s="47"/>
      <c r="N1866" s="46"/>
      <c r="O1866" s="47"/>
      <c r="P1866" s="53"/>
      <c r="Q1866" s="29" t="s">
        <v>82</v>
      </c>
      <c r="R1866" s="30"/>
      <c r="S1866" s="31" t="s">
        <v>82</v>
      </c>
      <c r="T1866" s="38">
        <f t="shared" ref="T1866:T1868" si="515">IFERROR($P1866/$R1866,0)</f>
        <v>0</v>
      </c>
      <c r="V1866" s="136"/>
      <c r="W1866" s="139"/>
      <c r="X1866" s="26" t="s">
        <v>81</v>
      </c>
      <c r="Y1866" s="147" t="str">
        <f t="shared" si="490"/>
        <v/>
      </c>
      <c r="Z1866" s="26" t="s">
        <v>81</v>
      </c>
      <c r="AA1866" s="144" t="str">
        <f t="shared" si="491"/>
        <v/>
      </c>
      <c r="AB1866" s="140" t="s">
        <v>81</v>
      </c>
      <c r="AC1866" s="157"/>
      <c r="AD1866" s="158"/>
      <c r="AE1866" s="147"/>
    </row>
    <row r="1867" spans="1:135" outlineLevel="6">
      <c r="A1867" s="18"/>
      <c r="B1867" s="18"/>
      <c r="C1867" s="25" t="s">
        <v>77</v>
      </c>
      <c r="D1867" s="175"/>
      <c r="E1867" s="175">
        <v>0.4</v>
      </c>
      <c r="F1867" s="175"/>
      <c r="G1867" s="19"/>
      <c r="H1867" s="19"/>
      <c r="I1867" s="18"/>
      <c r="L1867" s="46"/>
      <c r="M1867" s="47"/>
      <c r="N1867" s="46"/>
      <c r="O1867" s="47"/>
      <c r="P1867" s="54"/>
      <c r="Q1867" s="32" t="s">
        <v>78</v>
      </c>
      <c r="R1867" s="33"/>
      <c r="S1867" s="34" t="s">
        <v>78</v>
      </c>
      <c r="T1867" s="38">
        <f t="shared" si="515"/>
        <v>0</v>
      </c>
      <c r="V1867" s="136"/>
      <c r="W1867" s="139"/>
      <c r="X1867" s="26" t="s">
        <v>79</v>
      </c>
      <c r="Y1867" s="147" t="str">
        <f t="shared" ref="Y1867:Y1930" si="516">IFERROR(IF(P1867-W1867=0, "", P1867-W1867), "")</f>
        <v/>
      </c>
      <c r="Z1867" s="26" t="s">
        <v>79</v>
      </c>
      <c r="AA1867" s="144" t="str">
        <f t="shared" ref="AA1867:AA1930" si="517">IFERROR(W1867+Y1867,"")</f>
        <v/>
      </c>
      <c r="AB1867" s="140" t="s">
        <v>79</v>
      </c>
      <c r="AC1867" s="157"/>
      <c r="AD1867" s="158"/>
      <c r="AE1867" s="147"/>
    </row>
    <row r="1868" spans="1:135" ht="15" outlineLevel="6" thickBot="1">
      <c r="A1868" s="18"/>
      <c r="B1868" s="18"/>
      <c r="C1868" s="25" t="s">
        <v>80</v>
      </c>
      <c r="D1868" s="175"/>
      <c r="E1868" s="175">
        <v>0.5</v>
      </c>
      <c r="F1868" s="175"/>
      <c r="G1868" s="19"/>
      <c r="H1868" s="19"/>
      <c r="I1868" s="18"/>
      <c r="L1868" s="46"/>
      <c r="M1868" s="47"/>
      <c r="N1868" s="46"/>
      <c r="O1868" s="47"/>
      <c r="P1868" s="55"/>
      <c r="Q1868" s="35" t="s">
        <v>82</v>
      </c>
      <c r="R1868" s="36"/>
      <c r="S1868" s="37" t="s">
        <v>82</v>
      </c>
      <c r="T1868" s="38">
        <f t="shared" si="515"/>
        <v>0</v>
      </c>
      <c r="V1868" s="136"/>
      <c r="W1868" s="139"/>
      <c r="X1868" s="26" t="s">
        <v>81</v>
      </c>
      <c r="Y1868" s="147" t="str">
        <f t="shared" si="516"/>
        <v/>
      </c>
      <c r="Z1868" s="26" t="s">
        <v>81</v>
      </c>
      <c r="AA1868" s="144" t="str">
        <f t="shared" si="517"/>
        <v/>
      </c>
      <c r="AB1868" s="140" t="s">
        <v>81</v>
      </c>
      <c r="AC1868" s="157"/>
      <c r="AD1868" s="158"/>
      <c r="AE1868" s="147"/>
    </row>
    <row r="1869" spans="1:135" ht="15" hidden="1" thickBot="1">
      <c r="A1869" s="15">
        <v>5</v>
      </c>
      <c r="B1869" s="15" t="s">
        <v>105</v>
      </c>
      <c r="C1869" s="16"/>
      <c r="D1869" s="174">
        <v>6772</v>
      </c>
      <c r="E1869" s="174"/>
      <c r="F1869" s="174"/>
      <c r="G1869" s="16"/>
      <c r="H1869" s="17">
        <v>45779</v>
      </c>
      <c r="I1869" s="17">
        <v>45800</v>
      </c>
      <c r="J1869" s="16">
        <v>19</v>
      </c>
      <c r="L1869" s="46"/>
      <c r="M1869" s="47"/>
      <c r="N1869" s="46"/>
      <c r="O1869" s="47"/>
      <c r="V1869" s="136"/>
      <c r="W1869" s="139"/>
      <c r="Y1869" s="147" t="str">
        <f t="shared" si="516"/>
        <v/>
      </c>
      <c r="AA1869" s="144" t="str">
        <f t="shared" si="517"/>
        <v/>
      </c>
      <c r="AB1869" s="140"/>
      <c r="AC1869" s="157"/>
      <c r="AD1869" s="158"/>
      <c r="AE1869" s="147"/>
      <c r="EB1869">
        <v>649</v>
      </c>
      <c r="EC1869">
        <v>3904</v>
      </c>
      <c r="ED1869">
        <v>1229</v>
      </c>
      <c r="EE1869">
        <v>990</v>
      </c>
    </row>
    <row r="1870" spans="1:135" ht="15" hidden="1" thickBot="1">
      <c r="A1870" s="18">
        <v>9</v>
      </c>
      <c r="B1870" s="18" t="s">
        <v>1623</v>
      </c>
      <c r="C1870" s="18" t="s">
        <v>1624</v>
      </c>
      <c r="D1870" s="175">
        <v>3386</v>
      </c>
      <c r="E1870" s="175" cm="1">
        <f t="array" ref="E1870">SUMPRODUCT(($AK$2:$GH$2&lt;='S(Week)'!$N$3)*(AK1870:GH1870)*1)</f>
        <v>3387</v>
      </c>
      <c r="F1870" s="175">
        <f>IFERROR(E1870*T1870,0)</f>
        <v>0</v>
      </c>
      <c r="G1870" s="18"/>
      <c r="H1870" s="19">
        <v>45779</v>
      </c>
      <c r="I1870" s="19">
        <v>45800</v>
      </c>
      <c r="J1870" s="18">
        <v>19</v>
      </c>
      <c r="L1870" s="46"/>
      <c r="M1870" s="47"/>
      <c r="N1870" s="46"/>
      <c r="O1870" s="47"/>
      <c r="P1870" s="52"/>
      <c r="Q1870" s="39" t="s">
        <v>51</v>
      </c>
      <c r="R1870" s="40">
        <v>100</v>
      </c>
      <c r="S1870" s="41" t="s">
        <v>51</v>
      </c>
      <c r="T1870" s="38">
        <f t="shared" ref="T1870:T1872" si="518">IFERROR($P1870/$R1870,0)</f>
        <v>0</v>
      </c>
      <c r="V1870" s="136" t="str">
        <f t="shared" ref="V1870:V1872" si="519">IF(($M1870="A")*($O1870="A")&gt;0,"Completed",IF($M1870="A","In Progress","Not started"))</f>
        <v>Not started</v>
      </c>
      <c r="W1870" s="139"/>
      <c r="X1870" s="26" t="s">
        <v>52</v>
      </c>
      <c r="Y1870" s="147" t="str">
        <f t="shared" si="516"/>
        <v/>
      </c>
      <c r="Z1870" s="26" t="s">
        <v>52</v>
      </c>
      <c r="AA1870" s="144" t="str">
        <f t="shared" si="517"/>
        <v/>
      </c>
      <c r="AB1870" s="140" t="s">
        <v>52</v>
      </c>
      <c r="AC1870" s="156" t="s">
        <v>189</v>
      </c>
      <c r="AD1870" s="147" t="s">
        <v>755</v>
      </c>
      <c r="AE1870" s="147" t="s">
        <v>252</v>
      </c>
      <c r="EB1870">
        <v>147</v>
      </c>
      <c r="EC1870">
        <v>1385</v>
      </c>
      <c r="ED1870">
        <v>865</v>
      </c>
      <c r="EE1870">
        <v>990</v>
      </c>
    </row>
    <row r="1871" spans="1:135" ht="15" hidden="1" thickBot="1">
      <c r="A1871" s="18">
        <v>9</v>
      </c>
      <c r="B1871" s="18" t="s">
        <v>1625</v>
      </c>
      <c r="C1871" s="18" t="s">
        <v>1626</v>
      </c>
      <c r="D1871" s="175">
        <v>1693</v>
      </c>
      <c r="E1871" s="175" cm="1">
        <f t="array" ref="E1871">SUMPRODUCT(($AK$2:$GH$2&lt;='S(Week)'!$N$3)*(AK1871:GH1871)*1)</f>
        <v>1693</v>
      </c>
      <c r="F1871" s="175">
        <f>IFERROR(E1871*T1871,0)</f>
        <v>0</v>
      </c>
      <c r="G1871" s="18"/>
      <c r="H1871" s="19">
        <v>45779</v>
      </c>
      <c r="I1871" s="19">
        <v>45790</v>
      </c>
      <c r="J1871" s="18">
        <v>9</v>
      </c>
      <c r="L1871" s="46"/>
      <c r="M1871" s="47"/>
      <c r="N1871" s="46"/>
      <c r="O1871" s="47"/>
      <c r="P1871" s="52"/>
      <c r="Q1871" s="39" t="s">
        <v>51</v>
      </c>
      <c r="R1871" s="40">
        <v>100</v>
      </c>
      <c r="S1871" s="41" t="s">
        <v>51</v>
      </c>
      <c r="T1871" s="38">
        <f t="shared" si="518"/>
        <v>0</v>
      </c>
      <c r="V1871" s="136" t="str">
        <f t="shared" si="519"/>
        <v>Not started</v>
      </c>
      <c r="W1871" s="139"/>
      <c r="X1871" s="26" t="s">
        <v>52</v>
      </c>
      <c r="Y1871" s="147" t="str">
        <f t="shared" si="516"/>
        <v/>
      </c>
      <c r="Z1871" s="26" t="s">
        <v>52</v>
      </c>
      <c r="AA1871" s="144" t="str">
        <f t="shared" si="517"/>
        <v/>
      </c>
      <c r="AB1871" s="140" t="s">
        <v>52</v>
      </c>
      <c r="AC1871" s="156" t="s">
        <v>189</v>
      </c>
      <c r="AD1871" s="147" t="s">
        <v>755</v>
      </c>
      <c r="AE1871" s="147" t="s">
        <v>252</v>
      </c>
      <c r="EB1871">
        <v>251</v>
      </c>
      <c r="EC1871">
        <v>1260</v>
      </c>
      <c r="ED1871">
        <v>182</v>
      </c>
    </row>
    <row r="1872" spans="1:135" ht="15" hidden="1" thickBot="1">
      <c r="A1872" s="18">
        <v>9</v>
      </c>
      <c r="B1872" s="18" t="s">
        <v>1627</v>
      </c>
      <c r="C1872" s="18" t="s">
        <v>1628</v>
      </c>
      <c r="D1872" s="175">
        <v>1693</v>
      </c>
      <c r="E1872" s="175" cm="1">
        <f t="array" ref="E1872">SUMPRODUCT(($AK$2:$GH$2&lt;='S(Week)'!$N$3)*(AK1872:GH1872)*1)</f>
        <v>1693</v>
      </c>
      <c r="F1872" s="175">
        <f>IFERROR(E1872*T1872,0)</f>
        <v>0</v>
      </c>
      <c r="G1872" s="18"/>
      <c r="H1872" s="19">
        <v>45779</v>
      </c>
      <c r="I1872" s="19">
        <v>45790</v>
      </c>
      <c r="J1872" s="18">
        <v>9</v>
      </c>
      <c r="L1872" s="46"/>
      <c r="M1872" s="47"/>
      <c r="N1872" s="46"/>
      <c r="O1872" s="47"/>
      <c r="P1872" s="52"/>
      <c r="Q1872" s="39" t="s">
        <v>51</v>
      </c>
      <c r="R1872" s="40">
        <v>100</v>
      </c>
      <c r="S1872" s="41" t="s">
        <v>51</v>
      </c>
      <c r="T1872" s="38">
        <f t="shared" si="518"/>
        <v>0</v>
      </c>
      <c r="V1872" s="136" t="str">
        <f t="shared" si="519"/>
        <v>Not started</v>
      </c>
      <c r="W1872" s="139"/>
      <c r="X1872" s="26" t="s">
        <v>52</v>
      </c>
      <c r="Y1872" s="147" t="str">
        <f t="shared" si="516"/>
        <v/>
      </c>
      <c r="Z1872" s="26" t="s">
        <v>52</v>
      </c>
      <c r="AA1872" s="144" t="str">
        <f t="shared" si="517"/>
        <v/>
      </c>
      <c r="AB1872" s="140" t="s">
        <v>52</v>
      </c>
      <c r="AC1872" s="156" t="s">
        <v>189</v>
      </c>
      <c r="AD1872" s="147" t="s">
        <v>755</v>
      </c>
      <c r="AE1872" s="147" t="s">
        <v>252</v>
      </c>
      <c r="EB1872">
        <v>251</v>
      </c>
      <c r="EC1872">
        <v>1260</v>
      </c>
      <c r="ED1872">
        <v>182</v>
      </c>
    </row>
    <row r="1873" spans="1:143">
      <c r="A1873" s="6">
        <v>2</v>
      </c>
      <c r="B1873" s="6" t="s">
        <v>1629</v>
      </c>
      <c r="C1873" s="7"/>
      <c r="D1873" s="171">
        <v>46170</v>
      </c>
      <c r="E1873" s="171"/>
      <c r="F1873" s="171"/>
      <c r="G1873" s="7"/>
      <c r="H1873" s="8">
        <v>45591</v>
      </c>
      <c r="I1873" s="8">
        <v>45856</v>
      </c>
      <c r="J1873" s="7">
        <v>228</v>
      </c>
      <c r="L1873" s="46"/>
      <c r="M1873" s="47"/>
      <c r="N1873" s="46"/>
      <c r="O1873" s="47"/>
      <c r="V1873" s="136"/>
      <c r="W1873" s="139"/>
      <c r="Y1873" s="147" t="str">
        <f t="shared" si="516"/>
        <v/>
      </c>
      <c r="AA1873" s="144" t="str">
        <f t="shared" si="517"/>
        <v/>
      </c>
      <c r="AB1873" s="140"/>
      <c r="AC1873" s="157"/>
      <c r="AD1873" s="158"/>
      <c r="AE1873" s="147"/>
      <c r="DA1873">
        <v>42</v>
      </c>
      <c r="DB1873">
        <v>868</v>
      </c>
      <c r="DC1873">
        <v>3837</v>
      </c>
      <c r="DD1873">
        <v>5163</v>
      </c>
      <c r="DE1873">
        <v>1859</v>
      </c>
      <c r="DF1873">
        <v>280</v>
      </c>
      <c r="DG1873">
        <v>1661</v>
      </c>
      <c r="DH1873">
        <v>1650</v>
      </c>
      <c r="DI1873">
        <v>217</v>
      </c>
      <c r="DJ1873">
        <v>1617</v>
      </c>
      <c r="DK1873">
        <v>2339</v>
      </c>
      <c r="DL1873">
        <v>451</v>
      </c>
      <c r="EB1873">
        <v>975</v>
      </c>
      <c r="EC1873">
        <v>718</v>
      </c>
      <c r="ED1873">
        <v>16109</v>
      </c>
      <c r="EE1873">
        <v>1341</v>
      </c>
      <c r="EF1873">
        <v>1427</v>
      </c>
      <c r="EG1873">
        <v>514</v>
      </c>
      <c r="EH1873">
        <v>23</v>
      </c>
      <c r="EJ1873">
        <v>398</v>
      </c>
      <c r="EK1873">
        <v>2644</v>
      </c>
      <c r="EL1873">
        <v>1047</v>
      </c>
      <c r="EM1873">
        <v>990</v>
      </c>
    </row>
    <row r="1874" spans="1:143">
      <c r="A1874" s="9">
        <v>3</v>
      </c>
      <c r="B1874" s="9" t="s">
        <v>46</v>
      </c>
      <c r="C1874" s="10"/>
      <c r="D1874" s="172">
        <v>33472</v>
      </c>
      <c r="E1874" s="172"/>
      <c r="F1874" s="172"/>
      <c r="G1874" s="10"/>
      <c r="H1874" s="11">
        <v>45591</v>
      </c>
      <c r="I1874" s="11">
        <v>45817</v>
      </c>
      <c r="J1874" s="10">
        <v>194</v>
      </c>
      <c r="L1874" s="46"/>
      <c r="M1874" s="47"/>
      <c r="N1874" s="46"/>
      <c r="O1874" s="47"/>
      <c r="V1874" s="136"/>
      <c r="W1874" s="139"/>
      <c r="Y1874" s="147" t="str">
        <f t="shared" si="516"/>
        <v/>
      </c>
      <c r="AA1874" s="144" t="str">
        <f t="shared" si="517"/>
        <v/>
      </c>
      <c r="AB1874" s="140"/>
      <c r="AC1874" s="157"/>
      <c r="AD1874" s="158"/>
      <c r="AE1874" s="147"/>
      <c r="DA1874">
        <v>21</v>
      </c>
      <c r="DB1874">
        <v>429</v>
      </c>
      <c r="DC1874">
        <v>1897</v>
      </c>
      <c r="DD1874">
        <v>2611</v>
      </c>
      <c r="DE1874">
        <v>975</v>
      </c>
      <c r="DF1874">
        <v>189</v>
      </c>
      <c r="DG1874">
        <v>1661</v>
      </c>
      <c r="DH1874">
        <v>1650</v>
      </c>
      <c r="DI1874">
        <v>217</v>
      </c>
      <c r="DJ1874">
        <v>1617</v>
      </c>
      <c r="DK1874">
        <v>2339</v>
      </c>
      <c r="DL1874">
        <v>451</v>
      </c>
      <c r="ED1874">
        <v>16109</v>
      </c>
      <c r="EE1874">
        <v>1341</v>
      </c>
      <c r="EF1874">
        <v>1427</v>
      </c>
      <c r="EG1874">
        <v>514</v>
      </c>
      <c r="EH1874">
        <v>23</v>
      </c>
    </row>
    <row r="1875" spans="1:143">
      <c r="A1875" s="12">
        <v>4</v>
      </c>
      <c r="B1875" s="12" t="s">
        <v>47</v>
      </c>
      <c r="C1875" s="13"/>
      <c r="D1875" s="173">
        <v>14058</v>
      </c>
      <c r="E1875" s="173"/>
      <c r="F1875" s="173"/>
      <c r="G1875" s="13"/>
      <c r="H1875" s="14">
        <v>45591</v>
      </c>
      <c r="I1875" s="14">
        <v>45668</v>
      </c>
      <c r="J1875" s="13">
        <v>67</v>
      </c>
      <c r="L1875" s="46"/>
      <c r="M1875" s="47"/>
      <c r="N1875" s="46"/>
      <c r="O1875" s="47"/>
      <c r="V1875" s="136"/>
      <c r="W1875" s="139"/>
      <c r="Y1875" s="147" t="str">
        <f t="shared" si="516"/>
        <v/>
      </c>
      <c r="AA1875" s="144" t="str">
        <f t="shared" si="517"/>
        <v/>
      </c>
      <c r="AB1875" s="140"/>
      <c r="AC1875" s="157"/>
      <c r="AD1875" s="158"/>
      <c r="AE1875" s="147"/>
      <c r="DA1875">
        <v>21</v>
      </c>
      <c r="DB1875">
        <v>429</v>
      </c>
      <c r="DC1875">
        <v>1897</v>
      </c>
      <c r="DD1875">
        <v>2611</v>
      </c>
      <c r="DE1875">
        <v>975</v>
      </c>
      <c r="DF1875">
        <v>189</v>
      </c>
      <c r="DG1875">
        <v>1661</v>
      </c>
      <c r="DH1875">
        <v>1650</v>
      </c>
      <c r="DI1875">
        <v>217</v>
      </c>
      <c r="DJ1875">
        <v>1617</v>
      </c>
      <c r="DK1875">
        <v>2339</v>
      </c>
      <c r="DL1875">
        <v>451</v>
      </c>
    </row>
    <row r="1876" spans="1:143">
      <c r="A1876" s="18">
        <v>9</v>
      </c>
      <c r="B1876" s="18" t="s">
        <v>1630</v>
      </c>
      <c r="C1876" s="18" t="s">
        <v>1609</v>
      </c>
      <c r="D1876" s="175">
        <v>6053</v>
      </c>
      <c r="E1876" s="175" cm="1">
        <f t="array" ref="E1876">SUMPRODUCT(($AK$2:$GH$2&lt;='S(Week)'!$N$3)*(AK1876:GH1876)*1)</f>
        <v>6052</v>
      </c>
      <c r="F1876" s="175">
        <f>IFERROR(E1876*T1876,0)</f>
        <v>6052</v>
      </c>
      <c r="G1876" s="18"/>
      <c r="H1876" s="19">
        <v>45591</v>
      </c>
      <c r="I1876" s="19">
        <v>45624</v>
      </c>
      <c r="J1876" s="18">
        <v>29</v>
      </c>
      <c r="L1876" s="58">
        <v>45615</v>
      </c>
      <c r="M1876" s="47" t="s">
        <v>50</v>
      </c>
      <c r="N1876" s="46"/>
      <c r="O1876" s="47"/>
      <c r="T1876" s="83">
        <f>(E1877*T1877)+(E1878*T1878)+(E1879*T1879)</f>
        <v>1</v>
      </c>
      <c r="V1876" s="136" t="str">
        <f>IF(($M1876="A")*($O1876="A")&gt;0,"Completed",IF($M1876="A","In Progress","Not started"))</f>
        <v>In Progress</v>
      </c>
      <c r="W1876" s="139"/>
      <c r="Y1876" s="147" t="str">
        <f t="shared" si="516"/>
        <v/>
      </c>
      <c r="AA1876" s="144" t="str">
        <f t="shared" si="517"/>
        <v/>
      </c>
      <c r="AB1876" s="140"/>
      <c r="AC1876" s="156" t="s">
        <v>85</v>
      </c>
      <c r="AD1876" s="147" t="s">
        <v>86</v>
      </c>
      <c r="AE1876" s="147" t="s">
        <v>87</v>
      </c>
      <c r="DA1876">
        <v>21</v>
      </c>
      <c r="DB1876">
        <v>429</v>
      </c>
      <c r="DC1876">
        <v>1897</v>
      </c>
      <c r="DD1876">
        <v>2611</v>
      </c>
      <c r="DE1876">
        <v>975</v>
      </c>
      <c r="DF1876">
        <v>119</v>
      </c>
    </row>
    <row r="1877" spans="1:143" outlineLevel="6">
      <c r="A1877" s="18"/>
      <c r="B1877" s="18" t="s">
        <v>1425</v>
      </c>
      <c r="C1877" s="25" t="s">
        <v>73</v>
      </c>
      <c r="D1877" s="175"/>
      <c r="E1877" s="175">
        <v>0.1</v>
      </c>
      <c r="F1877" s="175"/>
      <c r="G1877" s="19"/>
      <c r="H1877" s="19"/>
      <c r="I1877" s="18"/>
      <c r="L1877" s="58">
        <v>45513</v>
      </c>
      <c r="M1877" s="47" t="s">
        <v>55</v>
      </c>
      <c r="N1877" s="57">
        <v>45513</v>
      </c>
      <c r="O1877" s="47" t="s">
        <v>55</v>
      </c>
      <c r="P1877" s="53">
        <v>100</v>
      </c>
      <c r="Q1877" s="32" t="s">
        <v>52</v>
      </c>
      <c r="R1877" s="30">
        <v>100</v>
      </c>
      <c r="S1877" s="32" t="s">
        <v>52</v>
      </c>
      <c r="T1877" s="38">
        <f t="shared" ref="T1877:T1879" si="520">IFERROR($P1877/$R1877,0)</f>
        <v>1</v>
      </c>
      <c r="V1877" s="136"/>
      <c r="W1877" s="139">
        <v>100</v>
      </c>
      <c r="X1877" s="26" t="s">
        <v>52</v>
      </c>
      <c r="Y1877" s="147" t="str">
        <f t="shared" si="516"/>
        <v/>
      </c>
      <c r="Z1877" s="26" t="s">
        <v>52</v>
      </c>
      <c r="AA1877" s="144" t="str">
        <f t="shared" si="517"/>
        <v/>
      </c>
      <c r="AB1877" s="140" t="s">
        <v>52</v>
      </c>
      <c r="AC1877" s="156" t="s">
        <v>85</v>
      </c>
      <c r="AD1877" s="147" t="s">
        <v>86</v>
      </c>
      <c r="AE1877" s="147" t="s">
        <v>87</v>
      </c>
    </row>
    <row r="1878" spans="1:143" outlineLevel="6">
      <c r="A1878" s="18"/>
      <c r="B1878" s="18" t="s">
        <v>1631</v>
      </c>
      <c r="C1878" s="25" t="s">
        <v>77</v>
      </c>
      <c r="D1878" s="175"/>
      <c r="E1878" s="175">
        <v>0.4</v>
      </c>
      <c r="F1878" s="175"/>
      <c r="G1878" s="19"/>
      <c r="H1878" s="19"/>
      <c r="I1878" s="18"/>
      <c r="L1878" s="58">
        <v>45615</v>
      </c>
      <c r="M1878" s="47" t="s">
        <v>55</v>
      </c>
      <c r="N1878" s="46"/>
      <c r="O1878" s="47"/>
      <c r="P1878" s="54">
        <v>100</v>
      </c>
      <c r="Q1878" s="32" t="s">
        <v>52</v>
      </c>
      <c r="R1878" s="33">
        <v>100</v>
      </c>
      <c r="S1878" s="34" t="s">
        <v>52</v>
      </c>
      <c r="T1878" s="38">
        <f t="shared" si="520"/>
        <v>1</v>
      </c>
      <c r="V1878" s="136"/>
      <c r="W1878" s="139">
        <v>100</v>
      </c>
      <c r="X1878" s="26" t="s">
        <v>52</v>
      </c>
      <c r="Y1878" s="147" t="str">
        <f t="shared" si="516"/>
        <v/>
      </c>
      <c r="Z1878" s="26" t="s">
        <v>52</v>
      </c>
      <c r="AA1878" s="144" t="str">
        <f t="shared" si="517"/>
        <v/>
      </c>
      <c r="AB1878" s="140" t="s">
        <v>52</v>
      </c>
      <c r="AC1878" s="156" t="s">
        <v>85</v>
      </c>
      <c r="AD1878" s="147" t="s">
        <v>86</v>
      </c>
      <c r="AE1878" s="147" t="s">
        <v>87</v>
      </c>
    </row>
    <row r="1879" spans="1:143" outlineLevel="6">
      <c r="A1879" s="18"/>
      <c r="B1879" s="18" t="s">
        <v>1632</v>
      </c>
      <c r="C1879" s="25" t="s">
        <v>80</v>
      </c>
      <c r="D1879" s="175"/>
      <c r="E1879" s="175">
        <v>0.5</v>
      </c>
      <c r="F1879" s="175"/>
      <c r="G1879" s="19"/>
      <c r="H1879" s="19"/>
      <c r="I1879" s="18"/>
      <c r="L1879" s="58">
        <v>45619</v>
      </c>
      <c r="M1879" s="47" t="s">
        <v>55</v>
      </c>
      <c r="N1879" s="46"/>
      <c r="O1879" s="47"/>
      <c r="P1879" s="55">
        <v>93.9</v>
      </c>
      <c r="Q1879" s="35" t="s">
        <v>82</v>
      </c>
      <c r="R1879" s="36">
        <v>93.9</v>
      </c>
      <c r="S1879" s="37" t="s">
        <v>82</v>
      </c>
      <c r="T1879" s="38">
        <f t="shared" si="520"/>
        <v>1</v>
      </c>
      <c r="V1879" s="136"/>
      <c r="W1879" s="139">
        <v>93.9</v>
      </c>
      <c r="X1879" s="26" t="s">
        <v>81</v>
      </c>
      <c r="Y1879" s="147" t="str">
        <f t="shared" si="516"/>
        <v/>
      </c>
      <c r="Z1879" s="26" t="s">
        <v>81</v>
      </c>
      <c r="AA1879" s="144" t="str">
        <f t="shared" si="517"/>
        <v/>
      </c>
      <c r="AB1879" s="140" t="s">
        <v>81</v>
      </c>
      <c r="AC1879" s="156" t="s">
        <v>85</v>
      </c>
      <c r="AD1879" s="147" t="s">
        <v>86</v>
      </c>
      <c r="AE1879" s="147" t="s">
        <v>87</v>
      </c>
    </row>
    <row r="1880" spans="1:143">
      <c r="A1880" s="18">
        <v>9</v>
      </c>
      <c r="B1880" s="18" t="s">
        <v>1631</v>
      </c>
      <c r="C1880" s="18" t="s">
        <v>1611</v>
      </c>
      <c r="D1880" s="175">
        <v>3449</v>
      </c>
      <c r="E1880" s="175" cm="1">
        <f t="array" ref="E1880">SUMPRODUCT(($AK$2:$GH$2&lt;='S(Week)'!$N$3)*(AK1880:GH1880)*1)</f>
        <v>3449</v>
      </c>
      <c r="F1880" s="175">
        <f>IFERROR(E1880*T1880,0)</f>
        <v>3396.0572433642469</v>
      </c>
      <c r="G1880" s="18"/>
      <c r="H1880" s="19">
        <v>45624</v>
      </c>
      <c r="I1880" s="19">
        <v>45644</v>
      </c>
      <c r="J1880" s="18">
        <v>16</v>
      </c>
      <c r="L1880" s="58">
        <v>45791</v>
      </c>
      <c r="M1880" s="47" t="s">
        <v>55</v>
      </c>
      <c r="N1880" s="46"/>
      <c r="O1880" s="47"/>
      <c r="P1880" s="52">
        <v>30.79</v>
      </c>
      <c r="Q1880" s="32" t="s">
        <v>78</v>
      </c>
      <c r="R1880" s="40">
        <v>31.27</v>
      </c>
      <c r="S1880" s="32" t="s">
        <v>78</v>
      </c>
      <c r="T1880" s="38">
        <f t="shared" ref="T1880:T1881" si="521">IFERROR($P1880/$R1880,0)</f>
        <v>0.98464982411256796</v>
      </c>
      <c r="V1880" s="136" t="str">
        <f t="shared" ref="V1880:V1881" si="522">IF(($M1880="A")*($O1880="A")&gt;0,"Completed",IF($M1880="A","In Progress","Not started"))</f>
        <v>In Progress</v>
      </c>
      <c r="W1880" s="139">
        <v>30.79</v>
      </c>
      <c r="X1880" s="26" t="s">
        <v>79</v>
      </c>
      <c r="Y1880" s="147" t="str">
        <f t="shared" si="516"/>
        <v/>
      </c>
      <c r="Z1880" s="26" t="s">
        <v>79</v>
      </c>
      <c r="AA1880" s="144" t="str">
        <f t="shared" si="517"/>
        <v/>
      </c>
      <c r="AB1880" s="140" t="s">
        <v>79</v>
      </c>
      <c r="AC1880" s="156" t="s">
        <v>85</v>
      </c>
      <c r="AD1880" s="147" t="s">
        <v>86</v>
      </c>
      <c r="AE1880" s="147" t="s">
        <v>87</v>
      </c>
      <c r="DF1880">
        <v>70</v>
      </c>
      <c r="DG1880">
        <v>1661</v>
      </c>
      <c r="DH1880">
        <v>1650</v>
      </c>
      <c r="DI1880">
        <v>68</v>
      </c>
    </row>
    <row r="1881" spans="1:143" ht="15" thickBot="1">
      <c r="A1881" s="18">
        <v>9</v>
      </c>
      <c r="B1881" s="18" t="s">
        <v>1633</v>
      </c>
      <c r="C1881" s="18" t="s">
        <v>1613</v>
      </c>
      <c r="D1881" s="175">
        <v>4556</v>
      </c>
      <c r="E1881" s="175" cm="1">
        <f t="array" ref="E1881">SUMPRODUCT(($AK$2:$GH$2&lt;='S(Week)'!$N$3)*(AK1881:GH1881)*1)</f>
        <v>4556</v>
      </c>
      <c r="F1881" s="175">
        <f>IFERROR(E1881*T1881,0)</f>
        <v>0</v>
      </c>
      <c r="G1881" s="18"/>
      <c r="H1881" s="19">
        <v>45644</v>
      </c>
      <c r="I1881" s="19">
        <v>45668</v>
      </c>
      <c r="J1881" s="18">
        <v>22</v>
      </c>
      <c r="L1881" s="46"/>
      <c r="M1881" s="47"/>
      <c r="N1881" s="46"/>
      <c r="O1881" s="47"/>
      <c r="P1881" s="52"/>
      <c r="Q1881" s="39" t="s">
        <v>51</v>
      </c>
      <c r="R1881" s="40">
        <v>100</v>
      </c>
      <c r="S1881" s="41" t="s">
        <v>51</v>
      </c>
      <c r="T1881" s="38">
        <f t="shared" si="521"/>
        <v>0</v>
      </c>
      <c r="V1881" s="136" t="str">
        <f t="shared" si="522"/>
        <v>Not started</v>
      </c>
      <c r="W1881" s="139"/>
      <c r="X1881" s="26" t="s">
        <v>52</v>
      </c>
      <c r="Y1881" s="147" t="str">
        <f t="shared" si="516"/>
        <v/>
      </c>
      <c r="Z1881" s="26" t="s">
        <v>52</v>
      </c>
      <c r="AA1881" s="144" t="str">
        <f t="shared" si="517"/>
        <v/>
      </c>
      <c r="AB1881" s="140" t="s">
        <v>52</v>
      </c>
      <c r="AC1881" s="156" t="s">
        <v>85</v>
      </c>
      <c r="AD1881" s="147" t="s">
        <v>86</v>
      </c>
      <c r="AE1881" s="147" t="s">
        <v>87</v>
      </c>
      <c r="DI1881">
        <v>149</v>
      </c>
      <c r="DJ1881">
        <v>1617</v>
      </c>
      <c r="DK1881">
        <v>2339</v>
      </c>
      <c r="DL1881">
        <v>451</v>
      </c>
    </row>
    <row r="1882" spans="1:143" ht="15.6" hidden="1" customHeight="1" thickBot="1">
      <c r="A1882" s="12">
        <v>4</v>
      </c>
      <c r="B1882" s="12" t="s">
        <v>105</v>
      </c>
      <c r="C1882" s="13"/>
      <c r="D1882" s="173">
        <v>16068</v>
      </c>
      <c r="E1882" s="173"/>
      <c r="F1882" s="173"/>
      <c r="G1882" s="13"/>
      <c r="H1882" s="14">
        <v>45790</v>
      </c>
      <c r="I1882" s="14">
        <v>45794</v>
      </c>
      <c r="J1882" s="13">
        <v>4</v>
      </c>
      <c r="L1882" s="46"/>
      <c r="M1882" s="47"/>
      <c r="N1882" s="46"/>
      <c r="O1882" s="47"/>
      <c r="V1882" s="136"/>
      <c r="W1882" s="139"/>
      <c r="Y1882" s="147" t="str">
        <f t="shared" si="516"/>
        <v/>
      </c>
      <c r="AA1882" s="144" t="str">
        <f t="shared" si="517"/>
        <v/>
      </c>
      <c r="AB1882" s="140"/>
      <c r="AC1882" s="157"/>
      <c r="AD1882" s="158"/>
      <c r="AE1882" s="147"/>
      <c r="ED1882">
        <v>16068</v>
      </c>
    </row>
    <row r="1883" spans="1:143" ht="15" hidden="1" thickBot="1">
      <c r="A1883" s="18">
        <v>9</v>
      </c>
      <c r="B1883" s="18" t="s">
        <v>1634</v>
      </c>
      <c r="C1883" s="18" t="s">
        <v>1615</v>
      </c>
      <c r="D1883" s="175">
        <v>16068</v>
      </c>
      <c r="E1883" s="175" cm="1">
        <f t="array" ref="E1883">SUMPRODUCT(($AK$2:$GH$2&lt;='S(Week)'!$N$3)*(AK1883:GH1883)*1)</f>
        <v>16068</v>
      </c>
      <c r="F1883" s="175">
        <f>IFERROR(E1883*T1883,0)</f>
        <v>0</v>
      </c>
      <c r="G1883" s="18"/>
      <c r="H1883" s="19">
        <v>45790</v>
      </c>
      <c r="I1883" s="19">
        <v>45794</v>
      </c>
      <c r="J1883" s="18">
        <v>4</v>
      </c>
      <c r="L1883" s="46"/>
      <c r="M1883" s="47"/>
      <c r="N1883" s="46"/>
      <c r="O1883" s="47"/>
      <c r="P1883" s="52"/>
      <c r="Q1883" s="39" t="s">
        <v>51</v>
      </c>
      <c r="R1883" s="40">
        <v>100</v>
      </c>
      <c r="S1883" s="41" t="s">
        <v>51</v>
      </c>
      <c r="T1883" s="38">
        <f t="shared" ref="T1883" si="523">IFERROR($P1883/$R1883,0)</f>
        <v>0</v>
      </c>
      <c r="V1883" s="136" t="str">
        <f>IF(($M1883="A")*($O1883="A")&gt;0,"Completed",IF($M1883="A","In Progress","Not started"))</f>
        <v>Not started</v>
      </c>
      <c r="W1883" s="139"/>
      <c r="X1883" s="26" t="s">
        <v>52</v>
      </c>
      <c r="Y1883" s="147" t="str">
        <f t="shared" si="516"/>
        <v/>
      </c>
      <c r="Z1883" s="26" t="s">
        <v>52</v>
      </c>
      <c r="AA1883" s="144" t="str">
        <f t="shared" si="517"/>
        <v/>
      </c>
      <c r="AB1883" s="140" t="s">
        <v>52</v>
      </c>
      <c r="AC1883" s="156" t="s">
        <v>189</v>
      </c>
      <c r="AD1883" s="147" t="s">
        <v>755</v>
      </c>
      <c r="AE1883" s="147" t="s">
        <v>252</v>
      </c>
      <c r="ED1883">
        <v>16068</v>
      </c>
    </row>
    <row r="1884" spans="1:143" ht="15" hidden="1" thickBot="1">
      <c r="A1884" s="12">
        <v>4</v>
      </c>
      <c r="B1884" s="12" t="s">
        <v>118</v>
      </c>
      <c r="C1884" s="13"/>
      <c r="D1884" s="173">
        <v>3346</v>
      </c>
      <c r="E1884" s="173"/>
      <c r="F1884" s="173"/>
      <c r="G1884" s="13"/>
      <c r="H1884" s="14">
        <v>45794</v>
      </c>
      <c r="I1884" s="14">
        <v>45817</v>
      </c>
      <c r="J1884" s="13">
        <v>20</v>
      </c>
      <c r="L1884" s="46"/>
      <c r="M1884" s="47"/>
      <c r="N1884" s="46"/>
      <c r="O1884" s="47"/>
      <c r="V1884" s="136"/>
      <c r="W1884" s="139"/>
      <c r="Y1884" s="147" t="str">
        <f t="shared" si="516"/>
        <v/>
      </c>
      <c r="AA1884" s="144" t="str">
        <f t="shared" si="517"/>
        <v/>
      </c>
      <c r="AB1884" s="140"/>
      <c r="AC1884" s="157"/>
      <c r="AD1884" s="158"/>
      <c r="AE1884" s="147"/>
      <c r="ED1884">
        <v>41</v>
      </c>
      <c r="EE1884">
        <v>1341</v>
      </c>
      <c r="EF1884">
        <v>1427</v>
      </c>
      <c r="EG1884">
        <v>514</v>
      </c>
      <c r="EH1884">
        <v>23</v>
      </c>
    </row>
    <row r="1885" spans="1:143" ht="15" hidden="1" thickBot="1">
      <c r="A1885" s="18">
        <v>9</v>
      </c>
      <c r="B1885" s="18" t="s">
        <v>1635</v>
      </c>
      <c r="C1885" s="18" t="s">
        <v>1617</v>
      </c>
      <c r="D1885" s="175">
        <v>1673</v>
      </c>
      <c r="E1885" s="175" cm="1">
        <f t="array" ref="E1885">SUMPRODUCT(($AK$2:$GH$2&lt;='S(Week)'!$N$3)*(AK1885:GH1885)*1)</f>
        <v>1673</v>
      </c>
      <c r="F1885" s="175">
        <f>IFERROR(E1885*T1885,0)</f>
        <v>0</v>
      </c>
      <c r="G1885" s="18"/>
      <c r="H1885" s="19">
        <v>45794</v>
      </c>
      <c r="I1885" s="19">
        <v>45817</v>
      </c>
      <c r="J1885" s="18">
        <v>20</v>
      </c>
      <c r="L1885" s="46"/>
      <c r="M1885" s="47"/>
      <c r="N1885" s="46"/>
      <c r="O1885" s="47"/>
      <c r="P1885" s="52"/>
      <c r="Q1885" s="39" t="s">
        <v>51</v>
      </c>
      <c r="R1885" s="40">
        <v>100</v>
      </c>
      <c r="S1885" s="41" t="s">
        <v>51</v>
      </c>
      <c r="T1885" s="38">
        <f t="shared" ref="T1885:T1886" si="524">IFERROR($P1885/$R1885,0)</f>
        <v>0</v>
      </c>
      <c r="V1885" s="136" t="str">
        <f t="shared" ref="V1885:V1886" si="525">IF(($M1885="A")*($O1885="A")&gt;0,"Completed",IF($M1885="A","In Progress","Not started"))</f>
        <v>Not started</v>
      </c>
      <c r="W1885" s="139"/>
      <c r="X1885" s="26" t="s">
        <v>52</v>
      </c>
      <c r="Y1885" s="147" t="str">
        <f t="shared" si="516"/>
        <v/>
      </c>
      <c r="Z1885" s="26" t="s">
        <v>52</v>
      </c>
      <c r="AA1885" s="144" t="str">
        <f t="shared" si="517"/>
        <v/>
      </c>
      <c r="AB1885" s="140" t="s">
        <v>52</v>
      </c>
      <c r="AC1885" s="157"/>
      <c r="AD1885" s="158"/>
      <c r="AE1885" s="147"/>
      <c r="ED1885">
        <v>20</v>
      </c>
      <c r="EE1885">
        <v>671</v>
      </c>
      <c r="EF1885">
        <v>714</v>
      </c>
      <c r="EG1885">
        <v>257</v>
      </c>
      <c r="EH1885">
        <v>11</v>
      </c>
    </row>
    <row r="1886" spans="1:143" ht="15" hidden="1" thickBot="1">
      <c r="A1886" s="18">
        <v>9</v>
      </c>
      <c r="B1886" s="18" t="s">
        <v>1636</v>
      </c>
      <c r="C1886" s="18" t="s">
        <v>1619</v>
      </c>
      <c r="D1886" s="175">
        <v>1673</v>
      </c>
      <c r="E1886" s="175" cm="1">
        <f t="array" ref="E1886">SUMPRODUCT(($AK$2:$GH$2&lt;='S(Week)'!$N$3)*(AK1886:GH1886)*1)</f>
        <v>1673</v>
      </c>
      <c r="F1886" s="175">
        <f>IFERROR(E1886*T1886,0)</f>
        <v>0</v>
      </c>
      <c r="G1886" s="18"/>
      <c r="H1886" s="19">
        <v>45794</v>
      </c>
      <c r="I1886" s="19">
        <v>45817</v>
      </c>
      <c r="J1886" s="18">
        <v>20</v>
      </c>
      <c r="L1886" s="46"/>
      <c r="M1886" s="47"/>
      <c r="N1886" s="46"/>
      <c r="O1886" s="47"/>
      <c r="P1886" s="52"/>
      <c r="Q1886" s="39" t="s">
        <v>51</v>
      </c>
      <c r="R1886" s="40">
        <v>100</v>
      </c>
      <c r="S1886" s="41" t="s">
        <v>51</v>
      </c>
      <c r="T1886" s="38">
        <f t="shared" si="524"/>
        <v>0</v>
      </c>
      <c r="V1886" s="136" t="str">
        <f t="shared" si="525"/>
        <v>Not started</v>
      </c>
      <c r="W1886" s="139"/>
      <c r="X1886" s="26" t="s">
        <v>52</v>
      </c>
      <c r="Y1886" s="147" t="str">
        <f t="shared" si="516"/>
        <v/>
      </c>
      <c r="Z1886" s="26" t="s">
        <v>52</v>
      </c>
      <c r="AA1886" s="144" t="str">
        <f t="shared" si="517"/>
        <v/>
      </c>
      <c r="AB1886" s="140" t="s">
        <v>52</v>
      </c>
      <c r="AC1886" s="157"/>
      <c r="AD1886" s="158"/>
      <c r="AE1886" s="147"/>
      <c r="ED1886">
        <v>20</v>
      </c>
      <c r="EE1886">
        <v>671</v>
      </c>
      <c r="EF1886">
        <v>714</v>
      </c>
      <c r="EG1886">
        <v>257</v>
      </c>
      <c r="EH1886">
        <v>11</v>
      </c>
    </row>
    <row r="1887" spans="1:143">
      <c r="A1887" s="9">
        <v>3</v>
      </c>
      <c r="B1887" s="9" t="s">
        <v>1620</v>
      </c>
      <c r="C1887" s="10"/>
      <c r="D1887" s="172">
        <v>12698</v>
      </c>
      <c r="E1887" s="172"/>
      <c r="F1887" s="172"/>
      <c r="G1887" s="10"/>
      <c r="H1887" s="11">
        <v>45591</v>
      </c>
      <c r="I1887" s="11">
        <v>45856</v>
      </c>
      <c r="J1887" s="10">
        <v>228</v>
      </c>
      <c r="L1887" s="46"/>
      <c r="M1887" s="47"/>
      <c r="N1887" s="46"/>
      <c r="O1887" s="47"/>
      <c r="V1887" s="136"/>
      <c r="W1887" s="139"/>
      <c r="Y1887" s="147" t="str">
        <f t="shared" si="516"/>
        <v/>
      </c>
      <c r="AA1887" s="144" t="str">
        <f t="shared" si="517"/>
        <v/>
      </c>
      <c r="AB1887" s="140"/>
      <c r="AC1887" s="157"/>
      <c r="AD1887" s="158"/>
      <c r="AE1887" s="147"/>
      <c r="DA1887">
        <v>21</v>
      </c>
      <c r="DB1887">
        <v>439</v>
      </c>
      <c r="DC1887">
        <v>1940</v>
      </c>
      <c r="DD1887">
        <v>2552</v>
      </c>
      <c r="DE1887">
        <v>884</v>
      </c>
      <c r="DF1887">
        <v>91</v>
      </c>
      <c r="EB1887">
        <v>975</v>
      </c>
      <c r="EC1887">
        <v>718</v>
      </c>
      <c r="EJ1887">
        <v>398</v>
      </c>
      <c r="EK1887">
        <v>2644</v>
      </c>
      <c r="EL1887">
        <v>1047</v>
      </c>
      <c r="EM1887">
        <v>990</v>
      </c>
    </row>
    <row r="1888" spans="1:143">
      <c r="A1888" s="12">
        <v>4</v>
      </c>
      <c r="B1888" s="12" t="s">
        <v>46</v>
      </c>
      <c r="C1888" s="13"/>
      <c r="D1888" s="173">
        <v>12698</v>
      </c>
      <c r="E1888" s="173"/>
      <c r="F1888" s="173"/>
      <c r="G1888" s="13"/>
      <c r="H1888" s="14">
        <v>45591</v>
      </c>
      <c r="I1888" s="14">
        <v>45856</v>
      </c>
      <c r="J1888" s="13">
        <v>228</v>
      </c>
      <c r="L1888" s="46"/>
      <c r="M1888" s="47"/>
      <c r="N1888" s="46"/>
      <c r="O1888" s="47"/>
      <c r="V1888" s="136"/>
      <c r="W1888" s="139"/>
      <c r="Y1888" s="147" t="str">
        <f t="shared" si="516"/>
        <v/>
      </c>
      <c r="AA1888" s="144" t="str">
        <f t="shared" si="517"/>
        <v/>
      </c>
      <c r="AB1888" s="140"/>
      <c r="AC1888" s="157"/>
      <c r="AD1888" s="158"/>
      <c r="AE1888" s="147"/>
      <c r="DA1888">
        <v>21</v>
      </c>
      <c r="DB1888">
        <v>439</v>
      </c>
      <c r="DC1888">
        <v>1940</v>
      </c>
      <c r="DD1888">
        <v>2552</v>
      </c>
      <c r="DE1888">
        <v>884</v>
      </c>
      <c r="DF1888">
        <v>91</v>
      </c>
      <c r="EB1888">
        <v>975</v>
      </c>
      <c r="EC1888">
        <v>718</v>
      </c>
      <c r="EJ1888">
        <v>398</v>
      </c>
      <c r="EK1888">
        <v>2644</v>
      </c>
      <c r="EL1888">
        <v>1047</v>
      </c>
      <c r="EM1888">
        <v>990</v>
      </c>
    </row>
    <row r="1889" spans="1:143">
      <c r="A1889" s="15">
        <v>5</v>
      </c>
      <c r="B1889" s="15" t="s">
        <v>47</v>
      </c>
      <c r="C1889" s="16"/>
      <c r="D1889" s="174">
        <v>5926</v>
      </c>
      <c r="E1889" s="174"/>
      <c r="F1889" s="174"/>
      <c r="G1889" s="16"/>
      <c r="H1889" s="17">
        <v>45591</v>
      </c>
      <c r="I1889" s="17">
        <v>45624</v>
      </c>
      <c r="J1889" s="16">
        <v>28</v>
      </c>
      <c r="L1889" s="46"/>
      <c r="M1889" s="47"/>
      <c r="N1889" s="46"/>
      <c r="O1889" s="47"/>
      <c r="V1889" s="136"/>
      <c r="W1889" s="139"/>
      <c r="Y1889" s="147" t="str">
        <f t="shared" si="516"/>
        <v/>
      </c>
      <c r="AA1889" s="144" t="str">
        <f t="shared" si="517"/>
        <v/>
      </c>
      <c r="AB1889" s="140"/>
      <c r="AC1889" s="157"/>
      <c r="AD1889" s="158"/>
      <c r="AE1889" s="147"/>
      <c r="DA1889">
        <v>21</v>
      </c>
      <c r="DB1889">
        <v>439</v>
      </c>
      <c r="DC1889">
        <v>1940</v>
      </c>
      <c r="DD1889">
        <v>2552</v>
      </c>
      <c r="DE1889">
        <v>884</v>
      </c>
      <c r="DF1889">
        <v>91</v>
      </c>
    </row>
    <row r="1890" spans="1:143" ht="15" thickBot="1">
      <c r="A1890" s="18">
        <v>9</v>
      </c>
      <c r="B1890" s="18" t="s">
        <v>1637</v>
      </c>
      <c r="C1890" s="18" t="s">
        <v>1622</v>
      </c>
      <c r="D1890" s="175">
        <v>5926</v>
      </c>
      <c r="E1890" s="175" cm="1">
        <f t="array" ref="E1890">SUMPRODUCT(($AK$2:$GH$2&lt;='S(Week)'!$N$3)*(AK1890:GH1890)*1)</f>
        <v>5927</v>
      </c>
      <c r="F1890" s="175">
        <f>IFERROR(E1890*T1890,0)</f>
        <v>0</v>
      </c>
      <c r="G1890" s="18"/>
      <c r="H1890" s="19">
        <v>45591</v>
      </c>
      <c r="I1890" s="19">
        <v>45624</v>
      </c>
      <c r="J1890" s="18">
        <v>28</v>
      </c>
      <c r="L1890" s="46"/>
      <c r="M1890" s="47"/>
      <c r="N1890" s="46"/>
      <c r="O1890" s="47"/>
      <c r="T1890" s="38">
        <f>(E1891*T1891)+(E1892*T1892)+(E1893*T1893)</f>
        <v>0</v>
      </c>
      <c r="V1890" s="136" t="str">
        <f>IF(($M1890="A")*($O1890="A")&gt;0,"Completed",IF($M1890="A","In Progress","Not started"))</f>
        <v>Not started</v>
      </c>
      <c r="W1890" s="139"/>
      <c r="Y1890" s="147" t="str">
        <f t="shared" si="516"/>
        <v/>
      </c>
      <c r="AA1890" s="144" t="str">
        <f t="shared" si="517"/>
        <v/>
      </c>
      <c r="AB1890" s="140"/>
      <c r="AC1890" s="157"/>
      <c r="AD1890" s="158"/>
      <c r="AE1890" s="147"/>
      <c r="DA1890">
        <v>21</v>
      </c>
      <c r="DB1890">
        <v>439</v>
      </c>
      <c r="DC1890">
        <v>1940</v>
      </c>
      <c r="DD1890">
        <v>2552</v>
      </c>
      <c r="DE1890">
        <v>884</v>
      </c>
      <c r="DF1890">
        <v>91</v>
      </c>
    </row>
    <row r="1891" spans="1:143" outlineLevel="6">
      <c r="A1891" s="18"/>
      <c r="B1891" s="18"/>
      <c r="C1891" s="25" t="s">
        <v>73</v>
      </c>
      <c r="D1891" s="175"/>
      <c r="E1891" s="175">
        <v>0.1</v>
      </c>
      <c r="F1891" s="175"/>
      <c r="G1891" s="19"/>
      <c r="H1891" s="19"/>
      <c r="I1891" s="18"/>
      <c r="L1891" s="46"/>
      <c r="M1891" s="47"/>
      <c r="N1891" s="46"/>
      <c r="O1891" s="47"/>
      <c r="P1891" s="53"/>
      <c r="Q1891" s="29" t="s">
        <v>82</v>
      </c>
      <c r="R1891" s="30"/>
      <c r="S1891" s="31" t="s">
        <v>82</v>
      </c>
      <c r="T1891" s="38">
        <f t="shared" ref="T1891:T1893" si="526">IFERROR($P1891/$R1891,0)</f>
        <v>0</v>
      </c>
      <c r="V1891" s="136"/>
      <c r="W1891" s="139"/>
      <c r="X1891" s="26" t="s">
        <v>81</v>
      </c>
      <c r="Y1891" s="147" t="str">
        <f t="shared" si="516"/>
        <v/>
      </c>
      <c r="Z1891" s="26" t="s">
        <v>81</v>
      </c>
      <c r="AA1891" s="144" t="str">
        <f t="shared" si="517"/>
        <v/>
      </c>
      <c r="AB1891" s="140" t="s">
        <v>81</v>
      </c>
      <c r="AC1891" s="157"/>
      <c r="AD1891" s="158"/>
      <c r="AE1891" s="147"/>
    </row>
    <row r="1892" spans="1:143" outlineLevel="6">
      <c r="A1892" s="18"/>
      <c r="B1892" s="18"/>
      <c r="C1892" s="25" t="s">
        <v>77</v>
      </c>
      <c r="D1892" s="175"/>
      <c r="E1892" s="175">
        <v>0.4</v>
      </c>
      <c r="F1892" s="175"/>
      <c r="G1892" s="19"/>
      <c r="H1892" s="19"/>
      <c r="I1892" s="18"/>
      <c r="L1892" s="46"/>
      <c r="M1892" s="47"/>
      <c r="N1892" s="46"/>
      <c r="O1892" s="47"/>
      <c r="P1892" s="54"/>
      <c r="Q1892" s="32" t="s">
        <v>78</v>
      </c>
      <c r="R1892" s="33"/>
      <c r="S1892" s="34" t="s">
        <v>78</v>
      </c>
      <c r="T1892" s="38">
        <f t="shared" si="526"/>
        <v>0</v>
      </c>
      <c r="V1892" s="136"/>
      <c r="W1892" s="139"/>
      <c r="X1892" s="26" t="s">
        <v>79</v>
      </c>
      <c r="Y1892" s="147" t="str">
        <f t="shared" si="516"/>
        <v/>
      </c>
      <c r="Z1892" s="26" t="s">
        <v>79</v>
      </c>
      <c r="AA1892" s="144" t="str">
        <f t="shared" si="517"/>
        <v/>
      </c>
      <c r="AB1892" s="140" t="s">
        <v>79</v>
      </c>
      <c r="AC1892" s="157"/>
      <c r="AD1892" s="158"/>
      <c r="AE1892" s="147"/>
    </row>
    <row r="1893" spans="1:143" ht="15" outlineLevel="6" thickBot="1">
      <c r="A1893" s="18"/>
      <c r="B1893" s="18"/>
      <c r="C1893" s="25" t="s">
        <v>80</v>
      </c>
      <c r="D1893" s="175"/>
      <c r="E1893" s="175">
        <v>0.5</v>
      </c>
      <c r="F1893" s="175"/>
      <c r="G1893" s="19"/>
      <c r="H1893" s="19"/>
      <c r="I1893" s="18"/>
      <c r="L1893" s="46"/>
      <c r="M1893" s="47"/>
      <c r="N1893" s="46"/>
      <c r="O1893" s="47"/>
      <c r="P1893" s="55"/>
      <c r="Q1893" s="35" t="s">
        <v>82</v>
      </c>
      <c r="R1893" s="36"/>
      <c r="S1893" s="37" t="s">
        <v>82</v>
      </c>
      <c r="T1893" s="38">
        <f t="shared" si="526"/>
        <v>0</v>
      </c>
      <c r="V1893" s="136"/>
      <c r="W1893" s="139"/>
      <c r="X1893" s="26" t="s">
        <v>81</v>
      </c>
      <c r="Y1893" s="147" t="str">
        <f t="shared" si="516"/>
        <v/>
      </c>
      <c r="Z1893" s="26" t="s">
        <v>81</v>
      </c>
      <c r="AA1893" s="144" t="str">
        <f t="shared" si="517"/>
        <v/>
      </c>
      <c r="AB1893" s="140" t="s">
        <v>81</v>
      </c>
      <c r="AC1893" s="157"/>
      <c r="AD1893" s="158"/>
      <c r="AE1893" s="147"/>
    </row>
    <row r="1894" spans="1:143" ht="15" hidden="1" thickBot="1">
      <c r="A1894" s="15">
        <v>5</v>
      </c>
      <c r="B1894" s="15" t="s">
        <v>105</v>
      </c>
      <c r="C1894" s="16"/>
      <c r="D1894" s="174">
        <v>6772</v>
      </c>
      <c r="E1894" s="174"/>
      <c r="F1894" s="174"/>
      <c r="G1894" s="16"/>
      <c r="H1894" s="17">
        <v>45775</v>
      </c>
      <c r="I1894" s="17">
        <v>45856</v>
      </c>
      <c r="J1894" s="16">
        <v>71</v>
      </c>
      <c r="L1894" s="46"/>
      <c r="M1894" s="47"/>
      <c r="N1894" s="46"/>
      <c r="O1894" s="47"/>
      <c r="V1894" s="136"/>
      <c r="W1894" s="139"/>
      <c r="Y1894" s="147" t="str">
        <f t="shared" si="516"/>
        <v/>
      </c>
      <c r="AA1894" s="144" t="str">
        <f t="shared" si="517"/>
        <v/>
      </c>
      <c r="AB1894" s="140"/>
      <c r="AC1894" s="157"/>
      <c r="AD1894" s="158"/>
      <c r="AE1894" s="147"/>
      <c r="EB1894">
        <v>975</v>
      </c>
      <c r="EC1894">
        <v>718</v>
      </c>
      <c r="EJ1894">
        <v>398</v>
      </c>
      <c r="EK1894">
        <v>2644</v>
      </c>
      <c r="EL1894">
        <v>1047</v>
      </c>
      <c r="EM1894">
        <v>990</v>
      </c>
    </row>
    <row r="1895" spans="1:143" ht="15" hidden="1" thickBot="1">
      <c r="A1895" s="18">
        <v>9</v>
      </c>
      <c r="B1895" s="18" t="s">
        <v>1638</v>
      </c>
      <c r="C1895" s="18" t="s">
        <v>1628</v>
      </c>
      <c r="D1895" s="175">
        <v>1693</v>
      </c>
      <c r="E1895" s="175" cm="1">
        <f t="array" ref="E1895">SUMPRODUCT(($AK$2:$GH$2&lt;='S(Week)'!$N$3)*(AK1895:GH1895)*1)</f>
        <v>1693</v>
      </c>
      <c r="F1895" s="175">
        <f>IFERROR(E1895*T1895,0)</f>
        <v>0</v>
      </c>
      <c r="G1895" s="18"/>
      <c r="H1895" s="19">
        <v>45775</v>
      </c>
      <c r="I1895" s="19">
        <v>45785</v>
      </c>
      <c r="J1895" s="18">
        <v>9</v>
      </c>
      <c r="L1895" s="46"/>
      <c r="M1895" s="47"/>
      <c r="N1895" s="46"/>
      <c r="O1895" s="47"/>
      <c r="P1895" s="52"/>
      <c r="Q1895" s="39" t="s">
        <v>51</v>
      </c>
      <c r="R1895" s="40">
        <v>100</v>
      </c>
      <c r="S1895" s="41" t="s">
        <v>51</v>
      </c>
      <c r="T1895" s="38">
        <f t="shared" ref="T1895:T1897" si="527">IFERROR($P1895/$R1895,0)</f>
        <v>0</v>
      </c>
      <c r="V1895" s="136" t="str">
        <f t="shared" ref="V1895:V1897" si="528">IF(($M1895="A")*($O1895="A")&gt;0,"Completed",IF($M1895="A","In Progress","Not started"))</f>
        <v>Not started</v>
      </c>
      <c r="W1895" s="139"/>
      <c r="X1895" s="26" t="s">
        <v>52</v>
      </c>
      <c r="Y1895" s="147" t="str">
        <f t="shared" si="516"/>
        <v/>
      </c>
      <c r="Z1895" s="26" t="s">
        <v>52</v>
      </c>
      <c r="AA1895" s="144" t="str">
        <f t="shared" si="517"/>
        <v/>
      </c>
      <c r="AB1895" s="140" t="s">
        <v>52</v>
      </c>
      <c r="AC1895" s="156" t="s">
        <v>189</v>
      </c>
      <c r="AD1895" s="147" t="s">
        <v>755</v>
      </c>
      <c r="AE1895" s="147" t="s">
        <v>252</v>
      </c>
      <c r="EB1895">
        <v>975</v>
      </c>
      <c r="EC1895">
        <v>718</v>
      </c>
    </row>
    <row r="1896" spans="1:143" ht="15" hidden="1" thickBot="1">
      <c r="A1896" s="18">
        <v>9</v>
      </c>
      <c r="B1896" s="18" t="s">
        <v>1639</v>
      </c>
      <c r="C1896" s="18" t="s">
        <v>1624</v>
      </c>
      <c r="D1896" s="175">
        <v>3386</v>
      </c>
      <c r="E1896" s="175" cm="1">
        <f t="array" ref="E1896">SUMPRODUCT(($AK$2:$GH$2&lt;='S(Week)'!$N$3)*(AK1896:GH1896)*1)</f>
        <v>3387</v>
      </c>
      <c r="F1896" s="175">
        <f>IFERROR(E1896*T1896,0)</f>
        <v>0</v>
      </c>
      <c r="G1896" s="18"/>
      <c r="H1896" s="19">
        <v>45835</v>
      </c>
      <c r="I1896" s="19">
        <v>45856</v>
      </c>
      <c r="J1896" s="18">
        <v>19</v>
      </c>
      <c r="L1896" s="46"/>
      <c r="M1896" s="47"/>
      <c r="N1896" s="46"/>
      <c r="O1896" s="47"/>
      <c r="P1896" s="52"/>
      <c r="Q1896" s="39" t="s">
        <v>51</v>
      </c>
      <c r="R1896" s="40">
        <v>100</v>
      </c>
      <c r="S1896" s="41" t="s">
        <v>51</v>
      </c>
      <c r="T1896" s="38">
        <f t="shared" si="527"/>
        <v>0</v>
      </c>
      <c r="V1896" s="136" t="str">
        <f t="shared" si="528"/>
        <v>Not started</v>
      </c>
      <c r="W1896" s="139"/>
      <c r="X1896" s="26" t="s">
        <v>52</v>
      </c>
      <c r="Y1896" s="147" t="str">
        <f t="shared" si="516"/>
        <v/>
      </c>
      <c r="Z1896" s="26" t="s">
        <v>52</v>
      </c>
      <c r="AA1896" s="144" t="str">
        <f t="shared" si="517"/>
        <v/>
      </c>
      <c r="AB1896" s="140" t="s">
        <v>52</v>
      </c>
      <c r="AC1896" s="156" t="s">
        <v>189</v>
      </c>
      <c r="AD1896" s="147" t="s">
        <v>755</v>
      </c>
      <c r="AE1896" s="147" t="s">
        <v>252</v>
      </c>
      <c r="EJ1896">
        <v>147</v>
      </c>
      <c r="EK1896">
        <v>1385</v>
      </c>
      <c r="EL1896">
        <v>865</v>
      </c>
      <c r="EM1896">
        <v>990</v>
      </c>
    </row>
    <row r="1897" spans="1:143" ht="15" hidden="1" thickBot="1">
      <c r="A1897" s="18">
        <v>9</v>
      </c>
      <c r="B1897" s="18" t="s">
        <v>1640</v>
      </c>
      <c r="C1897" s="18" t="s">
        <v>1626</v>
      </c>
      <c r="D1897" s="175">
        <v>1693</v>
      </c>
      <c r="E1897" s="175" cm="1">
        <f t="array" ref="E1897">SUMPRODUCT(($AK$2:$GH$2&lt;='S(Week)'!$N$3)*(AK1897:GH1897)*1)</f>
        <v>1693</v>
      </c>
      <c r="F1897" s="175">
        <f>IFERROR(E1897*T1897,0)</f>
        <v>0</v>
      </c>
      <c r="G1897" s="18"/>
      <c r="H1897" s="19">
        <v>45835</v>
      </c>
      <c r="I1897" s="19">
        <v>45846</v>
      </c>
      <c r="J1897" s="18">
        <v>9</v>
      </c>
      <c r="L1897" s="46"/>
      <c r="M1897" s="47"/>
      <c r="N1897" s="46"/>
      <c r="O1897" s="47"/>
      <c r="P1897" s="52"/>
      <c r="Q1897" s="39" t="s">
        <v>51</v>
      </c>
      <c r="R1897" s="40">
        <v>100</v>
      </c>
      <c r="S1897" s="41" t="s">
        <v>51</v>
      </c>
      <c r="T1897" s="38">
        <f t="shared" si="527"/>
        <v>0</v>
      </c>
      <c r="V1897" s="136" t="str">
        <f t="shared" si="528"/>
        <v>Not started</v>
      </c>
      <c r="W1897" s="139"/>
      <c r="X1897" s="26" t="s">
        <v>52</v>
      </c>
      <c r="Y1897" s="147" t="str">
        <f t="shared" si="516"/>
        <v/>
      </c>
      <c r="Z1897" s="26" t="s">
        <v>52</v>
      </c>
      <c r="AA1897" s="144" t="str">
        <f t="shared" si="517"/>
        <v/>
      </c>
      <c r="AB1897" s="140" t="s">
        <v>52</v>
      </c>
      <c r="AC1897" s="156" t="s">
        <v>189</v>
      </c>
      <c r="AD1897" s="147" t="s">
        <v>755</v>
      </c>
      <c r="AE1897" s="147" t="s">
        <v>252</v>
      </c>
      <c r="EJ1897">
        <v>251</v>
      </c>
      <c r="EK1897">
        <v>1260</v>
      </c>
      <c r="EL1897">
        <v>182</v>
      </c>
    </row>
    <row r="1898" spans="1:143">
      <c r="A1898" s="6">
        <v>2</v>
      </c>
      <c r="B1898" s="6" t="s">
        <v>1641</v>
      </c>
      <c r="C1898" s="7"/>
      <c r="D1898" s="171">
        <v>33473</v>
      </c>
      <c r="E1898" s="171"/>
      <c r="F1898" s="171"/>
      <c r="G1898" s="7"/>
      <c r="H1898" s="8">
        <v>45505</v>
      </c>
      <c r="I1898" s="8">
        <v>45759</v>
      </c>
      <c r="J1898" s="7">
        <v>219</v>
      </c>
      <c r="L1898" s="46"/>
      <c r="M1898" s="47"/>
      <c r="N1898" s="46"/>
      <c r="O1898" s="47"/>
      <c r="V1898" s="136"/>
      <c r="W1898" s="139"/>
      <c r="Y1898" s="147" t="str">
        <f t="shared" si="516"/>
        <v/>
      </c>
      <c r="AA1898" s="144" t="str">
        <f t="shared" si="517"/>
        <v/>
      </c>
      <c r="AB1898" s="140"/>
      <c r="AC1898" s="157"/>
      <c r="AD1898" s="158"/>
      <c r="AE1898" s="147"/>
      <c r="CO1898">
        <v>114</v>
      </c>
      <c r="CP1898">
        <v>1395</v>
      </c>
      <c r="CQ1898">
        <v>3547</v>
      </c>
      <c r="CR1898">
        <v>1493</v>
      </c>
      <c r="CS1898">
        <v>138</v>
      </c>
      <c r="CX1898">
        <v>1376</v>
      </c>
      <c r="CY1898">
        <v>1651</v>
      </c>
      <c r="CZ1898">
        <v>1651</v>
      </c>
      <c r="DA1898">
        <v>1651</v>
      </c>
      <c r="DB1898">
        <v>1042</v>
      </c>
      <c r="DF1898">
        <v>2083</v>
      </c>
      <c r="DG1898">
        <v>3392</v>
      </c>
      <c r="DH1898">
        <v>274</v>
      </c>
      <c r="DX1898">
        <v>4995</v>
      </c>
      <c r="DY1898">
        <v>8670</v>
      </c>
    </row>
    <row r="1899" spans="1:143">
      <c r="A1899" s="9">
        <v>3</v>
      </c>
      <c r="B1899" s="9" t="s">
        <v>46</v>
      </c>
      <c r="C1899" s="10"/>
      <c r="D1899" s="172">
        <v>33473</v>
      </c>
      <c r="E1899" s="172"/>
      <c r="F1899" s="172"/>
      <c r="G1899" s="10"/>
      <c r="H1899" s="11">
        <v>45505</v>
      </c>
      <c r="I1899" s="11">
        <v>45759</v>
      </c>
      <c r="J1899" s="10">
        <v>219</v>
      </c>
      <c r="L1899" s="46"/>
      <c r="M1899" s="47"/>
      <c r="N1899" s="46"/>
      <c r="O1899" s="47"/>
      <c r="V1899" s="136"/>
      <c r="W1899" s="139"/>
      <c r="Y1899" s="147" t="str">
        <f t="shared" si="516"/>
        <v/>
      </c>
      <c r="AA1899" s="144" t="str">
        <f t="shared" si="517"/>
        <v/>
      </c>
      <c r="AB1899" s="140"/>
      <c r="AC1899" s="157"/>
      <c r="AD1899" s="158"/>
      <c r="AE1899" s="147"/>
      <c r="CO1899">
        <v>114</v>
      </c>
      <c r="CP1899">
        <v>1395</v>
      </c>
      <c r="CQ1899">
        <v>3547</v>
      </c>
      <c r="CR1899">
        <v>1493</v>
      </c>
      <c r="CS1899">
        <v>138</v>
      </c>
      <c r="CX1899">
        <v>1376</v>
      </c>
      <c r="CY1899">
        <v>1651</v>
      </c>
      <c r="CZ1899">
        <v>1651</v>
      </c>
      <c r="DA1899">
        <v>1651</v>
      </c>
      <c r="DB1899">
        <v>1042</v>
      </c>
      <c r="DF1899">
        <v>2083</v>
      </c>
      <c r="DG1899">
        <v>3392</v>
      </c>
      <c r="DH1899">
        <v>274</v>
      </c>
      <c r="DX1899">
        <v>4995</v>
      </c>
      <c r="DY1899">
        <v>8670</v>
      </c>
    </row>
    <row r="1900" spans="1:143">
      <c r="A1900" s="12">
        <v>4</v>
      </c>
      <c r="B1900" s="12" t="s">
        <v>47</v>
      </c>
      <c r="C1900" s="13"/>
      <c r="D1900" s="173">
        <v>14059</v>
      </c>
      <c r="E1900" s="173"/>
      <c r="F1900" s="173"/>
      <c r="G1900" s="13"/>
      <c r="H1900" s="14">
        <v>45505</v>
      </c>
      <c r="I1900" s="14">
        <v>45596</v>
      </c>
      <c r="J1900" s="13">
        <v>79</v>
      </c>
      <c r="L1900" s="46"/>
      <c r="M1900" s="47"/>
      <c r="N1900" s="46"/>
      <c r="O1900" s="47"/>
      <c r="V1900" s="136"/>
      <c r="W1900" s="139"/>
      <c r="Y1900" s="147" t="str">
        <f t="shared" si="516"/>
        <v/>
      </c>
      <c r="AA1900" s="144" t="str">
        <f t="shared" si="517"/>
        <v/>
      </c>
      <c r="AB1900" s="140"/>
      <c r="AC1900" s="157"/>
      <c r="AD1900" s="158"/>
      <c r="AE1900" s="147"/>
      <c r="CO1900">
        <v>114</v>
      </c>
      <c r="CP1900">
        <v>1395</v>
      </c>
      <c r="CQ1900">
        <v>3547</v>
      </c>
      <c r="CR1900">
        <v>1493</v>
      </c>
      <c r="CS1900">
        <v>138</v>
      </c>
      <c r="CX1900">
        <v>1376</v>
      </c>
      <c r="CY1900">
        <v>1651</v>
      </c>
      <c r="CZ1900">
        <v>1651</v>
      </c>
      <c r="DA1900">
        <v>1651</v>
      </c>
      <c r="DB1900">
        <v>1042</v>
      </c>
    </row>
    <row r="1901" spans="1:143">
      <c r="A1901" s="18">
        <v>9</v>
      </c>
      <c r="B1901" s="18" t="s">
        <v>1642</v>
      </c>
      <c r="C1901" s="18" t="s">
        <v>1643</v>
      </c>
      <c r="D1901" s="175">
        <v>6687</v>
      </c>
      <c r="E1901" s="175" cm="1">
        <f t="array" ref="E1901">SUMPRODUCT(($AK$2:$GH$2&lt;='S(Week)'!$N$3)*(AK1901:GH1901)*1)</f>
        <v>6687</v>
      </c>
      <c r="F1901" s="175">
        <f>IFERROR(E1901*T1901,0)</f>
        <v>6687</v>
      </c>
      <c r="G1901" s="18"/>
      <c r="H1901" s="19">
        <v>45505</v>
      </c>
      <c r="I1901" s="19">
        <v>45533</v>
      </c>
      <c r="J1901" s="18">
        <v>24</v>
      </c>
      <c r="L1901" s="46"/>
      <c r="M1901" s="47" t="s">
        <v>50</v>
      </c>
      <c r="N1901" s="46"/>
      <c r="O1901" s="47"/>
      <c r="T1901" s="38">
        <f>(E1902*T1902)+(E1903*T1903)+(E1904*T1904)</f>
        <v>1</v>
      </c>
      <c r="V1901" s="136" t="str">
        <f>IF(($M1901="A")*($O1901="A")&gt;0,"Completed",IF($M1901="A","In Progress","Not started"))</f>
        <v>In Progress</v>
      </c>
      <c r="W1901" s="139"/>
      <c r="Y1901" s="147" t="str">
        <f t="shared" si="516"/>
        <v/>
      </c>
      <c r="AA1901" s="144" t="str">
        <f t="shared" si="517"/>
        <v/>
      </c>
      <c r="AB1901" s="140"/>
      <c r="AC1901" s="156" t="s">
        <v>85</v>
      </c>
      <c r="AD1901" s="147" t="s">
        <v>86</v>
      </c>
      <c r="AE1901" s="147" t="s">
        <v>87</v>
      </c>
      <c r="CO1901">
        <v>114</v>
      </c>
      <c r="CP1901">
        <v>1395</v>
      </c>
      <c r="CQ1901">
        <v>3547</v>
      </c>
      <c r="CR1901">
        <v>1493</v>
      </c>
      <c r="CS1901">
        <v>138</v>
      </c>
    </row>
    <row r="1902" spans="1:143" outlineLevel="6">
      <c r="A1902" s="18"/>
      <c r="B1902" s="18"/>
      <c r="C1902" s="25" t="s">
        <v>73</v>
      </c>
      <c r="D1902" s="175"/>
      <c r="E1902" s="175">
        <v>0.1</v>
      </c>
      <c r="F1902" s="175"/>
      <c r="G1902" s="19"/>
      <c r="H1902" s="19"/>
      <c r="I1902" s="18"/>
      <c r="L1902" s="86">
        <v>45475</v>
      </c>
      <c r="M1902" s="47" t="s">
        <v>55</v>
      </c>
      <c r="N1902" s="86">
        <v>45478</v>
      </c>
      <c r="O1902" s="47" t="s">
        <v>55</v>
      </c>
      <c r="P1902" s="53">
        <v>1095</v>
      </c>
      <c r="Q1902" s="29" t="s">
        <v>82</v>
      </c>
      <c r="R1902" s="30">
        <v>1095</v>
      </c>
      <c r="S1902" s="31" t="s">
        <v>82</v>
      </c>
      <c r="T1902" s="38">
        <f t="shared" ref="T1902:T1904" si="529">IFERROR($P1902/$R1902,0)</f>
        <v>1</v>
      </c>
      <c r="V1902" s="136"/>
      <c r="W1902" s="139">
        <v>1095</v>
      </c>
      <c r="X1902" s="26" t="s">
        <v>81</v>
      </c>
      <c r="Y1902" s="147" t="str">
        <f t="shared" si="516"/>
        <v/>
      </c>
      <c r="Z1902" s="26" t="s">
        <v>81</v>
      </c>
      <c r="AA1902" s="144" t="str">
        <f t="shared" si="517"/>
        <v/>
      </c>
      <c r="AB1902" s="140" t="s">
        <v>81</v>
      </c>
      <c r="AC1902" s="156" t="s">
        <v>85</v>
      </c>
      <c r="AD1902" s="147" t="s">
        <v>86</v>
      </c>
      <c r="AE1902" s="147" t="s">
        <v>87</v>
      </c>
    </row>
    <row r="1903" spans="1:143" outlineLevel="6">
      <c r="A1903" s="18"/>
      <c r="B1903" s="18"/>
      <c r="C1903" s="25" t="s">
        <v>77</v>
      </c>
      <c r="D1903" s="175"/>
      <c r="E1903" s="175">
        <v>0.4</v>
      </c>
      <c r="F1903" s="175"/>
      <c r="G1903" s="19"/>
      <c r="H1903" s="19"/>
      <c r="I1903" s="18"/>
      <c r="L1903" s="86">
        <v>45586</v>
      </c>
      <c r="M1903" s="47" t="s">
        <v>55</v>
      </c>
      <c r="N1903" s="86">
        <v>45631</v>
      </c>
      <c r="O1903" s="47" t="s">
        <v>55</v>
      </c>
      <c r="P1903" s="54">
        <v>100</v>
      </c>
      <c r="Q1903" s="32" t="s">
        <v>52</v>
      </c>
      <c r="R1903" s="33">
        <v>100</v>
      </c>
      <c r="S1903" s="34" t="s">
        <v>52</v>
      </c>
      <c r="T1903" s="38">
        <f t="shared" si="529"/>
        <v>1</v>
      </c>
      <c r="V1903" s="136"/>
      <c r="W1903" s="139">
        <v>100</v>
      </c>
      <c r="X1903" s="26" t="s">
        <v>52</v>
      </c>
      <c r="Y1903" s="147" t="str">
        <f t="shared" si="516"/>
        <v/>
      </c>
      <c r="Z1903" s="26" t="s">
        <v>52</v>
      </c>
      <c r="AA1903" s="144" t="str">
        <f t="shared" si="517"/>
        <v/>
      </c>
      <c r="AB1903" s="140" t="s">
        <v>52</v>
      </c>
      <c r="AC1903" s="156" t="s">
        <v>85</v>
      </c>
      <c r="AD1903" s="147" t="s">
        <v>86</v>
      </c>
      <c r="AE1903" s="147" t="s">
        <v>87</v>
      </c>
    </row>
    <row r="1904" spans="1:143" outlineLevel="6">
      <c r="A1904" s="18"/>
      <c r="B1904" s="18"/>
      <c r="C1904" s="25" t="s">
        <v>80</v>
      </c>
      <c r="D1904" s="175"/>
      <c r="E1904" s="175">
        <v>0.5</v>
      </c>
      <c r="F1904" s="175"/>
      <c r="G1904" s="19"/>
      <c r="H1904" s="19"/>
      <c r="I1904" s="18"/>
      <c r="L1904" s="58">
        <v>45608</v>
      </c>
      <c r="M1904" s="47"/>
      <c r="N1904" s="46"/>
      <c r="O1904" s="47"/>
      <c r="P1904" s="55">
        <v>119.6</v>
      </c>
      <c r="Q1904" s="35" t="s">
        <v>82</v>
      </c>
      <c r="R1904" s="36">
        <v>119.6</v>
      </c>
      <c r="S1904" s="37" t="s">
        <v>82</v>
      </c>
      <c r="T1904" s="38">
        <f t="shared" si="529"/>
        <v>1</v>
      </c>
      <c r="V1904" s="136"/>
      <c r="W1904" s="139">
        <v>119.6</v>
      </c>
      <c r="X1904" s="26" t="s">
        <v>81</v>
      </c>
      <c r="Y1904" s="147" t="str">
        <f t="shared" si="516"/>
        <v/>
      </c>
      <c r="Z1904" s="26" t="s">
        <v>81</v>
      </c>
      <c r="AA1904" s="144" t="str">
        <f t="shared" si="517"/>
        <v/>
      </c>
      <c r="AB1904" s="140" t="s">
        <v>81</v>
      </c>
      <c r="AC1904" s="156" t="s">
        <v>85</v>
      </c>
      <c r="AD1904" s="147" t="s">
        <v>86</v>
      </c>
      <c r="AE1904" s="147" t="s">
        <v>87</v>
      </c>
    </row>
    <row r="1905" spans="1:133" ht="15" thickBot="1">
      <c r="A1905" s="18">
        <v>9</v>
      </c>
      <c r="B1905" s="18" t="s">
        <v>1644</v>
      </c>
      <c r="C1905" s="18" t="s">
        <v>1645</v>
      </c>
      <c r="D1905" s="175">
        <v>7372</v>
      </c>
      <c r="E1905" s="175" cm="1">
        <f t="array" ref="E1905">SUMPRODUCT(($AK$2:$GH$2&lt;='S(Week)'!$N$3)*(AK1905:GH1905)*1)</f>
        <v>7371</v>
      </c>
      <c r="F1905" s="175">
        <f>IFERROR(E1905*T1905,0)</f>
        <v>6763.6195571955723</v>
      </c>
      <c r="G1905" s="18"/>
      <c r="H1905" s="19">
        <v>45566</v>
      </c>
      <c r="I1905" s="19">
        <v>45596</v>
      </c>
      <c r="J1905" s="18">
        <v>27</v>
      </c>
      <c r="L1905" s="46"/>
      <c r="M1905" s="47" t="s">
        <v>55</v>
      </c>
      <c r="N1905" s="46"/>
      <c r="O1905" s="47"/>
      <c r="P1905" s="52">
        <v>32.326999999999998</v>
      </c>
      <c r="Q1905" s="39" t="s">
        <v>79</v>
      </c>
      <c r="R1905" s="40">
        <v>35.229999999999997</v>
      </c>
      <c r="S1905" s="41" t="s">
        <v>79</v>
      </c>
      <c r="T1905" s="38">
        <f t="shared" ref="T1905" si="530">IFERROR($P1905/$R1905,0)</f>
        <v>0.91759863752483684</v>
      </c>
      <c r="V1905" s="136" t="str">
        <f>IF(($M1905="A")*($O1905="A")&gt;0,"Completed",IF($M1905="A","In Progress","Not started"))</f>
        <v>In Progress</v>
      </c>
      <c r="W1905" s="139">
        <v>32.326999999999998</v>
      </c>
      <c r="X1905" s="26" t="s">
        <v>79</v>
      </c>
      <c r="Y1905" s="147" t="str">
        <f t="shared" si="516"/>
        <v/>
      </c>
      <c r="Z1905" s="26" t="s">
        <v>79</v>
      </c>
      <c r="AA1905" s="144" t="str">
        <f t="shared" si="517"/>
        <v/>
      </c>
      <c r="AB1905" s="140" t="s">
        <v>79</v>
      </c>
      <c r="AC1905" s="156" t="s">
        <v>85</v>
      </c>
      <c r="AD1905" s="147" t="s">
        <v>86</v>
      </c>
      <c r="AE1905" s="147" t="s">
        <v>87</v>
      </c>
      <c r="CX1905">
        <v>1376</v>
      </c>
      <c r="CY1905">
        <v>1651</v>
      </c>
      <c r="CZ1905">
        <v>1651</v>
      </c>
      <c r="DA1905">
        <v>1651</v>
      </c>
      <c r="DB1905">
        <v>1042</v>
      </c>
    </row>
    <row r="1906" spans="1:133" ht="15" hidden="1" thickBot="1">
      <c r="A1906" s="12">
        <v>4</v>
      </c>
      <c r="B1906" s="12" t="s">
        <v>105</v>
      </c>
      <c r="C1906" s="13"/>
      <c r="D1906" s="173">
        <v>16068</v>
      </c>
      <c r="E1906" s="173"/>
      <c r="F1906" s="173"/>
      <c r="G1906" s="13"/>
      <c r="H1906" s="14">
        <v>45623</v>
      </c>
      <c r="I1906" s="14">
        <v>45759</v>
      </c>
      <c r="J1906" s="13">
        <v>118</v>
      </c>
      <c r="L1906" s="46"/>
      <c r="M1906" s="47"/>
      <c r="N1906" s="46"/>
      <c r="O1906" s="47"/>
      <c r="V1906" s="136"/>
      <c r="W1906" s="139"/>
      <c r="Y1906" s="147" t="str">
        <f t="shared" si="516"/>
        <v/>
      </c>
      <c r="AA1906" s="144" t="str">
        <f t="shared" si="517"/>
        <v/>
      </c>
      <c r="AB1906" s="140"/>
      <c r="AC1906" s="157"/>
      <c r="AD1906" s="158"/>
      <c r="AE1906" s="147"/>
      <c r="DF1906">
        <v>2083</v>
      </c>
      <c r="DG1906">
        <v>3392</v>
      </c>
      <c r="DH1906">
        <v>274</v>
      </c>
      <c r="DX1906">
        <v>3926</v>
      </c>
      <c r="DY1906">
        <v>6393</v>
      </c>
    </row>
    <row r="1907" spans="1:133" ht="15" hidden="1" thickBot="1">
      <c r="A1907" s="18">
        <v>9</v>
      </c>
      <c r="B1907" s="18" t="s">
        <v>1646</v>
      </c>
      <c r="C1907" s="18" t="s">
        <v>1647</v>
      </c>
      <c r="D1907" s="175">
        <v>5749</v>
      </c>
      <c r="E1907" s="175" cm="1">
        <f t="array" ref="E1907">SUMPRODUCT(($AK$2:$GH$2&lt;='S(Week)'!$N$3)*(AK1907:GH1907)*1)</f>
        <v>5749</v>
      </c>
      <c r="F1907" s="175">
        <f>IFERROR(E1907*T1907,0)</f>
        <v>0</v>
      </c>
      <c r="G1907" s="18"/>
      <c r="H1907" s="19">
        <v>45623</v>
      </c>
      <c r="I1907" s="19">
        <v>45637</v>
      </c>
      <c r="J1907" s="18">
        <v>12</v>
      </c>
      <c r="L1907" s="46"/>
      <c r="M1907" s="47"/>
      <c r="N1907" s="46"/>
      <c r="O1907" s="47"/>
      <c r="P1907" s="52"/>
      <c r="Q1907" s="39" t="s">
        <v>52</v>
      </c>
      <c r="R1907" s="40">
        <v>100</v>
      </c>
      <c r="S1907" s="41" t="s">
        <v>51</v>
      </c>
      <c r="T1907" s="38">
        <f t="shared" ref="T1907:T1908" si="531">IFERROR($P1907/$R1907,0)</f>
        <v>0</v>
      </c>
      <c r="V1907" s="136" t="str">
        <f t="shared" ref="V1907:V1908" si="532">IF(($M1907="A")*($O1907="A")&gt;0,"Completed",IF($M1907="A","In Progress","Not started"))</f>
        <v>Not started</v>
      </c>
      <c r="W1907" s="139"/>
      <c r="X1907" s="26" t="s">
        <v>52</v>
      </c>
      <c r="Y1907" s="147" t="str">
        <f t="shared" si="516"/>
        <v/>
      </c>
      <c r="Z1907" s="26" t="s">
        <v>52</v>
      </c>
      <c r="AA1907" s="144" t="str">
        <f t="shared" si="517"/>
        <v/>
      </c>
      <c r="AB1907" s="140" t="s">
        <v>52</v>
      </c>
      <c r="AC1907" s="156" t="s">
        <v>189</v>
      </c>
      <c r="AD1907" s="147" t="s">
        <v>755</v>
      </c>
      <c r="AE1907" s="147" t="s">
        <v>252</v>
      </c>
      <c r="DF1907">
        <v>2083</v>
      </c>
      <c r="DG1907">
        <v>3392</v>
      </c>
      <c r="DH1907">
        <v>274</v>
      </c>
    </row>
    <row r="1908" spans="1:133" ht="15" hidden="1" thickBot="1">
      <c r="A1908" s="18">
        <v>9</v>
      </c>
      <c r="B1908" s="18" t="s">
        <v>1648</v>
      </c>
      <c r="C1908" s="18" t="s">
        <v>1649</v>
      </c>
      <c r="D1908" s="175">
        <v>10319</v>
      </c>
      <c r="E1908" s="175" cm="1">
        <f t="array" ref="E1908">SUMPRODUCT(($AK$2:$GH$2&lt;='S(Week)'!$N$3)*(AK1908:GH1908)*1)</f>
        <v>10319</v>
      </c>
      <c r="F1908" s="175">
        <f>IFERROR(E1908*T1908,0)</f>
        <v>0</v>
      </c>
      <c r="G1908" s="18"/>
      <c r="H1908" s="19">
        <v>45747</v>
      </c>
      <c r="I1908" s="19">
        <v>45759</v>
      </c>
      <c r="J1908" s="18">
        <v>12</v>
      </c>
      <c r="L1908" s="46"/>
      <c r="M1908" s="47"/>
      <c r="N1908" s="46"/>
      <c r="O1908" s="47"/>
      <c r="P1908" s="52"/>
      <c r="Q1908" s="39" t="s">
        <v>51</v>
      </c>
      <c r="R1908" s="40">
        <v>100</v>
      </c>
      <c r="S1908" s="41" t="s">
        <v>51</v>
      </c>
      <c r="T1908" s="38">
        <f t="shared" si="531"/>
        <v>0</v>
      </c>
      <c r="V1908" s="136" t="str">
        <f t="shared" si="532"/>
        <v>Not started</v>
      </c>
      <c r="W1908" s="139"/>
      <c r="X1908" s="26" t="s">
        <v>52</v>
      </c>
      <c r="Y1908" s="147" t="str">
        <f t="shared" si="516"/>
        <v/>
      </c>
      <c r="Z1908" s="26" t="s">
        <v>52</v>
      </c>
      <c r="AA1908" s="144" t="str">
        <f t="shared" si="517"/>
        <v/>
      </c>
      <c r="AB1908" s="140" t="s">
        <v>52</v>
      </c>
      <c r="AC1908" s="156" t="s">
        <v>189</v>
      </c>
      <c r="AD1908" s="147" t="s">
        <v>755</v>
      </c>
      <c r="AE1908" s="147" t="s">
        <v>334</v>
      </c>
      <c r="DX1908">
        <v>3926</v>
      </c>
      <c r="DY1908">
        <v>6393</v>
      </c>
    </row>
    <row r="1909" spans="1:133" ht="15" hidden="1" thickBot="1">
      <c r="A1909" s="12">
        <v>4</v>
      </c>
      <c r="B1909" s="12" t="s">
        <v>118</v>
      </c>
      <c r="C1909" s="13"/>
      <c r="D1909" s="173">
        <v>3346</v>
      </c>
      <c r="E1909" s="173"/>
      <c r="F1909" s="173"/>
      <c r="G1909" s="13"/>
      <c r="H1909" s="14">
        <v>45750</v>
      </c>
      <c r="I1909" s="14">
        <v>45759</v>
      </c>
      <c r="J1909" s="13">
        <v>8</v>
      </c>
      <c r="L1909" s="46"/>
      <c r="M1909" s="47"/>
      <c r="N1909" s="46"/>
      <c r="O1909" s="47"/>
      <c r="V1909" s="136"/>
      <c r="W1909" s="139"/>
      <c r="Y1909" s="147" t="str">
        <f t="shared" si="516"/>
        <v/>
      </c>
      <c r="AA1909" s="144" t="str">
        <f t="shared" si="517"/>
        <v/>
      </c>
      <c r="AB1909" s="140"/>
      <c r="AC1909" s="157"/>
      <c r="AD1909" s="158"/>
      <c r="AE1909" s="147"/>
      <c r="DX1909">
        <v>1070</v>
      </c>
      <c r="DY1909">
        <v>2276</v>
      </c>
    </row>
    <row r="1910" spans="1:133" ht="15" hidden="1" thickBot="1">
      <c r="A1910" s="18">
        <v>9</v>
      </c>
      <c r="B1910" s="18" t="s">
        <v>1650</v>
      </c>
      <c r="C1910" s="18" t="s">
        <v>1651</v>
      </c>
      <c r="D1910" s="175">
        <v>1673</v>
      </c>
      <c r="E1910" s="175" cm="1">
        <f t="array" ref="E1910">SUMPRODUCT(($AK$2:$GH$2&lt;='S(Week)'!$N$3)*(AK1910:GH1910)*1)</f>
        <v>1673</v>
      </c>
      <c r="F1910" s="175">
        <f>IFERROR(E1910*T1910,0)</f>
        <v>0</v>
      </c>
      <c r="G1910" s="18"/>
      <c r="H1910" s="19">
        <v>45750</v>
      </c>
      <c r="I1910" s="19">
        <v>45759</v>
      </c>
      <c r="J1910" s="18">
        <v>8</v>
      </c>
      <c r="L1910" s="46"/>
      <c r="M1910" s="47"/>
      <c r="N1910" s="46"/>
      <c r="O1910" s="47"/>
      <c r="P1910" s="52"/>
      <c r="Q1910" s="39" t="s">
        <v>51</v>
      </c>
      <c r="R1910" s="40">
        <v>100</v>
      </c>
      <c r="S1910" s="41" t="s">
        <v>51</v>
      </c>
      <c r="T1910" s="38">
        <f t="shared" ref="T1910:T1911" si="533">IFERROR($P1910/$R1910,0)</f>
        <v>0</v>
      </c>
      <c r="V1910" s="136" t="str">
        <f t="shared" ref="V1910:V1911" si="534">IF(($M1910="A")*($O1910="A")&gt;0,"Completed",IF($M1910="A","In Progress","Not started"))</f>
        <v>Not started</v>
      </c>
      <c r="W1910" s="139"/>
      <c r="X1910" s="26" t="s">
        <v>52</v>
      </c>
      <c r="Y1910" s="147" t="str">
        <f t="shared" si="516"/>
        <v/>
      </c>
      <c r="Z1910" s="26" t="s">
        <v>52</v>
      </c>
      <c r="AA1910" s="144" t="str">
        <f t="shared" si="517"/>
        <v/>
      </c>
      <c r="AB1910" s="140" t="s">
        <v>52</v>
      </c>
      <c r="AC1910" s="157"/>
      <c r="AD1910" s="158"/>
      <c r="AE1910" s="147"/>
      <c r="DX1910">
        <v>535</v>
      </c>
      <c r="DY1910">
        <v>1138</v>
      </c>
    </row>
    <row r="1911" spans="1:133" ht="15" hidden="1" thickBot="1">
      <c r="A1911" s="18">
        <v>9</v>
      </c>
      <c r="B1911" s="18" t="s">
        <v>1652</v>
      </c>
      <c r="C1911" s="18" t="s">
        <v>1653</v>
      </c>
      <c r="D1911" s="175">
        <v>1673</v>
      </c>
      <c r="E1911" s="175" cm="1">
        <f t="array" ref="E1911">SUMPRODUCT(($AK$2:$GH$2&lt;='S(Week)'!$N$3)*(AK1911:GH1911)*1)</f>
        <v>1673</v>
      </c>
      <c r="F1911" s="175">
        <f>IFERROR(E1911*T1911,0)</f>
        <v>0</v>
      </c>
      <c r="G1911" s="18"/>
      <c r="H1911" s="19">
        <v>45750</v>
      </c>
      <c r="I1911" s="19">
        <v>45759</v>
      </c>
      <c r="J1911" s="18">
        <v>8</v>
      </c>
      <c r="L1911" s="46"/>
      <c r="M1911" s="47"/>
      <c r="N1911" s="46"/>
      <c r="O1911" s="47"/>
      <c r="P1911" s="52"/>
      <c r="Q1911" s="39" t="s">
        <v>51</v>
      </c>
      <c r="R1911" s="40">
        <v>100</v>
      </c>
      <c r="S1911" s="41" t="s">
        <v>51</v>
      </c>
      <c r="T1911" s="38">
        <f t="shared" si="533"/>
        <v>0</v>
      </c>
      <c r="V1911" s="136" t="str">
        <f t="shared" si="534"/>
        <v>Not started</v>
      </c>
      <c r="W1911" s="139"/>
      <c r="X1911" s="26" t="s">
        <v>52</v>
      </c>
      <c r="Y1911" s="147" t="str">
        <f t="shared" si="516"/>
        <v/>
      </c>
      <c r="Z1911" s="26" t="s">
        <v>52</v>
      </c>
      <c r="AA1911" s="144" t="str">
        <f t="shared" si="517"/>
        <v/>
      </c>
      <c r="AB1911" s="140" t="s">
        <v>52</v>
      </c>
      <c r="AC1911" s="157"/>
      <c r="AD1911" s="158"/>
      <c r="AE1911" s="147"/>
      <c r="DX1911">
        <v>535</v>
      </c>
      <c r="DY1911">
        <v>1138</v>
      </c>
    </row>
    <row r="1912" spans="1:133">
      <c r="A1912" s="6">
        <v>2</v>
      </c>
      <c r="B1912" s="6" t="s">
        <v>1654</v>
      </c>
      <c r="C1912" s="7"/>
      <c r="D1912" s="171">
        <v>33472</v>
      </c>
      <c r="E1912" s="171"/>
      <c r="F1912" s="171"/>
      <c r="G1912" s="7"/>
      <c r="H1912" s="8">
        <v>45535</v>
      </c>
      <c r="I1912" s="8">
        <v>45786</v>
      </c>
      <c r="J1912" s="7">
        <v>215</v>
      </c>
      <c r="L1912" s="46"/>
      <c r="M1912" s="47"/>
      <c r="N1912" s="46"/>
      <c r="O1912" s="47"/>
      <c r="V1912" s="136"/>
      <c r="W1912" s="139"/>
      <c r="Y1912" s="147" t="str">
        <f t="shared" si="516"/>
        <v/>
      </c>
      <c r="AA1912" s="144" t="str">
        <f t="shared" si="517"/>
        <v/>
      </c>
      <c r="AB1912" s="140"/>
      <c r="AC1912" s="157"/>
      <c r="AD1912" s="158"/>
      <c r="AE1912" s="147"/>
      <c r="CS1912">
        <v>18</v>
      </c>
      <c r="CT1912">
        <v>373</v>
      </c>
      <c r="CU1912">
        <v>1648</v>
      </c>
      <c r="CV1912">
        <v>2294</v>
      </c>
      <c r="CW1912">
        <v>872</v>
      </c>
      <c r="CX1912">
        <v>491</v>
      </c>
      <c r="CY1912">
        <v>1105</v>
      </c>
      <c r="CZ1912">
        <v>1105</v>
      </c>
      <c r="DA1912">
        <v>1105</v>
      </c>
      <c r="DB1912">
        <v>1105</v>
      </c>
      <c r="DC1912">
        <v>1105</v>
      </c>
      <c r="DD1912">
        <v>1105</v>
      </c>
      <c r="DE1912">
        <v>1105</v>
      </c>
      <c r="DF1912">
        <v>1235</v>
      </c>
      <c r="DG1912">
        <v>3118</v>
      </c>
      <c r="DH1912">
        <v>484</v>
      </c>
      <c r="DX1912">
        <v>688</v>
      </c>
      <c r="DY1912">
        <v>1588</v>
      </c>
      <c r="DZ1912">
        <v>3138</v>
      </c>
      <c r="EA1912">
        <v>5112</v>
      </c>
      <c r="EB1912">
        <v>3419</v>
      </c>
      <c r="EC1912">
        <v>1264</v>
      </c>
    </row>
    <row r="1913" spans="1:133">
      <c r="A1913" s="9">
        <v>3</v>
      </c>
      <c r="B1913" s="9" t="s">
        <v>46</v>
      </c>
      <c r="C1913" s="10"/>
      <c r="D1913" s="172">
        <v>33472</v>
      </c>
      <c r="E1913" s="172"/>
      <c r="F1913" s="172"/>
      <c r="G1913" s="10"/>
      <c r="H1913" s="11">
        <v>45535</v>
      </c>
      <c r="I1913" s="11">
        <v>45786</v>
      </c>
      <c r="J1913" s="10">
        <v>215</v>
      </c>
      <c r="L1913" s="46"/>
      <c r="M1913" s="47"/>
      <c r="N1913" s="46"/>
      <c r="O1913" s="47"/>
      <c r="V1913" s="136"/>
      <c r="W1913" s="139"/>
      <c r="Y1913" s="147" t="str">
        <f t="shared" si="516"/>
        <v/>
      </c>
      <c r="AA1913" s="144" t="str">
        <f t="shared" si="517"/>
        <v/>
      </c>
      <c r="AB1913" s="140"/>
      <c r="AC1913" s="157"/>
      <c r="AD1913" s="158"/>
      <c r="AE1913" s="147"/>
      <c r="CS1913">
        <v>18</v>
      </c>
      <c r="CT1913">
        <v>373</v>
      </c>
      <c r="CU1913">
        <v>1648</v>
      </c>
      <c r="CV1913">
        <v>2294</v>
      </c>
      <c r="CW1913">
        <v>872</v>
      </c>
      <c r="CX1913">
        <v>491</v>
      </c>
      <c r="CY1913">
        <v>1105</v>
      </c>
      <c r="CZ1913">
        <v>1105</v>
      </c>
      <c r="DA1913">
        <v>1105</v>
      </c>
      <c r="DB1913">
        <v>1105</v>
      </c>
      <c r="DC1913">
        <v>1105</v>
      </c>
      <c r="DD1913">
        <v>1105</v>
      </c>
      <c r="DE1913">
        <v>1105</v>
      </c>
      <c r="DF1913">
        <v>1235</v>
      </c>
      <c r="DG1913">
        <v>3118</v>
      </c>
      <c r="DH1913">
        <v>484</v>
      </c>
      <c r="DX1913">
        <v>688</v>
      </c>
      <c r="DY1913">
        <v>1588</v>
      </c>
      <c r="DZ1913">
        <v>3138</v>
      </c>
      <c r="EA1913">
        <v>5112</v>
      </c>
      <c r="EB1913">
        <v>3419</v>
      </c>
      <c r="EC1913">
        <v>1264</v>
      </c>
    </row>
    <row r="1914" spans="1:133">
      <c r="A1914" s="12">
        <v>4</v>
      </c>
      <c r="B1914" s="12" t="s">
        <v>47</v>
      </c>
      <c r="C1914" s="13"/>
      <c r="D1914" s="173">
        <v>14059</v>
      </c>
      <c r="E1914" s="173"/>
      <c r="F1914" s="173"/>
      <c r="G1914" s="13"/>
      <c r="H1914" s="14">
        <v>45535</v>
      </c>
      <c r="I1914" s="14">
        <v>45624</v>
      </c>
      <c r="J1914" s="13">
        <v>76</v>
      </c>
      <c r="L1914" s="46"/>
      <c r="M1914" s="47"/>
      <c r="N1914" s="46"/>
      <c r="O1914" s="47"/>
      <c r="V1914" s="136"/>
      <c r="W1914" s="139"/>
      <c r="Y1914" s="147" t="str">
        <f t="shared" si="516"/>
        <v/>
      </c>
      <c r="AA1914" s="144" t="str">
        <f t="shared" si="517"/>
        <v/>
      </c>
      <c r="AB1914" s="140"/>
      <c r="AC1914" s="157"/>
      <c r="AD1914" s="158"/>
      <c r="AE1914" s="147"/>
      <c r="CS1914">
        <v>18</v>
      </c>
      <c r="CT1914">
        <v>373</v>
      </c>
      <c r="CU1914">
        <v>1648</v>
      </c>
      <c r="CV1914">
        <v>2294</v>
      </c>
      <c r="CW1914">
        <v>872</v>
      </c>
      <c r="CX1914">
        <v>491</v>
      </c>
      <c r="CY1914">
        <v>1105</v>
      </c>
      <c r="CZ1914">
        <v>1105</v>
      </c>
      <c r="DA1914">
        <v>1105</v>
      </c>
      <c r="DB1914">
        <v>1105</v>
      </c>
      <c r="DC1914">
        <v>1105</v>
      </c>
      <c r="DD1914">
        <v>1105</v>
      </c>
      <c r="DE1914">
        <v>1105</v>
      </c>
      <c r="DF1914">
        <v>631</v>
      </c>
    </row>
    <row r="1915" spans="1:133">
      <c r="A1915" s="18">
        <v>9</v>
      </c>
      <c r="B1915" s="18" t="s">
        <v>1655</v>
      </c>
      <c r="C1915" s="18" t="s">
        <v>1656</v>
      </c>
      <c r="D1915" s="175">
        <v>5315</v>
      </c>
      <c r="E1915" s="175" cm="1">
        <f t="array" ref="E1915">SUMPRODUCT(($AK$2:$GH$2&lt;='S(Week)'!$N$3)*(AK1915:GH1915)*1)</f>
        <v>5315</v>
      </c>
      <c r="F1915" s="175">
        <f>IFERROR(E1915*T1915,0)</f>
        <v>5315</v>
      </c>
      <c r="G1915" s="18"/>
      <c r="H1915" s="19">
        <v>45535</v>
      </c>
      <c r="I1915" s="19">
        <v>45568</v>
      </c>
      <c r="J1915" s="18">
        <v>29</v>
      </c>
      <c r="L1915" s="46"/>
      <c r="M1915" s="47" t="s">
        <v>50</v>
      </c>
      <c r="N1915" s="46"/>
      <c r="O1915" s="47"/>
      <c r="T1915" s="38">
        <f>(E1916*T1916)+(E1917*T1917)+(E1918*T1918)</f>
        <v>1</v>
      </c>
      <c r="V1915" s="136" t="str">
        <f>IF(($M1915="A")*($O1915="A")&gt;0,"Completed",IF($M1915="A","In Progress","Not started"))</f>
        <v>In Progress</v>
      </c>
      <c r="W1915" s="139"/>
      <c r="Y1915" s="147" t="str">
        <f t="shared" si="516"/>
        <v/>
      </c>
      <c r="AA1915" s="144" t="str">
        <f t="shared" si="517"/>
        <v/>
      </c>
      <c r="AB1915" s="140"/>
      <c r="AC1915" s="156" t="s">
        <v>85</v>
      </c>
      <c r="AD1915" s="147" t="s">
        <v>86</v>
      </c>
      <c r="AE1915" s="147" t="s">
        <v>87</v>
      </c>
      <c r="CS1915">
        <v>18</v>
      </c>
      <c r="CT1915">
        <v>373</v>
      </c>
      <c r="CU1915">
        <v>1648</v>
      </c>
      <c r="CV1915">
        <v>2294</v>
      </c>
      <c r="CW1915">
        <v>872</v>
      </c>
      <c r="CX1915">
        <v>110</v>
      </c>
    </row>
    <row r="1916" spans="1:133" outlineLevel="6">
      <c r="A1916" s="18"/>
      <c r="B1916" s="18"/>
      <c r="C1916" s="25" t="s">
        <v>73</v>
      </c>
      <c r="D1916" s="175"/>
      <c r="E1916" s="175">
        <v>0.1</v>
      </c>
      <c r="F1916" s="175"/>
      <c r="G1916" s="19"/>
      <c r="H1916" s="19"/>
      <c r="I1916" s="18"/>
      <c r="L1916" s="86">
        <v>45240</v>
      </c>
      <c r="M1916" s="47" t="s">
        <v>55</v>
      </c>
      <c r="N1916" s="132" t="s">
        <v>1657</v>
      </c>
      <c r="O1916" s="47" t="s">
        <v>55</v>
      </c>
      <c r="P1916" s="53">
        <v>740</v>
      </c>
      <c r="Q1916" s="29" t="s">
        <v>82</v>
      </c>
      <c r="R1916" s="30">
        <v>740</v>
      </c>
      <c r="S1916" s="31" t="s">
        <v>82</v>
      </c>
      <c r="T1916" s="38">
        <f t="shared" ref="T1916:T1918" si="535">IFERROR($P1916/$R1916,0)</f>
        <v>1</v>
      </c>
      <c r="V1916" s="136"/>
      <c r="W1916" s="139">
        <v>740</v>
      </c>
      <c r="X1916" s="26" t="s">
        <v>81</v>
      </c>
      <c r="Y1916" s="147" t="str">
        <f t="shared" si="516"/>
        <v/>
      </c>
      <c r="Z1916" s="26" t="s">
        <v>81</v>
      </c>
      <c r="AA1916" s="144" t="str">
        <f t="shared" si="517"/>
        <v/>
      </c>
      <c r="AB1916" s="140" t="s">
        <v>81</v>
      </c>
      <c r="AC1916" s="156" t="s">
        <v>85</v>
      </c>
      <c r="AD1916" s="147" t="s">
        <v>86</v>
      </c>
      <c r="AE1916" s="147" t="s">
        <v>87</v>
      </c>
    </row>
    <row r="1917" spans="1:133" outlineLevel="6">
      <c r="A1917" s="18"/>
      <c r="B1917" s="18"/>
      <c r="C1917" s="25" t="s">
        <v>77</v>
      </c>
      <c r="D1917" s="175"/>
      <c r="E1917" s="175">
        <v>0.4</v>
      </c>
      <c r="F1917" s="175"/>
      <c r="G1917" s="19"/>
      <c r="H1917" s="19"/>
      <c r="I1917" s="18"/>
      <c r="L1917" s="86">
        <v>45342</v>
      </c>
      <c r="M1917" s="47" t="s">
        <v>55</v>
      </c>
      <c r="N1917" s="86">
        <v>45351</v>
      </c>
      <c r="O1917" s="47" t="s">
        <v>55</v>
      </c>
      <c r="P1917" s="54">
        <v>100</v>
      </c>
      <c r="Q1917" s="32" t="s">
        <v>52</v>
      </c>
      <c r="R1917" s="33">
        <v>100</v>
      </c>
      <c r="S1917" s="34" t="s">
        <v>52</v>
      </c>
      <c r="T1917" s="38">
        <f t="shared" si="535"/>
        <v>1</v>
      </c>
      <c r="V1917" s="136"/>
      <c r="W1917" s="139">
        <v>100</v>
      </c>
      <c r="X1917" s="26" t="s">
        <v>52</v>
      </c>
      <c r="Y1917" s="147" t="str">
        <f t="shared" si="516"/>
        <v/>
      </c>
      <c r="Z1917" s="26" t="s">
        <v>52</v>
      </c>
      <c r="AA1917" s="144" t="str">
        <f t="shared" si="517"/>
        <v/>
      </c>
      <c r="AB1917" s="140" t="s">
        <v>52</v>
      </c>
      <c r="AC1917" s="156" t="s">
        <v>85</v>
      </c>
      <c r="AD1917" s="147" t="s">
        <v>86</v>
      </c>
      <c r="AE1917" s="147" t="s">
        <v>87</v>
      </c>
    </row>
    <row r="1918" spans="1:133" outlineLevel="6">
      <c r="A1918" s="18"/>
      <c r="B1918" s="18"/>
      <c r="C1918" s="25" t="s">
        <v>80</v>
      </c>
      <c r="D1918" s="175"/>
      <c r="E1918" s="175">
        <v>0.5</v>
      </c>
      <c r="F1918" s="175"/>
      <c r="G1918" s="19"/>
      <c r="H1918" s="19"/>
      <c r="I1918" s="18"/>
      <c r="L1918" s="58">
        <v>45355</v>
      </c>
      <c r="M1918" s="47" t="s">
        <v>55</v>
      </c>
      <c r="N1918" s="46"/>
      <c r="O1918" s="47"/>
      <c r="P1918" s="55">
        <v>111.7</v>
      </c>
      <c r="Q1918" s="35" t="s">
        <v>82</v>
      </c>
      <c r="R1918" s="36">
        <v>111.7</v>
      </c>
      <c r="S1918" s="37" t="s">
        <v>82</v>
      </c>
      <c r="T1918" s="38">
        <f t="shared" si="535"/>
        <v>1</v>
      </c>
      <c r="V1918" s="136"/>
      <c r="W1918" s="139">
        <v>111.7</v>
      </c>
      <c r="X1918" s="26" t="s">
        <v>81</v>
      </c>
      <c r="Y1918" s="147" t="str">
        <f t="shared" si="516"/>
        <v/>
      </c>
      <c r="Z1918" s="26" t="s">
        <v>81</v>
      </c>
      <c r="AA1918" s="144" t="str">
        <f t="shared" si="517"/>
        <v/>
      </c>
      <c r="AB1918" s="140" t="s">
        <v>81</v>
      </c>
      <c r="AC1918" s="156" t="s">
        <v>85</v>
      </c>
      <c r="AD1918" s="147" t="s">
        <v>86</v>
      </c>
      <c r="AE1918" s="147" t="s">
        <v>87</v>
      </c>
    </row>
    <row r="1919" spans="1:133" ht="15" thickBot="1">
      <c r="A1919" s="18">
        <v>9</v>
      </c>
      <c r="B1919" s="18" t="s">
        <v>1658</v>
      </c>
      <c r="C1919" s="18" t="s">
        <v>1659</v>
      </c>
      <c r="D1919" s="175">
        <v>8744</v>
      </c>
      <c r="E1919" s="175" cm="1">
        <f t="array" ref="E1919">SUMPRODUCT(($AK$2:$GH$2&lt;='S(Week)'!$N$3)*(AK1919:GH1919)*1)</f>
        <v>8747</v>
      </c>
      <c r="F1919" s="175">
        <f>IFERROR(E1919*T1919,0)</f>
        <v>8514.1636869288832</v>
      </c>
      <c r="G1919" s="18"/>
      <c r="H1919" s="19">
        <v>45568</v>
      </c>
      <c r="I1919" s="19">
        <v>45624</v>
      </c>
      <c r="J1919" s="18">
        <v>48</v>
      </c>
      <c r="L1919" s="46"/>
      <c r="M1919" s="47" t="s">
        <v>55</v>
      </c>
      <c r="N1919" s="46"/>
      <c r="O1919" s="47"/>
      <c r="P1919" s="52">
        <v>49</v>
      </c>
      <c r="Q1919" s="39" t="s">
        <v>79</v>
      </c>
      <c r="R1919" s="40">
        <v>50.34</v>
      </c>
      <c r="S1919" s="41" t="s">
        <v>79</v>
      </c>
      <c r="T1919" s="38">
        <f t="shared" ref="T1919" si="536">IFERROR($P1919/$R1919,0)</f>
        <v>0.97338100913786252</v>
      </c>
      <c r="V1919" s="136" t="str">
        <f>IF(($M1919="A")*($O1919="A")&gt;0,"Completed",IF($M1919="A","In Progress","Not started"))</f>
        <v>In Progress</v>
      </c>
      <c r="W1919" s="139">
        <v>49</v>
      </c>
      <c r="X1919" s="26" t="s">
        <v>79</v>
      </c>
      <c r="Y1919" s="147" t="str">
        <f t="shared" si="516"/>
        <v/>
      </c>
      <c r="Z1919" s="26" t="s">
        <v>79</v>
      </c>
      <c r="AA1919" s="144" t="str">
        <f t="shared" si="517"/>
        <v/>
      </c>
      <c r="AB1919" s="140" t="s">
        <v>79</v>
      </c>
      <c r="AC1919" s="156" t="s">
        <v>85</v>
      </c>
      <c r="AD1919" s="147" t="s">
        <v>86</v>
      </c>
      <c r="AE1919" s="147" t="s">
        <v>87</v>
      </c>
      <c r="CX1919">
        <v>381</v>
      </c>
      <c r="CY1919">
        <v>1105</v>
      </c>
      <c r="CZ1919">
        <v>1105</v>
      </c>
      <c r="DA1919">
        <v>1105</v>
      </c>
      <c r="DB1919">
        <v>1105</v>
      </c>
      <c r="DC1919">
        <v>1105</v>
      </c>
      <c r="DD1919">
        <v>1105</v>
      </c>
      <c r="DE1919">
        <v>1105</v>
      </c>
      <c r="DF1919">
        <v>631</v>
      </c>
    </row>
    <row r="1920" spans="1:133" ht="15" hidden="1" thickBot="1">
      <c r="A1920" s="12">
        <v>4</v>
      </c>
      <c r="B1920" s="12" t="s">
        <v>105</v>
      </c>
      <c r="C1920" s="13"/>
      <c r="D1920" s="173">
        <v>16067</v>
      </c>
      <c r="E1920" s="173"/>
      <c r="F1920" s="173"/>
      <c r="G1920" s="13"/>
      <c r="H1920" s="14">
        <v>45624</v>
      </c>
      <c r="I1920" s="14">
        <v>45786</v>
      </c>
      <c r="J1920" s="13">
        <v>139</v>
      </c>
      <c r="L1920" s="46"/>
      <c r="M1920" s="47"/>
      <c r="N1920" s="46"/>
      <c r="O1920" s="47"/>
      <c r="V1920" s="136"/>
      <c r="W1920" s="139"/>
      <c r="Y1920" s="147" t="str">
        <f t="shared" si="516"/>
        <v/>
      </c>
      <c r="AA1920" s="144" t="str">
        <f t="shared" si="517"/>
        <v/>
      </c>
      <c r="AB1920" s="140"/>
      <c r="AC1920" s="157"/>
      <c r="AD1920" s="158"/>
      <c r="AE1920" s="147"/>
      <c r="DF1920">
        <v>603</v>
      </c>
      <c r="DG1920">
        <v>3118</v>
      </c>
      <c r="DH1920">
        <v>484</v>
      </c>
      <c r="DX1920">
        <v>688</v>
      </c>
      <c r="DY1920">
        <v>1588</v>
      </c>
      <c r="DZ1920">
        <v>2607</v>
      </c>
      <c r="EA1920">
        <v>3363</v>
      </c>
      <c r="EB1920">
        <v>2544</v>
      </c>
      <c r="EC1920">
        <v>1072</v>
      </c>
    </row>
    <row r="1921" spans="1:133" ht="15" hidden="1" thickBot="1">
      <c r="A1921" s="18">
        <v>9</v>
      </c>
      <c r="B1921" s="18" t="s">
        <v>1660</v>
      </c>
      <c r="C1921" s="18" t="s">
        <v>1661</v>
      </c>
      <c r="D1921" s="175">
        <v>4205</v>
      </c>
      <c r="E1921" s="175" cm="1">
        <f t="array" ref="E1921">SUMPRODUCT(($AK$2:$GH$2&lt;='S(Week)'!$N$3)*(AK1921:GH1921)*1)</f>
        <v>4205</v>
      </c>
      <c r="F1921" s="175">
        <f>IFERROR(E1921*T1921,0)</f>
        <v>0</v>
      </c>
      <c r="G1921" s="18"/>
      <c r="H1921" s="19">
        <v>45624</v>
      </c>
      <c r="I1921" s="19">
        <v>45638</v>
      </c>
      <c r="J1921" s="18">
        <v>12</v>
      </c>
      <c r="L1921" s="46"/>
      <c r="M1921" s="47"/>
      <c r="N1921" s="46"/>
      <c r="O1921" s="47"/>
      <c r="P1921" s="52"/>
      <c r="Q1921" s="39" t="s">
        <v>51</v>
      </c>
      <c r="R1921" s="40">
        <v>100</v>
      </c>
      <c r="S1921" s="41" t="s">
        <v>51</v>
      </c>
      <c r="T1921" s="38">
        <f t="shared" ref="T1921:T1922" si="537">IFERROR($P1921/$R1921,0)</f>
        <v>0</v>
      </c>
      <c r="V1921" s="136" t="str">
        <f t="shared" ref="V1921:V1922" si="538">IF(($M1921="A")*($O1921="A")&gt;0,"Completed",IF($M1921="A","In Progress","Not started"))</f>
        <v>Not started</v>
      </c>
      <c r="W1921" s="139"/>
      <c r="X1921" s="26" t="s">
        <v>52</v>
      </c>
      <c r="Y1921" s="147" t="str">
        <f t="shared" si="516"/>
        <v/>
      </c>
      <c r="Z1921" s="26" t="s">
        <v>52</v>
      </c>
      <c r="AA1921" s="144" t="str">
        <f t="shared" si="517"/>
        <v/>
      </c>
      <c r="AB1921" s="140" t="s">
        <v>52</v>
      </c>
      <c r="AC1921" s="156" t="s">
        <v>189</v>
      </c>
      <c r="AD1921" s="147" t="s">
        <v>755</v>
      </c>
      <c r="AE1921" s="147" t="s">
        <v>252</v>
      </c>
      <c r="DF1921">
        <v>603</v>
      </c>
      <c r="DG1921">
        <v>3118</v>
      </c>
      <c r="DH1921">
        <v>484</v>
      </c>
    </row>
    <row r="1922" spans="1:133" ht="15" hidden="1" thickBot="1">
      <c r="A1922" s="18">
        <v>9</v>
      </c>
      <c r="B1922" s="18" t="s">
        <v>1662</v>
      </c>
      <c r="C1922" s="18" t="s">
        <v>1663</v>
      </c>
      <c r="D1922" s="175">
        <v>11862</v>
      </c>
      <c r="E1922" s="175" cm="1">
        <f t="array" ref="E1922">SUMPRODUCT(($AK$2:$GH$2&lt;='S(Week)'!$N$3)*(AK1922:GH1922)*1)</f>
        <v>11862</v>
      </c>
      <c r="F1922" s="175">
        <f>IFERROR(E1922*T1922,0)</f>
        <v>0</v>
      </c>
      <c r="G1922" s="18"/>
      <c r="H1922" s="19">
        <v>45747</v>
      </c>
      <c r="I1922" s="19">
        <v>45786</v>
      </c>
      <c r="J1922" s="18">
        <v>34</v>
      </c>
      <c r="L1922" s="46"/>
      <c r="M1922" s="47"/>
      <c r="N1922" s="46"/>
      <c r="O1922" s="47"/>
      <c r="P1922" s="52"/>
      <c r="Q1922" s="39" t="s">
        <v>51</v>
      </c>
      <c r="R1922" s="40">
        <v>100</v>
      </c>
      <c r="S1922" s="41" t="s">
        <v>51</v>
      </c>
      <c r="T1922" s="38">
        <f t="shared" si="537"/>
        <v>0</v>
      </c>
      <c r="V1922" s="136" t="str">
        <f t="shared" si="538"/>
        <v>Not started</v>
      </c>
      <c r="W1922" s="139"/>
      <c r="X1922" s="26" t="s">
        <v>52</v>
      </c>
      <c r="Y1922" s="147" t="str">
        <f t="shared" si="516"/>
        <v/>
      </c>
      <c r="Z1922" s="26" t="s">
        <v>52</v>
      </c>
      <c r="AA1922" s="144" t="str">
        <f t="shared" si="517"/>
        <v/>
      </c>
      <c r="AB1922" s="140" t="s">
        <v>52</v>
      </c>
      <c r="AC1922" s="156" t="s">
        <v>189</v>
      </c>
      <c r="AD1922" s="147" t="s">
        <v>755</v>
      </c>
      <c r="AE1922" s="147" t="s">
        <v>334</v>
      </c>
      <c r="DX1922">
        <v>688</v>
      </c>
      <c r="DY1922">
        <v>1588</v>
      </c>
      <c r="DZ1922">
        <v>2607</v>
      </c>
      <c r="EA1922">
        <v>3363</v>
      </c>
      <c r="EB1922">
        <v>2544</v>
      </c>
      <c r="EC1922">
        <v>1072</v>
      </c>
    </row>
    <row r="1923" spans="1:133" ht="15" hidden="1" thickBot="1">
      <c r="A1923" s="12">
        <v>4</v>
      </c>
      <c r="B1923" s="12" t="s">
        <v>118</v>
      </c>
      <c r="C1923" s="13"/>
      <c r="D1923" s="173">
        <v>3346</v>
      </c>
      <c r="E1923" s="173"/>
      <c r="F1923" s="173"/>
      <c r="G1923" s="13"/>
      <c r="H1923" s="14">
        <v>45762</v>
      </c>
      <c r="I1923" s="14">
        <v>45786</v>
      </c>
      <c r="J1923" s="13">
        <v>21</v>
      </c>
      <c r="L1923" s="46"/>
      <c r="M1923" s="47"/>
      <c r="N1923" s="46"/>
      <c r="O1923" s="47"/>
      <c r="V1923" s="136"/>
      <c r="W1923" s="139"/>
      <c r="Y1923" s="147" t="str">
        <f t="shared" si="516"/>
        <v/>
      </c>
      <c r="AA1923" s="144" t="str">
        <f t="shared" si="517"/>
        <v/>
      </c>
      <c r="AB1923" s="140"/>
      <c r="AC1923" s="157"/>
      <c r="AD1923" s="158"/>
      <c r="AE1923" s="147"/>
      <c r="DZ1923">
        <v>531</v>
      </c>
      <c r="EA1923">
        <v>1749</v>
      </c>
      <c r="EB1923">
        <v>875</v>
      </c>
      <c r="EC1923">
        <v>192</v>
      </c>
    </row>
    <row r="1924" spans="1:133" ht="15" hidden="1" thickBot="1">
      <c r="A1924" s="18">
        <v>9</v>
      </c>
      <c r="B1924" s="18" t="s">
        <v>1664</v>
      </c>
      <c r="C1924" s="18" t="s">
        <v>1665</v>
      </c>
      <c r="D1924" s="175">
        <v>1673</v>
      </c>
      <c r="E1924" s="175" cm="1">
        <f t="array" ref="E1924">SUMPRODUCT(($AK$2:$GH$2&lt;='S(Week)'!$N$3)*(AK1924:GH1924)*1)</f>
        <v>1672</v>
      </c>
      <c r="F1924" s="175">
        <f>IFERROR(E1924*T1924,0)</f>
        <v>0</v>
      </c>
      <c r="G1924" s="18"/>
      <c r="H1924" s="19">
        <v>45762</v>
      </c>
      <c r="I1924" s="19">
        <v>45786</v>
      </c>
      <c r="J1924" s="18">
        <v>21</v>
      </c>
      <c r="L1924" s="46"/>
      <c r="M1924" s="47"/>
      <c r="N1924" s="46"/>
      <c r="O1924" s="47"/>
      <c r="P1924" s="52"/>
      <c r="Q1924" s="39" t="s">
        <v>51</v>
      </c>
      <c r="R1924" s="40">
        <v>100</v>
      </c>
      <c r="S1924" s="41" t="s">
        <v>51</v>
      </c>
      <c r="T1924" s="38">
        <f t="shared" ref="T1924:T1925" si="539">IFERROR($P1924/$R1924,0)</f>
        <v>0</v>
      </c>
      <c r="V1924" s="136" t="str">
        <f t="shared" ref="V1924:V1925" si="540">IF(($M1924="A")*($O1924="A")&gt;0,"Completed",IF($M1924="A","In Progress","Not started"))</f>
        <v>Not started</v>
      </c>
      <c r="W1924" s="139"/>
      <c r="X1924" s="26" t="s">
        <v>52</v>
      </c>
      <c r="Y1924" s="147" t="str">
        <f t="shared" si="516"/>
        <v/>
      </c>
      <c r="Z1924" s="26" t="s">
        <v>52</v>
      </c>
      <c r="AA1924" s="144" t="str">
        <f t="shared" si="517"/>
        <v/>
      </c>
      <c r="AB1924" s="140" t="s">
        <v>52</v>
      </c>
      <c r="AC1924" s="157"/>
      <c r="AD1924" s="158"/>
      <c r="AE1924" s="147"/>
      <c r="DZ1924">
        <v>265</v>
      </c>
      <c r="EA1924">
        <v>874</v>
      </c>
      <c r="EB1924">
        <v>437</v>
      </c>
      <c r="EC1924">
        <v>96</v>
      </c>
    </row>
    <row r="1925" spans="1:133" ht="15" hidden="1" thickBot="1">
      <c r="A1925" s="18">
        <v>9</v>
      </c>
      <c r="B1925" s="18" t="s">
        <v>1666</v>
      </c>
      <c r="C1925" s="18" t="s">
        <v>1667</v>
      </c>
      <c r="D1925" s="175">
        <v>1673</v>
      </c>
      <c r="E1925" s="175" cm="1">
        <f t="array" ref="E1925">SUMPRODUCT(($AK$2:$GH$2&lt;='S(Week)'!$N$3)*(AK1925:GH1925)*1)</f>
        <v>1672</v>
      </c>
      <c r="F1925" s="175">
        <f>IFERROR(E1925*T1925,0)</f>
        <v>0</v>
      </c>
      <c r="G1925" s="18"/>
      <c r="H1925" s="19">
        <v>45762</v>
      </c>
      <c r="I1925" s="19">
        <v>45786</v>
      </c>
      <c r="J1925" s="18">
        <v>21</v>
      </c>
      <c r="L1925" s="46"/>
      <c r="M1925" s="47"/>
      <c r="N1925" s="46"/>
      <c r="O1925" s="47"/>
      <c r="P1925" s="52"/>
      <c r="Q1925" s="39" t="s">
        <v>51</v>
      </c>
      <c r="R1925" s="40">
        <v>100</v>
      </c>
      <c r="S1925" s="41" t="s">
        <v>51</v>
      </c>
      <c r="T1925" s="38">
        <f t="shared" si="539"/>
        <v>0</v>
      </c>
      <c r="V1925" s="136" t="str">
        <f t="shared" si="540"/>
        <v>Not started</v>
      </c>
      <c r="W1925" s="139"/>
      <c r="X1925" s="26" t="s">
        <v>52</v>
      </c>
      <c r="Y1925" s="147" t="str">
        <f t="shared" si="516"/>
        <v/>
      </c>
      <c r="Z1925" s="26" t="s">
        <v>52</v>
      </c>
      <c r="AA1925" s="144" t="str">
        <f t="shared" si="517"/>
        <v/>
      </c>
      <c r="AB1925" s="140" t="s">
        <v>52</v>
      </c>
      <c r="AC1925" s="157"/>
      <c r="AD1925" s="158"/>
      <c r="AE1925" s="147"/>
      <c r="DZ1925">
        <v>265</v>
      </c>
      <c r="EA1925">
        <v>874</v>
      </c>
      <c r="EB1925">
        <v>437</v>
      </c>
      <c r="EC1925">
        <v>96</v>
      </c>
    </row>
    <row r="1926" spans="1:133">
      <c r="A1926" s="6">
        <v>2</v>
      </c>
      <c r="B1926" s="6" t="s">
        <v>1668</v>
      </c>
      <c r="C1926" s="7"/>
      <c r="D1926" s="171">
        <v>211124</v>
      </c>
      <c r="E1926" s="171"/>
      <c r="F1926" s="171"/>
      <c r="G1926" s="7"/>
      <c r="H1926" s="8">
        <v>45601</v>
      </c>
      <c r="I1926" s="8">
        <v>45752</v>
      </c>
      <c r="J1926" s="7">
        <v>131</v>
      </c>
      <c r="L1926" s="46"/>
      <c r="M1926" s="47"/>
      <c r="N1926" s="46"/>
      <c r="O1926" s="47"/>
      <c r="V1926" s="136"/>
      <c r="W1926" s="139"/>
      <c r="Y1926" s="147" t="str">
        <f t="shared" si="516"/>
        <v/>
      </c>
      <c r="AA1926" s="144" t="str">
        <f t="shared" si="517"/>
        <v/>
      </c>
      <c r="AB1926" s="140"/>
      <c r="AC1926" s="157"/>
      <c r="AD1926" s="158"/>
      <c r="AE1926" s="147"/>
      <c r="DC1926">
        <v>42598</v>
      </c>
      <c r="DD1926">
        <v>17907</v>
      </c>
      <c r="DE1926">
        <v>20336</v>
      </c>
      <c r="DF1926">
        <v>24242</v>
      </c>
      <c r="DG1926">
        <v>46585</v>
      </c>
      <c r="DH1926">
        <v>9389</v>
      </c>
      <c r="DV1926">
        <v>1106</v>
      </c>
      <c r="DW1926">
        <v>14781</v>
      </c>
      <c r="DX1926">
        <v>34179</v>
      </c>
    </row>
    <row r="1927" spans="1:133">
      <c r="A1927" s="9">
        <v>3</v>
      </c>
      <c r="B1927" s="9" t="s">
        <v>46</v>
      </c>
      <c r="C1927" s="10"/>
      <c r="D1927" s="172">
        <v>211124</v>
      </c>
      <c r="E1927" s="172"/>
      <c r="F1927" s="172"/>
      <c r="G1927" s="10"/>
      <c r="H1927" s="11">
        <v>45601</v>
      </c>
      <c r="I1927" s="11">
        <v>45752</v>
      </c>
      <c r="J1927" s="10">
        <v>131</v>
      </c>
      <c r="L1927" s="46"/>
      <c r="M1927" s="47"/>
      <c r="N1927" s="46"/>
      <c r="O1927" s="47"/>
      <c r="V1927" s="136"/>
      <c r="W1927" s="139"/>
      <c r="Y1927" s="147" t="str">
        <f t="shared" si="516"/>
        <v/>
      </c>
      <c r="AA1927" s="144" t="str">
        <f t="shared" si="517"/>
        <v/>
      </c>
      <c r="AB1927" s="140"/>
      <c r="AC1927" s="157"/>
      <c r="AD1927" s="158"/>
      <c r="AE1927" s="147"/>
      <c r="DC1927">
        <v>42598</v>
      </c>
      <c r="DD1927">
        <v>17907</v>
      </c>
      <c r="DE1927">
        <v>20336</v>
      </c>
      <c r="DF1927">
        <v>24242</v>
      </c>
      <c r="DG1927">
        <v>46585</v>
      </c>
      <c r="DH1927">
        <v>9389</v>
      </c>
      <c r="DV1927">
        <v>1106</v>
      </c>
      <c r="DW1927">
        <v>14781</v>
      </c>
      <c r="DX1927">
        <v>34179</v>
      </c>
    </row>
    <row r="1928" spans="1:133">
      <c r="A1928" s="12">
        <v>4</v>
      </c>
      <c r="B1928" s="12" t="s">
        <v>47</v>
      </c>
      <c r="C1928" s="13"/>
      <c r="D1928" s="173">
        <v>88672</v>
      </c>
      <c r="E1928" s="173"/>
      <c r="F1928" s="173"/>
      <c r="G1928" s="13"/>
      <c r="H1928" s="14">
        <v>45601</v>
      </c>
      <c r="I1928" s="14">
        <v>45623</v>
      </c>
      <c r="J1928" s="13">
        <v>19</v>
      </c>
      <c r="L1928" s="46"/>
      <c r="M1928" s="47"/>
      <c r="N1928" s="46"/>
      <c r="O1928" s="47"/>
      <c r="V1928" s="136"/>
      <c r="W1928" s="139"/>
      <c r="Y1928" s="147" t="str">
        <f t="shared" si="516"/>
        <v/>
      </c>
      <c r="AA1928" s="144" t="str">
        <f t="shared" si="517"/>
        <v/>
      </c>
      <c r="AB1928" s="140"/>
      <c r="AC1928" s="157"/>
      <c r="AD1928" s="158"/>
      <c r="AE1928" s="147"/>
      <c r="DC1928">
        <v>42598</v>
      </c>
      <c r="DD1928">
        <v>17907</v>
      </c>
      <c r="DE1928">
        <v>20336</v>
      </c>
      <c r="DF1928">
        <v>7831</v>
      </c>
    </row>
    <row r="1929" spans="1:133">
      <c r="A1929" s="18">
        <v>9</v>
      </c>
      <c r="B1929" s="18" t="s">
        <v>1669</v>
      </c>
      <c r="C1929" s="18" t="s">
        <v>1670</v>
      </c>
      <c r="D1929" s="175">
        <v>44336</v>
      </c>
      <c r="E1929" s="175" cm="1">
        <f t="array" ref="E1929">SUMPRODUCT(($AK$2:$GH$2&lt;='S(Week)'!$N$3)*(AK1929:GH1929)*1)</f>
        <v>44336</v>
      </c>
      <c r="F1929" s="175">
        <f>IFERROR(E1929*T1929,0)</f>
        <v>44336</v>
      </c>
      <c r="G1929" s="18"/>
      <c r="H1929" s="19">
        <v>45601</v>
      </c>
      <c r="I1929" s="19">
        <v>45608</v>
      </c>
      <c r="J1929" s="18">
        <v>6</v>
      </c>
      <c r="L1929" s="46"/>
      <c r="M1929" s="47" t="s">
        <v>50</v>
      </c>
      <c r="N1929" s="46"/>
      <c r="O1929" s="47"/>
      <c r="T1929" s="38">
        <f>(E1930*T1930)+(E1931*T1931)+(E1932*T1932)</f>
        <v>1</v>
      </c>
      <c r="V1929" s="136" t="str">
        <f>IF(($M1929="A")*($O1929="A")&gt;0,"Completed",IF($M1929="A","In Progress","Not started"))</f>
        <v>In Progress</v>
      </c>
      <c r="W1929" s="139"/>
      <c r="Y1929" s="147" t="str">
        <f t="shared" si="516"/>
        <v/>
      </c>
      <c r="AA1929" s="144" t="str">
        <f t="shared" si="517"/>
        <v/>
      </c>
      <c r="AB1929" s="140"/>
      <c r="AC1929" s="156" t="s">
        <v>85</v>
      </c>
      <c r="AD1929" s="147" t="s">
        <v>86</v>
      </c>
      <c r="AE1929" s="147" t="s">
        <v>87</v>
      </c>
      <c r="DC1929">
        <v>42598</v>
      </c>
      <c r="DD1929">
        <v>1738</v>
      </c>
    </row>
    <row r="1930" spans="1:133" outlineLevel="6">
      <c r="A1930" s="18"/>
      <c r="B1930" s="18"/>
      <c r="C1930" s="25" t="s">
        <v>73</v>
      </c>
      <c r="D1930" s="175"/>
      <c r="E1930" s="175">
        <v>0.1</v>
      </c>
      <c r="F1930" s="175"/>
      <c r="G1930" s="19"/>
      <c r="H1930" s="19"/>
      <c r="I1930" s="18"/>
      <c r="L1930" s="86">
        <v>45524</v>
      </c>
      <c r="M1930" s="47" t="s">
        <v>55</v>
      </c>
      <c r="N1930" s="86">
        <v>45527</v>
      </c>
      <c r="O1930" s="47" t="s">
        <v>55</v>
      </c>
      <c r="P1930" s="53">
        <v>883</v>
      </c>
      <c r="Q1930" s="29" t="s">
        <v>82</v>
      </c>
      <c r="R1930" s="30">
        <v>883</v>
      </c>
      <c r="S1930" s="31" t="s">
        <v>82</v>
      </c>
      <c r="T1930" s="38">
        <f t="shared" ref="T1930:T1932" si="541">IFERROR($P1930/$R1930,0)</f>
        <v>1</v>
      </c>
      <c r="V1930" s="136"/>
      <c r="W1930" s="139">
        <v>883</v>
      </c>
      <c r="X1930" s="26" t="s">
        <v>81</v>
      </c>
      <c r="Y1930" s="147" t="str">
        <f t="shared" si="516"/>
        <v/>
      </c>
      <c r="Z1930" s="26" t="s">
        <v>81</v>
      </c>
      <c r="AA1930" s="144" t="str">
        <f t="shared" si="517"/>
        <v/>
      </c>
      <c r="AB1930" s="140" t="s">
        <v>81</v>
      </c>
      <c r="AC1930" s="156" t="s">
        <v>85</v>
      </c>
      <c r="AD1930" s="147" t="s">
        <v>86</v>
      </c>
      <c r="AE1930" s="147" t="s">
        <v>87</v>
      </c>
    </row>
    <row r="1931" spans="1:133" outlineLevel="6">
      <c r="A1931" s="18"/>
      <c r="B1931" s="18"/>
      <c r="C1931" s="25" t="s">
        <v>77</v>
      </c>
      <c r="D1931" s="175"/>
      <c r="E1931" s="175">
        <v>0.4</v>
      </c>
      <c r="F1931" s="175"/>
      <c r="G1931" s="19"/>
      <c r="H1931" s="19"/>
      <c r="I1931" s="18"/>
      <c r="L1931" s="86">
        <v>45581</v>
      </c>
      <c r="M1931" s="47" t="s">
        <v>55</v>
      </c>
      <c r="N1931" s="46"/>
      <c r="O1931" s="47"/>
      <c r="P1931" s="54">
        <v>100</v>
      </c>
      <c r="Q1931" s="32" t="s">
        <v>52</v>
      </c>
      <c r="R1931" s="33">
        <v>100</v>
      </c>
      <c r="S1931" s="34" t="s">
        <v>52</v>
      </c>
      <c r="T1931" s="38">
        <f t="shared" si="541"/>
        <v>1</v>
      </c>
      <c r="V1931" s="136"/>
      <c r="W1931" s="139">
        <v>100</v>
      </c>
      <c r="X1931" s="26" t="s">
        <v>52</v>
      </c>
      <c r="Y1931" s="147" t="str">
        <f t="shared" ref="Y1931:Y1994" si="542">IFERROR(IF(P1931-W1931=0, "", P1931-W1931), "")</f>
        <v/>
      </c>
      <c r="Z1931" s="26" t="s">
        <v>52</v>
      </c>
      <c r="AA1931" s="144" t="str">
        <f t="shared" ref="AA1931:AA1994" si="543">IFERROR(W1931+Y1931,"")</f>
        <v/>
      </c>
      <c r="AB1931" s="140" t="s">
        <v>52</v>
      </c>
      <c r="AC1931" s="156" t="s">
        <v>85</v>
      </c>
      <c r="AD1931" s="147" t="s">
        <v>86</v>
      </c>
      <c r="AE1931" s="147" t="s">
        <v>87</v>
      </c>
    </row>
    <row r="1932" spans="1:133" outlineLevel="6">
      <c r="A1932" s="18"/>
      <c r="B1932" s="18"/>
      <c r="C1932" s="25" t="s">
        <v>80</v>
      </c>
      <c r="D1932" s="175"/>
      <c r="E1932" s="175">
        <v>0.5</v>
      </c>
      <c r="F1932" s="175"/>
      <c r="G1932" s="19"/>
      <c r="H1932" s="19"/>
      <c r="I1932" s="18"/>
      <c r="L1932" s="58">
        <v>45589</v>
      </c>
      <c r="M1932" s="47"/>
      <c r="N1932" s="46"/>
      <c r="O1932" s="47"/>
      <c r="P1932" s="55">
        <v>89.6</v>
      </c>
      <c r="Q1932" s="35" t="s">
        <v>82</v>
      </c>
      <c r="R1932" s="36">
        <v>89.6</v>
      </c>
      <c r="S1932" s="37" t="s">
        <v>82</v>
      </c>
      <c r="T1932" s="38">
        <f t="shared" si="541"/>
        <v>1</v>
      </c>
      <c r="V1932" s="136"/>
      <c r="W1932" s="139">
        <v>89.6</v>
      </c>
      <c r="X1932" s="26" t="s">
        <v>81</v>
      </c>
      <c r="Y1932" s="147" t="str">
        <f t="shared" si="542"/>
        <v/>
      </c>
      <c r="Z1932" s="26" t="s">
        <v>81</v>
      </c>
      <c r="AA1932" s="144" t="str">
        <f t="shared" si="543"/>
        <v/>
      </c>
      <c r="AB1932" s="140" t="s">
        <v>81</v>
      </c>
      <c r="AC1932" s="156" t="s">
        <v>85</v>
      </c>
      <c r="AD1932" s="147" t="s">
        <v>86</v>
      </c>
      <c r="AE1932" s="147" t="s">
        <v>87</v>
      </c>
    </row>
    <row r="1933" spans="1:133">
      <c r="A1933" s="18">
        <v>9</v>
      </c>
      <c r="B1933" s="18" t="s">
        <v>1671</v>
      </c>
      <c r="C1933" s="18" t="s">
        <v>1672</v>
      </c>
      <c r="D1933" s="175">
        <v>44336</v>
      </c>
      <c r="E1933" s="175" cm="1">
        <f t="array" ref="E1933">SUMPRODUCT(($AK$2:$GH$2&lt;='S(Week)'!$N$3)*(AK1933:GH1933)*1)</f>
        <v>44337</v>
      </c>
      <c r="F1933" s="175">
        <f>IFERROR(E1933*T1933,0)</f>
        <v>28869.790844514599</v>
      </c>
      <c r="G1933" s="18"/>
      <c r="H1933" s="19">
        <v>45608</v>
      </c>
      <c r="I1933" s="19">
        <v>45623</v>
      </c>
      <c r="J1933" s="18">
        <v>13</v>
      </c>
      <c r="L1933" s="86">
        <v>45799</v>
      </c>
      <c r="M1933" s="47" t="s">
        <v>55</v>
      </c>
      <c r="N1933" s="46"/>
      <c r="O1933" s="47"/>
      <c r="P1933">
        <v>16.5</v>
      </c>
      <c r="Q1933" s="26" t="s">
        <v>79</v>
      </c>
      <c r="R1933">
        <v>25.34</v>
      </c>
      <c r="S1933" s="26" t="s">
        <v>79</v>
      </c>
      <c r="T1933" s="38">
        <f t="shared" ref="T1933" si="544">IFERROR($P1933/$R1933,0)</f>
        <v>0.65114443567482239</v>
      </c>
      <c r="V1933" s="136" t="str">
        <f>IF(($M1933="A")*($O1933="A")&gt;0,"Completed",IF($M1933="A","In Progress","Not started"))</f>
        <v>In Progress</v>
      </c>
      <c r="W1933" s="139">
        <v>16.5</v>
      </c>
      <c r="X1933" s="26" t="s">
        <v>79</v>
      </c>
      <c r="Y1933" s="147" t="str">
        <f t="shared" si="542"/>
        <v/>
      </c>
      <c r="Z1933" s="26" t="s">
        <v>79</v>
      </c>
      <c r="AA1933" s="144" t="str">
        <f t="shared" si="543"/>
        <v/>
      </c>
      <c r="AB1933" s="140" t="s">
        <v>79</v>
      </c>
      <c r="AC1933" s="156" t="s">
        <v>85</v>
      </c>
      <c r="AD1933" s="147" t="s">
        <v>86</v>
      </c>
      <c r="AE1933" s="147" t="s">
        <v>87</v>
      </c>
      <c r="DD1933">
        <v>16170</v>
      </c>
      <c r="DE1933">
        <v>20336</v>
      </c>
      <c r="DF1933">
        <v>7831</v>
      </c>
    </row>
    <row r="1934" spans="1:133" ht="15" hidden="1" thickBot="1">
      <c r="A1934" s="12">
        <v>4</v>
      </c>
      <c r="B1934" s="12" t="s">
        <v>105</v>
      </c>
      <c r="C1934" s="13"/>
      <c r="D1934" s="173">
        <v>101340</v>
      </c>
      <c r="E1934" s="173"/>
      <c r="F1934" s="173"/>
      <c r="G1934" s="13"/>
      <c r="H1934" s="14">
        <v>45623</v>
      </c>
      <c r="I1934" s="14">
        <v>45752</v>
      </c>
      <c r="J1934" s="13">
        <v>111</v>
      </c>
      <c r="L1934" s="46"/>
      <c r="M1934" s="47"/>
      <c r="N1934" s="46"/>
      <c r="O1934" s="47"/>
      <c r="V1934" s="136"/>
      <c r="W1934" s="139"/>
      <c r="Y1934" s="147" t="str">
        <f t="shared" si="542"/>
        <v/>
      </c>
      <c r="AA1934" s="144" t="str">
        <f t="shared" si="543"/>
        <v/>
      </c>
      <c r="AB1934" s="140"/>
      <c r="AC1934" s="157"/>
      <c r="AD1934" s="158"/>
      <c r="AE1934" s="147"/>
      <c r="DF1934">
        <v>16412</v>
      </c>
      <c r="DG1934">
        <v>46585</v>
      </c>
      <c r="DH1934">
        <v>9389</v>
      </c>
      <c r="DX1934">
        <v>28954</v>
      </c>
    </row>
    <row r="1935" spans="1:133" ht="15" hidden="1" thickBot="1">
      <c r="A1935" s="18">
        <v>9</v>
      </c>
      <c r="B1935" s="18" t="s">
        <v>1673</v>
      </c>
      <c r="C1935" s="18" t="s">
        <v>1674</v>
      </c>
      <c r="D1935" s="175">
        <v>72386</v>
      </c>
      <c r="E1935" s="175" cm="1">
        <f t="array" ref="E1935">SUMPRODUCT(($AK$2:$GH$2&lt;='S(Week)'!$N$3)*(AK1935:GH1935)*1)</f>
        <v>72386</v>
      </c>
      <c r="F1935" s="175">
        <f>IFERROR(E1935*T1935,0)</f>
        <v>0</v>
      </c>
      <c r="G1935" s="18"/>
      <c r="H1935" s="19">
        <v>45623</v>
      </c>
      <c r="I1935" s="19">
        <v>45639</v>
      </c>
      <c r="J1935" s="18">
        <v>14</v>
      </c>
      <c r="L1935" s="46"/>
      <c r="M1935" s="47"/>
      <c r="N1935" s="46"/>
      <c r="O1935" s="47"/>
      <c r="P1935" s="52"/>
      <c r="Q1935" s="39" t="s">
        <v>52</v>
      </c>
      <c r="R1935" s="40">
        <v>100</v>
      </c>
      <c r="S1935" s="41" t="s">
        <v>51</v>
      </c>
      <c r="T1935" s="38">
        <f t="shared" ref="T1935:T1936" si="545">IFERROR($P1935/$R1935,0)</f>
        <v>0</v>
      </c>
      <c r="V1935" s="136" t="str">
        <f t="shared" ref="V1935:V1936" si="546">IF(($M1935="A")*($O1935="A")&gt;0,"Completed",IF($M1935="A","In Progress","Not started"))</f>
        <v>Not started</v>
      </c>
      <c r="W1935" s="139"/>
      <c r="X1935" s="26" t="s">
        <v>52</v>
      </c>
      <c r="Y1935" s="147" t="str">
        <f t="shared" si="542"/>
        <v/>
      </c>
      <c r="Z1935" s="26" t="s">
        <v>52</v>
      </c>
      <c r="AA1935" s="144" t="str">
        <f t="shared" si="543"/>
        <v/>
      </c>
      <c r="AB1935" s="140" t="s">
        <v>52</v>
      </c>
      <c r="AC1935" s="156" t="s">
        <v>189</v>
      </c>
      <c r="AD1935" s="147" t="s">
        <v>755</v>
      </c>
      <c r="AE1935" s="147" t="s">
        <v>252</v>
      </c>
      <c r="DF1935">
        <v>16412</v>
      </c>
      <c r="DG1935">
        <v>46585</v>
      </c>
      <c r="DH1935">
        <v>9389</v>
      </c>
    </row>
    <row r="1936" spans="1:133" ht="15" hidden="1" thickBot="1">
      <c r="A1936" s="18">
        <v>9</v>
      </c>
      <c r="B1936" s="18" t="s">
        <v>1675</v>
      </c>
      <c r="C1936" s="18" t="s">
        <v>1676</v>
      </c>
      <c r="D1936" s="175">
        <v>28954</v>
      </c>
      <c r="E1936" s="175" cm="1">
        <f t="array" ref="E1936">SUMPRODUCT(($AK$2:$GH$2&lt;='S(Week)'!$N$3)*(AK1936:GH1936)*1)</f>
        <v>28954</v>
      </c>
      <c r="F1936" s="175">
        <f>IFERROR(E1936*T1936,0)</f>
        <v>0</v>
      </c>
      <c r="G1936" s="18"/>
      <c r="H1936" s="19">
        <v>45747</v>
      </c>
      <c r="I1936" s="19">
        <v>45752</v>
      </c>
      <c r="J1936" s="18">
        <v>6</v>
      </c>
      <c r="L1936" s="46"/>
      <c r="M1936" s="47"/>
      <c r="N1936" s="46"/>
      <c r="O1936" s="47"/>
      <c r="P1936" s="52"/>
      <c r="Q1936" s="39" t="s">
        <v>51</v>
      </c>
      <c r="R1936" s="40">
        <v>100</v>
      </c>
      <c r="S1936" s="41" t="s">
        <v>51</v>
      </c>
      <c r="T1936" s="38">
        <f t="shared" si="545"/>
        <v>0</v>
      </c>
      <c r="V1936" s="136" t="str">
        <f t="shared" si="546"/>
        <v>Not started</v>
      </c>
      <c r="W1936" s="139"/>
      <c r="X1936" s="26" t="s">
        <v>52</v>
      </c>
      <c r="Y1936" s="147" t="str">
        <f t="shared" si="542"/>
        <v/>
      </c>
      <c r="Z1936" s="26" t="s">
        <v>52</v>
      </c>
      <c r="AA1936" s="144" t="str">
        <f t="shared" si="543"/>
        <v/>
      </c>
      <c r="AB1936" s="140" t="s">
        <v>52</v>
      </c>
      <c r="AC1936" s="156" t="s">
        <v>189</v>
      </c>
      <c r="AD1936" s="147" t="s">
        <v>755</v>
      </c>
      <c r="AE1936" s="147" t="s">
        <v>334</v>
      </c>
      <c r="DX1936">
        <v>28954</v>
      </c>
    </row>
    <row r="1937" spans="1:128" ht="15" hidden="1" thickBot="1">
      <c r="A1937" s="12">
        <v>4</v>
      </c>
      <c r="B1937" s="12" t="s">
        <v>118</v>
      </c>
      <c r="C1937" s="13"/>
      <c r="D1937" s="173">
        <v>21112</v>
      </c>
      <c r="E1937" s="173"/>
      <c r="F1937" s="173"/>
      <c r="G1937" s="13"/>
      <c r="H1937" s="14">
        <v>45737</v>
      </c>
      <c r="I1937" s="14">
        <v>45752</v>
      </c>
      <c r="J1937" s="13">
        <v>13</v>
      </c>
      <c r="L1937" s="46"/>
      <c r="M1937" s="47"/>
      <c r="N1937" s="46"/>
      <c r="O1937" s="47"/>
      <c r="V1937" s="136"/>
      <c r="W1937" s="139"/>
      <c r="Y1937" s="147" t="str">
        <f t="shared" si="542"/>
        <v/>
      </c>
      <c r="AA1937" s="144" t="str">
        <f t="shared" si="543"/>
        <v/>
      </c>
      <c r="AB1937" s="140"/>
      <c r="AC1937" s="157"/>
      <c r="AD1937" s="158"/>
      <c r="AE1937" s="147"/>
      <c r="DV1937">
        <v>1106</v>
      </c>
      <c r="DW1937">
        <v>14781</v>
      </c>
      <c r="DX1937">
        <v>5225</v>
      </c>
    </row>
    <row r="1938" spans="1:128" ht="15" hidden="1" thickBot="1">
      <c r="A1938" s="18">
        <v>9</v>
      </c>
      <c r="B1938" s="18" t="s">
        <v>1677</v>
      </c>
      <c r="C1938" s="18" t="s">
        <v>1678</v>
      </c>
      <c r="D1938" s="175">
        <v>10556</v>
      </c>
      <c r="E1938" s="175" cm="1">
        <f t="array" ref="E1938">SUMPRODUCT(($AK$2:$GH$2&lt;='S(Week)'!$N$3)*(AK1938:GH1938)*1)</f>
        <v>10556</v>
      </c>
      <c r="F1938" s="175">
        <f>IFERROR(E1938*T1938,0)</f>
        <v>0</v>
      </c>
      <c r="G1938" s="18"/>
      <c r="H1938" s="19">
        <v>45737</v>
      </c>
      <c r="I1938" s="19">
        <v>45752</v>
      </c>
      <c r="J1938" s="18">
        <v>13</v>
      </c>
      <c r="L1938" s="46"/>
      <c r="M1938" s="47"/>
      <c r="N1938" s="46"/>
      <c r="O1938" s="47"/>
      <c r="P1938" s="52"/>
      <c r="Q1938" s="39" t="s">
        <v>51</v>
      </c>
      <c r="R1938" s="40">
        <v>100</v>
      </c>
      <c r="S1938" s="41" t="s">
        <v>51</v>
      </c>
      <c r="T1938" s="38">
        <f t="shared" ref="T1938:T1939" si="547">IFERROR($P1938/$R1938,0)</f>
        <v>0</v>
      </c>
      <c r="V1938" s="136" t="str">
        <f t="shared" ref="V1938:V1939" si="548">IF(($M1938="A")*($O1938="A")&gt;0,"Completed",IF($M1938="A","In Progress","Not started"))</f>
        <v>Not started</v>
      </c>
      <c r="W1938" s="139"/>
      <c r="X1938" s="26" t="s">
        <v>52</v>
      </c>
      <c r="Y1938" s="147" t="str">
        <f t="shared" si="542"/>
        <v/>
      </c>
      <c r="Z1938" s="26" t="s">
        <v>52</v>
      </c>
      <c r="AA1938" s="144" t="str">
        <f t="shared" si="543"/>
        <v/>
      </c>
      <c r="AB1938" s="140" t="s">
        <v>52</v>
      </c>
      <c r="AC1938" s="157"/>
      <c r="AD1938" s="158"/>
      <c r="AE1938" s="147"/>
      <c r="DV1938">
        <v>553</v>
      </c>
      <c r="DW1938">
        <v>7390</v>
      </c>
      <c r="DX1938">
        <v>2613</v>
      </c>
    </row>
    <row r="1939" spans="1:128" ht="15" hidden="1" thickBot="1">
      <c r="A1939" s="18">
        <v>9</v>
      </c>
      <c r="B1939" s="18" t="s">
        <v>1679</v>
      </c>
      <c r="C1939" s="18" t="s">
        <v>1680</v>
      </c>
      <c r="D1939" s="175">
        <v>10556</v>
      </c>
      <c r="E1939" s="175" cm="1">
        <f t="array" ref="E1939">SUMPRODUCT(($AK$2:$GH$2&lt;='S(Week)'!$N$3)*(AK1939:GH1939)*1)</f>
        <v>10556</v>
      </c>
      <c r="F1939" s="175">
        <f>IFERROR(E1939*T1939,0)</f>
        <v>0</v>
      </c>
      <c r="G1939" s="18"/>
      <c r="H1939" s="19">
        <v>45737</v>
      </c>
      <c r="I1939" s="19">
        <v>45752</v>
      </c>
      <c r="J1939" s="18">
        <v>13</v>
      </c>
      <c r="L1939" s="46"/>
      <c r="M1939" s="47"/>
      <c r="N1939" s="46"/>
      <c r="O1939" s="47"/>
      <c r="P1939" s="52"/>
      <c r="Q1939" s="39" t="s">
        <v>51</v>
      </c>
      <c r="R1939" s="40">
        <v>100</v>
      </c>
      <c r="S1939" s="41" t="s">
        <v>51</v>
      </c>
      <c r="T1939" s="38">
        <f t="shared" si="547"/>
        <v>0</v>
      </c>
      <c r="V1939" s="136" t="str">
        <f t="shared" si="548"/>
        <v>Not started</v>
      </c>
      <c r="W1939" s="139"/>
      <c r="X1939" s="26" t="s">
        <v>52</v>
      </c>
      <c r="Y1939" s="147" t="str">
        <f t="shared" si="542"/>
        <v/>
      </c>
      <c r="Z1939" s="26" t="s">
        <v>52</v>
      </c>
      <c r="AA1939" s="144" t="str">
        <f t="shared" si="543"/>
        <v/>
      </c>
      <c r="AB1939" s="140" t="s">
        <v>52</v>
      </c>
      <c r="AC1939" s="157"/>
      <c r="AD1939" s="158"/>
      <c r="AE1939" s="147"/>
      <c r="DV1939">
        <v>553</v>
      </c>
      <c r="DW1939">
        <v>7390</v>
      </c>
      <c r="DX1939">
        <v>2613</v>
      </c>
    </row>
    <row r="1940" spans="1:128">
      <c r="A1940" s="6">
        <v>2</v>
      </c>
      <c r="B1940" s="6" t="s">
        <v>1681</v>
      </c>
      <c r="C1940" s="7"/>
      <c r="D1940" s="171">
        <v>30127</v>
      </c>
      <c r="E1940" s="171"/>
      <c r="F1940" s="171"/>
      <c r="G1940" s="7"/>
      <c r="H1940" s="8">
        <v>45541</v>
      </c>
      <c r="I1940" s="8">
        <v>45611</v>
      </c>
      <c r="J1940" s="7">
        <v>60</v>
      </c>
      <c r="L1940" s="46"/>
      <c r="M1940" s="47"/>
      <c r="N1940" s="46"/>
      <c r="O1940" s="47"/>
      <c r="V1940" s="136"/>
      <c r="W1940" s="139"/>
      <c r="Y1940" s="147" t="str">
        <f t="shared" si="542"/>
        <v/>
      </c>
      <c r="AA1940" s="144" t="str">
        <f t="shared" si="543"/>
        <v/>
      </c>
      <c r="AB1940" s="140"/>
      <c r="AC1940" s="157"/>
      <c r="AD1940" s="158"/>
      <c r="AE1940" s="147"/>
      <c r="CT1940">
        <v>178</v>
      </c>
      <c r="CU1940">
        <v>4760</v>
      </c>
      <c r="CV1940">
        <v>8129</v>
      </c>
      <c r="CW1940">
        <v>992</v>
      </c>
      <c r="DA1940">
        <v>2878</v>
      </c>
      <c r="DB1940">
        <v>8215</v>
      </c>
      <c r="DC1940">
        <v>4060</v>
      </c>
      <c r="DD1940">
        <v>915</v>
      </c>
    </row>
    <row r="1941" spans="1:128">
      <c r="A1941" s="9">
        <v>3</v>
      </c>
      <c r="B1941" s="9" t="s">
        <v>46</v>
      </c>
      <c r="C1941" s="10"/>
      <c r="D1941" s="172">
        <v>30127</v>
      </c>
      <c r="E1941" s="172"/>
      <c r="F1941" s="172"/>
      <c r="G1941" s="10"/>
      <c r="H1941" s="11">
        <v>45541</v>
      </c>
      <c r="I1941" s="11">
        <v>45611</v>
      </c>
      <c r="J1941" s="10">
        <v>60</v>
      </c>
      <c r="L1941" s="46"/>
      <c r="M1941" s="47"/>
      <c r="N1941" s="46"/>
      <c r="O1941" s="47"/>
      <c r="V1941" s="136"/>
      <c r="W1941" s="139"/>
      <c r="Y1941" s="147" t="str">
        <f t="shared" si="542"/>
        <v/>
      </c>
      <c r="AA1941" s="144" t="str">
        <f t="shared" si="543"/>
        <v/>
      </c>
      <c r="AB1941" s="140"/>
      <c r="AC1941" s="157"/>
      <c r="AD1941" s="158"/>
      <c r="AE1941" s="147"/>
      <c r="CT1941">
        <v>178</v>
      </c>
      <c r="CU1941">
        <v>4760</v>
      </c>
      <c r="CV1941">
        <v>8129</v>
      </c>
      <c r="CW1941">
        <v>992</v>
      </c>
      <c r="DA1941">
        <v>2878</v>
      </c>
      <c r="DB1941">
        <v>8215</v>
      </c>
      <c r="DC1941">
        <v>4060</v>
      </c>
      <c r="DD1941">
        <v>915</v>
      </c>
    </row>
    <row r="1942" spans="1:128">
      <c r="A1942" s="12">
        <v>4</v>
      </c>
      <c r="B1942" s="12" t="s">
        <v>47</v>
      </c>
      <c r="C1942" s="13"/>
      <c r="D1942" s="173">
        <v>14059</v>
      </c>
      <c r="E1942" s="173"/>
      <c r="F1942" s="173"/>
      <c r="G1942" s="13"/>
      <c r="H1942" s="14">
        <v>45541</v>
      </c>
      <c r="I1942" s="14">
        <v>45562</v>
      </c>
      <c r="J1942" s="13">
        <v>18</v>
      </c>
      <c r="L1942" s="46"/>
      <c r="M1942" s="47"/>
      <c r="N1942" s="46"/>
      <c r="O1942" s="47"/>
      <c r="V1942" s="136"/>
      <c r="W1942" s="139"/>
      <c r="Y1942" s="147" t="str">
        <f t="shared" si="542"/>
        <v/>
      </c>
      <c r="AA1942" s="144" t="str">
        <f t="shared" si="543"/>
        <v/>
      </c>
      <c r="AB1942" s="140"/>
      <c r="AC1942" s="157"/>
      <c r="AD1942" s="158"/>
      <c r="AE1942" s="147"/>
      <c r="CT1942">
        <v>178</v>
      </c>
      <c r="CU1942">
        <v>4760</v>
      </c>
      <c r="CV1942">
        <v>8129</v>
      </c>
      <c r="CW1942">
        <v>992</v>
      </c>
    </row>
    <row r="1943" spans="1:128" ht="15" thickBot="1">
      <c r="A1943" s="18">
        <v>9</v>
      </c>
      <c r="B1943" s="18" t="s">
        <v>1682</v>
      </c>
      <c r="C1943" s="18" t="s">
        <v>1683</v>
      </c>
      <c r="D1943" s="175">
        <v>14059</v>
      </c>
      <c r="E1943" s="175" cm="1">
        <f t="array" ref="E1943">SUMPRODUCT(($AK$2:$GH$2&lt;='S(Week)'!$N$3)*(AK1943:GH1943)*1)</f>
        <v>14059</v>
      </c>
      <c r="F1943" s="175">
        <f>IFERROR(E1943*T1943,0)</f>
        <v>14059</v>
      </c>
      <c r="G1943" s="18"/>
      <c r="H1943" s="19">
        <v>45541</v>
      </c>
      <c r="I1943" s="19">
        <v>45562</v>
      </c>
      <c r="J1943" s="18">
        <v>18</v>
      </c>
      <c r="L1943" s="86">
        <v>45527</v>
      </c>
      <c r="M1943" s="47" t="s">
        <v>50</v>
      </c>
      <c r="N1943" s="86">
        <v>45616</v>
      </c>
      <c r="O1943" s="47" t="s">
        <v>55</v>
      </c>
      <c r="T1943" s="38">
        <f>(E1944*T1944)+(E1945*T1945)+(E1946*T1946)</f>
        <v>1</v>
      </c>
      <c r="V1943" s="136" t="str">
        <f>IF(($M1943="A")*($O1943="A")&gt;0,"Completed",IF($M1943="A","In Progress","Not started"))</f>
        <v>Completed</v>
      </c>
      <c r="W1943" s="139"/>
      <c r="Y1943" s="147" t="str">
        <f t="shared" si="542"/>
        <v/>
      </c>
      <c r="AA1943" s="144" t="str">
        <f t="shared" si="543"/>
        <v/>
      </c>
      <c r="AB1943" s="140"/>
      <c r="AC1943" s="156" t="s">
        <v>74</v>
      </c>
      <c r="AD1943" s="147" t="s">
        <v>75</v>
      </c>
      <c r="AE1943" s="147" t="s">
        <v>76</v>
      </c>
      <c r="CT1943">
        <v>178</v>
      </c>
      <c r="CU1943">
        <v>4760</v>
      </c>
      <c r="CV1943">
        <v>8129</v>
      </c>
      <c r="CW1943">
        <v>992</v>
      </c>
    </row>
    <row r="1944" spans="1:128" outlineLevel="6">
      <c r="A1944" s="18"/>
      <c r="B1944" s="18"/>
      <c r="C1944" s="25" t="s">
        <v>73</v>
      </c>
      <c r="D1944" s="175"/>
      <c r="E1944" s="175">
        <v>0.1</v>
      </c>
      <c r="F1944" s="175"/>
      <c r="G1944" s="19"/>
      <c r="H1944" s="19"/>
      <c r="I1944" s="18"/>
      <c r="L1944" s="86">
        <v>45527</v>
      </c>
      <c r="M1944" s="47" t="s">
        <v>50</v>
      </c>
      <c r="N1944" s="86">
        <v>45527</v>
      </c>
      <c r="O1944" s="47" t="s">
        <v>50</v>
      </c>
      <c r="P1944" s="53">
        <v>39</v>
      </c>
      <c r="Q1944" s="29" t="s">
        <v>82</v>
      </c>
      <c r="R1944" s="30">
        <v>39</v>
      </c>
      <c r="S1944" s="31" t="s">
        <v>82</v>
      </c>
      <c r="T1944" s="38">
        <f t="shared" ref="T1944:T1946" si="549">IFERROR($P1944/$R1944,0)</f>
        <v>1</v>
      </c>
      <c r="V1944" s="136" t="str">
        <f>IF(($M1944="A")*($O1944="A")&gt;0,"Completed",IF($M1944="A","In Progress","Not started"))</f>
        <v>Completed</v>
      </c>
      <c r="W1944" s="139">
        <v>39</v>
      </c>
      <c r="X1944" s="26" t="s">
        <v>81</v>
      </c>
      <c r="Y1944" s="147" t="str">
        <f t="shared" si="542"/>
        <v/>
      </c>
      <c r="Z1944" s="26" t="s">
        <v>81</v>
      </c>
      <c r="AA1944" s="144" t="str">
        <f t="shared" si="543"/>
        <v/>
      </c>
      <c r="AB1944" s="140" t="s">
        <v>81</v>
      </c>
      <c r="AC1944" s="156" t="s">
        <v>74</v>
      </c>
      <c r="AD1944" s="147" t="s">
        <v>75</v>
      </c>
      <c r="AE1944" s="147" t="s">
        <v>76</v>
      </c>
    </row>
    <row r="1945" spans="1:128" outlineLevel="6">
      <c r="A1945" s="18"/>
      <c r="B1945" s="18"/>
      <c r="C1945" s="25" t="s">
        <v>77</v>
      </c>
      <c r="D1945" s="175"/>
      <c r="E1945" s="175">
        <v>0.4</v>
      </c>
      <c r="F1945" s="175"/>
      <c r="G1945" s="19"/>
      <c r="H1945" s="19"/>
      <c r="I1945" s="18"/>
      <c r="L1945" s="86">
        <v>45597</v>
      </c>
      <c r="M1945" s="47" t="s">
        <v>55</v>
      </c>
      <c r="N1945" s="86">
        <v>45599</v>
      </c>
      <c r="O1945" s="47" t="s">
        <v>55</v>
      </c>
      <c r="P1945" s="54">
        <v>1538</v>
      </c>
      <c r="Q1945" s="32" t="s">
        <v>79</v>
      </c>
      <c r="R1945" s="33">
        <v>1538</v>
      </c>
      <c r="S1945" s="34" t="s">
        <v>78</v>
      </c>
      <c r="T1945" s="38">
        <f t="shared" si="549"/>
        <v>1</v>
      </c>
      <c r="V1945" s="136" t="str">
        <f>IF(($M1945="A")*($O1945="A")&gt;0,"Completed",IF($M1945="A","In Progress","Not started"))</f>
        <v>Completed</v>
      </c>
      <c r="W1945" s="139">
        <v>1538</v>
      </c>
      <c r="X1945" s="26" t="s">
        <v>79</v>
      </c>
      <c r="Y1945" s="147" t="str">
        <f t="shared" si="542"/>
        <v/>
      </c>
      <c r="Z1945" s="26" t="s">
        <v>79</v>
      </c>
      <c r="AA1945" s="144" t="str">
        <f t="shared" si="543"/>
        <v/>
      </c>
      <c r="AB1945" s="140" t="s">
        <v>79</v>
      </c>
      <c r="AC1945" s="156" t="s">
        <v>74</v>
      </c>
      <c r="AD1945" s="147" t="s">
        <v>75</v>
      </c>
      <c r="AE1945" s="147" t="s">
        <v>76</v>
      </c>
    </row>
    <row r="1946" spans="1:128" ht="15" outlineLevel="6" thickBot="1">
      <c r="A1946" s="18"/>
      <c r="B1946" s="18"/>
      <c r="C1946" s="25" t="s">
        <v>80</v>
      </c>
      <c r="D1946" s="175"/>
      <c r="E1946" s="175">
        <v>0.5</v>
      </c>
      <c r="F1946" s="175"/>
      <c r="G1946" s="19"/>
      <c r="H1946" s="19"/>
      <c r="I1946" s="18"/>
      <c r="L1946" s="58">
        <v>45616</v>
      </c>
      <c r="M1946" s="47" t="s">
        <v>55</v>
      </c>
      <c r="N1946" s="58">
        <v>45616</v>
      </c>
      <c r="O1946" s="47" t="s">
        <v>55</v>
      </c>
      <c r="P1946" s="55">
        <v>21.2</v>
      </c>
      <c r="Q1946" s="35" t="s">
        <v>82</v>
      </c>
      <c r="R1946" s="36">
        <v>21.2</v>
      </c>
      <c r="S1946" s="37" t="s">
        <v>82</v>
      </c>
      <c r="T1946" s="38">
        <f t="shared" si="549"/>
        <v>1</v>
      </c>
      <c r="V1946" s="136" t="str">
        <f>IF(($M1946="A")*($O1946="A")&gt;0,"Completed",IF($M1946="A","In Progress","Not started"))</f>
        <v>Completed</v>
      </c>
      <c r="W1946" s="139">
        <v>21.2</v>
      </c>
      <c r="X1946" s="26" t="s">
        <v>81</v>
      </c>
      <c r="Y1946" s="147" t="str">
        <f t="shared" si="542"/>
        <v/>
      </c>
      <c r="Z1946" s="26" t="s">
        <v>81</v>
      </c>
      <c r="AA1946" s="144" t="str">
        <f t="shared" si="543"/>
        <v/>
      </c>
      <c r="AB1946" s="140" t="s">
        <v>81</v>
      </c>
      <c r="AC1946" s="156" t="s">
        <v>74</v>
      </c>
      <c r="AD1946" s="147" t="s">
        <v>75</v>
      </c>
      <c r="AE1946" s="147" t="s">
        <v>76</v>
      </c>
    </row>
    <row r="1947" spans="1:128" ht="15" hidden="1" thickBot="1">
      <c r="A1947" s="12">
        <v>4</v>
      </c>
      <c r="B1947" s="12" t="s">
        <v>105</v>
      </c>
      <c r="C1947" s="13"/>
      <c r="D1947" s="173">
        <v>16068</v>
      </c>
      <c r="E1947" s="173"/>
      <c r="F1947" s="173"/>
      <c r="G1947" s="13"/>
      <c r="H1947" s="14">
        <v>45587</v>
      </c>
      <c r="I1947" s="14">
        <v>45611</v>
      </c>
      <c r="J1947" s="13">
        <v>21</v>
      </c>
      <c r="L1947" s="46"/>
      <c r="M1947" s="47"/>
      <c r="N1947" s="46"/>
      <c r="O1947" s="47"/>
      <c r="V1947" s="136"/>
      <c r="W1947" s="139"/>
      <c r="Y1947" s="147" t="str">
        <f t="shared" si="542"/>
        <v/>
      </c>
      <c r="AA1947" s="144" t="str">
        <f t="shared" si="543"/>
        <v/>
      </c>
      <c r="AB1947" s="140"/>
      <c r="AC1947" s="157"/>
      <c r="AD1947" s="158"/>
      <c r="AE1947" s="147"/>
      <c r="DA1947">
        <v>2878</v>
      </c>
      <c r="DB1947">
        <v>8215</v>
      </c>
      <c r="DC1947">
        <v>4060</v>
      </c>
      <c r="DD1947">
        <v>915</v>
      </c>
    </row>
    <row r="1948" spans="1:128" ht="15" hidden="1" thickBot="1">
      <c r="A1948" s="18">
        <v>9</v>
      </c>
      <c r="B1948" s="18" t="s">
        <v>1684</v>
      </c>
      <c r="C1948" s="18" t="s">
        <v>1685</v>
      </c>
      <c r="D1948" s="175">
        <v>16068</v>
      </c>
      <c r="E1948" s="175" cm="1">
        <f t="array" ref="E1948">SUMPRODUCT(($AK$2:$GH$2&lt;='S(Week)'!$N$3)*(AK1948:GH1948)*1)</f>
        <v>16068</v>
      </c>
      <c r="F1948" s="175">
        <f>IFERROR(E1948*T1948,0)</f>
        <v>13336.439999999999</v>
      </c>
      <c r="G1948" s="18"/>
      <c r="H1948" s="19">
        <v>45587</v>
      </c>
      <c r="I1948" s="19">
        <v>45611</v>
      </c>
      <c r="J1948" s="18">
        <v>21</v>
      </c>
      <c r="L1948" s="46"/>
      <c r="M1948" s="47" t="s">
        <v>55</v>
      </c>
      <c r="N1948" s="46"/>
      <c r="O1948" s="47"/>
      <c r="P1948" s="52">
        <v>83</v>
      </c>
      <c r="Q1948" s="39" t="s">
        <v>52</v>
      </c>
      <c r="R1948" s="40">
        <v>100</v>
      </c>
      <c r="S1948" s="41" t="s">
        <v>52</v>
      </c>
      <c r="T1948" s="38">
        <f t="shared" ref="T1948" si="550">IFERROR($P1948/$R1948,0)</f>
        <v>0.83</v>
      </c>
      <c r="V1948" s="136" t="str">
        <f>IF(($M1948="A")*($O1948="A")&gt;0,"Completed",IF($M1948="A","In Progress","Not started"))</f>
        <v>In Progress</v>
      </c>
      <c r="W1948" s="139">
        <v>83</v>
      </c>
      <c r="X1948" s="26" t="s">
        <v>52</v>
      </c>
      <c r="Y1948" s="147" t="str">
        <f t="shared" si="542"/>
        <v/>
      </c>
      <c r="Z1948" s="26" t="s">
        <v>52</v>
      </c>
      <c r="AA1948" s="144" t="str">
        <f t="shared" si="543"/>
        <v/>
      </c>
      <c r="AB1948" s="140" t="s">
        <v>52</v>
      </c>
      <c r="AC1948" s="157"/>
      <c r="AD1948" s="158"/>
      <c r="AE1948" s="147"/>
      <c r="DA1948">
        <v>2878</v>
      </c>
      <c r="DB1948">
        <v>8215</v>
      </c>
      <c r="DC1948">
        <v>4060</v>
      </c>
      <c r="DD1948">
        <v>915</v>
      </c>
    </row>
    <row r="1949" spans="1:128">
      <c r="A1949" s="6">
        <v>2</v>
      </c>
      <c r="B1949" s="6" t="s">
        <v>1686</v>
      </c>
      <c r="C1949" s="7"/>
      <c r="D1949" s="171">
        <v>316684</v>
      </c>
      <c r="E1949" s="171"/>
      <c r="F1949" s="171"/>
      <c r="G1949" s="7"/>
      <c r="H1949" s="8">
        <v>45612</v>
      </c>
      <c r="I1949" s="8">
        <v>45751</v>
      </c>
      <c r="J1949" s="7">
        <v>119</v>
      </c>
      <c r="L1949" s="46"/>
      <c r="M1949" s="47"/>
      <c r="N1949" s="46"/>
      <c r="O1949" s="47"/>
      <c r="V1949" s="136"/>
      <c r="W1949" s="139"/>
      <c r="Y1949" s="147" t="str">
        <f t="shared" si="542"/>
        <v/>
      </c>
      <c r="AA1949" s="144" t="str">
        <f t="shared" si="543"/>
        <v/>
      </c>
      <c r="AB1949" s="140"/>
      <c r="AC1949" s="157"/>
      <c r="AD1949" s="158"/>
      <c r="AE1949" s="147"/>
      <c r="DD1949">
        <v>185</v>
      </c>
      <c r="DE1949">
        <v>4848</v>
      </c>
      <c r="DF1949">
        <v>21422</v>
      </c>
      <c r="DG1949">
        <v>15831</v>
      </c>
      <c r="DH1949">
        <v>2050</v>
      </c>
      <c r="DO1949">
        <v>21898</v>
      </c>
      <c r="DP1949">
        <v>21898</v>
      </c>
      <c r="DQ1949">
        <v>89247</v>
      </c>
      <c r="DR1949">
        <v>56723</v>
      </c>
      <c r="DS1949">
        <v>32402</v>
      </c>
      <c r="DT1949">
        <v>19939</v>
      </c>
      <c r="DU1949">
        <v>15329</v>
      </c>
      <c r="DV1949">
        <v>9247</v>
      </c>
      <c r="DW1949">
        <v>4575</v>
      </c>
      <c r="DX1949">
        <v>1090</v>
      </c>
    </row>
    <row r="1950" spans="1:128">
      <c r="A1950" s="9">
        <v>3</v>
      </c>
      <c r="B1950" s="9" t="s">
        <v>46</v>
      </c>
      <c r="C1950" s="10"/>
      <c r="D1950" s="172">
        <v>316684</v>
      </c>
      <c r="E1950" s="172"/>
      <c r="F1950" s="172"/>
      <c r="G1950" s="10"/>
      <c r="H1950" s="11">
        <v>45612</v>
      </c>
      <c r="I1950" s="11">
        <v>45751</v>
      </c>
      <c r="J1950" s="10">
        <v>119</v>
      </c>
      <c r="L1950" s="46"/>
      <c r="M1950" s="47"/>
      <c r="N1950" s="46"/>
      <c r="O1950" s="47"/>
      <c r="V1950" s="136"/>
      <c r="W1950" s="139"/>
      <c r="Y1950" s="147" t="str">
        <f t="shared" si="542"/>
        <v/>
      </c>
      <c r="AA1950" s="144" t="str">
        <f t="shared" si="543"/>
        <v/>
      </c>
      <c r="AB1950" s="140"/>
      <c r="AC1950" s="157"/>
      <c r="AD1950" s="158"/>
      <c r="AE1950" s="147"/>
      <c r="DD1950">
        <v>185</v>
      </c>
      <c r="DE1950">
        <v>4848</v>
      </c>
      <c r="DF1950">
        <v>21422</v>
      </c>
      <c r="DG1950">
        <v>15831</v>
      </c>
      <c r="DH1950">
        <v>2050</v>
      </c>
      <c r="DO1950">
        <v>21898</v>
      </c>
      <c r="DP1950">
        <v>21898</v>
      </c>
      <c r="DQ1950">
        <v>89247</v>
      </c>
      <c r="DR1950">
        <v>56723</v>
      </c>
      <c r="DS1950">
        <v>32402</v>
      </c>
      <c r="DT1950">
        <v>19939</v>
      </c>
      <c r="DU1950">
        <v>15329</v>
      </c>
      <c r="DV1950">
        <v>9247</v>
      </c>
      <c r="DW1950">
        <v>4575</v>
      </c>
      <c r="DX1950">
        <v>1090</v>
      </c>
    </row>
    <row r="1951" spans="1:128">
      <c r="A1951" s="12">
        <v>4</v>
      </c>
      <c r="B1951" s="12" t="s">
        <v>47</v>
      </c>
      <c r="C1951" s="13"/>
      <c r="D1951" s="173">
        <v>133008</v>
      </c>
      <c r="E1951" s="173"/>
      <c r="F1951" s="173"/>
      <c r="G1951" s="13"/>
      <c r="H1951" s="14">
        <v>45612</v>
      </c>
      <c r="I1951" s="14">
        <v>45744</v>
      </c>
      <c r="J1951" s="13">
        <v>114</v>
      </c>
      <c r="L1951" s="46"/>
      <c r="M1951" s="47"/>
      <c r="N1951" s="46"/>
      <c r="O1951" s="47"/>
      <c r="V1951" s="136"/>
      <c r="W1951" s="139"/>
      <c r="Y1951" s="147" t="str">
        <f t="shared" si="542"/>
        <v/>
      </c>
      <c r="AA1951" s="144" t="str">
        <f t="shared" si="543"/>
        <v/>
      </c>
      <c r="AB1951" s="140"/>
      <c r="AC1951" s="147"/>
      <c r="AD1951" s="147"/>
      <c r="AE1951" s="147"/>
      <c r="DD1951">
        <v>185</v>
      </c>
      <c r="DE1951">
        <v>4848</v>
      </c>
      <c r="DF1951">
        <v>21422</v>
      </c>
      <c r="DG1951">
        <v>15831</v>
      </c>
      <c r="DH1951">
        <v>2050</v>
      </c>
      <c r="DO1951">
        <v>21898</v>
      </c>
      <c r="DP1951">
        <v>21898</v>
      </c>
      <c r="DQ1951">
        <v>11876</v>
      </c>
      <c r="DR1951">
        <v>9935</v>
      </c>
      <c r="DS1951">
        <v>8210</v>
      </c>
      <c r="DT1951">
        <v>6437</v>
      </c>
      <c r="DU1951">
        <v>4531</v>
      </c>
      <c r="DV1951">
        <v>2806</v>
      </c>
      <c r="DW1951">
        <v>1081</v>
      </c>
    </row>
    <row r="1952" spans="1:128" ht="15" thickBot="1">
      <c r="A1952" s="18">
        <v>9</v>
      </c>
      <c r="B1952" s="18" t="s">
        <v>1687</v>
      </c>
      <c r="C1952" s="18" t="s">
        <v>1688</v>
      </c>
      <c r="D1952" s="175">
        <v>44336</v>
      </c>
      <c r="E1952" s="175" cm="1">
        <f t="array" ref="E1952">SUMPRODUCT(($AK$2:$GH$2&lt;='S(Week)'!$N$3)*(AK1952:GH1952)*1)</f>
        <v>44336</v>
      </c>
      <c r="F1952" s="175">
        <f>IFERROR(E1952*T1952,0)</f>
        <v>19201.033666113442</v>
      </c>
      <c r="G1952" s="18"/>
      <c r="H1952" s="19">
        <v>45612</v>
      </c>
      <c r="I1952" s="19">
        <v>45639</v>
      </c>
      <c r="J1952" s="18">
        <v>24</v>
      </c>
      <c r="L1952" s="46"/>
      <c r="M1952" s="47"/>
      <c r="N1952" s="46"/>
      <c r="O1952" s="47"/>
      <c r="T1952" s="38">
        <f>(E1953*T1953)+(E1954*T1954)+(E1955*T1955)</f>
        <v>0.43307997262074704</v>
      </c>
      <c r="V1952" s="136" t="str">
        <f>IF(($M1952="A")*($O1952="A")&gt;0,"Completed",IF($M1952="A","In Progress","Not started"))</f>
        <v>Not started</v>
      </c>
      <c r="W1952" s="139"/>
      <c r="Y1952" s="147" t="str">
        <f t="shared" si="542"/>
        <v/>
      </c>
      <c r="AA1952" s="144" t="str">
        <f t="shared" si="543"/>
        <v/>
      </c>
      <c r="AB1952" s="140"/>
      <c r="AC1952" s="147" t="s">
        <v>85</v>
      </c>
      <c r="AD1952" s="147" t="s">
        <v>86</v>
      </c>
      <c r="AE1952" s="147" t="s">
        <v>87</v>
      </c>
      <c r="DD1952">
        <v>185</v>
      </c>
      <c r="DE1952">
        <v>4848</v>
      </c>
      <c r="DF1952">
        <v>21422</v>
      </c>
      <c r="DG1952">
        <v>15831</v>
      </c>
      <c r="DH1952">
        <v>2050</v>
      </c>
    </row>
    <row r="1953" spans="1:159" outlineLevel="6">
      <c r="A1953" s="18"/>
      <c r="B1953" s="18"/>
      <c r="C1953" s="25" t="s">
        <v>73</v>
      </c>
      <c r="D1953" s="175"/>
      <c r="E1953" s="175">
        <v>0.1</v>
      </c>
      <c r="F1953" s="175"/>
      <c r="G1953" s="19"/>
      <c r="H1953" s="19"/>
      <c r="I1953" s="18"/>
      <c r="L1953" s="46"/>
      <c r="M1953" s="47" t="s">
        <v>55</v>
      </c>
      <c r="N1953" s="46"/>
      <c r="O1953" s="47"/>
      <c r="P1953" s="53">
        <v>1.2</v>
      </c>
      <c r="Q1953" s="29" t="s">
        <v>81</v>
      </c>
      <c r="R1953" s="30">
        <v>306.5</v>
      </c>
      <c r="S1953" s="31" t="s">
        <v>82</v>
      </c>
      <c r="T1953" s="38">
        <f t="shared" ref="T1953:T1955" si="551">IFERROR($P1953/$R1953,0)</f>
        <v>3.9151712887438824E-3</v>
      </c>
      <c r="V1953" s="136" t="str">
        <f t="shared" ref="V1953:V1955" si="552">IF(($M1953="A")*($O1953="A")&gt;0,"Completed",IF($M1953="A","In Progress","Not started"))</f>
        <v>In Progress</v>
      </c>
      <c r="W1953" s="139"/>
      <c r="X1953" s="26" t="s">
        <v>81</v>
      </c>
      <c r="Y1953" s="147">
        <f t="shared" si="542"/>
        <v>1.2</v>
      </c>
      <c r="Z1953" s="26" t="s">
        <v>81</v>
      </c>
      <c r="AA1953" s="144">
        <f t="shared" si="543"/>
        <v>1.2</v>
      </c>
      <c r="AB1953" s="140" t="s">
        <v>81</v>
      </c>
      <c r="AC1953" s="147" t="s">
        <v>85</v>
      </c>
      <c r="AD1953" s="147" t="s">
        <v>86</v>
      </c>
      <c r="AE1953" s="147" t="s">
        <v>87</v>
      </c>
    </row>
    <row r="1954" spans="1:159" outlineLevel="6">
      <c r="A1954" s="18"/>
      <c r="B1954" s="18"/>
      <c r="C1954" s="25" t="s">
        <v>77</v>
      </c>
      <c r="D1954" s="175"/>
      <c r="E1954" s="175">
        <v>0.4</v>
      </c>
      <c r="F1954" s="175"/>
      <c r="G1954" s="19"/>
      <c r="H1954" s="19"/>
      <c r="I1954" s="18"/>
      <c r="L1954" s="46"/>
      <c r="M1954" s="47" t="s">
        <v>55</v>
      </c>
      <c r="N1954" s="46"/>
      <c r="O1954" s="47"/>
      <c r="P1954" s="54">
        <v>3.4776600000000002</v>
      </c>
      <c r="Q1954" s="32" t="s">
        <v>79</v>
      </c>
      <c r="R1954" s="33">
        <v>7.06</v>
      </c>
      <c r="S1954" s="34" t="s">
        <v>78</v>
      </c>
      <c r="T1954" s="38">
        <f t="shared" si="551"/>
        <v>0.49258640226628903</v>
      </c>
      <c r="V1954" s="136" t="str">
        <f t="shared" si="552"/>
        <v>In Progress</v>
      </c>
      <c r="W1954" s="139"/>
      <c r="X1954" s="26" t="s">
        <v>79</v>
      </c>
      <c r="Y1954" s="147">
        <f t="shared" si="542"/>
        <v>3.4776600000000002</v>
      </c>
      <c r="Z1954" s="26" t="s">
        <v>79</v>
      </c>
      <c r="AA1954" s="144">
        <f t="shared" si="543"/>
        <v>3.4776600000000002</v>
      </c>
      <c r="AB1954" s="140" t="s">
        <v>79</v>
      </c>
      <c r="AC1954" s="147" t="s">
        <v>85</v>
      </c>
      <c r="AD1954" s="147" t="s">
        <v>86</v>
      </c>
      <c r="AE1954" s="147" t="s">
        <v>87</v>
      </c>
    </row>
    <row r="1955" spans="1:159" ht="15" outlineLevel="6" thickBot="1">
      <c r="A1955" s="18"/>
      <c r="B1955" s="18"/>
      <c r="C1955" s="25" t="s">
        <v>80</v>
      </c>
      <c r="D1955" s="175"/>
      <c r="E1955" s="175">
        <v>0.5</v>
      </c>
      <c r="F1955" s="175"/>
      <c r="G1955" s="19"/>
      <c r="H1955" s="19"/>
      <c r="I1955" s="18"/>
      <c r="L1955" s="46"/>
      <c r="M1955" s="47" t="s">
        <v>55</v>
      </c>
      <c r="N1955" s="46"/>
      <c r="O1955" s="47"/>
      <c r="P1955" s="55">
        <v>52.4</v>
      </c>
      <c r="Q1955" s="35" t="s">
        <v>81</v>
      </c>
      <c r="R1955" s="36">
        <v>111.18</v>
      </c>
      <c r="S1955" s="37" t="s">
        <v>82</v>
      </c>
      <c r="T1955" s="38">
        <f t="shared" si="551"/>
        <v>0.47130778917071414</v>
      </c>
      <c r="V1955" s="136" t="str">
        <f t="shared" si="552"/>
        <v>In Progress</v>
      </c>
      <c r="W1955" s="139"/>
      <c r="X1955" s="26" t="s">
        <v>81</v>
      </c>
      <c r="Y1955" s="147">
        <f t="shared" si="542"/>
        <v>52.4</v>
      </c>
      <c r="Z1955" s="26" t="s">
        <v>81</v>
      </c>
      <c r="AA1955" s="144">
        <f t="shared" si="543"/>
        <v>52.4</v>
      </c>
      <c r="AB1955" s="140" t="s">
        <v>81</v>
      </c>
      <c r="AC1955" s="147" t="s">
        <v>85</v>
      </c>
      <c r="AD1955" s="147" t="s">
        <v>86</v>
      </c>
      <c r="AE1955" s="147" t="s">
        <v>87</v>
      </c>
    </row>
    <row r="1956" spans="1:159">
      <c r="A1956" s="18">
        <v>9</v>
      </c>
      <c r="B1956" s="18" t="s">
        <v>1689</v>
      </c>
      <c r="C1956" s="18" t="s">
        <v>1690</v>
      </c>
      <c r="D1956" s="175">
        <v>44336</v>
      </c>
      <c r="E1956" s="175" cm="1">
        <f t="array" ref="E1956">SUMPRODUCT(($AK$2:$GH$2&lt;='S(Week)'!$N$3)*(AK1956:GH1956)*1)</f>
        <v>44336</v>
      </c>
      <c r="F1956" s="175">
        <f>IFERROR(E1956*T1956,0)</f>
        <v>0</v>
      </c>
      <c r="G1956" s="18"/>
      <c r="H1956" s="19">
        <v>45684</v>
      </c>
      <c r="I1956" s="19">
        <v>45698</v>
      </c>
      <c r="J1956" s="18">
        <v>12</v>
      </c>
      <c r="L1956" s="46"/>
      <c r="M1956" s="47"/>
      <c r="N1956" s="46"/>
      <c r="O1956" s="47"/>
      <c r="P1956" s="52"/>
      <c r="Q1956" s="39" t="s">
        <v>52</v>
      </c>
      <c r="R1956" s="40">
        <v>100</v>
      </c>
      <c r="S1956" s="41" t="s">
        <v>51</v>
      </c>
      <c r="T1956" s="38">
        <f t="shared" ref="T1956:T1957" si="553">IFERROR($P1956/$R1956,0)</f>
        <v>0</v>
      </c>
      <c r="V1956" s="136" t="str">
        <f t="shared" ref="V1956:V1957" si="554">IF(($M1956="A")*($O1956="A")&gt;0,"Completed",IF($M1956="A","In Progress","Not started"))</f>
        <v>Not started</v>
      </c>
      <c r="W1956" s="139"/>
      <c r="X1956" s="26" t="s">
        <v>52</v>
      </c>
      <c r="Y1956" s="147" t="str">
        <f t="shared" si="542"/>
        <v/>
      </c>
      <c r="Z1956" s="26" t="s">
        <v>52</v>
      </c>
      <c r="AA1956" s="144" t="str">
        <f t="shared" si="543"/>
        <v/>
      </c>
      <c r="AB1956" s="140" t="s">
        <v>52</v>
      </c>
      <c r="AC1956" s="156" t="s">
        <v>85</v>
      </c>
      <c r="AD1956" s="147" t="s">
        <v>86</v>
      </c>
      <c r="AE1956" s="147" t="s">
        <v>87</v>
      </c>
      <c r="DO1956">
        <v>21898</v>
      </c>
      <c r="DP1956">
        <v>21898</v>
      </c>
      <c r="DQ1956">
        <v>540</v>
      </c>
    </row>
    <row r="1957" spans="1:159" ht="15" thickBot="1">
      <c r="A1957" s="18">
        <v>9</v>
      </c>
      <c r="B1957" s="18" t="s">
        <v>1691</v>
      </c>
      <c r="C1957" s="18" t="s">
        <v>1692</v>
      </c>
      <c r="D1957" s="175">
        <v>44336</v>
      </c>
      <c r="E1957" s="175" cm="1">
        <f t="array" ref="E1957">SUMPRODUCT(($AK$2:$GH$2&lt;='S(Week)'!$N$3)*(AK1957:GH1957)*1)</f>
        <v>44336</v>
      </c>
      <c r="F1957" s="175">
        <f>IFERROR(E1957*T1957,0)</f>
        <v>0</v>
      </c>
      <c r="G1957" s="18"/>
      <c r="H1957" s="19">
        <v>45698</v>
      </c>
      <c r="I1957" s="19">
        <v>45744</v>
      </c>
      <c r="J1957" s="18">
        <v>40</v>
      </c>
      <c r="L1957" s="46"/>
      <c r="M1957" s="47"/>
      <c r="N1957" s="46"/>
      <c r="O1957" s="47"/>
      <c r="P1957" s="52"/>
      <c r="Q1957" s="39" t="s">
        <v>51</v>
      </c>
      <c r="R1957" s="40">
        <v>100</v>
      </c>
      <c r="S1957" s="41" t="s">
        <v>51</v>
      </c>
      <c r="T1957" s="38">
        <f t="shared" si="553"/>
        <v>0</v>
      </c>
      <c r="V1957" s="136" t="str">
        <f t="shared" si="554"/>
        <v>Not started</v>
      </c>
      <c r="W1957" s="139"/>
      <c r="X1957" s="26" t="s">
        <v>52</v>
      </c>
      <c r="Y1957" s="147" t="str">
        <f t="shared" si="542"/>
        <v/>
      </c>
      <c r="Z1957" s="26" t="s">
        <v>52</v>
      </c>
      <c r="AA1957" s="144" t="str">
        <f t="shared" si="543"/>
        <v/>
      </c>
      <c r="AB1957" s="140" t="s">
        <v>52</v>
      </c>
      <c r="AC1957" s="156" t="s">
        <v>85</v>
      </c>
      <c r="AD1957" s="147" t="s">
        <v>86</v>
      </c>
      <c r="AE1957" s="147" t="s">
        <v>87</v>
      </c>
      <c r="DQ1957">
        <v>11336</v>
      </c>
      <c r="DR1957">
        <v>9935</v>
      </c>
      <c r="DS1957">
        <v>8210</v>
      </c>
      <c r="DT1957">
        <v>6437</v>
      </c>
      <c r="DU1957">
        <v>4531</v>
      </c>
      <c r="DV1957">
        <v>2806</v>
      </c>
      <c r="DW1957">
        <v>1081</v>
      </c>
    </row>
    <row r="1958" spans="1:159" ht="15" hidden="1" thickBot="1">
      <c r="A1958" s="12">
        <v>4</v>
      </c>
      <c r="B1958" s="12" t="s">
        <v>105</v>
      </c>
      <c r="C1958" s="13"/>
      <c r="D1958" s="173">
        <v>152008</v>
      </c>
      <c r="E1958" s="173"/>
      <c r="F1958" s="173"/>
      <c r="G1958" s="13"/>
      <c r="H1958" s="14">
        <v>45698</v>
      </c>
      <c r="I1958" s="14">
        <v>45722</v>
      </c>
      <c r="J1958" s="13">
        <v>21</v>
      </c>
      <c r="L1958" s="46"/>
      <c r="M1958" s="47"/>
      <c r="N1958" s="46"/>
      <c r="O1958" s="47"/>
      <c r="V1958" s="136"/>
      <c r="W1958" s="139"/>
      <c r="Y1958" s="147" t="str">
        <f t="shared" si="542"/>
        <v/>
      </c>
      <c r="AA1958" s="144" t="str">
        <f t="shared" si="543"/>
        <v/>
      </c>
      <c r="AB1958" s="140"/>
      <c r="AC1958" s="157"/>
      <c r="AD1958" s="158"/>
      <c r="AE1958" s="147"/>
      <c r="DQ1958">
        <v>77370</v>
      </c>
      <c r="DR1958">
        <v>46788</v>
      </c>
      <c r="DS1958">
        <v>22558</v>
      </c>
      <c r="DT1958">
        <v>5292</v>
      </c>
    </row>
    <row r="1959" spans="1:159" ht="15" hidden="1" thickBot="1">
      <c r="A1959" s="18">
        <v>9</v>
      </c>
      <c r="B1959" s="18" t="s">
        <v>1693</v>
      </c>
      <c r="C1959" s="18" t="s">
        <v>1694</v>
      </c>
      <c r="D1959" s="175">
        <v>50359</v>
      </c>
      <c r="E1959" s="175" cm="1">
        <f t="array" ref="E1959">SUMPRODUCT(($AK$2:$GH$2&lt;='S(Week)'!$N$3)*(AK1959:GH1959)*1)</f>
        <v>50360</v>
      </c>
      <c r="F1959" s="175">
        <f>IFERROR(E1959*T1959,0)</f>
        <v>0</v>
      </c>
      <c r="G1959" s="18"/>
      <c r="H1959" s="19">
        <v>45698</v>
      </c>
      <c r="I1959" s="19">
        <v>45716</v>
      </c>
      <c r="J1959" s="18">
        <v>17</v>
      </c>
      <c r="L1959" s="46"/>
      <c r="M1959" s="47"/>
      <c r="N1959" s="46"/>
      <c r="O1959" s="47"/>
      <c r="P1959" s="52"/>
      <c r="Q1959" s="39" t="s">
        <v>51</v>
      </c>
      <c r="R1959" s="40">
        <v>100</v>
      </c>
      <c r="S1959" s="41" t="s">
        <v>51</v>
      </c>
      <c r="T1959" s="38">
        <f t="shared" ref="T1959:T1963" si="555">IFERROR($P1959/$R1959,0)</f>
        <v>0</v>
      </c>
      <c r="V1959" s="136" t="str">
        <f t="shared" ref="V1959:V1963" si="556">IF(($M1959="A")*($O1959="A")&gt;0,"Completed",IF($M1959="A","In Progress","Not started"))</f>
        <v>Not started</v>
      </c>
      <c r="W1959" s="139"/>
      <c r="X1959" s="26" t="s">
        <v>52</v>
      </c>
      <c r="Y1959" s="147" t="str">
        <f t="shared" si="542"/>
        <v/>
      </c>
      <c r="Z1959" s="26" t="s">
        <v>52</v>
      </c>
      <c r="AA1959" s="144" t="str">
        <f t="shared" si="543"/>
        <v/>
      </c>
      <c r="AB1959" s="140" t="s">
        <v>52</v>
      </c>
      <c r="AC1959" s="156" t="s">
        <v>189</v>
      </c>
      <c r="AD1959" s="147" t="s">
        <v>755</v>
      </c>
      <c r="AE1959" s="147" t="s">
        <v>334</v>
      </c>
      <c r="DQ1959">
        <v>28026</v>
      </c>
      <c r="DR1959">
        <v>17133</v>
      </c>
      <c r="DS1959">
        <v>5201</v>
      </c>
    </row>
    <row r="1960" spans="1:159" ht="15" hidden="1" thickBot="1">
      <c r="A1960" s="18">
        <v>9</v>
      </c>
      <c r="B1960" s="18" t="s">
        <v>1695</v>
      </c>
      <c r="C1960" s="18" t="s">
        <v>1696</v>
      </c>
      <c r="D1960" s="175">
        <v>27044</v>
      </c>
      <c r="E1960" s="175" cm="1">
        <f t="array" ref="E1960">SUMPRODUCT(($AK$2:$GH$2&lt;='S(Week)'!$N$3)*(AK1960:GH1960)*1)</f>
        <v>27044</v>
      </c>
      <c r="F1960" s="175">
        <f>IFERROR(E1960*T1960,0)</f>
        <v>0</v>
      </c>
      <c r="G1960" s="18"/>
      <c r="H1960" s="19">
        <v>45698</v>
      </c>
      <c r="I1960" s="19">
        <v>45708</v>
      </c>
      <c r="J1960" s="18">
        <v>9</v>
      </c>
      <c r="L1960" s="46"/>
      <c r="M1960" s="47"/>
      <c r="N1960" s="46"/>
      <c r="O1960" s="47"/>
      <c r="P1960" s="52"/>
      <c r="Q1960" s="39" t="s">
        <v>51</v>
      </c>
      <c r="R1960" s="40">
        <v>100</v>
      </c>
      <c r="S1960" s="41" t="s">
        <v>51</v>
      </c>
      <c r="T1960" s="38">
        <f t="shared" si="555"/>
        <v>0</v>
      </c>
      <c r="V1960" s="136" t="str">
        <f t="shared" si="556"/>
        <v>Not started</v>
      </c>
      <c r="W1960" s="139"/>
      <c r="X1960" s="26" t="s">
        <v>52</v>
      </c>
      <c r="Y1960" s="147" t="str">
        <f t="shared" si="542"/>
        <v/>
      </c>
      <c r="Z1960" s="26" t="s">
        <v>52</v>
      </c>
      <c r="AA1960" s="144" t="str">
        <f t="shared" si="543"/>
        <v/>
      </c>
      <c r="AB1960" s="140" t="s">
        <v>52</v>
      </c>
      <c r="AC1960" s="156" t="s">
        <v>189</v>
      </c>
      <c r="AD1960" s="147" t="s">
        <v>755</v>
      </c>
      <c r="AE1960" s="147" t="s">
        <v>252</v>
      </c>
      <c r="DQ1960">
        <v>23297</v>
      </c>
      <c r="DR1960">
        <v>3747</v>
      </c>
    </row>
    <row r="1961" spans="1:159" ht="15" hidden="1" thickBot="1">
      <c r="A1961" s="18">
        <v>9</v>
      </c>
      <c r="B1961" s="18" t="s">
        <v>1697</v>
      </c>
      <c r="C1961" s="18" t="s">
        <v>1698</v>
      </c>
      <c r="D1961" s="175">
        <v>37303</v>
      </c>
      <c r="E1961" s="175" cm="1">
        <f t="array" ref="E1961">SUMPRODUCT(($AK$2:$GH$2&lt;='S(Week)'!$N$3)*(AK1961:GH1961)*1)</f>
        <v>37303</v>
      </c>
      <c r="F1961" s="175">
        <f>IFERROR(E1961*T1961,0)</f>
        <v>0</v>
      </c>
      <c r="G1961" s="18"/>
      <c r="H1961" s="19">
        <v>45698</v>
      </c>
      <c r="I1961" s="19">
        <v>45712</v>
      </c>
      <c r="J1961" s="18">
        <v>12</v>
      </c>
      <c r="L1961" s="46"/>
      <c r="M1961" s="47"/>
      <c r="N1961" s="46"/>
      <c r="O1961" s="47"/>
      <c r="P1961" s="52"/>
      <c r="Q1961" s="39" t="s">
        <v>51</v>
      </c>
      <c r="R1961" s="40">
        <v>100</v>
      </c>
      <c r="S1961" s="41" t="s">
        <v>51</v>
      </c>
      <c r="T1961" s="38">
        <f t="shared" si="555"/>
        <v>0</v>
      </c>
      <c r="V1961" s="136" t="str">
        <f t="shared" si="556"/>
        <v>Not started</v>
      </c>
      <c r="W1961" s="139"/>
      <c r="X1961" s="26" t="s">
        <v>52</v>
      </c>
      <c r="Y1961" s="147" t="str">
        <f t="shared" si="542"/>
        <v/>
      </c>
      <c r="Z1961" s="26" t="s">
        <v>52</v>
      </c>
      <c r="AA1961" s="144" t="str">
        <f t="shared" si="543"/>
        <v/>
      </c>
      <c r="AB1961" s="140" t="s">
        <v>52</v>
      </c>
      <c r="AC1961" s="156" t="s">
        <v>189</v>
      </c>
      <c r="AD1961" s="147" t="s">
        <v>755</v>
      </c>
      <c r="AE1961" s="147" t="s">
        <v>252</v>
      </c>
      <c r="DQ1961">
        <v>26047</v>
      </c>
      <c r="DR1961">
        <v>10914</v>
      </c>
      <c r="DS1961">
        <v>342</v>
      </c>
    </row>
    <row r="1962" spans="1:159" ht="15" hidden="1" thickBot="1">
      <c r="A1962" s="18">
        <v>9</v>
      </c>
      <c r="B1962" s="18" t="s">
        <v>1699</v>
      </c>
      <c r="C1962" s="18" t="s">
        <v>1700</v>
      </c>
      <c r="D1962" s="175">
        <v>33572</v>
      </c>
      <c r="E1962" s="175" cm="1">
        <f t="array" ref="E1962">SUMPRODUCT(($AK$2:$GH$2&lt;='S(Week)'!$N$3)*(AK1962:GH1962)*1)</f>
        <v>33573</v>
      </c>
      <c r="F1962" s="175">
        <f>IFERROR(E1962*T1962,0)</f>
        <v>0</v>
      </c>
      <c r="G1962" s="18"/>
      <c r="H1962" s="19">
        <v>45708</v>
      </c>
      <c r="I1962" s="19">
        <v>45721</v>
      </c>
      <c r="J1962" s="18">
        <v>11</v>
      </c>
      <c r="L1962" s="46"/>
      <c r="M1962" s="47"/>
      <c r="N1962" s="46"/>
      <c r="O1962" s="47"/>
      <c r="P1962" s="52"/>
      <c r="Q1962" s="39" t="s">
        <v>51</v>
      </c>
      <c r="R1962" s="40">
        <v>100</v>
      </c>
      <c r="S1962" s="41" t="s">
        <v>51</v>
      </c>
      <c r="T1962" s="38">
        <f t="shared" si="555"/>
        <v>0</v>
      </c>
      <c r="V1962" s="136" t="str">
        <f t="shared" si="556"/>
        <v>Not started</v>
      </c>
      <c r="W1962" s="139"/>
      <c r="X1962" s="26" t="s">
        <v>52</v>
      </c>
      <c r="Y1962" s="147" t="str">
        <f t="shared" si="542"/>
        <v/>
      </c>
      <c r="Z1962" s="26" t="s">
        <v>52</v>
      </c>
      <c r="AA1962" s="144" t="str">
        <f t="shared" si="543"/>
        <v/>
      </c>
      <c r="AB1962" s="140" t="s">
        <v>52</v>
      </c>
      <c r="AC1962" s="157"/>
      <c r="AD1962" s="158"/>
      <c r="AE1962" s="147"/>
      <c r="DR1962">
        <v>14995</v>
      </c>
      <c r="DS1962">
        <v>17016</v>
      </c>
      <c r="DT1962">
        <v>1562</v>
      </c>
    </row>
    <row r="1963" spans="1:159" ht="15" hidden="1" thickBot="1">
      <c r="A1963" s="18">
        <v>9</v>
      </c>
      <c r="B1963" s="18" t="s">
        <v>1701</v>
      </c>
      <c r="C1963" s="18" t="s">
        <v>1702</v>
      </c>
      <c r="D1963" s="175">
        <v>3730</v>
      </c>
      <c r="E1963" s="175" cm="1">
        <f t="array" ref="E1963">SUMPRODUCT(($AK$2:$GH$2&lt;='S(Week)'!$N$3)*(AK1963:GH1963)*1)</f>
        <v>3730</v>
      </c>
      <c r="F1963" s="175">
        <f>IFERROR(E1963*T1963,0)</f>
        <v>0</v>
      </c>
      <c r="G1963" s="18"/>
      <c r="H1963" s="19">
        <v>45721</v>
      </c>
      <c r="I1963" s="19">
        <v>45722</v>
      </c>
      <c r="J1963" s="18">
        <v>1</v>
      </c>
      <c r="L1963" s="46"/>
      <c r="M1963" s="47"/>
      <c r="N1963" s="46"/>
      <c r="O1963" s="47"/>
      <c r="P1963" s="52"/>
      <c r="Q1963" s="39" t="s">
        <v>51</v>
      </c>
      <c r="R1963" s="40">
        <v>100</v>
      </c>
      <c r="S1963" s="41" t="s">
        <v>51</v>
      </c>
      <c r="T1963" s="38">
        <f t="shared" si="555"/>
        <v>0</v>
      </c>
      <c r="V1963" s="136" t="str">
        <f t="shared" si="556"/>
        <v>Not started</v>
      </c>
      <c r="W1963" s="139"/>
      <c r="X1963" s="26" t="s">
        <v>52</v>
      </c>
      <c r="Y1963" s="147" t="str">
        <f t="shared" si="542"/>
        <v/>
      </c>
      <c r="Z1963" s="26" t="s">
        <v>52</v>
      </c>
      <c r="AA1963" s="144" t="str">
        <f t="shared" si="543"/>
        <v/>
      </c>
      <c r="AB1963" s="140" t="s">
        <v>52</v>
      </c>
      <c r="AC1963" s="156" t="s">
        <v>189</v>
      </c>
      <c r="AD1963" s="147" t="s">
        <v>755</v>
      </c>
      <c r="AE1963" s="147" t="s">
        <v>252</v>
      </c>
      <c r="DT1963">
        <v>3730</v>
      </c>
    </row>
    <row r="1964" spans="1:159" ht="15" hidden="1" thickBot="1">
      <c r="A1964" s="12">
        <v>4</v>
      </c>
      <c r="B1964" s="12" t="s">
        <v>118</v>
      </c>
      <c r="C1964" s="13"/>
      <c r="D1964" s="173">
        <v>31668</v>
      </c>
      <c r="E1964" s="173"/>
      <c r="F1964" s="173"/>
      <c r="G1964" s="13"/>
      <c r="H1964" s="14">
        <v>45714</v>
      </c>
      <c r="I1964" s="14">
        <v>45751</v>
      </c>
      <c r="J1964" s="13">
        <v>32</v>
      </c>
      <c r="L1964" s="46"/>
      <c r="M1964" s="47"/>
      <c r="N1964" s="46"/>
      <c r="O1964" s="47"/>
      <c r="V1964" s="136"/>
      <c r="W1964" s="139"/>
      <c r="Y1964" s="147" t="str">
        <f t="shared" si="542"/>
        <v/>
      </c>
      <c r="AA1964" s="144" t="str">
        <f t="shared" si="543"/>
        <v/>
      </c>
      <c r="AB1964" s="140"/>
      <c r="AC1964" s="157"/>
      <c r="AD1964" s="158"/>
      <c r="AE1964" s="147"/>
      <c r="DS1964">
        <v>1634</v>
      </c>
      <c r="DT1964">
        <v>8210</v>
      </c>
      <c r="DU1964">
        <v>10798</v>
      </c>
      <c r="DV1964">
        <v>6441</v>
      </c>
      <c r="DW1964">
        <v>3494</v>
      </c>
      <c r="DX1964">
        <v>1090</v>
      </c>
    </row>
    <row r="1965" spans="1:159" ht="15" hidden="1" thickBot="1">
      <c r="A1965" s="18">
        <v>9</v>
      </c>
      <c r="B1965" s="18" t="s">
        <v>1703</v>
      </c>
      <c r="C1965" s="18" t="s">
        <v>1704</v>
      </c>
      <c r="D1965" s="175">
        <v>15834</v>
      </c>
      <c r="E1965" s="175" cm="1">
        <f t="array" ref="E1965">SUMPRODUCT(($AK$2:$GH$2&lt;='S(Week)'!$N$3)*(AK1965:GH1965)*1)</f>
        <v>15834</v>
      </c>
      <c r="F1965" s="175">
        <f>IFERROR(E1965*T1965,0)</f>
        <v>0</v>
      </c>
      <c r="G1965" s="18"/>
      <c r="H1965" s="19">
        <v>45714</v>
      </c>
      <c r="I1965" s="19">
        <v>45751</v>
      </c>
      <c r="J1965" s="18">
        <v>32</v>
      </c>
      <c r="L1965" s="46"/>
      <c r="M1965" s="47"/>
      <c r="N1965" s="46"/>
      <c r="O1965" s="47"/>
      <c r="P1965" s="52"/>
      <c r="Q1965" s="39" t="s">
        <v>51</v>
      </c>
      <c r="R1965" s="40">
        <v>100</v>
      </c>
      <c r="S1965" s="41" t="s">
        <v>51</v>
      </c>
      <c r="T1965" s="38">
        <f t="shared" ref="T1965:T1966" si="557">IFERROR($P1965/$R1965,0)</f>
        <v>0</v>
      </c>
      <c r="V1965" s="136" t="str">
        <f t="shared" ref="V1965:V1966" si="558">IF(($M1965="A")*($O1965="A")&gt;0,"Completed",IF($M1965="A","In Progress","Not started"))</f>
        <v>Not started</v>
      </c>
      <c r="W1965" s="139"/>
      <c r="X1965" s="26" t="s">
        <v>52</v>
      </c>
      <c r="Y1965" s="147" t="str">
        <f t="shared" si="542"/>
        <v/>
      </c>
      <c r="Z1965" s="26" t="s">
        <v>52</v>
      </c>
      <c r="AA1965" s="144" t="str">
        <f t="shared" si="543"/>
        <v/>
      </c>
      <c r="AB1965" s="140" t="s">
        <v>52</v>
      </c>
      <c r="AC1965" s="157"/>
      <c r="AD1965" s="158"/>
      <c r="AE1965" s="147"/>
      <c r="DS1965">
        <v>817</v>
      </c>
      <c r="DT1965">
        <v>4105</v>
      </c>
      <c r="DU1965">
        <v>5399</v>
      </c>
      <c r="DV1965">
        <v>3221</v>
      </c>
      <c r="DW1965">
        <v>1747</v>
      </c>
      <c r="DX1965">
        <v>545</v>
      </c>
    </row>
    <row r="1966" spans="1:159" ht="15" hidden="1" thickBot="1">
      <c r="A1966" s="18">
        <v>9</v>
      </c>
      <c r="B1966" s="18" t="s">
        <v>1705</v>
      </c>
      <c r="C1966" s="18" t="s">
        <v>1706</v>
      </c>
      <c r="D1966" s="175">
        <v>15834</v>
      </c>
      <c r="E1966" s="175" cm="1">
        <f t="array" ref="E1966">SUMPRODUCT(($AK$2:$GH$2&lt;='S(Week)'!$N$3)*(AK1966:GH1966)*1)</f>
        <v>15834</v>
      </c>
      <c r="F1966" s="175">
        <f>IFERROR(E1966*T1966,0)</f>
        <v>0</v>
      </c>
      <c r="G1966" s="18"/>
      <c r="H1966" s="19">
        <v>45714</v>
      </c>
      <c r="I1966" s="19">
        <v>45751</v>
      </c>
      <c r="J1966" s="18">
        <v>32</v>
      </c>
      <c r="L1966" s="46"/>
      <c r="M1966" s="47"/>
      <c r="N1966" s="46"/>
      <c r="O1966" s="47"/>
      <c r="P1966" s="52"/>
      <c r="Q1966" s="39" t="s">
        <v>51</v>
      </c>
      <c r="R1966" s="40">
        <v>100</v>
      </c>
      <c r="S1966" s="41" t="s">
        <v>51</v>
      </c>
      <c r="T1966" s="38">
        <f t="shared" si="557"/>
        <v>0</v>
      </c>
      <c r="V1966" s="136" t="str">
        <f t="shared" si="558"/>
        <v>Not started</v>
      </c>
      <c r="W1966" s="139"/>
      <c r="X1966" s="26" t="s">
        <v>52</v>
      </c>
      <c r="Y1966" s="147" t="str">
        <f t="shared" si="542"/>
        <v/>
      </c>
      <c r="Z1966" s="26" t="s">
        <v>52</v>
      </c>
      <c r="AA1966" s="144" t="str">
        <f t="shared" si="543"/>
        <v/>
      </c>
      <c r="AB1966" s="140" t="s">
        <v>52</v>
      </c>
      <c r="AC1966" s="157"/>
      <c r="AD1966" s="158"/>
      <c r="AE1966" s="147"/>
      <c r="DS1966">
        <v>817</v>
      </c>
      <c r="DT1966">
        <v>4105</v>
      </c>
      <c r="DU1966">
        <v>5399</v>
      </c>
      <c r="DV1966">
        <v>3221</v>
      </c>
      <c r="DW1966">
        <v>1747</v>
      </c>
      <c r="DX1966">
        <v>545</v>
      </c>
    </row>
    <row r="1967" spans="1:159">
      <c r="A1967" s="6">
        <v>2</v>
      </c>
      <c r="B1967" s="6" t="s">
        <v>1707</v>
      </c>
      <c r="C1967" s="7"/>
      <c r="D1967" s="171">
        <v>23445</v>
      </c>
      <c r="E1967" s="171"/>
      <c r="F1967" s="171"/>
      <c r="G1967" s="7"/>
      <c r="H1967" s="8">
        <v>45619</v>
      </c>
      <c r="I1967" s="8">
        <v>45968</v>
      </c>
      <c r="J1967" s="7">
        <v>300</v>
      </c>
      <c r="L1967" s="46"/>
      <c r="M1967" s="47"/>
      <c r="N1967" s="46"/>
      <c r="O1967" s="47"/>
      <c r="V1967" s="136"/>
      <c r="W1967" s="139"/>
      <c r="Y1967" s="147" t="str">
        <f t="shared" si="542"/>
        <v/>
      </c>
      <c r="AA1967" s="144" t="str">
        <f t="shared" si="543"/>
        <v/>
      </c>
      <c r="AB1967" s="140"/>
      <c r="AC1967" s="157"/>
      <c r="AD1967" s="158"/>
      <c r="AE1967" s="147"/>
      <c r="DE1967">
        <v>9</v>
      </c>
      <c r="DF1967">
        <v>364</v>
      </c>
      <c r="DG1967">
        <v>1091</v>
      </c>
      <c r="DH1967">
        <v>276</v>
      </c>
      <c r="DI1967">
        <v>3</v>
      </c>
      <c r="DL1967">
        <v>612</v>
      </c>
      <c r="DM1967">
        <v>1223</v>
      </c>
      <c r="DN1967">
        <v>1223</v>
      </c>
      <c r="DO1967">
        <v>1223</v>
      </c>
      <c r="DP1967">
        <v>4026</v>
      </c>
      <c r="DQ1967">
        <v>2430</v>
      </c>
      <c r="DR1967">
        <v>964</v>
      </c>
      <c r="DS1967">
        <v>1076</v>
      </c>
      <c r="DT1967">
        <v>1247</v>
      </c>
      <c r="DU1967">
        <v>810</v>
      </c>
      <c r="DV1967">
        <v>513</v>
      </c>
      <c r="DW1967">
        <v>208</v>
      </c>
      <c r="DX1967">
        <v>26</v>
      </c>
      <c r="EV1967">
        <v>1411</v>
      </c>
      <c r="EW1967">
        <v>2857</v>
      </c>
      <c r="EX1967">
        <v>1616</v>
      </c>
      <c r="EY1967">
        <v>52</v>
      </c>
      <c r="FC1967">
        <v>185</v>
      </c>
    </row>
    <row r="1968" spans="1:159">
      <c r="A1968" s="9">
        <v>3</v>
      </c>
      <c r="B1968" s="9" t="s">
        <v>46</v>
      </c>
      <c r="C1968" s="10"/>
      <c r="D1968" s="172">
        <v>23445</v>
      </c>
      <c r="E1968" s="172"/>
      <c r="F1968" s="172"/>
      <c r="G1968" s="10"/>
      <c r="H1968" s="11">
        <v>45619</v>
      </c>
      <c r="I1968" s="11">
        <v>45968</v>
      </c>
      <c r="J1968" s="10">
        <v>300</v>
      </c>
      <c r="L1968" s="46"/>
      <c r="M1968" s="47"/>
      <c r="N1968" s="46"/>
      <c r="O1968" s="47"/>
      <c r="V1968" s="136"/>
      <c r="W1968" s="139"/>
      <c r="Y1968" s="147" t="str">
        <f t="shared" si="542"/>
        <v/>
      </c>
      <c r="AA1968" s="144" t="str">
        <f t="shared" si="543"/>
        <v/>
      </c>
      <c r="AB1968" s="140"/>
      <c r="AC1968" s="157"/>
      <c r="AD1968" s="158"/>
      <c r="AE1968" s="147"/>
      <c r="DE1968">
        <v>9</v>
      </c>
      <c r="DF1968">
        <v>364</v>
      </c>
      <c r="DG1968">
        <v>1091</v>
      </c>
      <c r="DH1968">
        <v>276</v>
      </c>
      <c r="DI1968">
        <v>3</v>
      </c>
      <c r="DL1968">
        <v>612</v>
      </c>
      <c r="DM1968">
        <v>1223</v>
      </c>
      <c r="DN1968">
        <v>1223</v>
      </c>
      <c r="DO1968">
        <v>1223</v>
      </c>
      <c r="DP1968">
        <v>4026</v>
      </c>
      <c r="DQ1968">
        <v>2430</v>
      </c>
      <c r="DR1968">
        <v>964</v>
      </c>
      <c r="DS1968">
        <v>1076</v>
      </c>
      <c r="DT1968">
        <v>1247</v>
      </c>
      <c r="DU1968">
        <v>810</v>
      </c>
      <c r="DV1968">
        <v>513</v>
      </c>
      <c r="DW1968">
        <v>208</v>
      </c>
      <c r="DX1968">
        <v>26</v>
      </c>
      <c r="EV1968">
        <v>1411</v>
      </c>
      <c r="EW1968">
        <v>2857</v>
      </c>
      <c r="EX1968">
        <v>1616</v>
      </c>
      <c r="EY1968">
        <v>52</v>
      </c>
      <c r="FC1968">
        <v>185</v>
      </c>
    </row>
    <row r="1969" spans="1:159">
      <c r="A1969" s="12">
        <v>4</v>
      </c>
      <c r="B1969" s="12" t="s">
        <v>47</v>
      </c>
      <c r="C1969" s="13"/>
      <c r="D1969" s="173">
        <v>9848</v>
      </c>
      <c r="E1969" s="173"/>
      <c r="F1969" s="173"/>
      <c r="G1969" s="13"/>
      <c r="H1969" s="14">
        <v>45619</v>
      </c>
      <c r="I1969" s="14">
        <v>45748</v>
      </c>
      <c r="J1969" s="13">
        <v>111</v>
      </c>
      <c r="L1969" s="46"/>
      <c r="M1969" s="47"/>
      <c r="N1969" s="46"/>
      <c r="O1969" s="47"/>
      <c r="V1969" s="136"/>
      <c r="W1969" s="139"/>
      <c r="Y1969" s="147" t="str">
        <f t="shared" si="542"/>
        <v/>
      </c>
      <c r="AA1969" s="144" t="str">
        <f t="shared" si="543"/>
        <v/>
      </c>
      <c r="AB1969" s="140"/>
      <c r="AC1969" s="157"/>
      <c r="AD1969" s="158"/>
      <c r="AE1969" s="147"/>
      <c r="DE1969">
        <v>9</v>
      </c>
      <c r="DF1969">
        <v>364</v>
      </c>
      <c r="DG1969">
        <v>1091</v>
      </c>
      <c r="DH1969">
        <v>276</v>
      </c>
      <c r="DI1969">
        <v>3</v>
      </c>
      <c r="DL1969">
        <v>612</v>
      </c>
      <c r="DM1969">
        <v>1223</v>
      </c>
      <c r="DN1969">
        <v>1223</v>
      </c>
      <c r="DO1969">
        <v>1223</v>
      </c>
      <c r="DP1969">
        <v>862</v>
      </c>
      <c r="DQ1969">
        <v>732</v>
      </c>
      <c r="DR1969">
        <v>610</v>
      </c>
      <c r="DS1969">
        <v>529</v>
      </c>
      <c r="DT1969">
        <v>423</v>
      </c>
      <c r="DU1969">
        <v>309</v>
      </c>
      <c r="DV1969">
        <v>223</v>
      </c>
      <c r="DW1969">
        <v>111</v>
      </c>
      <c r="DX1969">
        <v>26</v>
      </c>
    </row>
    <row r="1970" spans="1:159" ht="15" thickBot="1">
      <c r="A1970" s="18">
        <v>9</v>
      </c>
      <c r="B1970" s="18" t="s">
        <v>1708</v>
      </c>
      <c r="C1970" s="18" t="s">
        <v>1709</v>
      </c>
      <c r="D1970" s="175">
        <v>1743</v>
      </c>
      <c r="E1970" s="175" cm="1">
        <f t="array" ref="E1970">SUMPRODUCT(($AK$2:$GH$2&lt;='S(Week)'!$N$3)*(AK1970:GH1970)*1)</f>
        <v>1743</v>
      </c>
      <c r="F1970" s="175">
        <f>IFERROR(E1970*T1970,0)</f>
        <v>1455.4050000000002</v>
      </c>
      <c r="G1970" s="18"/>
      <c r="H1970" s="19">
        <v>45619</v>
      </c>
      <c r="I1970" s="19">
        <v>45642</v>
      </c>
      <c r="J1970" s="18">
        <v>19</v>
      </c>
      <c r="L1970" s="46"/>
      <c r="M1970" s="47"/>
      <c r="N1970" s="46"/>
      <c r="O1970" s="47"/>
      <c r="T1970" s="38">
        <f>(E1971*T1971)+(E1972*T1972)+(E1973*T1973)</f>
        <v>0.83500000000000008</v>
      </c>
      <c r="V1970" s="136" t="str">
        <f>IF(($M1970="A")*($O1970="A")&gt;0,"Completed",IF($M1970="A","In Progress","Not started"))</f>
        <v>Not started</v>
      </c>
      <c r="W1970" s="139"/>
      <c r="Y1970" s="147" t="str">
        <f t="shared" si="542"/>
        <v/>
      </c>
      <c r="AA1970" s="144" t="str">
        <f t="shared" si="543"/>
        <v/>
      </c>
      <c r="AB1970" s="140"/>
      <c r="AC1970" s="147" t="s">
        <v>1516</v>
      </c>
      <c r="AD1970" s="147" t="s">
        <v>86</v>
      </c>
      <c r="AE1970" s="147" t="s">
        <v>87</v>
      </c>
      <c r="DE1970">
        <v>9</v>
      </c>
      <c r="DF1970">
        <v>364</v>
      </c>
      <c r="DG1970">
        <v>1091</v>
      </c>
      <c r="DH1970">
        <v>276</v>
      </c>
      <c r="DI1970">
        <v>3</v>
      </c>
    </row>
    <row r="1971" spans="1:159" outlineLevel="6">
      <c r="A1971" s="18"/>
      <c r="B1971" s="18"/>
      <c r="C1971" s="25" t="s">
        <v>73</v>
      </c>
      <c r="D1971" s="175"/>
      <c r="E1971" s="175">
        <v>0.1</v>
      </c>
      <c r="F1971" s="175"/>
      <c r="G1971" s="19"/>
      <c r="H1971" s="19"/>
      <c r="I1971" s="18"/>
      <c r="L1971" s="86">
        <v>45560</v>
      </c>
      <c r="M1971" s="108" t="s">
        <v>55</v>
      </c>
      <c r="N1971" s="108">
        <v>45684</v>
      </c>
      <c r="O1971" s="47" t="s">
        <v>55</v>
      </c>
      <c r="P1971" s="53">
        <v>100</v>
      </c>
      <c r="Q1971" s="29" t="s">
        <v>52</v>
      </c>
      <c r="R1971" s="30">
        <v>100</v>
      </c>
      <c r="S1971" s="31" t="s">
        <v>52</v>
      </c>
      <c r="T1971" s="38">
        <f t="shared" ref="T1971:T1973" si="559">IFERROR($P1971/$R1971,0)</f>
        <v>1</v>
      </c>
      <c r="V1971" s="136" t="str">
        <f t="shared" ref="V1971:V1973" si="560">IF(($M1971="A")*($O1971="A")&gt;0,"Completed",IF($M1971="A","In Progress","Not started"))</f>
        <v>Completed</v>
      </c>
      <c r="W1971" s="139">
        <v>100</v>
      </c>
      <c r="X1971" s="26" t="s">
        <v>52</v>
      </c>
      <c r="Y1971" s="147" t="str">
        <f t="shared" si="542"/>
        <v/>
      </c>
      <c r="Z1971" s="26" t="s">
        <v>52</v>
      </c>
      <c r="AA1971" s="144" t="str">
        <f t="shared" si="543"/>
        <v/>
      </c>
      <c r="AB1971" s="140" t="s">
        <v>52</v>
      </c>
      <c r="AC1971" s="147" t="s">
        <v>1516</v>
      </c>
      <c r="AD1971" s="147" t="s">
        <v>86</v>
      </c>
      <c r="AE1971" s="147" t="s">
        <v>87</v>
      </c>
    </row>
    <row r="1972" spans="1:159" outlineLevel="6">
      <c r="A1972" s="18"/>
      <c r="B1972" s="18"/>
      <c r="C1972" s="25" t="s">
        <v>77</v>
      </c>
      <c r="D1972" s="175"/>
      <c r="E1972" s="175">
        <v>0.4</v>
      </c>
      <c r="F1972" s="175"/>
      <c r="G1972" s="19"/>
      <c r="H1972" s="19"/>
      <c r="I1972" s="18"/>
      <c r="L1972" s="46"/>
      <c r="M1972" s="47"/>
      <c r="N1972" s="46"/>
      <c r="O1972" s="47" t="s">
        <v>55</v>
      </c>
      <c r="P1972" s="54">
        <v>90</v>
      </c>
      <c r="Q1972" s="32" t="s">
        <v>52</v>
      </c>
      <c r="R1972" s="33">
        <v>100</v>
      </c>
      <c r="S1972" s="34" t="s">
        <v>52</v>
      </c>
      <c r="T1972" s="38">
        <f t="shared" si="559"/>
        <v>0.9</v>
      </c>
      <c r="V1972" s="136" t="str">
        <f t="shared" si="560"/>
        <v>Not started</v>
      </c>
      <c r="W1972" s="139">
        <v>90</v>
      </c>
      <c r="X1972" s="26" t="s">
        <v>52</v>
      </c>
      <c r="Y1972" s="147" t="str">
        <f t="shared" si="542"/>
        <v/>
      </c>
      <c r="Z1972" s="26" t="s">
        <v>52</v>
      </c>
      <c r="AA1972" s="144" t="str">
        <f t="shared" si="543"/>
        <v/>
      </c>
      <c r="AB1972" s="140" t="s">
        <v>52</v>
      </c>
      <c r="AC1972" s="147" t="s">
        <v>1516</v>
      </c>
      <c r="AD1972" s="147" t="s">
        <v>86</v>
      </c>
      <c r="AE1972" s="147" t="s">
        <v>87</v>
      </c>
    </row>
    <row r="1973" spans="1:159" ht="15" outlineLevel="6" thickBot="1">
      <c r="A1973" s="18"/>
      <c r="B1973" s="18"/>
      <c r="C1973" s="25" t="s">
        <v>80</v>
      </c>
      <c r="D1973" s="175"/>
      <c r="E1973" s="175">
        <v>0.5</v>
      </c>
      <c r="F1973" s="175"/>
      <c r="G1973" s="19"/>
      <c r="H1973" s="19"/>
      <c r="I1973" s="18"/>
      <c r="L1973" s="46"/>
      <c r="M1973" s="47"/>
      <c r="N1973" s="46"/>
      <c r="O1973" s="47" t="s">
        <v>55</v>
      </c>
      <c r="P1973" s="55">
        <v>75</v>
      </c>
      <c r="Q1973" s="35" t="s">
        <v>52</v>
      </c>
      <c r="R1973" s="36">
        <v>100</v>
      </c>
      <c r="S1973" s="37" t="s">
        <v>52</v>
      </c>
      <c r="T1973" s="38">
        <f t="shared" si="559"/>
        <v>0.75</v>
      </c>
      <c r="V1973" s="136" t="str">
        <f t="shared" si="560"/>
        <v>Not started</v>
      </c>
      <c r="W1973" s="139">
        <v>75</v>
      </c>
      <c r="X1973" s="26" t="s">
        <v>52</v>
      </c>
      <c r="Y1973" s="147" t="str">
        <f t="shared" si="542"/>
        <v/>
      </c>
      <c r="Z1973" s="26" t="s">
        <v>52</v>
      </c>
      <c r="AA1973" s="144" t="str">
        <f t="shared" si="543"/>
        <v/>
      </c>
      <c r="AB1973" s="140" t="s">
        <v>52</v>
      </c>
      <c r="AC1973" s="147" t="s">
        <v>1516</v>
      </c>
      <c r="AD1973" s="147" t="s">
        <v>86</v>
      </c>
      <c r="AE1973" s="147" t="s">
        <v>87</v>
      </c>
    </row>
    <row r="1974" spans="1:159" ht="15" thickBot="1">
      <c r="A1974" s="18">
        <v>9</v>
      </c>
      <c r="B1974" s="18" t="s">
        <v>1710</v>
      </c>
      <c r="C1974" s="18" t="s">
        <v>1711</v>
      </c>
      <c r="D1974" s="175">
        <v>4445</v>
      </c>
      <c r="E1974" s="175" cm="1">
        <f t="array" ref="E1974">SUMPRODUCT(($AK$2:$GH$2&lt;='S(Week)'!$N$3)*(AK1974:GH1974)*1)</f>
        <v>4445</v>
      </c>
      <c r="F1974" s="175">
        <f>IFERROR(E1974*T1974,0)</f>
        <v>0</v>
      </c>
      <c r="G1974" s="18"/>
      <c r="H1974" s="19">
        <v>45666</v>
      </c>
      <c r="I1974" s="19">
        <v>45691</v>
      </c>
      <c r="J1974" s="18">
        <v>22</v>
      </c>
      <c r="L1974" s="46"/>
      <c r="M1974" s="47"/>
      <c r="N1974" s="46"/>
      <c r="O1974" s="47"/>
      <c r="P1974" s="52"/>
      <c r="Q1974" s="39" t="s">
        <v>52</v>
      </c>
      <c r="R1974" s="40">
        <v>100</v>
      </c>
      <c r="S1974" s="41" t="s">
        <v>51</v>
      </c>
      <c r="T1974" s="38">
        <f t="shared" ref="T1974:T1975" si="561">IFERROR($P1974/$R1974,0)</f>
        <v>0</v>
      </c>
      <c r="V1974" s="136" t="str">
        <f t="shared" ref="V1974:V1975" si="562">IF(($M1974="A")*($O1974="A")&gt;0,"Completed",IF($M1974="A","In Progress","Not started"))</f>
        <v>Not started</v>
      </c>
      <c r="W1974" s="139"/>
      <c r="X1974" s="26" t="s">
        <v>52</v>
      </c>
      <c r="Y1974" s="147" t="str">
        <f t="shared" si="542"/>
        <v/>
      </c>
      <c r="Z1974" s="26" t="s">
        <v>52</v>
      </c>
      <c r="AA1974" s="144" t="str">
        <f t="shared" si="543"/>
        <v/>
      </c>
      <c r="AB1974" s="140" t="s">
        <v>52</v>
      </c>
      <c r="AC1974" s="147" t="s">
        <v>1516</v>
      </c>
      <c r="AD1974" s="147" t="s">
        <v>86</v>
      </c>
      <c r="AE1974" s="147" t="s">
        <v>87</v>
      </c>
      <c r="DL1974">
        <v>612</v>
      </c>
      <c r="DM1974">
        <v>1223</v>
      </c>
      <c r="DN1974">
        <v>1223</v>
      </c>
      <c r="DO1974">
        <v>1223</v>
      </c>
      <c r="DP1974">
        <v>164</v>
      </c>
    </row>
    <row r="1975" spans="1:159" ht="15" thickBot="1">
      <c r="A1975" s="18">
        <v>9</v>
      </c>
      <c r="B1975" s="18" t="s">
        <v>1712</v>
      </c>
      <c r="C1975" s="18" t="s">
        <v>1713</v>
      </c>
      <c r="D1975" s="175">
        <v>3660</v>
      </c>
      <c r="E1975" s="175" cm="1">
        <f t="array" ref="E1975">SUMPRODUCT(($AK$2:$GH$2&lt;='S(Week)'!$N$3)*(AK1975:GH1975)*1)</f>
        <v>3661</v>
      </c>
      <c r="F1975" s="175">
        <f>IFERROR(E1975*T1975,0)</f>
        <v>0</v>
      </c>
      <c r="G1975" s="18"/>
      <c r="H1975" s="19">
        <v>45691</v>
      </c>
      <c r="I1975" s="19">
        <v>45748</v>
      </c>
      <c r="J1975" s="18">
        <v>49</v>
      </c>
      <c r="L1975" s="46"/>
      <c r="M1975" s="47"/>
      <c r="N1975" s="46"/>
      <c r="O1975" s="47"/>
      <c r="P1975" s="52"/>
      <c r="Q1975" s="39" t="s">
        <v>51</v>
      </c>
      <c r="R1975" s="40">
        <v>100</v>
      </c>
      <c r="S1975" s="41" t="s">
        <v>51</v>
      </c>
      <c r="T1975" s="38">
        <f t="shared" si="561"/>
        <v>0</v>
      </c>
      <c r="V1975" s="136" t="str">
        <f t="shared" si="562"/>
        <v>Not started</v>
      </c>
      <c r="W1975" s="139"/>
      <c r="X1975" s="26" t="s">
        <v>52</v>
      </c>
      <c r="Y1975" s="147" t="str">
        <f t="shared" si="542"/>
        <v/>
      </c>
      <c r="Z1975" s="26" t="s">
        <v>52</v>
      </c>
      <c r="AA1975" s="144" t="str">
        <f t="shared" si="543"/>
        <v/>
      </c>
      <c r="AB1975" s="140" t="s">
        <v>52</v>
      </c>
      <c r="AC1975" s="156" t="s">
        <v>1516</v>
      </c>
      <c r="AD1975" s="147" t="s">
        <v>86</v>
      </c>
      <c r="AE1975" s="147" t="s">
        <v>87</v>
      </c>
      <c r="DP1975">
        <v>698</v>
      </c>
      <c r="DQ1975">
        <v>732</v>
      </c>
      <c r="DR1975">
        <v>610</v>
      </c>
      <c r="DS1975">
        <v>529</v>
      </c>
      <c r="DT1975">
        <v>423</v>
      </c>
      <c r="DU1975">
        <v>309</v>
      </c>
      <c r="DV1975">
        <v>223</v>
      </c>
      <c r="DW1975">
        <v>111</v>
      </c>
      <c r="DX1975">
        <v>26</v>
      </c>
    </row>
    <row r="1976" spans="1:159" ht="15" hidden="1" thickBot="1">
      <c r="A1976" s="12">
        <v>4</v>
      </c>
      <c r="B1976" s="12" t="s">
        <v>105</v>
      </c>
      <c r="C1976" s="13"/>
      <c r="D1976" s="173">
        <v>11253</v>
      </c>
      <c r="E1976" s="173"/>
      <c r="F1976" s="173"/>
      <c r="G1976" s="13"/>
      <c r="H1976" s="14">
        <v>45691</v>
      </c>
      <c r="I1976" s="14">
        <v>45968</v>
      </c>
      <c r="J1976" s="13">
        <v>238</v>
      </c>
      <c r="L1976" s="46"/>
      <c r="M1976" s="47"/>
      <c r="N1976" s="46"/>
      <c r="O1976" s="47"/>
      <c r="V1976" s="136"/>
      <c r="W1976" s="139"/>
      <c r="Y1976" s="147" t="str">
        <f t="shared" si="542"/>
        <v/>
      </c>
      <c r="AA1976" s="144" t="str">
        <f t="shared" si="543"/>
        <v/>
      </c>
      <c r="AB1976" s="140"/>
      <c r="AC1976" s="157"/>
      <c r="AD1976" s="158"/>
      <c r="AE1976" s="147"/>
      <c r="DP1976">
        <v>3164</v>
      </c>
      <c r="DQ1976">
        <v>1699</v>
      </c>
      <c r="DR1976">
        <v>269</v>
      </c>
      <c r="EV1976">
        <v>1411</v>
      </c>
      <c r="EW1976">
        <v>2857</v>
      </c>
      <c r="EX1976">
        <v>1616</v>
      </c>
      <c r="EY1976">
        <v>52</v>
      </c>
      <c r="FC1976">
        <v>185</v>
      </c>
    </row>
    <row r="1977" spans="1:159" ht="15" hidden="1" thickBot="1">
      <c r="A1977" s="18">
        <v>9</v>
      </c>
      <c r="B1977" s="18" t="s">
        <v>1714</v>
      </c>
      <c r="C1977" s="18" t="s">
        <v>1715</v>
      </c>
      <c r="D1977" s="175">
        <v>3030</v>
      </c>
      <c r="E1977" s="175" cm="1">
        <f t="array" ref="E1977">SUMPRODUCT(($AK$2:$GH$2&lt;='S(Week)'!$N$3)*(AK1977:GH1977)*1)</f>
        <v>3030</v>
      </c>
      <c r="F1977" s="175">
        <f t="shared" ref="F1977:F1982" si="563">IFERROR(E1977*T1977,0)</f>
        <v>0</v>
      </c>
      <c r="G1977" s="18"/>
      <c r="H1977" s="19">
        <v>45691</v>
      </c>
      <c r="I1977" s="19">
        <v>45709</v>
      </c>
      <c r="J1977" s="18">
        <v>15</v>
      </c>
      <c r="L1977" s="46"/>
      <c r="M1977" s="47"/>
      <c r="N1977" s="46"/>
      <c r="O1977" s="47"/>
      <c r="P1977" s="52"/>
      <c r="Q1977" s="39" t="s">
        <v>51</v>
      </c>
      <c r="R1977" s="40">
        <v>100</v>
      </c>
      <c r="S1977" s="41" t="s">
        <v>51</v>
      </c>
      <c r="T1977" s="38">
        <f t="shared" ref="T1977:T1982" si="564">IFERROR($P1977/$R1977,0)</f>
        <v>0</v>
      </c>
      <c r="V1977" s="136" t="str">
        <f t="shared" ref="V1977:V1982" si="565">IF(($M1977="A")*($O1977="A")&gt;0,"Completed",IF($M1977="A","In Progress","Not started"))</f>
        <v>Not started</v>
      </c>
      <c r="W1977" s="139"/>
      <c r="X1977" s="26" t="s">
        <v>52</v>
      </c>
      <c r="Y1977" s="147" t="str">
        <f t="shared" si="542"/>
        <v/>
      </c>
      <c r="Z1977" s="26" t="s">
        <v>52</v>
      </c>
      <c r="AA1977" s="144" t="str">
        <f t="shared" si="543"/>
        <v/>
      </c>
      <c r="AB1977" s="140" t="s">
        <v>52</v>
      </c>
      <c r="AC1977" s="156" t="s">
        <v>189</v>
      </c>
      <c r="AD1977" s="147" t="s">
        <v>755</v>
      </c>
      <c r="AE1977" s="147" t="s">
        <v>334</v>
      </c>
      <c r="DP1977">
        <v>1647</v>
      </c>
      <c r="DQ1977">
        <v>1114</v>
      </c>
      <c r="DR1977">
        <v>269</v>
      </c>
    </row>
    <row r="1978" spans="1:159" ht="15" hidden="1" thickBot="1">
      <c r="A1978" s="18">
        <v>9</v>
      </c>
      <c r="B1978" s="18" t="s">
        <v>1716</v>
      </c>
      <c r="C1978" s="18" t="s">
        <v>1717</v>
      </c>
      <c r="D1978" s="175">
        <v>2102</v>
      </c>
      <c r="E1978" s="175" cm="1">
        <f t="array" ref="E1978">SUMPRODUCT(($AK$2:$GH$2&lt;='S(Week)'!$N$3)*(AK1978:GH1978)*1)</f>
        <v>2102</v>
      </c>
      <c r="F1978" s="175">
        <f t="shared" si="563"/>
        <v>0</v>
      </c>
      <c r="G1978" s="18"/>
      <c r="H1978" s="19">
        <v>45691</v>
      </c>
      <c r="I1978" s="19">
        <v>45703</v>
      </c>
      <c r="J1978" s="18">
        <v>11</v>
      </c>
      <c r="L1978" s="46"/>
      <c r="M1978" s="47"/>
      <c r="N1978" s="46"/>
      <c r="O1978" s="47"/>
      <c r="P1978" s="52"/>
      <c r="Q1978" s="39" t="s">
        <v>51</v>
      </c>
      <c r="R1978" s="40">
        <v>100</v>
      </c>
      <c r="S1978" s="41" t="s">
        <v>51</v>
      </c>
      <c r="T1978" s="38">
        <f t="shared" si="564"/>
        <v>0</v>
      </c>
      <c r="V1978" s="136" t="str">
        <f t="shared" si="565"/>
        <v>Not started</v>
      </c>
      <c r="W1978" s="139"/>
      <c r="X1978" s="26" t="s">
        <v>52</v>
      </c>
      <c r="Y1978" s="147" t="str">
        <f t="shared" si="542"/>
        <v/>
      </c>
      <c r="Z1978" s="26" t="s">
        <v>52</v>
      </c>
      <c r="AA1978" s="144" t="str">
        <f t="shared" si="543"/>
        <v/>
      </c>
      <c r="AB1978" s="140" t="s">
        <v>52</v>
      </c>
      <c r="AC1978" s="156" t="s">
        <v>189</v>
      </c>
      <c r="AD1978" s="147" t="s">
        <v>755</v>
      </c>
      <c r="AE1978" s="147" t="s">
        <v>252</v>
      </c>
      <c r="DP1978">
        <v>1517</v>
      </c>
      <c r="DQ1978">
        <v>585</v>
      </c>
    </row>
    <row r="1979" spans="1:159" ht="15" hidden="1" thickBot="1">
      <c r="A1979" s="18">
        <v>9</v>
      </c>
      <c r="B1979" s="18" t="s">
        <v>1718</v>
      </c>
      <c r="C1979" s="18" t="s">
        <v>1719</v>
      </c>
      <c r="D1979" s="175">
        <v>1484</v>
      </c>
      <c r="E1979" s="175" cm="1">
        <f t="array" ref="E1979">SUMPRODUCT(($AK$2:$GH$2&lt;='S(Week)'!$N$3)*(AK1979:GH1979)*1)</f>
        <v>1484</v>
      </c>
      <c r="F1979" s="175">
        <f t="shared" si="563"/>
        <v>0</v>
      </c>
      <c r="G1979" s="18"/>
      <c r="H1979" s="19">
        <v>45915</v>
      </c>
      <c r="I1979" s="19">
        <v>45923</v>
      </c>
      <c r="J1979" s="18">
        <v>7</v>
      </c>
      <c r="L1979" s="46"/>
      <c r="M1979" s="47"/>
      <c r="N1979" s="46"/>
      <c r="O1979" s="47"/>
      <c r="P1979" s="52"/>
      <c r="Q1979" s="39" t="s">
        <v>51</v>
      </c>
      <c r="R1979" s="40">
        <v>100</v>
      </c>
      <c r="S1979" s="41" t="s">
        <v>51</v>
      </c>
      <c r="T1979" s="38">
        <f t="shared" si="564"/>
        <v>0</v>
      </c>
      <c r="V1979" s="136" t="str">
        <f t="shared" si="565"/>
        <v>Not started</v>
      </c>
      <c r="W1979" s="139"/>
      <c r="X1979" s="26" t="s">
        <v>52</v>
      </c>
      <c r="Y1979" s="147" t="str">
        <f t="shared" si="542"/>
        <v/>
      </c>
      <c r="Z1979" s="26" t="s">
        <v>52</v>
      </c>
      <c r="AA1979" s="144" t="str">
        <f t="shared" si="543"/>
        <v/>
      </c>
      <c r="AB1979" s="140" t="s">
        <v>52</v>
      </c>
      <c r="AC1979" s="156" t="s">
        <v>189</v>
      </c>
      <c r="AD1979" s="147" t="s">
        <v>755</v>
      </c>
      <c r="AE1979" s="147" t="s">
        <v>252</v>
      </c>
      <c r="EV1979">
        <v>1411</v>
      </c>
      <c r="EW1979">
        <v>73</v>
      </c>
    </row>
    <row r="1980" spans="1:159" ht="15" hidden="1" thickBot="1">
      <c r="A1980" s="18">
        <v>9</v>
      </c>
      <c r="B1980" s="18" t="s">
        <v>1720</v>
      </c>
      <c r="C1980" s="18" t="s">
        <v>1721</v>
      </c>
      <c r="D1980" s="175">
        <v>2226</v>
      </c>
      <c r="E1980" s="175" cm="1">
        <f t="array" ref="E1980">SUMPRODUCT(($AK$2:$GH$2&lt;='S(Week)'!$N$3)*(AK1980:GH1980)*1)</f>
        <v>2226</v>
      </c>
      <c r="F1980" s="175">
        <f t="shared" si="563"/>
        <v>0</v>
      </c>
      <c r="G1980" s="18"/>
      <c r="H1980" s="19">
        <v>45923</v>
      </c>
      <c r="I1980" s="19">
        <v>45936</v>
      </c>
      <c r="J1980" s="18">
        <v>11</v>
      </c>
      <c r="L1980" s="46"/>
      <c r="M1980" s="47"/>
      <c r="N1980" s="46"/>
      <c r="O1980" s="47"/>
      <c r="P1980" s="52"/>
      <c r="Q1980" s="39" t="s">
        <v>51</v>
      </c>
      <c r="R1980" s="40">
        <v>100</v>
      </c>
      <c r="S1980" s="41" t="s">
        <v>51</v>
      </c>
      <c r="T1980" s="38">
        <f t="shared" si="564"/>
        <v>0</v>
      </c>
      <c r="V1980" s="136" t="str">
        <f t="shared" si="565"/>
        <v>Not started</v>
      </c>
      <c r="W1980" s="139"/>
      <c r="X1980" s="26" t="s">
        <v>52</v>
      </c>
      <c r="Y1980" s="147" t="str">
        <f t="shared" si="542"/>
        <v/>
      </c>
      <c r="Z1980" s="26" t="s">
        <v>52</v>
      </c>
      <c r="AA1980" s="144" t="str">
        <f t="shared" si="543"/>
        <v/>
      </c>
      <c r="AB1980" s="140" t="s">
        <v>52</v>
      </c>
      <c r="AC1980" s="156" t="s">
        <v>189</v>
      </c>
      <c r="AD1980" s="147" t="s">
        <v>755</v>
      </c>
      <c r="AE1980" s="147" t="s">
        <v>334</v>
      </c>
      <c r="EW1980">
        <v>1392</v>
      </c>
      <c r="EX1980">
        <v>808</v>
      </c>
      <c r="EY1980">
        <v>26</v>
      </c>
    </row>
    <row r="1981" spans="1:159" ht="15" hidden="1" thickBot="1">
      <c r="A1981" s="18">
        <v>9</v>
      </c>
      <c r="B1981" s="18" t="s">
        <v>1722</v>
      </c>
      <c r="C1981" s="18" t="s">
        <v>1723</v>
      </c>
      <c r="D1981" s="175">
        <v>2226</v>
      </c>
      <c r="E1981" s="175" cm="1">
        <f t="array" ref="E1981">SUMPRODUCT(($AK$2:$GH$2&lt;='S(Week)'!$N$3)*(AK1981:GH1981)*1)</f>
        <v>2226</v>
      </c>
      <c r="F1981" s="175">
        <f t="shared" si="563"/>
        <v>0</v>
      </c>
      <c r="G1981" s="18"/>
      <c r="H1981" s="19">
        <v>45923</v>
      </c>
      <c r="I1981" s="19">
        <v>45936</v>
      </c>
      <c r="J1981" s="18">
        <v>11</v>
      </c>
      <c r="L1981" s="46"/>
      <c r="M1981" s="47"/>
      <c r="N1981" s="46"/>
      <c r="O1981" s="47"/>
      <c r="P1981" s="52"/>
      <c r="Q1981" s="39" t="s">
        <v>51</v>
      </c>
      <c r="R1981" s="40">
        <v>100</v>
      </c>
      <c r="S1981" s="41" t="s">
        <v>51</v>
      </c>
      <c r="T1981" s="38">
        <f t="shared" si="564"/>
        <v>0</v>
      </c>
      <c r="V1981" s="136" t="str">
        <f t="shared" si="565"/>
        <v>Not started</v>
      </c>
      <c r="W1981" s="139"/>
      <c r="X1981" s="26" t="s">
        <v>52</v>
      </c>
      <c r="Y1981" s="147" t="str">
        <f t="shared" si="542"/>
        <v/>
      </c>
      <c r="Z1981" s="26" t="s">
        <v>52</v>
      </c>
      <c r="AA1981" s="144" t="str">
        <f t="shared" si="543"/>
        <v/>
      </c>
      <c r="AB1981" s="140" t="s">
        <v>52</v>
      </c>
      <c r="AC1981" s="157"/>
      <c r="AD1981" s="158"/>
      <c r="AE1981" s="147"/>
      <c r="EW1981">
        <v>1392</v>
      </c>
      <c r="EX1981">
        <v>808</v>
      </c>
      <c r="EY1981">
        <v>26</v>
      </c>
    </row>
    <row r="1982" spans="1:159" ht="15" hidden="1" thickBot="1">
      <c r="A1982" s="18">
        <v>9</v>
      </c>
      <c r="B1982" s="18" t="s">
        <v>1724</v>
      </c>
      <c r="C1982" s="18" t="s">
        <v>1725</v>
      </c>
      <c r="D1982" s="175">
        <v>185</v>
      </c>
      <c r="E1982" s="175" cm="1">
        <f t="array" ref="E1982">SUMPRODUCT(($AK$2:$GH$2&lt;='S(Week)'!$N$3)*(AK1982:GH1982)*1)</f>
        <v>185</v>
      </c>
      <c r="F1982" s="175">
        <f t="shared" si="563"/>
        <v>0</v>
      </c>
      <c r="G1982" s="18"/>
      <c r="H1982" s="19">
        <v>45967</v>
      </c>
      <c r="I1982" s="19">
        <v>45968</v>
      </c>
      <c r="J1982" s="18">
        <v>1</v>
      </c>
      <c r="L1982" s="46"/>
      <c r="M1982" s="47"/>
      <c r="N1982" s="46"/>
      <c r="O1982" s="47"/>
      <c r="P1982" s="52"/>
      <c r="Q1982" s="39" t="s">
        <v>51</v>
      </c>
      <c r="R1982" s="40">
        <v>100</v>
      </c>
      <c r="S1982" s="41" t="s">
        <v>51</v>
      </c>
      <c r="T1982" s="38">
        <f t="shared" si="564"/>
        <v>0</v>
      </c>
      <c r="V1982" s="136" t="str">
        <f t="shared" si="565"/>
        <v>Not started</v>
      </c>
      <c r="W1982" s="139"/>
      <c r="X1982" s="26" t="s">
        <v>52</v>
      </c>
      <c r="Y1982" s="147" t="str">
        <f t="shared" si="542"/>
        <v/>
      </c>
      <c r="Z1982" s="26" t="s">
        <v>52</v>
      </c>
      <c r="AA1982" s="144" t="str">
        <f t="shared" si="543"/>
        <v/>
      </c>
      <c r="AB1982" s="140" t="s">
        <v>52</v>
      </c>
      <c r="AC1982" s="156" t="s">
        <v>189</v>
      </c>
      <c r="AD1982" s="147" t="s">
        <v>755</v>
      </c>
      <c r="AE1982" s="147" t="s">
        <v>252</v>
      </c>
      <c r="FC1982">
        <v>185</v>
      </c>
    </row>
    <row r="1983" spans="1:159" ht="15" hidden="1" thickBot="1">
      <c r="A1983" s="12">
        <v>4</v>
      </c>
      <c r="B1983" s="12" t="s">
        <v>118</v>
      </c>
      <c r="C1983" s="13"/>
      <c r="D1983" s="173">
        <v>2344</v>
      </c>
      <c r="E1983" s="173"/>
      <c r="F1983" s="173"/>
      <c r="G1983" s="13"/>
      <c r="H1983" s="14">
        <v>45707</v>
      </c>
      <c r="I1983" s="14">
        <v>45745</v>
      </c>
      <c r="J1983" s="13">
        <v>32</v>
      </c>
      <c r="L1983" s="46"/>
      <c r="M1983" s="47"/>
      <c r="N1983" s="46"/>
      <c r="O1983" s="47"/>
      <c r="V1983" s="136"/>
      <c r="W1983" s="139"/>
      <c r="Y1983" s="147" t="str">
        <f t="shared" si="542"/>
        <v/>
      </c>
      <c r="AA1983" s="144" t="str">
        <f t="shared" si="543"/>
        <v/>
      </c>
      <c r="AB1983" s="140"/>
      <c r="AC1983" s="157"/>
      <c r="AD1983" s="158"/>
      <c r="AE1983" s="147"/>
      <c r="DR1983">
        <v>85</v>
      </c>
      <c r="DS1983">
        <v>547</v>
      </c>
      <c r="DT1983">
        <v>824</v>
      </c>
      <c r="DU1983">
        <v>501</v>
      </c>
      <c r="DV1983">
        <v>290</v>
      </c>
      <c r="DW1983">
        <v>97</v>
      </c>
    </row>
    <row r="1984" spans="1:159" ht="15" hidden="1" thickBot="1">
      <c r="A1984" s="18">
        <v>9</v>
      </c>
      <c r="B1984" s="18" t="s">
        <v>1726</v>
      </c>
      <c r="C1984" s="18" t="s">
        <v>1727</v>
      </c>
      <c r="D1984" s="175">
        <v>1172</v>
      </c>
      <c r="E1984" s="175" cm="1">
        <f t="array" ref="E1984">SUMPRODUCT(($AK$2:$GH$2&lt;='S(Week)'!$N$3)*(AK1984:GH1984)*1)</f>
        <v>1172</v>
      </c>
      <c r="F1984" s="175">
        <f>IFERROR(E1984*T1984,0)</f>
        <v>0</v>
      </c>
      <c r="G1984" s="18"/>
      <c r="H1984" s="19">
        <v>45707</v>
      </c>
      <c r="I1984" s="19">
        <v>45745</v>
      </c>
      <c r="J1984" s="18">
        <v>32</v>
      </c>
      <c r="L1984" s="46"/>
      <c r="M1984" s="47"/>
      <c r="N1984" s="46"/>
      <c r="O1984" s="47"/>
      <c r="P1984" s="52"/>
      <c r="Q1984" s="39" t="s">
        <v>51</v>
      </c>
      <c r="R1984" s="40">
        <v>100</v>
      </c>
      <c r="S1984" s="41" t="s">
        <v>51</v>
      </c>
      <c r="T1984" s="38">
        <f t="shared" ref="T1984:T1985" si="566">IFERROR($P1984/$R1984,0)</f>
        <v>0</v>
      </c>
      <c r="V1984" s="136" t="str">
        <f t="shared" ref="V1984:V1985" si="567">IF(($M1984="A")*($O1984="A")&gt;0,"Completed",IF($M1984="A","In Progress","Not started"))</f>
        <v>Not started</v>
      </c>
      <c r="W1984" s="139"/>
      <c r="X1984" s="26" t="s">
        <v>52</v>
      </c>
      <c r="Y1984" s="147" t="str">
        <f t="shared" si="542"/>
        <v/>
      </c>
      <c r="Z1984" s="26" t="s">
        <v>52</v>
      </c>
      <c r="AA1984" s="144" t="str">
        <f t="shared" si="543"/>
        <v/>
      </c>
      <c r="AB1984" s="140" t="s">
        <v>52</v>
      </c>
      <c r="AC1984" s="157"/>
      <c r="AD1984" s="158"/>
      <c r="AE1984" s="147"/>
      <c r="DR1984">
        <v>43</v>
      </c>
      <c r="DS1984">
        <v>274</v>
      </c>
      <c r="DT1984">
        <v>412</v>
      </c>
      <c r="DU1984">
        <v>250</v>
      </c>
      <c r="DV1984">
        <v>145</v>
      </c>
      <c r="DW1984">
        <v>48</v>
      </c>
    </row>
    <row r="1985" spans="1:167" ht="15" hidden="1" thickBot="1">
      <c r="A1985" s="18">
        <v>9</v>
      </c>
      <c r="B1985" s="18" t="s">
        <v>1728</v>
      </c>
      <c r="C1985" s="18" t="s">
        <v>1729</v>
      </c>
      <c r="D1985" s="175">
        <v>1172</v>
      </c>
      <c r="E1985" s="175" cm="1">
        <f t="array" ref="E1985">SUMPRODUCT(($AK$2:$GH$2&lt;='S(Week)'!$N$3)*(AK1985:GH1985)*1)</f>
        <v>1172</v>
      </c>
      <c r="F1985" s="175">
        <f>IFERROR(E1985*T1985,0)</f>
        <v>0</v>
      </c>
      <c r="G1985" s="18"/>
      <c r="H1985" s="19">
        <v>45707</v>
      </c>
      <c r="I1985" s="19">
        <v>45745</v>
      </c>
      <c r="J1985" s="18">
        <v>32</v>
      </c>
      <c r="L1985" s="46"/>
      <c r="M1985" s="47"/>
      <c r="N1985" s="46"/>
      <c r="O1985" s="47"/>
      <c r="P1985" s="52"/>
      <c r="Q1985" s="39" t="s">
        <v>51</v>
      </c>
      <c r="R1985" s="40">
        <v>100</v>
      </c>
      <c r="S1985" s="41" t="s">
        <v>51</v>
      </c>
      <c r="T1985" s="38">
        <f t="shared" si="566"/>
        <v>0</v>
      </c>
      <c r="V1985" s="136" t="str">
        <f t="shared" si="567"/>
        <v>Not started</v>
      </c>
      <c r="W1985" s="139"/>
      <c r="X1985" s="26" t="s">
        <v>52</v>
      </c>
      <c r="Y1985" s="147" t="str">
        <f t="shared" si="542"/>
        <v/>
      </c>
      <c r="Z1985" s="26" t="s">
        <v>52</v>
      </c>
      <c r="AA1985" s="144" t="str">
        <f t="shared" si="543"/>
        <v/>
      </c>
      <c r="AB1985" s="140" t="s">
        <v>52</v>
      </c>
      <c r="AC1985" s="157"/>
      <c r="AD1985" s="158"/>
      <c r="AE1985" s="147"/>
      <c r="DR1985">
        <v>43</v>
      </c>
      <c r="DS1985">
        <v>274</v>
      </c>
      <c r="DT1985">
        <v>412</v>
      </c>
      <c r="DU1985">
        <v>250</v>
      </c>
      <c r="DV1985">
        <v>145</v>
      </c>
      <c r="DW1985">
        <v>48</v>
      </c>
    </row>
    <row r="1986" spans="1:167">
      <c r="A1986" s="6">
        <v>2</v>
      </c>
      <c r="B1986" s="6" t="s">
        <v>1730</v>
      </c>
      <c r="C1986" s="7"/>
      <c r="D1986" s="171">
        <v>900454</v>
      </c>
      <c r="E1986" s="171"/>
      <c r="F1986" s="171"/>
      <c r="G1986" s="7"/>
      <c r="H1986" s="8">
        <v>45479</v>
      </c>
      <c r="I1986" s="8">
        <v>46025</v>
      </c>
      <c r="J1986" s="7">
        <v>468</v>
      </c>
      <c r="L1986" s="46"/>
      <c r="M1986" s="47"/>
      <c r="N1986" s="46"/>
      <c r="O1986" s="47"/>
      <c r="V1986" s="136"/>
      <c r="W1986" s="139"/>
      <c r="Y1986" s="147" t="str">
        <f t="shared" si="542"/>
        <v/>
      </c>
      <c r="AA1986" s="144" t="str">
        <f t="shared" si="543"/>
        <v/>
      </c>
      <c r="AB1986" s="140"/>
      <c r="AC1986" s="157"/>
      <c r="AD1986" s="158"/>
      <c r="AE1986" s="147"/>
      <c r="CK1986">
        <v>983</v>
      </c>
      <c r="CL1986">
        <v>19946</v>
      </c>
      <c r="CM1986">
        <v>88176</v>
      </c>
      <c r="CN1986">
        <v>122771</v>
      </c>
      <c r="CO1986">
        <v>46675</v>
      </c>
      <c r="CP1986">
        <v>8716</v>
      </c>
      <c r="CQ1986">
        <v>16901</v>
      </c>
      <c r="CR1986">
        <v>34564</v>
      </c>
      <c r="CS1986">
        <v>55809</v>
      </c>
      <c r="CT1986">
        <v>34789</v>
      </c>
      <c r="CU1986">
        <v>18282</v>
      </c>
      <c r="CV1986">
        <v>16723</v>
      </c>
      <c r="CW1986">
        <v>30235</v>
      </c>
      <c r="CX1986">
        <v>55808</v>
      </c>
      <c r="CY1986">
        <v>39118</v>
      </c>
      <c r="CZ1986">
        <v>19827</v>
      </c>
      <c r="DA1986">
        <v>513</v>
      </c>
      <c r="DB1986">
        <v>574</v>
      </c>
      <c r="DC1986">
        <v>1199</v>
      </c>
      <c r="DD1986">
        <v>2016</v>
      </c>
      <c r="DE1986">
        <v>2938</v>
      </c>
      <c r="DF1986">
        <v>2938</v>
      </c>
      <c r="DG1986">
        <v>2022</v>
      </c>
      <c r="DH1986">
        <v>1204</v>
      </c>
      <c r="DI1986">
        <v>578</v>
      </c>
      <c r="DJ1986">
        <v>231</v>
      </c>
      <c r="DK1986">
        <v>65</v>
      </c>
      <c r="DO1986">
        <v>4313</v>
      </c>
      <c r="DP1986">
        <v>25879</v>
      </c>
      <c r="DQ1986">
        <v>15409</v>
      </c>
      <c r="DR1986">
        <v>22791</v>
      </c>
      <c r="DS1986">
        <v>19507</v>
      </c>
      <c r="DT1986">
        <v>772</v>
      </c>
      <c r="EA1986">
        <v>71</v>
      </c>
      <c r="EB1986">
        <v>859</v>
      </c>
      <c r="EC1986">
        <v>2287</v>
      </c>
      <c r="ED1986">
        <v>1053</v>
      </c>
      <c r="EE1986">
        <v>2629</v>
      </c>
      <c r="EF1986">
        <v>7247</v>
      </c>
      <c r="EG1986">
        <v>8798</v>
      </c>
      <c r="EH1986">
        <v>9418</v>
      </c>
      <c r="EI1986">
        <v>1277</v>
      </c>
      <c r="EJ1986">
        <v>2026</v>
      </c>
      <c r="EK1986">
        <v>16161</v>
      </c>
      <c r="EM1986">
        <v>3338</v>
      </c>
      <c r="EN1986">
        <v>8</v>
      </c>
      <c r="FD1986">
        <v>11392</v>
      </c>
      <c r="FE1986">
        <v>23863</v>
      </c>
      <c r="FF1986">
        <v>33319</v>
      </c>
      <c r="FG1986">
        <v>19827</v>
      </c>
      <c r="FH1986">
        <v>12492</v>
      </c>
      <c r="FI1986">
        <v>11702</v>
      </c>
      <c r="FJ1986">
        <v>11702</v>
      </c>
      <c r="FK1986">
        <v>8711</v>
      </c>
    </row>
    <row r="1987" spans="1:167">
      <c r="A1987" s="9">
        <v>3</v>
      </c>
      <c r="B1987" s="9" t="s">
        <v>46</v>
      </c>
      <c r="C1987" s="10"/>
      <c r="D1987" s="172">
        <v>35760</v>
      </c>
      <c r="E1987" s="172"/>
      <c r="F1987" s="172"/>
      <c r="G1987" s="10"/>
      <c r="H1987" s="11">
        <v>45771</v>
      </c>
      <c r="I1987" s="11">
        <v>45859</v>
      </c>
      <c r="J1987" s="10">
        <v>75</v>
      </c>
      <c r="L1987" s="46"/>
      <c r="M1987" s="47"/>
      <c r="N1987" s="46"/>
      <c r="O1987" s="47"/>
      <c r="V1987" s="136"/>
      <c r="W1987" s="139"/>
      <c r="Y1987" s="147" t="str">
        <f t="shared" si="542"/>
        <v/>
      </c>
      <c r="AA1987" s="144" t="str">
        <f t="shared" si="543"/>
        <v/>
      </c>
      <c r="AB1987" s="140"/>
      <c r="AC1987" s="157"/>
      <c r="AD1987" s="158"/>
      <c r="AE1987" s="147"/>
      <c r="EA1987">
        <v>71</v>
      </c>
      <c r="EB1987">
        <v>859</v>
      </c>
      <c r="EC1987">
        <v>2287</v>
      </c>
      <c r="ED1987">
        <v>1053</v>
      </c>
      <c r="EE1987">
        <v>2629</v>
      </c>
      <c r="EF1987">
        <v>7247</v>
      </c>
      <c r="EG1987">
        <v>1468</v>
      </c>
      <c r="EH1987">
        <v>725</v>
      </c>
      <c r="EI1987">
        <v>8</v>
      </c>
      <c r="EK1987">
        <v>16067</v>
      </c>
      <c r="EM1987">
        <v>3338</v>
      </c>
      <c r="EN1987">
        <v>8</v>
      </c>
    </row>
    <row r="1988" spans="1:167">
      <c r="A1988" s="12">
        <v>4</v>
      </c>
      <c r="B1988" s="12" t="s">
        <v>47</v>
      </c>
      <c r="C1988" s="13"/>
      <c r="D1988" s="173">
        <v>16347</v>
      </c>
      <c r="E1988" s="173"/>
      <c r="F1988" s="173"/>
      <c r="G1988" s="13"/>
      <c r="H1988" s="14">
        <v>45771</v>
      </c>
      <c r="I1988" s="14">
        <v>45824</v>
      </c>
      <c r="J1988" s="13">
        <v>46</v>
      </c>
      <c r="L1988" s="46"/>
      <c r="M1988" s="47"/>
      <c r="N1988" s="46"/>
      <c r="O1988" s="47"/>
      <c r="V1988" s="136"/>
      <c r="W1988" s="139"/>
      <c r="Y1988" s="147" t="str">
        <f t="shared" si="542"/>
        <v/>
      </c>
      <c r="AA1988" s="144" t="str">
        <f t="shared" si="543"/>
        <v/>
      </c>
      <c r="AB1988" s="140"/>
      <c r="AC1988" s="157"/>
      <c r="AD1988" s="158"/>
      <c r="AE1988" s="147"/>
      <c r="EA1988">
        <v>71</v>
      </c>
      <c r="EB1988">
        <v>859</v>
      </c>
      <c r="EC1988">
        <v>2287</v>
      </c>
      <c r="ED1988">
        <v>1053</v>
      </c>
      <c r="EE1988">
        <v>2629</v>
      </c>
      <c r="EF1988">
        <v>7247</v>
      </c>
      <c r="EG1988">
        <v>1468</v>
      </c>
      <c r="EH1988">
        <v>725</v>
      </c>
      <c r="EI1988">
        <v>8</v>
      </c>
    </row>
    <row r="1989" spans="1:167">
      <c r="A1989" s="18">
        <v>9</v>
      </c>
      <c r="B1989" s="18" t="s">
        <v>1731</v>
      </c>
      <c r="C1989" s="18" t="s">
        <v>1732</v>
      </c>
      <c r="D1989" s="175">
        <v>4389</v>
      </c>
      <c r="E1989" s="175" cm="1">
        <f t="array" ref="E1989">SUMPRODUCT(($AK$2:$GH$2&lt;='S(Week)'!$N$3)*(AK1989:GH1989)*1)</f>
        <v>4389</v>
      </c>
      <c r="F1989" s="175">
        <f>D1989*T1989</f>
        <v>4389</v>
      </c>
      <c r="G1989" s="18"/>
      <c r="H1989" s="19">
        <v>45771</v>
      </c>
      <c r="I1989" s="19">
        <v>45799</v>
      </c>
      <c r="J1989" s="18">
        <v>25</v>
      </c>
      <c r="L1989" s="86">
        <v>45394</v>
      </c>
      <c r="M1989" s="47" t="s">
        <v>55</v>
      </c>
      <c r="N1989" s="46"/>
      <c r="O1989" s="47"/>
      <c r="T1989" s="38">
        <f>(E1990*T1990)+(E1991*T1991)+(E1992*T1992)</f>
        <v>1</v>
      </c>
      <c r="V1989" s="136" t="str">
        <f>IF(($M1989="A")*($O1989="A")&gt;0,"Completed",IF($M1989="A","In Progress","Not started"))</f>
        <v>In Progress</v>
      </c>
      <c r="W1989" s="139"/>
      <c r="Y1989" s="147" t="str">
        <f t="shared" si="542"/>
        <v/>
      </c>
      <c r="AA1989" s="144" t="str">
        <f t="shared" si="543"/>
        <v/>
      </c>
      <c r="AB1989" s="140"/>
      <c r="AC1989" s="156" t="s">
        <v>85</v>
      </c>
      <c r="AD1989" s="147" t="s">
        <v>86</v>
      </c>
      <c r="AE1989" s="147" t="s">
        <v>87</v>
      </c>
      <c r="EA1989">
        <v>71</v>
      </c>
      <c r="EB1989">
        <v>859</v>
      </c>
      <c r="EC1989">
        <v>2287</v>
      </c>
      <c r="ED1989">
        <v>1053</v>
      </c>
      <c r="EE1989">
        <v>119</v>
      </c>
    </row>
    <row r="1990" spans="1:167" outlineLevel="6">
      <c r="A1990" s="18"/>
      <c r="B1990" s="18"/>
      <c r="C1990" s="25" t="s">
        <v>73</v>
      </c>
      <c r="D1990" s="175"/>
      <c r="E1990" s="175">
        <v>0.1</v>
      </c>
      <c r="F1990" s="175"/>
      <c r="G1990" s="19"/>
      <c r="H1990" s="19"/>
      <c r="I1990" s="18"/>
      <c r="L1990" s="86">
        <v>45394</v>
      </c>
      <c r="M1990" s="47" t="s">
        <v>55</v>
      </c>
      <c r="N1990" s="86">
        <v>45559</v>
      </c>
      <c r="O1990" s="47" t="s">
        <v>55</v>
      </c>
      <c r="P1990" s="53">
        <v>4230</v>
      </c>
      <c r="Q1990" s="29" t="s">
        <v>82</v>
      </c>
      <c r="R1990" s="30">
        <v>4230</v>
      </c>
      <c r="S1990" s="31" t="s">
        <v>82</v>
      </c>
      <c r="T1990" s="38">
        <f t="shared" ref="T1990:T1992" si="568">IFERROR($P1990/$R1990,0)</f>
        <v>1</v>
      </c>
      <c r="V1990" s="136"/>
      <c r="W1990" s="139">
        <v>4230</v>
      </c>
      <c r="X1990" s="26" t="s">
        <v>81</v>
      </c>
      <c r="Y1990" s="147" t="str">
        <f t="shared" si="542"/>
        <v/>
      </c>
      <c r="Z1990" s="26" t="s">
        <v>81</v>
      </c>
      <c r="AA1990" s="144" t="str">
        <f t="shared" si="543"/>
        <v/>
      </c>
      <c r="AB1990" s="140" t="s">
        <v>81</v>
      </c>
      <c r="AC1990" s="156" t="s">
        <v>85</v>
      </c>
      <c r="AD1990" s="147" t="s">
        <v>86</v>
      </c>
      <c r="AE1990" s="147" t="s">
        <v>87</v>
      </c>
    </row>
    <row r="1991" spans="1:167" outlineLevel="6">
      <c r="A1991" s="18"/>
      <c r="B1991" s="18"/>
      <c r="C1991" s="25" t="s">
        <v>77</v>
      </c>
      <c r="D1991" s="175"/>
      <c r="E1991" s="175">
        <v>0.4</v>
      </c>
      <c r="F1991" s="175"/>
      <c r="G1991" s="19"/>
      <c r="H1991" s="19"/>
      <c r="I1991" s="18"/>
      <c r="L1991" s="86">
        <v>45566</v>
      </c>
      <c r="M1991" s="47" t="s">
        <v>55</v>
      </c>
      <c r="N1991" s="46"/>
      <c r="O1991" s="47"/>
      <c r="P1991" s="54">
        <v>100</v>
      </c>
      <c r="Q1991" s="32" t="s">
        <v>52</v>
      </c>
      <c r="R1991" s="33">
        <v>100</v>
      </c>
      <c r="S1991" s="34" t="s">
        <v>52</v>
      </c>
      <c r="T1991" s="38">
        <f t="shared" si="568"/>
        <v>1</v>
      </c>
      <c r="V1991" s="136"/>
      <c r="W1991" s="139">
        <v>100</v>
      </c>
      <c r="X1991" s="26" t="s">
        <v>52</v>
      </c>
      <c r="Y1991" s="147" t="str">
        <f t="shared" si="542"/>
        <v/>
      </c>
      <c r="Z1991" s="26" t="s">
        <v>52</v>
      </c>
      <c r="AA1991" s="144" t="str">
        <f t="shared" si="543"/>
        <v/>
      </c>
      <c r="AB1991" s="140" t="s">
        <v>52</v>
      </c>
      <c r="AC1991" s="156" t="s">
        <v>85</v>
      </c>
      <c r="AD1991" s="147" t="s">
        <v>86</v>
      </c>
      <c r="AE1991" s="147" t="s">
        <v>87</v>
      </c>
    </row>
    <row r="1992" spans="1:167" outlineLevel="6">
      <c r="A1992" s="18"/>
      <c r="B1992" s="18"/>
      <c r="C1992" s="25" t="s">
        <v>80</v>
      </c>
      <c r="D1992" s="175"/>
      <c r="E1992" s="175">
        <v>0.5</v>
      </c>
      <c r="F1992" s="175"/>
      <c r="G1992" s="19"/>
      <c r="H1992" s="19"/>
      <c r="I1992" s="18"/>
      <c r="L1992" s="86">
        <v>45577</v>
      </c>
      <c r="M1992" s="47" t="s">
        <v>55</v>
      </c>
      <c r="N1992" s="46"/>
      <c r="O1992" s="47"/>
      <c r="P1992" s="55">
        <v>292.60000000000002</v>
      </c>
      <c r="Q1992" s="35" t="s">
        <v>82</v>
      </c>
      <c r="R1992" s="36">
        <v>292.60000000000002</v>
      </c>
      <c r="S1992" s="37" t="s">
        <v>82</v>
      </c>
      <c r="T1992" s="38">
        <f t="shared" si="568"/>
        <v>1</v>
      </c>
      <c r="V1992" s="136"/>
      <c r="W1992" s="139">
        <v>292.60000000000002</v>
      </c>
      <c r="X1992" s="26" t="s">
        <v>81</v>
      </c>
      <c r="Y1992" s="147" t="str">
        <f t="shared" si="542"/>
        <v/>
      </c>
      <c r="Z1992" s="26" t="s">
        <v>81</v>
      </c>
      <c r="AA1992" s="144" t="str">
        <f t="shared" si="543"/>
        <v/>
      </c>
      <c r="AB1992" s="140" t="s">
        <v>81</v>
      </c>
      <c r="AC1992" s="156" t="s">
        <v>85</v>
      </c>
      <c r="AD1992" s="147" t="s">
        <v>86</v>
      </c>
      <c r="AE1992" s="147" t="s">
        <v>87</v>
      </c>
    </row>
    <row r="1993" spans="1:167">
      <c r="A1993" s="18">
        <v>9</v>
      </c>
      <c r="B1993" s="18" t="s">
        <v>1733</v>
      </c>
      <c r="C1993" s="18" t="s">
        <v>1734</v>
      </c>
      <c r="D1993" s="175">
        <v>9670</v>
      </c>
      <c r="E1993" s="175" cm="1">
        <f t="array" ref="E1993">SUMPRODUCT(($AK$2:$GH$2&lt;='S(Week)'!$N$3)*(AK1993:GH1993)*1)</f>
        <v>9670</v>
      </c>
      <c r="F1993" s="175">
        <f>IFERROR(E1993*T1993,0)</f>
        <v>0</v>
      </c>
      <c r="G1993" s="18"/>
      <c r="H1993" s="19">
        <v>45799</v>
      </c>
      <c r="I1993" s="19">
        <v>45806</v>
      </c>
      <c r="J1993" s="18">
        <v>5</v>
      </c>
      <c r="L1993" s="46"/>
      <c r="M1993" s="47"/>
      <c r="N1993" s="46"/>
      <c r="O1993" s="47"/>
      <c r="T1993" s="38">
        <f t="shared" ref="T1993:T1994" si="569">IFERROR($P1993/$R1993,0)</f>
        <v>0</v>
      </c>
      <c r="V1993" s="136" t="str">
        <f t="shared" ref="V1993:V1994" si="570">IF(($M1993="A")*($O1993="A")&gt;0,"Completed",IF($M1993="A","In Progress","Not started"))</f>
        <v>Not started</v>
      </c>
      <c r="W1993" s="139"/>
      <c r="Y1993" s="147" t="str">
        <f t="shared" si="542"/>
        <v/>
      </c>
      <c r="AA1993" s="144" t="str">
        <f t="shared" si="543"/>
        <v/>
      </c>
      <c r="AB1993" s="140"/>
      <c r="AC1993" s="156" t="s">
        <v>85</v>
      </c>
      <c r="AD1993" s="147" t="s">
        <v>86</v>
      </c>
      <c r="AE1993" s="147" t="s">
        <v>87</v>
      </c>
      <c r="EE1993">
        <v>2509</v>
      </c>
      <c r="EF1993">
        <v>7161</v>
      </c>
    </row>
    <row r="1994" spans="1:167">
      <c r="A1994" s="18">
        <v>9</v>
      </c>
      <c r="B1994" s="18" t="s">
        <v>1735</v>
      </c>
      <c r="C1994" s="18" t="s">
        <v>1736</v>
      </c>
      <c r="D1994" s="175">
        <v>2288</v>
      </c>
      <c r="E1994" s="175" cm="1">
        <f t="array" ref="E1994">SUMPRODUCT(($AK$2:$GH$2&lt;='S(Week)'!$N$3)*(AK1994:GH1994)*1)</f>
        <v>2287</v>
      </c>
      <c r="F1994" s="175">
        <f>D1994*T1994</f>
        <v>2288</v>
      </c>
      <c r="G1994" s="18"/>
      <c r="H1994" s="19">
        <v>45806</v>
      </c>
      <c r="I1994" s="19">
        <v>45824</v>
      </c>
      <c r="J1994" s="18">
        <v>16</v>
      </c>
      <c r="L1994" s="46"/>
      <c r="M1994" s="47" t="s">
        <v>55</v>
      </c>
      <c r="N1994" s="46"/>
      <c r="O1994" s="47"/>
      <c r="P1994" s="129">
        <v>273</v>
      </c>
      <c r="Q1994" s="130" t="s">
        <v>78</v>
      </c>
      <c r="R1994" s="129">
        <v>273</v>
      </c>
      <c r="S1994" s="130" t="s">
        <v>78</v>
      </c>
      <c r="T1994" s="83">
        <f t="shared" si="569"/>
        <v>1</v>
      </c>
      <c r="V1994" s="136" t="str">
        <f t="shared" si="570"/>
        <v>In Progress</v>
      </c>
      <c r="W1994" s="139">
        <v>273</v>
      </c>
      <c r="X1994" s="26" t="s">
        <v>79</v>
      </c>
      <c r="Y1994" s="147" t="str">
        <f t="shared" si="542"/>
        <v/>
      </c>
      <c r="Z1994" s="26" t="s">
        <v>79</v>
      </c>
      <c r="AA1994" s="144" t="str">
        <f t="shared" si="543"/>
        <v/>
      </c>
      <c r="AB1994" s="140" t="s">
        <v>79</v>
      </c>
      <c r="AC1994" s="156" t="s">
        <v>85</v>
      </c>
      <c r="AD1994" s="147" t="s">
        <v>86</v>
      </c>
      <c r="AE1994" s="147" t="s">
        <v>87</v>
      </c>
      <c r="EF1994">
        <v>86</v>
      </c>
      <c r="EG1994">
        <v>1468</v>
      </c>
      <c r="EH1994">
        <v>725</v>
      </c>
      <c r="EI1994">
        <v>8</v>
      </c>
    </row>
    <row r="1995" spans="1:167" ht="15" hidden="1" thickBot="1">
      <c r="A1995" s="12">
        <v>4</v>
      </c>
      <c r="B1995" s="12" t="s">
        <v>105</v>
      </c>
      <c r="C1995" s="13"/>
      <c r="D1995" s="173">
        <v>16067</v>
      </c>
      <c r="E1995" s="173"/>
      <c r="F1995" s="173"/>
      <c r="G1995" s="13"/>
      <c r="H1995" s="14">
        <v>45838</v>
      </c>
      <c r="I1995" s="14">
        <v>45842</v>
      </c>
      <c r="J1995" s="13">
        <v>4</v>
      </c>
      <c r="L1995" s="46"/>
      <c r="M1995" s="47"/>
      <c r="N1995" s="46"/>
      <c r="O1995" s="47"/>
      <c r="V1995" s="136"/>
      <c r="W1995" s="139"/>
      <c r="Y1995" s="147" t="str">
        <f t="shared" ref="Y1995:Y2058" si="571">IFERROR(IF(P1995-W1995=0, "", P1995-W1995), "")</f>
        <v/>
      </c>
      <c r="AA1995" s="144" t="str">
        <f t="shared" ref="AA1995:AA2058" si="572">IFERROR(W1995+Y1995,"")</f>
        <v/>
      </c>
      <c r="AB1995" s="140"/>
      <c r="AC1995" s="157"/>
      <c r="AD1995" s="158"/>
      <c r="AE1995" s="147"/>
      <c r="EK1995">
        <v>16067</v>
      </c>
    </row>
    <row r="1996" spans="1:167" ht="15" hidden="1" thickBot="1">
      <c r="A1996" s="18">
        <v>9</v>
      </c>
      <c r="B1996" s="18" t="s">
        <v>1737</v>
      </c>
      <c r="C1996" s="18" t="s">
        <v>718</v>
      </c>
      <c r="D1996" s="175">
        <v>9881</v>
      </c>
      <c r="E1996" s="175" cm="1">
        <f t="array" ref="E1996">SUMPRODUCT(($AK$2:$GH$2&lt;='S(Week)'!$N$3)*(AK1996:GH1996)*1)</f>
        <v>9881</v>
      </c>
      <c r="F1996" s="175">
        <f>IFERROR(E1996*T1996,0)</f>
        <v>0</v>
      </c>
      <c r="G1996" s="18"/>
      <c r="H1996" s="19">
        <v>45838</v>
      </c>
      <c r="I1996" s="19">
        <v>45842</v>
      </c>
      <c r="J1996" s="18">
        <v>4</v>
      </c>
      <c r="L1996" s="46"/>
      <c r="M1996" s="47"/>
      <c r="N1996" s="46"/>
      <c r="O1996" s="47"/>
      <c r="P1996" s="52"/>
      <c r="Q1996" s="39" t="s">
        <v>52</v>
      </c>
      <c r="R1996" s="40">
        <v>100</v>
      </c>
      <c r="S1996" s="41" t="s">
        <v>51</v>
      </c>
      <c r="T1996" s="38">
        <f t="shared" ref="T1996:T2000" si="573">IFERROR($P1996/$R1996,0)</f>
        <v>0</v>
      </c>
      <c r="V1996" s="136" t="str">
        <f t="shared" ref="V1996:V1997" si="574">IF(($M1996="A")*($O1996="A")&gt;0,"Completed",IF($M1996="A","In Progress","Not started"))</f>
        <v>Not started</v>
      </c>
      <c r="W1996" s="139"/>
      <c r="X1996" s="26" t="s">
        <v>52</v>
      </c>
      <c r="Y1996" s="147" t="str">
        <f t="shared" si="571"/>
        <v/>
      </c>
      <c r="Z1996" s="26" t="s">
        <v>52</v>
      </c>
      <c r="AA1996" s="144" t="str">
        <f t="shared" si="572"/>
        <v/>
      </c>
      <c r="AB1996" s="140" t="s">
        <v>52</v>
      </c>
      <c r="AC1996" s="156" t="s">
        <v>189</v>
      </c>
      <c r="AD1996" s="147" t="s">
        <v>755</v>
      </c>
      <c r="AE1996" s="147" t="s">
        <v>334</v>
      </c>
      <c r="EK1996">
        <v>9881</v>
      </c>
    </row>
    <row r="1997" spans="1:167" ht="15" hidden="1" thickBot="1">
      <c r="A1997" s="18">
        <v>9</v>
      </c>
      <c r="B1997" s="18" t="s">
        <v>1738</v>
      </c>
      <c r="C1997" s="18" t="s">
        <v>1739</v>
      </c>
      <c r="D1997" s="175">
        <v>6186</v>
      </c>
      <c r="E1997" s="175" cm="1">
        <f t="array" ref="E1997">SUMPRODUCT(($AK$2:$GH$2&lt;='S(Week)'!$N$3)*(AK1997:GH1997)*1)</f>
        <v>6186</v>
      </c>
      <c r="F1997" s="175">
        <f>IFERROR(E1997*T1997,0)</f>
        <v>0</v>
      </c>
      <c r="G1997" s="18"/>
      <c r="H1997" s="19">
        <v>45838</v>
      </c>
      <c r="I1997" s="19">
        <v>45842</v>
      </c>
      <c r="J1997" s="18">
        <v>4</v>
      </c>
      <c r="L1997" s="46"/>
      <c r="M1997" s="47"/>
      <c r="N1997" s="46"/>
      <c r="O1997" s="47"/>
      <c r="P1997" s="52"/>
      <c r="Q1997" s="39" t="s">
        <v>51</v>
      </c>
      <c r="R1997" s="40">
        <v>100</v>
      </c>
      <c r="S1997" s="41" t="s">
        <v>51</v>
      </c>
      <c r="T1997" s="38">
        <f t="shared" si="573"/>
        <v>0</v>
      </c>
      <c r="V1997" s="136" t="str">
        <f t="shared" si="574"/>
        <v>Not started</v>
      </c>
      <c r="W1997" s="139"/>
      <c r="X1997" s="26" t="s">
        <v>52</v>
      </c>
      <c r="Y1997" s="147" t="str">
        <f t="shared" si="571"/>
        <v/>
      </c>
      <c r="Z1997" s="26" t="s">
        <v>52</v>
      </c>
      <c r="AA1997" s="144" t="str">
        <f t="shared" si="572"/>
        <v/>
      </c>
      <c r="AB1997" s="140" t="s">
        <v>52</v>
      </c>
      <c r="AC1997" s="156" t="s">
        <v>189</v>
      </c>
      <c r="AD1997" s="147" t="s">
        <v>755</v>
      </c>
      <c r="AE1997" s="147" t="s">
        <v>252</v>
      </c>
      <c r="EK1997">
        <v>6186</v>
      </c>
    </row>
    <row r="1998" spans="1:167" ht="15" hidden="1" thickBot="1">
      <c r="A1998" s="12">
        <v>4</v>
      </c>
      <c r="B1998" s="12" t="s">
        <v>118</v>
      </c>
      <c r="C1998" s="13"/>
      <c r="D1998" s="173">
        <v>3346</v>
      </c>
      <c r="E1998" s="173"/>
      <c r="F1998" s="173"/>
      <c r="G1998" s="13"/>
      <c r="H1998" s="14">
        <v>45853</v>
      </c>
      <c r="I1998" s="14">
        <v>45859</v>
      </c>
      <c r="J1998" s="13">
        <v>4</v>
      </c>
      <c r="L1998" s="46"/>
      <c r="M1998" s="47"/>
      <c r="N1998" s="46"/>
      <c r="O1998" s="47"/>
      <c r="V1998" s="136"/>
      <c r="W1998" s="139"/>
      <c r="Y1998" s="147" t="str">
        <f t="shared" si="571"/>
        <v/>
      </c>
      <c r="AA1998" s="144" t="str">
        <f t="shared" si="572"/>
        <v/>
      </c>
      <c r="AB1998" s="140"/>
      <c r="AC1998" s="157"/>
      <c r="AD1998" s="158"/>
      <c r="AE1998" s="147"/>
      <c r="EM1998">
        <v>3338</v>
      </c>
      <c r="EN1998">
        <v>8</v>
      </c>
    </row>
    <row r="1999" spans="1:167" ht="15" hidden="1" thickBot="1">
      <c r="A1999" s="18">
        <v>9</v>
      </c>
      <c r="B1999" s="18" t="s">
        <v>1740</v>
      </c>
      <c r="C1999" s="18" t="s">
        <v>1741</v>
      </c>
      <c r="D1999" s="175">
        <v>1673</v>
      </c>
      <c r="E1999" s="175" cm="1">
        <f t="array" ref="E1999">SUMPRODUCT(($AK$2:$GH$2&lt;='S(Week)'!$N$3)*(AK1999:GH1999)*1)</f>
        <v>1673</v>
      </c>
      <c r="F1999" s="175">
        <f>IFERROR(E1999*T1999,0)</f>
        <v>0</v>
      </c>
      <c r="G1999" s="18"/>
      <c r="H1999" s="19">
        <v>45853</v>
      </c>
      <c r="I1999" s="19">
        <v>45859</v>
      </c>
      <c r="J1999" s="18">
        <v>4</v>
      </c>
      <c r="L1999" s="46"/>
      <c r="M1999" s="47"/>
      <c r="N1999" s="46"/>
      <c r="O1999" s="47"/>
      <c r="P1999" s="52"/>
      <c r="Q1999" s="39" t="s">
        <v>51</v>
      </c>
      <c r="R1999" s="40">
        <v>100</v>
      </c>
      <c r="S1999" s="41" t="s">
        <v>51</v>
      </c>
      <c r="T1999" s="38">
        <f t="shared" si="573"/>
        <v>0</v>
      </c>
      <c r="V1999" s="136" t="str">
        <f t="shared" ref="V1999:V2000" si="575">IF(($M1999="A")*($O1999="A")&gt;0,"Completed",IF($M1999="A","In Progress","Not started"))</f>
        <v>Not started</v>
      </c>
      <c r="W1999" s="139"/>
      <c r="X1999" s="26" t="s">
        <v>52</v>
      </c>
      <c r="Y1999" s="147" t="str">
        <f t="shared" si="571"/>
        <v/>
      </c>
      <c r="Z1999" s="26" t="s">
        <v>52</v>
      </c>
      <c r="AA1999" s="144" t="str">
        <f t="shared" si="572"/>
        <v/>
      </c>
      <c r="AB1999" s="140" t="s">
        <v>52</v>
      </c>
      <c r="AC1999" s="157"/>
      <c r="AD1999" s="158"/>
      <c r="AE1999" s="147"/>
      <c r="EM1999">
        <v>1669</v>
      </c>
      <c r="EN1999">
        <v>4</v>
      </c>
    </row>
    <row r="2000" spans="1:167" ht="15" hidden="1" thickBot="1">
      <c r="A2000" s="18">
        <v>9</v>
      </c>
      <c r="B2000" s="18" t="s">
        <v>1742</v>
      </c>
      <c r="C2000" s="18" t="s">
        <v>1743</v>
      </c>
      <c r="D2000" s="175">
        <v>1673</v>
      </c>
      <c r="E2000" s="175" cm="1">
        <f t="array" ref="E2000">SUMPRODUCT(($AK$2:$GH$2&lt;='S(Week)'!$N$3)*(AK2000:GH2000)*1)</f>
        <v>1673</v>
      </c>
      <c r="F2000" s="175">
        <f>IFERROR(E2000*T2000,0)</f>
        <v>0</v>
      </c>
      <c r="G2000" s="18"/>
      <c r="H2000" s="19">
        <v>45853</v>
      </c>
      <c r="I2000" s="19">
        <v>45859</v>
      </c>
      <c r="J2000" s="18">
        <v>4</v>
      </c>
      <c r="L2000" s="46"/>
      <c r="M2000" s="47"/>
      <c r="N2000" s="46"/>
      <c r="O2000" s="47"/>
      <c r="P2000" s="52"/>
      <c r="Q2000" s="39" t="s">
        <v>51</v>
      </c>
      <c r="R2000" s="40">
        <v>100</v>
      </c>
      <c r="S2000" s="41" t="s">
        <v>51</v>
      </c>
      <c r="T2000" s="38">
        <f t="shared" si="573"/>
        <v>0</v>
      </c>
      <c r="V2000" s="136" t="str">
        <f t="shared" si="575"/>
        <v>Not started</v>
      </c>
      <c r="W2000" s="139"/>
      <c r="X2000" s="26" t="s">
        <v>52</v>
      </c>
      <c r="Y2000" s="147" t="str">
        <f t="shared" si="571"/>
        <v/>
      </c>
      <c r="Z2000" s="26" t="s">
        <v>52</v>
      </c>
      <c r="AA2000" s="144" t="str">
        <f t="shared" si="572"/>
        <v/>
      </c>
      <c r="AB2000" s="140" t="s">
        <v>52</v>
      </c>
      <c r="AC2000" s="157"/>
      <c r="AD2000" s="158"/>
      <c r="AE2000" s="147"/>
      <c r="EM2000">
        <v>1669</v>
      </c>
      <c r="EN2000">
        <v>4</v>
      </c>
    </row>
    <row r="2001" spans="1:167">
      <c r="A2001" s="9">
        <v>3</v>
      </c>
      <c r="B2001" s="9" t="s">
        <v>1744</v>
      </c>
      <c r="C2001" s="10"/>
      <c r="D2001" s="172">
        <v>33472</v>
      </c>
      <c r="E2001" s="172"/>
      <c r="F2001" s="172"/>
      <c r="G2001" s="10"/>
      <c r="H2001" s="11">
        <v>45582</v>
      </c>
      <c r="I2001" s="11">
        <v>45839</v>
      </c>
      <c r="J2001" s="10">
        <v>220</v>
      </c>
      <c r="L2001" s="46"/>
      <c r="M2001" s="47"/>
      <c r="N2001" s="46"/>
      <c r="O2001" s="47"/>
      <c r="V2001" s="136"/>
      <c r="W2001" s="139"/>
      <c r="Y2001" s="147" t="str">
        <f t="shared" si="571"/>
        <v/>
      </c>
      <c r="AA2001" s="144" t="str">
        <f t="shared" si="572"/>
        <v/>
      </c>
      <c r="AB2001" s="140"/>
      <c r="AC2001" s="157"/>
      <c r="AD2001" s="158"/>
      <c r="AE2001" s="147"/>
      <c r="CZ2001">
        <v>64</v>
      </c>
      <c r="DA2001">
        <v>230</v>
      </c>
      <c r="DB2001">
        <v>574</v>
      </c>
      <c r="DC2001">
        <v>1199</v>
      </c>
      <c r="DD2001">
        <v>2016</v>
      </c>
      <c r="DE2001">
        <v>2938</v>
      </c>
      <c r="DF2001">
        <v>2938</v>
      </c>
      <c r="DG2001">
        <v>2022</v>
      </c>
      <c r="DH2001">
        <v>1204</v>
      </c>
      <c r="DI2001">
        <v>578</v>
      </c>
      <c r="DJ2001">
        <v>231</v>
      </c>
      <c r="DK2001">
        <v>65</v>
      </c>
      <c r="EG2001">
        <v>7331</v>
      </c>
      <c r="EH2001">
        <v>8693</v>
      </c>
      <c r="EI2001">
        <v>1269</v>
      </c>
      <c r="EJ2001">
        <v>2026</v>
      </c>
      <c r="EK2001">
        <v>94</v>
      </c>
    </row>
    <row r="2002" spans="1:167">
      <c r="A2002" s="12">
        <v>4</v>
      </c>
      <c r="B2002" s="12" t="s">
        <v>46</v>
      </c>
      <c r="C2002" s="13"/>
      <c r="D2002" s="173">
        <v>33472</v>
      </c>
      <c r="E2002" s="173"/>
      <c r="F2002" s="173"/>
      <c r="G2002" s="13"/>
      <c r="H2002" s="14">
        <v>45582</v>
      </c>
      <c r="I2002" s="14">
        <v>45839</v>
      </c>
      <c r="J2002" s="13">
        <v>220</v>
      </c>
      <c r="L2002" s="46"/>
      <c r="M2002" s="47"/>
      <c r="N2002" s="46"/>
      <c r="O2002" s="47"/>
      <c r="V2002" s="136"/>
      <c r="W2002" s="139"/>
      <c r="Y2002" s="147" t="str">
        <f t="shared" si="571"/>
        <v/>
      </c>
      <c r="AA2002" s="144" t="str">
        <f t="shared" si="572"/>
        <v/>
      </c>
      <c r="AB2002" s="140"/>
      <c r="AC2002" s="157"/>
      <c r="AD2002" s="158"/>
      <c r="AE2002" s="147"/>
      <c r="CZ2002">
        <v>64</v>
      </c>
      <c r="DA2002">
        <v>230</v>
      </c>
      <c r="DB2002">
        <v>574</v>
      </c>
      <c r="DC2002">
        <v>1199</v>
      </c>
      <c r="DD2002">
        <v>2016</v>
      </c>
      <c r="DE2002">
        <v>2938</v>
      </c>
      <c r="DF2002">
        <v>2938</v>
      </c>
      <c r="DG2002">
        <v>2022</v>
      </c>
      <c r="DH2002">
        <v>1204</v>
      </c>
      <c r="DI2002">
        <v>578</v>
      </c>
      <c r="DJ2002">
        <v>231</v>
      </c>
      <c r="DK2002">
        <v>65</v>
      </c>
      <c r="EG2002">
        <v>7331</v>
      </c>
      <c r="EH2002">
        <v>8693</v>
      </c>
      <c r="EI2002">
        <v>1269</v>
      </c>
      <c r="EJ2002">
        <v>2026</v>
      </c>
      <c r="EK2002">
        <v>94</v>
      </c>
    </row>
    <row r="2003" spans="1:167">
      <c r="A2003" s="15">
        <v>5</v>
      </c>
      <c r="B2003" s="15" t="s">
        <v>47</v>
      </c>
      <c r="C2003" s="16"/>
      <c r="D2003" s="174">
        <v>14059</v>
      </c>
      <c r="E2003" s="174"/>
      <c r="F2003" s="174"/>
      <c r="G2003" s="16"/>
      <c r="H2003" s="17">
        <v>45582</v>
      </c>
      <c r="I2003" s="17">
        <v>45659</v>
      </c>
      <c r="J2003" s="16">
        <v>66</v>
      </c>
      <c r="L2003" s="46"/>
      <c r="M2003" s="47"/>
      <c r="N2003" s="46"/>
      <c r="O2003" s="47"/>
      <c r="V2003" s="136"/>
      <c r="W2003" s="139"/>
      <c r="Y2003" s="147" t="str">
        <f t="shared" si="571"/>
        <v/>
      </c>
      <c r="AA2003" s="144" t="str">
        <f t="shared" si="572"/>
        <v/>
      </c>
      <c r="AB2003" s="140"/>
      <c r="AC2003" s="157"/>
      <c r="AD2003" s="158"/>
      <c r="AE2003" s="147"/>
      <c r="CZ2003">
        <v>64</v>
      </c>
      <c r="DA2003">
        <v>230</v>
      </c>
      <c r="DB2003">
        <v>574</v>
      </c>
      <c r="DC2003">
        <v>1199</v>
      </c>
      <c r="DD2003">
        <v>2016</v>
      </c>
      <c r="DE2003">
        <v>2938</v>
      </c>
      <c r="DF2003">
        <v>2938</v>
      </c>
      <c r="DG2003">
        <v>2022</v>
      </c>
      <c r="DH2003">
        <v>1204</v>
      </c>
      <c r="DI2003">
        <v>578</v>
      </c>
      <c r="DJ2003">
        <v>231</v>
      </c>
      <c r="DK2003">
        <v>65</v>
      </c>
    </row>
    <row r="2004" spans="1:167">
      <c r="A2004" s="18">
        <v>9</v>
      </c>
      <c r="B2004" s="18" t="s">
        <v>1745</v>
      </c>
      <c r="C2004" s="18" t="s">
        <v>1746</v>
      </c>
      <c r="D2004" s="175">
        <v>14059</v>
      </c>
      <c r="E2004" s="175" cm="1">
        <f t="array" ref="E2004">SUMPRODUCT(($AK$2:$GH$2&lt;='S(Week)'!$N$3)*(AK2004:GH2004)*1)</f>
        <v>14059</v>
      </c>
      <c r="F2004" s="175">
        <f>IFERROR(E2004*T2004,0)</f>
        <v>14059</v>
      </c>
      <c r="G2004" s="18"/>
      <c r="H2004" s="19">
        <v>45582</v>
      </c>
      <c r="I2004" s="19">
        <v>45659</v>
      </c>
      <c r="J2004" s="18">
        <v>66</v>
      </c>
      <c r="L2004" s="46"/>
      <c r="M2004" s="47"/>
      <c r="N2004" s="46"/>
      <c r="O2004" s="47"/>
      <c r="T2004" s="38">
        <f>(E2005*T2005)+(E2006*T2006)+(E2007*T2007)</f>
        <v>1</v>
      </c>
      <c r="V2004" s="136" t="str">
        <f>IF(($M2004="A")*($O2004="A")&gt;0,"Completed",IF($M2004="A","In Progress","Not started"))</f>
        <v>Not started</v>
      </c>
      <c r="W2004" s="139"/>
      <c r="Y2004" s="147" t="str">
        <f t="shared" si="571"/>
        <v/>
      </c>
      <c r="AA2004" s="144" t="str">
        <f t="shared" si="572"/>
        <v/>
      </c>
      <c r="AB2004" s="140"/>
      <c r="AC2004" s="156" t="s">
        <v>85</v>
      </c>
      <c r="AD2004" s="147" t="s">
        <v>86</v>
      </c>
      <c r="AE2004" s="147" t="s">
        <v>87</v>
      </c>
      <c r="CZ2004">
        <v>64</v>
      </c>
      <c r="DA2004">
        <v>230</v>
      </c>
      <c r="DB2004">
        <v>574</v>
      </c>
      <c r="DC2004">
        <v>1199</v>
      </c>
      <c r="DD2004">
        <v>2016</v>
      </c>
      <c r="DE2004">
        <v>2938</v>
      </c>
      <c r="DF2004">
        <v>2938</v>
      </c>
      <c r="DG2004">
        <v>2022</v>
      </c>
      <c r="DH2004">
        <v>1204</v>
      </c>
      <c r="DI2004">
        <v>578</v>
      </c>
      <c r="DJ2004">
        <v>231</v>
      </c>
      <c r="DK2004">
        <v>65</v>
      </c>
    </row>
    <row r="2005" spans="1:167" outlineLevel="6">
      <c r="A2005" s="18"/>
      <c r="B2005" s="18"/>
      <c r="C2005" s="25" t="s">
        <v>73</v>
      </c>
      <c r="D2005" s="175"/>
      <c r="E2005" s="175">
        <v>0.1</v>
      </c>
      <c r="F2005" s="175"/>
      <c r="G2005" s="19"/>
      <c r="H2005" s="19"/>
      <c r="I2005" s="18"/>
      <c r="L2005" s="46"/>
      <c r="M2005" s="47"/>
      <c r="N2005" s="46"/>
      <c r="O2005" s="47"/>
      <c r="P2005" s="117">
        <v>100</v>
      </c>
      <c r="Q2005" s="118" t="s">
        <v>51</v>
      </c>
      <c r="R2005" s="119">
        <v>100</v>
      </c>
      <c r="S2005" s="120" t="s">
        <v>51</v>
      </c>
      <c r="T2005" s="83">
        <f t="shared" ref="T2005:T2007" si="576">IFERROR($P2005/$R2005,0)</f>
        <v>1</v>
      </c>
      <c r="V2005" s="136"/>
      <c r="W2005" s="139">
        <v>100</v>
      </c>
      <c r="X2005" s="26" t="s">
        <v>52</v>
      </c>
      <c r="Y2005" s="147" t="str">
        <f t="shared" si="571"/>
        <v/>
      </c>
      <c r="Z2005" s="26" t="s">
        <v>52</v>
      </c>
      <c r="AA2005" s="144" t="str">
        <f t="shared" si="572"/>
        <v/>
      </c>
      <c r="AB2005" s="140" t="s">
        <v>52</v>
      </c>
      <c r="AC2005" s="156" t="s">
        <v>85</v>
      </c>
      <c r="AD2005" s="147" t="s">
        <v>86</v>
      </c>
      <c r="AE2005" s="147" t="s">
        <v>87</v>
      </c>
    </row>
    <row r="2006" spans="1:167" outlineLevel="6">
      <c r="A2006" s="18"/>
      <c r="B2006" s="18"/>
      <c r="C2006" s="25" t="s">
        <v>77</v>
      </c>
      <c r="D2006" s="175"/>
      <c r="E2006" s="175">
        <v>0.4</v>
      </c>
      <c r="F2006" s="175"/>
      <c r="G2006" s="19"/>
      <c r="H2006" s="19"/>
      <c r="I2006" s="18"/>
      <c r="L2006" s="46"/>
      <c r="M2006" s="47"/>
      <c r="N2006" s="46"/>
      <c r="O2006" s="47"/>
      <c r="P2006" s="121">
        <v>100</v>
      </c>
      <c r="Q2006" s="122" t="s">
        <v>51</v>
      </c>
      <c r="R2006" s="123">
        <v>100</v>
      </c>
      <c r="S2006" s="124" t="s">
        <v>51</v>
      </c>
      <c r="T2006" s="83">
        <f t="shared" si="576"/>
        <v>1</v>
      </c>
      <c r="V2006" s="136"/>
      <c r="W2006" s="139">
        <v>100</v>
      </c>
      <c r="X2006" s="26" t="s">
        <v>52</v>
      </c>
      <c r="Y2006" s="147" t="str">
        <f t="shared" si="571"/>
        <v/>
      </c>
      <c r="Z2006" s="26" t="s">
        <v>52</v>
      </c>
      <c r="AA2006" s="144" t="str">
        <f t="shared" si="572"/>
        <v/>
      </c>
      <c r="AB2006" s="140" t="s">
        <v>52</v>
      </c>
      <c r="AC2006" s="156" t="s">
        <v>85</v>
      </c>
      <c r="AD2006" s="147" t="s">
        <v>86</v>
      </c>
      <c r="AE2006" s="147" t="s">
        <v>87</v>
      </c>
    </row>
    <row r="2007" spans="1:167" ht="15" outlineLevel="6" thickBot="1">
      <c r="A2007" s="18"/>
      <c r="B2007" s="18"/>
      <c r="C2007" s="25" t="s">
        <v>80</v>
      </c>
      <c r="D2007" s="175"/>
      <c r="E2007" s="175">
        <v>0.5</v>
      </c>
      <c r="F2007" s="175"/>
      <c r="G2007" s="19"/>
      <c r="H2007" s="19"/>
      <c r="I2007" s="18"/>
      <c r="L2007" s="46"/>
      <c r="M2007" s="47"/>
      <c r="N2007" s="46"/>
      <c r="O2007" s="47"/>
      <c r="P2007" s="125">
        <v>100</v>
      </c>
      <c r="Q2007" s="126" t="s">
        <v>51</v>
      </c>
      <c r="R2007" s="127">
        <v>100</v>
      </c>
      <c r="S2007" s="128" t="s">
        <v>51</v>
      </c>
      <c r="T2007" s="83">
        <f t="shared" si="576"/>
        <v>1</v>
      </c>
      <c r="V2007" s="136"/>
      <c r="W2007" s="139">
        <v>100</v>
      </c>
      <c r="X2007" s="26" t="s">
        <v>52</v>
      </c>
      <c r="Y2007" s="147" t="str">
        <f t="shared" si="571"/>
        <v/>
      </c>
      <c r="Z2007" s="26" t="s">
        <v>52</v>
      </c>
      <c r="AA2007" s="144" t="str">
        <f t="shared" si="572"/>
        <v/>
      </c>
      <c r="AB2007" s="140" t="s">
        <v>52</v>
      </c>
      <c r="AC2007" s="156" t="s">
        <v>85</v>
      </c>
      <c r="AD2007" s="147" t="s">
        <v>86</v>
      </c>
      <c r="AE2007" s="147" t="s">
        <v>87</v>
      </c>
    </row>
    <row r="2008" spans="1:167" ht="15" hidden="1" thickBot="1">
      <c r="A2008" s="15">
        <v>5</v>
      </c>
      <c r="B2008" s="15" t="s">
        <v>105</v>
      </c>
      <c r="C2008" s="16"/>
      <c r="D2008" s="174">
        <v>16067</v>
      </c>
      <c r="E2008" s="174"/>
      <c r="F2008" s="174"/>
      <c r="G2008" s="16"/>
      <c r="H2008" s="17">
        <v>45811</v>
      </c>
      <c r="I2008" s="17">
        <v>45824</v>
      </c>
      <c r="J2008" s="16">
        <v>11</v>
      </c>
      <c r="L2008" s="46"/>
      <c r="M2008" s="47"/>
      <c r="N2008" s="46"/>
      <c r="O2008" s="47"/>
      <c r="V2008" s="136"/>
      <c r="W2008" s="139"/>
      <c r="Y2008" s="147" t="str">
        <f t="shared" si="571"/>
        <v/>
      </c>
      <c r="AA2008" s="144" t="str">
        <f t="shared" si="572"/>
        <v/>
      </c>
      <c r="AB2008" s="140"/>
      <c r="AC2008" s="157"/>
      <c r="AD2008" s="158"/>
      <c r="AE2008" s="147"/>
      <c r="EG2008">
        <v>7331</v>
      </c>
      <c r="EH2008">
        <v>8693</v>
      </c>
      <c r="EI2008">
        <v>43</v>
      </c>
    </row>
    <row r="2009" spans="1:167" ht="15" hidden="1" thickBot="1">
      <c r="A2009" s="18">
        <v>9</v>
      </c>
      <c r="B2009" s="18" t="s">
        <v>1747</v>
      </c>
      <c r="C2009" s="18" t="s">
        <v>1748</v>
      </c>
      <c r="D2009" s="175">
        <v>8594</v>
      </c>
      <c r="E2009" s="175" cm="1">
        <f t="array" ref="E2009">SUMPRODUCT(($AK$2:$GH$2&lt;='S(Week)'!$N$3)*(AK2009:GH2009)*1)</f>
        <v>8594</v>
      </c>
      <c r="F2009" s="175">
        <f>IFERROR(E2009*T2009,0)</f>
        <v>0</v>
      </c>
      <c r="G2009" s="18"/>
      <c r="H2009" s="19">
        <v>45811</v>
      </c>
      <c r="I2009" s="19">
        <v>45822</v>
      </c>
      <c r="J2009" s="18">
        <v>10</v>
      </c>
      <c r="L2009" s="46"/>
      <c r="M2009" s="47"/>
      <c r="N2009" s="46"/>
      <c r="O2009" s="47"/>
      <c r="P2009" s="52"/>
      <c r="Q2009" s="39" t="s">
        <v>51</v>
      </c>
      <c r="R2009" s="40">
        <v>100</v>
      </c>
      <c r="S2009" s="41" t="s">
        <v>51</v>
      </c>
      <c r="T2009" s="38">
        <f t="shared" ref="T2009:T2010" si="577">IFERROR($P2009/$R2009,0)</f>
        <v>0</v>
      </c>
      <c r="V2009" s="136" t="str">
        <f t="shared" ref="V2009:V2010" si="578">IF(($M2009="A")*($O2009="A")&gt;0,"Completed",IF($M2009="A","In Progress","Not started"))</f>
        <v>Not started</v>
      </c>
      <c r="W2009" s="139"/>
      <c r="X2009" s="26" t="s">
        <v>52</v>
      </c>
      <c r="Y2009" s="147" t="str">
        <f t="shared" si="571"/>
        <v/>
      </c>
      <c r="Z2009" s="26" t="s">
        <v>52</v>
      </c>
      <c r="AA2009" s="144" t="str">
        <f t="shared" si="572"/>
        <v/>
      </c>
      <c r="AB2009" s="140" t="s">
        <v>52</v>
      </c>
      <c r="AC2009" s="156" t="s">
        <v>189</v>
      </c>
      <c r="AD2009" s="147" t="s">
        <v>755</v>
      </c>
      <c r="AE2009" s="147" t="s">
        <v>334</v>
      </c>
      <c r="EG2009">
        <v>3028</v>
      </c>
      <c r="EH2009">
        <v>5566</v>
      </c>
    </row>
    <row r="2010" spans="1:167" ht="15" hidden="1" thickBot="1">
      <c r="A2010" s="18">
        <v>9</v>
      </c>
      <c r="B2010" s="18" t="s">
        <v>1749</v>
      </c>
      <c r="C2010" s="18" t="s">
        <v>1750</v>
      </c>
      <c r="D2010" s="175">
        <v>7473</v>
      </c>
      <c r="E2010" s="175" cm="1">
        <f t="array" ref="E2010">SUMPRODUCT(($AK$2:$GH$2&lt;='S(Week)'!$N$3)*(AK2010:GH2010)*1)</f>
        <v>7473</v>
      </c>
      <c r="F2010" s="175">
        <f>IFERROR(E2010*T2010,0)</f>
        <v>0</v>
      </c>
      <c r="G2010" s="18"/>
      <c r="H2010" s="19">
        <v>45811</v>
      </c>
      <c r="I2010" s="19">
        <v>45824</v>
      </c>
      <c r="J2010" s="18">
        <v>11</v>
      </c>
      <c r="L2010" s="46"/>
      <c r="M2010" s="47"/>
      <c r="N2010" s="46"/>
      <c r="O2010" s="47"/>
      <c r="P2010" s="52"/>
      <c r="Q2010" s="39" t="s">
        <v>51</v>
      </c>
      <c r="R2010" s="40">
        <v>100</v>
      </c>
      <c r="S2010" s="41" t="s">
        <v>51</v>
      </c>
      <c r="T2010" s="38">
        <f t="shared" si="577"/>
        <v>0</v>
      </c>
      <c r="V2010" s="136" t="str">
        <f t="shared" si="578"/>
        <v>Not started</v>
      </c>
      <c r="W2010" s="139"/>
      <c r="X2010" s="26" t="s">
        <v>52</v>
      </c>
      <c r="Y2010" s="147" t="str">
        <f t="shared" si="571"/>
        <v/>
      </c>
      <c r="Z2010" s="26" t="s">
        <v>52</v>
      </c>
      <c r="AA2010" s="144" t="str">
        <f t="shared" si="572"/>
        <v/>
      </c>
      <c r="AB2010" s="140" t="s">
        <v>52</v>
      </c>
      <c r="AC2010" s="157"/>
      <c r="AD2010" s="158"/>
      <c r="AE2010" s="147"/>
      <c r="EG2010">
        <v>4303</v>
      </c>
      <c r="EH2010">
        <v>3127</v>
      </c>
      <c r="EI2010">
        <v>43</v>
      </c>
    </row>
    <row r="2011" spans="1:167" ht="15" hidden="1" thickBot="1">
      <c r="A2011" s="15">
        <v>5</v>
      </c>
      <c r="B2011" s="15" t="s">
        <v>118</v>
      </c>
      <c r="C2011" s="16"/>
      <c r="D2011" s="174">
        <v>3346</v>
      </c>
      <c r="E2011" s="174"/>
      <c r="F2011" s="174"/>
      <c r="G2011" s="16"/>
      <c r="H2011" s="17">
        <v>45826</v>
      </c>
      <c r="I2011" s="17">
        <v>45839</v>
      </c>
      <c r="J2011" s="16">
        <v>11</v>
      </c>
      <c r="L2011" s="46"/>
      <c r="M2011" s="47"/>
      <c r="N2011" s="46"/>
      <c r="O2011" s="47"/>
      <c r="V2011" s="136"/>
      <c r="W2011" s="139"/>
      <c r="Y2011" s="147" t="str">
        <f t="shared" si="571"/>
        <v/>
      </c>
      <c r="AA2011" s="144" t="str">
        <f t="shared" si="572"/>
        <v/>
      </c>
      <c r="AB2011" s="140"/>
      <c r="AC2011" s="157"/>
      <c r="AD2011" s="158"/>
      <c r="AE2011" s="147"/>
      <c r="EI2011">
        <v>1226</v>
      </c>
      <c r="EJ2011">
        <v>2026</v>
      </c>
      <c r="EK2011">
        <v>94</v>
      </c>
    </row>
    <row r="2012" spans="1:167" ht="15" hidden="1" thickBot="1">
      <c r="A2012" s="18">
        <v>9</v>
      </c>
      <c r="B2012" s="18" t="s">
        <v>1751</v>
      </c>
      <c r="C2012" s="18" t="s">
        <v>1752</v>
      </c>
      <c r="D2012" s="175">
        <v>1673</v>
      </c>
      <c r="E2012" s="175" cm="1">
        <f t="array" ref="E2012">SUMPRODUCT(($AK$2:$GH$2&lt;='S(Week)'!$N$3)*(AK2012:GH2012)*1)</f>
        <v>1673</v>
      </c>
      <c r="F2012" s="175">
        <f>IFERROR(E2012*T2012,0)</f>
        <v>0</v>
      </c>
      <c r="G2012" s="18"/>
      <c r="H2012" s="19">
        <v>45826</v>
      </c>
      <c r="I2012" s="19">
        <v>45839</v>
      </c>
      <c r="J2012" s="18">
        <v>11</v>
      </c>
      <c r="L2012" s="46"/>
      <c r="M2012" s="47"/>
      <c r="N2012" s="46"/>
      <c r="O2012" s="47"/>
      <c r="P2012" s="52"/>
      <c r="Q2012" s="39" t="s">
        <v>51</v>
      </c>
      <c r="R2012" s="40">
        <v>100</v>
      </c>
      <c r="S2012" s="41" t="s">
        <v>51</v>
      </c>
      <c r="T2012" s="38">
        <f t="shared" ref="T2012:T2013" si="579">IFERROR($P2012/$R2012,0)</f>
        <v>0</v>
      </c>
      <c r="V2012" s="136" t="str">
        <f t="shared" ref="V2012:V2013" si="580">IF(($M2012="A")*($O2012="A")&gt;0,"Completed",IF($M2012="A","In Progress","Not started"))</f>
        <v>Not started</v>
      </c>
      <c r="W2012" s="139"/>
      <c r="X2012" s="26" t="s">
        <v>52</v>
      </c>
      <c r="Y2012" s="147" t="str">
        <f t="shared" si="571"/>
        <v/>
      </c>
      <c r="Z2012" s="26" t="s">
        <v>52</v>
      </c>
      <c r="AA2012" s="144" t="str">
        <f t="shared" si="572"/>
        <v/>
      </c>
      <c r="AB2012" s="140" t="s">
        <v>52</v>
      </c>
      <c r="AC2012" s="157"/>
      <c r="AD2012" s="158"/>
      <c r="AE2012" s="147"/>
      <c r="EI2012">
        <v>613</v>
      </c>
      <c r="EJ2012">
        <v>1013</v>
      </c>
      <c r="EK2012">
        <v>47</v>
      </c>
    </row>
    <row r="2013" spans="1:167" ht="15" hidden="1" thickBot="1">
      <c r="A2013" s="18">
        <v>9</v>
      </c>
      <c r="B2013" s="18" t="s">
        <v>1753</v>
      </c>
      <c r="C2013" s="18" t="s">
        <v>1754</v>
      </c>
      <c r="D2013" s="175">
        <v>1673</v>
      </c>
      <c r="E2013" s="175" cm="1">
        <f t="array" ref="E2013">SUMPRODUCT(($AK$2:$GH$2&lt;='S(Week)'!$N$3)*(AK2013:GH2013)*1)</f>
        <v>1673</v>
      </c>
      <c r="F2013" s="175">
        <f>IFERROR(E2013*T2013,0)</f>
        <v>0</v>
      </c>
      <c r="G2013" s="18"/>
      <c r="H2013" s="19">
        <v>45826</v>
      </c>
      <c r="I2013" s="19">
        <v>45839</v>
      </c>
      <c r="J2013" s="18">
        <v>11</v>
      </c>
      <c r="L2013" s="46"/>
      <c r="M2013" s="47"/>
      <c r="N2013" s="46"/>
      <c r="O2013" s="47"/>
      <c r="P2013" s="52"/>
      <c r="Q2013" s="39" t="s">
        <v>51</v>
      </c>
      <c r="R2013" s="40">
        <v>100</v>
      </c>
      <c r="S2013" s="41" t="s">
        <v>51</v>
      </c>
      <c r="T2013" s="38">
        <f t="shared" si="579"/>
        <v>0</v>
      </c>
      <c r="V2013" s="136" t="str">
        <f t="shared" si="580"/>
        <v>Not started</v>
      </c>
      <c r="W2013" s="139"/>
      <c r="X2013" s="26" t="s">
        <v>52</v>
      </c>
      <c r="Y2013" s="147" t="str">
        <f t="shared" si="571"/>
        <v/>
      </c>
      <c r="Z2013" s="26" t="s">
        <v>52</v>
      </c>
      <c r="AA2013" s="144" t="str">
        <f t="shared" si="572"/>
        <v/>
      </c>
      <c r="AB2013" s="140" t="s">
        <v>52</v>
      </c>
      <c r="AC2013" s="157"/>
      <c r="AD2013" s="158"/>
      <c r="AE2013" s="147"/>
      <c r="EI2013">
        <v>613</v>
      </c>
      <c r="EJ2013">
        <v>1013</v>
      </c>
      <c r="EK2013">
        <v>47</v>
      </c>
    </row>
    <row r="2014" spans="1:167">
      <c r="A2014" s="9">
        <v>3</v>
      </c>
      <c r="B2014" s="9" t="s">
        <v>1755</v>
      </c>
      <c r="C2014" s="10"/>
      <c r="D2014" s="172">
        <v>133008</v>
      </c>
      <c r="E2014" s="172"/>
      <c r="F2014" s="172"/>
      <c r="G2014" s="10"/>
      <c r="H2014" s="11">
        <v>45972</v>
      </c>
      <c r="I2014" s="11">
        <v>46025</v>
      </c>
      <c r="J2014" s="10">
        <v>46</v>
      </c>
      <c r="L2014" s="46"/>
      <c r="M2014" s="47"/>
      <c r="N2014" s="46"/>
      <c r="O2014" s="47"/>
      <c r="V2014" s="136"/>
      <c r="W2014" s="139"/>
      <c r="Y2014" s="147" t="str">
        <f t="shared" si="571"/>
        <v/>
      </c>
      <c r="AA2014" s="144" t="str">
        <f t="shared" si="572"/>
        <v/>
      </c>
      <c r="AB2014" s="140"/>
      <c r="AC2014" s="157"/>
      <c r="AD2014" s="158"/>
      <c r="AE2014" s="147"/>
      <c r="FD2014">
        <v>11392</v>
      </c>
      <c r="FE2014">
        <v>23863</v>
      </c>
      <c r="FF2014">
        <v>33319</v>
      </c>
      <c r="FG2014">
        <v>19827</v>
      </c>
      <c r="FH2014">
        <v>12492</v>
      </c>
      <c r="FI2014">
        <v>11702</v>
      </c>
      <c r="FJ2014">
        <v>11702</v>
      </c>
      <c r="FK2014">
        <v>8711</v>
      </c>
    </row>
    <row r="2015" spans="1:167">
      <c r="A2015" s="12">
        <v>4</v>
      </c>
      <c r="B2015" s="12" t="s">
        <v>46</v>
      </c>
      <c r="C2015" s="13"/>
      <c r="D2015" s="173">
        <v>133008</v>
      </c>
      <c r="E2015" s="173"/>
      <c r="F2015" s="173"/>
      <c r="G2015" s="13"/>
      <c r="H2015" s="14">
        <v>45972</v>
      </c>
      <c r="I2015" s="14">
        <v>46025</v>
      </c>
      <c r="J2015" s="13">
        <v>46</v>
      </c>
      <c r="L2015" s="46"/>
      <c r="M2015" s="47"/>
      <c r="N2015" s="46"/>
      <c r="O2015" s="47"/>
      <c r="V2015" s="136"/>
      <c r="W2015" s="139"/>
      <c r="Y2015" s="147" t="str">
        <f t="shared" si="571"/>
        <v/>
      </c>
      <c r="AA2015" s="144" t="str">
        <f t="shared" si="572"/>
        <v/>
      </c>
      <c r="AB2015" s="140"/>
      <c r="AC2015" s="157"/>
      <c r="AD2015" s="158"/>
      <c r="AE2015" s="147"/>
      <c r="FD2015">
        <v>11392</v>
      </c>
      <c r="FE2015">
        <v>23863</v>
      </c>
      <c r="FF2015">
        <v>33319</v>
      </c>
      <c r="FG2015">
        <v>19827</v>
      </c>
      <c r="FH2015">
        <v>12492</v>
      </c>
      <c r="FI2015">
        <v>11702</v>
      </c>
      <c r="FJ2015">
        <v>11702</v>
      </c>
      <c r="FK2015">
        <v>8711</v>
      </c>
    </row>
    <row r="2016" spans="1:167" ht="15" thickBot="1">
      <c r="A2016" s="15">
        <v>5</v>
      </c>
      <c r="B2016" s="15" t="s">
        <v>47</v>
      </c>
      <c r="C2016" s="16"/>
      <c r="D2016" s="174">
        <v>133008</v>
      </c>
      <c r="E2016" s="174"/>
      <c r="F2016" s="174"/>
      <c r="G2016" s="16"/>
      <c r="H2016" s="17">
        <v>45972</v>
      </c>
      <c r="I2016" s="17">
        <v>46025</v>
      </c>
      <c r="J2016" s="16">
        <v>46</v>
      </c>
      <c r="L2016" s="46"/>
      <c r="M2016" s="47"/>
      <c r="N2016" s="46"/>
      <c r="O2016" s="47"/>
      <c r="V2016" s="136"/>
      <c r="W2016" s="139"/>
      <c r="Y2016" s="147" t="str">
        <f t="shared" si="571"/>
        <v/>
      </c>
      <c r="AA2016" s="144" t="str">
        <f t="shared" si="572"/>
        <v/>
      </c>
      <c r="AB2016" s="140"/>
      <c r="AC2016" s="157"/>
      <c r="AD2016" s="158"/>
      <c r="AE2016" s="147"/>
      <c r="FD2016">
        <v>11392</v>
      </c>
      <c r="FE2016">
        <v>23863</v>
      </c>
      <c r="FF2016">
        <v>33319</v>
      </c>
      <c r="FG2016">
        <v>19827</v>
      </c>
      <c r="FH2016">
        <v>12492</v>
      </c>
      <c r="FI2016">
        <v>11702</v>
      </c>
      <c r="FJ2016">
        <v>11702</v>
      </c>
      <c r="FK2016">
        <v>8711</v>
      </c>
    </row>
    <row r="2017" spans="1:167" ht="15" thickBot="1">
      <c r="A2017" s="18">
        <v>9</v>
      </c>
      <c r="B2017" s="18" t="s">
        <v>1756</v>
      </c>
      <c r="C2017" s="18" t="s">
        <v>1757</v>
      </c>
      <c r="D2017" s="175">
        <v>44336</v>
      </c>
      <c r="E2017" s="175" cm="1">
        <f t="array" ref="E2017">SUMPRODUCT(($AK$2:$GH$2&lt;='S(Week)'!$N$3)*(AK2017:GH2017)*1)</f>
        <v>44336</v>
      </c>
      <c r="F2017" s="175">
        <f>IFERROR(E2017*T2017,0)</f>
        <v>0</v>
      </c>
      <c r="G2017" s="18"/>
      <c r="H2017" s="19">
        <v>45972</v>
      </c>
      <c r="I2017" s="19">
        <v>46023</v>
      </c>
      <c r="J2017" s="18">
        <v>45</v>
      </c>
      <c r="L2017" s="46"/>
      <c r="M2017" s="47"/>
      <c r="N2017" s="46"/>
      <c r="O2017" s="47"/>
      <c r="P2017" s="52"/>
      <c r="Q2017" s="39" t="s">
        <v>51</v>
      </c>
      <c r="R2017" s="40">
        <v>100</v>
      </c>
      <c r="S2017" s="41" t="s">
        <v>51</v>
      </c>
      <c r="T2017" s="38">
        <f t="shared" ref="T2017:T2021" si="581">IFERROR($P2017/$R2017,0)</f>
        <v>0</v>
      </c>
      <c r="V2017" s="136" t="str">
        <f t="shared" ref="V2017:V2018" si="582">IF(($M2017="A")*($O2017="A")&gt;0,"Completed",IF($M2017="A","In Progress","Not started"))</f>
        <v>Not started</v>
      </c>
      <c r="W2017" s="139"/>
      <c r="X2017" s="26" t="s">
        <v>52</v>
      </c>
      <c r="Y2017" s="147" t="str">
        <f t="shared" si="571"/>
        <v/>
      </c>
      <c r="Z2017" s="26" t="s">
        <v>52</v>
      </c>
      <c r="AA2017" s="144" t="str">
        <f t="shared" si="572"/>
        <v/>
      </c>
      <c r="AB2017" s="140" t="s">
        <v>52</v>
      </c>
      <c r="AC2017" s="156" t="s">
        <v>74</v>
      </c>
      <c r="AD2017" s="147" t="s">
        <v>612</v>
      </c>
      <c r="AE2017" s="147" t="s">
        <v>76</v>
      </c>
      <c r="FD2017">
        <v>4942</v>
      </c>
      <c r="FE2017">
        <v>5931</v>
      </c>
      <c r="FF2017">
        <v>5931</v>
      </c>
      <c r="FG2017">
        <v>5931</v>
      </c>
      <c r="FH2017">
        <v>5931</v>
      </c>
      <c r="FI2017">
        <v>5931</v>
      </c>
      <c r="FJ2017">
        <v>5931</v>
      </c>
      <c r="FK2017">
        <v>3808</v>
      </c>
    </row>
    <row r="2018" spans="1:167" ht="15" thickBot="1">
      <c r="A2018" s="18">
        <v>9</v>
      </c>
      <c r="B2018" s="18" t="s">
        <v>1758</v>
      </c>
      <c r="C2018" s="18" t="s">
        <v>1759</v>
      </c>
      <c r="D2018" s="175">
        <v>44336</v>
      </c>
      <c r="E2018" s="175" cm="1">
        <f t="array" ref="E2018">SUMPRODUCT(($AK$2:$GH$2&lt;='S(Week)'!$N$3)*(AK2018:GH2018)*1)</f>
        <v>44337</v>
      </c>
      <c r="F2018" s="175">
        <f>IFERROR(E2018*T2018,0)</f>
        <v>0</v>
      </c>
      <c r="G2018" s="18"/>
      <c r="H2018" s="19">
        <v>45972</v>
      </c>
      <c r="I2018" s="19">
        <v>46002</v>
      </c>
      <c r="J2018" s="18">
        <v>26</v>
      </c>
      <c r="L2018" s="46"/>
      <c r="M2018" s="47"/>
      <c r="N2018" s="46"/>
      <c r="O2018" s="47"/>
      <c r="T2018" s="38">
        <f>(E2019*T2019)+(E2020*T2020)</f>
        <v>0</v>
      </c>
      <c r="V2018" s="136" t="str">
        <f t="shared" si="582"/>
        <v>Not started</v>
      </c>
      <c r="W2018" s="139"/>
      <c r="Y2018" s="147" t="str">
        <f t="shared" si="571"/>
        <v/>
      </c>
      <c r="AA2018" s="144" t="str">
        <f t="shared" si="572"/>
        <v/>
      </c>
      <c r="AB2018" s="140"/>
      <c r="AC2018" s="156" t="s">
        <v>74</v>
      </c>
      <c r="AD2018" s="147" t="s">
        <v>612</v>
      </c>
      <c r="AE2018" s="147" t="s">
        <v>76</v>
      </c>
      <c r="FD2018">
        <v>1641</v>
      </c>
      <c r="FE2018">
        <v>12161</v>
      </c>
      <c r="FF2018">
        <v>21618</v>
      </c>
      <c r="FG2018">
        <v>8126</v>
      </c>
      <c r="FH2018">
        <v>791</v>
      </c>
    </row>
    <row r="2019" spans="1:167" outlineLevel="6">
      <c r="A2019" s="18"/>
      <c r="B2019" s="18"/>
      <c r="C2019" s="25" t="s">
        <v>77</v>
      </c>
      <c r="D2019" s="175"/>
      <c r="E2019" s="175">
        <v>0.5</v>
      </c>
      <c r="F2019" s="175"/>
      <c r="G2019" s="19"/>
      <c r="H2019" s="19"/>
      <c r="I2019" s="18"/>
      <c r="L2019" s="46"/>
      <c r="M2019" s="47"/>
      <c r="N2019" s="46"/>
      <c r="O2019" s="47"/>
      <c r="P2019" s="53"/>
      <c r="Q2019" s="29" t="s">
        <v>82</v>
      </c>
      <c r="R2019" s="30"/>
      <c r="S2019" s="31" t="s">
        <v>82</v>
      </c>
      <c r="T2019" s="38">
        <f t="shared" si="581"/>
        <v>0</v>
      </c>
      <c r="V2019" s="136"/>
      <c r="W2019" s="139"/>
      <c r="X2019" s="26" t="s">
        <v>81</v>
      </c>
      <c r="Y2019" s="147" t="str">
        <f t="shared" si="571"/>
        <v/>
      </c>
      <c r="Z2019" s="26" t="s">
        <v>81</v>
      </c>
      <c r="AA2019" s="144" t="str">
        <f t="shared" si="572"/>
        <v/>
      </c>
      <c r="AB2019" s="140" t="s">
        <v>81</v>
      </c>
      <c r="AC2019" s="156" t="s">
        <v>74</v>
      </c>
      <c r="AD2019" s="147" t="s">
        <v>612</v>
      </c>
      <c r="AE2019" s="147" t="s">
        <v>76</v>
      </c>
    </row>
    <row r="2020" spans="1:167" ht="15" outlineLevel="6" thickBot="1">
      <c r="A2020" s="18"/>
      <c r="B2020" s="18"/>
      <c r="C2020" s="25" t="s">
        <v>80</v>
      </c>
      <c r="D2020" s="175"/>
      <c r="E2020" s="175">
        <v>0.5</v>
      </c>
      <c r="F2020" s="175"/>
      <c r="G2020" s="19"/>
      <c r="H2020" s="19"/>
      <c r="I2020" s="18"/>
      <c r="L2020" s="46"/>
      <c r="M2020" s="47"/>
      <c r="N2020" s="46"/>
      <c r="O2020" s="47"/>
      <c r="P2020" s="55"/>
      <c r="Q2020" s="35" t="s">
        <v>82</v>
      </c>
      <c r="R2020" s="36"/>
      <c r="S2020" s="37" t="s">
        <v>82</v>
      </c>
      <c r="T2020" s="38">
        <f t="shared" si="581"/>
        <v>0</v>
      </c>
      <c r="V2020" s="136"/>
      <c r="W2020" s="139"/>
      <c r="X2020" s="26" t="s">
        <v>81</v>
      </c>
      <c r="Y2020" s="147" t="str">
        <f t="shared" si="571"/>
        <v/>
      </c>
      <c r="Z2020" s="26" t="s">
        <v>81</v>
      </c>
      <c r="AA2020" s="144" t="str">
        <f t="shared" si="572"/>
        <v/>
      </c>
      <c r="AB2020" s="140" t="s">
        <v>81</v>
      </c>
      <c r="AC2020" s="156" t="s">
        <v>74</v>
      </c>
      <c r="AD2020" s="147" t="s">
        <v>612</v>
      </c>
      <c r="AE2020" s="147" t="s">
        <v>76</v>
      </c>
    </row>
    <row r="2021" spans="1:167" ht="15" thickBot="1">
      <c r="A2021" s="18">
        <v>9</v>
      </c>
      <c r="B2021" s="18" t="s">
        <v>1760</v>
      </c>
      <c r="C2021" s="18" t="s">
        <v>1761</v>
      </c>
      <c r="D2021" s="175">
        <v>44336</v>
      </c>
      <c r="E2021" s="175" cm="1">
        <f t="array" ref="E2021">SUMPRODUCT(($AK$2:$GH$2&lt;='S(Week)'!$N$3)*(AK2021:GH2021)*1)</f>
        <v>44338</v>
      </c>
      <c r="F2021" s="175">
        <f>IFERROR(E2021*T2021,0)</f>
        <v>0</v>
      </c>
      <c r="G2021" s="18"/>
      <c r="H2021" s="19">
        <v>45972</v>
      </c>
      <c r="I2021" s="19">
        <v>46025</v>
      </c>
      <c r="J2021" s="18">
        <v>46</v>
      </c>
      <c r="L2021" s="46"/>
      <c r="M2021" s="47"/>
      <c r="N2021" s="46"/>
      <c r="O2021" s="47"/>
      <c r="P2021" s="52"/>
      <c r="Q2021" s="39" t="s">
        <v>51</v>
      </c>
      <c r="R2021" s="40">
        <v>100</v>
      </c>
      <c r="S2021" s="41" t="s">
        <v>51</v>
      </c>
      <c r="T2021" s="38">
        <f t="shared" si="581"/>
        <v>0</v>
      </c>
      <c r="V2021" s="136" t="str">
        <f>IF(($M2021="A")*($O2021="A")&gt;0,"Completed",IF($M2021="A","In Progress","Not started"))</f>
        <v>Not started</v>
      </c>
      <c r="W2021" s="139"/>
      <c r="X2021" s="26" t="s">
        <v>52</v>
      </c>
      <c r="Y2021" s="147" t="str">
        <f t="shared" si="571"/>
        <v/>
      </c>
      <c r="Z2021" s="26" t="s">
        <v>52</v>
      </c>
      <c r="AA2021" s="144" t="str">
        <f t="shared" si="572"/>
        <v/>
      </c>
      <c r="AB2021" s="140" t="s">
        <v>52</v>
      </c>
      <c r="AC2021" s="156" t="s">
        <v>74</v>
      </c>
      <c r="AD2021" s="147" t="s">
        <v>612</v>
      </c>
      <c r="AE2021" s="147" t="s">
        <v>76</v>
      </c>
      <c r="FD2021">
        <v>4809</v>
      </c>
      <c r="FE2021">
        <v>5771</v>
      </c>
      <c r="FF2021">
        <v>5771</v>
      </c>
      <c r="FG2021">
        <v>5771</v>
      </c>
      <c r="FH2021">
        <v>5771</v>
      </c>
      <c r="FI2021">
        <v>5771</v>
      </c>
      <c r="FJ2021">
        <v>5771</v>
      </c>
      <c r="FK2021">
        <v>4903</v>
      </c>
    </row>
    <row r="2022" spans="1:167">
      <c r="A2022" s="9">
        <v>3</v>
      </c>
      <c r="B2022" s="9" t="s">
        <v>1762</v>
      </c>
      <c r="C2022" s="10"/>
      <c r="D2022" s="172">
        <v>88672</v>
      </c>
      <c r="E2022" s="172"/>
      <c r="F2022" s="172"/>
      <c r="G2022" s="10"/>
      <c r="H2022" s="11">
        <v>45689</v>
      </c>
      <c r="I2022" s="11">
        <v>45721</v>
      </c>
      <c r="J2022" s="10">
        <v>27</v>
      </c>
      <c r="L2022" s="46"/>
      <c r="M2022" s="47"/>
      <c r="N2022" s="46"/>
      <c r="O2022" s="47"/>
      <c r="V2022" s="136"/>
      <c r="W2022" s="139"/>
      <c r="Y2022" s="147" t="str">
        <f t="shared" si="571"/>
        <v/>
      </c>
      <c r="AA2022" s="144" t="str">
        <f t="shared" si="572"/>
        <v/>
      </c>
      <c r="AB2022" s="140"/>
      <c r="AC2022" s="157"/>
      <c r="AD2022" s="158"/>
      <c r="AE2022" s="147"/>
      <c r="DO2022">
        <v>4313</v>
      </c>
      <c r="DP2022">
        <v>25879</v>
      </c>
      <c r="DQ2022">
        <v>15409</v>
      </c>
      <c r="DR2022">
        <v>22791</v>
      </c>
      <c r="DS2022">
        <v>19507</v>
      </c>
      <c r="DT2022">
        <v>772</v>
      </c>
    </row>
    <row r="2023" spans="1:167">
      <c r="A2023" s="12">
        <v>4</v>
      </c>
      <c r="B2023" s="12" t="s">
        <v>46</v>
      </c>
      <c r="C2023" s="13"/>
      <c r="D2023" s="173">
        <v>88672</v>
      </c>
      <c r="E2023" s="173"/>
      <c r="F2023" s="173"/>
      <c r="G2023" s="13"/>
      <c r="H2023" s="14">
        <v>45689</v>
      </c>
      <c r="I2023" s="14">
        <v>45721</v>
      </c>
      <c r="J2023" s="13">
        <v>27</v>
      </c>
      <c r="L2023" s="46"/>
      <c r="M2023" s="47"/>
      <c r="N2023" s="46"/>
      <c r="O2023" s="47"/>
      <c r="V2023" s="136"/>
      <c r="W2023" s="139"/>
      <c r="Y2023" s="147" t="str">
        <f t="shared" si="571"/>
        <v/>
      </c>
      <c r="AA2023" s="144" t="str">
        <f t="shared" si="572"/>
        <v/>
      </c>
      <c r="AB2023" s="140"/>
      <c r="AC2023" s="157"/>
      <c r="AD2023" s="158"/>
      <c r="AE2023" s="147"/>
      <c r="DO2023">
        <v>4313</v>
      </c>
      <c r="DP2023">
        <v>25879</v>
      </c>
      <c r="DQ2023">
        <v>15409</v>
      </c>
      <c r="DR2023">
        <v>22791</v>
      </c>
      <c r="DS2023">
        <v>19507</v>
      </c>
      <c r="DT2023">
        <v>772</v>
      </c>
    </row>
    <row r="2024" spans="1:167" ht="15" thickBot="1">
      <c r="A2024" s="15">
        <v>5</v>
      </c>
      <c r="B2024" s="15" t="s">
        <v>47</v>
      </c>
      <c r="C2024" s="16"/>
      <c r="D2024" s="174">
        <v>88672</v>
      </c>
      <c r="E2024" s="174"/>
      <c r="F2024" s="174"/>
      <c r="G2024" s="16"/>
      <c r="H2024" s="17">
        <v>45689</v>
      </c>
      <c r="I2024" s="17">
        <v>45721</v>
      </c>
      <c r="J2024" s="16">
        <v>27</v>
      </c>
      <c r="L2024" s="46"/>
      <c r="M2024" s="47"/>
      <c r="N2024" s="46"/>
      <c r="O2024" s="47"/>
      <c r="V2024" s="136"/>
      <c r="W2024" s="139"/>
      <c r="Y2024" s="147" t="str">
        <f t="shared" si="571"/>
        <v/>
      </c>
      <c r="AA2024" s="144" t="str">
        <f t="shared" si="572"/>
        <v/>
      </c>
      <c r="AB2024" s="140"/>
      <c r="AC2024" s="157"/>
      <c r="AD2024" s="158"/>
      <c r="AE2024" s="147"/>
      <c r="DO2024">
        <v>4313</v>
      </c>
      <c r="DP2024">
        <v>25879</v>
      </c>
      <c r="DQ2024">
        <v>15409</v>
      </c>
      <c r="DR2024">
        <v>22791</v>
      </c>
      <c r="DS2024">
        <v>19507</v>
      </c>
      <c r="DT2024">
        <v>772</v>
      </c>
    </row>
    <row r="2025" spans="1:167" ht="15" thickBot="1">
      <c r="A2025" s="18">
        <v>9</v>
      </c>
      <c r="B2025" s="18" t="s">
        <v>1763</v>
      </c>
      <c r="C2025" s="18" t="s">
        <v>1764</v>
      </c>
      <c r="D2025" s="175">
        <v>44336</v>
      </c>
      <c r="E2025" s="175" cm="1">
        <f t="array" ref="E2025">SUMPRODUCT(($AK$2:$GH$2&lt;='S(Week)'!$N$3)*(AK2025:GH2025)*1)</f>
        <v>44336</v>
      </c>
      <c r="F2025" s="175">
        <f>IFERROR(E2025*T2025,0)</f>
        <v>0</v>
      </c>
      <c r="G2025" s="18"/>
      <c r="H2025" s="19">
        <v>45689</v>
      </c>
      <c r="I2025" s="19">
        <v>45701</v>
      </c>
      <c r="J2025" s="18">
        <v>10</v>
      </c>
      <c r="L2025" s="46"/>
      <c r="M2025" s="47"/>
      <c r="N2025" s="46"/>
      <c r="O2025" s="47"/>
      <c r="P2025" s="52"/>
      <c r="Q2025" s="39" t="s">
        <v>51</v>
      </c>
      <c r="R2025" s="40">
        <v>100</v>
      </c>
      <c r="S2025" s="41" t="s">
        <v>51</v>
      </c>
      <c r="T2025" s="38">
        <f t="shared" ref="T2025:T2028" si="583">IFERROR($P2025/$R2025,0)</f>
        <v>0</v>
      </c>
      <c r="V2025" s="136" t="str">
        <f t="shared" ref="V2025:V2026" si="584">IF(($M2025="A")*($O2025="A")&gt;0,"Completed",IF($M2025="A","In Progress","Not started"))</f>
        <v>Not started</v>
      </c>
      <c r="W2025" s="139"/>
      <c r="X2025" s="26" t="s">
        <v>52</v>
      </c>
      <c r="Y2025" s="147" t="str">
        <f t="shared" si="571"/>
        <v/>
      </c>
      <c r="Z2025" s="26" t="s">
        <v>52</v>
      </c>
      <c r="AA2025" s="144" t="str">
        <f t="shared" si="572"/>
        <v/>
      </c>
      <c r="AB2025" s="140" t="s">
        <v>52</v>
      </c>
      <c r="AC2025" s="156" t="s">
        <v>1539</v>
      </c>
      <c r="AD2025" s="147" t="s">
        <v>1765</v>
      </c>
      <c r="AE2025" s="147" t="s">
        <v>76</v>
      </c>
      <c r="DO2025">
        <v>4313</v>
      </c>
      <c r="DP2025">
        <v>25879</v>
      </c>
      <c r="DQ2025">
        <v>14144</v>
      </c>
    </row>
    <row r="2026" spans="1:167" ht="15" thickBot="1">
      <c r="A2026" s="18">
        <v>9</v>
      </c>
      <c r="B2026" s="18" t="s">
        <v>1766</v>
      </c>
      <c r="C2026" s="18" t="s">
        <v>1767</v>
      </c>
      <c r="D2026" s="175">
        <v>44336</v>
      </c>
      <c r="E2026" s="175" cm="1">
        <f t="array" ref="E2026">SUMPRODUCT(($AK$2:$GH$2&lt;='S(Week)'!$N$3)*(AK2026:GH2026)*1)</f>
        <v>44335</v>
      </c>
      <c r="F2026" s="175">
        <f>IFERROR(E2026*T2026,0)</f>
        <v>0</v>
      </c>
      <c r="G2026" s="18"/>
      <c r="H2026" s="19">
        <v>45701</v>
      </c>
      <c r="I2026" s="19">
        <v>45721</v>
      </c>
      <c r="J2026" s="18">
        <v>17</v>
      </c>
      <c r="L2026" s="46"/>
      <c r="M2026" s="47"/>
      <c r="N2026" s="46"/>
      <c r="O2026" s="47"/>
      <c r="T2026" s="38">
        <f>(E2027*T2027)+(E2028*T2028)</f>
        <v>0</v>
      </c>
      <c r="V2026" s="136" t="str">
        <f t="shared" si="584"/>
        <v>Not started</v>
      </c>
      <c r="W2026" s="139"/>
      <c r="Y2026" s="147" t="str">
        <f t="shared" si="571"/>
        <v/>
      </c>
      <c r="AA2026" s="144" t="str">
        <f t="shared" si="572"/>
        <v/>
      </c>
      <c r="AB2026" s="140"/>
      <c r="AC2026" s="156" t="s">
        <v>1539</v>
      </c>
      <c r="AD2026" s="147" t="s">
        <v>1765</v>
      </c>
      <c r="AE2026" s="147" t="s">
        <v>76</v>
      </c>
      <c r="DQ2026">
        <v>1265</v>
      </c>
      <c r="DR2026">
        <v>22791</v>
      </c>
      <c r="DS2026">
        <v>19507</v>
      </c>
      <c r="DT2026">
        <v>772</v>
      </c>
    </row>
    <row r="2027" spans="1:167" outlineLevel="6">
      <c r="A2027" s="18"/>
      <c r="B2027" s="18"/>
      <c r="C2027" s="25" t="s">
        <v>77</v>
      </c>
      <c r="D2027" s="175"/>
      <c r="E2027" s="175">
        <v>0.5</v>
      </c>
      <c r="F2027" s="175"/>
      <c r="G2027" s="19"/>
      <c r="H2027" s="19"/>
      <c r="I2027" s="18"/>
      <c r="L2027" s="46"/>
      <c r="M2027" s="47"/>
      <c r="N2027" s="46"/>
      <c r="O2027" s="47"/>
      <c r="P2027" s="53"/>
      <c r="Q2027" s="29" t="s">
        <v>82</v>
      </c>
      <c r="R2027" s="30"/>
      <c r="S2027" s="31" t="s">
        <v>82</v>
      </c>
      <c r="T2027" s="38">
        <f t="shared" si="583"/>
        <v>0</v>
      </c>
      <c r="V2027" s="136"/>
      <c r="W2027" s="139"/>
      <c r="X2027" s="26" t="s">
        <v>81</v>
      </c>
      <c r="Y2027" s="147" t="str">
        <f t="shared" si="571"/>
        <v/>
      </c>
      <c r="Z2027" s="26" t="s">
        <v>81</v>
      </c>
      <c r="AA2027" s="144" t="str">
        <f t="shared" si="572"/>
        <v/>
      </c>
      <c r="AB2027" s="140" t="s">
        <v>81</v>
      </c>
      <c r="AC2027" s="156" t="s">
        <v>1539</v>
      </c>
      <c r="AD2027" s="147" t="s">
        <v>1765</v>
      </c>
      <c r="AE2027" s="147" t="s">
        <v>76</v>
      </c>
    </row>
    <row r="2028" spans="1:167" ht="15" outlineLevel="6" thickBot="1">
      <c r="A2028" s="18"/>
      <c r="B2028" s="18"/>
      <c r="C2028" s="25" t="s">
        <v>80</v>
      </c>
      <c r="D2028" s="175"/>
      <c r="E2028" s="175">
        <v>0.5</v>
      </c>
      <c r="F2028" s="175"/>
      <c r="G2028" s="19"/>
      <c r="H2028" s="19"/>
      <c r="I2028" s="18"/>
      <c r="L2028" s="46"/>
      <c r="M2028" s="47"/>
      <c r="N2028" s="46"/>
      <c r="O2028" s="47"/>
      <c r="P2028" s="55"/>
      <c r="Q2028" s="35" t="s">
        <v>82</v>
      </c>
      <c r="R2028" s="36"/>
      <c r="S2028" s="37" t="s">
        <v>82</v>
      </c>
      <c r="T2028" s="38">
        <f t="shared" si="583"/>
        <v>0</v>
      </c>
      <c r="V2028" s="136"/>
      <c r="W2028" s="139"/>
      <c r="X2028" s="26" t="s">
        <v>81</v>
      </c>
      <c r="Y2028" s="147" t="str">
        <f t="shared" si="571"/>
        <v/>
      </c>
      <c r="Z2028" s="26" t="s">
        <v>81</v>
      </c>
      <c r="AA2028" s="144" t="str">
        <f t="shared" si="572"/>
        <v/>
      </c>
      <c r="AB2028" s="140" t="s">
        <v>81</v>
      </c>
      <c r="AC2028" s="156" t="s">
        <v>1539</v>
      </c>
      <c r="AD2028" s="147" t="s">
        <v>1765</v>
      </c>
      <c r="AE2028" s="147" t="s">
        <v>76</v>
      </c>
    </row>
    <row r="2029" spans="1:167">
      <c r="A2029" s="9">
        <v>3</v>
      </c>
      <c r="B2029" s="9" t="s">
        <v>1768</v>
      </c>
      <c r="C2029" s="10"/>
      <c r="D2029" s="172">
        <v>609542</v>
      </c>
      <c r="E2029" s="172"/>
      <c r="F2029" s="172"/>
      <c r="G2029" s="10"/>
      <c r="H2029" s="11">
        <v>45479</v>
      </c>
      <c r="I2029" s="11">
        <v>45586</v>
      </c>
      <c r="J2029" s="10">
        <v>91</v>
      </c>
      <c r="L2029" s="46"/>
      <c r="M2029" s="47"/>
      <c r="N2029" s="46"/>
      <c r="O2029" s="47"/>
      <c r="V2029" s="136"/>
      <c r="W2029" s="139"/>
      <c r="Y2029" s="147" t="str">
        <f t="shared" si="571"/>
        <v/>
      </c>
      <c r="AA2029" s="144" t="str">
        <f t="shared" si="572"/>
        <v/>
      </c>
      <c r="AB2029" s="140"/>
      <c r="AC2029" s="157"/>
      <c r="AD2029" s="158"/>
      <c r="AE2029" s="147"/>
      <c r="CK2029">
        <v>983</v>
      </c>
      <c r="CL2029">
        <v>19946</v>
      </c>
      <c r="CM2029">
        <v>88176</v>
      </c>
      <c r="CN2029">
        <v>122771</v>
      </c>
      <c r="CO2029">
        <v>46675</v>
      </c>
      <c r="CP2029">
        <v>8716</v>
      </c>
      <c r="CQ2029">
        <v>16901</v>
      </c>
      <c r="CR2029">
        <v>34564</v>
      </c>
      <c r="CS2029">
        <v>55809</v>
      </c>
      <c r="CT2029">
        <v>34789</v>
      </c>
      <c r="CU2029">
        <v>18282</v>
      </c>
      <c r="CV2029">
        <v>16723</v>
      </c>
      <c r="CW2029">
        <v>30235</v>
      </c>
      <c r="CX2029">
        <v>55808</v>
      </c>
      <c r="CY2029">
        <v>39118</v>
      </c>
      <c r="CZ2029">
        <v>19763</v>
      </c>
      <c r="DA2029">
        <v>283</v>
      </c>
    </row>
    <row r="2030" spans="1:167">
      <c r="A2030" s="12">
        <v>4</v>
      </c>
      <c r="B2030" s="12" t="s">
        <v>46</v>
      </c>
      <c r="C2030" s="13"/>
      <c r="D2030" s="173">
        <v>609542</v>
      </c>
      <c r="E2030" s="173"/>
      <c r="F2030" s="173"/>
      <c r="G2030" s="13"/>
      <c r="H2030" s="14">
        <v>45479</v>
      </c>
      <c r="I2030" s="14">
        <v>45586</v>
      </c>
      <c r="J2030" s="13">
        <v>91</v>
      </c>
      <c r="L2030" s="46"/>
      <c r="M2030" s="47"/>
      <c r="N2030" s="46"/>
      <c r="O2030" s="47"/>
      <c r="V2030" s="136"/>
      <c r="W2030" s="139"/>
      <c r="Y2030" s="147" t="str">
        <f t="shared" si="571"/>
        <v/>
      </c>
      <c r="AA2030" s="144" t="str">
        <f t="shared" si="572"/>
        <v/>
      </c>
      <c r="AB2030" s="140"/>
      <c r="AC2030" s="157"/>
      <c r="AD2030" s="158"/>
      <c r="AE2030" s="147"/>
      <c r="CK2030">
        <v>983</v>
      </c>
      <c r="CL2030">
        <v>19946</v>
      </c>
      <c r="CM2030">
        <v>88176</v>
      </c>
      <c r="CN2030">
        <v>122771</v>
      </c>
      <c r="CO2030">
        <v>46675</v>
      </c>
      <c r="CP2030">
        <v>8716</v>
      </c>
      <c r="CQ2030">
        <v>16901</v>
      </c>
      <c r="CR2030">
        <v>34564</v>
      </c>
      <c r="CS2030">
        <v>55809</v>
      </c>
      <c r="CT2030">
        <v>34789</v>
      </c>
      <c r="CU2030">
        <v>18282</v>
      </c>
      <c r="CV2030">
        <v>16723</v>
      </c>
      <c r="CW2030">
        <v>30235</v>
      </c>
      <c r="CX2030">
        <v>55808</v>
      </c>
      <c r="CY2030">
        <v>39118</v>
      </c>
      <c r="CZ2030">
        <v>19763</v>
      </c>
      <c r="DA2030">
        <v>283</v>
      </c>
    </row>
    <row r="2031" spans="1:167">
      <c r="A2031" s="15">
        <v>5</v>
      </c>
      <c r="B2031" s="15" t="s">
        <v>47</v>
      </c>
      <c r="C2031" s="16"/>
      <c r="D2031" s="174">
        <v>284453</v>
      </c>
      <c r="E2031" s="174"/>
      <c r="F2031" s="174"/>
      <c r="G2031" s="16"/>
      <c r="H2031" s="17">
        <v>45479</v>
      </c>
      <c r="I2031" s="17">
        <v>45512</v>
      </c>
      <c r="J2031" s="16">
        <v>29</v>
      </c>
      <c r="L2031" s="46"/>
      <c r="M2031" s="47"/>
      <c r="N2031" s="46"/>
      <c r="O2031" s="47"/>
      <c r="V2031" s="136"/>
      <c r="W2031" s="139"/>
      <c r="Y2031" s="147" t="str">
        <f t="shared" si="571"/>
        <v/>
      </c>
      <c r="AA2031" s="144" t="str">
        <f t="shared" si="572"/>
        <v/>
      </c>
      <c r="AB2031" s="140"/>
      <c r="AC2031" s="157"/>
      <c r="AD2031" s="158"/>
      <c r="AE2031" s="147"/>
      <c r="CK2031">
        <v>983</v>
      </c>
      <c r="CL2031">
        <v>19946</v>
      </c>
      <c r="CM2031">
        <v>88176</v>
      </c>
      <c r="CN2031">
        <v>122771</v>
      </c>
      <c r="CO2031">
        <v>46675</v>
      </c>
      <c r="CP2031">
        <v>5901</v>
      </c>
    </row>
    <row r="2032" spans="1:167" ht="15" thickBot="1">
      <c r="A2032" s="18">
        <v>9</v>
      </c>
      <c r="B2032" s="18" t="s">
        <v>1769</v>
      </c>
      <c r="C2032" s="18" t="s">
        <v>1770</v>
      </c>
      <c r="D2032" s="175">
        <v>284453</v>
      </c>
      <c r="E2032" s="175" cm="1">
        <f t="array" ref="E2032">SUMPRODUCT(($AK$2:$GH$2&lt;='S(Week)'!$N$3)*(AK2032:GH2032)*1)</f>
        <v>284452</v>
      </c>
      <c r="F2032" s="175">
        <f>IFERROR(E2032*T2032,0)</f>
        <v>276988.17486317497</v>
      </c>
      <c r="G2032" s="18"/>
      <c r="H2032" s="19">
        <v>45479</v>
      </c>
      <c r="I2032" s="19">
        <v>45512</v>
      </c>
      <c r="J2032" s="18">
        <v>29</v>
      </c>
      <c r="L2032" s="57">
        <v>45379</v>
      </c>
      <c r="M2032" s="47" t="s">
        <v>55</v>
      </c>
      <c r="N2032" s="46"/>
      <c r="O2032" s="47"/>
      <c r="T2032" s="38">
        <f>(E2033*T2033)+(E2034*T2034)+(E2035*T2035)</f>
        <v>0.97376068673510818</v>
      </c>
      <c r="V2032" s="136" t="str">
        <f>IF(($M2032="A")*($O2032="A")&gt;0,"Completed",IF($M2032="A","In Progress","Not started"))</f>
        <v>In Progress</v>
      </c>
      <c r="W2032" s="139"/>
      <c r="Y2032" s="147" t="str">
        <f t="shared" si="571"/>
        <v/>
      </c>
      <c r="AA2032" s="144" t="str">
        <f t="shared" si="572"/>
        <v/>
      </c>
      <c r="AB2032" s="140"/>
      <c r="AC2032" s="156" t="s">
        <v>1539</v>
      </c>
      <c r="AD2032" s="147" t="s">
        <v>75</v>
      </c>
      <c r="AE2032" s="147" t="s">
        <v>76</v>
      </c>
      <c r="CK2032">
        <v>983</v>
      </c>
      <c r="CL2032">
        <v>19946</v>
      </c>
      <c r="CM2032">
        <v>88176</v>
      </c>
      <c r="CN2032">
        <v>122771</v>
      </c>
      <c r="CO2032">
        <v>46675</v>
      </c>
      <c r="CP2032">
        <v>5901</v>
      </c>
    </row>
    <row r="2033" spans="1:146" outlineLevel="6">
      <c r="A2033" s="18"/>
      <c r="B2033" s="18"/>
      <c r="C2033" s="25" t="s">
        <v>73</v>
      </c>
      <c r="D2033" s="175"/>
      <c r="E2033" s="175">
        <v>0.1</v>
      </c>
      <c r="F2033" s="175"/>
      <c r="G2033" s="19"/>
      <c r="H2033" s="19"/>
      <c r="I2033" s="18"/>
      <c r="L2033" s="57">
        <v>45379</v>
      </c>
      <c r="M2033" s="47" t="s">
        <v>55</v>
      </c>
      <c r="N2033" s="57">
        <v>45412</v>
      </c>
      <c r="O2033" s="47" t="s">
        <v>55</v>
      </c>
      <c r="P2033" s="53">
        <v>100</v>
      </c>
      <c r="Q2033" s="29" t="s">
        <v>52</v>
      </c>
      <c r="R2033" s="30">
        <v>100</v>
      </c>
      <c r="S2033" s="31" t="s">
        <v>52</v>
      </c>
      <c r="T2033" s="38">
        <f t="shared" ref="T2033" si="585">IFERROR($P2033/$R2033,0)</f>
        <v>1</v>
      </c>
      <c r="V2033" s="136"/>
      <c r="W2033" s="139">
        <v>100</v>
      </c>
      <c r="X2033" s="26" t="s">
        <v>52</v>
      </c>
      <c r="Y2033" s="147" t="str">
        <f t="shared" si="571"/>
        <v/>
      </c>
      <c r="Z2033" s="26" t="s">
        <v>52</v>
      </c>
      <c r="AA2033" s="144" t="str">
        <f t="shared" si="572"/>
        <v/>
      </c>
      <c r="AB2033" s="140" t="s">
        <v>52</v>
      </c>
      <c r="AC2033" s="156" t="s">
        <v>1539</v>
      </c>
      <c r="AD2033" s="147" t="s">
        <v>75</v>
      </c>
      <c r="AE2033" s="147" t="s">
        <v>76</v>
      </c>
    </row>
    <row r="2034" spans="1:146" outlineLevel="6">
      <c r="A2034" s="18"/>
      <c r="B2034" s="18"/>
      <c r="C2034" s="25" t="s">
        <v>77</v>
      </c>
      <c r="D2034" s="175"/>
      <c r="E2034" s="175">
        <v>0.4</v>
      </c>
      <c r="F2034" s="175"/>
      <c r="G2034" s="19"/>
      <c r="H2034" s="19"/>
      <c r="I2034" s="18"/>
      <c r="L2034" s="57">
        <v>45483</v>
      </c>
      <c r="M2034" s="47" t="s">
        <v>55</v>
      </c>
      <c r="N2034" s="46"/>
      <c r="O2034" s="47"/>
      <c r="P2034" s="54">
        <v>97</v>
      </c>
      <c r="Q2034" s="32" t="s">
        <v>52</v>
      </c>
      <c r="R2034" s="33">
        <v>100</v>
      </c>
      <c r="S2034" s="34" t="s">
        <v>52</v>
      </c>
      <c r="T2034" s="38">
        <f t="shared" ref="T2034:T2035" si="586">IFERROR($P2034/$R2034,0)</f>
        <v>0.97</v>
      </c>
      <c r="V2034" s="136"/>
      <c r="W2034" s="139">
        <v>97</v>
      </c>
      <c r="X2034" s="26" t="s">
        <v>52</v>
      </c>
      <c r="Y2034" s="147" t="str">
        <f t="shared" si="571"/>
        <v/>
      </c>
      <c r="Z2034" s="26" t="s">
        <v>52</v>
      </c>
      <c r="AA2034" s="144" t="str">
        <f t="shared" si="572"/>
        <v/>
      </c>
      <c r="AB2034" s="140" t="s">
        <v>52</v>
      </c>
      <c r="AC2034" s="156" t="s">
        <v>1539</v>
      </c>
      <c r="AD2034" s="147" t="s">
        <v>75</v>
      </c>
      <c r="AE2034" s="147" t="s">
        <v>76</v>
      </c>
    </row>
    <row r="2035" spans="1:146" ht="15" outlineLevel="6" thickBot="1">
      <c r="A2035" s="18"/>
      <c r="B2035" s="18"/>
      <c r="C2035" s="25" t="s">
        <v>80</v>
      </c>
      <c r="D2035" s="175"/>
      <c r="E2035" s="175">
        <v>0.5</v>
      </c>
      <c r="F2035" s="175"/>
      <c r="G2035" s="19"/>
      <c r="H2035" s="19"/>
      <c r="I2035" s="18"/>
      <c r="L2035" s="57">
        <v>45496</v>
      </c>
      <c r="M2035" s="47" t="s">
        <v>55</v>
      </c>
      <c r="N2035" s="46"/>
      <c r="O2035" s="47"/>
      <c r="P2035" s="55">
        <v>3350</v>
      </c>
      <c r="Q2035" s="35" t="s">
        <v>82</v>
      </c>
      <c r="R2035" s="36">
        <v>3448.2</v>
      </c>
      <c r="S2035" s="37" t="s">
        <v>82</v>
      </c>
      <c r="T2035" s="38">
        <f t="shared" si="586"/>
        <v>0.97152137347021639</v>
      </c>
      <c r="V2035" s="136"/>
      <c r="W2035" s="139">
        <v>3350</v>
      </c>
      <c r="X2035" s="26" t="s">
        <v>81</v>
      </c>
      <c r="Y2035" s="147" t="str">
        <f t="shared" si="571"/>
        <v/>
      </c>
      <c r="Z2035" s="26" t="s">
        <v>81</v>
      </c>
      <c r="AA2035" s="144" t="str">
        <f t="shared" si="572"/>
        <v/>
      </c>
      <c r="AB2035" s="140" t="s">
        <v>81</v>
      </c>
      <c r="AC2035" s="156" t="s">
        <v>1539</v>
      </c>
      <c r="AD2035" s="147" t="s">
        <v>75</v>
      </c>
      <c r="AE2035" s="147" t="s">
        <v>76</v>
      </c>
    </row>
    <row r="2036" spans="1:146" ht="15" hidden="1" thickBot="1">
      <c r="A2036" s="15">
        <v>5</v>
      </c>
      <c r="B2036" s="15" t="s">
        <v>105</v>
      </c>
      <c r="C2036" s="16"/>
      <c r="D2036" s="174">
        <v>325089</v>
      </c>
      <c r="E2036" s="174"/>
      <c r="F2036" s="174"/>
      <c r="G2036" s="16"/>
      <c r="H2036" s="17">
        <v>45512</v>
      </c>
      <c r="I2036" s="17">
        <v>45586</v>
      </c>
      <c r="J2036" s="16">
        <v>62</v>
      </c>
      <c r="L2036" s="46"/>
      <c r="M2036" s="47"/>
      <c r="N2036" s="46"/>
      <c r="O2036" s="47"/>
      <c r="V2036" s="136"/>
      <c r="W2036" s="139"/>
      <c r="Y2036" s="147" t="str">
        <f t="shared" si="571"/>
        <v/>
      </c>
      <c r="AA2036" s="144" t="str">
        <f t="shared" si="572"/>
        <v/>
      </c>
      <c r="AB2036" s="140"/>
      <c r="AC2036" s="157"/>
      <c r="AD2036" s="158"/>
      <c r="AE2036" s="147"/>
      <c r="CP2036">
        <v>2815</v>
      </c>
      <c r="CQ2036">
        <v>16901</v>
      </c>
      <c r="CR2036">
        <v>34564</v>
      </c>
      <c r="CS2036">
        <v>55809</v>
      </c>
      <c r="CT2036">
        <v>34789</v>
      </c>
      <c r="CU2036">
        <v>18282</v>
      </c>
      <c r="CV2036">
        <v>16723</v>
      </c>
      <c r="CW2036">
        <v>30235</v>
      </c>
      <c r="CX2036">
        <v>55808</v>
      </c>
      <c r="CY2036">
        <v>39118</v>
      </c>
      <c r="CZ2036">
        <v>19763</v>
      </c>
      <c r="DA2036">
        <v>283</v>
      </c>
    </row>
    <row r="2037" spans="1:146" ht="15" hidden="1" thickBot="1">
      <c r="A2037" s="18">
        <v>9</v>
      </c>
      <c r="B2037" s="18" t="s">
        <v>1771</v>
      </c>
      <c r="C2037" s="18" t="s">
        <v>1772</v>
      </c>
      <c r="D2037" s="175">
        <v>325089</v>
      </c>
      <c r="E2037" s="175" cm="1">
        <f t="array" ref="E2037">SUMPRODUCT(($AK$2:$GH$2&lt;='S(Week)'!$N$3)*(AK2037:GH2037)*1)</f>
        <v>325090</v>
      </c>
      <c r="F2037" s="175">
        <f>IFERROR(E2037*T2037,0)</f>
        <v>0</v>
      </c>
      <c r="G2037" s="18"/>
      <c r="H2037" s="19">
        <v>45512</v>
      </c>
      <c r="I2037" s="19">
        <v>45586</v>
      </c>
      <c r="J2037" s="18">
        <v>62</v>
      </c>
      <c r="L2037" s="46"/>
      <c r="M2037" s="47"/>
      <c r="N2037" s="46"/>
      <c r="O2037" s="47"/>
      <c r="P2037" s="52"/>
      <c r="Q2037" s="39" t="s">
        <v>52</v>
      </c>
      <c r="R2037" s="40">
        <v>100</v>
      </c>
      <c r="S2037" s="41" t="s">
        <v>51</v>
      </c>
      <c r="T2037" s="38">
        <f t="shared" ref="T2037" si="587">IFERROR($P2037/$R2037,0)</f>
        <v>0</v>
      </c>
      <c r="V2037" s="136" t="str">
        <f>IF(($M2037="A")*($O2037="A")&gt;0,"Completed",IF($M2037="A","In Progress","Not started"))</f>
        <v>Not started</v>
      </c>
      <c r="W2037" s="139"/>
      <c r="X2037" s="26" t="s">
        <v>52</v>
      </c>
      <c r="Y2037" s="147" t="str">
        <f t="shared" si="571"/>
        <v/>
      </c>
      <c r="Z2037" s="26" t="s">
        <v>52</v>
      </c>
      <c r="AA2037" s="144" t="str">
        <f t="shared" si="572"/>
        <v/>
      </c>
      <c r="AB2037" s="140" t="s">
        <v>52</v>
      </c>
      <c r="AC2037" s="156" t="s">
        <v>189</v>
      </c>
      <c r="AD2037" s="147" t="s">
        <v>755</v>
      </c>
      <c r="AE2037" s="147" t="s">
        <v>252</v>
      </c>
      <c r="CP2037">
        <v>2815</v>
      </c>
      <c r="CQ2037">
        <v>16901</v>
      </c>
      <c r="CR2037">
        <v>34564</v>
      </c>
      <c r="CS2037">
        <v>55809</v>
      </c>
      <c r="CT2037">
        <v>34789</v>
      </c>
      <c r="CU2037">
        <v>18282</v>
      </c>
      <c r="CV2037">
        <v>16723</v>
      </c>
      <c r="CW2037">
        <v>30235</v>
      </c>
      <c r="CX2037">
        <v>55808</v>
      </c>
      <c r="CY2037">
        <v>39118</v>
      </c>
      <c r="CZ2037">
        <v>19763</v>
      </c>
      <c r="DA2037">
        <v>283</v>
      </c>
    </row>
    <row r="2038" spans="1:146">
      <c r="A2038" s="6">
        <v>2</v>
      </c>
      <c r="B2038" s="6" t="s">
        <v>1773</v>
      </c>
      <c r="C2038" s="7"/>
      <c r="D2038" s="171">
        <v>133008</v>
      </c>
      <c r="E2038" s="171"/>
      <c r="F2038" s="171"/>
      <c r="G2038" s="7"/>
      <c r="H2038" s="8">
        <v>45772</v>
      </c>
      <c r="I2038" s="8">
        <v>45826</v>
      </c>
      <c r="J2038" s="7">
        <v>46</v>
      </c>
      <c r="L2038" s="46"/>
      <c r="M2038" s="47"/>
      <c r="N2038" s="46"/>
      <c r="O2038" s="47"/>
      <c r="V2038" s="136"/>
      <c r="W2038" s="139"/>
      <c r="Y2038" s="147" t="str">
        <f t="shared" si="571"/>
        <v/>
      </c>
      <c r="AA2038" s="144" t="str">
        <f t="shared" si="572"/>
        <v/>
      </c>
      <c r="AB2038" s="140"/>
      <c r="AC2038" s="157"/>
      <c r="AD2038" s="158"/>
      <c r="AE2038" s="147"/>
      <c r="EA2038">
        <v>4237</v>
      </c>
      <c r="EB2038">
        <v>16949</v>
      </c>
      <c r="EC2038">
        <v>31543</v>
      </c>
      <c r="ED2038">
        <v>27417</v>
      </c>
      <c r="EE2038">
        <v>14843</v>
      </c>
      <c r="EF2038">
        <v>11755</v>
      </c>
      <c r="EG2038">
        <v>11702</v>
      </c>
      <c r="EH2038">
        <v>11702</v>
      </c>
      <c r="EI2038">
        <v>2860</v>
      </c>
    </row>
    <row r="2039" spans="1:146">
      <c r="A2039" s="9">
        <v>3</v>
      </c>
      <c r="B2039" s="9" t="s">
        <v>46</v>
      </c>
      <c r="C2039" s="10"/>
      <c r="D2039" s="172">
        <v>133008</v>
      </c>
      <c r="E2039" s="172"/>
      <c r="F2039" s="172"/>
      <c r="G2039" s="10"/>
      <c r="H2039" s="11">
        <v>45772</v>
      </c>
      <c r="I2039" s="11">
        <v>45826</v>
      </c>
      <c r="J2039" s="10">
        <v>46</v>
      </c>
      <c r="L2039" s="46"/>
      <c r="M2039" s="47"/>
      <c r="N2039" s="46"/>
      <c r="O2039" s="47"/>
      <c r="V2039" s="136"/>
      <c r="W2039" s="139"/>
      <c r="Y2039" s="147" t="str">
        <f t="shared" si="571"/>
        <v/>
      </c>
      <c r="AA2039" s="144" t="str">
        <f t="shared" si="572"/>
        <v/>
      </c>
      <c r="AB2039" s="140"/>
      <c r="AC2039" s="157"/>
      <c r="AD2039" s="158"/>
      <c r="AE2039" s="147"/>
      <c r="EA2039">
        <v>4237</v>
      </c>
      <c r="EB2039">
        <v>16949</v>
      </c>
      <c r="EC2039">
        <v>31543</v>
      </c>
      <c r="ED2039">
        <v>27417</v>
      </c>
      <c r="EE2039">
        <v>14843</v>
      </c>
      <c r="EF2039">
        <v>11755</v>
      </c>
      <c r="EG2039">
        <v>11702</v>
      </c>
      <c r="EH2039">
        <v>11702</v>
      </c>
      <c r="EI2039">
        <v>2860</v>
      </c>
    </row>
    <row r="2040" spans="1:146" ht="15" thickBot="1">
      <c r="A2040" s="12">
        <v>4</v>
      </c>
      <c r="B2040" s="12" t="s">
        <v>47</v>
      </c>
      <c r="C2040" s="13"/>
      <c r="D2040" s="173">
        <v>133008</v>
      </c>
      <c r="E2040" s="173"/>
      <c r="F2040" s="173"/>
      <c r="G2040" s="13"/>
      <c r="H2040" s="14">
        <v>45772</v>
      </c>
      <c r="I2040" s="14">
        <v>45826</v>
      </c>
      <c r="J2040" s="13">
        <v>46</v>
      </c>
      <c r="L2040" s="46"/>
      <c r="M2040" s="47"/>
      <c r="N2040" s="46"/>
      <c r="O2040" s="47"/>
      <c r="V2040" s="136"/>
      <c r="W2040" s="139"/>
      <c r="Y2040" s="147" t="str">
        <f t="shared" si="571"/>
        <v/>
      </c>
      <c r="AA2040" s="144" t="str">
        <f t="shared" si="572"/>
        <v/>
      </c>
      <c r="AB2040" s="140"/>
      <c r="AC2040" s="157"/>
      <c r="AD2040" s="158"/>
      <c r="AE2040" s="147"/>
      <c r="EA2040">
        <v>4237</v>
      </c>
      <c r="EB2040">
        <v>16949</v>
      </c>
      <c r="EC2040">
        <v>31543</v>
      </c>
      <c r="ED2040">
        <v>27417</v>
      </c>
      <c r="EE2040">
        <v>14843</v>
      </c>
      <c r="EF2040">
        <v>11755</v>
      </c>
      <c r="EG2040">
        <v>11702</v>
      </c>
      <c r="EH2040">
        <v>11702</v>
      </c>
      <c r="EI2040">
        <v>2860</v>
      </c>
    </row>
    <row r="2041" spans="1:146" ht="15" thickBot="1">
      <c r="A2041" s="18">
        <v>9</v>
      </c>
      <c r="B2041" s="18" t="s">
        <v>1774</v>
      </c>
      <c r="C2041" s="18" t="s">
        <v>1775</v>
      </c>
      <c r="D2041" s="175">
        <v>44336</v>
      </c>
      <c r="E2041" s="175" cm="1">
        <f t="array" ref="E2041">SUMPRODUCT(($AK$2:$GH$2&lt;='S(Week)'!$N$3)*(AK2041:GH2041)*1)</f>
        <v>44336</v>
      </c>
      <c r="F2041" s="175">
        <f>D2041*T2041</f>
        <v>44336</v>
      </c>
      <c r="G2041" s="18"/>
      <c r="H2041" s="19">
        <v>45772</v>
      </c>
      <c r="I2041" s="19">
        <v>45824</v>
      </c>
      <c r="J2041" s="18">
        <v>45</v>
      </c>
      <c r="L2041" s="86">
        <v>45401</v>
      </c>
      <c r="M2041" s="47" t="s">
        <v>55</v>
      </c>
      <c r="N2041" s="86">
        <v>45429</v>
      </c>
      <c r="O2041" s="47" t="s">
        <v>55</v>
      </c>
      <c r="P2041" s="52">
        <v>4160</v>
      </c>
      <c r="Q2041" s="39" t="s">
        <v>81</v>
      </c>
      <c r="R2041" s="40">
        <v>4160</v>
      </c>
      <c r="S2041" s="39" t="s">
        <v>81</v>
      </c>
      <c r="T2041" s="38">
        <f t="shared" ref="T2041:T2045" si="588">IFERROR($P2041/$R2041,0)</f>
        <v>1</v>
      </c>
      <c r="V2041" s="136" t="str">
        <f t="shared" ref="V2041:V2044" si="589">IF(($M2041="A")*($O2041="A")&gt;0,"Completed",IF($M2041="A","In Progress","Not started"))</f>
        <v>Completed</v>
      </c>
      <c r="W2041" s="139">
        <v>4160</v>
      </c>
      <c r="X2041" s="26" t="s">
        <v>81</v>
      </c>
      <c r="Y2041" s="147" t="str">
        <f t="shared" si="571"/>
        <v/>
      </c>
      <c r="Z2041" s="26" t="s">
        <v>81</v>
      </c>
      <c r="AA2041" s="144" t="str">
        <f t="shared" si="572"/>
        <v/>
      </c>
      <c r="AB2041" s="140" t="s">
        <v>81</v>
      </c>
      <c r="AC2041" s="156" t="s">
        <v>1539</v>
      </c>
      <c r="AD2041" s="147" t="s">
        <v>75</v>
      </c>
      <c r="AE2041" s="147" t="s">
        <v>76</v>
      </c>
      <c r="EA2041">
        <v>1977</v>
      </c>
      <c r="EB2041">
        <v>5931</v>
      </c>
      <c r="EC2041">
        <v>5931</v>
      </c>
      <c r="ED2041">
        <v>5931</v>
      </c>
      <c r="EE2041">
        <v>5931</v>
      </c>
      <c r="EF2041">
        <v>5931</v>
      </c>
      <c r="EG2041">
        <v>5931</v>
      </c>
      <c r="EH2041">
        <v>5931</v>
      </c>
      <c r="EI2041">
        <v>842</v>
      </c>
    </row>
    <row r="2042" spans="1:146" ht="15" thickBot="1">
      <c r="A2042" s="18">
        <v>9</v>
      </c>
      <c r="B2042" s="18" t="s">
        <v>1776</v>
      </c>
      <c r="C2042" s="18" t="s">
        <v>1777</v>
      </c>
      <c r="D2042" s="175">
        <v>44336</v>
      </c>
      <c r="E2042" s="175" cm="1">
        <f t="array" ref="E2042">SUMPRODUCT(($AK$2:$GH$2&lt;='S(Week)'!$N$3)*(AK2042:GH2042)*1)</f>
        <v>44337</v>
      </c>
      <c r="F2042" s="175">
        <f>D2042*T2042</f>
        <v>44336</v>
      </c>
      <c r="G2042" s="18"/>
      <c r="H2042" s="19">
        <v>45772</v>
      </c>
      <c r="I2042" s="19">
        <v>45803</v>
      </c>
      <c r="J2042" s="18">
        <v>26</v>
      </c>
      <c r="L2042" s="109"/>
      <c r="M2042" s="47"/>
      <c r="N2042" s="46"/>
      <c r="O2042" s="47"/>
      <c r="T2042" s="38">
        <f>(E2043*T2043)+(E2044*T2044)</f>
        <v>1</v>
      </c>
      <c r="V2042" s="136" t="str">
        <f t="shared" si="589"/>
        <v>Not started</v>
      </c>
      <c r="W2042" s="139"/>
      <c r="Y2042" s="147" t="str">
        <f t="shared" si="571"/>
        <v/>
      </c>
      <c r="AA2042" s="144" t="str">
        <f t="shared" si="572"/>
        <v/>
      </c>
      <c r="AB2042" s="140"/>
      <c r="AC2042" s="156" t="s">
        <v>1539</v>
      </c>
      <c r="AD2042" s="147" t="s">
        <v>75</v>
      </c>
      <c r="AE2042" s="147" t="s">
        <v>76</v>
      </c>
      <c r="EA2042">
        <v>337</v>
      </c>
      <c r="EB2042">
        <v>5247</v>
      </c>
      <c r="EC2042">
        <v>19841</v>
      </c>
      <c r="ED2042">
        <v>15716</v>
      </c>
      <c r="EE2042">
        <v>3142</v>
      </c>
      <c r="EF2042">
        <v>54</v>
      </c>
    </row>
    <row r="2043" spans="1:146" ht="15" outlineLevel="6" thickBot="1">
      <c r="A2043" s="111"/>
      <c r="B2043" s="111"/>
      <c r="C2043" s="112" t="s">
        <v>77</v>
      </c>
      <c r="D2043" s="177"/>
      <c r="E2043" s="177">
        <v>0.5</v>
      </c>
      <c r="F2043" s="177"/>
      <c r="G2043" s="113"/>
      <c r="H2043" s="113"/>
      <c r="I2043" s="111"/>
      <c r="J2043" s="114"/>
      <c r="K2043" s="114"/>
      <c r="L2043" s="110">
        <v>45489</v>
      </c>
      <c r="M2043" s="88" t="s">
        <v>55</v>
      </c>
      <c r="N2043" s="89"/>
      <c r="O2043" s="88"/>
      <c r="P2043" s="90">
        <v>100</v>
      </c>
      <c r="Q2043" s="91" t="s">
        <v>51</v>
      </c>
      <c r="R2043" s="92">
        <v>100</v>
      </c>
      <c r="S2043" s="91" t="s">
        <v>51</v>
      </c>
      <c r="T2043" s="93">
        <f t="shared" ref="T2043:T2044" si="590">IFERROR($P2043/$R2043,0)</f>
        <v>1</v>
      </c>
      <c r="V2043" s="136" t="str">
        <f t="shared" si="589"/>
        <v>In Progress</v>
      </c>
      <c r="W2043" s="139">
        <v>100</v>
      </c>
      <c r="X2043" s="26" t="s">
        <v>52</v>
      </c>
      <c r="Y2043" s="147" t="str">
        <f t="shared" si="571"/>
        <v/>
      </c>
      <c r="Z2043" s="26" t="s">
        <v>52</v>
      </c>
      <c r="AA2043" s="144" t="str">
        <f t="shared" si="572"/>
        <v/>
      </c>
      <c r="AB2043" s="140" t="s">
        <v>52</v>
      </c>
      <c r="AC2043" s="156" t="s">
        <v>1539</v>
      </c>
      <c r="AD2043" s="147" t="s">
        <v>75</v>
      </c>
      <c r="AE2043" s="147" t="s">
        <v>76</v>
      </c>
    </row>
    <row r="2044" spans="1:146" ht="15" outlineLevel="6" thickBot="1">
      <c r="A2044" s="111"/>
      <c r="B2044" s="111"/>
      <c r="C2044" s="112" t="s">
        <v>80</v>
      </c>
      <c r="D2044" s="177"/>
      <c r="E2044" s="177">
        <v>0.5</v>
      </c>
      <c r="F2044" s="177"/>
      <c r="G2044" s="113"/>
      <c r="H2044" s="113"/>
      <c r="I2044" s="111"/>
      <c r="J2044" s="114"/>
      <c r="K2044" s="114"/>
      <c r="L2044" s="110">
        <v>45556</v>
      </c>
      <c r="M2044" s="88" t="s">
        <v>55</v>
      </c>
      <c r="N2044" s="89"/>
      <c r="O2044" s="88"/>
      <c r="P2044" s="94">
        <v>100</v>
      </c>
      <c r="Q2044" s="91" t="s">
        <v>52</v>
      </c>
      <c r="R2044" s="95">
        <v>100</v>
      </c>
      <c r="S2044" s="91" t="s">
        <v>51</v>
      </c>
      <c r="T2044" s="93">
        <f t="shared" si="590"/>
        <v>1</v>
      </c>
      <c r="V2044" s="136" t="str">
        <f t="shared" si="589"/>
        <v>In Progress</v>
      </c>
      <c r="W2044" s="139">
        <v>100</v>
      </c>
      <c r="X2044" s="26" t="s">
        <v>52</v>
      </c>
      <c r="Y2044" s="147" t="str">
        <f t="shared" si="571"/>
        <v/>
      </c>
      <c r="Z2044" s="26" t="s">
        <v>52</v>
      </c>
      <c r="AA2044" s="144" t="str">
        <f t="shared" si="572"/>
        <v/>
      </c>
      <c r="AB2044" s="140" t="s">
        <v>52</v>
      </c>
      <c r="AC2044" s="156" t="s">
        <v>1539</v>
      </c>
      <c r="AD2044" s="147" t="s">
        <v>75</v>
      </c>
      <c r="AE2044" s="147" t="s">
        <v>76</v>
      </c>
    </row>
    <row r="2045" spans="1:146">
      <c r="A2045" s="18">
        <v>9</v>
      </c>
      <c r="B2045" s="18" t="s">
        <v>1778</v>
      </c>
      <c r="C2045" s="18" t="s">
        <v>1779</v>
      </c>
      <c r="D2045" s="175">
        <v>44336</v>
      </c>
      <c r="E2045" s="175" cm="1">
        <f t="array" ref="E2045">SUMPRODUCT(($AK$2:$GH$2&lt;='S(Week)'!$N$3)*(AK2045:GH2045)*1)</f>
        <v>44339</v>
      </c>
      <c r="F2045" s="175">
        <f>IFERROR(E2045*T2045,0)</f>
        <v>0</v>
      </c>
      <c r="G2045" s="18"/>
      <c r="H2045" s="19">
        <v>45772</v>
      </c>
      <c r="I2045" s="19">
        <v>45826</v>
      </c>
      <c r="J2045" s="18">
        <v>46</v>
      </c>
      <c r="L2045" s="46"/>
      <c r="M2045" s="47"/>
      <c r="N2045" s="46"/>
      <c r="O2045" s="47"/>
      <c r="T2045" s="38">
        <f t="shared" si="588"/>
        <v>0</v>
      </c>
      <c r="V2045" s="136" t="str">
        <f>IF(($M2045="A")*($O2045="A")&gt;0,"Completed",IF($M2045="A","In Progress","Not started"))</f>
        <v>Not started</v>
      </c>
      <c r="W2045" s="139"/>
      <c r="Y2045" s="147" t="str">
        <f t="shared" si="571"/>
        <v/>
      </c>
      <c r="AA2045" s="144" t="str">
        <f t="shared" si="572"/>
        <v/>
      </c>
      <c r="AB2045" s="140"/>
      <c r="AC2045" s="157"/>
      <c r="AD2045" s="158"/>
      <c r="AE2045" s="147"/>
      <c r="EA2045">
        <v>1924</v>
      </c>
      <c r="EB2045">
        <v>5771</v>
      </c>
      <c r="EC2045">
        <v>5771</v>
      </c>
      <c r="ED2045">
        <v>5771</v>
      </c>
      <c r="EE2045">
        <v>5771</v>
      </c>
      <c r="EF2045">
        <v>5771</v>
      </c>
      <c r="EG2045">
        <v>5771</v>
      </c>
      <c r="EH2045">
        <v>5771</v>
      </c>
      <c r="EI2045">
        <v>2018</v>
      </c>
    </row>
    <row r="2046" spans="1:146">
      <c r="A2046" s="6">
        <v>2</v>
      </c>
      <c r="B2046" s="6" t="s">
        <v>1780</v>
      </c>
      <c r="C2046" s="7"/>
      <c r="D2046" s="171">
        <v>114762</v>
      </c>
      <c r="E2046" s="171"/>
      <c r="F2046" s="171"/>
      <c r="G2046" s="7"/>
      <c r="H2046" s="8">
        <v>45531</v>
      </c>
      <c r="I2046" s="8">
        <v>45874</v>
      </c>
      <c r="J2046" s="7">
        <v>294</v>
      </c>
      <c r="L2046" s="46"/>
      <c r="M2046" s="47"/>
      <c r="N2046" s="46"/>
      <c r="O2046" s="47"/>
      <c r="V2046" s="136"/>
      <c r="W2046" s="139"/>
      <c r="Y2046" s="147" t="str">
        <f t="shared" si="571"/>
        <v/>
      </c>
      <c r="AA2046" s="144" t="str">
        <f t="shared" si="572"/>
        <v/>
      </c>
      <c r="AB2046" s="140"/>
      <c r="AC2046" s="157"/>
      <c r="AD2046" s="158"/>
      <c r="AE2046" s="147"/>
      <c r="CS2046">
        <v>21566</v>
      </c>
      <c r="CT2046">
        <v>22960</v>
      </c>
      <c r="CU2046">
        <v>11754</v>
      </c>
      <c r="CV2046">
        <v>29070</v>
      </c>
      <c r="CW2046">
        <v>3322</v>
      </c>
      <c r="CX2046">
        <v>74</v>
      </c>
      <c r="CY2046">
        <v>346</v>
      </c>
      <c r="CZ2046">
        <v>933</v>
      </c>
      <c r="DA2046">
        <v>1484</v>
      </c>
      <c r="DB2046">
        <v>1063</v>
      </c>
      <c r="DC2046">
        <v>390</v>
      </c>
      <c r="DD2046">
        <v>100</v>
      </c>
      <c r="DR2046">
        <v>691</v>
      </c>
      <c r="DS2046">
        <v>1952</v>
      </c>
      <c r="DT2046">
        <v>854</v>
      </c>
      <c r="DU2046">
        <v>1019</v>
      </c>
      <c r="DV2046">
        <v>1010</v>
      </c>
      <c r="DW2046">
        <v>826</v>
      </c>
      <c r="DX2046">
        <v>608</v>
      </c>
      <c r="DY2046">
        <v>509</v>
      </c>
      <c r="DZ2046">
        <v>449</v>
      </c>
      <c r="EA2046">
        <v>255</v>
      </c>
      <c r="EB2046">
        <v>168</v>
      </c>
      <c r="EC2046">
        <v>118</v>
      </c>
      <c r="ED2046">
        <v>15</v>
      </c>
      <c r="EH2046">
        <v>127</v>
      </c>
      <c r="EI2046">
        <v>958</v>
      </c>
      <c r="EJ2046">
        <v>1922</v>
      </c>
      <c r="EK2046">
        <v>2838</v>
      </c>
      <c r="EL2046">
        <v>2699</v>
      </c>
      <c r="EM2046">
        <v>1337</v>
      </c>
      <c r="EO2046">
        <v>3035</v>
      </c>
      <c r="EP2046">
        <v>311</v>
      </c>
    </row>
    <row r="2047" spans="1:146">
      <c r="A2047" s="9">
        <v>3</v>
      </c>
      <c r="B2047" s="9" t="s">
        <v>46</v>
      </c>
      <c r="C2047" s="10"/>
      <c r="D2047" s="172">
        <v>26090</v>
      </c>
      <c r="E2047" s="172"/>
      <c r="F2047" s="172"/>
      <c r="G2047" s="10"/>
      <c r="H2047" s="11">
        <v>45566</v>
      </c>
      <c r="I2047" s="11">
        <v>45874</v>
      </c>
      <c r="J2047" s="10">
        <v>264</v>
      </c>
      <c r="L2047" s="46"/>
      <c r="M2047" s="47"/>
      <c r="N2047" s="46"/>
      <c r="O2047" s="47"/>
      <c r="V2047" s="136"/>
      <c r="W2047" s="139"/>
      <c r="Y2047" s="147" t="str">
        <f t="shared" si="571"/>
        <v/>
      </c>
      <c r="AA2047" s="144" t="str">
        <f t="shared" si="572"/>
        <v/>
      </c>
      <c r="AB2047" s="140"/>
      <c r="AC2047" s="157"/>
      <c r="AD2047" s="158"/>
      <c r="AE2047" s="147"/>
      <c r="CX2047">
        <v>74</v>
      </c>
      <c r="CY2047">
        <v>346</v>
      </c>
      <c r="CZ2047">
        <v>933</v>
      </c>
      <c r="DA2047">
        <v>1484</v>
      </c>
      <c r="DB2047">
        <v>1063</v>
      </c>
      <c r="DC2047">
        <v>390</v>
      </c>
      <c r="DD2047">
        <v>100</v>
      </c>
      <c r="DR2047">
        <v>691</v>
      </c>
      <c r="DS2047">
        <v>1952</v>
      </c>
      <c r="DT2047">
        <v>854</v>
      </c>
      <c r="DU2047">
        <v>1019</v>
      </c>
      <c r="DV2047">
        <v>1010</v>
      </c>
      <c r="DW2047">
        <v>826</v>
      </c>
      <c r="DX2047">
        <v>608</v>
      </c>
      <c r="DY2047">
        <v>509</v>
      </c>
      <c r="DZ2047">
        <v>449</v>
      </c>
      <c r="EA2047">
        <v>255</v>
      </c>
      <c r="EB2047">
        <v>168</v>
      </c>
      <c r="EC2047">
        <v>118</v>
      </c>
      <c r="ED2047">
        <v>15</v>
      </c>
      <c r="EH2047">
        <v>127</v>
      </c>
      <c r="EI2047">
        <v>958</v>
      </c>
      <c r="EJ2047">
        <v>1922</v>
      </c>
      <c r="EK2047">
        <v>2838</v>
      </c>
      <c r="EL2047">
        <v>2699</v>
      </c>
      <c r="EM2047">
        <v>1337</v>
      </c>
      <c r="EO2047">
        <v>3035</v>
      </c>
      <c r="EP2047">
        <v>311</v>
      </c>
    </row>
    <row r="2048" spans="1:146">
      <c r="A2048" s="12">
        <v>4</v>
      </c>
      <c r="B2048" s="12" t="s">
        <v>47</v>
      </c>
      <c r="C2048" s="13"/>
      <c r="D2048" s="173">
        <v>6677</v>
      </c>
      <c r="E2048" s="173"/>
      <c r="F2048" s="173"/>
      <c r="G2048" s="13"/>
      <c r="H2048" s="14">
        <v>45566</v>
      </c>
      <c r="I2048" s="14">
        <v>45723</v>
      </c>
      <c r="J2048" s="13">
        <v>135</v>
      </c>
      <c r="L2048" s="46"/>
      <c r="M2048" s="47"/>
      <c r="N2048" s="46"/>
      <c r="O2048" s="47"/>
      <c r="V2048" s="136"/>
      <c r="W2048" s="139"/>
      <c r="Y2048" s="147" t="str">
        <f t="shared" si="571"/>
        <v/>
      </c>
      <c r="AA2048" s="144" t="str">
        <f t="shared" si="572"/>
        <v/>
      </c>
      <c r="AB2048" s="140"/>
      <c r="AC2048" s="157"/>
      <c r="AD2048" s="158"/>
      <c r="AE2048" s="147"/>
      <c r="CX2048">
        <v>74</v>
      </c>
      <c r="CY2048">
        <v>346</v>
      </c>
      <c r="CZ2048">
        <v>933</v>
      </c>
      <c r="DA2048">
        <v>1484</v>
      </c>
      <c r="DB2048">
        <v>1063</v>
      </c>
      <c r="DC2048">
        <v>390</v>
      </c>
      <c r="DD2048">
        <v>100</v>
      </c>
      <c r="DR2048">
        <v>516</v>
      </c>
      <c r="DS2048">
        <v>1572</v>
      </c>
      <c r="DT2048">
        <v>200</v>
      </c>
    </row>
    <row r="2049" spans="1:146" ht="15" thickBot="1">
      <c r="A2049" s="18">
        <v>9</v>
      </c>
      <c r="B2049" s="18" t="s">
        <v>1781</v>
      </c>
      <c r="C2049" s="18" t="s">
        <v>1782</v>
      </c>
      <c r="D2049" s="175">
        <v>4389</v>
      </c>
      <c r="E2049" s="175" cm="1">
        <f t="array" ref="E2049">SUMPRODUCT(($AK$2:$GH$2&lt;='S(Week)'!$N$3)*(AK2049:GH2049)*1)</f>
        <v>4390</v>
      </c>
      <c r="F2049" s="175">
        <f>IFERROR(E2049*T2049,0)</f>
        <v>614.6</v>
      </c>
      <c r="G2049" s="18"/>
      <c r="H2049" s="19">
        <v>45566</v>
      </c>
      <c r="I2049" s="19">
        <v>45612</v>
      </c>
      <c r="J2049" s="18">
        <v>41</v>
      </c>
      <c r="L2049" s="46"/>
      <c r="M2049" s="47"/>
      <c r="N2049" s="46"/>
      <c r="O2049" s="47"/>
      <c r="T2049" s="38">
        <f>(E2050*T2050)+(E2051*T2051)+(E2052*T2052)</f>
        <v>0.14000000000000001</v>
      </c>
      <c r="V2049" s="136" t="str">
        <f>IF(($M2049="A")*($O2049="A")&gt;0,"Completed",IF($M2049="A","In Progress","Not started"))</f>
        <v>Not started</v>
      </c>
      <c r="W2049" s="139"/>
      <c r="Y2049" s="147" t="str">
        <f t="shared" si="571"/>
        <v/>
      </c>
      <c r="AA2049" s="144" t="str">
        <f t="shared" si="572"/>
        <v/>
      </c>
      <c r="AB2049" s="140"/>
      <c r="AC2049" s="156" t="s">
        <v>1539</v>
      </c>
      <c r="AD2049" s="147" t="s">
        <v>1765</v>
      </c>
      <c r="AE2049" s="147" t="s">
        <v>76</v>
      </c>
      <c r="CX2049">
        <v>74</v>
      </c>
      <c r="CY2049">
        <v>346</v>
      </c>
      <c r="CZ2049">
        <v>933</v>
      </c>
      <c r="DA2049">
        <v>1484</v>
      </c>
      <c r="DB2049">
        <v>1063</v>
      </c>
      <c r="DC2049">
        <v>390</v>
      </c>
      <c r="DD2049">
        <v>100</v>
      </c>
    </row>
    <row r="2050" spans="1:146" outlineLevel="6">
      <c r="A2050" s="18"/>
      <c r="B2050" s="18"/>
      <c r="C2050" s="25" t="s">
        <v>73</v>
      </c>
      <c r="D2050" s="175"/>
      <c r="E2050" s="175">
        <v>0.1</v>
      </c>
      <c r="F2050" s="175"/>
      <c r="G2050" s="19"/>
      <c r="H2050" s="19"/>
      <c r="I2050" s="18"/>
      <c r="L2050" s="46"/>
      <c r="M2050" s="47"/>
      <c r="N2050" s="46"/>
      <c r="O2050" s="47"/>
      <c r="P2050" s="53">
        <v>100</v>
      </c>
      <c r="Q2050" s="29" t="s">
        <v>52</v>
      </c>
      <c r="R2050" s="30">
        <v>100</v>
      </c>
      <c r="S2050" s="31" t="s">
        <v>52</v>
      </c>
      <c r="T2050" s="38">
        <f t="shared" ref="T2050:T2053" si="591">IFERROR($P2050/$R2050,0)</f>
        <v>1</v>
      </c>
      <c r="V2050" s="136"/>
      <c r="W2050" s="139">
        <v>100</v>
      </c>
      <c r="X2050" s="26" t="s">
        <v>52</v>
      </c>
      <c r="Y2050" s="147" t="str">
        <f t="shared" si="571"/>
        <v/>
      </c>
      <c r="Z2050" s="26" t="s">
        <v>52</v>
      </c>
      <c r="AA2050" s="144" t="str">
        <f t="shared" si="572"/>
        <v/>
      </c>
      <c r="AB2050" s="140" t="s">
        <v>52</v>
      </c>
      <c r="AC2050" s="156" t="s">
        <v>1539</v>
      </c>
      <c r="AD2050" s="147" t="s">
        <v>1765</v>
      </c>
      <c r="AE2050" s="147" t="s">
        <v>76</v>
      </c>
    </row>
    <row r="2051" spans="1:146" outlineLevel="6">
      <c r="A2051" s="18"/>
      <c r="B2051" s="18"/>
      <c r="C2051" s="25" t="s">
        <v>77</v>
      </c>
      <c r="D2051" s="175"/>
      <c r="E2051" s="175">
        <v>0.4</v>
      </c>
      <c r="F2051" s="175"/>
      <c r="G2051" s="19"/>
      <c r="H2051" s="19"/>
      <c r="I2051" s="18"/>
      <c r="L2051" s="46"/>
      <c r="M2051" s="47"/>
      <c r="N2051" s="46"/>
      <c r="O2051" s="47"/>
      <c r="P2051" s="54">
        <v>10</v>
      </c>
      <c r="Q2051" s="32" t="s">
        <v>52</v>
      </c>
      <c r="R2051" s="33">
        <v>100</v>
      </c>
      <c r="S2051" s="34" t="s">
        <v>52</v>
      </c>
      <c r="T2051" s="38">
        <f t="shared" si="591"/>
        <v>0.1</v>
      </c>
      <c r="V2051" s="136"/>
      <c r="W2051" s="139">
        <v>10</v>
      </c>
      <c r="X2051" s="26" t="s">
        <v>52</v>
      </c>
      <c r="Y2051" s="147" t="str">
        <f t="shared" si="571"/>
        <v/>
      </c>
      <c r="Z2051" s="26" t="s">
        <v>52</v>
      </c>
      <c r="AA2051" s="144" t="str">
        <f t="shared" si="572"/>
        <v/>
      </c>
      <c r="AB2051" s="140" t="s">
        <v>52</v>
      </c>
      <c r="AC2051" s="156" t="s">
        <v>1539</v>
      </c>
      <c r="AD2051" s="147" t="s">
        <v>1765</v>
      </c>
      <c r="AE2051" s="147" t="s">
        <v>76</v>
      </c>
    </row>
    <row r="2052" spans="1:146" ht="15" outlineLevel="6" thickBot="1">
      <c r="A2052" s="18"/>
      <c r="B2052" s="18"/>
      <c r="C2052" s="25" t="s">
        <v>80</v>
      </c>
      <c r="D2052" s="175"/>
      <c r="E2052" s="175">
        <v>0.5</v>
      </c>
      <c r="F2052" s="175"/>
      <c r="G2052" s="19"/>
      <c r="H2052" s="19"/>
      <c r="I2052" s="18"/>
      <c r="L2052" s="46"/>
      <c r="M2052" s="47"/>
      <c r="N2052" s="46"/>
      <c r="O2052" s="47"/>
      <c r="P2052" s="55">
        <v>0</v>
      </c>
      <c r="Q2052" s="35" t="s">
        <v>82</v>
      </c>
      <c r="R2052" s="36">
        <v>59.48</v>
      </c>
      <c r="S2052" s="37" t="s">
        <v>82</v>
      </c>
      <c r="T2052" s="38">
        <f t="shared" si="591"/>
        <v>0</v>
      </c>
      <c r="V2052" s="136"/>
      <c r="W2052" s="139">
        <v>0</v>
      </c>
      <c r="X2052" s="26" t="s">
        <v>81</v>
      </c>
      <c r="Y2052" s="147" t="str">
        <f t="shared" si="571"/>
        <v/>
      </c>
      <c r="Z2052" s="26" t="s">
        <v>81</v>
      </c>
      <c r="AA2052" s="144" t="str">
        <f t="shared" si="572"/>
        <v/>
      </c>
      <c r="AB2052" s="140" t="s">
        <v>81</v>
      </c>
      <c r="AC2052" s="156" t="s">
        <v>1539</v>
      </c>
      <c r="AD2052" s="147" t="s">
        <v>1765</v>
      </c>
      <c r="AE2052" s="147" t="s">
        <v>76</v>
      </c>
    </row>
    <row r="2053" spans="1:146" ht="15" thickBot="1">
      <c r="A2053" s="18">
        <v>9</v>
      </c>
      <c r="B2053" s="18" t="s">
        <v>1783</v>
      </c>
      <c r="C2053" s="18" t="s">
        <v>1784</v>
      </c>
      <c r="D2053" s="175">
        <v>2288</v>
      </c>
      <c r="E2053" s="175" cm="1">
        <f t="array" ref="E2053">SUMPRODUCT(($AK$2:$GH$2&lt;='S(Week)'!$N$3)*(AK2053:GH2053)*1)</f>
        <v>2288</v>
      </c>
      <c r="F2053" s="175">
        <f>IFERROR(E2053*T2053,0)</f>
        <v>624</v>
      </c>
      <c r="G2053" s="18"/>
      <c r="H2053" s="19">
        <v>45705</v>
      </c>
      <c r="I2053" s="19">
        <v>45723</v>
      </c>
      <c r="J2053" s="18">
        <v>16</v>
      </c>
      <c r="L2053" s="46"/>
      <c r="M2053" s="47"/>
      <c r="N2053" s="46"/>
      <c r="O2053" s="47"/>
      <c r="P2053" s="52">
        <v>7.5</v>
      </c>
      <c r="Q2053" s="39" t="s">
        <v>79</v>
      </c>
      <c r="R2053" s="40">
        <v>27.5</v>
      </c>
      <c r="S2053" s="41" t="s">
        <v>79</v>
      </c>
      <c r="T2053" s="38">
        <f t="shared" si="591"/>
        <v>0.27272727272727271</v>
      </c>
      <c r="V2053" s="136" t="str">
        <f>IF(($M2053="A")*($O2053="A")&gt;0,"Completed",IF($M2053="A","In Progress","Not started"))</f>
        <v>Not started</v>
      </c>
      <c r="W2053" s="139">
        <v>7.5</v>
      </c>
      <c r="X2053" s="26" t="s">
        <v>79</v>
      </c>
      <c r="Y2053" s="147" t="str">
        <f t="shared" si="571"/>
        <v/>
      </c>
      <c r="Z2053" s="26" t="s">
        <v>79</v>
      </c>
      <c r="AA2053" s="144" t="str">
        <f t="shared" si="572"/>
        <v/>
      </c>
      <c r="AB2053" s="140" t="s">
        <v>79</v>
      </c>
      <c r="AC2053" s="156" t="s">
        <v>1539</v>
      </c>
      <c r="AD2053" s="147" t="s">
        <v>1765</v>
      </c>
      <c r="AE2053" s="147" t="s">
        <v>76</v>
      </c>
      <c r="DR2053">
        <v>516</v>
      </c>
      <c r="DS2053">
        <v>1572</v>
      </c>
      <c r="DT2053">
        <v>200</v>
      </c>
    </row>
    <row r="2054" spans="1:146" ht="15" hidden="1" thickBot="1">
      <c r="A2054" s="12">
        <v>4</v>
      </c>
      <c r="B2054" s="12" t="s">
        <v>105</v>
      </c>
      <c r="C2054" s="13"/>
      <c r="D2054" s="173">
        <v>16067</v>
      </c>
      <c r="E2054" s="173"/>
      <c r="F2054" s="173"/>
      <c r="G2054" s="13"/>
      <c r="H2054" s="14">
        <v>45705</v>
      </c>
      <c r="I2054" s="14">
        <v>45857</v>
      </c>
      <c r="J2054" s="13">
        <v>131</v>
      </c>
      <c r="L2054" s="46"/>
      <c r="M2054" s="47"/>
      <c r="N2054" s="46"/>
      <c r="O2054" s="47"/>
      <c r="V2054" s="136"/>
      <c r="W2054" s="139"/>
      <c r="Y2054" s="147" t="str">
        <f t="shared" si="571"/>
        <v/>
      </c>
      <c r="AA2054" s="144" t="str">
        <f t="shared" si="572"/>
        <v/>
      </c>
      <c r="AB2054" s="140"/>
      <c r="AC2054" s="157"/>
      <c r="AD2054" s="158"/>
      <c r="AE2054" s="147"/>
      <c r="DR2054">
        <v>174</v>
      </c>
      <c r="DS2054">
        <v>380</v>
      </c>
      <c r="DT2054">
        <v>654</v>
      </c>
      <c r="DU2054">
        <v>1019</v>
      </c>
      <c r="DV2054">
        <v>1010</v>
      </c>
      <c r="DW2054">
        <v>826</v>
      </c>
      <c r="DX2054">
        <v>608</v>
      </c>
      <c r="DY2054">
        <v>509</v>
      </c>
      <c r="DZ2054">
        <v>449</v>
      </c>
      <c r="EA2054">
        <v>255</v>
      </c>
      <c r="EB2054">
        <v>168</v>
      </c>
      <c r="EC2054">
        <v>118</v>
      </c>
      <c r="ED2054">
        <v>15</v>
      </c>
      <c r="EH2054">
        <v>127</v>
      </c>
      <c r="EI2054">
        <v>958</v>
      </c>
      <c r="EJ2054">
        <v>1922</v>
      </c>
      <c r="EK2054">
        <v>2838</v>
      </c>
      <c r="EL2054">
        <v>2699</v>
      </c>
      <c r="EM2054">
        <v>1337</v>
      </c>
    </row>
    <row r="2055" spans="1:146" ht="15" hidden="1" thickBot="1">
      <c r="A2055" s="18">
        <v>9</v>
      </c>
      <c r="B2055" s="18" t="s">
        <v>1785</v>
      </c>
      <c r="C2055" s="18" t="s">
        <v>1786</v>
      </c>
      <c r="D2055" s="175">
        <v>6186</v>
      </c>
      <c r="E2055" s="175" cm="1">
        <f t="array" ref="E2055">SUMPRODUCT(($AK$2:$GH$2&lt;='S(Week)'!$N$3)*(AK2055:GH2055)*1)</f>
        <v>6185</v>
      </c>
      <c r="F2055" s="175">
        <f>IFERROR(E2055*T2055,0)</f>
        <v>0</v>
      </c>
      <c r="G2055" s="18"/>
      <c r="H2055" s="19">
        <v>45705</v>
      </c>
      <c r="I2055" s="19">
        <v>45789</v>
      </c>
      <c r="J2055" s="18">
        <v>73</v>
      </c>
      <c r="L2055" s="46"/>
      <c r="M2055" s="47"/>
      <c r="N2055" s="46"/>
      <c r="O2055" s="47"/>
      <c r="P2055" s="52"/>
      <c r="Q2055" s="39" t="s">
        <v>51</v>
      </c>
      <c r="R2055" s="40">
        <v>100</v>
      </c>
      <c r="S2055" s="41" t="s">
        <v>51</v>
      </c>
      <c r="T2055" s="38">
        <f t="shared" ref="T2055:T2056" si="592">IFERROR($P2055/$R2055,0)</f>
        <v>0</v>
      </c>
      <c r="V2055" s="136" t="str">
        <f t="shared" ref="V2055:V2056" si="593">IF(($M2055="A")*($O2055="A")&gt;0,"Completed",IF($M2055="A","In Progress","Not started"))</f>
        <v>Not started</v>
      </c>
      <c r="W2055" s="139"/>
      <c r="X2055" s="26" t="s">
        <v>52</v>
      </c>
      <c r="Y2055" s="147" t="str">
        <f t="shared" si="571"/>
        <v/>
      </c>
      <c r="Z2055" s="26" t="s">
        <v>52</v>
      </c>
      <c r="AA2055" s="144" t="str">
        <f t="shared" si="572"/>
        <v/>
      </c>
      <c r="AB2055" s="140" t="s">
        <v>52</v>
      </c>
      <c r="AC2055" s="156" t="s">
        <v>189</v>
      </c>
      <c r="AD2055" s="147" t="s">
        <v>755</v>
      </c>
      <c r="AE2055" s="147" t="s">
        <v>252</v>
      </c>
      <c r="DR2055">
        <v>174</v>
      </c>
      <c r="DS2055">
        <v>380</v>
      </c>
      <c r="DT2055">
        <v>654</v>
      </c>
      <c r="DU2055">
        <v>1019</v>
      </c>
      <c r="DV2055">
        <v>1010</v>
      </c>
      <c r="DW2055">
        <v>826</v>
      </c>
      <c r="DX2055">
        <v>608</v>
      </c>
      <c r="DY2055">
        <v>509</v>
      </c>
      <c r="DZ2055">
        <v>449</v>
      </c>
      <c r="EA2055">
        <v>255</v>
      </c>
      <c r="EB2055">
        <v>168</v>
      </c>
      <c r="EC2055">
        <v>118</v>
      </c>
      <c r="ED2055">
        <v>15</v>
      </c>
    </row>
    <row r="2056" spans="1:146" ht="15" hidden="1" thickBot="1">
      <c r="A2056" s="18">
        <v>9</v>
      </c>
      <c r="B2056" s="18" t="s">
        <v>1787</v>
      </c>
      <c r="C2056" s="18" t="s">
        <v>1788</v>
      </c>
      <c r="D2056" s="175">
        <v>9881</v>
      </c>
      <c r="E2056" s="175" cm="1">
        <f t="array" ref="E2056">SUMPRODUCT(($AK$2:$GH$2&lt;='S(Week)'!$N$3)*(AK2056:GH2056)*1)</f>
        <v>9881</v>
      </c>
      <c r="F2056" s="175">
        <f>IFERROR(E2056*T2056,0)</f>
        <v>0</v>
      </c>
      <c r="G2056" s="18"/>
      <c r="H2056" s="19">
        <v>45821</v>
      </c>
      <c r="I2056" s="19">
        <v>45857</v>
      </c>
      <c r="J2056" s="18">
        <v>31</v>
      </c>
      <c r="L2056" s="46"/>
      <c r="M2056" s="47"/>
      <c r="N2056" s="46"/>
      <c r="O2056" s="47"/>
      <c r="P2056" s="52"/>
      <c r="Q2056" s="39" t="s">
        <v>51</v>
      </c>
      <c r="R2056" s="40">
        <v>100</v>
      </c>
      <c r="S2056" s="41" t="s">
        <v>51</v>
      </c>
      <c r="T2056" s="38">
        <f t="shared" si="592"/>
        <v>0</v>
      </c>
      <c r="V2056" s="136" t="str">
        <f t="shared" si="593"/>
        <v>Not started</v>
      </c>
      <c r="W2056" s="139"/>
      <c r="X2056" s="26" t="s">
        <v>52</v>
      </c>
      <c r="Y2056" s="147" t="str">
        <f t="shared" si="571"/>
        <v/>
      </c>
      <c r="Z2056" s="26" t="s">
        <v>52</v>
      </c>
      <c r="AA2056" s="144" t="str">
        <f t="shared" si="572"/>
        <v/>
      </c>
      <c r="AB2056" s="140" t="s">
        <v>52</v>
      </c>
      <c r="AC2056" s="156" t="s">
        <v>189</v>
      </c>
      <c r="AD2056" s="147" t="s">
        <v>755</v>
      </c>
      <c r="AE2056" s="147" t="s">
        <v>334</v>
      </c>
      <c r="EH2056">
        <v>127</v>
      </c>
      <c r="EI2056">
        <v>958</v>
      </c>
      <c r="EJ2056">
        <v>1922</v>
      </c>
      <c r="EK2056">
        <v>2838</v>
      </c>
      <c r="EL2056">
        <v>2699</v>
      </c>
      <c r="EM2056">
        <v>1337</v>
      </c>
    </row>
    <row r="2057" spans="1:146" ht="15" hidden="1" thickBot="1">
      <c r="A2057" s="12">
        <v>4</v>
      </c>
      <c r="B2057" s="12" t="s">
        <v>118</v>
      </c>
      <c r="C2057" s="13"/>
      <c r="D2057" s="173">
        <v>3346</v>
      </c>
      <c r="E2057" s="173"/>
      <c r="F2057" s="173"/>
      <c r="G2057" s="13"/>
      <c r="H2057" s="14">
        <v>45868</v>
      </c>
      <c r="I2057" s="14">
        <v>45874</v>
      </c>
      <c r="J2057" s="13">
        <v>4</v>
      </c>
      <c r="L2057" s="46"/>
      <c r="M2057" s="47"/>
      <c r="N2057" s="46"/>
      <c r="O2057" s="47"/>
      <c r="V2057" s="136"/>
      <c r="W2057" s="139"/>
      <c r="Y2057" s="147" t="str">
        <f t="shared" si="571"/>
        <v/>
      </c>
      <c r="AA2057" s="144" t="str">
        <f t="shared" si="572"/>
        <v/>
      </c>
      <c r="AB2057" s="140"/>
      <c r="AC2057" s="157"/>
      <c r="AD2057" s="158"/>
      <c r="AE2057" s="147"/>
      <c r="EO2057">
        <v>3035</v>
      </c>
      <c r="EP2057">
        <v>311</v>
      </c>
    </row>
    <row r="2058" spans="1:146" ht="15" hidden="1" thickBot="1">
      <c r="A2058" s="18">
        <v>9</v>
      </c>
      <c r="B2058" s="18" t="s">
        <v>1789</v>
      </c>
      <c r="C2058" s="18" t="s">
        <v>1790</v>
      </c>
      <c r="D2058" s="175">
        <v>1673</v>
      </c>
      <c r="E2058" s="175" cm="1">
        <f t="array" ref="E2058">SUMPRODUCT(($AK$2:$GH$2&lt;='S(Week)'!$N$3)*(AK2058:GH2058)*1)</f>
        <v>1673</v>
      </c>
      <c r="F2058" s="175">
        <f>IFERROR(E2058*T2058,0)</f>
        <v>0</v>
      </c>
      <c r="G2058" s="18"/>
      <c r="H2058" s="19">
        <v>45868</v>
      </c>
      <c r="I2058" s="19">
        <v>45874</v>
      </c>
      <c r="J2058" s="18">
        <v>4</v>
      </c>
      <c r="L2058" s="46"/>
      <c r="M2058" s="47"/>
      <c r="N2058" s="46"/>
      <c r="O2058" s="47"/>
      <c r="P2058" s="52"/>
      <c r="Q2058" s="39" t="s">
        <v>51</v>
      </c>
      <c r="R2058" s="40">
        <v>100</v>
      </c>
      <c r="S2058" s="41" t="s">
        <v>51</v>
      </c>
      <c r="T2058" s="38">
        <f t="shared" ref="T2058:T2059" si="594">IFERROR($P2058/$R2058,0)</f>
        <v>0</v>
      </c>
      <c r="V2058" s="136" t="str">
        <f t="shared" ref="V2058:V2059" si="595">IF(($M2058="A")*($O2058="A")&gt;0,"Completed",IF($M2058="A","In Progress","Not started"))</f>
        <v>Not started</v>
      </c>
      <c r="W2058" s="139"/>
      <c r="X2058" s="26" t="s">
        <v>52</v>
      </c>
      <c r="Y2058" s="147" t="str">
        <f t="shared" si="571"/>
        <v/>
      </c>
      <c r="Z2058" s="26" t="s">
        <v>52</v>
      </c>
      <c r="AA2058" s="144" t="str">
        <f t="shared" si="572"/>
        <v/>
      </c>
      <c r="AB2058" s="140" t="s">
        <v>52</v>
      </c>
      <c r="AC2058" s="157"/>
      <c r="AD2058" s="158"/>
      <c r="AE2058" s="147"/>
      <c r="EO2058">
        <v>1517</v>
      </c>
      <c r="EP2058">
        <v>156</v>
      </c>
    </row>
    <row r="2059" spans="1:146" ht="15" hidden="1" thickBot="1">
      <c r="A2059" s="18">
        <v>9</v>
      </c>
      <c r="B2059" s="18" t="s">
        <v>1791</v>
      </c>
      <c r="C2059" s="18" t="s">
        <v>1792</v>
      </c>
      <c r="D2059" s="175">
        <v>1673</v>
      </c>
      <c r="E2059" s="175" cm="1">
        <f t="array" ref="E2059">SUMPRODUCT(($AK$2:$GH$2&lt;='S(Week)'!$N$3)*(AK2059:GH2059)*1)</f>
        <v>1673</v>
      </c>
      <c r="F2059" s="175">
        <f>IFERROR(E2059*T2059,0)</f>
        <v>0</v>
      </c>
      <c r="G2059" s="18"/>
      <c r="H2059" s="19">
        <v>45868</v>
      </c>
      <c r="I2059" s="19">
        <v>45874</v>
      </c>
      <c r="J2059" s="18">
        <v>4</v>
      </c>
      <c r="L2059" s="46"/>
      <c r="M2059" s="47"/>
      <c r="N2059" s="46"/>
      <c r="O2059" s="47"/>
      <c r="P2059" s="52"/>
      <c r="Q2059" s="39" t="s">
        <v>51</v>
      </c>
      <c r="R2059" s="40">
        <v>100</v>
      </c>
      <c r="S2059" s="41" t="s">
        <v>51</v>
      </c>
      <c r="T2059" s="38">
        <f t="shared" si="594"/>
        <v>0</v>
      </c>
      <c r="V2059" s="136" t="str">
        <f t="shared" si="595"/>
        <v>Not started</v>
      </c>
      <c r="W2059" s="139"/>
      <c r="X2059" s="26" t="s">
        <v>52</v>
      </c>
      <c r="Y2059" s="147" t="str">
        <f t="shared" ref="Y2059:Y2122" si="596">IFERROR(IF(P2059-W2059=0, "", P2059-W2059), "")</f>
        <v/>
      </c>
      <c r="Z2059" s="26" t="s">
        <v>52</v>
      </c>
      <c r="AA2059" s="144" t="str">
        <f t="shared" ref="AA2059:AA2122" si="597">IFERROR(W2059+Y2059,"")</f>
        <v/>
      </c>
      <c r="AB2059" s="140" t="s">
        <v>52</v>
      </c>
      <c r="AC2059" s="157"/>
      <c r="AD2059" s="158"/>
      <c r="AE2059" s="147"/>
      <c r="EO2059">
        <v>1517</v>
      </c>
      <c r="EP2059">
        <v>156</v>
      </c>
    </row>
    <row r="2060" spans="1:146">
      <c r="A2060" s="9">
        <v>3</v>
      </c>
      <c r="B2060" s="9" t="s">
        <v>1793</v>
      </c>
      <c r="C2060" s="10"/>
      <c r="D2060" s="172">
        <v>88672</v>
      </c>
      <c r="E2060" s="172"/>
      <c r="F2060" s="172"/>
      <c r="G2060" s="10"/>
      <c r="H2060" s="11">
        <v>45531</v>
      </c>
      <c r="I2060" s="11">
        <v>45562</v>
      </c>
      <c r="J2060" s="10">
        <v>27</v>
      </c>
      <c r="L2060" s="46"/>
      <c r="M2060" s="47"/>
      <c r="N2060" s="46"/>
      <c r="O2060" s="47"/>
      <c r="V2060" s="136"/>
      <c r="W2060" s="139"/>
      <c r="Y2060" s="147" t="str">
        <f t="shared" si="596"/>
        <v/>
      </c>
      <c r="AA2060" s="144" t="str">
        <f t="shared" si="597"/>
        <v/>
      </c>
      <c r="AB2060" s="140"/>
      <c r="AC2060" s="157"/>
      <c r="AD2060" s="158"/>
      <c r="AE2060" s="147"/>
      <c r="CS2060">
        <v>21566</v>
      </c>
      <c r="CT2060">
        <v>22960</v>
      </c>
      <c r="CU2060">
        <v>11754</v>
      </c>
      <c r="CV2060">
        <v>29070</v>
      </c>
      <c r="CW2060">
        <v>3322</v>
      </c>
    </row>
    <row r="2061" spans="1:146">
      <c r="A2061" s="12">
        <v>4</v>
      </c>
      <c r="B2061" s="12" t="s">
        <v>46</v>
      </c>
      <c r="C2061" s="13"/>
      <c r="D2061" s="173">
        <v>88672</v>
      </c>
      <c r="E2061" s="173"/>
      <c r="F2061" s="173"/>
      <c r="G2061" s="13"/>
      <c r="H2061" s="14">
        <v>45531</v>
      </c>
      <c r="I2061" s="14">
        <v>45562</v>
      </c>
      <c r="J2061" s="13">
        <v>27</v>
      </c>
      <c r="L2061" s="46"/>
      <c r="M2061" s="47"/>
      <c r="N2061" s="46"/>
      <c r="O2061" s="47"/>
      <c r="V2061" s="136"/>
      <c r="W2061" s="139"/>
      <c r="Y2061" s="147" t="str">
        <f t="shared" si="596"/>
        <v/>
      </c>
      <c r="AA2061" s="144" t="str">
        <f t="shared" si="597"/>
        <v/>
      </c>
      <c r="AB2061" s="140"/>
      <c r="AC2061" s="157"/>
      <c r="AD2061" s="158"/>
      <c r="AE2061" s="147"/>
      <c r="CS2061">
        <v>21566</v>
      </c>
      <c r="CT2061">
        <v>22960</v>
      </c>
      <c r="CU2061">
        <v>11754</v>
      </c>
      <c r="CV2061">
        <v>29070</v>
      </c>
      <c r="CW2061">
        <v>3322</v>
      </c>
    </row>
    <row r="2062" spans="1:146" ht="15" thickBot="1">
      <c r="A2062" s="15">
        <v>5</v>
      </c>
      <c r="B2062" s="15" t="s">
        <v>47</v>
      </c>
      <c r="C2062" s="16"/>
      <c r="D2062" s="174">
        <v>88672</v>
      </c>
      <c r="E2062" s="174"/>
      <c r="F2062" s="174"/>
      <c r="G2062" s="16"/>
      <c r="H2062" s="17">
        <v>45531</v>
      </c>
      <c r="I2062" s="17">
        <v>45562</v>
      </c>
      <c r="J2062" s="16">
        <v>27</v>
      </c>
      <c r="L2062" s="46"/>
      <c r="M2062" s="47"/>
      <c r="N2062" s="46"/>
      <c r="O2062" s="47"/>
      <c r="V2062" s="136"/>
      <c r="W2062" s="139"/>
      <c r="Y2062" s="147" t="str">
        <f t="shared" si="596"/>
        <v/>
      </c>
      <c r="AA2062" s="144" t="str">
        <f t="shared" si="597"/>
        <v/>
      </c>
      <c r="AB2062" s="140"/>
      <c r="AC2062" s="157"/>
      <c r="AD2062" s="158"/>
      <c r="AE2062" s="147"/>
      <c r="CS2062">
        <v>21566</v>
      </c>
      <c r="CT2062">
        <v>22960</v>
      </c>
      <c r="CU2062">
        <v>11754</v>
      </c>
      <c r="CV2062">
        <v>29070</v>
      </c>
      <c r="CW2062">
        <v>3322</v>
      </c>
    </row>
    <row r="2063" spans="1:146" ht="15" thickBot="1">
      <c r="A2063" s="18">
        <v>9</v>
      </c>
      <c r="B2063" s="18" t="s">
        <v>1794</v>
      </c>
      <c r="C2063" s="18" t="s">
        <v>1795</v>
      </c>
      <c r="D2063" s="175">
        <v>44336</v>
      </c>
      <c r="E2063" s="175" cm="1">
        <f t="array" ref="E2063">SUMPRODUCT(($AK$2:$GH$2&lt;='S(Week)'!$N$3)*(AK2063:GH2063)*1)</f>
        <v>44336</v>
      </c>
      <c r="F2063" s="175">
        <f>IFERROR(E2063*T2063,0)</f>
        <v>0</v>
      </c>
      <c r="G2063" s="18"/>
      <c r="H2063" s="19">
        <v>45531</v>
      </c>
      <c r="I2063" s="19">
        <v>45542</v>
      </c>
      <c r="J2063" s="18">
        <v>10</v>
      </c>
      <c r="L2063" s="46"/>
      <c r="M2063" s="47"/>
      <c r="N2063" s="46"/>
      <c r="O2063" s="47"/>
      <c r="P2063" s="52"/>
      <c r="Q2063" s="39" t="s">
        <v>51</v>
      </c>
      <c r="R2063" s="40">
        <v>100</v>
      </c>
      <c r="S2063" s="41" t="s">
        <v>51</v>
      </c>
      <c r="T2063" s="38">
        <f t="shared" ref="T2063" si="598">IFERROR($P2063/$R2063,0)</f>
        <v>0</v>
      </c>
      <c r="V2063" s="136" t="str">
        <f t="shared" ref="V2063:V2064" si="599">IF(($M2063="A")*($O2063="A")&gt;0,"Completed",IF($M2063="A","In Progress","Not started"))</f>
        <v>Not started</v>
      </c>
      <c r="W2063" s="139"/>
      <c r="X2063" s="26" t="s">
        <v>52</v>
      </c>
      <c r="Y2063" s="147" t="str">
        <f t="shared" si="596"/>
        <v/>
      </c>
      <c r="Z2063" s="26" t="s">
        <v>52</v>
      </c>
      <c r="AA2063" s="144" t="str">
        <f t="shared" si="597"/>
        <v/>
      </c>
      <c r="AB2063" s="140" t="s">
        <v>52</v>
      </c>
      <c r="AC2063" s="156" t="s">
        <v>1539</v>
      </c>
      <c r="AD2063" s="147" t="s">
        <v>1765</v>
      </c>
      <c r="AE2063" s="147" t="s">
        <v>76</v>
      </c>
      <c r="CS2063">
        <v>21566</v>
      </c>
      <c r="CT2063">
        <v>22770</v>
      </c>
    </row>
    <row r="2064" spans="1:146" ht="15" thickBot="1">
      <c r="A2064" s="18">
        <v>9</v>
      </c>
      <c r="B2064" s="18" t="s">
        <v>1796</v>
      </c>
      <c r="C2064" s="18" t="s">
        <v>1797</v>
      </c>
      <c r="D2064" s="175">
        <v>44336</v>
      </c>
      <c r="E2064" s="175" cm="1">
        <f t="array" ref="E2064">SUMPRODUCT(($AK$2:$GH$2&lt;='S(Week)'!$N$3)*(AK2064:GH2064)*1)</f>
        <v>44336</v>
      </c>
      <c r="F2064" s="175">
        <f>IFERROR(E2064*T2064,0)</f>
        <v>0</v>
      </c>
      <c r="G2064" s="18"/>
      <c r="H2064" s="19">
        <v>45542</v>
      </c>
      <c r="I2064" s="19">
        <v>45562</v>
      </c>
      <c r="J2064" s="18">
        <v>17</v>
      </c>
      <c r="L2064" s="46"/>
      <c r="M2064" s="47"/>
      <c r="N2064" s="46"/>
      <c r="O2064" s="47"/>
      <c r="T2064" s="38">
        <f>(E2065*T2065)+(E2066*T2066)</f>
        <v>0</v>
      </c>
      <c r="V2064" s="136" t="str">
        <f t="shared" si="599"/>
        <v>Not started</v>
      </c>
      <c r="W2064" s="139"/>
      <c r="Y2064" s="147" t="str">
        <f t="shared" si="596"/>
        <v/>
      </c>
      <c r="AA2064" s="144" t="str">
        <f t="shared" si="597"/>
        <v/>
      </c>
      <c r="AB2064" s="140"/>
      <c r="AC2064" s="157"/>
      <c r="AD2064" s="158"/>
      <c r="AE2064" s="147"/>
      <c r="CT2064">
        <v>190</v>
      </c>
      <c r="CU2064">
        <v>11754</v>
      </c>
      <c r="CV2064">
        <v>29070</v>
      </c>
      <c r="CW2064">
        <v>3322</v>
      </c>
    </row>
    <row r="2065" spans="1:129" outlineLevel="6">
      <c r="A2065" s="18"/>
      <c r="B2065" s="18"/>
      <c r="C2065" s="25" t="s">
        <v>77</v>
      </c>
      <c r="D2065" s="175"/>
      <c r="E2065" s="175">
        <v>0.5</v>
      </c>
      <c r="F2065" s="175"/>
      <c r="G2065" s="19"/>
      <c r="H2065" s="19"/>
      <c r="I2065" s="18"/>
      <c r="L2065" s="46"/>
      <c r="M2065" s="47"/>
      <c r="N2065" s="46"/>
      <c r="O2065" s="47"/>
      <c r="P2065" s="53"/>
      <c r="Q2065" s="29" t="s">
        <v>82</v>
      </c>
      <c r="R2065" s="30"/>
      <c r="S2065" s="31" t="s">
        <v>82</v>
      </c>
      <c r="T2065" s="38">
        <f t="shared" ref="T2065:T2066" si="600">IFERROR($P2065/$R2065,0)</f>
        <v>0</v>
      </c>
      <c r="V2065" s="136"/>
      <c r="W2065" s="139"/>
      <c r="X2065" s="26" t="s">
        <v>81</v>
      </c>
      <c r="Y2065" s="147" t="str">
        <f t="shared" si="596"/>
        <v/>
      </c>
      <c r="Z2065" s="26" t="s">
        <v>81</v>
      </c>
      <c r="AA2065" s="144" t="str">
        <f t="shared" si="597"/>
        <v/>
      </c>
      <c r="AB2065" s="140" t="s">
        <v>81</v>
      </c>
      <c r="AC2065" s="156" t="s">
        <v>1539</v>
      </c>
      <c r="AD2065" s="147" t="s">
        <v>1765</v>
      </c>
      <c r="AE2065" s="147" t="s">
        <v>76</v>
      </c>
    </row>
    <row r="2066" spans="1:129" ht="15" outlineLevel="6" thickBot="1">
      <c r="A2066" s="18"/>
      <c r="B2066" s="18"/>
      <c r="C2066" s="25" t="s">
        <v>80</v>
      </c>
      <c r="D2066" s="175"/>
      <c r="E2066" s="175">
        <v>0.5</v>
      </c>
      <c r="F2066" s="175"/>
      <c r="G2066" s="19"/>
      <c r="H2066" s="19"/>
      <c r="I2066" s="18"/>
      <c r="L2066" s="46"/>
      <c r="M2066" s="47"/>
      <c r="N2066" s="46"/>
      <c r="O2066" s="47"/>
      <c r="P2066" s="55"/>
      <c r="Q2066" s="35" t="s">
        <v>82</v>
      </c>
      <c r="R2066" s="36"/>
      <c r="S2066" s="37" t="s">
        <v>82</v>
      </c>
      <c r="T2066" s="38">
        <f t="shared" si="600"/>
        <v>0</v>
      </c>
      <c r="V2066" s="136"/>
      <c r="W2066" s="139"/>
      <c r="X2066" s="26" t="s">
        <v>81</v>
      </c>
      <c r="Y2066" s="147" t="str">
        <f t="shared" si="596"/>
        <v/>
      </c>
      <c r="Z2066" s="26" t="s">
        <v>81</v>
      </c>
      <c r="AA2066" s="144" t="str">
        <f t="shared" si="597"/>
        <v/>
      </c>
      <c r="AB2066" s="140" t="s">
        <v>81</v>
      </c>
      <c r="AC2066" s="156" t="s">
        <v>1539</v>
      </c>
      <c r="AD2066" s="147" t="s">
        <v>1765</v>
      </c>
      <c r="AE2066" s="147" t="s">
        <v>76</v>
      </c>
    </row>
    <row r="2067" spans="1:129">
      <c r="A2067" s="6">
        <v>2</v>
      </c>
      <c r="B2067" s="6" t="s">
        <v>1798</v>
      </c>
      <c r="C2067" s="7"/>
      <c r="D2067" s="171">
        <v>291173</v>
      </c>
      <c r="E2067" s="171"/>
      <c r="F2067" s="171"/>
      <c r="G2067" s="7"/>
      <c r="H2067" s="8">
        <v>45555</v>
      </c>
      <c r="I2067" s="8">
        <v>45758</v>
      </c>
      <c r="J2067" s="7">
        <v>174</v>
      </c>
      <c r="L2067" s="46"/>
      <c r="M2067" s="47"/>
      <c r="N2067" s="46"/>
      <c r="O2067" s="47"/>
      <c r="V2067" s="136"/>
      <c r="W2067" s="139"/>
      <c r="Y2067" s="147" t="str">
        <f t="shared" si="596"/>
        <v/>
      </c>
      <c r="AA2067" s="144" t="str">
        <f t="shared" si="597"/>
        <v/>
      </c>
      <c r="AB2067" s="140"/>
      <c r="AC2067" s="157"/>
      <c r="AD2067" s="158"/>
      <c r="AE2067" s="147"/>
      <c r="CV2067">
        <v>1939</v>
      </c>
      <c r="CW2067">
        <v>12977</v>
      </c>
      <c r="CX2067">
        <v>25491</v>
      </c>
      <c r="CY2067">
        <v>37841</v>
      </c>
      <c r="CZ2067">
        <v>44634</v>
      </c>
      <c r="DA2067">
        <v>5003</v>
      </c>
      <c r="DB2067">
        <v>5657</v>
      </c>
      <c r="DC2067">
        <v>6314</v>
      </c>
      <c r="DD2067">
        <v>5270</v>
      </c>
      <c r="DE2067">
        <v>4957</v>
      </c>
      <c r="DF2067">
        <v>19642</v>
      </c>
      <c r="DG2067">
        <v>19551</v>
      </c>
      <c r="DH2067">
        <v>40</v>
      </c>
      <c r="DI2067">
        <v>2880</v>
      </c>
      <c r="DJ2067">
        <v>5622</v>
      </c>
      <c r="DK2067">
        <v>3960</v>
      </c>
      <c r="DL2067">
        <v>7884</v>
      </c>
      <c r="DM2067">
        <v>7630</v>
      </c>
      <c r="DN2067">
        <v>7133</v>
      </c>
      <c r="DO2067">
        <v>8339</v>
      </c>
      <c r="DP2067">
        <v>14086</v>
      </c>
      <c r="DQ2067">
        <v>10813</v>
      </c>
      <c r="DR2067">
        <v>11967</v>
      </c>
      <c r="DS2067">
        <v>3324</v>
      </c>
      <c r="DT2067">
        <v>3461</v>
      </c>
      <c r="DU2067">
        <v>2410</v>
      </c>
      <c r="DV2067">
        <v>3861</v>
      </c>
      <c r="DW2067">
        <v>3535</v>
      </c>
      <c r="DX2067">
        <v>3463</v>
      </c>
      <c r="DY2067">
        <v>1487</v>
      </c>
    </row>
    <row r="2068" spans="1:129">
      <c r="A2068" s="9">
        <v>3</v>
      </c>
      <c r="B2068" s="9" t="s">
        <v>46</v>
      </c>
      <c r="C2068" s="10"/>
      <c r="D2068" s="172">
        <v>187911</v>
      </c>
      <c r="E2068" s="172"/>
      <c r="F2068" s="172"/>
      <c r="G2068" s="10"/>
      <c r="H2068" s="11">
        <v>45555</v>
      </c>
      <c r="I2068" s="11">
        <v>45758</v>
      </c>
      <c r="J2068" s="10">
        <v>174</v>
      </c>
      <c r="L2068" s="46"/>
      <c r="M2068" s="47"/>
      <c r="N2068" s="46"/>
      <c r="O2068" s="47"/>
      <c r="V2068" s="136"/>
      <c r="W2068" s="139"/>
      <c r="Y2068" s="147" t="str">
        <f t="shared" si="596"/>
        <v/>
      </c>
      <c r="AA2068" s="144" t="str">
        <f t="shared" si="597"/>
        <v/>
      </c>
      <c r="AB2068" s="140"/>
      <c r="AC2068" s="157"/>
      <c r="AD2068" s="158"/>
      <c r="AE2068" s="147"/>
      <c r="CV2068">
        <v>1939</v>
      </c>
      <c r="CW2068">
        <v>12977</v>
      </c>
      <c r="CX2068">
        <v>25491</v>
      </c>
      <c r="CY2068">
        <v>37841</v>
      </c>
      <c r="CZ2068">
        <v>44575</v>
      </c>
      <c r="DA2068">
        <v>4014</v>
      </c>
      <c r="DB2068">
        <v>3410</v>
      </c>
      <c r="DC2068">
        <v>2864</v>
      </c>
      <c r="DD2068">
        <v>2272</v>
      </c>
      <c r="DE2068">
        <v>1671</v>
      </c>
      <c r="DF2068">
        <v>1126</v>
      </c>
      <c r="DG2068">
        <v>540</v>
      </c>
      <c r="DH2068">
        <v>40</v>
      </c>
      <c r="DK2068">
        <v>342</v>
      </c>
      <c r="DL2068">
        <v>2321</v>
      </c>
      <c r="DM2068">
        <v>4790</v>
      </c>
      <c r="DN2068">
        <v>6110</v>
      </c>
      <c r="DO2068">
        <v>6218</v>
      </c>
      <c r="DP2068">
        <v>5744</v>
      </c>
      <c r="DQ2068">
        <v>3673</v>
      </c>
      <c r="DR2068">
        <v>3675</v>
      </c>
      <c r="DS2068">
        <v>763</v>
      </c>
      <c r="DT2068">
        <v>759</v>
      </c>
      <c r="DU2068">
        <v>2410</v>
      </c>
      <c r="DV2068">
        <v>3861</v>
      </c>
      <c r="DW2068">
        <v>3535</v>
      </c>
      <c r="DX2068">
        <v>3463</v>
      </c>
      <c r="DY2068">
        <v>1487</v>
      </c>
    </row>
    <row r="2069" spans="1:129">
      <c r="A2069" s="12">
        <v>4</v>
      </c>
      <c r="B2069" s="12" t="s">
        <v>47</v>
      </c>
      <c r="C2069" s="13"/>
      <c r="D2069" s="173">
        <v>122296</v>
      </c>
      <c r="E2069" s="173"/>
      <c r="F2069" s="173"/>
      <c r="G2069" s="13"/>
      <c r="H2069" s="14">
        <v>45555</v>
      </c>
      <c r="I2069" s="14">
        <v>45584</v>
      </c>
      <c r="J2069" s="13">
        <v>25</v>
      </c>
      <c r="L2069" s="46"/>
      <c r="M2069" s="47"/>
      <c r="N2069" s="46"/>
      <c r="O2069" s="47"/>
      <c r="V2069" s="136"/>
      <c r="W2069" s="139"/>
      <c r="Y2069" s="147" t="str">
        <f t="shared" si="596"/>
        <v/>
      </c>
      <c r="AA2069" s="144" t="str">
        <f t="shared" si="597"/>
        <v/>
      </c>
      <c r="AB2069" s="140"/>
      <c r="AC2069" s="157"/>
      <c r="AD2069" s="158"/>
      <c r="AE2069" s="147"/>
      <c r="CV2069">
        <v>1939</v>
      </c>
      <c r="CW2069">
        <v>12977</v>
      </c>
      <c r="CX2069">
        <v>25491</v>
      </c>
      <c r="CY2069">
        <v>37841</v>
      </c>
      <c r="CZ2069">
        <v>44048</v>
      </c>
    </row>
    <row r="2070" spans="1:129">
      <c r="A2070" s="18">
        <v>9</v>
      </c>
      <c r="B2070" s="18" t="s">
        <v>1799</v>
      </c>
      <c r="C2070" s="18" t="s">
        <v>1800</v>
      </c>
      <c r="D2070" s="175">
        <v>61148</v>
      </c>
      <c r="E2070" s="175" cm="1">
        <f t="array" ref="E2070">SUMPRODUCT(($AK$2:$GH$2&lt;='S(Week)'!$N$3)*(AK2070:GH2070)*1)</f>
        <v>61148</v>
      </c>
      <c r="F2070" s="175">
        <f>IFERROR(E2070*T2070,0)</f>
        <v>0</v>
      </c>
      <c r="G2070" s="18"/>
      <c r="H2070" s="19">
        <v>45555</v>
      </c>
      <c r="I2070" s="19">
        <v>45584</v>
      </c>
      <c r="J2070" s="18">
        <v>25</v>
      </c>
      <c r="L2070" s="46"/>
      <c r="M2070" s="47"/>
      <c r="N2070" s="46"/>
      <c r="O2070" s="47"/>
      <c r="T2070" s="38">
        <f>(E2071*T2071)+(E2072*T2072)+(E2073*T2073)</f>
        <v>0</v>
      </c>
      <c r="V2070" s="136" t="str">
        <f>IF(($M2070="A")*($O2070="A")&gt;0,"Completed",IF($M2070="A","In Progress","Not started"))</f>
        <v>Not started</v>
      </c>
      <c r="W2070" s="139"/>
      <c r="Y2070" s="147" t="str">
        <f t="shared" si="596"/>
        <v/>
      </c>
      <c r="AA2070" s="144" t="str">
        <f t="shared" si="597"/>
        <v/>
      </c>
      <c r="AB2070" s="140"/>
      <c r="AC2070" s="156" t="s">
        <v>85</v>
      </c>
      <c r="AD2070" s="147" t="s">
        <v>86</v>
      </c>
      <c r="AE2070" s="147" t="s">
        <v>87</v>
      </c>
      <c r="CV2070">
        <v>969</v>
      </c>
      <c r="CW2070">
        <v>6488</v>
      </c>
      <c r="CX2070">
        <v>12746</v>
      </c>
      <c r="CY2070">
        <v>18921</v>
      </c>
      <c r="CZ2070">
        <v>22024</v>
      </c>
    </row>
    <row r="2071" spans="1:129" outlineLevel="6">
      <c r="A2071" s="18"/>
      <c r="B2071" s="18"/>
      <c r="C2071" s="25" t="s">
        <v>73</v>
      </c>
      <c r="D2071" s="175"/>
      <c r="E2071" s="175">
        <v>0.1</v>
      </c>
      <c r="F2071" s="175"/>
      <c r="G2071" s="19"/>
      <c r="H2071" s="19"/>
      <c r="I2071" s="18"/>
      <c r="L2071" s="46"/>
      <c r="M2071" s="47"/>
      <c r="N2071" s="46"/>
      <c r="O2071" s="47"/>
      <c r="P2071" s="53"/>
      <c r="Q2071" s="29" t="s">
        <v>82</v>
      </c>
      <c r="R2071" s="30"/>
      <c r="S2071" s="31" t="s">
        <v>82</v>
      </c>
      <c r="T2071" s="38">
        <f t="shared" ref="T2071:T2073" si="601">IFERROR($P2071/$R2071,0)</f>
        <v>0</v>
      </c>
      <c r="V2071" s="136"/>
      <c r="W2071" s="139"/>
      <c r="X2071" s="26" t="s">
        <v>81</v>
      </c>
      <c r="Y2071" s="147" t="str">
        <f t="shared" si="596"/>
        <v/>
      </c>
      <c r="Z2071" s="26" t="s">
        <v>81</v>
      </c>
      <c r="AA2071" s="144" t="str">
        <f t="shared" si="597"/>
        <v/>
      </c>
      <c r="AB2071" s="140" t="s">
        <v>81</v>
      </c>
      <c r="AC2071" s="156" t="s">
        <v>85</v>
      </c>
      <c r="AD2071" s="147" t="s">
        <v>86</v>
      </c>
      <c r="AE2071" s="147" t="s">
        <v>87</v>
      </c>
    </row>
    <row r="2072" spans="1:129" outlineLevel="6">
      <c r="A2072" s="18"/>
      <c r="B2072" s="18"/>
      <c r="C2072" s="25" t="s">
        <v>77</v>
      </c>
      <c r="D2072" s="175"/>
      <c r="E2072" s="175">
        <v>0.4</v>
      </c>
      <c r="F2072" s="175"/>
      <c r="G2072" s="19"/>
      <c r="H2072" s="19"/>
      <c r="I2072" s="18"/>
      <c r="L2072" s="46"/>
      <c r="M2072" s="47"/>
      <c r="N2072" s="46"/>
      <c r="O2072" s="47"/>
      <c r="P2072" s="54"/>
      <c r="Q2072" s="32" t="s">
        <v>78</v>
      </c>
      <c r="R2072" s="33"/>
      <c r="S2072" s="34" t="s">
        <v>78</v>
      </c>
      <c r="T2072" s="38">
        <f t="shared" si="601"/>
        <v>0</v>
      </c>
      <c r="V2072" s="136"/>
      <c r="W2072" s="139"/>
      <c r="X2072" s="26" t="s">
        <v>79</v>
      </c>
      <c r="Y2072" s="147" t="str">
        <f t="shared" si="596"/>
        <v/>
      </c>
      <c r="Z2072" s="26" t="s">
        <v>79</v>
      </c>
      <c r="AA2072" s="144" t="str">
        <f t="shared" si="597"/>
        <v/>
      </c>
      <c r="AB2072" s="140" t="s">
        <v>79</v>
      </c>
      <c r="AC2072" s="156" t="s">
        <v>85</v>
      </c>
      <c r="AD2072" s="147" t="s">
        <v>86</v>
      </c>
      <c r="AE2072" s="147" t="s">
        <v>87</v>
      </c>
    </row>
    <row r="2073" spans="1:129" outlineLevel="6">
      <c r="A2073" s="18"/>
      <c r="B2073" s="18"/>
      <c r="C2073" s="25" t="s">
        <v>80</v>
      </c>
      <c r="D2073" s="175"/>
      <c r="E2073" s="175">
        <v>0.5</v>
      </c>
      <c r="F2073" s="175"/>
      <c r="G2073" s="19"/>
      <c r="H2073" s="19"/>
      <c r="I2073" s="18"/>
      <c r="L2073" s="46"/>
      <c r="M2073" s="47"/>
      <c r="N2073" s="46"/>
      <c r="O2073" s="47"/>
      <c r="P2073" s="55"/>
      <c r="Q2073" s="35" t="s">
        <v>82</v>
      </c>
      <c r="R2073" s="36"/>
      <c r="S2073" s="37" t="s">
        <v>82</v>
      </c>
      <c r="T2073" s="38">
        <f t="shared" si="601"/>
        <v>0</v>
      </c>
      <c r="V2073" s="136"/>
      <c r="W2073" s="139"/>
      <c r="X2073" s="26" t="s">
        <v>81</v>
      </c>
      <c r="Y2073" s="147" t="str">
        <f t="shared" si="596"/>
        <v/>
      </c>
      <c r="Z2073" s="26" t="s">
        <v>81</v>
      </c>
      <c r="AA2073" s="144" t="str">
        <f t="shared" si="597"/>
        <v/>
      </c>
      <c r="AB2073" s="140" t="s">
        <v>81</v>
      </c>
      <c r="AC2073" s="156" t="s">
        <v>85</v>
      </c>
      <c r="AD2073" s="147" t="s">
        <v>86</v>
      </c>
      <c r="AE2073" s="147" t="s">
        <v>87</v>
      </c>
    </row>
    <row r="2074" spans="1:129">
      <c r="A2074" s="18">
        <v>9</v>
      </c>
      <c r="B2074" s="18" t="s">
        <v>1801</v>
      </c>
      <c r="C2074" s="18" t="s">
        <v>1802</v>
      </c>
      <c r="D2074" s="175">
        <v>61148</v>
      </c>
      <c r="E2074" s="175" cm="1">
        <f t="array" ref="E2074">SUMPRODUCT(($AK$2:$GH$2&lt;='S(Week)'!$N$3)*(AK2074:GH2074)*1)</f>
        <v>61148</v>
      </c>
      <c r="F2074" s="175">
        <f>IFERROR(E2074*T2074,0)</f>
        <v>0</v>
      </c>
      <c r="G2074" s="18"/>
      <c r="H2074" s="19">
        <v>45555</v>
      </c>
      <c r="I2074" s="19">
        <v>45584</v>
      </c>
      <c r="J2074" s="18">
        <v>25</v>
      </c>
      <c r="L2074" s="46"/>
      <c r="M2074" s="47"/>
      <c r="N2074" s="46"/>
      <c r="O2074" s="47"/>
      <c r="T2074" s="38">
        <f>(E2075*T2075)+(E2076*T2076)+(E2077*T2077)</f>
        <v>0</v>
      </c>
      <c r="V2074" s="136" t="str">
        <f>IF(($M2074="A")*($O2074="A")&gt;0,"Completed",IF($M2074="A","In Progress","Not started"))</f>
        <v>Not started</v>
      </c>
      <c r="W2074" s="139"/>
      <c r="Y2074" s="147" t="str">
        <f t="shared" si="596"/>
        <v/>
      </c>
      <c r="AA2074" s="144" t="str">
        <f t="shared" si="597"/>
        <v/>
      </c>
      <c r="AB2074" s="140"/>
      <c r="AC2074" s="156" t="s">
        <v>85</v>
      </c>
      <c r="AD2074" s="147" t="s">
        <v>86</v>
      </c>
      <c r="AE2074" s="147" t="s">
        <v>87</v>
      </c>
      <c r="CV2074">
        <v>969</v>
      </c>
      <c r="CW2074">
        <v>6488</v>
      </c>
      <c r="CX2074">
        <v>12746</v>
      </c>
      <c r="CY2074">
        <v>18921</v>
      </c>
      <c r="CZ2074">
        <v>22024</v>
      </c>
    </row>
    <row r="2075" spans="1:129" outlineLevel="6">
      <c r="A2075" s="18"/>
      <c r="B2075" s="18"/>
      <c r="C2075" s="25" t="s">
        <v>73</v>
      </c>
      <c r="D2075" s="175"/>
      <c r="E2075" s="175">
        <v>0.1</v>
      </c>
      <c r="F2075" s="175"/>
      <c r="G2075" s="19"/>
      <c r="H2075" s="19"/>
      <c r="I2075" s="18"/>
      <c r="L2075" s="46"/>
      <c r="M2075" s="47"/>
      <c r="N2075" s="46"/>
      <c r="O2075" s="47"/>
      <c r="P2075" s="53"/>
      <c r="Q2075" s="29" t="s">
        <v>82</v>
      </c>
      <c r="R2075" s="30"/>
      <c r="S2075" s="31" t="s">
        <v>82</v>
      </c>
      <c r="T2075" s="38">
        <f t="shared" ref="T2075:T2077" si="602">IFERROR($P2075/$R2075,0)</f>
        <v>0</v>
      </c>
      <c r="V2075" s="136"/>
      <c r="W2075" s="139"/>
      <c r="X2075" s="26" t="s">
        <v>81</v>
      </c>
      <c r="Y2075" s="147" t="str">
        <f t="shared" si="596"/>
        <v/>
      </c>
      <c r="Z2075" s="26" t="s">
        <v>81</v>
      </c>
      <c r="AA2075" s="144" t="str">
        <f t="shared" si="597"/>
        <v/>
      </c>
      <c r="AB2075" s="140" t="s">
        <v>81</v>
      </c>
      <c r="AC2075" s="156" t="s">
        <v>85</v>
      </c>
      <c r="AD2075" s="147" t="s">
        <v>86</v>
      </c>
      <c r="AE2075" s="147" t="s">
        <v>87</v>
      </c>
    </row>
    <row r="2076" spans="1:129" outlineLevel="6">
      <c r="A2076" s="18"/>
      <c r="B2076" s="18"/>
      <c r="C2076" s="25" t="s">
        <v>77</v>
      </c>
      <c r="D2076" s="175"/>
      <c r="E2076" s="175">
        <v>0.4</v>
      </c>
      <c r="F2076" s="175"/>
      <c r="G2076" s="19"/>
      <c r="H2076" s="19"/>
      <c r="I2076" s="18"/>
      <c r="L2076" s="46"/>
      <c r="M2076" s="47"/>
      <c r="N2076" s="46"/>
      <c r="O2076" s="47"/>
      <c r="P2076" s="54"/>
      <c r="Q2076" s="32" t="s">
        <v>78</v>
      </c>
      <c r="R2076" s="33"/>
      <c r="S2076" s="34" t="s">
        <v>78</v>
      </c>
      <c r="T2076" s="38">
        <f t="shared" si="602"/>
        <v>0</v>
      </c>
      <c r="V2076" s="136"/>
      <c r="W2076" s="139"/>
      <c r="X2076" s="26" t="s">
        <v>79</v>
      </c>
      <c r="Y2076" s="147" t="str">
        <f t="shared" si="596"/>
        <v/>
      </c>
      <c r="Z2076" s="26" t="s">
        <v>79</v>
      </c>
      <c r="AA2076" s="144" t="str">
        <f t="shared" si="597"/>
        <v/>
      </c>
      <c r="AB2076" s="140" t="s">
        <v>79</v>
      </c>
      <c r="AC2076" s="156" t="s">
        <v>85</v>
      </c>
      <c r="AD2076" s="147" t="s">
        <v>86</v>
      </c>
      <c r="AE2076" s="147" t="s">
        <v>87</v>
      </c>
    </row>
    <row r="2077" spans="1:129" ht="15" outlineLevel="6" thickBot="1">
      <c r="A2077" s="18"/>
      <c r="B2077" s="18"/>
      <c r="C2077" s="25" t="s">
        <v>80</v>
      </c>
      <c r="D2077" s="175"/>
      <c r="E2077" s="175">
        <v>0.5</v>
      </c>
      <c r="F2077" s="175"/>
      <c r="G2077" s="19"/>
      <c r="H2077" s="19"/>
      <c r="I2077" s="18"/>
      <c r="L2077" s="46"/>
      <c r="M2077" s="47"/>
      <c r="N2077" s="46"/>
      <c r="O2077" s="47"/>
      <c r="P2077" s="55"/>
      <c r="Q2077" s="35" t="s">
        <v>82</v>
      </c>
      <c r="R2077" s="36"/>
      <c r="S2077" s="37" t="s">
        <v>82</v>
      </c>
      <c r="T2077" s="38">
        <f t="shared" si="602"/>
        <v>0</v>
      </c>
      <c r="V2077" s="136"/>
      <c r="W2077" s="139"/>
      <c r="X2077" s="26" t="s">
        <v>81</v>
      </c>
      <c r="Y2077" s="147" t="str">
        <f t="shared" si="596"/>
        <v/>
      </c>
      <c r="Z2077" s="26" t="s">
        <v>81</v>
      </c>
      <c r="AA2077" s="144" t="str">
        <f t="shared" si="597"/>
        <v/>
      </c>
      <c r="AB2077" s="140" t="s">
        <v>81</v>
      </c>
      <c r="AC2077" s="156" t="s">
        <v>85</v>
      </c>
      <c r="AD2077" s="147" t="s">
        <v>86</v>
      </c>
      <c r="AE2077" s="147" t="s">
        <v>87</v>
      </c>
    </row>
    <row r="2078" spans="1:129" ht="15" hidden="1" thickBot="1">
      <c r="A2078" s="12">
        <v>4</v>
      </c>
      <c r="B2078" s="12" t="s">
        <v>105</v>
      </c>
      <c r="C2078" s="13"/>
      <c r="D2078" s="173">
        <v>65615</v>
      </c>
      <c r="E2078" s="173"/>
      <c r="F2078" s="173"/>
      <c r="G2078" s="13"/>
      <c r="H2078" s="14">
        <v>45584</v>
      </c>
      <c r="I2078" s="14">
        <v>45758</v>
      </c>
      <c r="J2078" s="13">
        <v>149</v>
      </c>
      <c r="L2078" s="46"/>
      <c r="M2078" s="47"/>
      <c r="N2078" s="46"/>
      <c r="O2078" s="47"/>
      <c r="V2078" s="136"/>
      <c r="W2078" s="139"/>
      <c r="Y2078" s="147" t="str">
        <f t="shared" si="596"/>
        <v/>
      </c>
      <c r="AA2078" s="144" t="str">
        <f t="shared" si="597"/>
        <v/>
      </c>
      <c r="AB2078" s="140"/>
      <c r="AC2078" s="157"/>
      <c r="AD2078" s="158"/>
      <c r="AE2078" s="147"/>
      <c r="CZ2078">
        <v>528</v>
      </c>
      <c r="DA2078">
        <v>4014</v>
      </c>
      <c r="DB2078">
        <v>3410</v>
      </c>
      <c r="DC2078">
        <v>2864</v>
      </c>
      <c r="DD2078">
        <v>2272</v>
      </c>
      <c r="DE2078">
        <v>1671</v>
      </c>
      <c r="DF2078">
        <v>1126</v>
      </c>
      <c r="DG2078">
        <v>540</v>
      </c>
      <c r="DH2078">
        <v>40</v>
      </c>
      <c r="DK2078">
        <v>342</v>
      </c>
      <c r="DL2078">
        <v>2321</v>
      </c>
      <c r="DM2078">
        <v>4790</v>
      </c>
      <c r="DN2078">
        <v>6110</v>
      </c>
      <c r="DO2078">
        <v>6218</v>
      </c>
      <c r="DP2078">
        <v>5744</v>
      </c>
      <c r="DQ2078">
        <v>3673</v>
      </c>
      <c r="DR2078">
        <v>3675</v>
      </c>
      <c r="DS2078">
        <v>763</v>
      </c>
      <c r="DT2078">
        <v>759</v>
      </c>
      <c r="DU2078">
        <v>2410</v>
      </c>
      <c r="DV2078">
        <v>3861</v>
      </c>
      <c r="DW2078">
        <v>3535</v>
      </c>
      <c r="DX2078">
        <v>3463</v>
      </c>
      <c r="DY2078">
        <v>1487</v>
      </c>
    </row>
    <row r="2079" spans="1:129" ht="15" hidden="1" thickBot="1">
      <c r="A2079" s="18">
        <v>9</v>
      </c>
      <c r="B2079" s="18" t="s">
        <v>1803</v>
      </c>
      <c r="C2079" s="18" t="s">
        <v>1804</v>
      </c>
      <c r="D2079" s="175">
        <v>16464</v>
      </c>
      <c r="E2079" s="175" cm="1">
        <f t="array" ref="E2079">SUMPRODUCT(($AK$2:$GH$2&lt;='S(Week)'!$N$3)*(AK2079:GH2079)*1)</f>
        <v>16465</v>
      </c>
      <c r="F2079" s="175">
        <f t="shared" ref="F2079:F2086" si="603">IFERROR(E2079*T2079,0)</f>
        <v>0</v>
      </c>
      <c r="G2079" s="18"/>
      <c r="H2079" s="19">
        <v>45584</v>
      </c>
      <c r="I2079" s="19">
        <v>45635</v>
      </c>
      <c r="J2079" s="18">
        <v>43</v>
      </c>
      <c r="L2079" s="46"/>
      <c r="M2079" s="47"/>
      <c r="N2079" s="46"/>
      <c r="O2079" s="47"/>
      <c r="P2079" s="52"/>
      <c r="Q2079" s="39" t="s">
        <v>51</v>
      </c>
      <c r="R2079" s="40">
        <v>100</v>
      </c>
      <c r="S2079" s="41" t="s">
        <v>51</v>
      </c>
      <c r="T2079" s="38">
        <f t="shared" ref="T2079:T2086" si="604">IFERROR($P2079/$R2079,0)</f>
        <v>0</v>
      </c>
      <c r="V2079" s="136" t="str">
        <f t="shared" ref="V2079:V2086" si="605">IF(($M2079="A")*($O2079="A")&gt;0,"Completed",IF($M2079="A","In Progress","Not started"))</f>
        <v>Not started</v>
      </c>
      <c r="W2079" s="139"/>
      <c r="X2079" s="26" t="s">
        <v>52</v>
      </c>
      <c r="Y2079" s="147" t="str">
        <f t="shared" si="596"/>
        <v/>
      </c>
      <c r="Z2079" s="26" t="s">
        <v>52</v>
      </c>
      <c r="AA2079" s="144" t="str">
        <f t="shared" si="597"/>
        <v/>
      </c>
      <c r="AB2079" s="140" t="s">
        <v>52</v>
      </c>
      <c r="AC2079" s="156" t="s">
        <v>189</v>
      </c>
      <c r="AD2079" s="147" t="s">
        <v>755</v>
      </c>
      <c r="AE2079" s="147" t="s">
        <v>252</v>
      </c>
      <c r="CZ2079">
        <v>528</v>
      </c>
      <c r="DA2079">
        <v>4014</v>
      </c>
      <c r="DB2079">
        <v>3410</v>
      </c>
      <c r="DC2079">
        <v>2864</v>
      </c>
      <c r="DD2079">
        <v>2272</v>
      </c>
      <c r="DE2079">
        <v>1671</v>
      </c>
      <c r="DF2079">
        <v>1126</v>
      </c>
      <c r="DG2079">
        <v>540</v>
      </c>
      <c r="DH2079">
        <v>40</v>
      </c>
    </row>
    <row r="2080" spans="1:129" ht="15" hidden="1" thickBot="1">
      <c r="A2080" s="18">
        <v>9</v>
      </c>
      <c r="B2080" s="18" t="s">
        <v>1805</v>
      </c>
      <c r="C2080" s="18" t="s">
        <v>1806</v>
      </c>
      <c r="D2080" s="175">
        <v>6159</v>
      </c>
      <c r="E2080" s="175" cm="1">
        <f t="array" ref="E2080">SUMPRODUCT(($AK$2:$GH$2&lt;='S(Week)'!$N$3)*(AK2080:GH2080)*1)</f>
        <v>6159</v>
      </c>
      <c r="F2080" s="175">
        <f t="shared" si="603"/>
        <v>0</v>
      </c>
      <c r="G2080" s="18"/>
      <c r="H2080" s="19">
        <v>45659</v>
      </c>
      <c r="I2080" s="19">
        <v>45678</v>
      </c>
      <c r="J2080" s="18">
        <v>16</v>
      </c>
      <c r="L2080" s="46"/>
      <c r="M2080" s="47"/>
      <c r="N2080" s="46"/>
      <c r="O2080" s="47"/>
      <c r="P2080" s="52"/>
      <c r="Q2080" s="39" t="s">
        <v>51</v>
      </c>
      <c r="R2080" s="40">
        <v>100</v>
      </c>
      <c r="S2080" s="41" t="s">
        <v>51</v>
      </c>
      <c r="T2080" s="38">
        <f t="shared" si="604"/>
        <v>0</v>
      </c>
      <c r="V2080" s="136" t="str">
        <f t="shared" si="605"/>
        <v>Not started</v>
      </c>
      <c r="W2080" s="139"/>
      <c r="X2080" s="26" t="s">
        <v>52</v>
      </c>
      <c r="Y2080" s="147" t="str">
        <f t="shared" si="596"/>
        <v/>
      </c>
      <c r="Z2080" s="26" t="s">
        <v>52</v>
      </c>
      <c r="AA2080" s="144" t="str">
        <f t="shared" si="597"/>
        <v/>
      </c>
      <c r="AB2080" s="140" t="s">
        <v>52</v>
      </c>
      <c r="AC2080" s="156" t="s">
        <v>189</v>
      </c>
      <c r="AD2080" s="147" t="s">
        <v>755</v>
      </c>
      <c r="AE2080" s="147" t="s">
        <v>252</v>
      </c>
      <c r="DK2080">
        <v>342</v>
      </c>
      <c r="DL2080">
        <v>2321</v>
      </c>
      <c r="DM2080">
        <v>3117</v>
      </c>
      <c r="DN2080">
        <v>379</v>
      </c>
    </row>
    <row r="2081" spans="1:129" ht="15" hidden="1" thickBot="1">
      <c r="A2081" s="18">
        <v>9</v>
      </c>
      <c r="B2081" s="18" t="s">
        <v>1807</v>
      </c>
      <c r="C2081" s="18" t="s">
        <v>1808</v>
      </c>
      <c r="D2081" s="175">
        <v>4619</v>
      </c>
      <c r="E2081" s="175" cm="1">
        <f t="array" ref="E2081">SUMPRODUCT(($AK$2:$GH$2&lt;='S(Week)'!$N$3)*(AK2081:GH2081)*1)</f>
        <v>4618</v>
      </c>
      <c r="F2081" s="175">
        <f t="shared" si="603"/>
        <v>0</v>
      </c>
      <c r="G2081" s="18"/>
      <c r="H2081" s="19">
        <v>45674</v>
      </c>
      <c r="I2081" s="19">
        <v>45688</v>
      </c>
      <c r="J2081" s="18">
        <v>12</v>
      </c>
      <c r="L2081" s="46"/>
      <c r="M2081" s="47"/>
      <c r="N2081" s="46"/>
      <c r="O2081" s="47"/>
      <c r="P2081" s="52"/>
      <c r="Q2081" s="39" t="s">
        <v>51</v>
      </c>
      <c r="R2081" s="40">
        <v>100</v>
      </c>
      <c r="S2081" s="41" t="s">
        <v>51</v>
      </c>
      <c r="T2081" s="38">
        <f t="shared" si="604"/>
        <v>0</v>
      </c>
      <c r="V2081" s="136" t="str">
        <f t="shared" si="605"/>
        <v>Not started</v>
      </c>
      <c r="W2081" s="139"/>
      <c r="X2081" s="26" t="s">
        <v>52</v>
      </c>
      <c r="Y2081" s="147" t="str">
        <f t="shared" si="596"/>
        <v/>
      </c>
      <c r="Z2081" s="26" t="s">
        <v>52</v>
      </c>
      <c r="AA2081" s="144" t="str">
        <f t="shared" si="597"/>
        <v/>
      </c>
      <c r="AB2081" s="140" t="s">
        <v>52</v>
      </c>
      <c r="AC2081" s="156" t="s">
        <v>189</v>
      </c>
      <c r="AD2081" s="147" t="s">
        <v>755</v>
      </c>
      <c r="AE2081" s="147" t="s">
        <v>252</v>
      </c>
      <c r="DM2081">
        <v>760</v>
      </c>
      <c r="DN2081">
        <v>2281</v>
      </c>
      <c r="DO2081">
        <v>1577</v>
      </c>
    </row>
    <row r="2082" spans="1:129" ht="15" hidden="1" thickBot="1">
      <c r="A2082" s="18">
        <v>9</v>
      </c>
      <c r="B2082" s="18" t="s">
        <v>1809</v>
      </c>
      <c r="C2082" s="18" t="s">
        <v>1810</v>
      </c>
      <c r="D2082" s="175">
        <v>8172</v>
      </c>
      <c r="E2082" s="175" cm="1">
        <f t="array" ref="E2082">SUMPRODUCT(($AK$2:$GH$2&lt;='S(Week)'!$N$3)*(AK2082:GH2082)*1)</f>
        <v>8170</v>
      </c>
      <c r="F2082" s="175">
        <f t="shared" si="603"/>
        <v>0</v>
      </c>
      <c r="G2082" s="18"/>
      <c r="H2082" s="19">
        <v>45674</v>
      </c>
      <c r="I2082" s="19">
        <v>45699</v>
      </c>
      <c r="J2082" s="18">
        <v>21</v>
      </c>
      <c r="L2082" s="46"/>
      <c r="M2082" s="47"/>
      <c r="N2082" s="46"/>
      <c r="O2082" s="47"/>
      <c r="P2082" s="52"/>
      <c r="Q2082" s="39" t="s">
        <v>51</v>
      </c>
      <c r="R2082" s="40">
        <v>100</v>
      </c>
      <c r="S2082" s="41" t="s">
        <v>51</v>
      </c>
      <c r="T2082" s="38">
        <f t="shared" si="604"/>
        <v>0</v>
      </c>
      <c r="V2082" s="136" t="str">
        <f t="shared" si="605"/>
        <v>Not started</v>
      </c>
      <c r="W2082" s="139"/>
      <c r="X2082" s="26" t="s">
        <v>52</v>
      </c>
      <c r="Y2082" s="147" t="str">
        <f t="shared" si="596"/>
        <v/>
      </c>
      <c r="Z2082" s="26" t="s">
        <v>52</v>
      </c>
      <c r="AA2082" s="144" t="str">
        <f t="shared" si="597"/>
        <v/>
      </c>
      <c r="AB2082" s="140" t="s">
        <v>52</v>
      </c>
      <c r="AC2082" s="156" t="s">
        <v>189</v>
      </c>
      <c r="AD2082" s="147" t="s">
        <v>755</v>
      </c>
      <c r="AE2082" s="147" t="s">
        <v>252</v>
      </c>
      <c r="DM2082">
        <v>760</v>
      </c>
      <c r="DN2082">
        <v>2281</v>
      </c>
      <c r="DO2082">
        <v>2281</v>
      </c>
      <c r="DP2082">
        <v>2281</v>
      </c>
      <c r="DQ2082">
        <v>567</v>
      </c>
    </row>
    <row r="2083" spans="1:129" ht="15" hidden="1" thickBot="1">
      <c r="A2083" s="18">
        <v>9</v>
      </c>
      <c r="B2083" s="18" t="s">
        <v>1811</v>
      </c>
      <c r="C2083" s="18" t="s">
        <v>1812</v>
      </c>
      <c r="D2083" s="175">
        <v>11607</v>
      </c>
      <c r="E2083" s="175" cm="1">
        <f t="array" ref="E2083">SUMPRODUCT(($AK$2:$GH$2&lt;='S(Week)'!$N$3)*(AK2083:GH2083)*1)</f>
        <v>11607</v>
      </c>
      <c r="F2083" s="175">
        <f t="shared" si="603"/>
        <v>0</v>
      </c>
      <c r="G2083" s="18"/>
      <c r="H2083" s="19">
        <v>45674</v>
      </c>
      <c r="I2083" s="19">
        <v>45709</v>
      </c>
      <c r="J2083" s="18">
        <v>30</v>
      </c>
      <c r="L2083" s="46"/>
      <c r="M2083" s="47"/>
      <c r="N2083" s="46"/>
      <c r="O2083" s="47"/>
      <c r="P2083" s="52"/>
      <c r="Q2083" s="39" t="s">
        <v>51</v>
      </c>
      <c r="R2083" s="40">
        <v>100</v>
      </c>
      <c r="S2083" s="41" t="s">
        <v>51</v>
      </c>
      <c r="T2083" s="38">
        <f t="shared" si="604"/>
        <v>0</v>
      </c>
      <c r="V2083" s="136" t="str">
        <f t="shared" si="605"/>
        <v>Not started</v>
      </c>
      <c r="W2083" s="139"/>
      <c r="X2083" s="26" t="s">
        <v>52</v>
      </c>
      <c r="Y2083" s="147" t="str">
        <f t="shared" si="596"/>
        <v/>
      </c>
      <c r="Z2083" s="26" t="s">
        <v>52</v>
      </c>
      <c r="AA2083" s="144" t="str">
        <f t="shared" si="597"/>
        <v/>
      </c>
      <c r="AB2083" s="140" t="s">
        <v>52</v>
      </c>
      <c r="AC2083" s="156" t="s">
        <v>189</v>
      </c>
      <c r="AD2083" s="147" t="s">
        <v>755</v>
      </c>
      <c r="AE2083" s="147" t="s">
        <v>252</v>
      </c>
      <c r="DM2083">
        <v>152</v>
      </c>
      <c r="DN2083">
        <v>1167</v>
      </c>
      <c r="DO2083">
        <v>2360</v>
      </c>
      <c r="DP2083">
        <v>3462</v>
      </c>
      <c r="DQ2083">
        <v>3106</v>
      </c>
      <c r="DR2083">
        <v>1360</v>
      </c>
    </row>
    <row r="2084" spans="1:129" ht="15" hidden="1" thickBot="1">
      <c r="A2084" s="18">
        <v>9</v>
      </c>
      <c r="B2084" s="18" t="s">
        <v>1813</v>
      </c>
      <c r="C2084" s="18" t="s">
        <v>1814</v>
      </c>
      <c r="D2084" s="175">
        <v>3079</v>
      </c>
      <c r="E2084" s="175" cm="1">
        <f t="array" ref="E2084">SUMPRODUCT(($AK$2:$GH$2&lt;='S(Week)'!$N$3)*(AK2084:GH2084)*1)</f>
        <v>3079</v>
      </c>
      <c r="F2084" s="175">
        <f t="shared" si="603"/>
        <v>0</v>
      </c>
      <c r="G2084" s="18"/>
      <c r="H2084" s="19">
        <v>45705</v>
      </c>
      <c r="I2084" s="19">
        <v>45714</v>
      </c>
      <c r="J2084" s="18">
        <v>8</v>
      </c>
      <c r="L2084" s="46"/>
      <c r="M2084" s="47"/>
      <c r="N2084" s="46"/>
      <c r="O2084" s="47"/>
      <c r="P2084" s="52"/>
      <c r="Q2084" s="39" t="s">
        <v>51</v>
      </c>
      <c r="R2084" s="40">
        <v>100</v>
      </c>
      <c r="S2084" s="41" t="s">
        <v>51</v>
      </c>
      <c r="T2084" s="38">
        <f t="shared" si="604"/>
        <v>0</v>
      </c>
      <c r="V2084" s="136" t="str">
        <f t="shared" si="605"/>
        <v>Not started</v>
      </c>
      <c r="W2084" s="139"/>
      <c r="X2084" s="26" t="s">
        <v>52</v>
      </c>
      <c r="Y2084" s="147" t="str">
        <f t="shared" si="596"/>
        <v/>
      </c>
      <c r="Z2084" s="26" t="s">
        <v>52</v>
      </c>
      <c r="AA2084" s="144" t="str">
        <f t="shared" si="597"/>
        <v/>
      </c>
      <c r="AB2084" s="140" t="s">
        <v>52</v>
      </c>
      <c r="AC2084" s="156" t="s">
        <v>189</v>
      </c>
      <c r="AD2084" s="147" t="s">
        <v>755</v>
      </c>
      <c r="AE2084" s="147" t="s">
        <v>252</v>
      </c>
      <c r="DR2084">
        <v>2316</v>
      </c>
      <c r="DS2084">
        <v>763</v>
      </c>
    </row>
    <row r="2085" spans="1:129" ht="15" hidden="1" thickBot="1">
      <c r="A2085" s="18">
        <v>9</v>
      </c>
      <c r="B2085" s="18" t="s">
        <v>1815</v>
      </c>
      <c r="C2085" s="18" t="s">
        <v>1816</v>
      </c>
      <c r="D2085" s="175">
        <v>8172</v>
      </c>
      <c r="E2085" s="175" cm="1">
        <f t="array" ref="E2085">SUMPRODUCT(($AK$2:$GH$2&lt;='S(Week)'!$N$3)*(AK2085:GH2085)*1)</f>
        <v>8172</v>
      </c>
      <c r="F2085" s="175">
        <f t="shared" si="603"/>
        <v>0</v>
      </c>
      <c r="G2085" s="18"/>
      <c r="H2085" s="19">
        <v>45720</v>
      </c>
      <c r="I2085" s="19">
        <v>45744</v>
      </c>
      <c r="J2085" s="18">
        <v>21</v>
      </c>
      <c r="L2085" s="46"/>
      <c r="M2085" s="47"/>
      <c r="N2085" s="46"/>
      <c r="O2085" s="47"/>
      <c r="P2085" s="52"/>
      <c r="Q2085" s="39" t="s">
        <v>51</v>
      </c>
      <c r="R2085" s="40">
        <v>100</v>
      </c>
      <c r="S2085" s="41" t="s">
        <v>51</v>
      </c>
      <c r="T2085" s="38">
        <f t="shared" si="604"/>
        <v>0</v>
      </c>
      <c r="V2085" s="136" t="str">
        <f t="shared" si="605"/>
        <v>Not started</v>
      </c>
      <c r="W2085" s="139"/>
      <c r="X2085" s="26" t="s">
        <v>52</v>
      </c>
      <c r="Y2085" s="147" t="str">
        <f t="shared" si="596"/>
        <v/>
      </c>
      <c r="Z2085" s="26" t="s">
        <v>52</v>
      </c>
      <c r="AA2085" s="144" t="str">
        <f t="shared" si="597"/>
        <v/>
      </c>
      <c r="AB2085" s="140" t="s">
        <v>52</v>
      </c>
      <c r="AC2085" s="156" t="s">
        <v>189</v>
      </c>
      <c r="AD2085" s="147" t="s">
        <v>755</v>
      </c>
      <c r="AE2085" s="147" t="s">
        <v>252</v>
      </c>
      <c r="DT2085">
        <v>759</v>
      </c>
      <c r="DU2085">
        <v>2410</v>
      </c>
      <c r="DV2085">
        <v>3511</v>
      </c>
      <c r="DW2085">
        <v>1492</v>
      </c>
    </row>
    <row r="2086" spans="1:129" ht="15" hidden="1" thickBot="1">
      <c r="A2086" s="18">
        <v>9</v>
      </c>
      <c r="B2086" s="18" t="s">
        <v>1817</v>
      </c>
      <c r="C2086" s="18" t="s">
        <v>1818</v>
      </c>
      <c r="D2086" s="175">
        <v>7343</v>
      </c>
      <c r="E2086" s="175" cm="1">
        <f t="array" ref="E2086">SUMPRODUCT(($AK$2:$GH$2&lt;='S(Week)'!$N$3)*(AK2086:GH2086)*1)</f>
        <v>7343</v>
      </c>
      <c r="F2086" s="175">
        <f t="shared" si="603"/>
        <v>0</v>
      </c>
      <c r="G2086" s="18"/>
      <c r="H2086" s="19">
        <v>45736</v>
      </c>
      <c r="I2086" s="19">
        <v>45758</v>
      </c>
      <c r="J2086" s="18">
        <v>19</v>
      </c>
      <c r="L2086" s="46"/>
      <c r="M2086" s="47"/>
      <c r="N2086" s="46"/>
      <c r="O2086" s="47"/>
      <c r="P2086" s="52"/>
      <c r="Q2086" s="39" t="s">
        <v>51</v>
      </c>
      <c r="R2086" s="40">
        <v>100</v>
      </c>
      <c r="S2086" s="41" t="s">
        <v>51</v>
      </c>
      <c r="T2086" s="38">
        <f t="shared" si="604"/>
        <v>0</v>
      </c>
      <c r="V2086" s="136" t="str">
        <f t="shared" si="605"/>
        <v>Not started</v>
      </c>
      <c r="W2086" s="139"/>
      <c r="X2086" s="26" t="s">
        <v>52</v>
      </c>
      <c r="Y2086" s="147" t="str">
        <f t="shared" si="596"/>
        <v/>
      </c>
      <c r="Z2086" s="26" t="s">
        <v>52</v>
      </c>
      <c r="AA2086" s="144" t="str">
        <f t="shared" si="597"/>
        <v/>
      </c>
      <c r="AB2086" s="140" t="s">
        <v>52</v>
      </c>
      <c r="AC2086" s="156" t="s">
        <v>189</v>
      </c>
      <c r="AD2086" s="147" t="s">
        <v>755</v>
      </c>
      <c r="AE2086" s="147" t="s">
        <v>252</v>
      </c>
      <c r="DV2086">
        <v>350</v>
      </c>
      <c r="DW2086">
        <v>2043</v>
      </c>
      <c r="DX2086">
        <v>3463</v>
      </c>
      <c r="DY2086">
        <v>1487</v>
      </c>
    </row>
    <row r="2087" spans="1:129" hidden="1">
      <c r="A2087" s="9">
        <v>3</v>
      </c>
      <c r="B2087" s="9" t="s">
        <v>1819</v>
      </c>
      <c r="C2087" s="10"/>
      <c r="D2087" s="172">
        <v>36006</v>
      </c>
      <c r="E2087" s="172"/>
      <c r="F2087" s="172"/>
      <c r="G2087" s="10"/>
      <c r="H2087" s="11">
        <v>45643</v>
      </c>
      <c r="I2087" s="11">
        <v>45715</v>
      </c>
      <c r="J2087" s="10">
        <v>62</v>
      </c>
      <c r="L2087" s="46"/>
      <c r="M2087" s="47"/>
      <c r="N2087" s="46"/>
      <c r="O2087" s="47"/>
      <c r="V2087" s="136"/>
      <c r="W2087" s="139"/>
      <c r="Y2087" s="147" t="str">
        <f t="shared" si="596"/>
        <v/>
      </c>
      <c r="AA2087" s="144" t="str">
        <f t="shared" si="597"/>
        <v/>
      </c>
      <c r="AB2087" s="140"/>
      <c r="AC2087" s="157"/>
      <c r="AD2087" s="158"/>
      <c r="AE2087" s="147"/>
      <c r="DI2087">
        <v>2880</v>
      </c>
      <c r="DJ2087">
        <v>5622</v>
      </c>
      <c r="DK2087">
        <v>3618</v>
      </c>
      <c r="DL2087">
        <v>5564</v>
      </c>
      <c r="DM2087">
        <v>2688</v>
      </c>
      <c r="DO2087">
        <v>152</v>
      </c>
      <c r="DP2087">
        <v>5254</v>
      </c>
      <c r="DQ2087">
        <v>3480</v>
      </c>
      <c r="DR2087">
        <v>5606</v>
      </c>
      <c r="DS2087">
        <v>1141</v>
      </c>
    </row>
    <row r="2088" spans="1:129" hidden="1">
      <c r="A2088" s="12">
        <v>4</v>
      </c>
      <c r="B2088" s="12" t="s">
        <v>46</v>
      </c>
      <c r="C2088" s="13"/>
      <c r="D2088" s="173">
        <v>36006</v>
      </c>
      <c r="E2088" s="173"/>
      <c r="F2088" s="173"/>
      <c r="G2088" s="13"/>
      <c r="H2088" s="14">
        <v>45643</v>
      </c>
      <c r="I2088" s="14">
        <v>45715</v>
      </c>
      <c r="J2088" s="13">
        <v>62</v>
      </c>
      <c r="L2088" s="46"/>
      <c r="M2088" s="47"/>
      <c r="N2088" s="46"/>
      <c r="O2088" s="47"/>
      <c r="V2088" s="136"/>
      <c r="W2088" s="139"/>
      <c r="Y2088" s="147" t="str">
        <f t="shared" si="596"/>
        <v/>
      </c>
      <c r="AA2088" s="144" t="str">
        <f t="shared" si="597"/>
        <v/>
      </c>
      <c r="AB2088" s="140"/>
      <c r="AC2088" s="157"/>
      <c r="AD2088" s="158"/>
      <c r="AE2088" s="147"/>
      <c r="DI2088">
        <v>2880</v>
      </c>
      <c r="DJ2088">
        <v>5622</v>
      </c>
      <c r="DK2088">
        <v>3618</v>
      </c>
      <c r="DL2088">
        <v>5564</v>
      </c>
      <c r="DM2088">
        <v>2688</v>
      </c>
      <c r="DO2088">
        <v>152</v>
      </c>
      <c r="DP2088">
        <v>5254</v>
      </c>
      <c r="DQ2088">
        <v>3480</v>
      </c>
      <c r="DR2088">
        <v>5606</v>
      </c>
      <c r="DS2088">
        <v>1141</v>
      </c>
    </row>
    <row r="2089" spans="1:129" ht="15" hidden="1" thickBot="1">
      <c r="A2089" s="15">
        <v>5</v>
      </c>
      <c r="B2089" s="15" t="s">
        <v>105</v>
      </c>
      <c r="C2089" s="16"/>
      <c r="D2089" s="174">
        <v>36006</v>
      </c>
      <c r="E2089" s="174"/>
      <c r="F2089" s="174"/>
      <c r="G2089" s="16"/>
      <c r="H2089" s="17">
        <v>45643</v>
      </c>
      <c r="I2089" s="17">
        <v>45715</v>
      </c>
      <c r="J2089" s="16">
        <v>62</v>
      </c>
      <c r="L2089" s="46"/>
      <c r="M2089" s="47"/>
      <c r="N2089" s="46"/>
      <c r="O2089" s="47"/>
      <c r="V2089" s="136"/>
      <c r="W2089" s="139"/>
      <c r="Y2089" s="147" t="str">
        <f t="shared" si="596"/>
        <v/>
      </c>
      <c r="AA2089" s="144" t="str">
        <f t="shared" si="597"/>
        <v/>
      </c>
      <c r="AB2089" s="140"/>
      <c r="AC2089" s="157"/>
      <c r="AD2089" s="158"/>
      <c r="AE2089" s="147"/>
      <c r="DI2089">
        <v>2880</v>
      </c>
      <c r="DJ2089">
        <v>5622</v>
      </c>
      <c r="DK2089">
        <v>3618</v>
      </c>
      <c r="DL2089">
        <v>5564</v>
      </c>
      <c r="DM2089">
        <v>2688</v>
      </c>
      <c r="DO2089">
        <v>152</v>
      </c>
      <c r="DP2089">
        <v>5254</v>
      </c>
      <c r="DQ2089">
        <v>3480</v>
      </c>
      <c r="DR2089">
        <v>5606</v>
      </c>
      <c r="DS2089">
        <v>1141</v>
      </c>
    </row>
    <row r="2090" spans="1:129" ht="15" hidden="1" thickBot="1">
      <c r="A2090" s="18">
        <v>9</v>
      </c>
      <c r="B2090" s="18" t="s">
        <v>1820</v>
      </c>
      <c r="C2090" s="18" t="s">
        <v>1821</v>
      </c>
      <c r="D2090" s="175">
        <v>10186</v>
      </c>
      <c r="E2090" s="175" cm="1">
        <f t="array" ref="E2090">SUMPRODUCT(($AK$2:$GH$2&lt;='S(Week)'!$N$3)*(AK2090:GH2090)*1)</f>
        <v>10186</v>
      </c>
      <c r="F2090" s="175">
        <f>IFERROR(E2090*T2090,0)</f>
        <v>0</v>
      </c>
      <c r="G2090" s="18"/>
      <c r="H2090" s="19">
        <v>45643</v>
      </c>
      <c r="I2090" s="19">
        <v>45674</v>
      </c>
      <c r="J2090" s="18">
        <v>27</v>
      </c>
      <c r="L2090" s="46"/>
      <c r="M2090" s="47"/>
      <c r="N2090" s="46"/>
      <c r="O2090" s="47"/>
      <c r="P2090" s="52"/>
      <c r="Q2090" s="39" t="s">
        <v>51</v>
      </c>
      <c r="R2090" s="40">
        <v>100</v>
      </c>
      <c r="S2090" s="41" t="s">
        <v>51</v>
      </c>
      <c r="T2090" s="38">
        <f t="shared" ref="T2090:T2093" si="606">IFERROR($P2090/$R2090,0)</f>
        <v>0</v>
      </c>
      <c r="V2090" s="136" t="str">
        <f t="shared" ref="V2090:V2093" si="607">IF(($M2090="A")*($O2090="A")&gt;0,"Completed",IF($M2090="A","In Progress","Not started"))</f>
        <v>Not started</v>
      </c>
      <c r="W2090" s="139"/>
      <c r="X2090" s="26" t="s">
        <v>52</v>
      </c>
      <c r="Y2090" s="147" t="str">
        <f t="shared" si="596"/>
        <v/>
      </c>
      <c r="Z2090" s="26" t="s">
        <v>52</v>
      </c>
      <c r="AA2090" s="144" t="str">
        <f t="shared" si="597"/>
        <v/>
      </c>
      <c r="AB2090" s="140" t="s">
        <v>52</v>
      </c>
      <c r="AC2090" s="156" t="s">
        <v>189</v>
      </c>
      <c r="AD2090" s="147" t="s">
        <v>586</v>
      </c>
      <c r="AE2090" s="147" t="s">
        <v>334</v>
      </c>
      <c r="DI2090">
        <v>1066</v>
      </c>
      <c r="DJ2090">
        <v>3340</v>
      </c>
      <c r="DK2090">
        <v>1337</v>
      </c>
      <c r="DL2090">
        <v>3282</v>
      </c>
      <c r="DM2090">
        <v>1161</v>
      </c>
    </row>
    <row r="2091" spans="1:129" ht="15" hidden="1" thickBot="1">
      <c r="A2091" s="18">
        <v>9</v>
      </c>
      <c r="B2091" s="18" t="s">
        <v>1822</v>
      </c>
      <c r="C2091" s="18" t="s">
        <v>1823</v>
      </c>
      <c r="D2091" s="175">
        <v>10186</v>
      </c>
      <c r="E2091" s="175" cm="1">
        <f t="array" ref="E2091">SUMPRODUCT(($AK$2:$GH$2&lt;='S(Week)'!$N$3)*(AK2091:GH2091)*1)</f>
        <v>10187</v>
      </c>
      <c r="F2091" s="175">
        <f>IFERROR(E2091*T2091,0)</f>
        <v>0</v>
      </c>
      <c r="G2091" s="18"/>
      <c r="H2091" s="19">
        <v>45643</v>
      </c>
      <c r="I2091" s="19">
        <v>45674</v>
      </c>
      <c r="J2091" s="18">
        <v>27</v>
      </c>
      <c r="L2091" s="46"/>
      <c r="M2091" s="47"/>
      <c r="N2091" s="46"/>
      <c r="O2091" s="47"/>
      <c r="P2091" s="52"/>
      <c r="Q2091" s="39" t="s">
        <v>51</v>
      </c>
      <c r="R2091" s="40">
        <v>100</v>
      </c>
      <c r="S2091" s="41" t="s">
        <v>51</v>
      </c>
      <c r="T2091" s="38">
        <f t="shared" si="606"/>
        <v>0</v>
      </c>
      <c r="V2091" s="136" t="str">
        <f t="shared" si="607"/>
        <v>Not started</v>
      </c>
      <c r="W2091" s="139"/>
      <c r="X2091" s="26" t="s">
        <v>52</v>
      </c>
      <c r="Y2091" s="147" t="str">
        <f t="shared" si="596"/>
        <v/>
      </c>
      <c r="Z2091" s="26" t="s">
        <v>52</v>
      </c>
      <c r="AA2091" s="144" t="str">
        <f t="shared" si="597"/>
        <v/>
      </c>
      <c r="AB2091" s="140" t="s">
        <v>52</v>
      </c>
      <c r="AC2091" s="156" t="s">
        <v>189</v>
      </c>
      <c r="AD2091" s="147" t="s">
        <v>586</v>
      </c>
      <c r="AE2091" s="147" t="s">
        <v>334</v>
      </c>
      <c r="DI2091">
        <v>1814</v>
      </c>
      <c r="DJ2091">
        <v>2282</v>
      </c>
      <c r="DK2091">
        <v>2282</v>
      </c>
      <c r="DL2091">
        <v>2282</v>
      </c>
      <c r="DM2091">
        <v>1527</v>
      </c>
    </row>
    <row r="2092" spans="1:129" ht="15" hidden="1" thickBot="1">
      <c r="A2092" s="18">
        <v>9</v>
      </c>
      <c r="B2092" s="18" t="s">
        <v>1824</v>
      </c>
      <c r="C2092" s="18" t="s">
        <v>1825</v>
      </c>
      <c r="D2092" s="175">
        <v>7106</v>
      </c>
      <c r="E2092" s="175" cm="1">
        <f t="array" ref="E2092">SUMPRODUCT(($AK$2:$GH$2&lt;='S(Week)'!$N$3)*(AK2092:GH2092)*1)</f>
        <v>7105</v>
      </c>
      <c r="F2092" s="175">
        <f>IFERROR(E2092*T2092,0)</f>
        <v>0</v>
      </c>
      <c r="G2092" s="18"/>
      <c r="H2092" s="19">
        <v>45689</v>
      </c>
      <c r="I2092" s="19">
        <v>45710</v>
      </c>
      <c r="J2092" s="18">
        <v>19</v>
      </c>
      <c r="L2092" s="46"/>
      <c r="M2092" s="47"/>
      <c r="N2092" s="46"/>
      <c r="O2092" s="47"/>
      <c r="P2092" s="52"/>
      <c r="Q2092" s="39" t="s">
        <v>51</v>
      </c>
      <c r="R2092" s="40">
        <v>100</v>
      </c>
      <c r="S2092" s="41" t="s">
        <v>51</v>
      </c>
      <c r="T2092" s="38">
        <f t="shared" si="606"/>
        <v>0</v>
      </c>
      <c r="V2092" s="136" t="str">
        <f t="shared" si="607"/>
        <v>Not started</v>
      </c>
      <c r="W2092" s="139"/>
      <c r="X2092" s="26" t="s">
        <v>52</v>
      </c>
      <c r="Y2092" s="147" t="str">
        <f t="shared" si="596"/>
        <v/>
      </c>
      <c r="Z2092" s="26" t="s">
        <v>52</v>
      </c>
      <c r="AA2092" s="144" t="str">
        <f t="shared" si="597"/>
        <v/>
      </c>
      <c r="AB2092" s="140" t="s">
        <v>52</v>
      </c>
      <c r="AC2092" s="156" t="s">
        <v>189</v>
      </c>
      <c r="AD2092" s="147" t="s">
        <v>586</v>
      </c>
      <c r="AE2092" s="147" t="s">
        <v>334</v>
      </c>
      <c r="DO2092">
        <v>76</v>
      </c>
      <c r="DP2092">
        <v>2713</v>
      </c>
      <c r="DQ2092">
        <v>1588</v>
      </c>
      <c r="DR2092">
        <v>2728</v>
      </c>
    </row>
    <row r="2093" spans="1:129" ht="15" hidden="1" thickBot="1">
      <c r="A2093" s="18">
        <v>9</v>
      </c>
      <c r="B2093" s="18" t="s">
        <v>1826</v>
      </c>
      <c r="C2093" s="18" t="s">
        <v>1827</v>
      </c>
      <c r="D2093" s="175">
        <v>8528</v>
      </c>
      <c r="E2093" s="175" cm="1">
        <f t="array" ref="E2093">SUMPRODUCT(($AK$2:$GH$2&lt;='S(Week)'!$N$3)*(AK2093:GH2093)*1)</f>
        <v>8528</v>
      </c>
      <c r="F2093" s="175">
        <f>IFERROR(E2093*T2093,0)</f>
        <v>0</v>
      </c>
      <c r="G2093" s="18"/>
      <c r="H2093" s="19">
        <v>45689</v>
      </c>
      <c r="I2093" s="19">
        <v>45715</v>
      </c>
      <c r="J2093" s="18">
        <v>22</v>
      </c>
      <c r="L2093" s="46"/>
      <c r="M2093" s="47"/>
      <c r="N2093" s="46"/>
      <c r="O2093" s="47"/>
      <c r="P2093" s="52"/>
      <c r="Q2093" s="39" t="s">
        <v>51</v>
      </c>
      <c r="R2093" s="40">
        <v>100</v>
      </c>
      <c r="S2093" s="41" t="s">
        <v>51</v>
      </c>
      <c r="T2093" s="38">
        <f t="shared" si="606"/>
        <v>0</v>
      </c>
      <c r="V2093" s="136" t="str">
        <f t="shared" si="607"/>
        <v>Not started</v>
      </c>
      <c r="W2093" s="139"/>
      <c r="X2093" s="26" t="s">
        <v>52</v>
      </c>
      <c r="Y2093" s="147" t="str">
        <f t="shared" si="596"/>
        <v/>
      </c>
      <c r="Z2093" s="26" t="s">
        <v>52</v>
      </c>
      <c r="AA2093" s="144" t="str">
        <f t="shared" si="597"/>
        <v/>
      </c>
      <c r="AB2093" s="140" t="s">
        <v>52</v>
      </c>
      <c r="AC2093" s="156" t="s">
        <v>189</v>
      </c>
      <c r="AD2093" s="147" t="s">
        <v>586</v>
      </c>
      <c r="AE2093" s="147" t="s">
        <v>334</v>
      </c>
      <c r="DO2093">
        <v>76</v>
      </c>
      <c r="DP2093">
        <v>2541</v>
      </c>
      <c r="DQ2093">
        <v>1892</v>
      </c>
      <c r="DR2093">
        <v>2878</v>
      </c>
      <c r="DS2093">
        <v>1141</v>
      </c>
    </row>
    <row r="2094" spans="1:129" hidden="1">
      <c r="A2094" s="9">
        <v>3</v>
      </c>
      <c r="B2094" s="9" t="s">
        <v>1828</v>
      </c>
      <c r="C2094" s="10"/>
      <c r="D2094" s="172">
        <v>67256</v>
      </c>
      <c r="E2094" s="172"/>
      <c r="F2094" s="172"/>
      <c r="G2094" s="10"/>
      <c r="H2094" s="11">
        <v>45584</v>
      </c>
      <c r="I2094" s="11">
        <v>45724</v>
      </c>
      <c r="J2094" s="10">
        <v>121</v>
      </c>
      <c r="L2094" s="46"/>
      <c r="M2094" s="47"/>
      <c r="N2094" s="46"/>
      <c r="O2094" s="47"/>
      <c r="V2094" s="136"/>
      <c r="W2094" s="139"/>
      <c r="Y2094" s="147" t="str">
        <f t="shared" si="596"/>
        <v/>
      </c>
      <c r="AA2094" s="144" t="str">
        <f t="shared" si="597"/>
        <v/>
      </c>
      <c r="AB2094" s="140"/>
      <c r="AC2094" s="157"/>
      <c r="AD2094" s="158"/>
      <c r="AE2094" s="147"/>
      <c r="CZ2094">
        <v>59</v>
      </c>
      <c r="DA2094">
        <v>989</v>
      </c>
      <c r="DB2094">
        <v>2247</v>
      </c>
      <c r="DC2094">
        <v>3450</v>
      </c>
      <c r="DD2094">
        <v>2997</v>
      </c>
      <c r="DE2094">
        <v>3286</v>
      </c>
      <c r="DF2094">
        <v>18517</v>
      </c>
      <c r="DG2094">
        <v>19011</v>
      </c>
      <c r="DM2094">
        <v>152</v>
      </c>
      <c r="DN2094">
        <v>1024</v>
      </c>
      <c r="DO2094">
        <v>1968</v>
      </c>
      <c r="DP2094">
        <v>3088</v>
      </c>
      <c r="DQ2094">
        <v>3660</v>
      </c>
      <c r="DR2094">
        <v>2685</v>
      </c>
      <c r="DS2094">
        <v>1420</v>
      </c>
      <c r="DT2094">
        <v>2703</v>
      </c>
    </row>
    <row r="2095" spans="1:129" hidden="1">
      <c r="A2095" s="12">
        <v>4</v>
      </c>
      <c r="B2095" s="12" t="s">
        <v>46</v>
      </c>
      <c r="C2095" s="13"/>
      <c r="D2095" s="173">
        <v>67256</v>
      </c>
      <c r="E2095" s="173"/>
      <c r="F2095" s="173"/>
      <c r="G2095" s="13"/>
      <c r="H2095" s="14">
        <v>45584</v>
      </c>
      <c r="I2095" s="14">
        <v>45724</v>
      </c>
      <c r="J2095" s="13">
        <v>121</v>
      </c>
      <c r="L2095" s="46"/>
      <c r="M2095" s="47"/>
      <c r="N2095" s="46"/>
      <c r="O2095" s="47"/>
      <c r="V2095" s="136"/>
      <c r="W2095" s="139"/>
      <c r="Y2095" s="147" t="str">
        <f t="shared" si="596"/>
        <v/>
      </c>
      <c r="AA2095" s="144" t="str">
        <f t="shared" si="597"/>
        <v/>
      </c>
      <c r="AB2095" s="140"/>
      <c r="AC2095" s="157"/>
      <c r="AD2095" s="158"/>
      <c r="AE2095" s="147"/>
      <c r="CZ2095">
        <v>59</v>
      </c>
      <c r="DA2095">
        <v>989</v>
      </c>
      <c r="DB2095">
        <v>2247</v>
      </c>
      <c r="DC2095">
        <v>3450</v>
      </c>
      <c r="DD2095">
        <v>2997</v>
      </c>
      <c r="DE2095">
        <v>3286</v>
      </c>
      <c r="DF2095">
        <v>18517</v>
      </c>
      <c r="DG2095">
        <v>19011</v>
      </c>
      <c r="DM2095">
        <v>152</v>
      </c>
      <c r="DN2095">
        <v>1024</v>
      </c>
      <c r="DO2095">
        <v>1968</v>
      </c>
      <c r="DP2095">
        <v>3088</v>
      </c>
      <c r="DQ2095">
        <v>3660</v>
      </c>
      <c r="DR2095">
        <v>2685</v>
      </c>
      <c r="DS2095">
        <v>1420</v>
      </c>
      <c r="DT2095">
        <v>2703</v>
      </c>
    </row>
    <row r="2096" spans="1:129" ht="15" hidden="1" thickBot="1">
      <c r="A2096" s="15">
        <v>5</v>
      </c>
      <c r="B2096" s="15" t="s">
        <v>105</v>
      </c>
      <c r="C2096" s="16"/>
      <c r="D2096" s="174">
        <v>38138</v>
      </c>
      <c r="E2096" s="174"/>
      <c r="F2096" s="174"/>
      <c r="G2096" s="16"/>
      <c r="H2096" s="17">
        <v>45584</v>
      </c>
      <c r="I2096" s="17">
        <v>45724</v>
      </c>
      <c r="J2096" s="16">
        <v>121</v>
      </c>
      <c r="L2096" s="46"/>
      <c r="M2096" s="47"/>
      <c r="N2096" s="46"/>
      <c r="O2096" s="47"/>
      <c r="V2096" s="136"/>
      <c r="W2096" s="139"/>
      <c r="Y2096" s="147" t="str">
        <f t="shared" si="596"/>
        <v/>
      </c>
      <c r="AA2096" s="144" t="str">
        <f t="shared" si="597"/>
        <v/>
      </c>
      <c r="AB2096" s="140"/>
      <c r="AC2096" s="157"/>
      <c r="AD2096" s="158"/>
      <c r="AE2096" s="147"/>
      <c r="CZ2096">
        <v>59</v>
      </c>
      <c r="DA2096">
        <v>989</v>
      </c>
      <c r="DB2096">
        <v>2247</v>
      </c>
      <c r="DC2096">
        <v>3450</v>
      </c>
      <c r="DD2096">
        <v>2997</v>
      </c>
      <c r="DE2096">
        <v>1638</v>
      </c>
      <c r="DF2096">
        <v>4962</v>
      </c>
      <c r="DG2096">
        <v>5095</v>
      </c>
      <c r="DM2096">
        <v>152</v>
      </c>
      <c r="DN2096">
        <v>1024</v>
      </c>
      <c r="DO2096">
        <v>1968</v>
      </c>
      <c r="DP2096">
        <v>3088</v>
      </c>
      <c r="DQ2096">
        <v>3660</v>
      </c>
      <c r="DR2096">
        <v>2685</v>
      </c>
      <c r="DS2096">
        <v>1420</v>
      </c>
      <c r="DT2096">
        <v>2703</v>
      </c>
    </row>
    <row r="2097" spans="1:124" ht="15" hidden="1" thickBot="1">
      <c r="A2097" s="18">
        <v>9</v>
      </c>
      <c r="B2097" s="18" t="s">
        <v>1829</v>
      </c>
      <c r="C2097" s="18" t="s">
        <v>1830</v>
      </c>
      <c r="D2097" s="175">
        <v>10778</v>
      </c>
      <c r="E2097" s="175" cm="1">
        <f t="array" ref="E2097">SUMPRODUCT(($AK$2:$GH$2&lt;='S(Week)'!$N$3)*(AK2097:GH2097)*1)</f>
        <v>10777</v>
      </c>
      <c r="F2097" s="175">
        <f>IFERROR(E2097*T2097,0)</f>
        <v>0</v>
      </c>
      <c r="G2097" s="18"/>
      <c r="H2097" s="19">
        <v>45584</v>
      </c>
      <c r="I2097" s="19">
        <v>45617</v>
      </c>
      <c r="J2097" s="18">
        <v>28</v>
      </c>
      <c r="L2097" s="46"/>
      <c r="M2097" s="47"/>
      <c r="N2097" s="46"/>
      <c r="O2097" s="47"/>
      <c r="P2097" s="52"/>
      <c r="Q2097" s="39" t="s">
        <v>51</v>
      </c>
      <c r="R2097" s="40">
        <v>100</v>
      </c>
      <c r="S2097" s="41" t="s">
        <v>51</v>
      </c>
      <c r="T2097" s="38">
        <f t="shared" ref="T2097:T2101" si="608">IFERROR($P2097/$R2097,0)</f>
        <v>0</v>
      </c>
      <c r="V2097" s="136" t="str">
        <f t="shared" ref="V2097:V2101" si="609">IF(($M2097="A")*($O2097="A")&gt;0,"Completed",IF($M2097="A","In Progress","Not started"))</f>
        <v>Not started</v>
      </c>
      <c r="W2097" s="139"/>
      <c r="X2097" s="26" t="s">
        <v>52</v>
      </c>
      <c r="Y2097" s="147" t="str">
        <f t="shared" si="596"/>
        <v/>
      </c>
      <c r="Z2097" s="26" t="s">
        <v>52</v>
      </c>
      <c r="AA2097" s="144" t="str">
        <f t="shared" si="597"/>
        <v/>
      </c>
      <c r="AB2097" s="140" t="s">
        <v>52</v>
      </c>
      <c r="AC2097" s="156" t="s">
        <v>189</v>
      </c>
      <c r="AD2097" s="147" t="s">
        <v>755</v>
      </c>
      <c r="AE2097" s="147" t="s">
        <v>252</v>
      </c>
      <c r="CZ2097">
        <v>59</v>
      </c>
      <c r="DA2097">
        <v>989</v>
      </c>
      <c r="DB2097">
        <v>2247</v>
      </c>
      <c r="DC2097">
        <v>3450</v>
      </c>
      <c r="DD2097">
        <v>2997</v>
      </c>
      <c r="DE2097">
        <v>1035</v>
      </c>
    </row>
    <row r="2098" spans="1:124" ht="15" hidden="1" thickBot="1">
      <c r="A2098" s="18">
        <v>9</v>
      </c>
      <c r="B2098" s="18" t="s">
        <v>1831</v>
      </c>
      <c r="C2098" s="18" t="s">
        <v>1832</v>
      </c>
      <c r="D2098" s="175">
        <v>5330</v>
      </c>
      <c r="E2098" s="175" cm="1">
        <f t="array" ref="E2098">SUMPRODUCT(($AK$2:$GH$2&lt;='S(Week)'!$N$3)*(AK2098:GH2098)*1)</f>
        <v>5330</v>
      </c>
      <c r="F2098" s="175">
        <f>IFERROR(E2098*T2098,0)</f>
        <v>0</v>
      </c>
      <c r="G2098" s="18"/>
      <c r="H2098" s="19">
        <v>45617</v>
      </c>
      <c r="I2098" s="19">
        <v>45633</v>
      </c>
      <c r="J2098" s="18">
        <v>14</v>
      </c>
      <c r="L2098" s="46"/>
      <c r="M2098" s="47"/>
      <c r="N2098" s="46"/>
      <c r="O2098" s="47"/>
      <c r="P2098" s="52"/>
      <c r="Q2098" s="39" t="s">
        <v>51</v>
      </c>
      <c r="R2098" s="40">
        <v>100</v>
      </c>
      <c r="S2098" s="41" t="s">
        <v>51</v>
      </c>
      <c r="T2098" s="38">
        <f t="shared" si="608"/>
        <v>0</v>
      </c>
      <c r="V2098" s="136" t="str">
        <f t="shared" si="609"/>
        <v>Not started</v>
      </c>
      <c r="W2098" s="139"/>
      <c r="X2098" s="26" t="s">
        <v>52</v>
      </c>
      <c r="Y2098" s="147" t="str">
        <f t="shared" si="596"/>
        <v/>
      </c>
      <c r="Z2098" s="26" t="s">
        <v>52</v>
      </c>
      <c r="AA2098" s="144" t="str">
        <f t="shared" si="597"/>
        <v/>
      </c>
      <c r="AB2098" s="140" t="s">
        <v>52</v>
      </c>
      <c r="AC2098" s="156" t="s">
        <v>189</v>
      </c>
      <c r="AD2098" s="147" t="s">
        <v>755</v>
      </c>
      <c r="AE2098" s="147" t="s">
        <v>252</v>
      </c>
      <c r="DE2098">
        <v>302</v>
      </c>
      <c r="DF2098">
        <v>2481</v>
      </c>
      <c r="DG2098">
        <v>2547</v>
      </c>
    </row>
    <row r="2099" spans="1:124" ht="15" hidden="1" thickBot="1">
      <c r="A2099" s="18">
        <v>9</v>
      </c>
      <c r="B2099" s="18" t="s">
        <v>1833</v>
      </c>
      <c r="C2099" s="18" t="s">
        <v>1834</v>
      </c>
      <c r="D2099" s="175">
        <v>5330</v>
      </c>
      <c r="E2099" s="175" cm="1">
        <f t="array" ref="E2099">SUMPRODUCT(($AK$2:$GH$2&lt;='S(Week)'!$N$3)*(AK2099:GH2099)*1)</f>
        <v>5330</v>
      </c>
      <c r="F2099" s="175">
        <f>IFERROR(E2099*T2099,0)</f>
        <v>0</v>
      </c>
      <c r="G2099" s="18"/>
      <c r="H2099" s="19">
        <v>45617</v>
      </c>
      <c r="I2099" s="19">
        <v>45633</v>
      </c>
      <c r="J2099" s="18">
        <v>14</v>
      </c>
      <c r="L2099" s="46"/>
      <c r="M2099" s="47"/>
      <c r="N2099" s="46"/>
      <c r="O2099" s="47"/>
      <c r="P2099" s="52"/>
      <c r="Q2099" s="39" t="s">
        <v>51</v>
      </c>
      <c r="R2099" s="40">
        <v>100</v>
      </c>
      <c r="S2099" s="41" t="s">
        <v>51</v>
      </c>
      <c r="T2099" s="38">
        <f t="shared" si="608"/>
        <v>0</v>
      </c>
      <c r="V2099" s="136" t="str">
        <f t="shared" si="609"/>
        <v>Not started</v>
      </c>
      <c r="W2099" s="139"/>
      <c r="X2099" s="26" t="s">
        <v>52</v>
      </c>
      <c r="Y2099" s="147" t="str">
        <f t="shared" si="596"/>
        <v/>
      </c>
      <c r="Z2099" s="26" t="s">
        <v>52</v>
      </c>
      <c r="AA2099" s="144" t="str">
        <f t="shared" si="597"/>
        <v/>
      </c>
      <c r="AB2099" s="140" t="s">
        <v>52</v>
      </c>
      <c r="AC2099" s="156" t="s">
        <v>189</v>
      </c>
      <c r="AD2099" s="147" t="s">
        <v>755</v>
      </c>
      <c r="AE2099" s="147" t="s">
        <v>252</v>
      </c>
      <c r="DE2099">
        <v>302</v>
      </c>
      <c r="DF2099">
        <v>2481</v>
      </c>
      <c r="DG2099">
        <v>2547</v>
      </c>
    </row>
    <row r="2100" spans="1:124" ht="15" hidden="1" thickBot="1">
      <c r="A2100" s="18">
        <v>9</v>
      </c>
      <c r="B2100" s="18" t="s">
        <v>1835</v>
      </c>
      <c r="C2100" s="18" t="s">
        <v>1836</v>
      </c>
      <c r="D2100" s="175">
        <v>13621</v>
      </c>
      <c r="E2100" s="175" cm="1">
        <f t="array" ref="E2100">SUMPRODUCT(($AK$2:$GH$2&lt;='S(Week)'!$N$3)*(AK2100:GH2100)*1)</f>
        <v>13621</v>
      </c>
      <c r="F2100" s="175">
        <f>IFERROR(E2100*T2100,0)</f>
        <v>0</v>
      </c>
      <c r="G2100" s="18"/>
      <c r="H2100" s="19">
        <v>45674</v>
      </c>
      <c r="I2100" s="19">
        <v>45715</v>
      </c>
      <c r="J2100" s="18">
        <v>36</v>
      </c>
      <c r="L2100" s="46"/>
      <c r="M2100" s="47"/>
      <c r="N2100" s="46"/>
      <c r="O2100" s="47"/>
      <c r="P2100" s="52"/>
      <c r="Q2100" s="39" t="s">
        <v>51</v>
      </c>
      <c r="R2100" s="40">
        <v>100</v>
      </c>
      <c r="S2100" s="41" t="s">
        <v>51</v>
      </c>
      <c r="T2100" s="38">
        <f t="shared" si="608"/>
        <v>0</v>
      </c>
      <c r="V2100" s="136" t="str">
        <f t="shared" si="609"/>
        <v>Not started</v>
      </c>
      <c r="W2100" s="139"/>
      <c r="X2100" s="26" t="s">
        <v>52</v>
      </c>
      <c r="Y2100" s="147" t="str">
        <f t="shared" si="596"/>
        <v/>
      </c>
      <c r="Z2100" s="26" t="s">
        <v>52</v>
      </c>
      <c r="AA2100" s="144" t="str">
        <f t="shared" si="597"/>
        <v/>
      </c>
      <c r="AB2100" s="140" t="s">
        <v>52</v>
      </c>
      <c r="AC2100" s="156" t="s">
        <v>189</v>
      </c>
      <c r="AD2100" s="147" t="s">
        <v>755</v>
      </c>
      <c r="AE2100" s="147" t="s">
        <v>252</v>
      </c>
      <c r="DM2100">
        <v>152</v>
      </c>
      <c r="DN2100">
        <v>1024</v>
      </c>
      <c r="DO2100">
        <v>1968</v>
      </c>
      <c r="DP2100">
        <v>3088</v>
      </c>
      <c r="DQ2100">
        <v>3660</v>
      </c>
      <c r="DR2100">
        <v>2685</v>
      </c>
      <c r="DS2100">
        <v>1044</v>
      </c>
    </row>
    <row r="2101" spans="1:124" ht="15" hidden="1" thickBot="1">
      <c r="A2101" s="18">
        <v>9</v>
      </c>
      <c r="B2101" s="18" t="s">
        <v>1837</v>
      </c>
      <c r="C2101" s="18" t="s">
        <v>1838</v>
      </c>
      <c r="D2101" s="175">
        <v>3079</v>
      </c>
      <c r="E2101" s="175" cm="1">
        <f t="array" ref="E2101">SUMPRODUCT(($AK$2:$GH$2&lt;='S(Week)'!$N$3)*(AK2101:GH2101)*1)</f>
        <v>3079</v>
      </c>
      <c r="F2101" s="175">
        <f>IFERROR(E2101*T2101,0)</f>
        <v>0</v>
      </c>
      <c r="G2101" s="18"/>
      <c r="H2101" s="19">
        <v>45715</v>
      </c>
      <c r="I2101" s="19">
        <v>45724</v>
      </c>
      <c r="J2101" s="18">
        <v>8</v>
      </c>
      <c r="L2101" s="46"/>
      <c r="M2101" s="47"/>
      <c r="N2101" s="46"/>
      <c r="O2101" s="47"/>
      <c r="P2101" s="52"/>
      <c r="Q2101" s="39" t="s">
        <v>51</v>
      </c>
      <c r="R2101" s="40">
        <v>100</v>
      </c>
      <c r="S2101" s="41" t="s">
        <v>51</v>
      </c>
      <c r="T2101" s="38">
        <f t="shared" si="608"/>
        <v>0</v>
      </c>
      <c r="V2101" s="136" t="str">
        <f t="shared" si="609"/>
        <v>Not started</v>
      </c>
      <c r="W2101" s="139"/>
      <c r="X2101" s="26" t="s">
        <v>52</v>
      </c>
      <c r="Y2101" s="147" t="str">
        <f t="shared" si="596"/>
        <v/>
      </c>
      <c r="Z2101" s="26" t="s">
        <v>52</v>
      </c>
      <c r="AA2101" s="144" t="str">
        <f t="shared" si="597"/>
        <v/>
      </c>
      <c r="AB2101" s="140" t="s">
        <v>52</v>
      </c>
      <c r="AC2101" s="156" t="s">
        <v>189</v>
      </c>
      <c r="AD2101" s="147" t="s">
        <v>755</v>
      </c>
      <c r="AE2101" s="147" t="s">
        <v>252</v>
      </c>
      <c r="DS2101">
        <v>376</v>
      </c>
      <c r="DT2101">
        <v>2703</v>
      </c>
    </row>
    <row r="2102" spans="1:124" ht="15" hidden="1" thickBot="1">
      <c r="A2102" s="15">
        <v>5</v>
      </c>
      <c r="B2102" s="15" t="s">
        <v>118</v>
      </c>
      <c r="C2102" s="16"/>
      <c r="D2102" s="174">
        <v>29118</v>
      </c>
      <c r="E2102" s="174"/>
      <c r="F2102" s="174"/>
      <c r="G2102" s="16"/>
      <c r="H2102" s="17">
        <v>45617</v>
      </c>
      <c r="I2102" s="17">
        <v>45633</v>
      </c>
      <c r="J2102" s="16">
        <v>14</v>
      </c>
      <c r="L2102" s="46"/>
      <c r="M2102" s="47"/>
      <c r="N2102" s="46"/>
      <c r="O2102" s="47"/>
      <c r="V2102" s="136"/>
      <c r="W2102" s="139"/>
      <c r="Y2102" s="147" t="str">
        <f t="shared" si="596"/>
        <v/>
      </c>
      <c r="AA2102" s="144" t="str">
        <f t="shared" si="597"/>
        <v/>
      </c>
      <c r="AB2102" s="140"/>
      <c r="AC2102" s="157"/>
      <c r="AD2102" s="158"/>
      <c r="AE2102" s="147"/>
      <c r="DE2102">
        <v>1647</v>
      </c>
      <c r="DF2102">
        <v>13554</v>
      </c>
      <c r="DG2102">
        <v>13916</v>
      </c>
    </row>
    <row r="2103" spans="1:124" ht="15" hidden="1" thickBot="1">
      <c r="A2103" s="18">
        <v>9</v>
      </c>
      <c r="B2103" s="18" t="s">
        <v>1839</v>
      </c>
      <c r="C2103" s="18" t="s">
        <v>1840</v>
      </c>
      <c r="D2103" s="175">
        <v>29118</v>
      </c>
      <c r="E2103" s="175" cm="1">
        <f t="array" ref="E2103">SUMPRODUCT(($AK$2:$GH$2&lt;='S(Week)'!$N$3)*(AK2103:GH2103)*1)</f>
        <v>29117</v>
      </c>
      <c r="F2103" s="175">
        <f>IFERROR(E2103*T2103,0)</f>
        <v>0</v>
      </c>
      <c r="G2103" s="18"/>
      <c r="H2103" s="19">
        <v>45617</v>
      </c>
      <c r="I2103" s="19">
        <v>45633</v>
      </c>
      <c r="J2103" s="18">
        <v>14</v>
      </c>
      <c r="L2103" s="46"/>
      <c r="M2103" s="47"/>
      <c r="N2103" s="46"/>
      <c r="O2103" s="47"/>
      <c r="P2103" s="52"/>
      <c r="Q2103" s="39" t="s">
        <v>52</v>
      </c>
      <c r="R2103" s="40">
        <v>100</v>
      </c>
      <c r="S2103" s="41" t="s">
        <v>51</v>
      </c>
      <c r="T2103" s="38">
        <f t="shared" ref="T2103" si="610">IFERROR($P2103/$R2103,0)</f>
        <v>0</v>
      </c>
      <c r="V2103" s="136" t="str">
        <f>IF(($M2103="A")*($O2103="A")&gt;0,"Completed",IF($M2103="A","In Progress","Not started"))</f>
        <v>Not started</v>
      </c>
      <c r="W2103" s="139"/>
      <c r="X2103" s="26" t="s">
        <v>52</v>
      </c>
      <c r="Y2103" s="147" t="str">
        <f t="shared" si="596"/>
        <v/>
      </c>
      <c r="Z2103" s="26" t="s">
        <v>52</v>
      </c>
      <c r="AA2103" s="144" t="str">
        <f t="shared" si="597"/>
        <v/>
      </c>
      <c r="AB2103" s="140" t="s">
        <v>52</v>
      </c>
      <c r="AC2103" s="157"/>
      <c r="AD2103" s="158"/>
      <c r="AE2103" s="147"/>
      <c r="DE2103">
        <v>1647</v>
      </c>
      <c r="DF2103">
        <v>13554</v>
      </c>
      <c r="DG2103">
        <v>13916</v>
      </c>
    </row>
    <row r="2104" spans="1:124">
      <c r="A2104" s="6">
        <v>2</v>
      </c>
      <c r="B2104" s="6" t="s">
        <v>1841</v>
      </c>
      <c r="C2104" s="7"/>
      <c r="D2104" s="171">
        <v>197351</v>
      </c>
      <c r="E2104" s="171"/>
      <c r="F2104" s="171"/>
      <c r="G2104" s="7"/>
      <c r="H2104" s="8">
        <v>45475</v>
      </c>
      <c r="I2104" s="8">
        <v>45720</v>
      </c>
      <c r="J2104" s="7">
        <v>211</v>
      </c>
      <c r="L2104" s="46"/>
      <c r="M2104" s="47"/>
      <c r="N2104" s="46"/>
      <c r="O2104" s="47"/>
      <c r="V2104" s="136"/>
      <c r="W2104" s="139"/>
      <c r="Y2104" s="147" t="str">
        <f t="shared" si="596"/>
        <v/>
      </c>
      <c r="AA2104" s="144" t="str">
        <f t="shared" si="597"/>
        <v/>
      </c>
      <c r="AB2104" s="140"/>
      <c r="AC2104" s="157"/>
      <c r="AD2104" s="158"/>
      <c r="AE2104" s="147"/>
      <c r="CK2104">
        <v>260</v>
      </c>
      <c r="CL2104">
        <v>1230</v>
      </c>
      <c r="CM2104">
        <v>3490</v>
      </c>
      <c r="CN2104">
        <v>4983</v>
      </c>
      <c r="CO2104">
        <v>2913</v>
      </c>
      <c r="CP2104">
        <v>1038</v>
      </c>
      <c r="CQ2104">
        <v>145</v>
      </c>
      <c r="CV2104">
        <v>1436</v>
      </c>
      <c r="CW2104">
        <v>38055</v>
      </c>
      <c r="CX2104">
        <v>13889</v>
      </c>
      <c r="CY2104">
        <v>11235</v>
      </c>
      <c r="CZ2104">
        <v>10903</v>
      </c>
      <c r="DA2104">
        <v>11061</v>
      </c>
      <c r="DB2104">
        <v>9156</v>
      </c>
      <c r="DC2104">
        <v>6318</v>
      </c>
      <c r="DD2104">
        <v>2512</v>
      </c>
      <c r="DE2104">
        <v>1728</v>
      </c>
      <c r="DF2104">
        <v>1939</v>
      </c>
      <c r="DG2104">
        <v>9728</v>
      </c>
      <c r="DH2104">
        <v>7081</v>
      </c>
      <c r="DI2104">
        <v>1386</v>
      </c>
      <c r="DJ2104">
        <v>2477</v>
      </c>
      <c r="DK2104">
        <v>5967</v>
      </c>
      <c r="DL2104">
        <v>6071</v>
      </c>
      <c r="DM2104">
        <v>6936</v>
      </c>
      <c r="DN2104">
        <v>9010</v>
      </c>
      <c r="DO2104">
        <v>7975</v>
      </c>
      <c r="DP2104">
        <v>6282</v>
      </c>
      <c r="DQ2104">
        <v>5008</v>
      </c>
      <c r="DR2104">
        <v>3727</v>
      </c>
      <c r="DS2104">
        <v>2695</v>
      </c>
      <c r="DT2104">
        <v>714</v>
      </c>
    </row>
    <row r="2105" spans="1:124">
      <c r="A2105" s="9">
        <v>3</v>
      </c>
      <c r="B2105" s="9" t="s">
        <v>46</v>
      </c>
      <c r="C2105" s="10"/>
      <c r="D2105" s="172">
        <v>33473</v>
      </c>
      <c r="E2105" s="172"/>
      <c r="F2105" s="172"/>
      <c r="G2105" s="10"/>
      <c r="H2105" s="11">
        <v>45566</v>
      </c>
      <c r="I2105" s="11">
        <v>45635</v>
      </c>
      <c r="J2105" s="10">
        <v>59</v>
      </c>
      <c r="L2105" s="46"/>
      <c r="M2105" s="47"/>
      <c r="N2105" s="46"/>
      <c r="O2105" s="47"/>
      <c r="V2105" s="136"/>
      <c r="W2105" s="139"/>
      <c r="Y2105" s="147" t="str">
        <f t="shared" si="596"/>
        <v/>
      </c>
      <c r="AA2105" s="144" t="str">
        <f t="shared" si="597"/>
        <v/>
      </c>
      <c r="AB2105" s="140"/>
      <c r="AC2105" s="157"/>
      <c r="AD2105" s="158"/>
      <c r="AE2105" s="147"/>
      <c r="CX2105">
        <v>6129</v>
      </c>
      <c r="CY2105">
        <v>8224</v>
      </c>
      <c r="CZ2105">
        <v>4299</v>
      </c>
      <c r="DA2105">
        <v>4299</v>
      </c>
      <c r="DB2105">
        <v>4299</v>
      </c>
      <c r="DC2105">
        <v>2878</v>
      </c>
      <c r="DF2105">
        <v>1237</v>
      </c>
      <c r="DG2105">
        <v>2108</v>
      </c>
      <c r="DH2105">
        <v>1</v>
      </c>
    </row>
    <row r="2106" spans="1:124">
      <c r="A2106" s="12">
        <v>4</v>
      </c>
      <c r="B2106" s="12" t="s">
        <v>47</v>
      </c>
      <c r="C2106" s="13"/>
      <c r="D2106" s="173">
        <v>14059</v>
      </c>
      <c r="E2106" s="173"/>
      <c r="F2106" s="173"/>
      <c r="G2106" s="13"/>
      <c r="H2106" s="14">
        <v>45566</v>
      </c>
      <c r="I2106" s="14">
        <v>45577</v>
      </c>
      <c r="J2106" s="13">
        <v>11</v>
      </c>
      <c r="L2106" s="46"/>
      <c r="M2106" s="47"/>
      <c r="N2106" s="46"/>
      <c r="O2106" s="47"/>
      <c r="V2106" s="136"/>
      <c r="W2106" s="139"/>
      <c r="Y2106" s="147" t="str">
        <f t="shared" si="596"/>
        <v/>
      </c>
      <c r="AA2106" s="144" t="str">
        <f t="shared" si="597"/>
        <v/>
      </c>
      <c r="AB2106" s="140"/>
      <c r="AC2106" s="157"/>
      <c r="AD2106" s="158"/>
      <c r="AE2106" s="147"/>
      <c r="CX2106">
        <v>6129</v>
      </c>
      <c r="CY2106">
        <v>7930</v>
      </c>
    </row>
    <row r="2107" spans="1:124" ht="15" thickBot="1">
      <c r="A2107" s="18">
        <v>9</v>
      </c>
      <c r="B2107" s="18" t="s">
        <v>1842</v>
      </c>
      <c r="C2107" s="18" t="s">
        <v>1843</v>
      </c>
      <c r="D2107" s="175">
        <v>14059</v>
      </c>
      <c r="E2107" s="175" cm="1">
        <f t="array" ref="E2107">SUMPRODUCT(($AK$2:$GH$2&lt;='S(Week)'!$N$3)*(AK2107:GH2107)*1)</f>
        <v>14059</v>
      </c>
      <c r="F2107" s="175">
        <f>IFERROR(E2107*T2107,0)</f>
        <v>13988.705</v>
      </c>
      <c r="G2107" s="18"/>
      <c r="H2107" s="19">
        <v>45566</v>
      </c>
      <c r="I2107" s="19">
        <v>45577</v>
      </c>
      <c r="J2107" s="18">
        <v>11</v>
      </c>
      <c r="L2107" s="86">
        <v>45662</v>
      </c>
      <c r="M2107" s="47" t="s">
        <v>55</v>
      </c>
      <c r="N2107" s="46"/>
      <c r="O2107" s="47"/>
      <c r="T2107" s="38">
        <f>(E2108*T2108)+(E2109*T2109)+(E2110*T2110)</f>
        <v>0.995</v>
      </c>
      <c r="V2107" s="136" t="str">
        <f>IF(($M2107="A")*($O2107="A")&gt;0,"Completed",IF($M2107="A","In Progress","Not started"))</f>
        <v>In Progress</v>
      </c>
      <c r="W2107" s="139"/>
      <c r="Y2107" s="147" t="str">
        <f t="shared" si="596"/>
        <v/>
      </c>
      <c r="AA2107" s="144" t="str">
        <f t="shared" si="597"/>
        <v/>
      </c>
      <c r="AB2107" s="140"/>
      <c r="AC2107" s="156" t="s">
        <v>1539</v>
      </c>
      <c r="AD2107" s="147" t="s">
        <v>612</v>
      </c>
      <c r="AE2107" s="147" t="s">
        <v>76</v>
      </c>
      <c r="CX2107">
        <v>6129</v>
      </c>
      <c r="CY2107">
        <v>7930</v>
      </c>
    </row>
    <row r="2108" spans="1:124" outlineLevel="6">
      <c r="A2108" s="18"/>
      <c r="B2108" s="18"/>
      <c r="C2108" s="25" t="s">
        <v>73</v>
      </c>
      <c r="D2108" s="175"/>
      <c r="E2108" s="175">
        <v>0.1</v>
      </c>
      <c r="F2108" s="175"/>
      <c r="G2108" s="19"/>
      <c r="H2108" s="19"/>
      <c r="I2108" s="18"/>
      <c r="L2108" s="86">
        <v>45663</v>
      </c>
      <c r="M2108" s="47" t="s">
        <v>55</v>
      </c>
      <c r="N2108" s="86">
        <v>45667</v>
      </c>
      <c r="O2108" s="47" t="s">
        <v>55</v>
      </c>
      <c r="P2108" s="53">
        <v>100</v>
      </c>
      <c r="Q2108" s="29" t="s">
        <v>52</v>
      </c>
      <c r="R2108" s="30">
        <v>100</v>
      </c>
      <c r="S2108" s="31" t="s">
        <v>52</v>
      </c>
      <c r="T2108" s="38">
        <f t="shared" ref="T2108:T2110" si="611">IFERROR($P2108/$R2108,0)</f>
        <v>1</v>
      </c>
      <c r="V2108" s="136"/>
      <c r="W2108" s="139">
        <v>100</v>
      </c>
      <c r="X2108" s="26" t="s">
        <v>52</v>
      </c>
      <c r="Y2108" s="147" t="str">
        <f t="shared" si="596"/>
        <v/>
      </c>
      <c r="Z2108" s="26" t="s">
        <v>52</v>
      </c>
      <c r="AA2108" s="144" t="str">
        <f t="shared" si="597"/>
        <v/>
      </c>
      <c r="AB2108" s="140" t="s">
        <v>52</v>
      </c>
      <c r="AC2108" s="156" t="s">
        <v>1539</v>
      </c>
      <c r="AD2108" s="147" t="s">
        <v>612</v>
      </c>
      <c r="AE2108" s="147" t="s">
        <v>76</v>
      </c>
    </row>
    <row r="2109" spans="1:124" outlineLevel="6">
      <c r="A2109" s="18"/>
      <c r="B2109" s="18"/>
      <c r="C2109" s="25" t="s">
        <v>77</v>
      </c>
      <c r="D2109" s="175"/>
      <c r="E2109" s="175">
        <v>0.4</v>
      </c>
      <c r="F2109" s="175"/>
      <c r="G2109" s="19"/>
      <c r="H2109" s="19"/>
      <c r="I2109" s="18"/>
      <c r="L2109" s="86">
        <v>45667</v>
      </c>
      <c r="M2109" s="47" t="s">
        <v>55</v>
      </c>
      <c r="N2109" s="86">
        <v>45672</v>
      </c>
      <c r="O2109" s="47" t="s">
        <v>55</v>
      </c>
      <c r="P2109" s="54">
        <v>100</v>
      </c>
      <c r="Q2109" s="32" t="s">
        <v>52</v>
      </c>
      <c r="R2109" s="33">
        <v>100</v>
      </c>
      <c r="S2109" s="34" t="s">
        <v>52</v>
      </c>
      <c r="T2109" s="38">
        <f t="shared" si="611"/>
        <v>1</v>
      </c>
      <c r="V2109" s="136"/>
      <c r="W2109" s="139">
        <v>100</v>
      </c>
      <c r="X2109" s="26" t="s">
        <v>52</v>
      </c>
      <c r="Y2109" s="147" t="str">
        <f t="shared" si="596"/>
        <v/>
      </c>
      <c r="Z2109" s="26" t="s">
        <v>52</v>
      </c>
      <c r="AA2109" s="144" t="str">
        <f t="shared" si="597"/>
        <v/>
      </c>
      <c r="AB2109" s="140" t="s">
        <v>52</v>
      </c>
      <c r="AC2109" s="156" t="s">
        <v>1539</v>
      </c>
      <c r="AD2109" s="147" t="s">
        <v>612</v>
      </c>
      <c r="AE2109" s="147" t="s">
        <v>76</v>
      </c>
    </row>
    <row r="2110" spans="1:124" ht="15" outlineLevel="6" thickBot="1">
      <c r="A2110" s="18"/>
      <c r="B2110" s="18"/>
      <c r="C2110" s="25" t="s">
        <v>80</v>
      </c>
      <c r="D2110" s="175"/>
      <c r="E2110" s="175">
        <v>0.5</v>
      </c>
      <c r="F2110" s="175"/>
      <c r="G2110" s="19"/>
      <c r="H2110" s="19"/>
      <c r="I2110" s="18"/>
      <c r="L2110" s="86">
        <v>45672</v>
      </c>
      <c r="M2110" s="47" t="s">
        <v>55</v>
      </c>
      <c r="N2110" s="46"/>
      <c r="O2110" s="47"/>
      <c r="P2110" s="55">
        <v>99</v>
      </c>
      <c r="Q2110" s="35" t="s">
        <v>52</v>
      </c>
      <c r="R2110" s="36">
        <v>100</v>
      </c>
      <c r="S2110" s="37" t="s">
        <v>52</v>
      </c>
      <c r="T2110" s="38">
        <f t="shared" si="611"/>
        <v>0.99</v>
      </c>
      <c r="V2110" s="136"/>
      <c r="W2110" s="139">
        <v>99</v>
      </c>
      <c r="X2110" s="26" t="s">
        <v>52</v>
      </c>
      <c r="Y2110" s="147" t="str">
        <f t="shared" si="596"/>
        <v/>
      </c>
      <c r="Z2110" s="26" t="s">
        <v>52</v>
      </c>
      <c r="AA2110" s="144" t="str">
        <f t="shared" si="597"/>
        <v/>
      </c>
      <c r="AB2110" s="140" t="s">
        <v>52</v>
      </c>
      <c r="AC2110" s="156" t="s">
        <v>1539</v>
      </c>
      <c r="AD2110" s="147" t="s">
        <v>612</v>
      </c>
      <c r="AE2110" s="147" t="s">
        <v>76</v>
      </c>
    </row>
    <row r="2111" spans="1:124" ht="15" hidden="1" thickBot="1">
      <c r="A2111" s="12">
        <v>4</v>
      </c>
      <c r="B2111" s="12" t="s">
        <v>105</v>
      </c>
      <c r="C2111" s="13"/>
      <c r="D2111" s="173">
        <v>16068</v>
      </c>
      <c r="E2111" s="173"/>
      <c r="F2111" s="173"/>
      <c r="G2111" s="13"/>
      <c r="H2111" s="14">
        <v>45577</v>
      </c>
      <c r="I2111" s="14">
        <v>45604</v>
      </c>
      <c r="J2111" s="13">
        <v>22</v>
      </c>
      <c r="L2111" s="46"/>
      <c r="M2111" s="47"/>
      <c r="N2111" s="46"/>
      <c r="O2111" s="47"/>
      <c r="V2111" s="136"/>
      <c r="W2111" s="139"/>
      <c r="Y2111" s="147" t="str">
        <f t="shared" si="596"/>
        <v/>
      </c>
      <c r="AA2111" s="144" t="str">
        <f t="shared" si="597"/>
        <v/>
      </c>
      <c r="AB2111" s="140"/>
      <c r="AC2111" s="157"/>
      <c r="AD2111" s="158"/>
      <c r="AE2111" s="147"/>
      <c r="CY2111">
        <v>294</v>
      </c>
      <c r="CZ2111">
        <v>4299</v>
      </c>
      <c r="DA2111">
        <v>4299</v>
      </c>
      <c r="DB2111">
        <v>4299</v>
      </c>
      <c r="DC2111">
        <v>2878</v>
      </c>
    </row>
    <row r="2112" spans="1:124" ht="15" hidden="1" thickBot="1">
      <c r="A2112" s="18">
        <v>9</v>
      </c>
      <c r="B2112" s="18" t="s">
        <v>1844</v>
      </c>
      <c r="C2112" s="18" t="s">
        <v>1845</v>
      </c>
      <c r="D2112" s="175">
        <v>16068</v>
      </c>
      <c r="E2112" s="175" cm="1">
        <f t="array" ref="E2112">SUMPRODUCT(($AK$2:$GH$2&lt;='S(Week)'!$N$3)*(AK2112:GH2112)*1)</f>
        <v>16069</v>
      </c>
      <c r="F2112" s="175">
        <f>IFERROR(E2112*T2112,0)</f>
        <v>0</v>
      </c>
      <c r="G2112" s="18"/>
      <c r="H2112" s="19">
        <v>45577</v>
      </c>
      <c r="I2112" s="19">
        <v>45604</v>
      </c>
      <c r="J2112" s="18">
        <v>22</v>
      </c>
      <c r="L2112" s="46"/>
      <c r="M2112" s="47"/>
      <c r="N2112" s="46"/>
      <c r="O2112" s="47"/>
      <c r="P2112" s="52"/>
      <c r="Q2112" s="39" t="s">
        <v>51</v>
      </c>
      <c r="R2112" s="40">
        <v>100</v>
      </c>
      <c r="S2112" s="41" t="s">
        <v>51</v>
      </c>
      <c r="T2112" s="38">
        <f t="shared" ref="T2112" si="612">IFERROR($P2112/$R2112,0)</f>
        <v>0</v>
      </c>
      <c r="V2112" s="136" t="str">
        <f>IF(($M2112="A")*($O2112="A")&gt;0,"Completed",IF($M2112="A","In Progress","Not started"))</f>
        <v>Not started</v>
      </c>
      <c r="W2112" s="139"/>
      <c r="X2112" s="26" t="s">
        <v>52</v>
      </c>
      <c r="Y2112" s="147" t="str">
        <f t="shared" si="596"/>
        <v/>
      </c>
      <c r="Z2112" s="26" t="s">
        <v>52</v>
      </c>
      <c r="AA2112" s="144" t="str">
        <f t="shared" si="597"/>
        <v/>
      </c>
      <c r="AB2112" s="140" t="s">
        <v>52</v>
      </c>
      <c r="AC2112" s="156" t="s">
        <v>189</v>
      </c>
      <c r="AD2112" s="147" t="s">
        <v>755</v>
      </c>
      <c r="AE2112" s="147" t="s">
        <v>252</v>
      </c>
      <c r="CY2112">
        <v>294</v>
      </c>
      <c r="CZ2112">
        <v>4299</v>
      </c>
      <c r="DA2112">
        <v>4299</v>
      </c>
      <c r="DB2112">
        <v>4299</v>
      </c>
      <c r="DC2112">
        <v>2878</v>
      </c>
    </row>
    <row r="2113" spans="1:120" ht="15" hidden="1" thickBot="1">
      <c r="A2113" s="12">
        <v>4</v>
      </c>
      <c r="B2113" s="12" t="s">
        <v>118</v>
      </c>
      <c r="C2113" s="13"/>
      <c r="D2113" s="173">
        <v>3346</v>
      </c>
      <c r="E2113" s="173"/>
      <c r="F2113" s="173"/>
      <c r="G2113" s="13"/>
      <c r="H2113" s="14">
        <v>45623</v>
      </c>
      <c r="I2113" s="14">
        <v>45635</v>
      </c>
      <c r="J2113" s="13">
        <v>9</v>
      </c>
      <c r="L2113" s="46"/>
      <c r="M2113" s="47"/>
      <c r="N2113" s="46"/>
      <c r="O2113" s="47"/>
      <c r="V2113" s="136"/>
      <c r="W2113" s="139"/>
      <c r="Y2113" s="147" t="str">
        <f t="shared" si="596"/>
        <v/>
      </c>
      <c r="AA2113" s="144" t="str">
        <f t="shared" si="597"/>
        <v/>
      </c>
      <c r="AB2113" s="140"/>
      <c r="AC2113" s="157"/>
      <c r="AD2113" s="158"/>
      <c r="AE2113" s="147"/>
      <c r="DF2113">
        <v>1237</v>
      </c>
      <c r="DG2113">
        <v>2108</v>
      </c>
      <c r="DH2113">
        <v>1</v>
      </c>
    </row>
    <row r="2114" spans="1:120" ht="15" hidden="1" thickBot="1">
      <c r="A2114" s="18">
        <v>9</v>
      </c>
      <c r="B2114" s="18" t="s">
        <v>1846</v>
      </c>
      <c r="C2114" s="18" t="s">
        <v>1847</v>
      </c>
      <c r="D2114" s="175">
        <v>1673</v>
      </c>
      <c r="E2114" s="175" cm="1">
        <f t="array" ref="E2114">SUMPRODUCT(($AK$2:$GH$2&lt;='S(Week)'!$N$3)*(AK2114:GH2114)*1)</f>
        <v>1673</v>
      </c>
      <c r="F2114" s="175">
        <f>IFERROR(E2114*T2114,0)</f>
        <v>0</v>
      </c>
      <c r="G2114" s="18"/>
      <c r="H2114" s="19">
        <v>45623</v>
      </c>
      <c r="I2114" s="19">
        <v>45635</v>
      </c>
      <c r="J2114" s="18">
        <v>9</v>
      </c>
      <c r="L2114" s="46"/>
      <c r="M2114" s="47"/>
      <c r="N2114" s="46"/>
      <c r="O2114" s="47"/>
      <c r="P2114" s="52"/>
      <c r="Q2114" s="39" t="s">
        <v>51</v>
      </c>
      <c r="R2114" s="40">
        <v>100</v>
      </c>
      <c r="S2114" s="41" t="s">
        <v>51</v>
      </c>
      <c r="T2114" s="38">
        <f t="shared" ref="T2114:T2115" si="613">IFERROR($P2114/$R2114,0)</f>
        <v>0</v>
      </c>
      <c r="V2114" s="136" t="str">
        <f t="shared" ref="V2114:V2115" si="614">IF(($M2114="A")*($O2114="A")&gt;0,"Completed",IF($M2114="A","In Progress","Not started"))</f>
        <v>Not started</v>
      </c>
      <c r="W2114" s="139"/>
      <c r="X2114" s="26" t="s">
        <v>52</v>
      </c>
      <c r="Y2114" s="147" t="str">
        <f t="shared" si="596"/>
        <v/>
      </c>
      <c r="Z2114" s="26" t="s">
        <v>52</v>
      </c>
      <c r="AA2114" s="144" t="str">
        <f t="shared" si="597"/>
        <v/>
      </c>
      <c r="AB2114" s="140" t="s">
        <v>52</v>
      </c>
      <c r="AC2114" s="157"/>
      <c r="AD2114" s="158"/>
      <c r="AE2114" s="147"/>
      <c r="DF2114">
        <v>618</v>
      </c>
      <c r="DG2114">
        <v>1054</v>
      </c>
      <c r="DH2114">
        <v>1</v>
      </c>
    </row>
    <row r="2115" spans="1:120" ht="15" hidden="1" thickBot="1">
      <c r="A2115" s="18">
        <v>9</v>
      </c>
      <c r="B2115" s="18" t="s">
        <v>1848</v>
      </c>
      <c r="C2115" s="18" t="s">
        <v>1849</v>
      </c>
      <c r="D2115" s="175">
        <v>1673</v>
      </c>
      <c r="E2115" s="175" cm="1">
        <f t="array" ref="E2115">SUMPRODUCT(($AK$2:$GH$2&lt;='S(Week)'!$N$3)*(AK2115:GH2115)*1)</f>
        <v>1673</v>
      </c>
      <c r="F2115" s="175">
        <f>IFERROR(E2115*T2115,0)</f>
        <v>0</v>
      </c>
      <c r="G2115" s="18"/>
      <c r="H2115" s="19">
        <v>45623</v>
      </c>
      <c r="I2115" s="19">
        <v>45635</v>
      </c>
      <c r="J2115" s="18">
        <v>9</v>
      </c>
      <c r="L2115" s="46"/>
      <c r="M2115" s="47"/>
      <c r="N2115" s="46"/>
      <c r="O2115" s="47"/>
      <c r="P2115" s="52"/>
      <c r="Q2115" s="39" t="s">
        <v>51</v>
      </c>
      <c r="R2115" s="40">
        <v>100</v>
      </c>
      <c r="S2115" s="41" t="s">
        <v>51</v>
      </c>
      <c r="T2115" s="38">
        <f t="shared" si="613"/>
        <v>0</v>
      </c>
      <c r="V2115" s="136" t="str">
        <f t="shared" si="614"/>
        <v>Not started</v>
      </c>
      <c r="W2115" s="139"/>
      <c r="X2115" s="26" t="s">
        <v>52</v>
      </c>
      <c r="Y2115" s="147" t="str">
        <f t="shared" si="596"/>
        <v/>
      </c>
      <c r="Z2115" s="26" t="s">
        <v>52</v>
      </c>
      <c r="AA2115" s="144" t="str">
        <f t="shared" si="597"/>
        <v/>
      </c>
      <c r="AB2115" s="140" t="s">
        <v>52</v>
      </c>
      <c r="AC2115" s="157"/>
      <c r="AD2115" s="158"/>
      <c r="AE2115" s="147"/>
      <c r="DF2115">
        <v>618</v>
      </c>
      <c r="DG2115">
        <v>1054</v>
      </c>
      <c r="DH2115">
        <v>1</v>
      </c>
    </row>
    <row r="2116" spans="1:120">
      <c r="A2116" s="9">
        <v>3</v>
      </c>
      <c r="B2116" s="9" t="s">
        <v>1850</v>
      </c>
      <c r="C2116" s="10"/>
      <c r="D2116" s="172">
        <v>30127</v>
      </c>
      <c r="E2116" s="172"/>
      <c r="F2116" s="172"/>
      <c r="G2116" s="10"/>
      <c r="H2116" s="11">
        <v>45475</v>
      </c>
      <c r="I2116" s="11">
        <v>45628</v>
      </c>
      <c r="J2116" s="10">
        <v>132</v>
      </c>
      <c r="L2116" s="46"/>
      <c r="M2116" s="47"/>
      <c r="N2116" s="46"/>
      <c r="O2116" s="47"/>
      <c r="V2116" s="136"/>
      <c r="W2116" s="139"/>
      <c r="Y2116" s="147" t="str">
        <f t="shared" si="596"/>
        <v/>
      </c>
      <c r="AA2116" s="144" t="str">
        <f t="shared" si="597"/>
        <v/>
      </c>
      <c r="AB2116" s="140"/>
      <c r="AC2116" s="157"/>
      <c r="AD2116" s="158"/>
      <c r="AE2116" s="147"/>
      <c r="CK2116">
        <v>260</v>
      </c>
      <c r="CL2116">
        <v>1230</v>
      </c>
      <c r="CM2116">
        <v>3490</v>
      </c>
      <c r="CN2116">
        <v>4983</v>
      </c>
      <c r="CO2116">
        <v>2913</v>
      </c>
      <c r="CP2116">
        <v>1038</v>
      </c>
      <c r="CQ2116">
        <v>145</v>
      </c>
      <c r="DA2116">
        <v>3321</v>
      </c>
      <c r="DB2116">
        <v>4310</v>
      </c>
      <c r="DC2116">
        <v>3441</v>
      </c>
      <c r="DD2116">
        <v>2512</v>
      </c>
      <c r="DE2116">
        <v>1728</v>
      </c>
      <c r="DF2116">
        <v>703</v>
      </c>
      <c r="DG2116">
        <v>53</v>
      </c>
    </row>
    <row r="2117" spans="1:120">
      <c r="A2117" s="12">
        <v>4</v>
      </c>
      <c r="B2117" s="12" t="s">
        <v>46</v>
      </c>
      <c r="C2117" s="13"/>
      <c r="D2117" s="173">
        <v>30127</v>
      </c>
      <c r="E2117" s="173"/>
      <c r="F2117" s="173"/>
      <c r="G2117" s="13"/>
      <c r="H2117" s="14">
        <v>45475</v>
      </c>
      <c r="I2117" s="14">
        <v>45628</v>
      </c>
      <c r="J2117" s="13">
        <v>132</v>
      </c>
      <c r="L2117" s="46"/>
      <c r="M2117" s="47"/>
      <c r="N2117" s="46"/>
      <c r="O2117" s="47"/>
      <c r="V2117" s="136"/>
      <c r="W2117" s="139"/>
      <c r="Y2117" s="147" t="str">
        <f t="shared" si="596"/>
        <v/>
      </c>
      <c r="AA2117" s="144" t="str">
        <f t="shared" si="597"/>
        <v/>
      </c>
      <c r="AB2117" s="140"/>
      <c r="AC2117" s="157"/>
      <c r="AD2117" s="158"/>
      <c r="AE2117" s="147"/>
      <c r="CK2117">
        <v>260</v>
      </c>
      <c r="CL2117">
        <v>1230</v>
      </c>
      <c r="CM2117">
        <v>3490</v>
      </c>
      <c r="CN2117">
        <v>4983</v>
      </c>
      <c r="CO2117">
        <v>2913</v>
      </c>
      <c r="CP2117">
        <v>1038</v>
      </c>
      <c r="CQ2117">
        <v>145</v>
      </c>
      <c r="DA2117">
        <v>3321</v>
      </c>
      <c r="DB2117">
        <v>4310</v>
      </c>
      <c r="DC2117">
        <v>3441</v>
      </c>
      <c r="DD2117">
        <v>2512</v>
      </c>
      <c r="DE2117">
        <v>1728</v>
      </c>
      <c r="DF2117">
        <v>703</v>
      </c>
      <c r="DG2117">
        <v>53</v>
      </c>
    </row>
    <row r="2118" spans="1:120">
      <c r="A2118" s="15">
        <v>5</v>
      </c>
      <c r="B2118" s="15" t="s">
        <v>47</v>
      </c>
      <c r="C2118" s="16"/>
      <c r="D2118" s="174">
        <v>14059</v>
      </c>
      <c r="E2118" s="174"/>
      <c r="F2118" s="174"/>
      <c r="G2118" s="16"/>
      <c r="H2118" s="17">
        <v>45475</v>
      </c>
      <c r="I2118" s="17">
        <v>45519</v>
      </c>
      <c r="J2118" s="16">
        <v>39</v>
      </c>
      <c r="L2118" s="46"/>
      <c r="M2118" s="47"/>
      <c r="N2118" s="46"/>
      <c r="O2118" s="47"/>
      <c r="V2118" s="136"/>
      <c r="W2118" s="139"/>
      <c r="Y2118" s="147" t="str">
        <f t="shared" si="596"/>
        <v/>
      </c>
      <c r="AA2118" s="144" t="str">
        <f t="shared" si="597"/>
        <v/>
      </c>
      <c r="AB2118" s="140"/>
      <c r="AC2118" s="157"/>
      <c r="AD2118" s="158"/>
      <c r="AE2118" s="147"/>
      <c r="CK2118">
        <v>260</v>
      </c>
      <c r="CL2118">
        <v>1230</v>
      </c>
      <c r="CM2118">
        <v>3490</v>
      </c>
      <c r="CN2118">
        <v>4983</v>
      </c>
      <c r="CO2118">
        <v>2913</v>
      </c>
      <c r="CP2118">
        <v>1038</v>
      </c>
      <c r="CQ2118">
        <v>145</v>
      </c>
    </row>
    <row r="2119" spans="1:120" ht="15" thickBot="1">
      <c r="A2119" s="18">
        <v>9</v>
      </c>
      <c r="B2119" s="18" t="s">
        <v>1851</v>
      </c>
      <c r="C2119" s="18" t="s">
        <v>1852</v>
      </c>
      <c r="D2119" s="175">
        <v>14059</v>
      </c>
      <c r="E2119" s="175" cm="1">
        <f t="array" ref="E2119">SUMPRODUCT(($AK$2:$GH$2&lt;='S(Week)'!$N$3)*(AK2119:GH2119)*1)</f>
        <v>14059</v>
      </c>
      <c r="F2119" s="175">
        <f>IFERROR(E2119*T2119,0)</f>
        <v>14059</v>
      </c>
      <c r="G2119" s="18"/>
      <c r="H2119" s="19">
        <v>45475</v>
      </c>
      <c r="I2119" s="19">
        <v>45519</v>
      </c>
      <c r="J2119" s="18">
        <v>39</v>
      </c>
      <c r="L2119" s="86">
        <v>45516</v>
      </c>
      <c r="M2119" s="47" t="s">
        <v>50</v>
      </c>
      <c r="N2119" s="46"/>
      <c r="O2119" s="47"/>
      <c r="T2119" s="38">
        <f>(E2120*T2120)+(E2121*T2121)+(E2122*T2122)</f>
        <v>1</v>
      </c>
      <c r="V2119" s="136" t="str">
        <f>IF(($M2119="A")*($O2119="A")&gt;0,"Completed",IF($M2119="A","In Progress","Not started"))</f>
        <v>In Progress</v>
      </c>
      <c r="W2119" s="139"/>
      <c r="Y2119" s="147" t="str">
        <f t="shared" si="596"/>
        <v/>
      </c>
      <c r="AA2119" s="144" t="str">
        <f t="shared" si="597"/>
        <v/>
      </c>
      <c r="AB2119" s="140"/>
      <c r="AC2119" s="156" t="s">
        <v>1539</v>
      </c>
      <c r="AD2119" s="147" t="s">
        <v>75</v>
      </c>
      <c r="AE2119" s="147" t="s">
        <v>76</v>
      </c>
      <c r="CK2119">
        <v>260</v>
      </c>
      <c r="CL2119">
        <v>1230</v>
      </c>
      <c r="CM2119">
        <v>3490</v>
      </c>
      <c r="CN2119">
        <v>4983</v>
      </c>
      <c r="CO2119">
        <v>2913</v>
      </c>
      <c r="CP2119">
        <v>1038</v>
      </c>
      <c r="CQ2119">
        <v>145</v>
      </c>
    </row>
    <row r="2120" spans="1:120" outlineLevel="6">
      <c r="A2120" s="18"/>
      <c r="B2120" s="18"/>
      <c r="C2120" s="25" t="s">
        <v>73</v>
      </c>
      <c r="D2120" s="175"/>
      <c r="E2120" s="175">
        <v>0.1</v>
      </c>
      <c r="F2120" s="175"/>
      <c r="G2120" s="19"/>
      <c r="H2120" s="19"/>
      <c r="I2120" s="18"/>
      <c r="L2120" s="86">
        <v>45516</v>
      </c>
      <c r="M2120" s="47" t="s">
        <v>55</v>
      </c>
      <c r="N2120" s="86">
        <v>45523</v>
      </c>
      <c r="O2120" s="47" t="s">
        <v>55</v>
      </c>
      <c r="P2120" s="53">
        <v>532.4</v>
      </c>
      <c r="Q2120" s="29" t="s">
        <v>82</v>
      </c>
      <c r="R2120" s="30">
        <v>532.4</v>
      </c>
      <c r="S2120" s="31" t="s">
        <v>82</v>
      </c>
      <c r="T2120" s="38">
        <f t="shared" ref="T2120:T2124" si="615">IFERROR($P2120/$R2120,0)</f>
        <v>1</v>
      </c>
      <c r="V2120" s="136"/>
      <c r="W2120" s="139">
        <v>532.4</v>
      </c>
      <c r="X2120" s="26" t="s">
        <v>81</v>
      </c>
      <c r="Y2120" s="147" t="str">
        <f t="shared" si="596"/>
        <v/>
      </c>
      <c r="Z2120" s="26" t="s">
        <v>81</v>
      </c>
      <c r="AA2120" s="144" t="str">
        <f t="shared" si="597"/>
        <v/>
      </c>
      <c r="AB2120" s="140" t="s">
        <v>81</v>
      </c>
      <c r="AC2120" s="156" t="s">
        <v>1539</v>
      </c>
      <c r="AD2120" s="147" t="s">
        <v>75</v>
      </c>
      <c r="AE2120" s="147" t="s">
        <v>76</v>
      </c>
    </row>
    <row r="2121" spans="1:120" outlineLevel="6">
      <c r="A2121" s="18"/>
      <c r="B2121" s="18"/>
      <c r="C2121" s="25" t="s">
        <v>77</v>
      </c>
      <c r="D2121" s="175"/>
      <c r="E2121" s="175">
        <v>0.4</v>
      </c>
      <c r="F2121" s="175"/>
      <c r="G2121" s="19"/>
      <c r="H2121" s="19"/>
      <c r="I2121" s="18"/>
      <c r="L2121" s="86">
        <v>45547</v>
      </c>
      <c r="M2121" s="47" t="s">
        <v>55</v>
      </c>
      <c r="N2121" s="86">
        <v>45613</v>
      </c>
      <c r="O2121" s="47" t="s">
        <v>55</v>
      </c>
      <c r="P2121" s="54">
        <v>54.2</v>
      </c>
      <c r="Q2121" s="32" t="s">
        <v>78</v>
      </c>
      <c r="R2121" s="33">
        <v>54.2</v>
      </c>
      <c r="S2121" s="34" t="s">
        <v>78</v>
      </c>
      <c r="T2121" s="38">
        <f t="shared" si="615"/>
        <v>1</v>
      </c>
      <c r="V2121" s="136"/>
      <c r="W2121" s="139">
        <v>54.2</v>
      </c>
      <c r="X2121" s="26" t="s">
        <v>79</v>
      </c>
      <c r="Y2121" s="147" t="str">
        <f t="shared" si="596"/>
        <v/>
      </c>
      <c r="Z2121" s="26" t="s">
        <v>79</v>
      </c>
      <c r="AA2121" s="144" t="str">
        <f t="shared" si="597"/>
        <v/>
      </c>
      <c r="AB2121" s="140" t="s">
        <v>79</v>
      </c>
      <c r="AC2121" s="156" t="s">
        <v>1539</v>
      </c>
      <c r="AD2121" s="147" t="s">
        <v>75</v>
      </c>
      <c r="AE2121" s="147" t="s">
        <v>76</v>
      </c>
    </row>
    <row r="2122" spans="1:120" ht="15" outlineLevel="6" thickBot="1">
      <c r="A2122" s="18"/>
      <c r="B2122" s="18"/>
      <c r="C2122" s="25" t="s">
        <v>80</v>
      </c>
      <c r="D2122" s="175"/>
      <c r="E2122" s="175">
        <v>0.5</v>
      </c>
      <c r="F2122" s="175"/>
      <c r="G2122" s="19"/>
      <c r="H2122" s="19"/>
      <c r="I2122" s="18"/>
      <c r="L2122" s="58">
        <v>45608</v>
      </c>
      <c r="M2122" s="47" t="s">
        <v>55</v>
      </c>
      <c r="N2122" s="46"/>
      <c r="O2122" s="47"/>
      <c r="P2122" s="55">
        <v>590</v>
      </c>
      <c r="Q2122" s="35" t="s">
        <v>82</v>
      </c>
      <c r="R2122" s="36">
        <v>590</v>
      </c>
      <c r="S2122" s="37" t="s">
        <v>82</v>
      </c>
      <c r="T2122" s="38">
        <f t="shared" si="615"/>
        <v>1</v>
      </c>
      <c r="V2122" s="136"/>
      <c r="W2122" s="139">
        <v>590</v>
      </c>
      <c r="X2122" s="26" t="s">
        <v>81</v>
      </c>
      <c r="Y2122" s="147" t="str">
        <f t="shared" si="596"/>
        <v/>
      </c>
      <c r="Z2122" s="26" t="s">
        <v>81</v>
      </c>
      <c r="AA2122" s="144" t="str">
        <f t="shared" si="597"/>
        <v/>
      </c>
      <c r="AB2122" s="140" t="s">
        <v>81</v>
      </c>
      <c r="AC2122" s="156" t="s">
        <v>1539</v>
      </c>
      <c r="AD2122" s="147" t="s">
        <v>75</v>
      </c>
      <c r="AE2122" s="147" t="s">
        <v>76</v>
      </c>
    </row>
    <row r="2123" spans="1:120" ht="15" hidden="1" thickBot="1">
      <c r="A2123" s="15">
        <v>5</v>
      </c>
      <c r="B2123" s="15" t="s">
        <v>105</v>
      </c>
      <c r="C2123" s="16"/>
      <c r="D2123" s="174">
        <v>16068</v>
      </c>
      <c r="E2123" s="174"/>
      <c r="F2123" s="174"/>
      <c r="G2123" s="16"/>
      <c r="H2123" s="17">
        <v>45588</v>
      </c>
      <c r="I2123" s="17">
        <v>45628</v>
      </c>
      <c r="J2123" s="16">
        <v>35</v>
      </c>
      <c r="L2123" s="46"/>
      <c r="M2123" s="47"/>
      <c r="N2123" s="46"/>
      <c r="O2123" s="47"/>
      <c r="V2123" s="136"/>
      <c r="W2123" s="139"/>
      <c r="Y2123" s="147" t="str">
        <f t="shared" ref="Y2123:Y2186" si="616">IFERROR(IF(P2123-W2123=0, "", P2123-W2123), "")</f>
        <v/>
      </c>
      <c r="AA2123" s="144" t="str">
        <f t="shared" ref="AA2123:AA2186" si="617">IFERROR(W2123+Y2123,"")</f>
        <v/>
      </c>
      <c r="AB2123" s="140"/>
      <c r="AC2123" s="157"/>
      <c r="AD2123" s="158"/>
      <c r="AE2123" s="147"/>
      <c r="DA2123">
        <v>3321</v>
      </c>
      <c r="DB2123">
        <v>4310</v>
      </c>
      <c r="DC2123">
        <v>3441</v>
      </c>
      <c r="DD2123">
        <v>2512</v>
      </c>
      <c r="DE2123">
        <v>1728</v>
      </c>
      <c r="DF2123">
        <v>703</v>
      </c>
      <c r="DG2123">
        <v>53</v>
      </c>
    </row>
    <row r="2124" spans="1:120" ht="15" hidden="1" thickBot="1">
      <c r="A2124" s="18">
        <v>9</v>
      </c>
      <c r="B2124" s="18" t="s">
        <v>1853</v>
      </c>
      <c r="C2124" s="18" t="s">
        <v>1854</v>
      </c>
      <c r="D2124" s="175">
        <v>16068</v>
      </c>
      <c r="E2124" s="175" cm="1">
        <f t="array" ref="E2124">SUMPRODUCT(($AK$2:$GH$2&lt;='S(Week)'!$N$3)*(AK2124:GH2124)*1)</f>
        <v>16068</v>
      </c>
      <c r="F2124" s="175">
        <f>IFERROR(E2124*T2124,0)</f>
        <v>8355.36</v>
      </c>
      <c r="G2124" s="18"/>
      <c r="H2124" s="19">
        <v>45588</v>
      </c>
      <c r="I2124" s="19">
        <v>45628</v>
      </c>
      <c r="J2124" s="18">
        <v>35</v>
      </c>
      <c r="L2124" s="46"/>
      <c r="M2124" s="47"/>
      <c r="N2124" s="46"/>
      <c r="O2124" s="47"/>
      <c r="P2124" s="52">
        <v>52</v>
      </c>
      <c r="Q2124" s="39" t="s">
        <v>51</v>
      </c>
      <c r="R2124" s="40">
        <v>100</v>
      </c>
      <c r="S2124" s="41" t="s">
        <v>51</v>
      </c>
      <c r="T2124" s="38">
        <f t="shared" si="615"/>
        <v>0.52</v>
      </c>
      <c r="V2124" s="136" t="str">
        <f>IF(($M2124="A")*($O2124="A")&gt;0,"Completed",IF($M2124="A","In Progress","Not started"))</f>
        <v>Not started</v>
      </c>
      <c r="W2124" s="139">
        <v>47</v>
      </c>
      <c r="X2124" s="26" t="s">
        <v>52</v>
      </c>
      <c r="Y2124" s="147">
        <f t="shared" si="616"/>
        <v>5</v>
      </c>
      <c r="Z2124" s="26" t="s">
        <v>52</v>
      </c>
      <c r="AA2124" s="144">
        <f t="shared" si="617"/>
        <v>52</v>
      </c>
      <c r="AB2124" s="140" t="s">
        <v>52</v>
      </c>
      <c r="AC2124" s="156" t="s">
        <v>189</v>
      </c>
      <c r="AD2124" s="147" t="s">
        <v>755</v>
      </c>
      <c r="AE2124" s="147" t="s">
        <v>252</v>
      </c>
      <c r="DA2124">
        <v>3321</v>
      </c>
      <c r="DB2124">
        <v>4310</v>
      </c>
      <c r="DC2124">
        <v>3441</v>
      </c>
      <c r="DD2124">
        <v>2512</v>
      </c>
      <c r="DE2124">
        <v>1728</v>
      </c>
      <c r="DF2124">
        <v>703</v>
      </c>
      <c r="DG2124">
        <v>53</v>
      </c>
    </row>
    <row r="2125" spans="1:120">
      <c r="A2125" s="9">
        <v>3</v>
      </c>
      <c r="B2125" s="9" t="s">
        <v>1855</v>
      </c>
      <c r="C2125" s="10"/>
      <c r="D2125" s="172">
        <v>30127</v>
      </c>
      <c r="E2125" s="172"/>
      <c r="F2125" s="172"/>
      <c r="G2125" s="10"/>
      <c r="H2125" s="11">
        <v>45566</v>
      </c>
      <c r="I2125" s="11">
        <v>45692</v>
      </c>
      <c r="J2125" s="10">
        <v>108</v>
      </c>
      <c r="L2125" s="46"/>
      <c r="M2125" s="47"/>
      <c r="N2125" s="46"/>
      <c r="O2125" s="47"/>
      <c r="V2125" s="136"/>
      <c r="W2125" s="139"/>
      <c r="Y2125" s="147" t="str">
        <f t="shared" si="616"/>
        <v/>
      </c>
      <c r="AA2125" s="144" t="str">
        <f t="shared" si="617"/>
        <v/>
      </c>
      <c r="AB2125" s="140"/>
      <c r="AC2125" s="157"/>
      <c r="AD2125" s="158"/>
      <c r="AE2125" s="147"/>
      <c r="CX2125">
        <v>456</v>
      </c>
      <c r="CY2125">
        <v>3011</v>
      </c>
      <c r="CZ2125">
        <v>6604</v>
      </c>
      <c r="DA2125">
        <v>3442</v>
      </c>
      <c r="DB2125">
        <v>547</v>
      </c>
      <c r="DJ2125">
        <v>1394</v>
      </c>
      <c r="DK2125">
        <v>4005</v>
      </c>
      <c r="DL2125">
        <v>2391</v>
      </c>
      <c r="DM2125">
        <v>1466</v>
      </c>
      <c r="DN2125">
        <v>3824</v>
      </c>
      <c r="DO2125">
        <v>2693</v>
      </c>
      <c r="DP2125">
        <v>296</v>
      </c>
    </row>
    <row r="2126" spans="1:120">
      <c r="A2126" s="12">
        <v>4</v>
      </c>
      <c r="B2126" s="12" t="s">
        <v>46</v>
      </c>
      <c r="C2126" s="13"/>
      <c r="D2126" s="173">
        <v>30127</v>
      </c>
      <c r="E2126" s="173"/>
      <c r="F2126" s="173"/>
      <c r="G2126" s="13"/>
      <c r="H2126" s="14">
        <v>45566</v>
      </c>
      <c r="I2126" s="14">
        <v>45692</v>
      </c>
      <c r="J2126" s="13">
        <v>108</v>
      </c>
      <c r="L2126" s="46"/>
      <c r="M2126" s="47"/>
      <c r="N2126" s="46"/>
      <c r="O2126" s="47"/>
      <c r="V2126" s="136"/>
      <c r="W2126" s="139"/>
      <c r="Y2126" s="147" t="str">
        <f t="shared" si="616"/>
        <v/>
      </c>
      <c r="AA2126" s="144" t="str">
        <f t="shared" si="617"/>
        <v/>
      </c>
      <c r="AB2126" s="140"/>
      <c r="AC2126" s="157"/>
      <c r="AD2126" s="158"/>
      <c r="AE2126" s="147"/>
      <c r="CX2126">
        <v>456</v>
      </c>
      <c r="CY2126">
        <v>3011</v>
      </c>
      <c r="CZ2126">
        <v>6604</v>
      </c>
      <c r="DA2126">
        <v>3442</v>
      </c>
      <c r="DB2126">
        <v>547</v>
      </c>
      <c r="DJ2126">
        <v>1394</v>
      </c>
      <c r="DK2126">
        <v>4005</v>
      </c>
      <c r="DL2126">
        <v>2391</v>
      </c>
      <c r="DM2126">
        <v>1466</v>
      </c>
      <c r="DN2126">
        <v>3824</v>
      </c>
      <c r="DO2126">
        <v>2693</v>
      </c>
      <c r="DP2126">
        <v>296</v>
      </c>
    </row>
    <row r="2127" spans="1:120">
      <c r="A2127" s="15">
        <v>5</v>
      </c>
      <c r="B2127" s="15" t="s">
        <v>47</v>
      </c>
      <c r="C2127" s="16"/>
      <c r="D2127" s="174">
        <v>14059</v>
      </c>
      <c r="E2127" s="174"/>
      <c r="F2127" s="174"/>
      <c r="G2127" s="16"/>
      <c r="H2127" s="17">
        <v>45566</v>
      </c>
      <c r="I2127" s="17">
        <v>45598</v>
      </c>
      <c r="J2127" s="16">
        <v>29</v>
      </c>
      <c r="L2127" s="46"/>
      <c r="M2127" s="47"/>
      <c r="N2127" s="46"/>
      <c r="O2127" s="47"/>
      <c r="V2127" s="136"/>
      <c r="W2127" s="139"/>
      <c r="Y2127" s="147" t="str">
        <f t="shared" si="616"/>
        <v/>
      </c>
      <c r="AA2127" s="144" t="str">
        <f t="shared" si="617"/>
        <v/>
      </c>
      <c r="AB2127" s="140"/>
      <c r="AC2127" s="157"/>
      <c r="AD2127" s="158"/>
      <c r="AE2127" s="147"/>
      <c r="CX2127">
        <v>456</v>
      </c>
      <c r="CY2127">
        <v>3011</v>
      </c>
      <c r="CZ2127">
        <v>6604</v>
      </c>
      <c r="DA2127">
        <v>3442</v>
      </c>
      <c r="DB2127">
        <v>547</v>
      </c>
    </row>
    <row r="2128" spans="1:120" ht="15" thickBot="1">
      <c r="A2128" s="18">
        <v>9</v>
      </c>
      <c r="B2128" s="18" t="s">
        <v>1856</v>
      </c>
      <c r="C2128" s="18" t="s">
        <v>1857</v>
      </c>
      <c r="D2128" s="175">
        <v>14059</v>
      </c>
      <c r="E2128" s="175" cm="1">
        <f t="array" ref="E2128">SUMPRODUCT(($AK$2:$GH$2&lt;='S(Week)'!$N$3)*(AK2128:GH2128)*1)</f>
        <v>14060</v>
      </c>
      <c r="F2128" s="175">
        <f>IFERROR(E2128*T2128,0)</f>
        <v>0</v>
      </c>
      <c r="G2128" s="18"/>
      <c r="H2128" s="19">
        <v>45566</v>
      </c>
      <c r="I2128" s="19">
        <v>45598</v>
      </c>
      <c r="J2128" s="18">
        <v>29</v>
      </c>
      <c r="L2128" s="46"/>
      <c r="M2128" s="47"/>
      <c r="N2128" s="46"/>
      <c r="O2128" s="47"/>
      <c r="T2128" s="38">
        <f>(E2129*T2129)+(E2130*T2130)+(E2131*T2131)</f>
        <v>0</v>
      </c>
      <c r="V2128" s="136" t="str">
        <f>IF(($M2128="A")*($O2128="A")&gt;0,"Completed",IF($M2128="A","In Progress","Not started"))</f>
        <v>Not started</v>
      </c>
      <c r="W2128" s="139"/>
      <c r="Y2128" s="147" t="str">
        <f t="shared" si="616"/>
        <v/>
      </c>
      <c r="AA2128" s="144" t="str">
        <f t="shared" si="617"/>
        <v/>
      </c>
      <c r="AB2128" s="140"/>
      <c r="AC2128" s="156" t="s">
        <v>74</v>
      </c>
      <c r="AD2128" s="147" t="s">
        <v>75</v>
      </c>
      <c r="AE2128" s="147" t="s">
        <v>76</v>
      </c>
      <c r="CX2128">
        <v>456</v>
      </c>
      <c r="CY2128">
        <v>3011</v>
      </c>
      <c r="CZ2128">
        <v>6604</v>
      </c>
      <c r="DA2128">
        <v>3442</v>
      </c>
      <c r="DB2128">
        <v>547</v>
      </c>
    </row>
    <row r="2129" spans="1:124" outlineLevel="6">
      <c r="A2129" s="18"/>
      <c r="B2129" s="18"/>
      <c r="C2129" s="25" t="s">
        <v>73</v>
      </c>
      <c r="D2129" s="175"/>
      <c r="E2129" s="175">
        <v>0.1</v>
      </c>
      <c r="F2129" s="175"/>
      <c r="G2129" s="19"/>
      <c r="H2129" s="19"/>
      <c r="I2129" s="18"/>
      <c r="L2129" s="46"/>
      <c r="M2129" s="47"/>
      <c r="N2129" s="46"/>
      <c r="O2129" s="47"/>
      <c r="P2129" s="53"/>
      <c r="Q2129" s="29" t="s">
        <v>82</v>
      </c>
      <c r="R2129" s="30"/>
      <c r="S2129" s="31" t="s">
        <v>82</v>
      </c>
      <c r="T2129" s="38">
        <f t="shared" ref="T2129:T2131" si="618">IFERROR($P2129/$R2129,0)</f>
        <v>0</v>
      </c>
      <c r="V2129" s="136"/>
      <c r="W2129" s="139"/>
      <c r="X2129" s="26" t="s">
        <v>81</v>
      </c>
      <c r="Y2129" s="147" t="str">
        <f t="shared" si="616"/>
        <v/>
      </c>
      <c r="Z2129" s="26" t="s">
        <v>81</v>
      </c>
      <c r="AA2129" s="144" t="str">
        <f t="shared" si="617"/>
        <v/>
      </c>
      <c r="AB2129" s="140" t="s">
        <v>81</v>
      </c>
      <c r="AC2129" s="156" t="s">
        <v>74</v>
      </c>
      <c r="AD2129" s="147" t="s">
        <v>75</v>
      </c>
      <c r="AE2129" s="147" t="s">
        <v>76</v>
      </c>
    </row>
    <row r="2130" spans="1:124" outlineLevel="6">
      <c r="A2130" s="18"/>
      <c r="B2130" s="18"/>
      <c r="C2130" s="25" t="s">
        <v>77</v>
      </c>
      <c r="D2130" s="175"/>
      <c r="E2130" s="175">
        <v>0.4</v>
      </c>
      <c r="F2130" s="175"/>
      <c r="G2130" s="19"/>
      <c r="H2130" s="19"/>
      <c r="I2130" s="18"/>
      <c r="L2130" s="46"/>
      <c r="M2130" s="47"/>
      <c r="N2130" s="46"/>
      <c r="O2130" s="47"/>
      <c r="P2130" s="54"/>
      <c r="Q2130" s="32" t="s">
        <v>78</v>
      </c>
      <c r="R2130" s="33"/>
      <c r="S2130" s="34" t="s">
        <v>78</v>
      </c>
      <c r="T2130" s="38">
        <f t="shared" si="618"/>
        <v>0</v>
      </c>
      <c r="V2130" s="136"/>
      <c r="W2130" s="139"/>
      <c r="X2130" s="26" t="s">
        <v>79</v>
      </c>
      <c r="Y2130" s="147" t="str">
        <f t="shared" si="616"/>
        <v/>
      </c>
      <c r="Z2130" s="26" t="s">
        <v>79</v>
      </c>
      <c r="AA2130" s="144" t="str">
        <f t="shared" si="617"/>
        <v/>
      </c>
      <c r="AB2130" s="140" t="s">
        <v>79</v>
      </c>
      <c r="AC2130" s="156" t="s">
        <v>74</v>
      </c>
      <c r="AD2130" s="147" t="s">
        <v>75</v>
      </c>
      <c r="AE2130" s="147" t="s">
        <v>76</v>
      </c>
    </row>
    <row r="2131" spans="1:124" ht="15" outlineLevel="6" thickBot="1">
      <c r="A2131" s="18"/>
      <c r="B2131" s="18"/>
      <c r="C2131" s="25" t="s">
        <v>80</v>
      </c>
      <c r="D2131" s="175"/>
      <c r="E2131" s="175">
        <v>0.5</v>
      </c>
      <c r="F2131" s="175"/>
      <c r="G2131" s="19"/>
      <c r="H2131" s="19"/>
      <c r="I2131" s="18"/>
      <c r="L2131" s="46"/>
      <c r="M2131" s="47"/>
      <c r="N2131" s="46"/>
      <c r="O2131" s="47"/>
      <c r="P2131" s="55"/>
      <c r="Q2131" s="35" t="s">
        <v>82</v>
      </c>
      <c r="R2131" s="36"/>
      <c r="S2131" s="37" t="s">
        <v>82</v>
      </c>
      <c r="T2131" s="38">
        <f t="shared" si="618"/>
        <v>0</v>
      </c>
      <c r="V2131" s="136"/>
      <c r="W2131" s="139"/>
      <c r="X2131" s="26" t="s">
        <v>81</v>
      </c>
      <c r="Y2131" s="147" t="str">
        <f t="shared" si="616"/>
        <v/>
      </c>
      <c r="Z2131" s="26" t="s">
        <v>81</v>
      </c>
      <c r="AA2131" s="144" t="str">
        <f t="shared" si="617"/>
        <v/>
      </c>
      <c r="AB2131" s="140" t="s">
        <v>81</v>
      </c>
      <c r="AC2131" s="156" t="s">
        <v>74</v>
      </c>
      <c r="AD2131" s="147" t="s">
        <v>75</v>
      </c>
      <c r="AE2131" s="147" t="s">
        <v>76</v>
      </c>
    </row>
    <row r="2132" spans="1:124" ht="15" hidden="1" thickBot="1">
      <c r="A2132" s="15">
        <v>5</v>
      </c>
      <c r="B2132" s="15" t="s">
        <v>105</v>
      </c>
      <c r="C2132" s="16"/>
      <c r="D2132" s="174">
        <v>16068</v>
      </c>
      <c r="E2132" s="174"/>
      <c r="F2132" s="174"/>
      <c r="G2132" s="16"/>
      <c r="H2132" s="17">
        <v>45649</v>
      </c>
      <c r="I2132" s="17">
        <v>45692</v>
      </c>
      <c r="J2132" s="16">
        <v>37</v>
      </c>
      <c r="L2132" s="46"/>
      <c r="M2132" s="47"/>
      <c r="N2132" s="46"/>
      <c r="O2132" s="47"/>
      <c r="V2132" s="136"/>
      <c r="W2132" s="139"/>
      <c r="Y2132" s="147" t="str">
        <f t="shared" si="616"/>
        <v/>
      </c>
      <c r="AA2132" s="144" t="str">
        <f t="shared" si="617"/>
        <v/>
      </c>
      <c r="AB2132" s="140"/>
      <c r="AC2132" s="157"/>
      <c r="AD2132" s="158"/>
      <c r="AE2132" s="147"/>
      <c r="DJ2132">
        <v>1394</v>
      </c>
      <c r="DK2132">
        <v>4005</v>
      </c>
      <c r="DL2132">
        <v>2391</v>
      </c>
      <c r="DM2132">
        <v>1466</v>
      </c>
      <c r="DN2132">
        <v>3824</v>
      </c>
      <c r="DO2132">
        <v>2693</v>
      </c>
      <c r="DP2132">
        <v>296</v>
      </c>
    </row>
    <row r="2133" spans="1:124" ht="15" hidden="1" thickBot="1">
      <c r="A2133" s="18">
        <v>9</v>
      </c>
      <c r="B2133" s="18" t="s">
        <v>1858</v>
      </c>
      <c r="C2133" s="18" t="s">
        <v>1859</v>
      </c>
      <c r="D2133" s="175">
        <v>16068</v>
      </c>
      <c r="E2133" s="175" cm="1">
        <f t="array" ref="E2133">SUMPRODUCT(($AK$2:$GH$2&lt;='S(Week)'!$N$3)*(AK2133:GH2133)*1)</f>
        <v>16069</v>
      </c>
      <c r="F2133" s="175">
        <f>IFERROR(E2133*T2133,0)</f>
        <v>12855.2</v>
      </c>
      <c r="G2133" s="18"/>
      <c r="H2133" s="19">
        <v>45649</v>
      </c>
      <c r="I2133" s="19">
        <v>45692</v>
      </c>
      <c r="J2133" s="18">
        <v>37</v>
      </c>
      <c r="L2133" s="46"/>
      <c r="M2133" s="47" t="s">
        <v>55</v>
      </c>
      <c r="N2133" s="46"/>
      <c r="O2133" s="47"/>
      <c r="P2133" s="52">
        <v>80</v>
      </c>
      <c r="Q2133" s="39" t="s">
        <v>52</v>
      </c>
      <c r="R2133" s="40">
        <v>100</v>
      </c>
      <c r="S2133" s="41" t="s">
        <v>51</v>
      </c>
      <c r="T2133" s="38">
        <f t="shared" ref="T2133" si="619">IFERROR($P2133/$R2133,0)</f>
        <v>0.8</v>
      </c>
      <c r="V2133" s="136" t="str">
        <f>IF(($M2133="A")*($O2133="A")&gt;0,"Completed",IF($M2133="A","In Progress","Not started"))</f>
        <v>In Progress</v>
      </c>
      <c r="W2133" s="139">
        <v>80</v>
      </c>
      <c r="X2133" s="26" t="s">
        <v>52</v>
      </c>
      <c r="Y2133" s="147" t="str">
        <f t="shared" si="616"/>
        <v/>
      </c>
      <c r="Z2133" s="26" t="s">
        <v>52</v>
      </c>
      <c r="AA2133" s="144" t="str">
        <f t="shared" si="617"/>
        <v/>
      </c>
      <c r="AB2133" s="140" t="s">
        <v>52</v>
      </c>
      <c r="AC2133" s="156" t="s">
        <v>189</v>
      </c>
      <c r="AD2133" s="147" t="s">
        <v>755</v>
      </c>
      <c r="AE2133" s="147" t="s">
        <v>252</v>
      </c>
      <c r="DJ2133">
        <v>1394</v>
      </c>
      <c r="DK2133">
        <v>4005</v>
      </c>
      <c r="DL2133">
        <v>2391</v>
      </c>
      <c r="DM2133">
        <v>1466</v>
      </c>
      <c r="DN2133">
        <v>3824</v>
      </c>
      <c r="DO2133">
        <v>2693</v>
      </c>
      <c r="DP2133">
        <v>296</v>
      </c>
    </row>
    <row r="2134" spans="1:124">
      <c r="A2134" s="9">
        <v>3</v>
      </c>
      <c r="B2134" s="9" t="s">
        <v>1860</v>
      </c>
      <c r="C2134" s="10"/>
      <c r="D2134" s="172">
        <v>103624</v>
      </c>
      <c r="E2134" s="172"/>
      <c r="F2134" s="172"/>
      <c r="G2134" s="10"/>
      <c r="H2134" s="11">
        <v>45555</v>
      </c>
      <c r="I2134" s="11">
        <v>45720</v>
      </c>
      <c r="J2134" s="10">
        <v>142</v>
      </c>
      <c r="L2134" s="46"/>
      <c r="M2134" s="47"/>
      <c r="N2134" s="46"/>
      <c r="O2134" s="47"/>
      <c r="V2134" s="136"/>
      <c r="W2134" s="139"/>
      <c r="Y2134" s="147" t="str">
        <f t="shared" si="616"/>
        <v/>
      </c>
      <c r="AA2134" s="144" t="str">
        <f t="shared" si="617"/>
        <v/>
      </c>
      <c r="AB2134" s="140"/>
      <c r="AC2134" s="157"/>
      <c r="AD2134" s="158"/>
      <c r="AE2134" s="147"/>
      <c r="CV2134">
        <v>1436</v>
      </c>
      <c r="CW2134">
        <v>38055</v>
      </c>
      <c r="CX2134">
        <v>7304</v>
      </c>
      <c r="DG2134">
        <v>7567</v>
      </c>
      <c r="DH2134">
        <v>7080</v>
      </c>
      <c r="DI2134">
        <v>1386</v>
      </c>
      <c r="DJ2134">
        <v>1083</v>
      </c>
      <c r="DK2134">
        <v>1962</v>
      </c>
      <c r="DL2134">
        <v>3680</v>
      </c>
      <c r="DM2134">
        <v>5471</v>
      </c>
      <c r="DN2134">
        <v>5186</v>
      </c>
      <c r="DO2134">
        <v>5283</v>
      </c>
      <c r="DP2134">
        <v>5986</v>
      </c>
      <c r="DQ2134">
        <v>5008</v>
      </c>
      <c r="DR2134">
        <v>3727</v>
      </c>
      <c r="DS2134">
        <v>2695</v>
      </c>
      <c r="DT2134">
        <v>714</v>
      </c>
    </row>
    <row r="2135" spans="1:124">
      <c r="A2135" s="12">
        <v>4</v>
      </c>
      <c r="B2135" s="12" t="s">
        <v>46</v>
      </c>
      <c r="C2135" s="13"/>
      <c r="D2135" s="173">
        <v>103624</v>
      </c>
      <c r="E2135" s="173"/>
      <c r="F2135" s="173"/>
      <c r="G2135" s="13"/>
      <c r="H2135" s="14">
        <v>45555</v>
      </c>
      <c r="I2135" s="14">
        <v>45720</v>
      </c>
      <c r="J2135" s="13">
        <v>142</v>
      </c>
      <c r="L2135" s="46"/>
      <c r="M2135" s="47"/>
      <c r="N2135" s="46"/>
      <c r="O2135" s="47"/>
      <c r="V2135" s="136"/>
      <c r="W2135" s="139"/>
      <c r="Y2135" s="147" t="str">
        <f t="shared" si="616"/>
        <v/>
      </c>
      <c r="AA2135" s="144" t="str">
        <f t="shared" si="617"/>
        <v/>
      </c>
      <c r="AB2135" s="140"/>
      <c r="AC2135" s="157"/>
      <c r="AD2135" s="158"/>
      <c r="AE2135" s="147"/>
      <c r="CV2135">
        <v>1436</v>
      </c>
      <c r="CW2135">
        <v>38055</v>
      </c>
      <c r="CX2135">
        <v>7304</v>
      </c>
      <c r="DG2135">
        <v>7567</v>
      </c>
      <c r="DH2135">
        <v>7080</v>
      </c>
      <c r="DI2135">
        <v>1386</v>
      </c>
      <c r="DJ2135">
        <v>1083</v>
      </c>
      <c r="DK2135">
        <v>1962</v>
      </c>
      <c r="DL2135">
        <v>3680</v>
      </c>
      <c r="DM2135">
        <v>5471</v>
      </c>
      <c r="DN2135">
        <v>5186</v>
      </c>
      <c r="DO2135">
        <v>5283</v>
      </c>
      <c r="DP2135">
        <v>5986</v>
      </c>
      <c r="DQ2135">
        <v>5008</v>
      </c>
      <c r="DR2135">
        <v>3727</v>
      </c>
      <c r="DS2135">
        <v>2695</v>
      </c>
      <c r="DT2135">
        <v>714</v>
      </c>
    </row>
    <row r="2136" spans="1:124">
      <c r="A2136" s="15">
        <v>5</v>
      </c>
      <c r="B2136" s="15" t="s">
        <v>47</v>
      </c>
      <c r="C2136" s="16"/>
      <c r="D2136" s="174">
        <v>46796</v>
      </c>
      <c r="E2136" s="174"/>
      <c r="F2136" s="174"/>
      <c r="G2136" s="16"/>
      <c r="H2136" s="17">
        <v>45555</v>
      </c>
      <c r="I2136" s="17">
        <v>45568</v>
      </c>
      <c r="J2136" s="16">
        <v>12</v>
      </c>
      <c r="L2136" s="46"/>
      <c r="M2136" s="47"/>
      <c r="N2136" s="46"/>
      <c r="O2136" s="47"/>
      <c r="V2136" s="136"/>
      <c r="W2136" s="139"/>
      <c r="Y2136" s="147" t="str">
        <f t="shared" si="616"/>
        <v/>
      </c>
      <c r="AA2136" s="144" t="str">
        <f t="shared" si="617"/>
        <v/>
      </c>
      <c r="AB2136" s="140"/>
      <c r="AC2136" s="157"/>
      <c r="AD2136" s="158"/>
      <c r="AE2136" s="147"/>
      <c r="CV2136">
        <v>1436</v>
      </c>
      <c r="CW2136">
        <v>38055</v>
      </c>
      <c r="CX2136">
        <v>7304</v>
      </c>
    </row>
    <row r="2137" spans="1:124" ht="15" thickBot="1">
      <c r="A2137" s="18">
        <v>9</v>
      </c>
      <c r="B2137" s="18" t="s">
        <v>1861</v>
      </c>
      <c r="C2137" s="18" t="s">
        <v>1862</v>
      </c>
      <c r="D2137" s="175">
        <v>46796</v>
      </c>
      <c r="E2137" s="175" cm="1">
        <f t="array" ref="E2137">SUMPRODUCT(($AK$2:$GH$2&lt;='S(Week)'!$N$3)*(AK2137:GH2137)*1)</f>
        <v>46795</v>
      </c>
      <c r="F2137" s="175">
        <f>IFERROR(E2137*T2137,0)</f>
        <v>37525.498377834614</v>
      </c>
      <c r="G2137" s="18"/>
      <c r="H2137" s="19">
        <v>45555</v>
      </c>
      <c r="I2137" s="19">
        <v>45568</v>
      </c>
      <c r="J2137" s="18">
        <v>12</v>
      </c>
      <c r="L2137" s="86">
        <v>45636</v>
      </c>
      <c r="M2137" s="47" t="s">
        <v>55</v>
      </c>
      <c r="N2137" s="46"/>
      <c r="O2137" s="47"/>
      <c r="T2137" s="38">
        <f>(E2138*T2138)+(E2139*T2139)+(E2140*T2140)</f>
        <v>0.80191256283437573</v>
      </c>
      <c r="V2137" s="136" t="str">
        <f>IF(($M2137="A")*($O2137="A")&gt;0,"Completed",IF($M2137="A","In Progress","Not started"))</f>
        <v>In Progress</v>
      </c>
      <c r="W2137" s="139"/>
      <c r="Y2137" s="147" t="str">
        <f t="shared" si="616"/>
        <v/>
      </c>
      <c r="AA2137" s="144" t="str">
        <f t="shared" si="617"/>
        <v/>
      </c>
      <c r="AB2137" s="140"/>
      <c r="AC2137" s="156" t="s">
        <v>1539</v>
      </c>
      <c r="AD2137" s="147" t="s">
        <v>612</v>
      </c>
      <c r="AE2137" s="147" t="s">
        <v>76</v>
      </c>
      <c r="CV2137">
        <v>1436</v>
      </c>
      <c r="CW2137">
        <v>38055</v>
      </c>
      <c r="CX2137">
        <v>7304</v>
      </c>
    </row>
    <row r="2138" spans="1:124" outlineLevel="6">
      <c r="A2138" s="18"/>
      <c r="B2138" s="18"/>
      <c r="C2138" s="25" t="s">
        <v>73</v>
      </c>
      <c r="D2138" s="175"/>
      <c r="E2138" s="175">
        <v>0.1</v>
      </c>
      <c r="F2138" s="175"/>
      <c r="G2138" s="19"/>
      <c r="H2138" s="19"/>
      <c r="I2138" s="18"/>
      <c r="L2138" s="86">
        <v>45636</v>
      </c>
      <c r="M2138" s="47" t="s">
        <v>55</v>
      </c>
      <c r="N2138" s="86">
        <v>45636</v>
      </c>
      <c r="O2138" s="47" t="s">
        <v>55</v>
      </c>
      <c r="P2138" s="53">
        <v>100</v>
      </c>
      <c r="Q2138" s="29" t="s">
        <v>52</v>
      </c>
      <c r="R2138" s="30">
        <v>100</v>
      </c>
      <c r="S2138" s="31" t="s">
        <v>52</v>
      </c>
      <c r="T2138" s="38">
        <f t="shared" ref="T2138:T2140" si="620">IFERROR($P2138/$R2138,0)</f>
        <v>1</v>
      </c>
      <c r="V2138" s="136"/>
      <c r="W2138" s="139">
        <v>100</v>
      </c>
      <c r="X2138" s="26" t="s">
        <v>52</v>
      </c>
      <c r="Y2138" s="147" t="str">
        <f t="shared" si="616"/>
        <v/>
      </c>
      <c r="Z2138" s="26" t="s">
        <v>52</v>
      </c>
      <c r="AA2138" s="144" t="str">
        <f t="shared" si="617"/>
        <v/>
      </c>
      <c r="AB2138" s="140" t="s">
        <v>52</v>
      </c>
      <c r="AC2138" s="156" t="s">
        <v>1539</v>
      </c>
      <c r="AD2138" s="147" t="s">
        <v>612</v>
      </c>
      <c r="AE2138" s="147" t="s">
        <v>76</v>
      </c>
    </row>
    <row r="2139" spans="1:124" outlineLevel="6">
      <c r="A2139" s="18"/>
      <c r="B2139" s="18"/>
      <c r="C2139" s="25" t="s">
        <v>77</v>
      </c>
      <c r="D2139" s="175"/>
      <c r="E2139" s="175">
        <v>0.4</v>
      </c>
      <c r="F2139" s="175"/>
      <c r="G2139" s="19"/>
      <c r="H2139" s="19"/>
      <c r="I2139" s="18"/>
      <c r="L2139" s="86"/>
      <c r="M2139" s="47"/>
      <c r="N2139" s="86"/>
      <c r="O2139" s="47"/>
      <c r="P2139" s="54">
        <v>3.2010000000000001</v>
      </c>
      <c r="Q2139" s="32" t="s">
        <v>78</v>
      </c>
      <c r="R2139" s="33">
        <v>4.0986200000000004</v>
      </c>
      <c r="S2139" s="34" t="s">
        <v>78</v>
      </c>
      <c r="T2139" s="38">
        <f t="shared" si="620"/>
        <v>0.7809945786630621</v>
      </c>
      <c r="V2139" s="136"/>
      <c r="W2139" s="139">
        <v>3.2010000000000001</v>
      </c>
      <c r="X2139" s="26" t="s">
        <v>79</v>
      </c>
      <c r="Y2139" s="147" t="str">
        <f t="shared" si="616"/>
        <v/>
      </c>
      <c r="Z2139" s="26" t="s">
        <v>79</v>
      </c>
      <c r="AA2139" s="144" t="str">
        <f t="shared" si="617"/>
        <v/>
      </c>
      <c r="AB2139" s="140" t="s">
        <v>79</v>
      </c>
      <c r="AC2139" s="156" t="s">
        <v>1539</v>
      </c>
      <c r="AD2139" s="147" t="s">
        <v>612</v>
      </c>
      <c r="AE2139" s="147" t="s">
        <v>76</v>
      </c>
    </row>
    <row r="2140" spans="1:124" ht="15" outlineLevel="6" thickBot="1">
      <c r="A2140" s="18"/>
      <c r="B2140" s="18"/>
      <c r="C2140" s="25" t="s">
        <v>80</v>
      </c>
      <c r="D2140" s="175"/>
      <c r="E2140" s="175">
        <v>0.5</v>
      </c>
      <c r="F2140" s="175"/>
      <c r="G2140" s="19"/>
      <c r="H2140" s="19"/>
      <c r="I2140" s="18"/>
      <c r="L2140" s="46"/>
      <c r="M2140" s="47"/>
      <c r="N2140" s="46"/>
      <c r="O2140" s="47"/>
      <c r="P2140" s="55">
        <v>35.96</v>
      </c>
      <c r="Q2140" s="35" t="s">
        <v>82</v>
      </c>
      <c r="R2140" s="36">
        <v>46.16</v>
      </c>
      <c r="S2140" s="37" t="s">
        <v>82</v>
      </c>
      <c r="T2140" s="38">
        <f t="shared" si="620"/>
        <v>0.77902946273830165</v>
      </c>
      <c r="V2140" s="136"/>
      <c r="W2140" s="139">
        <v>35.96</v>
      </c>
      <c r="X2140" s="26" t="s">
        <v>81</v>
      </c>
      <c r="Y2140" s="147" t="str">
        <f t="shared" si="616"/>
        <v/>
      </c>
      <c r="Z2140" s="26" t="s">
        <v>81</v>
      </c>
      <c r="AA2140" s="144" t="str">
        <f t="shared" si="617"/>
        <v/>
      </c>
      <c r="AB2140" s="140" t="s">
        <v>81</v>
      </c>
      <c r="AC2140" s="156" t="s">
        <v>1539</v>
      </c>
      <c r="AD2140" s="147" t="s">
        <v>612</v>
      </c>
      <c r="AE2140" s="147" t="s">
        <v>76</v>
      </c>
    </row>
    <row r="2141" spans="1:124" ht="15" hidden="1" thickBot="1">
      <c r="A2141" s="15">
        <v>5</v>
      </c>
      <c r="B2141" s="15" t="s">
        <v>105</v>
      </c>
      <c r="C2141" s="16"/>
      <c r="D2141" s="174">
        <v>53482</v>
      </c>
      <c r="E2141" s="174"/>
      <c r="F2141" s="174"/>
      <c r="G2141" s="16"/>
      <c r="H2141" s="17">
        <v>45628</v>
      </c>
      <c r="I2141" s="17">
        <v>45720</v>
      </c>
      <c r="J2141" s="16">
        <v>80</v>
      </c>
      <c r="L2141" s="46"/>
      <c r="M2141" s="47"/>
      <c r="N2141" s="46"/>
      <c r="O2141" s="47"/>
      <c r="V2141" s="136"/>
      <c r="W2141" s="139"/>
      <c r="Y2141" s="147" t="str">
        <f t="shared" si="616"/>
        <v/>
      </c>
      <c r="AA2141" s="144" t="str">
        <f t="shared" si="617"/>
        <v/>
      </c>
      <c r="AB2141" s="140"/>
      <c r="AC2141" s="157"/>
      <c r="AD2141" s="158"/>
      <c r="AE2141" s="147"/>
      <c r="DG2141">
        <v>7567</v>
      </c>
      <c r="DH2141">
        <v>7080</v>
      </c>
      <c r="DI2141">
        <v>1386</v>
      </c>
      <c r="DJ2141">
        <v>1083</v>
      </c>
      <c r="DK2141">
        <v>1962</v>
      </c>
      <c r="DL2141">
        <v>2692</v>
      </c>
      <c r="DM2141">
        <v>3672</v>
      </c>
      <c r="DN2141">
        <v>4628</v>
      </c>
      <c r="DO2141">
        <v>5283</v>
      </c>
      <c r="DP2141">
        <v>5986</v>
      </c>
      <c r="DQ2141">
        <v>5008</v>
      </c>
      <c r="DR2141">
        <v>3727</v>
      </c>
      <c r="DS2141">
        <v>2695</v>
      </c>
      <c r="DT2141">
        <v>714</v>
      </c>
    </row>
    <row r="2142" spans="1:124" ht="15" hidden="1" thickBot="1">
      <c r="A2142" s="18">
        <v>9</v>
      </c>
      <c r="B2142" s="18" t="s">
        <v>1863</v>
      </c>
      <c r="C2142" s="18" t="s">
        <v>1864</v>
      </c>
      <c r="D2142" s="175">
        <v>15730</v>
      </c>
      <c r="E2142" s="175" cm="1">
        <f t="array" ref="E2142">SUMPRODUCT(($AK$2:$GH$2&lt;='S(Week)'!$N$3)*(AK2142:GH2142)*1)</f>
        <v>15730</v>
      </c>
      <c r="F2142" s="175">
        <f>IFERROR(E2142*T2142,0)</f>
        <v>11797.5</v>
      </c>
      <c r="G2142" s="18"/>
      <c r="H2142" s="19">
        <v>45628</v>
      </c>
      <c r="I2142" s="19">
        <v>45645</v>
      </c>
      <c r="J2142" s="18">
        <v>15</v>
      </c>
      <c r="L2142" s="46"/>
      <c r="M2142" s="47"/>
      <c r="N2142" s="46"/>
      <c r="O2142" s="47"/>
      <c r="P2142" s="52">
        <v>75</v>
      </c>
      <c r="Q2142" s="39" t="s">
        <v>51</v>
      </c>
      <c r="R2142" s="40">
        <v>100</v>
      </c>
      <c r="S2142" s="41" t="s">
        <v>51</v>
      </c>
      <c r="T2142" s="38">
        <f t="shared" ref="T2142:T2143" si="621">IFERROR($P2142/$R2142,0)</f>
        <v>0.75</v>
      </c>
      <c r="V2142" s="136" t="str">
        <f t="shared" ref="V2142:V2143" si="622">IF(($M2142="A")*($O2142="A")&gt;0,"Completed",IF($M2142="A","In Progress","Not started"))</f>
        <v>Not started</v>
      </c>
      <c r="W2142" s="139">
        <v>75</v>
      </c>
      <c r="X2142" s="26" t="s">
        <v>52</v>
      </c>
      <c r="Y2142" s="147" t="str">
        <f t="shared" si="616"/>
        <v/>
      </c>
      <c r="Z2142" s="26" t="s">
        <v>52</v>
      </c>
      <c r="AA2142" s="144" t="str">
        <f t="shared" si="617"/>
        <v/>
      </c>
      <c r="AB2142" s="140" t="s">
        <v>52</v>
      </c>
      <c r="AC2142" s="156" t="s">
        <v>189</v>
      </c>
      <c r="AD2142" s="147" t="s">
        <v>755</v>
      </c>
      <c r="AE2142" s="147" t="s">
        <v>252</v>
      </c>
      <c r="DG2142">
        <v>7567</v>
      </c>
      <c r="DH2142">
        <v>7080</v>
      </c>
      <c r="DI2142">
        <v>1083</v>
      </c>
    </row>
    <row r="2143" spans="1:124" ht="15" hidden="1" thickBot="1">
      <c r="A2143" s="18">
        <v>9</v>
      </c>
      <c r="B2143" s="18" t="s">
        <v>1865</v>
      </c>
      <c r="C2143" s="18" t="s">
        <v>1866</v>
      </c>
      <c r="D2143" s="175">
        <v>37752</v>
      </c>
      <c r="E2143" s="175" cm="1">
        <f t="array" ref="E2143">SUMPRODUCT(($AK$2:$GH$2&lt;='S(Week)'!$N$3)*(AK2143:GH2143)*1)</f>
        <v>37753</v>
      </c>
      <c r="F2143" s="175">
        <f>IFERROR(E2143*T2143,0)</f>
        <v>0</v>
      </c>
      <c r="G2143" s="18"/>
      <c r="H2143" s="19">
        <v>45645</v>
      </c>
      <c r="I2143" s="19">
        <v>45720</v>
      </c>
      <c r="J2143" s="18">
        <v>64</v>
      </c>
      <c r="L2143" s="46"/>
      <c r="M2143" s="47"/>
      <c r="N2143" s="46"/>
      <c r="O2143" s="47"/>
      <c r="P2143" s="52"/>
      <c r="Q2143" s="39" t="s">
        <v>51</v>
      </c>
      <c r="R2143" s="40">
        <v>100</v>
      </c>
      <c r="S2143" s="41" t="s">
        <v>51</v>
      </c>
      <c r="T2143" s="38">
        <f t="shared" si="621"/>
        <v>0</v>
      </c>
      <c r="V2143" s="136" t="str">
        <f t="shared" si="622"/>
        <v>Not started</v>
      </c>
      <c r="W2143" s="139"/>
      <c r="X2143" s="26" t="s">
        <v>52</v>
      </c>
      <c r="Y2143" s="147" t="str">
        <f t="shared" si="616"/>
        <v/>
      </c>
      <c r="Z2143" s="26" t="s">
        <v>52</v>
      </c>
      <c r="AA2143" s="144" t="str">
        <f t="shared" si="617"/>
        <v/>
      </c>
      <c r="AB2143" s="140" t="s">
        <v>52</v>
      </c>
      <c r="AC2143" s="156" t="s">
        <v>189</v>
      </c>
      <c r="AD2143" s="147" t="s">
        <v>755</v>
      </c>
      <c r="AE2143" s="147" t="s">
        <v>252</v>
      </c>
      <c r="DI2143">
        <v>303</v>
      </c>
      <c r="DJ2143">
        <v>1083</v>
      </c>
      <c r="DK2143">
        <v>1962</v>
      </c>
      <c r="DL2143">
        <v>2692</v>
      </c>
      <c r="DM2143">
        <v>3672</v>
      </c>
      <c r="DN2143">
        <v>4628</v>
      </c>
      <c r="DO2143">
        <v>5283</v>
      </c>
      <c r="DP2143">
        <v>5986</v>
      </c>
      <c r="DQ2143">
        <v>5008</v>
      </c>
      <c r="DR2143">
        <v>3727</v>
      </c>
      <c r="DS2143">
        <v>2695</v>
      </c>
      <c r="DT2143">
        <v>714</v>
      </c>
    </row>
    <row r="2144" spans="1:124" ht="15" hidden="1" thickBot="1">
      <c r="A2144" s="15">
        <v>5</v>
      </c>
      <c r="B2144" s="15" t="s">
        <v>118</v>
      </c>
      <c r="C2144" s="16"/>
      <c r="D2144" s="174">
        <v>3346</v>
      </c>
      <c r="E2144" s="174"/>
      <c r="F2144" s="174"/>
      <c r="G2144" s="16"/>
      <c r="H2144" s="17">
        <v>45664</v>
      </c>
      <c r="I2144" s="17">
        <v>45682</v>
      </c>
      <c r="J2144" s="16">
        <v>17</v>
      </c>
      <c r="L2144" s="46"/>
      <c r="M2144" s="47"/>
      <c r="N2144" s="46"/>
      <c r="O2144" s="47"/>
      <c r="V2144" s="136"/>
      <c r="W2144" s="139"/>
      <c r="Y2144" s="147" t="str">
        <f t="shared" si="616"/>
        <v/>
      </c>
      <c r="AA2144" s="144" t="str">
        <f t="shared" si="617"/>
        <v/>
      </c>
      <c r="AB2144" s="140"/>
      <c r="AC2144" s="157"/>
      <c r="AD2144" s="158"/>
      <c r="AE2144" s="147"/>
      <c r="DL2144">
        <v>989</v>
      </c>
      <c r="DM2144">
        <v>1799</v>
      </c>
      <c r="DN2144">
        <v>559</v>
      </c>
    </row>
    <row r="2145" spans="1:132" ht="15" hidden="1" thickBot="1">
      <c r="A2145" s="18">
        <v>9</v>
      </c>
      <c r="B2145" s="18" t="s">
        <v>1867</v>
      </c>
      <c r="C2145" s="18" t="s">
        <v>1868</v>
      </c>
      <c r="D2145" s="175">
        <v>1673</v>
      </c>
      <c r="E2145" s="175" cm="1">
        <f t="array" ref="E2145">SUMPRODUCT(($AK$2:$GH$2&lt;='S(Week)'!$N$3)*(AK2145:GH2145)*1)</f>
        <v>1672</v>
      </c>
      <c r="F2145" s="175">
        <f>IFERROR(E2145*T2145,0)</f>
        <v>0</v>
      </c>
      <c r="G2145" s="18"/>
      <c r="H2145" s="19">
        <v>45664</v>
      </c>
      <c r="I2145" s="19">
        <v>45682</v>
      </c>
      <c r="J2145" s="18">
        <v>17</v>
      </c>
      <c r="L2145" s="46"/>
      <c r="M2145" s="47"/>
      <c r="N2145" s="46"/>
      <c r="O2145" s="47"/>
      <c r="P2145" s="52"/>
      <c r="Q2145" s="39" t="s">
        <v>51</v>
      </c>
      <c r="R2145" s="40">
        <v>100</v>
      </c>
      <c r="S2145" s="41" t="s">
        <v>51</v>
      </c>
      <c r="T2145" s="38">
        <f t="shared" ref="T2145:T2146" si="623">IFERROR($P2145/$R2145,0)</f>
        <v>0</v>
      </c>
      <c r="V2145" s="136" t="str">
        <f t="shared" ref="V2145:V2146" si="624">IF(($M2145="A")*($O2145="A")&gt;0,"Completed",IF($M2145="A","In Progress","Not started"))</f>
        <v>Not started</v>
      </c>
      <c r="W2145" s="139"/>
      <c r="X2145" s="26" t="s">
        <v>52</v>
      </c>
      <c r="Y2145" s="147" t="str">
        <f t="shared" si="616"/>
        <v/>
      </c>
      <c r="Z2145" s="26" t="s">
        <v>52</v>
      </c>
      <c r="AA2145" s="144" t="str">
        <f t="shared" si="617"/>
        <v/>
      </c>
      <c r="AB2145" s="140" t="s">
        <v>52</v>
      </c>
      <c r="AC2145" s="157"/>
      <c r="AD2145" s="158"/>
      <c r="AE2145" s="147"/>
      <c r="DL2145">
        <v>494</v>
      </c>
      <c r="DM2145">
        <v>899</v>
      </c>
      <c r="DN2145">
        <v>279</v>
      </c>
    </row>
    <row r="2146" spans="1:132" ht="15" hidden="1" thickBot="1">
      <c r="A2146" s="18">
        <v>9</v>
      </c>
      <c r="B2146" s="18" t="s">
        <v>1869</v>
      </c>
      <c r="C2146" s="18" t="s">
        <v>1870</v>
      </c>
      <c r="D2146" s="175">
        <v>1673</v>
      </c>
      <c r="E2146" s="175" cm="1">
        <f t="array" ref="E2146">SUMPRODUCT(($AK$2:$GH$2&lt;='S(Week)'!$N$3)*(AK2146:GH2146)*1)</f>
        <v>1672</v>
      </c>
      <c r="F2146" s="175">
        <f>IFERROR(E2146*T2146,0)</f>
        <v>0</v>
      </c>
      <c r="G2146" s="18"/>
      <c r="H2146" s="19">
        <v>45664</v>
      </c>
      <c r="I2146" s="19">
        <v>45682</v>
      </c>
      <c r="J2146" s="18">
        <v>17</v>
      </c>
      <c r="L2146" s="46"/>
      <c r="M2146" s="47"/>
      <c r="N2146" s="46"/>
      <c r="O2146" s="47"/>
      <c r="P2146" s="52"/>
      <c r="Q2146" s="39" t="s">
        <v>51</v>
      </c>
      <c r="R2146" s="40">
        <v>100</v>
      </c>
      <c r="S2146" s="41" t="s">
        <v>51</v>
      </c>
      <c r="T2146" s="38">
        <f t="shared" si="623"/>
        <v>0</v>
      </c>
      <c r="V2146" s="136" t="str">
        <f t="shared" si="624"/>
        <v>Not started</v>
      </c>
      <c r="W2146" s="139"/>
      <c r="X2146" s="26" t="s">
        <v>52</v>
      </c>
      <c r="Y2146" s="147" t="str">
        <f t="shared" si="616"/>
        <v/>
      </c>
      <c r="Z2146" s="26" t="s">
        <v>52</v>
      </c>
      <c r="AA2146" s="144" t="str">
        <f t="shared" si="617"/>
        <v/>
      </c>
      <c r="AB2146" s="140" t="s">
        <v>52</v>
      </c>
      <c r="AC2146" s="157"/>
      <c r="AD2146" s="158"/>
      <c r="AE2146" s="147"/>
      <c r="DL2146">
        <v>494</v>
      </c>
      <c r="DM2146">
        <v>899</v>
      </c>
      <c r="DN2146">
        <v>279</v>
      </c>
    </row>
    <row r="2147" spans="1:132">
      <c r="A2147" s="6">
        <v>2</v>
      </c>
      <c r="B2147" s="6" t="s">
        <v>1871</v>
      </c>
      <c r="C2147" s="7"/>
      <c r="D2147" s="171">
        <v>197424</v>
      </c>
      <c r="E2147" s="171"/>
      <c r="F2147" s="171"/>
      <c r="G2147" s="7"/>
      <c r="H2147" s="8">
        <v>45145</v>
      </c>
      <c r="I2147" s="8">
        <v>45776</v>
      </c>
      <c r="J2147" s="7">
        <v>542</v>
      </c>
      <c r="L2147" s="46"/>
      <c r="M2147" s="47"/>
      <c r="N2147" s="46"/>
      <c r="O2147" s="47"/>
      <c r="V2147" s="136"/>
      <c r="W2147" s="139"/>
      <c r="Y2147" s="147" t="str">
        <f t="shared" si="616"/>
        <v/>
      </c>
      <c r="AA2147" s="144" t="str">
        <f t="shared" si="617"/>
        <v/>
      </c>
      <c r="AB2147" s="140"/>
      <c r="AC2147" s="157"/>
      <c r="AD2147" s="158"/>
      <c r="AE2147" s="147"/>
      <c r="AP2147">
        <v>467</v>
      </c>
      <c r="AQ2147">
        <v>467</v>
      </c>
      <c r="AR2147">
        <v>467</v>
      </c>
      <c r="AS2147">
        <v>467</v>
      </c>
      <c r="AT2147">
        <v>467</v>
      </c>
      <c r="AU2147">
        <v>467</v>
      </c>
      <c r="AV2147">
        <v>467</v>
      </c>
      <c r="AW2147">
        <v>467</v>
      </c>
      <c r="AX2147">
        <v>467</v>
      </c>
      <c r="AY2147">
        <v>467</v>
      </c>
      <c r="AZ2147">
        <v>467</v>
      </c>
      <c r="BA2147">
        <v>467</v>
      </c>
      <c r="BB2147">
        <v>467</v>
      </c>
      <c r="BC2147">
        <v>402</v>
      </c>
      <c r="CE2147">
        <v>132</v>
      </c>
      <c r="CF2147">
        <v>563</v>
      </c>
      <c r="CG2147">
        <v>1365</v>
      </c>
      <c r="CH2147">
        <v>3163</v>
      </c>
      <c r="CI2147">
        <v>5846</v>
      </c>
      <c r="CJ2147">
        <v>8613</v>
      </c>
      <c r="CK2147">
        <v>9094</v>
      </c>
      <c r="CL2147">
        <v>7187</v>
      </c>
      <c r="CM2147">
        <v>4688</v>
      </c>
      <c r="CN2147">
        <v>2891</v>
      </c>
      <c r="CO2147">
        <v>1940</v>
      </c>
      <c r="CP2147">
        <v>1273</v>
      </c>
      <c r="CQ2147">
        <v>416</v>
      </c>
      <c r="CR2147">
        <v>92</v>
      </c>
      <c r="CS2147">
        <v>5</v>
      </c>
      <c r="CZ2147">
        <v>78</v>
      </c>
      <c r="DA2147">
        <v>467</v>
      </c>
      <c r="DB2147">
        <v>467</v>
      </c>
      <c r="DC2147">
        <v>467</v>
      </c>
      <c r="DD2147">
        <v>509</v>
      </c>
      <c r="DE2147">
        <v>2364</v>
      </c>
      <c r="DF2147">
        <v>2984</v>
      </c>
      <c r="DG2147">
        <v>2162</v>
      </c>
      <c r="DH2147">
        <v>1670</v>
      </c>
      <c r="DI2147">
        <v>2076</v>
      </c>
      <c r="DJ2147">
        <v>1721</v>
      </c>
      <c r="DK2147">
        <v>735</v>
      </c>
      <c r="DL2147">
        <v>89</v>
      </c>
      <c r="DP2147">
        <v>4897</v>
      </c>
      <c r="DQ2147">
        <v>54455</v>
      </c>
      <c r="DR2147">
        <v>50303</v>
      </c>
      <c r="DS2147">
        <v>5383</v>
      </c>
      <c r="DT2147">
        <v>2399</v>
      </c>
      <c r="DU2147">
        <v>1758</v>
      </c>
      <c r="DV2147">
        <v>1395</v>
      </c>
      <c r="DW2147">
        <v>813</v>
      </c>
      <c r="DX2147">
        <v>2984</v>
      </c>
      <c r="DY2147">
        <v>1910</v>
      </c>
      <c r="DZ2147">
        <v>1147</v>
      </c>
      <c r="EA2147">
        <v>412</v>
      </c>
      <c r="EB2147">
        <v>39</v>
      </c>
    </row>
    <row r="2148" spans="1:132">
      <c r="A2148" s="9">
        <v>3</v>
      </c>
      <c r="B2148" s="9" t="s">
        <v>1872</v>
      </c>
      <c r="C2148" s="10"/>
      <c r="D2148" s="172">
        <v>24811</v>
      </c>
      <c r="E2148" s="172"/>
      <c r="F2148" s="172"/>
      <c r="G2148" s="10"/>
      <c r="H2148" s="11">
        <v>45145</v>
      </c>
      <c r="I2148" s="11">
        <v>45776</v>
      </c>
      <c r="J2148" s="10">
        <v>542</v>
      </c>
      <c r="L2148" s="46"/>
      <c r="M2148" s="47"/>
      <c r="N2148" s="46"/>
      <c r="O2148" s="47"/>
      <c r="V2148" s="136"/>
      <c r="W2148" s="139"/>
      <c r="Y2148" s="147" t="str">
        <f t="shared" si="616"/>
        <v/>
      </c>
      <c r="AA2148" s="144" t="str">
        <f t="shared" si="617"/>
        <v/>
      </c>
      <c r="AB2148" s="140"/>
      <c r="AC2148" s="157"/>
      <c r="AD2148" s="158"/>
      <c r="AE2148" s="147"/>
      <c r="AP2148">
        <v>467</v>
      </c>
      <c r="AQ2148">
        <v>467</v>
      </c>
      <c r="AR2148">
        <v>467</v>
      </c>
      <c r="AS2148">
        <v>467</v>
      </c>
      <c r="AT2148">
        <v>467</v>
      </c>
      <c r="AU2148">
        <v>467</v>
      </c>
      <c r="AV2148">
        <v>467</v>
      </c>
      <c r="AW2148">
        <v>467</v>
      </c>
      <c r="AX2148">
        <v>467</v>
      </c>
      <c r="AY2148">
        <v>467</v>
      </c>
      <c r="AZ2148">
        <v>467</v>
      </c>
      <c r="BA2148">
        <v>467</v>
      </c>
      <c r="BB2148">
        <v>467</v>
      </c>
      <c r="BC2148">
        <v>402</v>
      </c>
      <c r="CL2148">
        <v>8</v>
      </c>
      <c r="CM2148">
        <v>97</v>
      </c>
      <c r="CN2148">
        <v>445</v>
      </c>
      <c r="CO2148">
        <v>945</v>
      </c>
      <c r="CP2148">
        <v>925</v>
      </c>
      <c r="CQ2148">
        <v>416</v>
      </c>
      <c r="CR2148">
        <v>92</v>
      </c>
      <c r="CS2148">
        <v>5</v>
      </c>
      <c r="CZ2148">
        <v>78</v>
      </c>
      <c r="DA2148">
        <v>467</v>
      </c>
      <c r="DB2148">
        <v>467</v>
      </c>
      <c r="DC2148">
        <v>467</v>
      </c>
      <c r="DD2148">
        <v>467</v>
      </c>
      <c r="DE2148">
        <v>2020</v>
      </c>
      <c r="DF2148">
        <v>2184</v>
      </c>
      <c r="DG2148">
        <v>1644</v>
      </c>
      <c r="DH2148">
        <v>1424</v>
      </c>
      <c r="DI2148">
        <v>1620</v>
      </c>
      <c r="DJ2148">
        <v>890</v>
      </c>
      <c r="DK2148">
        <v>353</v>
      </c>
      <c r="DL2148">
        <v>67</v>
      </c>
      <c r="DX2148">
        <v>1300</v>
      </c>
      <c r="DY2148">
        <v>971</v>
      </c>
      <c r="DZ2148">
        <v>639</v>
      </c>
      <c r="EA2148">
        <v>310</v>
      </c>
      <c r="EB2148">
        <v>39</v>
      </c>
    </row>
    <row r="2149" spans="1:132">
      <c r="A2149" s="12">
        <v>4</v>
      </c>
      <c r="B2149" s="12" t="s">
        <v>46</v>
      </c>
      <c r="C2149" s="13"/>
      <c r="D2149" s="173">
        <v>24811</v>
      </c>
      <c r="E2149" s="173"/>
      <c r="F2149" s="173"/>
      <c r="G2149" s="13"/>
      <c r="H2149" s="14">
        <v>45145</v>
      </c>
      <c r="I2149" s="14">
        <v>45776</v>
      </c>
      <c r="J2149" s="13">
        <v>542</v>
      </c>
      <c r="L2149" s="46"/>
      <c r="M2149" s="47"/>
      <c r="N2149" s="46"/>
      <c r="O2149" s="47"/>
      <c r="V2149" s="136"/>
      <c r="W2149" s="139"/>
      <c r="Y2149" s="147" t="str">
        <f t="shared" si="616"/>
        <v/>
      </c>
      <c r="AA2149" s="144" t="str">
        <f t="shared" si="617"/>
        <v/>
      </c>
      <c r="AB2149" s="140"/>
      <c r="AC2149" s="157"/>
      <c r="AD2149" s="158"/>
      <c r="AE2149" s="147"/>
      <c r="AP2149">
        <v>467</v>
      </c>
      <c r="AQ2149">
        <v>467</v>
      </c>
      <c r="AR2149">
        <v>467</v>
      </c>
      <c r="AS2149">
        <v>467</v>
      </c>
      <c r="AT2149">
        <v>467</v>
      </c>
      <c r="AU2149">
        <v>467</v>
      </c>
      <c r="AV2149">
        <v>467</v>
      </c>
      <c r="AW2149">
        <v>467</v>
      </c>
      <c r="AX2149">
        <v>467</v>
      </c>
      <c r="AY2149">
        <v>467</v>
      </c>
      <c r="AZ2149">
        <v>467</v>
      </c>
      <c r="BA2149">
        <v>467</v>
      </c>
      <c r="BB2149">
        <v>467</v>
      </c>
      <c r="BC2149">
        <v>402</v>
      </c>
      <c r="CL2149">
        <v>8</v>
      </c>
      <c r="CM2149">
        <v>97</v>
      </c>
      <c r="CN2149">
        <v>445</v>
      </c>
      <c r="CO2149">
        <v>945</v>
      </c>
      <c r="CP2149">
        <v>925</v>
      </c>
      <c r="CQ2149">
        <v>416</v>
      </c>
      <c r="CR2149">
        <v>92</v>
      </c>
      <c r="CS2149">
        <v>5</v>
      </c>
      <c r="CZ2149">
        <v>78</v>
      </c>
      <c r="DA2149">
        <v>467</v>
      </c>
      <c r="DB2149">
        <v>467</v>
      </c>
      <c r="DC2149">
        <v>467</v>
      </c>
      <c r="DD2149">
        <v>467</v>
      </c>
      <c r="DE2149">
        <v>2020</v>
      </c>
      <c r="DF2149">
        <v>2184</v>
      </c>
      <c r="DG2149">
        <v>1644</v>
      </c>
      <c r="DH2149">
        <v>1424</v>
      </c>
      <c r="DI2149">
        <v>1620</v>
      </c>
      <c r="DJ2149">
        <v>890</v>
      </c>
      <c r="DK2149">
        <v>353</v>
      </c>
      <c r="DL2149">
        <v>67</v>
      </c>
      <c r="DX2149">
        <v>1300</v>
      </c>
      <c r="DY2149">
        <v>971</v>
      </c>
      <c r="DZ2149">
        <v>639</v>
      </c>
      <c r="EA2149">
        <v>310</v>
      </c>
      <c r="EB2149">
        <v>39</v>
      </c>
    </row>
    <row r="2150" spans="1:132" ht="15" thickBot="1">
      <c r="A2150" s="15">
        <v>5</v>
      </c>
      <c r="B2150" s="15" t="s">
        <v>47</v>
      </c>
      <c r="C2150" s="16"/>
      <c r="D2150" s="174">
        <v>14058</v>
      </c>
      <c r="E2150" s="174"/>
      <c r="F2150" s="174"/>
      <c r="G2150" s="16"/>
      <c r="H2150" s="17">
        <v>45145</v>
      </c>
      <c r="I2150" s="17">
        <v>45653</v>
      </c>
      <c r="J2150" s="16">
        <v>437</v>
      </c>
      <c r="L2150" s="46"/>
      <c r="M2150" s="47"/>
      <c r="N2150" s="46"/>
      <c r="O2150" s="47"/>
      <c r="V2150" s="136"/>
      <c r="W2150" s="139"/>
      <c r="Y2150" s="147" t="str">
        <f t="shared" si="616"/>
        <v/>
      </c>
      <c r="AA2150" s="144" t="str">
        <f t="shared" si="617"/>
        <v/>
      </c>
      <c r="AB2150" s="140"/>
      <c r="AC2150" s="157"/>
      <c r="AD2150" s="158"/>
      <c r="AE2150" s="147"/>
      <c r="AP2150">
        <v>467</v>
      </c>
      <c r="AQ2150">
        <v>467</v>
      </c>
      <c r="AR2150">
        <v>467</v>
      </c>
      <c r="AS2150">
        <v>467</v>
      </c>
      <c r="AT2150">
        <v>467</v>
      </c>
      <c r="AU2150">
        <v>467</v>
      </c>
      <c r="AV2150">
        <v>467</v>
      </c>
      <c r="AW2150">
        <v>467</v>
      </c>
      <c r="AX2150">
        <v>467</v>
      </c>
      <c r="AY2150">
        <v>467</v>
      </c>
      <c r="AZ2150">
        <v>467</v>
      </c>
      <c r="BA2150">
        <v>467</v>
      </c>
      <c r="BB2150">
        <v>467</v>
      </c>
      <c r="BC2150">
        <v>402</v>
      </c>
      <c r="CL2150">
        <v>8</v>
      </c>
      <c r="CM2150">
        <v>97</v>
      </c>
      <c r="CN2150">
        <v>445</v>
      </c>
      <c r="CO2150">
        <v>945</v>
      </c>
      <c r="CP2150">
        <v>925</v>
      </c>
      <c r="CQ2150">
        <v>416</v>
      </c>
      <c r="CR2150">
        <v>92</v>
      </c>
      <c r="CS2150">
        <v>5</v>
      </c>
      <c r="CZ2150">
        <v>78</v>
      </c>
      <c r="DA2150">
        <v>467</v>
      </c>
      <c r="DB2150">
        <v>467</v>
      </c>
      <c r="DC2150">
        <v>467</v>
      </c>
      <c r="DD2150">
        <v>467</v>
      </c>
      <c r="DE2150">
        <v>670</v>
      </c>
      <c r="DF2150">
        <v>727</v>
      </c>
      <c r="DG2150">
        <v>571</v>
      </c>
      <c r="DH2150">
        <v>400</v>
      </c>
      <c r="DI2150">
        <v>252</v>
      </c>
      <c r="DJ2150">
        <v>87</v>
      </c>
    </row>
    <row r="2151" spans="1:132" ht="15" thickBot="1">
      <c r="A2151" s="18">
        <v>9</v>
      </c>
      <c r="B2151" s="18" t="s">
        <v>1873</v>
      </c>
      <c r="C2151" s="18" t="s">
        <v>1874</v>
      </c>
      <c r="D2151" s="175">
        <v>6472</v>
      </c>
      <c r="E2151" s="175" cm="1">
        <f t="array" ref="E2151">SUMPRODUCT(($AK$2:$GH$2&lt;='S(Week)'!$N$3)*(AK2151:GH2151)*1)</f>
        <v>6473</v>
      </c>
      <c r="F2151" s="175">
        <f>IFERROR(E2151*T2151,0)</f>
        <v>0</v>
      </c>
      <c r="G2151" s="18"/>
      <c r="H2151" s="19">
        <v>45145</v>
      </c>
      <c r="I2151" s="19">
        <v>45241</v>
      </c>
      <c r="J2151" s="18">
        <v>83</v>
      </c>
      <c r="L2151" s="46"/>
      <c r="M2151" s="47"/>
      <c r="N2151" s="46"/>
      <c r="O2151" s="47"/>
      <c r="P2151" s="52"/>
      <c r="Q2151" s="39" t="s">
        <v>51</v>
      </c>
      <c r="R2151" s="40">
        <v>100</v>
      </c>
      <c r="S2151" s="41" t="s">
        <v>51</v>
      </c>
      <c r="T2151" s="38">
        <f t="shared" ref="T2151:T2157" si="625">IFERROR($P2151/$R2151,0)</f>
        <v>0</v>
      </c>
      <c r="V2151" s="136" t="str">
        <f t="shared" ref="V2151:V2152" si="626">IF(($M2151="A")*($O2151="A")&gt;0,"Completed",IF($M2151="A","In Progress","Not started"))</f>
        <v>Not started</v>
      </c>
      <c r="W2151" s="139"/>
      <c r="X2151" s="26" t="s">
        <v>52</v>
      </c>
      <c r="Y2151" s="147" t="str">
        <f t="shared" si="616"/>
        <v/>
      </c>
      <c r="Z2151" s="26" t="s">
        <v>52</v>
      </c>
      <c r="AA2151" s="144" t="str">
        <f t="shared" si="617"/>
        <v/>
      </c>
      <c r="AB2151" s="140" t="s">
        <v>52</v>
      </c>
      <c r="AC2151" s="157"/>
      <c r="AD2151" s="158"/>
      <c r="AE2151" s="147"/>
      <c r="AP2151">
        <v>467</v>
      </c>
      <c r="AQ2151">
        <v>467</v>
      </c>
      <c r="AR2151">
        <v>467</v>
      </c>
      <c r="AS2151">
        <v>467</v>
      </c>
      <c r="AT2151">
        <v>467</v>
      </c>
      <c r="AU2151">
        <v>467</v>
      </c>
      <c r="AV2151">
        <v>467</v>
      </c>
      <c r="AW2151">
        <v>467</v>
      </c>
      <c r="AX2151">
        <v>467</v>
      </c>
      <c r="AY2151">
        <v>467</v>
      </c>
      <c r="AZ2151">
        <v>467</v>
      </c>
      <c r="BA2151">
        <v>467</v>
      </c>
      <c r="BB2151">
        <v>467</v>
      </c>
      <c r="BC2151">
        <v>402</v>
      </c>
    </row>
    <row r="2152" spans="1:132">
      <c r="A2152" s="18">
        <v>9</v>
      </c>
      <c r="B2152" s="18" t="s">
        <v>1875</v>
      </c>
      <c r="C2152" s="18" t="s">
        <v>1876</v>
      </c>
      <c r="D2152" s="175">
        <v>2933</v>
      </c>
      <c r="E2152" s="175" cm="1">
        <f t="array" ref="E2152">SUMPRODUCT(($AK$2:$GH$2&lt;='S(Week)'!$N$3)*(AK2152:GH2152)*1)</f>
        <v>2933</v>
      </c>
      <c r="F2152" s="175">
        <f>IFERROR(E2152*T2152,0)</f>
        <v>2933</v>
      </c>
      <c r="G2152" s="18"/>
      <c r="H2152" s="19">
        <v>45486</v>
      </c>
      <c r="I2152" s="19">
        <v>45530</v>
      </c>
      <c r="J2152" s="18">
        <v>38</v>
      </c>
      <c r="L2152" s="86">
        <v>45482</v>
      </c>
      <c r="M2152" s="47" t="s">
        <v>50</v>
      </c>
      <c r="N2152" s="46"/>
      <c r="O2152" s="47"/>
      <c r="T2152" s="38">
        <f>(E2153*T2153)+(E2154*T2154)+(E2155*T2155)</f>
        <v>1</v>
      </c>
      <c r="V2152" s="136" t="str">
        <f t="shared" si="626"/>
        <v>In Progress</v>
      </c>
      <c r="W2152" s="139"/>
      <c r="Y2152" s="147" t="str">
        <f t="shared" si="616"/>
        <v/>
      </c>
      <c r="AA2152" s="144" t="str">
        <f t="shared" si="617"/>
        <v/>
      </c>
      <c r="AB2152" s="140"/>
      <c r="AC2152" s="156" t="s">
        <v>85</v>
      </c>
      <c r="AD2152" s="147" t="s">
        <v>86</v>
      </c>
      <c r="AE2152" s="147" t="s">
        <v>87</v>
      </c>
      <c r="CL2152">
        <v>8</v>
      </c>
      <c r="CM2152">
        <v>97</v>
      </c>
      <c r="CN2152">
        <v>445</v>
      </c>
      <c r="CO2152">
        <v>945</v>
      </c>
      <c r="CP2152">
        <v>925</v>
      </c>
      <c r="CQ2152">
        <v>416</v>
      </c>
      <c r="CR2152">
        <v>92</v>
      </c>
      <c r="CS2152">
        <v>5</v>
      </c>
    </row>
    <row r="2153" spans="1:132" outlineLevel="6">
      <c r="A2153" s="18"/>
      <c r="B2153" s="18"/>
      <c r="C2153" s="25" t="s">
        <v>73</v>
      </c>
      <c r="D2153" s="175"/>
      <c r="E2153" s="175">
        <v>0.1</v>
      </c>
      <c r="F2153" s="175"/>
      <c r="G2153" s="19"/>
      <c r="H2153" s="19"/>
      <c r="I2153" s="18"/>
      <c r="L2153" s="86">
        <v>45482</v>
      </c>
      <c r="M2153" s="47" t="s">
        <v>55</v>
      </c>
      <c r="N2153" s="86">
        <v>45483</v>
      </c>
      <c r="O2153" s="47" t="s">
        <v>55</v>
      </c>
      <c r="P2153" s="53">
        <v>1768</v>
      </c>
      <c r="Q2153" s="29" t="s">
        <v>82</v>
      </c>
      <c r="R2153" s="30">
        <v>1768</v>
      </c>
      <c r="S2153" s="31" t="s">
        <v>82</v>
      </c>
      <c r="T2153" s="38">
        <f t="shared" ref="T2153:T2155" si="627">IFERROR($P2153/$R2153,0)</f>
        <v>1</v>
      </c>
      <c r="V2153" s="136"/>
      <c r="W2153" s="139">
        <v>1768</v>
      </c>
      <c r="X2153" s="26" t="s">
        <v>81</v>
      </c>
      <c r="Y2153" s="147" t="str">
        <f t="shared" si="616"/>
        <v/>
      </c>
      <c r="Z2153" s="26" t="s">
        <v>81</v>
      </c>
      <c r="AA2153" s="144" t="str">
        <f t="shared" si="617"/>
        <v/>
      </c>
      <c r="AB2153" s="140" t="s">
        <v>81</v>
      </c>
      <c r="AC2153" s="156" t="s">
        <v>85</v>
      </c>
      <c r="AD2153" s="147" t="s">
        <v>86</v>
      </c>
      <c r="AE2153" s="147" t="s">
        <v>87</v>
      </c>
    </row>
    <row r="2154" spans="1:132" outlineLevel="6">
      <c r="A2154" s="18"/>
      <c r="B2154" s="18"/>
      <c r="C2154" s="25" t="s">
        <v>77</v>
      </c>
      <c r="D2154" s="175"/>
      <c r="E2154" s="175">
        <v>0.4</v>
      </c>
      <c r="F2154" s="175"/>
      <c r="G2154" s="19"/>
      <c r="H2154" s="19"/>
      <c r="I2154" s="18"/>
      <c r="L2154" s="86">
        <v>45583</v>
      </c>
      <c r="M2154" s="47" t="s">
        <v>55</v>
      </c>
      <c r="N2154" s="46"/>
      <c r="O2154" s="47"/>
      <c r="P2154" s="54">
        <v>100</v>
      </c>
      <c r="Q2154" s="32" t="s">
        <v>52</v>
      </c>
      <c r="R2154" s="33">
        <v>100</v>
      </c>
      <c r="S2154" s="34" t="s">
        <v>52</v>
      </c>
      <c r="T2154" s="38">
        <f t="shared" si="627"/>
        <v>1</v>
      </c>
      <c r="V2154" s="136"/>
      <c r="W2154" s="139">
        <v>100</v>
      </c>
      <c r="X2154" s="26" t="s">
        <v>52</v>
      </c>
      <c r="Y2154" s="147" t="str">
        <f t="shared" si="616"/>
        <v/>
      </c>
      <c r="Z2154" s="26" t="s">
        <v>52</v>
      </c>
      <c r="AA2154" s="144" t="str">
        <f t="shared" si="617"/>
        <v/>
      </c>
      <c r="AB2154" s="140" t="s">
        <v>52</v>
      </c>
      <c r="AC2154" s="156" t="s">
        <v>85</v>
      </c>
      <c r="AD2154" s="147" t="s">
        <v>86</v>
      </c>
      <c r="AE2154" s="147" t="s">
        <v>87</v>
      </c>
    </row>
    <row r="2155" spans="1:132" outlineLevel="6">
      <c r="A2155" s="18"/>
      <c r="B2155" s="18"/>
      <c r="C2155" s="25" t="s">
        <v>80</v>
      </c>
      <c r="D2155" s="175"/>
      <c r="E2155" s="175">
        <v>0.5</v>
      </c>
      <c r="F2155" s="175"/>
      <c r="G2155" s="19"/>
      <c r="H2155" s="19"/>
      <c r="I2155" s="18"/>
      <c r="L2155" s="58">
        <v>45589</v>
      </c>
      <c r="M2155" s="47" t="s">
        <v>55</v>
      </c>
      <c r="N2155" s="46"/>
      <c r="O2155" s="47"/>
      <c r="P2155" s="55">
        <v>190.5</v>
      </c>
      <c r="Q2155" s="35" t="s">
        <v>82</v>
      </c>
      <c r="R2155" s="36">
        <v>190.5</v>
      </c>
      <c r="S2155" s="37" t="s">
        <v>82</v>
      </c>
      <c r="T2155" s="38">
        <f t="shared" si="627"/>
        <v>1</v>
      </c>
      <c r="V2155" s="136"/>
      <c r="W2155" s="139">
        <v>190.5</v>
      </c>
      <c r="X2155" s="26" t="s">
        <v>81</v>
      </c>
      <c r="Y2155" s="147" t="str">
        <f t="shared" si="616"/>
        <v/>
      </c>
      <c r="Z2155" s="26" t="s">
        <v>81</v>
      </c>
      <c r="AA2155" s="144" t="str">
        <f t="shared" si="617"/>
        <v/>
      </c>
      <c r="AB2155" s="140" t="s">
        <v>81</v>
      </c>
      <c r="AC2155" s="156" t="s">
        <v>85</v>
      </c>
      <c r="AD2155" s="147" t="s">
        <v>86</v>
      </c>
      <c r="AE2155" s="147" t="s">
        <v>87</v>
      </c>
    </row>
    <row r="2156" spans="1:132">
      <c r="A2156" s="18">
        <v>9</v>
      </c>
      <c r="B2156" s="18" t="s">
        <v>1877</v>
      </c>
      <c r="C2156" s="18" t="s">
        <v>1878</v>
      </c>
      <c r="D2156" s="175">
        <v>2157</v>
      </c>
      <c r="E2156" s="175" cm="1">
        <f t="array" ref="E2156">SUMPRODUCT(($AK$2:$GH$2&lt;='S(Week)'!$N$3)*(AK2156:GH2156)*1)</f>
        <v>2158</v>
      </c>
      <c r="F2156" s="175">
        <f>IFERROR(E2156*T2156,0)</f>
        <v>0</v>
      </c>
      <c r="G2156" s="18"/>
      <c r="H2156" s="19">
        <v>45584</v>
      </c>
      <c r="I2156" s="19">
        <v>45616</v>
      </c>
      <c r="J2156" s="18">
        <v>28</v>
      </c>
      <c r="L2156" s="46"/>
      <c r="M2156" s="47"/>
      <c r="N2156" s="46"/>
      <c r="O2156" s="47"/>
      <c r="P2156" s="52"/>
      <c r="Q2156" s="39" t="s">
        <v>52</v>
      </c>
      <c r="R2156" s="40">
        <v>100</v>
      </c>
      <c r="S2156" s="41" t="s">
        <v>51</v>
      </c>
      <c r="T2156" s="38">
        <f t="shared" si="625"/>
        <v>0</v>
      </c>
      <c r="V2156" s="136" t="str">
        <f t="shared" ref="V2156:V2157" si="628">IF(($M2156="A")*($O2156="A")&gt;0,"Completed",IF($M2156="A","In Progress","Not started"))</f>
        <v>Not started</v>
      </c>
      <c r="W2156" s="139"/>
      <c r="X2156" s="26" t="s">
        <v>52</v>
      </c>
      <c r="Y2156" s="147" t="str">
        <f t="shared" si="616"/>
        <v/>
      </c>
      <c r="Z2156" s="26" t="s">
        <v>52</v>
      </c>
      <c r="AA2156" s="144" t="str">
        <f t="shared" si="617"/>
        <v/>
      </c>
      <c r="AB2156" s="140" t="s">
        <v>52</v>
      </c>
      <c r="AC2156" s="156" t="s">
        <v>85</v>
      </c>
      <c r="AD2156" s="147" t="s">
        <v>86</v>
      </c>
      <c r="AE2156" s="147" t="s">
        <v>87</v>
      </c>
      <c r="CZ2156">
        <v>78</v>
      </c>
      <c r="DA2156">
        <v>467</v>
      </c>
      <c r="DB2156">
        <v>467</v>
      </c>
      <c r="DC2156">
        <v>467</v>
      </c>
      <c r="DD2156">
        <v>467</v>
      </c>
      <c r="DE2156">
        <v>212</v>
      </c>
    </row>
    <row r="2157" spans="1:132" ht="15" thickBot="1">
      <c r="A2157" s="18">
        <v>9</v>
      </c>
      <c r="B2157" s="18" t="s">
        <v>1879</v>
      </c>
      <c r="C2157" s="18" t="s">
        <v>1880</v>
      </c>
      <c r="D2157" s="175">
        <v>2496</v>
      </c>
      <c r="E2157" s="175" cm="1">
        <f t="array" ref="E2157">SUMPRODUCT(($AK$2:$GH$2&lt;='S(Week)'!$N$3)*(AK2157:GH2157)*1)</f>
        <v>2496</v>
      </c>
      <c r="F2157" s="175">
        <f>IFERROR(E2157*T2157,0)</f>
        <v>0</v>
      </c>
      <c r="G2157" s="18"/>
      <c r="H2157" s="19">
        <v>45616</v>
      </c>
      <c r="I2157" s="19">
        <v>45653</v>
      </c>
      <c r="J2157" s="18">
        <v>32</v>
      </c>
      <c r="L2157" s="46"/>
      <c r="M2157" s="47"/>
      <c r="N2157" s="46"/>
      <c r="O2157" s="47"/>
      <c r="P2157" s="52"/>
      <c r="Q2157" s="39" t="s">
        <v>51</v>
      </c>
      <c r="R2157" s="40">
        <v>100</v>
      </c>
      <c r="S2157" s="41" t="s">
        <v>51</v>
      </c>
      <c r="T2157" s="38">
        <f t="shared" si="625"/>
        <v>0</v>
      </c>
      <c r="V2157" s="136" t="str">
        <f t="shared" si="628"/>
        <v>Not started</v>
      </c>
      <c r="W2157" s="139"/>
      <c r="X2157" s="26" t="s">
        <v>52</v>
      </c>
      <c r="Y2157" s="147" t="str">
        <f t="shared" si="616"/>
        <v/>
      </c>
      <c r="Z2157" s="26" t="s">
        <v>52</v>
      </c>
      <c r="AA2157" s="144" t="str">
        <f t="shared" si="617"/>
        <v/>
      </c>
      <c r="AB2157" s="140" t="s">
        <v>52</v>
      </c>
      <c r="AC2157" s="156" t="s">
        <v>85</v>
      </c>
      <c r="AD2157" s="147" t="s">
        <v>86</v>
      </c>
      <c r="AE2157" s="147" t="s">
        <v>87</v>
      </c>
      <c r="DE2157">
        <v>459</v>
      </c>
      <c r="DF2157">
        <v>727</v>
      </c>
      <c r="DG2157">
        <v>571</v>
      </c>
      <c r="DH2157">
        <v>400</v>
      </c>
      <c r="DI2157">
        <v>252</v>
      </c>
      <c r="DJ2157">
        <v>87</v>
      </c>
    </row>
    <row r="2158" spans="1:132" ht="15" hidden="1" thickBot="1">
      <c r="A2158" s="15">
        <v>5</v>
      </c>
      <c r="B2158" s="15" t="s">
        <v>105</v>
      </c>
      <c r="C2158" s="16"/>
      <c r="D2158" s="174">
        <v>7407</v>
      </c>
      <c r="E2158" s="174"/>
      <c r="F2158" s="174"/>
      <c r="G2158" s="16"/>
      <c r="H2158" s="17">
        <v>45616</v>
      </c>
      <c r="I2158" s="17">
        <v>45776</v>
      </c>
      <c r="J2158" s="16">
        <v>137</v>
      </c>
      <c r="L2158" s="46"/>
      <c r="M2158" s="47"/>
      <c r="N2158" s="46"/>
      <c r="O2158" s="47"/>
      <c r="V2158" s="136"/>
      <c r="W2158" s="139"/>
      <c r="Y2158" s="147" t="str">
        <f t="shared" si="616"/>
        <v/>
      </c>
      <c r="AA2158" s="144" t="str">
        <f t="shared" si="617"/>
        <v/>
      </c>
      <c r="AB2158" s="140"/>
      <c r="AC2158" s="157"/>
      <c r="AD2158" s="158"/>
      <c r="AE2158" s="147"/>
      <c r="DE2158">
        <v>1349</v>
      </c>
      <c r="DF2158">
        <v>1457</v>
      </c>
      <c r="DG2158">
        <v>1035</v>
      </c>
      <c r="DH2158">
        <v>306</v>
      </c>
      <c r="DX2158">
        <v>1300</v>
      </c>
      <c r="DY2158">
        <v>971</v>
      </c>
      <c r="DZ2158">
        <v>639</v>
      </c>
      <c r="EA2158">
        <v>310</v>
      </c>
      <c r="EB2158">
        <v>39</v>
      </c>
    </row>
    <row r="2159" spans="1:132" ht="15" hidden="1" thickBot="1">
      <c r="A2159" s="18">
        <v>9</v>
      </c>
      <c r="B2159" s="18" t="s">
        <v>1881</v>
      </c>
      <c r="C2159" s="18" t="s">
        <v>1882</v>
      </c>
      <c r="D2159" s="175">
        <v>1375</v>
      </c>
      <c r="E2159" s="175" cm="1">
        <f t="array" ref="E2159">SUMPRODUCT(($AK$2:$GH$2&lt;='S(Week)'!$N$3)*(AK2159:GH2159)*1)</f>
        <v>1375</v>
      </c>
      <c r="F2159" s="175">
        <f t="shared" ref="F2159:F2164" si="629">IFERROR(E2159*T2159,0)</f>
        <v>0</v>
      </c>
      <c r="G2159" s="18"/>
      <c r="H2159" s="19">
        <v>45616</v>
      </c>
      <c r="I2159" s="19">
        <v>45636</v>
      </c>
      <c r="J2159" s="18">
        <v>17</v>
      </c>
      <c r="L2159" s="46"/>
      <c r="M2159" s="47"/>
      <c r="N2159" s="46"/>
      <c r="O2159" s="47"/>
      <c r="P2159" s="52"/>
      <c r="Q2159" s="39" t="s">
        <v>51</v>
      </c>
      <c r="R2159" s="40">
        <v>100</v>
      </c>
      <c r="S2159" s="41" t="s">
        <v>51</v>
      </c>
      <c r="T2159" s="38">
        <f t="shared" ref="T2159:T2164" si="630">IFERROR($P2159/$R2159,0)</f>
        <v>0</v>
      </c>
      <c r="V2159" s="136" t="str">
        <f t="shared" ref="V2159:V2164" si="631">IF(($M2159="A")*($O2159="A")&gt;0,"Completed",IF($M2159="A","In Progress","Not started"))</f>
        <v>Not started</v>
      </c>
      <c r="W2159" s="139"/>
      <c r="X2159" s="26" t="s">
        <v>52</v>
      </c>
      <c r="Y2159" s="147" t="str">
        <f t="shared" si="616"/>
        <v/>
      </c>
      <c r="Z2159" s="26" t="s">
        <v>52</v>
      </c>
      <c r="AA2159" s="144" t="str">
        <f t="shared" si="617"/>
        <v/>
      </c>
      <c r="AB2159" s="140" t="s">
        <v>52</v>
      </c>
      <c r="AC2159" s="156" t="s">
        <v>189</v>
      </c>
      <c r="AD2159" s="147" t="s">
        <v>755</v>
      </c>
      <c r="AE2159" s="147" t="s">
        <v>334</v>
      </c>
      <c r="DE2159">
        <v>474</v>
      </c>
      <c r="DF2159">
        <v>600</v>
      </c>
      <c r="DG2159">
        <v>278</v>
      </c>
      <c r="DH2159">
        <v>23</v>
      </c>
    </row>
    <row r="2160" spans="1:132" ht="15" hidden="1" thickBot="1">
      <c r="A2160" s="18">
        <v>9</v>
      </c>
      <c r="B2160" s="18" t="s">
        <v>1883</v>
      </c>
      <c r="C2160" s="18" t="s">
        <v>1884</v>
      </c>
      <c r="D2160" s="175">
        <v>738</v>
      </c>
      <c r="E2160" s="175" cm="1">
        <f t="array" ref="E2160">SUMPRODUCT(($AK$2:$GH$2&lt;='S(Week)'!$N$3)*(AK2160:GH2160)*1)</f>
        <v>738</v>
      </c>
      <c r="F2160" s="175">
        <f t="shared" si="629"/>
        <v>0</v>
      </c>
      <c r="G2160" s="18"/>
      <c r="H2160" s="19">
        <v>45616</v>
      </c>
      <c r="I2160" s="19">
        <v>45626</v>
      </c>
      <c r="J2160" s="18">
        <v>9</v>
      </c>
      <c r="L2160" s="46"/>
      <c r="M2160" s="47"/>
      <c r="N2160" s="46"/>
      <c r="O2160" s="47"/>
      <c r="P2160" s="52"/>
      <c r="Q2160" s="39" t="s">
        <v>51</v>
      </c>
      <c r="R2160" s="40">
        <v>100</v>
      </c>
      <c r="S2160" s="41" t="s">
        <v>51</v>
      </c>
      <c r="T2160" s="38">
        <f t="shared" si="630"/>
        <v>0</v>
      </c>
      <c r="V2160" s="136" t="str">
        <f t="shared" si="631"/>
        <v>Not started</v>
      </c>
      <c r="W2160" s="139"/>
      <c r="X2160" s="26" t="s">
        <v>52</v>
      </c>
      <c r="Y2160" s="147" t="str">
        <f t="shared" si="616"/>
        <v/>
      </c>
      <c r="Z2160" s="26" t="s">
        <v>52</v>
      </c>
      <c r="AA2160" s="144" t="str">
        <f t="shared" si="617"/>
        <v/>
      </c>
      <c r="AB2160" s="140" t="s">
        <v>52</v>
      </c>
      <c r="AC2160" s="156" t="s">
        <v>189</v>
      </c>
      <c r="AD2160" s="147" t="s">
        <v>755</v>
      </c>
      <c r="AE2160" s="147" t="s">
        <v>252</v>
      </c>
      <c r="DE2160">
        <v>428</v>
      </c>
      <c r="DF2160">
        <v>310</v>
      </c>
    </row>
    <row r="2161" spans="1:132" ht="15" hidden="1" thickBot="1">
      <c r="A2161" s="18">
        <v>9</v>
      </c>
      <c r="B2161" s="18" t="s">
        <v>1885</v>
      </c>
      <c r="C2161" s="18" t="s">
        <v>1886</v>
      </c>
      <c r="D2161" s="175">
        <v>1018</v>
      </c>
      <c r="E2161" s="175" cm="1">
        <f t="array" ref="E2161">SUMPRODUCT(($AK$2:$GH$2&lt;='S(Week)'!$N$3)*(AK2161:GH2161)*1)</f>
        <v>1018</v>
      </c>
      <c r="F2161" s="175">
        <f t="shared" si="629"/>
        <v>0</v>
      </c>
      <c r="G2161" s="18"/>
      <c r="H2161" s="19">
        <v>45616</v>
      </c>
      <c r="I2161" s="19">
        <v>45631</v>
      </c>
      <c r="J2161" s="18">
        <v>12</v>
      </c>
      <c r="L2161" s="46"/>
      <c r="M2161" s="47"/>
      <c r="N2161" s="46"/>
      <c r="O2161" s="47"/>
      <c r="P2161" s="52"/>
      <c r="Q2161" s="39" t="s">
        <v>51</v>
      </c>
      <c r="R2161" s="40">
        <v>100</v>
      </c>
      <c r="S2161" s="41" t="s">
        <v>51</v>
      </c>
      <c r="T2161" s="38">
        <f t="shared" si="630"/>
        <v>0</v>
      </c>
      <c r="V2161" s="136" t="str">
        <f t="shared" si="631"/>
        <v>Not started</v>
      </c>
      <c r="W2161" s="139"/>
      <c r="X2161" s="26" t="s">
        <v>52</v>
      </c>
      <c r="Y2161" s="147" t="str">
        <f t="shared" si="616"/>
        <v/>
      </c>
      <c r="Z2161" s="26" t="s">
        <v>52</v>
      </c>
      <c r="AA2161" s="144" t="str">
        <f t="shared" si="617"/>
        <v/>
      </c>
      <c r="AB2161" s="140" t="s">
        <v>52</v>
      </c>
      <c r="AC2161" s="156" t="s">
        <v>189</v>
      </c>
      <c r="AD2161" s="147" t="s">
        <v>755</v>
      </c>
      <c r="AE2161" s="147" t="s">
        <v>252</v>
      </c>
      <c r="DE2161">
        <v>448</v>
      </c>
      <c r="DF2161">
        <v>487</v>
      </c>
      <c r="DG2161">
        <v>83</v>
      </c>
    </row>
    <row r="2162" spans="1:132" ht="15" hidden="1" thickBot="1">
      <c r="A2162" s="18">
        <v>9</v>
      </c>
      <c r="B2162" s="18" t="s">
        <v>1887</v>
      </c>
      <c r="C2162" s="18" t="s">
        <v>1888</v>
      </c>
      <c r="D2162" s="175">
        <v>916</v>
      </c>
      <c r="E2162" s="175" cm="1">
        <f t="array" ref="E2162">SUMPRODUCT(($AK$2:$GH$2&lt;='S(Week)'!$N$3)*(AK2162:GH2162)*1)</f>
        <v>916</v>
      </c>
      <c r="F2162" s="175">
        <f t="shared" si="629"/>
        <v>0</v>
      </c>
      <c r="G2162" s="18"/>
      <c r="H2162" s="19">
        <v>45626</v>
      </c>
      <c r="I2162" s="19">
        <v>45639</v>
      </c>
      <c r="J2162" s="18">
        <v>11</v>
      </c>
      <c r="L2162" s="46"/>
      <c r="M2162" s="47"/>
      <c r="N2162" s="46"/>
      <c r="O2162" s="47"/>
      <c r="P2162" s="52"/>
      <c r="Q2162" s="39" t="s">
        <v>51</v>
      </c>
      <c r="R2162" s="40">
        <v>100</v>
      </c>
      <c r="S2162" s="41" t="s">
        <v>51</v>
      </c>
      <c r="T2162" s="38">
        <f t="shared" si="630"/>
        <v>0</v>
      </c>
      <c r="V2162" s="136" t="str">
        <f t="shared" si="631"/>
        <v>Not started</v>
      </c>
      <c r="W2162" s="139"/>
      <c r="X2162" s="26" t="s">
        <v>52</v>
      </c>
      <c r="Y2162" s="147" t="str">
        <f t="shared" si="616"/>
        <v/>
      </c>
      <c r="Z2162" s="26" t="s">
        <v>52</v>
      </c>
      <c r="AA2162" s="144" t="str">
        <f t="shared" si="617"/>
        <v/>
      </c>
      <c r="AB2162" s="140" t="s">
        <v>52</v>
      </c>
      <c r="AC2162" s="156"/>
      <c r="AD2162" s="147"/>
      <c r="AE2162" s="147"/>
      <c r="DF2162">
        <v>60</v>
      </c>
      <c r="DG2162">
        <v>674</v>
      </c>
      <c r="DH2162">
        <v>182</v>
      </c>
    </row>
    <row r="2163" spans="1:132" ht="15" hidden="1" thickBot="1">
      <c r="A2163" s="18">
        <v>9</v>
      </c>
      <c r="B2163" s="18" t="s">
        <v>1889</v>
      </c>
      <c r="C2163" s="18" t="s">
        <v>1890</v>
      </c>
      <c r="D2163" s="175">
        <v>101</v>
      </c>
      <c r="E2163" s="175" cm="1">
        <f t="array" ref="E2163">SUMPRODUCT(($AK$2:$GH$2&lt;='S(Week)'!$N$3)*(AK2163:GH2163)*1)</f>
        <v>101</v>
      </c>
      <c r="F2163" s="175">
        <f t="shared" si="629"/>
        <v>0</v>
      </c>
      <c r="G2163" s="18"/>
      <c r="H2163" s="19">
        <v>45639</v>
      </c>
      <c r="I2163" s="19">
        <v>45640</v>
      </c>
      <c r="J2163" s="18">
        <v>1</v>
      </c>
      <c r="L2163" s="46"/>
      <c r="M2163" s="47"/>
      <c r="N2163" s="46"/>
      <c r="O2163" s="47"/>
      <c r="P2163" s="52"/>
      <c r="Q2163" s="39" t="s">
        <v>51</v>
      </c>
      <c r="R2163" s="40">
        <v>100</v>
      </c>
      <c r="S2163" s="41" t="s">
        <v>51</v>
      </c>
      <c r="T2163" s="38">
        <f t="shared" si="630"/>
        <v>0</v>
      </c>
      <c r="V2163" s="136" t="str">
        <f t="shared" si="631"/>
        <v>Not started</v>
      </c>
      <c r="W2163" s="139"/>
      <c r="X2163" s="26" t="s">
        <v>52</v>
      </c>
      <c r="Y2163" s="147" t="str">
        <f t="shared" si="616"/>
        <v/>
      </c>
      <c r="Z2163" s="26" t="s">
        <v>52</v>
      </c>
      <c r="AA2163" s="144" t="str">
        <f t="shared" si="617"/>
        <v/>
      </c>
      <c r="AB2163" s="140" t="s">
        <v>52</v>
      </c>
      <c r="AC2163" s="156" t="s">
        <v>189</v>
      </c>
      <c r="AD2163" s="147" t="s">
        <v>755</v>
      </c>
      <c r="AE2163" s="147" t="s">
        <v>252</v>
      </c>
      <c r="DH2163">
        <v>101</v>
      </c>
    </row>
    <row r="2164" spans="1:132" ht="15" hidden="1" thickBot="1">
      <c r="A2164" s="18">
        <v>9</v>
      </c>
      <c r="B2164" s="18" t="s">
        <v>1891</v>
      </c>
      <c r="C2164" s="18" t="s">
        <v>1892</v>
      </c>
      <c r="D2164" s="175">
        <v>3259</v>
      </c>
      <c r="E2164" s="175" cm="1">
        <f t="array" ref="E2164">SUMPRODUCT(($AK$2:$GH$2&lt;='S(Week)'!$N$3)*(AK2164:GH2164)*1)</f>
        <v>3259</v>
      </c>
      <c r="F2164" s="175">
        <f t="shared" si="629"/>
        <v>0</v>
      </c>
      <c r="G2164" s="18"/>
      <c r="H2164" s="19">
        <v>45747</v>
      </c>
      <c r="I2164" s="19">
        <v>45776</v>
      </c>
      <c r="J2164" s="18">
        <v>26</v>
      </c>
      <c r="L2164" s="46"/>
      <c r="M2164" s="47"/>
      <c r="N2164" s="46"/>
      <c r="O2164" s="47"/>
      <c r="P2164" s="52"/>
      <c r="Q2164" s="39" t="s">
        <v>51</v>
      </c>
      <c r="R2164" s="40">
        <v>100</v>
      </c>
      <c r="S2164" s="41" t="s">
        <v>51</v>
      </c>
      <c r="T2164" s="38">
        <f t="shared" si="630"/>
        <v>0</v>
      </c>
      <c r="V2164" s="136" t="str">
        <f t="shared" si="631"/>
        <v>Not started</v>
      </c>
      <c r="W2164" s="139"/>
      <c r="X2164" s="26" t="s">
        <v>52</v>
      </c>
      <c r="Y2164" s="147" t="str">
        <f t="shared" si="616"/>
        <v/>
      </c>
      <c r="Z2164" s="26" t="s">
        <v>52</v>
      </c>
      <c r="AA2164" s="144" t="str">
        <f t="shared" si="617"/>
        <v/>
      </c>
      <c r="AB2164" s="140" t="s">
        <v>52</v>
      </c>
      <c r="AC2164" s="156" t="s">
        <v>189</v>
      </c>
      <c r="AD2164" s="147" t="s">
        <v>755</v>
      </c>
      <c r="AE2164" s="147" t="s">
        <v>252</v>
      </c>
      <c r="DX2164">
        <v>1300</v>
      </c>
      <c r="DY2164">
        <v>971</v>
      </c>
      <c r="DZ2164">
        <v>639</v>
      </c>
      <c r="EA2164">
        <v>310</v>
      </c>
      <c r="EB2164">
        <v>39</v>
      </c>
    </row>
    <row r="2165" spans="1:132" ht="15" hidden="1" thickBot="1">
      <c r="A2165" s="15">
        <v>5</v>
      </c>
      <c r="B2165" s="15" t="s">
        <v>118</v>
      </c>
      <c r="C2165" s="16"/>
      <c r="D2165" s="174">
        <v>3346</v>
      </c>
      <c r="E2165" s="174"/>
      <c r="F2165" s="174"/>
      <c r="G2165" s="16"/>
      <c r="H2165" s="17">
        <v>45632</v>
      </c>
      <c r="I2165" s="17">
        <v>45665</v>
      </c>
      <c r="J2165" s="16">
        <v>28</v>
      </c>
      <c r="L2165" s="46"/>
      <c r="M2165" s="47"/>
      <c r="N2165" s="46"/>
      <c r="O2165" s="47"/>
      <c r="V2165" s="136"/>
      <c r="W2165" s="139"/>
      <c r="Y2165" s="147" t="str">
        <f t="shared" si="616"/>
        <v/>
      </c>
      <c r="AA2165" s="144" t="str">
        <f t="shared" si="617"/>
        <v/>
      </c>
      <c r="AB2165" s="140"/>
      <c r="AC2165" s="157"/>
      <c r="AD2165" s="158"/>
      <c r="AE2165" s="147"/>
      <c r="DG2165">
        <v>37</v>
      </c>
      <c r="DH2165">
        <v>717</v>
      </c>
      <c r="DI2165">
        <v>1369</v>
      </c>
      <c r="DJ2165">
        <v>803</v>
      </c>
      <c r="DK2165">
        <v>353</v>
      </c>
      <c r="DL2165">
        <v>67</v>
      </c>
    </row>
    <row r="2166" spans="1:132" ht="15" hidden="1" thickBot="1">
      <c r="A2166" s="18">
        <v>9</v>
      </c>
      <c r="B2166" s="18" t="s">
        <v>1893</v>
      </c>
      <c r="C2166" s="18" t="s">
        <v>1894</v>
      </c>
      <c r="D2166" s="175">
        <v>1673</v>
      </c>
      <c r="E2166" s="175" cm="1">
        <f t="array" ref="E2166">SUMPRODUCT(($AK$2:$GH$2&lt;='S(Week)'!$N$3)*(AK2166:GH2166)*1)</f>
        <v>1673</v>
      </c>
      <c r="F2166" s="175">
        <f>IFERROR(E2166*T2166,0)</f>
        <v>0</v>
      </c>
      <c r="G2166" s="18"/>
      <c r="H2166" s="19">
        <v>45632</v>
      </c>
      <c r="I2166" s="19">
        <v>45665</v>
      </c>
      <c r="J2166" s="18">
        <v>28</v>
      </c>
      <c r="L2166" s="46"/>
      <c r="M2166" s="47"/>
      <c r="N2166" s="46"/>
      <c r="O2166" s="47"/>
      <c r="P2166" s="52"/>
      <c r="Q2166" s="39" t="s">
        <v>51</v>
      </c>
      <c r="R2166" s="40">
        <v>100</v>
      </c>
      <c r="S2166" s="41" t="s">
        <v>51</v>
      </c>
      <c r="T2166" s="38">
        <f t="shared" ref="T2166:T2167" si="632">IFERROR($P2166/$R2166,0)</f>
        <v>0</v>
      </c>
      <c r="V2166" s="136" t="str">
        <f t="shared" ref="V2166:V2167" si="633">IF(($M2166="A")*($O2166="A")&gt;0,"Completed",IF($M2166="A","In Progress","Not started"))</f>
        <v>Not started</v>
      </c>
      <c r="W2166" s="139"/>
      <c r="X2166" s="26" t="s">
        <v>52</v>
      </c>
      <c r="Y2166" s="147" t="str">
        <f t="shared" si="616"/>
        <v/>
      </c>
      <c r="Z2166" s="26" t="s">
        <v>52</v>
      </c>
      <c r="AA2166" s="144" t="str">
        <f t="shared" si="617"/>
        <v/>
      </c>
      <c r="AB2166" s="140" t="s">
        <v>52</v>
      </c>
      <c r="AC2166" s="157"/>
      <c r="AD2166" s="158"/>
      <c r="AE2166" s="147"/>
      <c r="DG2166">
        <v>19</v>
      </c>
      <c r="DH2166">
        <v>359</v>
      </c>
      <c r="DI2166">
        <v>684</v>
      </c>
      <c r="DJ2166">
        <v>401</v>
      </c>
      <c r="DK2166">
        <v>177</v>
      </c>
      <c r="DL2166">
        <v>33</v>
      </c>
    </row>
    <row r="2167" spans="1:132" ht="15" hidden="1" thickBot="1">
      <c r="A2167" s="18">
        <v>9</v>
      </c>
      <c r="B2167" s="18" t="s">
        <v>1895</v>
      </c>
      <c r="C2167" s="18" t="s">
        <v>1896</v>
      </c>
      <c r="D2167" s="175">
        <v>1673</v>
      </c>
      <c r="E2167" s="175" cm="1">
        <f t="array" ref="E2167">SUMPRODUCT(($AK$2:$GH$2&lt;='S(Week)'!$N$3)*(AK2167:GH2167)*1)</f>
        <v>1673</v>
      </c>
      <c r="F2167" s="175">
        <f>IFERROR(E2167*T2167,0)</f>
        <v>0</v>
      </c>
      <c r="G2167" s="18"/>
      <c r="H2167" s="19">
        <v>45632</v>
      </c>
      <c r="I2167" s="19">
        <v>45665</v>
      </c>
      <c r="J2167" s="18">
        <v>28</v>
      </c>
      <c r="L2167" s="46"/>
      <c r="M2167" s="47"/>
      <c r="N2167" s="46"/>
      <c r="O2167" s="47"/>
      <c r="P2167" s="52"/>
      <c r="Q2167" s="39" t="s">
        <v>51</v>
      </c>
      <c r="R2167" s="40">
        <v>100</v>
      </c>
      <c r="S2167" s="41" t="s">
        <v>51</v>
      </c>
      <c r="T2167" s="38">
        <f t="shared" si="632"/>
        <v>0</v>
      </c>
      <c r="V2167" s="136" t="str">
        <f t="shared" si="633"/>
        <v>Not started</v>
      </c>
      <c r="W2167" s="139"/>
      <c r="X2167" s="26" t="s">
        <v>52</v>
      </c>
      <c r="Y2167" s="147" t="str">
        <f t="shared" si="616"/>
        <v/>
      </c>
      <c r="Z2167" s="26" t="s">
        <v>52</v>
      </c>
      <c r="AA2167" s="144" t="str">
        <f t="shared" si="617"/>
        <v/>
      </c>
      <c r="AB2167" s="140" t="s">
        <v>52</v>
      </c>
      <c r="AC2167" s="157"/>
      <c r="AD2167" s="158"/>
      <c r="AE2167" s="147"/>
      <c r="DG2167">
        <v>19</v>
      </c>
      <c r="DH2167">
        <v>359</v>
      </c>
      <c r="DI2167">
        <v>684</v>
      </c>
      <c r="DJ2167">
        <v>401</v>
      </c>
      <c r="DK2167">
        <v>177</v>
      </c>
      <c r="DL2167">
        <v>33</v>
      </c>
    </row>
    <row r="2168" spans="1:132">
      <c r="A2168" s="9">
        <v>3</v>
      </c>
      <c r="B2168" s="9" t="s">
        <v>1897</v>
      </c>
      <c r="C2168" s="10"/>
      <c r="D2168" s="172">
        <v>47977</v>
      </c>
      <c r="E2168" s="172"/>
      <c r="F2168" s="172"/>
      <c r="G2168" s="10"/>
      <c r="H2168" s="11">
        <v>45436</v>
      </c>
      <c r="I2168" s="11">
        <v>45663</v>
      </c>
      <c r="J2168" s="10">
        <v>195</v>
      </c>
      <c r="L2168" s="46"/>
      <c r="M2168" s="47"/>
      <c r="N2168" s="46"/>
      <c r="O2168" s="47"/>
      <c r="V2168" s="136"/>
      <c r="W2168" s="139"/>
      <c r="Y2168" s="147" t="str">
        <f t="shared" si="616"/>
        <v/>
      </c>
      <c r="AA2168" s="144" t="str">
        <f t="shared" si="617"/>
        <v/>
      </c>
      <c r="AB2168" s="140"/>
      <c r="AC2168" s="157"/>
      <c r="AD2168" s="158"/>
      <c r="AE2168" s="147"/>
      <c r="CE2168">
        <v>132</v>
      </c>
      <c r="CF2168">
        <v>563</v>
      </c>
      <c r="CG2168">
        <v>1365</v>
      </c>
      <c r="CH2168">
        <v>3163</v>
      </c>
      <c r="CI2168">
        <v>5846</v>
      </c>
      <c r="CJ2168">
        <v>8613</v>
      </c>
      <c r="CK2168">
        <v>9094</v>
      </c>
      <c r="CL2168">
        <v>7179</v>
      </c>
      <c r="CM2168">
        <v>4591</v>
      </c>
      <c r="CN2168">
        <v>2446</v>
      </c>
      <c r="CO2168">
        <v>995</v>
      </c>
      <c r="CP2168">
        <v>348</v>
      </c>
      <c r="DD2168">
        <v>43</v>
      </c>
      <c r="DE2168">
        <v>344</v>
      </c>
      <c r="DF2168">
        <v>799</v>
      </c>
      <c r="DG2168">
        <v>519</v>
      </c>
      <c r="DH2168">
        <v>246</v>
      </c>
      <c r="DI2168">
        <v>456</v>
      </c>
      <c r="DJ2168">
        <v>831</v>
      </c>
      <c r="DK2168">
        <v>381</v>
      </c>
      <c r="DL2168">
        <v>22</v>
      </c>
    </row>
    <row r="2169" spans="1:132">
      <c r="A2169" s="12">
        <v>4</v>
      </c>
      <c r="B2169" s="12" t="s">
        <v>46</v>
      </c>
      <c r="C2169" s="13"/>
      <c r="D2169" s="173">
        <v>47977</v>
      </c>
      <c r="E2169" s="173"/>
      <c r="F2169" s="173"/>
      <c r="G2169" s="13"/>
      <c r="H2169" s="14">
        <v>45436</v>
      </c>
      <c r="I2169" s="14">
        <v>45663</v>
      </c>
      <c r="J2169" s="13">
        <v>195</v>
      </c>
      <c r="L2169" s="46"/>
      <c r="M2169" s="47"/>
      <c r="N2169" s="46"/>
      <c r="O2169" s="47"/>
      <c r="V2169" s="136"/>
      <c r="W2169" s="139"/>
      <c r="Y2169" s="147" t="str">
        <f t="shared" si="616"/>
        <v/>
      </c>
      <c r="AA2169" s="144" t="str">
        <f t="shared" si="617"/>
        <v/>
      </c>
      <c r="AB2169" s="140"/>
      <c r="AC2169" s="157"/>
      <c r="AD2169" s="158"/>
      <c r="AE2169" s="147"/>
      <c r="CE2169">
        <v>132</v>
      </c>
      <c r="CF2169">
        <v>563</v>
      </c>
      <c r="CG2169">
        <v>1365</v>
      </c>
      <c r="CH2169">
        <v>3163</v>
      </c>
      <c r="CI2169">
        <v>5846</v>
      </c>
      <c r="CJ2169">
        <v>8613</v>
      </c>
      <c r="CK2169">
        <v>9094</v>
      </c>
      <c r="CL2169">
        <v>7179</v>
      </c>
      <c r="CM2169">
        <v>4591</v>
      </c>
      <c r="CN2169">
        <v>2446</v>
      </c>
      <c r="CO2169">
        <v>995</v>
      </c>
      <c r="CP2169">
        <v>348</v>
      </c>
      <c r="DD2169">
        <v>43</v>
      </c>
      <c r="DE2169">
        <v>344</v>
      </c>
      <c r="DF2169">
        <v>799</v>
      </c>
      <c r="DG2169">
        <v>519</v>
      </c>
      <c r="DH2169">
        <v>246</v>
      </c>
      <c r="DI2169">
        <v>456</v>
      </c>
      <c r="DJ2169">
        <v>831</v>
      </c>
      <c r="DK2169">
        <v>381</v>
      </c>
      <c r="DL2169">
        <v>22</v>
      </c>
    </row>
    <row r="2170" spans="1:132">
      <c r="A2170" s="15">
        <v>5</v>
      </c>
      <c r="B2170" s="15" t="s">
        <v>47</v>
      </c>
      <c r="C2170" s="16"/>
      <c r="D2170" s="174">
        <v>44336</v>
      </c>
      <c r="E2170" s="174"/>
      <c r="F2170" s="174"/>
      <c r="G2170" s="16"/>
      <c r="H2170" s="17">
        <v>45436</v>
      </c>
      <c r="I2170" s="17">
        <v>45514</v>
      </c>
      <c r="J2170" s="16">
        <v>67</v>
      </c>
      <c r="L2170" s="46"/>
      <c r="M2170" s="47"/>
      <c r="N2170" s="46"/>
      <c r="O2170" s="47"/>
      <c r="V2170" s="136"/>
      <c r="W2170" s="139"/>
      <c r="Y2170" s="147" t="str">
        <f t="shared" si="616"/>
        <v/>
      </c>
      <c r="AA2170" s="144" t="str">
        <f t="shared" si="617"/>
        <v/>
      </c>
      <c r="AB2170" s="140"/>
      <c r="AC2170" s="157"/>
      <c r="AD2170" s="158"/>
      <c r="AE2170" s="147"/>
      <c r="CE2170">
        <v>132</v>
      </c>
      <c r="CF2170">
        <v>563</v>
      </c>
      <c r="CG2170">
        <v>1365</v>
      </c>
      <c r="CH2170">
        <v>3163</v>
      </c>
      <c r="CI2170">
        <v>5846</v>
      </c>
      <c r="CJ2170">
        <v>8613</v>
      </c>
      <c r="CK2170">
        <v>9094</v>
      </c>
      <c r="CL2170">
        <v>7179</v>
      </c>
      <c r="CM2170">
        <v>4591</v>
      </c>
      <c r="CN2170">
        <v>2446</v>
      </c>
      <c r="CO2170">
        <v>995</v>
      </c>
      <c r="CP2170">
        <v>348</v>
      </c>
    </row>
    <row r="2171" spans="1:132" ht="15" thickBot="1">
      <c r="A2171" s="18">
        <v>9</v>
      </c>
      <c r="B2171" s="18" t="s">
        <v>1898</v>
      </c>
      <c r="C2171" s="18" t="s">
        <v>1899</v>
      </c>
      <c r="D2171" s="175">
        <v>44336</v>
      </c>
      <c r="E2171" s="175" cm="1">
        <f t="array" ref="E2171">SUMPRODUCT(($AK$2:$GH$2&lt;='S(Week)'!$N$3)*(AK2171:GH2171)*1)</f>
        <v>44335</v>
      </c>
      <c r="F2171" s="175">
        <f>IFERROR(E2171*T2171,0)</f>
        <v>44335</v>
      </c>
      <c r="G2171" s="18"/>
      <c r="H2171" s="19">
        <v>45436</v>
      </c>
      <c r="I2171" s="19">
        <v>45514</v>
      </c>
      <c r="J2171" s="18">
        <v>67</v>
      </c>
      <c r="L2171" s="86">
        <v>45416</v>
      </c>
      <c r="M2171" s="47" t="s">
        <v>50</v>
      </c>
      <c r="N2171" s="86">
        <v>45615</v>
      </c>
      <c r="O2171" s="47" t="s">
        <v>55</v>
      </c>
      <c r="T2171" s="38">
        <f>(E2172*T2172)+(E2173*T2173)+(E2174*T2174)</f>
        <v>1</v>
      </c>
      <c r="V2171" s="136" t="str">
        <f>IF(($M2171="A")*($O2171="A")&gt;0,"Completed",IF($M2171="A","In Progress","Not started"))</f>
        <v>Completed</v>
      </c>
      <c r="W2171" s="139"/>
      <c r="Y2171" s="147" t="str">
        <f t="shared" si="616"/>
        <v/>
      </c>
      <c r="AA2171" s="144" t="str">
        <f t="shared" si="617"/>
        <v/>
      </c>
      <c r="AB2171" s="140"/>
      <c r="AC2171" s="156" t="s">
        <v>74</v>
      </c>
      <c r="AD2171" s="147" t="s">
        <v>612</v>
      </c>
      <c r="AE2171" s="147" t="s">
        <v>1900</v>
      </c>
      <c r="CE2171">
        <v>132</v>
      </c>
      <c r="CF2171">
        <v>563</v>
      </c>
      <c r="CG2171">
        <v>1365</v>
      </c>
      <c r="CH2171">
        <v>3163</v>
      </c>
      <c r="CI2171">
        <v>5846</v>
      </c>
      <c r="CJ2171">
        <v>8613</v>
      </c>
      <c r="CK2171">
        <v>9094</v>
      </c>
      <c r="CL2171">
        <v>7179</v>
      </c>
      <c r="CM2171">
        <v>4591</v>
      </c>
      <c r="CN2171">
        <v>2446</v>
      </c>
      <c r="CO2171">
        <v>995</v>
      </c>
      <c r="CP2171">
        <v>348</v>
      </c>
    </row>
    <row r="2172" spans="1:132" outlineLevel="6">
      <c r="A2172" s="18"/>
      <c r="B2172" s="18"/>
      <c r="C2172" s="25" t="s">
        <v>73</v>
      </c>
      <c r="D2172" s="175"/>
      <c r="E2172" s="175">
        <v>0.1</v>
      </c>
      <c r="F2172" s="175"/>
      <c r="G2172" s="19"/>
      <c r="H2172" s="19"/>
      <c r="I2172" s="18"/>
      <c r="L2172" s="86">
        <v>45416</v>
      </c>
      <c r="M2172" s="47" t="s">
        <v>50</v>
      </c>
      <c r="N2172" s="86">
        <v>45447</v>
      </c>
      <c r="O2172" s="47" t="s">
        <v>55</v>
      </c>
      <c r="P2172" s="53">
        <v>11594</v>
      </c>
      <c r="Q2172" s="29" t="s">
        <v>82</v>
      </c>
      <c r="R2172" s="30">
        <v>11594</v>
      </c>
      <c r="S2172" s="31" t="s">
        <v>82</v>
      </c>
      <c r="T2172" s="38">
        <f t="shared" ref="T2172:T2174" si="634">IFERROR($P2172/$R2172,0)</f>
        <v>1</v>
      </c>
      <c r="V2172" s="136"/>
      <c r="W2172" s="139">
        <v>11594</v>
      </c>
      <c r="X2172" s="26" t="s">
        <v>81</v>
      </c>
      <c r="Y2172" s="147" t="str">
        <f t="shared" si="616"/>
        <v/>
      </c>
      <c r="Z2172" s="26" t="s">
        <v>81</v>
      </c>
      <c r="AA2172" s="144" t="str">
        <f t="shared" si="617"/>
        <v/>
      </c>
      <c r="AB2172" s="140" t="s">
        <v>81</v>
      </c>
      <c r="AC2172" s="156" t="s">
        <v>74</v>
      </c>
      <c r="AD2172" s="147" t="s">
        <v>612</v>
      </c>
      <c r="AE2172" s="147" t="s">
        <v>1900</v>
      </c>
    </row>
    <row r="2173" spans="1:132" outlineLevel="6">
      <c r="A2173" s="18"/>
      <c r="B2173" s="18"/>
      <c r="C2173" s="25" t="s">
        <v>77</v>
      </c>
      <c r="D2173" s="175"/>
      <c r="E2173" s="175">
        <v>0.4</v>
      </c>
      <c r="F2173" s="175"/>
      <c r="G2173" s="19"/>
      <c r="H2173" s="19"/>
      <c r="I2173" s="18"/>
      <c r="L2173" s="86">
        <v>45506</v>
      </c>
      <c r="M2173" s="47" t="s">
        <v>55</v>
      </c>
      <c r="N2173" s="86">
        <v>45611</v>
      </c>
      <c r="O2173" s="47" t="s">
        <v>55</v>
      </c>
      <c r="P2173" s="54">
        <v>100</v>
      </c>
      <c r="Q2173" s="32" t="s">
        <v>52</v>
      </c>
      <c r="R2173" s="33">
        <v>100</v>
      </c>
      <c r="S2173" s="34" t="s">
        <v>52</v>
      </c>
      <c r="T2173" s="38">
        <f t="shared" si="634"/>
        <v>1</v>
      </c>
      <c r="V2173" s="136"/>
      <c r="W2173" s="139">
        <v>100</v>
      </c>
      <c r="X2173" s="26" t="s">
        <v>52</v>
      </c>
      <c r="Y2173" s="147" t="str">
        <f t="shared" si="616"/>
        <v/>
      </c>
      <c r="Z2173" s="26" t="s">
        <v>52</v>
      </c>
      <c r="AA2173" s="144" t="str">
        <f t="shared" si="617"/>
        <v/>
      </c>
      <c r="AB2173" s="140" t="s">
        <v>52</v>
      </c>
      <c r="AC2173" s="156" t="s">
        <v>74</v>
      </c>
      <c r="AD2173" s="147" t="s">
        <v>612</v>
      </c>
      <c r="AE2173" s="147" t="s">
        <v>1900</v>
      </c>
    </row>
    <row r="2174" spans="1:132" ht="15" outlineLevel="6" thickBot="1">
      <c r="A2174" s="18"/>
      <c r="B2174" s="18"/>
      <c r="C2174" s="25" t="s">
        <v>80</v>
      </c>
      <c r="D2174" s="175"/>
      <c r="E2174" s="175">
        <v>0.5</v>
      </c>
      <c r="F2174" s="175"/>
      <c r="G2174" s="19"/>
      <c r="H2174" s="19"/>
      <c r="I2174" s="18"/>
      <c r="L2174" s="58">
        <v>45548</v>
      </c>
      <c r="M2174" s="47" t="s">
        <v>55</v>
      </c>
      <c r="N2174" s="86">
        <v>45615</v>
      </c>
      <c r="O2174" s="47" t="s">
        <v>55</v>
      </c>
      <c r="P2174" s="55">
        <v>3357.5</v>
      </c>
      <c r="Q2174" s="35" t="s">
        <v>82</v>
      </c>
      <c r="R2174" s="36">
        <v>3357.5</v>
      </c>
      <c r="S2174" s="37" t="s">
        <v>82</v>
      </c>
      <c r="T2174" s="38">
        <f t="shared" si="634"/>
        <v>1</v>
      </c>
      <c r="V2174" s="136"/>
      <c r="W2174" s="139">
        <v>3357.5</v>
      </c>
      <c r="X2174" s="26" t="s">
        <v>81</v>
      </c>
      <c r="Y2174" s="147" t="str">
        <f t="shared" si="616"/>
        <v/>
      </c>
      <c r="Z2174" s="26" t="s">
        <v>81</v>
      </c>
      <c r="AA2174" s="144" t="str">
        <f t="shared" si="617"/>
        <v/>
      </c>
      <c r="AB2174" s="140" t="s">
        <v>81</v>
      </c>
      <c r="AC2174" s="156" t="s">
        <v>74</v>
      </c>
      <c r="AD2174" s="147" t="s">
        <v>612</v>
      </c>
      <c r="AE2174" s="147" t="s">
        <v>1900</v>
      </c>
    </row>
    <row r="2175" spans="1:132" ht="15" hidden="1" thickBot="1">
      <c r="A2175" s="15">
        <v>5</v>
      </c>
      <c r="B2175" s="15" t="s">
        <v>105</v>
      </c>
      <c r="C2175" s="16"/>
      <c r="D2175" s="174">
        <v>3641</v>
      </c>
      <c r="E2175" s="174"/>
      <c r="F2175" s="174"/>
      <c r="G2175" s="16"/>
      <c r="H2175" s="17">
        <v>45611</v>
      </c>
      <c r="I2175" s="17">
        <v>45663</v>
      </c>
      <c r="J2175" s="16">
        <v>45</v>
      </c>
      <c r="L2175" s="46"/>
      <c r="M2175" s="47"/>
      <c r="N2175" s="46"/>
      <c r="O2175" s="47"/>
      <c r="V2175" s="136"/>
      <c r="W2175" s="139"/>
      <c r="Y2175" s="147" t="str">
        <f t="shared" si="616"/>
        <v/>
      </c>
      <c r="AA2175" s="144" t="str">
        <f t="shared" si="617"/>
        <v/>
      </c>
      <c r="AB2175" s="140"/>
      <c r="AC2175" s="157"/>
      <c r="AD2175" s="158"/>
      <c r="AE2175" s="147"/>
      <c r="DD2175">
        <v>43</v>
      </c>
      <c r="DE2175">
        <v>344</v>
      </c>
      <c r="DF2175">
        <v>799</v>
      </c>
      <c r="DG2175">
        <v>519</v>
      </c>
      <c r="DH2175">
        <v>246</v>
      </c>
      <c r="DI2175">
        <v>456</v>
      </c>
      <c r="DJ2175">
        <v>831</v>
      </c>
      <c r="DK2175">
        <v>381</v>
      </c>
      <c r="DL2175">
        <v>22</v>
      </c>
    </row>
    <row r="2176" spans="1:132" ht="15" hidden="1" thickBot="1">
      <c r="A2176" s="18">
        <v>9</v>
      </c>
      <c r="B2176" s="18" t="s">
        <v>1901</v>
      </c>
      <c r="C2176" s="18" t="s">
        <v>1902</v>
      </c>
      <c r="D2176" s="175">
        <v>3641</v>
      </c>
      <c r="E2176" s="175" cm="1">
        <f t="array" ref="E2176">SUMPRODUCT(($AK$2:$GH$2&lt;='S(Week)'!$N$3)*(AK2176:GH2176)*1)</f>
        <v>3641</v>
      </c>
      <c r="F2176" s="175">
        <f>IFERROR(E2176*T2176,0)</f>
        <v>0</v>
      </c>
      <c r="G2176" s="18"/>
      <c r="H2176" s="19">
        <v>45611</v>
      </c>
      <c r="I2176" s="19">
        <v>45663</v>
      </c>
      <c r="J2176" s="18">
        <v>45</v>
      </c>
      <c r="L2176" s="46"/>
      <c r="M2176" s="47"/>
      <c r="N2176" s="46"/>
      <c r="O2176" s="47"/>
      <c r="P2176" s="52"/>
      <c r="Q2176" s="39" t="s">
        <v>52</v>
      </c>
      <c r="R2176" s="40">
        <v>100</v>
      </c>
      <c r="S2176" s="41" t="s">
        <v>51</v>
      </c>
      <c r="T2176" s="38">
        <f t="shared" ref="T2176" si="635">IFERROR($P2176/$R2176,0)</f>
        <v>0</v>
      </c>
      <c r="V2176" s="136" t="str">
        <f>IF(($M2176="A")*($O2176="A")&gt;0,"Completed",IF($M2176="A","In Progress","Not started"))</f>
        <v>Not started</v>
      </c>
      <c r="W2176" s="139"/>
      <c r="X2176" s="26" t="s">
        <v>52</v>
      </c>
      <c r="Y2176" s="147" t="str">
        <f t="shared" si="616"/>
        <v/>
      </c>
      <c r="Z2176" s="26" t="s">
        <v>52</v>
      </c>
      <c r="AA2176" s="144" t="str">
        <f t="shared" si="617"/>
        <v/>
      </c>
      <c r="AB2176" s="140" t="s">
        <v>52</v>
      </c>
      <c r="AC2176" s="156" t="s">
        <v>189</v>
      </c>
      <c r="AD2176" s="147" t="s">
        <v>755</v>
      </c>
      <c r="AE2176" s="147" t="s">
        <v>252</v>
      </c>
      <c r="DD2176">
        <v>43</v>
      </c>
      <c r="DE2176">
        <v>344</v>
      </c>
      <c r="DF2176">
        <v>799</v>
      </c>
      <c r="DG2176">
        <v>519</v>
      </c>
      <c r="DH2176">
        <v>246</v>
      </c>
      <c r="DI2176">
        <v>456</v>
      </c>
      <c r="DJ2176">
        <v>831</v>
      </c>
      <c r="DK2176">
        <v>381</v>
      </c>
      <c r="DL2176">
        <v>22</v>
      </c>
    </row>
    <row r="2177" spans="1:131">
      <c r="A2177" s="9">
        <v>3</v>
      </c>
      <c r="B2177" s="9" t="s">
        <v>1903</v>
      </c>
      <c r="C2177" s="10"/>
      <c r="D2177" s="172">
        <v>49352</v>
      </c>
      <c r="E2177" s="172"/>
      <c r="F2177" s="172"/>
      <c r="G2177" s="10"/>
      <c r="H2177" s="11">
        <v>45693</v>
      </c>
      <c r="I2177" s="11">
        <v>45771</v>
      </c>
      <c r="J2177" s="10">
        <v>67</v>
      </c>
      <c r="L2177" s="46"/>
      <c r="M2177" s="47"/>
      <c r="N2177" s="46"/>
      <c r="O2177" s="47"/>
      <c r="V2177" s="136"/>
      <c r="W2177" s="139"/>
      <c r="Y2177" s="147" t="str">
        <f t="shared" si="616"/>
        <v/>
      </c>
      <c r="AA2177" s="144" t="str">
        <f t="shared" si="617"/>
        <v/>
      </c>
      <c r="AB2177" s="140"/>
      <c r="AC2177" s="157"/>
      <c r="AD2177" s="158"/>
      <c r="AE2177" s="147"/>
      <c r="DP2177">
        <v>1910</v>
      </c>
      <c r="DQ2177">
        <v>21238</v>
      </c>
      <c r="DR2177">
        <v>19619</v>
      </c>
      <c r="DS2177">
        <v>2187</v>
      </c>
      <c r="DT2177">
        <v>1067</v>
      </c>
      <c r="DU2177">
        <v>385</v>
      </c>
      <c r="DV2177">
        <v>43</v>
      </c>
      <c r="DX2177">
        <v>1354</v>
      </c>
      <c r="DY2177">
        <v>939</v>
      </c>
      <c r="DZ2177">
        <v>508</v>
      </c>
      <c r="EA2177">
        <v>102</v>
      </c>
    </row>
    <row r="2178" spans="1:131">
      <c r="A2178" s="12">
        <v>4</v>
      </c>
      <c r="B2178" s="12" t="s">
        <v>46</v>
      </c>
      <c r="C2178" s="13"/>
      <c r="D2178" s="173">
        <v>49352</v>
      </c>
      <c r="E2178" s="173"/>
      <c r="F2178" s="173"/>
      <c r="G2178" s="13"/>
      <c r="H2178" s="14">
        <v>45693</v>
      </c>
      <c r="I2178" s="14">
        <v>45771</v>
      </c>
      <c r="J2178" s="13">
        <v>67</v>
      </c>
      <c r="L2178" s="46"/>
      <c r="M2178" s="47"/>
      <c r="N2178" s="46"/>
      <c r="O2178" s="47"/>
      <c r="V2178" s="136"/>
      <c r="W2178" s="139"/>
      <c r="Y2178" s="147" t="str">
        <f t="shared" si="616"/>
        <v/>
      </c>
      <c r="AA2178" s="144" t="str">
        <f t="shared" si="617"/>
        <v/>
      </c>
      <c r="AB2178" s="140"/>
      <c r="AC2178" s="157"/>
      <c r="AD2178" s="158"/>
      <c r="AE2178" s="147"/>
      <c r="DP2178">
        <v>1910</v>
      </c>
      <c r="DQ2178">
        <v>21238</v>
      </c>
      <c r="DR2178">
        <v>19619</v>
      </c>
      <c r="DS2178">
        <v>2187</v>
      </c>
      <c r="DT2178">
        <v>1067</v>
      </c>
      <c r="DU2178">
        <v>385</v>
      </c>
      <c r="DV2178">
        <v>43</v>
      </c>
      <c r="DX2178">
        <v>1354</v>
      </c>
      <c r="DY2178">
        <v>939</v>
      </c>
      <c r="DZ2178">
        <v>508</v>
      </c>
      <c r="EA2178">
        <v>102</v>
      </c>
    </row>
    <row r="2179" spans="1:131">
      <c r="A2179" s="15">
        <v>5</v>
      </c>
      <c r="B2179" s="15" t="s">
        <v>47</v>
      </c>
      <c r="C2179" s="16"/>
      <c r="D2179" s="174">
        <v>44336</v>
      </c>
      <c r="E2179" s="174"/>
      <c r="F2179" s="174"/>
      <c r="G2179" s="16"/>
      <c r="H2179" s="17">
        <v>45693</v>
      </c>
      <c r="I2179" s="17">
        <v>45715</v>
      </c>
      <c r="J2179" s="16">
        <v>20</v>
      </c>
      <c r="L2179" s="46"/>
      <c r="M2179" s="47"/>
      <c r="N2179" s="46"/>
      <c r="O2179" s="47"/>
      <c r="V2179" s="136"/>
      <c r="W2179" s="139"/>
      <c r="Y2179" s="147" t="str">
        <f t="shared" si="616"/>
        <v/>
      </c>
      <c r="AA2179" s="144" t="str">
        <f t="shared" si="617"/>
        <v/>
      </c>
      <c r="AB2179" s="140"/>
      <c r="AC2179" s="157"/>
      <c r="AD2179" s="158"/>
      <c r="AE2179" s="147"/>
      <c r="DP2179">
        <v>1910</v>
      </c>
      <c r="DQ2179">
        <v>21238</v>
      </c>
      <c r="DR2179">
        <v>19619</v>
      </c>
      <c r="DS2179">
        <v>1569</v>
      </c>
    </row>
    <row r="2180" spans="1:131" ht="15" thickBot="1">
      <c r="A2180" s="18">
        <v>9</v>
      </c>
      <c r="B2180" s="18" t="s">
        <v>1904</v>
      </c>
      <c r="C2180" s="18" t="s">
        <v>1905</v>
      </c>
      <c r="D2180" s="175">
        <v>44336</v>
      </c>
      <c r="E2180" s="175" cm="1">
        <f t="array" ref="E2180">SUMPRODUCT(($AK$2:$GH$2&lt;='S(Week)'!$N$3)*(AK2180:GH2180)*1)</f>
        <v>44336</v>
      </c>
      <c r="F2180" s="175">
        <f>IFERROR(E2180*T2180,0)</f>
        <v>22168</v>
      </c>
      <c r="G2180" s="18"/>
      <c r="H2180" s="19">
        <v>45693</v>
      </c>
      <c r="I2180" s="19">
        <v>45715</v>
      </c>
      <c r="J2180" s="18">
        <v>20</v>
      </c>
      <c r="L2180" s="46"/>
      <c r="M2180" s="47"/>
      <c r="N2180" s="46"/>
      <c r="O2180" s="47"/>
      <c r="T2180" s="38">
        <f>(E2181*T2181)+(E2182*T2182)+(E2183*T2183)</f>
        <v>0.5</v>
      </c>
      <c r="V2180" s="136" t="str">
        <f>IF(($M2180="A")*($O2180="A")&gt;0,"Completed",IF($M2180="A","In Progress","Not started"))</f>
        <v>Not started</v>
      </c>
      <c r="W2180" s="139"/>
      <c r="Y2180" s="147" t="str">
        <f t="shared" si="616"/>
        <v/>
      </c>
      <c r="AA2180" s="144" t="str">
        <f t="shared" si="617"/>
        <v/>
      </c>
      <c r="AB2180" s="140"/>
      <c r="AC2180" s="156" t="s">
        <v>74</v>
      </c>
      <c r="AD2180" s="147" t="s">
        <v>612</v>
      </c>
      <c r="AE2180" s="147" t="s">
        <v>76</v>
      </c>
      <c r="DP2180">
        <v>1910</v>
      </c>
      <c r="DQ2180">
        <v>21238</v>
      </c>
      <c r="DR2180">
        <v>19619</v>
      </c>
      <c r="DS2180">
        <v>1569</v>
      </c>
    </row>
    <row r="2181" spans="1:131" outlineLevel="6">
      <c r="A2181" s="18"/>
      <c r="B2181" s="18"/>
      <c r="C2181" s="25" t="s">
        <v>73</v>
      </c>
      <c r="D2181" s="175"/>
      <c r="E2181" s="175">
        <v>0.1</v>
      </c>
      <c r="F2181" s="175"/>
      <c r="G2181" s="19"/>
      <c r="H2181" s="19"/>
      <c r="I2181" s="18"/>
      <c r="L2181" s="46"/>
      <c r="M2181" s="47"/>
      <c r="N2181" s="46"/>
      <c r="O2181" s="47"/>
      <c r="P2181" s="53">
        <v>100</v>
      </c>
      <c r="Q2181" s="29" t="s">
        <v>51</v>
      </c>
      <c r="R2181" s="30">
        <v>100</v>
      </c>
      <c r="S2181" s="31" t="s">
        <v>51</v>
      </c>
      <c r="T2181" s="38">
        <f t="shared" ref="T2181:T2183" si="636">IFERROR($P2181/$R2181,0)</f>
        <v>1</v>
      </c>
      <c r="V2181" s="136"/>
      <c r="W2181" s="139">
        <v>100</v>
      </c>
      <c r="X2181" s="26" t="s">
        <v>52</v>
      </c>
      <c r="Y2181" s="147" t="str">
        <f t="shared" si="616"/>
        <v/>
      </c>
      <c r="Z2181" s="26" t="s">
        <v>52</v>
      </c>
      <c r="AA2181" s="144" t="str">
        <f t="shared" si="617"/>
        <v/>
      </c>
      <c r="AB2181" s="140" t="s">
        <v>52</v>
      </c>
      <c r="AC2181" s="156" t="s">
        <v>74</v>
      </c>
      <c r="AD2181" s="147" t="s">
        <v>612</v>
      </c>
      <c r="AE2181" s="147" t="s">
        <v>76</v>
      </c>
    </row>
    <row r="2182" spans="1:131" outlineLevel="6">
      <c r="A2182" s="18"/>
      <c r="B2182" s="18"/>
      <c r="C2182" s="25" t="s">
        <v>77</v>
      </c>
      <c r="D2182" s="175"/>
      <c r="E2182" s="175">
        <v>0.4</v>
      </c>
      <c r="F2182" s="175"/>
      <c r="G2182" s="19"/>
      <c r="H2182" s="19"/>
      <c r="I2182" s="18"/>
      <c r="L2182" s="46"/>
      <c r="M2182" s="47"/>
      <c r="N2182" s="46"/>
      <c r="O2182" s="47"/>
      <c r="P2182" s="54">
        <v>100</v>
      </c>
      <c r="Q2182" s="32" t="s">
        <v>51</v>
      </c>
      <c r="R2182" s="33">
        <v>100</v>
      </c>
      <c r="S2182" s="34" t="s">
        <v>51</v>
      </c>
      <c r="T2182" s="38">
        <f t="shared" si="636"/>
        <v>1</v>
      </c>
      <c r="V2182" s="136"/>
      <c r="W2182" s="139">
        <v>100</v>
      </c>
      <c r="X2182" s="26" t="s">
        <v>52</v>
      </c>
      <c r="Y2182" s="147" t="str">
        <f t="shared" si="616"/>
        <v/>
      </c>
      <c r="Z2182" s="26" t="s">
        <v>52</v>
      </c>
      <c r="AA2182" s="144" t="str">
        <f t="shared" si="617"/>
        <v/>
      </c>
      <c r="AB2182" s="140" t="s">
        <v>52</v>
      </c>
      <c r="AC2182" s="156" t="s">
        <v>74</v>
      </c>
      <c r="AD2182" s="147" t="s">
        <v>612</v>
      </c>
      <c r="AE2182" s="147" t="s">
        <v>76</v>
      </c>
    </row>
    <row r="2183" spans="1:131" ht="15" outlineLevel="6" thickBot="1">
      <c r="A2183" s="18"/>
      <c r="B2183" s="18"/>
      <c r="C2183" s="25" t="s">
        <v>80</v>
      </c>
      <c r="D2183" s="175"/>
      <c r="E2183" s="175">
        <v>0.5</v>
      </c>
      <c r="F2183" s="175"/>
      <c r="G2183" s="19"/>
      <c r="H2183" s="19"/>
      <c r="I2183" s="18"/>
      <c r="L2183" s="46"/>
      <c r="M2183" s="47"/>
      <c r="N2183" s="46"/>
      <c r="O2183" s="47"/>
      <c r="P2183" s="55"/>
      <c r="Q2183" s="35" t="s">
        <v>82</v>
      </c>
      <c r="R2183" s="36"/>
      <c r="S2183" s="37" t="s">
        <v>82</v>
      </c>
      <c r="T2183" s="38">
        <f t="shared" si="636"/>
        <v>0</v>
      </c>
      <c r="V2183" s="136"/>
      <c r="W2183" s="139"/>
      <c r="X2183" s="26" t="s">
        <v>81</v>
      </c>
      <c r="Y2183" s="147" t="str">
        <f t="shared" si="616"/>
        <v/>
      </c>
      <c r="Z2183" s="26" t="s">
        <v>81</v>
      </c>
      <c r="AA2183" s="144" t="str">
        <f t="shared" si="617"/>
        <v/>
      </c>
      <c r="AB2183" s="140" t="s">
        <v>81</v>
      </c>
      <c r="AC2183" s="156" t="s">
        <v>74</v>
      </c>
      <c r="AD2183" s="147" t="s">
        <v>612</v>
      </c>
      <c r="AE2183" s="147" t="s">
        <v>76</v>
      </c>
    </row>
    <row r="2184" spans="1:131" ht="15" hidden="1" thickBot="1">
      <c r="A2184" s="15">
        <v>5</v>
      </c>
      <c r="B2184" s="15" t="s">
        <v>105</v>
      </c>
      <c r="C2184" s="16"/>
      <c r="D2184" s="174">
        <v>5016</v>
      </c>
      <c r="E2184" s="174"/>
      <c r="F2184" s="174"/>
      <c r="G2184" s="16"/>
      <c r="H2184" s="17">
        <v>45715</v>
      </c>
      <c r="I2184" s="17">
        <v>45771</v>
      </c>
      <c r="J2184" s="16">
        <v>48</v>
      </c>
      <c r="L2184" s="46"/>
      <c r="M2184" s="47"/>
      <c r="N2184" s="46"/>
      <c r="O2184" s="47"/>
      <c r="V2184" s="136"/>
      <c r="W2184" s="139"/>
      <c r="Y2184" s="147" t="str">
        <f t="shared" si="616"/>
        <v/>
      </c>
      <c r="AA2184" s="144" t="str">
        <f t="shared" si="617"/>
        <v/>
      </c>
      <c r="AB2184" s="140"/>
      <c r="AC2184" s="157"/>
      <c r="AD2184" s="158"/>
      <c r="AE2184" s="147"/>
      <c r="DS2184">
        <v>618</v>
      </c>
      <c r="DT2184">
        <v>1067</v>
      </c>
      <c r="DU2184">
        <v>385</v>
      </c>
      <c r="DV2184">
        <v>43</v>
      </c>
      <c r="DX2184">
        <v>1354</v>
      </c>
      <c r="DY2184">
        <v>939</v>
      </c>
      <c r="DZ2184">
        <v>508</v>
      </c>
      <c r="EA2184">
        <v>102</v>
      </c>
    </row>
    <row r="2185" spans="1:131" ht="15" hidden="1" thickBot="1">
      <c r="A2185" s="18">
        <v>9</v>
      </c>
      <c r="B2185" s="18" t="s">
        <v>1906</v>
      </c>
      <c r="C2185" s="18" t="s">
        <v>1907</v>
      </c>
      <c r="D2185" s="175">
        <v>1375</v>
      </c>
      <c r="E2185" s="175" cm="1">
        <f t="array" ref="E2185">SUMPRODUCT(($AK$2:$GH$2&lt;='S(Week)'!$N$3)*(AK2185:GH2185)*1)</f>
        <v>1375</v>
      </c>
      <c r="F2185" s="175">
        <f>IFERROR(E2185*T2185,0)</f>
        <v>0</v>
      </c>
      <c r="G2185" s="18"/>
      <c r="H2185" s="19">
        <v>45715</v>
      </c>
      <c r="I2185" s="19">
        <v>45735</v>
      </c>
      <c r="J2185" s="18">
        <v>17</v>
      </c>
      <c r="L2185" s="46"/>
      <c r="M2185" s="47"/>
      <c r="N2185" s="46"/>
      <c r="O2185" s="47"/>
      <c r="P2185" s="52"/>
      <c r="Q2185" s="39" t="s">
        <v>51</v>
      </c>
      <c r="R2185" s="40">
        <v>100</v>
      </c>
      <c r="S2185" s="41" t="s">
        <v>51</v>
      </c>
      <c r="T2185" s="38">
        <f t="shared" ref="T2185:T2187" si="637">IFERROR($P2185/$R2185,0)</f>
        <v>0</v>
      </c>
      <c r="V2185" s="136" t="str">
        <f t="shared" ref="V2185:V2187" si="638">IF(($M2185="A")*($O2185="A")&gt;0,"Completed",IF($M2185="A","In Progress","Not started"))</f>
        <v>Not started</v>
      </c>
      <c r="W2185" s="139"/>
      <c r="X2185" s="26" t="s">
        <v>52</v>
      </c>
      <c r="Y2185" s="147" t="str">
        <f t="shared" si="616"/>
        <v/>
      </c>
      <c r="Z2185" s="26" t="s">
        <v>52</v>
      </c>
      <c r="AA2185" s="144" t="str">
        <f t="shared" si="617"/>
        <v/>
      </c>
      <c r="AB2185" s="140" t="s">
        <v>52</v>
      </c>
      <c r="AC2185" s="156" t="s">
        <v>189</v>
      </c>
      <c r="AD2185" s="147" t="s">
        <v>755</v>
      </c>
      <c r="AE2185" s="147" t="s">
        <v>334</v>
      </c>
      <c r="DS2185">
        <v>347</v>
      </c>
      <c r="DT2185">
        <v>660</v>
      </c>
      <c r="DU2185">
        <v>325</v>
      </c>
      <c r="DV2185">
        <v>43</v>
      </c>
    </row>
    <row r="2186" spans="1:131" ht="15" hidden="1" thickBot="1">
      <c r="A2186" s="18">
        <v>9</v>
      </c>
      <c r="B2186" s="18" t="s">
        <v>1908</v>
      </c>
      <c r="C2186" s="18" t="s">
        <v>1909</v>
      </c>
      <c r="D2186" s="175">
        <v>738</v>
      </c>
      <c r="E2186" s="175" cm="1">
        <f t="array" ref="E2186">SUMPRODUCT(($AK$2:$GH$2&lt;='S(Week)'!$N$3)*(AK2186:GH2186)*1)</f>
        <v>738</v>
      </c>
      <c r="F2186" s="175">
        <f>IFERROR(E2186*T2186,0)</f>
        <v>0</v>
      </c>
      <c r="G2186" s="18"/>
      <c r="H2186" s="19">
        <v>45715</v>
      </c>
      <c r="I2186" s="19">
        <v>45728</v>
      </c>
      <c r="J2186" s="18">
        <v>11</v>
      </c>
      <c r="L2186" s="46"/>
      <c r="M2186" s="47"/>
      <c r="N2186" s="46"/>
      <c r="O2186" s="47"/>
      <c r="P2186" s="52"/>
      <c r="Q2186" s="39" t="s">
        <v>51</v>
      </c>
      <c r="R2186" s="40">
        <v>100</v>
      </c>
      <c r="S2186" s="41" t="s">
        <v>51</v>
      </c>
      <c r="T2186" s="38">
        <f t="shared" si="637"/>
        <v>0</v>
      </c>
      <c r="V2186" s="136" t="str">
        <f t="shared" si="638"/>
        <v>Not started</v>
      </c>
      <c r="W2186" s="139"/>
      <c r="X2186" s="26" t="s">
        <v>52</v>
      </c>
      <c r="Y2186" s="147" t="str">
        <f t="shared" si="616"/>
        <v/>
      </c>
      <c r="Z2186" s="26" t="s">
        <v>52</v>
      </c>
      <c r="AA2186" s="144" t="str">
        <f t="shared" si="617"/>
        <v/>
      </c>
      <c r="AB2186" s="140" t="s">
        <v>52</v>
      </c>
      <c r="AC2186" s="156" t="s">
        <v>189</v>
      </c>
      <c r="AD2186" s="147" t="s">
        <v>755</v>
      </c>
      <c r="AE2186" s="147" t="s">
        <v>252</v>
      </c>
      <c r="DS2186">
        <v>271</v>
      </c>
      <c r="DT2186">
        <v>407</v>
      </c>
      <c r="DU2186">
        <v>60</v>
      </c>
    </row>
    <row r="2187" spans="1:131" ht="12.6" hidden="1" customHeight="1" thickBot="1">
      <c r="A2187" s="18">
        <v>9</v>
      </c>
      <c r="B2187" s="18" t="s">
        <v>1910</v>
      </c>
      <c r="C2187" s="18" t="s">
        <v>1911</v>
      </c>
      <c r="D2187" s="175">
        <v>2903</v>
      </c>
      <c r="E2187" s="175" cm="1">
        <f t="array" ref="E2187">SUMPRODUCT(($AK$2:$GH$2&lt;='S(Week)'!$N$3)*(AK2187:GH2187)*1)</f>
        <v>2903</v>
      </c>
      <c r="F2187" s="175">
        <f>IFERROR(E2187*T2187,0)</f>
        <v>0</v>
      </c>
      <c r="G2187" s="18"/>
      <c r="H2187" s="19">
        <v>45747</v>
      </c>
      <c r="I2187" s="19">
        <v>45771</v>
      </c>
      <c r="J2187" s="18">
        <v>21</v>
      </c>
      <c r="L2187" s="46"/>
      <c r="M2187" s="47"/>
      <c r="N2187" s="46"/>
      <c r="O2187" s="47"/>
      <c r="P2187" s="52"/>
      <c r="Q2187" s="39" t="s">
        <v>51</v>
      </c>
      <c r="R2187" s="40">
        <v>100</v>
      </c>
      <c r="S2187" s="41" t="s">
        <v>51</v>
      </c>
      <c r="T2187" s="38">
        <f t="shared" si="637"/>
        <v>0</v>
      </c>
      <c r="V2187" s="136" t="str">
        <f t="shared" si="638"/>
        <v>Not started</v>
      </c>
      <c r="W2187" s="139"/>
      <c r="X2187" s="26" t="s">
        <v>52</v>
      </c>
      <c r="Y2187" s="147" t="str">
        <f t="shared" ref="Y2187:Y2250" si="639">IFERROR(IF(P2187-W2187=0, "", P2187-W2187), "")</f>
        <v/>
      </c>
      <c r="Z2187" s="26" t="s">
        <v>52</v>
      </c>
      <c r="AA2187" s="144" t="str">
        <f t="shared" ref="AA2187:AA2250" si="640">IFERROR(W2187+Y2187,"")</f>
        <v/>
      </c>
      <c r="AB2187" s="140" t="s">
        <v>52</v>
      </c>
      <c r="AC2187" s="156" t="s">
        <v>189</v>
      </c>
      <c r="AD2187" s="147" t="s">
        <v>755</v>
      </c>
      <c r="AE2187" s="147" t="s">
        <v>334</v>
      </c>
      <c r="DX2187">
        <v>1354</v>
      </c>
      <c r="DY2187">
        <v>939</v>
      </c>
      <c r="DZ2187">
        <v>508</v>
      </c>
      <c r="EA2187">
        <v>102</v>
      </c>
    </row>
    <row r="2188" spans="1:131">
      <c r="A2188" s="9">
        <v>3</v>
      </c>
      <c r="B2188" s="9" t="s">
        <v>1912</v>
      </c>
      <c r="C2188" s="10"/>
      <c r="D2188" s="172">
        <v>25727</v>
      </c>
      <c r="E2188" s="172"/>
      <c r="F2188" s="172"/>
      <c r="G2188" s="10"/>
      <c r="H2188" s="11">
        <v>45693</v>
      </c>
      <c r="I2188" s="11">
        <v>45754</v>
      </c>
      <c r="J2188" s="10">
        <v>52</v>
      </c>
      <c r="L2188" s="46"/>
      <c r="M2188" s="47"/>
      <c r="N2188" s="46"/>
      <c r="O2188" s="47"/>
      <c r="V2188" s="136"/>
      <c r="W2188" s="139"/>
      <c r="Y2188" s="147" t="str">
        <f t="shared" si="639"/>
        <v/>
      </c>
      <c r="AA2188" s="144" t="str">
        <f t="shared" si="640"/>
        <v/>
      </c>
      <c r="AB2188" s="140"/>
      <c r="AC2188" s="157"/>
      <c r="AD2188" s="158"/>
      <c r="AE2188" s="147"/>
      <c r="DP2188">
        <v>996</v>
      </c>
      <c r="DQ2188">
        <v>11072</v>
      </c>
      <c r="DR2188">
        <v>10228</v>
      </c>
      <c r="DS2188">
        <v>1140</v>
      </c>
      <c r="DT2188">
        <v>555</v>
      </c>
      <c r="DU2188">
        <v>600</v>
      </c>
      <c r="DV2188">
        <v>615</v>
      </c>
      <c r="DW2188">
        <v>369</v>
      </c>
      <c r="DX2188">
        <v>152</v>
      </c>
      <c r="DY2188">
        <v>0</v>
      </c>
    </row>
    <row r="2189" spans="1:131">
      <c r="A2189" s="12">
        <v>4</v>
      </c>
      <c r="B2189" s="12" t="s">
        <v>46</v>
      </c>
      <c r="C2189" s="13"/>
      <c r="D2189" s="173">
        <v>25727</v>
      </c>
      <c r="E2189" s="173"/>
      <c r="F2189" s="173"/>
      <c r="G2189" s="13"/>
      <c r="H2189" s="14">
        <v>45693</v>
      </c>
      <c r="I2189" s="14">
        <v>45754</v>
      </c>
      <c r="J2189" s="13">
        <v>52</v>
      </c>
      <c r="L2189" s="46"/>
      <c r="M2189" s="47"/>
      <c r="N2189" s="46"/>
      <c r="O2189" s="47"/>
      <c r="V2189" s="136"/>
      <c r="W2189" s="139"/>
      <c r="Y2189" s="147" t="str">
        <f t="shared" si="639"/>
        <v/>
      </c>
      <c r="AA2189" s="144" t="str">
        <f t="shared" si="640"/>
        <v/>
      </c>
      <c r="AB2189" s="140"/>
      <c r="AC2189" s="157"/>
      <c r="AD2189" s="158"/>
      <c r="AE2189" s="147"/>
      <c r="DP2189">
        <v>996</v>
      </c>
      <c r="DQ2189">
        <v>11072</v>
      </c>
      <c r="DR2189">
        <v>10228</v>
      </c>
      <c r="DS2189">
        <v>1140</v>
      </c>
      <c r="DT2189">
        <v>555</v>
      </c>
      <c r="DU2189">
        <v>600</v>
      </c>
      <c r="DV2189">
        <v>615</v>
      </c>
      <c r="DW2189">
        <v>369</v>
      </c>
      <c r="DX2189">
        <v>152</v>
      </c>
      <c r="DY2189">
        <v>0</v>
      </c>
    </row>
    <row r="2190" spans="1:131">
      <c r="A2190" s="15">
        <v>5</v>
      </c>
      <c r="B2190" s="15" t="s">
        <v>47</v>
      </c>
      <c r="C2190" s="16"/>
      <c r="D2190" s="174">
        <v>23114</v>
      </c>
      <c r="E2190" s="174"/>
      <c r="F2190" s="174"/>
      <c r="G2190" s="16"/>
      <c r="H2190" s="17">
        <v>45693</v>
      </c>
      <c r="I2190" s="17">
        <v>45715</v>
      </c>
      <c r="J2190" s="16">
        <v>20</v>
      </c>
      <c r="L2190" s="46"/>
      <c r="M2190" s="47"/>
      <c r="N2190" s="46"/>
      <c r="O2190" s="47"/>
      <c r="V2190" s="136"/>
      <c r="W2190" s="139"/>
      <c r="Y2190" s="147" t="str">
        <f t="shared" si="639"/>
        <v/>
      </c>
      <c r="AA2190" s="144" t="str">
        <f t="shared" si="640"/>
        <v/>
      </c>
      <c r="AB2190" s="140"/>
      <c r="AC2190" s="157"/>
      <c r="AD2190" s="158"/>
      <c r="AE2190" s="147"/>
      <c r="DP2190">
        <v>996</v>
      </c>
      <c r="DQ2190">
        <v>11072</v>
      </c>
      <c r="DR2190">
        <v>10228</v>
      </c>
      <c r="DS2190">
        <v>818</v>
      </c>
    </row>
    <row r="2191" spans="1:131" ht="15" thickBot="1">
      <c r="A2191" s="18">
        <v>9</v>
      </c>
      <c r="B2191" s="18" t="s">
        <v>1913</v>
      </c>
      <c r="C2191" s="18" t="s">
        <v>1914</v>
      </c>
      <c r="D2191" s="175">
        <v>23114</v>
      </c>
      <c r="E2191" s="175" cm="1">
        <f t="array" ref="E2191">SUMPRODUCT(($AK$2:$GH$2&lt;='S(Week)'!$N$3)*(AK2191:GH2191)*1)</f>
        <v>23114</v>
      </c>
      <c r="F2191" s="175">
        <f>IFERROR(E2191*T2191,0)</f>
        <v>0</v>
      </c>
      <c r="G2191" s="18"/>
      <c r="H2191" s="19">
        <v>45693</v>
      </c>
      <c r="I2191" s="19">
        <v>45715</v>
      </c>
      <c r="J2191" s="18">
        <v>20</v>
      </c>
      <c r="L2191" s="46"/>
      <c r="M2191" s="47"/>
      <c r="N2191" s="46"/>
      <c r="O2191" s="47"/>
      <c r="T2191" s="38">
        <f>(E2192*T2192)+(E2193*T2193)+(E2194*T2194)</f>
        <v>0</v>
      </c>
      <c r="V2191" s="136" t="str">
        <f>IF(($M2191="A")*($O2191="A")&gt;0,"Completed",IF($M2191="A","In Progress","Not started"))</f>
        <v>Not started</v>
      </c>
      <c r="W2191" s="139"/>
      <c r="Y2191" s="147" t="str">
        <f t="shared" si="639"/>
        <v/>
      </c>
      <c r="AA2191" s="144" t="str">
        <f t="shared" si="640"/>
        <v/>
      </c>
      <c r="AB2191" s="140"/>
      <c r="AC2191" s="156" t="s">
        <v>74</v>
      </c>
      <c r="AD2191" s="147" t="s">
        <v>612</v>
      </c>
      <c r="AE2191" s="147" t="s">
        <v>76</v>
      </c>
      <c r="DP2191">
        <v>996</v>
      </c>
      <c r="DQ2191">
        <v>11072</v>
      </c>
      <c r="DR2191">
        <v>10228</v>
      </c>
      <c r="DS2191">
        <v>818</v>
      </c>
    </row>
    <row r="2192" spans="1:131" outlineLevel="6">
      <c r="A2192" s="18"/>
      <c r="B2192" s="18"/>
      <c r="C2192" s="25" t="s">
        <v>73</v>
      </c>
      <c r="D2192" s="175"/>
      <c r="E2192" s="175">
        <v>0.1</v>
      </c>
      <c r="F2192" s="175"/>
      <c r="G2192" s="19"/>
      <c r="H2192" s="19"/>
      <c r="I2192" s="18"/>
      <c r="L2192" s="46"/>
      <c r="M2192" s="47"/>
      <c r="N2192" s="46"/>
      <c r="O2192" s="47"/>
      <c r="P2192" s="53"/>
      <c r="Q2192" s="29" t="s">
        <v>82</v>
      </c>
      <c r="R2192" s="30"/>
      <c r="S2192" s="31" t="s">
        <v>82</v>
      </c>
      <c r="T2192" s="38">
        <f t="shared" ref="T2192:T2194" si="641">IFERROR($P2192/$R2192,0)</f>
        <v>0</v>
      </c>
      <c r="V2192" s="136"/>
      <c r="W2192" s="139"/>
      <c r="X2192" s="26" t="s">
        <v>81</v>
      </c>
      <c r="Y2192" s="147" t="str">
        <f t="shared" si="639"/>
        <v/>
      </c>
      <c r="Z2192" s="26" t="s">
        <v>81</v>
      </c>
      <c r="AA2192" s="144" t="str">
        <f t="shared" si="640"/>
        <v/>
      </c>
      <c r="AB2192" s="140" t="s">
        <v>81</v>
      </c>
      <c r="AC2192" s="156" t="s">
        <v>74</v>
      </c>
      <c r="AD2192" s="147" t="s">
        <v>612</v>
      </c>
      <c r="AE2192" s="147" t="s">
        <v>76</v>
      </c>
    </row>
    <row r="2193" spans="1:129" outlineLevel="6">
      <c r="A2193" s="18"/>
      <c r="B2193" s="18"/>
      <c r="C2193" s="25" t="s">
        <v>77</v>
      </c>
      <c r="D2193" s="175"/>
      <c r="E2193" s="175">
        <v>0.4</v>
      </c>
      <c r="F2193" s="175"/>
      <c r="G2193" s="19"/>
      <c r="H2193" s="19"/>
      <c r="I2193" s="18"/>
      <c r="L2193" s="46"/>
      <c r="M2193" s="47"/>
      <c r="N2193" s="46"/>
      <c r="O2193" s="47"/>
      <c r="P2193" s="54"/>
      <c r="Q2193" s="32" t="s">
        <v>78</v>
      </c>
      <c r="R2193" s="33"/>
      <c r="S2193" s="34" t="s">
        <v>78</v>
      </c>
      <c r="T2193" s="38">
        <f t="shared" si="641"/>
        <v>0</v>
      </c>
      <c r="V2193" s="136"/>
      <c r="W2193" s="139"/>
      <c r="X2193" s="26" t="s">
        <v>79</v>
      </c>
      <c r="Y2193" s="147" t="str">
        <f t="shared" si="639"/>
        <v/>
      </c>
      <c r="Z2193" s="26" t="s">
        <v>79</v>
      </c>
      <c r="AA2193" s="144" t="str">
        <f t="shared" si="640"/>
        <v/>
      </c>
      <c r="AB2193" s="140" t="s">
        <v>79</v>
      </c>
      <c r="AC2193" s="156" t="s">
        <v>74</v>
      </c>
      <c r="AD2193" s="147" t="s">
        <v>612</v>
      </c>
      <c r="AE2193" s="147" t="s">
        <v>76</v>
      </c>
    </row>
    <row r="2194" spans="1:129" ht="15" outlineLevel="6" thickBot="1">
      <c r="A2194" s="18"/>
      <c r="B2194" s="18"/>
      <c r="C2194" s="25" t="s">
        <v>80</v>
      </c>
      <c r="D2194" s="175"/>
      <c r="E2194" s="175">
        <v>0.5</v>
      </c>
      <c r="F2194" s="175"/>
      <c r="G2194" s="19"/>
      <c r="H2194" s="19"/>
      <c r="I2194" s="18"/>
      <c r="L2194" s="46"/>
      <c r="M2194" s="47"/>
      <c r="N2194" s="46"/>
      <c r="O2194" s="47"/>
      <c r="P2194" s="55"/>
      <c r="Q2194" s="35" t="s">
        <v>82</v>
      </c>
      <c r="R2194" s="36"/>
      <c r="S2194" s="37" t="s">
        <v>82</v>
      </c>
      <c r="T2194" s="38">
        <f t="shared" si="641"/>
        <v>0</v>
      </c>
      <c r="V2194" s="136"/>
      <c r="W2194" s="139"/>
      <c r="X2194" s="26" t="s">
        <v>81</v>
      </c>
      <c r="Y2194" s="147" t="str">
        <f t="shared" si="639"/>
        <v/>
      </c>
      <c r="Z2194" s="26" t="s">
        <v>81</v>
      </c>
      <c r="AA2194" s="144" t="str">
        <f t="shared" si="640"/>
        <v/>
      </c>
      <c r="AB2194" s="140" t="s">
        <v>81</v>
      </c>
      <c r="AC2194" s="156" t="s">
        <v>74</v>
      </c>
      <c r="AD2194" s="147" t="s">
        <v>612</v>
      </c>
      <c r="AE2194" s="147" t="s">
        <v>76</v>
      </c>
    </row>
    <row r="2195" spans="1:129" ht="15" hidden="1" thickBot="1">
      <c r="A2195" s="15">
        <v>5</v>
      </c>
      <c r="B2195" s="15" t="s">
        <v>105</v>
      </c>
      <c r="C2195" s="16"/>
      <c r="D2195" s="174">
        <v>2613</v>
      </c>
      <c r="E2195" s="174"/>
      <c r="F2195" s="174"/>
      <c r="G2195" s="16"/>
      <c r="H2195" s="17">
        <v>45715</v>
      </c>
      <c r="I2195" s="17">
        <v>45754</v>
      </c>
      <c r="J2195" s="16">
        <v>32</v>
      </c>
      <c r="L2195" s="46"/>
      <c r="M2195" s="47"/>
      <c r="N2195" s="46"/>
      <c r="O2195" s="47"/>
      <c r="V2195" s="136"/>
      <c r="W2195" s="139"/>
      <c r="Y2195" s="147" t="str">
        <f t="shared" si="639"/>
        <v/>
      </c>
      <c r="AA2195" s="144" t="str">
        <f t="shared" si="640"/>
        <v/>
      </c>
      <c r="AB2195" s="140"/>
      <c r="AC2195" s="157"/>
      <c r="AD2195" s="158"/>
      <c r="AE2195" s="147"/>
      <c r="DS2195">
        <v>322</v>
      </c>
      <c r="DT2195">
        <v>555</v>
      </c>
      <c r="DU2195">
        <v>600</v>
      </c>
      <c r="DV2195">
        <v>615</v>
      </c>
      <c r="DW2195">
        <v>369</v>
      </c>
      <c r="DX2195">
        <v>152</v>
      </c>
      <c r="DY2195">
        <v>0</v>
      </c>
    </row>
    <row r="2196" spans="1:129" ht="15" hidden="1" thickBot="1">
      <c r="A2196" s="18">
        <v>9</v>
      </c>
      <c r="B2196" s="18" t="s">
        <v>1915</v>
      </c>
      <c r="C2196" s="18" t="s">
        <v>1916</v>
      </c>
      <c r="D2196" s="175">
        <v>716</v>
      </c>
      <c r="E2196" s="175" cm="1">
        <f t="array" ref="E2196">SUMPRODUCT(($AK$2:$GH$2&lt;='S(Week)'!$N$3)*(AK2196:GH2196)*1)</f>
        <v>716</v>
      </c>
      <c r="F2196" s="175">
        <f>IFERROR(E2196*T2196,0)</f>
        <v>0</v>
      </c>
      <c r="G2196" s="18"/>
      <c r="H2196" s="19">
        <v>45715</v>
      </c>
      <c r="I2196" s="19">
        <v>45735</v>
      </c>
      <c r="J2196" s="18">
        <v>17</v>
      </c>
      <c r="L2196" s="46"/>
      <c r="M2196" s="47"/>
      <c r="N2196" s="46"/>
      <c r="O2196" s="47"/>
      <c r="P2196" s="52"/>
      <c r="Q2196" s="39" t="s">
        <v>51</v>
      </c>
      <c r="R2196" s="40">
        <v>100</v>
      </c>
      <c r="S2196" s="41" t="s">
        <v>51</v>
      </c>
      <c r="T2196" s="38">
        <f t="shared" ref="T2196:T2198" si="642">IFERROR($P2196/$R2196,0)</f>
        <v>0</v>
      </c>
      <c r="V2196" s="136" t="str">
        <f t="shared" ref="V2196:V2198" si="643">IF(($M2196="A")*($O2196="A")&gt;0,"Completed",IF($M2196="A","In Progress","Not started"))</f>
        <v>Not started</v>
      </c>
      <c r="W2196" s="139"/>
      <c r="X2196" s="26" t="s">
        <v>52</v>
      </c>
      <c r="Y2196" s="147" t="str">
        <f t="shared" si="639"/>
        <v/>
      </c>
      <c r="Z2196" s="26" t="s">
        <v>52</v>
      </c>
      <c r="AA2196" s="144" t="str">
        <f t="shared" si="640"/>
        <v/>
      </c>
      <c r="AB2196" s="140" t="s">
        <v>52</v>
      </c>
      <c r="AC2196" s="156" t="s">
        <v>189</v>
      </c>
      <c r="AD2196" s="147" t="s">
        <v>755</v>
      </c>
      <c r="AE2196" s="147" t="s">
        <v>334</v>
      </c>
      <c r="DS2196">
        <v>181</v>
      </c>
      <c r="DT2196">
        <v>344</v>
      </c>
      <c r="DU2196">
        <v>169</v>
      </c>
      <c r="DV2196">
        <v>22</v>
      </c>
    </row>
    <row r="2197" spans="1:129" ht="15" hidden="1" thickBot="1">
      <c r="A2197" s="18">
        <v>9</v>
      </c>
      <c r="B2197" s="18" t="s">
        <v>1917</v>
      </c>
      <c r="C2197" s="18" t="s">
        <v>1918</v>
      </c>
      <c r="D2197" s="175">
        <v>384</v>
      </c>
      <c r="E2197" s="175" cm="1">
        <f t="array" ref="E2197">SUMPRODUCT(($AK$2:$GH$2&lt;='S(Week)'!$N$3)*(AK2197:GH2197)*1)</f>
        <v>384</v>
      </c>
      <c r="F2197" s="175">
        <f>IFERROR(E2197*T2197,0)</f>
        <v>0</v>
      </c>
      <c r="G2197" s="18"/>
      <c r="H2197" s="19">
        <v>45715</v>
      </c>
      <c r="I2197" s="19">
        <v>45728</v>
      </c>
      <c r="J2197" s="18">
        <v>11</v>
      </c>
      <c r="L2197" s="46"/>
      <c r="M2197" s="47"/>
      <c r="N2197" s="46"/>
      <c r="O2197" s="47"/>
      <c r="P2197" s="52"/>
      <c r="Q2197" s="39" t="s">
        <v>51</v>
      </c>
      <c r="R2197" s="40">
        <v>100</v>
      </c>
      <c r="S2197" s="41" t="s">
        <v>51</v>
      </c>
      <c r="T2197" s="38">
        <f t="shared" si="642"/>
        <v>0</v>
      </c>
      <c r="V2197" s="136" t="str">
        <f t="shared" si="643"/>
        <v>Not started</v>
      </c>
      <c r="W2197" s="139"/>
      <c r="X2197" s="26" t="s">
        <v>52</v>
      </c>
      <c r="Y2197" s="147" t="str">
        <f t="shared" si="639"/>
        <v/>
      </c>
      <c r="Z2197" s="26" t="s">
        <v>52</v>
      </c>
      <c r="AA2197" s="144" t="str">
        <f t="shared" si="640"/>
        <v/>
      </c>
      <c r="AB2197" s="140" t="s">
        <v>52</v>
      </c>
      <c r="AC2197" s="156" t="s">
        <v>189</v>
      </c>
      <c r="AD2197" s="147" t="s">
        <v>755</v>
      </c>
      <c r="AE2197" s="147" t="s">
        <v>252</v>
      </c>
      <c r="DS2197">
        <v>141</v>
      </c>
      <c r="DT2197">
        <v>212</v>
      </c>
      <c r="DU2197">
        <v>31</v>
      </c>
    </row>
    <row r="2198" spans="1:129" ht="15" hidden="1" thickBot="1">
      <c r="A2198" s="18">
        <v>9</v>
      </c>
      <c r="B2198" s="18" t="s">
        <v>1919</v>
      </c>
      <c r="C2198" s="18" t="s">
        <v>1920</v>
      </c>
      <c r="D2198" s="175">
        <v>1513</v>
      </c>
      <c r="E2198" s="175" cm="1">
        <f t="array" ref="E2198">SUMPRODUCT(($AK$2:$GH$2&lt;='S(Week)'!$N$3)*(AK2198:GH2198)*1)</f>
        <v>1513</v>
      </c>
      <c r="F2198" s="175">
        <f>IFERROR(E2198*T2198,0)</f>
        <v>0</v>
      </c>
      <c r="G2198" s="18"/>
      <c r="H2198" s="19">
        <v>45728</v>
      </c>
      <c r="I2198" s="19">
        <v>45754</v>
      </c>
      <c r="J2198" s="18">
        <v>21</v>
      </c>
      <c r="L2198" s="46"/>
      <c r="M2198" s="47"/>
      <c r="N2198" s="46"/>
      <c r="O2198" s="47"/>
      <c r="P2198" s="52"/>
      <c r="Q2198" s="39" t="s">
        <v>51</v>
      </c>
      <c r="R2198" s="40">
        <v>100</v>
      </c>
      <c r="S2198" s="41" t="s">
        <v>51</v>
      </c>
      <c r="T2198" s="38">
        <f t="shared" si="642"/>
        <v>0</v>
      </c>
      <c r="V2198" s="136" t="str">
        <f t="shared" si="643"/>
        <v>Not started</v>
      </c>
      <c r="W2198" s="139"/>
      <c r="X2198" s="26" t="s">
        <v>52</v>
      </c>
      <c r="Y2198" s="147" t="str">
        <f t="shared" si="639"/>
        <v/>
      </c>
      <c r="Z2198" s="26" t="s">
        <v>52</v>
      </c>
      <c r="AA2198" s="144" t="str">
        <f t="shared" si="640"/>
        <v/>
      </c>
      <c r="AB2198" s="140" t="s">
        <v>52</v>
      </c>
      <c r="AC2198" s="156" t="s">
        <v>189</v>
      </c>
      <c r="AD2198" s="147" t="s">
        <v>755</v>
      </c>
      <c r="AE2198" s="147" t="s">
        <v>334</v>
      </c>
      <c r="DU2198">
        <v>399</v>
      </c>
      <c r="DV2198">
        <v>593</v>
      </c>
      <c r="DW2198">
        <v>369</v>
      </c>
      <c r="DX2198">
        <v>152</v>
      </c>
      <c r="DY2198">
        <v>0</v>
      </c>
    </row>
    <row r="2199" spans="1:129">
      <c r="A2199" s="9">
        <v>3</v>
      </c>
      <c r="B2199" s="9" t="s">
        <v>1921</v>
      </c>
      <c r="C2199" s="10"/>
      <c r="D2199" s="172">
        <v>25727</v>
      </c>
      <c r="E2199" s="172"/>
      <c r="F2199" s="172"/>
      <c r="G2199" s="10"/>
      <c r="H2199" s="11">
        <v>45693</v>
      </c>
      <c r="I2199" s="11">
        <v>45754</v>
      </c>
      <c r="J2199" s="10">
        <v>52</v>
      </c>
      <c r="L2199" s="46"/>
      <c r="M2199" s="47"/>
      <c r="N2199" s="46"/>
      <c r="O2199" s="47"/>
      <c r="V2199" s="136"/>
      <c r="W2199" s="139"/>
      <c r="Y2199" s="147" t="str">
        <f t="shared" si="639"/>
        <v/>
      </c>
      <c r="AA2199" s="144" t="str">
        <f t="shared" si="640"/>
        <v/>
      </c>
      <c r="AB2199" s="140"/>
      <c r="AC2199" s="157"/>
      <c r="AD2199" s="158"/>
      <c r="AE2199" s="147"/>
      <c r="DP2199">
        <v>996</v>
      </c>
      <c r="DQ2199">
        <v>11072</v>
      </c>
      <c r="DR2199">
        <v>10228</v>
      </c>
      <c r="DS2199">
        <v>1140</v>
      </c>
      <c r="DT2199">
        <v>555</v>
      </c>
      <c r="DU2199">
        <v>600</v>
      </c>
      <c r="DV2199">
        <v>615</v>
      </c>
      <c r="DW2199">
        <v>369</v>
      </c>
      <c r="DX2199">
        <v>152</v>
      </c>
      <c r="DY2199">
        <v>0</v>
      </c>
    </row>
    <row r="2200" spans="1:129">
      <c r="A2200" s="12">
        <v>4</v>
      </c>
      <c r="B2200" s="12" t="s">
        <v>46</v>
      </c>
      <c r="C2200" s="13"/>
      <c r="D2200" s="173">
        <v>25727</v>
      </c>
      <c r="E2200" s="173"/>
      <c r="F2200" s="173"/>
      <c r="G2200" s="13"/>
      <c r="H2200" s="14">
        <v>45693</v>
      </c>
      <c r="I2200" s="14">
        <v>45754</v>
      </c>
      <c r="J2200" s="13">
        <v>52</v>
      </c>
      <c r="L2200" s="46"/>
      <c r="M2200" s="47"/>
      <c r="N2200" s="46"/>
      <c r="O2200" s="47"/>
      <c r="V2200" s="136"/>
      <c r="W2200" s="139"/>
      <c r="Y2200" s="147" t="str">
        <f t="shared" si="639"/>
        <v/>
      </c>
      <c r="AA2200" s="144" t="str">
        <f t="shared" si="640"/>
        <v/>
      </c>
      <c r="AB2200" s="140"/>
      <c r="AC2200" s="157"/>
      <c r="AD2200" s="158"/>
      <c r="AE2200" s="147"/>
      <c r="DP2200">
        <v>996</v>
      </c>
      <c r="DQ2200">
        <v>11072</v>
      </c>
      <c r="DR2200">
        <v>10228</v>
      </c>
      <c r="DS2200">
        <v>1140</v>
      </c>
      <c r="DT2200">
        <v>555</v>
      </c>
      <c r="DU2200">
        <v>600</v>
      </c>
      <c r="DV2200">
        <v>615</v>
      </c>
      <c r="DW2200">
        <v>369</v>
      </c>
      <c r="DX2200">
        <v>152</v>
      </c>
      <c r="DY2200">
        <v>0</v>
      </c>
    </row>
    <row r="2201" spans="1:129">
      <c r="A2201" s="15">
        <v>5</v>
      </c>
      <c r="B2201" s="15" t="s">
        <v>47</v>
      </c>
      <c r="C2201" s="16"/>
      <c r="D2201" s="174">
        <v>23114</v>
      </c>
      <c r="E2201" s="174"/>
      <c r="F2201" s="174"/>
      <c r="G2201" s="16"/>
      <c r="H2201" s="17">
        <v>45693</v>
      </c>
      <c r="I2201" s="17">
        <v>45715</v>
      </c>
      <c r="J2201" s="16">
        <v>20</v>
      </c>
      <c r="L2201" s="46"/>
      <c r="M2201" s="47"/>
      <c r="N2201" s="46"/>
      <c r="O2201" s="47"/>
      <c r="V2201" s="136"/>
      <c r="W2201" s="139"/>
      <c r="Y2201" s="147" t="str">
        <f t="shared" si="639"/>
        <v/>
      </c>
      <c r="AA2201" s="144" t="str">
        <f t="shared" si="640"/>
        <v/>
      </c>
      <c r="AB2201" s="140"/>
      <c r="AC2201" s="157"/>
      <c r="AD2201" s="158"/>
      <c r="AE2201" s="147"/>
      <c r="DP2201">
        <v>996</v>
      </c>
      <c r="DQ2201">
        <v>11072</v>
      </c>
      <c r="DR2201">
        <v>10228</v>
      </c>
      <c r="DS2201">
        <v>818</v>
      </c>
    </row>
    <row r="2202" spans="1:129" ht="15" thickBot="1">
      <c r="A2202" s="18">
        <v>9</v>
      </c>
      <c r="B2202" s="18" t="s">
        <v>1922</v>
      </c>
      <c r="C2202" s="18" t="s">
        <v>1923</v>
      </c>
      <c r="D2202" s="175">
        <v>23114</v>
      </c>
      <c r="E2202" s="175" cm="1">
        <f t="array" ref="E2202">SUMPRODUCT(($AK$2:$GH$2&lt;='S(Week)'!$N$3)*(AK2202:GH2202)*1)</f>
        <v>23114</v>
      </c>
      <c r="F2202" s="175">
        <f>IFERROR(D2202*T2202,0)</f>
        <v>23114</v>
      </c>
      <c r="G2202" s="18"/>
      <c r="H2202" s="19">
        <v>45693</v>
      </c>
      <c r="I2202" s="19">
        <v>45715</v>
      </c>
      <c r="J2202" s="18">
        <v>20</v>
      </c>
      <c r="L2202" s="86">
        <v>45565</v>
      </c>
      <c r="M2202" s="47" t="s">
        <v>55</v>
      </c>
      <c r="N2202" s="46"/>
      <c r="O2202" s="47"/>
      <c r="T2202" s="38">
        <f>(E2203*T2203)+(E2204*T2204)+(E2205*T2205)</f>
        <v>1</v>
      </c>
      <c r="V2202" s="136" t="str">
        <f>IF(($M2202="A")*($O2202="A")&gt;0,"Completed",IF($M2202="A","In Progress","Not started"))</f>
        <v>In Progress</v>
      </c>
      <c r="W2202" s="139"/>
      <c r="Y2202" s="147" t="str">
        <f t="shared" si="639"/>
        <v/>
      </c>
      <c r="AA2202" s="144" t="str">
        <f t="shared" si="640"/>
        <v/>
      </c>
      <c r="AB2202" s="140"/>
      <c r="AC2202" s="156" t="s">
        <v>74</v>
      </c>
      <c r="AD2202" s="147" t="s">
        <v>612</v>
      </c>
      <c r="AE2202" s="147" t="s">
        <v>76</v>
      </c>
      <c r="DP2202">
        <v>996</v>
      </c>
      <c r="DQ2202">
        <v>11072</v>
      </c>
      <c r="DR2202">
        <v>10228</v>
      </c>
      <c r="DS2202">
        <v>818</v>
      </c>
    </row>
    <row r="2203" spans="1:129" outlineLevel="6">
      <c r="A2203" s="18"/>
      <c r="B2203" s="18"/>
      <c r="C2203" s="25" t="s">
        <v>73</v>
      </c>
      <c r="D2203" s="175"/>
      <c r="E2203" s="175">
        <v>0.1</v>
      </c>
      <c r="F2203" s="175"/>
      <c r="G2203" s="19"/>
      <c r="H2203" s="19"/>
      <c r="I2203" s="18"/>
      <c r="L2203" s="86">
        <v>45565</v>
      </c>
      <c r="M2203" s="47" t="s">
        <v>55</v>
      </c>
      <c r="N2203" s="86">
        <v>45580</v>
      </c>
      <c r="O2203" s="47" t="s">
        <v>55</v>
      </c>
      <c r="P2203" s="53">
        <v>925</v>
      </c>
      <c r="Q2203" s="29" t="s">
        <v>82</v>
      </c>
      <c r="R2203" s="30">
        <v>925</v>
      </c>
      <c r="S2203" s="31" t="s">
        <v>82</v>
      </c>
      <c r="T2203" s="38">
        <f t="shared" ref="T2203:T2205" si="644">IFERROR($P2203/$R2203,0)</f>
        <v>1</v>
      </c>
      <c r="V2203" s="136"/>
      <c r="W2203" s="139">
        <v>925</v>
      </c>
      <c r="X2203" s="26" t="s">
        <v>81</v>
      </c>
      <c r="Y2203" s="147" t="str">
        <f t="shared" si="639"/>
        <v/>
      </c>
      <c r="Z2203" s="26" t="s">
        <v>81</v>
      </c>
      <c r="AA2203" s="144" t="str">
        <f t="shared" si="640"/>
        <v/>
      </c>
      <c r="AB2203" s="140" t="s">
        <v>81</v>
      </c>
      <c r="AC2203" s="156" t="s">
        <v>74</v>
      </c>
      <c r="AD2203" s="147" t="s">
        <v>612</v>
      </c>
      <c r="AE2203" s="147" t="s">
        <v>76</v>
      </c>
    </row>
    <row r="2204" spans="1:129" outlineLevel="6">
      <c r="A2204" s="18"/>
      <c r="B2204" s="18"/>
      <c r="C2204" s="25" t="s">
        <v>77</v>
      </c>
      <c r="D2204" s="175"/>
      <c r="E2204" s="175">
        <v>0.4</v>
      </c>
      <c r="F2204" s="175"/>
      <c r="G2204" s="19"/>
      <c r="H2204" s="19"/>
      <c r="I2204" s="18"/>
      <c r="L2204" s="86">
        <v>45605</v>
      </c>
      <c r="M2204" s="47" t="s">
        <v>55</v>
      </c>
      <c r="N2204" s="86">
        <v>45625</v>
      </c>
      <c r="O2204" s="47" t="s">
        <v>55</v>
      </c>
      <c r="P2204" s="54">
        <v>4.2</v>
      </c>
      <c r="Q2204" s="32" t="s">
        <v>78</v>
      </c>
      <c r="R2204" s="33">
        <v>4.2</v>
      </c>
      <c r="S2204" s="34" t="s">
        <v>78</v>
      </c>
      <c r="T2204" s="38">
        <f t="shared" si="644"/>
        <v>1</v>
      </c>
      <c r="V2204" s="136"/>
      <c r="W2204" s="139">
        <v>4.2</v>
      </c>
      <c r="X2204" s="26" t="s">
        <v>79</v>
      </c>
      <c r="Y2204" s="147" t="str">
        <f t="shared" si="639"/>
        <v/>
      </c>
      <c r="Z2204" s="26" t="s">
        <v>79</v>
      </c>
      <c r="AA2204" s="144" t="str">
        <f t="shared" si="640"/>
        <v/>
      </c>
      <c r="AB2204" s="140" t="s">
        <v>79</v>
      </c>
      <c r="AC2204" s="156" t="s">
        <v>74</v>
      </c>
      <c r="AD2204" s="147" t="s">
        <v>612</v>
      </c>
      <c r="AE2204" s="147" t="s">
        <v>76</v>
      </c>
    </row>
    <row r="2205" spans="1:129" ht="15" outlineLevel="6" thickBot="1">
      <c r="A2205" s="18"/>
      <c r="B2205" s="18"/>
      <c r="C2205" s="25" t="s">
        <v>80</v>
      </c>
      <c r="D2205" s="175"/>
      <c r="E2205" s="175">
        <v>0.5</v>
      </c>
      <c r="F2205" s="175"/>
      <c r="G2205" s="19"/>
      <c r="H2205" s="19"/>
      <c r="I2205" s="18"/>
      <c r="L2205" s="46"/>
      <c r="M2205" s="47" t="s">
        <v>55</v>
      </c>
      <c r="N2205" s="46"/>
      <c r="O2205" s="47"/>
      <c r="P2205" s="55">
        <v>66</v>
      </c>
      <c r="Q2205" s="35" t="s">
        <v>82</v>
      </c>
      <c r="R2205" s="36">
        <v>66</v>
      </c>
      <c r="S2205" s="37" t="s">
        <v>82</v>
      </c>
      <c r="T2205" s="38">
        <f t="shared" si="644"/>
        <v>1</v>
      </c>
      <c r="V2205" s="136"/>
      <c r="W2205" s="139">
        <v>66</v>
      </c>
      <c r="X2205" s="26" t="s">
        <v>81</v>
      </c>
      <c r="Y2205" s="147" t="str">
        <f t="shared" si="639"/>
        <v/>
      </c>
      <c r="Z2205" s="26" t="s">
        <v>81</v>
      </c>
      <c r="AA2205" s="144" t="str">
        <f t="shared" si="640"/>
        <v/>
      </c>
      <c r="AB2205" s="140" t="s">
        <v>81</v>
      </c>
      <c r="AC2205" s="156" t="s">
        <v>74</v>
      </c>
      <c r="AD2205" s="147" t="s">
        <v>612</v>
      </c>
      <c r="AE2205" s="147" t="s">
        <v>76</v>
      </c>
    </row>
    <row r="2206" spans="1:129" ht="15" hidden="1" thickBot="1">
      <c r="A2206" s="15">
        <v>5</v>
      </c>
      <c r="B2206" s="15" t="s">
        <v>105</v>
      </c>
      <c r="C2206" s="16"/>
      <c r="D2206" s="174">
        <v>2613</v>
      </c>
      <c r="E2206" s="174"/>
      <c r="F2206" s="174"/>
      <c r="G2206" s="16"/>
      <c r="H2206" s="17">
        <v>45715</v>
      </c>
      <c r="I2206" s="17">
        <v>45754</v>
      </c>
      <c r="J2206" s="16">
        <v>32</v>
      </c>
      <c r="L2206" s="46"/>
      <c r="M2206" s="47"/>
      <c r="N2206" s="46"/>
      <c r="O2206" s="47"/>
      <c r="V2206" s="136"/>
      <c r="W2206" s="139"/>
      <c r="Y2206" s="147" t="str">
        <f t="shared" si="639"/>
        <v/>
      </c>
      <c r="AA2206" s="144" t="str">
        <f t="shared" si="640"/>
        <v/>
      </c>
      <c r="AB2206" s="140"/>
      <c r="AC2206" s="157"/>
      <c r="AD2206" s="158"/>
      <c r="AE2206" s="147"/>
      <c r="DS2206">
        <v>322</v>
      </c>
      <c r="DT2206">
        <v>555</v>
      </c>
      <c r="DU2206">
        <v>600</v>
      </c>
      <c r="DV2206">
        <v>615</v>
      </c>
      <c r="DW2206">
        <v>369</v>
      </c>
      <c r="DX2206">
        <v>152</v>
      </c>
      <c r="DY2206">
        <v>0</v>
      </c>
    </row>
    <row r="2207" spans="1:129" ht="15" hidden="1" thickBot="1">
      <c r="A2207" s="18">
        <v>9</v>
      </c>
      <c r="B2207" s="18" t="s">
        <v>1924</v>
      </c>
      <c r="C2207" s="18" t="s">
        <v>1925</v>
      </c>
      <c r="D2207" s="175">
        <v>716</v>
      </c>
      <c r="E2207" s="175" cm="1">
        <f t="array" ref="E2207">SUMPRODUCT(($AK$2:$GH$2&lt;='S(Week)'!$N$3)*(AK2207:GH2207)*1)</f>
        <v>716</v>
      </c>
      <c r="F2207" s="175">
        <f>IFERROR(E2207*T2207,0)</f>
        <v>0</v>
      </c>
      <c r="G2207" s="18"/>
      <c r="H2207" s="19">
        <v>45715</v>
      </c>
      <c r="I2207" s="19">
        <v>45735</v>
      </c>
      <c r="J2207" s="18">
        <v>17</v>
      </c>
      <c r="L2207" s="46"/>
      <c r="M2207" s="47"/>
      <c r="N2207" s="46"/>
      <c r="O2207" s="47"/>
      <c r="P2207" s="52"/>
      <c r="Q2207" s="39" t="s">
        <v>51</v>
      </c>
      <c r="R2207" s="40">
        <v>100</v>
      </c>
      <c r="S2207" s="41" t="s">
        <v>52</v>
      </c>
      <c r="T2207" s="38">
        <f t="shared" ref="T2207:T2209" si="645">IFERROR($P2207/$R2207,0)</f>
        <v>0</v>
      </c>
      <c r="V2207" s="136" t="str">
        <f t="shared" ref="V2207:V2209" si="646">IF(($M2207="A")*($O2207="A")&gt;0,"Completed",IF($M2207="A","In Progress","Not started"))</f>
        <v>Not started</v>
      </c>
      <c r="W2207" s="139"/>
      <c r="X2207" s="26" t="s">
        <v>52</v>
      </c>
      <c r="Y2207" s="147" t="str">
        <f t="shared" si="639"/>
        <v/>
      </c>
      <c r="Z2207" s="26" t="s">
        <v>52</v>
      </c>
      <c r="AA2207" s="144" t="str">
        <f t="shared" si="640"/>
        <v/>
      </c>
      <c r="AB2207" s="140" t="s">
        <v>52</v>
      </c>
      <c r="AC2207" s="156" t="s">
        <v>189</v>
      </c>
      <c r="AD2207" s="147" t="s">
        <v>755</v>
      </c>
      <c r="AE2207" s="147" t="s">
        <v>334</v>
      </c>
      <c r="DS2207">
        <v>181</v>
      </c>
      <c r="DT2207">
        <v>344</v>
      </c>
      <c r="DU2207">
        <v>169</v>
      </c>
      <c r="DV2207">
        <v>22</v>
      </c>
    </row>
    <row r="2208" spans="1:129" ht="15" hidden="1" thickBot="1">
      <c r="A2208" s="18">
        <v>9</v>
      </c>
      <c r="B2208" s="18" t="s">
        <v>1926</v>
      </c>
      <c r="C2208" s="18" t="s">
        <v>1927</v>
      </c>
      <c r="D2208" s="175">
        <v>384</v>
      </c>
      <c r="E2208" s="175" cm="1">
        <f t="array" ref="E2208">SUMPRODUCT(($AK$2:$GH$2&lt;='S(Week)'!$N$3)*(AK2208:GH2208)*1)</f>
        <v>384</v>
      </c>
      <c r="F2208" s="175">
        <f>IFERROR(E2208*T2208,0)</f>
        <v>0</v>
      </c>
      <c r="G2208" s="18"/>
      <c r="H2208" s="19">
        <v>45715</v>
      </c>
      <c r="I2208" s="19">
        <v>45728</v>
      </c>
      <c r="J2208" s="18">
        <v>11</v>
      </c>
      <c r="L2208" s="46"/>
      <c r="M2208" s="47"/>
      <c r="N2208" s="46"/>
      <c r="O2208" s="47"/>
      <c r="P2208" s="52"/>
      <c r="Q2208" s="39" t="s">
        <v>51</v>
      </c>
      <c r="R2208" s="40">
        <v>100</v>
      </c>
      <c r="S2208" s="41" t="s">
        <v>51</v>
      </c>
      <c r="T2208" s="38">
        <f t="shared" si="645"/>
        <v>0</v>
      </c>
      <c r="V2208" s="136" t="str">
        <f t="shared" si="646"/>
        <v>Not started</v>
      </c>
      <c r="W2208" s="139"/>
      <c r="X2208" s="26" t="s">
        <v>52</v>
      </c>
      <c r="Y2208" s="147" t="str">
        <f t="shared" si="639"/>
        <v/>
      </c>
      <c r="Z2208" s="26" t="s">
        <v>52</v>
      </c>
      <c r="AA2208" s="144" t="str">
        <f t="shared" si="640"/>
        <v/>
      </c>
      <c r="AB2208" s="140" t="s">
        <v>52</v>
      </c>
      <c r="AC2208" s="156" t="s">
        <v>189</v>
      </c>
      <c r="AD2208" s="147" t="s">
        <v>755</v>
      </c>
      <c r="AE2208" s="147" t="s">
        <v>252</v>
      </c>
      <c r="DS2208">
        <v>141</v>
      </c>
      <c r="DT2208">
        <v>212</v>
      </c>
      <c r="DU2208">
        <v>31</v>
      </c>
    </row>
    <row r="2209" spans="1:129" ht="15" hidden="1" thickBot="1">
      <c r="A2209" s="18">
        <v>9</v>
      </c>
      <c r="B2209" s="18" t="s">
        <v>1928</v>
      </c>
      <c r="C2209" s="18" t="s">
        <v>1929</v>
      </c>
      <c r="D2209" s="175">
        <v>1513</v>
      </c>
      <c r="E2209" s="175" cm="1">
        <f t="array" ref="E2209">SUMPRODUCT(($AK$2:$GH$2&lt;='S(Week)'!$N$3)*(AK2209:GH2209)*1)</f>
        <v>1513</v>
      </c>
      <c r="F2209" s="175">
        <f>IFERROR(E2209*T2209,0)</f>
        <v>0</v>
      </c>
      <c r="G2209" s="18"/>
      <c r="H2209" s="19">
        <v>45728</v>
      </c>
      <c r="I2209" s="19">
        <v>45754</v>
      </c>
      <c r="J2209" s="18">
        <v>21</v>
      </c>
      <c r="L2209" s="46"/>
      <c r="M2209" s="47"/>
      <c r="N2209" s="46"/>
      <c r="O2209" s="47"/>
      <c r="P2209" s="52"/>
      <c r="Q2209" s="39" t="s">
        <v>51</v>
      </c>
      <c r="R2209" s="40">
        <v>100</v>
      </c>
      <c r="S2209" s="41" t="s">
        <v>51</v>
      </c>
      <c r="T2209" s="38">
        <f t="shared" si="645"/>
        <v>0</v>
      </c>
      <c r="V2209" s="136" t="str">
        <f t="shared" si="646"/>
        <v>Not started</v>
      </c>
      <c r="W2209" s="139"/>
      <c r="X2209" s="26" t="s">
        <v>52</v>
      </c>
      <c r="Y2209" s="147" t="str">
        <f t="shared" si="639"/>
        <v/>
      </c>
      <c r="Z2209" s="26" t="s">
        <v>52</v>
      </c>
      <c r="AA2209" s="144" t="str">
        <f t="shared" si="640"/>
        <v/>
      </c>
      <c r="AB2209" s="140" t="s">
        <v>52</v>
      </c>
      <c r="AC2209" s="156" t="s">
        <v>189</v>
      </c>
      <c r="AD2209" s="147" t="s">
        <v>755</v>
      </c>
      <c r="AE2209" s="147" t="s">
        <v>334</v>
      </c>
      <c r="DU2209">
        <v>399</v>
      </c>
      <c r="DV2209">
        <v>593</v>
      </c>
      <c r="DW2209">
        <v>369</v>
      </c>
      <c r="DX2209">
        <v>152</v>
      </c>
      <c r="DY2209">
        <v>0</v>
      </c>
    </row>
    <row r="2210" spans="1:129">
      <c r="A2210" s="9">
        <v>3</v>
      </c>
      <c r="B2210" s="9" t="s">
        <v>1930</v>
      </c>
      <c r="C2210" s="10"/>
      <c r="D2210" s="172">
        <v>23830</v>
      </c>
      <c r="E2210" s="172"/>
      <c r="F2210" s="172"/>
      <c r="G2210" s="10"/>
      <c r="H2210" s="11">
        <v>45693</v>
      </c>
      <c r="I2210" s="11">
        <v>45751</v>
      </c>
      <c r="J2210" s="10">
        <v>51</v>
      </c>
      <c r="L2210" s="46"/>
      <c r="M2210" s="47"/>
      <c r="N2210" s="46"/>
      <c r="O2210" s="47"/>
      <c r="V2210" s="136"/>
      <c r="W2210" s="139"/>
      <c r="Y2210" s="147" t="str">
        <f t="shared" si="639"/>
        <v/>
      </c>
      <c r="AA2210" s="144" t="str">
        <f t="shared" si="640"/>
        <v/>
      </c>
      <c r="AB2210" s="140"/>
      <c r="AC2210" s="157"/>
      <c r="AD2210" s="158"/>
      <c r="AE2210" s="147"/>
      <c r="DP2210">
        <v>996</v>
      </c>
      <c r="DQ2210">
        <v>11072</v>
      </c>
      <c r="DR2210">
        <v>10228</v>
      </c>
      <c r="DS2210">
        <v>916</v>
      </c>
      <c r="DT2210">
        <v>221</v>
      </c>
      <c r="DU2210">
        <v>173</v>
      </c>
      <c r="DV2210">
        <v>122</v>
      </c>
      <c r="DW2210">
        <v>76</v>
      </c>
      <c r="DX2210">
        <v>26</v>
      </c>
    </row>
    <row r="2211" spans="1:129">
      <c r="A2211" s="12">
        <v>4</v>
      </c>
      <c r="B2211" s="12" t="s">
        <v>46</v>
      </c>
      <c r="C2211" s="13"/>
      <c r="D2211" s="173">
        <v>23830</v>
      </c>
      <c r="E2211" s="173"/>
      <c r="F2211" s="173"/>
      <c r="G2211" s="13"/>
      <c r="H2211" s="14">
        <v>45693</v>
      </c>
      <c r="I2211" s="14">
        <v>45751</v>
      </c>
      <c r="J2211" s="13">
        <v>51</v>
      </c>
      <c r="L2211" s="46"/>
      <c r="M2211" s="47"/>
      <c r="N2211" s="46"/>
      <c r="O2211" s="47"/>
      <c r="V2211" s="136"/>
      <c r="W2211" s="139"/>
      <c r="Y2211" s="147" t="str">
        <f t="shared" si="639"/>
        <v/>
      </c>
      <c r="AA2211" s="144" t="str">
        <f t="shared" si="640"/>
        <v/>
      </c>
      <c r="AB2211" s="140"/>
      <c r="AC2211" s="147"/>
      <c r="AD2211" s="147"/>
      <c r="AE2211" s="147"/>
      <c r="DP2211">
        <v>996</v>
      </c>
      <c r="DQ2211">
        <v>11072</v>
      </c>
      <c r="DR2211">
        <v>10228</v>
      </c>
      <c r="DS2211">
        <v>916</v>
      </c>
      <c r="DT2211">
        <v>221</v>
      </c>
      <c r="DU2211">
        <v>173</v>
      </c>
      <c r="DV2211">
        <v>122</v>
      </c>
      <c r="DW2211">
        <v>76</v>
      </c>
      <c r="DX2211">
        <v>26</v>
      </c>
    </row>
    <row r="2212" spans="1:129">
      <c r="A2212" s="15">
        <v>5</v>
      </c>
      <c r="B2212" s="15" t="s">
        <v>47</v>
      </c>
      <c r="C2212" s="16"/>
      <c r="D2212" s="174">
        <v>23114</v>
      </c>
      <c r="E2212" s="174"/>
      <c r="F2212" s="174"/>
      <c r="G2212" s="16"/>
      <c r="H2212" s="17">
        <v>45693</v>
      </c>
      <c r="I2212" s="17">
        <v>45715</v>
      </c>
      <c r="J2212" s="16">
        <v>20</v>
      </c>
      <c r="L2212" s="46"/>
      <c r="M2212" s="47"/>
      <c r="N2212" s="46"/>
      <c r="O2212" s="47"/>
      <c r="V2212" s="136"/>
      <c r="W2212" s="139"/>
      <c r="Y2212" s="147" t="str">
        <f t="shared" si="639"/>
        <v/>
      </c>
      <c r="AA2212" s="144" t="str">
        <f t="shared" si="640"/>
        <v/>
      </c>
      <c r="AB2212" s="140"/>
      <c r="AC2212" s="147"/>
      <c r="AD2212" s="147"/>
      <c r="AE2212" s="147"/>
      <c r="DP2212">
        <v>996</v>
      </c>
      <c r="DQ2212">
        <v>11072</v>
      </c>
      <c r="DR2212">
        <v>10228</v>
      </c>
      <c r="DS2212">
        <v>818</v>
      </c>
    </row>
    <row r="2213" spans="1:129" ht="15" thickBot="1">
      <c r="A2213" s="18">
        <v>9</v>
      </c>
      <c r="B2213" s="18" t="s">
        <v>1931</v>
      </c>
      <c r="C2213" s="18" t="s">
        <v>1932</v>
      </c>
      <c r="D2213" s="175">
        <v>23114</v>
      </c>
      <c r="E2213" s="175" cm="1">
        <f t="array" ref="E2213">SUMPRODUCT(($AK$2:$GH$2&lt;='S(Week)'!$N$3)*(AK2213:GH2213)*1)</f>
        <v>23114</v>
      </c>
      <c r="F2213" s="175">
        <f>IFERROR(E2213*T2213,0)</f>
        <v>8731.4716036244008</v>
      </c>
      <c r="G2213" s="18"/>
      <c r="H2213" s="19">
        <v>45693</v>
      </c>
      <c r="I2213" s="19">
        <v>45715</v>
      </c>
      <c r="J2213" s="18">
        <v>20</v>
      </c>
      <c r="L2213" s="46"/>
      <c r="M2213" s="47"/>
      <c r="N2213" s="46"/>
      <c r="O2213" s="47"/>
      <c r="T2213" s="38">
        <f>(E2214*T2214)+(E2215*T2215)+(E2216*T2216)</f>
        <v>0.37775684016718875</v>
      </c>
      <c r="V2213" s="136" t="str">
        <f>IF(($M2213="A")*($O2213="A")&gt;0,"Completed",IF($M2213="A","In Progress","Not started"))</f>
        <v>Not started</v>
      </c>
      <c r="W2213" s="139"/>
      <c r="Y2213" s="147" t="str">
        <f t="shared" si="639"/>
        <v/>
      </c>
      <c r="AA2213" s="144" t="str">
        <f t="shared" si="640"/>
        <v/>
      </c>
      <c r="AB2213" s="140"/>
      <c r="AC2213" s="147" t="s">
        <v>74</v>
      </c>
      <c r="AD2213" s="147" t="s">
        <v>612</v>
      </c>
      <c r="AE2213" s="147" t="s">
        <v>76</v>
      </c>
      <c r="DP2213">
        <v>996</v>
      </c>
      <c r="DQ2213">
        <v>11072</v>
      </c>
      <c r="DR2213">
        <v>10228</v>
      </c>
      <c r="DS2213">
        <v>818</v>
      </c>
    </row>
    <row r="2214" spans="1:129" outlineLevel="6">
      <c r="A2214" s="18"/>
      <c r="B2214" s="18"/>
      <c r="C2214" s="25" t="s">
        <v>73</v>
      </c>
      <c r="D2214" s="175"/>
      <c r="E2214" s="175">
        <v>0.1</v>
      </c>
      <c r="F2214" s="175"/>
      <c r="G2214" s="19"/>
      <c r="H2214" s="19"/>
      <c r="I2214" s="18"/>
      <c r="L2214" s="46"/>
      <c r="M2214" s="47" t="s">
        <v>55</v>
      </c>
      <c r="N2214" s="46"/>
      <c r="O2214" s="47"/>
      <c r="P2214" s="53">
        <v>100</v>
      </c>
      <c r="Q2214" s="29" t="s">
        <v>52</v>
      </c>
      <c r="R2214" s="30">
        <v>100</v>
      </c>
      <c r="S2214" s="31" t="s">
        <v>52</v>
      </c>
      <c r="T2214" s="38">
        <f t="shared" ref="T2214:T2216" si="647">IFERROR($P2214/$R2214,0)</f>
        <v>1</v>
      </c>
      <c r="V2214" s="136" t="str">
        <f t="shared" ref="V2214:V2216" si="648">IF(($M2214="A")*($O2214="A")&gt;0,"Completed",IF($M2214="A","In Progress","Not started"))</f>
        <v>In Progress</v>
      </c>
      <c r="W2214" s="139">
        <v>100</v>
      </c>
      <c r="X2214" s="26" t="s">
        <v>52</v>
      </c>
      <c r="Y2214" s="147" t="str">
        <f t="shared" si="639"/>
        <v/>
      </c>
      <c r="Z2214" s="26" t="s">
        <v>52</v>
      </c>
      <c r="AA2214" s="144" t="str">
        <f t="shared" si="640"/>
        <v/>
      </c>
      <c r="AB2214" s="140" t="s">
        <v>52</v>
      </c>
      <c r="AC2214" s="147" t="s">
        <v>74</v>
      </c>
      <c r="AD2214" s="147" t="s">
        <v>612</v>
      </c>
      <c r="AE2214" s="147" t="s">
        <v>76</v>
      </c>
    </row>
    <row r="2215" spans="1:129" outlineLevel="6">
      <c r="A2215" s="18"/>
      <c r="B2215" s="18"/>
      <c r="C2215" s="25" t="s">
        <v>77</v>
      </c>
      <c r="D2215" s="175"/>
      <c r="E2215" s="175">
        <v>0.4</v>
      </c>
      <c r="F2215" s="175"/>
      <c r="G2215" s="19"/>
      <c r="H2215" s="19"/>
      <c r="I2215" s="18"/>
      <c r="L2215" s="46"/>
      <c r="M2215" s="47" t="s">
        <v>55</v>
      </c>
      <c r="N2215" s="46"/>
      <c r="O2215" s="47"/>
      <c r="P2215" s="54">
        <v>4.1765999999999996</v>
      </c>
      <c r="Q2215" s="32" t="s">
        <v>79</v>
      </c>
      <c r="R2215" s="33">
        <v>11.63</v>
      </c>
      <c r="S2215" s="34" t="s">
        <v>78</v>
      </c>
      <c r="T2215" s="38">
        <f t="shared" si="647"/>
        <v>0.3591229578675838</v>
      </c>
      <c r="V2215" s="136" t="str">
        <f t="shared" si="648"/>
        <v>In Progress</v>
      </c>
      <c r="W2215" s="139"/>
      <c r="X2215" s="26" t="s">
        <v>79</v>
      </c>
      <c r="Y2215" s="147">
        <f t="shared" si="639"/>
        <v>4.1765999999999996</v>
      </c>
      <c r="Z2215" s="26" t="s">
        <v>79</v>
      </c>
      <c r="AA2215" s="144">
        <f t="shared" si="640"/>
        <v>4.1765999999999996</v>
      </c>
      <c r="AB2215" s="140" t="s">
        <v>79</v>
      </c>
      <c r="AC2215" s="147" t="s">
        <v>74</v>
      </c>
      <c r="AD2215" s="147" t="s">
        <v>612</v>
      </c>
      <c r="AE2215" s="147" t="s">
        <v>76</v>
      </c>
    </row>
    <row r="2216" spans="1:129" ht="15" outlineLevel="6" thickBot="1">
      <c r="A2216" s="18"/>
      <c r="B2216" s="18"/>
      <c r="C2216" s="25" t="s">
        <v>80</v>
      </c>
      <c r="D2216" s="175"/>
      <c r="E2216" s="175">
        <v>0.5</v>
      </c>
      <c r="F2216" s="175"/>
      <c r="G2216" s="19"/>
      <c r="H2216" s="19"/>
      <c r="I2216" s="18"/>
      <c r="L2216" s="46"/>
      <c r="M2216" s="47" t="s">
        <v>55</v>
      </c>
      <c r="N2216" s="46"/>
      <c r="O2216" s="47"/>
      <c r="P2216" s="55">
        <v>54.96</v>
      </c>
      <c r="Q2216" s="35" t="s">
        <v>81</v>
      </c>
      <c r="R2216" s="36">
        <v>204.91</v>
      </c>
      <c r="S2216" s="37" t="s">
        <v>82</v>
      </c>
      <c r="T2216" s="38">
        <f t="shared" si="647"/>
        <v>0.2682153140403104</v>
      </c>
      <c r="V2216" s="136" t="str">
        <f t="shared" si="648"/>
        <v>In Progress</v>
      </c>
      <c r="W2216" s="139"/>
      <c r="X2216" s="26" t="s">
        <v>81</v>
      </c>
      <c r="Y2216" s="147">
        <f t="shared" si="639"/>
        <v>54.96</v>
      </c>
      <c r="Z2216" s="26" t="s">
        <v>81</v>
      </c>
      <c r="AA2216" s="144">
        <f t="shared" si="640"/>
        <v>54.96</v>
      </c>
      <c r="AB2216" s="140" t="s">
        <v>81</v>
      </c>
      <c r="AC2216" s="147" t="s">
        <v>74</v>
      </c>
      <c r="AD2216" s="147" t="s">
        <v>612</v>
      </c>
      <c r="AE2216" s="147" t="s">
        <v>76</v>
      </c>
    </row>
    <row r="2217" spans="1:129" ht="15" hidden="1" thickBot="1">
      <c r="A2217" s="15">
        <v>5</v>
      </c>
      <c r="B2217" s="15" t="s">
        <v>105</v>
      </c>
      <c r="C2217" s="16"/>
      <c r="D2217" s="174">
        <v>716</v>
      </c>
      <c r="E2217" s="174"/>
      <c r="F2217" s="174"/>
      <c r="G2217" s="16"/>
      <c r="H2217" s="17">
        <v>45715</v>
      </c>
      <c r="I2217" s="17">
        <v>45751</v>
      </c>
      <c r="J2217" s="16">
        <v>31</v>
      </c>
      <c r="L2217" s="46"/>
      <c r="M2217" s="47"/>
      <c r="N2217" s="46"/>
      <c r="O2217" s="47"/>
      <c r="V2217" s="136"/>
      <c r="W2217" s="139"/>
      <c r="Y2217" s="147" t="str">
        <f t="shared" si="639"/>
        <v/>
      </c>
      <c r="AA2217" s="144" t="str">
        <f t="shared" si="640"/>
        <v/>
      </c>
      <c r="AB2217" s="140"/>
      <c r="AC2217" s="147"/>
      <c r="AD2217" s="147"/>
      <c r="AE2217" s="147"/>
      <c r="DS2217">
        <v>98</v>
      </c>
      <c r="DT2217">
        <v>221</v>
      </c>
      <c r="DU2217">
        <v>173</v>
      </c>
      <c r="DV2217">
        <v>122</v>
      </c>
      <c r="DW2217">
        <v>76</v>
      </c>
      <c r="DX2217">
        <v>26</v>
      </c>
    </row>
    <row r="2218" spans="1:129" ht="15" hidden="1" thickBot="1">
      <c r="A2218" s="18">
        <v>9</v>
      </c>
      <c r="B2218" s="18" t="s">
        <v>1933</v>
      </c>
      <c r="C2218" s="18" t="s">
        <v>1934</v>
      </c>
      <c r="D2218" s="175">
        <v>716</v>
      </c>
      <c r="E2218" s="175" cm="1">
        <f t="array" ref="E2218">SUMPRODUCT(($AK$2:$GH$2&lt;='S(Week)'!$N$3)*(AK2218:GH2218)*1)</f>
        <v>716</v>
      </c>
      <c r="F2218" s="175">
        <f>IFERROR(E2218*T2218,0)</f>
        <v>0</v>
      </c>
      <c r="G2218" s="18"/>
      <c r="H2218" s="19">
        <v>45715</v>
      </c>
      <c r="I2218" s="19">
        <v>45751</v>
      </c>
      <c r="J2218" s="18">
        <v>31</v>
      </c>
      <c r="L2218" s="46"/>
      <c r="M2218" s="47"/>
      <c r="N2218" s="46"/>
      <c r="O2218" s="47"/>
      <c r="P2218" s="52"/>
      <c r="Q2218" s="39" t="s">
        <v>51</v>
      </c>
      <c r="R2218" s="40">
        <v>100</v>
      </c>
      <c r="S2218" s="41" t="s">
        <v>51</v>
      </c>
      <c r="T2218" s="38">
        <f t="shared" ref="T2218" si="649">IFERROR($P2218/$R2218,0)</f>
        <v>0</v>
      </c>
      <c r="V2218" s="136" t="str">
        <f>IF(($M2218="A")*($O2218="A")&gt;0,"Completed",IF($M2218="A","In Progress","Not started"))</f>
        <v>Not started</v>
      </c>
      <c r="W2218" s="139"/>
      <c r="X2218" s="26" t="s">
        <v>52</v>
      </c>
      <c r="Y2218" s="147" t="str">
        <f t="shared" si="639"/>
        <v/>
      </c>
      <c r="Z2218" s="26" t="s">
        <v>52</v>
      </c>
      <c r="AA2218" s="144" t="str">
        <f t="shared" si="640"/>
        <v/>
      </c>
      <c r="AB2218" s="140" t="s">
        <v>52</v>
      </c>
      <c r="AC2218" s="156" t="s">
        <v>189</v>
      </c>
      <c r="AD2218" s="147" t="s">
        <v>755</v>
      </c>
      <c r="AE2218" s="147" t="s">
        <v>252</v>
      </c>
      <c r="DS2218">
        <v>98</v>
      </c>
      <c r="DT2218">
        <v>221</v>
      </c>
      <c r="DU2218">
        <v>173</v>
      </c>
      <c r="DV2218">
        <v>122</v>
      </c>
      <c r="DW2218">
        <v>76</v>
      </c>
      <c r="DX2218">
        <v>26</v>
      </c>
    </row>
    <row r="2219" spans="1:129">
      <c r="A2219" s="6">
        <v>2</v>
      </c>
      <c r="B2219" s="6" t="s">
        <v>1935</v>
      </c>
      <c r="C2219" s="7"/>
      <c r="D2219" s="171">
        <v>2011696</v>
      </c>
      <c r="E2219" s="171"/>
      <c r="F2219" s="171"/>
      <c r="G2219" s="7"/>
      <c r="H2219" s="8">
        <v>45472</v>
      </c>
      <c r="I2219" s="8">
        <v>45682</v>
      </c>
      <c r="J2219" s="7">
        <v>180</v>
      </c>
      <c r="L2219" s="46"/>
      <c r="M2219" s="47"/>
      <c r="N2219" s="46"/>
      <c r="O2219" s="47"/>
      <c r="V2219" s="136"/>
      <c r="W2219" s="139"/>
      <c r="Y2219" s="147" t="str">
        <f t="shared" si="639"/>
        <v/>
      </c>
      <c r="AA2219" s="144" t="str">
        <f t="shared" si="640"/>
        <v/>
      </c>
      <c r="AB2219" s="140"/>
      <c r="AC2219" s="157"/>
      <c r="AD2219" s="158"/>
      <c r="AE2219" s="147"/>
      <c r="CJ2219">
        <v>7721</v>
      </c>
      <c r="CK2219">
        <v>44939</v>
      </c>
      <c r="CL2219">
        <v>35995</v>
      </c>
      <c r="CM2219">
        <v>29956</v>
      </c>
      <c r="CN2219">
        <v>21114</v>
      </c>
      <c r="CO2219">
        <v>14940</v>
      </c>
      <c r="CP2219">
        <v>6399</v>
      </c>
      <c r="CQ2219">
        <v>590</v>
      </c>
      <c r="CX2219">
        <v>82929</v>
      </c>
      <c r="CY2219">
        <v>82378</v>
      </c>
      <c r="CZ2219">
        <v>65206</v>
      </c>
      <c r="DA2219">
        <v>44722</v>
      </c>
      <c r="DB2219">
        <v>26627</v>
      </c>
      <c r="DC2219">
        <v>84580</v>
      </c>
      <c r="DD2219">
        <v>273990</v>
      </c>
      <c r="DE2219">
        <v>312129</v>
      </c>
      <c r="DF2219">
        <v>223944</v>
      </c>
      <c r="DG2219">
        <v>178598</v>
      </c>
      <c r="DH2219">
        <v>148803</v>
      </c>
      <c r="DI2219">
        <v>101596</v>
      </c>
      <c r="DJ2219">
        <v>67760</v>
      </c>
      <c r="DK2219">
        <v>51087</v>
      </c>
      <c r="DL2219">
        <v>30628</v>
      </c>
      <c r="DM2219">
        <v>17893</v>
      </c>
      <c r="DN2219">
        <v>57173</v>
      </c>
    </row>
    <row r="2220" spans="1:129">
      <c r="A2220" s="9">
        <v>3</v>
      </c>
      <c r="B2220" s="9" t="s">
        <v>1936</v>
      </c>
      <c r="C2220" s="10"/>
      <c r="D2220" s="172">
        <v>2011696</v>
      </c>
      <c r="E2220" s="172"/>
      <c r="F2220" s="172"/>
      <c r="G2220" s="10"/>
      <c r="H2220" s="11">
        <v>45472</v>
      </c>
      <c r="I2220" s="11">
        <v>45682</v>
      </c>
      <c r="J2220" s="10">
        <v>180</v>
      </c>
      <c r="L2220" s="46"/>
      <c r="M2220" s="47"/>
      <c r="N2220" s="46"/>
      <c r="O2220" s="47"/>
      <c r="V2220" s="136"/>
      <c r="W2220" s="139"/>
      <c r="Y2220" s="147" t="str">
        <f t="shared" si="639"/>
        <v/>
      </c>
      <c r="AA2220" s="144" t="str">
        <f t="shared" si="640"/>
        <v/>
      </c>
      <c r="AB2220" s="140"/>
      <c r="AC2220" s="157"/>
      <c r="AD2220" s="158"/>
      <c r="AE2220" s="147"/>
      <c r="CJ2220">
        <v>7721</v>
      </c>
      <c r="CK2220">
        <v>44939</v>
      </c>
      <c r="CL2220">
        <v>35995</v>
      </c>
      <c r="CM2220">
        <v>29956</v>
      </c>
      <c r="CN2220">
        <v>21114</v>
      </c>
      <c r="CO2220">
        <v>14940</v>
      </c>
      <c r="CP2220">
        <v>6399</v>
      </c>
      <c r="CQ2220">
        <v>590</v>
      </c>
      <c r="CX2220">
        <v>82929</v>
      </c>
      <c r="CY2220">
        <v>82378</v>
      </c>
      <c r="CZ2220">
        <v>65206</v>
      </c>
      <c r="DA2220">
        <v>44722</v>
      </c>
      <c r="DB2220">
        <v>26627</v>
      </c>
      <c r="DC2220">
        <v>84580</v>
      </c>
      <c r="DD2220">
        <v>273990</v>
      </c>
      <c r="DE2220">
        <v>312129</v>
      </c>
      <c r="DF2220">
        <v>223944</v>
      </c>
      <c r="DG2220">
        <v>178598</v>
      </c>
      <c r="DH2220">
        <v>148803</v>
      </c>
      <c r="DI2220">
        <v>101596</v>
      </c>
      <c r="DJ2220">
        <v>67760</v>
      </c>
      <c r="DK2220">
        <v>51087</v>
      </c>
      <c r="DL2220">
        <v>30628</v>
      </c>
      <c r="DM2220">
        <v>17893</v>
      </c>
      <c r="DN2220">
        <v>57173</v>
      </c>
    </row>
    <row r="2221" spans="1:129" hidden="1">
      <c r="A2221" s="12">
        <v>4</v>
      </c>
      <c r="B2221" s="12" t="s">
        <v>46</v>
      </c>
      <c r="C2221" s="13"/>
      <c r="D2221" s="173">
        <v>822941</v>
      </c>
      <c r="E2221" s="173"/>
      <c r="F2221" s="173"/>
      <c r="G2221" s="13"/>
      <c r="H2221" s="14">
        <v>45611</v>
      </c>
      <c r="I2221" s="14">
        <v>45682</v>
      </c>
      <c r="J2221" s="13">
        <v>61</v>
      </c>
      <c r="L2221" s="46"/>
      <c r="M2221" s="47"/>
      <c r="N2221" s="46"/>
      <c r="O2221" s="47"/>
      <c r="V2221" s="136"/>
      <c r="W2221" s="139"/>
      <c r="Y2221" s="147" t="str">
        <f t="shared" si="639"/>
        <v/>
      </c>
      <c r="AA2221" s="144" t="str">
        <f t="shared" si="640"/>
        <v/>
      </c>
      <c r="AB2221" s="140"/>
      <c r="AC2221" s="157"/>
      <c r="AD2221" s="158"/>
      <c r="AE2221" s="147"/>
      <c r="DD2221">
        <v>48562</v>
      </c>
      <c r="DE2221">
        <v>142577</v>
      </c>
      <c r="DF2221">
        <v>127038</v>
      </c>
      <c r="DG2221">
        <v>109383</v>
      </c>
      <c r="DH2221">
        <v>96541</v>
      </c>
      <c r="DI2221">
        <v>79533</v>
      </c>
      <c r="DJ2221">
        <v>62527</v>
      </c>
      <c r="DK2221">
        <v>51087</v>
      </c>
      <c r="DL2221">
        <v>30628</v>
      </c>
      <c r="DM2221">
        <v>17893</v>
      </c>
      <c r="DN2221">
        <v>57173</v>
      </c>
    </row>
    <row r="2222" spans="1:129" ht="15" hidden="1" thickBot="1">
      <c r="A2222" s="15">
        <v>5</v>
      </c>
      <c r="B2222" s="15" t="s">
        <v>105</v>
      </c>
      <c r="C2222" s="16"/>
      <c r="D2222" s="174">
        <v>822941</v>
      </c>
      <c r="E2222" s="174"/>
      <c r="F2222" s="174"/>
      <c r="G2222" s="16"/>
      <c r="H2222" s="17">
        <v>45611</v>
      </c>
      <c r="I2222" s="17">
        <v>45682</v>
      </c>
      <c r="J2222" s="16">
        <v>61</v>
      </c>
      <c r="L2222" s="46"/>
      <c r="M2222" s="47"/>
      <c r="N2222" s="46"/>
      <c r="O2222" s="47"/>
      <c r="V2222" s="136"/>
      <c r="W2222" s="139"/>
      <c r="Y2222" s="147" t="str">
        <f t="shared" si="639"/>
        <v/>
      </c>
      <c r="AA2222" s="144" t="str">
        <f t="shared" si="640"/>
        <v/>
      </c>
      <c r="AB2222" s="140"/>
      <c r="AC2222" s="157"/>
      <c r="AD2222" s="158"/>
      <c r="AE2222" s="147"/>
      <c r="DD2222">
        <v>48562</v>
      </c>
      <c r="DE2222">
        <v>142577</v>
      </c>
      <c r="DF2222">
        <v>127038</v>
      </c>
      <c r="DG2222">
        <v>109383</v>
      </c>
      <c r="DH2222">
        <v>96541</v>
      </c>
      <c r="DI2222">
        <v>79533</v>
      </c>
      <c r="DJ2222">
        <v>62527</v>
      </c>
      <c r="DK2222">
        <v>51087</v>
      </c>
      <c r="DL2222">
        <v>30628</v>
      </c>
      <c r="DM2222">
        <v>17893</v>
      </c>
      <c r="DN2222">
        <v>57173</v>
      </c>
    </row>
    <row r="2223" spans="1:129" ht="15" hidden="1" thickBot="1">
      <c r="A2223" s="18">
        <v>9</v>
      </c>
      <c r="B2223" s="18" t="s">
        <v>1937</v>
      </c>
      <c r="C2223" s="18" t="s">
        <v>1938</v>
      </c>
      <c r="D2223" s="175">
        <v>768359</v>
      </c>
      <c r="E2223" s="175" cm="1">
        <f t="array" ref="E2223">SUMPRODUCT(($AK$2:$GH$2&lt;='S(Week)'!$N$3)*(AK2223:GH2223)*1)</f>
        <v>768360</v>
      </c>
      <c r="F2223" s="175">
        <f>IFERROR(E2223*T2223,0)</f>
        <v>0</v>
      </c>
      <c r="G2223" s="18"/>
      <c r="H2223" s="19">
        <v>45611</v>
      </c>
      <c r="I2223" s="19">
        <v>45677</v>
      </c>
      <c r="J2223" s="18">
        <v>57</v>
      </c>
      <c r="L2223" s="46"/>
      <c r="M2223" s="47"/>
      <c r="N2223" s="46"/>
      <c r="O2223" s="47"/>
      <c r="P2223" s="52"/>
      <c r="Q2223" s="39" t="s">
        <v>51</v>
      </c>
      <c r="R2223" s="40">
        <v>100</v>
      </c>
      <c r="S2223" s="41" t="s">
        <v>51</v>
      </c>
      <c r="T2223" s="38">
        <f t="shared" ref="T2223:T2224" si="650">IFERROR($P2223/$R2223,0)</f>
        <v>0</v>
      </c>
      <c r="V2223" s="136" t="str">
        <f t="shared" ref="V2223:V2224" si="651">IF(($M2223="A")*($O2223="A")&gt;0,"Completed",IF($M2223="A","In Progress","Not started"))</f>
        <v>Not started</v>
      </c>
      <c r="W2223" s="139"/>
      <c r="X2223" s="26" t="s">
        <v>52</v>
      </c>
      <c r="Y2223" s="147" t="str">
        <f t="shared" si="639"/>
        <v/>
      </c>
      <c r="Z2223" s="26" t="s">
        <v>52</v>
      </c>
      <c r="AA2223" s="144" t="str">
        <f t="shared" si="640"/>
        <v/>
      </c>
      <c r="AB2223" s="140" t="s">
        <v>52</v>
      </c>
      <c r="AC2223" s="156" t="s">
        <v>189</v>
      </c>
      <c r="AD2223" s="147" t="s">
        <v>755</v>
      </c>
      <c r="AE2223" s="147" t="s">
        <v>334</v>
      </c>
      <c r="DD2223">
        <v>48562</v>
      </c>
      <c r="DE2223">
        <v>142577</v>
      </c>
      <c r="DF2223">
        <v>127038</v>
      </c>
      <c r="DG2223">
        <v>109383</v>
      </c>
      <c r="DH2223">
        <v>96541</v>
      </c>
      <c r="DI2223">
        <v>79533</v>
      </c>
      <c r="DJ2223">
        <v>62527</v>
      </c>
      <c r="DK2223">
        <v>51087</v>
      </c>
      <c r="DL2223">
        <v>30628</v>
      </c>
      <c r="DM2223">
        <v>17893</v>
      </c>
      <c r="DN2223">
        <v>2591</v>
      </c>
    </row>
    <row r="2224" spans="1:129" ht="15" hidden="1" thickBot="1">
      <c r="A2224" s="18">
        <v>9</v>
      </c>
      <c r="B2224" s="18" t="s">
        <v>1939</v>
      </c>
      <c r="C2224" s="18" t="s">
        <v>1940</v>
      </c>
      <c r="D2224" s="175">
        <v>54582</v>
      </c>
      <c r="E2224" s="175" cm="1">
        <f t="array" ref="E2224">SUMPRODUCT(($AK$2:$GH$2&lt;='S(Week)'!$N$3)*(AK2224:GH2224)*1)</f>
        <v>54582</v>
      </c>
      <c r="F2224" s="175">
        <f>IFERROR(E2224*T2224,0)</f>
        <v>0</v>
      </c>
      <c r="G2224" s="18"/>
      <c r="H2224" s="19">
        <v>45677</v>
      </c>
      <c r="I2224" s="19">
        <v>45682</v>
      </c>
      <c r="J2224" s="18">
        <v>4</v>
      </c>
      <c r="L2224" s="46"/>
      <c r="M2224" s="47"/>
      <c r="N2224" s="46"/>
      <c r="O2224" s="47"/>
      <c r="P2224" s="52"/>
      <c r="Q2224" s="39" t="s">
        <v>51</v>
      </c>
      <c r="R2224" s="40">
        <v>100</v>
      </c>
      <c r="S2224" s="41" t="s">
        <v>51</v>
      </c>
      <c r="T2224" s="38">
        <f t="shared" si="650"/>
        <v>0</v>
      </c>
      <c r="V2224" s="136" t="str">
        <f t="shared" si="651"/>
        <v>Not started</v>
      </c>
      <c r="W2224" s="139"/>
      <c r="X2224" s="26" t="s">
        <v>52</v>
      </c>
      <c r="Y2224" s="147" t="str">
        <f t="shared" si="639"/>
        <v/>
      </c>
      <c r="Z2224" s="26" t="s">
        <v>52</v>
      </c>
      <c r="AA2224" s="144" t="str">
        <f t="shared" si="640"/>
        <v/>
      </c>
      <c r="AB2224" s="140" t="s">
        <v>52</v>
      </c>
      <c r="AC2224" s="156" t="s">
        <v>189</v>
      </c>
      <c r="AD2224" s="147" t="s">
        <v>755</v>
      </c>
      <c r="AE2224" s="147" t="s">
        <v>334</v>
      </c>
      <c r="DN2224">
        <v>54582</v>
      </c>
    </row>
    <row r="2225" spans="1:140">
      <c r="A2225" s="12">
        <v>4</v>
      </c>
      <c r="B2225" s="12" t="s">
        <v>1941</v>
      </c>
      <c r="C2225" s="13"/>
      <c r="D2225" s="173">
        <v>1188755</v>
      </c>
      <c r="E2225" s="173"/>
      <c r="F2225" s="173"/>
      <c r="G2225" s="13"/>
      <c r="H2225" s="14">
        <v>45472</v>
      </c>
      <c r="I2225" s="14">
        <v>45650</v>
      </c>
      <c r="J2225" s="13">
        <v>153</v>
      </c>
      <c r="L2225" s="46"/>
      <c r="M2225" s="47"/>
      <c r="N2225" s="46"/>
      <c r="O2225" s="47"/>
      <c r="V2225" s="136"/>
      <c r="W2225" s="139"/>
      <c r="Y2225" s="147" t="str">
        <f t="shared" si="639"/>
        <v/>
      </c>
      <c r="AA2225" s="144" t="str">
        <f t="shared" si="640"/>
        <v/>
      </c>
      <c r="AB2225" s="140"/>
      <c r="AC2225" s="157"/>
      <c r="AD2225" s="158"/>
      <c r="AE2225" s="147"/>
      <c r="CJ2225">
        <v>7721</v>
      </c>
      <c r="CK2225">
        <v>44939</v>
      </c>
      <c r="CL2225">
        <v>35995</v>
      </c>
      <c r="CM2225">
        <v>29956</v>
      </c>
      <c r="CN2225">
        <v>21114</v>
      </c>
      <c r="CO2225">
        <v>14940</v>
      </c>
      <c r="CP2225">
        <v>6399</v>
      </c>
      <c r="CQ2225">
        <v>590</v>
      </c>
      <c r="CX2225">
        <v>82929</v>
      </c>
      <c r="CY2225">
        <v>82378</v>
      </c>
      <c r="CZ2225">
        <v>65206</v>
      </c>
      <c r="DA2225">
        <v>44722</v>
      </c>
      <c r="DB2225">
        <v>26627</v>
      </c>
      <c r="DC2225">
        <v>84580</v>
      </c>
      <c r="DD2225">
        <v>225428</v>
      </c>
      <c r="DE2225">
        <v>169551</v>
      </c>
      <c r="DF2225">
        <v>96907</v>
      </c>
      <c r="DG2225">
        <v>69215</v>
      </c>
      <c r="DH2225">
        <v>52262</v>
      </c>
      <c r="DI2225">
        <v>22063</v>
      </c>
      <c r="DJ2225">
        <v>5233</v>
      </c>
    </row>
    <row r="2226" spans="1:140">
      <c r="A2226" s="15">
        <v>5</v>
      </c>
      <c r="B2226" s="15" t="s">
        <v>46</v>
      </c>
      <c r="C2226" s="16"/>
      <c r="D2226" s="174">
        <v>1188755</v>
      </c>
      <c r="E2226" s="174"/>
      <c r="F2226" s="174"/>
      <c r="G2226" s="16"/>
      <c r="H2226" s="17">
        <v>45472</v>
      </c>
      <c r="I2226" s="17">
        <v>45650</v>
      </c>
      <c r="J2226" s="16">
        <v>153</v>
      </c>
      <c r="L2226" s="46"/>
      <c r="M2226" s="47"/>
      <c r="N2226" s="46"/>
      <c r="O2226" s="47"/>
      <c r="V2226" s="136"/>
      <c r="W2226" s="139"/>
      <c r="Y2226" s="147" t="str">
        <f t="shared" si="639"/>
        <v/>
      </c>
      <c r="AA2226" s="144" t="str">
        <f t="shared" si="640"/>
        <v/>
      </c>
      <c r="AB2226" s="140"/>
      <c r="AC2226" s="157"/>
      <c r="AD2226" s="158"/>
      <c r="AE2226" s="147"/>
      <c r="CJ2226">
        <v>7721</v>
      </c>
      <c r="CK2226">
        <v>44939</v>
      </c>
      <c r="CL2226">
        <v>35995</v>
      </c>
      <c r="CM2226">
        <v>29956</v>
      </c>
      <c r="CN2226">
        <v>21114</v>
      </c>
      <c r="CO2226">
        <v>14940</v>
      </c>
      <c r="CP2226">
        <v>6399</v>
      </c>
      <c r="CQ2226">
        <v>590</v>
      </c>
      <c r="CX2226">
        <v>82929</v>
      </c>
      <c r="CY2226">
        <v>82378</v>
      </c>
      <c r="CZ2226">
        <v>65206</v>
      </c>
      <c r="DA2226">
        <v>44722</v>
      </c>
      <c r="DB2226">
        <v>26627</v>
      </c>
      <c r="DC2226">
        <v>84580</v>
      </c>
      <c r="DD2226">
        <v>225428</v>
      </c>
      <c r="DE2226">
        <v>169551</v>
      </c>
      <c r="DF2226">
        <v>96907</v>
      </c>
      <c r="DG2226">
        <v>69215</v>
      </c>
      <c r="DH2226">
        <v>52262</v>
      </c>
      <c r="DI2226">
        <v>22063</v>
      </c>
      <c r="DJ2226">
        <v>5233</v>
      </c>
    </row>
    <row r="2227" spans="1:140">
      <c r="A2227" s="20">
        <v>6</v>
      </c>
      <c r="B2227" s="20" t="s">
        <v>47</v>
      </c>
      <c r="C2227" s="21"/>
      <c r="D2227" s="176">
        <v>1025007</v>
      </c>
      <c r="E2227" s="176"/>
      <c r="F2227" s="176"/>
      <c r="G2227" s="21"/>
      <c r="H2227" s="22">
        <v>45472</v>
      </c>
      <c r="I2227" s="22">
        <v>45650</v>
      </c>
      <c r="J2227" s="21">
        <v>153</v>
      </c>
      <c r="L2227" s="46"/>
      <c r="M2227" s="47"/>
      <c r="N2227" s="46"/>
      <c r="O2227" s="47"/>
      <c r="V2227" s="136"/>
      <c r="W2227" s="139"/>
      <c r="Y2227" s="147" t="str">
        <f t="shared" si="639"/>
        <v/>
      </c>
      <c r="AA2227" s="144" t="str">
        <f t="shared" si="640"/>
        <v/>
      </c>
      <c r="AB2227" s="140"/>
      <c r="AC2227" s="157"/>
      <c r="AD2227" s="158"/>
      <c r="AE2227" s="147"/>
      <c r="CJ2227">
        <v>7721</v>
      </c>
      <c r="CK2227">
        <v>44939</v>
      </c>
      <c r="CL2227">
        <v>35995</v>
      </c>
      <c r="CM2227">
        <v>29956</v>
      </c>
      <c r="CN2227">
        <v>21114</v>
      </c>
      <c r="CO2227">
        <v>14940</v>
      </c>
      <c r="CP2227">
        <v>6399</v>
      </c>
      <c r="CQ2227">
        <v>590</v>
      </c>
      <c r="CX2227">
        <v>82929</v>
      </c>
      <c r="CY2227">
        <v>82378</v>
      </c>
      <c r="CZ2227">
        <v>65206</v>
      </c>
      <c r="DA2227">
        <v>44722</v>
      </c>
      <c r="DB2227">
        <v>26627</v>
      </c>
      <c r="DC2227">
        <v>57758</v>
      </c>
      <c r="DD2227">
        <v>144287</v>
      </c>
      <c r="DE2227">
        <v>113767</v>
      </c>
      <c r="DF2227">
        <v>96907</v>
      </c>
      <c r="DG2227">
        <v>69215</v>
      </c>
      <c r="DH2227">
        <v>52262</v>
      </c>
      <c r="DI2227">
        <v>22063</v>
      </c>
      <c r="DJ2227">
        <v>5233</v>
      </c>
    </row>
    <row r="2228" spans="1:140">
      <c r="A2228" s="18">
        <v>9</v>
      </c>
      <c r="B2228" s="18" t="s">
        <v>1942</v>
      </c>
      <c r="C2228" s="18" t="s">
        <v>1943</v>
      </c>
      <c r="D2228" s="175">
        <v>161654</v>
      </c>
      <c r="E2228" s="175" cm="1">
        <f t="array" ref="E2228">SUMPRODUCT(($AK$2:$GH$2&lt;='S(Week)'!$N$3)*(AK2228:GH2228)*1)</f>
        <v>161654</v>
      </c>
      <c r="F2228" s="175">
        <f>IFERROR(E2228*T2228,0)</f>
        <v>161654</v>
      </c>
      <c r="G2228" s="18"/>
      <c r="H2228" s="19">
        <v>45472</v>
      </c>
      <c r="I2228" s="19">
        <v>45516</v>
      </c>
      <c r="J2228" s="18">
        <v>38</v>
      </c>
      <c r="L2228" s="86">
        <v>45485</v>
      </c>
      <c r="M2228" s="47" t="s">
        <v>50</v>
      </c>
      <c r="N2228" s="46"/>
      <c r="O2228" s="47"/>
      <c r="T2228" s="38">
        <f>(E2229*T2229)+(E2230*T2230)+(E2231*T2231)</f>
        <v>1</v>
      </c>
      <c r="V2228" s="136" t="str">
        <f>IF(($M2228="A")*($O2228="A")&gt;0,"Completed",IF($M2228="A","In Progress","Not started"))</f>
        <v>In Progress</v>
      </c>
      <c r="W2228" s="139"/>
      <c r="Y2228" s="147" t="str">
        <f t="shared" si="639"/>
        <v/>
      </c>
      <c r="AA2228" s="144" t="str">
        <f t="shared" si="640"/>
        <v/>
      </c>
      <c r="AB2228" s="140"/>
      <c r="AC2228" s="156" t="s">
        <v>85</v>
      </c>
      <c r="AD2228" s="147" t="s">
        <v>86</v>
      </c>
      <c r="AE2228" s="147" t="s">
        <v>87</v>
      </c>
      <c r="CJ2228">
        <v>7721</v>
      </c>
      <c r="CK2228">
        <v>44939</v>
      </c>
      <c r="CL2228">
        <v>35995</v>
      </c>
      <c r="CM2228">
        <v>29956</v>
      </c>
      <c r="CN2228">
        <v>21114</v>
      </c>
      <c r="CO2228">
        <v>14940</v>
      </c>
      <c r="CP2228">
        <v>6399</v>
      </c>
      <c r="CQ2228">
        <v>590</v>
      </c>
    </row>
    <row r="2229" spans="1:140" outlineLevel="6">
      <c r="A2229" s="18"/>
      <c r="B2229" s="18"/>
      <c r="C2229" s="25" t="s">
        <v>73</v>
      </c>
      <c r="D2229" s="175"/>
      <c r="E2229" s="175">
        <v>0.1</v>
      </c>
      <c r="F2229" s="175"/>
      <c r="G2229" s="19"/>
      <c r="H2229" s="19"/>
      <c r="I2229" s="18"/>
      <c r="L2229" s="86">
        <v>45485</v>
      </c>
      <c r="M2229" s="47" t="s">
        <v>55</v>
      </c>
      <c r="N2229" s="86">
        <v>45510</v>
      </c>
      <c r="O2229" s="47" t="s">
        <v>55</v>
      </c>
      <c r="P2229" s="53">
        <v>1950</v>
      </c>
      <c r="Q2229" s="29" t="s">
        <v>82</v>
      </c>
      <c r="R2229" s="30">
        <v>1950</v>
      </c>
      <c r="S2229" s="31" t="s">
        <v>82</v>
      </c>
      <c r="T2229" s="38">
        <f t="shared" ref="T2229:T2231" si="652">IFERROR($P2229/$R2229,0)</f>
        <v>1</v>
      </c>
      <c r="V2229" s="136"/>
      <c r="W2229" s="139">
        <v>1950</v>
      </c>
      <c r="X2229" s="26" t="s">
        <v>81</v>
      </c>
      <c r="Y2229" s="147" t="str">
        <f t="shared" si="639"/>
        <v/>
      </c>
      <c r="Z2229" s="26" t="s">
        <v>81</v>
      </c>
      <c r="AA2229" s="144" t="str">
        <f t="shared" si="640"/>
        <v/>
      </c>
      <c r="AB2229" s="140" t="s">
        <v>81</v>
      </c>
      <c r="AC2229" s="156" t="s">
        <v>85</v>
      </c>
      <c r="AD2229" s="147" t="s">
        <v>86</v>
      </c>
      <c r="AE2229" s="147" t="s">
        <v>87</v>
      </c>
    </row>
    <row r="2230" spans="1:140" outlineLevel="6">
      <c r="A2230" s="18"/>
      <c r="B2230" s="18"/>
      <c r="C2230" s="25" t="s">
        <v>77</v>
      </c>
      <c r="D2230" s="175"/>
      <c r="E2230" s="175">
        <v>0.4</v>
      </c>
      <c r="F2230" s="175"/>
      <c r="G2230" s="19"/>
      <c r="H2230" s="19"/>
      <c r="I2230" s="18"/>
      <c r="L2230" s="86">
        <v>45527</v>
      </c>
      <c r="M2230" s="47" t="s">
        <v>55</v>
      </c>
      <c r="N2230" s="46"/>
      <c r="O2230" s="47"/>
      <c r="P2230" s="54">
        <v>100</v>
      </c>
      <c r="Q2230" s="32" t="s">
        <v>52</v>
      </c>
      <c r="R2230" s="33">
        <v>100</v>
      </c>
      <c r="S2230" s="34" t="s">
        <v>52</v>
      </c>
      <c r="T2230" s="38">
        <f t="shared" si="652"/>
        <v>1</v>
      </c>
      <c r="V2230" s="136"/>
      <c r="W2230" s="139">
        <v>100</v>
      </c>
      <c r="X2230" s="26" t="s">
        <v>52</v>
      </c>
      <c r="Y2230" s="147" t="str">
        <f t="shared" si="639"/>
        <v/>
      </c>
      <c r="Z2230" s="26" t="s">
        <v>52</v>
      </c>
      <c r="AA2230" s="144" t="str">
        <f t="shared" si="640"/>
        <v/>
      </c>
      <c r="AB2230" s="140" t="s">
        <v>52</v>
      </c>
      <c r="AC2230" s="156" t="s">
        <v>85</v>
      </c>
      <c r="AD2230" s="147" t="s">
        <v>86</v>
      </c>
      <c r="AE2230" s="147" t="s">
        <v>87</v>
      </c>
    </row>
    <row r="2231" spans="1:140" outlineLevel="6">
      <c r="A2231" s="18"/>
      <c r="B2231" s="18"/>
      <c r="C2231" s="25" t="s">
        <v>80</v>
      </c>
      <c r="D2231" s="175"/>
      <c r="E2231" s="175">
        <v>0.5</v>
      </c>
      <c r="F2231" s="175"/>
      <c r="G2231" s="19"/>
      <c r="H2231" s="19"/>
      <c r="I2231" s="18"/>
      <c r="L2231" s="86">
        <v>45540</v>
      </c>
      <c r="M2231" s="47" t="s">
        <v>55</v>
      </c>
      <c r="N2231" s="46"/>
      <c r="O2231" s="47"/>
      <c r="P2231" s="55">
        <v>581.6</v>
      </c>
      <c r="Q2231" s="35" t="s">
        <v>82</v>
      </c>
      <c r="R2231" s="36">
        <v>581.6</v>
      </c>
      <c r="S2231" s="37" t="s">
        <v>82</v>
      </c>
      <c r="T2231" s="38">
        <f t="shared" si="652"/>
        <v>1</v>
      </c>
      <c r="V2231" s="136"/>
      <c r="W2231" s="139">
        <v>581.6</v>
      </c>
      <c r="X2231" s="26" t="s">
        <v>81</v>
      </c>
      <c r="Y2231" s="147" t="str">
        <f t="shared" si="639"/>
        <v/>
      </c>
      <c r="Z2231" s="26" t="s">
        <v>81</v>
      </c>
      <c r="AA2231" s="144" t="str">
        <f t="shared" si="640"/>
        <v/>
      </c>
      <c r="AB2231" s="140" t="s">
        <v>81</v>
      </c>
      <c r="AC2231" s="156" t="s">
        <v>85</v>
      </c>
      <c r="AD2231" s="147" t="s">
        <v>86</v>
      </c>
      <c r="AE2231" s="147" t="s">
        <v>87</v>
      </c>
    </row>
    <row r="2232" spans="1:140">
      <c r="A2232" s="18">
        <v>9</v>
      </c>
      <c r="B2232" s="18" t="s">
        <v>1944</v>
      </c>
      <c r="C2232" s="18" t="s">
        <v>1945</v>
      </c>
      <c r="D2232" s="175">
        <v>310077</v>
      </c>
      <c r="E2232" s="175" cm="1">
        <f t="array" ref="E2232">SUMPRODUCT(($AK$2:$GH$2&lt;='S(Week)'!$N$3)*(AK2232:GH2232)*1)</f>
        <v>310078</v>
      </c>
      <c r="F2232" s="175">
        <f>IFERROR(E2232*T2232,0)</f>
        <v>307631.21963103826</v>
      </c>
      <c r="G2232" s="18"/>
      <c r="H2232" s="19">
        <v>45566</v>
      </c>
      <c r="I2232" s="19">
        <v>45604</v>
      </c>
      <c r="J2232" s="18">
        <v>33</v>
      </c>
      <c r="L2232" s="46"/>
      <c r="M2232" s="47" t="s">
        <v>55</v>
      </c>
      <c r="N2232" s="46"/>
      <c r="O2232" s="47"/>
      <c r="P2232" s="52">
        <v>146.6</v>
      </c>
      <c r="Q2232" s="39" t="s">
        <v>79</v>
      </c>
      <c r="R2232" s="40">
        <v>147.76599999999999</v>
      </c>
      <c r="S2232" s="41" t="s">
        <v>79</v>
      </c>
      <c r="T2232" s="38">
        <f t="shared" ref="T2232:T2233" si="653">IFERROR($P2232/$R2232,0)</f>
        <v>0.99210914554092278</v>
      </c>
      <c r="V2232" s="136" t="str">
        <f t="shared" ref="V2232:V2233" si="654">IF(($M2232="A")*($O2232="A")&gt;0,"Completed",IF($M2232="A","In Progress","Not started"))</f>
        <v>In Progress</v>
      </c>
      <c r="W2232" s="139">
        <v>146.6</v>
      </c>
      <c r="X2232" s="26" t="s">
        <v>79</v>
      </c>
      <c r="Y2232" s="147" t="str">
        <f t="shared" si="639"/>
        <v/>
      </c>
      <c r="Z2232" s="26" t="s">
        <v>79</v>
      </c>
      <c r="AA2232" s="144" t="str">
        <f t="shared" si="640"/>
        <v/>
      </c>
      <c r="AB2232" s="140" t="s">
        <v>79</v>
      </c>
      <c r="AC2232" s="156" t="s">
        <v>85</v>
      </c>
      <c r="AD2232" s="147" t="s">
        <v>86</v>
      </c>
      <c r="AE2232" s="147" t="s">
        <v>87</v>
      </c>
      <c r="CX2232">
        <v>82929</v>
      </c>
      <c r="CY2232">
        <v>82378</v>
      </c>
      <c r="CZ2232">
        <v>65206</v>
      </c>
      <c r="DA2232">
        <v>44722</v>
      </c>
      <c r="DB2232">
        <v>26627</v>
      </c>
      <c r="DC2232">
        <v>8216</v>
      </c>
    </row>
    <row r="2233" spans="1:140" ht="15" thickBot="1">
      <c r="A2233" s="18">
        <v>9</v>
      </c>
      <c r="B2233" s="18" t="s">
        <v>1946</v>
      </c>
      <c r="C2233" s="18" t="s">
        <v>1947</v>
      </c>
      <c r="D2233" s="175">
        <v>553276</v>
      </c>
      <c r="E2233" s="175" cm="1">
        <f t="array" ref="E2233">SUMPRODUCT(($AK$2:$GH$2&lt;='S(Week)'!$N$3)*(AK2233:GH2233)*1)</f>
        <v>553276</v>
      </c>
      <c r="F2233" s="175">
        <f>IFERROR(E2233*T2233,0)</f>
        <v>0</v>
      </c>
      <c r="G2233" s="18"/>
      <c r="H2233" s="19">
        <v>45604</v>
      </c>
      <c r="I2233" s="19">
        <v>45650</v>
      </c>
      <c r="J2233" s="18">
        <v>40</v>
      </c>
      <c r="L2233" s="46"/>
      <c r="M2233" s="47"/>
      <c r="N2233" s="46"/>
      <c r="O2233" s="47"/>
      <c r="P2233" s="52">
        <v>0</v>
      </c>
      <c r="Q2233" s="39" t="s">
        <v>51</v>
      </c>
      <c r="R2233" s="40">
        <v>100</v>
      </c>
      <c r="S2233" s="41" t="s">
        <v>51</v>
      </c>
      <c r="T2233" s="38">
        <f t="shared" si="653"/>
        <v>0</v>
      </c>
      <c r="V2233" s="136" t="str">
        <f t="shared" si="654"/>
        <v>Not started</v>
      </c>
      <c r="W2233" s="139">
        <v>0</v>
      </c>
      <c r="X2233" s="26" t="s">
        <v>52</v>
      </c>
      <c r="Y2233" s="147" t="str">
        <f t="shared" si="639"/>
        <v/>
      </c>
      <c r="Z2233" s="26" t="s">
        <v>52</v>
      </c>
      <c r="AA2233" s="144" t="str">
        <f t="shared" si="640"/>
        <v/>
      </c>
      <c r="AB2233" s="140" t="s">
        <v>52</v>
      </c>
      <c r="AC2233" s="156" t="s">
        <v>85</v>
      </c>
      <c r="AD2233" s="147" t="s">
        <v>86</v>
      </c>
      <c r="AE2233" s="147" t="s">
        <v>87</v>
      </c>
      <c r="DC2233">
        <v>49542</v>
      </c>
      <c r="DD2233">
        <v>144287</v>
      </c>
      <c r="DE2233">
        <v>113767</v>
      </c>
      <c r="DF2233">
        <v>96907</v>
      </c>
      <c r="DG2233">
        <v>69215</v>
      </c>
      <c r="DH2233">
        <v>52262</v>
      </c>
      <c r="DI2233">
        <v>22063</v>
      </c>
      <c r="DJ2233">
        <v>5233</v>
      </c>
    </row>
    <row r="2234" spans="1:140" hidden="1">
      <c r="A2234" s="20">
        <v>6</v>
      </c>
      <c r="B2234" s="20" t="s">
        <v>105</v>
      </c>
      <c r="C2234" s="21"/>
      <c r="D2234" s="176">
        <v>163748</v>
      </c>
      <c r="E2234" s="176"/>
      <c r="F2234" s="176"/>
      <c r="G2234" s="21"/>
      <c r="H2234" s="22">
        <v>45604</v>
      </c>
      <c r="I2234" s="22">
        <v>45618</v>
      </c>
      <c r="J2234" s="21">
        <v>12</v>
      </c>
      <c r="L2234" s="46"/>
      <c r="M2234" s="47"/>
      <c r="N2234" s="46"/>
      <c r="O2234" s="47"/>
      <c r="V2234" s="136"/>
      <c r="W2234" s="139"/>
      <c r="Y2234" s="147" t="str">
        <f t="shared" si="639"/>
        <v/>
      </c>
      <c r="AA2234" s="144" t="str">
        <f t="shared" si="640"/>
        <v/>
      </c>
      <c r="AB2234" s="140"/>
      <c r="AC2234" s="157"/>
      <c r="AD2234" s="158"/>
      <c r="AE2234" s="147"/>
      <c r="DC2234">
        <v>26822</v>
      </c>
      <c r="DD2234">
        <v>81141</v>
      </c>
      <c r="DE2234">
        <v>55785</v>
      </c>
    </row>
    <row r="2235" spans="1:140" hidden="1">
      <c r="A2235" s="18">
        <v>9</v>
      </c>
      <c r="B2235" s="18" t="s">
        <v>1948</v>
      </c>
      <c r="C2235" s="18" t="s">
        <v>1949</v>
      </c>
      <c r="D2235" s="175">
        <v>163748</v>
      </c>
      <c r="E2235" s="175" cm="1">
        <f t="array" ref="E2235">SUMPRODUCT(($AK$2:$GH$2&lt;='S(Week)'!$N$3)*(AK2235:GH2235)*1)</f>
        <v>163748</v>
      </c>
      <c r="F2235" s="175">
        <f>IFERROR(E2235*T2235,0)</f>
        <v>0</v>
      </c>
      <c r="G2235" s="18"/>
      <c r="H2235" s="19">
        <v>45604</v>
      </c>
      <c r="I2235" s="19">
        <v>45618</v>
      </c>
      <c r="J2235" s="18">
        <v>12</v>
      </c>
      <c r="L2235" s="46"/>
      <c r="M2235" s="47"/>
      <c r="N2235" s="46"/>
      <c r="O2235" s="47"/>
      <c r="V2235" s="136" t="str">
        <f>IF(($M2235="A")*($O2235="A")&gt;0,"Completed",IF($M2235="A","In Progress","Not started"))</f>
        <v>Not started</v>
      </c>
      <c r="W2235" s="139"/>
      <c r="Y2235" s="147" t="str">
        <f t="shared" si="639"/>
        <v/>
      </c>
      <c r="AA2235" s="144" t="str">
        <f t="shared" si="640"/>
        <v/>
      </c>
      <c r="AB2235" s="140"/>
      <c r="AC2235" s="156" t="s">
        <v>189</v>
      </c>
      <c r="AD2235" s="147" t="s">
        <v>755</v>
      </c>
      <c r="AE2235" s="147" t="s">
        <v>334</v>
      </c>
      <c r="DC2235">
        <v>26822</v>
      </c>
      <c r="DD2235">
        <v>81141</v>
      </c>
      <c r="DE2235">
        <v>55785</v>
      </c>
    </row>
    <row r="2236" spans="1:140">
      <c r="A2236" s="6">
        <v>2</v>
      </c>
      <c r="B2236" s="6" t="s">
        <v>1950</v>
      </c>
      <c r="C2236" s="7"/>
      <c r="D2236" s="171">
        <v>101923</v>
      </c>
      <c r="E2236" s="171"/>
      <c r="F2236" s="171"/>
      <c r="G2236" s="7"/>
      <c r="H2236" s="8">
        <v>45490</v>
      </c>
      <c r="I2236" s="8">
        <v>45831</v>
      </c>
      <c r="J2236" s="7">
        <v>293</v>
      </c>
      <c r="L2236" s="46"/>
      <c r="M2236" s="47"/>
      <c r="N2236" s="46"/>
      <c r="O2236" s="47"/>
      <c r="V2236" s="136"/>
      <c r="W2236" s="139"/>
      <c r="Y2236" s="147" t="str">
        <f t="shared" si="639"/>
        <v/>
      </c>
      <c r="AA2236" s="144" t="str">
        <f t="shared" si="640"/>
        <v/>
      </c>
      <c r="AB2236" s="140"/>
      <c r="AC2236" s="157"/>
      <c r="AD2236" s="158"/>
      <c r="AE2236" s="147"/>
      <c r="CM2236">
        <v>4860</v>
      </c>
      <c r="CN2236">
        <v>7596</v>
      </c>
      <c r="CO2236">
        <v>8421</v>
      </c>
      <c r="CP2236">
        <v>2926</v>
      </c>
      <c r="CQ2236">
        <v>2447</v>
      </c>
      <c r="CR2236">
        <v>1358</v>
      </c>
      <c r="CS2236">
        <v>519</v>
      </c>
      <c r="CT2236">
        <v>106</v>
      </c>
      <c r="DB2236">
        <v>759</v>
      </c>
      <c r="DC2236">
        <v>3700</v>
      </c>
      <c r="DD2236">
        <v>2732</v>
      </c>
      <c r="DE2236">
        <v>1266</v>
      </c>
      <c r="DF2236">
        <v>2087</v>
      </c>
      <c r="DG2236">
        <v>3010</v>
      </c>
      <c r="DH2236">
        <v>2791</v>
      </c>
      <c r="DI2236">
        <v>2591</v>
      </c>
      <c r="DJ2236">
        <v>1962</v>
      </c>
      <c r="DK2236">
        <v>1376</v>
      </c>
      <c r="DL2236">
        <v>1088</v>
      </c>
      <c r="DM2236">
        <v>1980</v>
      </c>
      <c r="DN2236">
        <v>2150</v>
      </c>
      <c r="DO2236">
        <v>1728</v>
      </c>
      <c r="DP2236">
        <v>1333</v>
      </c>
      <c r="DQ2236">
        <v>1132</v>
      </c>
      <c r="DR2236">
        <v>907</v>
      </c>
      <c r="DS2236">
        <v>699</v>
      </c>
      <c r="DT2236">
        <v>5839</v>
      </c>
      <c r="DU2236">
        <v>4698</v>
      </c>
      <c r="DV2236">
        <v>3414</v>
      </c>
      <c r="DW2236">
        <v>2532</v>
      </c>
      <c r="DX2236">
        <v>3562</v>
      </c>
      <c r="DY2236">
        <v>3247</v>
      </c>
      <c r="DZ2236">
        <v>2660</v>
      </c>
      <c r="EA2236">
        <v>1958</v>
      </c>
      <c r="EB2236">
        <v>1863</v>
      </c>
      <c r="EC2236">
        <v>2037</v>
      </c>
      <c r="ED2236">
        <v>2768</v>
      </c>
      <c r="EE2236">
        <v>2254</v>
      </c>
      <c r="EF2236">
        <v>1596</v>
      </c>
      <c r="EG2236">
        <v>1083</v>
      </c>
      <c r="EH2236">
        <v>553</v>
      </c>
      <c r="EI2236">
        <v>301</v>
      </c>
      <c r="EJ2236">
        <v>35</v>
      </c>
    </row>
    <row r="2237" spans="1:140">
      <c r="A2237" s="9">
        <v>3</v>
      </c>
      <c r="B2237" s="9" t="s">
        <v>46</v>
      </c>
      <c r="C2237" s="10"/>
      <c r="D2237" s="172">
        <v>101923</v>
      </c>
      <c r="E2237" s="172"/>
      <c r="F2237" s="172"/>
      <c r="G2237" s="10"/>
      <c r="H2237" s="11">
        <v>45490</v>
      </c>
      <c r="I2237" s="11">
        <v>45831</v>
      </c>
      <c r="J2237" s="10">
        <v>293</v>
      </c>
      <c r="L2237" s="46"/>
      <c r="M2237" s="47"/>
      <c r="N2237" s="46"/>
      <c r="O2237" s="47"/>
      <c r="V2237" s="136"/>
      <c r="W2237" s="139"/>
      <c r="Y2237" s="147" t="str">
        <f t="shared" si="639"/>
        <v/>
      </c>
      <c r="AA2237" s="144" t="str">
        <f t="shared" si="640"/>
        <v/>
      </c>
      <c r="AB2237" s="140"/>
      <c r="AC2237" s="157"/>
      <c r="AD2237" s="158"/>
      <c r="AE2237" s="147"/>
      <c r="CM2237">
        <v>4860</v>
      </c>
      <c r="CN2237">
        <v>7596</v>
      </c>
      <c r="CO2237">
        <v>8421</v>
      </c>
      <c r="CP2237">
        <v>2926</v>
      </c>
      <c r="CQ2237">
        <v>2447</v>
      </c>
      <c r="CR2237">
        <v>1358</v>
      </c>
      <c r="CS2237">
        <v>519</v>
      </c>
      <c r="CT2237">
        <v>106</v>
      </c>
      <c r="DB2237">
        <v>759</v>
      </c>
      <c r="DC2237">
        <v>3700</v>
      </c>
      <c r="DD2237">
        <v>2732</v>
      </c>
      <c r="DE2237">
        <v>1266</v>
      </c>
      <c r="DF2237">
        <v>2087</v>
      </c>
      <c r="DG2237">
        <v>3010</v>
      </c>
      <c r="DH2237">
        <v>2791</v>
      </c>
      <c r="DI2237">
        <v>2591</v>
      </c>
      <c r="DJ2237">
        <v>1962</v>
      </c>
      <c r="DK2237">
        <v>1376</v>
      </c>
      <c r="DL2237">
        <v>1088</v>
      </c>
      <c r="DM2237">
        <v>1980</v>
      </c>
      <c r="DN2237">
        <v>2150</v>
      </c>
      <c r="DO2237">
        <v>1728</v>
      </c>
      <c r="DP2237">
        <v>1333</v>
      </c>
      <c r="DQ2237">
        <v>1132</v>
      </c>
      <c r="DR2237">
        <v>907</v>
      </c>
      <c r="DS2237">
        <v>699</v>
      </c>
      <c r="DT2237">
        <v>5839</v>
      </c>
      <c r="DU2237">
        <v>4698</v>
      </c>
      <c r="DV2237">
        <v>3414</v>
      </c>
      <c r="DW2237">
        <v>2532</v>
      </c>
      <c r="DX2237">
        <v>3562</v>
      </c>
      <c r="DY2237">
        <v>3247</v>
      </c>
      <c r="DZ2237">
        <v>2660</v>
      </c>
      <c r="EA2237">
        <v>1958</v>
      </c>
      <c r="EB2237">
        <v>1863</v>
      </c>
      <c r="EC2237">
        <v>2037</v>
      </c>
      <c r="ED2237">
        <v>2768</v>
      </c>
      <c r="EE2237">
        <v>2254</v>
      </c>
      <c r="EF2237">
        <v>1596</v>
      </c>
      <c r="EG2237">
        <v>1083</v>
      </c>
      <c r="EH2237">
        <v>553</v>
      </c>
      <c r="EI2237">
        <v>301</v>
      </c>
      <c r="EJ2237">
        <v>35</v>
      </c>
    </row>
    <row r="2238" spans="1:140">
      <c r="A2238" s="12">
        <v>4</v>
      </c>
      <c r="B2238" s="12" t="s">
        <v>47</v>
      </c>
      <c r="C2238" s="13"/>
      <c r="D2238" s="173">
        <v>42808</v>
      </c>
      <c r="E2238" s="173"/>
      <c r="F2238" s="173"/>
      <c r="G2238" s="13"/>
      <c r="H2238" s="14">
        <v>45490</v>
      </c>
      <c r="I2238" s="14">
        <v>45646</v>
      </c>
      <c r="J2238" s="13">
        <v>135</v>
      </c>
      <c r="L2238" s="46"/>
      <c r="M2238" s="47"/>
      <c r="N2238" s="46"/>
      <c r="O2238" s="47"/>
      <c r="V2238" s="136"/>
      <c r="W2238" s="139"/>
      <c r="Y2238" s="147" t="str">
        <f t="shared" si="639"/>
        <v/>
      </c>
      <c r="AA2238" s="144" t="str">
        <f t="shared" si="640"/>
        <v/>
      </c>
      <c r="AB2238" s="140"/>
      <c r="AC2238" s="157"/>
      <c r="AD2238" s="158"/>
      <c r="AE2238" s="147"/>
      <c r="CM2238">
        <v>4860</v>
      </c>
      <c r="CN2238">
        <v>7596</v>
      </c>
      <c r="CO2238">
        <v>8421</v>
      </c>
      <c r="CP2238">
        <v>2926</v>
      </c>
      <c r="CQ2238">
        <v>2447</v>
      </c>
      <c r="CR2238">
        <v>1358</v>
      </c>
      <c r="CS2238">
        <v>519</v>
      </c>
      <c r="CT2238">
        <v>106</v>
      </c>
      <c r="DB2238">
        <v>759</v>
      </c>
      <c r="DC2238">
        <v>3700</v>
      </c>
      <c r="DD2238">
        <v>2732</v>
      </c>
      <c r="DE2238">
        <v>1266</v>
      </c>
      <c r="DF2238">
        <v>1983</v>
      </c>
      <c r="DG2238">
        <v>2355</v>
      </c>
      <c r="DH2238">
        <v>1387</v>
      </c>
      <c r="DI2238">
        <v>394</v>
      </c>
    </row>
    <row r="2239" spans="1:140">
      <c r="A2239" s="18">
        <v>9</v>
      </c>
      <c r="B2239" s="18" t="s">
        <v>1951</v>
      </c>
      <c r="C2239" s="18" t="s">
        <v>1952</v>
      </c>
      <c r="D2239" s="175">
        <v>8488</v>
      </c>
      <c r="E2239" s="175" cm="1">
        <f t="array" ref="E2239">SUMPRODUCT(($AK$2:$GH$2&lt;='S(Week)'!$N$3)*(AK2239:GH2239)*1)</f>
        <v>8489</v>
      </c>
      <c r="F2239" s="175">
        <f>IFERROR(E2239*T2239,0)</f>
        <v>8489</v>
      </c>
      <c r="G2239" s="18"/>
      <c r="H2239" s="19">
        <v>45490</v>
      </c>
      <c r="I2239" s="19">
        <v>45541</v>
      </c>
      <c r="J2239" s="18">
        <v>45</v>
      </c>
      <c r="L2239" s="58">
        <v>45583</v>
      </c>
      <c r="M2239" s="47" t="s">
        <v>50</v>
      </c>
      <c r="N2239" s="46"/>
      <c r="O2239" s="47"/>
      <c r="T2239" s="38">
        <f>(E2240*T2240)+(E2241*T2241)+(E2242*T2242)</f>
        <v>1</v>
      </c>
      <c r="V2239" s="136" t="str">
        <f>IF(($M2239="A")*($O2239="A")&gt;0,"Completed",IF($M2239="A","In Progress","Not started"))</f>
        <v>In Progress</v>
      </c>
      <c r="W2239" s="139"/>
      <c r="Y2239" s="147" t="str">
        <f t="shared" si="639"/>
        <v/>
      </c>
      <c r="AA2239" s="144" t="str">
        <f t="shared" si="640"/>
        <v/>
      </c>
      <c r="AB2239" s="140"/>
      <c r="AC2239" s="156" t="s">
        <v>85</v>
      </c>
      <c r="AD2239" s="147" t="s">
        <v>86</v>
      </c>
      <c r="AE2239" s="147" t="s">
        <v>87</v>
      </c>
      <c r="CM2239">
        <v>76</v>
      </c>
      <c r="CN2239">
        <v>420</v>
      </c>
      <c r="CO2239">
        <v>1245</v>
      </c>
      <c r="CP2239">
        <v>2318</v>
      </c>
      <c r="CQ2239">
        <v>2447</v>
      </c>
      <c r="CR2239">
        <v>1358</v>
      </c>
      <c r="CS2239">
        <v>519</v>
      </c>
      <c r="CT2239">
        <v>106</v>
      </c>
    </row>
    <row r="2240" spans="1:140" outlineLevel="6">
      <c r="A2240" s="18"/>
      <c r="B2240" s="18"/>
      <c r="C2240" s="25" t="s">
        <v>73</v>
      </c>
      <c r="D2240" s="175"/>
      <c r="E2240" s="175">
        <v>0.1</v>
      </c>
      <c r="F2240" s="175"/>
      <c r="G2240" s="19"/>
      <c r="H2240" s="19"/>
      <c r="I2240" s="18"/>
      <c r="L2240" s="58">
        <v>45418</v>
      </c>
      <c r="M2240" s="47" t="s">
        <v>55</v>
      </c>
      <c r="N2240" s="86">
        <v>45460</v>
      </c>
      <c r="O2240" s="47" t="s">
        <v>55</v>
      </c>
      <c r="P2240" s="53">
        <v>6945</v>
      </c>
      <c r="Q2240" s="29" t="s">
        <v>82</v>
      </c>
      <c r="R2240" s="30">
        <v>6945</v>
      </c>
      <c r="S2240" s="31" t="s">
        <v>82</v>
      </c>
      <c r="T2240" s="38">
        <f t="shared" ref="T2240:T2242" si="655">IFERROR($P2240/$R2240,0)</f>
        <v>1</v>
      </c>
      <c r="V2240" s="136"/>
      <c r="W2240" s="139">
        <v>6945</v>
      </c>
      <c r="X2240" s="26" t="s">
        <v>81</v>
      </c>
      <c r="Y2240" s="147" t="str">
        <f t="shared" si="639"/>
        <v/>
      </c>
      <c r="Z2240" s="26" t="s">
        <v>81</v>
      </c>
      <c r="AA2240" s="144" t="str">
        <f t="shared" si="640"/>
        <v/>
      </c>
      <c r="AB2240" s="140" t="s">
        <v>81</v>
      </c>
      <c r="AC2240" s="156" t="s">
        <v>85</v>
      </c>
      <c r="AD2240" s="147" t="s">
        <v>86</v>
      </c>
      <c r="AE2240" s="147" t="s">
        <v>87</v>
      </c>
    </row>
    <row r="2241" spans="1:140" outlineLevel="6">
      <c r="A2241" s="18"/>
      <c r="B2241" s="18"/>
      <c r="C2241" s="25" t="s">
        <v>77</v>
      </c>
      <c r="D2241" s="175"/>
      <c r="E2241" s="175">
        <v>0.4</v>
      </c>
      <c r="F2241" s="175"/>
      <c r="G2241" s="19"/>
      <c r="H2241" s="19"/>
      <c r="I2241" s="18"/>
      <c r="L2241" s="58">
        <v>45580</v>
      </c>
      <c r="M2241" s="47" t="s">
        <v>55</v>
      </c>
      <c r="N2241" s="46"/>
      <c r="O2241" s="47"/>
      <c r="P2241" s="54">
        <v>100</v>
      </c>
      <c r="Q2241" s="32" t="s">
        <v>52</v>
      </c>
      <c r="R2241" s="33">
        <v>100</v>
      </c>
      <c r="S2241" s="34" t="s">
        <v>52</v>
      </c>
      <c r="T2241" s="38">
        <f t="shared" si="655"/>
        <v>1</v>
      </c>
      <c r="V2241" s="136"/>
      <c r="W2241" s="139">
        <v>100</v>
      </c>
      <c r="X2241" s="26" t="s">
        <v>52</v>
      </c>
      <c r="Y2241" s="147" t="str">
        <f t="shared" si="639"/>
        <v/>
      </c>
      <c r="Z2241" s="26" t="s">
        <v>52</v>
      </c>
      <c r="AA2241" s="144" t="str">
        <f t="shared" si="640"/>
        <v/>
      </c>
      <c r="AB2241" s="140" t="s">
        <v>52</v>
      </c>
      <c r="AC2241" s="156" t="s">
        <v>85</v>
      </c>
      <c r="AD2241" s="147" t="s">
        <v>86</v>
      </c>
      <c r="AE2241" s="147" t="s">
        <v>87</v>
      </c>
    </row>
    <row r="2242" spans="1:140" outlineLevel="6">
      <c r="A2242" s="18"/>
      <c r="B2242" s="18"/>
      <c r="C2242" s="25" t="s">
        <v>80</v>
      </c>
      <c r="D2242" s="175"/>
      <c r="E2242" s="175">
        <v>0.5</v>
      </c>
      <c r="F2242" s="175"/>
      <c r="G2242" s="19"/>
      <c r="H2242" s="19"/>
      <c r="I2242" s="18"/>
      <c r="L2242" s="58">
        <v>45583</v>
      </c>
      <c r="M2242" s="47" t="s">
        <v>55</v>
      </c>
      <c r="N2242" s="46"/>
      <c r="O2242" s="47"/>
      <c r="P2242" s="55">
        <v>600</v>
      </c>
      <c r="Q2242" s="35" t="s">
        <v>82</v>
      </c>
      <c r="R2242" s="36">
        <v>600</v>
      </c>
      <c r="S2242" s="37" t="s">
        <v>82</v>
      </c>
      <c r="T2242" s="38">
        <f t="shared" si="655"/>
        <v>1</v>
      </c>
      <c r="V2242" s="136"/>
      <c r="W2242" s="139">
        <v>600</v>
      </c>
      <c r="X2242" s="26" t="s">
        <v>81</v>
      </c>
      <c r="Y2242" s="147" t="str">
        <f t="shared" si="639"/>
        <v/>
      </c>
      <c r="Z2242" s="26" t="s">
        <v>81</v>
      </c>
      <c r="AA2242" s="144" t="str">
        <f t="shared" si="640"/>
        <v/>
      </c>
      <c r="AB2242" s="140" t="s">
        <v>81</v>
      </c>
      <c r="AC2242" s="156" t="s">
        <v>85</v>
      </c>
      <c r="AD2242" s="147" t="s">
        <v>86</v>
      </c>
      <c r="AE2242" s="147" t="s">
        <v>87</v>
      </c>
    </row>
    <row r="2243" spans="1:140">
      <c r="A2243" s="18">
        <v>9</v>
      </c>
      <c r="B2243" s="18" t="s">
        <v>1953</v>
      </c>
      <c r="C2243" s="18" t="s">
        <v>1954</v>
      </c>
      <c r="D2243" s="175">
        <v>19744</v>
      </c>
      <c r="E2243" s="175" cm="1">
        <f t="array" ref="E2243">SUMPRODUCT(($AK$2:$GH$2&lt;='S(Week)'!$N$3)*(AK2243:GH2243)*1)</f>
        <v>19744</v>
      </c>
      <c r="F2243" s="175">
        <f>IFERROR(E2243*T2243,0)</f>
        <v>0</v>
      </c>
      <c r="G2243" s="18"/>
      <c r="H2243" s="19">
        <v>45490</v>
      </c>
      <c r="I2243" s="19">
        <v>45509</v>
      </c>
      <c r="J2243" s="18">
        <v>17</v>
      </c>
      <c r="L2243" s="46"/>
      <c r="M2243" s="47"/>
      <c r="N2243" s="46"/>
      <c r="O2243" s="47"/>
      <c r="P2243" s="52"/>
      <c r="Q2243" s="39" t="s">
        <v>52</v>
      </c>
      <c r="R2243" s="40">
        <v>100</v>
      </c>
      <c r="S2243" s="41" t="s">
        <v>51</v>
      </c>
      <c r="T2243" s="38">
        <f t="shared" ref="T2243:T2245" si="656">IFERROR($P2243/$R2243,0)</f>
        <v>0</v>
      </c>
      <c r="V2243" s="136" t="str">
        <f t="shared" ref="V2243:V2245" si="657">IF(($M2243="A")*($O2243="A")&gt;0,"Completed",IF($M2243="A","In Progress","Not started"))</f>
        <v>Not started</v>
      </c>
      <c r="W2243" s="139"/>
      <c r="X2243" s="26" t="s">
        <v>52</v>
      </c>
      <c r="Y2243" s="147" t="str">
        <f t="shared" si="639"/>
        <v/>
      </c>
      <c r="Z2243" s="26" t="s">
        <v>52</v>
      </c>
      <c r="AA2243" s="144" t="str">
        <f t="shared" si="640"/>
        <v/>
      </c>
      <c r="AB2243" s="140" t="s">
        <v>52</v>
      </c>
      <c r="AC2243" s="156" t="s">
        <v>85</v>
      </c>
      <c r="AD2243" s="147" t="s">
        <v>86</v>
      </c>
      <c r="AE2243" s="147" t="s">
        <v>87</v>
      </c>
      <c r="CM2243">
        <v>4784</v>
      </c>
      <c r="CN2243">
        <v>7176</v>
      </c>
      <c r="CO2243">
        <v>7176</v>
      </c>
      <c r="CP2243">
        <v>608</v>
      </c>
    </row>
    <row r="2244" spans="1:140">
      <c r="A2244" s="18">
        <v>9</v>
      </c>
      <c r="B2244" s="18" t="s">
        <v>1955</v>
      </c>
      <c r="C2244" s="18" t="s">
        <v>1956</v>
      </c>
      <c r="D2244" s="175">
        <v>8672</v>
      </c>
      <c r="E2244" s="175" cm="1">
        <f t="array" ref="E2244">SUMPRODUCT(($AK$2:$GH$2&lt;='S(Week)'!$N$3)*(AK2244:GH2244)*1)</f>
        <v>8672</v>
      </c>
      <c r="F2244" s="175">
        <f>IFERROR(E2244*T2244,0)</f>
        <v>8672</v>
      </c>
      <c r="G2244" s="18"/>
      <c r="H2244" s="19">
        <v>45595</v>
      </c>
      <c r="I2244" s="19">
        <v>45623</v>
      </c>
      <c r="J2244" s="18">
        <v>25</v>
      </c>
      <c r="L2244" s="86">
        <v>45828</v>
      </c>
      <c r="M2244" s="47" t="s">
        <v>55</v>
      </c>
      <c r="N2244" s="46"/>
      <c r="O2244" s="47"/>
      <c r="P2244" s="52">
        <v>87.48</v>
      </c>
      <c r="Q2244" s="39" t="s">
        <v>79</v>
      </c>
      <c r="R2244" s="40">
        <v>87.48</v>
      </c>
      <c r="S2244" s="39" t="s">
        <v>79</v>
      </c>
      <c r="T2244" s="38">
        <f t="shared" si="656"/>
        <v>1</v>
      </c>
      <c r="V2244" s="136" t="str">
        <f t="shared" si="657"/>
        <v>In Progress</v>
      </c>
      <c r="W2244" s="139">
        <v>87.48</v>
      </c>
      <c r="X2244" s="26" t="s">
        <v>79</v>
      </c>
      <c r="Y2244" s="147" t="str">
        <f t="shared" si="639"/>
        <v/>
      </c>
      <c r="Z2244" s="26" t="s">
        <v>79</v>
      </c>
      <c r="AA2244" s="144" t="str">
        <f t="shared" si="640"/>
        <v/>
      </c>
      <c r="AB2244" s="140" t="s">
        <v>79</v>
      </c>
      <c r="AC2244" s="156" t="s">
        <v>85</v>
      </c>
      <c r="AD2244" s="147" t="s">
        <v>86</v>
      </c>
      <c r="AE2244" s="147" t="s">
        <v>87</v>
      </c>
      <c r="DB2244">
        <v>759</v>
      </c>
      <c r="DC2244">
        <v>3700</v>
      </c>
      <c r="DD2244">
        <v>2732</v>
      </c>
      <c r="DE2244">
        <v>1266</v>
      </c>
      <c r="DF2244">
        <v>215</v>
      </c>
    </row>
    <row r="2245" spans="1:140" ht="15" thickBot="1">
      <c r="A2245" s="18">
        <v>9</v>
      </c>
      <c r="B2245" s="18" t="s">
        <v>1957</v>
      </c>
      <c r="C2245" s="18" t="s">
        <v>1958</v>
      </c>
      <c r="D2245" s="175">
        <v>5904</v>
      </c>
      <c r="E2245" s="175" cm="1">
        <f t="array" ref="E2245">SUMPRODUCT(($AK$2:$GH$2&lt;='S(Week)'!$N$3)*(AK2245:GH2245)*1)</f>
        <v>5904</v>
      </c>
      <c r="F2245" s="175">
        <f>IFERROR(E2245*T2245,0)</f>
        <v>0</v>
      </c>
      <c r="G2245" s="18"/>
      <c r="H2245" s="19">
        <v>45623</v>
      </c>
      <c r="I2245" s="19">
        <v>45646</v>
      </c>
      <c r="J2245" s="18">
        <v>20</v>
      </c>
      <c r="L2245" s="46"/>
      <c r="M2245" s="47"/>
      <c r="N2245" s="46"/>
      <c r="O2245" s="47"/>
      <c r="P2245" s="52"/>
      <c r="Q2245" s="39" t="s">
        <v>51</v>
      </c>
      <c r="R2245" s="40">
        <v>100</v>
      </c>
      <c r="S2245" s="41" t="s">
        <v>51</v>
      </c>
      <c r="T2245" s="38">
        <f t="shared" si="656"/>
        <v>0</v>
      </c>
      <c r="V2245" s="136" t="str">
        <f t="shared" si="657"/>
        <v>Not started</v>
      </c>
      <c r="W2245" s="139"/>
      <c r="X2245" s="26" t="s">
        <v>52</v>
      </c>
      <c r="Y2245" s="147" t="str">
        <f t="shared" si="639"/>
        <v/>
      </c>
      <c r="Z2245" s="26" t="s">
        <v>52</v>
      </c>
      <c r="AA2245" s="144" t="str">
        <f t="shared" si="640"/>
        <v/>
      </c>
      <c r="AB2245" s="140" t="s">
        <v>52</v>
      </c>
      <c r="AC2245" s="156" t="s">
        <v>85</v>
      </c>
      <c r="AD2245" s="147" t="s">
        <v>86</v>
      </c>
      <c r="AE2245" s="147" t="s">
        <v>87</v>
      </c>
      <c r="DF2245">
        <v>1768</v>
      </c>
      <c r="DG2245">
        <v>2355</v>
      </c>
      <c r="DH2245">
        <v>1387</v>
      </c>
      <c r="DI2245">
        <v>394</v>
      </c>
    </row>
    <row r="2246" spans="1:140" ht="15" hidden="1" thickBot="1">
      <c r="A2246" s="12">
        <v>4</v>
      </c>
      <c r="B2246" s="12" t="s">
        <v>105</v>
      </c>
      <c r="C2246" s="13"/>
      <c r="D2246" s="173">
        <v>48923</v>
      </c>
      <c r="E2246" s="173"/>
      <c r="F2246" s="173"/>
      <c r="G2246" s="13"/>
      <c r="H2246" s="14">
        <v>45672</v>
      </c>
      <c r="I2246" s="14">
        <v>45831</v>
      </c>
      <c r="J2246" s="13">
        <v>137</v>
      </c>
      <c r="L2246" s="46"/>
      <c r="M2246" s="47"/>
      <c r="N2246" s="46"/>
      <c r="O2246" s="47"/>
      <c r="V2246" s="136"/>
      <c r="W2246" s="139"/>
      <c r="Y2246" s="147" t="str">
        <f t="shared" si="639"/>
        <v/>
      </c>
      <c r="AA2246" s="144" t="str">
        <f t="shared" si="640"/>
        <v/>
      </c>
      <c r="AB2246" s="140"/>
      <c r="AC2246" s="157"/>
      <c r="AD2246" s="158"/>
      <c r="AE2246" s="147"/>
      <c r="DM2246">
        <v>1217</v>
      </c>
      <c r="DN2246">
        <v>1751</v>
      </c>
      <c r="DO2246">
        <v>1483</v>
      </c>
      <c r="DP2246">
        <v>1333</v>
      </c>
      <c r="DQ2246">
        <v>1132</v>
      </c>
      <c r="DR2246">
        <v>907</v>
      </c>
      <c r="DS2246">
        <v>699</v>
      </c>
      <c r="DT2246">
        <v>5839</v>
      </c>
      <c r="DU2246">
        <v>4698</v>
      </c>
      <c r="DV2246">
        <v>3414</v>
      </c>
      <c r="DW2246">
        <v>2532</v>
      </c>
      <c r="DX2246">
        <v>3562</v>
      </c>
      <c r="DY2246">
        <v>3247</v>
      </c>
      <c r="DZ2246">
        <v>2660</v>
      </c>
      <c r="EA2246">
        <v>1958</v>
      </c>
      <c r="EB2246">
        <v>1863</v>
      </c>
      <c r="EC2246">
        <v>2037</v>
      </c>
      <c r="ED2246">
        <v>2768</v>
      </c>
      <c r="EE2246">
        <v>2254</v>
      </c>
      <c r="EF2246">
        <v>1596</v>
      </c>
      <c r="EG2246">
        <v>1083</v>
      </c>
      <c r="EH2246">
        <v>553</v>
      </c>
      <c r="EI2246">
        <v>301</v>
      </c>
      <c r="EJ2246">
        <v>35</v>
      </c>
    </row>
    <row r="2247" spans="1:140" ht="15" hidden="1" thickBot="1">
      <c r="A2247" s="18">
        <v>9</v>
      </c>
      <c r="B2247" s="18" t="s">
        <v>1959</v>
      </c>
      <c r="C2247" s="18" t="s">
        <v>1960</v>
      </c>
      <c r="D2247" s="175">
        <v>9501</v>
      </c>
      <c r="E2247" s="175" cm="1">
        <f t="array" ref="E2247">SUMPRODUCT(($AK$2:$GH$2&lt;='S(Week)'!$N$3)*(AK2247:GH2247)*1)</f>
        <v>9503</v>
      </c>
      <c r="F2247" s="175">
        <f t="shared" ref="F2247:F2253" si="658">IFERROR(E2247*T2247,0)</f>
        <v>0</v>
      </c>
      <c r="G2247" s="18"/>
      <c r="H2247" s="19">
        <v>45672</v>
      </c>
      <c r="I2247" s="19">
        <v>45737</v>
      </c>
      <c r="J2247" s="18">
        <v>56</v>
      </c>
      <c r="L2247" s="46"/>
      <c r="M2247" s="47"/>
      <c r="N2247" s="46"/>
      <c r="O2247" s="47"/>
      <c r="P2247" s="52"/>
      <c r="Q2247" s="39" t="s">
        <v>51</v>
      </c>
      <c r="R2247" s="40">
        <v>100</v>
      </c>
      <c r="S2247" s="41" t="s">
        <v>51</v>
      </c>
      <c r="T2247" s="38">
        <f t="shared" ref="T2247:T2253" si="659">IFERROR($P2247/$R2247,0)</f>
        <v>0</v>
      </c>
      <c r="V2247" s="136" t="str">
        <f t="shared" ref="V2247:V2253" si="660">IF(($M2247="A")*($O2247="A")&gt;0,"Completed",IF($M2247="A","In Progress","Not started"))</f>
        <v>Not started</v>
      </c>
      <c r="W2247" s="139"/>
      <c r="X2247" s="26" t="s">
        <v>52</v>
      </c>
      <c r="Y2247" s="147" t="str">
        <f t="shared" si="639"/>
        <v/>
      </c>
      <c r="Z2247" s="26" t="s">
        <v>52</v>
      </c>
      <c r="AA2247" s="144" t="str">
        <f t="shared" si="640"/>
        <v/>
      </c>
      <c r="AB2247" s="140" t="s">
        <v>52</v>
      </c>
      <c r="AC2247" s="156" t="s">
        <v>189</v>
      </c>
      <c r="AD2247" s="147" t="s">
        <v>755</v>
      </c>
      <c r="AE2247" s="147" t="s">
        <v>334</v>
      </c>
      <c r="DM2247">
        <v>1217</v>
      </c>
      <c r="DN2247">
        <v>1751</v>
      </c>
      <c r="DO2247">
        <v>1483</v>
      </c>
      <c r="DP2247">
        <v>1333</v>
      </c>
      <c r="DQ2247">
        <v>1132</v>
      </c>
      <c r="DR2247">
        <v>907</v>
      </c>
      <c r="DS2247">
        <v>699</v>
      </c>
      <c r="DT2247">
        <v>557</v>
      </c>
      <c r="DU2247">
        <v>281</v>
      </c>
      <c r="DV2247">
        <v>143</v>
      </c>
    </row>
    <row r="2248" spans="1:140" ht="15" hidden="1" thickBot="1">
      <c r="A2248" s="18">
        <v>9</v>
      </c>
      <c r="B2248" s="18" t="s">
        <v>1961</v>
      </c>
      <c r="C2248" s="18" t="s">
        <v>1962</v>
      </c>
      <c r="D2248" s="175">
        <v>3254</v>
      </c>
      <c r="E2248" s="175" cm="1">
        <f t="array" ref="E2248">SUMPRODUCT(($AK$2:$GH$2&lt;='S(Week)'!$N$3)*(AK2248:GH2248)*1)</f>
        <v>3253</v>
      </c>
      <c r="F2248" s="175">
        <f t="shared" si="658"/>
        <v>0</v>
      </c>
      <c r="G2248" s="18"/>
      <c r="H2248" s="19">
        <v>45719</v>
      </c>
      <c r="I2248" s="19">
        <v>45741</v>
      </c>
      <c r="J2248" s="18">
        <v>19</v>
      </c>
      <c r="L2248" s="46"/>
      <c r="M2248" s="47"/>
      <c r="N2248" s="46"/>
      <c r="O2248" s="47"/>
      <c r="P2248" s="52"/>
      <c r="Q2248" s="39" t="s">
        <v>51</v>
      </c>
      <c r="R2248" s="40">
        <v>100</v>
      </c>
      <c r="S2248" s="41" t="s">
        <v>51</v>
      </c>
      <c r="T2248" s="38">
        <f t="shared" si="659"/>
        <v>0</v>
      </c>
      <c r="V2248" s="136" t="str">
        <f t="shared" si="660"/>
        <v>Not started</v>
      </c>
      <c r="W2248" s="139"/>
      <c r="X2248" s="26" t="s">
        <v>52</v>
      </c>
      <c r="Y2248" s="147" t="str">
        <f t="shared" si="639"/>
        <v/>
      </c>
      <c r="Z2248" s="26" t="s">
        <v>52</v>
      </c>
      <c r="AA2248" s="144" t="str">
        <f t="shared" si="640"/>
        <v/>
      </c>
      <c r="AB2248" s="140" t="s">
        <v>52</v>
      </c>
      <c r="AC2248" s="156" t="s">
        <v>189</v>
      </c>
      <c r="AD2248" s="147" t="s">
        <v>755</v>
      </c>
      <c r="AE2248" s="147" t="s">
        <v>252</v>
      </c>
      <c r="DT2248">
        <v>1650</v>
      </c>
      <c r="DU2248">
        <v>1078</v>
      </c>
      <c r="DV2248">
        <v>486</v>
      </c>
      <c r="DW2248">
        <v>39</v>
      </c>
    </row>
    <row r="2249" spans="1:140" ht="15" hidden="1" thickBot="1">
      <c r="A2249" s="18">
        <v>9</v>
      </c>
      <c r="B2249" s="18" t="s">
        <v>1963</v>
      </c>
      <c r="C2249" s="18" t="s">
        <v>1964</v>
      </c>
      <c r="D2249" s="175">
        <v>9239</v>
      </c>
      <c r="E2249" s="175" cm="1">
        <f t="array" ref="E2249">SUMPRODUCT(($AK$2:$GH$2&lt;='S(Week)'!$N$3)*(AK2249:GH2249)*1)</f>
        <v>9238</v>
      </c>
      <c r="F2249" s="175">
        <f t="shared" si="658"/>
        <v>0</v>
      </c>
      <c r="G2249" s="18"/>
      <c r="H2249" s="19">
        <v>45719</v>
      </c>
      <c r="I2249" s="19">
        <v>45782</v>
      </c>
      <c r="J2249" s="18">
        <v>55</v>
      </c>
      <c r="L2249" s="46"/>
      <c r="M2249" s="47"/>
      <c r="N2249" s="46"/>
      <c r="O2249" s="47"/>
      <c r="P2249" s="52"/>
      <c r="Q2249" s="39" t="s">
        <v>51</v>
      </c>
      <c r="R2249" s="40">
        <v>100</v>
      </c>
      <c r="S2249" s="41" t="s">
        <v>51</v>
      </c>
      <c r="T2249" s="38">
        <f t="shared" si="659"/>
        <v>0</v>
      </c>
      <c r="V2249" s="136" t="str">
        <f t="shared" si="660"/>
        <v>Not started</v>
      </c>
      <c r="W2249" s="139"/>
      <c r="X2249" s="26" t="s">
        <v>52</v>
      </c>
      <c r="Y2249" s="147" t="str">
        <f t="shared" si="639"/>
        <v/>
      </c>
      <c r="Z2249" s="26" t="s">
        <v>52</v>
      </c>
      <c r="AA2249" s="144" t="str">
        <f t="shared" si="640"/>
        <v/>
      </c>
      <c r="AB2249" s="140" t="s">
        <v>52</v>
      </c>
      <c r="AC2249" s="156" t="s">
        <v>189</v>
      </c>
      <c r="AD2249" s="147" t="s">
        <v>755</v>
      </c>
      <c r="AE2249" s="147" t="s">
        <v>252</v>
      </c>
      <c r="DT2249">
        <v>1816</v>
      </c>
      <c r="DU2249">
        <v>1670</v>
      </c>
      <c r="DV2249">
        <v>1393</v>
      </c>
      <c r="DW2249">
        <v>1246</v>
      </c>
      <c r="DX2249">
        <v>1025</v>
      </c>
      <c r="DY2249">
        <v>804</v>
      </c>
      <c r="DZ2249">
        <v>647</v>
      </c>
      <c r="EA2249">
        <v>392</v>
      </c>
      <c r="EB2249">
        <v>223</v>
      </c>
      <c r="EC2249">
        <v>22</v>
      </c>
    </row>
    <row r="2250" spans="1:140" ht="15" hidden="1" thickBot="1">
      <c r="A2250" s="18">
        <v>9</v>
      </c>
      <c r="B2250" s="18" t="s">
        <v>1965</v>
      </c>
      <c r="C2250" s="18" t="s">
        <v>1966</v>
      </c>
      <c r="D2250" s="175">
        <v>9239</v>
      </c>
      <c r="E2250" s="175" cm="1">
        <f t="array" ref="E2250">SUMPRODUCT(($AK$2:$GH$2&lt;='S(Week)'!$N$3)*(AK2250:GH2250)*1)</f>
        <v>9238</v>
      </c>
      <c r="F2250" s="175">
        <f t="shared" si="658"/>
        <v>0</v>
      </c>
      <c r="G2250" s="18"/>
      <c r="H2250" s="19">
        <v>45719</v>
      </c>
      <c r="I2250" s="19">
        <v>45782</v>
      </c>
      <c r="J2250" s="18">
        <v>55</v>
      </c>
      <c r="L2250" s="46"/>
      <c r="M2250" s="47"/>
      <c r="N2250" s="46"/>
      <c r="O2250" s="47"/>
      <c r="P2250" s="52"/>
      <c r="Q2250" s="39" t="s">
        <v>51</v>
      </c>
      <c r="R2250" s="40">
        <v>100</v>
      </c>
      <c r="S2250" s="41" t="s">
        <v>51</v>
      </c>
      <c r="T2250" s="38">
        <f t="shared" si="659"/>
        <v>0</v>
      </c>
      <c r="V2250" s="136" t="str">
        <f t="shared" si="660"/>
        <v>Not started</v>
      </c>
      <c r="W2250" s="139"/>
      <c r="X2250" s="26" t="s">
        <v>52</v>
      </c>
      <c r="Y2250" s="147" t="str">
        <f t="shared" si="639"/>
        <v/>
      </c>
      <c r="Z2250" s="26" t="s">
        <v>52</v>
      </c>
      <c r="AA2250" s="144" t="str">
        <f t="shared" si="640"/>
        <v/>
      </c>
      <c r="AB2250" s="140" t="s">
        <v>52</v>
      </c>
      <c r="AC2250" s="156" t="s">
        <v>189</v>
      </c>
      <c r="AD2250" s="147" t="s">
        <v>755</v>
      </c>
      <c r="AE2250" s="147" t="s">
        <v>334</v>
      </c>
      <c r="DT2250">
        <v>1816</v>
      </c>
      <c r="DU2250">
        <v>1670</v>
      </c>
      <c r="DV2250">
        <v>1393</v>
      </c>
      <c r="DW2250">
        <v>1246</v>
      </c>
      <c r="DX2250">
        <v>1025</v>
      </c>
      <c r="DY2250">
        <v>804</v>
      </c>
      <c r="DZ2250">
        <v>647</v>
      </c>
      <c r="EA2250">
        <v>392</v>
      </c>
      <c r="EB2250">
        <v>223</v>
      </c>
      <c r="EC2250">
        <v>22</v>
      </c>
    </row>
    <row r="2251" spans="1:140" ht="15" hidden="1" thickBot="1">
      <c r="A2251" s="18">
        <v>9</v>
      </c>
      <c r="B2251" s="18" t="s">
        <v>1967</v>
      </c>
      <c r="C2251" s="18" t="s">
        <v>1968</v>
      </c>
      <c r="D2251" s="175">
        <v>7927</v>
      </c>
      <c r="E2251" s="175" cm="1">
        <f t="array" ref="E2251">SUMPRODUCT(($AK$2:$GH$2&lt;='S(Week)'!$N$3)*(AK2251:GH2251)*1)</f>
        <v>7927</v>
      </c>
      <c r="F2251" s="175">
        <f t="shared" si="658"/>
        <v>0</v>
      </c>
      <c r="G2251" s="18"/>
      <c r="H2251" s="19">
        <v>45748</v>
      </c>
      <c r="I2251" s="19">
        <v>45803</v>
      </c>
      <c r="J2251" s="18">
        <v>47</v>
      </c>
      <c r="L2251" s="46"/>
      <c r="M2251" s="47"/>
      <c r="N2251" s="46"/>
      <c r="O2251" s="47"/>
      <c r="P2251" s="52"/>
      <c r="Q2251" s="39" t="s">
        <v>51</v>
      </c>
      <c r="R2251" s="40">
        <v>100</v>
      </c>
      <c r="S2251" s="41" t="s">
        <v>51</v>
      </c>
      <c r="T2251" s="38">
        <f t="shared" si="659"/>
        <v>0</v>
      </c>
      <c r="V2251" s="136" t="str">
        <f t="shared" si="660"/>
        <v>Not started</v>
      </c>
      <c r="W2251" s="139"/>
      <c r="X2251" s="26" t="s">
        <v>52</v>
      </c>
      <c r="Y2251" s="147" t="str">
        <f t="shared" ref="Y2251:Y2314" si="661">IFERROR(IF(P2251-W2251=0, "", P2251-W2251), "")</f>
        <v/>
      </c>
      <c r="Z2251" s="26" t="s">
        <v>52</v>
      </c>
      <c r="AA2251" s="144" t="str">
        <f t="shared" ref="AA2251:AA2314" si="662">IFERROR(W2251+Y2251,"")</f>
        <v/>
      </c>
      <c r="AB2251" s="140" t="s">
        <v>52</v>
      </c>
      <c r="AC2251" s="157"/>
      <c r="AD2251" s="158"/>
      <c r="AE2251" s="147"/>
      <c r="DX2251">
        <v>1512</v>
      </c>
      <c r="DY2251">
        <v>1639</v>
      </c>
      <c r="DZ2251">
        <v>1367</v>
      </c>
      <c r="EA2251">
        <v>1173</v>
      </c>
      <c r="EB2251">
        <v>901</v>
      </c>
      <c r="EC2251">
        <v>673</v>
      </c>
      <c r="ED2251">
        <v>436</v>
      </c>
      <c r="EE2251">
        <v>225</v>
      </c>
      <c r="EF2251">
        <v>1</v>
      </c>
    </row>
    <row r="2252" spans="1:140" ht="15" hidden="1" thickBot="1">
      <c r="A2252" s="18">
        <v>9</v>
      </c>
      <c r="B2252" s="18" t="s">
        <v>1969</v>
      </c>
      <c r="C2252" s="18" t="s">
        <v>1970</v>
      </c>
      <c r="D2252" s="175">
        <v>9501</v>
      </c>
      <c r="E2252" s="175" cm="1">
        <f t="array" ref="E2252">SUMPRODUCT(($AK$2:$GH$2&lt;='S(Week)'!$N$3)*(AK2252:GH2252)*1)</f>
        <v>9501</v>
      </c>
      <c r="F2252" s="175">
        <f t="shared" si="658"/>
        <v>0</v>
      </c>
      <c r="G2252" s="18"/>
      <c r="H2252" s="19">
        <v>45775</v>
      </c>
      <c r="I2252" s="19">
        <v>45831</v>
      </c>
      <c r="J2252" s="18">
        <v>49</v>
      </c>
      <c r="L2252" s="46"/>
      <c r="M2252" s="47"/>
      <c r="N2252" s="46"/>
      <c r="O2252" s="47"/>
      <c r="P2252" s="52"/>
      <c r="Q2252" s="39" t="s">
        <v>51</v>
      </c>
      <c r="R2252" s="40">
        <v>100</v>
      </c>
      <c r="S2252" s="41" t="s">
        <v>51</v>
      </c>
      <c r="T2252" s="38">
        <f t="shared" si="659"/>
        <v>0</v>
      </c>
      <c r="V2252" s="136" t="str">
        <f t="shared" si="660"/>
        <v>Not started</v>
      </c>
      <c r="W2252" s="139"/>
      <c r="X2252" s="26" t="s">
        <v>52</v>
      </c>
      <c r="Y2252" s="147" t="str">
        <f t="shared" si="661"/>
        <v/>
      </c>
      <c r="Z2252" s="26" t="s">
        <v>52</v>
      </c>
      <c r="AA2252" s="144" t="str">
        <f t="shared" si="662"/>
        <v/>
      </c>
      <c r="AB2252" s="140" t="s">
        <v>52</v>
      </c>
      <c r="AC2252" s="156" t="s">
        <v>189</v>
      </c>
      <c r="AD2252" s="147" t="s">
        <v>755</v>
      </c>
      <c r="AE2252" s="147" t="s">
        <v>252</v>
      </c>
      <c r="EB2252">
        <v>515</v>
      </c>
      <c r="EC2252">
        <v>1319</v>
      </c>
      <c r="ED2252">
        <v>2332</v>
      </c>
      <c r="EE2252">
        <v>2030</v>
      </c>
      <c r="EF2252">
        <v>1333</v>
      </c>
      <c r="EG2252">
        <v>1083</v>
      </c>
      <c r="EH2252">
        <v>553</v>
      </c>
      <c r="EI2252">
        <v>301</v>
      </c>
      <c r="EJ2252">
        <v>35</v>
      </c>
    </row>
    <row r="2253" spans="1:140" ht="15" hidden="1" thickBot="1">
      <c r="A2253" s="18">
        <v>9</v>
      </c>
      <c r="B2253" s="18" t="s">
        <v>1971</v>
      </c>
      <c r="C2253" s="18" t="s">
        <v>1972</v>
      </c>
      <c r="D2253" s="175">
        <v>262</v>
      </c>
      <c r="E2253" s="175" cm="1">
        <f t="array" ref="E2253">SUMPRODUCT(($AK$2:$GH$2&lt;='S(Week)'!$N$3)*(AK2253:GH2253)*1)</f>
        <v>262</v>
      </c>
      <c r="F2253" s="175">
        <f t="shared" si="658"/>
        <v>0</v>
      </c>
      <c r="G2253" s="18"/>
      <c r="H2253" s="19">
        <v>45803</v>
      </c>
      <c r="I2253" s="19">
        <v>45804</v>
      </c>
      <c r="J2253" s="18">
        <v>1</v>
      </c>
      <c r="L2253" s="46"/>
      <c r="M2253" s="47"/>
      <c r="N2253" s="46"/>
      <c r="O2253" s="47"/>
      <c r="P2253" s="52"/>
      <c r="Q2253" s="39" t="s">
        <v>51</v>
      </c>
      <c r="R2253" s="40">
        <v>100</v>
      </c>
      <c r="S2253" s="41" t="s">
        <v>51</v>
      </c>
      <c r="T2253" s="38">
        <f t="shared" si="659"/>
        <v>0</v>
      </c>
      <c r="V2253" s="136" t="str">
        <f t="shared" si="660"/>
        <v>Not started</v>
      </c>
      <c r="W2253" s="139"/>
      <c r="X2253" s="26" t="s">
        <v>52</v>
      </c>
      <c r="Y2253" s="147" t="str">
        <f t="shared" si="661"/>
        <v/>
      </c>
      <c r="Z2253" s="26" t="s">
        <v>52</v>
      </c>
      <c r="AA2253" s="144" t="str">
        <f t="shared" si="662"/>
        <v/>
      </c>
      <c r="AB2253" s="140" t="s">
        <v>52</v>
      </c>
      <c r="AC2253" s="156" t="s">
        <v>189</v>
      </c>
      <c r="AD2253" s="147" t="s">
        <v>755</v>
      </c>
      <c r="AE2253" s="147" t="s">
        <v>252</v>
      </c>
      <c r="EF2253">
        <v>262</v>
      </c>
    </row>
    <row r="2254" spans="1:140" ht="15" hidden="1" thickBot="1">
      <c r="A2254" s="12">
        <v>4</v>
      </c>
      <c r="B2254" s="12" t="s">
        <v>118</v>
      </c>
      <c r="C2254" s="13"/>
      <c r="D2254" s="173">
        <v>10192</v>
      </c>
      <c r="E2254" s="173"/>
      <c r="F2254" s="173"/>
      <c r="G2254" s="13"/>
      <c r="H2254" s="14">
        <v>45624</v>
      </c>
      <c r="I2254" s="14">
        <v>45689</v>
      </c>
      <c r="J2254" s="13">
        <v>56</v>
      </c>
      <c r="L2254" s="46"/>
      <c r="M2254" s="47"/>
      <c r="N2254" s="46"/>
      <c r="O2254" s="47"/>
      <c r="V2254" s="136"/>
      <c r="W2254" s="139"/>
      <c r="Y2254" s="147" t="str">
        <f t="shared" si="661"/>
        <v/>
      </c>
      <c r="AA2254" s="144" t="str">
        <f t="shared" si="662"/>
        <v/>
      </c>
      <c r="AB2254" s="140"/>
      <c r="AC2254" s="157"/>
      <c r="AD2254" s="158"/>
      <c r="AE2254" s="147"/>
      <c r="DF2254">
        <v>104</v>
      </c>
      <c r="DG2254">
        <v>655</v>
      </c>
      <c r="DH2254">
        <v>1403</v>
      </c>
      <c r="DI2254">
        <v>2197</v>
      </c>
      <c r="DJ2254">
        <v>1962</v>
      </c>
      <c r="DK2254">
        <v>1376</v>
      </c>
      <c r="DL2254">
        <v>1088</v>
      </c>
      <c r="DM2254">
        <v>763</v>
      </c>
      <c r="DN2254">
        <v>398</v>
      </c>
      <c r="DO2254">
        <v>246</v>
      </c>
    </row>
    <row r="2255" spans="1:140" ht="15" hidden="1" thickBot="1">
      <c r="A2255" s="18">
        <v>9</v>
      </c>
      <c r="B2255" s="18" t="s">
        <v>1973</v>
      </c>
      <c r="C2255" s="18" t="s">
        <v>1974</v>
      </c>
      <c r="D2255" s="175">
        <v>5096</v>
      </c>
      <c r="E2255" s="175" cm="1">
        <f t="array" ref="E2255">SUMPRODUCT(($AK$2:$GH$2&lt;='S(Week)'!$N$3)*(AK2255:GH2255)*1)</f>
        <v>5097</v>
      </c>
      <c r="F2255" s="175">
        <f>IFERROR(E2255*T2255,0)</f>
        <v>0</v>
      </c>
      <c r="G2255" s="18"/>
      <c r="H2255" s="19">
        <v>45624</v>
      </c>
      <c r="I2255" s="19">
        <v>45689</v>
      </c>
      <c r="J2255" s="18">
        <v>56</v>
      </c>
      <c r="L2255" s="46"/>
      <c r="M2255" s="47"/>
      <c r="N2255" s="46"/>
      <c r="O2255" s="47"/>
      <c r="P2255" s="52"/>
      <c r="Q2255" s="39" t="s">
        <v>51</v>
      </c>
      <c r="R2255" s="40">
        <v>100</v>
      </c>
      <c r="S2255" s="41" t="s">
        <v>51</v>
      </c>
      <c r="T2255" s="38">
        <f t="shared" ref="T2255:T2256" si="663">IFERROR($P2255/$R2255,0)</f>
        <v>0</v>
      </c>
      <c r="V2255" s="136" t="str">
        <f t="shared" ref="V2255:V2256" si="664">IF(($M2255="A")*($O2255="A")&gt;0,"Completed",IF($M2255="A","In Progress","Not started"))</f>
        <v>Not started</v>
      </c>
      <c r="W2255" s="139"/>
      <c r="X2255" s="26" t="s">
        <v>52</v>
      </c>
      <c r="Y2255" s="147" t="str">
        <f t="shared" si="661"/>
        <v/>
      </c>
      <c r="Z2255" s="26" t="s">
        <v>52</v>
      </c>
      <c r="AA2255" s="144" t="str">
        <f t="shared" si="662"/>
        <v/>
      </c>
      <c r="AB2255" s="140" t="s">
        <v>52</v>
      </c>
      <c r="AC2255" s="157"/>
      <c r="AD2255" s="158"/>
      <c r="AE2255" s="147"/>
      <c r="DF2255">
        <v>52</v>
      </c>
      <c r="DG2255">
        <v>327</v>
      </c>
      <c r="DH2255">
        <v>702</v>
      </c>
      <c r="DI2255">
        <v>1099</v>
      </c>
      <c r="DJ2255">
        <v>981</v>
      </c>
      <c r="DK2255">
        <v>688</v>
      </c>
      <c r="DL2255">
        <v>544</v>
      </c>
      <c r="DM2255">
        <v>382</v>
      </c>
      <c r="DN2255">
        <v>199</v>
      </c>
      <c r="DO2255">
        <v>123</v>
      </c>
    </row>
    <row r="2256" spans="1:140" ht="15" hidden="1" thickBot="1">
      <c r="A2256" s="18">
        <v>9</v>
      </c>
      <c r="B2256" s="18" t="s">
        <v>1975</v>
      </c>
      <c r="C2256" s="18" t="s">
        <v>1976</v>
      </c>
      <c r="D2256" s="175">
        <v>5096</v>
      </c>
      <c r="E2256" s="175" cm="1">
        <f t="array" ref="E2256">SUMPRODUCT(($AK$2:$GH$2&lt;='S(Week)'!$N$3)*(AK2256:GH2256)*1)</f>
        <v>5097</v>
      </c>
      <c r="F2256" s="175">
        <f>IFERROR(E2256*T2256,0)</f>
        <v>0</v>
      </c>
      <c r="G2256" s="18"/>
      <c r="H2256" s="19">
        <v>45624</v>
      </c>
      <c r="I2256" s="19">
        <v>45689</v>
      </c>
      <c r="J2256" s="18">
        <v>56</v>
      </c>
      <c r="L2256" s="46"/>
      <c r="M2256" s="47"/>
      <c r="N2256" s="46"/>
      <c r="O2256" s="47"/>
      <c r="P2256" s="52"/>
      <c r="Q2256" s="39" t="s">
        <v>51</v>
      </c>
      <c r="R2256" s="40">
        <v>100</v>
      </c>
      <c r="S2256" s="41" t="s">
        <v>51</v>
      </c>
      <c r="T2256" s="38">
        <f t="shared" si="663"/>
        <v>0</v>
      </c>
      <c r="V2256" s="136" t="str">
        <f t="shared" si="664"/>
        <v>Not started</v>
      </c>
      <c r="W2256" s="139"/>
      <c r="X2256" s="26" t="s">
        <v>52</v>
      </c>
      <c r="Y2256" s="147" t="str">
        <f t="shared" si="661"/>
        <v/>
      </c>
      <c r="Z2256" s="26" t="s">
        <v>52</v>
      </c>
      <c r="AA2256" s="144" t="str">
        <f t="shared" si="662"/>
        <v/>
      </c>
      <c r="AB2256" s="140" t="s">
        <v>52</v>
      </c>
      <c r="AC2256" s="157"/>
      <c r="AD2256" s="158"/>
      <c r="AE2256" s="147"/>
      <c r="DF2256">
        <v>52</v>
      </c>
      <c r="DG2256">
        <v>327</v>
      </c>
      <c r="DH2256">
        <v>702</v>
      </c>
      <c r="DI2256">
        <v>1099</v>
      </c>
      <c r="DJ2256">
        <v>981</v>
      </c>
      <c r="DK2256">
        <v>688</v>
      </c>
      <c r="DL2256">
        <v>544</v>
      </c>
      <c r="DM2256">
        <v>382</v>
      </c>
      <c r="DN2256">
        <v>199</v>
      </c>
      <c r="DO2256">
        <v>123</v>
      </c>
    </row>
    <row r="2257" spans="1:127">
      <c r="A2257" s="6">
        <v>2</v>
      </c>
      <c r="B2257" s="6" t="s">
        <v>1977</v>
      </c>
      <c r="C2257" s="7"/>
      <c r="D2257" s="171">
        <v>33469</v>
      </c>
      <c r="E2257" s="171"/>
      <c r="F2257" s="171"/>
      <c r="G2257" s="7"/>
      <c r="H2257" s="8">
        <v>45451</v>
      </c>
      <c r="I2257" s="8">
        <v>45744</v>
      </c>
      <c r="J2257" s="7">
        <v>252</v>
      </c>
      <c r="L2257" s="46"/>
      <c r="M2257" s="47"/>
      <c r="N2257" s="46"/>
      <c r="O2257" s="47"/>
      <c r="V2257" s="136"/>
      <c r="W2257" s="139"/>
      <c r="Y2257" s="147" t="str">
        <f t="shared" si="661"/>
        <v/>
      </c>
      <c r="AA2257" s="144" t="str">
        <f t="shared" si="662"/>
        <v/>
      </c>
      <c r="AB2257" s="140"/>
      <c r="AC2257" s="157"/>
      <c r="AD2257" s="158"/>
      <c r="AE2257" s="147"/>
      <c r="CG2257">
        <v>10</v>
      </c>
      <c r="CH2257">
        <v>89</v>
      </c>
      <c r="CI2257">
        <v>278</v>
      </c>
      <c r="CJ2257">
        <v>651</v>
      </c>
      <c r="CK2257">
        <v>1132</v>
      </c>
      <c r="CL2257">
        <v>1363</v>
      </c>
      <c r="CM2257">
        <v>1038</v>
      </c>
      <c r="CN2257">
        <v>569</v>
      </c>
      <c r="CO2257">
        <v>220</v>
      </c>
      <c r="CP2257">
        <v>64</v>
      </c>
      <c r="CX2257">
        <v>871</v>
      </c>
      <c r="CY2257">
        <v>858</v>
      </c>
      <c r="CZ2257">
        <v>669</v>
      </c>
      <c r="DA2257">
        <v>454</v>
      </c>
      <c r="DB2257">
        <v>255</v>
      </c>
      <c r="DC2257">
        <v>1289</v>
      </c>
      <c r="DD2257">
        <v>3480</v>
      </c>
      <c r="DE2257">
        <v>3766</v>
      </c>
      <c r="DF2257">
        <v>2546</v>
      </c>
      <c r="DG2257">
        <v>1608</v>
      </c>
      <c r="DH2257">
        <v>1723</v>
      </c>
      <c r="DI2257">
        <v>2451</v>
      </c>
      <c r="DJ2257">
        <v>1937</v>
      </c>
      <c r="DK2257">
        <v>1207</v>
      </c>
      <c r="DL2257">
        <v>623</v>
      </c>
      <c r="DM2257">
        <v>173</v>
      </c>
      <c r="DR2257">
        <v>829</v>
      </c>
      <c r="DS2257">
        <v>569</v>
      </c>
      <c r="DT2257">
        <v>1202</v>
      </c>
      <c r="DU2257">
        <v>840</v>
      </c>
      <c r="DV2257">
        <v>474</v>
      </c>
      <c r="DW2257">
        <v>229</v>
      </c>
    </row>
    <row r="2258" spans="1:127">
      <c r="A2258" s="9">
        <v>3</v>
      </c>
      <c r="B2258" s="9" t="s">
        <v>46</v>
      </c>
      <c r="C2258" s="10"/>
      <c r="D2258" s="172">
        <v>33469</v>
      </c>
      <c r="E2258" s="172"/>
      <c r="F2258" s="172"/>
      <c r="G2258" s="10"/>
      <c r="H2258" s="11">
        <v>45451</v>
      </c>
      <c r="I2258" s="11">
        <v>45744</v>
      </c>
      <c r="J2258" s="10">
        <v>252</v>
      </c>
      <c r="L2258" s="46"/>
      <c r="M2258" s="47"/>
      <c r="N2258" s="46"/>
      <c r="O2258" s="47"/>
      <c r="V2258" s="136"/>
      <c r="W2258" s="139"/>
      <c r="Y2258" s="147" t="str">
        <f t="shared" si="661"/>
        <v/>
      </c>
      <c r="AA2258" s="144" t="str">
        <f t="shared" si="662"/>
        <v/>
      </c>
      <c r="AB2258" s="140"/>
      <c r="AC2258" s="157"/>
      <c r="AD2258" s="158"/>
      <c r="AE2258" s="147"/>
      <c r="CG2258">
        <v>10</v>
      </c>
      <c r="CH2258">
        <v>89</v>
      </c>
      <c r="CI2258">
        <v>278</v>
      </c>
      <c r="CJ2258">
        <v>651</v>
      </c>
      <c r="CK2258">
        <v>1132</v>
      </c>
      <c r="CL2258">
        <v>1363</v>
      </c>
      <c r="CM2258">
        <v>1038</v>
      </c>
      <c r="CN2258">
        <v>569</v>
      </c>
      <c r="CO2258">
        <v>220</v>
      </c>
      <c r="CP2258">
        <v>64</v>
      </c>
      <c r="CX2258">
        <v>871</v>
      </c>
      <c r="CY2258">
        <v>858</v>
      </c>
      <c r="CZ2258">
        <v>669</v>
      </c>
      <c r="DA2258">
        <v>454</v>
      </c>
      <c r="DB2258">
        <v>255</v>
      </c>
      <c r="DC2258">
        <v>1289</v>
      </c>
      <c r="DD2258">
        <v>3480</v>
      </c>
      <c r="DE2258">
        <v>3766</v>
      </c>
      <c r="DF2258">
        <v>2546</v>
      </c>
      <c r="DG2258">
        <v>1608</v>
      </c>
      <c r="DH2258">
        <v>1723</v>
      </c>
      <c r="DI2258">
        <v>2451</v>
      </c>
      <c r="DJ2258">
        <v>1937</v>
      </c>
      <c r="DK2258">
        <v>1207</v>
      </c>
      <c r="DL2258">
        <v>623</v>
      </c>
      <c r="DM2258">
        <v>173</v>
      </c>
      <c r="DR2258">
        <v>829</v>
      </c>
      <c r="DS2258">
        <v>569</v>
      </c>
      <c r="DT2258">
        <v>1202</v>
      </c>
      <c r="DU2258">
        <v>840</v>
      </c>
      <c r="DV2258">
        <v>474</v>
      </c>
      <c r="DW2258">
        <v>229</v>
      </c>
    </row>
    <row r="2259" spans="1:127">
      <c r="A2259" s="12">
        <v>4</v>
      </c>
      <c r="B2259" s="12" t="s">
        <v>47</v>
      </c>
      <c r="C2259" s="13"/>
      <c r="D2259" s="173">
        <v>14057</v>
      </c>
      <c r="E2259" s="173"/>
      <c r="F2259" s="173"/>
      <c r="G2259" s="13"/>
      <c r="H2259" s="14">
        <v>45451</v>
      </c>
      <c r="I2259" s="14">
        <v>45674</v>
      </c>
      <c r="J2259" s="13">
        <v>192</v>
      </c>
      <c r="L2259" s="46"/>
      <c r="M2259" s="47"/>
      <c r="N2259" s="46"/>
      <c r="O2259" s="47"/>
      <c r="V2259" s="136"/>
      <c r="W2259" s="139"/>
      <c r="Y2259" s="147" t="str">
        <f t="shared" si="661"/>
        <v/>
      </c>
      <c r="AA2259" s="144" t="str">
        <f t="shared" si="662"/>
        <v/>
      </c>
      <c r="AB2259" s="140"/>
      <c r="AC2259" s="157"/>
      <c r="AD2259" s="158"/>
      <c r="AE2259" s="147"/>
      <c r="CG2259">
        <v>10</v>
      </c>
      <c r="CH2259">
        <v>89</v>
      </c>
      <c r="CI2259">
        <v>278</v>
      </c>
      <c r="CJ2259">
        <v>651</v>
      </c>
      <c r="CK2259">
        <v>1132</v>
      </c>
      <c r="CL2259">
        <v>1363</v>
      </c>
      <c r="CM2259">
        <v>1038</v>
      </c>
      <c r="CN2259">
        <v>569</v>
      </c>
      <c r="CO2259">
        <v>220</v>
      </c>
      <c r="CP2259">
        <v>64</v>
      </c>
      <c r="CX2259">
        <v>871</v>
      </c>
      <c r="CY2259">
        <v>858</v>
      </c>
      <c r="CZ2259">
        <v>669</v>
      </c>
      <c r="DA2259">
        <v>454</v>
      </c>
      <c r="DB2259">
        <v>255</v>
      </c>
      <c r="DC2259">
        <v>163</v>
      </c>
      <c r="DD2259">
        <v>701</v>
      </c>
      <c r="DE2259">
        <v>1138</v>
      </c>
      <c r="DF2259">
        <v>697</v>
      </c>
      <c r="DG2259">
        <v>415</v>
      </c>
      <c r="DH2259">
        <v>526</v>
      </c>
      <c r="DI2259">
        <v>683</v>
      </c>
      <c r="DJ2259">
        <v>534</v>
      </c>
      <c r="DK2259">
        <v>373</v>
      </c>
      <c r="DL2259">
        <v>230</v>
      </c>
      <c r="DM2259">
        <v>76</v>
      </c>
    </row>
    <row r="2260" spans="1:127">
      <c r="A2260" s="18">
        <v>9</v>
      </c>
      <c r="B2260" s="18" t="s">
        <v>1978</v>
      </c>
      <c r="C2260" s="18" t="s">
        <v>1979</v>
      </c>
      <c r="D2260" s="175">
        <v>5414</v>
      </c>
      <c r="E2260" s="175" cm="1">
        <f t="array" ref="E2260">SUMPRODUCT(($AK$2:$GH$2&lt;='S(Week)'!$N$3)*(AK2260:GH2260)*1)</f>
        <v>5414</v>
      </c>
      <c r="F2260" s="175">
        <f>IFERROR(E2260*T2260,0)</f>
        <v>3878.1762168412547</v>
      </c>
      <c r="G2260" s="18"/>
      <c r="H2260" s="19">
        <v>45451</v>
      </c>
      <c r="I2260" s="19">
        <v>45514</v>
      </c>
      <c r="J2260" s="18">
        <v>55</v>
      </c>
      <c r="L2260" s="57">
        <v>45200</v>
      </c>
      <c r="M2260" s="47" t="s">
        <v>50</v>
      </c>
      <c r="N2260" s="46"/>
      <c r="O2260" s="47"/>
      <c r="T2260" s="83">
        <f>(E2261*T2261)+(E2262*T2262)+(E2263*T2263)</f>
        <v>0.71632364551925654</v>
      </c>
      <c r="V2260" s="136" t="str">
        <f>IF(($M2260="A")*($O2260="A")&gt;0,"Completed",IF($M2260="A","In Progress","Not started"))</f>
        <v>In Progress</v>
      </c>
      <c r="W2260" s="139"/>
      <c r="Y2260" s="147" t="str">
        <f t="shared" si="661"/>
        <v/>
      </c>
      <c r="AA2260" s="144" t="str">
        <f t="shared" si="662"/>
        <v/>
      </c>
      <c r="AB2260" s="140"/>
      <c r="AC2260" s="156" t="s">
        <v>85</v>
      </c>
      <c r="AD2260" s="147" t="s">
        <v>86</v>
      </c>
      <c r="AE2260" s="147" t="s">
        <v>87</v>
      </c>
      <c r="CG2260">
        <v>10</v>
      </c>
      <c r="CH2260">
        <v>89</v>
      </c>
      <c r="CI2260">
        <v>278</v>
      </c>
      <c r="CJ2260">
        <v>651</v>
      </c>
      <c r="CK2260">
        <v>1132</v>
      </c>
      <c r="CL2260">
        <v>1363</v>
      </c>
      <c r="CM2260">
        <v>1038</v>
      </c>
      <c r="CN2260">
        <v>569</v>
      </c>
      <c r="CO2260">
        <v>220</v>
      </c>
      <c r="CP2260">
        <v>64</v>
      </c>
    </row>
    <row r="2261" spans="1:127" outlineLevel="6">
      <c r="A2261" s="18"/>
      <c r="B2261" s="18"/>
      <c r="C2261" s="25" t="s">
        <v>73</v>
      </c>
      <c r="D2261" s="175"/>
      <c r="E2261" s="175">
        <v>0.1</v>
      </c>
      <c r="F2261" s="175"/>
      <c r="G2261" s="19"/>
      <c r="H2261" s="19"/>
      <c r="I2261" s="18"/>
      <c r="L2261" s="57">
        <v>45200</v>
      </c>
      <c r="M2261" s="47" t="s">
        <v>50</v>
      </c>
      <c r="N2261" s="57">
        <v>45314</v>
      </c>
      <c r="O2261" s="47" t="s">
        <v>55</v>
      </c>
      <c r="P2261" s="117">
        <v>100</v>
      </c>
      <c r="Q2261" s="118" t="s">
        <v>52</v>
      </c>
      <c r="R2261" s="119">
        <v>100</v>
      </c>
      <c r="S2261" s="120" t="s">
        <v>52</v>
      </c>
      <c r="T2261" s="83">
        <f t="shared" ref="T2261:T2263" si="665">IFERROR($P2261/$R2261,0)</f>
        <v>1</v>
      </c>
      <c r="V2261" s="136"/>
      <c r="W2261" s="139">
        <v>100</v>
      </c>
      <c r="X2261" s="26" t="s">
        <v>52</v>
      </c>
      <c r="Y2261" s="147" t="str">
        <f t="shared" si="661"/>
        <v/>
      </c>
      <c r="Z2261" s="26" t="s">
        <v>52</v>
      </c>
      <c r="AA2261" s="144" t="str">
        <f t="shared" si="662"/>
        <v/>
      </c>
      <c r="AB2261" s="140" t="s">
        <v>52</v>
      </c>
      <c r="AC2261" s="156" t="s">
        <v>85</v>
      </c>
      <c r="AD2261" s="147" t="s">
        <v>86</v>
      </c>
      <c r="AE2261" s="147" t="s">
        <v>87</v>
      </c>
    </row>
    <row r="2262" spans="1:127" outlineLevel="6">
      <c r="A2262" s="18"/>
      <c r="B2262" s="18"/>
      <c r="C2262" s="25" t="s">
        <v>77</v>
      </c>
      <c r="D2262" s="175"/>
      <c r="E2262" s="175">
        <v>0.4</v>
      </c>
      <c r="F2262" s="175"/>
      <c r="G2262" s="19"/>
      <c r="H2262" s="19"/>
      <c r="I2262" s="18"/>
      <c r="L2262" s="57">
        <v>45310</v>
      </c>
      <c r="M2262" s="47" t="s">
        <v>55</v>
      </c>
      <c r="N2262" s="46"/>
      <c r="O2262" s="47"/>
      <c r="P2262" s="121">
        <v>72</v>
      </c>
      <c r="Q2262" s="122" t="s">
        <v>52</v>
      </c>
      <c r="R2262" s="123">
        <v>100</v>
      </c>
      <c r="S2262" s="124" t="s">
        <v>52</v>
      </c>
      <c r="T2262" s="83">
        <f t="shared" si="665"/>
        <v>0.72</v>
      </c>
      <c r="V2262" s="136"/>
      <c r="W2262" s="139">
        <v>72</v>
      </c>
      <c r="X2262" s="26" t="s">
        <v>52</v>
      </c>
      <c r="Y2262" s="147" t="str">
        <f t="shared" si="661"/>
        <v/>
      </c>
      <c r="Z2262" s="26" t="s">
        <v>52</v>
      </c>
      <c r="AA2262" s="144" t="str">
        <f t="shared" si="662"/>
        <v/>
      </c>
      <c r="AB2262" s="140" t="s">
        <v>52</v>
      </c>
      <c r="AC2262" s="156" t="s">
        <v>85</v>
      </c>
      <c r="AD2262" s="147" t="s">
        <v>86</v>
      </c>
      <c r="AE2262" s="147" t="s">
        <v>87</v>
      </c>
    </row>
    <row r="2263" spans="1:127" outlineLevel="6">
      <c r="A2263" s="18"/>
      <c r="B2263" s="18"/>
      <c r="C2263" s="25" t="s">
        <v>80</v>
      </c>
      <c r="D2263" s="175"/>
      <c r="E2263" s="175">
        <v>0.5</v>
      </c>
      <c r="F2263" s="175"/>
      <c r="G2263" s="19"/>
      <c r="H2263" s="19"/>
      <c r="I2263" s="18"/>
      <c r="L2263" s="57">
        <v>45336</v>
      </c>
      <c r="M2263" s="47" t="s">
        <v>55</v>
      </c>
      <c r="N2263" s="46"/>
      <c r="O2263" s="47"/>
      <c r="P2263" s="125">
        <v>8450</v>
      </c>
      <c r="Q2263" s="126" t="s">
        <v>82</v>
      </c>
      <c r="R2263" s="127">
        <v>12868.4</v>
      </c>
      <c r="S2263" s="128" t="s">
        <v>82</v>
      </c>
      <c r="T2263" s="83">
        <f t="shared" si="665"/>
        <v>0.65664729103851294</v>
      </c>
      <c r="V2263" s="136"/>
      <c r="W2263" s="139">
        <v>8450</v>
      </c>
      <c r="X2263" s="26" t="s">
        <v>81</v>
      </c>
      <c r="Y2263" s="147" t="str">
        <f t="shared" si="661"/>
        <v/>
      </c>
      <c r="Z2263" s="26" t="s">
        <v>81</v>
      </c>
      <c r="AA2263" s="144" t="str">
        <f t="shared" si="662"/>
        <v/>
      </c>
      <c r="AB2263" s="140" t="s">
        <v>81</v>
      </c>
      <c r="AC2263" s="156" t="s">
        <v>85</v>
      </c>
      <c r="AD2263" s="147" t="s">
        <v>86</v>
      </c>
      <c r="AE2263" s="147" t="s">
        <v>87</v>
      </c>
    </row>
    <row r="2264" spans="1:127">
      <c r="A2264" s="18">
        <v>9</v>
      </c>
      <c r="B2264" s="18" t="s">
        <v>1980</v>
      </c>
      <c r="C2264" s="18" t="s">
        <v>1981</v>
      </c>
      <c r="D2264" s="175">
        <v>3168</v>
      </c>
      <c r="E2264" s="175" cm="1">
        <f t="array" ref="E2264">SUMPRODUCT(($AK$2:$GH$2&lt;='S(Week)'!$N$3)*(AK2264:GH2264)*1)</f>
        <v>3168</v>
      </c>
      <c r="F2264" s="175">
        <f>IFERROR(E2264*T2264,0)</f>
        <v>0</v>
      </c>
      <c r="G2264" s="18"/>
      <c r="H2264" s="19">
        <v>45566</v>
      </c>
      <c r="I2264" s="19">
        <v>45603</v>
      </c>
      <c r="J2264" s="18">
        <v>32</v>
      </c>
      <c r="L2264" s="46"/>
      <c r="M2264" s="47"/>
      <c r="N2264" s="46"/>
      <c r="O2264" s="47"/>
      <c r="P2264" s="52"/>
      <c r="Q2264" s="39" t="s">
        <v>52</v>
      </c>
      <c r="R2264" s="40">
        <v>100</v>
      </c>
      <c r="S2264" s="41" t="s">
        <v>51</v>
      </c>
      <c r="T2264" s="38">
        <f t="shared" ref="T2264:T2266" si="666">IFERROR($P2264/$R2264,0)</f>
        <v>0</v>
      </c>
      <c r="V2264" s="136" t="str">
        <f t="shared" ref="V2264:V2266" si="667">IF(($M2264="A")*($O2264="A")&gt;0,"Completed",IF($M2264="A","In Progress","Not started"))</f>
        <v>Not started</v>
      </c>
      <c r="W2264" s="139"/>
      <c r="X2264" s="26" t="s">
        <v>52</v>
      </c>
      <c r="Y2264" s="147" t="str">
        <f t="shared" si="661"/>
        <v/>
      </c>
      <c r="Z2264" s="26" t="s">
        <v>52</v>
      </c>
      <c r="AA2264" s="144" t="str">
        <f t="shared" si="662"/>
        <v/>
      </c>
      <c r="AB2264" s="140" t="s">
        <v>52</v>
      </c>
      <c r="AC2264" s="156" t="s">
        <v>85</v>
      </c>
      <c r="AD2264" s="147" t="s">
        <v>86</v>
      </c>
      <c r="AE2264" s="147" t="s">
        <v>87</v>
      </c>
      <c r="CX2264">
        <v>871</v>
      </c>
      <c r="CY2264">
        <v>858</v>
      </c>
      <c r="CZ2264">
        <v>669</v>
      </c>
      <c r="DA2264">
        <v>454</v>
      </c>
      <c r="DB2264">
        <v>255</v>
      </c>
      <c r="DC2264">
        <v>61</v>
      </c>
    </row>
    <row r="2265" spans="1:127">
      <c r="A2265" s="18">
        <v>9</v>
      </c>
      <c r="B2265" s="18" t="s">
        <v>1982</v>
      </c>
      <c r="C2265" s="18" t="s">
        <v>1983</v>
      </c>
      <c r="D2265" s="175">
        <v>3199</v>
      </c>
      <c r="E2265" s="175" cm="1">
        <f t="array" ref="E2265">SUMPRODUCT(($AK$2:$GH$2&lt;='S(Week)'!$N$3)*(AK2265:GH2265)*1)</f>
        <v>3200</v>
      </c>
      <c r="F2265" s="175">
        <f>IFERROR(E2265*T2265,0)</f>
        <v>0</v>
      </c>
      <c r="G2265" s="18"/>
      <c r="H2265" s="19">
        <v>45603</v>
      </c>
      <c r="I2265" s="19">
        <v>45640</v>
      </c>
      <c r="J2265" s="18">
        <v>32</v>
      </c>
      <c r="L2265" s="46"/>
      <c r="M2265" s="47"/>
      <c r="N2265" s="46"/>
      <c r="O2265" s="47"/>
      <c r="P2265" s="52"/>
      <c r="Q2265" s="39" t="s">
        <v>51</v>
      </c>
      <c r="R2265" s="40">
        <v>100</v>
      </c>
      <c r="S2265" s="41" t="s">
        <v>51</v>
      </c>
      <c r="T2265" s="38">
        <f t="shared" si="666"/>
        <v>0</v>
      </c>
      <c r="V2265" s="136" t="str">
        <f t="shared" si="667"/>
        <v>Not started</v>
      </c>
      <c r="W2265" s="139"/>
      <c r="X2265" s="26" t="s">
        <v>52</v>
      </c>
      <c r="Y2265" s="147" t="str">
        <f t="shared" si="661"/>
        <v/>
      </c>
      <c r="Z2265" s="26" t="s">
        <v>52</v>
      </c>
      <c r="AA2265" s="144" t="str">
        <f t="shared" si="662"/>
        <v/>
      </c>
      <c r="AB2265" s="140" t="s">
        <v>52</v>
      </c>
      <c r="AC2265" s="156" t="s">
        <v>85</v>
      </c>
      <c r="AD2265" s="147" t="s">
        <v>86</v>
      </c>
      <c r="AE2265" s="147" t="s">
        <v>87</v>
      </c>
      <c r="DC2265">
        <v>103</v>
      </c>
      <c r="DD2265">
        <v>701</v>
      </c>
      <c r="DE2265">
        <v>1138</v>
      </c>
      <c r="DF2265">
        <v>697</v>
      </c>
      <c r="DG2265">
        <v>415</v>
      </c>
      <c r="DH2265">
        <v>146</v>
      </c>
    </row>
    <row r="2266" spans="1:127" ht="15" thickBot="1">
      <c r="A2266" s="18">
        <v>9</v>
      </c>
      <c r="B2266" s="18" t="s">
        <v>1984</v>
      </c>
      <c r="C2266" s="18" t="s">
        <v>1985</v>
      </c>
      <c r="D2266" s="175">
        <v>2276</v>
      </c>
      <c r="E2266" s="175" cm="1">
        <f t="array" ref="E2266">SUMPRODUCT(($AK$2:$GH$2&lt;='S(Week)'!$N$3)*(AK2266:GH2266)*1)</f>
        <v>2276</v>
      </c>
      <c r="F2266" s="175">
        <f>IFERROR(E2266*T2266,0)</f>
        <v>0</v>
      </c>
      <c r="G2266" s="18"/>
      <c r="H2266" s="19">
        <v>45638</v>
      </c>
      <c r="I2266" s="19">
        <v>45674</v>
      </c>
      <c r="J2266" s="18">
        <v>31</v>
      </c>
      <c r="L2266" s="46"/>
      <c r="M2266" s="47"/>
      <c r="N2266" s="46"/>
      <c r="O2266" s="47"/>
      <c r="P2266" s="52"/>
      <c r="Q2266" s="39" t="s">
        <v>51</v>
      </c>
      <c r="R2266" s="40">
        <v>100</v>
      </c>
      <c r="S2266" s="41" t="s">
        <v>51</v>
      </c>
      <c r="T2266" s="38">
        <f t="shared" si="666"/>
        <v>0</v>
      </c>
      <c r="V2266" s="136" t="str">
        <f t="shared" si="667"/>
        <v>Not started</v>
      </c>
      <c r="W2266" s="139"/>
      <c r="X2266" s="26" t="s">
        <v>52</v>
      </c>
      <c r="Y2266" s="147" t="str">
        <f t="shared" si="661"/>
        <v/>
      </c>
      <c r="Z2266" s="26" t="s">
        <v>52</v>
      </c>
      <c r="AA2266" s="144" t="str">
        <f t="shared" si="662"/>
        <v/>
      </c>
      <c r="AB2266" s="140" t="s">
        <v>52</v>
      </c>
      <c r="AC2266" s="156" t="s">
        <v>85</v>
      </c>
      <c r="AD2266" s="147" t="s">
        <v>86</v>
      </c>
      <c r="AE2266" s="147" t="s">
        <v>87</v>
      </c>
      <c r="DH2266">
        <v>380</v>
      </c>
      <c r="DI2266">
        <v>683</v>
      </c>
      <c r="DJ2266">
        <v>534</v>
      </c>
      <c r="DK2266">
        <v>373</v>
      </c>
      <c r="DL2266">
        <v>230</v>
      </c>
      <c r="DM2266">
        <v>76</v>
      </c>
    </row>
    <row r="2267" spans="1:127" ht="15" hidden="1" thickBot="1">
      <c r="A2267" s="12">
        <v>4</v>
      </c>
      <c r="B2267" s="12" t="s">
        <v>105</v>
      </c>
      <c r="C2267" s="13"/>
      <c r="D2267" s="173">
        <v>16065</v>
      </c>
      <c r="E2267" s="173"/>
      <c r="F2267" s="173"/>
      <c r="G2267" s="13"/>
      <c r="H2267" s="14">
        <v>45603</v>
      </c>
      <c r="I2267" s="14">
        <v>45744</v>
      </c>
      <c r="J2267" s="13">
        <v>122</v>
      </c>
      <c r="L2267" s="46"/>
      <c r="M2267" s="47"/>
      <c r="N2267" s="46"/>
      <c r="O2267" s="47"/>
      <c r="V2267" s="136"/>
      <c r="W2267" s="139"/>
      <c r="Y2267" s="147" t="str">
        <f t="shared" si="661"/>
        <v/>
      </c>
      <c r="AA2267" s="144" t="str">
        <f t="shared" si="662"/>
        <v/>
      </c>
      <c r="AB2267" s="140"/>
      <c r="AC2267" s="157"/>
      <c r="AD2267" s="158"/>
      <c r="AE2267" s="147"/>
      <c r="DC2267">
        <v>1093</v>
      </c>
      <c r="DD2267">
        <v>2432</v>
      </c>
      <c r="DE2267">
        <v>1913</v>
      </c>
      <c r="DF2267">
        <v>1387</v>
      </c>
      <c r="DG2267">
        <v>910</v>
      </c>
      <c r="DH2267">
        <v>1013</v>
      </c>
      <c r="DI2267">
        <v>1180</v>
      </c>
      <c r="DJ2267">
        <v>914</v>
      </c>
      <c r="DK2267">
        <v>621</v>
      </c>
      <c r="DL2267">
        <v>363</v>
      </c>
      <c r="DM2267">
        <v>97</v>
      </c>
      <c r="DR2267">
        <v>829</v>
      </c>
      <c r="DS2267">
        <v>569</v>
      </c>
      <c r="DT2267">
        <v>1202</v>
      </c>
      <c r="DU2267">
        <v>840</v>
      </c>
      <c r="DV2267">
        <v>474</v>
      </c>
      <c r="DW2267">
        <v>229</v>
      </c>
    </row>
    <row r="2268" spans="1:127" ht="15" hidden="1" thickBot="1">
      <c r="A2268" s="18">
        <v>9</v>
      </c>
      <c r="B2268" s="18" t="s">
        <v>1986</v>
      </c>
      <c r="C2268" s="18" t="s">
        <v>1987</v>
      </c>
      <c r="D2268" s="175">
        <v>4065</v>
      </c>
      <c r="E2268" s="175" cm="1">
        <f t="array" ref="E2268">SUMPRODUCT(($AK$2:$GH$2&lt;='S(Week)'!$N$3)*(AK2268:GH2268)*1)</f>
        <v>4064</v>
      </c>
      <c r="F2268" s="175">
        <f t="shared" ref="F2268:F2273" si="668">IFERROR(E2268*T2268,0)</f>
        <v>0</v>
      </c>
      <c r="G2268" s="18"/>
      <c r="H2268" s="19">
        <v>45603</v>
      </c>
      <c r="I2268" s="19">
        <v>45640</v>
      </c>
      <c r="J2268" s="18">
        <v>32</v>
      </c>
      <c r="L2268" s="46"/>
      <c r="M2268" s="47"/>
      <c r="N2268" s="46"/>
      <c r="O2268" s="47"/>
      <c r="P2268" s="52"/>
      <c r="Q2268" s="39" t="s">
        <v>51</v>
      </c>
      <c r="R2268" s="40">
        <v>100</v>
      </c>
      <c r="S2268" s="41" t="s">
        <v>51</v>
      </c>
      <c r="T2268" s="38">
        <f t="shared" ref="T2268:T2273" si="669">IFERROR($P2268/$R2268,0)</f>
        <v>0</v>
      </c>
      <c r="V2268" s="136" t="str">
        <f t="shared" ref="V2268:V2273" si="670">IF(($M2268="A")*($O2268="A")&gt;0,"Completed",IF($M2268="A","In Progress","Not started"))</f>
        <v>Not started</v>
      </c>
      <c r="W2268" s="139"/>
      <c r="X2268" s="26" t="s">
        <v>52</v>
      </c>
      <c r="Y2268" s="147" t="str">
        <f t="shared" si="661"/>
        <v/>
      </c>
      <c r="Z2268" s="26" t="s">
        <v>52</v>
      </c>
      <c r="AA2268" s="144" t="str">
        <f t="shared" si="662"/>
        <v/>
      </c>
      <c r="AB2268" s="140" t="s">
        <v>52</v>
      </c>
      <c r="AC2268" s="157"/>
      <c r="AD2268" s="158"/>
      <c r="AE2268" s="147"/>
      <c r="DC2268">
        <v>659</v>
      </c>
      <c r="DD2268">
        <v>1192</v>
      </c>
      <c r="DE2268">
        <v>940</v>
      </c>
      <c r="DF2268">
        <v>672</v>
      </c>
      <c r="DG2268">
        <v>436</v>
      </c>
      <c r="DH2268">
        <v>165</v>
      </c>
    </row>
    <row r="2269" spans="1:127" ht="15" hidden="1" thickBot="1">
      <c r="A2269" s="18">
        <v>9</v>
      </c>
      <c r="B2269" s="18" t="s">
        <v>1988</v>
      </c>
      <c r="C2269" s="18" t="s">
        <v>1989</v>
      </c>
      <c r="D2269" s="175">
        <v>4026</v>
      </c>
      <c r="E2269" s="175" cm="1">
        <f t="array" ref="E2269">SUMPRODUCT(($AK$2:$GH$2&lt;='S(Week)'!$N$3)*(AK2269:GH2269)*1)</f>
        <v>4026</v>
      </c>
      <c r="F2269" s="175">
        <f t="shared" si="668"/>
        <v>0</v>
      </c>
      <c r="G2269" s="18"/>
      <c r="H2269" s="19">
        <v>45604</v>
      </c>
      <c r="I2269" s="19">
        <v>45642</v>
      </c>
      <c r="J2269" s="18">
        <v>32</v>
      </c>
      <c r="L2269" s="46"/>
      <c r="M2269" s="47"/>
      <c r="N2269" s="46"/>
      <c r="O2269" s="47"/>
      <c r="P2269" s="52"/>
      <c r="Q2269" s="39" t="s">
        <v>51</v>
      </c>
      <c r="R2269" s="40">
        <v>100</v>
      </c>
      <c r="S2269" s="41" t="s">
        <v>51</v>
      </c>
      <c r="T2269" s="38">
        <f t="shared" si="669"/>
        <v>0</v>
      </c>
      <c r="V2269" s="136" t="str">
        <f t="shared" si="670"/>
        <v>Not started</v>
      </c>
      <c r="W2269" s="139"/>
      <c r="X2269" s="26" t="s">
        <v>52</v>
      </c>
      <c r="Y2269" s="147" t="str">
        <f t="shared" si="661"/>
        <v/>
      </c>
      <c r="Z2269" s="26" t="s">
        <v>52</v>
      </c>
      <c r="AA2269" s="144" t="str">
        <f t="shared" si="662"/>
        <v/>
      </c>
      <c r="AB2269" s="140" t="s">
        <v>52</v>
      </c>
      <c r="AC2269" s="156" t="s">
        <v>189</v>
      </c>
      <c r="AD2269" s="147" t="s">
        <v>755</v>
      </c>
      <c r="AE2269" s="147" t="s">
        <v>334</v>
      </c>
      <c r="DC2269">
        <v>433</v>
      </c>
      <c r="DD2269">
        <v>1240</v>
      </c>
      <c r="DE2269">
        <v>973</v>
      </c>
      <c r="DF2269">
        <v>714</v>
      </c>
      <c r="DG2269">
        <v>474</v>
      </c>
      <c r="DH2269">
        <v>188</v>
      </c>
      <c r="DI2269">
        <v>4</v>
      </c>
    </row>
    <row r="2270" spans="1:127" ht="15" hidden="1" thickBot="1">
      <c r="A2270" s="18">
        <v>9</v>
      </c>
      <c r="B2270" s="18" t="s">
        <v>1990</v>
      </c>
      <c r="C2270" s="18" t="s">
        <v>1991</v>
      </c>
      <c r="D2270" s="175">
        <v>3831</v>
      </c>
      <c r="E2270" s="175" cm="1">
        <f t="array" ref="E2270">SUMPRODUCT(($AK$2:$GH$2&lt;='S(Week)'!$N$3)*(AK2270:GH2270)*1)</f>
        <v>3830</v>
      </c>
      <c r="F2270" s="175">
        <f t="shared" si="668"/>
        <v>0</v>
      </c>
      <c r="G2270" s="18"/>
      <c r="H2270" s="19">
        <v>45638</v>
      </c>
      <c r="I2270" s="19">
        <v>45673</v>
      </c>
      <c r="J2270" s="18">
        <v>31</v>
      </c>
      <c r="L2270" s="46"/>
      <c r="M2270" s="47"/>
      <c r="N2270" s="46"/>
      <c r="O2270" s="47"/>
      <c r="P2270" s="52"/>
      <c r="Q2270" s="39" t="s">
        <v>51</v>
      </c>
      <c r="R2270" s="40">
        <v>100</v>
      </c>
      <c r="S2270" s="41" t="s">
        <v>51</v>
      </c>
      <c r="T2270" s="38">
        <f t="shared" si="669"/>
        <v>0</v>
      </c>
      <c r="V2270" s="136" t="str">
        <f t="shared" si="670"/>
        <v>Not started</v>
      </c>
      <c r="W2270" s="139"/>
      <c r="X2270" s="26" t="s">
        <v>52</v>
      </c>
      <c r="Y2270" s="147" t="str">
        <f t="shared" si="661"/>
        <v/>
      </c>
      <c r="Z2270" s="26" t="s">
        <v>52</v>
      </c>
      <c r="AA2270" s="144" t="str">
        <f t="shared" si="662"/>
        <v/>
      </c>
      <c r="AB2270" s="140" t="s">
        <v>52</v>
      </c>
      <c r="AC2270" s="156" t="s">
        <v>189</v>
      </c>
      <c r="AD2270" s="147" t="s">
        <v>755</v>
      </c>
      <c r="AE2270" s="147" t="s">
        <v>252</v>
      </c>
      <c r="DH2270">
        <v>659</v>
      </c>
      <c r="DI2270">
        <v>1176</v>
      </c>
      <c r="DJ2270">
        <v>914</v>
      </c>
      <c r="DK2270">
        <v>621</v>
      </c>
      <c r="DL2270">
        <v>363</v>
      </c>
      <c r="DM2270">
        <v>97</v>
      </c>
    </row>
    <row r="2271" spans="1:127" ht="15" hidden="1" thickBot="1">
      <c r="A2271" s="18">
        <v>9</v>
      </c>
      <c r="B2271" s="18" t="s">
        <v>1992</v>
      </c>
      <c r="C2271" s="18" t="s">
        <v>1993</v>
      </c>
      <c r="D2271" s="175">
        <v>1172</v>
      </c>
      <c r="E2271" s="175" cm="1">
        <f t="array" ref="E2271">SUMPRODUCT(($AK$2:$GH$2&lt;='S(Week)'!$N$3)*(AK2271:GH2271)*1)</f>
        <v>1172</v>
      </c>
      <c r="F2271" s="175">
        <f t="shared" si="668"/>
        <v>0</v>
      </c>
      <c r="G2271" s="18"/>
      <c r="H2271" s="19">
        <v>45706</v>
      </c>
      <c r="I2271" s="19">
        <v>45716</v>
      </c>
      <c r="J2271" s="18">
        <v>9</v>
      </c>
      <c r="L2271" s="46"/>
      <c r="M2271" s="47"/>
      <c r="N2271" s="46"/>
      <c r="O2271" s="47"/>
      <c r="P2271" s="52"/>
      <c r="Q2271" s="39" t="s">
        <v>51</v>
      </c>
      <c r="R2271" s="40">
        <v>100</v>
      </c>
      <c r="S2271" s="41" t="s">
        <v>51</v>
      </c>
      <c r="T2271" s="38">
        <f t="shared" si="669"/>
        <v>0</v>
      </c>
      <c r="V2271" s="136" t="str">
        <f t="shared" si="670"/>
        <v>Not started</v>
      </c>
      <c r="W2271" s="139"/>
      <c r="X2271" s="26" t="s">
        <v>52</v>
      </c>
      <c r="Y2271" s="147" t="str">
        <f t="shared" si="661"/>
        <v/>
      </c>
      <c r="Z2271" s="26" t="s">
        <v>52</v>
      </c>
      <c r="AA2271" s="144" t="str">
        <f t="shared" si="662"/>
        <v/>
      </c>
      <c r="AB2271" s="140" t="s">
        <v>52</v>
      </c>
      <c r="AC2271" s="181" t="s">
        <v>1554</v>
      </c>
      <c r="AD2271" s="182"/>
      <c r="AE2271" s="183"/>
      <c r="DR2271">
        <v>829</v>
      </c>
      <c r="DS2271">
        <v>343</v>
      </c>
    </row>
    <row r="2272" spans="1:127" ht="15" hidden="1" thickBot="1">
      <c r="A2272" s="18">
        <v>9</v>
      </c>
      <c r="B2272" s="18" t="s">
        <v>1994</v>
      </c>
      <c r="C2272" s="18" t="s">
        <v>1995</v>
      </c>
      <c r="D2272" s="175">
        <v>2854</v>
      </c>
      <c r="E2272" s="175" cm="1">
        <f t="array" ref="E2272">SUMPRODUCT(($AK$2:$GH$2&lt;='S(Week)'!$N$3)*(AK2272:GH2272)*1)</f>
        <v>2854</v>
      </c>
      <c r="F2272" s="175">
        <f t="shared" si="668"/>
        <v>0</v>
      </c>
      <c r="G2272" s="18"/>
      <c r="H2272" s="19">
        <v>45717</v>
      </c>
      <c r="I2272" s="19">
        <v>45743</v>
      </c>
      <c r="J2272" s="18">
        <v>23</v>
      </c>
      <c r="L2272" s="46"/>
      <c r="M2272" s="47"/>
      <c r="N2272" s="46"/>
      <c r="O2272" s="47"/>
      <c r="P2272" s="52"/>
      <c r="Q2272" s="39" t="s">
        <v>51</v>
      </c>
      <c r="R2272" s="40">
        <v>100</v>
      </c>
      <c r="S2272" s="41" t="s">
        <v>51</v>
      </c>
      <c r="T2272" s="38">
        <f t="shared" si="669"/>
        <v>0</v>
      </c>
      <c r="V2272" s="136" t="str">
        <f t="shared" si="670"/>
        <v>Not started</v>
      </c>
      <c r="W2272" s="139"/>
      <c r="X2272" s="26" t="s">
        <v>52</v>
      </c>
      <c r="Y2272" s="147" t="str">
        <f t="shared" si="661"/>
        <v/>
      </c>
      <c r="Z2272" s="26" t="s">
        <v>52</v>
      </c>
      <c r="AA2272" s="144" t="str">
        <f t="shared" si="662"/>
        <v/>
      </c>
      <c r="AB2272" s="140" t="s">
        <v>52</v>
      </c>
      <c r="AC2272" s="181" t="s">
        <v>1554</v>
      </c>
      <c r="AD2272" s="182"/>
      <c r="AE2272" s="183"/>
      <c r="DS2272">
        <v>226</v>
      </c>
      <c r="DT2272">
        <v>1202</v>
      </c>
      <c r="DU2272">
        <v>840</v>
      </c>
      <c r="DV2272">
        <v>474</v>
      </c>
      <c r="DW2272">
        <v>112</v>
      </c>
    </row>
    <row r="2273" spans="1:127" ht="15" hidden="1" thickBot="1">
      <c r="A2273" s="18">
        <v>9</v>
      </c>
      <c r="B2273" s="18" t="s">
        <v>1996</v>
      </c>
      <c r="C2273" s="18" t="s">
        <v>1997</v>
      </c>
      <c r="D2273" s="175">
        <v>117</v>
      </c>
      <c r="E2273" s="175" cm="1">
        <f t="array" ref="E2273">SUMPRODUCT(($AK$2:$GH$2&lt;='S(Week)'!$N$3)*(AK2273:GH2273)*1)</f>
        <v>117</v>
      </c>
      <c r="F2273" s="175">
        <f t="shared" si="668"/>
        <v>0</v>
      </c>
      <c r="G2273" s="18"/>
      <c r="H2273" s="19">
        <v>45743</v>
      </c>
      <c r="I2273" s="19">
        <v>45744</v>
      </c>
      <c r="J2273" s="18">
        <v>1</v>
      </c>
      <c r="L2273" s="46"/>
      <c r="M2273" s="47"/>
      <c r="N2273" s="46"/>
      <c r="O2273" s="47"/>
      <c r="P2273" s="52"/>
      <c r="Q2273" s="39" t="s">
        <v>51</v>
      </c>
      <c r="R2273" s="40">
        <v>100</v>
      </c>
      <c r="S2273" s="41" t="s">
        <v>51</v>
      </c>
      <c r="T2273" s="38">
        <f t="shared" si="669"/>
        <v>0</v>
      </c>
      <c r="V2273" s="136" t="str">
        <f t="shared" si="670"/>
        <v>Not started</v>
      </c>
      <c r="W2273" s="139"/>
      <c r="X2273" s="26" t="s">
        <v>52</v>
      </c>
      <c r="Y2273" s="147" t="str">
        <f t="shared" si="661"/>
        <v/>
      </c>
      <c r="Z2273" s="26" t="s">
        <v>52</v>
      </c>
      <c r="AA2273" s="144" t="str">
        <f t="shared" si="662"/>
        <v/>
      </c>
      <c r="AB2273" s="140" t="s">
        <v>52</v>
      </c>
      <c r="AC2273" s="156" t="s">
        <v>189</v>
      </c>
      <c r="AD2273" s="147" t="s">
        <v>755</v>
      </c>
      <c r="AE2273" s="147" t="s">
        <v>252</v>
      </c>
      <c r="DW2273">
        <v>117</v>
      </c>
    </row>
    <row r="2274" spans="1:127" ht="15" hidden="1" thickBot="1">
      <c r="A2274" s="12">
        <v>4</v>
      </c>
      <c r="B2274" s="12" t="s">
        <v>118</v>
      </c>
      <c r="C2274" s="13"/>
      <c r="D2274" s="173">
        <v>3347</v>
      </c>
      <c r="E2274" s="173"/>
      <c r="F2274" s="173"/>
      <c r="G2274" s="13"/>
      <c r="H2274" s="14">
        <v>45604</v>
      </c>
      <c r="I2274" s="14">
        <v>45665</v>
      </c>
      <c r="J2274" s="13">
        <v>52</v>
      </c>
      <c r="L2274" s="46"/>
      <c r="M2274" s="47"/>
      <c r="N2274" s="46"/>
      <c r="O2274" s="47"/>
      <c r="V2274" s="136"/>
      <c r="W2274" s="139"/>
      <c r="Y2274" s="147" t="str">
        <f t="shared" si="661"/>
        <v/>
      </c>
      <c r="AA2274" s="144" t="str">
        <f t="shared" si="662"/>
        <v/>
      </c>
      <c r="AB2274" s="140"/>
      <c r="AC2274" s="157"/>
      <c r="AD2274" s="158"/>
      <c r="AE2274" s="147"/>
      <c r="DC2274">
        <v>33</v>
      </c>
      <c r="DD2274">
        <v>347</v>
      </c>
      <c r="DE2274">
        <v>716</v>
      </c>
      <c r="DF2274">
        <v>462</v>
      </c>
      <c r="DG2274">
        <v>283</v>
      </c>
      <c r="DH2274">
        <v>185</v>
      </c>
      <c r="DI2274">
        <v>589</v>
      </c>
      <c r="DJ2274">
        <v>489</v>
      </c>
      <c r="DK2274">
        <v>214</v>
      </c>
      <c r="DL2274">
        <v>29</v>
      </c>
    </row>
    <row r="2275" spans="1:127" ht="15" hidden="1" thickBot="1">
      <c r="A2275" s="18">
        <v>9</v>
      </c>
      <c r="B2275" s="18" t="s">
        <v>1998</v>
      </c>
      <c r="C2275" s="18" t="s">
        <v>1999</v>
      </c>
      <c r="D2275" s="175">
        <v>1948</v>
      </c>
      <c r="E2275" s="175" cm="1">
        <f t="array" ref="E2275">SUMPRODUCT(($AK$2:$GH$2&lt;='S(Week)'!$N$3)*(AK2275:GH2275)*1)</f>
        <v>1948</v>
      </c>
      <c r="F2275" s="175">
        <f>IFERROR(E2275*T2275,0)</f>
        <v>0</v>
      </c>
      <c r="G2275" s="18"/>
      <c r="H2275" s="19">
        <v>45604</v>
      </c>
      <c r="I2275" s="19">
        <v>45642</v>
      </c>
      <c r="J2275" s="18">
        <v>32</v>
      </c>
      <c r="L2275" s="46"/>
      <c r="M2275" s="47"/>
      <c r="N2275" s="46"/>
      <c r="O2275" s="47"/>
      <c r="P2275" s="52"/>
      <c r="Q2275" s="39" t="s">
        <v>51</v>
      </c>
      <c r="R2275" s="40">
        <v>100</v>
      </c>
      <c r="S2275" s="41" t="s">
        <v>51</v>
      </c>
      <c r="T2275" s="38">
        <f t="shared" ref="T2275:T2276" si="671">IFERROR($P2275/$R2275,0)</f>
        <v>0</v>
      </c>
      <c r="V2275" s="136" t="str">
        <f t="shared" ref="V2275:V2276" si="672">IF(($M2275="A")*($O2275="A")&gt;0,"Completed",IF($M2275="A","In Progress","Not started"))</f>
        <v>Not started</v>
      </c>
      <c r="W2275" s="139"/>
      <c r="X2275" s="26" t="s">
        <v>52</v>
      </c>
      <c r="Y2275" s="147" t="str">
        <f t="shared" si="661"/>
        <v/>
      </c>
      <c r="Z2275" s="26" t="s">
        <v>52</v>
      </c>
      <c r="AA2275" s="144" t="str">
        <f t="shared" si="662"/>
        <v/>
      </c>
      <c r="AB2275" s="140" t="s">
        <v>52</v>
      </c>
      <c r="AC2275" s="157"/>
      <c r="AD2275" s="158"/>
      <c r="AE2275" s="147"/>
      <c r="DC2275">
        <v>33</v>
      </c>
      <c r="DD2275">
        <v>347</v>
      </c>
      <c r="DE2275">
        <v>716</v>
      </c>
      <c r="DF2275">
        <v>462</v>
      </c>
      <c r="DG2275">
        <v>283</v>
      </c>
      <c r="DH2275">
        <v>105</v>
      </c>
      <c r="DI2275">
        <v>2</v>
      </c>
    </row>
    <row r="2276" spans="1:127" ht="15" hidden="1" thickBot="1">
      <c r="A2276" s="18">
        <v>9</v>
      </c>
      <c r="B2276" s="18" t="s">
        <v>2000</v>
      </c>
      <c r="C2276" s="18" t="s">
        <v>2001</v>
      </c>
      <c r="D2276" s="175">
        <v>1399</v>
      </c>
      <c r="E2276" s="175" cm="1">
        <f t="array" ref="E2276">SUMPRODUCT(($AK$2:$GH$2&lt;='S(Week)'!$N$3)*(AK2276:GH2276)*1)</f>
        <v>1399</v>
      </c>
      <c r="F2276" s="175">
        <f>IFERROR(E2276*T2276,0)</f>
        <v>0</v>
      </c>
      <c r="G2276" s="18"/>
      <c r="H2276" s="19">
        <v>45638</v>
      </c>
      <c r="I2276" s="19">
        <v>45665</v>
      </c>
      <c r="J2276" s="18">
        <v>23</v>
      </c>
      <c r="L2276" s="46"/>
      <c r="M2276" s="47"/>
      <c r="N2276" s="46"/>
      <c r="O2276" s="47"/>
      <c r="P2276" s="52"/>
      <c r="Q2276" s="39" t="s">
        <v>51</v>
      </c>
      <c r="R2276" s="40">
        <v>100</v>
      </c>
      <c r="S2276" s="41" t="s">
        <v>51</v>
      </c>
      <c r="T2276" s="38">
        <f t="shared" si="671"/>
        <v>0</v>
      </c>
      <c r="V2276" s="136" t="str">
        <f t="shared" si="672"/>
        <v>Not started</v>
      </c>
      <c r="W2276" s="139"/>
      <c r="X2276" s="26" t="s">
        <v>52</v>
      </c>
      <c r="Y2276" s="147" t="str">
        <f t="shared" si="661"/>
        <v/>
      </c>
      <c r="Z2276" s="26" t="s">
        <v>52</v>
      </c>
      <c r="AA2276" s="144" t="str">
        <f t="shared" si="662"/>
        <v/>
      </c>
      <c r="AB2276" s="140" t="s">
        <v>52</v>
      </c>
      <c r="AC2276" s="157"/>
      <c r="AD2276" s="158"/>
      <c r="AE2276" s="147"/>
      <c r="DH2276">
        <v>80</v>
      </c>
      <c r="DI2276">
        <v>587</v>
      </c>
      <c r="DJ2276">
        <v>489</v>
      </c>
      <c r="DK2276">
        <v>214</v>
      </c>
      <c r="DL2276">
        <v>29</v>
      </c>
    </row>
    <row r="2277" spans="1:127">
      <c r="A2277" s="6">
        <v>2</v>
      </c>
      <c r="B2277" s="6" t="s">
        <v>2002</v>
      </c>
      <c r="C2277" s="7"/>
      <c r="D2277" s="171">
        <v>33469</v>
      </c>
      <c r="E2277" s="171"/>
      <c r="F2277" s="171"/>
      <c r="G2277" s="7"/>
      <c r="H2277" s="8">
        <v>45444</v>
      </c>
      <c r="I2277" s="8">
        <v>45624</v>
      </c>
      <c r="J2277" s="7">
        <v>155</v>
      </c>
      <c r="L2277" s="46"/>
      <c r="M2277" s="47"/>
      <c r="N2277" s="46"/>
      <c r="O2277" s="47"/>
      <c r="V2277" s="136"/>
      <c r="W2277" s="139"/>
      <c r="Y2277" s="147" t="str">
        <f t="shared" si="661"/>
        <v/>
      </c>
      <c r="AA2277" s="144" t="str">
        <f t="shared" si="662"/>
        <v/>
      </c>
      <c r="AB2277" s="140"/>
      <c r="AC2277" s="157"/>
      <c r="AD2277" s="158"/>
      <c r="AE2277" s="147"/>
      <c r="CF2277">
        <v>22</v>
      </c>
      <c r="CG2277">
        <v>1182</v>
      </c>
      <c r="CH2277">
        <v>2157</v>
      </c>
      <c r="CI2277">
        <v>137</v>
      </c>
      <c r="CL2277">
        <v>64</v>
      </c>
      <c r="CM2277">
        <v>545</v>
      </c>
      <c r="CN2277">
        <v>1299</v>
      </c>
      <c r="CO2277">
        <v>1573</v>
      </c>
      <c r="CP2277">
        <v>1117</v>
      </c>
      <c r="CQ2277">
        <v>806</v>
      </c>
      <c r="CR2277">
        <v>486</v>
      </c>
      <c r="CS2277">
        <v>242</v>
      </c>
      <c r="CT2277">
        <v>2770</v>
      </c>
      <c r="CU2277">
        <v>4312</v>
      </c>
      <c r="CV2277">
        <v>3693</v>
      </c>
      <c r="CW2277">
        <v>3047</v>
      </c>
      <c r="CX2277">
        <v>2545</v>
      </c>
      <c r="CY2277">
        <v>2351</v>
      </c>
      <c r="CZ2277">
        <v>1884</v>
      </c>
      <c r="DA2277">
        <v>1448</v>
      </c>
      <c r="DB2277">
        <v>865</v>
      </c>
      <c r="DC2277">
        <v>548</v>
      </c>
      <c r="DD2277">
        <v>200</v>
      </c>
      <c r="DE2277">
        <v>91</v>
      </c>
      <c r="DF2277">
        <v>85</v>
      </c>
    </row>
    <row r="2278" spans="1:127">
      <c r="A2278" s="9">
        <v>3</v>
      </c>
      <c r="B2278" s="9" t="s">
        <v>46</v>
      </c>
      <c r="C2278" s="10"/>
      <c r="D2278" s="172">
        <v>33469</v>
      </c>
      <c r="E2278" s="172"/>
      <c r="F2278" s="172"/>
      <c r="G2278" s="10"/>
      <c r="H2278" s="11">
        <v>45444</v>
      </c>
      <c r="I2278" s="11">
        <v>45624</v>
      </c>
      <c r="J2278" s="10">
        <v>155</v>
      </c>
      <c r="L2278" s="46"/>
      <c r="M2278" s="47"/>
      <c r="N2278" s="46"/>
      <c r="O2278" s="47"/>
      <c r="V2278" s="136"/>
      <c r="W2278" s="139"/>
      <c r="Y2278" s="147" t="str">
        <f t="shared" si="661"/>
        <v/>
      </c>
      <c r="AA2278" s="144" t="str">
        <f t="shared" si="662"/>
        <v/>
      </c>
      <c r="AB2278" s="140"/>
      <c r="AC2278" s="157"/>
      <c r="AD2278" s="158"/>
      <c r="AE2278" s="147"/>
      <c r="CF2278">
        <v>22</v>
      </c>
      <c r="CG2278">
        <v>1182</v>
      </c>
      <c r="CH2278">
        <v>2157</v>
      </c>
      <c r="CI2278">
        <v>137</v>
      </c>
      <c r="CL2278">
        <v>64</v>
      </c>
      <c r="CM2278">
        <v>545</v>
      </c>
      <c r="CN2278">
        <v>1299</v>
      </c>
      <c r="CO2278">
        <v>1573</v>
      </c>
      <c r="CP2278">
        <v>1117</v>
      </c>
      <c r="CQ2278">
        <v>806</v>
      </c>
      <c r="CR2278">
        <v>486</v>
      </c>
      <c r="CS2278">
        <v>242</v>
      </c>
      <c r="CT2278">
        <v>2770</v>
      </c>
      <c r="CU2278">
        <v>4312</v>
      </c>
      <c r="CV2278">
        <v>3693</v>
      </c>
      <c r="CW2278">
        <v>3047</v>
      </c>
      <c r="CX2278">
        <v>2545</v>
      </c>
      <c r="CY2278">
        <v>2351</v>
      </c>
      <c r="CZ2278">
        <v>1884</v>
      </c>
      <c r="DA2278">
        <v>1448</v>
      </c>
      <c r="DB2278">
        <v>865</v>
      </c>
      <c r="DC2278">
        <v>548</v>
      </c>
      <c r="DD2278">
        <v>200</v>
      </c>
      <c r="DE2278">
        <v>91</v>
      </c>
      <c r="DF2278">
        <v>85</v>
      </c>
    </row>
    <row r="2279" spans="1:127">
      <c r="A2279" s="12">
        <v>4</v>
      </c>
      <c r="B2279" s="12" t="s">
        <v>47</v>
      </c>
      <c r="C2279" s="13"/>
      <c r="D2279" s="173">
        <v>14059</v>
      </c>
      <c r="E2279" s="173"/>
      <c r="F2279" s="173"/>
      <c r="G2279" s="13"/>
      <c r="H2279" s="14">
        <v>45444</v>
      </c>
      <c r="I2279" s="14">
        <v>45562</v>
      </c>
      <c r="J2279" s="13">
        <v>101</v>
      </c>
      <c r="L2279" s="46"/>
      <c r="M2279" s="47"/>
      <c r="N2279" s="46"/>
      <c r="O2279" s="47"/>
      <c r="V2279" s="136"/>
      <c r="W2279" s="139"/>
      <c r="Y2279" s="147" t="str">
        <f t="shared" si="661"/>
        <v/>
      </c>
      <c r="AA2279" s="144" t="str">
        <f t="shared" si="662"/>
        <v/>
      </c>
      <c r="AB2279" s="140"/>
      <c r="AC2279" s="157"/>
      <c r="AD2279" s="158"/>
      <c r="AE2279" s="147"/>
      <c r="CF2279">
        <v>22</v>
      </c>
      <c r="CG2279">
        <v>1182</v>
      </c>
      <c r="CH2279">
        <v>2157</v>
      </c>
      <c r="CI2279">
        <v>137</v>
      </c>
      <c r="CL2279">
        <v>64</v>
      </c>
      <c r="CM2279">
        <v>545</v>
      </c>
      <c r="CN2279">
        <v>1299</v>
      </c>
      <c r="CO2279">
        <v>1573</v>
      </c>
      <c r="CP2279">
        <v>1117</v>
      </c>
      <c r="CQ2279">
        <v>806</v>
      </c>
      <c r="CR2279">
        <v>486</v>
      </c>
      <c r="CS2279">
        <v>242</v>
      </c>
      <c r="CT2279">
        <v>1532</v>
      </c>
      <c r="CU2279">
        <v>1663</v>
      </c>
      <c r="CV2279">
        <v>976</v>
      </c>
      <c r="CW2279">
        <v>257</v>
      </c>
    </row>
    <row r="2280" spans="1:127">
      <c r="A2280" s="18">
        <v>9</v>
      </c>
      <c r="B2280" s="18" t="s">
        <v>2003</v>
      </c>
      <c r="C2280" s="18" t="s">
        <v>2004</v>
      </c>
      <c r="D2280" s="175">
        <v>3498</v>
      </c>
      <c r="E2280" s="175" cm="1">
        <f t="array" ref="E2280">SUMPRODUCT(($AK$2:$GH$2&lt;='S(Week)'!$N$3)*(AK2280:GH2280)*1)</f>
        <v>3498</v>
      </c>
      <c r="F2280" s="175">
        <f>IFERROR(E2280*T2280,0)</f>
        <v>3498</v>
      </c>
      <c r="G2280" s="18"/>
      <c r="H2280" s="19">
        <v>45444</v>
      </c>
      <c r="I2280" s="19">
        <v>45463</v>
      </c>
      <c r="J2280" s="18">
        <v>16</v>
      </c>
      <c r="L2280" s="57">
        <v>45375</v>
      </c>
      <c r="M2280" s="47" t="s">
        <v>50</v>
      </c>
      <c r="N2280" s="46"/>
      <c r="O2280" s="47"/>
      <c r="T2280" s="83">
        <f>(E2281*T2281)+(E2282*T2282)+(E2283*T2283)</f>
        <v>1</v>
      </c>
      <c r="V2280" s="136" t="str">
        <f>IF(($M2280="A")*($O2280="A")&gt;0,"Completed",IF($M2280="A","In Progress","Not started"))</f>
        <v>In Progress</v>
      </c>
      <c r="W2280" s="139"/>
      <c r="Y2280" s="147" t="str">
        <f t="shared" si="661"/>
        <v/>
      </c>
      <c r="AA2280" s="144" t="str">
        <f t="shared" si="662"/>
        <v/>
      </c>
      <c r="AB2280" s="140"/>
      <c r="AC2280" s="156" t="s">
        <v>85</v>
      </c>
      <c r="AD2280" s="147" t="s">
        <v>86</v>
      </c>
      <c r="AE2280" s="147" t="s">
        <v>87</v>
      </c>
      <c r="CF2280">
        <v>22</v>
      </c>
      <c r="CG2280">
        <v>1182</v>
      </c>
      <c r="CH2280">
        <v>2157</v>
      </c>
      <c r="CI2280">
        <v>137</v>
      </c>
    </row>
    <row r="2281" spans="1:127" outlineLevel="6">
      <c r="A2281" s="18"/>
      <c r="B2281" s="18"/>
      <c r="C2281" s="25" t="s">
        <v>73</v>
      </c>
      <c r="D2281" s="175"/>
      <c r="E2281" s="175">
        <v>0.1</v>
      </c>
      <c r="F2281" s="175"/>
      <c r="G2281" s="19"/>
      <c r="H2281" s="19"/>
      <c r="I2281" s="18"/>
      <c r="L2281" s="57">
        <v>45375</v>
      </c>
      <c r="M2281" s="47" t="s">
        <v>55</v>
      </c>
      <c r="N2281" s="57">
        <v>45375</v>
      </c>
      <c r="O2281" s="47" t="s">
        <v>55</v>
      </c>
      <c r="P2281" s="53"/>
      <c r="Q2281" s="29" t="s">
        <v>82</v>
      </c>
      <c r="R2281" s="30"/>
      <c r="S2281" s="31" t="s">
        <v>82</v>
      </c>
      <c r="T2281" s="38">
        <v>1</v>
      </c>
      <c r="V2281" s="136"/>
      <c r="W2281" s="139"/>
      <c r="X2281" s="26" t="s">
        <v>81</v>
      </c>
      <c r="Y2281" s="147" t="str">
        <f t="shared" si="661"/>
        <v/>
      </c>
      <c r="Z2281" s="26" t="s">
        <v>81</v>
      </c>
      <c r="AA2281" s="144" t="str">
        <f t="shared" si="662"/>
        <v/>
      </c>
      <c r="AB2281" s="140" t="s">
        <v>81</v>
      </c>
      <c r="AC2281" s="156" t="s">
        <v>85</v>
      </c>
      <c r="AD2281" s="147" t="s">
        <v>86</v>
      </c>
      <c r="AE2281" s="147" t="s">
        <v>87</v>
      </c>
    </row>
    <row r="2282" spans="1:127" outlineLevel="6">
      <c r="A2282" s="18"/>
      <c r="B2282" s="18"/>
      <c r="C2282" s="25" t="s">
        <v>77</v>
      </c>
      <c r="D2282" s="175"/>
      <c r="E2282" s="175">
        <v>0.4</v>
      </c>
      <c r="F2282" s="175"/>
      <c r="G2282" s="19"/>
      <c r="H2282" s="19"/>
      <c r="I2282" s="18"/>
      <c r="L2282" s="57">
        <v>45423</v>
      </c>
      <c r="M2282" s="47" t="s">
        <v>55</v>
      </c>
      <c r="N2282" s="46"/>
      <c r="O2282" s="47"/>
      <c r="P2282" s="54"/>
      <c r="Q2282" s="32" t="s">
        <v>78</v>
      </c>
      <c r="R2282" s="33"/>
      <c r="S2282" s="34" t="s">
        <v>78</v>
      </c>
      <c r="T2282" s="38">
        <v>1</v>
      </c>
      <c r="V2282" s="136"/>
      <c r="W2282" s="139"/>
      <c r="X2282" s="26" t="s">
        <v>79</v>
      </c>
      <c r="Y2282" s="147" t="str">
        <f t="shared" si="661"/>
        <v/>
      </c>
      <c r="Z2282" s="26" t="s">
        <v>79</v>
      </c>
      <c r="AA2282" s="144" t="str">
        <f t="shared" si="662"/>
        <v/>
      </c>
      <c r="AB2282" s="140" t="s">
        <v>79</v>
      </c>
      <c r="AC2282" s="156" t="s">
        <v>85</v>
      </c>
      <c r="AD2282" s="147" t="s">
        <v>86</v>
      </c>
      <c r="AE2282" s="147" t="s">
        <v>87</v>
      </c>
    </row>
    <row r="2283" spans="1:127" outlineLevel="6">
      <c r="A2283" s="18"/>
      <c r="B2283" s="18"/>
      <c r="C2283" s="25" t="s">
        <v>80</v>
      </c>
      <c r="D2283" s="175"/>
      <c r="E2283" s="175">
        <v>0.5</v>
      </c>
      <c r="F2283" s="175"/>
      <c r="G2283" s="19"/>
      <c r="H2283" s="19"/>
      <c r="I2283" s="18"/>
      <c r="L2283" s="58">
        <v>45432</v>
      </c>
      <c r="M2283" s="47" t="s">
        <v>55</v>
      </c>
      <c r="N2283" s="46"/>
      <c r="O2283" s="47"/>
      <c r="P2283" s="55">
        <v>34.5</v>
      </c>
      <c r="Q2283" s="35" t="s">
        <v>82</v>
      </c>
      <c r="R2283" s="36">
        <v>34.5</v>
      </c>
      <c r="S2283" s="37" t="s">
        <v>82</v>
      </c>
      <c r="T2283" s="38">
        <f t="shared" ref="T2283" si="673">IFERROR($P2283/$R2283,0)</f>
        <v>1</v>
      </c>
      <c r="V2283" s="136"/>
      <c r="W2283" s="139">
        <v>34.5</v>
      </c>
      <c r="X2283" s="26" t="s">
        <v>81</v>
      </c>
      <c r="Y2283" s="147" t="str">
        <f t="shared" si="661"/>
        <v/>
      </c>
      <c r="Z2283" s="26" t="s">
        <v>81</v>
      </c>
      <c r="AA2283" s="144" t="str">
        <f t="shared" si="662"/>
        <v/>
      </c>
      <c r="AB2283" s="140" t="s">
        <v>81</v>
      </c>
      <c r="AC2283" s="156" t="s">
        <v>85</v>
      </c>
      <c r="AD2283" s="147" t="s">
        <v>86</v>
      </c>
      <c r="AE2283" s="147" t="s">
        <v>87</v>
      </c>
    </row>
    <row r="2284" spans="1:127">
      <c r="A2284" s="18">
        <v>9</v>
      </c>
      <c r="B2284" s="18" t="s">
        <v>2005</v>
      </c>
      <c r="C2284" s="18" t="s">
        <v>2006</v>
      </c>
      <c r="D2284" s="175">
        <v>6189</v>
      </c>
      <c r="E2284" s="175" cm="1">
        <f t="array" ref="E2284">SUMPRODUCT(($AK$2:$GH$2&lt;='S(Week)'!$N$3)*(AK2284:GH2284)*1)</f>
        <v>6188</v>
      </c>
      <c r="F2284" s="175">
        <f>IFERROR(E2284*T2284,0)</f>
        <v>0</v>
      </c>
      <c r="G2284" s="18"/>
      <c r="H2284" s="19">
        <v>45485</v>
      </c>
      <c r="I2284" s="19">
        <v>45539</v>
      </c>
      <c r="J2284" s="18">
        <v>46</v>
      </c>
      <c r="L2284" s="46"/>
      <c r="M2284" s="47"/>
      <c r="N2284" s="46"/>
      <c r="O2284" s="47"/>
      <c r="P2284" s="52"/>
      <c r="Q2284" s="39" t="s">
        <v>51</v>
      </c>
      <c r="R2284" s="40">
        <v>100</v>
      </c>
      <c r="S2284" s="41" t="s">
        <v>51</v>
      </c>
      <c r="T2284" s="38">
        <f t="shared" ref="T2284:T2285" si="674">IFERROR($P2284/$R2284,0)</f>
        <v>0</v>
      </c>
      <c r="V2284" s="136" t="str">
        <f t="shared" ref="V2284:V2285" si="675">IF(($M2284="A")*($O2284="A")&gt;0,"Completed",IF($M2284="A","In Progress","Not started"))</f>
        <v>Not started</v>
      </c>
      <c r="W2284" s="139"/>
      <c r="X2284" s="26" t="s">
        <v>52</v>
      </c>
      <c r="Y2284" s="147" t="str">
        <f t="shared" si="661"/>
        <v/>
      </c>
      <c r="Z2284" s="26" t="s">
        <v>52</v>
      </c>
      <c r="AA2284" s="144" t="str">
        <f t="shared" si="662"/>
        <v/>
      </c>
      <c r="AB2284" s="140" t="s">
        <v>52</v>
      </c>
      <c r="AC2284" s="156" t="s">
        <v>85</v>
      </c>
      <c r="AD2284" s="147" t="s">
        <v>86</v>
      </c>
      <c r="AE2284" s="147" t="s">
        <v>87</v>
      </c>
      <c r="CL2284">
        <v>64</v>
      </c>
      <c r="CM2284">
        <v>545</v>
      </c>
      <c r="CN2284">
        <v>1299</v>
      </c>
      <c r="CO2284">
        <v>1573</v>
      </c>
      <c r="CP2284">
        <v>1117</v>
      </c>
      <c r="CQ2284">
        <v>806</v>
      </c>
      <c r="CR2284">
        <v>486</v>
      </c>
      <c r="CS2284">
        <v>242</v>
      </c>
      <c r="CT2284">
        <v>56</v>
      </c>
    </row>
    <row r="2285" spans="1:127" ht="15" thickBot="1">
      <c r="A2285" s="18">
        <v>9</v>
      </c>
      <c r="B2285" s="18" t="s">
        <v>2007</v>
      </c>
      <c r="C2285" s="18" t="s">
        <v>2008</v>
      </c>
      <c r="D2285" s="175">
        <v>4372</v>
      </c>
      <c r="E2285" s="175" cm="1">
        <f t="array" ref="E2285">SUMPRODUCT(($AK$2:$GH$2&lt;='S(Week)'!$N$3)*(AK2285:GH2285)*1)</f>
        <v>4372</v>
      </c>
      <c r="F2285" s="175">
        <f>IFERROR(E2285*T2285,0)</f>
        <v>0</v>
      </c>
      <c r="G2285" s="18"/>
      <c r="H2285" s="19">
        <v>45539</v>
      </c>
      <c r="I2285" s="19">
        <v>45562</v>
      </c>
      <c r="J2285" s="18">
        <v>20</v>
      </c>
      <c r="L2285" s="46"/>
      <c r="M2285" s="47"/>
      <c r="N2285" s="46"/>
      <c r="O2285" s="47"/>
      <c r="P2285" s="52"/>
      <c r="Q2285" s="39" t="s">
        <v>51</v>
      </c>
      <c r="R2285" s="40">
        <v>100</v>
      </c>
      <c r="S2285" s="41" t="s">
        <v>51</v>
      </c>
      <c r="T2285" s="38">
        <f t="shared" si="674"/>
        <v>0</v>
      </c>
      <c r="V2285" s="136" t="str">
        <f t="shared" si="675"/>
        <v>Not started</v>
      </c>
      <c r="W2285" s="139"/>
      <c r="X2285" s="26" t="s">
        <v>52</v>
      </c>
      <c r="Y2285" s="147" t="str">
        <f t="shared" si="661"/>
        <v/>
      </c>
      <c r="Z2285" s="26" t="s">
        <v>52</v>
      </c>
      <c r="AA2285" s="144" t="str">
        <f t="shared" si="662"/>
        <v/>
      </c>
      <c r="AB2285" s="140" t="s">
        <v>52</v>
      </c>
      <c r="AC2285" s="156" t="s">
        <v>85</v>
      </c>
      <c r="AD2285" s="147" t="s">
        <v>86</v>
      </c>
      <c r="AE2285" s="147" t="s">
        <v>87</v>
      </c>
      <c r="CT2285">
        <v>1476</v>
      </c>
      <c r="CU2285">
        <v>1663</v>
      </c>
      <c r="CV2285">
        <v>976</v>
      </c>
      <c r="CW2285">
        <v>257</v>
      </c>
    </row>
    <row r="2286" spans="1:127" ht="15" hidden="1" thickBot="1">
      <c r="A2286" s="12">
        <v>4</v>
      </c>
      <c r="B2286" s="12" t="s">
        <v>105</v>
      </c>
      <c r="C2286" s="13"/>
      <c r="D2286" s="173">
        <v>16064</v>
      </c>
      <c r="E2286" s="173"/>
      <c r="F2286" s="173"/>
      <c r="G2286" s="13"/>
      <c r="H2286" s="14">
        <v>45540</v>
      </c>
      <c r="I2286" s="14">
        <v>45624</v>
      </c>
      <c r="J2286" s="13">
        <v>73</v>
      </c>
      <c r="L2286" s="46"/>
      <c r="M2286" s="47"/>
      <c r="N2286" s="46"/>
      <c r="O2286" s="47"/>
      <c r="V2286" s="136"/>
      <c r="W2286" s="139"/>
      <c r="Y2286" s="147" t="str">
        <f t="shared" si="661"/>
        <v/>
      </c>
      <c r="AA2286" s="144" t="str">
        <f t="shared" si="662"/>
        <v/>
      </c>
      <c r="AB2286" s="140"/>
      <c r="AC2286" s="157"/>
      <c r="AD2286" s="158"/>
      <c r="AE2286" s="147"/>
      <c r="CT2286">
        <v>1194</v>
      </c>
      <c r="CU2286">
        <v>2414</v>
      </c>
      <c r="CV2286">
        <v>2227</v>
      </c>
      <c r="CW2286">
        <v>2070</v>
      </c>
      <c r="CX2286">
        <v>1917</v>
      </c>
      <c r="CY2286">
        <v>1914</v>
      </c>
      <c r="CZ2286">
        <v>1527</v>
      </c>
      <c r="DA2286">
        <v>1210</v>
      </c>
      <c r="DB2286">
        <v>740</v>
      </c>
      <c r="DC2286">
        <v>474</v>
      </c>
      <c r="DD2286">
        <v>200</v>
      </c>
      <c r="DE2286">
        <v>91</v>
      </c>
      <c r="DF2286">
        <v>85</v>
      </c>
    </row>
    <row r="2287" spans="1:127" ht="15" hidden="1" thickBot="1">
      <c r="A2287" s="18">
        <v>9</v>
      </c>
      <c r="B2287" s="18" t="s">
        <v>2009</v>
      </c>
      <c r="C2287" s="18" t="s">
        <v>2010</v>
      </c>
      <c r="D2287" s="175">
        <v>3127</v>
      </c>
      <c r="E2287" s="175" cm="1">
        <f t="array" ref="E2287">SUMPRODUCT(($AK$2:$GH$2&lt;='S(Week)'!$N$3)*(AK2287:GH2287)*1)</f>
        <v>3127</v>
      </c>
      <c r="F2287" s="175">
        <f t="shared" ref="F2287:F2293" si="676">IFERROR(E2287*T2287,0)</f>
        <v>0</v>
      </c>
      <c r="G2287" s="18"/>
      <c r="H2287" s="19">
        <v>45540</v>
      </c>
      <c r="I2287" s="19">
        <v>45605</v>
      </c>
      <c r="J2287" s="18">
        <v>56</v>
      </c>
      <c r="L2287" s="46"/>
      <c r="M2287" s="47"/>
      <c r="N2287" s="46"/>
      <c r="O2287" s="47"/>
      <c r="P2287" s="52"/>
      <c r="Q2287" s="39" t="s">
        <v>51</v>
      </c>
      <c r="R2287" s="40">
        <v>100</v>
      </c>
      <c r="S2287" s="41" t="s">
        <v>51</v>
      </c>
      <c r="T2287" s="38">
        <f t="shared" ref="T2287:T2293" si="677">IFERROR($P2287/$R2287,0)</f>
        <v>0</v>
      </c>
      <c r="V2287" s="136" t="str">
        <f t="shared" ref="V2287:V2293" si="678">IF(($M2287="A")*($O2287="A")&gt;0,"Completed",IF($M2287="A","In Progress","Not started"))</f>
        <v>Not started</v>
      </c>
      <c r="W2287" s="139"/>
      <c r="X2287" s="26" t="s">
        <v>52</v>
      </c>
      <c r="Y2287" s="147" t="str">
        <f t="shared" si="661"/>
        <v/>
      </c>
      <c r="Z2287" s="26" t="s">
        <v>52</v>
      </c>
      <c r="AA2287" s="144" t="str">
        <f t="shared" si="662"/>
        <v/>
      </c>
      <c r="AB2287" s="140" t="s">
        <v>52</v>
      </c>
      <c r="AC2287" s="157"/>
      <c r="AD2287" s="158"/>
      <c r="AE2287" s="147"/>
      <c r="CT2287">
        <v>290</v>
      </c>
      <c r="CU2287">
        <v>581</v>
      </c>
      <c r="CV2287">
        <v>506</v>
      </c>
      <c r="CW2287">
        <v>444</v>
      </c>
      <c r="CX2287">
        <v>384</v>
      </c>
      <c r="CY2287">
        <v>314</v>
      </c>
      <c r="CZ2287">
        <v>243</v>
      </c>
      <c r="DA2287">
        <v>203</v>
      </c>
      <c r="DB2287">
        <v>102</v>
      </c>
      <c r="DC2287">
        <v>60</v>
      </c>
    </row>
    <row r="2288" spans="1:127" ht="15" hidden="1" thickBot="1">
      <c r="A2288" s="18">
        <v>9</v>
      </c>
      <c r="B2288" s="18" t="s">
        <v>2011</v>
      </c>
      <c r="C2288" s="18" t="s">
        <v>2012</v>
      </c>
      <c r="D2288" s="175">
        <v>1071</v>
      </c>
      <c r="E2288" s="175" cm="1">
        <f t="array" ref="E2288">SUMPRODUCT(($AK$2:$GH$2&lt;='S(Week)'!$N$3)*(AK2288:GH2288)*1)</f>
        <v>1071</v>
      </c>
      <c r="F2288" s="175">
        <f t="shared" si="676"/>
        <v>0</v>
      </c>
      <c r="G2288" s="18"/>
      <c r="H2288" s="19">
        <v>45540</v>
      </c>
      <c r="I2288" s="19">
        <v>45562</v>
      </c>
      <c r="J2288" s="18">
        <v>19</v>
      </c>
      <c r="L2288" s="46"/>
      <c r="M2288" s="47"/>
      <c r="N2288" s="46"/>
      <c r="O2288" s="47"/>
      <c r="P2288" s="52"/>
      <c r="Q2288" s="39" t="s">
        <v>51</v>
      </c>
      <c r="R2288" s="40">
        <v>100</v>
      </c>
      <c r="S2288" s="41" t="s">
        <v>51</v>
      </c>
      <c r="T2288" s="38">
        <f t="shared" si="677"/>
        <v>0</v>
      </c>
      <c r="V2288" s="136" t="str">
        <f t="shared" si="678"/>
        <v>Not started</v>
      </c>
      <c r="W2288" s="139"/>
      <c r="X2288" s="26" t="s">
        <v>52</v>
      </c>
      <c r="Y2288" s="147" t="str">
        <f t="shared" si="661"/>
        <v/>
      </c>
      <c r="Z2288" s="26" t="s">
        <v>52</v>
      </c>
      <c r="AA2288" s="144" t="str">
        <f t="shared" si="662"/>
        <v/>
      </c>
      <c r="AB2288" s="140" t="s">
        <v>52</v>
      </c>
      <c r="AC2288" s="157"/>
      <c r="AD2288" s="158"/>
      <c r="AE2288" s="147"/>
      <c r="CT2288">
        <v>285</v>
      </c>
      <c r="CU2288">
        <v>452</v>
      </c>
      <c r="CV2288">
        <v>263</v>
      </c>
      <c r="CW2288">
        <v>71</v>
      </c>
    </row>
    <row r="2289" spans="1:152" ht="15" hidden="1" thickBot="1">
      <c r="A2289" s="18">
        <v>9</v>
      </c>
      <c r="B2289" s="18" t="s">
        <v>2013</v>
      </c>
      <c r="C2289" s="18" t="s">
        <v>2014</v>
      </c>
      <c r="D2289" s="175">
        <v>3127</v>
      </c>
      <c r="E2289" s="175" cm="1">
        <f t="array" ref="E2289">SUMPRODUCT(($AK$2:$GH$2&lt;='S(Week)'!$N$3)*(AK2289:GH2289)*1)</f>
        <v>3127</v>
      </c>
      <c r="F2289" s="175">
        <f t="shared" si="676"/>
        <v>0</v>
      </c>
      <c r="G2289" s="18"/>
      <c r="H2289" s="19">
        <v>45540</v>
      </c>
      <c r="I2289" s="19">
        <v>45605</v>
      </c>
      <c r="J2289" s="18">
        <v>56</v>
      </c>
      <c r="L2289" s="46"/>
      <c r="M2289" s="47"/>
      <c r="N2289" s="46"/>
      <c r="O2289" s="47"/>
      <c r="P2289" s="52"/>
      <c r="Q2289" s="39" t="s">
        <v>51</v>
      </c>
      <c r="R2289" s="40">
        <v>100</v>
      </c>
      <c r="S2289" s="41" t="s">
        <v>51</v>
      </c>
      <c r="T2289" s="38">
        <f t="shared" si="677"/>
        <v>0</v>
      </c>
      <c r="V2289" s="136" t="str">
        <f t="shared" si="678"/>
        <v>Not started</v>
      </c>
      <c r="W2289" s="139"/>
      <c r="X2289" s="26" t="s">
        <v>52</v>
      </c>
      <c r="Y2289" s="147" t="str">
        <f t="shared" si="661"/>
        <v/>
      </c>
      <c r="Z2289" s="26" t="s">
        <v>52</v>
      </c>
      <c r="AA2289" s="144" t="str">
        <f t="shared" si="662"/>
        <v/>
      </c>
      <c r="AB2289" s="140" t="s">
        <v>52</v>
      </c>
      <c r="AC2289" s="157"/>
      <c r="AD2289" s="158"/>
      <c r="AE2289" s="147"/>
      <c r="CT2289">
        <v>40</v>
      </c>
      <c r="CU2289">
        <v>220</v>
      </c>
      <c r="CV2289">
        <v>457</v>
      </c>
      <c r="CW2289">
        <v>673</v>
      </c>
      <c r="CX2289">
        <v>587</v>
      </c>
      <c r="CY2289">
        <v>409</v>
      </c>
      <c r="CZ2289">
        <v>333</v>
      </c>
      <c r="DA2289">
        <v>222</v>
      </c>
      <c r="DB2289">
        <v>117</v>
      </c>
      <c r="DC2289">
        <v>69</v>
      </c>
    </row>
    <row r="2290" spans="1:152" ht="15" hidden="1" thickBot="1">
      <c r="A2290" s="18">
        <v>9</v>
      </c>
      <c r="B2290" s="18" t="s">
        <v>2015</v>
      </c>
      <c r="C2290" s="18" t="s">
        <v>2016</v>
      </c>
      <c r="D2290" s="175">
        <v>3040</v>
      </c>
      <c r="E2290" s="175" cm="1">
        <f t="array" ref="E2290">SUMPRODUCT(($AK$2:$GH$2&lt;='S(Week)'!$N$3)*(AK2290:GH2290)*1)</f>
        <v>3039</v>
      </c>
      <c r="F2290" s="175">
        <f t="shared" si="676"/>
        <v>0</v>
      </c>
      <c r="G2290" s="18"/>
      <c r="H2290" s="19">
        <v>45540</v>
      </c>
      <c r="I2290" s="19">
        <v>45603</v>
      </c>
      <c r="J2290" s="18">
        <v>55</v>
      </c>
      <c r="L2290" s="46"/>
      <c r="M2290" s="47"/>
      <c r="N2290" s="46"/>
      <c r="O2290" s="47"/>
      <c r="P2290" s="52"/>
      <c r="Q2290" s="39" t="s">
        <v>51</v>
      </c>
      <c r="R2290" s="40">
        <v>100</v>
      </c>
      <c r="S2290" s="41" t="s">
        <v>51</v>
      </c>
      <c r="T2290" s="38">
        <f t="shared" si="677"/>
        <v>0</v>
      </c>
      <c r="V2290" s="136" t="str">
        <f t="shared" si="678"/>
        <v>Not started</v>
      </c>
      <c r="W2290" s="139"/>
      <c r="X2290" s="26" t="s">
        <v>52</v>
      </c>
      <c r="Y2290" s="147" t="str">
        <f t="shared" si="661"/>
        <v/>
      </c>
      <c r="Z2290" s="26" t="s">
        <v>52</v>
      </c>
      <c r="AA2290" s="144" t="str">
        <f t="shared" si="662"/>
        <v/>
      </c>
      <c r="AB2290" s="140" t="s">
        <v>52</v>
      </c>
      <c r="AC2290" s="157"/>
      <c r="AD2290" s="158"/>
      <c r="AE2290" s="147"/>
      <c r="CT2290">
        <v>290</v>
      </c>
      <c r="CU2290">
        <v>580</v>
      </c>
      <c r="CV2290">
        <v>500</v>
      </c>
      <c r="CW2290">
        <v>441</v>
      </c>
      <c r="CX2290">
        <v>377</v>
      </c>
      <c r="CY2290">
        <v>305</v>
      </c>
      <c r="CZ2290">
        <v>230</v>
      </c>
      <c r="DA2290">
        <v>182</v>
      </c>
      <c r="DB2290">
        <v>91</v>
      </c>
      <c r="DC2290">
        <v>43</v>
      </c>
    </row>
    <row r="2291" spans="1:152" ht="15" hidden="1" thickBot="1">
      <c r="A2291" s="18">
        <v>9</v>
      </c>
      <c r="B2291" s="18" t="s">
        <v>2017</v>
      </c>
      <c r="C2291" s="18" t="s">
        <v>2018</v>
      </c>
      <c r="D2291" s="175">
        <v>3040</v>
      </c>
      <c r="E2291" s="175" cm="1">
        <f t="array" ref="E2291">SUMPRODUCT(($AK$2:$GH$2&lt;='S(Week)'!$N$3)*(AK2291:GH2291)*1)</f>
        <v>3039</v>
      </c>
      <c r="F2291" s="175">
        <f t="shared" si="676"/>
        <v>0</v>
      </c>
      <c r="G2291" s="18"/>
      <c r="H2291" s="19">
        <v>45540</v>
      </c>
      <c r="I2291" s="19">
        <v>45603</v>
      </c>
      <c r="J2291" s="18">
        <v>55</v>
      </c>
      <c r="L2291" s="46"/>
      <c r="M2291" s="47"/>
      <c r="N2291" s="46"/>
      <c r="O2291" s="47"/>
      <c r="P2291" s="52"/>
      <c r="Q2291" s="39" t="s">
        <v>51</v>
      </c>
      <c r="R2291" s="40">
        <v>100</v>
      </c>
      <c r="S2291" s="41" t="s">
        <v>51</v>
      </c>
      <c r="T2291" s="38">
        <f t="shared" si="677"/>
        <v>0</v>
      </c>
      <c r="V2291" s="136" t="str">
        <f t="shared" si="678"/>
        <v>Not started</v>
      </c>
      <c r="W2291" s="139"/>
      <c r="X2291" s="26" t="s">
        <v>52</v>
      </c>
      <c r="Y2291" s="147" t="str">
        <f t="shared" si="661"/>
        <v/>
      </c>
      <c r="Z2291" s="26" t="s">
        <v>52</v>
      </c>
      <c r="AA2291" s="144" t="str">
        <f t="shared" si="662"/>
        <v/>
      </c>
      <c r="AB2291" s="140" t="s">
        <v>52</v>
      </c>
      <c r="AC2291" s="157"/>
      <c r="AD2291" s="158"/>
      <c r="AE2291" s="147"/>
      <c r="CT2291">
        <v>290</v>
      </c>
      <c r="CU2291">
        <v>580</v>
      </c>
      <c r="CV2291">
        <v>500</v>
      </c>
      <c r="CW2291">
        <v>441</v>
      </c>
      <c r="CX2291">
        <v>377</v>
      </c>
      <c r="CY2291">
        <v>305</v>
      </c>
      <c r="CZ2291">
        <v>230</v>
      </c>
      <c r="DA2291">
        <v>182</v>
      </c>
      <c r="DB2291">
        <v>91</v>
      </c>
      <c r="DC2291">
        <v>43</v>
      </c>
    </row>
    <row r="2292" spans="1:152" ht="15" hidden="1" thickBot="1">
      <c r="A2292" s="18">
        <v>9</v>
      </c>
      <c r="B2292" s="18" t="s">
        <v>2019</v>
      </c>
      <c r="C2292" s="18" t="s">
        <v>2020</v>
      </c>
      <c r="D2292" s="175">
        <v>2608</v>
      </c>
      <c r="E2292" s="175" cm="1">
        <f t="array" ref="E2292">SUMPRODUCT(($AK$2:$GH$2&lt;='S(Week)'!$N$3)*(AK2292:GH2292)*1)</f>
        <v>2609</v>
      </c>
      <c r="F2292" s="175">
        <f t="shared" si="676"/>
        <v>0</v>
      </c>
      <c r="G2292" s="18"/>
      <c r="H2292" s="19">
        <v>45569</v>
      </c>
      <c r="I2292" s="19">
        <v>45624</v>
      </c>
      <c r="J2292" s="18">
        <v>47</v>
      </c>
      <c r="L2292" s="46"/>
      <c r="M2292" s="47"/>
      <c r="N2292" s="46"/>
      <c r="O2292" s="47"/>
      <c r="P2292" s="52"/>
      <c r="Q2292" s="39" t="s">
        <v>51</v>
      </c>
      <c r="R2292" s="40">
        <v>100</v>
      </c>
      <c r="S2292" s="41" t="s">
        <v>51</v>
      </c>
      <c r="T2292" s="38">
        <f t="shared" si="677"/>
        <v>0</v>
      </c>
      <c r="V2292" s="136" t="str">
        <f t="shared" si="678"/>
        <v>Not started</v>
      </c>
      <c r="W2292" s="139"/>
      <c r="X2292" s="26" t="s">
        <v>52</v>
      </c>
      <c r="Y2292" s="147" t="str">
        <f t="shared" si="661"/>
        <v/>
      </c>
      <c r="Z2292" s="26" t="s">
        <v>52</v>
      </c>
      <c r="AA2292" s="144" t="str">
        <f t="shared" si="662"/>
        <v/>
      </c>
      <c r="AB2292" s="140" t="s">
        <v>52</v>
      </c>
      <c r="AC2292" s="157"/>
      <c r="AD2292" s="158"/>
      <c r="AE2292" s="147"/>
      <c r="CX2292">
        <v>190</v>
      </c>
      <c r="CY2292">
        <v>582</v>
      </c>
      <c r="CZ2292">
        <v>491</v>
      </c>
      <c r="DA2292">
        <v>422</v>
      </c>
      <c r="DB2292">
        <v>340</v>
      </c>
      <c r="DC2292">
        <v>259</v>
      </c>
      <c r="DD2292">
        <v>200</v>
      </c>
      <c r="DE2292">
        <v>91</v>
      </c>
      <c r="DF2292">
        <v>34</v>
      </c>
    </row>
    <row r="2293" spans="1:152" ht="15" hidden="1" thickBot="1">
      <c r="A2293" s="18">
        <v>9</v>
      </c>
      <c r="B2293" s="18" t="s">
        <v>2021</v>
      </c>
      <c r="C2293" s="18" t="s">
        <v>2022</v>
      </c>
      <c r="D2293" s="175">
        <v>51</v>
      </c>
      <c r="E2293" s="175" cm="1">
        <f t="array" ref="E2293">SUMPRODUCT(($AK$2:$GH$2&lt;='S(Week)'!$N$3)*(AK2293:GH2293)*1)</f>
        <v>51</v>
      </c>
      <c r="F2293" s="175">
        <f t="shared" si="676"/>
        <v>0</v>
      </c>
      <c r="G2293" s="18"/>
      <c r="H2293" s="19">
        <v>45624</v>
      </c>
      <c r="I2293" s="19">
        <v>45624</v>
      </c>
      <c r="J2293" s="18">
        <v>1</v>
      </c>
      <c r="L2293" s="46"/>
      <c r="M2293" s="47"/>
      <c r="N2293" s="46"/>
      <c r="O2293" s="47"/>
      <c r="P2293" s="52"/>
      <c r="Q2293" s="39" t="s">
        <v>51</v>
      </c>
      <c r="R2293" s="40">
        <v>100</v>
      </c>
      <c r="S2293" s="41" t="s">
        <v>51</v>
      </c>
      <c r="T2293" s="38">
        <f t="shared" si="677"/>
        <v>0</v>
      </c>
      <c r="V2293" s="136" t="str">
        <f t="shared" si="678"/>
        <v>Not started</v>
      </c>
      <c r="W2293" s="139"/>
      <c r="X2293" s="26" t="s">
        <v>52</v>
      </c>
      <c r="Y2293" s="147" t="str">
        <f t="shared" si="661"/>
        <v/>
      </c>
      <c r="Z2293" s="26" t="s">
        <v>52</v>
      </c>
      <c r="AA2293" s="144" t="str">
        <f t="shared" si="662"/>
        <v/>
      </c>
      <c r="AB2293" s="140" t="s">
        <v>52</v>
      </c>
      <c r="AC2293" s="157"/>
      <c r="AD2293" s="158"/>
      <c r="AE2293" s="147"/>
      <c r="DF2293">
        <v>51</v>
      </c>
    </row>
    <row r="2294" spans="1:152" ht="15" hidden="1" thickBot="1">
      <c r="A2294" s="12">
        <v>4</v>
      </c>
      <c r="B2294" s="12" t="s">
        <v>118</v>
      </c>
      <c r="C2294" s="13"/>
      <c r="D2294" s="173">
        <v>3346</v>
      </c>
      <c r="E2294" s="173"/>
      <c r="F2294" s="173"/>
      <c r="G2294" s="13"/>
      <c r="H2294" s="14">
        <v>45540</v>
      </c>
      <c r="I2294" s="14">
        <v>45605</v>
      </c>
      <c r="J2294" s="13">
        <v>56</v>
      </c>
      <c r="L2294" s="46"/>
      <c r="M2294" s="47"/>
      <c r="N2294" s="46"/>
      <c r="O2294" s="47"/>
      <c r="V2294" s="136"/>
      <c r="W2294" s="139"/>
      <c r="Y2294" s="147" t="str">
        <f t="shared" si="661"/>
        <v/>
      </c>
      <c r="AA2294" s="144" t="str">
        <f t="shared" si="662"/>
        <v/>
      </c>
      <c r="AB2294" s="140"/>
      <c r="AC2294" s="157"/>
      <c r="AD2294" s="158"/>
      <c r="AE2294" s="147"/>
      <c r="CT2294">
        <v>43</v>
      </c>
      <c r="CU2294">
        <v>235</v>
      </c>
      <c r="CV2294">
        <v>490</v>
      </c>
      <c r="CW2294">
        <v>720</v>
      </c>
      <c r="CX2294">
        <v>628</v>
      </c>
      <c r="CY2294">
        <v>437</v>
      </c>
      <c r="CZ2294">
        <v>356</v>
      </c>
      <c r="DA2294">
        <v>238</v>
      </c>
      <c r="DB2294">
        <v>125</v>
      </c>
      <c r="DC2294">
        <v>74</v>
      </c>
    </row>
    <row r="2295" spans="1:152" ht="15" hidden="1" thickBot="1">
      <c r="A2295" s="18">
        <v>9</v>
      </c>
      <c r="B2295" s="18" t="s">
        <v>2023</v>
      </c>
      <c r="C2295" s="18" t="s">
        <v>2024</v>
      </c>
      <c r="D2295" s="175">
        <v>1673</v>
      </c>
      <c r="E2295" s="175" cm="1">
        <f t="array" ref="E2295">SUMPRODUCT(($AK$2:$GH$2&lt;='S(Week)'!$N$3)*(AK2295:GH2295)*1)</f>
        <v>1674</v>
      </c>
      <c r="F2295" s="175">
        <f>IFERROR(E2295*T2295,0)</f>
        <v>0</v>
      </c>
      <c r="G2295" s="18"/>
      <c r="H2295" s="19">
        <v>45540</v>
      </c>
      <c r="I2295" s="19">
        <v>45605</v>
      </c>
      <c r="J2295" s="18">
        <v>56</v>
      </c>
      <c r="L2295" s="46"/>
      <c r="M2295" s="47"/>
      <c r="N2295" s="46"/>
      <c r="O2295" s="47"/>
      <c r="P2295" s="52"/>
      <c r="Q2295" s="39" t="s">
        <v>51</v>
      </c>
      <c r="R2295" s="40">
        <v>100</v>
      </c>
      <c r="S2295" s="41" t="s">
        <v>51</v>
      </c>
      <c r="T2295" s="38">
        <f t="shared" ref="T2295:T2296" si="679">IFERROR($P2295/$R2295,0)</f>
        <v>0</v>
      </c>
      <c r="V2295" s="136" t="str">
        <f t="shared" ref="V2295:V2296" si="680">IF(($M2295="A")*($O2295="A")&gt;0,"Completed",IF($M2295="A","In Progress","Not started"))</f>
        <v>Not started</v>
      </c>
      <c r="W2295" s="139"/>
      <c r="X2295" s="26" t="s">
        <v>52</v>
      </c>
      <c r="Y2295" s="147" t="str">
        <f t="shared" si="661"/>
        <v/>
      </c>
      <c r="Z2295" s="26" t="s">
        <v>52</v>
      </c>
      <c r="AA2295" s="144" t="str">
        <f t="shared" si="662"/>
        <v/>
      </c>
      <c r="AB2295" s="140" t="s">
        <v>52</v>
      </c>
      <c r="AC2295" s="157"/>
      <c r="AD2295" s="158"/>
      <c r="AE2295" s="147"/>
      <c r="CT2295">
        <v>21</v>
      </c>
      <c r="CU2295">
        <v>118</v>
      </c>
      <c r="CV2295">
        <v>245</v>
      </c>
      <c r="CW2295">
        <v>360</v>
      </c>
      <c r="CX2295">
        <v>314</v>
      </c>
      <c r="CY2295">
        <v>219</v>
      </c>
      <c r="CZ2295">
        <v>178</v>
      </c>
      <c r="DA2295">
        <v>119</v>
      </c>
      <c r="DB2295">
        <v>63</v>
      </c>
      <c r="DC2295">
        <v>37</v>
      </c>
    </row>
    <row r="2296" spans="1:152" ht="15" hidden="1" thickBot="1">
      <c r="A2296" s="18">
        <v>9</v>
      </c>
      <c r="B2296" s="18" t="s">
        <v>2025</v>
      </c>
      <c r="C2296" s="18" t="s">
        <v>2026</v>
      </c>
      <c r="D2296" s="175">
        <v>1673</v>
      </c>
      <c r="E2296" s="175" cm="1">
        <f t="array" ref="E2296">SUMPRODUCT(($AK$2:$GH$2&lt;='S(Week)'!$N$3)*(AK2296:GH2296)*1)</f>
        <v>1674</v>
      </c>
      <c r="F2296" s="175">
        <f>IFERROR(E2296*T2296,0)</f>
        <v>0</v>
      </c>
      <c r="G2296" s="18"/>
      <c r="H2296" s="19">
        <v>45540</v>
      </c>
      <c r="I2296" s="19">
        <v>45605</v>
      </c>
      <c r="J2296" s="18">
        <v>56</v>
      </c>
      <c r="L2296" s="46"/>
      <c r="M2296" s="47"/>
      <c r="N2296" s="46"/>
      <c r="O2296" s="47"/>
      <c r="P2296" s="52"/>
      <c r="Q2296" s="39" t="s">
        <v>51</v>
      </c>
      <c r="R2296" s="40">
        <v>100</v>
      </c>
      <c r="S2296" s="41" t="s">
        <v>51</v>
      </c>
      <c r="T2296" s="38">
        <f t="shared" si="679"/>
        <v>0</v>
      </c>
      <c r="V2296" s="136" t="str">
        <f t="shared" si="680"/>
        <v>Not started</v>
      </c>
      <c r="W2296" s="139"/>
      <c r="X2296" s="26" t="s">
        <v>52</v>
      </c>
      <c r="Y2296" s="147" t="str">
        <f t="shared" si="661"/>
        <v/>
      </c>
      <c r="Z2296" s="26" t="s">
        <v>52</v>
      </c>
      <c r="AA2296" s="144" t="str">
        <f t="shared" si="662"/>
        <v/>
      </c>
      <c r="AB2296" s="140" t="s">
        <v>52</v>
      </c>
      <c r="AC2296" s="157"/>
      <c r="AD2296" s="158"/>
      <c r="AE2296" s="147"/>
      <c r="CT2296">
        <v>21</v>
      </c>
      <c r="CU2296">
        <v>118</v>
      </c>
      <c r="CV2296">
        <v>245</v>
      </c>
      <c r="CW2296">
        <v>360</v>
      </c>
      <c r="CX2296">
        <v>314</v>
      </c>
      <c r="CY2296">
        <v>219</v>
      </c>
      <c r="CZ2296">
        <v>178</v>
      </c>
      <c r="DA2296">
        <v>119</v>
      </c>
      <c r="DB2296">
        <v>63</v>
      </c>
      <c r="DC2296">
        <v>37</v>
      </c>
    </row>
    <row r="2297" spans="1:152">
      <c r="A2297" s="6">
        <v>2</v>
      </c>
      <c r="B2297" s="6" t="s">
        <v>2027</v>
      </c>
      <c r="C2297" s="7"/>
      <c r="D2297" s="171">
        <v>33972</v>
      </c>
      <c r="E2297" s="171"/>
      <c r="F2297" s="171"/>
      <c r="G2297" s="7"/>
      <c r="H2297" s="8">
        <v>45307</v>
      </c>
      <c r="I2297" s="8">
        <v>45920</v>
      </c>
      <c r="J2297" s="7">
        <v>527</v>
      </c>
      <c r="L2297" s="46"/>
      <c r="M2297" s="47"/>
      <c r="N2297" s="46"/>
      <c r="O2297" s="47"/>
      <c r="V2297" s="136"/>
      <c r="W2297" s="139"/>
      <c r="Y2297" s="147" t="str">
        <f t="shared" si="661"/>
        <v/>
      </c>
      <c r="AA2297" s="144" t="str">
        <f t="shared" si="662"/>
        <v/>
      </c>
      <c r="AB2297" s="140"/>
      <c r="AC2297" s="157"/>
      <c r="AD2297" s="158"/>
      <c r="AE2297" s="147"/>
      <c r="BM2297">
        <v>1104</v>
      </c>
      <c r="BN2297">
        <v>1073</v>
      </c>
      <c r="BO2297">
        <v>817</v>
      </c>
      <c r="BP2297">
        <v>543</v>
      </c>
      <c r="BQ2297">
        <v>266</v>
      </c>
      <c r="BR2297">
        <v>42</v>
      </c>
      <c r="CH2297">
        <v>12</v>
      </c>
      <c r="CI2297">
        <v>306</v>
      </c>
      <c r="CJ2297">
        <v>1351</v>
      </c>
      <c r="CK2297">
        <v>1209</v>
      </c>
      <c r="CL2297">
        <v>239</v>
      </c>
      <c r="CM2297">
        <v>1251</v>
      </c>
      <c r="CN2297">
        <v>1021</v>
      </c>
      <c r="CO2297">
        <v>772</v>
      </c>
      <c r="CP2297">
        <v>511</v>
      </c>
      <c r="CQ2297">
        <v>234</v>
      </c>
      <c r="CR2297">
        <v>28</v>
      </c>
      <c r="CU2297">
        <v>413</v>
      </c>
      <c r="CV2297">
        <v>1310</v>
      </c>
      <c r="CW2297">
        <v>1175</v>
      </c>
      <c r="CX2297">
        <v>1007</v>
      </c>
      <c r="CY2297">
        <v>895</v>
      </c>
      <c r="CZ2297">
        <v>741</v>
      </c>
      <c r="DA2297">
        <v>587</v>
      </c>
      <c r="DB2297">
        <v>476</v>
      </c>
      <c r="DC2297">
        <v>306</v>
      </c>
      <c r="DD2297">
        <v>173</v>
      </c>
      <c r="DE2297">
        <v>44</v>
      </c>
      <c r="DM2297">
        <v>456</v>
      </c>
      <c r="DN2297">
        <v>1183</v>
      </c>
      <c r="DO2297">
        <v>2045</v>
      </c>
      <c r="DP2297">
        <v>1707</v>
      </c>
      <c r="DQ2297">
        <v>1108</v>
      </c>
      <c r="DR2297">
        <v>892</v>
      </c>
      <c r="DS2297">
        <v>415</v>
      </c>
      <c r="DT2297">
        <v>228</v>
      </c>
      <c r="EO2297">
        <v>456</v>
      </c>
      <c r="EP2297">
        <v>1183</v>
      </c>
      <c r="EQ2297">
        <v>2045</v>
      </c>
      <c r="ER2297">
        <v>1707</v>
      </c>
      <c r="ES2297">
        <v>1108</v>
      </c>
      <c r="ET2297">
        <v>892</v>
      </c>
      <c r="EU2297">
        <v>415</v>
      </c>
      <c r="EV2297">
        <v>228</v>
      </c>
    </row>
    <row r="2298" spans="1:152" hidden="1">
      <c r="A2298" s="9">
        <v>3</v>
      </c>
      <c r="B2298" s="9" t="s">
        <v>46</v>
      </c>
      <c r="C2298" s="10"/>
      <c r="D2298" s="172">
        <v>11879</v>
      </c>
      <c r="E2298" s="172"/>
      <c r="F2298" s="172"/>
      <c r="G2298" s="10"/>
      <c r="H2298" s="11">
        <v>45307</v>
      </c>
      <c r="I2298" s="11">
        <v>45920</v>
      </c>
      <c r="J2298" s="10">
        <v>527</v>
      </c>
      <c r="L2298" s="46"/>
      <c r="M2298" s="47"/>
      <c r="N2298" s="46"/>
      <c r="O2298" s="47"/>
      <c r="V2298" s="136"/>
      <c r="W2298" s="139"/>
      <c r="Y2298" s="147" t="str">
        <f t="shared" si="661"/>
        <v/>
      </c>
      <c r="AA2298" s="144" t="str">
        <f t="shared" si="662"/>
        <v/>
      </c>
      <c r="AB2298" s="140"/>
      <c r="AC2298" s="157"/>
      <c r="AD2298" s="158"/>
      <c r="AE2298" s="147"/>
      <c r="BM2298">
        <v>1104</v>
      </c>
      <c r="BN2298">
        <v>1073</v>
      </c>
      <c r="BO2298">
        <v>817</v>
      </c>
      <c r="BP2298">
        <v>543</v>
      </c>
      <c r="BQ2298">
        <v>266</v>
      </c>
      <c r="BR2298">
        <v>42</v>
      </c>
      <c r="EO2298">
        <v>456</v>
      </c>
      <c r="EP2298">
        <v>1183</v>
      </c>
      <c r="EQ2298">
        <v>2045</v>
      </c>
      <c r="ER2298">
        <v>1707</v>
      </c>
      <c r="ES2298">
        <v>1108</v>
      </c>
      <c r="ET2298">
        <v>892</v>
      </c>
      <c r="EU2298">
        <v>415</v>
      </c>
      <c r="EV2298">
        <v>228</v>
      </c>
    </row>
    <row r="2299" spans="1:152" ht="15" hidden="1" thickBot="1">
      <c r="A2299" s="12">
        <v>4</v>
      </c>
      <c r="B2299" s="12" t="s">
        <v>47</v>
      </c>
      <c r="C2299" s="13"/>
      <c r="D2299" s="173">
        <v>3845</v>
      </c>
      <c r="E2299" s="173"/>
      <c r="F2299" s="173"/>
      <c r="G2299" s="13"/>
      <c r="H2299" s="14">
        <v>45307</v>
      </c>
      <c r="I2299" s="14">
        <v>45342</v>
      </c>
      <c r="J2299" s="13">
        <v>31</v>
      </c>
      <c r="L2299" s="46"/>
      <c r="M2299" s="47"/>
      <c r="N2299" s="46"/>
      <c r="O2299" s="47"/>
      <c r="V2299" s="136"/>
      <c r="W2299" s="139"/>
      <c r="Y2299" s="147" t="str">
        <f t="shared" si="661"/>
        <v/>
      </c>
      <c r="AA2299" s="144" t="str">
        <f t="shared" si="662"/>
        <v/>
      </c>
      <c r="AB2299" s="140"/>
      <c r="AC2299" s="157"/>
      <c r="AD2299" s="158"/>
      <c r="AE2299" s="147"/>
      <c r="BM2299">
        <v>1104</v>
      </c>
      <c r="BN2299">
        <v>1073</v>
      </c>
      <c r="BO2299">
        <v>817</v>
      </c>
      <c r="BP2299">
        <v>543</v>
      </c>
      <c r="BQ2299">
        <v>266</v>
      </c>
      <c r="BR2299">
        <v>42</v>
      </c>
    </row>
    <row r="2300" spans="1:152" ht="15" hidden="1" thickBot="1">
      <c r="A2300" s="18">
        <v>9</v>
      </c>
      <c r="B2300" s="18" t="s">
        <v>2028</v>
      </c>
      <c r="C2300" s="18" t="s">
        <v>2029</v>
      </c>
      <c r="D2300" s="175">
        <v>3845</v>
      </c>
      <c r="E2300" s="175" cm="1">
        <f t="array" ref="E2300">SUMPRODUCT(($AK$2:$GH$2&lt;='S(Week)'!$N$3)*(AK2300:GH2300)*1)</f>
        <v>3845</v>
      </c>
      <c r="F2300" s="175">
        <f>IFERROR(E2300*T2300,0)</f>
        <v>0</v>
      </c>
      <c r="G2300" s="18"/>
      <c r="H2300" s="19">
        <v>45307</v>
      </c>
      <c r="I2300" s="19">
        <v>45342</v>
      </c>
      <c r="J2300" s="18">
        <v>31</v>
      </c>
      <c r="L2300" s="46"/>
      <c r="M2300" s="47"/>
      <c r="N2300" s="46"/>
      <c r="O2300" s="47"/>
      <c r="P2300" s="52"/>
      <c r="Q2300" s="39" t="s">
        <v>51</v>
      </c>
      <c r="R2300" s="40">
        <v>100</v>
      </c>
      <c r="S2300" s="41" t="s">
        <v>51</v>
      </c>
      <c r="T2300" s="38">
        <f t="shared" ref="T2300" si="681">IFERROR($P2300/$R2300,0)</f>
        <v>0</v>
      </c>
      <c r="V2300" s="136" t="str">
        <f>IF(($M2300="A")*($O2300="A")&gt;0,"Completed",IF($M2300="A","In Progress","Not started"))</f>
        <v>Not started</v>
      </c>
      <c r="W2300" s="139"/>
      <c r="X2300" s="26" t="s">
        <v>52</v>
      </c>
      <c r="Y2300" s="147" t="str">
        <f t="shared" si="661"/>
        <v/>
      </c>
      <c r="Z2300" s="26" t="s">
        <v>52</v>
      </c>
      <c r="AA2300" s="144" t="str">
        <f t="shared" si="662"/>
        <v/>
      </c>
      <c r="AB2300" s="140" t="s">
        <v>52</v>
      </c>
      <c r="AC2300" s="157"/>
      <c r="AD2300" s="158"/>
      <c r="AE2300" s="147"/>
      <c r="BM2300">
        <v>1104</v>
      </c>
      <c r="BN2300">
        <v>1073</v>
      </c>
      <c r="BO2300">
        <v>817</v>
      </c>
      <c r="BP2300">
        <v>543</v>
      </c>
      <c r="BQ2300">
        <v>266</v>
      </c>
      <c r="BR2300">
        <v>42</v>
      </c>
    </row>
    <row r="2301" spans="1:152" ht="15" hidden="1" thickBot="1">
      <c r="A2301" s="12">
        <v>4</v>
      </c>
      <c r="B2301" s="12" t="s">
        <v>105</v>
      </c>
      <c r="C2301" s="13"/>
      <c r="D2301" s="173">
        <v>8034</v>
      </c>
      <c r="E2301" s="173"/>
      <c r="F2301" s="173"/>
      <c r="G2301" s="13"/>
      <c r="H2301" s="14">
        <v>45866</v>
      </c>
      <c r="I2301" s="14">
        <v>45920</v>
      </c>
      <c r="J2301" s="13">
        <v>48</v>
      </c>
      <c r="L2301" s="46"/>
      <c r="M2301" s="47"/>
      <c r="N2301" s="46"/>
      <c r="O2301" s="47"/>
      <c r="V2301" s="136"/>
      <c r="W2301" s="139"/>
      <c r="Y2301" s="147" t="str">
        <f t="shared" si="661"/>
        <v/>
      </c>
      <c r="AA2301" s="144" t="str">
        <f t="shared" si="662"/>
        <v/>
      </c>
      <c r="AB2301" s="140"/>
      <c r="AC2301" s="157"/>
      <c r="AD2301" s="158"/>
      <c r="AE2301" s="147"/>
      <c r="EO2301">
        <v>456</v>
      </c>
      <c r="EP2301">
        <v>1183</v>
      </c>
      <c r="EQ2301">
        <v>2045</v>
      </c>
      <c r="ER2301">
        <v>1707</v>
      </c>
      <c r="ES2301">
        <v>1108</v>
      </c>
      <c r="ET2301">
        <v>892</v>
      </c>
      <c r="EU2301">
        <v>415</v>
      </c>
      <c r="EV2301">
        <v>228</v>
      </c>
    </row>
    <row r="2302" spans="1:152" ht="15" hidden="1" thickBot="1">
      <c r="A2302" s="18">
        <v>9</v>
      </c>
      <c r="B2302" s="18" t="s">
        <v>2030</v>
      </c>
      <c r="C2302" s="18" t="s">
        <v>2031</v>
      </c>
      <c r="D2302" s="175">
        <v>8034</v>
      </c>
      <c r="E2302" s="175" cm="1">
        <f t="array" ref="E2302">SUMPRODUCT(($AK$2:$GH$2&lt;='S(Week)'!$N$3)*(AK2302:GH2302)*1)</f>
        <v>8034</v>
      </c>
      <c r="F2302" s="175">
        <f>IFERROR(E2302*T2302,0)</f>
        <v>0</v>
      </c>
      <c r="G2302" s="18"/>
      <c r="H2302" s="19">
        <v>45866</v>
      </c>
      <c r="I2302" s="19">
        <v>45920</v>
      </c>
      <c r="J2302" s="18">
        <v>48</v>
      </c>
      <c r="L2302" s="46"/>
      <c r="M2302" s="47"/>
      <c r="N2302" s="46"/>
      <c r="O2302" s="47"/>
      <c r="P2302" s="52"/>
      <c r="Q2302" s="39" t="s">
        <v>51</v>
      </c>
      <c r="R2302" s="40">
        <v>100</v>
      </c>
      <c r="S2302" s="41" t="s">
        <v>51</v>
      </c>
      <c r="T2302" s="38">
        <f t="shared" ref="T2302" si="682">IFERROR($P2302/$R2302,0)</f>
        <v>0</v>
      </c>
      <c r="V2302" s="136" t="str">
        <f>IF(($M2302="A")*($O2302="A")&gt;0,"Completed",IF($M2302="A","In Progress","Not started"))</f>
        <v>Not started</v>
      </c>
      <c r="W2302" s="139"/>
      <c r="X2302" s="26" t="s">
        <v>52</v>
      </c>
      <c r="Y2302" s="147" t="str">
        <f t="shared" si="661"/>
        <v/>
      </c>
      <c r="Z2302" s="26" t="s">
        <v>52</v>
      </c>
      <c r="AA2302" s="144" t="str">
        <f t="shared" si="662"/>
        <v/>
      </c>
      <c r="AB2302" s="140" t="s">
        <v>52</v>
      </c>
      <c r="AC2302" s="157"/>
      <c r="AD2302" s="158"/>
      <c r="AE2302" s="147"/>
      <c r="EO2302">
        <v>456</v>
      </c>
      <c r="EP2302">
        <v>1183</v>
      </c>
      <c r="EQ2302">
        <v>2045</v>
      </c>
      <c r="ER2302">
        <v>1707</v>
      </c>
      <c r="ES2302">
        <v>1108</v>
      </c>
      <c r="ET2302">
        <v>892</v>
      </c>
      <c r="EU2302">
        <v>415</v>
      </c>
      <c r="EV2302">
        <v>228</v>
      </c>
    </row>
    <row r="2303" spans="1:152">
      <c r="A2303" s="9">
        <v>3</v>
      </c>
      <c r="B2303" s="9" t="s">
        <v>2032</v>
      </c>
      <c r="C2303" s="10"/>
      <c r="D2303" s="172">
        <v>22093</v>
      </c>
      <c r="E2303" s="172"/>
      <c r="F2303" s="172"/>
      <c r="G2303" s="10"/>
      <c r="H2303" s="11">
        <v>45458</v>
      </c>
      <c r="I2303" s="11">
        <v>45724</v>
      </c>
      <c r="J2303" s="10">
        <v>229</v>
      </c>
      <c r="L2303" s="46"/>
      <c r="M2303" s="47"/>
      <c r="N2303" s="46"/>
      <c r="O2303" s="47"/>
      <c r="V2303" s="136"/>
      <c r="W2303" s="139"/>
      <c r="Y2303" s="147" t="str">
        <f t="shared" si="661"/>
        <v/>
      </c>
      <c r="AA2303" s="144" t="str">
        <f t="shared" si="662"/>
        <v/>
      </c>
      <c r="AB2303" s="140"/>
      <c r="AC2303" s="157"/>
      <c r="AD2303" s="158"/>
      <c r="AE2303" s="147"/>
      <c r="CH2303">
        <v>12</v>
      </c>
      <c r="CI2303">
        <v>306</v>
      </c>
      <c r="CJ2303">
        <v>1351</v>
      </c>
      <c r="CK2303">
        <v>1209</v>
      </c>
      <c r="CL2303">
        <v>239</v>
      </c>
      <c r="CM2303">
        <v>1251</v>
      </c>
      <c r="CN2303">
        <v>1021</v>
      </c>
      <c r="CO2303">
        <v>772</v>
      </c>
      <c r="CP2303">
        <v>511</v>
      </c>
      <c r="CQ2303">
        <v>234</v>
      </c>
      <c r="CR2303">
        <v>28</v>
      </c>
      <c r="CU2303">
        <v>413</v>
      </c>
      <c r="CV2303">
        <v>1310</v>
      </c>
      <c r="CW2303">
        <v>1175</v>
      </c>
      <c r="CX2303">
        <v>1007</v>
      </c>
      <c r="CY2303">
        <v>895</v>
      </c>
      <c r="CZ2303">
        <v>741</v>
      </c>
      <c r="DA2303">
        <v>587</v>
      </c>
      <c r="DB2303">
        <v>476</v>
      </c>
      <c r="DC2303">
        <v>306</v>
      </c>
      <c r="DD2303">
        <v>173</v>
      </c>
      <c r="DE2303">
        <v>44</v>
      </c>
      <c r="DM2303">
        <v>456</v>
      </c>
      <c r="DN2303">
        <v>1183</v>
      </c>
      <c r="DO2303">
        <v>2045</v>
      </c>
      <c r="DP2303">
        <v>1707</v>
      </c>
      <c r="DQ2303">
        <v>1108</v>
      </c>
      <c r="DR2303">
        <v>892</v>
      </c>
      <c r="DS2303">
        <v>415</v>
      </c>
      <c r="DT2303">
        <v>228</v>
      </c>
    </row>
    <row r="2304" spans="1:152">
      <c r="A2304" s="12">
        <v>4</v>
      </c>
      <c r="B2304" s="12" t="s">
        <v>46</v>
      </c>
      <c r="C2304" s="13"/>
      <c r="D2304" s="173">
        <v>22093</v>
      </c>
      <c r="E2304" s="173"/>
      <c r="F2304" s="173"/>
      <c r="G2304" s="13"/>
      <c r="H2304" s="14">
        <v>45458</v>
      </c>
      <c r="I2304" s="14">
        <v>45724</v>
      </c>
      <c r="J2304" s="13">
        <v>229</v>
      </c>
      <c r="L2304" s="46"/>
      <c r="M2304" s="47"/>
      <c r="N2304" s="46"/>
      <c r="O2304" s="47"/>
      <c r="V2304" s="136"/>
      <c r="W2304" s="139"/>
      <c r="Y2304" s="147" t="str">
        <f t="shared" si="661"/>
        <v/>
      </c>
      <c r="AA2304" s="144" t="str">
        <f t="shared" si="662"/>
        <v/>
      </c>
      <c r="AB2304" s="140"/>
      <c r="AC2304" s="157"/>
      <c r="AD2304" s="158"/>
      <c r="AE2304" s="147"/>
      <c r="CH2304">
        <v>12</v>
      </c>
      <c r="CI2304">
        <v>306</v>
      </c>
      <c r="CJ2304">
        <v>1351</v>
      </c>
      <c r="CK2304">
        <v>1209</v>
      </c>
      <c r="CL2304">
        <v>239</v>
      </c>
      <c r="CM2304">
        <v>1251</v>
      </c>
      <c r="CN2304">
        <v>1021</v>
      </c>
      <c r="CO2304">
        <v>772</v>
      </c>
      <c r="CP2304">
        <v>511</v>
      </c>
      <c r="CQ2304">
        <v>234</v>
      </c>
      <c r="CR2304">
        <v>28</v>
      </c>
      <c r="CU2304">
        <v>413</v>
      </c>
      <c r="CV2304">
        <v>1310</v>
      </c>
      <c r="CW2304">
        <v>1175</v>
      </c>
      <c r="CX2304">
        <v>1007</v>
      </c>
      <c r="CY2304">
        <v>895</v>
      </c>
      <c r="CZ2304">
        <v>741</v>
      </c>
      <c r="DA2304">
        <v>587</v>
      </c>
      <c r="DB2304">
        <v>476</v>
      </c>
      <c r="DC2304">
        <v>306</v>
      </c>
      <c r="DD2304">
        <v>173</v>
      </c>
      <c r="DE2304">
        <v>44</v>
      </c>
      <c r="DM2304">
        <v>456</v>
      </c>
      <c r="DN2304">
        <v>1183</v>
      </c>
      <c r="DO2304">
        <v>2045</v>
      </c>
      <c r="DP2304">
        <v>1707</v>
      </c>
      <c r="DQ2304">
        <v>1108</v>
      </c>
      <c r="DR2304">
        <v>892</v>
      </c>
      <c r="DS2304">
        <v>415</v>
      </c>
      <c r="DT2304">
        <v>228</v>
      </c>
    </row>
    <row r="2305" spans="1:131">
      <c r="A2305" s="15">
        <v>5</v>
      </c>
      <c r="B2305" s="15" t="s">
        <v>47</v>
      </c>
      <c r="C2305" s="16"/>
      <c r="D2305" s="174">
        <v>14059</v>
      </c>
      <c r="E2305" s="174"/>
      <c r="F2305" s="174"/>
      <c r="G2305" s="16"/>
      <c r="H2305" s="17">
        <v>45458</v>
      </c>
      <c r="I2305" s="17">
        <v>45615</v>
      </c>
      <c r="J2305" s="16">
        <v>135</v>
      </c>
      <c r="L2305" s="46"/>
      <c r="M2305" s="47"/>
      <c r="N2305" s="46"/>
      <c r="O2305" s="47"/>
      <c r="V2305" s="136"/>
      <c r="W2305" s="139"/>
      <c r="Y2305" s="147" t="str">
        <f t="shared" si="661"/>
        <v/>
      </c>
      <c r="AA2305" s="144" t="str">
        <f t="shared" si="662"/>
        <v/>
      </c>
      <c r="AB2305" s="140"/>
      <c r="AC2305" s="147"/>
      <c r="AD2305" s="147"/>
      <c r="AE2305" s="147"/>
      <c r="CH2305">
        <v>12</v>
      </c>
      <c r="CI2305">
        <v>306</v>
      </c>
      <c r="CJ2305">
        <v>1351</v>
      </c>
      <c r="CK2305">
        <v>1209</v>
      </c>
      <c r="CL2305">
        <v>239</v>
      </c>
      <c r="CM2305">
        <v>1251</v>
      </c>
      <c r="CN2305">
        <v>1021</v>
      </c>
      <c r="CO2305">
        <v>772</v>
      </c>
      <c r="CP2305">
        <v>511</v>
      </c>
      <c r="CQ2305">
        <v>234</v>
      </c>
      <c r="CR2305">
        <v>28</v>
      </c>
      <c r="CU2305">
        <v>413</v>
      </c>
      <c r="CV2305">
        <v>1310</v>
      </c>
      <c r="CW2305">
        <v>1175</v>
      </c>
      <c r="CX2305">
        <v>1007</v>
      </c>
      <c r="CY2305">
        <v>895</v>
      </c>
      <c r="CZ2305">
        <v>741</v>
      </c>
      <c r="DA2305">
        <v>587</v>
      </c>
      <c r="DB2305">
        <v>476</v>
      </c>
      <c r="DC2305">
        <v>306</v>
      </c>
      <c r="DD2305">
        <v>173</v>
      </c>
      <c r="DE2305">
        <v>44</v>
      </c>
    </row>
    <row r="2306" spans="1:131" ht="15" thickBot="1">
      <c r="A2306" s="18">
        <v>9</v>
      </c>
      <c r="B2306" s="18" t="s">
        <v>2033</v>
      </c>
      <c r="C2306" s="18" t="s">
        <v>2034</v>
      </c>
      <c r="D2306" s="175">
        <v>3120</v>
      </c>
      <c r="E2306" s="175" cm="1">
        <f t="array" ref="E2306">SUMPRODUCT(($AK$2:$GH$2&lt;='S(Week)'!$N$3)*(AK2306:GH2306)*1)</f>
        <v>3120</v>
      </c>
      <c r="F2306" s="175">
        <f>IFERROR(E2306*T2306,0)</f>
        <v>3075.0912361440724</v>
      </c>
      <c r="G2306" s="18"/>
      <c r="H2306" s="19">
        <v>45458</v>
      </c>
      <c r="I2306" s="19">
        <v>45488</v>
      </c>
      <c r="J2306" s="18">
        <v>25</v>
      </c>
      <c r="L2306" s="46"/>
      <c r="M2306" s="47"/>
      <c r="N2306" s="46"/>
      <c r="O2306" s="47"/>
      <c r="T2306" s="38">
        <f>(E2307*T2307)+(E2308*T2308)+(E2309*T2309)</f>
        <v>0.98560616543079238</v>
      </c>
      <c r="V2306" s="136" t="str">
        <f>IF(($M2306="A")*($O2306="A")&gt;0,"Completed",IF($M2306="A","In Progress","Not started"))</f>
        <v>Not started</v>
      </c>
      <c r="W2306" s="139"/>
      <c r="Y2306" s="147" t="str">
        <f t="shared" si="661"/>
        <v/>
      </c>
      <c r="AA2306" s="144" t="str">
        <f t="shared" si="662"/>
        <v/>
      </c>
      <c r="AB2306" s="140"/>
      <c r="AC2306" s="147" t="s">
        <v>1516</v>
      </c>
      <c r="AD2306" s="147" t="s">
        <v>86</v>
      </c>
      <c r="AE2306" s="147" t="s">
        <v>87</v>
      </c>
      <c r="CH2306">
        <v>12</v>
      </c>
      <c r="CI2306">
        <v>306</v>
      </c>
      <c r="CJ2306">
        <v>1351</v>
      </c>
      <c r="CK2306">
        <v>1209</v>
      </c>
      <c r="CL2306">
        <v>239</v>
      </c>
      <c r="CM2306">
        <v>3</v>
      </c>
    </row>
    <row r="2307" spans="1:131" outlineLevel="6">
      <c r="A2307" s="18"/>
      <c r="B2307" s="18"/>
      <c r="C2307" s="25" t="s">
        <v>73</v>
      </c>
      <c r="D2307" s="175"/>
      <c r="E2307" s="175">
        <v>0.1</v>
      </c>
      <c r="F2307" s="175"/>
      <c r="G2307" s="19"/>
      <c r="H2307" s="19"/>
      <c r="I2307" s="18"/>
      <c r="L2307" s="46"/>
      <c r="M2307" s="47" t="s">
        <v>55</v>
      </c>
      <c r="N2307" s="46"/>
      <c r="O2307" s="47"/>
      <c r="P2307" s="53">
        <v>16.399999999999999</v>
      </c>
      <c r="Q2307" s="29" t="s">
        <v>81</v>
      </c>
      <c r="R2307" s="30">
        <v>16.399999999999999</v>
      </c>
      <c r="S2307" s="31" t="s">
        <v>82</v>
      </c>
      <c r="T2307" s="38">
        <f t="shared" ref="T2307:T2309" si="683">IFERROR($P2307/$R2307,0)</f>
        <v>1</v>
      </c>
      <c r="V2307" s="136" t="str">
        <f t="shared" ref="V2307:V2309" si="684">IF(($M2307="A")*($O2307="A")&gt;0,"Completed",IF($M2307="A","In Progress","Not started"))</f>
        <v>In Progress</v>
      </c>
      <c r="W2307" s="139"/>
      <c r="X2307" s="26" t="s">
        <v>81</v>
      </c>
      <c r="Y2307" s="147">
        <f t="shared" si="661"/>
        <v>16.399999999999999</v>
      </c>
      <c r="Z2307" s="26" t="s">
        <v>81</v>
      </c>
      <c r="AA2307" s="144">
        <f t="shared" si="662"/>
        <v>16.399999999999999</v>
      </c>
      <c r="AB2307" s="140" t="s">
        <v>81</v>
      </c>
      <c r="AC2307" s="147" t="s">
        <v>1516</v>
      </c>
      <c r="AD2307" s="147" t="s">
        <v>86</v>
      </c>
      <c r="AE2307" s="147" t="s">
        <v>87</v>
      </c>
    </row>
    <row r="2308" spans="1:131" outlineLevel="6">
      <c r="A2308" s="18"/>
      <c r="B2308" s="18"/>
      <c r="C2308" s="25" t="s">
        <v>77</v>
      </c>
      <c r="D2308" s="175"/>
      <c r="E2308" s="175">
        <v>0.4</v>
      </c>
      <c r="F2308" s="175"/>
      <c r="G2308" s="19"/>
      <c r="H2308" s="19"/>
      <c r="I2308" s="18"/>
      <c r="L2308" s="46"/>
      <c r="M2308" s="47" t="s">
        <v>55</v>
      </c>
      <c r="N2308" s="46"/>
      <c r="O2308" s="47"/>
      <c r="P2308" s="54">
        <v>1.19912</v>
      </c>
      <c r="Q2308" s="32" t="s">
        <v>79</v>
      </c>
      <c r="R2308" s="33">
        <v>1.2109300000000001</v>
      </c>
      <c r="S2308" s="34" t="s">
        <v>78</v>
      </c>
      <c r="T2308" s="38">
        <f t="shared" si="683"/>
        <v>0.99024716540179858</v>
      </c>
      <c r="V2308" s="136" t="str">
        <f t="shared" si="684"/>
        <v>In Progress</v>
      </c>
      <c r="W2308" s="139"/>
      <c r="X2308" s="26" t="s">
        <v>79</v>
      </c>
      <c r="Y2308" s="147">
        <f t="shared" si="661"/>
        <v>1.19912</v>
      </c>
      <c r="Z2308" s="26" t="s">
        <v>79</v>
      </c>
      <c r="AA2308" s="144">
        <f t="shared" si="662"/>
        <v>1.19912</v>
      </c>
      <c r="AB2308" s="140" t="s">
        <v>79</v>
      </c>
      <c r="AC2308" s="147" t="s">
        <v>1516</v>
      </c>
      <c r="AD2308" s="147" t="s">
        <v>86</v>
      </c>
      <c r="AE2308" s="147" t="s">
        <v>87</v>
      </c>
    </row>
    <row r="2309" spans="1:131" ht="15" outlineLevel="6" thickBot="1">
      <c r="A2309" s="18"/>
      <c r="B2309" s="18"/>
      <c r="C2309" s="25" t="s">
        <v>80</v>
      </c>
      <c r="D2309" s="175"/>
      <c r="E2309" s="175">
        <v>0.5</v>
      </c>
      <c r="F2309" s="175"/>
      <c r="G2309" s="19"/>
      <c r="H2309" s="19"/>
      <c r="I2309" s="18"/>
      <c r="L2309" s="46"/>
      <c r="M2309" s="47" t="s">
        <v>55</v>
      </c>
      <c r="N2309" s="46"/>
      <c r="O2309" s="47"/>
      <c r="P2309" s="55">
        <v>10.73</v>
      </c>
      <c r="Q2309" s="35" t="s">
        <v>81</v>
      </c>
      <c r="R2309" s="36">
        <v>10.96</v>
      </c>
      <c r="S2309" s="37" t="s">
        <v>82</v>
      </c>
      <c r="T2309" s="38">
        <f t="shared" si="683"/>
        <v>0.97901459854014594</v>
      </c>
      <c r="V2309" s="136" t="str">
        <f t="shared" si="684"/>
        <v>In Progress</v>
      </c>
      <c r="W2309" s="139"/>
      <c r="X2309" s="26" t="s">
        <v>81</v>
      </c>
      <c r="Y2309" s="147">
        <f t="shared" si="661"/>
        <v>10.73</v>
      </c>
      <c r="Z2309" s="26" t="s">
        <v>81</v>
      </c>
      <c r="AA2309" s="144">
        <f t="shared" si="662"/>
        <v>10.73</v>
      </c>
      <c r="AB2309" s="140" t="s">
        <v>81</v>
      </c>
      <c r="AC2309" s="147" t="s">
        <v>1516</v>
      </c>
      <c r="AD2309" s="147" t="s">
        <v>86</v>
      </c>
      <c r="AE2309" s="147" t="s">
        <v>87</v>
      </c>
    </row>
    <row r="2310" spans="1:131" ht="15" thickBot="1">
      <c r="A2310" s="18">
        <v>9</v>
      </c>
      <c r="B2310" s="18" t="s">
        <v>2035</v>
      </c>
      <c r="C2310" s="18" t="s">
        <v>2036</v>
      </c>
      <c r="D2310" s="175">
        <v>3813</v>
      </c>
      <c r="E2310" s="175" cm="1">
        <f t="array" ref="E2310">SUMPRODUCT(($AK$2:$GH$2&lt;='S(Week)'!$N$3)*(AK2310:GH2310)*1)</f>
        <v>3814</v>
      </c>
      <c r="F2310" s="175">
        <f>IFERROR(E2310*T2310,0)</f>
        <v>0</v>
      </c>
      <c r="G2310" s="18"/>
      <c r="H2310" s="19">
        <v>45488</v>
      </c>
      <c r="I2310" s="19">
        <v>45524</v>
      </c>
      <c r="J2310" s="18">
        <v>31</v>
      </c>
      <c r="L2310" s="46"/>
      <c r="M2310" s="47"/>
      <c r="N2310" s="46"/>
      <c r="O2310" s="47"/>
      <c r="P2310" s="52"/>
      <c r="Q2310" s="39" t="s">
        <v>51</v>
      </c>
      <c r="R2310" s="40">
        <v>100</v>
      </c>
      <c r="S2310" s="41" t="s">
        <v>51</v>
      </c>
      <c r="T2310" s="38">
        <f t="shared" ref="T2310:T2311" si="685">IFERROR($P2310/$R2310,0)</f>
        <v>0</v>
      </c>
      <c r="V2310" s="136" t="str">
        <f t="shared" ref="V2310:V2311" si="686">IF(($M2310="A")*($O2310="A")&gt;0,"Completed",IF($M2310="A","In Progress","Not started"))</f>
        <v>Not started</v>
      </c>
      <c r="W2310" s="139"/>
      <c r="X2310" s="26" t="s">
        <v>52</v>
      </c>
      <c r="Y2310" s="147" t="str">
        <f t="shared" si="661"/>
        <v/>
      </c>
      <c r="Z2310" s="26" t="s">
        <v>52</v>
      </c>
      <c r="AA2310" s="144" t="str">
        <f t="shared" si="662"/>
        <v/>
      </c>
      <c r="AB2310" s="140" t="s">
        <v>52</v>
      </c>
      <c r="AC2310" s="147" t="s">
        <v>1516</v>
      </c>
      <c r="AD2310" s="147" t="s">
        <v>86</v>
      </c>
      <c r="AE2310" s="147" t="s">
        <v>87</v>
      </c>
      <c r="CM2310">
        <v>1248</v>
      </c>
      <c r="CN2310">
        <v>1021</v>
      </c>
      <c r="CO2310">
        <v>772</v>
      </c>
      <c r="CP2310">
        <v>511</v>
      </c>
      <c r="CQ2310">
        <v>234</v>
      </c>
      <c r="CR2310">
        <v>28</v>
      </c>
    </row>
    <row r="2311" spans="1:131" ht="15" thickBot="1">
      <c r="A2311" s="18">
        <v>9</v>
      </c>
      <c r="B2311" s="18" t="s">
        <v>2037</v>
      </c>
      <c r="C2311" s="18" t="s">
        <v>2038</v>
      </c>
      <c r="D2311" s="175">
        <v>7126</v>
      </c>
      <c r="E2311" s="175" cm="1">
        <f t="array" ref="E2311">SUMPRODUCT(($AK$2:$GH$2&lt;='S(Week)'!$N$3)*(AK2311:GH2311)*1)</f>
        <v>7127</v>
      </c>
      <c r="F2311" s="175">
        <f>IFERROR(E2311*T2311,0)</f>
        <v>0</v>
      </c>
      <c r="G2311" s="18"/>
      <c r="H2311" s="19">
        <v>45548</v>
      </c>
      <c r="I2311" s="19">
        <v>45615</v>
      </c>
      <c r="J2311" s="18">
        <v>58</v>
      </c>
      <c r="L2311" s="46"/>
      <c r="M2311" s="47"/>
      <c r="N2311" s="46"/>
      <c r="O2311" s="47"/>
      <c r="P2311" s="52"/>
      <c r="Q2311" s="39" t="s">
        <v>51</v>
      </c>
      <c r="R2311" s="40">
        <v>100</v>
      </c>
      <c r="S2311" s="41" t="s">
        <v>51</v>
      </c>
      <c r="T2311" s="38">
        <f t="shared" si="685"/>
        <v>0</v>
      </c>
      <c r="V2311" s="136" t="str">
        <f t="shared" si="686"/>
        <v>Not started</v>
      </c>
      <c r="W2311" s="139"/>
      <c r="X2311" s="26" t="s">
        <v>52</v>
      </c>
      <c r="Y2311" s="147" t="str">
        <f t="shared" si="661"/>
        <v/>
      </c>
      <c r="Z2311" s="26" t="s">
        <v>52</v>
      </c>
      <c r="AA2311" s="144" t="str">
        <f t="shared" si="662"/>
        <v/>
      </c>
      <c r="AB2311" s="140" t="s">
        <v>52</v>
      </c>
      <c r="AC2311" s="147" t="s">
        <v>1516</v>
      </c>
      <c r="AD2311" s="147" t="s">
        <v>86</v>
      </c>
      <c r="AE2311" s="147" t="s">
        <v>87</v>
      </c>
      <c r="CU2311">
        <v>413</v>
      </c>
      <c r="CV2311">
        <v>1310</v>
      </c>
      <c r="CW2311">
        <v>1175</v>
      </c>
      <c r="CX2311">
        <v>1007</v>
      </c>
      <c r="CY2311">
        <v>895</v>
      </c>
      <c r="CZ2311">
        <v>741</v>
      </c>
      <c r="DA2311">
        <v>587</v>
      </c>
      <c r="DB2311">
        <v>476</v>
      </c>
      <c r="DC2311">
        <v>306</v>
      </c>
      <c r="DD2311">
        <v>173</v>
      </c>
      <c r="DE2311">
        <v>44</v>
      </c>
    </row>
    <row r="2312" spans="1:131" ht="15" hidden="1" thickBot="1">
      <c r="A2312" s="15">
        <v>5</v>
      </c>
      <c r="B2312" s="15" t="s">
        <v>105</v>
      </c>
      <c r="C2312" s="16"/>
      <c r="D2312" s="174">
        <v>8034</v>
      </c>
      <c r="E2312" s="174"/>
      <c r="F2312" s="174"/>
      <c r="G2312" s="16"/>
      <c r="H2312" s="17">
        <v>45670</v>
      </c>
      <c r="I2312" s="17">
        <v>45724</v>
      </c>
      <c r="J2312" s="16">
        <v>48</v>
      </c>
      <c r="L2312" s="46"/>
      <c r="M2312" s="47"/>
      <c r="N2312" s="46"/>
      <c r="O2312" s="47"/>
      <c r="V2312" s="136"/>
      <c r="W2312" s="139"/>
      <c r="Y2312" s="147" t="str">
        <f t="shared" si="661"/>
        <v/>
      </c>
      <c r="AA2312" s="144" t="str">
        <f t="shared" si="662"/>
        <v/>
      </c>
      <c r="AB2312" s="140"/>
      <c r="AC2312" s="157"/>
      <c r="AD2312" s="158"/>
      <c r="AE2312" s="147"/>
      <c r="DM2312">
        <v>456</v>
      </c>
      <c r="DN2312">
        <v>1183</v>
      </c>
      <c r="DO2312">
        <v>2045</v>
      </c>
      <c r="DP2312">
        <v>1707</v>
      </c>
      <c r="DQ2312">
        <v>1108</v>
      </c>
      <c r="DR2312">
        <v>892</v>
      </c>
      <c r="DS2312">
        <v>415</v>
      </c>
      <c r="DT2312">
        <v>228</v>
      </c>
    </row>
    <row r="2313" spans="1:131" ht="15" hidden="1" thickBot="1">
      <c r="A2313" s="18">
        <v>9</v>
      </c>
      <c r="B2313" s="18" t="s">
        <v>2039</v>
      </c>
      <c r="C2313" s="18" t="s">
        <v>2040</v>
      </c>
      <c r="D2313" s="175">
        <v>8034</v>
      </c>
      <c r="E2313" s="175" cm="1">
        <f t="array" ref="E2313">SUMPRODUCT(($AK$2:$GH$2&lt;='S(Week)'!$N$3)*(AK2313:GH2313)*1)</f>
        <v>8034</v>
      </c>
      <c r="F2313" s="175">
        <f>IFERROR(E2313*T2313,0)</f>
        <v>0</v>
      </c>
      <c r="G2313" s="18"/>
      <c r="H2313" s="19">
        <v>45670</v>
      </c>
      <c r="I2313" s="19">
        <v>45724</v>
      </c>
      <c r="J2313" s="18">
        <v>48</v>
      </c>
      <c r="L2313" s="46"/>
      <c r="M2313" s="47"/>
      <c r="N2313" s="46"/>
      <c r="O2313" s="47"/>
      <c r="P2313" s="52"/>
      <c r="Q2313" s="39" t="s">
        <v>51</v>
      </c>
      <c r="R2313" s="40">
        <v>100</v>
      </c>
      <c r="S2313" s="41" t="s">
        <v>51</v>
      </c>
      <c r="T2313" s="38">
        <f t="shared" ref="T2313" si="687">IFERROR($P2313/$R2313,0)</f>
        <v>0</v>
      </c>
      <c r="V2313" s="136" t="str">
        <f>IF(($M2313="A")*($O2313="A")&gt;0,"Completed",IF($M2313="A","In Progress","Not started"))</f>
        <v>Not started</v>
      </c>
      <c r="W2313" s="139"/>
      <c r="X2313" s="26" t="s">
        <v>52</v>
      </c>
      <c r="Y2313" s="147" t="str">
        <f t="shared" si="661"/>
        <v/>
      </c>
      <c r="Z2313" s="26" t="s">
        <v>52</v>
      </c>
      <c r="AA2313" s="144" t="str">
        <f t="shared" si="662"/>
        <v/>
      </c>
      <c r="AB2313" s="140" t="s">
        <v>52</v>
      </c>
      <c r="AC2313" s="156" t="s">
        <v>189</v>
      </c>
      <c r="AD2313" s="147" t="s">
        <v>755</v>
      </c>
      <c r="AE2313" s="147" t="s">
        <v>252</v>
      </c>
      <c r="DM2313">
        <v>456</v>
      </c>
      <c r="DN2313">
        <v>1183</v>
      </c>
      <c r="DO2313">
        <v>2045</v>
      </c>
      <c r="DP2313">
        <v>1707</v>
      </c>
      <c r="DQ2313">
        <v>1108</v>
      </c>
      <c r="DR2313">
        <v>892</v>
      </c>
      <c r="DS2313">
        <v>415</v>
      </c>
      <c r="DT2313">
        <v>228</v>
      </c>
    </row>
    <row r="2314" spans="1:131">
      <c r="A2314" s="6">
        <v>2</v>
      </c>
      <c r="B2314" s="6" t="s">
        <v>2041</v>
      </c>
      <c r="C2314" s="7"/>
      <c r="D2314" s="171">
        <v>33468</v>
      </c>
      <c r="E2314" s="171"/>
      <c r="F2314" s="171"/>
      <c r="G2314" s="7"/>
      <c r="H2314" s="8">
        <v>45420</v>
      </c>
      <c r="I2314" s="8">
        <v>45771</v>
      </c>
      <c r="J2314" s="7">
        <v>301</v>
      </c>
      <c r="L2314" s="46"/>
      <c r="M2314" s="47"/>
      <c r="N2314" s="46"/>
      <c r="O2314" s="47"/>
      <c r="V2314" s="136"/>
      <c r="W2314" s="139"/>
      <c r="Y2314" s="147" t="str">
        <f t="shared" si="661"/>
        <v/>
      </c>
      <c r="AA2314" s="144" t="str">
        <f t="shared" si="662"/>
        <v/>
      </c>
      <c r="AB2314" s="140"/>
      <c r="AC2314" s="157"/>
      <c r="AD2314" s="158"/>
      <c r="AE2314" s="147"/>
      <c r="CC2314">
        <v>70</v>
      </c>
      <c r="CD2314">
        <v>551</v>
      </c>
      <c r="CE2314">
        <v>1414</v>
      </c>
      <c r="CF2314">
        <v>957</v>
      </c>
      <c r="CG2314">
        <v>201</v>
      </c>
      <c r="CH2314">
        <v>1084</v>
      </c>
      <c r="CI2314">
        <v>1082</v>
      </c>
      <c r="CJ2314">
        <v>907</v>
      </c>
      <c r="CK2314">
        <v>781</v>
      </c>
      <c r="CL2314">
        <v>610</v>
      </c>
      <c r="CM2314">
        <v>452</v>
      </c>
      <c r="CN2314">
        <v>309</v>
      </c>
      <c r="CO2314">
        <v>157</v>
      </c>
      <c r="CP2314">
        <v>354</v>
      </c>
      <c r="CQ2314">
        <v>1206</v>
      </c>
      <c r="CR2314">
        <v>949</v>
      </c>
      <c r="CS2314">
        <v>536</v>
      </c>
      <c r="CT2314">
        <v>280</v>
      </c>
      <c r="CU2314">
        <v>3350</v>
      </c>
      <c r="CV2314">
        <v>3078</v>
      </c>
      <c r="CW2314">
        <v>2538</v>
      </c>
      <c r="CX2314">
        <v>2014</v>
      </c>
      <c r="CY2314">
        <v>2032</v>
      </c>
      <c r="CZ2314">
        <v>1748</v>
      </c>
      <c r="DA2314">
        <v>1432</v>
      </c>
      <c r="DB2314">
        <v>1001</v>
      </c>
      <c r="DC2314">
        <v>646</v>
      </c>
      <c r="DD2314">
        <v>316</v>
      </c>
      <c r="DE2314">
        <v>151</v>
      </c>
      <c r="DF2314">
        <v>76</v>
      </c>
      <c r="DG2314">
        <v>56</v>
      </c>
      <c r="DR2314">
        <v>98</v>
      </c>
      <c r="DS2314">
        <v>278</v>
      </c>
      <c r="DT2314">
        <v>576</v>
      </c>
      <c r="DU2314">
        <v>666</v>
      </c>
      <c r="DV2314">
        <v>522</v>
      </c>
      <c r="DW2314">
        <v>362</v>
      </c>
      <c r="DX2314">
        <v>312</v>
      </c>
      <c r="DY2314">
        <v>174</v>
      </c>
      <c r="DZ2314">
        <v>100</v>
      </c>
      <c r="EA2314">
        <v>39</v>
      </c>
    </row>
    <row r="2315" spans="1:131">
      <c r="A2315" s="9">
        <v>3</v>
      </c>
      <c r="B2315" s="9" t="s">
        <v>46</v>
      </c>
      <c r="C2315" s="10"/>
      <c r="D2315" s="172">
        <v>33468</v>
      </c>
      <c r="E2315" s="172"/>
      <c r="F2315" s="172"/>
      <c r="G2315" s="10"/>
      <c r="H2315" s="11">
        <v>45420</v>
      </c>
      <c r="I2315" s="11">
        <v>45771</v>
      </c>
      <c r="J2315" s="10">
        <v>301</v>
      </c>
      <c r="L2315" s="46"/>
      <c r="M2315" s="47"/>
      <c r="N2315" s="46"/>
      <c r="O2315" s="47"/>
      <c r="V2315" s="136"/>
      <c r="W2315" s="139"/>
      <c r="Y2315" s="147" t="str">
        <f t="shared" ref="Y2315:Y2378" si="688">IFERROR(IF(P2315-W2315=0, "", P2315-W2315), "")</f>
        <v/>
      </c>
      <c r="AA2315" s="144" t="str">
        <f t="shared" ref="AA2315:AA2378" si="689">IFERROR(W2315+Y2315,"")</f>
        <v/>
      </c>
      <c r="AB2315" s="140"/>
      <c r="AC2315" s="157"/>
      <c r="AD2315" s="158"/>
      <c r="AE2315" s="147"/>
      <c r="CC2315">
        <v>70</v>
      </c>
      <c r="CD2315">
        <v>551</v>
      </c>
      <c r="CE2315">
        <v>1414</v>
      </c>
      <c r="CF2315">
        <v>957</v>
      </c>
      <c r="CG2315">
        <v>201</v>
      </c>
      <c r="CH2315">
        <v>1084</v>
      </c>
      <c r="CI2315">
        <v>1082</v>
      </c>
      <c r="CJ2315">
        <v>907</v>
      </c>
      <c r="CK2315">
        <v>781</v>
      </c>
      <c r="CL2315">
        <v>610</v>
      </c>
      <c r="CM2315">
        <v>452</v>
      </c>
      <c r="CN2315">
        <v>309</v>
      </c>
      <c r="CO2315">
        <v>157</v>
      </c>
      <c r="CP2315">
        <v>354</v>
      </c>
      <c r="CQ2315">
        <v>1206</v>
      </c>
      <c r="CR2315">
        <v>949</v>
      </c>
      <c r="CS2315">
        <v>536</v>
      </c>
      <c r="CT2315">
        <v>280</v>
      </c>
      <c r="CU2315">
        <v>3350</v>
      </c>
      <c r="CV2315">
        <v>3078</v>
      </c>
      <c r="CW2315">
        <v>2538</v>
      </c>
      <c r="CX2315">
        <v>2014</v>
      </c>
      <c r="CY2315">
        <v>2032</v>
      </c>
      <c r="CZ2315">
        <v>1748</v>
      </c>
      <c r="DA2315">
        <v>1432</v>
      </c>
      <c r="DB2315">
        <v>1001</v>
      </c>
      <c r="DC2315">
        <v>646</v>
      </c>
      <c r="DD2315">
        <v>316</v>
      </c>
      <c r="DE2315">
        <v>151</v>
      </c>
      <c r="DF2315">
        <v>76</v>
      </c>
      <c r="DG2315">
        <v>56</v>
      </c>
      <c r="DR2315">
        <v>98</v>
      </c>
      <c r="DS2315">
        <v>278</v>
      </c>
      <c r="DT2315">
        <v>576</v>
      </c>
      <c r="DU2315">
        <v>666</v>
      </c>
      <c r="DV2315">
        <v>522</v>
      </c>
      <c r="DW2315">
        <v>362</v>
      </c>
      <c r="DX2315">
        <v>312</v>
      </c>
      <c r="DY2315">
        <v>174</v>
      </c>
      <c r="DZ2315">
        <v>100</v>
      </c>
      <c r="EA2315">
        <v>39</v>
      </c>
    </row>
    <row r="2316" spans="1:131">
      <c r="A2316" s="12">
        <v>4</v>
      </c>
      <c r="B2316" s="12" t="s">
        <v>47</v>
      </c>
      <c r="C2316" s="13"/>
      <c r="D2316" s="173">
        <v>14058</v>
      </c>
      <c r="E2316" s="173"/>
      <c r="F2316" s="173"/>
      <c r="G2316" s="13"/>
      <c r="H2316" s="14">
        <v>45420</v>
      </c>
      <c r="I2316" s="14">
        <v>45566</v>
      </c>
      <c r="J2316" s="13">
        <v>126</v>
      </c>
      <c r="L2316" s="46"/>
      <c r="M2316" s="47"/>
      <c r="N2316" s="46"/>
      <c r="O2316" s="47"/>
      <c r="V2316" s="136"/>
      <c r="W2316" s="139"/>
      <c r="Y2316" s="147" t="str">
        <f t="shared" si="688"/>
        <v/>
      </c>
      <c r="AA2316" s="144" t="str">
        <f t="shared" si="689"/>
        <v/>
      </c>
      <c r="AB2316" s="140"/>
      <c r="AC2316" s="157"/>
      <c r="AD2316" s="158"/>
      <c r="AE2316" s="147"/>
      <c r="CC2316">
        <v>70</v>
      </c>
      <c r="CD2316">
        <v>551</v>
      </c>
      <c r="CE2316">
        <v>1414</v>
      </c>
      <c r="CF2316">
        <v>957</v>
      </c>
      <c r="CG2316">
        <v>201</v>
      </c>
      <c r="CH2316">
        <v>1084</v>
      </c>
      <c r="CI2316">
        <v>1082</v>
      </c>
      <c r="CJ2316">
        <v>907</v>
      </c>
      <c r="CK2316">
        <v>781</v>
      </c>
      <c r="CL2316">
        <v>610</v>
      </c>
      <c r="CM2316">
        <v>452</v>
      </c>
      <c r="CN2316">
        <v>309</v>
      </c>
      <c r="CO2316">
        <v>157</v>
      </c>
      <c r="CP2316">
        <v>354</v>
      </c>
      <c r="CQ2316">
        <v>1206</v>
      </c>
      <c r="CR2316">
        <v>949</v>
      </c>
      <c r="CS2316">
        <v>536</v>
      </c>
      <c r="CT2316">
        <v>280</v>
      </c>
      <c r="CU2316">
        <v>1068</v>
      </c>
      <c r="CV2316">
        <v>710</v>
      </c>
      <c r="CW2316">
        <v>339</v>
      </c>
      <c r="CX2316">
        <v>38</v>
      </c>
    </row>
    <row r="2317" spans="1:131" ht="15" thickBot="1">
      <c r="A2317" s="18">
        <v>9</v>
      </c>
      <c r="B2317" s="18" t="s">
        <v>2042</v>
      </c>
      <c r="C2317" s="18" t="s">
        <v>2043</v>
      </c>
      <c r="D2317" s="175">
        <v>3201</v>
      </c>
      <c r="E2317" s="175" cm="1">
        <f t="array" ref="E2317">SUMPRODUCT(($AK$2:$GH$2&lt;='S(Week)'!$N$3)*(AK2317:GH2317)*1)</f>
        <v>3200</v>
      </c>
      <c r="F2317" s="175">
        <f>IFERROR(E2317*T2317,0)</f>
        <v>0</v>
      </c>
      <c r="G2317" s="18"/>
      <c r="H2317" s="19">
        <v>45420</v>
      </c>
      <c r="I2317" s="19">
        <v>45453</v>
      </c>
      <c r="J2317" s="18">
        <v>29</v>
      </c>
      <c r="L2317" s="46"/>
      <c r="M2317" s="47"/>
      <c r="N2317" s="46"/>
      <c r="O2317" s="47"/>
      <c r="T2317" s="38">
        <f>(E2318*T2318)+(E2319*T2319)+(E2320*T2320)</f>
        <v>0</v>
      </c>
      <c r="V2317" s="136" t="str">
        <f>IF(($M2317="A")*($O2317="A")&gt;0,"Completed",IF($M2317="A","In Progress","Not started"))</f>
        <v>Not started</v>
      </c>
      <c r="W2317" s="139"/>
      <c r="Y2317" s="147" t="str">
        <f t="shared" si="688"/>
        <v/>
      </c>
      <c r="AA2317" s="144" t="str">
        <f t="shared" si="689"/>
        <v/>
      </c>
      <c r="AB2317" s="140"/>
      <c r="AC2317" s="157"/>
      <c r="AD2317" s="158"/>
      <c r="AE2317" s="147"/>
      <c r="CC2317">
        <v>70</v>
      </c>
      <c r="CD2317">
        <v>551</v>
      </c>
      <c r="CE2317">
        <v>1414</v>
      </c>
      <c r="CF2317">
        <v>957</v>
      </c>
      <c r="CG2317">
        <v>201</v>
      </c>
      <c r="CH2317">
        <v>7</v>
      </c>
    </row>
    <row r="2318" spans="1:131" outlineLevel="6">
      <c r="A2318" s="18"/>
      <c r="B2318" s="18"/>
      <c r="C2318" s="25" t="s">
        <v>73</v>
      </c>
      <c r="D2318" s="175"/>
      <c r="E2318" s="175">
        <v>0.1</v>
      </c>
      <c r="F2318" s="175"/>
      <c r="G2318" s="19"/>
      <c r="H2318" s="19"/>
      <c r="I2318" s="18"/>
      <c r="L2318" s="46"/>
      <c r="M2318" s="47"/>
      <c r="N2318" s="46"/>
      <c r="O2318" s="47"/>
      <c r="P2318" s="53"/>
      <c r="Q2318" s="29" t="s">
        <v>82</v>
      </c>
      <c r="R2318" s="30"/>
      <c r="S2318" s="31" t="s">
        <v>82</v>
      </c>
      <c r="T2318" s="38">
        <f t="shared" ref="T2318:T2320" si="690">IFERROR($P2318/$R2318,0)</f>
        <v>0</v>
      </c>
      <c r="V2318" s="136"/>
      <c r="W2318" s="139"/>
      <c r="X2318" s="26" t="s">
        <v>81</v>
      </c>
      <c r="Y2318" s="147" t="str">
        <f t="shared" si="688"/>
        <v/>
      </c>
      <c r="Z2318" s="26" t="s">
        <v>81</v>
      </c>
      <c r="AA2318" s="144" t="str">
        <f t="shared" si="689"/>
        <v/>
      </c>
      <c r="AB2318" s="140" t="s">
        <v>81</v>
      </c>
      <c r="AC2318" s="157"/>
      <c r="AD2318" s="158"/>
      <c r="AE2318" s="147"/>
    </row>
    <row r="2319" spans="1:131" outlineLevel="6">
      <c r="A2319" s="18"/>
      <c r="B2319" s="18"/>
      <c r="C2319" s="25" t="s">
        <v>77</v>
      </c>
      <c r="D2319" s="175"/>
      <c r="E2319" s="175">
        <v>0.4</v>
      </c>
      <c r="F2319" s="175"/>
      <c r="G2319" s="19"/>
      <c r="H2319" s="19"/>
      <c r="I2319" s="18"/>
      <c r="L2319" s="46"/>
      <c r="M2319" s="47"/>
      <c r="N2319" s="46"/>
      <c r="O2319" s="47"/>
      <c r="P2319" s="54"/>
      <c r="Q2319" s="32" t="s">
        <v>78</v>
      </c>
      <c r="R2319" s="33"/>
      <c r="S2319" s="34" t="s">
        <v>78</v>
      </c>
      <c r="T2319" s="38">
        <f t="shared" si="690"/>
        <v>0</v>
      </c>
      <c r="V2319" s="136"/>
      <c r="W2319" s="139"/>
      <c r="X2319" s="26" t="s">
        <v>79</v>
      </c>
      <c r="Y2319" s="147" t="str">
        <f t="shared" si="688"/>
        <v/>
      </c>
      <c r="Z2319" s="26" t="s">
        <v>79</v>
      </c>
      <c r="AA2319" s="144" t="str">
        <f t="shared" si="689"/>
        <v/>
      </c>
      <c r="AB2319" s="140" t="s">
        <v>79</v>
      </c>
      <c r="AC2319" s="157"/>
      <c r="AD2319" s="158"/>
      <c r="AE2319" s="147"/>
    </row>
    <row r="2320" spans="1:131" ht="15" outlineLevel="6" thickBot="1">
      <c r="A2320" s="18"/>
      <c r="B2320" s="18"/>
      <c r="C2320" s="25" t="s">
        <v>80</v>
      </c>
      <c r="D2320" s="175"/>
      <c r="E2320" s="175">
        <v>0.5</v>
      </c>
      <c r="F2320" s="175"/>
      <c r="G2320" s="19"/>
      <c r="H2320" s="19"/>
      <c r="I2320" s="18"/>
      <c r="L2320" s="46"/>
      <c r="M2320" s="47"/>
      <c r="N2320" s="46"/>
      <c r="O2320" s="47"/>
      <c r="P2320" s="55"/>
      <c r="Q2320" s="35" t="s">
        <v>82</v>
      </c>
      <c r="R2320" s="36"/>
      <c r="S2320" s="37" t="s">
        <v>82</v>
      </c>
      <c r="T2320" s="38">
        <f t="shared" si="690"/>
        <v>0</v>
      </c>
      <c r="V2320" s="136"/>
      <c r="W2320" s="139"/>
      <c r="X2320" s="26" t="s">
        <v>81</v>
      </c>
      <c r="Y2320" s="147" t="str">
        <f t="shared" si="688"/>
        <v/>
      </c>
      <c r="Z2320" s="26" t="s">
        <v>81</v>
      </c>
      <c r="AA2320" s="144" t="str">
        <f t="shared" si="689"/>
        <v/>
      </c>
      <c r="AB2320" s="140" t="s">
        <v>81</v>
      </c>
      <c r="AC2320" s="157"/>
      <c r="AD2320" s="158"/>
      <c r="AE2320" s="147"/>
    </row>
    <row r="2321" spans="1:131" ht="15" thickBot="1">
      <c r="A2321" s="18">
        <v>9</v>
      </c>
      <c r="B2321" s="18" t="s">
        <v>2044</v>
      </c>
      <c r="C2321" s="18" t="s">
        <v>2045</v>
      </c>
      <c r="D2321" s="175">
        <v>5394</v>
      </c>
      <c r="E2321" s="175" cm="1">
        <f t="array" ref="E2321">SUMPRODUCT(($AK$2:$GH$2&lt;='S(Week)'!$N$3)*(AK2321:GH2321)*1)</f>
        <v>5394</v>
      </c>
      <c r="F2321" s="175">
        <f>IFERROR(E2321*T2321,0)</f>
        <v>0</v>
      </c>
      <c r="G2321" s="18"/>
      <c r="H2321" s="19">
        <v>45453</v>
      </c>
      <c r="I2321" s="19">
        <v>45509</v>
      </c>
      <c r="J2321" s="18">
        <v>48</v>
      </c>
      <c r="L2321" s="46"/>
      <c r="M2321" s="47"/>
      <c r="N2321" s="46"/>
      <c r="O2321" s="47"/>
      <c r="P2321" s="52"/>
      <c r="Q2321" s="39" t="s">
        <v>51</v>
      </c>
      <c r="R2321" s="40">
        <v>100</v>
      </c>
      <c r="S2321" s="41" t="s">
        <v>51</v>
      </c>
      <c r="T2321" s="38">
        <f t="shared" ref="T2321:T2323" si="691">IFERROR($P2321/$R2321,0)</f>
        <v>0</v>
      </c>
      <c r="V2321" s="136" t="str">
        <f t="shared" ref="V2321:V2323" si="692">IF(($M2321="A")*($O2321="A")&gt;0,"Completed",IF($M2321="A","In Progress","Not started"))</f>
        <v>Not started</v>
      </c>
      <c r="W2321" s="139"/>
      <c r="X2321" s="26" t="s">
        <v>52</v>
      </c>
      <c r="Y2321" s="147" t="str">
        <f t="shared" si="688"/>
        <v/>
      </c>
      <c r="Z2321" s="26" t="s">
        <v>52</v>
      </c>
      <c r="AA2321" s="144" t="str">
        <f t="shared" si="689"/>
        <v/>
      </c>
      <c r="AB2321" s="140" t="s">
        <v>52</v>
      </c>
      <c r="AC2321" s="157"/>
      <c r="AD2321" s="158"/>
      <c r="AE2321" s="147"/>
      <c r="CH2321">
        <v>1077</v>
      </c>
      <c r="CI2321">
        <v>1082</v>
      </c>
      <c r="CJ2321">
        <v>907</v>
      </c>
      <c r="CK2321">
        <v>781</v>
      </c>
      <c r="CL2321">
        <v>610</v>
      </c>
      <c r="CM2321">
        <v>452</v>
      </c>
      <c r="CN2321">
        <v>309</v>
      </c>
      <c r="CO2321">
        <v>157</v>
      </c>
      <c r="CP2321">
        <v>19</v>
      </c>
    </row>
    <row r="2322" spans="1:131" ht="15" thickBot="1">
      <c r="A2322" s="18">
        <v>9</v>
      </c>
      <c r="B2322" s="18" t="s">
        <v>2046</v>
      </c>
      <c r="C2322" s="18" t="s">
        <v>2047</v>
      </c>
      <c r="D2322" s="175">
        <v>3201</v>
      </c>
      <c r="E2322" s="175" cm="1">
        <f t="array" ref="E2322">SUMPRODUCT(($AK$2:$GH$2&lt;='S(Week)'!$N$3)*(AK2322:GH2322)*1)</f>
        <v>3200</v>
      </c>
      <c r="F2322" s="175">
        <f>IFERROR(E2322*T2322,0)</f>
        <v>0</v>
      </c>
      <c r="G2322" s="18"/>
      <c r="H2322" s="19">
        <v>45509</v>
      </c>
      <c r="I2322" s="19">
        <v>45542</v>
      </c>
      <c r="J2322" s="18">
        <v>29</v>
      </c>
      <c r="L2322" s="46"/>
      <c r="M2322" s="47"/>
      <c r="N2322" s="46"/>
      <c r="O2322" s="47"/>
      <c r="P2322" s="52"/>
      <c r="Q2322" s="39" t="s">
        <v>51</v>
      </c>
      <c r="R2322" s="40">
        <v>100</v>
      </c>
      <c r="S2322" s="41" t="s">
        <v>51</v>
      </c>
      <c r="T2322" s="38">
        <f t="shared" si="691"/>
        <v>0</v>
      </c>
      <c r="V2322" s="136" t="str">
        <f t="shared" si="692"/>
        <v>Not started</v>
      </c>
      <c r="W2322" s="139"/>
      <c r="X2322" s="26" t="s">
        <v>52</v>
      </c>
      <c r="Y2322" s="147" t="str">
        <f t="shared" si="688"/>
        <v/>
      </c>
      <c r="Z2322" s="26" t="s">
        <v>52</v>
      </c>
      <c r="AA2322" s="144" t="str">
        <f t="shared" si="689"/>
        <v/>
      </c>
      <c r="AB2322" s="140" t="s">
        <v>52</v>
      </c>
      <c r="AC2322" s="157"/>
      <c r="AD2322" s="158"/>
      <c r="AE2322" s="147"/>
      <c r="CP2322">
        <v>335</v>
      </c>
      <c r="CQ2322">
        <v>1206</v>
      </c>
      <c r="CR2322">
        <v>949</v>
      </c>
      <c r="CS2322">
        <v>536</v>
      </c>
      <c r="CT2322">
        <v>174</v>
      </c>
    </row>
    <row r="2323" spans="1:131" ht="15" thickBot="1">
      <c r="A2323" s="18">
        <v>9</v>
      </c>
      <c r="B2323" s="18" t="s">
        <v>2048</v>
      </c>
      <c r="C2323" s="18" t="s">
        <v>2049</v>
      </c>
      <c r="D2323" s="175">
        <v>2262</v>
      </c>
      <c r="E2323" s="175" cm="1">
        <f t="array" ref="E2323">SUMPRODUCT(($AK$2:$GH$2&lt;='S(Week)'!$N$3)*(AK2323:GH2323)*1)</f>
        <v>2261</v>
      </c>
      <c r="F2323" s="175">
        <f>IFERROR(E2323*T2323,0)</f>
        <v>0</v>
      </c>
      <c r="G2323" s="18"/>
      <c r="H2323" s="19">
        <v>45542</v>
      </c>
      <c r="I2323" s="19">
        <v>45566</v>
      </c>
      <c r="J2323" s="18">
        <v>20</v>
      </c>
      <c r="L2323" s="46"/>
      <c r="M2323" s="47"/>
      <c r="N2323" s="46"/>
      <c r="O2323" s="47"/>
      <c r="P2323" s="52"/>
      <c r="Q2323" s="39" t="s">
        <v>51</v>
      </c>
      <c r="R2323" s="40">
        <v>100</v>
      </c>
      <c r="S2323" s="41" t="s">
        <v>51</v>
      </c>
      <c r="T2323" s="38">
        <f t="shared" si="691"/>
        <v>0</v>
      </c>
      <c r="V2323" s="136" t="str">
        <f t="shared" si="692"/>
        <v>Not started</v>
      </c>
      <c r="W2323" s="139"/>
      <c r="X2323" s="26" t="s">
        <v>52</v>
      </c>
      <c r="Y2323" s="147" t="str">
        <f t="shared" si="688"/>
        <v/>
      </c>
      <c r="Z2323" s="26" t="s">
        <v>52</v>
      </c>
      <c r="AA2323" s="144" t="str">
        <f t="shared" si="689"/>
        <v/>
      </c>
      <c r="AB2323" s="140" t="s">
        <v>52</v>
      </c>
      <c r="AC2323" s="157"/>
      <c r="AD2323" s="158"/>
      <c r="AE2323" s="147"/>
      <c r="CT2323">
        <v>106</v>
      </c>
      <c r="CU2323">
        <v>1068</v>
      </c>
      <c r="CV2323">
        <v>710</v>
      </c>
      <c r="CW2323">
        <v>339</v>
      </c>
      <c r="CX2323">
        <v>38</v>
      </c>
    </row>
    <row r="2324" spans="1:131" ht="15" hidden="1" thickBot="1">
      <c r="A2324" s="12">
        <v>4</v>
      </c>
      <c r="B2324" s="12" t="s">
        <v>105</v>
      </c>
      <c r="C2324" s="13"/>
      <c r="D2324" s="173">
        <v>16064</v>
      </c>
      <c r="E2324" s="173"/>
      <c r="F2324" s="173"/>
      <c r="G2324" s="13"/>
      <c r="H2324" s="14">
        <v>45544</v>
      </c>
      <c r="I2324" s="14">
        <v>45771</v>
      </c>
      <c r="J2324" s="13">
        <v>195</v>
      </c>
      <c r="L2324" s="46"/>
      <c r="M2324" s="47"/>
      <c r="N2324" s="46"/>
      <c r="O2324" s="47"/>
      <c r="V2324" s="136"/>
      <c r="W2324" s="139"/>
      <c r="Y2324" s="147" t="str">
        <f t="shared" si="688"/>
        <v/>
      </c>
      <c r="AA2324" s="144" t="str">
        <f t="shared" si="689"/>
        <v/>
      </c>
      <c r="AB2324" s="140"/>
      <c r="AC2324" s="157"/>
      <c r="AD2324" s="158"/>
      <c r="AE2324" s="147"/>
      <c r="CU2324">
        <v>2161</v>
      </c>
      <c r="CV2324">
        <v>2047</v>
      </c>
      <c r="CW2324">
        <v>1558</v>
      </c>
      <c r="CX2324">
        <v>1271</v>
      </c>
      <c r="CY2324">
        <v>1489</v>
      </c>
      <c r="CZ2324">
        <v>1369</v>
      </c>
      <c r="DA2324">
        <v>1105</v>
      </c>
      <c r="DB2324">
        <v>827</v>
      </c>
      <c r="DC2324">
        <v>544</v>
      </c>
      <c r="DD2324">
        <v>283</v>
      </c>
      <c r="DE2324">
        <v>151</v>
      </c>
      <c r="DF2324">
        <v>76</v>
      </c>
      <c r="DG2324">
        <v>56</v>
      </c>
      <c r="DR2324">
        <v>98</v>
      </c>
      <c r="DS2324">
        <v>278</v>
      </c>
      <c r="DT2324">
        <v>576</v>
      </c>
      <c r="DU2324">
        <v>666</v>
      </c>
      <c r="DV2324">
        <v>522</v>
      </c>
      <c r="DW2324">
        <v>362</v>
      </c>
      <c r="DX2324">
        <v>312</v>
      </c>
      <c r="DY2324">
        <v>174</v>
      </c>
      <c r="DZ2324">
        <v>100</v>
      </c>
      <c r="EA2324">
        <v>39</v>
      </c>
    </row>
    <row r="2325" spans="1:131" ht="15" hidden="1" thickBot="1">
      <c r="A2325" s="18">
        <v>9</v>
      </c>
      <c r="B2325" s="18" t="s">
        <v>2050</v>
      </c>
      <c r="C2325" s="18" t="s">
        <v>2051</v>
      </c>
      <c r="D2325" s="175">
        <v>3127</v>
      </c>
      <c r="E2325" s="175" cm="1">
        <f t="array" ref="E2325">SUMPRODUCT(($AK$2:$GH$2&lt;='S(Week)'!$N$3)*(AK2325:GH2325)*1)</f>
        <v>3127</v>
      </c>
      <c r="F2325" s="175">
        <f t="shared" ref="F2325:F2331" si="693">IFERROR(E2325*T2325,0)</f>
        <v>0</v>
      </c>
      <c r="G2325" s="18"/>
      <c r="H2325" s="19">
        <v>45544</v>
      </c>
      <c r="I2325" s="19">
        <v>45609</v>
      </c>
      <c r="J2325" s="18">
        <v>56</v>
      </c>
      <c r="L2325" s="46"/>
      <c r="M2325" s="47"/>
      <c r="N2325" s="46"/>
      <c r="O2325" s="47"/>
      <c r="P2325" s="52"/>
      <c r="Q2325" s="39" t="s">
        <v>51</v>
      </c>
      <c r="R2325" s="40">
        <v>100</v>
      </c>
      <c r="S2325" s="41" t="s">
        <v>51</v>
      </c>
      <c r="T2325" s="38">
        <f t="shared" ref="T2325:T2331" si="694">IFERROR($P2325/$R2325,0)</f>
        <v>0</v>
      </c>
      <c r="V2325" s="136" t="str">
        <f t="shared" ref="V2325:V2331" si="695">IF(($M2325="A")*($O2325="A")&gt;0,"Completed",IF($M2325="A","In Progress","Not started"))</f>
        <v>Not started</v>
      </c>
      <c r="W2325" s="139"/>
      <c r="X2325" s="26" t="s">
        <v>52</v>
      </c>
      <c r="Y2325" s="147" t="str">
        <f t="shared" si="688"/>
        <v/>
      </c>
      <c r="Z2325" s="26" t="s">
        <v>52</v>
      </c>
      <c r="AA2325" s="144" t="str">
        <f t="shared" si="689"/>
        <v/>
      </c>
      <c r="AB2325" s="140" t="s">
        <v>52</v>
      </c>
      <c r="AC2325" s="184" t="s">
        <v>1554</v>
      </c>
      <c r="AD2325" s="185"/>
      <c r="AE2325" s="186"/>
      <c r="CU2325">
        <v>552</v>
      </c>
      <c r="CV2325">
        <v>562</v>
      </c>
      <c r="CW2325">
        <v>463</v>
      </c>
      <c r="CX2325">
        <v>422</v>
      </c>
      <c r="CY2325">
        <v>351</v>
      </c>
      <c r="CZ2325">
        <v>281</v>
      </c>
      <c r="DA2325">
        <v>222</v>
      </c>
      <c r="DB2325">
        <v>159</v>
      </c>
      <c r="DC2325">
        <v>84</v>
      </c>
      <c r="DD2325">
        <v>31</v>
      </c>
    </row>
    <row r="2326" spans="1:131" ht="15" hidden="1" thickBot="1">
      <c r="A2326" s="18">
        <v>9</v>
      </c>
      <c r="B2326" s="18" t="s">
        <v>2052</v>
      </c>
      <c r="C2326" s="18" t="s">
        <v>2053</v>
      </c>
      <c r="D2326" s="175">
        <v>1071</v>
      </c>
      <c r="E2326" s="175" cm="1">
        <f t="array" ref="E2326">SUMPRODUCT(($AK$2:$GH$2&lt;='S(Week)'!$N$3)*(AK2326:GH2326)*1)</f>
        <v>1070</v>
      </c>
      <c r="F2326" s="175">
        <f t="shared" si="693"/>
        <v>0</v>
      </c>
      <c r="G2326" s="18"/>
      <c r="H2326" s="19">
        <v>45544</v>
      </c>
      <c r="I2326" s="19">
        <v>45566</v>
      </c>
      <c r="J2326" s="18">
        <v>19</v>
      </c>
      <c r="L2326" s="46"/>
      <c r="M2326" s="47"/>
      <c r="N2326" s="46"/>
      <c r="O2326" s="47"/>
      <c r="P2326" s="52"/>
      <c r="Q2326" s="39" t="s">
        <v>51</v>
      </c>
      <c r="R2326" s="40">
        <v>100</v>
      </c>
      <c r="S2326" s="41" t="s">
        <v>51</v>
      </c>
      <c r="T2326" s="38">
        <f t="shared" si="694"/>
        <v>0</v>
      </c>
      <c r="V2326" s="136" t="str">
        <f t="shared" si="695"/>
        <v>Not started</v>
      </c>
      <c r="W2326" s="139"/>
      <c r="X2326" s="26" t="s">
        <v>52</v>
      </c>
      <c r="Y2326" s="147" t="str">
        <f t="shared" si="688"/>
        <v/>
      </c>
      <c r="Z2326" s="26" t="s">
        <v>52</v>
      </c>
      <c r="AA2326" s="144" t="str">
        <f t="shared" si="689"/>
        <v/>
      </c>
      <c r="AB2326" s="140" t="s">
        <v>52</v>
      </c>
      <c r="AC2326" s="187"/>
      <c r="AD2326" s="188"/>
      <c r="AE2326" s="189"/>
      <c r="CU2326">
        <v>505</v>
      </c>
      <c r="CV2326">
        <v>371</v>
      </c>
      <c r="CW2326">
        <v>175</v>
      </c>
      <c r="CX2326">
        <v>19</v>
      </c>
    </row>
    <row r="2327" spans="1:131" ht="15" hidden="1" thickBot="1">
      <c r="A2327" s="18">
        <v>9</v>
      </c>
      <c r="B2327" s="18" t="s">
        <v>2054</v>
      </c>
      <c r="C2327" s="18" t="s">
        <v>2055</v>
      </c>
      <c r="D2327" s="175">
        <v>3040</v>
      </c>
      <c r="E2327" s="175" cm="1">
        <f t="array" ref="E2327">SUMPRODUCT(($AK$2:$GH$2&lt;='S(Week)'!$N$3)*(AK2327:GH2327)*1)</f>
        <v>3040</v>
      </c>
      <c r="F2327" s="175">
        <f t="shared" si="693"/>
        <v>0</v>
      </c>
      <c r="G2327" s="18"/>
      <c r="H2327" s="19">
        <v>45544</v>
      </c>
      <c r="I2327" s="19">
        <v>45608</v>
      </c>
      <c r="J2327" s="18">
        <v>55</v>
      </c>
      <c r="L2327" s="46"/>
      <c r="M2327" s="47"/>
      <c r="N2327" s="46"/>
      <c r="O2327" s="47"/>
      <c r="P2327" s="52"/>
      <c r="Q2327" s="39" t="s">
        <v>51</v>
      </c>
      <c r="R2327" s="40">
        <v>100</v>
      </c>
      <c r="S2327" s="41" t="s">
        <v>51</v>
      </c>
      <c r="T2327" s="38">
        <f t="shared" si="694"/>
        <v>0</v>
      </c>
      <c r="V2327" s="136" t="str">
        <f t="shared" si="695"/>
        <v>Not started</v>
      </c>
      <c r="W2327" s="139"/>
      <c r="X2327" s="26" t="s">
        <v>52</v>
      </c>
      <c r="Y2327" s="147" t="str">
        <f t="shared" si="688"/>
        <v/>
      </c>
      <c r="Z2327" s="26" t="s">
        <v>52</v>
      </c>
      <c r="AA2327" s="144" t="str">
        <f t="shared" si="689"/>
        <v/>
      </c>
      <c r="AB2327" s="140" t="s">
        <v>52</v>
      </c>
      <c r="AC2327" s="187"/>
      <c r="AD2327" s="188"/>
      <c r="AE2327" s="189"/>
      <c r="CU2327">
        <v>552</v>
      </c>
      <c r="CV2327">
        <v>557</v>
      </c>
      <c r="CW2327">
        <v>460</v>
      </c>
      <c r="CX2327">
        <v>415</v>
      </c>
      <c r="CY2327">
        <v>343</v>
      </c>
      <c r="CZ2327">
        <v>270</v>
      </c>
      <c r="DA2327">
        <v>215</v>
      </c>
      <c r="DB2327">
        <v>138</v>
      </c>
      <c r="DC2327">
        <v>76</v>
      </c>
      <c r="DD2327">
        <v>14</v>
      </c>
    </row>
    <row r="2328" spans="1:131" ht="15" hidden="1" thickBot="1">
      <c r="A2328" s="18">
        <v>9</v>
      </c>
      <c r="B2328" s="18" t="s">
        <v>2056</v>
      </c>
      <c r="C2328" s="18" t="s">
        <v>2057</v>
      </c>
      <c r="D2328" s="175">
        <v>3040</v>
      </c>
      <c r="E2328" s="175" cm="1">
        <f t="array" ref="E2328">SUMPRODUCT(($AK$2:$GH$2&lt;='S(Week)'!$N$3)*(AK2328:GH2328)*1)</f>
        <v>3040</v>
      </c>
      <c r="F2328" s="175">
        <f t="shared" si="693"/>
        <v>0</v>
      </c>
      <c r="G2328" s="18"/>
      <c r="H2328" s="19">
        <v>45544</v>
      </c>
      <c r="I2328" s="19">
        <v>45608</v>
      </c>
      <c r="J2328" s="18">
        <v>55</v>
      </c>
      <c r="L2328" s="46"/>
      <c r="M2328" s="47"/>
      <c r="N2328" s="46"/>
      <c r="O2328" s="47"/>
      <c r="P2328" s="52"/>
      <c r="Q2328" s="39" t="s">
        <v>51</v>
      </c>
      <c r="R2328" s="40">
        <v>100</v>
      </c>
      <c r="S2328" s="41" t="s">
        <v>51</v>
      </c>
      <c r="T2328" s="38">
        <f t="shared" si="694"/>
        <v>0</v>
      </c>
      <c r="V2328" s="136" t="str">
        <f t="shared" si="695"/>
        <v>Not started</v>
      </c>
      <c r="W2328" s="139"/>
      <c r="X2328" s="26" t="s">
        <v>52</v>
      </c>
      <c r="Y2328" s="147" t="str">
        <f t="shared" si="688"/>
        <v/>
      </c>
      <c r="Z2328" s="26" t="s">
        <v>52</v>
      </c>
      <c r="AA2328" s="144" t="str">
        <f t="shared" si="689"/>
        <v/>
      </c>
      <c r="AB2328" s="140" t="s">
        <v>52</v>
      </c>
      <c r="AC2328" s="187"/>
      <c r="AD2328" s="188"/>
      <c r="AE2328" s="189"/>
      <c r="CU2328">
        <v>552</v>
      </c>
      <c r="CV2328">
        <v>557</v>
      </c>
      <c r="CW2328">
        <v>460</v>
      </c>
      <c r="CX2328">
        <v>415</v>
      </c>
      <c r="CY2328">
        <v>343</v>
      </c>
      <c r="CZ2328">
        <v>270</v>
      </c>
      <c r="DA2328">
        <v>215</v>
      </c>
      <c r="DB2328">
        <v>138</v>
      </c>
      <c r="DC2328">
        <v>76</v>
      </c>
      <c r="DD2328">
        <v>14</v>
      </c>
    </row>
    <row r="2329" spans="1:131" ht="15" hidden="1" thickBot="1">
      <c r="A2329" s="18">
        <v>9</v>
      </c>
      <c r="B2329" s="18" t="s">
        <v>2058</v>
      </c>
      <c r="C2329" s="18" t="s">
        <v>2059</v>
      </c>
      <c r="D2329" s="175">
        <v>2608</v>
      </c>
      <c r="E2329" s="175" cm="1">
        <f t="array" ref="E2329">SUMPRODUCT(($AK$2:$GH$2&lt;='S(Week)'!$N$3)*(AK2329:GH2329)*1)</f>
        <v>2607</v>
      </c>
      <c r="F2329" s="175">
        <f t="shared" si="693"/>
        <v>0</v>
      </c>
      <c r="G2329" s="18"/>
      <c r="H2329" s="19">
        <v>45573</v>
      </c>
      <c r="I2329" s="19">
        <v>45628</v>
      </c>
      <c r="J2329" s="18">
        <v>47</v>
      </c>
      <c r="L2329" s="46"/>
      <c r="M2329" s="47"/>
      <c r="N2329" s="46"/>
      <c r="O2329" s="47"/>
      <c r="P2329" s="52"/>
      <c r="Q2329" s="39" t="s">
        <v>51</v>
      </c>
      <c r="R2329" s="40">
        <v>100</v>
      </c>
      <c r="S2329" s="41" t="s">
        <v>51</v>
      </c>
      <c r="T2329" s="38">
        <f t="shared" si="694"/>
        <v>0</v>
      </c>
      <c r="V2329" s="136" t="str">
        <f t="shared" si="695"/>
        <v>Not started</v>
      </c>
      <c r="W2329" s="139"/>
      <c r="X2329" s="26" t="s">
        <v>52</v>
      </c>
      <c r="Y2329" s="147" t="str">
        <f t="shared" si="688"/>
        <v/>
      </c>
      <c r="Z2329" s="26" t="s">
        <v>52</v>
      </c>
      <c r="AA2329" s="144" t="str">
        <f t="shared" si="689"/>
        <v/>
      </c>
      <c r="AB2329" s="140" t="s">
        <v>52</v>
      </c>
      <c r="AC2329" s="187"/>
      <c r="AD2329" s="188"/>
      <c r="AE2329" s="189"/>
      <c r="CY2329">
        <v>452</v>
      </c>
      <c r="CZ2329">
        <v>548</v>
      </c>
      <c r="DA2329">
        <v>453</v>
      </c>
      <c r="DB2329">
        <v>391</v>
      </c>
      <c r="DC2329">
        <v>307</v>
      </c>
      <c r="DD2329">
        <v>224</v>
      </c>
      <c r="DE2329">
        <v>151</v>
      </c>
      <c r="DF2329">
        <v>76</v>
      </c>
      <c r="DG2329">
        <v>5</v>
      </c>
    </row>
    <row r="2330" spans="1:131" ht="15" hidden="1" thickBot="1">
      <c r="A2330" s="18">
        <v>9</v>
      </c>
      <c r="B2330" s="18" t="s">
        <v>2060</v>
      </c>
      <c r="C2330" s="18" t="s">
        <v>2061</v>
      </c>
      <c r="D2330" s="175">
        <v>51</v>
      </c>
      <c r="E2330" s="175" cm="1">
        <f t="array" ref="E2330">SUMPRODUCT(($AK$2:$GH$2&lt;='S(Week)'!$N$3)*(AK2330:GH2330)*1)</f>
        <v>51</v>
      </c>
      <c r="F2330" s="175">
        <f t="shared" si="693"/>
        <v>0</v>
      </c>
      <c r="G2330" s="18"/>
      <c r="H2330" s="19">
        <v>45628</v>
      </c>
      <c r="I2330" s="19">
        <v>45629</v>
      </c>
      <c r="J2330" s="18">
        <v>1</v>
      </c>
      <c r="L2330" s="46"/>
      <c r="M2330" s="47"/>
      <c r="N2330" s="46"/>
      <c r="O2330" s="47"/>
      <c r="P2330" s="52"/>
      <c r="Q2330" s="39" t="s">
        <v>51</v>
      </c>
      <c r="R2330" s="40">
        <v>100</v>
      </c>
      <c r="S2330" s="41" t="s">
        <v>51</v>
      </c>
      <c r="T2330" s="38">
        <f t="shared" si="694"/>
        <v>0</v>
      </c>
      <c r="V2330" s="136" t="str">
        <f t="shared" si="695"/>
        <v>Not started</v>
      </c>
      <c r="W2330" s="139"/>
      <c r="X2330" s="26" t="s">
        <v>52</v>
      </c>
      <c r="Y2330" s="147" t="str">
        <f t="shared" si="688"/>
        <v/>
      </c>
      <c r="Z2330" s="26" t="s">
        <v>52</v>
      </c>
      <c r="AA2330" s="144" t="str">
        <f t="shared" si="689"/>
        <v/>
      </c>
      <c r="AB2330" s="140" t="s">
        <v>52</v>
      </c>
      <c r="AC2330" s="187"/>
      <c r="AD2330" s="188"/>
      <c r="AE2330" s="189"/>
      <c r="DG2330">
        <v>51</v>
      </c>
    </row>
    <row r="2331" spans="1:131" ht="15" hidden="1" thickBot="1">
      <c r="A2331" s="18">
        <v>9</v>
      </c>
      <c r="B2331" s="18" t="s">
        <v>2062</v>
      </c>
      <c r="C2331" s="18" t="s">
        <v>2063</v>
      </c>
      <c r="D2331" s="175">
        <v>3127</v>
      </c>
      <c r="E2331" s="175" cm="1">
        <f t="array" ref="E2331">SUMPRODUCT(($AK$2:$GH$2&lt;='S(Week)'!$N$3)*(AK2331:GH2331)*1)</f>
        <v>3127</v>
      </c>
      <c r="F2331" s="175">
        <f t="shared" si="693"/>
        <v>0</v>
      </c>
      <c r="G2331" s="18"/>
      <c r="H2331" s="19">
        <v>45706</v>
      </c>
      <c r="I2331" s="19">
        <v>45771</v>
      </c>
      <c r="J2331" s="18">
        <v>56</v>
      </c>
      <c r="L2331" s="46"/>
      <c r="M2331" s="47"/>
      <c r="N2331" s="46"/>
      <c r="O2331" s="47"/>
      <c r="P2331" s="52"/>
      <c r="Q2331" s="39" t="s">
        <v>51</v>
      </c>
      <c r="R2331" s="40">
        <v>100</v>
      </c>
      <c r="S2331" s="41" t="s">
        <v>51</v>
      </c>
      <c r="T2331" s="38">
        <f t="shared" si="694"/>
        <v>0</v>
      </c>
      <c r="V2331" s="136" t="str">
        <f t="shared" si="695"/>
        <v>Not started</v>
      </c>
      <c r="W2331" s="139"/>
      <c r="X2331" s="26" t="s">
        <v>52</v>
      </c>
      <c r="Y2331" s="147" t="str">
        <f t="shared" si="688"/>
        <v/>
      </c>
      <c r="Z2331" s="26" t="s">
        <v>52</v>
      </c>
      <c r="AA2331" s="144" t="str">
        <f t="shared" si="689"/>
        <v/>
      </c>
      <c r="AB2331" s="140" t="s">
        <v>52</v>
      </c>
      <c r="AC2331" s="190"/>
      <c r="AD2331" s="191"/>
      <c r="AE2331" s="192"/>
      <c r="DR2331">
        <v>98</v>
      </c>
      <c r="DS2331">
        <v>278</v>
      </c>
      <c r="DT2331">
        <v>576</v>
      </c>
      <c r="DU2331">
        <v>666</v>
      </c>
      <c r="DV2331">
        <v>522</v>
      </c>
      <c r="DW2331">
        <v>362</v>
      </c>
      <c r="DX2331">
        <v>312</v>
      </c>
      <c r="DY2331">
        <v>174</v>
      </c>
      <c r="DZ2331">
        <v>100</v>
      </c>
      <c r="EA2331">
        <v>39</v>
      </c>
    </row>
    <row r="2332" spans="1:131" ht="15" hidden="1" thickBot="1">
      <c r="A2332" s="12">
        <v>4</v>
      </c>
      <c r="B2332" s="12" t="s">
        <v>118</v>
      </c>
      <c r="C2332" s="13"/>
      <c r="D2332" s="173">
        <v>3346</v>
      </c>
      <c r="E2332" s="173"/>
      <c r="F2332" s="173"/>
      <c r="G2332" s="13"/>
      <c r="H2332" s="14">
        <v>45544</v>
      </c>
      <c r="I2332" s="14">
        <v>45609</v>
      </c>
      <c r="J2332" s="13">
        <v>56</v>
      </c>
      <c r="L2332" s="46"/>
      <c r="M2332" s="47"/>
      <c r="N2332" s="46"/>
      <c r="O2332" s="47"/>
      <c r="V2332" s="136"/>
      <c r="W2332" s="139"/>
      <c r="Y2332" s="147" t="str">
        <f t="shared" si="688"/>
        <v/>
      </c>
      <c r="AA2332" s="144" t="str">
        <f t="shared" si="689"/>
        <v/>
      </c>
      <c r="AB2332" s="140"/>
      <c r="AC2332" s="157"/>
      <c r="AD2332" s="158"/>
      <c r="AE2332" s="147"/>
      <c r="CU2332">
        <v>121</v>
      </c>
      <c r="CV2332">
        <v>321</v>
      </c>
      <c r="CW2332">
        <v>641</v>
      </c>
      <c r="CX2332">
        <v>705</v>
      </c>
      <c r="CY2332">
        <v>543</v>
      </c>
      <c r="CZ2332">
        <v>379</v>
      </c>
      <c r="DA2332">
        <v>327</v>
      </c>
      <c r="DB2332">
        <v>175</v>
      </c>
      <c r="DC2332">
        <v>102</v>
      </c>
      <c r="DD2332">
        <v>33</v>
      </c>
    </row>
    <row r="2333" spans="1:131" ht="15" hidden="1" thickBot="1">
      <c r="A2333" s="18">
        <v>9</v>
      </c>
      <c r="B2333" s="18" t="s">
        <v>2064</v>
      </c>
      <c r="C2333" s="18" t="s">
        <v>2065</v>
      </c>
      <c r="D2333" s="175">
        <v>1673</v>
      </c>
      <c r="E2333" s="175" cm="1">
        <f t="array" ref="E2333">SUMPRODUCT(($AK$2:$GH$2&lt;='S(Week)'!$N$3)*(AK2333:GH2333)*1)</f>
        <v>1671</v>
      </c>
      <c r="F2333" s="175">
        <f>IFERROR(E2333*T2333,0)</f>
        <v>0</v>
      </c>
      <c r="G2333" s="18"/>
      <c r="H2333" s="19">
        <v>45544</v>
      </c>
      <c r="I2333" s="19">
        <v>45609</v>
      </c>
      <c r="J2333" s="18">
        <v>56</v>
      </c>
      <c r="L2333" s="46"/>
      <c r="M2333" s="47"/>
      <c r="N2333" s="46"/>
      <c r="O2333" s="47"/>
      <c r="P2333" s="52"/>
      <c r="Q2333" s="39" t="s">
        <v>51</v>
      </c>
      <c r="R2333" s="40">
        <v>100</v>
      </c>
      <c r="S2333" s="41" t="s">
        <v>51</v>
      </c>
      <c r="T2333" s="38">
        <f t="shared" ref="T2333:T2334" si="696">IFERROR($P2333/$R2333,0)</f>
        <v>0</v>
      </c>
      <c r="V2333" s="136" t="str">
        <f t="shared" ref="V2333:V2334" si="697">IF(($M2333="A")*($O2333="A")&gt;0,"Completed",IF($M2333="A","In Progress","Not started"))</f>
        <v>Not started</v>
      </c>
      <c r="W2333" s="139"/>
      <c r="X2333" s="26" t="s">
        <v>52</v>
      </c>
      <c r="Y2333" s="147" t="str">
        <f t="shared" si="688"/>
        <v/>
      </c>
      <c r="Z2333" s="26" t="s">
        <v>52</v>
      </c>
      <c r="AA2333" s="144" t="str">
        <f t="shared" si="689"/>
        <v/>
      </c>
      <c r="AB2333" s="140" t="s">
        <v>52</v>
      </c>
      <c r="AC2333" s="157"/>
      <c r="AD2333" s="158"/>
      <c r="AE2333" s="147"/>
      <c r="CU2333">
        <v>60</v>
      </c>
      <c r="CV2333">
        <v>160</v>
      </c>
      <c r="CW2333">
        <v>320</v>
      </c>
      <c r="CX2333">
        <v>352</v>
      </c>
      <c r="CY2333">
        <v>272</v>
      </c>
      <c r="CZ2333">
        <v>189</v>
      </c>
      <c r="DA2333">
        <v>163</v>
      </c>
      <c r="DB2333">
        <v>87</v>
      </c>
      <c r="DC2333">
        <v>51</v>
      </c>
      <c r="DD2333">
        <v>17</v>
      </c>
    </row>
    <row r="2334" spans="1:131" ht="15" hidden="1" thickBot="1">
      <c r="A2334" s="18">
        <v>9</v>
      </c>
      <c r="B2334" s="18" t="s">
        <v>2066</v>
      </c>
      <c r="C2334" s="18" t="s">
        <v>2067</v>
      </c>
      <c r="D2334" s="175">
        <v>1673</v>
      </c>
      <c r="E2334" s="175" cm="1">
        <f t="array" ref="E2334">SUMPRODUCT(($AK$2:$GH$2&lt;='S(Week)'!$N$3)*(AK2334:GH2334)*1)</f>
        <v>1671</v>
      </c>
      <c r="F2334" s="175">
        <f>IFERROR(E2334*T2334,0)</f>
        <v>0</v>
      </c>
      <c r="G2334" s="18"/>
      <c r="H2334" s="19">
        <v>45544</v>
      </c>
      <c r="I2334" s="19">
        <v>45609</v>
      </c>
      <c r="J2334" s="18">
        <v>56</v>
      </c>
      <c r="L2334" s="46"/>
      <c r="M2334" s="47"/>
      <c r="N2334" s="46"/>
      <c r="O2334" s="47"/>
      <c r="P2334" s="52"/>
      <c r="Q2334" s="39" t="s">
        <v>51</v>
      </c>
      <c r="R2334" s="40">
        <v>100</v>
      </c>
      <c r="S2334" s="41" t="s">
        <v>51</v>
      </c>
      <c r="T2334" s="38">
        <f t="shared" si="696"/>
        <v>0</v>
      </c>
      <c r="V2334" s="136" t="str">
        <f t="shared" si="697"/>
        <v>Not started</v>
      </c>
      <c r="W2334" s="139"/>
      <c r="X2334" s="26" t="s">
        <v>52</v>
      </c>
      <c r="Y2334" s="147" t="str">
        <f t="shared" si="688"/>
        <v/>
      </c>
      <c r="Z2334" s="26" t="s">
        <v>52</v>
      </c>
      <c r="AA2334" s="144" t="str">
        <f t="shared" si="689"/>
        <v/>
      </c>
      <c r="AB2334" s="140" t="s">
        <v>52</v>
      </c>
      <c r="AC2334" s="157"/>
      <c r="AD2334" s="158"/>
      <c r="AE2334" s="147"/>
      <c r="CU2334">
        <v>60</v>
      </c>
      <c r="CV2334">
        <v>160</v>
      </c>
      <c r="CW2334">
        <v>320</v>
      </c>
      <c r="CX2334">
        <v>352</v>
      </c>
      <c r="CY2334">
        <v>272</v>
      </c>
      <c r="CZ2334">
        <v>189</v>
      </c>
      <c r="DA2334">
        <v>163</v>
      </c>
      <c r="DB2334">
        <v>87</v>
      </c>
      <c r="DC2334">
        <v>51</v>
      </c>
      <c r="DD2334">
        <v>17</v>
      </c>
    </row>
    <row r="2335" spans="1:131">
      <c r="A2335" s="6">
        <v>2</v>
      </c>
      <c r="B2335" s="6" t="s">
        <v>2068</v>
      </c>
      <c r="C2335" s="7"/>
      <c r="D2335" s="171">
        <v>316685</v>
      </c>
      <c r="E2335" s="171"/>
      <c r="F2335" s="171"/>
      <c r="G2335" s="7"/>
      <c r="H2335" s="8">
        <v>45433</v>
      </c>
      <c r="I2335" s="8">
        <v>45577</v>
      </c>
      <c r="J2335" s="7">
        <v>124</v>
      </c>
      <c r="L2335" s="46"/>
      <c r="M2335" s="47"/>
      <c r="N2335" s="46"/>
      <c r="O2335" s="47"/>
      <c r="V2335" s="136"/>
      <c r="W2335" s="139"/>
      <c r="Y2335" s="147" t="str">
        <f t="shared" si="688"/>
        <v/>
      </c>
      <c r="AA2335" s="144" t="str">
        <f t="shared" si="689"/>
        <v/>
      </c>
      <c r="AB2335" s="140"/>
      <c r="AC2335" s="157"/>
      <c r="AD2335" s="158"/>
      <c r="AE2335" s="147"/>
      <c r="CE2335">
        <v>1512</v>
      </c>
      <c r="CF2335">
        <v>10246</v>
      </c>
      <c r="CG2335">
        <v>21488</v>
      </c>
      <c r="CH2335">
        <v>9711</v>
      </c>
      <c r="CI2335">
        <v>1378</v>
      </c>
      <c r="CO2335">
        <v>3518</v>
      </c>
      <c r="CP2335">
        <v>13371</v>
      </c>
      <c r="CQ2335">
        <v>14024</v>
      </c>
      <c r="CR2335">
        <v>8396</v>
      </c>
      <c r="CS2335">
        <v>3944</v>
      </c>
      <c r="CT2335">
        <v>44773</v>
      </c>
      <c r="CU2335">
        <v>124112</v>
      </c>
      <c r="CV2335">
        <v>32591</v>
      </c>
      <c r="CW2335">
        <v>7484</v>
      </c>
      <c r="CX2335">
        <v>8095</v>
      </c>
      <c r="CY2335">
        <v>12042</v>
      </c>
    </row>
    <row r="2336" spans="1:131">
      <c r="A2336" s="9">
        <v>3</v>
      </c>
      <c r="B2336" s="9" t="s">
        <v>46</v>
      </c>
      <c r="C2336" s="10"/>
      <c r="D2336" s="172">
        <v>316685</v>
      </c>
      <c r="E2336" s="172"/>
      <c r="F2336" s="172"/>
      <c r="G2336" s="10"/>
      <c r="H2336" s="11">
        <v>45433</v>
      </c>
      <c r="I2336" s="11">
        <v>45577</v>
      </c>
      <c r="J2336" s="10">
        <v>124</v>
      </c>
      <c r="L2336" s="46"/>
      <c r="M2336" s="47"/>
      <c r="N2336" s="46"/>
      <c r="O2336" s="47"/>
      <c r="V2336" s="136"/>
      <c r="W2336" s="139"/>
      <c r="Y2336" s="147" t="str">
        <f t="shared" si="688"/>
        <v/>
      </c>
      <c r="AA2336" s="144" t="str">
        <f t="shared" si="689"/>
        <v/>
      </c>
      <c r="AB2336" s="140"/>
      <c r="AC2336" s="157"/>
      <c r="AD2336" s="158"/>
      <c r="AE2336" s="147"/>
      <c r="CE2336">
        <v>1512</v>
      </c>
      <c r="CF2336">
        <v>10246</v>
      </c>
      <c r="CG2336">
        <v>21488</v>
      </c>
      <c r="CH2336">
        <v>9711</v>
      </c>
      <c r="CI2336">
        <v>1378</v>
      </c>
      <c r="CO2336">
        <v>3518</v>
      </c>
      <c r="CP2336">
        <v>13371</v>
      </c>
      <c r="CQ2336">
        <v>14024</v>
      </c>
      <c r="CR2336">
        <v>8396</v>
      </c>
      <c r="CS2336">
        <v>3944</v>
      </c>
      <c r="CT2336">
        <v>44773</v>
      </c>
      <c r="CU2336">
        <v>124112</v>
      </c>
      <c r="CV2336">
        <v>32591</v>
      </c>
      <c r="CW2336">
        <v>7484</v>
      </c>
      <c r="CX2336">
        <v>8095</v>
      </c>
      <c r="CY2336">
        <v>12042</v>
      </c>
    </row>
    <row r="2337" spans="1:103">
      <c r="A2337" s="12">
        <v>4</v>
      </c>
      <c r="B2337" s="12" t="s">
        <v>47</v>
      </c>
      <c r="C2337" s="13"/>
      <c r="D2337" s="173">
        <v>133008</v>
      </c>
      <c r="E2337" s="173"/>
      <c r="F2337" s="173"/>
      <c r="G2337" s="13"/>
      <c r="H2337" s="14">
        <v>45433</v>
      </c>
      <c r="I2337" s="14">
        <v>45577</v>
      </c>
      <c r="J2337" s="13">
        <v>124</v>
      </c>
      <c r="L2337" s="46"/>
      <c r="M2337" s="47"/>
      <c r="N2337" s="46"/>
      <c r="O2337" s="47"/>
      <c r="V2337" s="136"/>
      <c r="W2337" s="139"/>
      <c r="Y2337" s="147" t="str">
        <f t="shared" si="688"/>
        <v/>
      </c>
      <c r="AA2337" s="144" t="str">
        <f t="shared" si="689"/>
        <v/>
      </c>
      <c r="AB2337" s="140"/>
      <c r="AC2337" s="157"/>
      <c r="AD2337" s="158"/>
      <c r="AE2337" s="147"/>
      <c r="CE2337">
        <v>1512</v>
      </c>
      <c r="CF2337">
        <v>10246</v>
      </c>
      <c r="CG2337">
        <v>21488</v>
      </c>
      <c r="CH2337">
        <v>9711</v>
      </c>
      <c r="CI2337">
        <v>1378</v>
      </c>
      <c r="CO2337">
        <v>3518</v>
      </c>
      <c r="CP2337">
        <v>13371</v>
      </c>
      <c r="CQ2337">
        <v>14024</v>
      </c>
      <c r="CR2337">
        <v>8396</v>
      </c>
      <c r="CS2337">
        <v>3944</v>
      </c>
      <c r="CT2337">
        <v>7566</v>
      </c>
      <c r="CU2337">
        <v>13272</v>
      </c>
      <c r="CV2337">
        <v>10430</v>
      </c>
      <c r="CW2337">
        <v>7484</v>
      </c>
      <c r="CX2337">
        <v>4841</v>
      </c>
      <c r="CY2337">
        <v>1827</v>
      </c>
    </row>
    <row r="2338" spans="1:103">
      <c r="A2338" s="18">
        <v>9</v>
      </c>
      <c r="B2338" s="18" t="s">
        <v>2069</v>
      </c>
      <c r="C2338" s="18" t="s">
        <v>2070</v>
      </c>
      <c r="D2338" s="175">
        <v>44336</v>
      </c>
      <c r="E2338" s="175" cm="1">
        <f t="array" ref="E2338">SUMPRODUCT(($AK$2:$GH$2&lt;='S(Week)'!$N$3)*(AK2338:GH2338)*1)</f>
        <v>44335</v>
      </c>
      <c r="F2338" s="175">
        <f>IFERROR(E2338*T2338,0)</f>
        <v>44335</v>
      </c>
      <c r="G2338" s="18"/>
      <c r="H2338" s="19">
        <v>45433</v>
      </c>
      <c r="I2338" s="19">
        <v>45464</v>
      </c>
      <c r="J2338" s="18">
        <v>28</v>
      </c>
      <c r="L2338" s="58">
        <v>45285</v>
      </c>
      <c r="M2338" s="47" t="s">
        <v>50</v>
      </c>
      <c r="N2338" s="57">
        <v>45635</v>
      </c>
      <c r="O2338" s="47" t="s">
        <v>55</v>
      </c>
      <c r="T2338" s="83">
        <f>(E2339*T2339)+(E2340*T2340)+(E2341*T2341)</f>
        <v>1</v>
      </c>
      <c r="V2338" s="136" t="str">
        <f>IF(($M2338="A")*($O2338="A")&gt;0,"Completed",IF($M2338="A","In Progress","Not started"))</f>
        <v>Completed</v>
      </c>
      <c r="W2338" s="139"/>
      <c r="Y2338" s="147" t="str">
        <f t="shared" si="688"/>
        <v/>
      </c>
      <c r="AA2338" s="144" t="str">
        <f t="shared" si="689"/>
        <v/>
      </c>
      <c r="AB2338" s="140"/>
      <c r="AC2338" s="156" t="s">
        <v>1516</v>
      </c>
      <c r="AD2338" s="147" t="s">
        <v>86</v>
      </c>
      <c r="AE2338" s="147" t="s">
        <v>87</v>
      </c>
      <c r="CE2338">
        <v>1512</v>
      </c>
      <c r="CF2338">
        <v>10246</v>
      </c>
      <c r="CG2338">
        <v>21488</v>
      </c>
      <c r="CH2338">
        <v>9711</v>
      </c>
      <c r="CI2338">
        <v>1378</v>
      </c>
    </row>
    <row r="2339" spans="1:103" outlineLevel="6">
      <c r="A2339" s="18"/>
      <c r="B2339" s="18"/>
      <c r="C2339" s="25" t="s">
        <v>73</v>
      </c>
      <c r="D2339" s="175"/>
      <c r="E2339" s="175">
        <v>0.1</v>
      </c>
      <c r="F2339" s="175"/>
      <c r="G2339" s="19"/>
      <c r="H2339" s="19"/>
      <c r="I2339" s="18"/>
      <c r="L2339" s="58">
        <v>45285</v>
      </c>
      <c r="M2339" s="47" t="s">
        <v>55</v>
      </c>
      <c r="N2339" s="58">
        <v>45285</v>
      </c>
      <c r="O2339" s="47" t="s">
        <v>55</v>
      </c>
      <c r="P2339" s="53"/>
      <c r="Q2339" s="29" t="s">
        <v>82</v>
      </c>
      <c r="R2339" s="30"/>
      <c r="S2339" s="31" t="s">
        <v>82</v>
      </c>
      <c r="T2339" s="38">
        <v>1</v>
      </c>
      <c r="V2339" s="136"/>
      <c r="W2339" s="139"/>
      <c r="X2339" s="26" t="s">
        <v>81</v>
      </c>
      <c r="Y2339" s="147" t="str">
        <f t="shared" si="688"/>
        <v/>
      </c>
      <c r="Z2339" s="26" t="s">
        <v>81</v>
      </c>
      <c r="AA2339" s="144" t="str">
        <f t="shared" si="689"/>
        <v/>
      </c>
      <c r="AB2339" s="140" t="s">
        <v>81</v>
      </c>
      <c r="AC2339" s="156" t="s">
        <v>1516</v>
      </c>
      <c r="AD2339" s="147" t="s">
        <v>86</v>
      </c>
      <c r="AE2339" s="147" t="s">
        <v>87</v>
      </c>
    </row>
    <row r="2340" spans="1:103" outlineLevel="6">
      <c r="A2340" s="18"/>
      <c r="B2340" s="18"/>
      <c r="C2340" s="25" t="s">
        <v>77</v>
      </c>
      <c r="D2340" s="175"/>
      <c r="E2340" s="175">
        <v>0.4</v>
      </c>
      <c r="F2340" s="175"/>
      <c r="G2340" s="19"/>
      <c r="H2340" s="19"/>
      <c r="I2340" s="18"/>
      <c r="L2340" s="58">
        <v>45263</v>
      </c>
      <c r="M2340" s="47" t="s">
        <v>55</v>
      </c>
      <c r="N2340" s="58">
        <v>45635</v>
      </c>
      <c r="O2340" s="47" t="s">
        <v>55</v>
      </c>
      <c r="P2340" s="54"/>
      <c r="Q2340" s="32" t="s">
        <v>78</v>
      </c>
      <c r="R2340" s="33"/>
      <c r="S2340" s="34" t="s">
        <v>78</v>
      </c>
      <c r="T2340" s="38">
        <v>1</v>
      </c>
      <c r="V2340" s="136"/>
      <c r="W2340" s="139"/>
      <c r="X2340" s="26" t="s">
        <v>79</v>
      </c>
      <c r="Y2340" s="147" t="str">
        <f t="shared" si="688"/>
        <v/>
      </c>
      <c r="Z2340" s="26" t="s">
        <v>79</v>
      </c>
      <c r="AA2340" s="144" t="str">
        <f t="shared" si="689"/>
        <v/>
      </c>
      <c r="AB2340" s="140" t="s">
        <v>79</v>
      </c>
      <c r="AC2340" s="156" t="s">
        <v>1516</v>
      </c>
      <c r="AD2340" s="147" t="s">
        <v>86</v>
      </c>
      <c r="AE2340" s="147" t="s">
        <v>87</v>
      </c>
    </row>
    <row r="2341" spans="1:103" outlineLevel="6">
      <c r="A2341" s="18"/>
      <c r="B2341" s="18"/>
      <c r="C2341" s="25" t="s">
        <v>80</v>
      </c>
      <c r="D2341" s="175"/>
      <c r="E2341" s="175">
        <v>0.5</v>
      </c>
      <c r="F2341" s="175"/>
      <c r="G2341" s="19"/>
      <c r="H2341" s="19"/>
      <c r="I2341" s="18"/>
      <c r="L2341" s="58">
        <v>45305</v>
      </c>
      <c r="M2341" s="47" t="s">
        <v>55</v>
      </c>
      <c r="N2341" s="57">
        <v>45635</v>
      </c>
      <c r="O2341" s="47" t="s">
        <v>55</v>
      </c>
      <c r="P2341" s="55">
        <v>673.4</v>
      </c>
      <c r="Q2341" s="35" t="s">
        <v>82</v>
      </c>
      <c r="R2341" s="36">
        <v>673.4</v>
      </c>
      <c r="S2341" s="37" t="s">
        <v>82</v>
      </c>
      <c r="T2341" s="38">
        <v>1</v>
      </c>
      <c r="V2341" s="136"/>
      <c r="W2341" s="139">
        <v>673.4</v>
      </c>
      <c r="X2341" s="26" t="s">
        <v>81</v>
      </c>
      <c r="Y2341" s="147" t="str">
        <f t="shared" si="688"/>
        <v/>
      </c>
      <c r="Z2341" s="26" t="s">
        <v>81</v>
      </c>
      <c r="AA2341" s="144" t="str">
        <f t="shared" si="689"/>
        <v/>
      </c>
      <c r="AB2341" s="140" t="s">
        <v>81</v>
      </c>
      <c r="AC2341" s="156" t="s">
        <v>1516</v>
      </c>
      <c r="AD2341" s="147" t="s">
        <v>86</v>
      </c>
      <c r="AE2341" s="147" t="s">
        <v>87</v>
      </c>
    </row>
    <row r="2342" spans="1:103">
      <c r="A2342" s="18">
        <v>9</v>
      </c>
      <c r="B2342" s="18" t="s">
        <v>2071</v>
      </c>
      <c r="C2342" s="18" t="s">
        <v>2072</v>
      </c>
      <c r="D2342" s="175">
        <v>44336</v>
      </c>
      <c r="E2342" s="175" cm="1">
        <f t="array" ref="E2342">SUMPRODUCT(($AK$2:$GH$2&lt;='S(Week)'!$N$3)*(AK2342:GH2342)*1)</f>
        <v>44336</v>
      </c>
      <c r="F2342" s="175">
        <f>IFERROR(E2342*T2342,0)</f>
        <v>44336</v>
      </c>
      <c r="G2342" s="18"/>
      <c r="H2342" s="19">
        <v>45503</v>
      </c>
      <c r="I2342" s="19">
        <v>45540</v>
      </c>
      <c r="J2342" s="18">
        <v>32</v>
      </c>
      <c r="L2342" s="46"/>
      <c r="M2342" s="47"/>
      <c r="N2342" s="46"/>
      <c r="O2342" s="47"/>
      <c r="P2342" s="52">
        <v>100</v>
      </c>
      <c r="Q2342" s="39" t="s">
        <v>51</v>
      </c>
      <c r="R2342" s="40">
        <v>100</v>
      </c>
      <c r="S2342" s="41" t="s">
        <v>51</v>
      </c>
      <c r="T2342" s="38">
        <f t="shared" ref="T2342:T2343" si="698">IFERROR($P2342/$R2342,0)</f>
        <v>1</v>
      </c>
      <c r="V2342" s="136" t="str">
        <f t="shared" ref="V2342:V2343" si="699">IF(($M2342="A")*($O2342="A")&gt;0,"Completed",IF($M2342="A","In Progress","Not started"))</f>
        <v>Not started</v>
      </c>
      <c r="W2342" s="139">
        <v>100</v>
      </c>
      <c r="X2342" s="26" t="s">
        <v>52</v>
      </c>
      <c r="Y2342" s="147" t="str">
        <f t="shared" si="688"/>
        <v/>
      </c>
      <c r="Z2342" s="26" t="s">
        <v>52</v>
      </c>
      <c r="AA2342" s="144" t="str">
        <f t="shared" si="689"/>
        <v/>
      </c>
      <c r="AB2342" s="140" t="s">
        <v>52</v>
      </c>
      <c r="AC2342" s="156" t="s">
        <v>1516</v>
      </c>
      <c r="AD2342" s="147" t="s">
        <v>86</v>
      </c>
      <c r="AE2342" s="147" t="s">
        <v>87</v>
      </c>
      <c r="CO2342">
        <v>3518</v>
      </c>
      <c r="CP2342">
        <v>13371</v>
      </c>
      <c r="CQ2342">
        <v>14024</v>
      </c>
      <c r="CR2342">
        <v>8396</v>
      </c>
      <c r="CS2342">
        <v>3944</v>
      </c>
      <c r="CT2342">
        <v>1083</v>
      </c>
    </row>
    <row r="2343" spans="1:103" ht="15" thickBot="1">
      <c r="A2343" s="18">
        <v>9</v>
      </c>
      <c r="B2343" s="18" t="s">
        <v>2073</v>
      </c>
      <c r="C2343" s="18" t="s">
        <v>2074</v>
      </c>
      <c r="D2343" s="175">
        <v>44336</v>
      </c>
      <c r="E2343" s="175" cm="1">
        <f t="array" ref="E2343">SUMPRODUCT(($AK$2:$GH$2&lt;='S(Week)'!$N$3)*(AK2343:GH2343)*1)</f>
        <v>44337</v>
      </c>
      <c r="F2343" s="175">
        <f>IFERROR(E2343*T2343,0)</f>
        <v>42120.15</v>
      </c>
      <c r="G2343" s="18"/>
      <c r="H2343" s="19">
        <v>45540</v>
      </c>
      <c r="I2343" s="19">
        <v>45577</v>
      </c>
      <c r="J2343" s="18">
        <v>32</v>
      </c>
      <c r="L2343" s="46"/>
      <c r="M2343" s="47"/>
      <c r="N2343" s="46"/>
      <c r="O2343" s="47"/>
      <c r="P2343" s="52">
        <v>95</v>
      </c>
      <c r="Q2343" s="39" t="s">
        <v>51</v>
      </c>
      <c r="R2343" s="40">
        <v>100</v>
      </c>
      <c r="S2343" s="41" t="s">
        <v>51</v>
      </c>
      <c r="T2343" s="38">
        <f t="shared" si="698"/>
        <v>0.95</v>
      </c>
      <c r="V2343" s="136" t="str">
        <f t="shared" si="699"/>
        <v>Not started</v>
      </c>
      <c r="W2343" s="139">
        <v>95</v>
      </c>
      <c r="X2343" s="26" t="s">
        <v>52</v>
      </c>
      <c r="Y2343" s="147" t="str">
        <f t="shared" si="688"/>
        <v/>
      </c>
      <c r="Z2343" s="26" t="s">
        <v>52</v>
      </c>
      <c r="AA2343" s="144" t="str">
        <f t="shared" si="689"/>
        <v/>
      </c>
      <c r="AB2343" s="140" t="s">
        <v>52</v>
      </c>
      <c r="AC2343" s="156" t="s">
        <v>1516</v>
      </c>
      <c r="AD2343" s="147" t="s">
        <v>86</v>
      </c>
      <c r="AE2343" s="147" t="s">
        <v>87</v>
      </c>
      <c r="CT2343">
        <v>6483</v>
      </c>
      <c r="CU2343">
        <v>13272</v>
      </c>
      <c r="CV2343">
        <v>10430</v>
      </c>
      <c r="CW2343">
        <v>7484</v>
      </c>
      <c r="CX2343">
        <v>4841</v>
      </c>
      <c r="CY2343">
        <v>1827</v>
      </c>
    </row>
    <row r="2344" spans="1:103" ht="15" hidden="1" thickBot="1">
      <c r="A2344" s="12">
        <v>4</v>
      </c>
      <c r="B2344" s="12" t="s">
        <v>105</v>
      </c>
      <c r="C2344" s="13"/>
      <c r="D2344" s="173">
        <v>152009</v>
      </c>
      <c r="E2344" s="173"/>
      <c r="F2344" s="173"/>
      <c r="G2344" s="13"/>
      <c r="H2344" s="14">
        <v>45541</v>
      </c>
      <c r="I2344" s="14">
        <v>45575</v>
      </c>
      <c r="J2344" s="13">
        <v>29</v>
      </c>
      <c r="L2344" s="46"/>
      <c r="M2344" s="47"/>
      <c r="N2344" s="46"/>
      <c r="O2344" s="47"/>
      <c r="V2344" s="136"/>
      <c r="W2344" s="139"/>
      <c r="Y2344" s="147" t="str">
        <f t="shared" si="688"/>
        <v/>
      </c>
      <c r="AA2344" s="144" t="str">
        <f t="shared" si="689"/>
        <v/>
      </c>
      <c r="AB2344" s="140"/>
      <c r="AC2344" s="157"/>
      <c r="AD2344" s="158"/>
      <c r="AE2344" s="147"/>
      <c r="CT2344">
        <v>35006</v>
      </c>
      <c r="CU2344">
        <v>85966</v>
      </c>
      <c r="CV2344">
        <v>17568</v>
      </c>
      <c r="CX2344">
        <v>3254</v>
      </c>
      <c r="CY2344">
        <v>10215</v>
      </c>
    </row>
    <row r="2345" spans="1:103" ht="15" hidden="1" thickBot="1">
      <c r="A2345" s="18">
        <v>9</v>
      </c>
      <c r="B2345" s="18" t="s">
        <v>2075</v>
      </c>
      <c r="C2345" s="18" t="s">
        <v>2076</v>
      </c>
      <c r="D2345" s="175">
        <v>34635</v>
      </c>
      <c r="E2345" s="175" cm="1">
        <f t="array" ref="E2345">SUMPRODUCT(($AK$2:$GH$2&lt;='S(Week)'!$N$3)*(AK2345:GH2345)*1)</f>
        <v>34634</v>
      </c>
      <c r="F2345" s="175">
        <f t="shared" ref="F2345:F2350" si="700">IFERROR(E2345*T2345,0)</f>
        <v>0</v>
      </c>
      <c r="G2345" s="18"/>
      <c r="H2345" s="19">
        <v>45541</v>
      </c>
      <c r="I2345" s="19">
        <v>45554</v>
      </c>
      <c r="J2345" s="18">
        <v>11</v>
      </c>
      <c r="L2345" s="46"/>
      <c r="M2345" s="47"/>
      <c r="N2345" s="46"/>
      <c r="O2345" s="47"/>
      <c r="P2345" s="52"/>
      <c r="Q2345" s="39" t="s">
        <v>51</v>
      </c>
      <c r="R2345" s="40">
        <v>100</v>
      </c>
      <c r="S2345" s="41" t="s">
        <v>51</v>
      </c>
      <c r="T2345" s="38">
        <f t="shared" ref="T2345:T2350" si="701">IFERROR($P2345/$R2345,0)</f>
        <v>0</v>
      </c>
      <c r="V2345" s="136" t="str">
        <f t="shared" ref="V2345:V2350" si="702">IF(($M2345="A")*($O2345="A")&gt;0,"Completed",IF($M2345="A","In Progress","Not started"))</f>
        <v>Not started</v>
      </c>
      <c r="W2345" s="139"/>
      <c r="X2345" s="26" t="s">
        <v>52</v>
      </c>
      <c r="Y2345" s="147" t="str">
        <f t="shared" si="688"/>
        <v/>
      </c>
      <c r="Z2345" s="26" t="s">
        <v>52</v>
      </c>
      <c r="AA2345" s="144" t="str">
        <f t="shared" si="689"/>
        <v/>
      </c>
      <c r="AB2345" s="140" t="s">
        <v>52</v>
      </c>
      <c r="AC2345" s="156" t="s">
        <v>189</v>
      </c>
      <c r="AD2345" s="147" t="s">
        <v>755</v>
      </c>
      <c r="AE2345" s="147" t="s">
        <v>334</v>
      </c>
      <c r="CT2345">
        <v>8751</v>
      </c>
      <c r="CU2345">
        <v>21491</v>
      </c>
      <c r="CV2345">
        <v>4392</v>
      </c>
    </row>
    <row r="2346" spans="1:103" ht="15" hidden="1" thickBot="1">
      <c r="A2346" s="18">
        <v>9</v>
      </c>
      <c r="B2346" s="18" t="s">
        <v>2077</v>
      </c>
      <c r="C2346" s="18" t="s">
        <v>2078</v>
      </c>
      <c r="D2346" s="175">
        <v>34635</v>
      </c>
      <c r="E2346" s="175" cm="1">
        <f t="array" ref="E2346">SUMPRODUCT(($AK$2:$GH$2&lt;='S(Week)'!$N$3)*(AK2346:GH2346)*1)</f>
        <v>34634</v>
      </c>
      <c r="F2346" s="175">
        <f t="shared" si="700"/>
        <v>0</v>
      </c>
      <c r="G2346" s="18"/>
      <c r="H2346" s="19">
        <v>45541</v>
      </c>
      <c r="I2346" s="19">
        <v>45554</v>
      </c>
      <c r="J2346" s="18">
        <v>11</v>
      </c>
      <c r="L2346" s="46"/>
      <c r="M2346" s="47"/>
      <c r="N2346" s="46"/>
      <c r="O2346" s="47"/>
      <c r="P2346" s="52"/>
      <c r="Q2346" s="39" t="s">
        <v>51</v>
      </c>
      <c r="R2346" s="40">
        <v>100</v>
      </c>
      <c r="S2346" s="41" t="s">
        <v>51</v>
      </c>
      <c r="T2346" s="38">
        <f t="shared" si="701"/>
        <v>0</v>
      </c>
      <c r="V2346" s="136" t="str">
        <f t="shared" si="702"/>
        <v>Not started</v>
      </c>
      <c r="W2346" s="139"/>
      <c r="X2346" s="26" t="s">
        <v>52</v>
      </c>
      <c r="Y2346" s="147" t="str">
        <f t="shared" si="688"/>
        <v/>
      </c>
      <c r="Z2346" s="26" t="s">
        <v>52</v>
      </c>
      <c r="AA2346" s="144" t="str">
        <f t="shared" si="689"/>
        <v/>
      </c>
      <c r="AB2346" s="140" t="s">
        <v>52</v>
      </c>
      <c r="AC2346" s="181" t="s">
        <v>2079</v>
      </c>
      <c r="AD2346" s="182"/>
      <c r="AE2346" s="183"/>
      <c r="CT2346">
        <v>8751</v>
      </c>
      <c r="CU2346">
        <v>21491</v>
      </c>
      <c r="CV2346">
        <v>4392</v>
      </c>
    </row>
    <row r="2347" spans="1:103" ht="15" hidden="1" thickBot="1">
      <c r="A2347" s="18">
        <v>9</v>
      </c>
      <c r="B2347" s="18" t="s">
        <v>2080</v>
      </c>
      <c r="C2347" s="18" t="s">
        <v>2081</v>
      </c>
      <c r="D2347" s="175">
        <v>34635</v>
      </c>
      <c r="E2347" s="175" cm="1">
        <f t="array" ref="E2347">SUMPRODUCT(($AK$2:$GH$2&lt;='S(Week)'!$N$3)*(AK2347:GH2347)*1)</f>
        <v>34634</v>
      </c>
      <c r="F2347" s="175">
        <f t="shared" si="700"/>
        <v>0</v>
      </c>
      <c r="G2347" s="18"/>
      <c r="H2347" s="19">
        <v>45541</v>
      </c>
      <c r="I2347" s="19">
        <v>45554</v>
      </c>
      <c r="J2347" s="18">
        <v>11</v>
      </c>
      <c r="L2347" s="46"/>
      <c r="M2347" s="47"/>
      <c r="N2347" s="46"/>
      <c r="O2347" s="47"/>
      <c r="P2347" s="52"/>
      <c r="Q2347" s="39" t="s">
        <v>51</v>
      </c>
      <c r="R2347" s="40">
        <v>100</v>
      </c>
      <c r="S2347" s="41" t="s">
        <v>51</v>
      </c>
      <c r="T2347" s="38">
        <f t="shared" si="701"/>
        <v>0</v>
      </c>
      <c r="V2347" s="136" t="str">
        <f t="shared" si="702"/>
        <v>Not started</v>
      </c>
      <c r="W2347" s="139"/>
      <c r="X2347" s="26" t="s">
        <v>52</v>
      </c>
      <c r="Y2347" s="147" t="str">
        <f t="shared" si="688"/>
        <v/>
      </c>
      <c r="Z2347" s="26" t="s">
        <v>52</v>
      </c>
      <c r="AA2347" s="144" t="str">
        <f t="shared" si="689"/>
        <v/>
      </c>
      <c r="AB2347" s="140" t="s">
        <v>52</v>
      </c>
      <c r="AC2347" s="156" t="s">
        <v>189</v>
      </c>
      <c r="AD2347" s="147" t="s">
        <v>755</v>
      </c>
      <c r="AE2347" s="147" t="s">
        <v>252</v>
      </c>
      <c r="CT2347">
        <v>8751</v>
      </c>
      <c r="CU2347">
        <v>21491</v>
      </c>
      <c r="CV2347">
        <v>4392</v>
      </c>
    </row>
    <row r="2348" spans="1:103" ht="15" hidden="1" thickBot="1">
      <c r="A2348" s="18">
        <v>9</v>
      </c>
      <c r="B2348" s="18" t="s">
        <v>2082</v>
      </c>
      <c r="C2348" s="18" t="s">
        <v>2083</v>
      </c>
      <c r="D2348" s="175">
        <v>34635</v>
      </c>
      <c r="E2348" s="175" cm="1">
        <f t="array" ref="E2348">SUMPRODUCT(($AK$2:$GH$2&lt;='S(Week)'!$N$3)*(AK2348:GH2348)*1)</f>
        <v>34634</v>
      </c>
      <c r="F2348" s="175">
        <f t="shared" si="700"/>
        <v>0</v>
      </c>
      <c r="G2348" s="18"/>
      <c r="H2348" s="19">
        <v>45541</v>
      </c>
      <c r="I2348" s="19">
        <v>45554</v>
      </c>
      <c r="J2348" s="18">
        <v>11</v>
      </c>
      <c r="L2348" s="46"/>
      <c r="M2348" s="47"/>
      <c r="N2348" s="46"/>
      <c r="O2348" s="47"/>
      <c r="P2348" s="52"/>
      <c r="Q2348" s="39" t="s">
        <v>51</v>
      </c>
      <c r="R2348" s="40">
        <v>100</v>
      </c>
      <c r="S2348" s="41" t="s">
        <v>51</v>
      </c>
      <c r="T2348" s="38">
        <f t="shared" si="701"/>
        <v>0</v>
      </c>
      <c r="V2348" s="136" t="str">
        <f t="shared" si="702"/>
        <v>Not started</v>
      </c>
      <c r="W2348" s="139"/>
      <c r="X2348" s="26" t="s">
        <v>52</v>
      </c>
      <c r="Y2348" s="147" t="str">
        <f t="shared" si="688"/>
        <v/>
      </c>
      <c r="Z2348" s="26" t="s">
        <v>52</v>
      </c>
      <c r="AA2348" s="144" t="str">
        <f t="shared" si="689"/>
        <v/>
      </c>
      <c r="AB2348" s="140" t="s">
        <v>52</v>
      </c>
      <c r="AC2348" s="181" t="s">
        <v>2079</v>
      </c>
      <c r="AD2348" s="182"/>
      <c r="AE2348" s="183"/>
      <c r="CT2348">
        <v>8751</v>
      </c>
      <c r="CU2348">
        <v>21491</v>
      </c>
      <c r="CV2348">
        <v>4392</v>
      </c>
    </row>
    <row r="2349" spans="1:103" ht="15" hidden="1" thickBot="1">
      <c r="A2349" s="18">
        <v>9</v>
      </c>
      <c r="B2349" s="18" t="s">
        <v>2084</v>
      </c>
      <c r="C2349" s="18" t="s">
        <v>2085</v>
      </c>
      <c r="D2349" s="175">
        <v>10583</v>
      </c>
      <c r="E2349" s="175" cm="1">
        <f t="array" ref="E2349">SUMPRODUCT(($AK$2:$GH$2&lt;='S(Week)'!$N$3)*(AK2349:GH2349)*1)</f>
        <v>10583</v>
      </c>
      <c r="F2349" s="175">
        <f t="shared" si="700"/>
        <v>0</v>
      </c>
      <c r="G2349" s="18"/>
      <c r="H2349" s="19">
        <v>45570</v>
      </c>
      <c r="I2349" s="19">
        <v>45574</v>
      </c>
      <c r="J2349" s="18">
        <v>3</v>
      </c>
      <c r="L2349" s="46"/>
      <c r="M2349" s="47"/>
      <c r="N2349" s="46"/>
      <c r="O2349" s="47"/>
      <c r="P2349" s="52"/>
      <c r="Q2349" s="39" t="s">
        <v>51</v>
      </c>
      <c r="R2349" s="40">
        <v>100</v>
      </c>
      <c r="S2349" s="41" t="s">
        <v>51</v>
      </c>
      <c r="T2349" s="38">
        <f t="shared" si="701"/>
        <v>0</v>
      </c>
      <c r="V2349" s="136" t="str">
        <f t="shared" si="702"/>
        <v>Not started</v>
      </c>
      <c r="W2349" s="139"/>
      <c r="X2349" s="26" t="s">
        <v>52</v>
      </c>
      <c r="Y2349" s="147" t="str">
        <f t="shared" si="688"/>
        <v/>
      </c>
      <c r="Z2349" s="26" t="s">
        <v>52</v>
      </c>
      <c r="AA2349" s="144" t="str">
        <f t="shared" si="689"/>
        <v/>
      </c>
      <c r="AB2349" s="140" t="s">
        <v>52</v>
      </c>
      <c r="AC2349" s="157"/>
      <c r="AD2349" s="158"/>
      <c r="AE2349" s="147"/>
      <c r="CX2349">
        <v>3254</v>
      </c>
      <c r="CY2349">
        <v>7329</v>
      </c>
    </row>
    <row r="2350" spans="1:103" ht="15" hidden="1" thickBot="1">
      <c r="A2350" s="18">
        <v>9</v>
      </c>
      <c r="B2350" s="18" t="s">
        <v>2086</v>
      </c>
      <c r="C2350" s="18" t="s">
        <v>2087</v>
      </c>
      <c r="D2350" s="175">
        <v>2886</v>
      </c>
      <c r="E2350" s="175" cm="1">
        <f t="array" ref="E2350">SUMPRODUCT(($AK$2:$GH$2&lt;='S(Week)'!$N$3)*(AK2350:GH2350)*1)</f>
        <v>2886</v>
      </c>
      <c r="F2350" s="175">
        <f t="shared" si="700"/>
        <v>0</v>
      </c>
      <c r="G2350" s="18"/>
      <c r="H2350" s="19">
        <v>45574</v>
      </c>
      <c r="I2350" s="19">
        <v>45575</v>
      </c>
      <c r="J2350" s="18">
        <v>1</v>
      </c>
      <c r="L2350" s="46"/>
      <c r="M2350" s="47"/>
      <c r="N2350" s="46"/>
      <c r="O2350" s="47"/>
      <c r="P2350" s="52"/>
      <c r="Q2350" s="39" t="s">
        <v>51</v>
      </c>
      <c r="R2350" s="40">
        <v>100</v>
      </c>
      <c r="S2350" s="41" t="s">
        <v>51</v>
      </c>
      <c r="T2350" s="38">
        <f t="shared" si="701"/>
        <v>0</v>
      </c>
      <c r="V2350" s="136" t="str">
        <f t="shared" si="702"/>
        <v>Not started</v>
      </c>
      <c r="W2350" s="139"/>
      <c r="X2350" s="26" t="s">
        <v>52</v>
      </c>
      <c r="Y2350" s="147" t="str">
        <f t="shared" si="688"/>
        <v/>
      </c>
      <c r="Z2350" s="26" t="s">
        <v>52</v>
      </c>
      <c r="AA2350" s="144" t="str">
        <f t="shared" si="689"/>
        <v/>
      </c>
      <c r="AB2350" s="140" t="s">
        <v>52</v>
      </c>
      <c r="AC2350" s="156" t="s">
        <v>189</v>
      </c>
      <c r="AD2350" s="147" t="s">
        <v>755</v>
      </c>
      <c r="AE2350" s="147" t="s">
        <v>252</v>
      </c>
      <c r="CY2350">
        <v>2886</v>
      </c>
    </row>
    <row r="2351" spans="1:103" ht="15" hidden="1" thickBot="1">
      <c r="A2351" s="12">
        <v>4</v>
      </c>
      <c r="B2351" s="12" t="s">
        <v>118</v>
      </c>
      <c r="C2351" s="13"/>
      <c r="D2351" s="173">
        <v>31668</v>
      </c>
      <c r="E2351" s="173"/>
      <c r="F2351" s="173"/>
      <c r="G2351" s="13"/>
      <c r="H2351" s="14">
        <v>45541</v>
      </c>
      <c r="I2351" s="14">
        <v>45554</v>
      </c>
      <c r="J2351" s="13">
        <v>11</v>
      </c>
      <c r="L2351" s="46"/>
      <c r="M2351" s="47"/>
      <c r="N2351" s="46"/>
      <c r="O2351" s="47"/>
      <c r="V2351" s="136"/>
      <c r="W2351" s="139"/>
      <c r="Y2351" s="147" t="str">
        <f t="shared" si="688"/>
        <v/>
      </c>
      <c r="AA2351" s="144" t="str">
        <f t="shared" si="689"/>
        <v/>
      </c>
      <c r="AB2351" s="140"/>
      <c r="AC2351" s="157"/>
      <c r="AD2351" s="158"/>
      <c r="AE2351" s="147"/>
      <c r="CT2351">
        <v>2201</v>
      </c>
      <c r="CU2351">
        <v>24875</v>
      </c>
      <c r="CV2351">
        <v>4592</v>
      </c>
    </row>
    <row r="2352" spans="1:103" ht="15" hidden="1" thickBot="1">
      <c r="A2352" s="18">
        <v>9</v>
      </c>
      <c r="B2352" s="18" t="s">
        <v>2088</v>
      </c>
      <c r="C2352" s="18" t="s">
        <v>2089</v>
      </c>
      <c r="D2352" s="175">
        <v>15834</v>
      </c>
      <c r="E2352" s="175" cm="1">
        <f t="array" ref="E2352">SUMPRODUCT(($AK$2:$GH$2&lt;='S(Week)'!$N$3)*(AK2352:GH2352)*1)</f>
        <v>15833</v>
      </c>
      <c r="F2352" s="175">
        <f>IFERROR(E2352*T2352,0)</f>
        <v>9499.7999999999993</v>
      </c>
      <c r="G2352" s="18"/>
      <c r="H2352" s="19">
        <v>45541</v>
      </c>
      <c r="I2352" s="19">
        <v>45554</v>
      </c>
      <c r="J2352" s="18">
        <v>11</v>
      </c>
      <c r="L2352" s="87">
        <v>45570</v>
      </c>
      <c r="M2352" s="88"/>
      <c r="N2352" s="89"/>
      <c r="O2352" s="88"/>
      <c r="P2352" s="105">
        <v>60</v>
      </c>
      <c r="Q2352" s="39" t="s">
        <v>51</v>
      </c>
      <c r="R2352" s="40">
        <v>100</v>
      </c>
      <c r="S2352" s="41" t="s">
        <v>51</v>
      </c>
      <c r="T2352" s="38">
        <f t="shared" ref="T2352:T2353" si="703">IFERROR($P2352/$R2352,0)</f>
        <v>0.6</v>
      </c>
      <c r="V2352" s="136" t="str">
        <f t="shared" ref="V2352:V2353" si="704">IF(($M2352="A")*($O2352="A")&gt;0,"Completed",IF($M2352="A","In Progress","Not started"))</f>
        <v>Not started</v>
      </c>
      <c r="W2352" s="139">
        <v>60</v>
      </c>
      <c r="X2352" s="26" t="s">
        <v>52</v>
      </c>
      <c r="Y2352" s="147" t="str">
        <f t="shared" si="688"/>
        <v/>
      </c>
      <c r="Z2352" s="26" t="s">
        <v>52</v>
      </c>
      <c r="AA2352" s="144" t="str">
        <f t="shared" si="689"/>
        <v/>
      </c>
      <c r="AB2352" s="140" t="s">
        <v>52</v>
      </c>
      <c r="AC2352" s="157"/>
      <c r="AD2352" s="158"/>
      <c r="AE2352" s="147"/>
      <c r="CT2352">
        <v>1100</v>
      </c>
      <c r="CU2352">
        <v>12437</v>
      </c>
      <c r="CV2352">
        <v>2296</v>
      </c>
    </row>
    <row r="2353" spans="1:140" ht="15" hidden="1" thickBot="1">
      <c r="A2353" s="18">
        <v>9</v>
      </c>
      <c r="B2353" s="18" t="s">
        <v>2090</v>
      </c>
      <c r="C2353" s="18" t="s">
        <v>2091</v>
      </c>
      <c r="D2353" s="175">
        <v>15834</v>
      </c>
      <c r="E2353" s="175" cm="1">
        <f t="array" ref="E2353">SUMPRODUCT(($AK$2:$GH$2&lt;='S(Week)'!$N$3)*(AK2353:GH2353)*1)</f>
        <v>15833</v>
      </c>
      <c r="F2353" s="175">
        <f>IFERROR(E2353*T2353,0)</f>
        <v>9499.7999999999993</v>
      </c>
      <c r="G2353" s="18"/>
      <c r="H2353" s="19">
        <v>45541</v>
      </c>
      <c r="I2353" s="19">
        <v>45554</v>
      </c>
      <c r="J2353" s="18">
        <v>11</v>
      </c>
      <c r="L2353" s="87">
        <v>45570</v>
      </c>
      <c r="M2353" s="88"/>
      <c r="N2353" s="89"/>
      <c r="O2353" s="88"/>
      <c r="P2353" s="105">
        <v>60</v>
      </c>
      <c r="Q2353" s="39" t="s">
        <v>51</v>
      </c>
      <c r="R2353" s="40">
        <v>100</v>
      </c>
      <c r="S2353" s="41" t="s">
        <v>51</v>
      </c>
      <c r="T2353" s="38">
        <f t="shared" si="703"/>
        <v>0.6</v>
      </c>
      <c r="V2353" s="136" t="str">
        <f t="shared" si="704"/>
        <v>Not started</v>
      </c>
      <c r="W2353" s="139">
        <v>60</v>
      </c>
      <c r="X2353" s="26" t="s">
        <v>52</v>
      </c>
      <c r="Y2353" s="147" t="str">
        <f t="shared" si="688"/>
        <v/>
      </c>
      <c r="Z2353" s="26" t="s">
        <v>52</v>
      </c>
      <c r="AA2353" s="144" t="str">
        <f t="shared" si="689"/>
        <v/>
      </c>
      <c r="AB2353" s="140" t="s">
        <v>52</v>
      </c>
      <c r="AC2353" s="157"/>
      <c r="AD2353" s="158"/>
      <c r="AE2353" s="147"/>
      <c r="CT2353">
        <v>1100</v>
      </c>
      <c r="CU2353">
        <v>12437</v>
      </c>
      <c r="CV2353">
        <v>2296</v>
      </c>
    </row>
    <row r="2354" spans="1:140">
      <c r="A2354" s="6">
        <v>2</v>
      </c>
      <c r="B2354" s="6" t="s">
        <v>2092</v>
      </c>
      <c r="C2354" s="7"/>
      <c r="D2354" s="171">
        <v>221680</v>
      </c>
      <c r="E2354" s="171"/>
      <c r="F2354" s="171"/>
      <c r="G2354" s="7"/>
      <c r="H2354" s="8">
        <v>45610</v>
      </c>
      <c r="I2354" s="8">
        <v>45796</v>
      </c>
      <c r="J2354" s="7">
        <v>160</v>
      </c>
      <c r="L2354" s="46"/>
      <c r="M2354" s="47"/>
      <c r="N2354" s="46"/>
      <c r="O2354" s="47"/>
      <c r="V2354" s="136"/>
      <c r="W2354" s="139"/>
      <c r="Y2354" s="147" t="str">
        <f t="shared" si="688"/>
        <v/>
      </c>
      <c r="AA2354" s="144" t="str">
        <f t="shared" si="689"/>
        <v/>
      </c>
      <c r="AB2354" s="140"/>
      <c r="AC2354" s="157"/>
      <c r="AD2354" s="158"/>
      <c r="AE2354" s="147"/>
      <c r="DD2354">
        <v>1288</v>
      </c>
      <c r="DE2354">
        <v>2576</v>
      </c>
      <c r="DF2354">
        <v>2576</v>
      </c>
      <c r="DG2354">
        <v>2576</v>
      </c>
      <c r="DH2354">
        <v>2576</v>
      </c>
      <c r="DI2354">
        <v>2576</v>
      </c>
      <c r="DJ2354">
        <v>2576</v>
      </c>
      <c r="DK2354">
        <v>2576</v>
      </c>
      <c r="DL2354">
        <v>2576</v>
      </c>
      <c r="DM2354">
        <v>3577</v>
      </c>
      <c r="DN2354">
        <v>16167</v>
      </c>
      <c r="DO2354">
        <v>27337</v>
      </c>
      <c r="DP2354">
        <v>7530</v>
      </c>
      <c r="DQ2354">
        <v>16055</v>
      </c>
      <c r="DR2354">
        <v>13693</v>
      </c>
      <c r="DS2354">
        <v>11414</v>
      </c>
      <c r="DT2354">
        <v>8705</v>
      </c>
      <c r="DU2354">
        <v>5471</v>
      </c>
      <c r="DV2354">
        <v>6190</v>
      </c>
      <c r="DW2354">
        <v>15817</v>
      </c>
      <c r="DX2354">
        <v>15817</v>
      </c>
      <c r="DY2354">
        <v>7672</v>
      </c>
      <c r="DZ2354">
        <v>8388</v>
      </c>
      <c r="EA2354">
        <v>8760</v>
      </c>
      <c r="EB2354">
        <v>8760</v>
      </c>
      <c r="EC2354">
        <v>8760</v>
      </c>
      <c r="ED2354">
        <v>8760</v>
      </c>
      <c r="EE2354">
        <v>909</v>
      </c>
    </row>
    <row r="2355" spans="1:140">
      <c r="A2355" s="9">
        <v>3</v>
      </c>
      <c r="B2355" s="9" t="s">
        <v>46</v>
      </c>
      <c r="C2355" s="10"/>
      <c r="D2355" s="172">
        <v>221680</v>
      </c>
      <c r="E2355" s="172"/>
      <c r="F2355" s="172"/>
      <c r="G2355" s="10"/>
      <c r="H2355" s="11">
        <v>45610</v>
      </c>
      <c r="I2355" s="11">
        <v>45796</v>
      </c>
      <c r="J2355" s="10">
        <v>160</v>
      </c>
      <c r="L2355" s="46"/>
      <c r="M2355" s="47"/>
      <c r="N2355" s="46"/>
      <c r="O2355" s="47"/>
      <c r="V2355" s="136"/>
      <c r="W2355" s="139"/>
      <c r="Y2355" s="147" t="str">
        <f t="shared" si="688"/>
        <v/>
      </c>
      <c r="AA2355" s="144" t="str">
        <f t="shared" si="689"/>
        <v/>
      </c>
      <c r="AB2355" s="140"/>
      <c r="AC2355" s="157"/>
      <c r="AD2355" s="158"/>
      <c r="AE2355" s="147"/>
      <c r="DD2355">
        <v>1288</v>
      </c>
      <c r="DE2355">
        <v>2576</v>
      </c>
      <c r="DF2355">
        <v>2576</v>
      </c>
      <c r="DG2355">
        <v>2576</v>
      </c>
      <c r="DH2355">
        <v>2576</v>
      </c>
      <c r="DI2355">
        <v>2576</v>
      </c>
      <c r="DJ2355">
        <v>2576</v>
      </c>
      <c r="DK2355">
        <v>2576</v>
      </c>
      <c r="DL2355">
        <v>2576</v>
      </c>
      <c r="DM2355">
        <v>3577</v>
      </c>
      <c r="DN2355">
        <v>16167</v>
      </c>
      <c r="DO2355">
        <v>27337</v>
      </c>
      <c r="DP2355">
        <v>7530</v>
      </c>
      <c r="DQ2355">
        <v>16055</v>
      </c>
      <c r="DR2355">
        <v>13693</v>
      </c>
      <c r="DS2355">
        <v>11414</v>
      </c>
      <c r="DT2355">
        <v>8705</v>
      </c>
      <c r="DU2355">
        <v>5471</v>
      </c>
      <c r="DV2355">
        <v>6190</v>
      </c>
      <c r="DW2355">
        <v>15817</v>
      </c>
      <c r="DX2355">
        <v>15817</v>
      </c>
      <c r="DY2355">
        <v>7672</v>
      </c>
      <c r="DZ2355">
        <v>8388</v>
      </c>
      <c r="EA2355">
        <v>8760</v>
      </c>
      <c r="EB2355">
        <v>8760</v>
      </c>
      <c r="EC2355">
        <v>8760</v>
      </c>
      <c r="ED2355">
        <v>8760</v>
      </c>
      <c r="EE2355">
        <v>909</v>
      </c>
    </row>
    <row r="2356" spans="1:140" ht="15" thickBot="1">
      <c r="A2356" s="12">
        <v>4</v>
      </c>
      <c r="B2356" s="12" t="s">
        <v>47</v>
      </c>
      <c r="C2356" s="13"/>
      <c r="D2356" s="173">
        <v>221680</v>
      </c>
      <c r="E2356" s="173"/>
      <c r="F2356" s="173"/>
      <c r="G2356" s="13"/>
      <c r="H2356" s="14">
        <v>45610</v>
      </c>
      <c r="I2356" s="14">
        <v>45796</v>
      </c>
      <c r="J2356" s="13">
        <v>160</v>
      </c>
      <c r="L2356" s="46"/>
      <c r="M2356" s="47"/>
      <c r="N2356" s="46"/>
      <c r="O2356" s="47"/>
      <c r="V2356" s="136"/>
      <c r="W2356" s="139"/>
      <c r="Y2356" s="147" t="str">
        <f t="shared" si="688"/>
        <v/>
      </c>
      <c r="AA2356" s="144" t="str">
        <f t="shared" si="689"/>
        <v/>
      </c>
      <c r="AB2356" s="140"/>
      <c r="AC2356" s="157"/>
      <c r="AD2356" s="158"/>
      <c r="AE2356" s="147"/>
      <c r="DD2356">
        <v>1288</v>
      </c>
      <c r="DE2356">
        <v>2576</v>
      </c>
      <c r="DF2356">
        <v>2576</v>
      </c>
      <c r="DG2356">
        <v>2576</v>
      </c>
      <c r="DH2356">
        <v>2576</v>
      </c>
      <c r="DI2356">
        <v>2576</v>
      </c>
      <c r="DJ2356">
        <v>2576</v>
      </c>
      <c r="DK2356">
        <v>2576</v>
      </c>
      <c r="DL2356">
        <v>2576</v>
      </c>
      <c r="DM2356">
        <v>3577</v>
      </c>
      <c r="DN2356">
        <v>16167</v>
      </c>
      <c r="DO2356">
        <v>27337</v>
      </c>
      <c r="DP2356">
        <v>7530</v>
      </c>
      <c r="DQ2356">
        <v>16055</v>
      </c>
      <c r="DR2356">
        <v>13693</v>
      </c>
      <c r="DS2356">
        <v>11414</v>
      </c>
      <c r="DT2356">
        <v>8705</v>
      </c>
      <c r="DU2356">
        <v>5471</v>
      </c>
      <c r="DV2356">
        <v>6190</v>
      </c>
      <c r="DW2356">
        <v>15817</v>
      </c>
      <c r="DX2356">
        <v>15817</v>
      </c>
      <c r="DY2356">
        <v>7672</v>
      </c>
      <c r="DZ2356">
        <v>8388</v>
      </c>
      <c r="EA2356">
        <v>8760</v>
      </c>
      <c r="EB2356">
        <v>8760</v>
      </c>
      <c r="EC2356">
        <v>8760</v>
      </c>
      <c r="ED2356">
        <v>8760</v>
      </c>
      <c r="EE2356">
        <v>909</v>
      </c>
    </row>
    <row r="2357" spans="1:140" ht="15" thickBot="1">
      <c r="A2357" s="18">
        <v>9</v>
      </c>
      <c r="B2357" s="18" t="s">
        <v>2093</v>
      </c>
      <c r="C2357" s="18" t="s">
        <v>2094</v>
      </c>
      <c r="D2357" s="175">
        <v>44336</v>
      </c>
      <c r="E2357" s="175" cm="1">
        <f t="array" ref="E2357">SUMPRODUCT(($AK$2:$GH$2&lt;='S(Week)'!$N$3)*(AK2357:GH2357)*1)</f>
        <v>44331</v>
      </c>
      <c r="F2357" s="175">
        <f>IFERROR(E2357*T2357,0)</f>
        <v>0</v>
      </c>
      <c r="G2357" s="18"/>
      <c r="H2357" s="19">
        <v>45610</v>
      </c>
      <c r="I2357" s="19">
        <v>45730</v>
      </c>
      <c r="J2357" s="18">
        <v>103</v>
      </c>
      <c r="L2357" s="46"/>
      <c r="M2357" s="47"/>
      <c r="N2357" s="46"/>
      <c r="O2357" s="47"/>
      <c r="P2357" s="52"/>
      <c r="Q2357" s="39" t="s">
        <v>51</v>
      </c>
      <c r="R2357" s="40">
        <v>100</v>
      </c>
      <c r="S2357" s="41" t="s">
        <v>51</v>
      </c>
      <c r="T2357" s="38">
        <f t="shared" ref="T2357:T2364" si="705">IFERROR($P2357/$R2357,0)</f>
        <v>0</v>
      </c>
      <c r="V2357" s="136" t="str">
        <f t="shared" ref="V2357:V2358" si="706">IF(($M2357="A")*($O2357="A")&gt;0,"Completed",IF($M2357="A","In Progress","Not started"))</f>
        <v>Not started</v>
      </c>
      <c r="W2357" s="139"/>
      <c r="X2357" s="26" t="s">
        <v>52</v>
      </c>
      <c r="Y2357" s="147" t="str">
        <f t="shared" si="688"/>
        <v/>
      </c>
      <c r="Z2357" s="26" t="s">
        <v>52</v>
      </c>
      <c r="AA2357" s="144" t="str">
        <f t="shared" si="689"/>
        <v/>
      </c>
      <c r="AB2357" s="140" t="s">
        <v>52</v>
      </c>
      <c r="AC2357" s="157"/>
      <c r="AD2357" s="158"/>
      <c r="AE2357" s="147"/>
      <c r="DD2357">
        <v>1288</v>
      </c>
      <c r="DE2357">
        <v>2576</v>
      </c>
      <c r="DF2357">
        <v>2576</v>
      </c>
      <c r="DG2357">
        <v>2576</v>
      </c>
      <c r="DH2357">
        <v>2576</v>
      </c>
      <c r="DI2357">
        <v>2576</v>
      </c>
      <c r="DJ2357">
        <v>2576</v>
      </c>
      <c r="DK2357">
        <v>2576</v>
      </c>
      <c r="DL2357">
        <v>2576</v>
      </c>
      <c r="DM2357">
        <v>2576</v>
      </c>
      <c r="DN2357">
        <v>2576</v>
      </c>
      <c r="DO2357">
        <v>2576</v>
      </c>
      <c r="DP2357">
        <v>2576</v>
      </c>
      <c r="DQ2357">
        <v>2576</v>
      </c>
      <c r="DR2357">
        <v>2576</v>
      </c>
      <c r="DS2357">
        <v>2576</v>
      </c>
      <c r="DT2357">
        <v>2576</v>
      </c>
      <c r="DU2357">
        <v>1827</v>
      </c>
    </row>
    <row r="2358" spans="1:140" ht="15" thickBot="1">
      <c r="A2358" s="18">
        <v>9</v>
      </c>
      <c r="B2358" s="18" t="s">
        <v>2095</v>
      </c>
      <c r="C2358" s="18" t="s">
        <v>2096</v>
      </c>
      <c r="D2358" s="175">
        <v>44336</v>
      </c>
      <c r="E2358" s="175" cm="1">
        <f t="array" ref="E2358">SUMPRODUCT(($AK$2:$GH$2&lt;='S(Week)'!$N$3)*(AK2358:GH2358)*1)</f>
        <v>44337</v>
      </c>
      <c r="F2358" s="175">
        <f>IFERROR(E2358*T2358,0)</f>
        <v>0</v>
      </c>
      <c r="G2358" s="18"/>
      <c r="H2358" s="19">
        <v>45673</v>
      </c>
      <c r="I2358" s="19">
        <v>45698</v>
      </c>
      <c r="J2358" s="18">
        <v>21</v>
      </c>
      <c r="L2358" s="46"/>
      <c r="M2358" s="47"/>
      <c r="N2358" s="46"/>
      <c r="O2358" s="47"/>
      <c r="T2358" s="38">
        <f>(E2359*T2359)+(E2360*T2360)+(E2361*T2361)</f>
        <v>0</v>
      </c>
      <c r="V2358" s="136" t="str">
        <f t="shared" si="706"/>
        <v>Not started</v>
      </c>
      <c r="W2358" s="139"/>
      <c r="Y2358" s="147" t="str">
        <f t="shared" si="688"/>
        <v/>
      </c>
      <c r="AA2358" s="144" t="str">
        <f t="shared" si="689"/>
        <v/>
      </c>
      <c r="AB2358" s="140"/>
      <c r="AC2358" s="157"/>
      <c r="AD2358" s="158"/>
      <c r="AE2358" s="147"/>
      <c r="DM2358">
        <v>1001</v>
      </c>
      <c r="DN2358">
        <v>13591</v>
      </c>
      <c r="DO2358">
        <v>24761</v>
      </c>
      <c r="DP2358">
        <v>4954</v>
      </c>
      <c r="DQ2358">
        <v>30</v>
      </c>
    </row>
    <row r="2359" spans="1:140" outlineLevel="6">
      <c r="A2359" s="18"/>
      <c r="B2359" s="18"/>
      <c r="C2359" s="25" t="s">
        <v>73</v>
      </c>
      <c r="D2359" s="175"/>
      <c r="E2359" s="175">
        <v>0.1</v>
      </c>
      <c r="F2359" s="175"/>
      <c r="G2359" s="19"/>
      <c r="H2359" s="19"/>
      <c r="I2359" s="18"/>
      <c r="L2359" s="46"/>
      <c r="M2359" s="47"/>
      <c r="N2359" s="46"/>
      <c r="O2359" s="47"/>
      <c r="P2359" s="53"/>
      <c r="Q2359" s="29" t="s">
        <v>82</v>
      </c>
      <c r="R2359" s="30"/>
      <c r="S2359" s="31" t="s">
        <v>82</v>
      </c>
      <c r="T2359" s="38">
        <f t="shared" ref="T2359:T2361" si="707">IFERROR($P2359/$R2359,0)</f>
        <v>0</v>
      </c>
      <c r="V2359" s="136"/>
      <c r="W2359" s="139"/>
      <c r="X2359" s="26" t="s">
        <v>81</v>
      </c>
      <c r="Y2359" s="147" t="str">
        <f t="shared" si="688"/>
        <v/>
      </c>
      <c r="Z2359" s="26" t="s">
        <v>81</v>
      </c>
      <c r="AA2359" s="144" t="str">
        <f t="shared" si="689"/>
        <v/>
      </c>
      <c r="AB2359" s="140" t="s">
        <v>81</v>
      </c>
      <c r="AC2359" s="157"/>
      <c r="AD2359" s="158"/>
      <c r="AE2359" s="147"/>
    </row>
    <row r="2360" spans="1:140" outlineLevel="6">
      <c r="A2360" s="18"/>
      <c r="B2360" s="18"/>
      <c r="C2360" s="25" t="s">
        <v>77</v>
      </c>
      <c r="D2360" s="175"/>
      <c r="E2360" s="175">
        <v>0.4</v>
      </c>
      <c r="F2360" s="175"/>
      <c r="G2360" s="19"/>
      <c r="H2360" s="19"/>
      <c r="I2360" s="18"/>
      <c r="L2360" s="46"/>
      <c r="M2360" s="47"/>
      <c r="N2360" s="46"/>
      <c r="O2360" s="47"/>
      <c r="P2360" s="54"/>
      <c r="Q2360" s="32" t="s">
        <v>78</v>
      </c>
      <c r="R2360" s="33"/>
      <c r="S2360" s="34" t="s">
        <v>78</v>
      </c>
      <c r="T2360" s="38">
        <f t="shared" si="707"/>
        <v>0</v>
      </c>
      <c r="V2360" s="136"/>
      <c r="W2360" s="139"/>
      <c r="X2360" s="26" t="s">
        <v>79</v>
      </c>
      <c r="Y2360" s="147" t="str">
        <f t="shared" si="688"/>
        <v/>
      </c>
      <c r="Z2360" s="26" t="s">
        <v>79</v>
      </c>
      <c r="AA2360" s="144" t="str">
        <f t="shared" si="689"/>
        <v/>
      </c>
      <c r="AB2360" s="140" t="s">
        <v>79</v>
      </c>
      <c r="AC2360" s="157"/>
      <c r="AD2360" s="158"/>
      <c r="AE2360" s="147"/>
    </row>
    <row r="2361" spans="1:140" ht="15" outlineLevel="6" thickBot="1">
      <c r="A2361" s="18"/>
      <c r="B2361" s="18"/>
      <c r="C2361" s="25" t="s">
        <v>80</v>
      </c>
      <c r="D2361" s="175"/>
      <c r="E2361" s="175">
        <v>0.5</v>
      </c>
      <c r="F2361" s="175"/>
      <c r="G2361" s="19"/>
      <c r="H2361" s="19"/>
      <c r="I2361" s="18"/>
      <c r="L2361" s="46"/>
      <c r="M2361" s="47"/>
      <c r="N2361" s="46"/>
      <c r="O2361" s="47"/>
      <c r="P2361" s="55"/>
      <c r="Q2361" s="35" t="s">
        <v>82</v>
      </c>
      <c r="R2361" s="36"/>
      <c r="S2361" s="37" t="s">
        <v>82</v>
      </c>
      <c r="T2361" s="38">
        <f t="shared" si="707"/>
        <v>0</v>
      </c>
      <c r="V2361" s="136"/>
      <c r="W2361" s="139"/>
      <c r="X2361" s="26" t="s">
        <v>81</v>
      </c>
      <c r="Y2361" s="147" t="str">
        <f t="shared" si="688"/>
        <v/>
      </c>
      <c r="Z2361" s="26" t="s">
        <v>81</v>
      </c>
      <c r="AA2361" s="144" t="str">
        <f t="shared" si="689"/>
        <v/>
      </c>
      <c r="AB2361" s="140" t="s">
        <v>81</v>
      </c>
      <c r="AC2361" s="157"/>
      <c r="AD2361" s="158"/>
      <c r="AE2361" s="147"/>
    </row>
    <row r="2362" spans="1:140" ht="15" thickBot="1">
      <c r="A2362" s="18">
        <v>9</v>
      </c>
      <c r="B2362" s="18" t="s">
        <v>2097</v>
      </c>
      <c r="C2362" s="18" t="s">
        <v>2098</v>
      </c>
      <c r="D2362" s="175">
        <v>44336</v>
      </c>
      <c r="E2362" s="175" cm="1">
        <f t="array" ref="E2362">SUMPRODUCT(($AK$2:$GH$2&lt;='S(Week)'!$N$3)*(AK2362:GH2362)*1)</f>
        <v>44336</v>
      </c>
      <c r="F2362" s="175">
        <f>IFERROR(E2362*T2362,0)</f>
        <v>0</v>
      </c>
      <c r="G2362" s="18"/>
      <c r="H2362" s="19">
        <v>45698</v>
      </c>
      <c r="I2362" s="19">
        <v>45737</v>
      </c>
      <c r="J2362" s="18">
        <v>34</v>
      </c>
      <c r="L2362" s="46"/>
      <c r="M2362" s="47"/>
      <c r="N2362" s="46"/>
      <c r="O2362" s="47"/>
      <c r="P2362" s="52"/>
      <c r="Q2362" s="39" t="s">
        <v>51</v>
      </c>
      <c r="R2362" s="40">
        <v>100</v>
      </c>
      <c r="S2362" s="41" t="s">
        <v>51</v>
      </c>
      <c r="T2362" s="38">
        <f t="shared" si="705"/>
        <v>0</v>
      </c>
      <c r="V2362" s="136" t="str">
        <f t="shared" ref="V2362:V2364" si="708">IF(($M2362="A")*($O2362="A")&gt;0,"Completed",IF($M2362="A","In Progress","Not started"))</f>
        <v>Not started</v>
      </c>
      <c r="W2362" s="139"/>
      <c r="X2362" s="26" t="s">
        <v>52</v>
      </c>
      <c r="Y2362" s="147" t="str">
        <f t="shared" si="688"/>
        <v/>
      </c>
      <c r="Z2362" s="26" t="s">
        <v>52</v>
      </c>
      <c r="AA2362" s="144" t="str">
        <f t="shared" si="689"/>
        <v/>
      </c>
      <c r="AB2362" s="140" t="s">
        <v>52</v>
      </c>
      <c r="AC2362" s="157"/>
      <c r="AD2362" s="158"/>
      <c r="AE2362" s="147"/>
      <c r="DQ2362">
        <v>13449</v>
      </c>
      <c r="DR2362">
        <v>11116</v>
      </c>
      <c r="DS2362">
        <v>8838</v>
      </c>
      <c r="DT2362">
        <v>6129</v>
      </c>
      <c r="DU2362">
        <v>3644</v>
      </c>
      <c r="DV2362">
        <v>1160</v>
      </c>
    </row>
    <row r="2363" spans="1:140" ht="15" thickBot="1">
      <c r="A2363" s="18">
        <v>9</v>
      </c>
      <c r="B2363" s="18" t="s">
        <v>2099</v>
      </c>
      <c r="C2363" s="18" t="s">
        <v>2100</v>
      </c>
      <c r="D2363" s="175">
        <v>44336</v>
      </c>
      <c r="E2363" s="175" cm="1">
        <f t="array" ref="E2363">SUMPRODUCT(($AK$2:$GH$2&lt;='S(Week)'!$N$3)*(AK2363:GH2363)*1)</f>
        <v>44337</v>
      </c>
      <c r="F2363" s="175">
        <f>IFERROR(E2363*T2363,0)</f>
        <v>0</v>
      </c>
      <c r="G2363" s="18"/>
      <c r="H2363" s="19">
        <v>45737</v>
      </c>
      <c r="I2363" s="19">
        <v>45756</v>
      </c>
      <c r="J2363" s="18">
        <v>17</v>
      </c>
      <c r="L2363" s="46"/>
      <c r="M2363" s="47"/>
      <c r="N2363" s="46"/>
      <c r="O2363" s="47"/>
      <c r="P2363" s="52"/>
      <c r="Q2363" s="39" t="s">
        <v>51</v>
      </c>
      <c r="R2363" s="40">
        <v>100</v>
      </c>
      <c r="S2363" s="41" t="s">
        <v>51</v>
      </c>
      <c r="T2363" s="38">
        <f t="shared" si="705"/>
        <v>0</v>
      </c>
      <c r="V2363" s="136" t="str">
        <f t="shared" si="708"/>
        <v>Not started</v>
      </c>
      <c r="W2363" s="139"/>
      <c r="X2363" s="26" t="s">
        <v>52</v>
      </c>
      <c r="Y2363" s="147" t="str">
        <f t="shared" si="688"/>
        <v/>
      </c>
      <c r="Z2363" s="26" t="s">
        <v>52</v>
      </c>
      <c r="AA2363" s="144" t="str">
        <f t="shared" si="689"/>
        <v/>
      </c>
      <c r="AB2363" s="140" t="s">
        <v>52</v>
      </c>
      <c r="AC2363" s="157"/>
      <c r="AD2363" s="158"/>
      <c r="AE2363" s="147"/>
      <c r="DV2363">
        <v>5031</v>
      </c>
      <c r="DW2363">
        <v>15817</v>
      </c>
      <c r="DX2363">
        <v>15817</v>
      </c>
      <c r="DY2363">
        <v>7672</v>
      </c>
    </row>
    <row r="2364" spans="1:140" ht="15" thickBot="1">
      <c r="A2364" s="18">
        <v>9</v>
      </c>
      <c r="B2364" s="18" t="s">
        <v>2101</v>
      </c>
      <c r="C2364" s="18" t="s">
        <v>2102</v>
      </c>
      <c r="D2364" s="175">
        <v>44336</v>
      </c>
      <c r="E2364" s="175" cm="1">
        <f t="array" ref="E2364">SUMPRODUCT(($AK$2:$GH$2&lt;='S(Week)'!$N$3)*(AK2364:GH2364)*1)</f>
        <v>44337</v>
      </c>
      <c r="F2364" s="175">
        <f>IFERROR(E2364*T2364,0)</f>
        <v>0</v>
      </c>
      <c r="G2364" s="18"/>
      <c r="H2364" s="19">
        <v>45761</v>
      </c>
      <c r="I2364" s="19">
        <v>45796</v>
      </c>
      <c r="J2364" s="18">
        <v>30</v>
      </c>
      <c r="L2364" s="46"/>
      <c r="M2364" s="47"/>
      <c r="N2364" s="46"/>
      <c r="O2364" s="47"/>
      <c r="P2364" s="52"/>
      <c r="Q2364" s="39" t="s">
        <v>51</v>
      </c>
      <c r="R2364" s="40">
        <v>100</v>
      </c>
      <c r="S2364" s="41" t="s">
        <v>51</v>
      </c>
      <c r="T2364" s="38">
        <f t="shared" si="705"/>
        <v>0</v>
      </c>
      <c r="V2364" s="136" t="str">
        <f t="shared" si="708"/>
        <v>Not started</v>
      </c>
      <c r="W2364" s="139"/>
      <c r="X2364" s="26" t="s">
        <v>52</v>
      </c>
      <c r="Y2364" s="147" t="str">
        <f t="shared" si="688"/>
        <v/>
      </c>
      <c r="Z2364" s="26" t="s">
        <v>52</v>
      </c>
      <c r="AA2364" s="144" t="str">
        <f t="shared" si="689"/>
        <v/>
      </c>
      <c r="AB2364" s="140" t="s">
        <v>52</v>
      </c>
      <c r="AC2364" s="157"/>
      <c r="AD2364" s="158"/>
      <c r="AE2364" s="147"/>
      <c r="DZ2364">
        <v>8388</v>
      </c>
      <c r="EA2364">
        <v>8760</v>
      </c>
      <c r="EB2364">
        <v>8760</v>
      </c>
      <c r="EC2364">
        <v>8760</v>
      </c>
      <c r="ED2364">
        <v>8760</v>
      </c>
      <c r="EE2364">
        <v>909</v>
      </c>
    </row>
    <row r="2365" spans="1:140">
      <c r="A2365" s="6">
        <v>2</v>
      </c>
      <c r="B2365" s="6" t="s">
        <v>2103</v>
      </c>
      <c r="C2365" s="7"/>
      <c r="D2365" s="171">
        <v>104367</v>
      </c>
      <c r="E2365" s="171"/>
      <c r="F2365" s="171"/>
      <c r="G2365" s="7"/>
      <c r="H2365" s="8">
        <v>45689</v>
      </c>
      <c r="I2365" s="8">
        <v>45831</v>
      </c>
      <c r="J2365" s="7">
        <v>122</v>
      </c>
      <c r="L2365" s="46"/>
      <c r="M2365" s="47"/>
      <c r="N2365" s="46"/>
      <c r="O2365" s="47"/>
      <c r="V2365" s="136"/>
      <c r="W2365" s="139"/>
      <c r="Y2365" s="147" t="str">
        <f t="shared" si="688"/>
        <v/>
      </c>
      <c r="AA2365" s="144" t="str">
        <f t="shared" si="689"/>
        <v/>
      </c>
      <c r="AB2365" s="140"/>
      <c r="AC2365" s="157"/>
      <c r="AD2365" s="158"/>
      <c r="AE2365" s="147"/>
      <c r="DO2365">
        <v>83</v>
      </c>
      <c r="DP2365">
        <v>1812</v>
      </c>
      <c r="DQ2365">
        <v>8011</v>
      </c>
      <c r="DR2365">
        <v>9927</v>
      </c>
      <c r="DS2365">
        <v>3053</v>
      </c>
      <c r="DT2365">
        <v>227</v>
      </c>
      <c r="DY2365">
        <v>171</v>
      </c>
      <c r="DZ2365">
        <v>3276</v>
      </c>
      <c r="EA2365">
        <v>8233</v>
      </c>
      <c r="EB2365">
        <v>6015</v>
      </c>
      <c r="EC2365">
        <v>3752</v>
      </c>
      <c r="ED2365">
        <v>1468</v>
      </c>
      <c r="EE2365">
        <v>24509</v>
      </c>
      <c r="EF2365">
        <v>26479</v>
      </c>
      <c r="EG2365">
        <v>1832</v>
      </c>
      <c r="EI2365">
        <v>5083</v>
      </c>
      <c r="EJ2365">
        <v>434</v>
      </c>
    </row>
    <row r="2366" spans="1:140">
      <c r="A2366" s="9">
        <v>3</v>
      </c>
      <c r="B2366" s="9" t="s">
        <v>46</v>
      </c>
      <c r="C2366" s="10"/>
      <c r="D2366" s="172">
        <v>104367</v>
      </c>
      <c r="E2366" s="172"/>
      <c r="F2366" s="172"/>
      <c r="G2366" s="10"/>
      <c r="H2366" s="11">
        <v>45689</v>
      </c>
      <c r="I2366" s="11">
        <v>45831</v>
      </c>
      <c r="J2366" s="10">
        <v>122</v>
      </c>
      <c r="L2366" s="46"/>
      <c r="M2366" s="47"/>
      <c r="N2366" s="46"/>
      <c r="O2366" s="47"/>
      <c r="V2366" s="136"/>
      <c r="W2366" s="139"/>
      <c r="Y2366" s="147" t="str">
        <f t="shared" si="688"/>
        <v/>
      </c>
      <c r="AA2366" s="144" t="str">
        <f t="shared" si="689"/>
        <v/>
      </c>
      <c r="AB2366" s="140"/>
      <c r="AC2366" s="157"/>
      <c r="AD2366" s="158"/>
      <c r="AE2366" s="147"/>
      <c r="DO2366">
        <v>83</v>
      </c>
      <c r="DP2366">
        <v>1812</v>
      </c>
      <c r="DQ2366">
        <v>8011</v>
      </c>
      <c r="DR2366">
        <v>9927</v>
      </c>
      <c r="DS2366">
        <v>3053</v>
      </c>
      <c r="DT2366">
        <v>227</v>
      </c>
      <c r="DY2366">
        <v>171</v>
      </c>
      <c r="DZ2366">
        <v>3276</v>
      </c>
      <c r="EA2366">
        <v>8233</v>
      </c>
      <c r="EB2366">
        <v>6015</v>
      </c>
      <c r="EC2366">
        <v>3752</v>
      </c>
      <c r="ED2366">
        <v>1468</v>
      </c>
      <c r="EE2366">
        <v>24509</v>
      </c>
      <c r="EF2366">
        <v>26479</v>
      </c>
      <c r="EG2366">
        <v>1832</v>
      </c>
      <c r="EI2366">
        <v>5083</v>
      </c>
      <c r="EJ2366">
        <v>434</v>
      </c>
    </row>
    <row r="2367" spans="1:140">
      <c r="A2367" s="12">
        <v>4</v>
      </c>
      <c r="B2367" s="12" t="s">
        <v>47</v>
      </c>
      <c r="C2367" s="13"/>
      <c r="D2367" s="173">
        <v>46228</v>
      </c>
      <c r="E2367" s="173"/>
      <c r="F2367" s="173"/>
      <c r="G2367" s="13"/>
      <c r="H2367" s="14">
        <v>45689</v>
      </c>
      <c r="I2367" s="14">
        <v>45797</v>
      </c>
      <c r="J2367" s="13">
        <v>92</v>
      </c>
      <c r="L2367" s="46"/>
      <c r="M2367" s="47"/>
      <c r="N2367" s="46"/>
      <c r="O2367" s="47"/>
      <c r="V2367" s="136"/>
      <c r="W2367" s="139"/>
      <c r="Y2367" s="147" t="str">
        <f t="shared" si="688"/>
        <v/>
      </c>
      <c r="AA2367" s="144" t="str">
        <f t="shared" si="689"/>
        <v/>
      </c>
      <c r="AB2367" s="140"/>
      <c r="AC2367" s="157"/>
      <c r="AD2367" s="158"/>
      <c r="AE2367" s="147"/>
      <c r="DO2367">
        <v>83</v>
      </c>
      <c r="DP2367">
        <v>1812</v>
      </c>
      <c r="DQ2367">
        <v>8011</v>
      </c>
      <c r="DR2367">
        <v>9927</v>
      </c>
      <c r="DS2367">
        <v>3053</v>
      </c>
      <c r="DT2367">
        <v>227</v>
      </c>
      <c r="DY2367">
        <v>171</v>
      </c>
      <c r="DZ2367">
        <v>3276</v>
      </c>
      <c r="EA2367">
        <v>8233</v>
      </c>
      <c r="EB2367">
        <v>6015</v>
      </c>
      <c r="EC2367">
        <v>3752</v>
      </c>
      <c r="ED2367">
        <v>1468</v>
      </c>
      <c r="EE2367">
        <v>199</v>
      </c>
    </row>
    <row r="2368" spans="1:140" ht="15" thickBot="1">
      <c r="A2368" s="18">
        <v>9</v>
      </c>
      <c r="B2368" s="18" t="s">
        <v>2104</v>
      </c>
      <c r="C2368" s="18" t="s">
        <v>2105</v>
      </c>
      <c r="D2368" s="175">
        <v>23114</v>
      </c>
      <c r="E2368" s="175" cm="1">
        <f t="array" ref="E2368">SUMPRODUCT(($AK$2:$GH$2&lt;='S(Week)'!$N$3)*(AK2368:GH2368)*1)</f>
        <v>23113</v>
      </c>
      <c r="F2368" s="175">
        <f>IFERROR(E2368*T2368,0)</f>
        <v>12712.150000000001</v>
      </c>
      <c r="G2368" s="18"/>
      <c r="H2368" s="19">
        <v>45689</v>
      </c>
      <c r="I2368" s="19">
        <v>45721</v>
      </c>
      <c r="J2368" s="18">
        <v>28</v>
      </c>
      <c r="L2368" s="46"/>
      <c r="M2368" s="47" t="s">
        <v>50</v>
      </c>
      <c r="N2368" s="46"/>
      <c r="O2368" s="47"/>
      <c r="T2368" s="38">
        <f>(E2369*T2369)+(E2370*T2370)+(E2371*T2371)</f>
        <v>0.55000000000000004</v>
      </c>
      <c r="V2368" s="136" t="str">
        <f>IF(($M2368="A")*($O2368="A")&gt;0,"Completed",IF($M2368="A","In Progress","Not started"))</f>
        <v>In Progress</v>
      </c>
      <c r="W2368" s="139"/>
      <c r="Y2368" s="147" t="str">
        <f t="shared" si="688"/>
        <v/>
      </c>
      <c r="AA2368" s="144" t="str">
        <f t="shared" si="689"/>
        <v/>
      </c>
      <c r="AB2368" s="140"/>
      <c r="AC2368" s="156" t="s">
        <v>74</v>
      </c>
      <c r="AD2368" s="147" t="s">
        <v>612</v>
      </c>
      <c r="AE2368" s="147" t="s">
        <v>76</v>
      </c>
      <c r="DO2368">
        <v>83</v>
      </c>
      <c r="DP2368">
        <v>1812</v>
      </c>
      <c r="DQ2368">
        <v>8011</v>
      </c>
      <c r="DR2368">
        <v>9927</v>
      </c>
      <c r="DS2368">
        <v>3053</v>
      </c>
      <c r="DT2368">
        <v>227</v>
      </c>
    </row>
    <row r="2369" spans="1:141" outlineLevel="6">
      <c r="A2369" s="18"/>
      <c r="B2369" s="18"/>
      <c r="C2369" s="25" t="s">
        <v>73</v>
      </c>
      <c r="D2369" s="175"/>
      <c r="E2369" s="175">
        <v>0.1</v>
      </c>
      <c r="F2369" s="175"/>
      <c r="G2369" s="19"/>
      <c r="H2369" s="19"/>
      <c r="I2369" s="18"/>
      <c r="L2369" s="59"/>
      <c r="M2369" s="60"/>
      <c r="N2369" s="46"/>
      <c r="O2369" s="47"/>
      <c r="P2369" s="53">
        <v>100</v>
      </c>
      <c r="Q2369" s="29" t="s">
        <v>52</v>
      </c>
      <c r="R2369" s="30">
        <v>100</v>
      </c>
      <c r="S2369" s="31" t="s">
        <v>52</v>
      </c>
      <c r="T2369" s="38">
        <f t="shared" ref="T2369:T2371" si="709">IFERROR($P2369/$R2369,0)</f>
        <v>1</v>
      </c>
      <c r="V2369" s="136"/>
      <c r="W2369" s="139">
        <v>100</v>
      </c>
      <c r="X2369" s="26" t="s">
        <v>52</v>
      </c>
      <c r="Y2369" s="147" t="str">
        <f t="shared" si="688"/>
        <v/>
      </c>
      <c r="Z2369" s="26" t="s">
        <v>52</v>
      </c>
      <c r="AA2369" s="144" t="str">
        <f t="shared" si="689"/>
        <v/>
      </c>
      <c r="AB2369" s="140" t="s">
        <v>52</v>
      </c>
      <c r="AC2369" s="156" t="s">
        <v>74</v>
      </c>
      <c r="AD2369" s="147" t="s">
        <v>612</v>
      </c>
      <c r="AE2369" s="147" t="s">
        <v>76</v>
      </c>
    </row>
    <row r="2370" spans="1:141" outlineLevel="6">
      <c r="A2370" s="18"/>
      <c r="B2370" s="18"/>
      <c r="C2370" s="25" t="s">
        <v>77</v>
      </c>
      <c r="D2370" s="175"/>
      <c r="E2370" s="175">
        <v>0.4</v>
      </c>
      <c r="F2370" s="175"/>
      <c r="G2370" s="19"/>
      <c r="H2370" s="19"/>
      <c r="I2370" s="18"/>
      <c r="L2370" s="59"/>
      <c r="M2370" s="60"/>
      <c r="N2370" s="46"/>
      <c r="O2370" s="47"/>
      <c r="P2370" s="54">
        <v>100</v>
      </c>
      <c r="Q2370" s="32" t="s">
        <v>52</v>
      </c>
      <c r="R2370" s="33">
        <v>100</v>
      </c>
      <c r="S2370" s="34" t="s">
        <v>52</v>
      </c>
      <c r="T2370" s="38">
        <f t="shared" si="709"/>
        <v>1</v>
      </c>
      <c r="V2370" s="136"/>
      <c r="W2370" s="139">
        <v>100</v>
      </c>
      <c r="X2370" s="26" t="s">
        <v>52</v>
      </c>
      <c r="Y2370" s="147" t="str">
        <f t="shared" si="688"/>
        <v/>
      </c>
      <c r="Z2370" s="26" t="s">
        <v>52</v>
      </c>
      <c r="AA2370" s="144" t="str">
        <f t="shared" si="689"/>
        <v/>
      </c>
      <c r="AB2370" s="140" t="s">
        <v>52</v>
      </c>
      <c r="AC2370" s="156" t="s">
        <v>74</v>
      </c>
      <c r="AD2370" s="147" t="s">
        <v>612</v>
      </c>
      <c r="AE2370" s="147" t="s">
        <v>76</v>
      </c>
    </row>
    <row r="2371" spans="1:141" ht="15" outlineLevel="6" thickBot="1">
      <c r="A2371" s="18"/>
      <c r="B2371" s="18"/>
      <c r="C2371" s="25" t="s">
        <v>80</v>
      </c>
      <c r="D2371" s="175"/>
      <c r="E2371" s="175">
        <v>0.5</v>
      </c>
      <c r="F2371" s="175"/>
      <c r="G2371" s="19"/>
      <c r="H2371" s="19"/>
      <c r="I2371" s="18"/>
      <c r="L2371" s="61">
        <v>45630</v>
      </c>
      <c r="M2371" s="60"/>
      <c r="N2371" s="46"/>
      <c r="O2371" s="47"/>
      <c r="P2371" s="55">
        <v>10</v>
      </c>
      <c r="Q2371" s="35" t="s">
        <v>52</v>
      </c>
      <c r="R2371" s="36">
        <v>100</v>
      </c>
      <c r="S2371" s="37" t="s">
        <v>52</v>
      </c>
      <c r="T2371" s="38">
        <f t="shared" si="709"/>
        <v>0.1</v>
      </c>
      <c r="V2371" s="136"/>
      <c r="W2371" s="139">
        <v>10</v>
      </c>
      <c r="X2371" s="26" t="s">
        <v>52</v>
      </c>
      <c r="Y2371" s="147" t="str">
        <f t="shared" si="688"/>
        <v/>
      </c>
      <c r="Z2371" s="26" t="s">
        <v>52</v>
      </c>
      <c r="AA2371" s="144" t="str">
        <f t="shared" si="689"/>
        <v/>
      </c>
      <c r="AB2371" s="140" t="s">
        <v>52</v>
      </c>
      <c r="AC2371" s="156" t="s">
        <v>74</v>
      </c>
      <c r="AD2371" s="147" t="s">
        <v>612</v>
      </c>
      <c r="AE2371" s="147" t="s">
        <v>76</v>
      </c>
    </row>
    <row r="2372" spans="1:141">
      <c r="A2372" s="18">
        <v>9</v>
      </c>
      <c r="B2372" s="18" t="s">
        <v>2106</v>
      </c>
      <c r="C2372" s="18" t="s">
        <v>2107</v>
      </c>
      <c r="D2372" s="175">
        <v>23114</v>
      </c>
      <c r="E2372" s="175" cm="1">
        <f t="array" ref="E2372">SUMPRODUCT(($AK$2:$GH$2&lt;='S(Week)'!$N$3)*(AK2372:GH2372)*1)</f>
        <v>23114</v>
      </c>
      <c r="F2372" s="175">
        <f>IFERROR(E2372*T2372,0)</f>
        <v>0</v>
      </c>
      <c r="G2372" s="18"/>
      <c r="H2372" s="19">
        <v>45759</v>
      </c>
      <c r="I2372" s="19">
        <v>45797</v>
      </c>
      <c r="J2372" s="18">
        <v>32</v>
      </c>
      <c r="L2372" s="46"/>
      <c r="M2372" s="47"/>
      <c r="N2372" s="46"/>
      <c r="O2372" s="47"/>
      <c r="T2372" s="38">
        <f t="shared" ref="T2372" si="710">IFERROR($P2372/$R2372,0)</f>
        <v>0</v>
      </c>
      <c r="V2372" s="136" t="str">
        <f>IF(($M2372="A")*($O2372="A")&gt;0,"Completed",IF($M2372="A","In Progress","Not started"))</f>
        <v>Not started</v>
      </c>
      <c r="W2372" s="139"/>
      <c r="Y2372" s="147" t="str">
        <f t="shared" si="688"/>
        <v/>
      </c>
      <c r="AA2372" s="144" t="str">
        <f t="shared" si="689"/>
        <v/>
      </c>
      <c r="AB2372" s="140"/>
      <c r="AC2372" s="157"/>
      <c r="AD2372" s="158"/>
      <c r="AE2372" s="147"/>
      <c r="DY2372">
        <v>171</v>
      </c>
      <c r="DZ2372">
        <v>3276</v>
      </c>
      <c r="EA2372">
        <v>8233</v>
      </c>
      <c r="EB2372">
        <v>6015</v>
      </c>
      <c r="EC2372">
        <v>3752</v>
      </c>
      <c r="ED2372">
        <v>1468</v>
      </c>
      <c r="EE2372">
        <v>199</v>
      </c>
    </row>
    <row r="2373" spans="1:141" ht="15" hidden="1" thickBot="1">
      <c r="A2373" s="12">
        <v>4</v>
      </c>
      <c r="B2373" s="12" t="s">
        <v>105</v>
      </c>
      <c r="C2373" s="13"/>
      <c r="D2373" s="173">
        <v>41629</v>
      </c>
      <c r="E2373" s="173"/>
      <c r="F2373" s="173"/>
      <c r="G2373" s="13"/>
      <c r="H2373" s="14">
        <v>45798</v>
      </c>
      <c r="I2373" s="14">
        <v>45831</v>
      </c>
      <c r="J2373" s="13">
        <v>28</v>
      </c>
      <c r="L2373" s="46"/>
      <c r="M2373" s="47"/>
      <c r="N2373" s="46"/>
      <c r="O2373" s="47"/>
      <c r="V2373" s="136"/>
      <c r="W2373" s="139"/>
      <c r="Y2373" s="147" t="str">
        <f t="shared" si="688"/>
        <v/>
      </c>
      <c r="AA2373" s="144" t="str">
        <f t="shared" si="689"/>
        <v/>
      </c>
      <c r="AB2373" s="140"/>
      <c r="AC2373" s="157"/>
      <c r="AD2373" s="158"/>
      <c r="AE2373" s="147"/>
      <c r="EE2373">
        <v>18657</v>
      </c>
      <c r="EF2373">
        <v>16231</v>
      </c>
      <c r="EG2373">
        <v>1224</v>
      </c>
      <c r="EI2373">
        <v>5083</v>
      </c>
      <c r="EJ2373">
        <v>434</v>
      </c>
    </row>
    <row r="2374" spans="1:141" ht="15" hidden="1" thickBot="1">
      <c r="A2374" s="18">
        <v>9</v>
      </c>
      <c r="B2374" s="18" t="s">
        <v>2108</v>
      </c>
      <c r="C2374" s="18" t="s">
        <v>2109</v>
      </c>
      <c r="D2374" s="175">
        <v>18056</v>
      </c>
      <c r="E2374" s="175" cm="1">
        <f t="array" ref="E2374">SUMPRODUCT(($AK$2:$GH$2&lt;='S(Week)'!$N$3)*(AK2374:GH2374)*1)</f>
        <v>18057</v>
      </c>
      <c r="F2374" s="175">
        <f>IFERROR(E2374*T2374,0)</f>
        <v>0</v>
      </c>
      <c r="G2374" s="18"/>
      <c r="H2374" s="19">
        <v>45798</v>
      </c>
      <c r="I2374" s="19">
        <v>45811</v>
      </c>
      <c r="J2374" s="18">
        <v>11</v>
      </c>
      <c r="L2374" s="46"/>
      <c r="M2374" s="47"/>
      <c r="N2374" s="46"/>
      <c r="O2374" s="47"/>
      <c r="P2374" s="52"/>
      <c r="Q2374" s="39" t="s">
        <v>52</v>
      </c>
      <c r="R2374" s="40">
        <v>100</v>
      </c>
      <c r="S2374" s="41" t="s">
        <v>51</v>
      </c>
      <c r="T2374" s="38">
        <f t="shared" ref="T2374:T2376" si="711">IFERROR($P2374/$R2374,0)</f>
        <v>0</v>
      </c>
      <c r="V2374" s="136" t="str">
        <f t="shared" ref="V2374:V2376" si="712">IF(($M2374="A")*($O2374="A")&gt;0,"Completed",IF($M2374="A","In Progress","Not started"))</f>
        <v>Not started</v>
      </c>
      <c r="W2374" s="139"/>
      <c r="X2374" s="26" t="s">
        <v>52</v>
      </c>
      <c r="Y2374" s="147" t="str">
        <f t="shared" si="688"/>
        <v/>
      </c>
      <c r="Z2374" s="26" t="s">
        <v>52</v>
      </c>
      <c r="AA2374" s="144" t="str">
        <f t="shared" si="689"/>
        <v/>
      </c>
      <c r="AB2374" s="140" t="s">
        <v>52</v>
      </c>
      <c r="AC2374" s="156" t="s">
        <v>189</v>
      </c>
      <c r="AD2374" s="147" t="s">
        <v>755</v>
      </c>
      <c r="AE2374" s="147" t="s">
        <v>252</v>
      </c>
      <c r="EE2374">
        <v>9329</v>
      </c>
      <c r="EF2374">
        <v>8116</v>
      </c>
      <c r="EG2374">
        <v>612</v>
      </c>
    </row>
    <row r="2375" spans="1:141" ht="15" hidden="1" thickBot="1">
      <c r="A2375" s="18">
        <v>9</v>
      </c>
      <c r="B2375" s="18" t="s">
        <v>2110</v>
      </c>
      <c r="C2375" s="18" t="s">
        <v>2111</v>
      </c>
      <c r="D2375" s="175">
        <v>18056</v>
      </c>
      <c r="E2375" s="175" cm="1">
        <f t="array" ref="E2375">SUMPRODUCT(($AK$2:$GH$2&lt;='S(Week)'!$N$3)*(AK2375:GH2375)*1)</f>
        <v>18057</v>
      </c>
      <c r="F2375" s="175">
        <f>IFERROR(E2375*T2375,0)</f>
        <v>0</v>
      </c>
      <c r="G2375" s="18"/>
      <c r="H2375" s="19">
        <v>45798</v>
      </c>
      <c r="I2375" s="19">
        <v>45811</v>
      </c>
      <c r="J2375" s="18">
        <v>11</v>
      </c>
      <c r="L2375" s="46"/>
      <c r="M2375" s="47"/>
      <c r="N2375" s="46"/>
      <c r="O2375" s="47"/>
      <c r="P2375" s="52"/>
      <c r="Q2375" s="39" t="s">
        <v>51</v>
      </c>
      <c r="R2375" s="40">
        <v>100</v>
      </c>
      <c r="S2375" s="41" t="s">
        <v>51</v>
      </c>
      <c r="T2375" s="38">
        <f t="shared" si="711"/>
        <v>0</v>
      </c>
      <c r="V2375" s="136" t="str">
        <f t="shared" si="712"/>
        <v>Not started</v>
      </c>
      <c r="W2375" s="139"/>
      <c r="X2375" s="26" t="s">
        <v>52</v>
      </c>
      <c r="Y2375" s="147" t="str">
        <f t="shared" si="688"/>
        <v/>
      </c>
      <c r="Z2375" s="26" t="s">
        <v>52</v>
      </c>
      <c r="AA2375" s="144" t="str">
        <f t="shared" si="689"/>
        <v/>
      </c>
      <c r="AB2375" s="140" t="s">
        <v>52</v>
      </c>
      <c r="AC2375" s="156" t="s">
        <v>189</v>
      </c>
      <c r="AD2375" s="147" t="s">
        <v>755</v>
      </c>
      <c r="AE2375" s="147" t="s">
        <v>334</v>
      </c>
      <c r="EE2375">
        <v>9329</v>
      </c>
      <c r="EF2375">
        <v>8116</v>
      </c>
      <c r="EG2375">
        <v>612</v>
      </c>
    </row>
    <row r="2376" spans="1:141" ht="15" hidden="1" thickBot="1">
      <c r="A2376" s="18">
        <v>9</v>
      </c>
      <c r="B2376" s="18" t="s">
        <v>2112</v>
      </c>
      <c r="C2376" s="18" t="s">
        <v>2113</v>
      </c>
      <c r="D2376" s="175">
        <v>5517</v>
      </c>
      <c r="E2376" s="175" cm="1">
        <f t="array" ref="E2376">SUMPRODUCT(($AK$2:$GH$2&lt;='S(Week)'!$N$3)*(AK2376:GH2376)*1)</f>
        <v>5517</v>
      </c>
      <c r="F2376" s="175">
        <f>IFERROR(E2376*T2376,0)</f>
        <v>0</v>
      </c>
      <c r="G2376" s="18"/>
      <c r="H2376" s="19">
        <v>45827</v>
      </c>
      <c r="I2376" s="19">
        <v>45831</v>
      </c>
      <c r="J2376" s="18">
        <v>3</v>
      </c>
      <c r="L2376" s="46"/>
      <c r="M2376" s="47"/>
      <c r="N2376" s="46"/>
      <c r="O2376" s="47"/>
      <c r="P2376" s="52"/>
      <c r="Q2376" s="39" t="s">
        <v>51</v>
      </c>
      <c r="R2376" s="40">
        <v>100</v>
      </c>
      <c r="S2376" s="41" t="s">
        <v>51</v>
      </c>
      <c r="T2376" s="38">
        <f t="shared" si="711"/>
        <v>0</v>
      </c>
      <c r="V2376" s="136" t="str">
        <f t="shared" si="712"/>
        <v>Not started</v>
      </c>
      <c r="W2376" s="139"/>
      <c r="X2376" s="26" t="s">
        <v>52</v>
      </c>
      <c r="Y2376" s="147" t="str">
        <f t="shared" si="688"/>
        <v/>
      </c>
      <c r="Z2376" s="26" t="s">
        <v>52</v>
      </c>
      <c r="AA2376" s="144" t="str">
        <f t="shared" si="689"/>
        <v/>
      </c>
      <c r="AB2376" s="140" t="s">
        <v>52</v>
      </c>
      <c r="AC2376" s="157"/>
      <c r="AD2376" s="158"/>
      <c r="AE2376" s="147"/>
      <c r="EI2376">
        <v>5083</v>
      </c>
      <c r="EJ2376">
        <v>434</v>
      </c>
    </row>
    <row r="2377" spans="1:141" ht="15" hidden="1" thickBot="1">
      <c r="A2377" s="12">
        <v>4</v>
      </c>
      <c r="B2377" s="12" t="s">
        <v>118</v>
      </c>
      <c r="C2377" s="13"/>
      <c r="D2377" s="173">
        <v>16510</v>
      </c>
      <c r="E2377" s="173"/>
      <c r="F2377" s="173"/>
      <c r="G2377" s="13"/>
      <c r="H2377" s="14">
        <v>45798</v>
      </c>
      <c r="I2377" s="14">
        <v>45811</v>
      </c>
      <c r="J2377" s="13">
        <v>11</v>
      </c>
      <c r="L2377" s="46"/>
      <c r="M2377" s="47"/>
      <c r="N2377" s="46"/>
      <c r="O2377" s="47"/>
      <c r="V2377" s="136"/>
      <c r="W2377" s="139"/>
      <c r="Y2377" s="147" t="str">
        <f t="shared" si="688"/>
        <v/>
      </c>
      <c r="AA2377" s="144" t="str">
        <f t="shared" si="689"/>
        <v/>
      </c>
      <c r="AB2377" s="140"/>
      <c r="AC2377" s="157"/>
      <c r="AD2377" s="158"/>
      <c r="AE2377" s="147"/>
      <c r="EE2377">
        <v>5653</v>
      </c>
      <c r="EF2377">
        <v>10248</v>
      </c>
      <c r="EG2377">
        <v>609</v>
      </c>
    </row>
    <row r="2378" spans="1:141" ht="15" hidden="1" thickBot="1">
      <c r="A2378" s="18">
        <v>9</v>
      </c>
      <c r="B2378" s="18" t="s">
        <v>2114</v>
      </c>
      <c r="C2378" s="18" t="s">
        <v>2115</v>
      </c>
      <c r="D2378" s="175">
        <v>8255</v>
      </c>
      <c r="E2378" s="175" cm="1">
        <f t="array" ref="E2378">SUMPRODUCT(($AK$2:$GH$2&lt;='S(Week)'!$N$3)*(AK2378:GH2378)*1)</f>
        <v>8255</v>
      </c>
      <c r="F2378" s="175">
        <f>IFERROR(E2378*T2378,0)</f>
        <v>0</v>
      </c>
      <c r="G2378" s="18"/>
      <c r="H2378" s="19">
        <v>45798</v>
      </c>
      <c r="I2378" s="19">
        <v>45811</v>
      </c>
      <c r="J2378" s="18">
        <v>11</v>
      </c>
      <c r="L2378" s="46"/>
      <c r="M2378" s="47"/>
      <c r="N2378" s="46"/>
      <c r="O2378" s="47"/>
      <c r="P2378" s="52"/>
      <c r="Q2378" s="39" t="s">
        <v>51</v>
      </c>
      <c r="R2378" s="40">
        <v>100</v>
      </c>
      <c r="S2378" s="41" t="s">
        <v>51</v>
      </c>
      <c r="T2378" s="38">
        <f t="shared" ref="T2378:T2379" si="713">IFERROR($P2378/$R2378,0)</f>
        <v>0</v>
      </c>
      <c r="V2378" s="136" t="str">
        <f t="shared" ref="V2378:V2379" si="714">IF(($M2378="A")*($O2378="A")&gt;0,"Completed",IF($M2378="A","In Progress","Not started"))</f>
        <v>Not started</v>
      </c>
      <c r="W2378" s="139"/>
      <c r="X2378" s="26" t="s">
        <v>52</v>
      </c>
      <c r="Y2378" s="147" t="str">
        <f t="shared" si="688"/>
        <v/>
      </c>
      <c r="Z2378" s="26" t="s">
        <v>52</v>
      </c>
      <c r="AA2378" s="144" t="str">
        <f t="shared" si="689"/>
        <v/>
      </c>
      <c r="AB2378" s="140" t="s">
        <v>52</v>
      </c>
      <c r="AC2378" s="157"/>
      <c r="AD2378" s="158"/>
      <c r="AE2378" s="147"/>
      <c r="EE2378">
        <v>2827</v>
      </c>
      <c r="EF2378">
        <v>5124</v>
      </c>
      <c r="EG2378">
        <v>304</v>
      </c>
    </row>
    <row r="2379" spans="1:141" ht="15" hidden="1" thickBot="1">
      <c r="A2379" s="18">
        <v>9</v>
      </c>
      <c r="B2379" s="18" t="s">
        <v>2116</v>
      </c>
      <c r="C2379" s="18" t="s">
        <v>2117</v>
      </c>
      <c r="D2379" s="175">
        <v>8255</v>
      </c>
      <c r="E2379" s="175" cm="1">
        <f t="array" ref="E2379">SUMPRODUCT(($AK$2:$GH$2&lt;='S(Week)'!$N$3)*(AK2379:GH2379)*1)</f>
        <v>8255</v>
      </c>
      <c r="F2379" s="175">
        <f>IFERROR(E2379*T2379,0)</f>
        <v>0</v>
      </c>
      <c r="G2379" s="18"/>
      <c r="H2379" s="19">
        <v>45798</v>
      </c>
      <c r="I2379" s="19">
        <v>45811</v>
      </c>
      <c r="J2379" s="18">
        <v>11</v>
      </c>
      <c r="L2379" s="46"/>
      <c r="M2379" s="47"/>
      <c r="N2379" s="46"/>
      <c r="O2379" s="47"/>
      <c r="P2379" s="52"/>
      <c r="Q2379" s="39" t="s">
        <v>51</v>
      </c>
      <c r="R2379" s="40">
        <v>100</v>
      </c>
      <c r="S2379" s="41" t="s">
        <v>51</v>
      </c>
      <c r="T2379" s="38">
        <f t="shared" si="713"/>
        <v>0</v>
      </c>
      <c r="V2379" s="136" t="str">
        <f t="shared" si="714"/>
        <v>Not started</v>
      </c>
      <c r="W2379" s="139"/>
      <c r="X2379" s="26" t="s">
        <v>52</v>
      </c>
      <c r="Y2379" s="147" t="str">
        <f t="shared" ref="Y2379:Y2442" si="715">IFERROR(IF(P2379-W2379=0, "", P2379-W2379), "")</f>
        <v/>
      </c>
      <c r="Z2379" s="26" t="s">
        <v>52</v>
      </c>
      <c r="AA2379" s="144" t="str">
        <f t="shared" ref="AA2379:AA2442" si="716">IFERROR(W2379+Y2379,"")</f>
        <v/>
      </c>
      <c r="AB2379" s="140" t="s">
        <v>52</v>
      </c>
      <c r="AC2379" s="157"/>
      <c r="AD2379" s="158"/>
      <c r="AE2379" s="147"/>
      <c r="EE2379">
        <v>2827</v>
      </c>
      <c r="EF2379">
        <v>5124</v>
      </c>
      <c r="EG2379">
        <v>304</v>
      </c>
    </row>
    <row r="2380" spans="1:141">
      <c r="A2380" s="4">
        <v>1</v>
      </c>
      <c r="B2380" s="4" t="s">
        <v>2118</v>
      </c>
      <c r="C2380" s="4"/>
      <c r="D2380" s="170">
        <v>1885590</v>
      </c>
      <c r="E2380" s="170"/>
      <c r="F2380" s="170"/>
      <c r="G2380" s="4"/>
      <c r="H2380" s="5">
        <v>45486</v>
      </c>
      <c r="I2380" s="5">
        <v>45840</v>
      </c>
      <c r="J2380" s="4">
        <v>304</v>
      </c>
      <c r="L2380" s="46"/>
      <c r="M2380" s="47"/>
      <c r="N2380" s="46"/>
      <c r="O2380" s="47"/>
      <c r="V2380" s="136"/>
      <c r="W2380" s="139"/>
      <c r="Y2380" s="147" t="str">
        <f t="shared" si="715"/>
        <v/>
      </c>
      <c r="AA2380" s="144" t="str">
        <f t="shared" si="716"/>
        <v/>
      </c>
      <c r="AB2380" s="140"/>
      <c r="AC2380" s="157"/>
      <c r="AD2380" s="158"/>
      <c r="AE2380" s="147"/>
      <c r="CL2380">
        <v>15</v>
      </c>
      <c r="CM2380">
        <v>394</v>
      </c>
      <c r="CN2380">
        <v>1742</v>
      </c>
      <c r="CO2380">
        <v>1141</v>
      </c>
      <c r="CP2380">
        <v>123</v>
      </c>
      <c r="CS2380">
        <v>183</v>
      </c>
      <c r="CT2380">
        <v>3459</v>
      </c>
      <c r="CU2380">
        <v>6613</v>
      </c>
      <c r="CV2380">
        <v>12602</v>
      </c>
      <c r="CW2380">
        <v>19494</v>
      </c>
      <c r="CX2380">
        <v>27265</v>
      </c>
      <c r="CY2380">
        <v>27234</v>
      </c>
      <c r="CZ2380">
        <v>19477</v>
      </c>
      <c r="DA2380">
        <v>15942</v>
      </c>
      <c r="DB2380">
        <v>12006</v>
      </c>
      <c r="DC2380">
        <v>7572</v>
      </c>
      <c r="DD2380">
        <v>19403</v>
      </c>
      <c r="DE2380">
        <v>27766</v>
      </c>
      <c r="DF2380">
        <v>24420</v>
      </c>
      <c r="DG2380">
        <v>60739</v>
      </c>
      <c r="DH2380">
        <v>148249</v>
      </c>
      <c r="DI2380">
        <v>139492</v>
      </c>
      <c r="DJ2380">
        <v>68862</v>
      </c>
      <c r="DK2380">
        <v>36984</v>
      </c>
      <c r="DL2380">
        <v>51919</v>
      </c>
      <c r="DM2380">
        <v>98151</v>
      </c>
      <c r="DN2380">
        <v>156311</v>
      </c>
      <c r="DO2380">
        <v>164896</v>
      </c>
      <c r="DP2380">
        <v>115034</v>
      </c>
      <c r="DQ2380">
        <v>63492</v>
      </c>
      <c r="DR2380">
        <v>25171</v>
      </c>
      <c r="DS2380">
        <v>9232</v>
      </c>
      <c r="DT2380">
        <v>2012</v>
      </c>
      <c r="DU2380">
        <v>1222</v>
      </c>
      <c r="DV2380">
        <v>688</v>
      </c>
      <c r="DW2380">
        <v>115719</v>
      </c>
      <c r="DX2380">
        <v>73582</v>
      </c>
      <c r="DY2380">
        <v>31170</v>
      </c>
      <c r="DZ2380">
        <v>91901</v>
      </c>
      <c r="EA2380">
        <v>89673</v>
      </c>
      <c r="EB2380">
        <v>90766</v>
      </c>
      <c r="EC2380">
        <v>2022</v>
      </c>
      <c r="EH2380">
        <v>10137</v>
      </c>
      <c r="EI2380">
        <v>6973</v>
      </c>
      <c r="EJ2380">
        <v>3674</v>
      </c>
      <c r="EK2380">
        <v>670</v>
      </c>
    </row>
    <row r="2381" spans="1:141">
      <c r="A2381" s="6">
        <v>2</v>
      </c>
      <c r="B2381" s="6" t="s">
        <v>2119</v>
      </c>
      <c r="C2381" s="7"/>
      <c r="D2381" s="171">
        <v>30123</v>
      </c>
      <c r="E2381" s="171"/>
      <c r="F2381" s="171"/>
      <c r="G2381" s="7"/>
      <c r="H2381" s="8">
        <v>45616</v>
      </c>
      <c r="I2381" s="8">
        <v>45748</v>
      </c>
      <c r="J2381" s="7">
        <v>113</v>
      </c>
      <c r="L2381" s="46"/>
      <c r="M2381" s="47"/>
      <c r="N2381" s="46"/>
      <c r="O2381" s="47"/>
      <c r="V2381" s="136"/>
      <c r="W2381" s="139"/>
      <c r="Y2381" s="147" t="str">
        <f t="shared" si="715"/>
        <v/>
      </c>
      <c r="AA2381" s="144" t="str">
        <f t="shared" si="716"/>
        <v/>
      </c>
      <c r="AB2381" s="140"/>
      <c r="AC2381" s="157"/>
      <c r="AD2381" s="158"/>
      <c r="AE2381" s="147"/>
      <c r="DE2381">
        <v>63</v>
      </c>
      <c r="DF2381">
        <v>454</v>
      </c>
      <c r="DG2381">
        <v>1297</v>
      </c>
      <c r="DH2381">
        <v>1207</v>
      </c>
      <c r="DI2381">
        <v>357</v>
      </c>
      <c r="DJ2381">
        <v>678</v>
      </c>
      <c r="DK2381">
        <v>1221</v>
      </c>
      <c r="DL2381">
        <v>983</v>
      </c>
      <c r="DM2381">
        <v>749</v>
      </c>
      <c r="DN2381">
        <v>512</v>
      </c>
      <c r="DO2381">
        <v>273</v>
      </c>
      <c r="DP2381">
        <v>3985</v>
      </c>
      <c r="DQ2381">
        <v>6159</v>
      </c>
      <c r="DR2381">
        <v>4700</v>
      </c>
      <c r="DS2381">
        <v>2896</v>
      </c>
      <c r="DT2381">
        <v>2012</v>
      </c>
      <c r="DU2381">
        <v>1222</v>
      </c>
      <c r="DV2381">
        <v>688</v>
      </c>
      <c r="DW2381">
        <v>564</v>
      </c>
      <c r="DX2381">
        <v>101</v>
      </c>
    </row>
    <row r="2382" spans="1:141">
      <c r="A2382" s="9">
        <v>3</v>
      </c>
      <c r="B2382" s="9" t="s">
        <v>46</v>
      </c>
      <c r="C2382" s="10"/>
      <c r="D2382" s="172">
        <v>30123</v>
      </c>
      <c r="E2382" s="172"/>
      <c r="F2382" s="172"/>
      <c r="G2382" s="10"/>
      <c r="H2382" s="11">
        <v>45616</v>
      </c>
      <c r="I2382" s="11">
        <v>45748</v>
      </c>
      <c r="J2382" s="10">
        <v>113</v>
      </c>
      <c r="L2382" s="46"/>
      <c r="M2382" s="47"/>
      <c r="N2382" s="46"/>
      <c r="O2382" s="47"/>
      <c r="V2382" s="136"/>
      <c r="W2382" s="139"/>
      <c r="Y2382" s="147" t="str">
        <f t="shared" si="715"/>
        <v/>
      </c>
      <c r="AA2382" s="144" t="str">
        <f t="shared" si="716"/>
        <v/>
      </c>
      <c r="AB2382" s="140"/>
      <c r="AC2382" s="157"/>
      <c r="AD2382" s="158"/>
      <c r="AE2382" s="147"/>
      <c r="DE2382">
        <v>63</v>
      </c>
      <c r="DF2382">
        <v>454</v>
      </c>
      <c r="DG2382">
        <v>1297</v>
      </c>
      <c r="DH2382">
        <v>1207</v>
      </c>
      <c r="DI2382">
        <v>357</v>
      </c>
      <c r="DJ2382">
        <v>678</v>
      </c>
      <c r="DK2382">
        <v>1221</v>
      </c>
      <c r="DL2382">
        <v>983</v>
      </c>
      <c r="DM2382">
        <v>749</v>
      </c>
      <c r="DN2382">
        <v>512</v>
      </c>
      <c r="DO2382">
        <v>273</v>
      </c>
      <c r="DP2382">
        <v>3985</v>
      </c>
      <c r="DQ2382">
        <v>6159</v>
      </c>
      <c r="DR2382">
        <v>4700</v>
      </c>
      <c r="DS2382">
        <v>2896</v>
      </c>
      <c r="DT2382">
        <v>2012</v>
      </c>
      <c r="DU2382">
        <v>1222</v>
      </c>
      <c r="DV2382">
        <v>688</v>
      </c>
      <c r="DW2382">
        <v>564</v>
      </c>
      <c r="DX2382">
        <v>101</v>
      </c>
    </row>
    <row r="2383" spans="1:141">
      <c r="A2383" s="12">
        <v>4</v>
      </c>
      <c r="B2383" s="12" t="s">
        <v>47</v>
      </c>
      <c r="C2383" s="13"/>
      <c r="D2383" s="173">
        <v>14058</v>
      </c>
      <c r="E2383" s="173"/>
      <c r="F2383" s="173"/>
      <c r="G2383" s="13"/>
      <c r="H2383" s="14">
        <v>45616</v>
      </c>
      <c r="I2383" s="14">
        <v>45729</v>
      </c>
      <c r="J2383" s="13">
        <v>98</v>
      </c>
      <c r="L2383" s="46"/>
      <c r="M2383" s="47"/>
      <c r="N2383" s="46"/>
      <c r="O2383" s="47"/>
      <c r="V2383" s="136"/>
      <c r="W2383" s="139"/>
      <c r="Y2383" s="147" t="str">
        <f t="shared" si="715"/>
        <v/>
      </c>
      <c r="AA2383" s="144" t="str">
        <f t="shared" si="716"/>
        <v/>
      </c>
      <c r="AB2383" s="140"/>
      <c r="AC2383" s="157"/>
      <c r="AD2383" s="158"/>
      <c r="AE2383" s="147"/>
      <c r="DE2383">
        <v>63</v>
      </c>
      <c r="DF2383">
        <v>454</v>
      </c>
      <c r="DG2383">
        <v>1297</v>
      </c>
      <c r="DH2383">
        <v>1207</v>
      </c>
      <c r="DI2383">
        <v>357</v>
      </c>
      <c r="DJ2383">
        <v>678</v>
      </c>
      <c r="DK2383">
        <v>1221</v>
      </c>
      <c r="DL2383">
        <v>983</v>
      </c>
      <c r="DM2383">
        <v>749</v>
      </c>
      <c r="DN2383">
        <v>512</v>
      </c>
      <c r="DO2383">
        <v>273</v>
      </c>
      <c r="DP2383">
        <v>1259</v>
      </c>
      <c r="DQ2383">
        <v>1843</v>
      </c>
      <c r="DR2383">
        <v>1437</v>
      </c>
      <c r="DS2383">
        <v>978</v>
      </c>
      <c r="DT2383">
        <v>580</v>
      </c>
      <c r="DU2383">
        <v>165</v>
      </c>
    </row>
    <row r="2384" spans="1:141" ht="15" thickBot="1">
      <c r="A2384" s="18">
        <v>9</v>
      </c>
      <c r="B2384" s="18" t="s">
        <v>2120</v>
      </c>
      <c r="C2384" s="18" t="s">
        <v>2121</v>
      </c>
      <c r="D2384" s="175">
        <v>3415</v>
      </c>
      <c r="E2384" s="175" cm="1">
        <f t="array" ref="E2384">SUMPRODUCT(($AK$2:$GH$2&lt;='S(Week)'!$N$3)*(AK2384:GH2384)*1)</f>
        <v>3413</v>
      </c>
      <c r="F2384" s="175">
        <f>IFERROR(E2384*T2384,0)</f>
        <v>3413</v>
      </c>
      <c r="G2384" s="18"/>
      <c r="H2384" s="19">
        <v>45616</v>
      </c>
      <c r="I2384" s="19">
        <v>45652</v>
      </c>
      <c r="J2384" s="18">
        <v>31</v>
      </c>
      <c r="L2384" s="86">
        <v>45422</v>
      </c>
      <c r="M2384" s="47" t="s">
        <v>55</v>
      </c>
      <c r="N2384" s="46"/>
      <c r="O2384" s="47"/>
      <c r="T2384" s="38">
        <f>(E2385*T2385)+(E2386*T2386)+(E2387*T2387)</f>
        <v>1</v>
      </c>
      <c r="V2384" s="136" t="str">
        <f>IF(($M2384="A")*($O2384="A")&gt;0,"Completed",IF($M2384="A","In Progress","Not started"))</f>
        <v>In Progress</v>
      </c>
      <c r="W2384" s="139"/>
      <c r="Y2384" s="147" t="str">
        <f t="shared" si="715"/>
        <v/>
      </c>
      <c r="AA2384" s="144" t="str">
        <f t="shared" si="716"/>
        <v/>
      </c>
      <c r="AB2384" s="140"/>
      <c r="AC2384" s="156" t="s">
        <v>1539</v>
      </c>
      <c r="AD2384" s="147" t="s">
        <v>75</v>
      </c>
      <c r="AE2384" s="147" t="s">
        <v>76</v>
      </c>
      <c r="DE2384">
        <v>63</v>
      </c>
      <c r="DF2384">
        <v>454</v>
      </c>
      <c r="DG2384">
        <v>1297</v>
      </c>
      <c r="DH2384">
        <v>1207</v>
      </c>
      <c r="DI2384">
        <v>357</v>
      </c>
      <c r="DJ2384">
        <v>35</v>
      </c>
    </row>
    <row r="2385" spans="1:132" outlineLevel="6">
      <c r="A2385" s="18"/>
      <c r="B2385" s="18"/>
      <c r="C2385" s="25" t="s">
        <v>73</v>
      </c>
      <c r="D2385" s="175"/>
      <c r="E2385" s="175">
        <v>0.1</v>
      </c>
      <c r="F2385" s="175"/>
      <c r="G2385" s="19"/>
      <c r="H2385" s="19"/>
      <c r="I2385" s="18"/>
      <c r="L2385" s="86">
        <v>45422</v>
      </c>
      <c r="M2385" s="47" t="s">
        <v>55</v>
      </c>
      <c r="N2385" s="86">
        <v>45426</v>
      </c>
      <c r="O2385" s="47" t="s">
        <v>55</v>
      </c>
      <c r="P2385" s="53">
        <v>100</v>
      </c>
      <c r="Q2385" s="29" t="s">
        <v>82</v>
      </c>
      <c r="R2385" s="30">
        <v>100</v>
      </c>
      <c r="S2385" s="31" t="s">
        <v>82</v>
      </c>
      <c r="T2385" s="38">
        <v>1</v>
      </c>
      <c r="V2385" s="136"/>
      <c r="W2385" s="139">
        <v>100</v>
      </c>
      <c r="X2385" s="26" t="s">
        <v>81</v>
      </c>
      <c r="Y2385" s="147" t="str">
        <f t="shared" si="715"/>
        <v/>
      </c>
      <c r="Z2385" s="26" t="s">
        <v>81</v>
      </c>
      <c r="AA2385" s="144" t="str">
        <f t="shared" si="716"/>
        <v/>
      </c>
      <c r="AB2385" s="140" t="s">
        <v>81</v>
      </c>
      <c r="AC2385" s="156" t="s">
        <v>1539</v>
      </c>
      <c r="AD2385" s="147" t="s">
        <v>75</v>
      </c>
      <c r="AE2385" s="147" t="s">
        <v>76</v>
      </c>
    </row>
    <row r="2386" spans="1:132" outlineLevel="6">
      <c r="A2386" s="18"/>
      <c r="B2386" s="18"/>
      <c r="C2386" s="25" t="s">
        <v>77</v>
      </c>
      <c r="D2386" s="175"/>
      <c r="E2386" s="175">
        <v>0.4</v>
      </c>
      <c r="F2386" s="175"/>
      <c r="G2386" s="19"/>
      <c r="H2386" s="19"/>
      <c r="I2386" s="18"/>
      <c r="L2386" s="86">
        <v>45615</v>
      </c>
      <c r="M2386" s="47" t="s">
        <v>55</v>
      </c>
      <c r="N2386" s="86">
        <v>45670</v>
      </c>
      <c r="O2386" s="47" t="s">
        <v>55</v>
      </c>
      <c r="P2386" s="54">
        <v>1.9028</v>
      </c>
      <c r="Q2386" s="32" t="s">
        <v>79</v>
      </c>
      <c r="R2386" s="54">
        <v>1.9028</v>
      </c>
      <c r="S2386" s="34" t="s">
        <v>78</v>
      </c>
      <c r="T2386" s="38">
        <f t="shared" ref="T2386:T2387" si="717">IFERROR($P2386/$R2386,0)</f>
        <v>1</v>
      </c>
      <c r="V2386" s="136"/>
      <c r="W2386" s="139">
        <v>1.9028</v>
      </c>
      <c r="X2386" s="26" t="s">
        <v>79</v>
      </c>
      <c r="Y2386" s="147" t="str">
        <f t="shared" si="715"/>
        <v/>
      </c>
      <c r="Z2386" s="26" t="s">
        <v>79</v>
      </c>
      <c r="AA2386" s="144" t="str">
        <f t="shared" si="716"/>
        <v/>
      </c>
      <c r="AB2386" s="140" t="s">
        <v>79</v>
      </c>
      <c r="AC2386" s="156" t="s">
        <v>1539</v>
      </c>
      <c r="AD2386" s="147" t="s">
        <v>75</v>
      </c>
      <c r="AE2386" s="147" t="s">
        <v>76</v>
      </c>
    </row>
    <row r="2387" spans="1:132" ht="15" outlineLevel="6" thickBot="1">
      <c r="A2387" s="18"/>
      <c r="B2387" s="18"/>
      <c r="C2387" s="25" t="s">
        <v>80</v>
      </c>
      <c r="D2387" s="175"/>
      <c r="E2387" s="175">
        <v>0.5</v>
      </c>
      <c r="F2387" s="175"/>
      <c r="G2387" s="19"/>
      <c r="H2387" s="19"/>
      <c r="I2387" s="18"/>
      <c r="L2387" s="108">
        <v>45653</v>
      </c>
      <c r="M2387" s="108" t="s">
        <v>55</v>
      </c>
      <c r="N2387" s="46"/>
      <c r="O2387" s="47"/>
      <c r="P2387" s="55">
        <v>71.14</v>
      </c>
      <c r="Q2387" s="35" t="s">
        <v>82</v>
      </c>
      <c r="R2387" s="36">
        <v>71.14</v>
      </c>
      <c r="S2387" s="37" t="s">
        <v>82</v>
      </c>
      <c r="T2387" s="38">
        <f t="shared" si="717"/>
        <v>1</v>
      </c>
      <c r="V2387" s="136"/>
      <c r="W2387" s="139">
        <v>71.14</v>
      </c>
      <c r="X2387" s="26" t="s">
        <v>81</v>
      </c>
      <c r="Y2387" s="147" t="str">
        <f t="shared" si="715"/>
        <v/>
      </c>
      <c r="Z2387" s="26" t="s">
        <v>81</v>
      </c>
      <c r="AA2387" s="144" t="str">
        <f t="shared" si="716"/>
        <v/>
      </c>
      <c r="AB2387" s="140" t="s">
        <v>81</v>
      </c>
      <c r="AC2387" s="156" t="s">
        <v>1539</v>
      </c>
      <c r="AD2387" s="147" t="s">
        <v>75</v>
      </c>
      <c r="AE2387" s="147" t="s">
        <v>76</v>
      </c>
      <c r="AG2387" s="130" t="s">
        <v>3512</v>
      </c>
    </row>
    <row r="2388" spans="1:132" ht="15" thickBot="1">
      <c r="A2388" s="18">
        <v>9</v>
      </c>
      <c r="B2388" s="18" t="s">
        <v>2122</v>
      </c>
      <c r="C2388" s="18" t="s">
        <v>2123</v>
      </c>
      <c r="D2388" s="175">
        <v>4448</v>
      </c>
      <c r="E2388" s="175" cm="1">
        <f t="array" ref="E2388">SUMPRODUCT(($AK$2:$GH$2&lt;='S(Week)'!$N$3)*(AK2388:GH2388)*1)</f>
        <v>4448</v>
      </c>
      <c r="F2388" s="175">
        <f>IFERROR(E2388*T2388,0)</f>
        <v>4423.8229165148705</v>
      </c>
      <c r="G2388" s="18"/>
      <c r="H2388" s="19">
        <v>45652</v>
      </c>
      <c r="I2388" s="19">
        <v>45693</v>
      </c>
      <c r="J2388" s="18">
        <v>36</v>
      </c>
      <c r="L2388" s="46"/>
      <c r="M2388" s="47" t="s">
        <v>55</v>
      </c>
      <c r="N2388" s="46"/>
      <c r="O2388" s="47"/>
      <c r="P2388" s="52">
        <v>273</v>
      </c>
      <c r="Q2388" s="39" t="s">
        <v>79</v>
      </c>
      <c r="R2388" s="40">
        <v>274.49200000000002</v>
      </c>
      <c r="S2388" s="41" t="s">
        <v>79</v>
      </c>
      <c r="T2388" s="38">
        <f t="shared" ref="T2388:T2389" si="718">IFERROR($P2388/$R2388,0)</f>
        <v>0.99456450461215617</v>
      </c>
      <c r="V2388" s="136" t="str">
        <f t="shared" ref="V2388:V2389" si="719">IF(($M2388="A")*($O2388="A")&gt;0,"Completed",IF($M2388="A","In Progress","Not started"))</f>
        <v>In Progress</v>
      </c>
      <c r="W2388" s="139">
        <v>273</v>
      </c>
      <c r="X2388" s="26" t="s">
        <v>79</v>
      </c>
      <c r="Y2388" s="147" t="str">
        <f t="shared" si="715"/>
        <v/>
      </c>
      <c r="Z2388" s="26" t="s">
        <v>79</v>
      </c>
      <c r="AA2388" s="144" t="str">
        <f t="shared" si="716"/>
        <v/>
      </c>
      <c r="AB2388" s="140" t="s">
        <v>79</v>
      </c>
      <c r="AC2388" s="156" t="s">
        <v>1539</v>
      </c>
      <c r="AD2388" s="147" t="s">
        <v>75</v>
      </c>
      <c r="AE2388" s="147" t="s">
        <v>76</v>
      </c>
      <c r="AG2388" s="130" t="s">
        <v>3511</v>
      </c>
      <c r="DJ2388">
        <v>643</v>
      </c>
      <c r="DK2388">
        <v>1221</v>
      </c>
      <c r="DL2388">
        <v>983</v>
      </c>
      <c r="DM2388">
        <v>749</v>
      </c>
      <c r="DN2388">
        <v>512</v>
      </c>
      <c r="DO2388">
        <v>273</v>
      </c>
      <c r="DP2388">
        <v>67</v>
      </c>
    </row>
    <row r="2389" spans="1:132" ht="15" thickBot="1">
      <c r="A2389" s="18">
        <v>9</v>
      </c>
      <c r="B2389" s="18" t="s">
        <v>2124</v>
      </c>
      <c r="C2389" s="18" t="s">
        <v>2125</v>
      </c>
      <c r="D2389" s="175">
        <v>6195</v>
      </c>
      <c r="E2389" s="175" cm="1">
        <f t="array" ref="E2389">SUMPRODUCT(($AK$2:$GH$2&lt;='S(Week)'!$N$3)*(AK2389:GH2389)*1)</f>
        <v>6196</v>
      </c>
      <c r="F2389" s="175">
        <f>IFERROR(E2389*T2389,0)</f>
        <v>0</v>
      </c>
      <c r="G2389" s="18"/>
      <c r="H2389" s="19">
        <v>45693</v>
      </c>
      <c r="I2389" s="19">
        <v>45729</v>
      </c>
      <c r="J2389" s="18">
        <v>31</v>
      </c>
      <c r="L2389" s="46"/>
      <c r="M2389" s="47"/>
      <c r="N2389" s="46"/>
      <c r="O2389" s="47"/>
      <c r="P2389" s="52"/>
      <c r="Q2389" s="39" t="s">
        <v>51</v>
      </c>
      <c r="R2389" s="40">
        <v>100</v>
      </c>
      <c r="S2389" s="41" t="s">
        <v>51</v>
      </c>
      <c r="T2389" s="38">
        <f t="shared" si="718"/>
        <v>0</v>
      </c>
      <c r="V2389" s="136" t="str">
        <f t="shared" si="719"/>
        <v>Not started</v>
      </c>
      <c r="W2389" s="139"/>
      <c r="X2389" s="26" t="s">
        <v>52</v>
      </c>
      <c r="Y2389" s="147" t="str">
        <f t="shared" si="715"/>
        <v/>
      </c>
      <c r="Z2389" s="26" t="s">
        <v>52</v>
      </c>
      <c r="AA2389" s="144" t="str">
        <f t="shared" si="716"/>
        <v/>
      </c>
      <c r="AB2389" s="140" t="s">
        <v>52</v>
      </c>
      <c r="AC2389" s="156" t="s">
        <v>1539</v>
      </c>
      <c r="AD2389" s="147" t="s">
        <v>75</v>
      </c>
      <c r="AE2389" s="147" t="s">
        <v>76</v>
      </c>
      <c r="DP2389">
        <v>1193</v>
      </c>
      <c r="DQ2389">
        <v>1843</v>
      </c>
      <c r="DR2389">
        <v>1437</v>
      </c>
      <c r="DS2389">
        <v>978</v>
      </c>
      <c r="DT2389">
        <v>580</v>
      </c>
      <c r="DU2389">
        <v>165</v>
      </c>
    </row>
    <row r="2390" spans="1:132" ht="15" hidden="1" thickBot="1">
      <c r="A2390" s="12">
        <v>4</v>
      </c>
      <c r="B2390" s="12" t="s">
        <v>105</v>
      </c>
      <c r="C2390" s="13"/>
      <c r="D2390" s="173">
        <v>16065</v>
      </c>
      <c r="E2390" s="173"/>
      <c r="F2390" s="173"/>
      <c r="G2390" s="13"/>
      <c r="H2390" s="14">
        <v>45693</v>
      </c>
      <c r="I2390" s="14">
        <v>45748</v>
      </c>
      <c r="J2390" s="13">
        <v>47</v>
      </c>
      <c r="L2390" s="46"/>
      <c r="M2390" s="47"/>
      <c r="N2390" s="46"/>
      <c r="O2390" s="47"/>
      <c r="V2390" s="136"/>
      <c r="W2390" s="139"/>
      <c r="Y2390" s="147" t="str">
        <f t="shared" si="715"/>
        <v/>
      </c>
      <c r="AA2390" s="144" t="str">
        <f t="shared" si="716"/>
        <v/>
      </c>
      <c r="AB2390" s="140"/>
      <c r="AC2390" s="157"/>
      <c r="AD2390" s="158"/>
      <c r="AE2390" s="147"/>
      <c r="DP2390">
        <v>2726</v>
      </c>
      <c r="DQ2390">
        <v>4316</v>
      </c>
      <c r="DR2390">
        <v>3263</v>
      </c>
      <c r="DS2390">
        <v>1919</v>
      </c>
      <c r="DT2390">
        <v>1431</v>
      </c>
      <c r="DU2390">
        <v>1057</v>
      </c>
      <c r="DV2390">
        <v>688</v>
      </c>
      <c r="DW2390">
        <v>564</v>
      </c>
      <c r="DX2390">
        <v>101</v>
      </c>
    </row>
    <row r="2391" spans="1:132" ht="15" hidden="1" thickBot="1">
      <c r="A2391" s="18">
        <v>9</v>
      </c>
      <c r="B2391" s="18" t="s">
        <v>2126</v>
      </c>
      <c r="C2391" s="18" t="s">
        <v>2127</v>
      </c>
      <c r="D2391" s="175">
        <v>6010</v>
      </c>
      <c r="E2391" s="175" cm="1">
        <f t="array" ref="E2391">SUMPRODUCT(($AK$2:$GH$2&lt;='S(Week)'!$N$3)*(AK2391:GH2391)*1)</f>
        <v>6009</v>
      </c>
      <c r="F2391" s="175">
        <f>IFERROR(E2391*T2391,0)</f>
        <v>0</v>
      </c>
      <c r="G2391" s="18"/>
      <c r="H2391" s="19">
        <v>45693</v>
      </c>
      <c r="I2391" s="19">
        <v>45748</v>
      </c>
      <c r="J2391" s="18">
        <v>47</v>
      </c>
      <c r="L2391" s="46"/>
      <c r="M2391" s="47"/>
      <c r="N2391" s="46"/>
      <c r="O2391" s="47"/>
      <c r="P2391" s="52"/>
      <c r="Q2391" s="39" t="s">
        <v>51</v>
      </c>
      <c r="R2391" s="40">
        <v>100</v>
      </c>
      <c r="S2391" s="41" t="s">
        <v>51</v>
      </c>
      <c r="T2391" s="38">
        <f t="shared" ref="T2391:T2395" si="720">IFERROR($P2391/$R2391,0)</f>
        <v>0</v>
      </c>
      <c r="V2391" s="136" t="str">
        <f t="shared" ref="V2391:V2395" si="721">IF(($M2391="A")*($O2391="A")&gt;0,"Completed",IF($M2391="A","In Progress","Not started"))</f>
        <v>Not started</v>
      </c>
      <c r="W2391" s="139"/>
      <c r="X2391" s="26" t="s">
        <v>52</v>
      </c>
      <c r="Y2391" s="147" t="str">
        <f t="shared" si="715"/>
        <v/>
      </c>
      <c r="Z2391" s="26" t="s">
        <v>52</v>
      </c>
      <c r="AA2391" s="144" t="str">
        <f t="shared" si="716"/>
        <v/>
      </c>
      <c r="AB2391" s="140" t="s">
        <v>52</v>
      </c>
      <c r="AC2391" s="156" t="s">
        <v>189</v>
      </c>
      <c r="AD2391" s="147" t="s">
        <v>755</v>
      </c>
      <c r="AE2391" s="147" t="s">
        <v>334</v>
      </c>
      <c r="DP2391">
        <v>774</v>
      </c>
      <c r="DQ2391">
        <v>1329</v>
      </c>
      <c r="DR2391">
        <v>1063</v>
      </c>
      <c r="DS2391">
        <v>935</v>
      </c>
      <c r="DT2391">
        <v>747</v>
      </c>
      <c r="DU2391">
        <v>550</v>
      </c>
      <c r="DV2391">
        <v>387</v>
      </c>
      <c r="DW2391">
        <v>189</v>
      </c>
      <c r="DX2391">
        <v>35</v>
      </c>
    </row>
    <row r="2392" spans="1:132" ht="15" hidden="1" thickBot="1">
      <c r="A2392" s="18">
        <v>9</v>
      </c>
      <c r="B2392" s="18" t="s">
        <v>2128</v>
      </c>
      <c r="C2392" s="18" t="s">
        <v>2129</v>
      </c>
      <c r="D2392" s="175">
        <v>2043</v>
      </c>
      <c r="E2392" s="175" cm="1">
        <f t="array" ref="E2392">SUMPRODUCT(($AK$2:$GH$2&lt;='S(Week)'!$N$3)*(AK2392:GH2392)*1)</f>
        <v>2044</v>
      </c>
      <c r="F2392" s="175">
        <f>IFERROR(E2392*T2392,0)</f>
        <v>0</v>
      </c>
      <c r="G2392" s="18"/>
      <c r="H2392" s="19">
        <v>45693</v>
      </c>
      <c r="I2392" s="19">
        <v>45712</v>
      </c>
      <c r="J2392" s="18">
        <v>16</v>
      </c>
      <c r="L2392" s="46"/>
      <c r="M2392" s="47"/>
      <c r="N2392" s="46"/>
      <c r="O2392" s="47"/>
      <c r="P2392" s="52"/>
      <c r="Q2392" s="39" t="s">
        <v>51</v>
      </c>
      <c r="R2392" s="40">
        <v>100</v>
      </c>
      <c r="S2392" s="41" t="s">
        <v>51</v>
      </c>
      <c r="T2392" s="38">
        <f t="shared" si="720"/>
        <v>0</v>
      </c>
      <c r="V2392" s="136" t="str">
        <f t="shared" si="721"/>
        <v>Not started</v>
      </c>
      <c r="W2392" s="139"/>
      <c r="X2392" s="26" t="s">
        <v>52</v>
      </c>
      <c r="Y2392" s="147" t="str">
        <f t="shared" si="715"/>
        <v/>
      </c>
      <c r="Z2392" s="26" t="s">
        <v>52</v>
      </c>
      <c r="AA2392" s="144" t="str">
        <f t="shared" si="716"/>
        <v/>
      </c>
      <c r="AB2392" s="140" t="s">
        <v>52</v>
      </c>
      <c r="AC2392" s="181" t="s">
        <v>2079</v>
      </c>
      <c r="AD2392" s="182"/>
      <c r="AE2392" s="183"/>
      <c r="DP2392">
        <v>747</v>
      </c>
      <c r="DQ2392">
        <v>910</v>
      </c>
      <c r="DR2392">
        <v>374</v>
      </c>
      <c r="DS2392">
        <v>13</v>
      </c>
    </row>
    <row r="2393" spans="1:132" ht="15" hidden="1" thickBot="1">
      <c r="A2393" s="18">
        <v>9</v>
      </c>
      <c r="B2393" s="18" t="s">
        <v>2130</v>
      </c>
      <c r="C2393" s="18" t="s">
        <v>2131</v>
      </c>
      <c r="D2393" s="175">
        <v>2043</v>
      </c>
      <c r="E2393" s="175" cm="1">
        <f t="array" ref="E2393">SUMPRODUCT(($AK$2:$GH$2&lt;='S(Week)'!$N$3)*(AK2393:GH2393)*1)</f>
        <v>2044</v>
      </c>
      <c r="F2393" s="175">
        <f>IFERROR(E2393*T2393,0)</f>
        <v>0</v>
      </c>
      <c r="G2393" s="18"/>
      <c r="H2393" s="19">
        <v>45693</v>
      </c>
      <c r="I2393" s="19">
        <v>45712</v>
      </c>
      <c r="J2393" s="18">
        <v>16</v>
      </c>
      <c r="L2393" s="46"/>
      <c r="M2393" s="47"/>
      <c r="N2393" s="46"/>
      <c r="O2393" s="47"/>
      <c r="P2393" s="52"/>
      <c r="Q2393" s="39" t="s">
        <v>51</v>
      </c>
      <c r="R2393" s="40">
        <v>100</v>
      </c>
      <c r="S2393" s="41" t="s">
        <v>51</v>
      </c>
      <c r="T2393" s="38">
        <f t="shared" si="720"/>
        <v>0</v>
      </c>
      <c r="V2393" s="136" t="str">
        <f t="shared" si="721"/>
        <v>Not started</v>
      </c>
      <c r="W2393" s="139"/>
      <c r="X2393" s="26" t="s">
        <v>52</v>
      </c>
      <c r="Y2393" s="147" t="str">
        <f t="shared" si="715"/>
        <v/>
      </c>
      <c r="Z2393" s="26" t="s">
        <v>52</v>
      </c>
      <c r="AA2393" s="144" t="str">
        <f t="shared" si="716"/>
        <v/>
      </c>
      <c r="AB2393" s="140" t="s">
        <v>52</v>
      </c>
      <c r="AC2393" s="156" t="s">
        <v>189</v>
      </c>
      <c r="AD2393" s="147" t="s">
        <v>755</v>
      </c>
      <c r="AE2393" s="147" t="s">
        <v>252</v>
      </c>
      <c r="DP2393">
        <v>431</v>
      </c>
      <c r="DQ2393">
        <v>774</v>
      </c>
      <c r="DR2393">
        <v>774</v>
      </c>
      <c r="DS2393">
        <v>65</v>
      </c>
    </row>
    <row r="2394" spans="1:132" ht="15" hidden="1" thickBot="1">
      <c r="A2394" s="18">
        <v>9</v>
      </c>
      <c r="B2394" s="18" t="s">
        <v>2132</v>
      </c>
      <c r="C2394" s="18" t="s">
        <v>2133</v>
      </c>
      <c r="D2394" s="175">
        <v>5649</v>
      </c>
      <c r="E2394" s="175" cm="1">
        <f t="array" ref="E2394">SUMPRODUCT(($AK$2:$GH$2&lt;='S(Week)'!$N$3)*(AK2394:GH2394)*1)</f>
        <v>5650</v>
      </c>
      <c r="F2394" s="175">
        <f>IFERROR(E2394*T2394,0)</f>
        <v>0</v>
      </c>
      <c r="G2394" s="18"/>
      <c r="H2394" s="19">
        <v>45693</v>
      </c>
      <c r="I2394" s="19">
        <v>45744</v>
      </c>
      <c r="J2394" s="18">
        <v>44</v>
      </c>
      <c r="L2394" s="46"/>
      <c r="M2394" s="47"/>
      <c r="N2394" s="46"/>
      <c r="O2394" s="47"/>
      <c r="P2394" s="52"/>
      <c r="Q2394" s="39" t="s">
        <v>51</v>
      </c>
      <c r="R2394" s="40">
        <v>100</v>
      </c>
      <c r="S2394" s="41" t="s">
        <v>51</v>
      </c>
      <c r="T2394" s="38">
        <f t="shared" si="720"/>
        <v>0</v>
      </c>
      <c r="V2394" s="136" t="str">
        <f t="shared" si="721"/>
        <v>Not started</v>
      </c>
      <c r="W2394" s="139"/>
      <c r="X2394" s="26" t="s">
        <v>52</v>
      </c>
      <c r="Y2394" s="147" t="str">
        <f t="shared" si="715"/>
        <v/>
      </c>
      <c r="Z2394" s="26" t="s">
        <v>52</v>
      </c>
      <c r="AA2394" s="144" t="str">
        <f t="shared" si="716"/>
        <v/>
      </c>
      <c r="AB2394" s="140" t="s">
        <v>52</v>
      </c>
      <c r="AC2394" s="157"/>
      <c r="AD2394" s="158"/>
      <c r="AE2394" s="147"/>
      <c r="DP2394">
        <v>774</v>
      </c>
      <c r="DQ2394">
        <v>1304</v>
      </c>
      <c r="DR2394">
        <v>1053</v>
      </c>
      <c r="DS2394">
        <v>906</v>
      </c>
      <c r="DT2394">
        <v>685</v>
      </c>
      <c r="DU2394">
        <v>507</v>
      </c>
      <c r="DV2394">
        <v>301</v>
      </c>
      <c r="DW2394">
        <v>120</v>
      </c>
    </row>
    <row r="2395" spans="1:132" ht="15" hidden="1" thickBot="1">
      <c r="A2395" s="18">
        <v>9</v>
      </c>
      <c r="B2395" s="18" t="s">
        <v>2134</v>
      </c>
      <c r="C2395" s="18" t="s">
        <v>2135</v>
      </c>
      <c r="D2395" s="175">
        <v>320</v>
      </c>
      <c r="E2395" s="175" cm="1">
        <f t="array" ref="E2395">SUMPRODUCT(($AK$2:$GH$2&lt;='S(Week)'!$N$3)*(AK2395:GH2395)*1)</f>
        <v>320</v>
      </c>
      <c r="F2395" s="175">
        <f>IFERROR(E2395*T2395,0)</f>
        <v>0</v>
      </c>
      <c r="G2395" s="18"/>
      <c r="H2395" s="19">
        <v>45744</v>
      </c>
      <c r="I2395" s="19">
        <v>45748</v>
      </c>
      <c r="J2395" s="18">
        <v>2</v>
      </c>
      <c r="L2395" s="46"/>
      <c r="M2395" s="47"/>
      <c r="N2395" s="46"/>
      <c r="O2395" s="47"/>
      <c r="P2395" s="52"/>
      <c r="Q2395" s="39" t="s">
        <v>51</v>
      </c>
      <c r="R2395" s="40">
        <v>100</v>
      </c>
      <c r="S2395" s="41" t="s">
        <v>51</v>
      </c>
      <c r="T2395" s="38">
        <f t="shared" si="720"/>
        <v>0</v>
      </c>
      <c r="V2395" s="136" t="str">
        <f t="shared" si="721"/>
        <v>Not started</v>
      </c>
      <c r="W2395" s="139"/>
      <c r="X2395" s="26" t="s">
        <v>52</v>
      </c>
      <c r="Y2395" s="147" t="str">
        <f t="shared" si="715"/>
        <v/>
      </c>
      <c r="Z2395" s="26" t="s">
        <v>52</v>
      </c>
      <c r="AA2395" s="144" t="str">
        <f t="shared" si="716"/>
        <v/>
      </c>
      <c r="AB2395" s="140" t="s">
        <v>52</v>
      </c>
      <c r="AC2395" s="156" t="s">
        <v>189</v>
      </c>
      <c r="AD2395" s="147" t="s">
        <v>755</v>
      </c>
      <c r="AE2395" s="147" t="s">
        <v>252</v>
      </c>
      <c r="DW2395">
        <v>254</v>
      </c>
      <c r="DX2395">
        <v>66</v>
      </c>
    </row>
    <row r="2396" spans="1:132">
      <c r="A2396" s="6">
        <v>2</v>
      </c>
      <c r="B2396" s="6" t="s">
        <v>2136</v>
      </c>
      <c r="C2396" s="7"/>
      <c r="D2396" s="171">
        <v>782128</v>
      </c>
      <c r="E2396" s="171"/>
      <c r="F2396" s="171"/>
      <c r="G2396" s="7"/>
      <c r="H2396" s="8">
        <v>45622</v>
      </c>
      <c r="I2396" s="8">
        <v>45779</v>
      </c>
      <c r="J2396" s="7">
        <v>136</v>
      </c>
      <c r="L2396" s="46"/>
      <c r="M2396" s="47"/>
      <c r="N2396" s="46"/>
      <c r="O2396" s="47"/>
      <c r="V2396" s="136"/>
      <c r="W2396" s="139"/>
      <c r="Y2396" s="147" t="str">
        <f t="shared" si="715"/>
        <v/>
      </c>
      <c r="AA2396" s="144" t="str">
        <f t="shared" si="716"/>
        <v/>
      </c>
      <c r="AB2396" s="140"/>
      <c r="AC2396" s="157"/>
      <c r="AD2396" s="158"/>
      <c r="AE2396" s="147"/>
      <c r="DF2396">
        <v>5231</v>
      </c>
      <c r="DG2396">
        <v>31875</v>
      </c>
      <c r="DH2396">
        <v>75347</v>
      </c>
      <c r="DI2396">
        <v>56742</v>
      </c>
      <c r="DJ2396">
        <v>17689</v>
      </c>
      <c r="DK2396">
        <v>9953</v>
      </c>
      <c r="DL2396">
        <v>24271</v>
      </c>
      <c r="DM2396">
        <v>48701</v>
      </c>
      <c r="DN2396">
        <v>77899</v>
      </c>
      <c r="DO2396">
        <v>82312</v>
      </c>
      <c r="DP2396">
        <v>55524</v>
      </c>
      <c r="DQ2396">
        <v>28666</v>
      </c>
      <c r="DR2396">
        <v>10235</v>
      </c>
      <c r="DS2396">
        <v>3168</v>
      </c>
      <c r="DW2396">
        <v>57672</v>
      </c>
      <c r="DX2396">
        <v>37019</v>
      </c>
      <c r="DY2396">
        <v>15956</v>
      </c>
      <c r="DZ2396">
        <v>43063</v>
      </c>
      <c r="EA2396">
        <v>62206</v>
      </c>
      <c r="EB2396">
        <v>38599</v>
      </c>
    </row>
    <row r="2397" spans="1:132">
      <c r="A2397" s="9">
        <v>3</v>
      </c>
      <c r="B2397" s="9" t="s">
        <v>46</v>
      </c>
      <c r="C2397" s="10"/>
      <c r="D2397" s="172">
        <v>782128</v>
      </c>
      <c r="E2397" s="172"/>
      <c r="F2397" s="172"/>
      <c r="G2397" s="10"/>
      <c r="H2397" s="11">
        <v>45622</v>
      </c>
      <c r="I2397" s="11">
        <v>45779</v>
      </c>
      <c r="J2397" s="10">
        <v>136</v>
      </c>
      <c r="L2397" s="46"/>
      <c r="M2397" s="47"/>
      <c r="N2397" s="46"/>
      <c r="O2397" s="47"/>
      <c r="V2397" s="136"/>
      <c r="W2397" s="139"/>
      <c r="Y2397" s="147" t="str">
        <f t="shared" si="715"/>
        <v/>
      </c>
      <c r="AA2397" s="144" t="str">
        <f t="shared" si="716"/>
        <v/>
      </c>
      <c r="AB2397" s="140"/>
      <c r="AC2397" s="157"/>
      <c r="AD2397" s="158"/>
      <c r="AE2397" s="147"/>
      <c r="DF2397">
        <v>5231</v>
      </c>
      <c r="DG2397">
        <v>31875</v>
      </c>
      <c r="DH2397">
        <v>75347</v>
      </c>
      <c r="DI2397">
        <v>56742</v>
      </c>
      <c r="DJ2397">
        <v>17689</v>
      </c>
      <c r="DK2397">
        <v>9953</v>
      </c>
      <c r="DL2397">
        <v>24271</v>
      </c>
      <c r="DM2397">
        <v>48701</v>
      </c>
      <c r="DN2397">
        <v>77899</v>
      </c>
      <c r="DO2397">
        <v>82312</v>
      </c>
      <c r="DP2397">
        <v>55524</v>
      </c>
      <c r="DQ2397">
        <v>28666</v>
      </c>
      <c r="DR2397">
        <v>10235</v>
      </c>
      <c r="DS2397">
        <v>3168</v>
      </c>
      <c r="DW2397">
        <v>57672</v>
      </c>
      <c r="DX2397">
        <v>37019</v>
      </c>
      <c r="DY2397">
        <v>15956</v>
      </c>
      <c r="DZ2397">
        <v>43063</v>
      </c>
      <c r="EA2397">
        <v>62206</v>
      </c>
      <c r="EB2397">
        <v>38599</v>
      </c>
    </row>
    <row r="2398" spans="1:132">
      <c r="A2398" s="12">
        <v>4</v>
      </c>
      <c r="B2398" s="12" t="s">
        <v>47</v>
      </c>
      <c r="C2398" s="13"/>
      <c r="D2398" s="173">
        <v>782128</v>
      </c>
      <c r="E2398" s="173"/>
      <c r="F2398" s="173"/>
      <c r="G2398" s="13"/>
      <c r="H2398" s="14">
        <v>45622</v>
      </c>
      <c r="I2398" s="14">
        <v>45779</v>
      </c>
      <c r="J2398" s="13">
        <v>136</v>
      </c>
      <c r="L2398" s="46"/>
      <c r="M2398" s="47"/>
      <c r="N2398" s="46"/>
      <c r="O2398" s="47"/>
      <c r="V2398" s="136"/>
      <c r="W2398" s="139"/>
      <c r="Y2398" s="147" t="str">
        <f t="shared" si="715"/>
        <v/>
      </c>
      <c r="AA2398" s="144" t="str">
        <f t="shared" si="716"/>
        <v/>
      </c>
      <c r="AB2398" s="140"/>
      <c r="AC2398" s="157"/>
      <c r="AD2398" s="158"/>
      <c r="AE2398" s="147"/>
      <c r="DF2398">
        <v>5231</v>
      </c>
      <c r="DG2398">
        <v>31875</v>
      </c>
      <c r="DH2398">
        <v>75347</v>
      </c>
      <c r="DI2398">
        <v>56742</v>
      </c>
      <c r="DJ2398">
        <v>17689</v>
      </c>
      <c r="DK2398">
        <v>9953</v>
      </c>
      <c r="DL2398">
        <v>24271</v>
      </c>
      <c r="DM2398">
        <v>48701</v>
      </c>
      <c r="DN2398">
        <v>77899</v>
      </c>
      <c r="DO2398">
        <v>82312</v>
      </c>
      <c r="DP2398">
        <v>55524</v>
      </c>
      <c r="DQ2398">
        <v>28666</v>
      </c>
      <c r="DR2398">
        <v>10235</v>
      </c>
      <c r="DS2398">
        <v>3168</v>
      </c>
      <c r="DW2398">
        <v>57672</v>
      </c>
      <c r="DX2398">
        <v>37019</v>
      </c>
      <c r="DY2398">
        <v>15956</v>
      </c>
      <c r="DZ2398">
        <v>43063</v>
      </c>
      <c r="EA2398">
        <v>62206</v>
      </c>
      <c r="EB2398">
        <v>38599</v>
      </c>
    </row>
    <row r="2399" spans="1:132" ht="15" thickBot="1">
      <c r="A2399" s="18">
        <v>9</v>
      </c>
      <c r="B2399" s="18" t="s">
        <v>2137</v>
      </c>
      <c r="C2399" s="18" t="s">
        <v>2138</v>
      </c>
      <c r="D2399" s="175">
        <v>185779</v>
      </c>
      <c r="E2399" s="175" cm="1">
        <f t="array" ref="E2399">SUMPRODUCT(($AK$2:$GH$2&lt;='S(Week)'!$N$3)*(AK2399:GH2399)*1)</f>
        <v>185779</v>
      </c>
      <c r="F2399" s="175">
        <f>IFERROR(E2399*T2399,0)</f>
        <v>185642.43759767953</v>
      </c>
      <c r="G2399" s="18"/>
      <c r="H2399" s="19">
        <v>45622</v>
      </c>
      <c r="I2399" s="19">
        <v>45658</v>
      </c>
      <c r="J2399" s="18">
        <v>31</v>
      </c>
      <c r="L2399" s="58">
        <v>45523</v>
      </c>
      <c r="M2399" s="47" t="s">
        <v>50</v>
      </c>
      <c r="N2399" s="46"/>
      <c r="O2399" s="47"/>
      <c r="T2399" s="83">
        <f>(E2400*T2400)+(E2401*T2401)+(E2402*T2402)</f>
        <v>0.99926492013456603</v>
      </c>
      <c r="V2399" s="136" t="str">
        <f>IF(($M2399="A")*($O2399="A")&gt;0,"Completed",IF($M2399="A","In Progress","Not started"))</f>
        <v>In Progress</v>
      </c>
      <c r="W2399" s="139"/>
      <c r="Y2399" s="147" t="str">
        <f t="shared" si="715"/>
        <v/>
      </c>
      <c r="AA2399" s="144" t="str">
        <f t="shared" si="716"/>
        <v/>
      </c>
      <c r="AB2399" s="140"/>
      <c r="AC2399" s="156" t="s">
        <v>1539</v>
      </c>
      <c r="AD2399" s="147" t="s">
        <v>612</v>
      </c>
      <c r="AE2399" s="147" t="s">
        <v>76</v>
      </c>
      <c r="DF2399">
        <v>5231</v>
      </c>
      <c r="DG2399">
        <v>31875</v>
      </c>
      <c r="DH2399">
        <v>75347</v>
      </c>
      <c r="DI2399">
        <v>56742</v>
      </c>
      <c r="DJ2399">
        <v>15303</v>
      </c>
      <c r="DK2399">
        <v>1281</v>
      </c>
    </row>
    <row r="2400" spans="1:132" outlineLevel="6">
      <c r="A2400" s="18"/>
      <c r="B2400" s="18"/>
      <c r="C2400" s="25" t="s">
        <v>73</v>
      </c>
      <c r="D2400" s="175"/>
      <c r="E2400" s="175">
        <v>0.1</v>
      </c>
      <c r="F2400" s="175"/>
      <c r="G2400" s="19"/>
      <c r="H2400" s="19"/>
      <c r="I2400" s="18"/>
      <c r="L2400" s="58">
        <v>45523</v>
      </c>
      <c r="M2400" s="47" t="s">
        <v>55</v>
      </c>
      <c r="N2400" s="57">
        <v>45584</v>
      </c>
      <c r="O2400" s="47" t="s">
        <v>55</v>
      </c>
      <c r="P2400" s="117">
        <v>100</v>
      </c>
      <c r="Q2400" s="118" t="s">
        <v>52</v>
      </c>
      <c r="R2400" s="119">
        <v>100</v>
      </c>
      <c r="S2400" s="120" t="s">
        <v>52</v>
      </c>
      <c r="T2400" s="83">
        <f t="shared" ref="T2400:T2401" si="722">IFERROR($P2400/$R2400,0)</f>
        <v>1</v>
      </c>
      <c r="V2400" s="136"/>
      <c r="W2400" s="139">
        <v>100</v>
      </c>
      <c r="X2400" s="26" t="s">
        <v>52</v>
      </c>
      <c r="Y2400" s="147" t="str">
        <f t="shared" si="715"/>
        <v/>
      </c>
      <c r="Z2400" s="26" t="s">
        <v>52</v>
      </c>
      <c r="AA2400" s="144" t="str">
        <f t="shared" si="716"/>
        <v/>
      </c>
      <c r="AB2400" s="140" t="s">
        <v>52</v>
      </c>
      <c r="AC2400" s="156" t="s">
        <v>1539</v>
      </c>
      <c r="AD2400" s="147" t="s">
        <v>612</v>
      </c>
      <c r="AE2400" s="147" t="s">
        <v>76</v>
      </c>
    </row>
    <row r="2401" spans="1:133" outlineLevel="6">
      <c r="A2401" s="18"/>
      <c r="B2401" s="18"/>
      <c r="C2401" s="25" t="s">
        <v>77</v>
      </c>
      <c r="D2401" s="175"/>
      <c r="E2401" s="175">
        <v>0.4</v>
      </c>
      <c r="F2401" s="175"/>
      <c r="G2401" s="19"/>
      <c r="H2401" s="19"/>
      <c r="I2401" s="18"/>
      <c r="L2401" s="58">
        <v>45566</v>
      </c>
      <c r="M2401" s="47" t="s">
        <v>55</v>
      </c>
      <c r="N2401" s="46"/>
      <c r="O2401" s="47"/>
      <c r="P2401" s="121">
        <v>100</v>
      </c>
      <c r="Q2401" s="122" t="s">
        <v>52</v>
      </c>
      <c r="R2401" s="123">
        <v>100</v>
      </c>
      <c r="S2401" s="124" t="s">
        <v>52</v>
      </c>
      <c r="T2401" s="83">
        <f t="shared" si="722"/>
        <v>1</v>
      </c>
      <c r="V2401" s="136"/>
      <c r="W2401" s="139">
        <v>100</v>
      </c>
      <c r="X2401" s="26" t="s">
        <v>52</v>
      </c>
      <c r="Y2401" s="147" t="str">
        <f t="shared" si="715"/>
        <v/>
      </c>
      <c r="Z2401" s="26" t="s">
        <v>52</v>
      </c>
      <c r="AA2401" s="144" t="str">
        <f t="shared" si="716"/>
        <v/>
      </c>
      <c r="AB2401" s="140" t="s">
        <v>52</v>
      </c>
      <c r="AC2401" s="156" t="s">
        <v>1539</v>
      </c>
      <c r="AD2401" s="147" t="s">
        <v>612</v>
      </c>
      <c r="AE2401" s="147" t="s">
        <v>76</v>
      </c>
    </row>
    <row r="2402" spans="1:133" ht="15" outlineLevel="6" thickBot="1">
      <c r="A2402" s="18"/>
      <c r="B2402" s="18"/>
      <c r="C2402" s="25" t="s">
        <v>80</v>
      </c>
      <c r="D2402" s="175"/>
      <c r="E2402" s="175">
        <v>0.5</v>
      </c>
      <c r="F2402" s="175"/>
      <c r="G2402" s="19"/>
      <c r="H2402" s="19"/>
      <c r="I2402" s="18"/>
      <c r="L2402" s="58">
        <v>45569</v>
      </c>
      <c r="M2402" s="47" t="s">
        <v>55</v>
      </c>
      <c r="N2402" s="46"/>
      <c r="O2402" s="47"/>
      <c r="P2402" s="125">
        <v>3769.55</v>
      </c>
      <c r="Q2402" s="126" t="s">
        <v>82</v>
      </c>
      <c r="R2402" s="127">
        <v>3775.1</v>
      </c>
      <c r="S2402" s="128" t="s">
        <v>82</v>
      </c>
      <c r="T2402" s="83">
        <f t="shared" ref="T2402" si="723">IFERROR($P2402/$R2402,0)</f>
        <v>0.99852984026913205</v>
      </c>
      <c r="V2402" s="136"/>
      <c r="W2402" s="139">
        <v>3769.55</v>
      </c>
      <c r="X2402" s="26" t="s">
        <v>81</v>
      </c>
      <c r="Y2402" s="147" t="str">
        <f t="shared" si="715"/>
        <v/>
      </c>
      <c r="Z2402" s="26" t="s">
        <v>81</v>
      </c>
      <c r="AA2402" s="144" t="str">
        <f t="shared" si="716"/>
        <v/>
      </c>
      <c r="AB2402" s="140" t="s">
        <v>81</v>
      </c>
      <c r="AC2402" s="156" t="s">
        <v>1539</v>
      </c>
      <c r="AD2402" s="147" t="s">
        <v>612</v>
      </c>
      <c r="AE2402" s="147" t="s">
        <v>76</v>
      </c>
    </row>
    <row r="2403" spans="1:133" ht="15" thickBot="1">
      <c r="A2403" s="18">
        <v>9</v>
      </c>
      <c r="B2403" s="18" t="s">
        <v>2139</v>
      </c>
      <c r="C2403" s="18" t="s">
        <v>2140</v>
      </c>
      <c r="D2403" s="175">
        <v>341834</v>
      </c>
      <c r="E2403" s="175" cm="1">
        <f t="array" ref="E2403">SUMPRODUCT(($AK$2:$GH$2&lt;='S(Week)'!$N$3)*(AK2403:GH2403)*1)</f>
        <v>341834</v>
      </c>
      <c r="F2403" s="175">
        <f>IFERROR(E2403*T2403,0)</f>
        <v>0</v>
      </c>
      <c r="G2403" s="18"/>
      <c r="H2403" s="19">
        <v>45651</v>
      </c>
      <c r="I2403" s="19">
        <v>45717</v>
      </c>
      <c r="J2403" s="18">
        <v>57</v>
      </c>
      <c r="L2403" s="46"/>
      <c r="M2403" s="47"/>
      <c r="N2403" s="46"/>
      <c r="O2403" s="47"/>
      <c r="T2403" s="38">
        <f>(E2404*T2404)+(E2405*T2405)+(E2406*T2406)</f>
        <v>0</v>
      </c>
      <c r="V2403" s="136" t="str">
        <f>IF(($M2403="A")*($O2403="A")&gt;0,"Completed",IF($M2403="A","In Progress","Not started"))</f>
        <v>Not started</v>
      </c>
      <c r="W2403" s="139"/>
      <c r="Y2403" s="147" t="str">
        <f t="shared" si="715"/>
        <v/>
      </c>
      <c r="AA2403" s="144" t="str">
        <f t="shared" si="716"/>
        <v/>
      </c>
      <c r="AB2403" s="140"/>
      <c r="AC2403" s="156" t="s">
        <v>1539</v>
      </c>
      <c r="AD2403" s="147" t="s">
        <v>612</v>
      </c>
      <c r="AE2403" s="147" t="s">
        <v>76</v>
      </c>
      <c r="DJ2403">
        <v>2386</v>
      </c>
      <c r="DK2403">
        <v>8672</v>
      </c>
      <c r="DL2403">
        <v>24271</v>
      </c>
      <c r="DM2403">
        <v>48701</v>
      </c>
      <c r="DN2403">
        <v>77899</v>
      </c>
      <c r="DO2403">
        <v>82312</v>
      </c>
      <c r="DP2403">
        <v>55524</v>
      </c>
      <c r="DQ2403">
        <v>28666</v>
      </c>
      <c r="DR2403">
        <v>10235</v>
      </c>
      <c r="DS2403">
        <v>3168</v>
      </c>
    </row>
    <row r="2404" spans="1:133" outlineLevel="6">
      <c r="A2404" s="18"/>
      <c r="B2404" s="18"/>
      <c r="C2404" s="25" t="s">
        <v>73</v>
      </c>
      <c r="D2404" s="175"/>
      <c r="E2404" s="175">
        <v>0.1</v>
      </c>
      <c r="F2404" s="175"/>
      <c r="G2404" s="19"/>
      <c r="H2404" s="19"/>
      <c r="I2404" s="18"/>
      <c r="L2404" s="46"/>
      <c r="M2404" s="47"/>
      <c r="N2404" s="46"/>
      <c r="O2404" s="47"/>
      <c r="P2404" s="53"/>
      <c r="Q2404" s="29" t="s">
        <v>82</v>
      </c>
      <c r="R2404" s="30"/>
      <c r="S2404" s="31" t="s">
        <v>82</v>
      </c>
      <c r="T2404" s="38">
        <f t="shared" ref="T2404:T2406" si="724">IFERROR($P2404/$R2404,0)</f>
        <v>0</v>
      </c>
      <c r="V2404" s="136"/>
      <c r="W2404" s="139"/>
      <c r="X2404" s="26" t="s">
        <v>81</v>
      </c>
      <c r="Y2404" s="147" t="str">
        <f t="shared" si="715"/>
        <v/>
      </c>
      <c r="Z2404" s="26" t="s">
        <v>81</v>
      </c>
      <c r="AA2404" s="144" t="str">
        <f t="shared" si="716"/>
        <v/>
      </c>
      <c r="AB2404" s="140" t="s">
        <v>81</v>
      </c>
      <c r="AC2404" s="156" t="s">
        <v>1539</v>
      </c>
      <c r="AD2404" s="147" t="s">
        <v>612</v>
      </c>
      <c r="AE2404" s="147" t="s">
        <v>76</v>
      </c>
    </row>
    <row r="2405" spans="1:133" outlineLevel="6">
      <c r="A2405" s="18"/>
      <c r="B2405" s="18"/>
      <c r="C2405" s="25" t="s">
        <v>77</v>
      </c>
      <c r="D2405" s="175"/>
      <c r="E2405" s="175">
        <v>0.4</v>
      </c>
      <c r="F2405" s="175"/>
      <c r="G2405" s="19"/>
      <c r="H2405" s="19"/>
      <c r="I2405" s="18"/>
      <c r="L2405" s="46"/>
      <c r="M2405" s="47"/>
      <c r="N2405" s="46"/>
      <c r="O2405" s="47"/>
      <c r="P2405" s="54"/>
      <c r="Q2405" s="32" t="s">
        <v>78</v>
      </c>
      <c r="R2405" s="33"/>
      <c r="S2405" s="34" t="s">
        <v>78</v>
      </c>
      <c r="T2405" s="38">
        <f t="shared" si="724"/>
        <v>0</v>
      </c>
      <c r="V2405" s="136"/>
      <c r="W2405" s="139"/>
      <c r="X2405" s="26" t="s">
        <v>79</v>
      </c>
      <c r="Y2405" s="147" t="str">
        <f t="shared" si="715"/>
        <v/>
      </c>
      <c r="Z2405" s="26" t="s">
        <v>79</v>
      </c>
      <c r="AA2405" s="144" t="str">
        <f t="shared" si="716"/>
        <v/>
      </c>
      <c r="AB2405" s="140" t="s">
        <v>79</v>
      </c>
      <c r="AC2405" s="156" t="s">
        <v>1539</v>
      </c>
      <c r="AD2405" s="147" t="s">
        <v>612</v>
      </c>
      <c r="AE2405" s="147" t="s">
        <v>76</v>
      </c>
    </row>
    <row r="2406" spans="1:133" ht="15" outlineLevel="6" thickBot="1">
      <c r="A2406" s="18"/>
      <c r="B2406" s="18"/>
      <c r="C2406" s="25" t="s">
        <v>80</v>
      </c>
      <c r="D2406" s="175"/>
      <c r="E2406" s="175">
        <v>0.5</v>
      </c>
      <c r="F2406" s="175"/>
      <c r="G2406" s="19"/>
      <c r="H2406" s="19"/>
      <c r="I2406" s="18"/>
      <c r="L2406" s="58"/>
      <c r="M2406" s="47"/>
      <c r="N2406" s="46"/>
      <c r="O2406" s="47"/>
      <c r="P2406" s="55">
        <v>0</v>
      </c>
      <c r="Q2406" s="35" t="s">
        <v>82</v>
      </c>
      <c r="R2406" s="36">
        <v>418.20499999999998</v>
      </c>
      <c r="S2406" s="37" t="s">
        <v>82</v>
      </c>
      <c r="T2406" s="38">
        <f t="shared" si="724"/>
        <v>0</v>
      </c>
      <c r="V2406" s="136"/>
      <c r="W2406" s="139">
        <v>0</v>
      </c>
      <c r="X2406" s="26" t="s">
        <v>81</v>
      </c>
      <c r="Y2406" s="147" t="str">
        <f t="shared" si="715"/>
        <v/>
      </c>
      <c r="Z2406" s="26" t="s">
        <v>81</v>
      </c>
      <c r="AA2406" s="144" t="str">
        <f t="shared" si="716"/>
        <v/>
      </c>
      <c r="AB2406" s="140" t="s">
        <v>81</v>
      </c>
      <c r="AC2406" s="156" t="s">
        <v>1539</v>
      </c>
      <c r="AD2406" s="147" t="s">
        <v>612</v>
      </c>
      <c r="AE2406" s="147" t="s">
        <v>76</v>
      </c>
    </row>
    <row r="2407" spans="1:133" ht="15" thickBot="1">
      <c r="A2407" s="18">
        <v>9</v>
      </c>
      <c r="B2407" s="18" t="s">
        <v>2141</v>
      </c>
      <c r="C2407" s="18" t="s">
        <v>2142</v>
      </c>
      <c r="D2407" s="175">
        <v>111467</v>
      </c>
      <c r="E2407" s="175" cm="1">
        <f t="array" ref="E2407">SUMPRODUCT(($AK$2:$GH$2&lt;='S(Week)'!$N$3)*(AK2407:GH2407)*1)</f>
        <v>111467</v>
      </c>
      <c r="F2407" s="175">
        <f>IFERROR(E2407*T2407,0)</f>
        <v>111467</v>
      </c>
      <c r="G2407" s="18"/>
      <c r="H2407" s="19">
        <v>45740</v>
      </c>
      <c r="I2407" s="19">
        <v>45761</v>
      </c>
      <c r="J2407" s="18">
        <v>19</v>
      </c>
      <c r="L2407" s="86">
        <v>46060</v>
      </c>
      <c r="M2407" s="47" t="s">
        <v>55</v>
      </c>
      <c r="N2407" s="46"/>
      <c r="O2407" s="47"/>
      <c r="P2407" s="52">
        <v>100</v>
      </c>
      <c r="Q2407" s="39" t="s">
        <v>52</v>
      </c>
      <c r="R2407" s="40">
        <v>100</v>
      </c>
      <c r="S2407" s="41" t="s">
        <v>51</v>
      </c>
      <c r="T2407" s="38">
        <f t="shared" ref="T2407:T2410" si="725">IFERROR($P2407/$R2407,0)</f>
        <v>1</v>
      </c>
      <c r="V2407" s="136" t="str">
        <f t="shared" ref="V2407:V2410" si="726">IF(($M2407="A")*($O2407="A")&gt;0,"Completed",IF($M2407="A","In Progress","Not started"))</f>
        <v>In Progress</v>
      </c>
      <c r="W2407" s="139">
        <v>93.2</v>
      </c>
      <c r="X2407" s="26" t="s">
        <v>52</v>
      </c>
      <c r="Y2407" s="147">
        <f t="shared" si="715"/>
        <v>6.7999999999999972</v>
      </c>
      <c r="Z2407" s="26" t="s">
        <v>52</v>
      </c>
      <c r="AA2407" s="144">
        <f t="shared" si="716"/>
        <v>100</v>
      </c>
      <c r="AB2407" s="140" t="s">
        <v>52</v>
      </c>
      <c r="AC2407" s="156" t="s">
        <v>1539</v>
      </c>
      <c r="AD2407" s="147" t="s">
        <v>612</v>
      </c>
      <c r="AE2407" s="147" t="s">
        <v>76</v>
      </c>
      <c r="DW2407">
        <v>57672</v>
      </c>
      <c r="DX2407">
        <v>37019</v>
      </c>
      <c r="DY2407">
        <v>15956</v>
      </c>
      <c r="DZ2407">
        <v>820</v>
      </c>
    </row>
    <row r="2408" spans="1:133" ht="15" thickBot="1">
      <c r="A2408" s="18">
        <v>9</v>
      </c>
      <c r="B2408" s="18" t="s">
        <v>2143</v>
      </c>
      <c r="C2408" s="18" t="s">
        <v>2144</v>
      </c>
      <c r="D2408" s="175">
        <v>50160</v>
      </c>
      <c r="E2408" s="175" cm="1">
        <f t="array" ref="E2408">SUMPRODUCT(($AK$2:$GH$2&lt;='S(Week)'!$N$3)*(AK2408:GH2408)*1)</f>
        <v>50160</v>
      </c>
      <c r="F2408" s="175">
        <f>IFERROR(E2408*T2408,0)</f>
        <v>50160</v>
      </c>
      <c r="G2408" s="18"/>
      <c r="H2408" s="19">
        <v>45761</v>
      </c>
      <c r="I2408" s="19">
        <v>45771</v>
      </c>
      <c r="J2408" s="18">
        <v>8</v>
      </c>
      <c r="L2408" s="86">
        <v>46060</v>
      </c>
      <c r="M2408" s="47" t="s">
        <v>55</v>
      </c>
      <c r="N2408" s="46"/>
      <c r="O2408" s="47"/>
      <c r="P2408" s="52">
        <v>100</v>
      </c>
      <c r="Q2408" s="39" t="s">
        <v>51</v>
      </c>
      <c r="R2408" s="40">
        <v>100</v>
      </c>
      <c r="S2408" s="41" t="s">
        <v>51</v>
      </c>
      <c r="T2408" s="38">
        <f t="shared" si="725"/>
        <v>1</v>
      </c>
      <c r="V2408" s="136" t="str">
        <f t="shared" si="726"/>
        <v>In Progress</v>
      </c>
      <c r="W2408" s="139">
        <v>93.2</v>
      </c>
      <c r="X2408" s="26" t="s">
        <v>52</v>
      </c>
      <c r="Y2408" s="147">
        <f t="shared" si="715"/>
        <v>6.7999999999999972</v>
      </c>
      <c r="Z2408" s="26" t="s">
        <v>52</v>
      </c>
      <c r="AA2408" s="144">
        <f t="shared" si="716"/>
        <v>100</v>
      </c>
      <c r="AB2408" s="140" t="s">
        <v>52</v>
      </c>
      <c r="AC2408" s="156" t="s">
        <v>1539</v>
      </c>
      <c r="AD2408" s="147" t="s">
        <v>612</v>
      </c>
      <c r="AE2408" s="147" t="s">
        <v>76</v>
      </c>
      <c r="DZ2408">
        <v>42243</v>
      </c>
      <c r="EA2408">
        <v>7917</v>
      </c>
    </row>
    <row r="2409" spans="1:133" ht="15" thickBot="1">
      <c r="A2409" s="18">
        <v>9</v>
      </c>
      <c r="B2409" s="18" t="s">
        <v>2145</v>
      </c>
      <c r="C2409" s="18" t="s">
        <v>2146</v>
      </c>
      <c r="D2409" s="175">
        <v>46444</v>
      </c>
      <c r="E2409" s="175" cm="1">
        <f t="array" ref="E2409">SUMPRODUCT(($AK$2:$GH$2&lt;='S(Week)'!$N$3)*(AK2409:GH2409)*1)</f>
        <v>46444</v>
      </c>
      <c r="F2409" s="175">
        <f>IFERROR(E2409*T2409,0)</f>
        <v>0</v>
      </c>
      <c r="G2409" s="18"/>
      <c r="H2409" s="19">
        <v>45771</v>
      </c>
      <c r="I2409" s="19">
        <v>45779</v>
      </c>
      <c r="J2409" s="18">
        <v>8</v>
      </c>
      <c r="L2409" s="46"/>
      <c r="M2409" s="47"/>
      <c r="N2409" s="46"/>
      <c r="O2409" s="47"/>
      <c r="P2409" s="52"/>
      <c r="Q2409" s="39" t="s">
        <v>51</v>
      </c>
      <c r="R2409" s="40">
        <v>100</v>
      </c>
      <c r="S2409" s="41" t="s">
        <v>51</v>
      </c>
      <c r="T2409" s="38">
        <f t="shared" si="725"/>
        <v>0</v>
      </c>
      <c r="V2409" s="136" t="str">
        <f t="shared" si="726"/>
        <v>Not started</v>
      </c>
      <c r="W2409" s="139"/>
      <c r="X2409" s="26" t="s">
        <v>52</v>
      </c>
      <c r="Y2409" s="147" t="str">
        <f t="shared" si="715"/>
        <v/>
      </c>
      <c r="Z2409" s="26" t="s">
        <v>52</v>
      </c>
      <c r="AA2409" s="144" t="str">
        <f t="shared" si="716"/>
        <v/>
      </c>
      <c r="AB2409" s="140" t="s">
        <v>52</v>
      </c>
      <c r="AC2409" s="156" t="s">
        <v>1539</v>
      </c>
      <c r="AD2409" s="147" t="s">
        <v>612</v>
      </c>
      <c r="AE2409" s="147" t="s">
        <v>76</v>
      </c>
      <c r="EA2409">
        <v>27145</v>
      </c>
      <c r="EB2409">
        <v>19299</v>
      </c>
    </row>
    <row r="2410" spans="1:133" ht="15" thickBot="1">
      <c r="A2410" s="18">
        <v>9</v>
      </c>
      <c r="B2410" s="18" t="s">
        <v>2147</v>
      </c>
      <c r="C2410" s="18" t="s">
        <v>2148</v>
      </c>
      <c r="D2410" s="175">
        <v>46444</v>
      </c>
      <c r="E2410" s="175" cm="1">
        <f t="array" ref="E2410">SUMPRODUCT(($AK$2:$GH$2&lt;='S(Week)'!$N$3)*(AK2410:GH2410)*1)</f>
        <v>46444</v>
      </c>
      <c r="F2410" s="175">
        <f>IFERROR(E2410*T2410,0)</f>
        <v>0</v>
      </c>
      <c r="G2410" s="18"/>
      <c r="H2410" s="19">
        <v>45771</v>
      </c>
      <c r="I2410" s="19">
        <v>45779</v>
      </c>
      <c r="J2410" s="18">
        <v>8</v>
      </c>
      <c r="L2410" s="46"/>
      <c r="M2410" s="47"/>
      <c r="N2410" s="46"/>
      <c r="O2410" s="47"/>
      <c r="P2410" s="52"/>
      <c r="Q2410" s="39" t="s">
        <v>51</v>
      </c>
      <c r="R2410" s="40">
        <v>100</v>
      </c>
      <c r="S2410" s="41" t="s">
        <v>51</v>
      </c>
      <c r="T2410" s="38">
        <f t="shared" si="725"/>
        <v>0</v>
      </c>
      <c r="V2410" s="136" t="str">
        <f t="shared" si="726"/>
        <v>Not started</v>
      </c>
      <c r="W2410" s="139"/>
      <c r="X2410" s="26" t="s">
        <v>52</v>
      </c>
      <c r="Y2410" s="147" t="str">
        <f t="shared" si="715"/>
        <v/>
      </c>
      <c r="Z2410" s="26" t="s">
        <v>52</v>
      </c>
      <c r="AA2410" s="144" t="str">
        <f t="shared" si="716"/>
        <v/>
      </c>
      <c r="AB2410" s="140" t="s">
        <v>52</v>
      </c>
      <c r="AC2410" s="156" t="s">
        <v>1539</v>
      </c>
      <c r="AD2410" s="147" t="s">
        <v>612</v>
      </c>
      <c r="AE2410" s="147" t="s">
        <v>76</v>
      </c>
      <c r="EA2410">
        <v>27145</v>
      </c>
      <c r="EB2410">
        <v>19299</v>
      </c>
    </row>
    <row r="2411" spans="1:133">
      <c r="A2411" s="6">
        <v>2</v>
      </c>
      <c r="B2411" s="6" t="s">
        <v>2149</v>
      </c>
      <c r="C2411" s="7"/>
      <c r="D2411" s="171">
        <v>813711</v>
      </c>
      <c r="E2411" s="171"/>
      <c r="F2411" s="171"/>
      <c r="G2411" s="7"/>
      <c r="H2411" s="8">
        <v>45622</v>
      </c>
      <c r="I2411" s="8">
        <v>45783</v>
      </c>
      <c r="J2411" s="7">
        <v>138</v>
      </c>
      <c r="L2411" s="46"/>
      <c r="M2411" s="47"/>
      <c r="N2411" s="46"/>
      <c r="O2411" s="47"/>
      <c r="V2411" s="136"/>
      <c r="W2411" s="139"/>
      <c r="Y2411" s="147" t="str">
        <f t="shared" si="715"/>
        <v/>
      </c>
      <c r="AA2411" s="144" t="str">
        <f t="shared" si="716"/>
        <v/>
      </c>
      <c r="AB2411" s="140"/>
      <c r="AC2411" s="157"/>
      <c r="AD2411" s="158"/>
      <c r="AE2411" s="147"/>
      <c r="DF2411">
        <v>4302</v>
      </c>
      <c r="DG2411">
        <v>20320</v>
      </c>
      <c r="DH2411">
        <v>57651</v>
      </c>
      <c r="DI2411">
        <v>82310</v>
      </c>
      <c r="DJ2411">
        <v>50495</v>
      </c>
      <c r="DK2411">
        <v>25810</v>
      </c>
      <c r="DL2411">
        <v>26665</v>
      </c>
      <c r="DM2411">
        <v>48701</v>
      </c>
      <c r="DN2411">
        <v>77899</v>
      </c>
      <c r="DO2411">
        <v>82312</v>
      </c>
      <c r="DP2411">
        <v>55524</v>
      </c>
      <c r="DQ2411">
        <v>28666</v>
      </c>
      <c r="DR2411">
        <v>10235</v>
      </c>
      <c r="DS2411">
        <v>3168</v>
      </c>
      <c r="DW2411">
        <v>57483</v>
      </c>
      <c r="DX2411">
        <v>36462</v>
      </c>
      <c r="DY2411">
        <v>15214</v>
      </c>
      <c r="DZ2411">
        <v>48838</v>
      </c>
      <c r="EA2411">
        <v>27467</v>
      </c>
      <c r="EB2411">
        <v>52167</v>
      </c>
      <c r="EC2411">
        <v>2022</v>
      </c>
    </row>
    <row r="2412" spans="1:133">
      <c r="A2412" s="9">
        <v>3</v>
      </c>
      <c r="B2412" s="9" t="s">
        <v>46</v>
      </c>
      <c r="C2412" s="10"/>
      <c r="D2412" s="172">
        <v>813711</v>
      </c>
      <c r="E2412" s="172"/>
      <c r="F2412" s="172"/>
      <c r="G2412" s="10"/>
      <c r="H2412" s="11">
        <v>45622</v>
      </c>
      <c r="I2412" s="11">
        <v>45783</v>
      </c>
      <c r="J2412" s="10">
        <v>138</v>
      </c>
      <c r="L2412" s="46"/>
      <c r="M2412" s="47"/>
      <c r="N2412" s="46"/>
      <c r="O2412" s="47"/>
      <c r="V2412" s="136"/>
      <c r="W2412" s="139"/>
      <c r="Y2412" s="147" t="str">
        <f t="shared" si="715"/>
        <v/>
      </c>
      <c r="AA2412" s="144" t="str">
        <f t="shared" si="716"/>
        <v/>
      </c>
      <c r="AB2412" s="140"/>
      <c r="AC2412" s="157"/>
      <c r="AD2412" s="158"/>
      <c r="AE2412" s="147"/>
      <c r="DF2412">
        <v>4302</v>
      </c>
      <c r="DG2412">
        <v>20320</v>
      </c>
      <c r="DH2412">
        <v>57651</v>
      </c>
      <c r="DI2412">
        <v>82310</v>
      </c>
      <c r="DJ2412">
        <v>50495</v>
      </c>
      <c r="DK2412">
        <v>25810</v>
      </c>
      <c r="DL2412">
        <v>26665</v>
      </c>
      <c r="DM2412">
        <v>48701</v>
      </c>
      <c r="DN2412">
        <v>77899</v>
      </c>
      <c r="DO2412">
        <v>82312</v>
      </c>
      <c r="DP2412">
        <v>55524</v>
      </c>
      <c r="DQ2412">
        <v>28666</v>
      </c>
      <c r="DR2412">
        <v>10235</v>
      </c>
      <c r="DS2412">
        <v>3168</v>
      </c>
      <c r="DW2412">
        <v>57483</v>
      </c>
      <c r="DX2412">
        <v>36462</v>
      </c>
      <c r="DY2412">
        <v>15214</v>
      </c>
      <c r="DZ2412">
        <v>48838</v>
      </c>
      <c r="EA2412">
        <v>27467</v>
      </c>
      <c r="EB2412">
        <v>52167</v>
      </c>
      <c r="EC2412">
        <v>2022</v>
      </c>
    </row>
    <row r="2413" spans="1:133">
      <c r="A2413" s="12">
        <v>4</v>
      </c>
      <c r="B2413" s="12" t="s">
        <v>47</v>
      </c>
      <c r="C2413" s="13"/>
      <c r="D2413" s="173">
        <v>813711</v>
      </c>
      <c r="E2413" s="173"/>
      <c r="F2413" s="173"/>
      <c r="G2413" s="13"/>
      <c r="H2413" s="14">
        <v>45622</v>
      </c>
      <c r="I2413" s="14">
        <v>45783</v>
      </c>
      <c r="J2413" s="13">
        <v>138</v>
      </c>
      <c r="L2413" s="46"/>
      <c r="M2413" s="47"/>
      <c r="N2413" s="46"/>
      <c r="O2413" s="47"/>
      <c r="V2413" s="136"/>
      <c r="W2413" s="139"/>
      <c r="Y2413" s="147" t="str">
        <f t="shared" si="715"/>
        <v/>
      </c>
      <c r="AA2413" s="144" t="str">
        <f t="shared" si="716"/>
        <v/>
      </c>
      <c r="AB2413" s="140"/>
      <c r="AC2413" s="157"/>
      <c r="AD2413" s="158"/>
      <c r="AE2413" s="147"/>
      <c r="DF2413">
        <v>4302</v>
      </c>
      <c r="DG2413">
        <v>20320</v>
      </c>
      <c r="DH2413">
        <v>57651</v>
      </c>
      <c r="DI2413">
        <v>82310</v>
      </c>
      <c r="DJ2413">
        <v>50495</v>
      </c>
      <c r="DK2413">
        <v>25810</v>
      </c>
      <c r="DL2413">
        <v>26665</v>
      </c>
      <c r="DM2413">
        <v>48701</v>
      </c>
      <c r="DN2413">
        <v>77899</v>
      </c>
      <c r="DO2413">
        <v>82312</v>
      </c>
      <c r="DP2413">
        <v>55524</v>
      </c>
      <c r="DQ2413">
        <v>28666</v>
      </c>
      <c r="DR2413">
        <v>10235</v>
      </c>
      <c r="DS2413">
        <v>3168</v>
      </c>
      <c r="DW2413">
        <v>57483</v>
      </c>
      <c r="DX2413">
        <v>36462</v>
      </c>
      <c r="DY2413">
        <v>15214</v>
      </c>
      <c r="DZ2413">
        <v>48838</v>
      </c>
      <c r="EA2413">
        <v>27467</v>
      </c>
      <c r="EB2413">
        <v>52167</v>
      </c>
      <c r="EC2413">
        <v>2022</v>
      </c>
    </row>
    <row r="2414" spans="1:133" ht="15" thickBot="1">
      <c r="A2414" s="18">
        <v>9</v>
      </c>
      <c r="B2414" s="18" t="s">
        <v>2150</v>
      </c>
      <c r="C2414" s="18" t="s">
        <v>2151</v>
      </c>
      <c r="D2414" s="175">
        <v>232224</v>
      </c>
      <c r="E2414" s="175" cm="1">
        <f t="array" ref="E2414">SUMPRODUCT(($AK$2:$GH$2&lt;='S(Week)'!$N$3)*(AK2414:GH2414)*1)</f>
        <v>232225</v>
      </c>
      <c r="F2414" s="175">
        <f>IFERROR(E2414*T2414,0)</f>
        <v>232201.1613629185</v>
      </c>
      <c r="G2414" s="18"/>
      <c r="H2414" s="19">
        <v>45622</v>
      </c>
      <c r="I2414" s="19">
        <v>45666</v>
      </c>
      <c r="J2414" s="18">
        <v>39</v>
      </c>
      <c r="L2414" s="58">
        <v>45503</v>
      </c>
      <c r="M2414" s="47" t="s">
        <v>50</v>
      </c>
      <c r="N2414" s="46"/>
      <c r="O2414" s="47"/>
      <c r="T2414" s="83">
        <f>(E2415*T2415)+(E2416*T2416)+(E2417*T2417)</f>
        <v>0.99989734680985465</v>
      </c>
      <c r="V2414" s="136" t="str">
        <f>IF(($M2414="A")*($O2414="A")&gt;0,"Completed",IF($M2414="A","In Progress","Not started"))</f>
        <v>In Progress</v>
      </c>
      <c r="W2414" s="139"/>
      <c r="Y2414" s="147" t="str">
        <f t="shared" si="715"/>
        <v/>
      </c>
      <c r="AA2414" s="144" t="str">
        <f t="shared" si="716"/>
        <v/>
      </c>
      <c r="AB2414" s="140"/>
      <c r="AC2414" s="156" t="s">
        <v>1539</v>
      </c>
      <c r="AD2414" s="147" t="s">
        <v>612</v>
      </c>
      <c r="AE2414" s="147" t="s">
        <v>76</v>
      </c>
      <c r="DF2414">
        <v>4302</v>
      </c>
      <c r="DG2414">
        <v>20320</v>
      </c>
      <c r="DH2414">
        <v>57651</v>
      </c>
      <c r="DI2414">
        <v>82310</v>
      </c>
      <c r="DJ2414">
        <v>48109</v>
      </c>
      <c r="DK2414">
        <v>17139</v>
      </c>
      <c r="DL2414">
        <v>2394</v>
      </c>
    </row>
    <row r="2415" spans="1:133" outlineLevel="6">
      <c r="A2415" s="18"/>
      <c r="B2415" s="18"/>
      <c r="C2415" s="25" t="s">
        <v>73</v>
      </c>
      <c r="D2415" s="175"/>
      <c r="E2415" s="175">
        <v>0.1</v>
      </c>
      <c r="F2415" s="175"/>
      <c r="G2415" s="19"/>
      <c r="H2415" s="19"/>
      <c r="I2415" s="18"/>
      <c r="L2415" s="58">
        <v>45503</v>
      </c>
      <c r="M2415" s="47" t="s">
        <v>55</v>
      </c>
      <c r="N2415" s="57">
        <v>45583</v>
      </c>
      <c r="O2415" s="47" t="s">
        <v>55</v>
      </c>
      <c r="P2415" s="53">
        <v>100</v>
      </c>
      <c r="Q2415" s="29" t="s">
        <v>52</v>
      </c>
      <c r="R2415" s="30">
        <v>100</v>
      </c>
      <c r="S2415" s="31" t="s">
        <v>52</v>
      </c>
      <c r="T2415" s="38">
        <f t="shared" ref="T2415:T2416" si="727">IFERROR($P2415/$R2415,0)</f>
        <v>1</v>
      </c>
      <c r="V2415" s="136"/>
      <c r="W2415" s="139">
        <v>100</v>
      </c>
      <c r="X2415" s="26" t="s">
        <v>52</v>
      </c>
      <c r="Y2415" s="147" t="str">
        <f t="shared" si="715"/>
        <v/>
      </c>
      <c r="Z2415" s="26" t="s">
        <v>52</v>
      </c>
      <c r="AA2415" s="144" t="str">
        <f t="shared" si="716"/>
        <v/>
      </c>
      <c r="AB2415" s="140" t="s">
        <v>52</v>
      </c>
      <c r="AC2415" s="156" t="s">
        <v>1539</v>
      </c>
      <c r="AD2415" s="147" t="s">
        <v>612</v>
      </c>
      <c r="AE2415" s="147" t="s">
        <v>76</v>
      </c>
    </row>
    <row r="2416" spans="1:133" outlineLevel="6">
      <c r="A2416" s="18"/>
      <c r="B2416" s="18"/>
      <c r="C2416" s="25" t="s">
        <v>77</v>
      </c>
      <c r="D2416" s="175"/>
      <c r="E2416" s="175">
        <v>0.4</v>
      </c>
      <c r="F2416" s="175"/>
      <c r="G2416" s="19"/>
      <c r="H2416" s="19"/>
      <c r="I2416" s="18"/>
      <c r="L2416" s="58">
        <v>45562</v>
      </c>
      <c r="M2416" s="47" t="s">
        <v>55</v>
      </c>
      <c r="N2416" s="46"/>
      <c r="O2416" s="47"/>
      <c r="P2416" s="54">
        <v>100</v>
      </c>
      <c r="Q2416" s="32" t="s">
        <v>52</v>
      </c>
      <c r="R2416" s="33">
        <v>100</v>
      </c>
      <c r="S2416" s="34" t="s">
        <v>52</v>
      </c>
      <c r="T2416" s="38">
        <f t="shared" si="727"/>
        <v>1</v>
      </c>
      <c r="V2416" s="136"/>
      <c r="W2416" s="139">
        <v>100</v>
      </c>
      <c r="X2416" s="26" t="s">
        <v>52</v>
      </c>
      <c r="Y2416" s="147" t="str">
        <f t="shared" si="715"/>
        <v/>
      </c>
      <c r="Z2416" s="26" t="s">
        <v>52</v>
      </c>
      <c r="AA2416" s="144" t="str">
        <f t="shared" si="716"/>
        <v/>
      </c>
      <c r="AB2416" s="140" t="s">
        <v>52</v>
      </c>
      <c r="AC2416" s="156" t="s">
        <v>1539</v>
      </c>
      <c r="AD2416" s="147" t="s">
        <v>612</v>
      </c>
      <c r="AE2416" s="147" t="s">
        <v>76</v>
      </c>
    </row>
    <row r="2417" spans="1:141" ht="15" outlineLevel="6" thickBot="1">
      <c r="A2417" s="18"/>
      <c r="B2417" s="18"/>
      <c r="C2417" s="25" t="s">
        <v>80</v>
      </c>
      <c r="D2417" s="175"/>
      <c r="E2417" s="175">
        <v>0.5</v>
      </c>
      <c r="F2417" s="175"/>
      <c r="G2417" s="19"/>
      <c r="H2417" s="19"/>
      <c r="I2417" s="18"/>
      <c r="L2417" s="58">
        <v>45565</v>
      </c>
      <c r="M2417" s="47" t="s">
        <v>55</v>
      </c>
      <c r="N2417" s="46"/>
      <c r="O2417" s="47"/>
      <c r="P2417" s="55">
        <v>3165.35</v>
      </c>
      <c r="Q2417" s="35" t="s">
        <v>82</v>
      </c>
      <c r="R2417" s="36">
        <v>3166</v>
      </c>
      <c r="S2417" s="37" t="s">
        <v>82</v>
      </c>
      <c r="T2417" s="38">
        <f t="shared" ref="T2417" si="728">IFERROR($P2417/$R2417,0)</f>
        <v>0.99979469361970941</v>
      </c>
      <c r="V2417" s="136"/>
      <c r="W2417" s="139">
        <v>3165.35</v>
      </c>
      <c r="X2417" s="26" t="s">
        <v>81</v>
      </c>
      <c r="Y2417" s="147" t="str">
        <f t="shared" si="715"/>
        <v/>
      </c>
      <c r="Z2417" s="26" t="s">
        <v>81</v>
      </c>
      <c r="AA2417" s="144" t="str">
        <f t="shared" si="716"/>
        <v/>
      </c>
      <c r="AB2417" s="140" t="s">
        <v>81</v>
      </c>
      <c r="AC2417" s="156" t="s">
        <v>1539</v>
      </c>
      <c r="AD2417" s="147" t="s">
        <v>612</v>
      </c>
      <c r="AE2417" s="147" t="s">
        <v>76</v>
      </c>
    </row>
    <row r="2418" spans="1:141" ht="15" thickBot="1">
      <c r="A2418" s="18">
        <v>9</v>
      </c>
      <c r="B2418" s="18" t="s">
        <v>2152</v>
      </c>
      <c r="C2418" s="18" t="s">
        <v>2153</v>
      </c>
      <c r="D2418" s="175">
        <v>341834</v>
      </c>
      <c r="E2418" s="175" cm="1">
        <f t="array" ref="E2418">SUMPRODUCT(($AK$2:$GH$2&lt;='S(Week)'!$N$3)*(AK2418:GH2418)*1)</f>
        <v>341834</v>
      </c>
      <c r="F2418" s="175">
        <f>IFERROR(E2418*T2418,0)</f>
        <v>0</v>
      </c>
      <c r="G2418" s="18"/>
      <c r="H2418" s="19">
        <v>45651</v>
      </c>
      <c r="I2418" s="19">
        <v>45717</v>
      </c>
      <c r="J2418" s="18">
        <v>57</v>
      </c>
      <c r="L2418" s="46"/>
      <c r="M2418" s="47"/>
      <c r="N2418" s="46"/>
      <c r="O2418" s="47"/>
      <c r="T2418" s="38">
        <f>(E2419*T2419)+(E2420*T2420)+(E2421*T2421)</f>
        <v>0</v>
      </c>
      <c r="V2418" s="136" t="str">
        <f>IF(($M2418="A")*($O2418="A")&gt;0,"Completed",IF($M2418="A","In Progress","Not started"))</f>
        <v>Not started</v>
      </c>
      <c r="W2418" s="139"/>
      <c r="Y2418" s="147" t="str">
        <f t="shared" si="715"/>
        <v/>
      </c>
      <c r="AA2418" s="144" t="str">
        <f t="shared" si="716"/>
        <v/>
      </c>
      <c r="AB2418" s="140"/>
      <c r="AC2418" s="156" t="s">
        <v>1539</v>
      </c>
      <c r="AD2418" s="147" t="s">
        <v>612</v>
      </c>
      <c r="AE2418" s="147" t="s">
        <v>76</v>
      </c>
      <c r="DJ2418">
        <v>2386</v>
      </c>
      <c r="DK2418">
        <v>8672</v>
      </c>
      <c r="DL2418">
        <v>24271</v>
      </c>
      <c r="DM2418">
        <v>48701</v>
      </c>
      <c r="DN2418">
        <v>77899</v>
      </c>
      <c r="DO2418">
        <v>82312</v>
      </c>
      <c r="DP2418">
        <v>55524</v>
      </c>
      <c r="DQ2418">
        <v>28666</v>
      </c>
      <c r="DR2418">
        <v>10235</v>
      </c>
      <c r="DS2418">
        <v>3168</v>
      </c>
    </row>
    <row r="2419" spans="1:141" outlineLevel="6">
      <c r="A2419" s="18"/>
      <c r="B2419" s="18"/>
      <c r="C2419" s="25" t="s">
        <v>73</v>
      </c>
      <c r="D2419" s="175"/>
      <c r="E2419" s="175">
        <v>0.1</v>
      </c>
      <c r="F2419" s="175"/>
      <c r="G2419" s="19"/>
      <c r="H2419" s="19"/>
      <c r="I2419" s="18"/>
      <c r="L2419" s="46"/>
      <c r="M2419" s="47"/>
      <c r="N2419" s="46"/>
      <c r="O2419" s="47"/>
      <c r="P2419" s="53"/>
      <c r="Q2419" s="29" t="s">
        <v>82</v>
      </c>
      <c r="R2419" s="30"/>
      <c r="S2419" s="31" t="s">
        <v>82</v>
      </c>
      <c r="T2419" s="38">
        <f t="shared" ref="T2419:T2421" si="729">IFERROR($P2419/$R2419,0)</f>
        <v>0</v>
      </c>
      <c r="V2419" s="136"/>
      <c r="W2419" s="139"/>
      <c r="X2419" s="26" t="s">
        <v>81</v>
      </c>
      <c r="Y2419" s="147" t="str">
        <f t="shared" si="715"/>
        <v/>
      </c>
      <c r="Z2419" s="26" t="s">
        <v>81</v>
      </c>
      <c r="AA2419" s="144" t="str">
        <f t="shared" si="716"/>
        <v/>
      </c>
      <c r="AB2419" s="140" t="s">
        <v>81</v>
      </c>
      <c r="AC2419" s="156" t="s">
        <v>1539</v>
      </c>
      <c r="AD2419" s="147" t="s">
        <v>612</v>
      </c>
      <c r="AE2419" s="147" t="s">
        <v>76</v>
      </c>
    </row>
    <row r="2420" spans="1:141" outlineLevel="6">
      <c r="A2420" s="18"/>
      <c r="B2420" s="18"/>
      <c r="C2420" s="25" t="s">
        <v>77</v>
      </c>
      <c r="D2420" s="175"/>
      <c r="E2420" s="175">
        <v>0.4</v>
      </c>
      <c r="F2420" s="175"/>
      <c r="G2420" s="19"/>
      <c r="H2420" s="19"/>
      <c r="I2420" s="18"/>
      <c r="L2420" s="46"/>
      <c r="M2420" s="47"/>
      <c r="N2420" s="46"/>
      <c r="O2420" s="47"/>
      <c r="P2420" s="54"/>
      <c r="Q2420" s="32" t="s">
        <v>78</v>
      </c>
      <c r="R2420" s="33"/>
      <c r="S2420" s="34" t="s">
        <v>78</v>
      </c>
      <c r="T2420" s="38">
        <f t="shared" si="729"/>
        <v>0</v>
      </c>
      <c r="V2420" s="136"/>
      <c r="W2420" s="139"/>
      <c r="X2420" s="26" t="s">
        <v>79</v>
      </c>
      <c r="Y2420" s="147" t="str">
        <f t="shared" si="715"/>
        <v/>
      </c>
      <c r="Z2420" s="26" t="s">
        <v>79</v>
      </c>
      <c r="AA2420" s="144" t="str">
        <f t="shared" si="716"/>
        <v/>
      </c>
      <c r="AB2420" s="140" t="s">
        <v>79</v>
      </c>
      <c r="AC2420" s="156" t="s">
        <v>1539</v>
      </c>
      <c r="AD2420" s="147" t="s">
        <v>612</v>
      </c>
      <c r="AE2420" s="147" t="s">
        <v>76</v>
      </c>
    </row>
    <row r="2421" spans="1:141" ht="15" outlineLevel="6" thickBot="1">
      <c r="A2421" s="18"/>
      <c r="B2421" s="18"/>
      <c r="C2421" s="25" t="s">
        <v>80</v>
      </c>
      <c r="D2421" s="175"/>
      <c r="E2421" s="175">
        <v>0.5</v>
      </c>
      <c r="F2421" s="175"/>
      <c r="G2421" s="19"/>
      <c r="H2421" s="19"/>
      <c r="I2421" s="18"/>
      <c r="L2421" s="58"/>
      <c r="M2421" s="47"/>
      <c r="N2421" s="46"/>
      <c r="O2421" s="47"/>
      <c r="P2421" s="55"/>
      <c r="Q2421" s="35" t="s">
        <v>82</v>
      </c>
      <c r="R2421" s="36"/>
      <c r="S2421" s="37" t="s">
        <v>82</v>
      </c>
      <c r="T2421" s="38">
        <f t="shared" si="729"/>
        <v>0</v>
      </c>
      <c r="V2421" s="136"/>
      <c r="W2421" s="139"/>
      <c r="X2421" s="26" t="s">
        <v>81</v>
      </c>
      <c r="Y2421" s="147" t="str">
        <f t="shared" si="715"/>
        <v/>
      </c>
      <c r="Z2421" s="26" t="s">
        <v>81</v>
      </c>
      <c r="AA2421" s="144" t="str">
        <f t="shared" si="716"/>
        <v/>
      </c>
      <c r="AB2421" s="140" t="s">
        <v>81</v>
      </c>
      <c r="AC2421" s="156" t="s">
        <v>1539</v>
      </c>
      <c r="AD2421" s="147" t="s">
        <v>612</v>
      </c>
      <c r="AE2421" s="147" t="s">
        <v>76</v>
      </c>
    </row>
    <row r="2422" spans="1:141" ht="15" thickBot="1">
      <c r="A2422" s="18">
        <v>9</v>
      </c>
      <c r="B2422" s="18" t="s">
        <v>2154</v>
      </c>
      <c r="C2422" s="18" t="s">
        <v>2155</v>
      </c>
      <c r="D2422" s="175">
        <v>109609</v>
      </c>
      <c r="E2422" s="175" cm="1">
        <f t="array" ref="E2422">SUMPRODUCT(($AK$2:$GH$2&lt;='S(Week)'!$N$3)*(AK2422:GH2422)*1)</f>
        <v>109609</v>
      </c>
      <c r="F2422" s="175">
        <f>IFERROR(E2422*T2422,0)</f>
        <v>30690.520000000004</v>
      </c>
      <c r="G2422" s="18"/>
      <c r="H2422" s="19">
        <v>45740</v>
      </c>
      <c r="I2422" s="19">
        <v>45761</v>
      </c>
      <c r="J2422" s="18">
        <v>18</v>
      </c>
      <c r="L2422" s="86">
        <v>46078</v>
      </c>
      <c r="M2422" s="47" t="s">
        <v>55</v>
      </c>
      <c r="N2422" s="46"/>
      <c r="O2422" s="47"/>
      <c r="P2422" s="52">
        <v>28</v>
      </c>
      <c r="Q2422" s="39" t="s">
        <v>51</v>
      </c>
      <c r="R2422" s="40">
        <v>100</v>
      </c>
      <c r="S2422" s="41" t="s">
        <v>51</v>
      </c>
      <c r="T2422" s="38">
        <f t="shared" ref="T2422:T2425" si="730">IFERROR($P2422/$R2422,0)</f>
        <v>0.28000000000000003</v>
      </c>
      <c r="V2422" s="136" t="str">
        <f t="shared" ref="V2422:V2425" si="731">IF(($M2422="A")*($O2422="A")&gt;0,"Completed",IF($M2422="A","In Progress","Not started"))</f>
        <v>In Progress</v>
      </c>
      <c r="W2422" s="139">
        <v>28</v>
      </c>
      <c r="X2422" s="26" t="s">
        <v>52</v>
      </c>
      <c r="Y2422" s="147" t="str">
        <f t="shared" si="715"/>
        <v/>
      </c>
      <c r="Z2422" s="26" t="s">
        <v>52</v>
      </c>
      <c r="AA2422" s="144" t="str">
        <f t="shared" si="716"/>
        <v/>
      </c>
      <c r="AB2422" s="140" t="s">
        <v>52</v>
      </c>
      <c r="AC2422" s="156" t="s">
        <v>1539</v>
      </c>
      <c r="AD2422" s="147" t="s">
        <v>612</v>
      </c>
      <c r="AE2422" s="147" t="s">
        <v>76</v>
      </c>
      <c r="DW2422">
        <v>57483</v>
      </c>
      <c r="DX2422">
        <v>36462</v>
      </c>
      <c r="DY2422">
        <v>15214</v>
      </c>
      <c r="DZ2422">
        <v>450</v>
      </c>
    </row>
    <row r="2423" spans="1:141" ht="15" thickBot="1">
      <c r="A2423" s="18">
        <v>9</v>
      </c>
      <c r="B2423" s="18" t="s">
        <v>2156</v>
      </c>
      <c r="C2423" s="18" t="s">
        <v>2157</v>
      </c>
      <c r="D2423" s="175">
        <v>65022</v>
      </c>
      <c r="E2423" s="175" cm="1">
        <f t="array" ref="E2423">SUMPRODUCT(($AK$2:$GH$2&lt;='S(Week)'!$N$3)*(AK2423:GH2423)*1)</f>
        <v>65022</v>
      </c>
      <c r="F2423" s="175">
        <f>IFERROR(E2423*T2423,0)</f>
        <v>18206.160000000003</v>
      </c>
      <c r="G2423" s="18"/>
      <c r="H2423" s="19">
        <v>45761</v>
      </c>
      <c r="I2423" s="19">
        <v>45773</v>
      </c>
      <c r="J2423" s="18">
        <v>11</v>
      </c>
      <c r="L2423" s="86">
        <v>46078</v>
      </c>
      <c r="M2423" s="47" t="s">
        <v>55</v>
      </c>
      <c r="N2423" s="46"/>
      <c r="O2423" s="47"/>
      <c r="P2423" s="52">
        <v>28</v>
      </c>
      <c r="Q2423" s="39" t="s">
        <v>51</v>
      </c>
      <c r="R2423" s="40">
        <v>100</v>
      </c>
      <c r="S2423" s="41" t="s">
        <v>51</v>
      </c>
      <c r="T2423" s="38">
        <f t="shared" si="730"/>
        <v>0.28000000000000003</v>
      </c>
      <c r="V2423" s="136" t="str">
        <f t="shared" si="731"/>
        <v>In Progress</v>
      </c>
      <c r="W2423" s="139">
        <v>28</v>
      </c>
      <c r="X2423" s="26" t="s">
        <v>52</v>
      </c>
      <c r="Y2423" s="147" t="str">
        <f t="shared" si="715"/>
        <v/>
      </c>
      <c r="Z2423" s="26" t="s">
        <v>52</v>
      </c>
      <c r="AA2423" s="144" t="str">
        <f t="shared" si="716"/>
        <v/>
      </c>
      <c r="AB2423" s="140" t="s">
        <v>52</v>
      </c>
      <c r="AC2423" s="156" t="s">
        <v>1539</v>
      </c>
      <c r="AD2423" s="147" t="s">
        <v>612</v>
      </c>
      <c r="AE2423" s="147" t="s">
        <v>76</v>
      </c>
      <c r="DZ2423">
        <v>48389</v>
      </c>
      <c r="EA2423">
        <v>16633</v>
      </c>
    </row>
    <row r="2424" spans="1:141" ht="15" thickBot="1">
      <c r="A2424" s="18">
        <v>9</v>
      </c>
      <c r="B2424" s="18" t="s">
        <v>2158</v>
      </c>
      <c r="C2424" s="18" t="s">
        <v>2159</v>
      </c>
      <c r="D2424" s="175">
        <v>31582</v>
      </c>
      <c r="E2424" s="175" cm="1">
        <f t="array" ref="E2424">SUMPRODUCT(($AK$2:$GH$2&lt;='S(Week)'!$N$3)*(AK2424:GH2424)*1)</f>
        <v>31582</v>
      </c>
      <c r="F2424" s="175">
        <f>IFERROR(E2424*T2424,0)</f>
        <v>0</v>
      </c>
      <c r="G2424" s="18"/>
      <c r="H2424" s="19">
        <v>45773</v>
      </c>
      <c r="I2424" s="19">
        <v>45783</v>
      </c>
      <c r="J2424" s="18">
        <v>8</v>
      </c>
      <c r="L2424" s="46"/>
      <c r="M2424" s="47"/>
      <c r="N2424" s="46"/>
      <c r="O2424" s="47"/>
      <c r="P2424" s="52"/>
      <c r="Q2424" s="39" t="s">
        <v>51</v>
      </c>
      <c r="R2424" s="40">
        <v>100</v>
      </c>
      <c r="S2424" s="41" t="s">
        <v>51</v>
      </c>
      <c r="T2424" s="38">
        <f t="shared" si="730"/>
        <v>0</v>
      </c>
      <c r="V2424" s="136" t="str">
        <f t="shared" si="731"/>
        <v>Not started</v>
      </c>
      <c r="W2424" s="139"/>
      <c r="X2424" s="26" t="s">
        <v>52</v>
      </c>
      <c r="Y2424" s="147" t="str">
        <f t="shared" si="715"/>
        <v/>
      </c>
      <c r="Z2424" s="26" t="s">
        <v>52</v>
      </c>
      <c r="AA2424" s="144" t="str">
        <f t="shared" si="716"/>
        <v/>
      </c>
      <c r="AB2424" s="140" t="s">
        <v>52</v>
      </c>
      <c r="AC2424" s="156" t="s">
        <v>1539</v>
      </c>
      <c r="AD2424" s="147" t="s">
        <v>612</v>
      </c>
      <c r="AE2424" s="147" t="s">
        <v>76</v>
      </c>
      <c r="EA2424">
        <v>5262</v>
      </c>
      <c r="EB2424">
        <v>25338</v>
      </c>
      <c r="EC2424">
        <v>982</v>
      </c>
    </row>
    <row r="2425" spans="1:141" ht="15" thickBot="1">
      <c r="A2425" s="18">
        <v>9</v>
      </c>
      <c r="B2425" s="18" t="s">
        <v>2160</v>
      </c>
      <c r="C2425" s="18" t="s">
        <v>2161</v>
      </c>
      <c r="D2425" s="175">
        <v>33440</v>
      </c>
      <c r="E2425" s="175" cm="1">
        <f t="array" ref="E2425">SUMPRODUCT(($AK$2:$GH$2&lt;='S(Week)'!$N$3)*(AK2425:GH2425)*1)</f>
        <v>33441</v>
      </c>
      <c r="F2425" s="175">
        <f>IFERROR(E2425*T2425,0)</f>
        <v>0</v>
      </c>
      <c r="G2425" s="18"/>
      <c r="H2425" s="19">
        <v>45773</v>
      </c>
      <c r="I2425" s="19">
        <v>45783</v>
      </c>
      <c r="J2425" s="18">
        <v>8</v>
      </c>
      <c r="L2425" s="46"/>
      <c r="M2425" s="47"/>
      <c r="N2425" s="46"/>
      <c r="O2425" s="47"/>
      <c r="P2425" s="52"/>
      <c r="Q2425" s="39" t="s">
        <v>51</v>
      </c>
      <c r="R2425" s="40">
        <v>100</v>
      </c>
      <c r="S2425" s="41" t="s">
        <v>51</v>
      </c>
      <c r="T2425" s="38">
        <f t="shared" si="730"/>
        <v>0</v>
      </c>
      <c r="V2425" s="136" t="str">
        <f t="shared" si="731"/>
        <v>Not started</v>
      </c>
      <c r="W2425" s="139"/>
      <c r="X2425" s="26" t="s">
        <v>52</v>
      </c>
      <c r="Y2425" s="147" t="str">
        <f t="shared" si="715"/>
        <v/>
      </c>
      <c r="Z2425" s="26" t="s">
        <v>52</v>
      </c>
      <c r="AA2425" s="144" t="str">
        <f t="shared" si="716"/>
        <v/>
      </c>
      <c r="AB2425" s="140" t="s">
        <v>52</v>
      </c>
      <c r="AC2425" s="156" t="s">
        <v>1539</v>
      </c>
      <c r="AD2425" s="147" t="s">
        <v>612</v>
      </c>
      <c r="AE2425" s="147" t="s">
        <v>76</v>
      </c>
      <c r="EA2425">
        <v>5572</v>
      </c>
      <c r="EB2425">
        <v>26829</v>
      </c>
      <c r="EC2425">
        <v>1040</v>
      </c>
    </row>
    <row r="2426" spans="1:141">
      <c r="A2426" s="6">
        <v>2</v>
      </c>
      <c r="B2426" s="6" t="s">
        <v>2162</v>
      </c>
      <c r="C2426" s="7"/>
      <c r="D2426" s="171">
        <v>140019</v>
      </c>
      <c r="E2426" s="171"/>
      <c r="F2426" s="171"/>
      <c r="G2426" s="7"/>
      <c r="H2426" s="8">
        <v>45535</v>
      </c>
      <c r="I2426" s="8">
        <v>45840</v>
      </c>
      <c r="J2426" s="7">
        <v>262</v>
      </c>
      <c r="L2426" s="46"/>
      <c r="M2426" s="47"/>
      <c r="N2426" s="46"/>
      <c r="O2426" s="47"/>
      <c r="V2426" s="136"/>
      <c r="W2426" s="139"/>
      <c r="Y2426" s="147" t="str">
        <f t="shared" si="715"/>
        <v/>
      </c>
      <c r="AA2426" s="144" t="str">
        <f t="shared" si="716"/>
        <v/>
      </c>
      <c r="AB2426" s="140"/>
      <c r="AC2426" s="157"/>
      <c r="AD2426" s="158"/>
      <c r="AE2426" s="147"/>
      <c r="CS2426">
        <v>183</v>
      </c>
      <c r="CT2426">
        <v>1289</v>
      </c>
      <c r="CU2426">
        <v>3333</v>
      </c>
      <c r="CV2426">
        <v>8784</v>
      </c>
      <c r="CW2426">
        <v>15912</v>
      </c>
      <c r="CX2426">
        <v>23915</v>
      </c>
      <c r="CY2426">
        <v>25255</v>
      </c>
      <c r="CZ2426">
        <v>19212</v>
      </c>
      <c r="DA2426">
        <v>11797</v>
      </c>
      <c r="DB2426">
        <v>5884</v>
      </c>
      <c r="DC2426">
        <v>2309</v>
      </c>
      <c r="DD2426">
        <v>693</v>
      </c>
      <c r="EH2426">
        <v>10137</v>
      </c>
      <c r="EI2426">
        <v>6973</v>
      </c>
      <c r="EJ2426">
        <v>3674</v>
      </c>
      <c r="EK2426">
        <v>670</v>
      </c>
    </row>
    <row r="2427" spans="1:141">
      <c r="A2427" s="9">
        <v>3</v>
      </c>
      <c r="B2427" s="9" t="s">
        <v>46</v>
      </c>
      <c r="C2427" s="10"/>
      <c r="D2427" s="172">
        <v>140019</v>
      </c>
      <c r="E2427" s="172"/>
      <c r="F2427" s="172"/>
      <c r="G2427" s="10"/>
      <c r="H2427" s="11">
        <v>45535</v>
      </c>
      <c r="I2427" s="11">
        <v>45840</v>
      </c>
      <c r="J2427" s="10">
        <v>262</v>
      </c>
      <c r="L2427" s="46"/>
      <c r="M2427" s="47"/>
      <c r="N2427" s="46"/>
      <c r="O2427" s="47"/>
      <c r="V2427" s="136"/>
      <c r="W2427" s="139"/>
      <c r="Y2427" s="147" t="str">
        <f t="shared" si="715"/>
        <v/>
      </c>
      <c r="AA2427" s="144" t="str">
        <f t="shared" si="716"/>
        <v/>
      </c>
      <c r="AB2427" s="140"/>
      <c r="AC2427" s="157"/>
      <c r="AD2427" s="158"/>
      <c r="AE2427" s="147"/>
      <c r="CS2427">
        <v>183</v>
      </c>
      <c r="CT2427">
        <v>1289</v>
      </c>
      <c r="CU2427">
        <v>3333</v>
      </c>
      <c r="CV2427">
        <v>8784</v>
      </c>
      <c r="CW2427">
        <v>15912</v>
      </c>
      <c r="CX2427">
        <v>23915</v>
      </c>
      <c r="CY2427">
        <v>25255</v>
      </c>
      <c r="CZ2427">
        <v>19212</v>
      </c>
      <c r="DA2427">
        <v>11797</v>
      </c>
      <c r="DB2427">
        <v>5884</v>
      </c>
      <c r="DC2427">
        <v>2309</v>
      </c>
      <c r="DD2427">
        <v>693</v>
      </c>
      <c r="EH2427">
        <v>10137</v>
      </c>
      <c r="EI2427">
        <v>6973</v>
      </c>
      <c r="EJ2427">
        <v>3674</v>
      </c>
      <c r="EK2427">
        <v>670</v>
      </c>
    </row>
    <row r="2428" spans="1:141">
      <c r="A2428" s="12">
        <v>4</v>
      </c>
      <c r="B2428" s="12" t="s">
        <v>47</v>
      </c>
      <c r="C2428" s="13"/>
      <c r="D2428" s="173">
        <v>140019</v>
      </c>
      <c r="E2428" s="173"/>
      <c r="F2428" s="173"/>
      <c r="G2428" s="13"/>
      <c r="H2428" s="14">
        <v>45535</v>
      </c>
      <c r="I2428" s="14">
        <v>45840</v>
      </c>
      <c r="J2428" s="13">
        <v>262</v>
      </c>
      <c r="L2428" s="46"/>
      <c r="M2428" s="47"/>
      <c r="N2428" s="46"/>
      <c r="O2428" s="47"/>
      <c r="V2428" s="136"/>
      <c r="W2428" s="139"/>
      <c r="Y2428" s="147" t="str">
        <f t="shared" si="715"/>
        <v/>
      </c>
      <c r="AA2428" s="144" t="str">
        <f t="shared" si="716"/>
        <v/>
      </c>
      <c r="AB2428" s="140"/>
      <c r="AC2428" s="157"/>
      <c r="AD2428" s="158"/>
      <c r="AE2428" s="147"/>
      <c r="CS2428">
        <v>183</v>
      </c>
      <c r="CT2428">
        <v>1289</v>
      </c>
      <c r="CU2428">
        <v>3333</v>
      </c>
      <c r="CV2428">
        <v>8784</v>
      </c>
      <c r="CW2428">
        <v>15912</v>
      </c>
      <c r="CX2428">
        <v>23915</v>
      </c>
      <c r="CY2428">
        <v>25255</v>
      </c>
      <c r="CZ2428">
        <v>19212</v>
      </c>
      <c r="DA2428">
        <v>11797</v>
      </c>
      <c r="DB2428">
        <v>5884</v>
      </c>
      <c r="DC2428">
        <v>2309</v>
      </c>
      <c r="DD2428">
        <v>693</v>
      </c>
      <c r="EH2428">
        <v>10137</v>
      </c>
      <c r="EI2428">
        <v>6973</v>
      </c>
      <c r="EJ2428">
        <v>3674</v>
      </c>
      <c r="EK2428">
        <v>670</v>
      </c>
    </row>
    <row r="2429" spans="1:141" ht="15" thickBot="1">
      <c r="A2429" s="18">
        <v>9</v>
      </c>
      <c r="B2429" s="18" t="s">
        <v>2163</v>
      </c>
      <c r="C2429" s="18" t="s">
        <v>2164</v>
      </c>
      <c r="D2429" s="175">
        <v>118565</v>
      </c>
      <c r="E2429" s="175" cm="1">
        <f t="array" ref="E2429">SUMPRODUCT(($AK$2:$GH$2&lt;='S(Week)'!$N$3)*(AK2429:GH2429)*1)</f>
        <v>118566</v>
      </c>
      <c r="F2429" s="175">
        <f>IFERROR(E2429*T2429,0)</f>
        <v>114190.28610839785</v>
      </c>
      <c r="G2429" s="18"/>
      <c r="H2429" s="19">
        <v>45535</v>
      </c>
      <c r="I2429" s="19">
        <v>45610</v>
      </c>
      <c r="J2429" s="18">
        <v>65</v>
      </c>
      <c r="L2429" s="58">
        <v>45530</v>
      </c>
      <c r="M2429" s="47" t="s">
        <v>50</v>
      </c>
      <c r="N2429" s="46"/>
      <c r="O2429" s="47"/>
      <c r="T2429" s="83">
        <f>(E2430*T2430)+(E2431*T2431)+(E2432*T2432)</f>
        <v>0.96309469922572954</v>
      </c>
      <c r="V2429" s="136" t="str">
        <f>IF(($M2429="A")*($O2429="A")&gt;0,"Completed",IF($M2429="A","In Progress","Not started"))</f>
        <v>In Progress</v>
      </c>
      <c r="W2429" s="139"/>
      <c r="Y2429" s="147" t="str">
        <f t="shared" si="715"/>
        <v/>
      </c>
      <c r="AA2429" s="144" t="str">
        <f t="shared" si="716"/>
        <v/>
      </c>
      <c r="AB2429" s="140"/>
      <c r="AC2429" s="156" t="s">
        <v>74</v>
      </c>
      <c r="AD2429" s="147" t="s">
        <v>75</v>
      </c>
      <c r="AE2429" s="147" t="s">
        <v>76</v>
      </c>
      <c r="CS2429">
        <v>183</v>
      </c>
      <c r="CT2429">
        <v>1289</v>
      </c>
      <c r="CU2429">
        <v>3333</v>
      </c>
      <c r="CV2429">
        <v>8784</v>
      </c>
      <c r="CW2429">
        <v>15912</v>
      </c>
      <c r="CX2429">
        <v>23915</v>
      </c>
      <c r="CY2429">
        <v>25255</v>
      </c>
      <c r="CZ2429">
        <v>19212</v>
      </c>
      <c r="DA2429">
        <v>11797</v>
      </c>
      <c r="DB2429">
        <v>5884</v>
      </c>
      <c r="DC2429">
        <v>2309</v>
      </c>
      <c r="DD2429">
        <v>693</v>
      </c>
    </row>
    <row r="2430" spans="1:141" ht="15" outlineLevel="6" thickBot="1">
      <c r="A2430" s="18"/>
      <c r="B2430" s="18"/>
      <c r="C2430" s="25" t="s">
        <v>73</v>
      </c>
      <c r="D2430" s="175"/>
      <c r="E2430" s="175">
        <v>0.1</v>
      </c>
      <c r="F2430" s="175"/>
      <c r="G2430" s="19"/>
      <c r="H2430" s="19"/>
      <c r="I2430" s="18"/>
      <c r="L2430" s="58">
        <v>45530</v>
      </c>
      <c r="M2430" s="47" t="s">
        <v>55</v>
      </c>
      <c r="N2430" s="46"/>
      <c r="O2430" s="47"/>
      <c r="P2430" s="53">
        <v>100</v>
      </c>
      <c r="Q2430" s="29" t="s">
        <v>52</v>
      </c>
      <c r="R2430" s="30">
        <v>100</v>
      </c>
      <c r="S2430" s="31" t="s">
        <v>52</v>
      </c>
      <c r="T2430" s="38">
        <f t="shared" ref="T2430:T2431" si="732">IFERROR($P2430/$R2430,0)</f>
        <v>1</v>
      </c>
      <c r="V2430" s="136"/>
      <c r="W2430" s="139">
        <v>100</v>
      </c>
      <c r="X2430" s="26" t="s">
        <v>52</v>
      </c>
      <c r="Y2430" s="147" t="str">
        <f t="shared" si="715"/>
        <v/>
      </c>
      <c r="Z2430" s="26" t="s">
        <v>52</v>
      </c>
      <c r="AA2430" s="144" t="str">
        <f t="shared" si="716"/>
        <v/>
      </c>
      <c r="AB2430" s="140" t="s">
        <v>52</v>
      </c>
      <c r="AC2430" s="156" t="s">
        <v>74</v>
      </c>
      <c r="AD2430" s="147" t="s">
        <v>75</v>
      </c>
      <c r="AE2430" s="147" t="s">
        <v>76</v>
      </c>
    </row>
    <row r="2431" spans="1:141" outlineLevel="6">
      <c r="A2431" s="18"/>
      <c r="B2431" s="18"/>
      <c r="C2431" s="25" t="s">
        <v>77</v>
      </c>
      <c r="D2431" s="175"/>
      <c r="E2431" s="175">
        <v>0.4</v>
      </c>
      <c r="F2431" s="175"/>
      <c r="G2431" s="19"/>
      <c r="H2431" s="19"/>
      <c r="I2431" s="18"/>
      <c r="L2431" s="58">
        <v>45565</v>
      </c>
      <c r="M2431" s="47" t="s">
        <v>55</v>
      </c>
      <c r="N2431" s="46"/>
      <c r="O2431" s="47"/>
      <c r="P2431" s="54">
        <v>96</v>
      </c>
      <c r="Q2431" s="32" t="s">
        <v>52</v>
      </c>
      <c r="R2431" s="33">
        <v>100</v>
      </c>
      <c r="S2431" s="31" t="s">
        <v>52</v>
      </c>
      <c r="T2431" s="38">
        <f t="shared" si="732"/>
        <v>0.96</v>
      </c>
      <c r="V2431" s="136"/>
      <c r="W2431" s="139">
        <v>96</v>
      </c>
      <c r="X2431" s="26" t="s">
        <v>52</v>
      </c>
      <c r="Y2431" s="147" t="str">
        <f t="shared" si="715"/>
        <v/>
      </c>
      <c r="Z2431" s="26" t="s">
        <v>52</v>
      </c>
      <c r="AA2431" s="144" t="str">
        <f t="shared" si="716"/>
        <v/>
      </c>
      <c r="AB2431" s="140" t="s">
        <v>52</v>
      </c>
      <c r="AC2431" s="156" t="s">
        <v>74</v>
      </c>
      <c r="AD2431" s="147" t="s">
        <v>75</v>
      </c>
      <c r="AE2431" s="147" t="s">
        <v>76</v>
      </c>
    </row>
    <row r="2432" spans="1:141" ht="15" outlineLevel="6" thickBot="1">
      <c r="A2432" s="18"/>
      <c r="B2432" s="18"/>
      <c r="C2432" s="25" t="s">
        <v>80</v>
      </c>
      <c r="D2432" s="175"/>
      <c r="E2432" s="175">
        <v>0.5</v>
      </c>
      <c r="F2432" s="175"/>
      <c r="G2432" s="19"/>
      <c r="H2432" s="19"/>
      <c r="I2432" s="18"/>
      <c r="L2432" s="58">
        <v>45603</v>
      </c>
      <c r="M2432" s="47" t="s">
        <v>55</v>
      </c>
      <c r="N2432" s="46"/>
      <c r="O2432" s="47"/>
      <c r="P2432" s="55">
        <v>321.76</v>
      </c>
      <c r="Q2432" s="35" t="s">
        <v>82</v>
      </c>
      <c r="R2432" s="36">
        <v>335.8</v>
      </c>
      <c r="S2432" s="37" t="s">
        <v>82</v>
      </c>
      <c r="T2432" s="38">
        <f t="shared" ref="T2432:T2433" si="733">IFERROR($P2432/$R2432,0)</f>
        <v>0.95818939845145912</v>
      </c>
      <c r="V2432" s="136"/>
      <c r="W2432" s="139">
        <v>321.76</v>
      </c>
      <c r="X2432" s="26" t="s">
        <v>81</v>
      </c>
      <c r="Y2432" s="147" t="str">
        <f t="shared" si="715"/>
        <v/>
      </c>
      <c r="Z2432" s="26" t="s">
        <v>81</v>
      </c>
      <c r="AA2432" s="144" t="str">
        <f t="shared" si="716"/>
        <v/>
      </c>
      <c r="AB2432" s="140" t="s">
        <v>81</v>
      </c>
      <c r="AC2432" s="156" t="s">
        <v>74</v>
      </c>
      <c r="AD2432" s="147" t="s">
        <v>75</v>
      </c>
      <c r="AE2432" s="147" t="s">
        <v>76</v>
      </c>
    </row>
    <row r="2433" spans="1:141" ht="15" thickBot="1">
      <c r="A2433" s="18">
        <v>9</v>
      </c>
      <c r="B2433" s="18" t="s">
        <v>2165</v>
      </c>
      <c r="C2433" s="18" t="s">
        <v>2166</v>
      </c>
      <c r="D2433" s="175">
        <v>21454</v>
      </c>
      <c r="E2433" s="175" cm="1">
        <f t="array" ref="E2433">SUMPRODUCT(($AK$2:$GH$2&lt;='S(Week)'!$N$3)*(AK2433:GH2433)*1)</f>
        <v>21454</v>
      </c>
      <c r="F2433" s="175">
        <f>IFERROR(E2433*T2433,0)</f>
        <v>12872.4</v>
      </c>
      <c r="G2433" s="18"/>
      <c r="H2433" s="19">
        <v>45817</v>
      </c>
      <c r="I2433" s="19">
        <v>45840</v>
      </c>
      <c r="J2433" s="18">
        <v>21</v>
      </c>
      <c r="L2433" s="86">
        <v>46102</v>
      </c>
      <c r="M2433" s="47" t="s">
        <v>55</v>
      </c>
      <c r="N2433" s="46"/>
      <c r="O2433" s="47"/>
      <c r="P2433" s="52">
        <v>60</v>
      </c>
      <c r="Q2433" s="39" t="s">
        <v>52</v>
      </c>
      <c r="R2433" s="40">
        <v>100</v>
      </c>
      <c r="S2433" s="41" t="s">
        <v>51</v>
      </c>
      <c r="T2433" s="38">
        <f t="shared" si="733"/>
        <v>0.6</v>
      </c>
      <c r="V2433" s="136" t="str">
        <f>IF(($M2433="A")*($O2433="A")&gt;0,"Completed",IF($M2433="A","In Progress","Not started"))</f>
        <v>In Progress</v>
      </c>
      <c r="W2433" s="139"/>
      <c r="X2433" s="26" t="s">
        <v>52</v>
      </c>
      <c r="Y2433" s="147">
        <f t="shared" si="715"/>
        <v>60</v>
      </c>
      <c r="Z2433" s="26" t="s">
        <v>52</v>
      </c>
      <c r="AA2433" s="144">
        <f t="shared" si="716"/>
        <v>60</v>
      </c>
      <c r="AB2433" s="140" t="s">
        <v>52</v>
      </c>
      <c r="AC2433" s="157"/>
      <c r="AD2433" s="158"/>
      <c r="AE2433" s="147"/>
      <c r="EH2433">
        <v>10137</v>
      </c>
      <c r="EI2433">
        <v>6973</v>
      </c>
      <c r="EJ2433">
        <v>3674</v>
      </c>
      <c r="EK2433">
        <v>670</v>
      </c>
    </row>
    <row r="2434" spans="1:141">
      <c r="A2434" s="6">
        <v>2</v>
      </c>
      <c r="B2434" s="6" t="s">
        <v>2167</v>
      </c>
      <c r="C2434" s="7"/>
      <c r="D2434" s="171">
        <v>89486</v>
      </c>
      <c r="E2434" s="171"/>
      <c r="F2434" s="171"/>
      <c r="G2434" s="7"/>
      <c r="H2434" s="8">
        <v>45538</v>
      </c>
      <c r="I2434" s="8">
        <v>45638</v>
      </c>
      <c r="J2434" s="7">
        <v>87</v>
      </c>
      <c r="L2434" s="46"/>
      <c r="M2434" s="47"/>
      <c r="N2434" s="46"/>
      <c r="O2434" s="47"/>
      <c r="V2434" s="136"/>
      <c r="W2434" s="139"/>
      <c r="Y2434" s="147" t="str">
        <f t="shared" si="715"/>
        <v/>
      </c>
      <c r="AA2434" s="144" t="str">
        <f t="shared" si="716"/>
        <v/>
      </c>
      <c r="AB2434" s="140"/>
      <c r="AC2434" s="157"/>
      <c r="AD2434" s="158"/>
      <c r="AE2434" s="147"/>
      <c r="CT2434">
        <v>2170</v>
      </c>
      <c r="CU2434">
        <v>2604</v>
      </c>
      <c r="CV2434">
        <v>2604</v>
      </c>
      <c r="CW2434">
        <v>2604</v>
      </c>
      <c r="CX2434">
        <v>2604</v>
      </c>
      <c r="CY2434">
        <v>1473</v>
      </c>
      <c r="DC2434">
        <v>586</v>
      </c>
      <c r="DD2434">
        <v>15856</v>
      </c>
      <c r="DE2434">
        <v>25714</v>
      </c>
      <c r="DF2434">
        <v>13227</v>
      </c>
      <c r="DG2434">
        <v>6571</v>
      </c>
      <c r="DH2434">
        <v>13473</v>
      </c>
    </row>
    <row r="2435" spans="1:141">
      <c r="A2435" s="9">
        <v>3</v>
      </c>
      <c r="B2435" s="9" t="s">
        <v>46</v>
      </c>
      <c r="C2435" s="10"/>
      <c r="D2435" s="172">
        <v>89486</v>
      </c>
      <c r="E2435" s="172"/>
      <c r="F2435" s="172"/>
      <c r="G2435" s="10"/>
      <c r="H2435" s="11">
        <v>45538</v>
      </c>
      <c r="I2435" s="11">
        <v>45638</v>
      </c>
      <c r="J2435" s="10">
        <v>87</v>
      </c>
      <c r="L2435" s="46"/>
      <c r="M2435" s="47"/>
      <c r="N2435" s="46"/>
      <c r="O2435" s="47"/>
      <c r="V2435" s="136"/>
      <c r="W2435" s="139"/>
      <c r="Y2435" s="147" t="str">
        <f t="shared" si="715"/>
        <v/>
      </c>
      <c r="AA2435" s="144" t="str">
        <f t="shared" si="716"/>
        <v/>
      </c>
      <c r="AB2435" s="140"/>
      <c r="AC2435" s="157"/>
      <c r="AD2435" s="158"/>
      <c r="AE2435" s="147"/>
      <c r="CT2435">
        <v>2170</v>
      </c>
      <c r="CU2435">
        <v>2604</v>
      </c>
      <c r="CV2435">
        <v>2604</v>
      </c>
      <c r="CW2435">
        <v>2604</v>
      </c>
      <c r="CX2435">
        <v>2604</v>
      </c>
      <c r="CY2435">
        <v>1473</v>
      </c>
      <c r="DC2435">
        <v>586</v>
      </c>
      <c r="DD2435">
        <v>15856</v>
      </c>
      <c r="DE2435">
        <v>25714</v>
      </c>
      <c r="DF2435">
        <v>13227</v>
      </c>
      <c r="DG2435">
        <v>6571</v>
      </c>
      <c r="DH2435">
        <v>13473</v>
      </c>
    </row>
    <row r="2436" spans="1:141">
      <c r="A2436" s="12">
        <v>4</v>
      </c>
      <c r="B2436" s="12" t="s">
        <v>47</v>
      </c>
      <c r="C2436" s="13"/>
      <c r="D2436" s="173">
        <v>14059</v>
      </c>
      <c r="E2436" s="173"/>
      <c r="F2436" s="173"/>
      <c r="G2436" s="13"/>
      <c r="H2436" s="14">
        <v>45538</v>
      </c>
      <c r="I2436" s="14">
        <v>45575</v>
      </c>
      <c r="J2436" s="13">
        <v>32</v>
      </c>
      <c r="L2436" s="46"/>
      <c r="M2436" s="47"/>
      <c r="N2436" s="46"/>
      <c r="O2436" s="47"/>
      <c r="V2436" s="136"/>
      <c r="W2436" s="139"/>
      <c r="Y2436" s="147" t="str">
        <f t="shared" si="715"/>
        <v/>
      </c>
      <c r="AA2436" s="144" t="str">
        <f t="shared" si="716"/>
        <v/>
      </c>
      <c r="AB2436" s="140"/>
      <c r="AC2436" s="157"/>
      <c r="AD2436" s="158"/>
      <c r="AE2436" s="147"/>
      <c r="CT2436">
        <v>2170</v>
      </c>
      <c r="CU2436">
        <v>2604</v>
      </c>
      <c r="CV2436">
        <v>2604</v>
      </c>
      <c r="CW2436">
        <v>2604</v>
      </c>
      <c r="CX2436">
        <v>2604</v>
      </c>
      <c r="CY2436">
        <v>1473</v>
      </c>
    </row>
    <row r="2437" spans="1:141" ht="15" thickBot="1">
      <c r="A2437" s="18">
        <v>9</v>
      </c>
      <c r="B2437" s="18" t="s">
        <v>2168</v>
      </c>
      <c r="C2437" s="18" t="s">
        <v>2169</v>
      </c>
      <c r="D2437" s="175">
        <v>14059</v>
      </c>
      <c r="E2437" s="175" cm="1">
        <f t="array" ref="E2437">SUMPRODUCT(($AK$2:$GH$2&lt;='S(Week)'!$N$3)*(AK2437:GH2437)*1)</f>
        <v>14059</v>
      </c>
      <c r="F2437" s="175">
        <f>IFERROR(E2437*T2437,0)</f>
        <v>11578.92414930158</v>
      </c>
      <c r="G2437" s="18"/>
      <c r="H2437" s="19">
        <v>45538</v>
      </c>
      <c r="I2437" s="19">
        <v>45575</v>
      </c>
      <c r="J2437" s="18">
        <v>32</v>
      </c>
      <c r="L2437" s="58">
        <v>45504</v>
      </c>
      <c r="M2437" s="47" t="s">
        <v>50</v>
      </c>
      <c r="N2437" s="46"/>
      <c r="O2437" s="47"/>
      <c r="T2437" s="83">
        <f>(E2438*T2438)+(E2439*T2439)+(E2440*T2440)</f>
        <v>0.82359514540874745</v>
      </c>
      <c r="V2437" s="136" t="str">
        <f>IF(($M2437="A")*($O2437="A")&gt;0,"Completed",IF($M2437="A","In Progress","Not started"))</f>
        <v>In Progress</v>
      </c>
      <c r="W2437" s="139"/>
      <c r="Y2437" s="147" t="str">
        <f t="shared" si="715"/>
        <v/>
      </c>
      <c r="AA2437" s="144" t="str">
        <f t="shared" si="716"/>
        <v/>
      </c>
      <c r="AB2437" s="140"/>
      <c r="AC2437" s="156" t="s">
        <v>1539</v>
      </c>
      <c r="AD2437" s="147" t="s">
        <v>612</v>
      </c>
      <c r="AE2437" s="147" t="s">
        <v>76</v>
      </c>
      <c r="CT2437">
        <v>2170</v>
      </c>
      <c r="CU2437">
        <v>2604</v>
      </c>
      <c r="CV2437">
        <v>2604</v>
      </c>
      <c r="CW2437">
        <v>2604</v>
      </c>
      <c r="CX2437">
        <v>2604</v>
      </c>
      <c r="CY2437">
        <v>1473</v>
      </c>
    </row>
    <row r="2438" spans="1:141" outlineLevel="6">
      <c r="A2438" s="18"/>
      <c r="B2438" s="18"/>
      <c r="C2438" s="25" t="s">
        <v>73</v>
      </c>
      <c r="D2438" s="175"/>
      <c r="E2438" s="175">
        <v>0.1</v>
      </c>
      <c r="F2438" s="175"/>
      <c r="G2438" s="19"/>
      <c r="H2438" s="19"/>
      <c r="I2438" s="18"/>
      <c r="L2438" s="58">
        <v>45504</v>
      </c>
      <c r="M2438" s="47" t="s">
        <v>55</v>
      </c>
      <c r="N2438" s="58">
        <v>45505</v>
      </c>
      <c r="O2438" s="47" t="s">
        <v>55</v>
      </c>
      <c r="P2438" s="53">
        <v>100</v>
      </c>
      <c r="Q2438" s="29" t="s">
        <v>52</v>
      </c>
      <c r="R2438" s="30">
        <v>100</v>
      </c>
      <c r="S2438" s="31" t="s">
        <v>52</v>
      </c>
      <c r="T2438" s="38">
        <f t="shared" ref="T2438:T2440" si="734">IFERROR($P2438/$R2438,0)</f>
        <v>1</v>
      </c>
      <c r="V2438" s="136"/>
      <c r="W2438" s="139">
        <v>100</v>
      </c>
      <c r="X2438" s="26" t="s">
        <v>52</v>
      </c>
      <c r="Y2438" s="147" t="str">
        <f t="shared" si="715"/>
        <v/>
      </c>
      <c r="Z2438" s="26" t="s">
        <v>52</v>
      </c>
      <c r="AA2438" s="144" t="str">
        <f t="shared" si="716"/>
        <v/>
      </c>
      <c r="AB2438" s="140" t="s">
        <v>52</v>
      </c>
      <c r="AC2438" s="156" t="s">
        <v>1539</v>
      </c>
      <c r="AD2438" s="147" t="s">
        <v>612</v>
      </c>
      <c r="AE2438" s="147" t="s">
        <v>76</v>
      </c>
    </row>
    <row r="2439" spans="1:141" outlineLevel="6">
      <c r="A2439" s="18"/>
      <c r="B2439" s="18"/>
      <c r="C2439" s="25" t="s">
        <v>77</v>
      </c>
      <c r="D2439" s="175"/>
      <c r="E2439" s="175">
        <v>0.4</v>
      </c>
      <c r="F2439" s="175"/>
      <c r="G2439" s="19"/>
      <c r="H2439" s="19"/>
      <c r="I2439" s="18"/>
      <c r="L2439" s="58">
        <v>45555</v>
      </c>
      <c r="M2439" s="47" t="s">
        <v>55</v>
      </c>
      <c r="N2439" s="46"/>
      <c r="O2439" s="47"/>
      <c r="P2439" s="54">
        <v>80</v>
      </c>
      <c r="Q2439" s="32" t="s">
        <v>52</v>
      </c>
      <c r="R2439" s="33">
        <v>100</v>
      </c>
      <c r="S2439" s="34" t="s">
        <v>52</v>
      </c>
      <c r="T2439" s="38">
        <f t="shared" si="734"/>
        <v>0.8</v>
      </c>
      <c r="V2439" s="136"/>
      <c r="W2439" s="139">
        <v>80</v>
      </c>
      <c r="X2439" s="26" t="s">
        <v>52</v>
      </c>
      <c r="Y2439" s="147" t="str">
        <f t="shared" si="715"/>
        <v/>
      </c>
      <c r="Z2439" s="26" t="s">
        <v>52</v>
      </c>
      <c r="AA2439" s="144" t="str">
        <f t="shared" si="716"/>
        <v/>
      </c>
      <c r="AB2439" s="140" t="s">
        <v>52</v>
      </c>
      <c r="AC2439" s="156" t="s">
        <v>1539</v>
      </c>
      <c r="AD2439" s="147" t="s">
        <v>612</v>
      </c>
      <c r="AE2439" s="147" t="s">
        <v>76</v>
      </c>
    </row>
    <row r="2440" spans="1:141" ht="15" outlineLevel="6" thickBot="1">
      <c r="A2440" s="18"/>
      <c r="B2440" s="18"/>
      <c r="C2440" s="25" t="s">
        <v>80</v>
      </c>
      <c r="D2440" s="175"/>
      <c r="E2440" s="175">
        <v>0.5</v>
      </c>
      <c r="F2440" s="175"/>
      <c r="G2440" s="19"/>
      <c r="H2440" s="19"/>
      <c r="I2440" s="18"/>
      <c r="L2440" s="58">
        <v>45587</v>
      </c>
      <c r="M2440" s="47" t="s">
        <v>55</v>
      </c>
      <c r="N2440" s="46"/>
      <c r="O2440" s="47"/>
      <c r="P2440" s="55">
        <v>705</v>
      </c>
      <c r="Q2440" s="35" t="s">
        <v>82</v>
      </c>
      <c r="R2440" s="36">
        <v>873.4</v>
      </c>
      <c r="S2440" s="37" t="s">
        <v>82</v>
      </c>
      <c r="T2440" s="38">
        <f t="shared" si="734"/>
        <v>0.80719029081749483</v>
      </c>
      <c r="V2440" s="136"/>
      <c r="W2440" s="139">
        <v>705</v>
      </c>
      <c r="X2440" s="26" t="s">
        <v>81</v>
      </c>
      <c r="Y2440" s="147" t="str">
        <f t="shared" si="715"/>
        <v/>
      </c>
      <c r="Z2440" s="26" t="s">
        <v>81</v>
      </c>
      <c r="AA2440" s="144" t="str">
        <f t="shared" si="716"/>
        <v/>
      </c>
      <c r="AB2440" s="140" t="s">
        <v>81</v>
      </c>
      <c r="AC2440" s="156" t="s">
        <v>1539</v>
      </c>
      <c r="AD2440" s="147" t="s">
        <v>612</v>
      </c>
      <c r="AE2440" s="147" t="s">
        <v>76</v>
      </c>
    </row>
    <row r="2441" spans="1:141" ht="15" hidden="1" thickBot="1">
      <c r="A2441" s="12">
        <v>4</v>
      </c>
      <c r="B2441" s="12" t="s">
        <v>105</v>
      </c>
      <c r="C2441" s="13"/>
      <c r="D2441" s="173">
        <v>16068</v>
      </c>
      <c r="E2441" s="173"/>
      <c r="F2441" s="173"/>
      <c r="G2441" s="13"/>
      <c r="H2441" s="14">
        <v>45633</v>
      </c>
      <c r="I2441" s="14">
        <v>45638</v>
      </c>
      <c r="J2441" s="13">
        <v>4</v>
      </c>
      <c r="L2441" s="46"/>
      <c r="M2441" s="47"/>
      <c r="N2441" s="46"/>
      <c r="O2441" s="47"/>
      <c r="V2441" s="136"/>
      <c r="W2441" s="139"/>
      <c r="Y2441" s="147" t="str">
        <f t="shared" si="715"/>
        <v/>
      </c>
      <c r="AA2441" s="144" t="str">
        <f t="shared" si="716"/>
        <v/>
      </c>
      <c r="AB2441" s="140"/>
      <c r="AC2441" s="157"/>
      <c r="AD2441" s="158"/>
      <c r="AE2441" s="147"/>
      <c r="DG2441">
        <v>2595</v>
      </c>
      <c r="DH2441">
        <v>13473</v>
      </c>
    </row>
    <row r="2442" spans="1:141" ht="15" hidden="1" thickBot="1">
      <c r="A2442" s="18">
        <v>9</v>
      </c>
      <c r="B2442" s="18" t="s">
        <v>2170</v>
      </c>
      <c r="C2442" s="18" t="s">
        <v>2171</v>
      </c>
      <c r="D2442" s="175">
        <v>16068</v>
      </c>
      <c r="E2442" s="175" cm="1">
        <f t="array" ref="E2442">SUMPRODUCT(($AK$2:$GH$2&lt;='S(Week)'!$N$3)*(AK2442:GH2442)*1)</f>
        <v>16068</v>
      </c>
      <c r="F2442" s="175">
        <f>IFERROR(E2442*T2442,0)</f>
        <v>0</v>
      </c>
      <c r="G2442" s="18"/>
      <c r="H2442" s="19">
        <v>45633</v>
      </c>
      <c r="I2442" s="19">
        <v>45638</v>
      </c>
      <c r="J2442" s="18">
        <v>4</v>
      </c>
      <c r="L2442" s="46"/>
      <c r="M2442" s="47"/>
      <c r="N2442" s="46"/>
      <c r="O2442" s="47"/>
      <c r="P2442" s="52"/>
      <c r="Q2442" s="39" t="s">
        <v>51</v>
      </c>
      <c r="R2442" s="40">
        <v>100</v>
      </c>
      <c r="S2442" s="41" t="s">
        <v>51</v>
      </c>
      <c r="T2442" s="38">
        <f t="shared" ref="T2442" si="735">IFERROR($P2442/$R2442,0)</f>
        <v>0</v>
      </c>
      <c r="V2442" s="136" t="str">
        <f>IF(($M2442="A")*($O2442="A")&gt;0,"Completed",IF($M2442="A","In Progress","Not started"))</f>
        <v>Not started</v>
      </c>
      <c r="W2442" s="139"/>
      <c r="X2442" s="26" t="s">
        <v>52</v>
      </c>
      <c r="Y2442" s="147" t="str">
        <f t="shared" si="715"/>
        <v/>
      </c>
      <c r="Z2442" s="26" t="s">
        <v>52</v>
      </c>
      <c r="AA2442" s="144" t="str">
        <f t="shared" si="716"/>
        <v/>
      </c>
      <c r="AB2442" s="140" t="s">
        <v>52</v>
      </c>
      <c r="AC2442" s="157"/>
      <c r="AD2442" s="158"/>
      <c r="AE2442" s="147"/>
      <c r="DG2442">
        <v>2595</v>
      </c>
      <c r="DH2442">
        <v>13473</v>
      </c>
    </row>
    <row r="2443" spans="1:141" ht="15" hidden="1" thickBot="1">
      <c r="A2443" s="12">
        <v>4</v>
      </c>
      <c r="B2443" s="12" t="s">
        <v>118</v>
      </c>
      <c r="C2443" s="13"/>
      <c r="D2443" s="173">
        <v>59359</v>
      </c>
      <c r="E2443" s="173"/>
      <c r="F2443" s="173"/>
      <c r="G2443" s="13"/>
      <c r="H2443" s="14">
        <v>45605</v>
      </c>
      <c r="I2443" s="14">
        <v>45633</v>
      </c>
      <c r="J2443" s="13">
        <v>24</v>
      </c>
      <c r="L2443" s="46"/>
      <c r="M2443" s="47"/>
      <c r="N2443" s="46"/>
      <c r="O2443" s="47"/>
      <c r="V2443" s="136"/>
      <c r="W2443" s="139"/>
      <c r="Y2443" s="147" t="str">
        <f t="shared" ref="Y2443:Y2459" si="736">IFERROR(IF(P2443-W2443=0, "", P2443-W2443), "")</f>
        <v/>
      </c>
      <c r="AA2443" s="144" t="str">
        <f t="shared" ref="AA2443:AA2459" si="737">IFERROR(W2443+Y2443,"")</f>
        <v/>
      </c>
      <c r="AB2443" s="140"/>
      <c r="AC2443" s="157"/>
      <c r="AD2443" s="158"/>
      <c r="AE2443" s="147"/>
      <c r="DC2443">
        <v>586</v>
      </c>
      <c r="DD2443">
        <v>15856</v>
      </c>
      <c r="DE2443">
        <v>25714</v>
      </c>
      <c r="DF2443">
        <v>13227</v>
      </c>
      <c r="DG2443">
        <v>3976</v>
      </c>
    </row>
    <row r="2444" spans="1:141" ht="15" hidden="1" thickBot="1">
      <c r="A2444" s="18">
        <v>9</v>
      </c>
      <c r="B2444" s="18" t="s">
        <v>2172</v>
      </c>
      <c r="C2444" s="18" t="s">
        <v>2173</v>
      </c>
      <c r="D2444" s="175">
        <v>59359</v>
      </c>
      <c r="E2444" s="175" cm="1">
        <f t="array" ref="E2444">SUMPRODUCT(($AK$2:$GH$2&lt;='S(Week)'!$N$3)*(AK2444:GH2444)*1)</f>
        <v>59359</v>
      </c>
      <c r="F2444" s="175">
        <f>IFERROR(E2444*T2444,0)</f>
        <v>29679.5</v>
      </c>
      <c r="G2444" s="18"/>
      <c r="H2444" s="19">
        <v>45605</v>
      </c>
      <c r="I2444" s="19">
        <v>45633</v>
      </c>
      <c r="J2444" s="18">
        <v>24</v>
      </c>
      <c r="L2444" s="86">
        <v>46065</v>
      </c>
      <c r="M2444" s="47" t="s">
        <v>55</v>
      </c>
      <c r="N2444" s="46"/>
      <c r="O2444" s="47"/>
      <c r="P2444" s="52">
        <v>50</v>
      </c>
      <c r="Q2444" s="39" t="s">
        <v>51</v>
      </c>
      <c r="R2444" s="40">
        <v>100</v>
      </c>
      <c r="S2444" s="41" t="s">
        <v>51</v>
      </c>
      <c r="T2444" s="38">
        <f t="shared" ref="T2444" si="738">IFERROR($P2444/$R2444,0)</f>
        <v>0.5</v>
      </c>
      <c r="V2444" s="136" t="str">
        <f>IF(($M2444="A")*($O2444="A")&gt;0,"Completed",IF($M2444="A","In Progress","Not started"))</f>
        <v>In Progress</v>
      </c>
      <c r="W2444" s="139">
        <v>50</v>
      </c>
      <c r="X2444" s="26" t="s">
        <v>52</v>
      </c>
      <c r="Y2444" s="147" t="str">
        <f t="shared" si="736"/>
        <v/>
      </c>
      <c r="Z2444" s="26" t="s">
        <v>52</v>
      </c>
      <c r="AA2444" s="144" t="str">
        <f t="shared" si="737"/>
        <v/>
      </c>
      <c r="AB2444" s="140" t="s">
        <v>52</v>
      </c>
      <c r="AC2444" s="157"/>
      <c r="AD2444" s="158"/>
      <c r="AE2444" s="147"/>
      <c r="DC2444">
        <v>586</v>
      </c>
      <c r="DD2444">
        <v>15856</v>
      </c>
      <c r="DE2444">
        <v>25714</v>
      </c>
      <c r="DF2444">
        <v>13227</v>
      </c>
      <c r="DG2444">
        <v>3976</v>
      </c>
    </row>
    <row r="2445" spans="1:141">
      <c r="A2445" s="6">
        <v>2</v>
      </c>
      <c r="B2445" s="6" t="s">
        <v>2174</v>
      </c>
      <c r="C2445" s="7"/>
      <c r="D2445" s="171">
        <v>30123</v>
      </c>
      <c r="E2445" s="171"/>
      <c r="F2445" s="171"/>
      <c r="G2445" s="7"/>
      <c r="H2445" s="8">
        <v>45486</v>
      </c>
      <c r="I2445" s="8">
        <v>45643</v>
      </c>
      <c r="J2445" s="7">
        <v>134</v>
      </c>
      <c r="L2445" s="46"/>
      <c r="M2445" s="47"/>
      <c r="N2445" s="46"/>
      <c r="O2445" s="47"/>
      <c r="V2445" s="136"/>
      <c r="W2445" s="139"/>
      <c r="Y2445" s="147" t="str">
        <f t="shared" si="736"/>
        <v/>
      </c>
      <c r="AA2445" s="144" t="str">
        <f t="shared" si="737"/>
        <v/>
      </c>
      <c r="AB2445" s="140"/>
      <c r="AC2445" s="157"/>
      <c r="AD2445" s="158"/>
      <c r="AE2445" s="147"/>
      <c r="CL2445">
        <v>15</v>
      </c>
      <c r="CM2445">
        <v>394</v>
      </c>
      <c r="CN2445">
        <v>1742</v>
      </c>
      <c r="CO2445">
        <v>1141</v>
      </c>
      <c r="CP2445">
        <v>123</v>
      </c>
      <c r="CU2445">
        <v>676</v>
      </c>
      <c r="CV2445">
        <v>1213</v>
      </c>
      <c r="CW2445">
        <v>978</v>
      </c>
      <c r="CX2445">
        <v>745</v>
      </c>
      <c r="CY2445">
        <v>507</v>
      </c>
      <c r="CZ2445">
        <v>265</v>
      </c>
      <c r="DA2445">
        <v>4146</v>
      </c>
      <c r="DB2445">
        <v>6123</v>
      </c>
      <c r="DC2445">
        <v>4677</v>
      </c>
      <c r="DD2445">
        <v>2854</v>
      </c>
      <c r="DE2445">
        <v>1989</v>
      </c>
      <c r="DF2445">
        <v>1205</v>
      </c>
      <c r="DG2445">
        <v>676</v>
      </c>
      <c r="DH2445">
        <v>571</v>
      </c>
      <c r="DI2445">
        <v>82</v>
      </c>
    </row>
    <row r="2446" spans="1:141">
      <c r="A2446" s="9">
        <v>3</v>
      </c>
      <c r="B2446" s="9" t="s">
        <v>46</v>
      </c>
      <c r="C2446" s="10"/>
      <c r="D2446" s="172">
        <v>30123</v>
      </c>
      <c r="E2446" s="172"/>
      <c r="F2446" s="172"/>
      <c r="G2446" s="10"/>
      <c r="H2446" s="11">
        <v>45486</v>
      </c>
      <c r="I2446" s="11">
        <v>45643</v>
      </c>
      <c r="J2446" s="10">
        <v>134</v>
      </c>
      <c r="L2446" s="46"/>
      <c r="M2446" s="47"/>
      <c r="N2446" s="46"/>
      <c r="O2446" s="47"/>
      <c r="V2446" s="136"/>
      <c r="W2446" s="139"/>
      <c r="Y2446" s="147" t="str">
        <f t="shared" si="736"/>
        <v/>
      </c>
      <c r="AA2446" s="144" t="str">
        <f t="shared" si="737"/>
        <v/>
      </c>
      <c r="AB2446" s="140"/>
      <c r="AC2446" s="157"/>
      <c r="AD2446" s="158"/>
      <c r="AE2446" s="147"/>
      <c r="CL2446">
        <v>15</v>
      </c>
      <c r="CM2446">
        <v>394</v>
      </c>
      <c r="CN2446">
        <v>1742</v>
      </c>
      <c r="CO2446">
        <v>1141</v>
      </c>
      <c r="CP2446">
        <v>123</v>
      </c>
      <c r="CU2446">
        <v>676</v>
      </c>
      <c r="CV2446">
        <v>1213</v>
      </c>
      <c r="CW2446">
        <v>978</v>
      </c>
      <c r="CX2446">
        <v>745</v>
      </c>
      <c r="CY2446">
        <v>507</v>
      </c>
      <c r="CZ2446">
        <v>265</v>
      </c>
      <c r="DA2446">
        <v>4146</v>
      </c>
      <c r="DB2446">
        <v>6123</v>
      </c>
      <c r="DC2446">
        <v>4677</v>
      </c>
      <c r="DD2446">
        <v>2854</v>
      </c>
      <c r="DE2446">
        <v>1989</v>
      </c>
      <c r="DF2446">
        <v>1205</v>
      </c>
      <c r="DG2446">
        <v>676</v>
      </c>
      <c r="DH2446">
        <v>571</v>
      </c>
      <c r="DI2446">
        <v>82</v>
      </c>
    </row>
    <row r="2447" spans="1:141">
      <c r="A2447" s="12">
        <v>4</v>
      </c>
      <c r="B2447" s="12" t="s">
        <v>47</v>
      </c>
      <c r="C2447" s="13"/>
      <c r="D2447" s="173">
        <v>14058</v>
      </c>
      <c r="E2447" s="173"/>
      <c r="F2447" s="173"/>
      <c r="G2447" s="13"/>
      <c r="H2447" s="14">
        <v>45486</v>
      </c>
      <c r="I2447" s="14">
        <v>45624</v>
      </c>
      <c r="J2447" s="13">
        <v>119</v>
      </c>
      <c r="L2447" s="46"/>
      <c r="M2447" s="47"/>
      <c r="N2447" s="46"/>
      <c r="O2447" s="47"/>
      <c r="V2447" s="136"/>
      <c r="W2447" s="139"/>
      <c r="Y2447" s="147" t="str">
        <f t="shared" si="736"/>
        <v/>
      </c>
      <c r="AA2447" s="144" t="str">
        <f t="shared" si="737"/>
        <v/>
      </c>
      <c r="AB2447" s="140"/>
      <c r="AC2447" s="157"/>
      <c r="AD2447" s="158"/>
      <c r="AE2447" s="147"/>
      <c r="CL2447">
        <v>15</v>
      </c>
      <c r="CM2447">
        <v>394</v>
      </c>
      <c r="CN2447">
        <v>1742</v>
      </c>
      <c r="CO2447">
        <v>1141</v>
      </c>
      <c r="CP2447">
        <v>123</v>
      </c>
      <c r="CU2447">
        <v>676</v>
      </c>
      <c r="CV2447">
        <v>1213</v>
      </c>
      <c r="CW2447">
        <v>978</v>
      </c>
      <c r="CX2447">
        <v>745</v>
      </c>
      <c r="CY2447">
        <v>507</v>
      </c>
      <c r="CZ2447">
        <v>265</v>
      </c>
      <c r="DA2447">
        <v>1305</v>
      </c>
      <c r="DB2447">
        <v>1831</v>
      </c>
      <c r="DC2447">
        <v>1431</v>
      </c>
      <c r="DD2447">
        <v>966</v>
      </c>
      <c r="DE2447">
        <v>569</v>
      </c>
      <c r="DF2447">
        <v>156</v>
      </c>
    </row>
    <row r="2448" spans="1:141" ht="15" thickBot="1">
      <c r="A2448" s="18">
        <v>9</v>
      </c>
      <c r="B2448" s="18" t="s">
        <v>2175</v>
      </c>
      <c r="C2448" s="18" t="s">
        <v>2176</v>
      </c>
      <c r="D2448" s="175">
        <v>3415</v>
      </c>
      <c r="E2448" s="175" cm="1">
        <f t="array" ref="E2448">SUMPRODUCT(($AK$2:$GH$2&lt;='S(Week)'!$N$3)*(AK2448:GH2448)*1)</f>
        <v>3415</v>
      </c>
      <c r="F2448" s="175">
        <f>IFERROR(E2448*T2448,0)</f>
        <v>0</v>
      </c>
      <c r="G2448" s="18"/>
      <c r="H2448" s="19">
        <v>45486</v>
      </c>
      <c r="I2448" s="19">
        <v>45513</v>
      </c>
      <c r="J2448" s="18">
        <v>23</v>
      </c>
      <c r="L2448" s="46"/>
      <c r="M2448" s="47"/>
      <c r="N2448" s="46"/>
      <c r="O2448" s="47"/>
      <c r="T2448" s="38">
        <f>(E2449*T2449)+(E2450*T2450)+(E2451*T2451)</f>
        <v>0</v>
      </c>
      <c r="V2448" s="136" t="str">
        <f>IF(($M2448="A")*($O2448="A")&gt;0,"Completed",IF($M2448="A","In Progress","Not started"))</f>
        <v>Not started</v>
      </c>
      <c r="W2448" s="139"/>
      <c r="Y2448" s="147" t="str">
        <f t="shared" si="736"/>
        <v/>
      </c>
      <c r="AA2448" s="144" t="str">
        <f t="shared" si="737"/>
        <v/>
      </c>
      <c r="AB2448" s="140"/>
      <c r="AC2448" s="156" t="s">
        <v>1539</v>
      </c>
      <c r="AD2448" s="147" t="s">
        <v>75</v>
      </c>
      <c r="AE2448" s="147" t="s">
        <v>76</v>
      </c>
      <c r="CL2448">
        <v>15</v>
      </c>
      <c r="CM2448">
        <v>394</v>
      </c>
      <c r="CN2448">
        <v>1742</v>
      </c>
      <c r="CO2448">
        <v>1141</v>
      </c>
      <c r="CP2448">
        <v>123</v>
      </c>
    </row>
    <row r="2449" spans="1:113" outlineLevel="6">
      <c r="A2449" s="18"/>
      <c r="B2449" s="18"/>
      <c r="C2449" s="25" t="s">
        <v>73</v>
      </c>
      <c r="D2449" s="175"/>
      <c r="E2449" s="175">
        <v>0.1</v>
      </c>
      <c r="F2449" s="175"/>
      <c r="G2449" s="19"/>
      <c r="H2449" s="19"/>
      <c r="I2449" s="18"/>
      <c r="L2449" s="46"/>
      <c r="M2449" s="47"/>
      <c r="N2449" s="46"/>
      <c r="O2449" s="47"/>
      <c r="P2449" s="53"/>
      <c r="Q2449" s="29" t="s">
        <v>82</v>
      </c>
      <c r="R2449" s="30"/>
      <c r="S2449" s="31" t="s">
        <v>82</v>
      </c>
      <c r="T2449" s="38">
        <f t="shared" ref="T2449:T2451" si="739">IFERROR($P2449/$R2449,0)</f>
        <v>0</v>
      </c>
      <c r="V2449" s="136"/>
      <c r="W2449" s="139"/>
      <c r="X2449" s="26" t="s">
        <v>81</v>
      </c>
      <c r="Y2449" s="147" t="str">
        <f t="shared" si="736"/>
        <v/>
      </c>
      <c r="Z2449" s="26" t="s">
        <v>81</v>
      </c>
      <c r="AA2449" s="144" t="str">
        <f t="shared" si="737"/>
        <v/>
      </c>
      <c r="AB2449" s="140" t="s">
        <v>81</v>
      </c>
      <c r="AC2449" s="156" t="s">
        <v>1539</v>
      </c>
      <c r="AD2449" s="147" t="s">
        <v>75</v>
      </c>
      <c r="AE2449" s="147" t="s">
        <v>76</v>
      </c>
    </row>
    <row r="2450" spans="1:113" outlineLevel="6">
      <c r="A2450" s="18"/>
      <c r="B2450" s="18"/>
      <c r="C2450" s="25" t="s">
        <v>77</v>
      </c>
      <c r="D2450" s="175"/>
      <c r="E2450" s="175">
        <v>0.4</v>
      </c>
      <c r="F2450" s="175"/>
      <c r="G2450" s="19"/>
      <c r="H2450" s="19"/>
      <c r="I2450" s="18"/>
      <c r="L2450" s="46"/>
      <c r="M2450" s="47"/>
      <c r="N2450" s="46"/>
      <c r="O2450" s="47"/>
      <c r="P2450" s="54"/>
      <c r="Q2450" s="32" t="s">
        <v>78</v>
      </c>
      <c r="R2450" s="33"/>
      <c r="S2450" s="34" t="s">
        <v>78</v>
      </c>
      <c r="T2450" s="38">
        <f t="shared" si="739"/>
        <v>0</v>
      </c>
      <c r="V2450" s="136"/>
      <c r="W2450" s="139"/>
      <c r="X2450" s="26" t="s">
        <v>79</v>
      </c>
      <c r="Y2450" s="147" t="str">
        <f t="shared" si="736"/>
        <v/>
      </c>
      <c r="Z2450" s="26" t="s">
        <v>79</v>
      </c>
      <c r="AA2450" s="144" t="str">
        <f t="shared" si="737"/>
        <v/>
      </c>
      <c r="AB2450" s="140" t="s">
        <v>79</v>
      </c>
      <c r="AC2450" s="156" t="s">
        <v>1539</v>
      </c>
      <c r="AD2450" s="147" t="s">
        <v>75</v>
      </c>
      <c r="AE2450" s="147" t="s">
        <v>76</v>
      </c>
    </row>
    <row r="2451" spans="1:113" ht="15" outlineLevel="6" thickBot="1">
      <c r="A2451" s="18"/>
      <c r="B2451" s="18"/>
      <c r="C2451" s="25" t="s">
        <v>80</v>
      </c>
      <c r="D2451" s="175"/>
      <c r="E2451" s="175">
        <v>0.5</v>
      </c>
      <c r="F2451" s="175"/>
      <c r="G2451" s="19"/>
      <c r="H2451" s="19"/>
      <c r="I2451" s="18"/>
      <c r="L2451" s="46"/>
      <c r="M2451" s="47"/>
      <c r="N2451" s="46"/>
      <c r="O2451" s="47"/>
      <c r="P2451" s="55"/>
      <c r="Q2451" s="35" t="s">
        <v>82</v>
      </c>
      <c r="R2451" s="36"/>
      <c r="S2451" s="37" t="s">
        <v>82</v>
      </c>
      <c r="T2451" s="38">
        <f t="shared" si="739"/>
        <v>0</v>
      </c>
      <c r="V2451" s="136"/>
      <c r="W2451" s="139"/>
      <c r="X2451" s="26" t="s">
        <v>81</v>
      </c>
      <c r="Y2451" s="147" t="str">
        <f t="shared" si="736"/>
        <v/>
      </c>
      <c r="Z2451" s="26" t="s">
        <v>81</v>
      </c>
      <c r="AA2451" s="144" t="str">
        <f t="shared" si="737"/>
        <v/>
      </c>
      <c r="AB2451" s="140" t="s">
        <v>81</v>
      </c>
      <c r="AC2451" s="156" t="s">
        <v>1539</v>
      </c>
      <c r="AD2451" s="147" t="s">
        <v>75</v>
      </c>
      <c r="AE2451" s="147" t="s">
        <v>76</v>
      </c>
    </row>
    <row r="2452" spans="1:113" ht="15" thickBot="1">
      <c r="A2452" s="18">
        <v>9</v>
      </c>
      <c r="B2452" s="18" t="s">
        <v>2177</v>
      </c>
      <c r="C2452" s="18" t="s">
        <v>2178</v>
      </c>
      <c r="D2452" s="175">
        <v>4448</v>
      </c>
      <c r="E2452" s="175" cm="1">
        <f t="array" ref="E2452">SUMPRODUCT(($AK$2:$GH$2&lt;='S(Week)'!$N$3)*(AK2452:GH2452)*1)</f>
        <v>4447</v>
      </c>
      <c r="F2452" s="175">
        <f>IFERROR(E2452*T2452,0)</f>
        <v>0</v>
      </c>
      <c r="G2452" s="18"/>
      <c r="H2452" s="19">
        <v>45547</v>
      </c>
      <c r="I2452" s="19">
        <v>45588</v>
      </c>
      <c r="J2452" s="18">
        <v>36</v>
      </c>
      <c r="L2452" s="46"/>
      <c r="M2452" s="47"/>
      <c r="N2452" s="46"/>
      <c r="O2452" s="47"/>
      <c r="P2452" s="52"/>
      <c r="Q2452" s="39" t="s">
        <v>51</v>
      </c>
      <c r="R2452" s="40">
        <v>100</v>
      </c>
      <c r="S2452" s="41" t="s">
        <v>51</v>
      </c>
      <c r="T2452" s="38">
        <f t="shared" ref="T2452:T2453" si="740">IFERROR($P2452/$R2452,0)</f>
        <v>0</v>
      </c>
      <c r="V2452" s="136" t="str">
        <f t="shared" ref="V2452:V2453" si="741">IF(($M2452="A")*($O2452="A")&gt;0,"Completed",IF($M2452="A","In Progress","Not started"))</f>
        <v>Not started</v>
      </c>
      <c r="W2452" s="139"/>
      <c r="X2452" s="26" t="s">
        <v>52</v>
      </c>
      <c r="Y2452" s="147" t="str">
        <f t="shared" si="736"/>
        <v/>
      </c>
      <c r="Z2452" s="26" t="s">
        <v>52</v>
      </c>
      <c r="AA2452" s="144" t="str">
        <f t="shared" si="737"/>
        <v/>
      </c>
      <c r="AB2452" s="140" t="s">
        <v>52</v>
      </c>
      <c r="AC2452" s="156" t="s">
        <v>1539</v>
      </c>
      <c r="AD2452" s="147" t="s">
        <v>75</v>
      </c>
      <c r="AE2452" s="147" t="s">
        <v>76</v>
      </c>
      <c r="CU2452">
        <v>676</v>
      </c>
      <c r="CV2452">
        <v>1213</v>
      </c>
      <c r="CW2452">
        <v>978</v>
      </c>
      <c r="CX2452">
        <v>745</v>
      </c>
      <c r="CY2452">
        <v>507</v>
      </c>
      <c r="CZ2452">
        <v>265</v>
      </c>
      <c r="DA2452">
        <v>63</v>
      </c>
    </row>
    <row r="2453" spans="1:113" ht="15" thickBot="1">
      <c r="A2453" s="18">
        <v>9</v>
      </c>
      <c r="B2453" s="18" t="s">
        <v>2179</v>
      </c>
      <c r="C2453" s="18" t="s">
        <v>2180</v>
      </c>
      <c r="D2453" s="175">
        <v>6195</v>
      </c>
      <c r="E2453" s="175" cm="1">
        <f t="array" ref="E2453">SUMPRODUCT(($AK$2:$GH$2&lt;='S(Week)'!$N$3)*(AK2453:GH2453)*1)</f>
        <v>6196</v>
      </c>
      <c r="F2453" s="175">
        <f>IFERROR(E2453*T2453,0)</f>
        <v>0</v>
      </c>
      <c r="G2453" s="18"/>
      <c r="H2453" s="19">
        <v>45588</v>
      </c>
      <c r="I2453" s="19">
        <v>45624</v>
      </c>
      <c r="J2453" s="18">
        <v>31</v>
      </c>
      <c r="L2453" s="46"/>
      <c r="M2453" s="47"/>
      <c r="N2453" s="46"/>
      <c r="O2453" s="47"/>
      <c r="P2453" s="52"/>
      <c r="Q2453" s="39" t="s">
        <v>51</v>
      </c>
      <c r="R2453" s="40">
        <v>100</v>
      </c>
      <c r="S2453" s="41" t="s">
        <v>51</v>
      </c>
      <c r="T2453" s="38">
        <f t="shared" si="740"/>
        <v>0</v>
      </c>
      <c r="V2453" s="136" t="str">
        <f t="shared" si="741"/>
        <v>Not started</v>
      </c>
      <c r="W2453" s="139"/>
      <c r="X2453" s="26" t="s">
        <v>52</v>
      </c>
      <c r="Y2453" s="147" t="str">
        <f t="shared" si="736"/>
        <v/>
      </c>
      <c r="Z2453" s="26" t="s">
        <v>52</v>
      </c>
      <c r="AA2453" s="144" t="str">
        <f t="shared" si="737"/>
        <v/>
      </c>
      <c r="AB2453" s="140" t="s">
        <v>52</v>
      </c>
      <c r="AC2453" s="156" t="s">
        <v>1539</v>
      </c>
      <c r="AD2453" s="147" t="s">
        <v>75</v>
      </c>
      <c r="AE2453" s="147" t="s">
        <v>76</v>
      </c>
      <c r="DA2453">
        <v>1243</v>
      </c>
      <c r="DB2453">
        <v>1831</v>
      </c>
      <c r="DC2453">
        <v>1431</v>
      </c>
      <c r="DD2453">
        <v>966</v>
      </c>
      <c r="DE2453">
        <v>569</v>
      </c>
      <c r="DF2453">
        <v>156</v>
      </c>
    </row>
    <row r="2454" spans="1:113" ht="15" hidden="1" thickBot="1">
      <c r="A2454" s="12">
        <v>4</v>
      </c>
      <c r="B2454" s="12" t="s">
        <v>105</v>
      </c>
      <c r="C2454" s="13"/>
      <c r="D2454" s="173">
        <v>16065</v>
      </c>
      <c r="E2454" s="173"/>
      <c r="F2454" s="173"/>
      <c r="G2454" s="13"/>
      <c r="H2454" s="14">
        <v>45588</v>
      </c>
      <c r="I2454" s="14">
        <v>45643</v>
      </c>
      <c r="J2454" s="13">
        <v>47</v>
      </c>
      <c r="L2454" s="46"/>
      <c r="M2454" s="47"/>
      <c r="N2454" s="46"/>
      <c r="O2454" s="47"/>
      <c r="V2454" s="136"/>
      <c r="W2454" s="139"/>
      <c r="Y2454" s="147" t="str">
        <f t="shared" si="736"/>
        <v/>
      </c>
      <c r="AA2454" s="144" t="str">
        <f t="shared" si="737"/>
        <v/>
      </c>
      <c r="AB2454" s="140"/>
      <c r="AC2454" s="157"/>
      <c r="AD2454" s="158"/>
      <c r="AE2454" s="147"/>
      <c r="DA2454">
        <v>2840</v>
      </c>
      <c r="DB2454">
        <v>4292</v>
      </c>
      <c r="DC2454">
        <v>3246</v>
      </c>
      <c r="DD2454">
        <v>1888</v>
      </c>
      <c r="DE2454">
        <v>1420</v>
      </c>
      <c r="DF2454">
        <v>1049</v>
      </c>
      <c r="DG2454">
        <v>676</v>
      </c>
      <c r="DH2454">
        <v>571</v>
      </c>
      <c r="DI2454">
        <v>82</v>
      </c>
    </row>
    <row r="2455" spans="1:113" ht="15" hidden="1" thickBot="1">
      <c r="A2455" s="18">
        <v>9</v>
      </c>
      <c r="B2455" s="18" t="s">
        <v>2181</v>
      </c>
      <c r="C2455" s="18" t="s">
        <v>2182</v>
      </c>
      <c r="D2455" s="175">
        <v>6010</v>
      </c>
      <c r="E2455" s="175" cm="1">
        <f t="array" ref="E2455">SUMPRODUCT(($AK$2:$GH$2&lt;='S(Week)'!$N$3)*(AK2455:GH2455)*1)</f>
        <v>6010</v>
      </c>
      <c r="F2455" s="175">
        <f>IFERROR(E2455*T2455,0)</f>
        <v>0</v>
      </c>
      <c r="G2455" s="18"/>
      <c r="H2455" s="19">
        <v>45588</v>
      </c>
      <c r="I2455" s="19">
        <v>45643</v>
      </c>
      <c r="J2455" s="18">
        <v>47</v>
      </c>
      <c r="L2455" s="46"/>
      <c r="M2455" s="47"/>
      <c r="N2455" s="46"/>
      <c r="O2455" s="47"/>
      <c r="P2455" s="52"/>
      <c r="Q2455" s="39" t="s">
        <v>51</v>
      </c>
      <c r="R2455" s="40">
        <v>100</v>
      </c>
      <c r="S2455" s="41" t="s">
        <v>51</v>
      </c>
      <c r="T2455" s="38">
        <f t="shared" ref="T2455:T2459" si="742">IFERROR($P2455/$R2455,0)</f>
        <v>0</v>
      </c>
      <c r="V2455" s="136" t="str">
        <f t="shared" ref="V2455:V2459" si="743">IF(($M2455="A")*($O2455="A")&gt;0,"Completed",IF($M2455="A","In Progress","Not started"))</f>
        <v>Not started</v>
      </c>
      <c r="W2455" s="139"/>
      <c r="X2455" s="26" t="s">
        <v>52</v>
      </c>
      <c r="Y2455" s="147" t="str">
        <f t="shared" si="736"/>
        <v/>
      </c>
      <c r="Z2455" s="26" t="s">
        <v>52</v>
      </c>
      <c r="AA2455" s="144" t="str">
        <f t="shared" si="737"/>
        <v/>
      </c>
      <c r="AB2455" s="140" t="s">
        <v>52</v>
      </c>
      <c r="AC2455" s="157"/>
      <c r="AD2455" s="158"/>
      <c r="AE2455" s="147"/>
      <c r="DA2455">
        <v>808</v>
      </c>
      <c r="DB2455">
        <v>1322</v>
      </c>
      <c r="DC2455">
        <v>1062</v>
      </c>
      <c r="DD2455">
        <v>931</v>
      </c>
      <c r="DE2455">
        <v>743</v>
      </c>
      <c r="DF2455">
        <v>544</v>
      </c>
      <c r="DG2455">
        <v>381</v>
      </c>
      <c r="DH2455">
        <v>187</v>
      </c>
      <c r="DI2455">
        <v>32</v>
      </c>
    </row>
    <row r="2456" spans="1:113" ht="15" hidden="1" thickBot="1">
      <c r="A2456" s="18">
        <v>9</v>
      </c>
      <c r="B2456" s="18" t="s">
        <v>2183</v>
      </c>
      <c r="C2456" s="18" t="s">
        <v>2184</v>
      </c>
      <c r="D2456" s="175">
        <v>2043</v>
      </c>
      <c r="E2456" s="175" cm="1">
        <f t="array" ref="E2456">SUMPRODUCT(($AK$2:$GH$2&lt;='S(Week)'!$N$3)*(AK2456:GH2456)*1)</f>
        <v>2042</v>
      </c>
      <c r="F2456" s="175">
        <f>IFERROR(E2456*T2456,0)</f>
        <v>0</v>
      </c>
      <c r="G2456" s="18"/>
      <c r="H2456" s="19">
        <v>45588</v>
      </c>
      <c r="I2456" s="19">
        <v>45607</v>
      </c>
      <c r="J2456" s="18">
        <v>16</v>
      </c>
      <c r="L2456" s="46"/>
      <c r="M2456" s="47"/>
      <c r="N2456" s="46"/>
      <c r="O2456" s="47"/>
      <c r="P2456" s="52"/>
      <c r="Q2456" s="39" t="s">
        <v>51</v>
      </c>
      <c r="R2456" s="40">
        <v>100</v>
      </c>
      <c r="S2456" s="41" t="s">
        <v>51</v>
      </c>
      <c r="T2456" s="38">
        <f t="shared" si="742"/>
        <v>0</v>
      </c>
      <c r="V2456" s="136" t="str">
        <f t="shared" si="743"/>
        <v>Not started</v>
      </c>
      <c r="W2456" s="139"/>
      <c r="X2456" s="26" t="s">
        <v>52</v>
      </c>
      <c r="Y2456" s="147" t="str">
        <f t="shared" si="736"/>
        <v/>
      </c>
      <c r="Z2456" s="26" t="s">
        <v>52</v>
      </c>
      <c r="AA2456" s="144" t="str">
        <f t="shared" si="737"/>
        <v/>
      </c>
      <c r="AB2456" s="140" t="s">
        <v>52</v>
      </c>
      <c r="AC2456" s="157"/>
      <c r="AD2456" s="158"/>
      <c r="AE2456" s="147"/>
      <c r="DA2456">
        <v>773</v>
      </c>
      <c r="DB2456">
        <v>900</v>
      </c>
      <c r="DC2456">
        <v>360</v>
      </c>
      <c r="DD2456">
        <v>9</v>
      </c>
    </row>
    <row r="2457" spans="1:113" ht="15" hidden="1" thickBot="1">
      <c r="A2457" s="18">
        <v>9</v>
      </c>
      <c r="B2457" s="18" t="s">
        <v>2185</v>
      </c>
      <c r="C2457" s="18" t="s">
        <v>2186</v>
      </c>
      <c r="D2457" s="175">
        <v>2043</v>
      </c>
      <c r="E2457" s="175" cm="1">
        <f t="array" ref="E2457">SUMPRODUCT(($AK$2:$GH$2&lt;='S(Week)'!$N$3)*(AK2457:GH2457)*1)</f>
        <v>2044</v>
      </c>
      <c r="F2457" s="175">
        <f>IFERROR(E2457*T2457,0)</f>
        <v>0</v>
      </c>
      <c r="G2457" s="18"/>
      <c r="H2457" s="19">
        <v>45588</v>
      </c>
      <c r="I2457" s="19">
        <v>45607</v>
      </c>
      <c r="J2457" s="18">
        <v>16</v>
      </c>
      <c r="L2457" s="46"/>
      <c r="M2457" s="47"/>
      <c r="N2457" s="46"/>
      <c r="O2457" s="47"/>
      <c r="P2457" s="52"/>
      <c r="Q2457" s="39" t="s">
        <v>51</v>
      </c>
      <c r="R2457" s="40">
        <v>100</v>
      </c>
      <c r="S2457" s="41" t="s">
        <v>51</v>
      </c>
      <c r="T2457" s="38">
        <f t="shared" si="742"/>
        <v>0</v>
      </c>
      <c r="V2457" s="136" t="str">
        <f t="shared" si="743"/>
        <v>Not started</v>
      </c>
      <c r="W2457" s="139"/>
      <c r="X2457" s="26" t="s">
        <v>52</v>
      </c>
      <c r="Y2457" s="147" t="str">
        <f t="shared" si="736"/>
        <v/>
      </c>
      <c r="Z2457" s="26" t="s">
        <v>52</v>
      </c>
      <c r="AA2457" s="144" t="str">
        <f t="shared" si="737"/>
        <v/>
      </c>
      <c r="AB2457" s="140" t="s">
        <v>52</v>
      </c>
      <c r="AC2457" s="157"/>
      <c r="AD2457" s="158"/>
      <c r="AE2457" s="147"/>
      <c r="DA2457">
        <v>450</v>
      </c>
      <c r="DB2457">
        <v>774</v>
      </c>
      <c r="DC2457">
        <v>774</v>
      </c>
      <c r="DD2457">
        <v>46</v>
      </c>
    </row>
    <row r="2458" spans="1:113" ht="15" hidden="1" thickBot="1">
      <c r="A2458" s="18">
        <v>9</v>
      </c>
      <c r="B2458" s="18" t="s">
        <v>2187</v>
      </c>
      <c r="C2458" s="18" t="s">
        <v>2188</v>
      </c>
      <c r="D2458" s="175">
        <v>5649</v>
      </c>
      <c r="E2458" s="175" cm="1">
        <f t="array" ref="E2458">SUMPRODUCT(($AK$2:$GH$2&lt;='S(Week)'!$N$3)*(AK2458:GH2458)*1)</f>
        <v>5648</v>
      </c>
      <c r="F2458" s="175">
        <f>IFERROR(E2458*T2458,0)</f>
        <v>0</v>
      </c>
      <c r="G2458" s="18"/>
      <c r="H2458" s="19">
        <v>45588</v>
      </c>
      <c r="I2458" s="19">
        <v>45639</v>
      </c>
      <c r="J2458" s="18">
        <v>44</v>
      </c>
      <c r="L2458" s="46"/>
      <c r="M2458" s="47"/>
      <c r="N2458" s="46"/>
      <c r="O2458" s="47"/>
      <c r="P2458" s="52"/>
      <c r="Q2458" s="39" t="s">
        <v>51</v>
      </c>
      <c r="R2458" s="40">
        <v>100</v>
      </c>
      <c r="S2458" s="41" t="s">
        <v>51</v>
      </c>
      <c r="T2458" s="38">
        <f t="shared" si="742"/>
        <v>0</v>
      </c>
      <c r="V2458" s="136" t="str">
        <f t="shared" si="743"/>
        <v>Not started</v>
      </c>
      <c r="W2458" s="139"/>
      <c r="X2458" s="26" t="s">
        <v>52</v>
      </c>
      <c r="Y2458" s="147" t="str">
        <f t="shared" si="736"/>
        <v/>
      </c>
      <c r="Z2458" s="26" t="s">
        <v>52</v>
      </c>
      <c r="AA2458" s="144" t="str">
        <f t="shared" si="737"/>
        <v/>
      </c>
      <c r="AB2458" s="140" t="s">
        <v>52</v>
      </c>
      <c r="AC2458" s="157"/>
      <c r="AD2458" s="158"/>
      <c r="AE2458" s="147"/>
      <c r="DA2458">
        <v>808</v>
      </c>
      <c r="DB2458">
        <v>1296</v>
      </c>
      <c r="DC2458">
        <v>1051</v>
      </c>
      <c r="DD2458">
        <v>902</v>
      </c>
      <c r="DE2458">
        <v>677</v>
      </c>
      <c r="DF2458">
        <v>505</v>
      </c>
      <c r="DG2458">
        <v>295</v>
      </c>
      <c r="DH2458">
        <v>114</v>
      </c>
    </row>
    <row r="2459" spans="1:113" ht="15" hidden="1" thickBot="1">
      <c r="A2459" s="18">
        <v>9</v>
      </c>
      <c r="B2459" s="18" t="s">
        <v>2189</v>
      </c>
      <c r="C2459" s="18" t="s">
        <v>2190</v>
      </c>
      <c r="D2459" s="175">
        <v>320</v>
      </c>
      <c r="E2459" s="175" cm="1">
        <f t="array" ref="E2459">SUMPRODUCT(($AK$2:$GH$2&lt;='S(Week)'!$N$3)*(AK2459:GH2459)*1)</f>
        <v>320</v>
      </c>
      <c r="F2459" s="175">
        <f>IFERROR(E2459*T2459,0)</f>
        <v>0</v>
      </c>
      <c r="G2459" s="18"/>
      <c r="H2459" s="19">
        <v>45639</v>
      </c>
      <c r="I2459" s="19">
        <v>45642</v>
      </c>
      <c r="J2459" s="18">
        <v>2</v>
      </c>
      <c r="L2459" s="46"/>
      <c r="M2459" s="47"/>
      <c r="N2459" s="46"/>
      <c r="O2459" s="47"/>
      <c r="P2459" s="52"/>
      <c r="Q2459" s="39" t="s">
        <v>51</v>
      </c>
      <c r="R2459" s="40">
        <v>100</v>
      </c>
      <c r="S2459" s="41" t="s">
        <v>51</v>
      </c>
      <c r="T2459" s="38">
        <f t="shared" si="742"/>
        <v>0</v>
      </c>
      <c r="V2459" s="136" t="str">
        <f t="shared" si="743"/>
        <v>Not started</v>
      </c>
      <c r="W2459" s="141"/>
      <c r="X2459" s="142" t="s">
        <v>52</v>
      </c>
      <c r="Y2459" s="147" t="str">
        <f t="shared" si="736"/>
        <v/>
      </c>
      <c r="Z2459" s="142" t="s">
        <v>52</v>
      </c>
      <c r="AA2459" s="146" t="str">
        <f t="shared" si="737"/>
        <v/>
      </c>
      <c r="AB2459" s="143" t="s">
        <v>52</v>
      </c>
      <c r="AC2459" s="157"/>
      <c r="AD2459" s="158"/>
      <c r="AE2459" s="147"/>
      <c r="DH2459">
        <v>269</v>
      </c>
      <c r="DI2459">
        <v>51</v>
      </c>
    </row>
    <row r="2460" spans="1:113">
      <c r="AA2460" s="26"/>
    </row>
  </sheetData>
  <autoFilter ref="A2:GH2459" xr:uid="{E15547ED-9C94-473E-8879-370FC6A75DBB}">
    <filterColumn colId="15" showButton="0"/>
    <filterColumn colId="16" showButton="0"/>
    <filterColumn colId="22" showButton="0"/>
    <filterColumn colId="23" showButton="0"/>
    <filterColumn colId="24" showButton="0"/>
    <filterColumn colId="25" showButton="0"/>
    <filterColumn colId="26" showButton="0"/>
  </autoFilter>
  <mergeCells count="12">
    <mergeCell ref="AC2348:AE2348"/>
    <mergeCell ref="AC2392:AE2392"/>
    <mergeCell ref="AC1796:AE1796"/>
    <mergeCell ref="AC2271:AE2271"/>
    <mergeCell ref="AC2272:AE2272"/>
    <mergeCell ref="AC2325:AE2331"/>
    <mergeCell ref="AC2346:AE2346"/>
    <mergeCell ref="P2:R2"/>
    <mergeCell ref="W2:AB2"/>
    <mergeCell ref="AC693:AE693"/>
    <mergeCell ref="AC694:AE694"/>
    <mergeCell ref="AC1732:AE1745"/>
  </mergeCells>
  <phoneticPr fontId="3" type="noConversion"/>
  <pageMargins left="0.7" right="0.7" top="0.75" bottom="0.75" header="0.3" footer="0.3"/>
  <pageSetup paperSize="9" scale="10" orientation="landscape" r:id="rId1"/>
  <ignoredErrors>
    <ignoredError sqref="N1916" twoDigitTextYear="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1797-CB8E-4B66-A645-D9AE3AB8DA72}">
  <dimension ref="A1:FH4039"/>
  <sheetViews>
    <sheetView workbookViewId="0">
      <selection activeCell="FE1" sqref="FE1"/>
    </sheetView>
  </sheetViews>
  <sheetFormatPr defaultRowHeight="14.4"/>
  <cols>
    <col min="2" max="2" width="56.109375" customWidth="1"/>
    <col min="3" max="3" width="9.88671875" bestFit="1" customWidth="1"/>
    <col min="17" max="19" width="9.44140625" bestFit="1" customWidth="1"/>
    <col min="20" max="20" width="8.44140625" bestFit="1" customWidth="1"/>
    <col min="21" max="23" width="9.44140625" bestFit="1" customWidth="1"/>
    <col min="24" max="25" width="8.21875" bestFit="1" customWidth="1"/>
    <col min="26" max="28" width="9.21875" bestFit="1" customWidth="1"/>
    <col min="29" max="29" width="8.77734375" bestFit="1" customWidth="1"/>
    <col min="30" max="32" width="9.6640625" bestFit="1" customWidth="1"/>
    <col min="33" max="33" width="8.44140625" bestFit="1" customWidth="1"/>
    <col min="34" max="37" width="9.44140625" bestFit="1" customWidth="1"/>
    <col min="38" max="38" width="8" bestFit="1" customWidth="1"/>
    <col min="39" max="41" width="9" bestFit="1" customWidth="1"/>
    <col min="42" max="42" width="8.44140625" bestFit="1" customWidth="1"/>
    <col min="43" max="45" width="9.44140625" bestFit="1" customWidth="1"/>
    <col min="46" max="46" width="8.6640625" bestFit="1" customWidth="1"/>
    <col min="47" max="50" width="9.6640625" bestFit="1" customWidth="1"/>
    <col min="51" max="51" width="8.33203125" bestFit="1" customWidth="1"/>
    <col min="52" max="54" width="9.33203125" bestFit="1" customWidth="1"/>
    <col min="56" max="58" width="9.88671875" bestFit="1" customWidth="1"/>
    <col min="59" max="60" width="8.21875" bestFit="1" customWidth="1"/>
    <col min="61" max="63" width="9.109375" bestFit="1" customWidth="1"/>
    <col min="64" max="64" width="8" bestFit="1" customWidth="1"/>
    <col min="65" max="68" width="8.44140625" bestFit="1" customWidth="1"/>
    <col min="69" max="71" width="9.44140625" bestFit="1" customWidth="1"/>
    <col min="72" max="73" width="8.44140625" bestFit="1" customWidth="1"/>
    <col min="74" max="76" width="9.44140625" bestFit="1" customWidth="1"/>
    <col min="77" max="77" width="8.21875" bestFit="1" customWidth="1"/>
    <col min="78" max="80" width="9.21875" bestFit="1" customWidth="1"/>
    <col min="81" max="81" width="8.77734375" bestFit="1" customWidth="1"/>
    <col min="82" max="84" width="9.6640625" bestFit="1" customWidth="1"/>
    <col min="85" max="86" width="9" bestFit="1" customWidth="1"/>
    <col min="87" max="89" width="9.44140625" bestFit="1" customWidth="1"/>
    <col min="90" max="95" width="9" bestFit="1" customWidth="1"/>
    <col min="96" max="97" width="9.44140625" bestFit="1" customWidth="1"/>
    <col min="98" max="99" width="9" bestFit="1" customWidth="1"/>
    <col min="100" max="102" width="9.6640625" bestFit="1" customWidth="1"/>
    <col min="103" max="103" width="9" bestFit="1" customWidth="1"/>
    <col min="104" max="106" width="9.33203125" bestFit="1" customWidth="1"/>
    <col min="107" max="107" width="9" bestFit="1" customWidth="1"/>
    <col min="108" max="110" width="9.88671875" bestFit="1" customWidth="1"/>
    <col min="111" max="112" width="9" bestFit="1" customWidth="1"/>
    <col min="113" max="115" width="9.109375" bestFit="1" customWidth="1"/>
    <col min="116" max="120" width="9" bestFit="1" customWidth="1"/>
    <col min="121" max="124" width="9.44140625" bestFit="1" customWidth="1"/>
    <col min="125" max="125" width="9" bestFit="1" customWidth="1"/>
    <col min="126" max="128" width="9.44140625" bestFit="1" customWidth="1"/>
    <col min="129" max="129" width="9" bestFit="1" customWidth="1"/>
    <col min="130" max="132" width="9.21875" bestFit="1" customWidth="1"/>
    <col min="133" max="134" width="9" bestFit="1" customWidth="1"/>
    <col min="135" max="137" width="9.6640625" bestFit="1" customWidth="1"/>
    <col min="138" max="138" width="9" bestFit="1" customWidth="1"/>
    <col min="139" max="141" width="9.44140625" bestFit="1" customWidth="1"/>
    <col min="142" max="147" width="9" bestFit="1" customWidth="1"/>
    <col min="148" max="149" width="9.44140625" bestFit="1" customWidth="1"/>
    <col min="150" max="151" width="9" bestFit="1" customWidth="1"/>
    <col min="152" max="154" width="9.6640625" bestFit="1" customWidth="1"/>
    <col min="155" max="155" width="9" bestFit="1" customWidth="1"/>
    <col min="156" max="158" width="9.33203125" bestFit="1" customWidth="1"/>
    <col min="159" max="159" width="9" bestFit="1" customWidth="1"/>
    <col min="160" max="163" width="9.88671875" bestFit="1" customWidth="1"/>
    <col min="164" max="164" width="9" bestFit="1" customWidth="1"/>
  </cols>
  <sheetData>
    <row r="1" spans="1:164">
      <c r="A1" t="s">
        <v>2191</v>
      </c>
      <c r="B1" t="s">
        <v>17</v>
      </c>
      <c r="C1" t="s">
        <v>21</v>
      </c>
      <c r="D1" t="s">
        <v>22</v>
      </c>
      <c r="E1" t="s">
        <v>2192</v>
      </c>
      <c r="F1" t="s">
        <v>2193</v>
      </c>
      <c r="G1" t="s">
        <v>2194</v>
      </c>
      <c r="H1" s="23">
        <v>45088</v>
      </c>
      <c r="I1" s="23">
        <v>45095</v>
      </c>
      <c r="J1" s="23">
        <v>45102</v>
      </c>
      <c r="K1" s="23">
        <v>45109</v>
      </c>
      <c r="L1" s="23">
        <v>45116</v>
      </c>
      <c r="M1" s="23">
        <v>45123</v>
      </c>
      <c r="N1" s="23">
        <v>45130</v>
      </c>
      <c r="O1" s="23">
        <v>45137</v>
      </c>
      <c r="P1" s="23">
        <v>45144</v>
      </c>
      <c r="Q1" s="23">
        <v>45151</v>
      </c>
      <c r="R1" s="23">
        <v>45158</v>
      </c>
      <c r="S1" s="23">
        <v>45165</v>
      </c>
      <c r="T1" s="23">
        <v>45172</v>
      </c>
      <c r="U1" s="23">
        <v>45179</v>
      </c>
      <c r="V1" s="23">
        <v>45186</v>
      </c>
      <c r="W1" s="23">
        <v>45193</v>
      </c>
      <c r="X1" s="23">
        <v>45200</v>
      </c>
      <c r="Y1" s="23">
        <v>45207</v>
      </c>
      <c r="Z1" s="23">
        <v>45214</v>
      </c>
      <c r="AA1" s="23">
        <v>45221</v>
      </c>
      <c r="AB1" s="23">
        <v>45228</v>
      </c>
      <c r="AC1" s="23">
        <v>45235</v>
      </c>
      <c r="AD1" s="23">
        <v>45242</v>
      </c>
      <c r="AE1" s="23">
        <v>45249</v>
      </c>
      <c r="AF1" s="23">
        <v>45256</v>
      </c>
      <c r="AG1" s="23">
        <v>45263</v>
      </c>
      <c r="AH1" s="23">
        <v>45270</v>
      </c>
      <c r="AI1" s="23">
        <v>45277</v>
      </c>
      <c r="AJ1" s="23">
        <v>45284</v>
      </c>
      <c r="AK1" s="23">
        <v>45291</v>
      </c>
      <c r="AL1" s="23">
        <v>45298</v>
      </c>
      <c r="AM1" s="23">
        <v>45305</v>
      </c>
      <c r="AN1" s="23">
        <v>45312</v>
      </c>
      <c r="AO1" s="23">
        <v>45319</v>
      </c>
      <c r="AP1" s="23">
        <v>45326</v>
      </c>
      <c r="AQ1" s="23">
        <v>45333</v>
      </c>
      <c r="AR1" s="23">
        <v>45340</v>
      </c>
      <c r="AS1" s="23">
        <v>45347</v>
      </c>
      <c r="AT1" s="23">
        <v>45354</v>
      </c>
      <c r="AU1" s="23">
        <v>45361</v>
      </c>
      <c r="AV1" s="23">
        <v>45368</v>
      </c>
      <c r="AW1" s="23">
        <v>45375</v>
      </c>
      <c r="AX1" s="23">
        <v>45382</v>
      </c>
      <c r="AY1" s="23">
        <v>45389</v>
      </c>
      <c r="AZ1" s="23">
        <v>45396</v>
      </c>
      <c r="BA1" s="23">
        <v>45403</v>
      </c>
      <c r="BB1" s="23">
        <v>45410</v>
      </c>
      <c r="BC1" s="23">
        <v>45417</v>
      </c>
      <c r="BD1" s="23">
        <v>45424</v>
      </c>
      <c r="BE1" s="23">
        <v>45431</v>
      </c>
      <c r="BF1" s="23">
        <v>45438</v>
      </c>
      <c r="BG1" s="23">
        <v>45445</v>
      </c>
      <c r="BH1" s="23">
        <v>45452</v>
      </c>
      <c r="BI1" s="23">
        <v>45459</v>
      </c>
      <c r="BJ1" s="23">
        <v>45466</v>
      </c>
      <c r="BK1" s="23">
        <v>45473</v>
      </c>
      <c r="BL1" s="23">
        <v>45480</v>
      </c>
      <c r="BM1" s="23">
        <v>45487</v>
      </c>
      <c r="BN1" s="23">
        <v>45494</v>
      </c>
      <c r="BO1" s="23">
        <v>45501</v>
      </c>
      <c r="BP1" s="23">
        <v>45508</v>
      </c>
      <c r="BQ1" s="23">
        <v>45515</v>
      </c>
      <c r="BR1" s="23">
        <v>45522</v>
      </c>
      <c r="BS1" s="23">
        <v>45529</v>
      </c>
      <c r="BT1" s="23">
        <v>45536</v>
      </c>
      <c r="BU1" s="23">
        <v>45543</v>
      </c>
      <c r="BV1" s="23">
        <v>45550</v>
      </c>
      <c r="BW1" s="23">
        <v>45557</v>
      </c>
      <c r="BX1" s="23">
        <v>45564</v>
      </c>
      <c r="BY1" s="23">
        <v>45571</v>
      </c>
      <c r="BZ1" s="23">
        <v>45578</v>
      </c>
      <c r="CA1" s="23">
        <v>45585</v>
      </c>
      <c r="CB1" s="23">
        <v>45592</v>
      </c>
      <c r="CC1" s="23">
        <v>45599</v>
      </c>
      <c r="CD1" s="23">
        <v>45606</v>
      </c>
      <c r="CE1" s="23">
        <v>45613</v>
      </c>
      <c r="CF1" s="23">
        <v>45620</v>
      </c>
      <c r="CG1" s="23">
        <v>45627</v>
      </c>
      <c r="CH1" s="23">
        <v>45634</v>
      </c>
      <c r="CI1" s="23">
        <v>45641</v>
      </c>
      <c r="CJ1" s="23">
        <v>45648</v>
      </c>
      <c r="CK1" s="23">
        <v>45655</v>
      </c>
      <c r="CL1" s="23">
        <v>45662</v>
      </c>
      <c r="CM1" s="23">
        <v>45669</v>
      </c>
      <c r="CN1" s="23">
        <v>45676</v>
      </c>
      <c r="CO1" s="23">
        <v>45683</v>
      </c>
      <c r="CP1" s="23">
        <v>45690</v>
      </c>
      <c r="CQ1" s="23">
        <v>45697</v>
      </c>
      <c r="CR1" s="23">
        <v>45704</v>
      </c>
      <c r="CS1" s="23">
        <v>45711</v>
      </c>
      <c r="CT1" s="23">
        <v>45718</v>
      </c>
      <c r="CU1" s="23">
        <v>45725</v>
      </c>
      <c r="CV1" s="23">
        <v>45732</v>
      </c>
      <c r="CW1" s="23">
        <v>45739</v>
      </c>
      <c r="CX1" s="23">
        <v>45746</v>
      </c>
      <c r="CY1" s="23">
        <v>45753</v>
      </c>
      <c r="CZ1" s="23">
        <v>45760</v>
      </c>
      <c r="DA1" s="23">
        <v>45767</v>
      </c>
      <c r="DB1" s="23">
        <v>45774</v>
      </c>
      <c r="DC1" s="23">
        <v>45781</v>
      </c>
      <c r="DD1" s="23">
        <v>45788</v>
      </c>
      <c r="DE1" s="23">
        <v>45795</v>
      </c>
      <c r="DF1" s="23">
        <v>45802</v>
      </c>
      <c r="DG1" s="23">
        <v>45809</v>
      </c>
      <c r="DH1" s="23">
        <v>45816</v>
      </c>
      <c r="DI1" s="23">
        <v>45823</v>
      </c>
      <c r="DJ1" s="23">
        <v>45830</v>
      </c>
      <c r="DK1" s="23">
        <v>45837</v>
      </c>
      <c r="DL1" s="23">
        <v>45844</v>
      </c>
      <c r="DM1" s="23">
        <v>45851</v>
      </c>
      <c r="DN1" s="23">
        <v>45858</v>
      </c>
      <c r="DO1" s="23">
        <v>45865</v>
      </c>
      <c r="DP1" s="23">
        <v>45872</v>
      </c>
      <c r="DQ1" s="23">
        <v>45879</v>
      </c>
      <c r="DR1" s="23">
        <v>45886</v>
      </c>
      <c r="DS1" s="23">
        <v>45893</v>
      </c>
      <c r="DT1" s="23">
        <v>45900</v>
      </c>
      <c r="DU1" s="23">
        <v>45907</v>
      </c>
      <c r="DV1" s="23">
        <v>45914</v>
      </c>
      <c r="DW1" s="23">
        <v>45921</v>
      </c>
      <c r="DX1" s="23">
        <v>45928</v>
      </c>
      <c r="DY1" s="23">
        <v>45935</v>
      </c>
      <c r="DZ1" s="23">
        <v>45942</v>
      </c>
      <c r="EA1" s="23">
        <v>45949</v>
      </c>
      <c r="EB1" s="23">
        <v>45956</v>
      </c>
      <c r="EC1" s="23">
        <v>45963</v>
      </c>
      <c r="ED1" s="23">
        <v>45970</v>
      </c>
      <c r="EE1" s="23">
        <v>45977</v>
      </c>
      <c r="EF1" s="23">
        <v>45984</v>
      </c>
      <c r="EG1" s="23">
        <v>45991</v>
      </c>
      <c r="EH1" s="23">
        <v>45998</v>
      </c>
      <c r="EI1" s="23">
        <v>46005</v>
      </c>
      <c r="EJ1" s="23">
        <v>46012</v>
      </c>
      <c r="EK1" s="23">
        <v>46019</v>
      </c>
      <c r="EL1" s="23">
        <v>46026</v>
      </c>
      <c r="EM1" s="23">
        <v>46033</v>
      </c>
      <c r="EN1" s="23">
        <v>46040</v>
      </c>
      <c r="EO1" s="23">
        <v>46047</v>
      </c>
      <c r="EP1" s="23">
        <v>46054</v>
      </c>
      <c r="EQ1" s="23">
        <v>46061</v>
      </c>
      <c r="ER1" s="23">
        <v>46068</v>
      </c>
      <c r="ES1" s="23">
        <v>46075</v>
      </c>
      <c r="ET1" s="23">
        <v>46082</v>
      </c>
      <c r="EU1" s="23">
        <v>46089</v>
      </c>
      <c r="EV1" s="23">
        <v>46096</v>
      </c>
      <c r="EW1" s="23">
        <v>46103</v>
      </c>
      <c r="EX1" s="23">
        <v>46110</v>
      </c>
      <c r="EY1" s="23">
        <v>46117</v>
      </c>
      <c r="EZ1" s="23">
        <v>46124</v>
      </c>
      <c r="FA1" s="23">
        <v>46131</v>
      </c>
      <c r="FB1" s="23">
        <v>46138</v>
      </c>
      <c r="FC1" s="23">
        <v>46145</v>
      </c>
      <c r="FD1" s="23">
        <v>46152</v>
      </c>
      <c r="FE1" s="23">
        <v>46159</v>
      </c>
      <c r="FF1" s="23">
        <v>46166</v>
      </c>
      <c r="FG1" s="23">
        <v>46173</v>
      </c>
      <c r="FH1" s="23">
        <v>46180</v>
      </c>
    </row>
    <row r="2" spans="1:164">
      <c r="A2" t="s">
        <v>42</v>
      </c>
      <c r="C2" s="23">
        <v>45089</v>
      </c>
      <c r="D2" s="23">
        <v>46181</v>
      </c>
      <c r="E2">
        <v>937</v>
      </c>
      <c r="F2">
        <v>50102810</v>
      </c>
      <c r="G2" t="s">
        <v>2193</v>
      </c>
      <c r="P2">
        <v>467</v>
      </c>
      <c r="Q2">
        <v>467</v>
      </c>
      <c r="R2">
        <v>467</v>
      </c>
      <c r="S2">
        <v>467</v>
      </c>
      <c r="T2">
        <v>467</v>
      </c>
      <c r="U2">
        <v>11898</v>
      </c>
      <c r="V2">
        <v>34759</v>
      </c>
      <c r="W2">
        <v>29273</v>
      </c>
      <c r="X2">
        <v>13406</v>
      </c>
      <c r="Y2">
        <v>7629</v>
      </c>
      <c r="Z2">
        <v>9226</v>
      </c>
      <c r="AA2">
        <v>13606</v>
      </c>
      <c r="AB2">
        <v>13606</v>
      </c>
      <c r="AC2">
        <v>13541</v>
      </c>
      <c r="AD2">
        <v>13139</v>
      </c>
      <c r="AE2">
        <v>12099</v>
      </c>
      <c r="AF2">
        <v>6570</v>
      </c>
      <c r="AG2">
        <v>2728</v>
      </c>
      <c r="AM2">
        <v>1104</v>
      </c>
      <c r="AN2">
        <v>1073</v>
      </c>
      <c r="AO2">
        <v>817</v>
      </c>
      <c r="AP2">
        <v>543</v>
      </c>
      <c r="AQ2">
        <v>266</v>
      </c>
      <c r="AR2">
        <v>42</v>
      </c>
      <c r="BC2">
        <v>70</v>
      </c>
      <c r="BD2">
        <v>551</v>
      </c>
      <c r="BE2">
        <v>3058</v>
      </c>
      <c r="BF2">
        <v>17583</v>
      </c>
      <c r="BG2">
        <v>82476</v>
      </c>
      <c r="BH2">
        <v>88153</v>
      </c>
      <c r="BI2">
        <v>96368</v>
      </c>
      <c r="BJ2">
        <v>153489</v>
      </c>
      <c r="BK2">
        <v>235381</v>
      </c>
      <c r="BL2">
        <v>294696</v>
      </c>
      <c r="BM2">
        <v>434172</v>
      </c>
      <c r="BN2">
        <v>472392</v>
      </c>
      <c r="BO2">
        <v>378701</v>
      </c>
      <c r="BP2">
        <v>286904</v>
      </c>
      <c r="BQ2">
        <v>263291</v>
      </c>
      <c r="BR2">
        <v>208839</v>
      </c>
      <c r="BS2">
        <v>219254</v>
      </c>
      <c r="BT2">
        <v>239920</v>
      </c>
      <c r="BU2">
        <v>309852</v>
      </c>
      <c r="BV2">
        <v>298282</v>
      </c>
      <c r="BW2">
        <v>359332</v>
      </c>
      <c r="BX2">
        <v>615241</v>
      </c>
      <c r="BY2">
        <v>764704</v>
      </c>
      <c r="BZ2">
        <v>795831</v>
      </c>
      <c r="CA2">
        <v>766045</v>
      </c>
      <c r="CB2">
        <v>742097</v>
      </c>
      <c r="CC2">
        <v>847236</v>
      </c>
      <c r="CD2">
        <v>1030887</v>
      </c>
      <c r="CE2">
        <v>875032</v>
      </c>
      <c r="CF2">
        <v>743328</v>
      </c>
      <c r="CG2">
        <v>780703</v>
      </c>
      <c r="CH2">
        <v>790027</v>
      </c>
      <c r="CI2">
        <v>544088</v>
      </c>
      <c r="CJ2">
        <v>403905</v>
      </c>
      <c r="CK2">
        <v>452610</v>
      </c>
      <c r="CL2">
        <v>669855</v>
      </c>
      <c r="CM2">
        <v>945990</v>
      </c>
      <c r="CN2">
        <v>1034870</v>
      </c>
      <c r="CO2">
        <v>867829</v>
      </c>
      <c r="CP2">
        <v>812973</v>
      </c>
      <c r="CQ2">
        <v>861984</v>
      </c>
      <c r="CR2">
        <v>804109</v>
      </c>
      <c r="CS2">
        <v>547989</v>
      </c>
      <c r="CT2">
        <v>609346</v>
      </c>
      <c r="CU2">
        <v>505644</v>
      </c>
      <c r="CV2">
        <v>454729</v>
      </c>
      <c r="CW2">
        <v>565519</v>
      </c>
      <c r="CX2">
        <v>426537</v>
      </c>
      <c r="CY2">
        <v>332504</v>
      </c>
      <c r="CZ2">
        <v>411789</v>
      </c>
      <c r="DA2">
        <v>433324</v>
      </c>
      <c r="DB2">
        <v>826816</v>
      </c>
      <c r="DC2">
        <v>1071411</v>
      </c>
      <c r="DD2">
        <v>814336</v>
      </c>
      <c r="DE2">
        <v>721060</v>
      </c>
      <c r="DF2">
        <v>578530</v>
      </c>
      <c r="DG2">
        <v>606317</v>
      </c>
      <c r="DH2">
        <v>515061</v>
      </c>
      <c r="DI2">
        <v>513031</v>
      </c>
      <c r="DJ2">
        <v>608194</v>
      </c>
      <c r="DK2">
        <v>981210</v>
      </c>
      <c r="DL2">
        <v>1016836</v>
      </c>
      <c r="DM2">
        <v>988354</v>
      </c>
      <c r="DN2">
        <v>1083102</v>
      </c>
      <c r="DO2">
        <v>925063</v>
      </c>
      <c r="DP2">
        <v>929038</v>
      </c>
      <c r="DQ2">
        <v>1009933</v>
      </c>
      <c r="DR2">
        <v>791577</v>
      </c>
      <c r="DS2">
        <v>711563</v>
      </c>
      <c r="DT2">
        <v>632454</v>
      </c>
      <c r="DU2">
        <v>593631</v>
      </c>
      <c r="DV2">
        <v>597826</v>
      </c>
      <c r="DW2">
        <v>763890</v>
      </c>
      <c r="DX2">
        <v>771921</v>
      </c>
      <c r="DY2">
        <v>782271</v>
      </c>
      <c r="DZ2">
        <v>676671</v>
      </c>
      <c r="EA2">
        <v>930283</v>
      </c>
      <c r="EB2">
        <v>673632</v>
      </c>
      <c r="EC2">
        <v>785599</v>
      </c>
      <c r="ED2">
        <v>384719</v>
      </c>
      <c r="EE2">
        <v>417420</v>
      </c>
      <c r="EF2">
        <v>349677</v>
      </c>
      <c r="EG2">
        <v>277631</v>
      </c>
      <c r="EH2">
        <v>191653</v>
      </c>
      <c r="EI2">
        <v>192659</v>
      </c>
      <c r="EJ2">
        <v>163731</v>
      </c>
      <c r="EK2">
        <v>187392</v>
      </c>
      <c r="EL2">
        <v>177892</v>
      </c>
      <c r="EM2">
        <v>86261</v>
      </c>
      <c r="EN2">
        <v>72886</v>
      </c>
      <c r="EO2">
        <v>62614</v>
      </c>
      <c r="EP2">
        <v>52069</v>
      </c>
      <c r="EQ2">
        <v>29886</v>
      </c>
      <c r="ER2">
        <v>90549</v>
      </c>
      <c r="ES2">
        <v>81632</v>
      </c>
      <c r="ET2">
        <v>52387</v>
      </c>
      <c r="EU2">
        <v>97548</v>
      </c>
      <c r="EV2">
        <v>46710</v>
      </c>
      <c r="EW2">
        <v>10720</v>
      </c>
      <c r="EX2">
        <v>3346</v>
      </c>
      <c r="EY2">
        <v>298</v>
      </c>
      <c r="EZ2">
        <v>2808</v>
      </c>
      <c r="FA2">
        <v>8671</v>
      </c>
      <c r="FB2">
        <v>6672</v>
      </c>
      <c r="FC2">
        <v>10849</v>
      </c>
      <c r="FD2">
        <v>34581</v>
      </c>
      <c r="FE2">
        <v>12095</v>
      </c>
      <c r="FF2">
        <v>14258</v>
      </c>
      <c r="FG2">
        <v>14258</v>
      </c>
      <c r="FH2">
        <v>2163</v>
      </c>
    </row>
    <row r="3" spans="1:164">
      <c r="A3" t="s">
        <v>42</v>
      </c>
      <c r="C3" s="23">
        <v>45089</v>
      </c>
      <c r="D3" s="23">
        <v>46181</v>
      </c>
      <c r="E3">
        <v>937</v>
      </c>
      <c r="F3">
        <v>50102810</v>
      </c>
      <c r="G3" t="s">
        <v>2195</v>
      </c>
      <c r="P3">
        <v>467</v>
      </c>
      <c r="Q3">
        <v>934</v>
      </c>
      <c r="R3">
        <v>1401</v>
      </c>
      <c r="S3">
        <v>1868</v>
      </c>
      <c r="T3">
        <v>2335</v>
      </c>
      <c r="U3">
        <v>14232</v>
      </c>
      <c r="V3">
        <v>48991</v>
      </c>
      <c r="W3">
        <v>78264</v>
      </c>
      <c r="X3">
        <v>91670</v>
      </c>
      <c r="Y3">
        <v>99300</v>
      </c>
      <c r="Z3">
        <v>108526</v>
      </c>
      <c r="AA3">
        <v>122132</v>
      </c>
      <c r="AB3">
        <v>135739</v>
      </c>
      <c r="AC3">
        <v>149280</v>
      </c>
      <c r="AD3">
        <v>162419</v>
      </c>
      <c r="AE3">
        <v>174518</v>
      </c>
      <c r="AF3">
        <v>181088</v>
      </c>
      <c r="AG3">
        <v>183816</v>
      </c>
      <c r="AH3">
        <v>183816</v>
      </c>
      <c r="AI3">
        <v>183816</v>
      </c>
      <c r="AJ3">
        <v>183816</v>
      </c>
      <c r="AK3">
        <v>183816</v>
      </c>
      <c r="AL3">
        <v>183816</v>
      </c>
      <c r="AM3">
        <v>184920</v>
      </c>
      <c r="AN3">
        <v>185993</v>
      </c>
      <c r="AO3">
        <v>186810</v>
      </c>
      <c r="AP3">
        <v>187353</v>
      </c>
      <c r="AQ3">
        <v>187619</v>
      </c>
      <c r="AR3">
        <v>187661</v>
      </c>
      <c r="AS3">
        <v>187661</v>
      </c>
      <c r="AT3">
        <v>187661</v>
      </c>
      <c r="AU3">
        <v>187661</v>
      </c>
      <c r="AV3">
        <v>187661</v>
      </c>
      <c r="AW3">
        <v>187661</v>
      </c>
      <c r="AX3">
        <v>187661</v>
      </c>
      <c r="AY3">
        <v>187661</v>
      </c>
      <c r="AZ3">
        <v>187661</v>
      </c>
      <c r="BA3">
        <v>187661</v>
      </c>
      <c r="BB3">
        <v>187661</v>
      </c>
      <c r="BC3">
        <v>187731</v>
      </c>
      <c r="BD3">
        <v>188283</v>
      </c>
      <c r="BE3">
        <v>191341</v>
      </c>
      <c r="BF3">
        <v>208923</v>
      </c>
      <c r="BG3">
        <v>291400</v>
      </c>
      <c r="BH3">
        <v>379553</v>
      </c>
      <c r="BI3">
        <v>475920</v>
      </c>
      <c r="BJ3">
        <v>629410</v>
      </c>
      <c r="BK3">
        <v>864790</v>
      </c>
      <c r="BL3">
        <v>1159486</v>
      </c>
      <c r="BM3">
        <v>1593658</v>
      </c>
      <c r="BN3">
        <v>2066051</v>
      </c>
      <c r="BO3">
        <v>2444752</v>
      </c>
      <c r="BP3">
        <v>2731656</v>
      </c>
      <c r="BQ3">
        <v>2994947</v>
      </c>
      <c r="BR3">
        <v>3203786</v>
      </c>
      <c r="BS3">
        <v>3423040</v>
      </c>
      <c r="BT3">
        <v>3662960</v>
      </c>
      <c r="BU3">
        <v>3972812</v>
      </c>
      <c r="BV3">
        <v>4271094</v>
      </c>
      <c r="BW3">
        <v>4630426</v>
      </c>
      <c r="BX3">
        <v>5245667</v>
      </c>
      <c r="BY3">
        <v>6010371</v>
      </c>
      <c r="BZ3">
        <v>6806202</v>
      </c>
      <c r="CA3">
        <v>7572247</v>
      </c>
      <c r="CB3">
        <v>8314344</v>
      </c>
      <c r="CC3">
        <v>9161580</v>
      </c>
      <c r="CD3">
        <v>10192466</v>
      </c>
      <c r="CE3">
        <v>11067498</v>
      </c>
      <c r="CF3">
        <v>11810826</v>
      </c>
      <c r="CG3">
        <v>12591529</v>
      </c>
      <c r="CH3">
        <v>13381557</v>
      </c>
      <c r="CI3">
        <v>13925644</v>
      </c>
      <c r="CJ3">
        <v>14329549</v>
      </c>
      <c r="CK3">
        <v>14782158</v>
      </c>
      <c r="CL3">
        <v>15452014</v>
      </c>
      <c r="CM3">
        <v>16398004</v>
      </c>
      <c r="CN3">
        <v>17432874</v>
      </c>
      <c r="CO3">
        <v>18300703</v>
      </c>
      <c r="CP3">
        <v>19113676</v>
      </c>
      <c r="CQ3">
        <v>19975659</v>
      </c>
      <c r="CR3">
        <v>20779769</v>
      </c>
      <c r="CS3">
        <v>21327758</v>
      </c>
      <c r="CT3">
        <v>21937105</v>
      </c>
      <c r="CU3">
        <v>22442749</v>
      </c>
      <c r="CV3">
        <v>22897478</v>
      </c>
      <c r="CW3">
        <v>23462996</v>
      </c>
      <c r="CX3">
        <v>23889534</v>
      </c>
      <c r="CY3">
        <v>24222037</v>
      </c>
      <c r="CZ3">
        <v>24633827</v>
      </c>
      <c r="DA3">
        <v>25067151</v>
      </c>
      <c r="DB3">
        <v>25893967</v>
      </c>
      <c r="DC3">
        <v>26965378</v>
      </c>
      <c r="DD3">
        <v>27779714</v>
      </c>
      <c r="DE3">
        <v>28500774</v>
      </c>
      <c r="DF3">
        <v>29079304</v>
      </c>
      <c r="DG3">
        <v>29685621</v>
      </c>
      <c r="DH3">
        <v>30200682</v>
      </c>
      <c r="DI3">
        <v>30713713</v>
      </c>
      <c r="DJ3">
        <v>31321908</v>
      </c>
      <c r="DK3">
        <v>32303118</v>
      </c>
      <c r="DL3">
        <v>33319955</v>
      </c>
      <c r="DM3">
        <v>34308309</v>
      </c>
      <c r="DN3">
        <v>35391410</v>
      </c>
      <c r="DO3">
        <v>36316473</v>
      </c>
      <c r="DP3">
        <v>37245511</v>
      </c>
      <c r="DQ3">
        <v>38255444</v>
      </c>
      <c r="DR3">
        <v>39047021</v>
      </c>
      <c r="DS3">
        <v>39758584</v>
      </c>
      <c r="DT3">
        <v>40391038</v>
      </c>
      <c r="DU3">
        <v>40984669</v>
      </c>
      <c r="DV3">
        <v>41582495</v>
      </c>
      <c r="DW3">
        <v>42346384</v>
      </c>
      <c r="DX3">
        <v>43118305</v>
      </c>
      <c r="DY3">
        <v>43900577</v>
      </c>
      <c r="DZ3">
        <v>44577248</v>
      </c>
      <c r="EA3">
        <v>45507531</v>
      </c>
      <c r="EB3">
        <v>46181163</v>
      </c>
      <c r="EC3">
        <v>46966762</v>
      </c>
      <c r="ED3">
        <v>47351482</v>
      </c>
      <c r="EE3">
        <v>47768902</v>
      </c>
      <c r="EF3">
        <v>48118579</v>
      </c>
      <c r="EG3">
        <v>48396210</v>
      </c>
      <c r="EH3">
        <v>48587863</v>
      </c>
      <c r="EI3">
        <v>48780522</v>
      </c>
      <c r="EJ3">
        <v>48944252</v>
      </c>
      <c r="EK3">
        <v>49131644</v>
      </c>
      <c r="EL3">
        <v>49309536</v>
      </c>
      <c r="EM3">
        <v>49395797</v>
      </c>
      <c r="EN3">
        <v>49468683</v>
      </c>
      <c r="EO3">
        <v>49531297</v>
      </c>
      <c r="EP3">
        <v>49583366</v>
      </c>
      <c r="EQ3">
        <v>49613252</v>
      </c>
      <c r="ER3">
        <v>49703801</v>
      </c>
      <c r="ES3">
        <v>49785434</v>
      </c>
      <c r="ET3">
        <v>49837820</v>
      </c>
      <c r="EU3">
        <v>49935368</v>
      </c>
      <c r="EV3">
        <v>49982078</v>
      </c>
      <c r="EW3">
        <v>49992798</v>
      </c>
      <c r="EX3">
        <v>49996143</v>
      </c>
      <c r="EY3">
        <v>49996441</v>
      </c>
      <c r="EZ3">
        <v>49999249</v>
      </c>
      <c r="FA3">
        <v>50007920</v>
      </c>
      <c r="FB3">
        <v>50014592</v>
      </c>
      <c r="FC3">
        <v>50025441</v>
      </c>
      <c r="FD3">
        <v>50060022</v>
      </c>
      <c r="FE3">
        <v>50072117</v>
      </c>
      <c r="FF3">
        <v>50086375</v>
      </c>
      <c r="FG3">
        <v>50100633</v>
      </c>
      <c r="FH3">
        <v>50102796</v>
      </c>
    </row>
    <row r="4" spans="1:164">
      <c r="A4" t="s">
        <v>2196</v>
      </c>
      <c r="C4" s="23">
        <v>45089</v>
      </c>
      <c r="D4" s="23">
        <v>45266</v>
      </c>
      <c r="E4">
        <v>152</v>
      </c>
      <c r="F4">
        <v>177344</v>
      </c>
      <c r="G4" t="s">
        <v>2193</v>
      </c>
      <c r="U4">
        <v>11431</v>
      </c>
      <c r="V4">
        <v>34292</v>
      </c>
      <c r="W4">
        <v>28806</v>
      </c>
      <c r="X4">
        <v>12940</v>
      </c>
      <c r="Y4">
        <v>7162</v>
      </c>
      <c r="Z4">
        <v>8760</v>
      </c>
      <c r="AA4">
        <v>13139</v>
      </c>
      <c r="AB4">
        <v>13139</v>
      </c>
      <c r="AC4">
        <v>13139</v>
      </c>
      <c r="AD4">
        <v>13139</v>
      </c>
      <c r="AE4">
        <v>12099</v>
      </c>
      <c r="AF4">
        <v>6570</v>
      </c>
      <c r="AG4">
        <v>2728</v>
      </c>
    </row>
    <row r="5" spans="1:164">
      <c r="A5" t="s">
        <v>2196</v>
      </c>
      <c r="C5" s="23">
        <v>45089</v>
      </c>
      <c r="D5" s="23">
        <v>45266</v>
      </c>
      <c r="E5">
        <v>152</v>
      </c>
      <c r="F5">
        <v>177344</v>
      </c>
      <c r="G5" t="s">
        <v>2195</v>
      </c>
      <c r="U5">
        <v>11431</v>
      </c>
      <c r="V5">
        <v>45723</v>
      </c>
      <c r="W5">
        <v>74528</v>
      </c>
      <c r="X5">
        <v>87468</v>
      </c>
      <c r="Y5">
        <v>94630</v>
      </c>
      <c r="Z5">
        <v>103390</v>
      </c>
      <c r="AA5">
        <v>116529</v>
      </c>
      <c r="AB5">
        <v>129668</v>
      </c>
      <c r="AC5">
        <v>142808</v>
      </c>
      <c r="AD5">
        <v>155947</v>
      </c>
      <c r="AE5">
        <v>168046</v>
      </c>
      <c r="AF5">
        <v>174616</v>
      </c>
      <c r="AG5">
        <v>177344</v>
      </c>
      <c r="AH5">
        <v>177344</v>
      </c>
      <c r="AI5">
        <v>177344</v>
      </c>
      <c r="AJ5">
        <v>177344</v>
      </c>
      <c r="AK5">
        <v>177344</v>
      </c>
      <c r="AL5">
        <v>177344</v>
      </c>
      <c r="AM5">
        <v>177344</v>
      </c>
      <c r="AN5">
        <v>177344</v>
      </c>
      <c r="AO5">
        <v>177344</v>
      </c>
      <c r="AP5">
        <v>177344</v>
      </c>
      <c r="AQ5">
        <v>177344</v>
      </c>
      <c r="AR5">
        <v>177344</v>
      </c>
      <c r="AS5">
        <v>177344</v>
      </c>
      <c r="AT5">
        <v>177344</v>
      </c>
      <c r="AU5">
        <v>177344</v>
      </c>
      <c r="AV5">
        <v>177344</v>
      </c>
      <c r="AW5">
        <v>177344</v>
      </c>
      <c r="AX5">
        <v>177344</v>
      </c>
      <c r="AY5">
        <v>177344</v>
      </c>
      <c r="AZ5">
        <v>177344</v>
      </c>
      <c r="BA5">
        <v>177344</v>
      </c>
      <c r="BB5">
        <v>177344</v>
      </c>
      <c r="BC5">
        <v>177344</v>
      </c>
      <c r="BD5">
        <v>177344</v>
      </c>
      <c r="BE5">
        <v>177344</v>
      </c>
      <c r="BF5">
        <v>177344</v>
      </c>
      <c r="BG5">
        <v>177344</v>
      </c>
      <c r="BH5">
        <v>177344</v>
      </c>
      <c r="BI5">
        <v>177344</v>
      </c>
      <c r="BJ5">
        <v>177344</v>
      </c>
      <c r="BK5">
        <v>177344</v>
      </c>
      <c r="BL5">
        <v>177344</v>
      </c>
      <c r="BM5">
        <v>177344</v>
      </c>
      <c r="BN5">
        <v>177344</v>
      </c>
      <c r="BO5">
        <v>177344</v>
      </c>
      <c r="BP5">
        <v>177344</v>
      </c>
      <c r="BQ5">
        <v>177344</v>
      </c>
      <c r="BR5">
        <v>177344</v>
      </c>
      <c r="BS5">
        <v>177344</v>
      </c>
      <c r="BT5">
        <v>177344</v>
      </c>
      <c r="BU5">
        <v>177344</v>
      </c>
      <c r="BV5">
        <v>177344</v>
      </c>
      <c r="BW5">
        <v>177344</v>
      </c>
      <c r="BX5">
        <v>177344</v>
      </c>
      <c r="BY5">
        <v>177344</v>
      </c>
      <c r="BZ5">
        <v>177344</v>
      </c>
      <c r="CA5">
        <v>177344</v>
      </c>
      <c r="CB5">
        <v>177344</v>
      </c>
      <c r="CC5">
        <v>177344</v>
      </c>
      <c r="CD5">
        <v>177344</v>
      </c>
      <c r="CE5">
        <v>177344</v>
      </c>
      <c r="CF5">
        <v>177344</v>
      </c>
      <c r="CG5">
        <v>177344</v>
      </c>
      <c r="CH5">
        <v>177344</v>
      </c>
      <c r="CI5">
        <v>177344</v>
      </c>
      <c r="CJ5">
        <v>177344</v>
      </c>
      <c r="CK5">
        <v>177344</v>
      </c>
      <c r="CL5">
        <v>177344</v>
      </c>
      <c r="CM5">
        <v>177344</v>
      </c>
      <c r="CN5">
        <v>177344</v>
      </c>
      <c r="CO5">
        <v>177344</v>
      </c>
      <c r="CP5">
        <v>177344</v>
      </c>
      <c r="CQ5">
        <v>177344</v>
      </c>
      <c r="CR5">
        <v>177344</v>
      </c>
      <c r="CS5">
        <v>177344</v>
      </c>
      <c r="CT5">
        <v>177344</v>
      </c>
      <c r="CU5">
        <v>177344</v>
      </c>
      <c r="CV5">
        <v>177344</v>
      </c>
      <c r="CW5">
        <v>177344</v>
      </c>
      <c r="CX5">
        <v>177344</v>
      </c>
      <c r="CY5">
        <v>177344</v>
      </c>
      <c r="CZ5">
        <v>177344</v>
      </c>
      <c r="DA5">
        <v>177344</v>
      </c>
      <c r="DB5">
        <v>177344</v>
      </c>
      <c r="DC5">
        <v>177344</v>
      </c>
      <c r="DD5">
        <v>177344</v>
      </c>
      <c r="DE5">
        <v>177344</v>
      </c>
      <c r="DF5">
        <v>177344</v>
      </c>
      <c r="DG5">
        <v>177344</v>
      </c>
      <c r="DH5">
        <v>177344</v>
      </c>
      <c r="DI5">
        <v>177344</v>
      </c>
      <c r="DJ5">
        <v>177344</v>
      </c>
      <c r="DK5">
        <v>177344</v>
      </c>
      <c r="DL5">
        <v>177344</v>
      </c>
      <c r="DM5">
        <v>177344</v>
      </c>
      <c r="DN5">
        <v>177344</v>
      </c>
      <c r="DO5">
        <v>177344</v>
      </c>
      <c r="DP5">
        <v>177344</v>
      </c>
      <c r="DQ5">
        <v>177344</v>
      </c>
      <c r="DR5">
        <v>177344</v>
      </c>
      <c r="DS5">
        <v>177344</v>
      </c>
      <c r="DT5">
        <v>177344</v>
      </c>
      <c r="DU5">
        <v>177344</v>
      </c>
      <c r="DV5">
        <v>177344</v>
      </c>
      <c r="DW5">
        <v>177344</v>
      </c>
      <c r="DX5">
        <v>177344</v>
      </c>
      <c r="DY5">
        <v>177344</v>
      </c>
      <c r="DZ5">
        <v>177344</v>
      </c>
      <c r="EA5">
        <v>177344</v>
      </c>
      <c r="EB5">
        <v>177344</v>
      </c>
      <c r="EC5">
        <v>177344</v>
      </c>
      <c r="ED5">
        <v>177344</v>
      </c>
      <c r="EE5">
        <v>177344</v>
      </c>
      <c r="EF5">
        <v>177344</v>
      </c>
      <c r="EG5">
        <v>177344</v>
      </c>
      <c r="EH5">
        <v>177344</v>
      </c>
      <c r="EI5">
        <v>177344</v>
      </c>
      <c r="EJ5">
        <v>177344</v>
      </c>
      <c r="EK5">
        <v>177344</v>
      </c>
      <c r="EL5">
        <v>177344</v>
      </c>
      <c r="EM5">
        <v>177344</v>
      </c>
      <c r="EN5">
        <v>177344</v>
      </c>
      <c r="EO5">
        <v>177344</v>
      </c>
      <c r="EP5">
        <v>177344</v>
      </c>
      <c r="EQ5">
        <v>177344</v>
      </c>
      <c r="ER5">
        <v>177344</v>
      </c>
      <c r="ES5">
        <v>177344</v>
      </c>
      <c r="ET5">
        <v>177344</v>
      </c>
      <c r="EU5">
        <v>177344</v>
      </c>
      <c r="EV5">
        <v>177344</v>
      </c>
      <c r="EW5">
        <v>177344</v>
      </c>
      <c r="EX5">
        <v>177344</v>
      </c>
      <c r="EY5">
        <v>177344</v>
      </c>
      <c r="EZ5">
        <v>177344</v>
      </c>
      <c r="FA5">
        <v>177344</v>
      </c>
      <c r="FB5">
        <v>177344</v>
      </c>
      <c r="FC5">
        <v>177344</v>
      </c>
      <c r="FD5">
        <v>177344</v>
      </c>
      <c r="FE5">
        <v>177344</v>
      </c>
      <c r="FF5">
        <v>177344</v>
      </c>
      <c r="FG5">
        <v>177344</v>
      </c>
      <c r="FH5">
        <v>177344</v>
      </c>
    </row>
    <row r="6" spans="1:164">
      <c r="A6" t="s">
        <v>2197</v>
      </c>
      <c r="C6" s="23">
        <v>45089</v>
      </c>
      <c r="D6" s="23">
        <v>45266</v>
      </c>
      <c r="E6">
        <v>152</v>
      </c>
      <c r="F6">
        <v>177344</v>
      </c>
      <c r="G6" t="s">
        <v>2193</v>
      </c>
      <c r="U6">
        <v>11431</v>
      </c>
      <c r="V6">
        <v>34292</v>
      </c>
      <c r="W6">
        <v>28806</v>
      </c>
      <c r="X6">
        <v>12940</v>
      </c>
      <c r="Y6">
        <v>7162</v>
      </c>
      <c r="Z6">
        <v>8760</v>
      </c>
      <c r="AA6">
        <v>13139</v>
      </c>
      <c r="AB6">
        <v>13139</v>
      </c>
      <c r="AC6">
        <v>13139</v>
      </c>
      <c r="AD6">
        <v>13139</v>
      </c>
      <c r="AE6">
        <v>12099</v>
      </c>
      <c r="AF6">
        <v>6570</v>
      </c>
      <c r="AG6">
        <v>2728</v>
      </c>
    </row>
    <row r="7" spans="1:164">
      <c r="A7" t="s">
        <v>2197</v>
      </c>
      <c r="C7" s="23">
        <v>45089</v>
      </c>
      <c r="D7" s="23">
        <v>45266</v>
      </c>
      <c r="E7">
        <v>152</v>
      </c>
      <c r="F7">
        <v>177344</v>
      </c>
      <c r="G7" t="s">
        <v>2195</v>
      </c>
      <c r="U7">
        <v>11431</v>
      </c>
      <c r="V7">
        <v>45723</v>
      </c>
      <c r="W7">
        <v>74528</v>
      </c>
      <c r="X7">
        <v>87468</v>
      </c>
      <c r="Y7">
        <v>94630</v>
      </c>
      <c r="Z7">
        <v>103390</v>
      </c>
      <c r="AA7">
        <v>116529</v>
      </c>
      <c r="AB7">
        <v>129668</v>
      </c>
      <c r="AC7">
        <v>142808</v>
      </c>
      <c r="AD7">
        <v>155947</v>
      </c>
      <c r="AE7">
        <v>168046</v>
      </c>
      <c r="AF7">
        <v>174616</v>
      </c>
      <c r="AG7">
        <v>177344</v>
      </c>
      <c r="AH7">
        <v>177344</v>
      </c>
      <c r="AI7">
        <v>177344</v>
      </c>
      <c r="AJ7">
        <v>177344</v>
      </c>
      <c r="AK7">
        <v>177344</v>
      </c>
      <c r="AL7">
        <v>177344</v>
      </c>
      <c r="AM7">
        <v>177344</v>
      </c>
      <c r="AN7">
        <v>177344</v>
      </c>
      <c r="AO7">
        <v>177344</v>
      </c>
      <c r="AP7">
        <v>177344</v>
      </c>
      <c r="AQ7">
        <v>177344</v>
      </c>
      <c r="AR7">
        <v>177344</v>
      </c>
      <c r="AS7">
        <v>177344</v>
      </c>
      <c r="AT7">
        <v>177344</v>
      </c>
      <c r="AU7">
        <v>177344</v>
      </c>
      <c r="AV7">
        <v>177344</v>
      </c>
      <c r="AW7">
        <v>177344</v>
      </c>
      <c r="AX7">
        <v>177344</v>
      </c>
      <c r="AY7">
        <v>177344</v>
      </c>
      <c r="AZ7">
        <v>177344</v>
      </c>
      <c r="BA7">
        <v>177344</v>
      </c>
      <c r="BB7">
        <v>177344</v>
      </c>
      <c r="BC7">
        <v>177344</v>
      </c>
      <c r="BD7">
        <v>177344</v>
      </c>
      <c r="BE7">
        <v>177344</v>
      </c>
      <c r="BF7">
        <v>177344</v>
      </c>
      <c r="BG7">
        <v>177344</v>
      </c>
      <c r="BH7">
        <v>177344</v>
      </c>
      <c r="BI7">
        <v>177344</v>
      </c>
      <c r="BJ7">
        <v>177344</v>
      </c>
      <c r="BK7">
        <v>177344</v>
      </c>
      <c r="BL7">
        <v>177344</v>
      </c>
      <c r="BM7">
        <v>177344</v>
      </c>
      <c r="BN7">
        <v>177344</v>
      </c>
      <c r="BO7">
        <v>177344</v>
      </c>
      <c r="BP7">
        <v>177344</v>
      </c>
      <c r="BQ7">
        <v>177344</v>
      </c>
      <c r="BR7">
        <v>177344</v>
      </c>
      <c r="BS7">
        <v>177344</v>
      </c>
      <c r="BT7">
        <v>177344</v>
      </c>
      <c r="BU7">
        <v>177344</v>
      </c>
      <c r="BV7">
        <v>177344</v>
      </c>
      <c r="BW7">
        <v>177344</v>
      </c>
      <c r="BX7">
        <v>177344</v>
      </c>
      <c r="BY7">
        <v>177344</v>
      </c>
      <c r="BZ7">
        <v>177344</v>
      </c>
      <c r="CA7">
        <v>177344</v>
      </c>
      <c r="CB7">
        <v>177344</v>
      </c>
      <c r="CC7">
        <v>177344</v>
      </c>
      <c r="CD7">
        <v>177344</v>
      </c>
      <c r="CE7">
        <v>177344</v>
      </c>
      <c r="CF7">
        <v>177344</v>
      </c>
      <c r="CG7">
        <v>177344</v>
      </c>
      <c r="CH7">
        <v>177344</v>
      </c>
      <c r="CI7">
        <v>177344</v>
      </c>
      <c r="CJ7">
        <v>177344</v>
      </c>
      <c r="CK7">
        <v>177344</v>
      </c>
      <c r="CL7">
        <v>177344</v>
      </c>
      <c r="CM7">
        <v>177344</v>
      </c>
      <c r="CN7">
        <v>177344</v>
      </c>
      <c r="CO7">
        <v>177344</v>
      </c>
      <c r="CP7">
        <v>177344</v>
      </c>
      <c r="CQ7">
        <v>177344</v>
      </c>
      <c r="CR7">
        <v>177344</v>
      </c>
      <c r="CS7">
        <v>177344</v>
      </c>
      <c r="CT7">
        <v>177344</v>
      </c>
      <c r="CU7">
        <v>177344</v>
      </c>
      <c r="CV7">
        <v>177344</v>
      </c>
      <c r="CW7">
        <v>177344</v>
      </c>
      <c r="CX7">
        <v>177344</v>
      </c>
      <c r="CY7">
        <v>177344</v>
      </c>
      <c r="CZ7">
        <v>177344</v>
      </c>
      <c r="DA7">
        <v>177344</v>
      </c>
      <c r="DB7">
        <v>177344</v>
      </c>
      <c r="DC7">
        <v>177344</v>
      </c>
      <c r="DD7">
        <v>177344</v>
      </c>
      <c r="DE7">
        <v>177344</v>
      </c>
      <c r="DF7">
        <v>177344</v>
      </c>
      <c r="DG7">
        <v>177344</v>
      </c>
      <c r="DH7">
        <v>177344</v>
      </c>
      <c r="DI7">
        <v>177344</v>
      </c>
      <c r="DJ7">
        <v>177344</v>
      </c>
      <c r="DK7">
        <v>177344</v>
      </c>
      <c r="DL7">
        <v>177344</v>
      </c>
      <c r="DM7">
        <v>177344</v>
      </c>
      <c r="DN7">
        <v>177344</v>
      </c>
      <c r="DO7">
        <v>177344</v>
      </c>
      <c r="DP7">
        <v>177344</v>
      </c>
      <c r="DQ7">
        <v>177344</v>
      </c>
      <c r="DR7">
        <v>177344</v>
      </c>
      <c r="DS7">
        <v>177344</v>
      </c>
      <c r="DT7">
        <v>177344</v>
      </c>
      <c r="DU7">
        <v>177344</v>
      </c>
      <c r="DV7">
        <v>177344</v>
      </c>
      <c r="DW7">
        <v>177344</v>
      </c>
      <c r="DX7">
        <v>177344</v>
      </c>
      <c r="DY7">
        <v>177344</v>
      </c>
      <c r="DZ7">
        <v>177344</v>
      </c>
      <c r="EA7">
        <v>177344</v>
      </c>
      <c r="EB7">
        <v>177344</v>
      </c>
      <c r="EC7">
        <v>177344</v>
      </c>
      <c r="ED7">
        <v>177344</v>
      </c>
      <c r="EE7">
        <v>177344</v>
      </c>
      <c r="EF7">
        <v>177344</v>
      </c>
      <c r="EG7">
        <v>177344</v>
      </c>
      <c r="EH7">
        <v>177344</v>
      </c>
      <c r="EI7">
        <v>177344</v>
      </c>
      <c r="EJ7">
        <v>177344</v>
      </c>
      <c r="EK7">
        <v>177344</v>
      </c>
      <c r="EL7">
        <v>177344</v>
      </c>
      <c r="EM7">
        <v>177344</v>
      </c>
      <c r="EN7">
        <v>177344</v>
      </c>
      <c r="EO7">
        <v>177344</v>
      </c>
      <c r="EP7">
        <v>177344</v>
      </c>
      <c r="EQ7">
        <v>177344</v>
      </c>
      <c r="ER7">
        <v>177344</v>
      </c>
      <c r="ES7">
        <v>177344</v>
      </c>
      <c r="ET7">
        <v>177344</v>
      </c>
      <c r="EU7">
        <v>177344</v>
      </c>
      <c r="EV7">
        <v>177344</v>
      </c>
      <c r="EW7">
        <v>177344</v>
      </c>
      <c r="EX7">
        <v>177344</v>
      </c>
      <c r="EY7">
        <v>177344</v>
      </c>
      <c r="EZ7">
        <v>177344</v>
      </c>
      <c r="FA7">
        <v>177344</v>
      </c>
      <c r="FB7">
        <v>177344</v>
      </c>
      <c r="FC7">
        <v>177344</v>
      </c>
      <c r="FD7">
        <v>177344</v>
      </c>
      <c r="FE7">
        <v>177344</v>
      </c>
      <c r="FF7">
        <v>177344</v>
      </c>
      <c r="FG7">
        <v>177344</v>
      </c>
      <c r="FH7">
        <v>177344</v>
      </c>
    </row>
    <row r="8" spans="1:164">
      <c r="A8" t="s">
        <v>2198</v>
      </c>
      <c r="C8" s="23">
        <v>45184</v>
      </c>
      <c r="D8" s="23">
        <v>45266</v>
      </c>
      <c r="E8">
        <v>70</v>
      </c>
      <c r="F8">
        <v>177344</v>
      </c>
      <c r="G8" t="s">
        <v>2193</v>
      </c>
      <c r="U8">
        <v>11431</v>
      </c>
      <c r="V8">
        <v>34292</v>
      </c>
      <c r="W8">
        <v>28806</v>
      </c>
      <c r="X8">
        <v>12940</v>
      </c>
      <c r="Y8">
        <v>7162</v>
      </c>
      <c r="Z8">
        <v>8760</v>
      </c>
      <c r="AA8">
        <v>13139</v>
      </c>
      <c r="AB8">
        <v>13139</v>
      </c>
      <c r="AC8">
        <v>13139</v>
      </c>
      <c r="AD8">
        <v>13139</v>
      </c>
      <c r="AE8">
        <v>12099</v>
      </c>
      <c r="AF8">
        <v>6570</v>
      </c>
      <c r="AG8">
        <v>2728</v>
      </c>
    </row>
    <row r="9" spans="1:164">
      <c r="A9" t="s">
        <v>2198</v>
      </c>
      <c r="C9" s="23">
        <v>45184</v>
      </c>
      <c r="D9" s="23">
        <v>45266</v>
      </c>
      <c r="E9">
        <v>70</v>
      </c>
      <c r="F9">
        <v>177344</v>
      </c>
      <c r="G9" t="s">
        <v>2195</v>
      </c>
      <c r="U9">
        <v>11431</v>
      </c>
      <c r="V9">
        <v>45723</v>
      </c>
      <c r="W9">
        <v>74528</v>
      </c>
      <c r="X9">
        <v>87468</v>
      </c>
      <c r="Y9">
        <v>94630</v>
      </c>
      <c r="Z9">
        <v>103390</v>
      </c>
      <c r="AA9">
        <v>116529</v>
      </c>
      <c r="AB9">
        <v>129668</v>
      </c>
      <c r="AC9">
        <v>142808</v>
      </c>
      <c r="AD9">
        <v>155947</v>
      </c>
      <c r="AE9">
        <v>168046</v>
      </c>
      <c r="AF9">
        <v>174616</v>
      </c>
      <c r="AG9">
        <v>177344</v>
      </c>
      <c r="AH9">
        <v>177344</v>
      </c>
      <c r="AI9">
        <v>177344</v>
      </c>
      <c r="AJ9">
        <v>177344</v>
      </c>
      <c r="AK9">
        <v>177344</v>
      </c>
      <c r="AL9">
        <v>177344</v>
      </c>
      <c r="AM9">
        <v>177344</v>
      </c>
      <c r="AN9">
        <v>177344</v>
      </c>
      <c r="AO9">
        <v>177344</v>
      </c>
      <c r="AP9">
        <v>177344</v>
      </c>
      <c r="AQ9">
        <v>177344</v>
      </c>
      <c r="AR9">
        <v>177344</v>
      </c>
      <c r="AS9">
        <v>177344</v>
      </c>
      <c r="AT9">
        <v>177344</v>
      </c>
      <c r="AU9">
        <v>177344</v>
      </c>
      <c r="AV9">
        <v>177344</v>
      </c>
      <c r="AW9">
        <v>177344</v>
      </c>
      <c r="AX9">
        <v>177344</v>
      </c>
      <c r="AY9">
        <v>177344</v>
      </c>
      <c r="AZ9">
        <v>177344</v>
      </c>
      <c r="BA9">
        <v>177344</v>
      </c>
      <c r="BB9">
        <v>177344</v>
      </c>
      <c r="BC9">
        <v>177344</v>
      </c>
      <c r="BD9">
        <v>177344</v>
      </c>
      <c r="BE9">
        <v>177344</v>
      </c>
      <c r="BF9">
        <v>177344</v>
      </c>
      <c r="BG9">
        <v>177344</v>
      </c>
      <c r="BH9">
        <v>177344</v>
      </c>
      <c r="BI9">
        <v>177344</v>
      </c>
      <c r="BJ9">
        <v>177344</v>
      </c>
      <c r="BK9">
        <v>177344</v>
      </c>
      <c r="BL9">
        <v>177344</v>
      </c>
      <c r="BM9">
        <v>177344</v>
      </c>
      <c r="BN9">
        <v>177344</v>
      </c>
      <c r="BO9">
        <v>177344</v>
      </c>
      <c r="BP9">
        <v>177344</v>
      </c>
      <c r="BQ9">
        <v>177344</v>
      </c>
      <c r="BR9">
        <v>177344</v>
      </c>
      <c r="BS9">
        <v>177344</v>
      </c>
      <c r="BT9">
        <v>177344</v>
      </c>
      <c r="BU9">
        <v>177344</v>
      </c>
      <c r="BV9">
        <v>177344</v>
      </c>
      <c r="BW9">
        <v>177344</v>
      </c>
      <c r="BX9">
        <v>177344</v>
      </c>
      <c r="BY9">
        <v>177344</v>
      </c>
      <c r="BZ9">
        <v>177344</v>
      </c>
      <c r="CA9">
        <v>177344</v>
      </c>
      <c r="CB9">
        <v>177344</v>
      </c>
      <c r="CC9">
        <v>177344</v>
      </c>
      <c r="CD9">
        <v>177344</v>
      </c>
      <c r="CE9">
        <v>177344</v>
      </c>
      <c r="CF9">
        <v>177344</v>
      </c>
      <c r="CG9">
        <v>177344</v>
      </c>
      <c r="CH9">
        <v>177344</v>
      </c>
      <c r="CI9">
        <v>177344</v>
      </c>
      <c r="CJ9">
        <v>177344</v>
      </c>
      <c r="CK9">
        <v>177344</v>
      </c>
      <c r="CL9">
        <v>177344</v>
      </c>
      <c r="CM9">
        <v>177344</v>
      </c>
      <c r="CN9">
        <v>177344</v>
      </c>
      <c r="CO9">
        <v>177344</v>
      </c>
      <c r="CP9">
        <v>177344</v>
      </c>
      <c r="CQ9">
        <v>177344</v>
      </c>
      <c r="CR9">
        <v>177344</v>
      </c>
      <c r="CS9">
        <v>177344</v>
      </c>
      <c r="CT9">
        <v>177344</v>
      </c>
      <c r="CU9">
        <v>177344</v>
      </c>
      <c r="CV9">
        <v>177344</v>
      </c>
      <c r="CW9">
        <v>177344</v>
      </c>
      <c r="CX9">
        <v>177344</v>
      </c>
      <c r="CY9">
        <v>177344</v>
      </c>
      <c r="CZ9">
        <v>177344</v>
      </c>
      <c r="DA9">
        <v>177344</v>
      </c>
      <c r="DB9">
        <v>177344</v>
      </c>
      <c r="DC9">
        <v>177344</v>
      </c>
      <c r="DD9">
        <v>177344</v>
      </c>
      <c r="DE9">
        <v>177344</v>
      </c>
      <c r="DF9">
        <v>177344</v>
      </c>
      <c r="DG9">
        <v>177344</v>
      </c>
      <c r="DH9">
        <v>177344</v>
      </c>
      <c r="DI9">
        <v>177344</v>
      </c>
      <c r="DJ9">
        <v>177344</v>
      </c>
      <c r="DK9">
        <v>177344</v>
      </c>
      <c r="DL9">
        <v>177344</v>
      </c>
      <c r="DM9">
        <v>177344</v>
      </c>
      <c r="DN9">
        <v>177344</v>
      </c>
      <c r="DO9">
        <v>177344</v>
      </c>
      <c r="DP9">
        <v>177344</v>
      </c>
      <c r="DQ9">
        <v>177344</v>
      </c>
      <c r="DR9">
        <v>177344</v>
      </c>
      <c r="DS9">
        <v>177344</v>
      </c>
      <c r="DT9">
        <v>177344</v>
      </c>
      <c r="DU9">
        <v>177344</v>
      </c>
      <c r="DV9">
        <v>177344</v>
      </c>
      <c r="DW9">
        <v>177344</v>
      </c>
      <c r="DX9">
        <v>177344</v>
      </c>
      <c r="DY9">
        <v>177344</v>
      </c>
      <c r="DZ9">
        <v>177344</v>
      </c>
      <c r="EA9">
        <v>177344</v>
      </c>
      <c r="EB9">
        <v>177344</v>
      </c>
      <c r="EC9">
        <v>177344</v>
      </c>
      <c r="ED9">
        <v>177344</v>
      </c>
      <c r="EE9">
        <v>177344</v>
      </c>
      <c r="EF9">
        <v>177344</v>
      </c>
      <c r="EG9">
        <v>177344</v>
      </c>
      <c r="EH9">
        <v>177344</v>
      </c>
      <c r="EI9">
        <v>177344</v>
      </c>
      <c r="EJ9">
        <v>177344</v>
      </c>
      <c r="EK9">
        <v>177344</v>
      </c>
      <c r="EL9">
        <v>177344</v>
      </c>
      <c r="EM9">
        <v>177344</v>
      </c>
      <c r="EN9">
        <v>177344</v>
      </c>
      <c r="EO9">
        <v>177344</v>
      </c>
      <c r="EP9">
        <v>177344</v>
      </c>
      <c r="EQ9">
        <v>177344</v>
      </c>
      <c r="ER9">
        <v>177344</v>
      </c>
      <c r="ES9">
        <v>177344</v>
      </c>
      <c r="ET9">
        <v>177344</v>
      </c>
      <c r="EU9">
        <v>177344</v>
      </c>
      <c r="EV9">
        <v>177344</v>
      </c>
      <c r="EW9">
        <v>177344</v>
      </c>
      <c r="EX9">
        <v>177344</v>
      </c>
      <c r="EY9">
        <v>177344</v>
      </c>
      <c r="EZ9">
        <v>177344</v>
      </c>
      <c r="FA9">
        <v>177344</v>
      </c>
      <c r="FB9">
        <v>177344</v>
      </c>
      <c r="FC9">
        <v>177344</v>
      </c>
      <c r="FD9">
        <v>177344</v>
      </c>
      <c r="FE9">
        <v>177344</v>
      </c>
      <c r="FF9">
        <v>177344</v>
      </c>
      <c r="FG9">
        <v>177344</v>
      </c>
      <c r="FH9">
        <v>177344</v>
      </c>
    </row>
    <row r="10" spans="1:164">
      <c r="A10" t="s">
        <v>2199</v>
      </c>
      <c r="C10" s="23">
        <v>45184</v>
      </c>
      <c r="D10" s="23">
        <v>45266</v>
      </c>
      <c r="E10">
        <v>70</v>
      </c>
      <c r="F10">
        <v>88672</v>
      </c>
      <c r="G10" t="s">
        <v>2193</v>
      </c>
      <c r="U10">
        <v>7117</v>
      </c>
      <c r="V10">
        <v>21352</v>
      </c>
      <c r="W10">
        <v>15866</v>
      </c>
      <c r="Z10">
        <v>2190</v>
      </c>
      <c r="AA10">
        <v>6570</v>
      </c>
      <c r="AB10">
        <v>6570</v>
      </c>
      <c r="AC10">
        <v>6570</v>
      </c>
      <c r="AD10">
        <v>6570</v>
      </c>
      <c r="AE10">
        <v>6570</v>
      </c>
      <c r="AF10">
        <v>6570</v>
      </c>
      <c r="AG10">
        <v>2728</v>
      </c>
    </row>
    <row r="11" spans="1:164">
      <c r="A11" t="s">
        <v>2199</v>
      </c>
      <c r="C11" s="23">
        <v>45184</v>
      </c>
      <c r="D11" s="23">
        <v>45266</v>
      </c>
      <c r="E11">
        <v>70</v>
      </c>
      <c r="F11">
        <v>88672</v>
      </c>
      <c r="G11" t="s">
        <v>2195</v>
      </c>
      <c r="U11">
        <v>7117</v>
      </c>
      <c r="V11">
        <v>28470</v>
      </c>
      <c r="W11">
        <v>44336</v>
      </c>
      <c r="X11">
        <v>44336</v>
      </c>
      <c r="Y11">
        <v>44336</v>
      </c>
      <c r="Z11">
        <v>46526</v>
      </c>
      <c r="AA11">
        <v>53096</v>
      </c>
      <c r="AB11">
        <v>59665</v>
      </c>
      <c r="AC11">
        <v>66235</v>
      </c>
      <c r="AD11">
        <v>72804</v>
      </c>
      <c r="AE11">
        <v>79374</v>
      </c>
      <c r="AF11">
        <v>85944</v>
      </c>
      <c r="AG11">
        <v>88672</v>
      </c>
      <c r="AH11">
        <v>88672</v>
      </c>
      <c r="AI11">
        <v>88672</v>
      </c>
      <c r="AJ11">
        <v>88672</v>
      </c>
      <c r="AK11">
        <v>88672</v>
      </c>
      <c r="AL11">
        <v>88672</v>
      </c>
      <c r="AM11">
        <v>88672</v>
      </c>
      <c r="AN11">
        <v>88672</v>
      </c>
      <c r="AO11">
        <v>88672</v>
      </c>
      <c r="AP11">
        <v>88672</v>
      </c>
      <c r="AQ11">
        <v>88672</v>
      </c>
      <c r="AR11">
        <v>88672</v>
      </c>
      <c r="AS11">
        <v>88672</v>
      </c>
      <c r="AT11">
        <v>88672</v>
      </c>
      <c r="AU11">
        <v>88672</v>
      </c>
      <c r="AV11">
        <v>88672</v>
      </c>
      <c r="AW11">
        <v>88672</v>
      </c>
      <c r="AX11">
        <v>88672</v>
      </c>
      <c r="AY11">
        <v>88672</v>
      </c>
      <c r="AZ11">
        <v>88672</v>
      </c>
      <c r="BA11">
        <v>88672</v>
      </c>
      <c r="BB11">
        <v>88672</v>
      </c>
      <c r="BC11">
        <v>88672</v>
      </c>
      <c r="BD11">
        <v>88672</v>
      </c>
      <c r="BE11">
        <v>88672</v>
      </c>
      <c r="BF11">
        <v>88672</v>
      </c>
      <c r="BG11">
        <v>88672</v>
      </c>
      <c r="BH11">
        <v>88672</v>
      </c>
      <c r="BI11">
        <v>88672</v>
      </c>
      <c r="BJ11">
        <v>88672</v>
      </c>
      <c r="BK11">
        <v>88672</v>
      </c>
      <c r="BL11">
        <v>88672</v>
      </c>
      <c r="BM11">
        <v>88672</v>
      </c>
      <c r="BN11">
        <v>88672</v>
      </c>
      <c r="BO11">
        <v>88672</v>
      </c>
      <c r="BP11">
        <v>88672</v>
      </c>
      <c r="BQ11">
        <v>88672</v>
      </c>
      <c r="BR11">
        <v>88672</v>
      </c>
      <c r="BS11">
        <v>88672</v>
      </c>
      <c r="BT11">
        <v>88672</v>
      </c>
      <c r="BU11">
        <v>88672</v>
      </c>
      <c r="BV11">
        <v>88672</v>
      </c>
      <c r="BW11">
        <v>88672</v>
      </c>
      <c r="BX11">
        <v>88672</v>
      </c>
      <c r="BY11">
        <v>88672</v>
      </c>
      <c r="BZ11">
        <v>88672</v>
      </c>
      <c r="CA11">
        <v>88672</v>
      </c>
      <c r="CB11">
        <v>88672</v>
      </c>
      <c r="CC11">
        <v>88672</v>
      </c>
      <c r="CD11">
        <v>88672</v>
      </c>
      <c r="CE11">
        <v>88672</v>
      </c>
      <c r="CF11">
        <v>88672</v>
      </c>
      <c r="CG11">
        <v>88672</v>
      </c>
      <c r="CH11">
        <v>88672</v>
      </c>
      <c r="CI11">
        <v>88672</v>
      </c>
      <c r="CJ11">
        <v>88672</v>
      </c>
      <c r="CK11">
        <v>88672</v>
      </c>
      <c r="CL11">
        <v>88672</v>
      </c>
      <c r="CM11">
        <v>88672</v>
      </c>
      <c r="CN11">
        <v>88672</v>
      </c>
      <c r="CO11">
        <v>88672</v>
      </c>
      <c r="CP11">
        <v>88672</v>
      </c>
      <c r="CQ11">
        <v>88672</v>
      </c>
      <c r="CR11">
        <v>88672</v>
      </c>
      <c r="CS11">
        <v>88672</v>
      </c>
      <c r="CT11">
        <v>88672</v>
      </c>
      <c r="CU11">
        <v>88672</v>
      </c>
      <c r="CV11">
        <v>88672</v>
      </c>
      <c r="CW11">
        <v>88672</v>
      </c>
      <c r="CX11">
        <v>88672</v>
      </c>
      <c r="CY11">
        <v>88672</v>
      </c>
      <c r="CZ11">
        <v>88672</v>
      </c>
      <c r="DA11">
        <v>88672</v>
      </c>
      <c r="DB11">
        <v>88672</v>
      </c>
      <c r="DC11">
        <v>88672</v>
      </c>
      <c r="DD11">
        <v>88672</v>
      </c>
      <c r="DE11">
        <v>88672</v>
      </c>
      <c r="DF11">
        <v>88672</v>
      </c>
      <c r="DG11">
        <v>88672</v>
      </c>
      <c r="DH11">
        <v>88672</v>
      </c>
      <c r="DI11">
        <v>88672</v>
      </c>
      <c r="DJ11">
        <v>88672</v>
      </c>
      <c r="DK11">
        <v>88672</v>
      </c>
      <c r="DL11">
        <v>88672</v>
      </c>
      <c r="DM11">
        <v>88672</v>
      </c>
      <c r="DN11">
        <v>88672</v>
      </c>
      <c r="DO11">
        <v>88672</v>
      </c>
      <c r="DP11">
        <v>88672</v>
      </c>
      <c r="DQ11">
        <v>88672</v>
      </c>
      <c r="DR11">
        <v>88672</v>
      </c>
      <c r="DS11">
        <v>88672</v>
      </c>
      <c r="DT11">
        <v>88672</v>
      </c>
      <c r="DU11">
        <v>88672</v>
      </c>
      <c r="DV11">
        <v>88672</v>
      </c>
      <c r="DW11">
        <v>88672</v>
      </c>
      <c r="DX11">
        <v>88672</v>
      </c>
      <c r="DY11">
        <v>88672</v>
      </c>
      <c r="DZ11">
        <v>88672</v>
      </c>
      <c r="EA11">
        <v>88672</v>
      </c>
      <c r="EB11">
        <v>88672</v>
      </c>
      <c r="EC11">
        <v>88672</v>
      </c>
      <c r="ED11">
        <v>88672</v>
      </c>
      <c r="EE11">
        <v>88672</v>
      </c>
      <c r="EF11">
        <v>88672</v>
      </c>
      <c r="EG11">
        <v>88672</v>
      </c>
      <c r="EH11">
        <v>88672</v>
      </c>
      <c r="EI11">
        <v>88672</v>
      </c>
      <c r="EJ11">
        <v>88672</v>
      </c>
      <c r="EK11">
        <v>88672</v>
      </c>
      <c r="EL11">
        <v>88672</v>
      </c>
      <c r="EM11">
        <v>88672</v>
      </c>
      <c r="EN11">
        <v>88672</v>
      </c>
      <c r="EO11">
        <v>88672</v>
      </c>
      <c r="EP11">
        <v>88672</v>
      </c>
      <c r="EQ11">
        <v>88672</v>
      </c>
      <c r="ER11">
        <v>88672</v>
      </c>
      <c r="ES11">
        <v>88672</v>
      </c>
      <c r="ET11">
        <v>88672</v>
      </c>
      <c r="EU11">
        <v>88672</v>
      </c>
      <c r="EV11">
        <v>88672</v>
      </c>
      <c r="EW11">
        <v>88672</v>
      </c>
      <c r="EX11">
        <v>88672</v>
      </c>
      <c r="EY11">
        <v>88672</v>
      </c>
      <c r="EZ11">
        <v>88672</v>
      </c>
      <c r="FA11">
        <v>88672</v>
      </c>
      <c r="FB11">
        <v>88672</v>
      </c>
      <c r="FC11">
        <v>88672</v>
      </c>
      <c r="FD11">
        <v>88672</v>
      </c>
      <c r="FE11">
        <v>88672</v>
      </c>
      <c r="FF11">
        <v>88672</v>
      </c>
      <c r="FG11">
        <v>88672</v>
      </c>
      <c r="FH11">
        <v>88672</v>
      </c>
    </row>
    <row r="12" spans="1:164">
      <c r="A12" t="s">
        <v>2200</v>
      </c>
      <c r="C12" s="23">
        <v>45184</v>
      </c>
      <c r="D12" s="23">
        <v>45266</v>
      </c>
      <c r="E12">
        <v>70</v>
      </c>
      <c r="F12">
        <v>88672</v>
      </c>
      <c r="G12" t="s">
        <v>2193</v>
      </c>
      <c r="U12">
        <v>7117</v>
      </c>
      <c r="V12">
        <v>21352</v>
      </c>
      <c r="W12">
        <v>15866</v>
      </c>
      <c r="Z12">
        <v>2190</v>
      </c>
      <c r="AA12">
        <v>6570</v>
      </c>
      <c r="AB12">
        <v>6570</v>
      </c>
      <c r="AC12">
        <v>6570</v>
      </c>
      <c r="AD12">
        <v>6570</v>
      </c>
      <c r="AE12">
        <v>6570</v>
      </c>
      <c r="AF12">
        <v>6570</v>
      </c>
      <c r="AG12">
        <v>2728</v>
      </c>
    </row>
    <row r="13" spans="1:164">
      <c r="A13" t="s">
        <v>2200</v>
      </c>
      <c r="C13" s="23">
        <v>45184</v>
      </c>
      <c r="D13" s="23">
        <v>45266</v>
      </c>
      <c r="E13">
        <v>70</v>
      </c>
      <c r="F13">
        <v>88672</v>
      </c>
      <c r="G13" t="s">
        <v>2195</v>
      </c>
      <c r="U13">
        <v>7117</v>
      </c>
      <c r="V13">
        <v>28470</v>
      </c>
      <c r="W13">
        <v>44336</v>
      </c>
      <c r="X13">
        <v>44336</v>
      </c>
      <c r="Y13">
        <v>44336</v>
      </c>
      <c r="Z13">
        <v>46526</v>
      </c>
      <c r="AA13">
        <v>53096</v>
      </c>
      <c r="AB13">
        <v>59665</v>
      </c>
      <c r="AC13">
        <v>66235</v>
      </c>
      <c r="AD13">
        <v>72804</v>
      </c>
      <c r="AE13">
        <v>79374</v>
      </c>
      <c r="AF13">
        <v>85944</v>
      </c>
      <c r="AG13">
        <v>88672</v>
      </c>
      <c r="AH13">
        <v>88672</v>
      </c>
      <c r="AI13">
        <v>88672</v>
      </c>
      <c r="AJ13">
        <v>88672</v>
      </c>
      <c r="AK13">
        <v>88672</v>
      </c>
      <c r="AL13">
        <v>88672</v>
      </c>
      <c r="AM13">
        <v>88672</v>
      </c>
      <c r="AN13">
        <v>88672</v>
      </c>
      <c r="AO13">
        <v>88672</v>
      </c>
      <c r="AP13">
        <v>88672</v>
      </c>
      <c r="AQ13">
        <v>88672</v>
      </c>
      <c r="AR13">
        <v>88672</v>
      </c>
      <c r="AS13">
        <v>88672</v>
      </c>
      <c r="AT13">
        <v>88672</v>
      </c>
      <c r="AU13">
        <v>88672</v>
      </c>
      <c r="AV13">
        <v>88672</v>
      </c>
      <c r="AW13">
        <v>88672</v>
      </c>
      <c r="AX13">
        <v>88672</v>
      </c>
      <c r="AY13">
        <v>88672</v>
      </c>
      <c r="AZ13">
        <v>88672</v>
      </c>
      <c r="BA13">
        <v>88672</v>
      </c>
      <c r="BB13">
        <v>88672</v>
      </c>
      <c r="BC13">
        <v>88672</v>
      </c>
      <c r="BD13">
        <v>88672</v>
      </c>
      <c r="BE13">
        <v>88672</v>
      </c>
      <c r="BF13">
        <v>88672</v>
      </c>
      <c r="BG13">
        <v>88672</v>
      </c>
      <c r="BH13">
        <v>88672</v>
      </c>
      <c r="BI13">
        <v>88672</v>
      </c>
      <c r="BJ13">
        <v>88672</v>
      </c>
      <c r="BK13">
        <v>88672</v>
      </c>
      <c r="BL13">
        <v>88672</v>
      </c>
      <c r="BM13">
        <v>88672</v>
      </c>
      <c r="BN13">
        <v>88672</v>
      </c>
      <c r="BO13">
        <v>88672</v>
      </c>
      <c r="BP13">
        <v>88672</v>
      </c>
      <c r="BQ13">
        <v>88672</v>
      </c>
      <c r="BR13">
        <v>88672</v>
      </c>
      <c r="BS13">
        <v>88672</v>
      </c>
      <c r="BT13">
        <v>88672</v>
      </c>
      <c r="BU13">
        <v>88672</v>
      </c>
      <c r="BV13">
        <v>88672</v>
      </c>
      <c r="BW13">
        <v>88672</v>
      </c>
      <c r="BX13">
        <v>88672</v>
      </c>
      <c r="BY13">
        <v>88672</v>
      </c>
      <c r="BZ13">
        <v>88672</v>
      </c>
      <c r="CA13">
        <v>88672</v>
      </c>
      <c r="CB13">
        <v>88672</v>
      </c>
      <c r="CC13">
        <v>88672</v>
      </c>
      <c r="CD13">
        <v>88672</v>
      </c>
      <c r="CE13">
        <v>88672</v>
      </c>
      <c r="CF13">
        <v>88672</v>
      </c>
      <c r="CG13">
        <v>88672</v>
      </c>
      <c r="CH13">
        <v>88672</v>
      </c>
      <c r="CI13">
        <v>88672</v>
      </c>
      <c r="CJ13">
        <v>88672</v>
      </c>
      <c r="CK13">
        <v>88672</v>
      </c>
      <c r="CL13">
        <v>88672</v>
      </c>
      <c r="CM13">
        <v>88672</v>
      </c>
      <c r="CN13">
        <v>88672</v>
      </c>
      <c r="CO13">
        <v>88672</v>
      </c>
      <c r="CP13">
        <v>88672</v>
      </c>
      <c r="CQ13">
        <v>88672</v>
      </c>
      <c r="CR13">
        <v>88672</v>
      </c>
      <c r="CS13">
        <v>88672</v>
      </c>
      <c r="CT13">
        <v>88672</v>
      </c>
      <c r="CU13">
        <v>88672</v>
      </c>
      <c r="CV13">
        <v>88672</v>
      </c>
      <c r="CW13">
        <v>88672</v>
      </c>
      <c r="CX13">
        <v>88672</v>
      </c>
      <c r="CY13">
        <v>88672</v>
      </c>
      <c r="CZ13">
        <v>88672</v>
      </c>
      <c r="DA13">
        <v>88672</v>
      </c>
      <c r="DB13">
        <v>88672</v>
      </c>
      <c r="DC13">
        <v>88672</v>
      </c>
      <c r="DD13">
        <v>88672</v>
      </c>
      <c r="DE13">
        <v>88672</v>
      </c>
      <c r="DF13">
        <v>88672</v>
      </c>
      <c r="DG13">
        <v>88672</v>
      </c>
      <c r="DH13">
        <v>88672</v>
      </c>
      <c r="DI13">
        <v>88672</v>
      </c>
      <c r="DJ13">
        <v>88672</v>
      </c>
      <c r="DK13">
        <v>88672</v>
      </c>
      <c r="DL13">
        <v>88672</v>
      </c>
      <c r="DM13">
        <v>88672</v>
      </c>
      <c r="DN13">
        <v>88672</v>
      </c>
      <c r="DO13">
        <v>88672</v>
      </c>
      <c r="DP13">
        <v>88672</v>
      </c>
      <c r="DQ13">
        <v>88672</v>
      </c>
      <c r="DR13">
        <v>88672</v>
      </c>
      <c r="DS13">
        <v>88672</v>
      </c>
      <c r="DT13">
        <v>88672</v>
      </c>
      <c r="DU13">
        <v>88672</v>
      </c>
      <c r="DV13">
        <v>88672</v>
      </c>
      <c r="DW13">
        <v>88672</v>
      </c>
      <c r="DX13">
        <v>88672</v>
      </c>
      <c r="DY13">
        <v>88672</v>
      </c>
      <c r="DZ13">
        <v>88672</v>
      </c>
      <c r="EA13">
        <v>88672</v>
      </c>
      <c r="EB13">
        <v>88672</v>
      </c>
      <c r="EC13">
        <v>88672</v>
      </c>
      <c r="ED13">
        <v>88672</v>
      </c>
      <c r="EE13">
        <v>88672</v>
      </c>
      <c r="EF13">
        <v>88672</v>
      </c>
      <c r="EG13">
        <v>88672</v>
      </c>
      <c r="EH13">
        <v>88672</v>
      </c>
      <c r="EI13">
        <v>88672</v>
      </c>
      <c r="EJ13">
        <v>88672</v>
      </c>
      <c r="EK13">
        <v>88672</v>
      </c>
      <c r="EL13">
        <v>88672</v>
      </c>
      <c r="EM13">
        <v>88672</v>
      </c>
      <c r="EN13">
        <v>88672</v>
      </c>
      <c r="EO13">
        <v>88672</v>
      </c>
      <c r="EP13">
        <v>88672</v>
      </c>
      <c r="EQ13">
        <v>88672</v>
      </c>
      <c r="ER13">
        <v>88672</v>
      </c>
      <c r="ES13">
        <v>88672</v>
      </c>
      <c r="ET13">
        <v>88672</v>
      </c>
      <c r="EU13">
        <v>88672</v>
      </c>
      <c r="EV13">
        <v>88672</v>
      </c>
      <c r="EW13">
        <v>88672</v>
      </c>
      <c r="EX13">
        <v>88672</v>
      </c>
      <c r="EY13">
        <v>88672</v>
      </c>
      <c r="EZ13">
        <v>88672</v>
      </c>
      <c r="FA13">
        <v>88672</v>
      </c>
      <c r="FB13">
        <v>88672</v>
      </c>
      <c r="FC13">
        <v>88672</v>
      </c>
      <c r="FD13">
        <v>88672</v>
      </c>
      <c r="FE13">
        <v>88672</v>
      </c>
      <c r="FF13">
        <v>88672</v>
      </c>
      <c r="FG13">
        <v>88672</v>
      </c>
      <c r="FH13">
        <v>88672</v>
      </c>
    </row>
    <row r="14" spans="1:164">
      <c r="A14" t="s">
        <v>2201</v>
      </c>
      <c r="B14" t="s">
        <v>49</v>
      </c>
      <c r="C14" s="23">
        <v>45184</v>
      </c>
      <c r="D14" s="23">
        <v>45198</v>
      </c>
      <c r="E14">
        <v>12</v>
      </c>
      <c r="F14">
        <v>44336</v>
      </c>
      <c r="G14" t="s">
        <v>2193</v>
      </c>
      <c r="U14">
        <v>7117</v>
      </c>
      <c r="V14">
        <v>21352</v>
      </c>
      <c r="W14">
        <v>15866</v>
      </c>
    </row>
    <row r="15" spans="1:164">
      <c r="A15" t="s">
        <v>2201</v>
      </c>
      <c r="B15" t="s">
        <v>49</v>
      </c>
      <c r="C15" s="23">
        <v>45184</v>
      </c>
      <c r="D15" s="23">
        <v>45198</v>
      </c>
      <c r="E15">
        <v>12</v>
      </c>
      <c r="F15">
        <v>44336</v>
      </c>
      <c r="G15" t="s">
        <v>2195</v>
      </c>
      <c r="U15">
        <v>7117</v>
      </c>
      <c r="V15">
        <v>28470</v>
      </c>
      <c r="W15">
        <v>44336</v>
      </c>
      <c r="X15">
        <v>44336</v>
      </c>
      <c r="Y15">
        <v>44336</v>
      </c>
      <c r="Z15">
        <v>44336</v>
      </c>
      <c r="AA15">
        <v>44336</v>
      </c>
      <c r="AB15">
        <v>44336</v>
      </c>
      <c r="AC15">
        <v>44336</v>
      </c>
      <c r="AD15">
        <v>44336</v>
      </c>
      <c r="AE15">
        <v>44336</v>
      </c>
      <c r="AF15">
        <v>44336</v>
      </c>
      <c r="AG15">
        <v>44336</v>
      </c>
      <c r="AH15">
        <v>44336</v>
      </c>
      <c r="AI15">
        <v>44336</v>
      </c>
      <c r="AJ15">
        <v>44336</v>
      </c>
      <c r="AK15">
        <v>44336</v>
      </c>
      <c r="AL15">
        <v>44336</v>
      </c>
      <c r="AM15">
        <v>44336</v>
      </c>
      <c r="AN15">
        <v>44336</v>
      </c>
      <c r="AO15">
        <v>44336</v>
      </c>
      <c r="AP15">
        <v>44336</v>
      </c>
      <c r="AQ15">
        <v>44336</v>
      </c>
      <c r="AR15">
        <v>44336</v>
      </c>
      <c r="AS15">
        <v>44336</v>
      </c>
      <c r="AT15">
        <v>44336</v>
      </c>
      <c r="AU15">
        <v>44336</v>
      </c>
      <c r="AV15">
        <v>44336</v>
      </c>
      <c r="AW15">
        <v>44336</v>
      </c>
      <c r="AX15">
        <v>44336</v>
      </c>
      <c r="AY15">
        <v>44336</v>
      </c>
      <c r="AZ15">
        <v>44336</v>
      </c>
      <c r="BA15">
        <v>44336</v>
      </c>
      <c r="BB15">
        <v>44336</v>
      </c>
      <c r="BC15">
        <v>44336</v>
      </c>
      <c r="BD15">
        <v>44336</v>
      </c>
      <c r="BE15">
        <v>44336</v>
      </c>
      <c r="BF15">
        <v>44336</v>
      </c>
      <c r="BG15">
        <v>44336</v>
      </c>
      <c r="BH15">
        <v>44336</v>
      </c>
      <c r="BI15">
        <v>44336</v>
      </c>
      <c r="BJ15">
        <v>44336</v>
      </c>
      <c r="BK15">
        <v>44336</v>
      </c>
      <c r="BL15">
        <v>44336</v>
      </c>
      <c r="BM15">
        <v>44336</v>
      </c>
      <c r="BN15">
        <v>44336</v>
      </c>
      <c r="BO15">
        <v>44336</v>
      </c>
      <c r="BP15">
        <v>44336</v>
      </c>
      <c r="BQ15">
        <v>44336</v>
      </c>
      <c r="BR15">
        <v>44336</v>
      </c>
      <c r="BS15">
        <v>44336</v>
      </c>
      <c r="BT15">
        <v>44336</v>
      </c>
      <c r="BU15">
        <v>44336</v>
      </c>
      <c r="BV15">
        <v>44336</v>
      </c>
      <c r="BW15">
        <v>44336</v>
      </c>
      <c r="BX15">
        <v>44336</v>
      </c>
      <c r="BY15">
        <v>44336</v>
      </c>
      <c r="BZ15">
        <v>44336</v>
      </c>
      <c r="CA15">
        <v>44336</v>
      </c>
      <c r="CB15">
        <v>44336</v>
      </c>
      <c r="CC15">
        <v>44336</v>
      </c>
      <c r="CD15">
        <v>44336</v>
      </c>
      <c r="CE15">
        <v>44336</v>
      </c>
      <c r="CF15">
        <v>44336</v>
      </c>
      <c r="CG15">
        <v>44336</v>
      </c>
      <c r="CH15">
        <v>44336</v>
      </c>
      <c r="CI15">
        <v>44336</v>
      </c>
      <c r="CJ15">
        <v>44336</v>
      </c>
      <c r="CK15">
        <v>44336</v>
      </c>
      <c r="CL15">
        <v>44336</v>
      </c>
      <c r="CM15">
        <v>44336</v>
      </c>
      <c r="CN15">
        <v>44336</v>
      </c>
      <c r="CO15">
        <v>44336</v>
      </c>
      <c r="CP15">
        <v>44336</v>
      </c>
      <c r="CQ15">
        <v>44336</v>
      </c>
      <c r="CR15">
        <v>44336</v>
      </c>
      <c r="CS15">
        <v>44336</v>
      </c>
      <c r="CT15">
        <v>44336</v>
      </c>
      <c r="CU15">
        <v>44336</v>
      </c>
      <c r="CV15">
        <v>44336</v>
      </c>
      <c r="CW15">
        <v>44336</v>
      </c>
      <c r="CX15">
        <v>44336</v>
      </c>
      <c r="CY15">
        <v>44336</v>
      </c>
      <c r="CZ15">
        <v>44336</v>
      </c>
      <c r="DA15">
        <v>44336</v>
      </c>
      <c r="DB15">
        <v>44336</v>
      </c>
      <c r="DC15">
        <v>44336</v>
      </c>
      <c r="DD15">
        <v>44336</v>
      </c>
      <c r="DE15">
        <v>44336</v>
      </c>
      <c r="DF15">
        <v>44336</v>
      </c>
      <c r="DG15">
        <v>44336</v>
      </c>
      <c r="DH15">
        <v>44336</v>
      </c>
      <c r="DI15">
        <v>44336</v>
      </c>
      <c r="DJ15">
        <v>44336</v>
      </c>
      <c r="DK15">
        <v>44336</v>
      </c>
      <c r="DL15">
        <v>44336</v>
      </c>
      <c r="DM15">
        <v>44336</v>
      </c>
      <c r="DN15">
        <v>44336</v>
      </c>
      <c r="DO15">
        <v>44336</v>
      </c>
      <c r="DP15">
        <v>44336</v>
      </c>
      <c r="DQ15">
        <v>44336</v>
      </c>
      <c r="DR15">
        <v>44336</v>
      </c>
      <c r="DS15">
        <v>44336</v>
      </c>
      <c r="DT15">
        <v>44336</v>
      </c>
      <c r="DU15">
        <v>44336</v>
      </c>
      <c r="DV15">
        <v>44336</v>
      </c>
      <c r="DW15">
        <v>44336</v>
      </c>
      <c r="DX15">
        <v>44336</v>
      </c>
      <c r="DY15">
        <v>44336</v>
      </c>
      <c r="DZ15">
        <v>44336</v>
      </c>
      <c r="EA15">
        <v>44336</v>
      </c>
      <c r="EB15">
        <v>44336</v>
      </c>
      <c r="EC15">
        <v>44336</v>
      </c>
      <c r="ED15">
        <v>44336</v>
      </c>
      <c r="EE15">
        <v>44336</v>
      </c>
      <c r="EF15">
        <v>44336</v>
      </c>
      <c r="EG15">
        <v>44336</v>
      </c>
      <c r="EH15">
        <v>44336</v>
      </c>
      <c r="EI15">
        <v>44336</v>
      </c>
      <c r="EJ15">
        <v>44336</v>
      </c>
      <c r="EK15">
        <v>44336</v>
      </c>
      <c r="EL15">
        <v>44336</v>
      </c>
      <c r="EM15">
        <v>44336</v>
      </c>
      <c r="EN15">
        <v>44336</v>
      </c>
      <c r="EO15">
        <v>44336</v>
      </c>
      <c r="EP15">
        <v>44336</v>
      </c>
      <c r="EQ15">
        <v>44336</v>
      </c>
      <c r="ER15">
        <v>44336</v>
      </c>
      <c r="ES15">
        <v>44336</v>
      </c>
      <c r="ET15">
        <v>44336</v>
      </c>
      <c r="EU15">
        <v>44336</v>
      </c>
      <c r="EV15">
        <v>44336</v>
      </c>
      <c r="EW15">
        <v>44336</v>
      </c>
      <c r="EX15">
        <v>44336</v>
      </c>
      <c r="EY15">
        <v>44336</v>
      </c>
      <c r="EZ15">
        <v>44336</v>
      </c>
      <c r="FA15">
        <v>44336</v>
      </c>
      <c r="FB15">
        <v>44336</v>
      </c>
      <c r="FC15">
        <v>44336</v>
      </c>
      <c r="FD15">
        <v>44336</v>
      </c>
      <c r="FE15">
        <v>44336</v>
      </c>
      <c r="FF15">
        <v>44336</v>
      </c>
      <c r="FG15">
        <v>44336</v>
      </c>
      <c r="FH15">
        <v>44336</v>
      </c>
    </row>
    <row r="16" spans="1:164">
      <c r="A16" t="s">
        <v>2202</v>
      </c>
      <c r="B16" t="s">
        <v>54</v>
      </c>
      <c r="C16" s="23">
        <v>45219</v>
      </c>
      <c r="D16" s="23">
        <v>45266</v>
      </c>
      <c r="E16">
        <v>40</v>
      </c>
      <c r="F16">
        <v>44336</v>
      </c>
      <c r="G16" t="s">
        <v>2193</v>
      </c>
      <c r="Z16">
        <v>2190</v>
      </c>
      <c r="AA16">
        <v>6570</v>
      </c>
      <c r="AB16">
        <v>6570</v>
      </c>
      <c r="AC16">
        <v>6570</v>
      </c>
      <c r="AD16">
        <v>6570</v>
      </c>
      <c r="AE16">
        <v>6570</v>
      </c>
      <c r="AF16">
        <v>6570</v>
      </c>
      <c r="AG16">
        <v>2728</v>
      </c>
    </row>
    <row r="17" spans="1:164">
      <c r="A17" t="s">
        <v>2202</v>
      </c>
      <c r="B17" t="s">
        <v>54</v>
      </c>
      <c r="C17" s="23">
        <v>45219</v>
      </c>
      <c r="D17" s="23">
        <v>45266</v>
      </c>
      <c r="E17">
        <v>40</v>
      </c>
      <c r="F17">
        <v>44336</v>
      </c>
      <c r="G17" t="s">
        <v>2195</v>
      </c>
      <c r="Z17">
        <v>2190</v>
      </c>
      <c r="AA17">
        <v>8760</v>
      </c>
      <c r="AB17">
        <v>15329</v>
      </c>
      <c r="AC17">
        <v>21899</v>
      </c>
      <c r="AD17">
        <v>28468</v>
      </c>
      <c r="AE17">
        <v>35038</v>
      </c>
      <c r="AF17">
        <v>41608</v>
      </c>
      <c r="AG17">
        <v>44336</v>
      </c>
      <c r="AH17">
        <v>44336</v>
      </c>
      <c r="AI17">
        <v>44336</v>
      </c>
      <c r="AJ17">
        <v>44336</v>
      </c>
      <c r="AK17">
        <v>44336</v>
      </c>
      <c r="AL17">
        <v>44336</v>
      </c>
      <c r="AM17">
        <v>44336</v>
      </c>
      <c r="AN17">
        <v>44336</v>
      </c>
      <c r="AO17">
        <v>44336</v>
      </c>
      <c r="AP17">
        <v>44336</v>
      </c>
      <c r="AQ17">
        <v>44336</v>
      </c>
      <c r="AR17">
        <v>44336</v>
      </c>
      <c r="AS17">
        <v>44336</v>
      </c>
      <c r="AT17">
        <v>44336</v>
      </c>
      <c r="AU17">
        <v>44336</v>
      </c>
      <c r="AV17">
        <v>44336</v>
      </c>
      <c r="AW17">
        <v>44336</v>
      </c>
      <c r="AX17">
        <v>44336</v>
      </c>
      <c r="AY17">
        <v>44336</v>
      </c>
      <c r="AZ17">
        <v>44336</v>
      </c>
      <c r="BA17">
        <v>44336</v>
      </c>
      <c r="BB17">
        <v>44336</v>
      </c>
      <c r="BC17">
        <v>44336</v>
      </c>
      <c r="BD17">
        <v>44336</v>
      </c>
      <c r="BE17">
        <v>44336</v>
      </c>
      <c r="BF17">
        <v>44336</v>
      </c>
      <c r="BG17">
        <v>44336</v>
      </c>
      <c r="BH17">
        <v>44336</v>
      </c>
      <c r="BI17">
        <v>44336</v>
      </c>
      <c r="BJ17">
        <v>44336</v>
      </c>
      <c r="BK17">
        <v>44336</v>
      </c>
      <c r="BL17">
        <v>44336</v>
      </c>
      <c r="BM17">
        <v>44336</v>
      </c>
      <c r="BN17">
        <v>44336</v>
      </c>
      <c r="BO17">
        <v>44336</v>
      </c>
      <c r="BP17">
        <v>44336</v>
      </c>
      <c r="BQ17">
        <v>44336</v>
      </c>
      <c r="BR17">
        <v>44336</v>
      </c>
      <c r="BS17">
        <v>44336</v>
      </c>
      <c r="BT17">
        <v>44336</v>
      </c>
      <c r="BU17">
        <v>44336</v>
      </c>
      <c r="BV17">
        <v>44336</v>
      </c>
      <c r="BW17">
        <v>44336</v>
      </c>
      <c r="BX17">
        <v>44336</v>
      </c>
      <c r="BY17">
        <v>44336</v>
      </c>
      <c r="BZ17">
        <v>44336</v>
      </c>
      <c r="CA17">
        <v>44336</v>
      </c>
      <c r="CB17">
        <v>44336</v>
      </c>
      <c r="CC17">
        <v>44336</v>
      </c>
      <c r="CD17">
        <v>44336</v>
      </c>
      <c r="CE17">
        <v>44336</v>
      </c>
      <c r="CF17">
        <v>44336</v>
      </c>
      <c r="CG17">
        <v>44336</v>
      </c>
      <c r="CH17">
        <v>44336</v>
      </c>
      <c r="CI17">
        <v>44336</v>
      </c>
      <c r="CJ17">
        <v>44336</v>
      </c>
      <c r="CK17">
        <v>44336</v>
      </c>
      <c r="CL17">
        <v>44336</v>
      </c>
      <c r="CM17">
        <v>44336</v>
      </c>
      <c r="CN17">
        <v>44336</v>
      </c>
      <c r="CO17">
        <v>44336</v>
      </c>
      <c r="CP17">
        <v>44336</v>
      </c>
      <c r="CQ17">
        <v>44336</v>
      </c>
      <c r="CR17">
        <v>44336</v>
      </c>
      <c r="CS17">
        <v>44336</v>
      </c>
      <c r="CT17">
        <v>44336</v>
      </c>
      <c r="CU17">
        <v>44336</v>
      </c>
      <c r="CV17">
        <v>44336</v>
      </c>
      <c r="CW17">
        <v>44336</v>
      </c>
      <c r="CX17">
        <v>44336</v>
      </c>
      <c r="CY17">
        <v>44336</v>
      </c>
      <c r="CZ17">
        <v>44336</v>
      </c>
      <c r="DA17">
        <v>44336</v>
      </c>
      <c r="DB17">
        <v>44336</v>
      </c>
      <c r="DC17">
        <v>44336</v>
      </c>
      <c r="DD17">
        <v>44336</v>
      </c>
      <c r="DE17">
        <v>44336</v>
      </c>
      <c r="DF17">
        <v>44336</v>
      </c>
      <c r="DG17">
        <v>44336</v>
      </c>
      <c r="DH17">
        <v>44336</v>
      </c>
      <c r="DI17">
        <v>44336</v>
      </c>
      <c r="DJ17">
        <v>44336</v>
      </c>
      <c r="DK17">
        <v>44336</v>
      </c>
      <c r="DL17">
        <v>44336</v>
      </c>
      <c r="DM17">
        <v>44336</v>
      </c>
      <c r="DN17">
        <v>44336</v>
      </c>
      <c r="DO17">
        <v>44336</v>
      </c>
      <c r="DP17">
        <v>44336</v>
      </c>
      <c r="DQ17">
        <v>44336</v>
      </c>
      <c r="DR17">
        <v>44336</v>
      </c>
      <c r="DS17">
        <v>44336</v>
      </c>
      <c r="DT17">
        <v>44336</v>
      </c>
      <c r="DU17">
        <v>44336</v>
      </c>
      <c r="DV17">
        <v>44336</v>
      </c>
      <c r="DW17">
        <v>44336</v>
      </c>
      <c r="DX17">
        <v>44336</v>
      </c>
      <c r="DY17">
        <v>44336</v>
      </c>
      <c r="DZ17">
        <v>44336</v>
      </c>
      <c r="EA17">
        <v>44336</v>
      </c>
      <c r="EB17">
        <v>44336</v>
      </c>
      <c r="EC17">
        <v>44336</v>
      </c>
      <c r="ED17">
        <v>44336</v>
      </c>
      <c r="EE17">
        <v>44336</v>
      </c>
      <c r="EF17">
        <v>44336</v>
      </c>
      <c r="EG17">
        <v>44336</v>
      </c>
      <c r="EH17">
        <v>44336</v>
      </c>
      <c r="EI17">
        <v>44336</v>
      </c>
      <c r="EJ17">
        <v>44336</v>
      </c>
      <c r="EK17">
        <v>44336</v>
      </c>
      <c r="EL17">
        <v>44336</v>
      </c>
      <c r="EM17">
        <v>44336</v>
      </c>
      <c r="EN17">
        <v>44336</v>
      </c>
      <c r="EO17">
        <v>44336</v>
      </c>
      <c r="EP17">
        <v>44336</v>
      </c>
      <c r="EQ17">
        <v>44336</v>
      </c>
      <c r="ER17">
        <v>44336</v>
      </c>
      <c r="ES17">
        <v>44336</v>
      </c>
      <c r="ET17">
        <v>44336</v>
      </c>
      <c r="EU17">
        <v>44336</v>
      </c>
      <c r="EV17">
        <v>44336</v>
      </c>
      <c r="EW17">
        <v>44336</v>
      </c>
      <c r="EX17">
        <v>44336</v>
      </c>
      <c r="EY17">
        <v>44336</v>
      </c>
      <c r="EZ17">
        <v>44336</v>
      </c>
      <c r="FA17">
        <v>44336</v>
      </c>
      <c r="FB17">
        <v>44336</v>
      </c>
      <c r="FC17">
        <v>44336</v>
      </c>
      <c r="FD17">
        <v>44336</v>
      </c>
      <c r="FE17">
        <v>44336</v>
      </c>
      <c r="FF17">
        <v>44336</v>
      </c>
      <c r="FG17">
        <v>44336</v>
      </c>
      <c r="FH17">
        <v>44336</v>
      </c>
    </row>
    <row r="18" spans="1:164">
      <c r="A18" t="s">
        <v>2203</v>
      </c>
      <c r="C18" s="23">
        <v>45184</v>
      </c>
      <c r="D18" s="23">
        <v>45208</v>
      </c>
      <c r="E18">
        <v>21</v>
      </c>
      <c r="F18">
        <v>44336</v>
      </c>
      <c r="G18" t="s">
        <v>2193</v>
      </c>
      <c r="U18">
        <v>4313</v>
      </c>
      <c r="V18">
        <v>12940</v>
      </c>
      <c r="W18">
        <v>12940</v>
      </c>
      <c r="X18">
        <v>12940</v>
      </c>
      <c r="Y18">
        <v>1204</v>
      </c>
    </row>
    <row r="19" spans="1:164">
      <c r="A19" t="s">
        <v>2203</v>
      </c>
      <c r="C19" s="23">
        <v>45184</v>
      </c>
      <c r="D19" s="23">
        <v>45208</v>
      </c>
      <c r="E19">
        <v>21</v>
      </c>
      <c r="F19">
        <v>44336</v>
      </c>
      <c r="G19" t="s">
        <v>2195</v>
      </c>
      <c r="U19">
        <v>4313</v>
      </c>
      <c r="V19">
        <v>17253</v>
      </c>
      <c r="W19">
        <v>30192</v>
      </c>
      <c r="X19">
        <v>43132</v>
      </c>
      <c r="Y19">
        <v>44336</v>
      </c>
      <c r="Z19">
        <v>44336</v>
      </c>
      <c r="AA19">
        <v>44336</v>
      </c>
      <c r="AB19">
        <v>44336</v>
      </c>
      <c r="AC19">
        <v>44336</v>
      </c>
      <c r="AD19">
        <v>44336</v>
      </c>
      <c r="AE19">
        <v>44336</v>
      </c>
      <c r="AF19">
        <v>44336</v>
      </c>
      <c r="AG19">
        <v>44336</v>
      </c>
      <c r="AH19">
        <v>44336</v>
      </c>
      <c r="AI19">
        <v>44336</v>
      </c>
      <c r="AJ19">
        <v>44336</v>
      </c>
      <c r="AK19">
        <v>44336</v>
      </c>
      <c r="AL19">
        <v>44336</v>
      </c>
      <c r="AM19">
        <v>44336</v>
      </c>
      <c r="AN19">
        <v>44336</v>
      </c>
      <c r="AO19">
        <v>44336</v>
      </c>
      <c r="AP19">
        <v>44336</v>
      </c>
      <c r="AQ19">
        <v>44336</v>
      </c>
      <c r="AR19">
        <v>44336</v>
      </c>
      <c r="AS19">
        <v>44336</v>
      </c>
      <c r="AT19">
        <v>44336</v>
      </c>
      <c r="AU19">
        <v>44336</v>
      </c>
      <c r="AV19">
        <v>44336</v>
      </c>
      <c r="AW19">
        <v>44336</v>
      </c>
      <c r="AX19">
        <v>44336</v>
      </c>
      <c r="AY19">
        <v>44336</v>
      </c>
      <c r="AZ19">
        <v>44336</v>
      </c>
      <c r="BA19">
        <v>44336</v>
      </c>
      <c r="BB19">
        <v>44336</v>
      </c>
      <c r="BC19">
        <v>44336</v>
      </c>
      <c r="BD19">
        <v>44336</v>
      </c>
      <c r="BE19">
        <v>44336</v>
      </c>
      <c r="BF19">
        <v>44336</v>
      </c>
      <c r="BG19">
        <v>44336</v>
      </c>
      <c r="BH19">
        <v>44336</v>
      </c>
      <c r="BI19">
        <v>44336</v>
      </c>
      <c r="BJ19">
        <v>44336</v>
      </c>
      <c r="BK19">
        <v>44336</v>
      </c>
      <c r="BL19">
        <v>44336</v>
      </c>
      <c r="BM19">
        <v>44336</v>
      </c>
      <c r="BN19">
        <v>44336</v>
      </c>
      <c r="BO19">
        <v>44336</v>
      </c>
      <c r="BP19">
        <v>44336</v>
      </c>
      <c r="BQ19">
        <v>44336</v>
      </c>
      <c r="BR19">
        <v>44336</v>
      </c>
      <c r="BS19">
        <v>44336</v>
      </c>
      <c r="BT19">
        <v>44336</v>
      </c>
      <c r="BU19">
        <v>44336</v>
      </c>
      <c r="BV19">
        <v>44336</v>
      </c>
      <c r="BW19">
        <v>44336</v>
      </c>
      <c r="BX19">
        <v>44336</v>
      </c>
      <c r="BY19">
        <v>44336</v>
      </c>
      <c r="BZ19">
        <v>44336</v>
      </c>
      <c r="CA19">
        <v>44336</v>
      </c>
      <c r="CB19">
        <v>44336</v>
      </c>
      <c r="CC19">
        <v>44336</v>
      </c>
      <c r="CD19">
        <v>44336</v>
      </c>
      <c r="CE19">
        <v>44336</v>
      </c>
      <c r="CF19">
        <v>44336</v>
      </c>
      <c r="CG19">
        <v>44336</v>
      </c>
      <c r="CH19">
        <v>44336</v>
      </c>
      <c r="CI19">
        <v>44336</v>
      </c>
      <c r="CJ19">
        <v>44336</v>
      </c>
      <c r="CK19">
        <v>44336</v>
      </c>
      <c r="CL19">
        <v>44336</v>
      </c>
      <c r="CM19">
        <v>44336</v>
      </c>
      <c r="CN19">
        <v>44336</v>
      </c>
      <c r="CO19">
        <v>44336</v>
      </c>
      <c r="CP19">
        <v>44336</v>
      </c>
      <c r="CQ19">
        <v>44336</v>
      </c>
      <c r="CR19">
        <v>44336</v>
      </c>
      <c r="CS19">
        <v>44336</v>
      </c>
      <c r="CT19">
        <v>44336</v>
      </c>
      <c r="CU19">
        <v>44336</v>
      </c>
      <c r="CV19">
        <v>44336</v>
      </c>
      <c r="CW19">
        <v>44336</v>
      </c>
      <c r="CX19">
        <v>44336</v>
      </c>
      <c r="CY19">
        <v>44336</v>
      </c>
      <c r="CZ19">
        <v>44336</v>
      </c>
      <c r="DA19">
        <v>44336</v>
      </c>
      <c r="DB19">
        <v>44336</v>
      </c>
      <c r="DC19">
        <v>44336</v>
      </c>
      <c r="DD19">
        <v>44336</v>
      </c>
      <c r="DE19">
        <v>44336</v>
      </c>
      <c r="DF19">
        <v>44336</v>
      </c>
      <c r="DG19">
        <v>44336</v>
      </c>
      <c r="DH19">
        <v>44336</v>
      </c>
      <c r="DI19">
        <v>44336</v>
      </c>
      <c r="DJ19">
        <v>44336</v>
      </c>
      <c r="DK19">
        <v>44336</v>
      </c>
      <c r="DL19">
        <v>44336</v>
      </c>
      <c r="DM19">
        <v>44336</v>
      </c>
      <c r="DN19">
        <v>44336</v>
      </c>
      <c r="DO19">
        <v>44336</v>
      </c>
      <c r="DP19">
        <v>44336</v>
      </c>
      <c r="DQ19">
        <v>44336</v>
      </c>
      <c r="DR19">
        <v>44336</v>
      </c>
      <c r="DS19">
        <v>44336</v>
      </c>
      <c r="DT19">
        <v>44336</v>
      </c>
      <c r="DU19">
        <v>44336</v>
      </c>
      <c r="DV19">
        <v>44336</v>
      </c>
      <c r="DW19">
        <v>44336</v>
      </c>
      <c r="DX19">
        <v>44336</v>
      </c>
      <c r="DY19">
        <v>44336</v>
      </c>
      <c r="DZ19">
        <v>44336</v>
      </c>
      <c r="EA19">
        <v>44336</v>
      </c>
      <c r="EB19">
        <v>44336</v>
      </c>
      <c r="EC19">
        <v>44336</v>
      </c>
      <c r="ED19">
        <v>44336</v>
      </c>
      <c r="EE19">
        <v>44336</v>
      </c>
      <c r="EF19">
        <v>44336</v>
      </c>
      <c r="EG19">
        <v>44336</v>
      </c>
      <c r="EH19">
        <v>44336</v>
      </c>
      <c r="EI19">
        <v>44336</v>
      </c>
      <c r="EJ19">
        <v>44336</v>
      </c>
      <c r="EK19">
        <v>44336</v>
      </c>
      <c r="EL19">
        <v>44336</v>
      </c>
      <c r="EM19">
        <v>44336</v>
      </c>
      <c r="EN19">
        <v>44336</v>
      </c>
      <c r="EO19">
        <v>44336</v>
      </c>
      <c r="EP19">
        <v>44336</v>
      </c>
      <c r="EQ19">
        <v>44336</v>
      </c>
      <c r="ER19">
        <v>44336</v>
      </c>
      <c r="ES19">
        <v>44336</v>
      </c>
      <c r="ET19">
        <v>44336</v>
      </c>
      <c r="EU19">
        <v>44336</v>
      </c>
      <c r="EV19">
        <v>44336</v>
      </c>
      <c r="EW19">
        <v>44336</v>
      </c>
      <c r="EX19">
        <v>44336</v>
      </c>
      <c r="EY19">
        <v>44336</v>
      </c>
      <c r="EZ19">
        <v>44336</v>
      </c>
      <c r="FA19">
        <v>44336</v>
      </c>
      <c r="FB19">
        <v>44336</v>
      </c>
      <c r="FC19">
        <v>44336</v>
      </c>
      <c r="FD19">
        <v>44336</v>
      </c>
      <c r="FE19">
        <v>44336</v>
      </c>
      <c r="FF19">
        <v>44336</v>
      </c>
      <c r="FG19">
        <v>44336</v>
      </c>
      <c r="FH19">
        <v>44336</v>
      </c>
    </row>
    <row r="20" spans="1:164">
      <c r="A20" t="s">
        <v>2204</v>
      </c>
      <c r="C20" s="23">
        <v>45184</v>
      </c>
      <c r="D20" s="23">
        <v>45208</v>
      </c>
      <c r="E20">
        <v>21</v>
      </c>
      <c r="F20">
        <v>44336</v>
      </c>
      <c r="G20" t="s">
        <v>2193</v>
      </c>
      <c r="U20">
        <v>4313</v>
      </c>
      <c r="V20">
        <v>12940</v>
      </c>
      <c r="W20">
        <v>12940</v>
      </c>
      <c r="X20">
        <v>12940</v>
      </c>
      <c r="Y20">
        <v>1204</v>
      </c>
    </row>
    <row r="21" spans="1:164">
      <c r="A21" t="s">
        <v>2204</v>
      </c>
      <c r="C21" s="23">
        <v>45184</v>
      </c>
      <c r="D21" s="23">
        <v>45208</v>
      </c>
      <c r="E21">
        <v>21</v>
      </c>
      <c r="F21">
        <v>44336</v>
      </c>
      <c r="G21" t="s">
        <v>2195</v>
      </c>
      <c r="U21">
        <v>4313</v>
      </c>
      <c r="V21">
        <v>17253</v>
      </c>
      <c r="W21">
        <v>30192</v>
      </c>
      <c r="X21">
        <v>43132</v>
      </c>
      <c r="Y21">
        <v>44336</v>
      </c>
      <c r="Z21">
        <v>44336</v>
      </c>
      <c r="AA21">
        <v>44336</v>
      </c>
      <c r="AB21">
        <v>44336</v>
      </c>
      <c r="AC21">
        <v>44336</v>
      </c>
      <c r="AD21">
        <v>44336</v>
      </c>
      <c r="AE21">
        <v>44336</v>
      </c>
      <c r="AF21">
        <v>44336</v>
      </c>
      <c r="AG21">
        <v>44336</v>
      </c>
      <c r="AH21">
        <v>44336</v>
      </c>
      <c r="AI21">
        <v>44336</v>
      </c>
      <c r="AJ21">
        <v>44336</v>
      </c>
      <c r="AK21">
        <v>44336</v>
      </c>
      <c r="AL21">
        <v>44336</v>
      </c>
      <c r="AM21">
        <v>44336</v>
      </c>
      <c r="AN21">
        <v>44336</v>
      </c>
      <c r="AO21">
        <v>44336</v>
      </c>
      <c r="AP21">
        <v>44336</v>
      </c>
      <c r="AQ21">
        <v>44336</v>
      </c>
      <c r="AR21">
        <v>44336</v>
      </c>
      <c r="AS21">
        <v>44336</v>
      </c>
      <c r="AT21">
        <v>44336</v>
      </c>
      <c r="AU21">
        <v>44336</v>
      </c>
      <c r="AV21">
        <v>44336</v>
      </c>
      <c r="AW21">
        <v>44336</v>
      </c>
      <c r="AX21">
        <v>44336</v>
      </c>
      <c r="AY21">
        <v>44336</v>
      </c>
      <c r="AZ21">
        <v>44336</v>
      </c>
      <c r="BA21">
        <v>44336</v>
      </c>
      <c r="BB21">
        <v>44336</v>
      </c>
      <c r="BC21">
        <v>44336</v>
      </c>
      <c r="BD21">
        <v>44336</v>
      </c>
      <c r="BE21">
        <v>44336</v>
      </c>
      <c r="BF21">
        <v>44336</v>
      </c>
      <c r="BG21">
        <v>44336</v>
      </c>
      <c r="BH21">
        <v>44336</v>
      </c>
      <c r="BI21">
        <v>44336</v>
      </c>
      <c r="BJ21">
        <v>44336</v>
      </c>
      <c r="BK21">
        <v>44336</v>
      </c>
      <c r="BL21">
        <v>44336</v>
      </c>
      <c r="BM21">
        <v>44336</v>
      </c>
      <c r="BN21">
        <v>44336</v>
      </c>
      <c r="BO21">
        <v>44336</v>
      </c>
      <c r="BP21">
        <v>44336</v>
      </c>
      <c r="BQ21">
        <v>44336</v>
      </c>
      <c r="BR21">
        <v>44336</v>
      </c>
      <c r="BS21">
        <v>44336</v>
      </c>
      <c r="BT21">
        <v>44336</v>
      </c>
      <c r="BU21">
        <v>44336</v>
      </c>
      <c r="BV21">
        <v>44336</v>
      </c>
      <c r="BW21">
        <v>44336</v>
      </c>
      <c r="BX21">
        <v>44336</v>
      </c>
      <c r="BY21">
        <v>44336</v>
      </c>
      <c r="BZ21">
        <v>44336</v>
      </c>
      <c r="CA21">
        <v>44336</v>
      </c>
      <c r="CB21">
        <v>44336</v>
      </c>
      <c r="CC21">
        <v>44336</v>
      </c>
      <c r="CD21">
        <v>44336</v>
      </c>
      <c r="CE21">
        <v>44336</v>
      </c>
      <c r="CF21">
        <v>44336</v>
      </c>
      <c r="CG21">
        <v>44336</v>
      </c>
      <c r="CH21">
        <v>44336</v>
      </c>
      <c r="CI21">
        <v>44336</v>
      </c>
      <c r="CJ21">
        <v>44336</v>
      </c>
      <c r="CK21">
        <v>44336</v>
      </c>
      <c r="CL21">
        <v>44336</v>
      </c>
      <c r="CM21">
        <v>44336</v>
      </c>
      <c r="CN21">
        <v>44336</v>
      </c>
      <c r="CO21">
        <v>44336</v>
      </c>
      <c r="CP21">
        <v>44336</v>
      </c>
      <c r="CQ21">
        <v>44336</v>
      </c>
      <c r="CR21">
        <v>44336</v>
      </c>
      <c r="CS21">
        <v>44336</v>
      </c>
      <c r="CT21">
        <v>44336</v>
      </c>
      <c r="CU21">
        <v>44336</v>
      </c>
      <c r="CV21">
        <v>44336</v>
      </c>
      <c r="CW21">
        <v>44336</v>
      </c>
      <c r="CX21">
        <v>44336</v>
      </c>
      <c r="CY21">
        <v>44336</v>
      </c>
      <c r="CZ21">
        <v>44336</v>
      </c>
      <c r="DA21">
        <v>44336</v>
      </c>
      <c r="DB21">
        <v>44336</v>
      </c>
      <c r="DC21">
        <v>44336</v>
      </c>
      <c r="DD21">
        <v>44336</v>
      </c>
      <c r="DE21">
        <v>44336</v>
      </c>
      <c r="DF21">
        <v>44336</v>
      </c>
      <c r="DG21">
        <v>44336</v>
      </c>
      <c r="DH21">
        <v>44336</v>
      </c>
      <c r="DI21">
        <v>44336</v>
      </c>
      <c r="DJ21">
        <v>44336</v>
      </c>
      <c r="DK21">
        <v>44336</v>
      </c>
      <c r="DL21">
        <v>44336</v>
      </c>
      <c r="DM21">
        <v>44336</v>
      </c>
      <c r="DN21">
        <v>44336</v>
      </c>
      <c r="DO21">
        <v>44336</v>
      </c>
      <c r="DP21">
        <v>44336</v>
      </c>
      <c r="DQ21">
        <v>44336</v>
      </c>
      <c r="DR21">
        <v>44336</v>
      </c>
      <c r="DS21">
        <v>44336</v>
      </c>
      <c r="DT21">
        <v>44336</v>
      </c>
      <c r="DU21">
        <v>44336</v>
      </c>
      <c r="DV21">
        <v>44336</v>
      </c>
      <c r="DW21">
        <v>44336</v>
      </c>
      <c r="DX21">
        <v>44336</v>
      </c>
      <c r="DY21">
        <v>44336</v>
      </c>
      <c r="DZ21">
        <v>44336</v>
      </c>
      <c r="EA21">
        <v>44336</v>
      </c>
      <c r="EB21">
        <v>44336</v>
      </c>
      <c r="EC21">
        <v>44336</v>
      </c>
      <c r="ED21">
        <v>44336</v>
      </c>
      <c r="EE21">
        <v>44336</v>
      </c>
      <c r="EF21">
        <v>44336</v>
      </c>
      <c r="EG21">
        <v>44336</v>
      </c>
      <c r="EH21">
        <v>44336</v>
      </c>
      <c r="EI21">
        <v>44336</v>
      </c>
      <c r="EJ21">
        <v>44336</v>
      </c>
      <c r="EK21">
        <v>44336</v>
      </c>
      <c r="EL21">
        <v>44336</v>
      </c>
      <c r="EM21">
        <v>44336</v>
      </c>
      <c r="EN21">
        <v>44336</v>
      </c>
      <c r="EO21">
        <v>44336</v>
      </c>
      <c r="EP21">
        <v>44336</v>
      </c>
      <c r="EQ21">
        <v>44336</v>
      </c>
      <c r="ER21">
        <v>44336</v>
      </c>
      <c r="ES21">
        <v>44336</v>
      </c>
      <c r="ET21">
        <v>44336</v>
      </c>
      <c r="EU21">
        <v>44336</v>
      </c>
      <c r="EV21">
        <v>44336</v>
      </c>
      <c r="EW21">
        <v>44336</v>
      </c>
      <c r="EX21">
        <v>44336</v>
      </c>
      <c r="EY21">
        <v>44336</v>
      </c>
      <c r="EZ21">
        <v>44336</v>
      </c>
      <c r="FA21">
        <v>44336</v>
      </c>
      <c r="FB21">
        <v>44336</v>
      </c>
      <c r="FC21">
        <v>44336</v>
      </c>
      <c r="FD21">
        <v>44336</v>
      </c>
      <c r="FE21">
        <v>44336</v>
      </c>
      <c r="FF21">
        <v>44336</v>
      </c>
      <c r="FG21">
        <v>44336</v>
      </c>
      <c r="FH21">
        <v>44336</v>
      </c>
    </row>
    <row r="22" spans="1:164">
      <c r="A22" t="s">
        <v>2205</v>
      </c>
      <c r="C22" s="23">
        <v>45184</v>
      </c>
      <c r="D22" s="23">
        <v>45208</v>
      </c>
      <c r="E22">
        <v>21</v>
      </c>
      <c r="F22">
        <v>44336</v>
      </c>
      <c r="G22" t="s">
        <v>2193</v>
      </c>
      <c r="U22">
        <v>4313</v>
      </c>
      <c r="V22">
        <v>12940</v>
      </c>
      <c r="W22">
        <v>12940</v>
      </c>
      <c r="X22">
        <v>12940</v>
      </c>
      <c r="Y22">
        <v>1204</v>
      </c>
    </row>
    <row r="23" spans="1:164">
      <c r="A23" t="s">
        <v>2205</v>
      </c>
      <c r="C23" s="23">
        <v>45184</v>
      </c>
      <c r="D23" s="23">
        <v>45208</v>
      </c>
      <c r="E23">
        <v>21</v>
      </c>
      <c r="F23">
        <v>44336</v>
      </c>
      <c r="G23" t="s">
        <v>2195</v>
      </c>
      <c r="U23">
        <v>4313</v>
      </c>
      <c r="V23">
        <v>17253</v>
      </c>
      <c r="W23">
        <v>30192</v>
      </c>
      <c r="X23">
        <v>43132</v>
      </c>
      <c r="Y23">
        <v>44336</v>
      </c>
      <c r="Z23">
        <v>44336</v>
      </c>
      <c r="AA23">
        <v>44336</v>
      </c>
      <c r="AB23">
        <v>44336</v>
      </c>
      <c r="AC23">
        <v>44336</v>
      </c>
      <c r="AD23">
        <v>44336</v>
      </c>
      <c r="AE23">
        <v>44336</v>
      </c>
      <c r="AF23">
        <v>44336</v>
      </c>
      <c r="AG23">
        <v>44336</v>
      </c>
      <c r="AH23">
        <v>44336</v>
      </c>
      <c r="AI23">
        <v>44336</v>
      </c>
      <c r="AJ23">
        <v>44336</v>
      </c>
      <c r="AK23">
        <v>44336</v>
      </c>
      <c r="AL23">
        <v>44336</v>
      </c>
      <c r="AM23">
        <v>44336</v>
      </c>
      <c r="AN23">
        <v>44336</v>
      </c>
      <c r="AO23">
        <v>44336</v>
      </c>
      <c r="AP23">
        <v>44336</v>
      </c>
      <c r="AQ23">
        <v>44336</v>
      </c>
      <c r="AR23">
        <v>44336</v>
      </c>
      <c r="AS23">
        <v>44336</v>
      </c>
      <c r="AT23">
        <v>44336</v>
      </c>
      <c r="AU23">
        <v>44336</v>
      </c>
      <c r="AV23">
        <v>44336</v>
      </c>
      <c r="AW23">
        <v>44336</v>
      </c>
      <c r="AX23">
        <v>44336</v>
      </c>
      <c r="AY23">
        <v>44336</v>
      </c>
      <c r="AZ23">
        <v>44336</v>
      </c>
      <c r="BA23">
        <v>44336</v>
      </c>
      <c r="BB23">
        <v>44336</v>
      </c>
      <c r="BC23">
        <v>44336</v>
      </c>
      <c r="BD23">
        <v>44336</v>
      </c>
      <c r="BE23">
        <v>44336</v>
      </c>
      <c r="BF23">
        <v>44336</v>
      </c>
      <c r="BG23">
        <v>44336</v>
      </c>
      <c r="BH23">
        <v>44336</v>
      </c>
      <c r="BI23">
        <v>44336</v>
      </c>
      <c r="BJ23">
        <v>44336</v>
      </c>
      <c r="BK23">
        <v>44336</v>
      </c>
      <c r="BL23">
        <v>44336</v>
      </c>
      <c r="BM23">
        <v>44336</v>
      </c>
      <c r="BN23">
        <v>44336</v>
      </c>
      <c r="BO23">
        <v>44336</v>
      </c>
      <c r="BP23">
        <v>44336</v>
      </c>
      <c r="BQ23">
        <v>44336</v>
      </c>
      <c r="BR23">
        <v>44336</v>
      </c>
      <c r="BS23">
        <v>44336</v>
      </c>
      <c r="BT23">
        <v>44336</v>
      </c>
      <c r="BU23">
        <v>44336</v>
      </c>
      <c r="BV23">
        <v>44336</v>
      </c>
      <c r="BW23">
        <v>44336</v>
      </c>
      <c r="BX23">
        <v>44336</v>
      </c>
      <c r="BY23">
        <v>44336</v>
      </c>
      <c r="BZ23">
        <v>44336</v>
      </c>
      <c r="CA23">
        <v>44336</v>
      </c>
      <c r="CB23">
        <v>44336</v>
      </c>
      <c r="CC23">
        <v>44336</v>
      </c>
      <c r="CD23">
        <v>44336</v>
      </c>
      <c r="CE23">
        <v>44336</v>
      </c>
      <c r="CF23">
        <v>44336</v>
      </c>
      <c r="CG23">
        <v>44336</v>
      </c>
      <c r="CH23">
        <v>44336</v>
      </c>
      <c r="CI23">
        <v>44336</v>
      </c>
      <c r="CJ23">
        <v>44336</v>
      </c>
      <c r="CK23">
        <v>44336</v>
      </c>
      <c r="CL23">
        <v>44336</v>
      </c>
      <c r="CM23">
        <v>44336</v>
      </c>
      <c r="CN23">
        <v>44336</v>
      </c>
      <c r="CO23">
        <v>44336</v>
      </c>
      <c r="CP23">
        <v>44336</v>
      </c>
      <c r="CQ23">
        <v>44336</v>
      </c>
      <c r="CR23">
        <v>44336</v>
      </c>
      <c r="CS23">
        <v>44336</v>
      </c>
      <c r="CT23">
        <v>44336</v>
      </c>
      <c r="CU23">
        <v>44336</v>
      </c>
      <c r="CV23">
        <v>44336</v>
      </c>
      <c r="CW23">
        <v>44336</v>
      </c>
      <c r="CX23">
        <v>44336</v>
      </c>
      <c r="CY23">
        <v>44336</v>
      </c>
      <c r="CZ23">
        <v>44336</v>
      </c>
      <c r="DA23">
        <v>44336</v>
      </c>
      <c r="DB23">
        <v>44336</v>
      </c>
      <c r="DC23">
        <v>44336</v>
      </c>
      <c r="DD23">
        <v>44336</v>
      </c>
      <c r="DE23">
        <v>44336</v>
      </c>
      <c r="DF23">
        <v>44336</v>
      </c>
      <c r="DG23">
        <v>44336</v>
      </c>
      <c r="DH23">
        <v>44336</v>
      </c>
      <c r="DI23">
        <v>44336</v>
      </c>
      <c r="DJ23">
        <v>44336</v>
      </c>
      <c r="DK23">
        <v>44336</v>
      </c>
      <c r="DL23">
        <v>44336</v>
      </c>
      <c r="DM23">
        <v>44336</v>
      </c>
      <c r="DN23">
        <v>44336</v>
      </c>
      <c r="DO23">
        <v>44336</v>
      </c>
      <c r="DP23">
        <v>44336</v>
      </c>
      <c r="DQ23">
        <v>44336</v>
      </c>
      <c r="DR23">
        <v>44336</v>
      </c>
      <c r="DS23">
        <v>44336</v>
      </c>
      <c r="DT23">
        <v>44336</v>
      </c>
      <c r="DU23">
        <v>44336</v>
      </c>
      <c r="DV23">
        <v>44336</v>
      </c>
      <c r="DW23">
        <v>44336</v>
      </c>
      <c r="DX23">
        <v>44336</v>
      </c>
      <c r="DY23">
        <v>44336</v>
      </c>
      <c r="DZ23">
        <v>44336</v>
      </c>
      <c r="EA23">
        <v>44336</v>
      </c>
      <c r="EB23">
        <v>44336</v>
      </c>
      <c r="EC23">
        <v>44336</v>
      </c>
      <c r="ED23">
        <v>44336</v>
      </c>
      <c r="EE23">
        <v>44336</v>
      </c>
      <c r="EF23">
        <v>44336</v>
      </c>
      <c r="EG23">
        <v>44336</v>
      </c>
      <c r="EH23">
        <v>44336</v>
      </c>
      <c r="EI23">
        <v>44336</v>
      </c>
      <c r="EJ23">
        <v>44336</v>
      </c>
      <c r="EK23">
        <v>44336</v>
      </c>
      <c r="EL23">
        <v>44336</v>
      </c>
      <c r="EM23">
        <v>44336</v>
      </c>
      <c r="EN23">
        <v>44336</v>
      </c>
      <c r="EO23">
        <v>44336</v>
      </c>
      <c r="EP23">
        <v>44336</v>
      </c>
      <c r="EQ23">
        <v>44336</v>
      </c>
      <c r="ER23">
        <v>44336</v>
      </c>
      <c r="ES23">
        <v>44336</v>
      </c>
      <c r="ET23">
        <v>44336</v>
      </c>
      <c r="EU23">
        <v>44336</v>
      </c>
      <c r="EV23">
        <v>44336</v>
      </c>
      <c r="EW23">
        <v>44336</v>
      </c>
      <c r="EX23">
        <v>44336</v>
      </c>
      <c r="EY23">
        <v>44336</v>
      </c>
      <c r="EZ23">
        <v>44336</v>
      </c>
      <c r="FA23">
        <v>44336</v>
      </c>
      <c r="FB23">
        <v>44336</v>
      </c>
      <c r="FC23">
        <v>44336</v>
      </c>
      <c r="FD23">
        <v>44336</v>
      </c>
      <c r="FE23">
        <v>44336</v>
      </c>
      <c r="FF23">
        <v>44336</v>
      </c>
      <c r="FG23">
        <v>44336</v>
      </c>
      <c r="FH23">
        <v>44336</v>
      </c>
    </row>
    <row r="24" spans="1:164">
      <c r="A24" t="s">
        <v>2206</v>
      </c>
      <c r="B24" t="s">
        <v>58</v>
      </c>
      <c r="C24" s="23">
        <v>45184</v>
      </c>
      <c r="D24" s="23">
        <v>45208</v>
      </c>
      <c r="E24">
        <v>21</v>
      </c>
      <c r="F24">
        <v>44336</v>
      </c>
      <c r="G24" t="s">
        <v>2193</v>
      </c>
      <c r="U24">
        <v>4313</v>
      </c>
      <c r="V24">
        <v>12940</v>
      </c>
      <c r="W24">
        <v>12940</v>
      </c>
      <c r="X24">
        <v>12940</v>
      </c>
      <c r="Y24">
        <v>1204</v>
      </c>
    </row>
    <row r="25" spans="1:164">
      <c r="A25" t="s">
        <v>2206</v>
      </c>
      <c r="B25" t="s">
        <v>58</v>
      </c>
      <c r="C25" s="23">
        <v>45184</v>
      </c>
      <c r="D25" s="23">
        <v>45208</v>
      </c>
      <c r="E25">
        <v>21</v>
      </c>
      <c r="F25">
        <v>44336</v>
      </c>
      <c r="G25" t="s">
        <v>2195</v>
      </c>
      <c r="U25">
        <v>4313</v>
      </c>
      <c r="V25">
        <v>17253</v>
      </c>
      <c r="W25">
        <v>30192</v>
      </c>
      <c r="X25">
        <v>43132</v>
      </c>
      <c r="Y25">
        <v>44336</v>
      </c>
      <c r="Z25">
        <v>44336</v>
      </c>
      <c r="AA25">
        <v>44336</v>
      </c>
      <c r="AB25">
        <v>44336</v>
      </c>
      <c r="AC25">
        <v>44336</v>
      </c>
      <c r="AD25">
        <v>44336</v>
      </c>
      <c r="AE25">
        <v>44336</v>
      </c>
      <c r="AF25">
        <v>44336</v>
      </c>
      <c r="AG25">
        <v>44336</v>
      </c>
      <c r="AH25">
        <v>44336</v>
      </c>
      <c r="AI25">
        <v>44336</v>
      </c>
      <c r="AJ25">
        <v>44336</v>
      </c>
      <c r="AK25">
        <v>44336</v>
      </c>
      <c r="AL25">
        <v>44336</v>
      </c>
      <c r="AM25">
        <v>44336</v>
      </c>
      <c r="AN25">
        <v>44336</v>
      </c>
      <c r="AO25">
        <v>44336</v>
      </c>
      <c r="AP25">
        <v>44336</v>
      </c>
      <c r="AQ25">
        <v>44336</v>
      </c>
      <c r="AR25">
        <v>44336</v>
      </c>
      <c r="AS25">
        <v>44336</v>
      </c>
      <c r="AT25">
        <v>44336</v>
      </c>
      <c r="AU25">
        <v>44336</v>
      </c>
      <c r="AV25">
        <v>44336</v>
      </c>
      <c r="AW25">
        <v>44336</v>
      </c>
      <c r="AX25">
        <v>44336</v>
      </c>
      <c r="AY25">
        <v>44336</v>
      </c>
      <c r="AZ25">
        <v>44336</v>
      </c>
      <c r="BA25">
        <v>44336</v>
      </c>
      <c r="BB25">
        <v>44336</v>
      </c>
      <c r="BC25">
        <v>44336</v>
      </c>
      <c r="BD25">
        <v>44336</v>
      </c>
      <c r="BE25">
        <v>44336</v>
      </c>
      <c r="BF25">
        <v>44336</v>
      </c>
      <c r="BG25">
        <v>44336</v>
      </c>
      <c r="BH25">
        <v>44336</v>
      </c>
      <c r="BI25">
        <v>44336</v>
      </c>
      <c r="BJ25">
        <v>44336</v>
      </c>
      <c r="BK25">
        <v>44336</v>
      </c>
      <c r="BL25">
        <v>44336</v>
      </c>
      <c r="BM25">
        <v>44336</v>
      </c>
      <c r="BN25">
        <v>44336</v>
      </c>
      <c r="BO25">
        <v>44336</v>
      </c>
      <c r="BP25">
        <v>44336</v>
      </c>
      <c r="BQ25">
        <v>44336</v>
      </c>
      <c r="BR25">
        <v>44336</v>
      </c>
      <c r="BS25">
        <v>44336</v>
      </c>
      <c r="BT25">
        <v>44336</v>
      </c>
      <c r="BU25">
        <v>44336</v>
      </c>
      <c r="BV25">
        <v>44336</v>
      </c>
      <c r="BW25">
        <v>44336</v>
      </c>
      <c r="BX25">
        <v>44336</v>
      </c>
      <c r="BY25">
        <v>44336</v>
      </c>
      <c r="BZ25">
        <v>44336</v>
      </c>
      <c r="CA25">
        <v>44336</v>
      </c>
      <c r="CB25">
        <v>44336</v>
      </c>
      <c r="CC25">
        <v>44336</v>
      </c>
      <c r="CD25">
        <v>44336</v>
      </c>
      <c r="CE25">
        <v>44336</v>
      </c>
      <c r="CF25">
        <v>44336</v>
      </c>
      <c r="CG25">
        <v>44336</v>
      </c>
      <c r="CH25">
        <v>44336</v>
      </c>
      <c r="CI25">
        <v>44336</v>
      </c>
      <c r="CJ25">
        <v>44336</v>
      </c>
      <c r="CK25">
        <v>44336</v>
      </c>
      <c r="CL25">
        <v>44336</v>
      </c>
      <c r="CM25">
        <v>44336</v>
      </c>
      <c r="CN25">
        <v>44336</v>
      </c>
      <c r="CO25">
        <v>44336</v>
      </c>
      <c r="CP25">
        <v>44336</v>
      </c>
      <c r="CQ25">
        <v>44336</v>
      </c>
      <c r="CR25">
        <v>44336</v>
      </c>
      <c r="CS25">
        <v>44336</v>
      </c>
      <c r="CT25">
        <v>44336</v>
      </c>
      <c r="CU25">
        <v>44336</v>
      </c>
      <c r="CV25">
        <v>44336</v>
      </c>
      <c r="CW25">
        <v>44336</v>
      </c>
      <c r="CX25">
        <v>44336</v>
      </c>
      <c r="CY25">
        <v>44336</v>
      </c>
      <c r="CZ25">
        <v>44336</v>
      </c>
      <c r="DA25">
        <v>44336</v>
      </c>
      <c r="DB25">
        <v>44336</v>
      </c>
      <c r="DC25">
        <v>44336</v>
      </c>
      <c r="DD25">
        <v>44336</v>
      </c>
      <c r="DE25">
        <v>44336</v>
      </c>
      <c r="DF25">
        <v>44336</v>
      </c>
      <c r="DG25">
        <v>44336</v>
      </c>
      <c r="DH25">
        <v>44336</v>
      </c>
      <c r="DI25">
        <v>44336</v>
      </c>
      <c r="DJ25">
        <v>44336</v>
      </c>
      <c r="DK25">
        <v>44336</v>
      </c>
      <c r="DL25">
        <v>44336</v>
      </c>
      <c r="DM25">
        <v>44336</v>
      </c>
      <c r="DN25">
        <v>44336</v>
      </c>
      <c r="DO25">
        <v>44336</v>
      </c>
      <c r="DP25">
        <v>44336</v>
      </c>
      <c r="DQ25">
        <v>44336</v>
      </c>
      <c r="DR25">
        <v>44336</v>
      </c>
      <c r="DS25">
        <v>44336</v>
      </c>
      <c r="DT25">
        <v>44336</v>
      </c>
      <c r="DU25">
        <v>44336</v>
      </c>
      <c r="DV25">
        <v>44336</v>
      </c>
      <c r="DW25">
        <v>44336</v>
      </c>
      <c r="DX25">
        <v>44336</v>
      </c>
      <c r="DY25">
        <v>44336</v>
      </c>
      <c r="DZ25">
        <v>44336</v>
      </c>
      <c r="EA25">
        <v>44336</v>
      </c>
      <c r="EB25">
        <v>44336</v>
      </c>
      <c r="EC25">
        <v>44336</v>
      </c>
      <c r="ED25">
        <v>44336</v>
      </c>
      <c r="EE25">
        <v>44336</v>
      </c>
      <c r="EF25">
        <v>44336</v>
      </c>
      <c r="EG25">
        <v>44336</v>
      </c>
      <c r="EH25">
        <v>44336</v>
      </c>
      <c r="EI25">
        <v>44336</v>
      </c>
      <c r="EJ25">
        <v>44336</v>
      </c>
      <c r="EK25">
        <v>44336</v>
      </c>
      <c r="EL25">
        <v>44336</v>
      </c>
      <c r="EM25">
        <v>44336</v>
      </c>
      <c r="EN25">
        <v>44336</v>
      </c>
      <c r="EO25">
        <v>44336</v>
      </c>
      <c r="EP25">
        <v>44336</v>
      </c>
      <c r="EQ25">
        <v>44336</v>
      </c>
      <c r="ER25">
        <v>44336</v>
      </c>
      <c r="ES25">
        <v>44336</v>
      </c>
      <c r="ET25">
        <v>44336</v>
      </c>
      <c r="EU25">
        <v>44336</v>
      </c>
      <c r="EV25">
        <v>44336</v>
      </c>
      <c r="EW25">
        <v>44336</v>
      </c>
      <c r="EX25">
        <v>44336</v>
      </c>
      <c r="EY25">
        <v>44336</v>
      </c>
      <c r="EZ25">
        <v>44336</v>
      </c>
      <c r="FA25">
        <v>44336</v>
      </c>
      <c r="FB25">
        <v>44336</v>
      </c>
      <c r="FC25">
        <v>44336</v>
      </c>
      <c r="FD25">
        <v>44336</v>
      </c>
      <c r="FE25">
        <v>44336</v>
      </c>
      <c r="FF25">
        <v>44336</v>
      </c>
      <c r="FG25">
        <v>44336</v>
      </c>
      <c r="FH25">
        <v>44336</v>
      </c>
    </row>
    <row r="26" spans="1:164">
      <c r="A26" t="s">
        <v>2207</v>
      </c>
      <c r="C26" s="23">
        <v>45208</v>
      </c>
      <c r="D26" s="23">
        <v>45255</v>
      </c>
      <c r="E26">
        <v>40</v>
      </c>
      <c r="F26">
        <v>44336</v>
      </c>
      <c r="G26" t="s">
        <v>2193</v>
      </c>
      <c r="Y26">
        <v>5958</v>
      </c>
      <c r="Z26">
        <v>6570</v>
      </c>
      <c r="AA26">
        <v>6570</v>
      </c>
      <c r="AB26">
        <v>6570</v>
      </c>
      <c r="AC26">
        <v>6570</v>
      </c>
      <c r="AD26">
        <v>6570</v>
      </c>
      <c r="AE26">
        <v>5529</v>
      </c>
    </row>
    <row r="27" spans="1:164">
      <c r="A27" t="s">
        <v>2207</v>
      </c>
      <c r="C27" s="23">
        <v>45208</v>
      </c>
      <c r="D27" s="23">
        <v>45255</v>
      </c>
      <c r="E27">
        <v>40</v>
      </c>
      <c r="F27">
        <v>44336</v>
      </c>
      <c r="G27" t="s">
        <v>2195</v>
      </c>
      <c r="Y27">
        <v>5958</v>
      </c>
      <c r="Z27">
        <v>12528</v>
      </c>
      <c r="AA27">
        <v>19098</v>
      </c>
      <c r="AB27">
        <v>25667</v>
      </c>
      <c r="AC27">
        <v>32237</v>
      </c>
      <c r="AD27">
        <v>38807</v>
      </c>
      <c r="AE27">
        <v>44336</v>
      </c>
      <c r="AF27">
        <v>44336</v>
      </c>
      <c r="AG27">
        <v>44336</v>
      </c>
      <c r="AH27">
        <v>44336</v>
      </c>
      <c r="AI27">
        <v>44336</v>
      </c>
      <c r="AJ27">
        <v>44336</v>
      </c>
      <c r="AK27">
        <v>44336</v>
      </c>
      <c r="AL27">
        <v>44336</v>
      </c>
      <c r="AM27">
        <v>44336</v>
      </c>
      <c r="AN27">
        <v>44336</v>
      </c>
      <c r="AO27">
        <v>44336</v>
      </c>
      <c r="AP27">
        <v>44336</v>
      </c>
      <c r="AQ27">
        <v>44336</v>
      </c>
      <c r="AR27">
        <v>44336</v>
      </c>
      <c r="AS27">
        <v>44336</v>
      </c>
      <c r="AT27">
        <v>44336</v>
      </c>
      <c r="AU27">
        <v>44336</v>
      </c>
      <c r="AV27">
        <v>44336</v>
      </c>
      <c r="AW27">
        <v>44336</v>
      </c>
      <c r="AX27">
        <v>44336</v>
      </c>
      <c r="AY27">
        <v>44336</v>
      </c>
      <c r="AZ27">
        <v>44336</v>
      </c>
      <c r="BA27">
        <v>44336</v>
      </c>
      <c r="BB27">
        <v>44336</v>
      </c>
      <c r="BC27">
        <v>44336</v>
      </c>
      <c r="BD27">
        <v>44336</v>
      </c>
      <c r="BE27">
        <v>44336</v>
      </c>
      <c r="BF27">
        <v>44336</v>
      </c>
      <c r="BG27">
        <v>44336</v>
      </c>
      <c r="BH27">
        <v>44336</v>
      </c>
      <c r="BI27">
        <v>44336</v>
      </c>
      <c r="BJ27">
        <v>44336</v>
      </c>
      <c r="BK27">
        <v>44336</v>
      </c>
      <c r="BL27">
        <v>44336</v>
      </c>
      <c r="BM27">
        <v>44336</v>
      </c>
      <c r="BN27">
        <v>44336</v>
      </c>
      <c r="BO27">
        <v>44336</v>
      </c>
      <c r="BP27">
        <v>44336</v>
      </c>
      <c r="BQ27">
        <v>44336</v>
      </c>
      <c r="BR27">
        <v>44336</v>
      </c>
      <c r="BS27">
        <v>44336</v>
      </c>
      <c r="BT27">
        <v>44336</v>
      </c>
      <c r="BU27">
        <v>44336</v>
      </c>
      <c r="BV27">
        <v>44336</v>
      </c>
      <c r="BW27">
        <v>44336</v>
      </c>
      <c r="BX27">
        <v>44336</v>
      </c>
      <c r="BY27">
        <v>44336</v>
      </c>
      <c r="BZ27">
        <v>44336</v>
      </c>
      <c r="CA27">
        <v>44336</v>
      </c>
      <c r="CB27">
        <v>44336</v>
      </c>
      <c r="CC27">
        <v>44336</v>
      </c>
      <c r="CD27">
        <v>44336</v>
      </c>
      <c r="CE27">
        <v>44336</v>
      </c>
      <c r="CF27">
        <v>44336</v>
      </c>
      <c r="CG27">
        <v>44336</v>
      </c>
      <c r="CH27">
        <v>44336</v>
      </c>
      <c r="CI27">
        <v>44336</v>
      </c>
      <c r="CJ27">
        <v>44336</v>
      </c>
      <c r="CK27">
        <v>44336</v>
      </c>
      <c r="CL27">
        <v>44336</v>
      </c>
      <c r="CM27">
        <v>44336</v>
      </c>
      <c r="CN27">
        <v>44336</v>
      </c>
      <c r="CO27">
        <v>44336</v>
      </c>
      <c r="CP27">
        <v>44336</v>
      </c>
      <c r="CQ27">
        <v>44336</v>
      </c>
      <c r="CR27">
        <v>44336</v>
      </c>
      <c r="CS27">
        <v>44336</v>
      </c>
      <c r="CT27">
        <v>44336</v>
      </c>
      <c r="CU27">
        <v>44336</v>
      </c>
      <c r="CV27">
        <v>44336</v>
      </c>
      <c r="CW27">
        <v>44336</v>
      </c>
      <c r="CX27">
        <v>44336</v>
      </c>
      <c r="CY27">
        <v>44336</v>
      </c>
      <c r="CZ27">
        <v>44336</v>
      </c>
      <c r="DA27">
        <v>44336</v>
      </c>
      <c r="DB27">
        <v>44336</v>
      </c>
      <c r="DC27">
        <v>44336</v>
      </c>
      <c r="DD27">
        <v>44336</v>
      </c>
      <c r="DE27">
        <v>44336</v>
      </c>
      <c r="DF27">
        <v>44336</v>
      </c>
      <c r="DG27">
        <v>44336</v>
      </c>
      <c r="DH27">
        <v>44336</v>
      </c>
      <c r="DI27">
        <v>44336</v>
      </c>
      <c r="DJ27">
        <v>44336</v>
      </c>
      <c r="DK27">
        <v>44336</v>
      </c>
      <c r="DL27">
        <v>44336</v>
      </c>
      <c r="DM27">
        <v>44336</v>
      </c>
      <c r="DN27">
        <v>44336</v>
      </c>
      <c r="DO27">
        <v>44336</v>
      </c>
      <c r="DP27">
        <v>44336</v>
      </c>
      <c r="DQ27">
        <v>44336</v>
      </c>
      <c r="DR27">
        <v>44336</v>
      </c>
      <c r="DS27">
        <v>44336</v>
      </c>
      <c r="DT27">
        <v>44336</v>
      </c>
      <c r="DU27">
        <v>44336</v>
      </c>
      <c r="DV27">
        <v>44336</v>
      </c>
      <c r="DW27">
        <v>44336</v>
      </c>
      <c r="DX27">
        <v>44336</v>
      </c>
      <c r="DY27">
        <v>44336</v>
      </c>
      <c r="DZ27">
        <v>44336</v>
      </c>
      <c r="EA27">
        <v>44336</v>
      </c>
      <c r="EB27">
        <v>44336</v>
      </c>
      <c r="EC27">
        <v>44336</v>
      </c>
      <c r="ED27">
        <v>44336</v>
      </c>
      <c r="EE27">
        <v>44336</v>
      </c>
      <c r="EF27">
        <v>44336</v>
      </c>
      <c r="EG27">
        <v>44336</v>
      </c>
      <c r="EH27">
        <v>44336</v>
      </c>
      <c r="EI27">
        <v>44336</v>
      </c>
      <c r="EJ27">
        <v>44336</v>
      </c>
      <c r="EK27">
        <v>44336</v>
      </c>
      <c r="EL27">
        <v>44336</v>
      </c>
      <c r="EM27">
        <v>44336</v>
      </c>
      <c r="EN27">
        <v>44336</v>
      </c>
      <c r="EO27">
        <v>44336</v>
      </c>
      <c r="EP27">
        <v>44336</v>
      </c>
      <c r="EQ27">
        <v>44336</v>
      </c>
      <c r="ER27">
        <v>44336</v>
      </c>
      <c r="ES27">
        <v>44336</v>
      </c>
      <c r="ET27">
        <v>44336</v>
      </c>
      <c r="EU27">
        <v>44336</v>
      </c>
      <c r="EV27">
        <v>44336</v>
      </c>
      <c r="EW27">
        <v>44336</v>
      </c>
      <c r="EX27">
        <v>44336</v>
      </c>
      <c r="EY27">
        <v>44336</v>
      </c>
      <c r="EZ27">
        <v>44336</v>
      </c>
      <c r="FA27">
        <v>44336</v>
      </c>
      <c r="FB27">
        <v>44336</v>
      </c>
      <c r="FC27">
        <v>44336</v>
      </c>
      <c r="FD27">
        <v>44336</v>
      </c>
      <c r="FE27">
        <v>44336</v>
      </c>
      <c r="FF27">
        <v>44336</v>
      </c>
      <c r="FG27">
        <v>44336</v>
      </c>
      <c r="FH27">
        <v>44336</v>
      </c>
    </row>
    <row r="28" spans="1:164">
      <c r="A28" t="s">
        <v>2204</v>
      </c>
      <c r="C28" s="23">
        <v>45208</v>
      </c>
      <c r="D28" s="23">
        <v>45255</v>
      </c>
      <c r="E28">
        <v>40</v>
      </c>
      <c r="F28">
        <v>44336</v>
      </c>
      <c r="G28" t="s">
        <v>2193</v>
      </c>
      <c r="Y28">
        <v>5958</v>
      </c>
      <c r="Z28">
        <v>6570</v>
      </c>
      <c r="AA28">
        <v>6570</v>
      </c>
      <c r="AB28">
        <v>6570</v>
      </c>
      <c r="AC28">
        <v>6570</v>
      </c>
      <c r="AD28">
        <v>6570</v>
      </c>
      <c r="AE28">
        <v>5529</v>
      </c>
    </row>
    <row r="29" spans="1:164">
      <c r="A29" t="s">
        <v>2204</v>
      </c>
      <c r="C29" s="23">
        <v>45208</v>
      </c>
      <c r="D29" s="23">
        <v>45255</v>
      </c>
      <c r="E29">
        <v>40</v>
      </c>
      <c r="F29">
        <v>44336</v>
      </c>
      <c r="G29" t="s">
        <v>2195</v>
      </c>
      <c r="Y29">
        <v>5958</v>
      </c>
      <c r="Z29">
        <v>12528</v>
      </c>
      <c r="AA29">
        <v>19098</v>
      </c>
      <c r="AB29">
        <v>25667</v>
      </c>
      <c r="AC29">
        <v>32237</v>
      </c>
      <c r="AD29">
        <v>38807</v>
      </c>
      <c r="AE29">
        <v>44336</v>
      </c>
      <c r="AF29">
        <v>44336</v>
      </c>
      <c r="AG29">
        <v>44336</v>
      </c>
      <c r="AH29">
        <v>44336</v>
      </c>
      <c r="AI29">
        <v>44336</v>
      </c>
      <c r="AJ29">
        <v>44336</v>
      </c>
      <c r="AK29">
        <v>44336</v>
      </c>
      <c r="AL29">
        <v>44336</v>
      </c>
      <c r="AM29">
        <v>44336</v>
      </c>
      <c r="AN29">
        <v>44336</v>
      </c>
      <c r="AO29">
        <v>44336</v>
      </c>
      <c r="AP29">
        <v>44336</v>
      </c>
      <c r="AQ29">
        <v>44336</v>
      </c>
      <c r="AR29">
        <v>44336</v>
      </c>
      <c r="AS29">
        <v>44336</v>
      </c>
      <c r="AT29">
        <v>44336</v>
      </c>
      <c r="AU29">
        <v>44336</v>
      </c>
      <c r="AV29">
        <v>44336</v>
      </c>
      <c r="AW29">
        <v>44336</v>
      </c>
      <c r="AX29">
        <v>44336</v>
      </c>
      <c r="AY29">
        <v>44336</v>
      </c>
      <c r="AZ29">
        <v>44336</v>
      </c>
      <c r="BA29">
        <v>44336</v>
      </c>
      <c r="BB29">
        <v>44336</v>
      </c>
      <c r="BC29">
        <v>44336</v>
      </c>
      <c r="BD29">
        <v>44336</v>
      </c>
      <c r="BE29">
        <v>44336</v>
      </c>
      <c r="BF29">
        <v>44336</v>
      </c>
      <c r="BG29">
        <v>44336</v>
      </c>
      <c r="BH29">
        <v>44336</v>
      </c>
      <c r="BI29">
        <v>44336</v>
      </c>
      <c r="BJ29">
        <v>44336</v>
      </c>
      <c r="BK29">
        <v>44336</v>
      </c>
      <c r="BL29">
        <v>44336</v>
      </c>
      <c r="BM29">
        <v>44336</v>
      </c>
      <c r="BN29">
        <v>44336</v>
      </c>
      <c r="BO29">
        <v>44336</v>
      </c>
      <c r="BP29">
        <v>44336</v>
      </c>
      <c r="BQ29">
        <v>44336</v>
      </c>
      <c r="BR29">
        <v>44336</v>
      </c>
      <c r="BS29">
        <v>44336</v>
      </c>
      <c r="BT29">
        <v>44336</v>
      </c>
      <c r="BU29">
        <v>44336</v>
      </c>
      <c r="BV29">
        <v>44336</v>
      </c>
      <c r="BW29">
        <v>44336</v>
      </c>
      <c r="BX29">
        <v>44336</v>
      </c>
      <c r="BY29">
        <v>44336</v>
      </c>
      <c r="BZ29">
        <v>44336</v>
      </c>
      <c r="CA29">
        <v>44336</v>
      </c>
      <c r="CB29">
        <v>44336</v>
      </c>
      <c r="CC29">
        <v>44336</v>
      </c>
      <c r="CD29">
        <v>44336</v>
      </c>
      <c r="CE29">
        <v>44336</v>
      </c>
      <c r="CF29">
        <v>44336</v>
      </c>
      <c r="CG29">
        <v>44336</v>
      </c>
      <c r="CH29">
        <v>44336</v>
      </c>
      <c r="CI29">
        <v>44336</v>
      </c>
      <c r="CJ29">
        <v>44336</v>
      </c>
      <c r="CK29">
        <v>44336</v>
      </c>
      <c r="CL29">
        <v>44336</v>
      </c>
      <c r="CM29">
        <v>44336</v>
      </c>
      <c r="CN29">
        <v>44336</v>
      </c>
      <c r="CO29">
        <v>44336</v>
      </c>
      <c r="CP29">
        <v>44336</v>
      </c>
      <c r="CQ29">
        <v>44336</v>
      </c>
      <c r="CR29">
        <v>44336</v>
      </c>
      <c r="CS29">
        <v>44336</v>
      </c>
      <c r="CT29">
        <v>44336</v>
      </c>
      <c r="CU29">
        <v>44336</v>
      </c>
      <c r="CV29">
        <v>44336</v>
      </c>
      <c r="CW29">
        <v>44336</v>
      </c>
      <c r="CX29">
        <v>44336</v>
      </c>
      <c r="CY29">
        <v>44336</v>
      </c>
      <c r="CZ29">
        <v>44336</v>
      </c>
      <c r="DA29">
        <v>44336</v>
      </c>
      <c r="DB29">
        <v>44336</v>
      </c>
      <c r="DC29">
        <v>44336</v>
      </c>
      <c r="DD29">
        <v>44336</v>
      </c>
      <c r="DE29">
        <v>44336</v>
      </c>
      <c r="DF29">
        <v>44336</v>
      </c>
      <c r="DG29">
        <v>44336</v>
      </c>
      <c r="DH29">
        <v>44336</v>
      </c>
      <c r="DI29">
        <v>44336</v>
      </c>
      <c r="DJ29">
        <v>44336</v>
      </c>
      <c r="DK29">
        <v>44336</v>
      </c>
      <c r="DL29">
        <v>44336</v>
      </c>
      <c r="DM29">
        <v>44336</v>
      </c>
      <c r="DN29">
        <v>44336</v>
      </c>
      <c r="DO29">
        <v>44336</v>
      </c>
      <c r="DP29">
        <v>44336</v>
      </c>
      <c r="DQ29">
        <v>44336</v>
      </c>
      <c r="DR29">
        <v>44336</v>
      </c>
      <c r="DS29">
        <v>44336</v>
      </c>
      <c r="DT29">
        <v>44336</v>
      </c>
      <c r="DU29">
        <v>44336</v>
      </c>
      <c r="DV29">
        <v>44336</v>
      </c>
      <c r="DW29">
        <v>44336</v>
      </c>
      <c r="DX29">
        <v>44336</v>
      </c>
      <c r="DY29">
        <v>44336</v>
      </c>
      <c r="DZ29">
        <v>44336</v>
      </c>
      <c r="EA29">
        <v>44336</v>
      </c>
      <c r="EB29">
        <v>44336</v>
      </c>
      <c r="EC29">
        <v>44336</v>
      </c>
      <c r="ED29">
        <v>44336</v>
      </c>
      <c r="EE29">
        <v>44336</v>
      </c>
      <c r="EF29">
        <v>44336</v>
      </c>
      <c r="EG29">
        <v>44336</v>
      </c>
      <c r="EH29">
        <v>44336</v>
      </c>
      <c r="EI29">
        <v>44336</v>
      </c>
      <c r="EJ29">
        <v>44336</v>
      </c>
      <c r="EK29">
        <v>44336</v>
      </c>
      <c r="EL29">
        <v>44336</v>
      </c>
      <c r="EM29">
        <v>44336</v>
      </c>
      <c r="EN29">
        <v>44336</v>
      </c>
      <c r="EO29">
        <v>44336</v>
      </c>
      <c r="EP29">
        <v>44336</v>
      </c>
      <c r="EQ29">
        <v>44336</v>
      </c>
      <c r="ER29">
        <v>44336</v>
      </c>
      <c r="ES29">
        <v>44336</v>
      </c>
      <c r="ET29">
        <v>44336</v>
      </c>
      <c r="EU29">
        <v>44336</v>
      </c>
      <c r="EV29">
        <v>44336</v>
      </c>
      <c r="EW29">
        <v>44336</v>
      </c>
      <c r="EX29">
        <v>44336</v>
      </c>
      <c r="EY29">
        <v>44336</v>
      </c>
      <c r="EZ29">
        <v>44336</v>
      </c>
      <c r="FA29">
        <v>44336</v>
      </c>
      <c r="FB29">
        <v>44336</v>
      </c>
      <c r="FC29">
        <v>44336</v>
      </c>
      <c r="FD29">
        <v>44336</v>
      </c>
      <c r="FE29">
        <v>44336</v>
      </c>
      <c r="FF29">
        <v>44336</v>
      </c>
      <c r="FG29">
        <v>44336</v>
      </c>
      <c r="FH29">
        <v>44336</v>
      </c>
    </row>
    <row r="30" spans="1:164">
      <c r="A30" t="s">
        <v>2205</v>
      </c>
      <c r="C30" s="23">
        <v>45208</v>
      </c>
      <c r="D30" s="23">
        <v>45255</v>
      </c>
      <c r="E30">
        <v>40</v>
      </c>
      <c r="F30">
        <v>44336</v>
      </c>
      <c r="G30" t="s">
        <v>2193</v>
      </c>
      <c r="Y30">
        <v>5958</v>
      </c>
      <c r="Z30">
        <v>6570</v>
      </c>
      <c r="AA30">
        <v>6570</v>
      </c>
      <c r="AB30">
        <v>6570</v>
      </c>
      <c r="AC30">
        <v>6570</v>
      </c>
      <c r="AD30">
        <v>6570</v>
      </c>
      <c r="AE30">
        <v>5529</v>
      </c>
    </row>
    <row r="31" spans="1:164">
      <c r="A31" t="s">
        <v>2205</v>
      </c>
      <c r="C31" s="23">
        <v>45208</v>
      </c>
      <c r="D31" s="23">
        <v>45255</v>
      </c>
      <c r="E31">
        <v>40</v>
      </c>
      <c r="F31">
        <v>44336</v>
      </c>
      <c r="G31" t="s">
        <v>2195</v>
      </c>
      <c r="Y31">
        <v>5958</v>
      </c>
      <c r="Z31">
        <v>12528</v>
      </c>
      <c r="AA31">
        <v>19098</v>
      </c>
      <c r="AB31">
        <v>25667</v>
      </c>
      <c r="AC31">
        <v>32237</v>
      </c>
      <c r="AD31">
        <v>38807</v>
      </c>
      <c r="AE31">
        <v>44336</v>
      </c>
      <c r="AF31">
        <v>44336</v>
      </c>
      <c r="AG31">
        <v>44336</v>
      </c>
      <c r="AH31">
        <v>44336</v>
      </c>
      <c r="AI31">
        <v>44336</v>
      </c>
      <c r="AJ31">
        <v>44336</v>
      </c>
      <c r="AK31">
        <v>44336</v>
      </c>
      <c r="AL31">
        <v>44336</v>
      </c>
      <c r="AM31">
        <v>44336</v>
      </c>
      <c r="AN31">
        <v>44336</v>
      </c>
      <c r="AO31">
        <v>44336</v>
      </c>
      <c r="AP31">
        <v>44336</v>
      </c>
      <c r="AQ31">
        <v>44336</v>
      </c>
      <c r="AR31">
        <v>44336</v>
      </c>
      <c r="AS31">
        <v>44336</v>
      </c>
      <c r="AT31">
        <v>44336</v>
      </c>
      <c r="AU31">
        <v>44336</v>
      </c>
      <c r="AV31">
        <v>44336</v>
      </c>
      <c r="AW31">
        <v>44336</v>
      </c>
      <c r="AX31">
        <v>44336</v>
      </c>
      <c r="AY31">
        <v>44336</v>
      </c>
      <c r="AZ31">
        <v>44336</v>
      </c>
      <c r="BA31">
        <v>44336</v>
      </c>
      <c r="BB31">
        <v>44336</v>
      </c>
      <c r="BC31">
        <v>44336</v>
      </c>
      <c r="BD31">
        <v>44336</v>
      </c>
      <c r="BE31">
        <v>44336</v>
      </c>
      <c r="BF31">
        <v>44336</v>
      </c>
      <c r="BG31">
        <v>44336</v>
      </c>
      <c r="BH31">
        <v>44336</v>
      </c>
      <c r="BI31">
        <v>44336</v>
      </c>
      <c r="BJ31">
        <v>44336</v>
      </c>
      <c r="BK31">
        <v>44336</v>
      </c>
      <c r="BL31">
        <v>44336</v>
      </c>
      <c r="BM31">
        <v>44336</v>
      </c>
      <c r="BN31">
        <v>44336</v>
      </c>
      <c r="BO31">
        <v>44336</v>
      </c>
      <c r="BP31">
        <v>44336</v>
      </c>
      <c r="BQ31">
        <v>44336</v>
      </c>
      <c r="BR31">
        <v>44336</v>
      </c>
      <c r="BS31">
        <v>44336</v>
      </c>
      <c r="BT31">
        <v>44336</v>
      </c>
      <c r="BU31">
        <v>44336</v>
      </c>
      <c r="BV31">
        <v>44336</v>
      </c>
      <c r="BW31">
        <v>44336</v>
      </c>
      <c r="BX31">
        <v>44336</v>
      </c>
      <c r="BY31">
        <v>44336</v>
      </c>
      <c r="BZ31">
        <v>44336</v>
      </c>
      <c r="CA31">
        <v>44336</v>
      </c>
      <c r="CB31">
        <v>44336</v>
      </c>
      <c r="CC31">
        <v>44336</v>
      </c>
      <c r="CD31">
        <v>44336</v>
      </c>
      <c r="CE31">
        <v>44336</v>
      </c>
      <c r="CF31">
        <v>44336</v>
      </c>
      <c r="CG31">
        <v>44336</v>
      </c>
      <c r="CH31">
        <v>44336</v>
      </c>
      <c r="CI31">
        <v>44336</v>
      </c>
      <c r="CJ31">
        <v>44336</v>
      </c>
      <c r="CK31">
        <v>44336</v>
      </c>
      <c r="CL31">
        <v>44336</v>
      </c>
      <c r="CM31">
        <v>44336</v>
      </c>
      <c r="CN31">
        <v>44336</v>
      </c>
      <c r="CO31">
        <v>44336</v>
      </c>
      <c r="CP31">
        <v>44336</v>
      </c>
      <c r="CQ31">
        <v>44336</v>
      </c>
      <c r="CR31">
        <v>44336</v>
      </c>
      <c r="CS31">
        <v>44336</v>
      </c>
      <c r="CT31">
        <v>44336</v>
      </c>
      <c r="CU31">
        <v>44336</v>
      </c>
      <c r="CV31">
        <v>44336</v>
      </c>
      <c r="CW31">
        <v>44336</v>
      </c>
      <c r="CX31">
        <v>44336</v>
      </c>
      <c r="CY31">
        <v>44336</v>
      </c>
      <c r="CZ31">
        <v>44336</v>
      </c>
      <c r="DA31">
        <v>44336</v>
      </c>
      <c r="DB31">
        <v>44336</v>
      </c>
      <c r="DC31">
        <v>44336</v>
      </c>
      <c r="DD31">
        <v>44336</v>
      </c>
      <c r="DE31">
        <v>44336</v>
      </c>
      <c r="DF31">
        <v>44336</v>
      </c>
      <c r="DG31">
        <v>44336</v>
      </c>
      <c r="DH31">
        <v>44336</v>
      </c>
      <c r="DI31">
        <v>44336</v>
      </c>
      <c r="DJ31">
        <v>44336</v>
      </c>
      <c r="DK31">
        <v>44336</v>
      </c>
      <c r="DL31">
        <v>44336</v>
      </c>
      <c r="DM31">
        <v>44336</v>
      </c>
      <c r="DN31">
        <v>44336</v>
      </c>
      <c r="DO31">
        <v>44336</v>
      </c>
      <c r="DP31">
        <v>44336</v>
      </c>
      <c r="DQ31">
        <v>44336</v>
      </c>
      <c r="DR31">
        <v>44336</v>
      </c>
      <c r="DS31">
        <v>44336</v>
      </c>
      <c r="DT31">
        <v>44336</v>
      </c>
      <c r="DU31">
        <v>44336</v>
      </c>
      <c r="DV31">
        <v>44336</v>
      </c>
      <c r="DW31">
        <v>44336</v>
      </c>
      <c r="DX31">
        <v>44336</v>
      </c>
      <c r="DY31">
        <v>44336</v>
      </c>
      <c r="DZ31">
        <v>44336</v>
      </c>
      <c r="EA31">
        <v>44336</v>
      </c>
      <c r="EB31">
        <v>44336</v>
      </c>
      <c r="EC31">
        <v>44336</v>
      </c>
      <c r="ED31">
        <v>44336</v>
      </c>
      <c r="EE31">
        <v>44336</v>
      </c>
      <c r="EF31">
        <v>44336</v>
      </c>
      <c r="EG31">
        <v>44336</v>
      </c>
      <c r="EH31">
        <v>44336</v>
      </c>
      <c r="EI31">
        <v>44336</v>
      </c>
      <c r="EJ31">
        <v>44336</v>
      </c>
      <c r="EK31">
        <v>44336</v>
      </c>
      <c r="EL31">
        <v>44336</v>
      </c>
      <c r="EM31">
        <v>44336</v>
      </c>
      <c r="EN31">
        <v>44336</v>
      </c>
      <c r="EO31">
        <v>44336</v>
      </c>
      <c r="EP31">
        <v>44336</v>
      </c>
      <c r="EQ31">
        <v>44336</v>
      </c>
      <c r="ER31">
        <v>44336</v>
      </c>
      <c r="ES31">
        <v>44336</v>
      </c>
      <c r="ET31">
        <v>44336</v>
      </c>
      <c r="EU31">
        <v>44336</v>
      </c>
      <c r="EV31">
        <v>44336</v>
      </c>
      <c r="EW31">
        <v>44336</v>
      </c>
      <c r="EX31">
        <v>44336</v>
      </c>
      <c r="EY31">
        <v>44336</v>
      </c>
      <c r="EZ31">
        <v>44336</v>
      </c>
      <c r="FA31">
        <v>44336</v>
      </c>
      <c r="FB31">
        <v>44336</v>
      </c>
      <c r="FC31">
        <v>44336</v>
      </c>
      <c r="FD31">
        <v>44336</v>
      </c>
      <c r="FE31">
        <v>44336</v>
      </c>
      <c r="FF31">
        <v>44336</v>
      </c>
      <c r="FG31">
        <v>44336</v>
      </c>
      <c r="FH31">
        <v>44336</v>
      </c>
    </row>
    <row r="32" spans="1:164">
      <c r="A32" t="s">
        <v>2208</v>
      </c>
      <c r="B32" t="s">
        <v>59</v>
      </c>
      <c r="C32" s="23">
        <v>45208</v>
      </c>
      <c r="D32" s="23">
        <v>45255</v>
      </c>
      <c r="E32">
        <v>40</v>
      </c>
      <c r="F32">
        <v>44336</v>
      </c>
      <c r="G32" t="s">
        <v>2193</v>
      </c>
      <c r="Y32">
        <v>5958</v>
      </c>
      <c r="Z32">
        <v>6570</v>
      </c>
      <c r="AA32">
        <v>6570</v>
      </c>
      <c r="AB32">
        <v>6570</v>
      </c>
      <c r="AC32">
        <v>6570</v>
      </c>
      <c r="AD32">
        <v>6570</v>
      </c>
      <c r="AE32">
        <v>5529</v>
      </c>
    </row>
    <row r="33" spans="1:164">
      <c r="A33" t="s">
        <v>2208</v>
      </c>
      <c r="B33" t="s">
        <v>59</v>
      </c>
      <c r="C33" s="23">
        <v>45208</v>
      </c>
      <c r="D33" s="23">
        <v>45255</v>
      </c>
      <c r="E33">
        <v>40</v>
      </c>
      <c r="F33">
        <v>44336</v>
      </c>
      <c r="G33" t="s">
        <v>2195</v>
      </c>
      <c r="Y33">
        <v>5958</v>
      </c>
      <c r="Z33">
        <v>12528</v>
      </c>
      <c r="AA33">
        <v>19098</v>
      </c>
      <c r="AB33">
        <v>25667</v>
      </c>
      <c r="AC33">
        <v>32237</v>
      </c>
      <c r="AD33">
        <v>38807</v>
      </c>
      <c r="AE33">
        <v>44336</v>
      </c>
      <c r="AF33">
        <v>44336</v>
      </c>
      <c r="AG33">
        <v>44336</v>
      </c>
      <c r="AH33">
        <v>44336</v>
      </c>
      <c r="AI33">
        <v>44336</v>
      </c>
      <c r="AJ33">
        <v>44336</v>
      </c>
      <c r="AK33">
        <v>44336</v>
      </c>
      <c r="AL33">
        <v>44336</v>
      </c>
      <c r="AM33">
        <v>44336</v>
      </c>
      <c r="AN33">
        <v>44336</v>
      </c>
      <c r="AO33">
        <v>44336</v>
      </c>
      <c r="AP33">
        <v>44336</v>
      </c>
      <c r="AQ33">
        <v>44336</v>
      </c>
      <c r="AR33">
        <v>44336</v>
      </c>
      <c r="AS33">
        <v>44336</v>
      </c>
      <c r="AT33">
        <v>44336</v>
      </c>
      <c r="AU33">
        <v>44336</v>
      </c>
      <c r="AV33">
        <v>44336</v>
      </c>
      <c r="AW33">
        <v>44336</v>
      </c>
      <c r="AX33">
        <v>44336</v>
      </c>
      <c r="AY33">
        <v>44336</v>
      </c>
      <c r="AZ33">
        <v>44336</v>
      </c>
      <c r="BA33">
        <v>44336</v>
      </c>
      <c r="BB33">
        <v>44336</v>
      </c>
      <c r="BC33">
        <v>44336</v>
      </c>
      <c r="BD33">
        <v>44336</v>
      </c>
      <c r="BE33">
        <v>44336</v>
      </c>
      <c r="BF33">
        <v>44336</v>
      </c>
      <c r="BG33">
        <v>44336</v>
      </c>
      <c r="BH33">
        <v>44336</v>
      </c>
      <c r="BI33">
        <v>44336</v>
      </c>
      <c r="BJ33">
        <v>44336</v>
      </c>
      <c r="BK33">
        <v>44336</v>
      </c>
      <c r="BL33">
        <v>44336</v>
      </c>
      <c r="BM33">
        <v>44336</v>
      </c>
      <c r="BN33">
        <v>44336</v>
      </c>
      <c r="BO33">
        <v>44336</v>
      </c>
      <c r="BP33">
        <v>44336</v>
      </c>
      <c r="BQ33">
        <v>44336</v>
      </c>
      <c r="BR33">
        <v>44336</v>
      </c>
      <c r="BS33">
        <v>44336</v>
      </c>
      <c r="BT33">
        <v>44336</v>
      </c>
      <c r="BU33">
        <v>44336</v>
      </c>
      <c r="BV33">
        <v>44336</v>
      </c>
      <c r="BW33">
        <v>44336</v>
      </c>
      <c r="BX33">
        <v>44336</v>
      </c>
      <c r="BY33">
        <v>44336</v>
      </c>
      <c r="BZ33">
        <v>44336</v>
      </c>
      <c r="CA33">
        <v>44336</v>
      </c>
      <c r="CB33">
        <v>44336</v>
      </c>
      <c r="CC33">
        <v>44336</v>
      </c>
      <c r="CD33">
        <v>44336</v>
      </c>
      <c r="CE33">
        <v>44336</v>
      </c>
      <c r="CF33">
        <v>44336</v>
      </c>
      <c r="CG33">
        <v>44336</v>
      </c>
      <c r="CH33">
        <v>44336</v>
      </c>
      <c r="CI33">
        <v>44336</v>
      </c>
      <c r="CJ33">
        <v>44336</v>
      </c>
      <c r="CK33">
        <v>44336</v>
      </c>
      <c r="CL33">
        <v>44336</v>
      </c>
      <c r="CM33">
        <v>44336</v>
      </c>
      <c r="CN33">
        <v>44336</v>
      </c>
      <c r="CO33">
        <v>44336</v>
      </c>
      <c r="CP33">
        <v>44336</v>
      </c>
      <c r="CQ33">
        <v>44336</v>
      </c>
      <c r="CR33">
        <v>44336</v>
      </c>
      <c r="CS33">
        <v>44336</v>
      </c>
      <c r="CT33">
        <v>44336</v>
      </c>
      <c r="CU33">
        <v>44336</v>
      </c>
      <c r="CV33">
        <v>44336</v>
      </c>
      <c r="CW33">
        <v>44336</v>
      </c>
      <c r="CX33">
        <v>44336</v>
      </c>
      <c r="CY33">
        <v>44336</v>
      </c>
      <c r="CZ33">
        <v>44336</v>
      </c>
      <c r="DA33">
        <v>44336</v>
      </c>
      <c r="DB33">
        <v>44336</v>
      </c>
      <c r="DC33">
        <v>44336</v>
      </c>
      <c r="DD33">
        <v>44336</v>
      </c>
      <c r="DE33">
        <v>44336</v>
      </c>
      <c r="DF33">
        <v>44336</v>
      </c>
      <c r="DG33">
        <v>44336</v>
      </c>
      <c r="DH33">
        <v>44336</v>
      </c>
      <c r="DI33">
        <v>44336</v>
      </c>
      <c r="DJ33">
        <v>44336</v>
      </c>
      <c r="DK33">
        <v>44336</v>
      </c>
      <c r="DL33">
        <v>44336</v>
      </c>
      <c r="DM33">
        <v>44336</v>
      </c>
      <c r="DN33">
        <v>44336</v>
      </c>
      <c r="DO33">
        <v>44336</v>
      </c>
      <c r="DP33">
        <v>44336</v>
      </c>
      <c r="DQ33">
        <v>44336</v>
      </c>
      <c r="DR33">
        <v>44336</v>
      </c>
      <c r="DS33">
        <v>44336</v>
      </c>
      <c r="DT33">
        <v>44336</v>
      </c>
      <c r="DU33">
        <v>44336</v>
      </c>
      <c r="DV33">
        <v>44336</v>
      </c>
      <c r="DW33">
        <v>44336</v>
      </c>
      <c r="DX33">
        <v>44336</v>
      </c>
      <c r="DY33">
        <v>44336</v>
      </c>
      <c r="DZ33">
        <v>44336</v>
      </c>
      <c r="EA33">
        <v>44336</v>
      </c>
      <c r="EB33">
        <v>44336</v>
      </c>
      <c r="EC33">
        <v>44336</v>
      </c>
      <c r="ED33">
        <v>44336</v>
      </c>
      <c r="EE33">
        <v>44336</v>
      </c>
      <c r="EF33">
        <v>44336</v>
      </c>
      <c r="EG33">
        <v>44336</v>
      </c>
      <c r="EH33">
        <v>44336</v>
      </c>
      <c r="EI33">
        <v>44336</v>
      </c>
      <c r="EJ33">
        <v>44336</v>
      </c>
      <c r="EK33">
        <v>44336</v>
      </c>
      <c r="EL33">
        <v>44336</v>
      </c>
      <c r="EM33">
        <v>44336</v>
      </c>
      <c r="EN33">
        <v>44336</v>
      </c>
      <c r="EO33">
        <v>44336</v>
      </c>
      <c r="EP33">
        <v>44336</v>
      </c>
      <c r="EQ33">
        <v>44336</v>
      </c>
      <c r="ER33">
        <v>44336</v>
      </c>
      <c r="ES33">
        <v>44336</v>
      </c>
      <c r="ET33">
        <v>44336</v>
      </c>
      <c r="EU33">
        <v>44336</v>
      </c>
      <c r="EV33">
        <v>44336</v>
      </c>
      <c r="EW33">
        <v>44336</v>
      </c>
      <c r="EX33">
        <v>44336</v>
      </c>
      <c r="EY33">
        <v>44336</v>
      </c>
      <c r="EZ33">
        <v>44336</v>
      </c>
      <c r="FA33">
        <v>44336</v>
      </c>
      <c r="FB33">
        <v>44336</v>
      </c>
      <c r="FC33">
        <v>44336</v>
      </c>
      <c r="FD33">
        <v>44336</v>
      </c>
      <c r="FE33">
        <v>44336</v>
      </c>
      <c r="FF33">
        <v>44336</v>
      </c>
      <c r="FG33">
        <v>44336</v>
      </c>
      <c r="FH33">
        <v>44336</v>
      </c>
    </row>
    <row r="34" spans="1:164">
      <c r="A34" t="s">
        <v>2209</v>
      </c>
      <c r="C34" s="23">
        <v>45089</v>
      </c>
      <c r="D34" s="23">
        <v>45164</v>
      </c>
      <c r="E34">
        <v>66</v>
      </c>
      <c r="F34">
        <v>0</v>
      </c>
      <c r="G34" t="s">
        <v>2193</v>
      </c>
    </row>
    <row r="35" spans="1:164">
      <c r="A35" t="s">
        <v>2209</v>
      </c>
      <c r="C35" s="23">
        <v>45089</v>
      </c>
      <c r="D35" s="23">
        <v>45164</v>
      </c>
      <c r="E35">
        <v>66</v>
      </c>
      <c r="F35">
        <v>0</v>
      </c>
      <c r="G35" t="s">
        <v>2195</v>
      </c>
    </row>
    <row r="36" spans="1:164">
      <c r="A36" t="s">
        <v>2199</v>
      </c>
      <c r="C36" s="23">
        <v>45089</v>
      </c>
      <c r="D36" s="23">
        <v>45164</v>
      </c>
      <c r="E36">
        <v>66</v>
      </c>
      <c r="F36">
        <v>0</v>
      </c>
      <c r="G36" t="s">
        <v>2193</v>
      </c>
    </row>
    <row r="37" spans="1:164">
      <c r="A37" t="s">
        <v>2199</v>
      </c>
      <c r="C37" s="23">
        <v>45089</v>
      </c>
      <c r="D37" s="23">
        <v>45164</v>
      </c>
      <c r="E37">
        <v>66</v>
      </c>
      <c r="F37">
        <v>0</v>
      </c>
      <c r="G37" t="s">
        <v>2195</v>
      </c>
    </row>
    <row r="38" spans="1:164">
      <c r="A38" t="s">
        <v>2200</v>
      </c>
      <c r="C38" s="23">
        <v>45089</v>
      </c>
      <c r="D38" s="23">
        <v>45164</v>
      </c>
      <c r="E38">
        <v>66</v>
      </c>
      <c r="F38">
        <v>0</v>
      </c>
      <c r="G38" t="s">
        <v>2193</v>
      </c>
    </row>
    <row r="39" spans="1:164">
      <c r="A39" t="s">
        <v>2200</v>
      </c>
      <c r="C39" s="23">
        <v>45089</v>
      </c>
      <c r="D39" s="23">
        <v>45164</v>
      </c>
      <c r="E39">
        <v>66</v>
      </c>
      <c r="F39">
        <v>0</v>
      </c>
      <c r="G39" t="s">
        <v>2195</v>
      </c>
    </row>
    <row r="40" spans="1:164">
      <c r="A40" t="s">
        <v>2210</v>
      </c>
      <c r="B40" t="s">
        <v>63</v>
      </c>
      <c r="C40" s="23">
        <v>45089</v>
      </c>
      <c r="D40" s="23">
        <v>45164</v>
      </c>
      <c r="E40">
        <v>66</v>
      </c>
      <c r="F40">
        <v>0</v>
      </c>
      <c r="G40" t="s">
        <v>2193</v>
      </c>
    </row>
    <row r="41" spans="1:164">
      <c r="A41" t="s">
        <v>2210</v>
      </c>
      <c r="B41" t="s">
        <v>63</v>
      </c>
      <c r="C41" s="23">
        <v>45089</v>
      </c>
      <c r="D41" s="23">
        <v>45164</v>
      </c>
      <c r="E41">
        <v>66</v>
      </c>
      <c r="F41">
        <v>0</v>
      </c>
      <c r="G41" t="s">
        <v>2195</v>
      </c>
    </row>
    <row r="42" spans="1:164">
      <c r="A42" t="s">
        <v>2211</v>
      </c>
      <c r="B42" t="s">
        <v>65</v>
      </c>
      <c r="C42" s="23">
        <v>45089</v>
      </c>
      <c r="D42" s="23">
        <v>45164</v>
      </c>
      <c r="E42">
        <v>66</v>
      </c>
      <c r="F42">
        <v>0</v>
      </c>
      <c r="G42" t="s">
        <v>2193</v>
      </c>
    </row>
    <row r="43" spans="1:164">
      <c r="A43" t="s">
        <v>2211</v>
      </c>
      <c r="B43" t="s">
        <v>65</v>
      </c>
      <c r="C43" s="23">
        <v>45089</v>
      </c>
      <c r="D43" s="23">
        <v>45164</v>
      </c>
      <c r="E43">
        <v>66</v>
      </c>
      <c r="F43">
        <v>0</v>
      </c>
      <c r="G43" t="s">
        <v>2195</v>
      </c>
    </row>
    <row r="44" spans="1:164">
      <c r="A44" t="s">
        <v>2212</v>
      </c>
      <c r="B44" t="s">
        <v>67</v>
      </c>
      <c r="C44" s="23">
        <v>45089</v>
      </c>
      <c r="D44" s="23">
        <v>45164</v>
      </c>
      <c r="E44">
        <v>66</v>
      </c>
      <c r="F44">
        <v>0</v>
      </c>
      <c r="G44" t="s">
        <v>2193</v>
      </c>
    </row>
    <row r="45" spans="1:164">
      <c r="A45" t="s">
        <v>2212</v>
      </c>
      <c r="B45" t="s">
        <v>67</v>
      </c>
      <c r="C45" s="23">
        <v>45089</v>
      </c>
      <c r="D45" s="23">
        <v>45164</v>
      </c>
      <c r="E45">
        <v>66</v>
      </c>
      <c r="F45">
        <v>0</v>
      </c>
      <c r="G45" t="s">
        <v>2195</v>
      </c>
    </row>
    <row r="46" spans="1:164">
      <c r="A46" t="s">
        <v>2213</v>
      </c>
      <c r="C46" s="23">
        <v>45400</v>
      </c>
      <c r="D46" s="23">
        <v>46100</v>
      </c>
      <c r="E46">
        <v>601</v>
      </c>
      <c r="F46">
        <v>21662709</v>
      </c>
      <c r="G46" t="s">
        <v>2193</v>
      </c>
      <c r="BF46">
        <v>5794</v>
      </c>
      <c r="BG46">
        <v>58230</v>
      </c>
      <c r="BH46">
        <v>71936</v>
      </c>
      <c r="BI46">
        <v>87339</v>
      </c>
      <c r="BJ46">
        <v>133917</v>
      </c>
      <c r="BK46">
        <v>174978</v>
      </c>
      <c r="BL46">
        <v>221648</v>
      </c>
      <c r="BM46">
        <v>284944</v>
      </c>
      <c r="BN46">
        <v>285336</v>
      </c>
      <c r="BO46">
        <v>262295</v>
      </c>
      <c r="BP46">
        <v>209827</v>
      </c>
      <c r="BQ46">
        <v>157651</v>
      </c>
      <c r="BR46">
        <v>115700</v>
      </c>
      <c r="BS46">
        <v>101065</v>
      </c>
      <c r="BT46">
        <v>94822</v>
      </c>
      <c r="BU46">
        <v>103605</v>
      </c>
      <c r="BV46">
        <v>155632</v>
      </c>
      <c r="BW46">
        <v>206172</v>
      </c>
      <c r="BX46">
        <v>300265</v>
      </c>
      <c r="BY46">
        <v>390965</v>
      </c>
      <c r="BZ46">
        <v>437752</v>
      </c>
      <c r="CA46">
        <v>392954</v>
      </c>
      <c r="CB46">
        <v>355962</v>
      </c>
      <c r="CC46">
        <v>335742</v>
      </c>
      <c r="CD46">
        <v>276068</v>
      </c>
      <c r="CE46">
        <v>191723</v>
      </c>
      <c r="CF46">
        <v>151390</v>
      </c>
      <c r="CG46">
        <v>109927</v>
      </c>
      <c r="CH46">
        <v>157884</v>
      </c>
      <c r="CI46">
        <v>125771</v>
      </c>
      <c r="CJ46">
        <v>87249</v>
      </c>
      <c r="CK46">
        <v>85283</v>
      </c>
      <c r="CL46">
        <v>93075</v>
      </c>
      <c r="CM46">
        <v>78260</v>
      </c>
      <c r="CN46">
        <v>84588</v>
      </c>
      <c r="CO46">
        <v>92458</v>
      </c>
      <c r="CP46">
        <v>133199</v>
      </c>
      <c r="CQ46">
        <v>244761</v>
      </c>
      <c r="CR46">
        <v>352707</v>
      </c>
      <c r="CS46">
        <v>230794</v>
      </c>
      <c r="CT46">
        <v>333606</v>
      </c>
      <c r="CU46">
        <v>301749</v>
      </c>
      <c r="CV46">
        <v>231017</v>
      </c>
      <c r="CW46">
        <v>252945</v>
      </c>
      <c r="CX46">
        <v>184614</v>
      </c>
      <c r="CY46">
        <v>224397</v>
      </c>
      <c r="CZ46">
        <v>259238</v>
      </c>
      <c r="DA46">
        <v>259022</v>
      </c>
      <c r="DB46">
        <v>576177</v>
      </c>
      <c r="DC46">
        <v>920792</v>
      </c>
      <c r="DD46">
        <v>580260</v>
      </c>
      <c r="DE46">
        <v>429804</v>
      </c>
      <c r="DF46">
        <v>393367</v>
      </c>
      <c r="DG46">
        <v>468550</v>
      </c>
      <c r="DH46">
        <v>397101</v>
      </c>
      <c r="DI46">
        <v>398144</v>
      </c>
      <c r="DJ46">
        <v>377142</v>
      </c>
      <c r="DK46">
        <v>529188</v>
      </c>
      <c r="DL46">
        <v>697174</v>
      </c>
      <c r="DM46">
        <v>721492</v>
      </c>
      <c r="DN46">
        <v>739642</v>
      </c>
      <c r="DO46">
        <v>555997</v>
      </c>
      <c r="DP46">
        <v>561291</v>
      </c>
      <c r="DQ46">
        <v>636557</v>
      </c>
      <c r="DR46">
        <v>388290</v>
      </c>
      <c r="DS46">
        <v>293631</v>
      </c>
      <c r="DT46">
        <v>281546</v>
      </c>
      <c r="DU46">
        <v>208739</v>
      </c>
      <c r="DV46">
        <v>148429</v>
      </c>
      <c r="DW46">
        <v>263908</v>
      </c>
      <c r="DX46">
        <v>217003</v>
      </c>
      <c r="DY46">
        <v>186453</v>
      </c>
      <c r="DZ46">
        <v>179552</v>
      </c>
      <c r="EA46">
        <v>200195</v>
      </c>
      <c r="EB46">
        <v>175068</v>
      </c>
      <c r="EC46">
        <v>141881</v>
      </c>
      <c r="ED46">
        <v>113429</v>
      </c>
      <c r="EE46">
        <v>109761</v>
      </c>
      <c r="EF46">
        <v>38933</v>
      </c>
      <c r="EG46">
        <v>32345</v>
      </c>
      <c r="EH46">
        <v>11966</v>
      </c>
      <c r="EI46">
        <v>12416</v>
      </c>
      <c r="EJ46">
        <v>8977</v>
      </c>
      <c r="EK46">
        <v>9358</v>
      </c>
      <c r="EL46">
        <v>16317</v>
      </c>
      <c r="EM46">
        <v>13376</v>
      </c>
      <c r="EN46">
        <v>7420</v>
      </c>
      <c r="EO46">
        <v>4623</v>
      </c>
      <c r="EP46">
        <v>1726</v>
      </c>
      <c r="EQ46">
        <v>106</v>
      </c>
      <c r="ER46">
        <v>64195</v>
      </c>
      <c r="ES46">
        <v>30955</v>
      </c>
      <c r="ET46">
        <v>12832</v>
      </c>
      <c r="EU46">
        <v>12832</v>
      </c>
      <c r="EV46">
        <v>7508</v>
      </c>
    </row>
    <row r="47" spans="1:164">
      <c r="A47" t="s">
        <v>2213</v>
      </c>
      <c r="C47" s="23">
        <v>45400</v>
      </c>
      <c r="D47" s="23">
        <v>46100</v>
      </c>
      <c r="E47">
        <v>601</v>
      </c>
      <c r="F47">
        <v>21662709</v>
      </c>
      <c r="G47" t="s">
        <v>2195</v>
      </c>
      <c r="BF47">
        <v>5794</v>
      </c>
      <c r="BG47">
        <v>64024</v>
      </c>
      <c r="BH47">
        <v>135960</v>
      </c>
      <c r="BI47">
        <v>223299</v>
      </c>
      <c r="BJ47">
        <v>357216</v>
      </c>
      <c r="BK47">
        <v>532194</v>
      </c>
      <c r="BL47">
        <v>753842</v>
      </c>
      <c r="BM47">
        <v>1038787</v>
      </c>
      <c r="BN47">
        <v>1324122</v>
      </c>
      <c r="BO47">
        <v>1586417</v>
      </c>
      <c r="BP47">
        <v>1796244</v>
      </c>
      <c r="BQ47">
        <v>1953894</v>
      </c>
      <c r="BR47">
        <v>2069594</v>
      </c>
      <c r="BS47">
        <v>2170660</v>
      </c>
      <c r="BT47">
        <v>2265482</v>
      </c>
      <c r="BU47">
        <v>2369087</v>
      </c>
      <c r="BV47">
        <v>2524718</v>
      </c>
      <c r="BW47">
        <v>2730891</v>
      </c>
      <c r="BX47">
        <v>3031155</v>
      </c>
      <c r="BY47">
        <v>3422120</v>
      </c>
      <c r="BZ47">
        <v>3859872</v>
      </c>
      <c r="CA47">
        <v>4252826</v>
      </c>
      <c r="CB47">
        <v>4608788</v>
      </c>
      <c r="CC47">
        <v>4944531</v>
      </c>
      <c r="CD47">
        <v>5220599</v>
      </c>
      <c r="CE47">
        <v>5412322</v>
      </c>
      <c r="CF47">
        <v>5563712</v>
      </c>
      <c r="CG47">
        <v>5673639</v>
      </c>
      <c r="CH47">
        <v>5831523</v>
      </c>
      <c r="CI47">
        <v>5957294</v>
      </c>
      <c r="CJ47">
        <v>6044543</v>
      </c>
      <c r="CK47">
        <v>6129826</v>
      </c>
      <c r="CL47">
        <v>6222901</v>
      </c>
      <c r="CM47">
        <v>6301161</v>
      </c>
      <c r="CN47">
        <v>6385749</v>
      </c>
      <c r="CO47">
        <v>6478207</v>
      </c>
      <c r="CP47">
        <v>6611407</v>
      </c>
      <c r="CQ47">
        <v>6856168</v>
      </c>
      <c r="CR47">
        <v>7208875</v>
      </c>
      <c r="CS47">
        <v>7439670</v>
      </c>
      <c r="CT47">
        <v>7773275</v>
      </c>
      <c r="CU47">
        <v>8075025</v>
      </c>
      <c r="CV47">
        <v>8306042</v>
      </c>
      <c r="CW47">
        <v>8558987</v>
      </c>
      <c r="CX47">
        <v>8743601</v>
      </c>
      <c r="CY47">
        <v>8967998</v>
      </c>
      <c r="CZ47">
        <v>9227236</v>
      </c>
      <c r="DA47">
        <v>9486257</v>
      </c>
      <c r="DB47">
        <v>10062434</v>
      </c>
      <c r="DC47">
        <v>10983226</v>
      </c>
      <c r="DD47">
        <v>11563486</v>
      </c>
      <c r="DE47">
        <v>11993290</v>
      </c>
      <c r="DF47">
        <v>12386657</v>
      </c>
      <c r="DG47">
        <v>12855207</v>
      </c>
      <c r="DH47">
        <v>13252308</v>
      </c>
      <c r="DI47">
        <v>13650451</v>
      </c>
      <c r="DJ47">
        <v>14027594</v>
      </c>
      <c r="DK47">
        <v>14556781</v>
      </c>
      <c r="DL47">
        <v>15253955</v>
      </c>
      <c r="DM47">
        <v>15975447</v>
      </c>
      <c r="DN47">
        <v>16715089</v>
      </c>
      <c r="DO47">
        <v>17271086</v>
      </c>
      <c r="DP47">
        <v>17832377</v>
      </c>
      <c r="DQ47">
        <v>18468935</v>
      </c>
      <c r="DR47">
        <v>18857225</v>
      </c>
      <c r="DS47">
        <v>19150856</v>
      </c>
      <c r="DT47">
        <v>19432402</v>
      </c>
      <c r="DU47">
        <v>19641141</v>
      </c>
      <c r="DV47">
        <v>19789569</v>
      </c>
      <c r="DW47">
        <v>20053477</v>
      </c>
      <c r="DX47">
        <v>20270480</v>
      </c>
      <c r="DY47">
        <v>20456933</v>
      </c>
      <c r="DZ47">
        <v>20636486</v>
      </c>
      <c r="EA47">
        <v>20836680</v>
      </c>
      <c r="EB47">
        <v>21011748</v>
      </c>
      <c r="EC47">
        <v>21153629</v>
      </c>
      <c r="ED47">
        <v>21267058</v>
      </c>
      <c r="EE47">
        <v>21376819</v>
      </c>
      <c r="EF47">
        <v>21415751</v>
      </c>
      <c r="EG47">
        <v>21448096</v>
      </c>
      <c r="EH47">
        <v>21460062</v>
      </c>
      <c r="EI47">
        <v>21472478</v>
      </c>
      <c r="EJ47">
        <v>21481455</v>
      </c>
      <c r="EK47">
        <v>21490814</v>
      </c>
      <c r="EL47">
        <v>21507131</v>
      </c>
      <c r="EM47">
        <v>21520506</v>
      </c>
      <c r="EN47">
        <v>21527927</v>
      </c>
      <c r="EO47">
        <v>21532550</v>
      </c>
      <c r="EP47">
        <v>21534276</v>
      </c>
      <c r="EQ47">
        <v>21534381</v>
      </c>
      <c r="ER47">
        <v>21598577</v>
      </c>
      <c r="ES47">
        <v>21629531</v>
      </c>
      <c r="ET47">
        <v>21642363</v>
      </c>
      <c r="EU47">
        <v>21655196</v>
      </c>
      <c r="EV47">
        <v>21662703</v>
      </c>
      <c r="EW47">
        <v>21662703</v>
      </c>
      <c r="EX47">
        <v>21662703</v>
      </c>
      <c r="EY47">
        <v>21662703</v>
      </c>
      <c r="EZ47">
        <v>21662703</v>
      </c>
      <c r="FA47">
        <v>21662703</v>
      </c>
      <c r="FB47">
        <v>21662703</v>
      </c>
      <c r="FC47">
        <v>21662703</v>
      </c>
      <c r="FD47">
        <v>21662703</v>
      </c>
      <c r="FE47">
        <v>21662703</v>
      </c>
      <c r="FF47">
        <v>21662703</v>
      </c>
      <c r="FG47">
        <v>21662703</v>
      </c>
      <c r="FH47">
        <v>21662703</v>
      </c>
    </row>
    <row r="48" spans="1:164">
      <c r="A48" t="s">
        <v>2214</v>
      </c>
      <c r="C48" s="23">
        <v>45444</v>
      </c>
      <c r="D48" s="23">
        <v>46100</v>
      </c>
      <c r="E48">
        <v>563</v>
      </c>
      <c r="F48">
        <v>17435761</v>
      </c>
      <c r="G48" t="s">
        <v>2193</v>
      </c>
      <c r="BF48">
        <v>5794</v>
      </c>
      <c r="BG48">
        <v>58230</v>
      </c>
      <c r="BH48">
        <v>71627</v>
      </c>
      <c r="BI48">
        <v>85514</v>
      </c>
      <c r="BJ48">
        <v>132299</v>
      </c>
      <c r="BK48">
        <v>173593</v>
      </c>
      <c r="BL48">
        <v>220453</v>
      </c>
      <c r="BM48">
        <v>283984</v>
      </c>
      <c r="BN48">
        <v>284622</v>
      </c>
      <c r="BO48">
        <v>261754</v>
      </c>
      <c r="BP48">
        <v>209557</v>
      </c>
      <c r="BQ48">
        <v>157552</v>
      </c>
      <c r="BR48">
        <v>115700</v>
      </c>
      <c r="BS48">
        <v>101065</v>
      </c>
      <c r="BT48">
        <v>94822</v>
      </c>
      <c r="BU48">
        <v>102379</v>
      </c>
      <c r="BV48">
        <v>148994</v>
      </c>
      <c r="BW48">
        <v>187919</v>
      </c>
      <c r="BX48">
        <v>264405</v>
      </c>
      <c r="BY48">
        <v>343441</v>
      </c>
      <c r="BZ48">
        <v>392131</v>
      </c>
      <c r="CA48">
        <v>342666</v>
      </c>
      <c r="CB48">
        <v>291566</v>
      </c>
      <c r="CC48">
        <v>261842</v>
      </c>
      <c r="CD48">
        <v>212257</v>
      </c>
      <c r="CE48">
        <v>151516</v>
      </c>
      <c r="CF48">
        <v>127618</v>
      </c>
      <c r="CG48">
        <v>92688</v>
      </c>
      <c r="CH48">
        <v>140602</v>
      </c>
      <c r="CI48">
        <v>113185</v>
      </c>
      <c r="CJ48">
        <v>79968</v>
      </c>
      <c r="CK48">
        <v>71851</v>
      </c>
      <c r="CL48">
        <v>68545</v>
      </c>
      <c r="CM48">
        <v>54475</v>
      </c>
      <c r="CN48">
        <v>47354</v>
      </c>
      <c r="CO48">
        <v>45645</v>
      </c>
      <c r="CP48">
        <v>62809</v>
      </c>
      <c r="CQ48">
        <v>174644</v>
      </c>
      <c r="CR48">
        <v>298553</v>
      </c>
      <c r="CS48">
        <v>189217</v>
      </c>
      <c r="CT48">
        <v>264374</v>
      </c>
      <c r="CU48">
        <v>200308</v>
      </c>
      <c r="CV48">
        <v>186109</v>
      </c>
      <c r="CW48">
        <v>219172</v>
      </c>
      <c r="CX48">
        <v>159753</v>
      </c>
      <c r="CY48">
        <v>186577</v>
      </c>
      <c r="CZ48">
        <v>196911</v>
      </c>
      <c r="DA48">
        <v>179488</v>
      </c>
      <c r="DB48">
        <v>436677</v>
      </c>
      <c r="DC48">
        <v>759942</v>
      </c>
      <c r="DD48">
        <v>467124</v>
      </c>
      <c r="DE48">
        <v>327081</v>
      </c>
      <c r="DF48">
        <v>312006</v>
      </c>
      <c r="DG48">
        <v>398758</v>
      </c>
      <c r="DH48">
        <v>359188</v>
      </c>
      <c r="DI48">
        <v>366171</v>
      </c>
      <c r="DJ48">
        <v>319610</v>
      </c>
      <c r="DK48">
        <v>390612</v>
      </c>
      <c r="DL48">
        <v>564964</v>
      </c>
      <c r="DM48">
        <v>537044</v>
      </c>
      <c r="DN48">
        <v>646063</v>
      </c>
      <c r="DO48">
        <v>470354</v>
      </c>
      <c r="DP48">
        <v>474527</v>
      </c>
      <c r="DQ48">
        <v>532931</v>
      </c>
      <c r="DR48">
        <v>330851</v>
      </c>
      <c r="DS48">
        <v>236423</v>
      </c>
      <c r="DT48">
        <v>213683</v>
      </c>
      <c r="DU48">
        <v>78863</v>
      </c>
      <c r="DV48">
        <v>118377</v>
      </c>
      <c r="DW48">
        <v>197792</v>
      </c>
      <c r="DX48">
        <v>138927</v>
      </c>
      <c r="DY48">
        <v>130611</v>
      </c>
      <c r="DZ48">
        <v>113065</v>
      </c>
      <c r="EA48">
        <v>122377</v>
      </c>
      <c r="EB48">
        <v>99687</v>
      </c>
      <c r="EC48">
        <v>81378</v>
      </c>
      <c r="ED48">
        <v>43194</v>
      </c>
      <c r="EE48">
        <v>6726</v>
      </c>
      <c r="EF48">
        <v>2198</v>
      </c>
      <c r="EG48">
        <v>252</v>
      </c>
      <c r="ES48">
        <v>9602</v>
      </c>
      <c r="ET48">
        <v>12832</v>
      </c>
      <c r="EU48">
        <v>12832</v>
      </c>
      <c r="EV48">
        <v>7508</v>
      </c>
    </row>
    <row r="49" spans="1:164">
      <c r="A49" t="s">
        <v>2214</v>
      </c>
      <c r="C49" s="23">
        <v>45444</v>
      </c>
      <c r="D49" s="23">
        <v>46100</v>
      </c>
      <c r="E49">
        <v>563</v>
      </c>
      <c r="F49">
        <v>17435761</v>
      </c>
      <c r="G49" t="s">
        <v>2195</v>
      </c>
      <c r="BF49">
        <v>5794</v>
      </c>
      <c r="BG49">
        <v>64024</v>
      </c>
      <c r="BH49">
        <v>135651</v>
      </c>
      <c r="BI49">
        <v>221164</v>
      </c>
      <c r="BJ49">
        <v>353463</v>
      </c>
      <c r="BK49">
        <v>527056</v>
      </c>
      <c r="BL49">
        <v>747509</v>
      </c>
      <c r="BM49">
        <v>1031493</v>
      </c>
      <c r="BN49">
        <v>1316115</v>
      </c>
      <c r="BO49">
        <v>1577869</v>
      </c>
      <c r="BP49">
        <v>1787426</v>
      </c>
      <c r="BQ49">
        <v>1944978</v>
      </c>
      <c r="BR49">
        <v>2060678</v>
      </c>
      <c r="BS49">
        <v>2161744</v>
      </c>
      <c r="BT49">
        <v>2256566</v>
      </c>
      <c r="BU49">
        <v>2358945</v>
      </c>
      <c r="BV49">
        <v>2507939</v>
      </c>
      <c r="BW49">
        <v>2695858</v>
      </c>
      <c r="BX49">
        <v>2960263</v>
      </c>
      <c r="BY49">
        <v>3303704</v>
      </c>
      <c r="BZ49">
        <v>3695836</v>
      </c>
      <c r="CA49">
        <v>4038502</v>
      </c>
      <c r="CB49">
        <v>4330068</v>
      </c>
      <c r="CC49">
        <v>4591910</v>
      </c>
      <c r="CD49">
        <v>4804167</v>
      </c>
      <c r="CE49">
        <v>4955683</v>
      </c>
      <c r="CF49">
        <v>5083301</v>
      </c>
      <c r="CG49">
        <v>5175989</v>
      </c>
      <c r="CH49">
        <v>5316591</v>
      </c>
      <c r="CI49">
        <v>5429775</v>
      </c>
      <c r="CJ49">
        <v>5509743</v>
      </c>
      <c r="CK49">
        <v>5581594</v>
      </c>
      <c r="CL49">
        <v>5650139</v>
      </c>
      <c r="CM49">
        <v>5704613</v>
      </c>
      <c r="CN49">
        <v>5751967</v>
      </c>
      <c r="CO49">
        <v>5797612</v>
      </c>
      <c r="CP49">
        <v>5860421</v>
      </c>
      <c r="CQ49">
        <v>6035065</v>
      </c>
      <c r="CR49">
        <v>6333618</v>
      </c>
      <c r="CS49">
        <v>6522835</v>
      </c>
      <c r="CT49">
        <v>6787209</v>
      </c>
      <c r="CU49">
        <v>6987517</v>
      </c>
      <c r="CV49">
        <v>7173626</v>
      </c>
      <c r="CW49">
        <v>7392798</v>
      </c>
      <c r="CX49">
        <v>7552551</v>
      </c>
      <c r="CY49">
        <v>7739127</v>
      </c>
      <c r="CZ49">
        <v>7936038</v>
      </c>
      <c r="DA49">
        <v>8115526</v>
      </c>
      <c r="DB49">
        <v>8552203</v>
      </c>
      <c r="DC49">
        <v>9312144</v>
      </c>
      <c r="DD49">
        <v>9779269</v>
      </c>
      <c r="DE49">
        <v>10106349</v>
      </c>
      <c r="DF49">
        <v>10418356</v>
      </c>
      <c r="DG49">
        <v>10817113</v>
      </c>
      <c r="DH49">
        <v>11176302</v>
      </c>
      <c r="DI49">
        <v>11542473</v>
      </c>
      <c r="DJ49">
        <v>11862083</v>
      </c>
      <c r="DK49">
        <v>12252695</v>
      </c>
      <c r="DL49">
        <v>12817658</v>
      </c>
      <c r="DM49">
        <v>13354702</v>
      </c>
      <c r="DN49">
        <v>14000765</v>
      </c>
      <c r="DO49">
        <v>14471119</v>
      </c>
      <c r="DP49">
        <v>14945646</v>
      </c>
      <c r="DQ49">
        <v>15478577</v>
      </c>
      <c r="DR49">
        <v>15809428</v>
      </c>
      <c r="DS49">
        <v>16045851</v>
      </c>
      <c r="DT49">
        <v>16259534</v>
      </c>
      <c r="DU49">
        <v>16338397</v>
      </c>
      <c r="DV49">
        <v>16456774</v>
      </c>
      <c r="DW49">
        <v>16654566</v>
      </c>
      <c r="DX49">
        <v>16793494</v>
      </c>
      <c r="DY49">
        <v>16924105</v>
      </c>
      <c r="DZ49">
        <v>17037170</v>
      </c>
      <c r="EA49">
        <v>17159548</v>
      </c>
      <c r="EB49">
        <v>17259235</v>
      </c>
      <c r="EC49">
        <v>17340613</v>
      </c>
      <c r="ED49">
        <v>17383807</v>
      </c>
      <c r="EE49">
        <v>17390533</v>
      </c>
      <c r="EF49">
        <v>17392731</v>
      </c>
      <c r="EG49">
        <v>17392983</v>
      </c>
      <c r="EH49">
        <v>17392983</v>
      </c>
      <c r="EI49">
        <v>17392983</v>
      </c>
      <c r="EJ49">
        <v>17392983</v>
      </c>
      <c r="EK49">
        <v>17392983</v>
      </c>
      <c r="EL49">
        <v>17392983</v>
      </c>
      <c r="EM49">
        <v>17392983</v>
      </c>
      <c r="EN49">
        <v>17392983</v>
      </c>
      <c r="EO49">
        <v>17392983</v>
      </c>
      <c r="EP49">
        <v>17392983</v>
      </c>
      <c r="EQ49">
        <v>17392983</v>
      </c>
      <c r="ER49">
        <v>17392983</v>
      </c>
      <c r="ES49">
        <v>17402585</v>
      </c>
      <c r="ET49">
        <v>17415417</v>
      </c>
      <c r="EU49">
        <v>17428249</v>
      </c>
      <c r="EV49">
        <v>17435757</v>
      </c>
      <c r="EW49">
        <v>17435757</v>
      </c>
      <c r="EX49">
        <v>17435757</v>
      </c>
      <c r="EY49">
        <v>17435757</v>
      </c>
      <c r="EZ49">
        <v>17435757</v>
      </c>
      <c r="FA49">
        <v>17435757</v>
      </c>
      <c r="FB49">
        <v>17435757</v>
      </c>
      <c r="FC49">
        <v>17435757</v>
      </c>
      <c r="FD49">
        <v>17435757</v>
      </c>
      <c r="FE49">
        <v>17435757</v>
      </c>
      <c r="FF49">
        <v>17435757</v>
      </c>
      <c r="FG49">
        <v>17435757</v>
      </c>
      <c r="FH49">
        <v>17435757</v>
      </c>
    </row>
    <row r="50" spans="1:164">
      <c r="A50" t="s">
        <v>2215</v>
      </c>
      <c r="C50" s="23">
        <v>45444</v>
      </c>
      <c r="D50" s="23">
        <v>45820</v>
      </c>
      <c r="E50">
        <v>323</v>
      </c>
      <c r="F50">
        <v>3289373</v>
      </c>
      <c r="G50" t="s">
        <v>2193</v>
      </c>
      <c r="BF50">
        <v>3986</v>
      </c>
      <c r="BG50">
        <v>47379</v>
      </c>
      <c r="BH50">
        <v>47379</v>
      </c>
      <c r="BI50">
        <v>47379</v>
      </c>
      <c r="BJ50">
        <v>47379</v>
      </c>
      <c r="BK50">
        <v>47379</v>
      </c>
      <c r="BL50">
        <v>47379</v>
      </c>
      <c r="BM50">
        <v>47379</v>
      </c>
      <c r="BN50">
        <v>35068</v>
      </c>
      <c r="BO50">
        <v>23914</v>
      </c>
      <c r="BP50">
        <v>23914</v>
      </c>
      <c r="BQ50">
        <v>23914</v>
      </c>
      <c r="BR50">
        <v>23914</v>
      </c>
      <c r="BS50">
        <v>23914</v>
      </c>
      <c r="BT50">
        <v>23914</v>
      </c>
      <c r="BU50">
        <v>23914</v>
      </c>
      <c r="BV50">
        <v>23914</v>
      </c>
      <c r="BW50">
        <v>1960</v>
      </c>
      <c r="CC50">
        <v>14096</v>
      </c>
      <c r="CD50">
        <v>21144</v>
      </c>
      <c r="CE50">
        <v>21144</v>
      </c>
      <c r="CF50">
        <v>21144</v>
      </c>
      <c r="CG50">
        <v>21144</v>
      </c>
      <c r="CH50">
        <v>68044</v>
      </c>
      <c r="CI50">
        <v>68120</v>
      </c>
      <c r="CJ50">
        <v>60766</v>
      </c>
      <c r="CK50">
        <v>57814</v>
      </c>
      <c r="CL50">
        <v>52618</v>
      </c>
      <c r="CM50">
        <v>47421</v>
      </c>
      <c r="CN50">
        <v>42948</v>
      </c>
      <c r="CO50">
        <v>38654</v>
      </c>
      <c r="CP50">
        <v>32802</v>
      </c>
      <c r="CQ50">
        <v>113516</v>
      </c>
      <c r="CR50">
        <v>166395</v>
      </c>
      <c r="CS50">
        <v>54028</v>
      </c>
      <c r="CT50">
        <v>84605</v>
      </c>
      <c r="CU50">
        <v>82760</v>
      </c>
      <c r="CV50">
        <v>80173</v>
      </c>
      <c r="CW50">
        <v>75219</v>
      </c>
      <c r="CX50">
        <v>73327</v>
      </c>
      <c r="CY50">
        <v>71387</v>
      </c>
      <c r="CZ50">
        <v>68179</v>
      </c>
      <c r="DA50">
        <v>64301</v>
      </c>
      <c r="DB50">
        <v>311896</v>
      </c>
      <c r="DC50">
        <v>486575</v>
      </c>
      <c r="DD50">
        <v>237189</v>
      </c>
      <c r="DE50">
        <v>118002</v>
      </c>
      <c r="DF50">
        <v>40820</v>
      </c>
      <c r="DG50">
        <v>26241</v>
      </c>
      <c r="DH50">
        <v>2923</v>
      </c>
    </row>
    <row r="51" spans="1:164">
      <c r="A51" t="s">
        <v>2215</v>
      </c>
      <c r="C51" s="23">
        <v>45444</v>
      </c>
      <c r="D51" s="23">
        <v>45820</v>
      </c>
      <c r="E51">
        <v>323</v>
      </c>
      <c r="F51">
        <v>3289373</v>
      </c>
      <c r="G51" t="s">
        <v>2195</v>
      </c>
      <c r="BF51">
        <v>3986</v>
      </c>
      <c r="BG51">
        <v>51365</v>
      </c>
      <c r="BH51">
        <v>98743</v>
      </c>
      <c r="BI51">
        <v>146122</v>
      </c>
      <c r="BJ51">
        <v>193501</v>
      </c>
      <c r="BK51">
        <v>240880</v>
      </c>
      <c r="BL51">
        <v>288259</v>
      </c>
      <c r="BM51">
        <v>335638</v>
      </c>
      <c r="BN51">
        <v>370706</v>
      </c>
      <c r="BO51">
        <v>394620</v>
      </c>
      <c r="BP51">
        <v>418534</v>
      </c>
      <c r="BQ51">
        <v>442448</v>
      </c>
      <c r="BR51">
        <v>466363</v>
      </c>
      <c r="BS51">
        <v>490277</v>
      </c>
      <c r="BT51">
        <v>514191</v>
      </c>
      <c r="BU51">
        <v>538105</v>
      </c>
      <c r="BV51">
        <v>562019</v>
      </c>
      <c r="BW51">
        <v>563979</v>
      </c>
      <c r="BX51">
        <v>563979</v>
      </c>
      <c r="BY51">
        <v>563979</v>
      </c>
      <c r="BZ51">
        <v>563979</v>
      </c>
      <c r="CA51">
        <v>563979</v>
      </c>
      <c r="CB51">
        <v>563979</v>
      </c>
      <c r="CC51">
        <v>578075</v>
      </c>
      <c r="CD51">
        <v>599219</v>
      </c>
      <c r="CE51">
        <v>620363</v>
      </c>
      <c r="CF51">
        <v>641507</v>
      </c>
      <c r="CG51">
        <v>662651</v>
      </c>
      <c r="CH51">
        <v>730694</v>
      </c>
      <c r="CI51">
        <v>798815</v>
      </c>
      <c r="CJ51">
        <v>859580</v>
      </c>
      <c r="CK51">
        <v>917395</v>
      </c>
      <c r="CL51">
        <v>970012</v>
      </c>
      <c r="CM51">
        <v>1017433</v>
      </c>
      <c r="CN51">
        <v>1060382</v>
      </c>
      <c r="CO51">
        <v>1099035</v>
      </c>
      <c r="CP51">
        <v>1131838</v>
      </c>
      <c r="CQ51">
        <v>1245354</v>
      </c>
      <c r="CR51">
        <v>1411749</v>
      </c>
      <c r="CS51">
        <v>1465776</v>
      </c>
      <c r="CT51">
        <v>1550381</v>
      </c>
      <c r="CU51">
        <v>1633141</v>
      </c>
      <c r="CV51">
        <v>1713314</v>
      </c>
      <c r="CW51">
        <v>1788532</v>
      </c>
      <c r="CX51">
        <v>1861859</v>
      </c>
      <c r="CY51">
        <v>1933247</v>
      </c>
      <c r="CZ51">
        <v>2001426</v>
      </c>
      <c r="DA51">
        <v>2065727</v>
      </c>
      <c r="DB51">
        <v>2377623</v>
      </c>
      <c r="DC51">
        <v>2864198</v>
      </c>
      <c r="DD51">
        <v>3101387</v>
      </c>
      <c r="DE51">
        <v>3219389</v>
      </c>
      <c r="DF51">
        <v>3260208</v>
      </c>
      <c r="DG51">
        <v>3286449</v>
      </c>
      <c r="DH51">
        <v>3289372</v>
      </c>
      <c r="DI51">
        <v>3289372</v>
      </c>
      <c r="DJ51">
        <v>3289372</v>
      </c>
      <c r="DK51">
        <v>3289372</v>
      </c>
      <c r="DL51">
        <v>3289372</v>
      </c>
      <c r="DM51">
        <v>3289372</v>
      </c>
      <c r="DN51">
        <v>3289372</v>
      </c>
      <c r="DO51">
        <v>3289372</v>
      </c>
      <c r="DP51">
        <v>3289372</v>
      </c>
      <c r="DQ51">
        <v>3289372</v>
      </c>
      <c r="DR51">
        <v>3289372</v>
      </c>
      <c r="DS51">
        <v>3289372</v>
      </c>
      <c r="DT51">
        <v>3289372</v>
      </c>
      <c r="DU51">
        <v>3289372</v>
      </c>
      <c r="DV51">
        <v>3289372</v>
      </c>
      <c r="DW51">
        <v>3289372</v>
      </c>
      <c r="DX51">
        <v>3289372</v>
      </c>
      <c r="DY51">
        <v>3289372</v>
      </c>
      <c r="DZ51">
        <v>3289372</v>
      </c>
      <c r="EA51">
        <v>3289372</v>
      </c>
      <c r="EB51">
        <v>3289372</v>
      </c>
      <c r="EC51">
        <v>3289372</v>
      </c>
      <c r="ED51">
        <v>3289372</v>
      </c>
      <c r="EE51">
        <v>3289372</v>
      </c>
      <c r="EF51">
        <v>3289372</v>
      </c>
      <c r="EG51">
        <v>3289372</v>
      </c>
      <c r="EH51">
        <v>3289372</v>
      </c>
      <c r="EI51">
        <v>3289372</v>
      </c>
      <c r="EJ51">
        <v>3289372</v>
      </c>
      <c r="EK51">
        <v>3289372</v>
      </c>
      <c r="EL51">
        <v>3289372</v>
      </c>
      <c r="EM51">
        <v>3289372</v>
      </c>
      <c r="EN51">
        <v>3289372</v>
      </c>
      <c r="EO51">
        <v>3289372</v>
      </c>
      <c r="EP51">
        <v>3289372</v>
      </c>
      <c r="EQ51">
        <v>3289372</v>
      </c>
      <c r="ER51">
        <v>3289372</v>
      </c>
      <c r="ES51">
        <v>3289372</v>
      </c>
      <c r="ET51">
        <v>3289372</v>
      </c>
      <c r="EU51">
        <v>3289372</v>
      </c>
      <c r="EV51">
        <v>3289372</v>
      </c>
      <c r="EW51">
        <v>3289372</v>
      </c>
      <c r="EX51">
        <v>3289372</v>
      </c>
      <c r="EY51">
        <v>3289372</v>
      </c>
      <c r="EZ51">
        <v>3289372</v>
      </c>
      <c r="FA51">
        <v>3289372</v>
      </c>
      <c r="FB51">
        <v>3289372</v>
      </c>
      <c r="FC51">
        <v>3289372</v>
      </c>
      <c r="FD51">
        <v>3289372</v>
      </c>
      <c r="FE51">
        <v>3289372</v>
      </c>
      <c r="FF51">
        <v>3289372</v>
      </c>
      <c r="FG51">
        <v>3289372</v>
      </c>
      <c r="FH51">
        <v>3289372</v>
      </c>
    </row>
    <row r="52" spans="1:164">
      <c r="A52" t="s">
        <v>2199</v>
      </c>
      <c r="C52" s="23">
        <v>45444</v>
      </c>
      <c r="D52" s="23">
        <v>45820</v>
      </c>
      <c r="E52">
        <v>323</v>
      </c>
      <c r="F52">
        <v>3289373</v>
      </c>
      <c r="G52" t="s">
        <v>2193</v>
      </c>
      <c r="BF52">
        <v>3986</v>
      </c>
      <c r="BG52">
        <v>47379</v>
      </c>
      <c r="BH52">
        <v>47379</v>
      </c>
      <c r="BI52">
        <v>47379</v>
      </c>
      <c r="BJ52">
        <v>47379</v>
      </c>
      <c r="BK52">
        <v>47379</v>
      </c>
      <c r="BL52">
        <v>47379</v>
      </c>
      <c r="BM52">
        <v>47379</v>
      </c>
      <c r="BN52">
        <v>35068</v>
      </c>
      <c r="BO52">
        <v>23914</v>
      </c>
      <c r="BP52">
        <v>23914</v>
      </c>
      <c r="BQ52">
        <v>23914</v>
      </c>
      <c r="BR52">
        <v>23914</v>
      </c>
      <c r="BS52">
        <v>23914</v>
      </c>
      <c r="BT52">
        <v>23914</v>
      </c>
      <c r="BU52">
        <v>23914</v>
      </c>
      <c r="BV52">
        <v>23914</v>
      </c>
      <c r="BW52">
        <v>1960</v>
      </c>
      <c r="CC52">
        <v>14096</v>
      </c>
      <c r="CD52">
        <v>21144</v>
      </c>
      <c r="CE52">
        <v>21144</v>
      </c>
      <c r="CF52">
        <v>21144</v>
      </c>
      <c r="CG52">
        <v>21144</v>
      </c>
      <c r="CH52">
        <v>68044</v>
      </c>
      <c r="CI52">
        <v>68120</v>
      </c>
      <c r="CJ52">
        <v>60766</v>
      </c>
      <c r="CK52">
        <v>57814</v>
      </c>
      <c r="CL52">
        <v>52618</v>
      </c>
      <c r="CM52">
        <v>47421</v>
      </c>
      <c r="CN52">
        <v>42948</v>
      </c>
      <c r="CO52">
        <v>38654</v>
      </c>
      <c r="CP52">
        <v>32802</v>
      </c>
      <c r="CQ52">
        <v>113516</v>
      </c>
      <c r="CR52">
        <v>166395</v>
      </c>
      <c r="CS52">
        <v>54028</v>
      </c>
      <c r="CT52">
        <v>84605</v>
      </c>
      <c r="CU52">
        <v>82760</v>
      </c>
      <c r="CV52">
        <v>80173</v>
      </c>
      <c r="CW52">
        <v>75219</v>
      </c>
      <c r="CX52">
        <v>73327</v>
      </c>
      <c r="CY52">
        <v>71387</v>
      </c>
      <c r="CZ52">
        <v>68179</v>
      </c>
      <c r="DA52">
        <v>64301</v>
      </c>
      <c r="DB52">
        <v>311896</v>
      </c>
      <c r="DC52">
        <v>486575</v>
      </c>
      <c r="DD52">
        <v>237189</v>
      </c>
      <c r="DE52">
        <v>118002</v>
      </c>
      <c r="DF52">
        <v>40820</v>
      </c>
      <c r="DG52">
        <v>26241</v>
      </c>
      <c r="DH52">
        <v>2923</v>
      </c>
    </row>
    <row r="53" spans="1:164">
      <c r="A53" t="s">
        <v>2199</v>
      </c>
      <c r="C53" s="23">
        <v>45444</v>
      </c>
      <c r="D53" s="23">
        <v>45820</v>
      </c>
      <c r="E53">
        <v>323</v>
      </c>
      <c r="F53">
        <v>3289373</v>
      </c>
      <c r="G53" t="s">
        <v>2195</v>
      </c>
      <c r="BF53">
        <v>3986</v>
      </c>
      <c r="BG53">
        <v>51365</v>
      </c>
      <c r="BH53">
        <v>98743</v>
      </c>
      <c r="BI53">
        <v>146122</v>
      </c>
      <c r="BJ53">
        <v>193501</v>
      </c>
      <c r="BK53">
        <v>240880</v>
      </c>
      <c r="BL53">
        <v>288259</v>
      </c>
      <c r="BM53">
        <v>335638</v>
      </c>
      <c r="BN53">
        <v>370706</v>
      </c>
      <c r="BO53">
        <v>394620</v>
      </c>
      <c r="BP53">
        <v>418534</v>
      </c>
      <c r="BQ53">
        <v>442448</v>
      </c>
      <c r="BR53">
        <v>466363</v>
      </c>
      <c r="BS53">
        <v>490277</v>
      </c>
      <c r="BT53">
        <v>514191</v>
      </c>
      <c r="BU53">
        <v>538105</v>
      </c>
      <c r="BV53">
        <v>562019</v>
      </c>
      <c r="BW53">
        <v>563979</v>
      </c>
      <c r="BX53">
        <v>563979</v>
      </c>
      <c r="BY53">
        <v>563979</v>
      </c>
      <c r="BZ53">
        <v>563979</v>
      </c>
      <c r="CA53">
        <v>563979</v>
      </c>
      <c r="CB53">
        <v>563979</v>
      </c>
      <c r="CC53">
        <v>578075</v>
      </c>
      <c r="CD53">
        <v>599219</v>
      </c>
      <c r="CE53">
        <v>620363</v>
      </c>
      <c r="CF53">
        <v>641507</v>
      </c>
      <c r="CG53">
        <v>662651</v>
      </c>
      <c r="CH53">
        <v>730694</v>
      </c>
      <c r="CI53">
        <v>798815</v>
      </c>
      <c r="CJ53">
        <v>859580</v>
      </c>
      <c r="CK53">
        <v>917395</v>
      </c>
      <c r="CL53">
        <v>970012</v>
      </c>
      <c r="CM53">
        <v>1017433</v>
      </c>
      <c r="CN53">
        <v>1060382</v>
      </c>
      <c r="CO53">
        <v>1099035</v>
      </c>
      <c r="CP53">
        <v>1131838</v>
      </c>
      <c r="CQ53">
        <v>1245354</v>
      </c>
      <c r="CR53">
        <v>1411749</v>
      </c>
      <c r="CS53">
        <v>1465776</v>
      </c>
      <c r="CT53">
        <v>1550381</v>
      </c>
      <c r="CU53">
        <v>1633141</v>
      </c>
      <c r="CV53">
        <v>1713314</v>
      </c>
      <c r="CW53">
        <v>1788532</v>
      </c>
      <c r="CX53">
        <v>1861859</v>
      </c>
      <c r="CY53">
        <v>1933247</v>
      </c>
      <c r="CZ53">
        <v>2001426</v>
      </c>
      <c r="DA53">
        <v>2065727</v>
      </c>
      <c r="DB53">
        <v>2377623</v>
      </c>
      <c r="DC53">
        <v>2864198</v>
      </c>
      <c r="DD53">
        <v>3101387</v>
      </c>
      <c r="DE53">
        <v>3219389</v>
      </c>
      <c r="DF53">
        <v>3260208</v>
      </c>
      <c r="DG53">
        <v>3286449</v>
      </c>
      <c r="DH53">
        <v>3289372</v>
      </c>
      <c r="DI53">
        <v>3289372</v>
      </c>
      <c r="DJ53">
        <v>3289372</v>
      </c>
      <c r="DK53">
        <v>3289372</v>
      </c>
      <c r="DL53">
        <v>3289372</v>
      </c>
      <c r="DM53">
        <v>3289372</v>
      </c>
      <c r="DN53">
        <v>3289372</v>
      </c>
      <c r="DO53">
        <v>3289372</v>
      </c>
      <c r="DP53">
        <v>3289372</v>
      </c>
      <c r="DQ53">
        <v>3289372</v>
      </c>
      <c r="DR53">
        <v>3289372</v>
      </c>
      <c r="DS53">
        <v>3289372</v>
      </c>
      <c r="DT53">
        <v>3289372</v>
      </c>
      <c r="DU53">
        <v>3289372</v>
      </c>
      <c r="DV53">
        <v>3289372</v>
      </c>
      <c r="DW53">
        <v>3289372</v>
      </c>
      <c r="DX53">
        <v>3289372</v>
      </c>
      <c r="DY53">
        <v>3289372</v>
      </c>
      <c r="DZ53">
        <v>3289372</v>
      </c>
      <c r="EA53">
        <v>3289372</v>
      </c>
      <c r="EB53">
        <v>3289372</v>
      </c>
      <c r="EC53">
        <v>3289372</v>
      </c>
      <c r="ED53">
        <v>3289372</v>
      </c>
      <c r="EE53">
        <v>3289372</v>
      </c>
      <c r="EF53">
        <v>3289372</v>
      </c>
      <c r="EG53">
        <v>3289372</v>
      </c>
      <c r="EH53">
        <v>3289372</v>
      </c>
      <c r="EI53">
        <v>3289372</v>
      </c>
      <c r="EJ53">
        <v>3289372</v>
      </c>
      <c r="EK53">
        <v>3289372</v>
      </c>
      <c r="EL53">
        <v>3289372</v>
      </c>
      <c r="EM53">
        <v>3289372</v>
      </c>
      <c r="EN53">
        <v>3289372</v>
      </c>
      <c r="EO53">
        <v>3289372</v>
      </c>
      <c r="EP53">
        <v>3289372</v>
      </c>
      <c r="EQ53">
        <v>3289372</v>
      </c>
      <c r="ER53">
        <v>3289372</v>
      </c>
      <c r="ES53">
        <v>3289372</v>
      </c>
      <c r="ET53">
        <v>3289372</v>
      </c>
      <c r="EU53">
        <v>3289372</v>
      </c>
      <c r="EV53">
        <v>3289372</v>
      </c>
      <c r="EW53">
        <v>3289372</v>
      </c>
      <c r="EX53">
        <v>3289372</v>
      </c>
      <c r="EY53">
        <v>3289372</v>
      </c>
      <c r="EZ53">
        <v>3289372</v>
      </c>
      <c r="FA53">
        <v>3289372</v>
      </c>
      <c r="FB53">
        <v>3289372</v>
      </c>
      <c r="FC53">
        <v>3289372</v>
      </c>
      <c r="FD53">
        <v>3289372</v>
      </c>
      <c r="FE53">
        <v>3289372</v>
      </c>
      <c r="FF53">
        <v>3289372</v>
      </c>
      <c r="FG53">
        <v>3289372</v>
      </c>
      <c r="FH53">
        <v>3289372</v>
      </c>
    </row>
    <row r="54" spans="1:164">
      <c r="A54" t="s">
        <v>2200</v>
      </c>
      <c r="C54" s="23">
        <v>45444</v>
      </c>
      <c r="D54" s="23">
        <v>45820</v>
      </c>
      <c r="E54">
        <v>323</v>
      </c>
      <c r="F54">
        <v>2099996</v>
      </c>
      <c r="G54" t="s">
        <v>2193</v>
      </c>
      <c r="BF54">
        <v>3986</v>
      </c>
      <c r="BG54">
        <v>47379</v>
      </c>
      <c r="BH54">
        <v>47379</v>
      </c>
      <c r="BI54">
        <v>47379</v>
      </c>
      <c r="BJ54">
        <v>47379</v>
      </c>
      <c r="BK54">
        <v>47379</v>
      </c>
      <c r="BL54">
        <v>47379</v>
      </c>
      <c r="BM54">
        <v>47379</v>
      </c>
      <c r="BN54">
        <v>35068</v>
      </c>
      <c r="BO54">
        <v>23914</v>
      </c>
      <c r="BP54">
        <v>23914</v>
      </c>
      <c r="BQ54">
        <v>23914</v>
      </c>
      <c r="BR54">
        <v>23914</v>
      </c>
      <c r="BS54">
        <v>23914</v>
      </c>
      <c r="BT54">
        <v>23914</v>
      </c>
      <c r="BU54">
        <v>23914</v>
      </c>
      <c r="BV54">
        <v>23914</v>
      </c>
      <c r="BW54">
        <v>1960</v>
      </c>
      <c r="CC54">
        <v>14096</v>
      </c>
      <c r="CD54">
        <v>21144</v>
      </c>
      <c r="CE54">
        <v>21144</v>
      </c>
      <c r="CF54">
        <v>21144</v>
      </c>
      <c r="CG54">
        <v>21144</v>
      </c>
      <c r="CH54">
        <v>68044</v>
      </c>
      <c r="CI54">
        <v>68120</v>
      </c>
      <c r="CJ54">
        <v>60766</v>
      </c>
      <c r="CK54">
        <v>57814</v>
      </c>
      <c r="CL54">
        <v>52618</v>
      </c>
      <c r="CM54">
        <v>47421</v>
      </c>
      <c r="CN54">
        <v>42948</v>
      </c>
      <c r="CO54">
        <v>38654</v>
      </c>
      <c r="CP54">
        <v>32802</v>
      </c>
      <c r="CQ54">
        <v>36200</v>
      </c>
      <c r="CR54">
        <v>42369</v>
      </c>
      <c r="CS54">
        <v>54028</v>
      </c>
      <c r="CT54">
        <v>84605</v>
      </c>
      <c r="CU54">
        <v>82760</v>
      </c>
      <c r="CV54">
        <v>80173</v>
      </c>
      <c r="CW54">
        <v>75219</v>
      </c>
      <c r="CX54">
        <v>73327</v>
      </c>
      <c r="CY54">
        <v>71387</v>
      </c>
      <c r="CZ54">
        <v>68179</v>
      </c>
      <c r="DA54">
        <v>64301</v>
      </c>
      <c r="DB54">
        <v>51578</v>
      </c>
      <c r="DC54">
        <v>42776</v>
      </c>
      <c r="DD54">
        <v>40788</v>
      </c>
      <c r="DE54">
        <v>37916</v>
      </c>
      <c r="DF54">
        <v>33390</v>
      </c>
      <c r="DG54">
        <v>26241</v>
      </c>
      <c r="DH54">
        <v>2923</v>
      </c>
    </row>
    <row r="55" spans="1:164">
      <c r="A55" t="s">
        <v>2200</v>
      </c>
      <c r="C55" s="23">
        <v>45444</v>
      </c>
      <c r="D55" s="23">
        <v>45820</v>
      </c>
      <c r="E55">
        <v>323</v>
      </c>
      <c r="F55">
        <v>2099996</v>
      </c>
      <c r="G55" t="s">
        <v>2195</v>
      </c>
      <c r="BF55">
        <v>3986</v>
      </c>
      <c r="BG55">
        <v>51365</v>
      </c>
      <c r="BH55">
        <v>98743</v>
      </c>
      <c r="BI55">
        <v>146122</v>
      </c>
      <c r="BJ55">
        <v>193501</v>
      </c>
      <c r="BK55">
        <v>240880</v>
      </c>
      <c r="BL55">
        <v>288259</v>
      </c>
      <c r="BM55">
        <v>335638</v>
      </c>
      <c r="BN55">
        <v>370706</v>
      </c>
      <c r="BO55">
        <v>394620</v>
      </c>
      <c r="BP55">
        <v>418534</v>
      </c>
      <c r="BQ55">
        <v>442448</v>
      </c>
      <c r="BR55">
        <v>466363</v>
      </c>
      <c r="BS55">
        <v>490277</v>
      </c>
      <c r="BT55">
        <v>514191</v>
      </c>
      <c r="BU55">
        <v>538105</v>
      </c>
      <c r="BV55">
        <v>562019</v>
      </c>
      <c r="BW55">
        <v>563979</v>
      </c>
      <c r="BX55">
        <v>563979</v>
      </c>
      <c r="BY55">
        <v>563979</v>
      </c>
      <c r="BZ55">
        <v>563979</v>
      </c>
      <c r="CA55">
        <v>563979</v>
      </c>
      <c r="CB55">
        <v>563979</v>
      </c>
      <c r="CC55">
        <v>578075</v>
      </c>
      <c r="CD55">
        <v>599219</v>
      </c>
      <c r="CE55">
        <v>620363</v>
      </c>
      <c r="CF55">
        <v>641507</v>
      </c>
      <c r="CG55">
        <v>662651</v>
      </c>
      <c r="CH55">
        <v>730694</v>
      </c>
      <c r="CI55">
        <v>798815</v>
      </c>
      <c r="CJ55">
        <v>859580</v>
      </c>
      <c r="CK55">
        <v>917395</v>
      </c>
      <c r="CL55">
        <v>970012</v>
      </c>
      <c r="CM55">
        <v>1017433</v>
      </c>
      <c r="CN55">
        <v>1060382</v>
      </c>
      <c r="CO55">
        <v>1099035</v>
      </c>
      <c r="CP55">
        <v>1131838</v>
      </c>
      <c r="CQ55">
        <v>1168038</v>
      </c>
      <c r="CR55">
        <v>1210407</v>
      </c>
      <c r="CS55">
        <v>1264434</v>
      </c>
      <c r="CT55">
        <v>1349039</v>
      </c>
      <c r="CU55">
        <v>1431799</v>
      </c>
      <c r="CV55">
        <v>1511972</v>
      </c>
      <c r="CW55">
        <v>1587190</v>
      </c>
      <c r="CX55">
        <v>1660517</v>
      </c>
      <c r="CY55">
        <v>1731905</v>
      </c>
      <c r="CZ55">
        <v>1800084</v>
      </c>
      <c r="DA55">
        <v>1864385</v>
      </c>
      <c r="DB55">
        <v>1915962</v>
      </c>
      <c r="DC55">
        <v>1958738</v>
      </c>
      <c r="DD55">
        <v>1999526</v>
      </c>
      <c r="DE55">
        <v>2037443</v>
      </c>
      <c r="DF55">
        <v>2070832</v>
      </c>
      <c r="DG55">
        <v>2097073</v>
      </c>
      <c r="DH55">
        <v>2099996</v>
      </c>
      <c r="DI55">
        <v>2099996</v>
      </c>
      <c r="DJ55">
        <v>2099996</v>
      </c>
      <c r="DK55">
        <v>2099996</v>
      </c>
      <c r="DL55">
        <v>2099996</v>
      </c>
      <c r="DM55">
        <v>2099996</v>
      </c>
      <c r="DN55">
        <v>2099996</v>
      </c>
      <c r="DO55">
        <v>2099996</v>
      </c>
      <c r="DP55">
        <v>2099996</v>
      </c>
      <c r="DQ55">
        <v>2099996</v>
      </c>
      <c r="DR55">
        <v>2099996</v>
      </c>
      <c r="DS55">
        <v>2099996</v>
      </c>
      <c r="DT55">
        <v>2099996</v>
      </c>
      <c r="DU55">
        <v>2099996</v>
      </c>
      <c r="DV55">
        <v>2099996</v>
      </c>
      <c r="DW55">
        <v>2099996</v>
      </c>
      <c r="DX55">
        <v>2099996</v>
      </c>
      <c r="DY55">
        <v>2099996</v>
      </c>
      <c r="DZ55">
        <v>2099996</v>
      </c>
      <c r="EA55">
        <v>2099996</v>
      </c>
      <c r="EB55">
        <v>2099996</v>
      </c>
      <c r="EC55">
        <v>2099996</v>
      </c>
      <c r="ED55">
        <v>2099996</v>
      </c>
      <c r="EE55">
        <v>2099996</v>
      </c>
      <c r="EF55">
        <v>2099996</v>
      </c>
      <c r="EG55">
        <v>2099996</v>
      </c>
      <c r="EH55">
        <v>2099996</v>
      </c>
      <c r="EI55">
        <v>2099996</v>
      </c>
      <c r="EJ55">
        <v>2099996</v>
      </c>
      <c r="EK55">
        <v>2099996</v>
      </c>
      <c r="EL55">
        <v>2099996</v>
      </c>
      <c r="EM55">
        <v>2099996</v>
      </c>
      <c r="EN55">
        <v>2099996</v>
      </c>
      <c r="EO55">
        <v>2099996</v>
      </c>
      <c r="EP55">
        <v>2099996</v>
      </c>
      <c r="EQ55">
        <v>2099996</v>
      </c>
      <c r="ER55">
        <v>2099996</v>
      </c>
      <c r="ES55">
        <v>2099996</v>
      </c>
      <c r="ET55">
        <v>2099996</v>
      </c>
      <c r="EU55">
        <v>2099996</v>
      </c>
      <c r="EV55">
        <v>2099996</v>
      </c>
      <c r="EW55">
        <v>2099996</v>
      </c>
      <c r="EX55">
        <v>2099996</v>
      </c>
      <c r="EY55">
        <v>2099996</v>
      </c>
      <c r="EZ55">
        <v>2099996</v>
      </c>
      <c r="FA55">
        <v>2099996</v>
      </c>
      <c r="FB55">
        <v>2099996</v>
      </c>
      <c r="FC55">
        <v>2099996</v>
      </c>
      <c r="FD55">
        <v>2099996</v>
      </c>
      <c r="FE55">
        <v>2099996</v>
      </c>
      <c r="FF55">
        <v>2099996</v>
      </c>
      <c r="FG55">
        <v>2099996</v>
      </c>
      <c r="FH55">
        <v>2099996</v>
      </c>
    </row>
    <row r="56" spans="1:164">
      <c r="A56" t="s">
        <v>2216</v>
      </c>
      <c r="B56" t="s">
        <v>72</v>
      </c>
      <c r="C56" s="23">
        <v>45444</v>
      </c>
      <c r="D56" s="23">
        <v>45558</v>
      </c>
      <c r="E56">
        <v>97</v>
      </c>
      <c r="F56">
        <v>388573</v>
      </c>
      <c r="G56" t="s">
        <v>2193</v>
      </c>
      <c r="BF56">
        <v>3986</v>
      </c>
      <c r="BG56">
        <v>23914</v>
      </c>
      <c r="BH56">
        <v>23914</v>
      </c>
      <c r="BI56">
        <v>23914</v>
      </c>
      <c r="BJ56">
        <v>23914</v>
      </c>
      <c r="BK56">
        <v>23914</v>
      </c>
      <c r="BL56">
        <v>23914</v>
      </c>
      <c r="BM56">
        <v>23914</v>
      </c>
      <c r="BN56">
        <v>23914</v>
      </c>
      <c r="BO56">
        <v>23914</v>
      </c>
      <c r="BP56">
        <v>23914</v>
      </c>
      <c r="BQ56">
        <v>23914</v>
      </c>
      <c r="BR56">
        <v>23914</v>
      </c>
      <c r="BS56">
        <v>23914</v>
      </c>
      <c r="BT56">
        <v>23914</v>
      </c>
      <c r="BU56">
        <v>23914</v>
      </c>
      <c r="BV56">
        <v>23914</v>
      </c>
      <c r="BW56">
        <v>1960</v>
      </c>
    </row>
    <row r="57" spans="1:164">
      <c r="A57" t="s">
        <v>2216</v>
      </c>
      <c r="B57" t="s">
        <v>72</v>
      </c>
      <c r="C57" s="23">
        <v>45444</v>
      </c>
      <c r="D57" s="23">
        <v>45558</v>
      </c>
      <c r="E57">
        <v>97</v>
      </c>
      <c r="F57">
        <v>388573</v>
      </c>
      <c r="G57" t="s">
        <v>2195</v>
      </c>
      <c r="BF57">
        <v>3986</v>
      </c>
      <c r="BG57">
        <v>27900</v>
      </c>
      <c r="BH57">
        <v>51814</v>
      </c>
      <c r="BI57">
        <v>75728</v>
      </c>
      <c r="BJ57">
        <v>99643</v>
      </c>
      <c r="BK57">
        <v>123557</v>
      </c>
      <c r="BL57">
        <v>147471</v>
      </c>
      <c r="BM57">
        <v>171385</v>
      </c>
      <c r="BN57">
        <v>195300</v>
      </c>
      <c r="BO57">
        <v>219214</v>
      </c>
      <c r="BP57">
        <v>243128</v>
      </c>
      <c r="BQ57">
        <v>267042</v>
      </c>
      <c r="BR57">
        <v>290957</v>
      </c>
      <c r="BS57">
        <v>314871</v>
      </c>
      <c r="BT57">
        <v>338785</v>
      </c>
      <c r="BU57">
        <v>362699</v>
      </c>
      <c r="BV57">
        <v>386613</v>
      </c>
      <c r="BW57">
        <v>388573</v>
      </c>
      <c r="BX57">
        <v>388573</v>
      </c>
      <c r="BY57">
        <v>388573</v>
      </c>
      <c r="BZ57">
        <v>388573</v>
      </c>
      <c r="CA57">
        <v>388573</v>
      </c>
      <c r="CB57">
        <v>388573</v>
      </c>
      <c r="CC57">
        <v>388573</v>
      </c>
      <c r="CD57">
        <v>388573</v>
      </c>
      <c r="CE57">
        <v>388573</v>
      </c>
      <c r="CF57">
        <v>388573</v>
      </c>
      <c r="CG57">
        <v>388573</v>
      </c>
      <c r="CH57">
        <v>388573</v>
      </c>
      <c r="CI57">
        <v>388573</v>
      </c>
      <c r="CJ57">
        <v>388573</v>
      </c>
      <c r="CK57">
        <v>388573</v>
      </c>
      <c r="CL57">
        <v>388573</v>
      </c>
      <c r="CM57">
        <v>388573</v>
      </c>
      <c r="CN57">
        <v>388573</v>
      </c>
      <c r="CO57">
        <v>388573</v>
      </c>
      <c r="CP57">
        <v>388573</v>
      </c>
      <c r="CQ57">
        <v>388573</v>
      </c>
      <c r="CR57">
        <v>388573</v>
      </c>
      <c r="CS57">
        <v>388573</v>
      </c>
      <c r="CT57">
        <v>388573</v>
      </c>
      <c r="CU57">
        <v>388573</v>
      </c>
      <c r="CV57">
        <v>388573</v>
      </c>
      <c r="CW57">
        <v>388573</v>
      </c>
      <c r="CX57">
        <v>388573</v>
      </c>
      <c r="CY57">
        <v>388573</v>
      </c>
      <c r="CZ57">
        <v>388573</v>
      </c>
      <c r="DA57">
        <v>388573</v>
      </c>
      <c r="DB57">
        <v>388573</v>
      </c>
      <c r="DC57">
        <v>388573</v>
      </c>
      <c r="DD57">
        <v>388573</v>
      </c>
      <c r="DE57">
        <v>388573</v>
      </c>
      <c r="DF57">
        <v>388573</v>
      </c>
      <c r="DG57">
        <v>388573</v>
      </c>
      <c r="DH57">
        <v>388573</v>
      </c>
      <c r="DI57">
        <v>388573</v>
      </c>
      <c r="DJ57">
        <v>388573</v>
      </c>
      <c r="DK57">
        <v>388573</v>
      </c>
      <c r="DL57">
        <v>388573</v>
      </c>
      <c r="DM57">
        <v>388573</v>
      </c>
      <c r="DN57">
        <v>388573</v>
      </c>
      <c r="DO57">
        <v>388573</v>
      </c>
      <c r="DP57">
        <v>388573</v>
      </c>
      <c r="DQ57">
        <v>388573</v>
      </c>
      <c r="DR57">
        <v>388573</v>
      </c>
      <c r="DS57">
        <v>388573</v>
      </c>
      <c r="DT57">
        <v>388573</v>
      </c>
      <c r="DU57">
        <v>388573</v>
      </c>
      <c r="DV57">
        <v>388573</v>
      </c>
      <c r="DW57">
        <v>388573</v>
      </c>
      <c r="DX57">
        <v>388573</v>
      </c>
      <c r="DY57">
        <v>388573</v>
      </c>
      <c r="DZ57">
        <v>388573</v>
      </c>
      <c r="EA57">
        <v>388573</v>
      </c>
      <c r="EB57">
        <v>388573</v>
      </c>
      <c r="EC57">
        <v>388573</v>
      </c>
      <c r="ED57">
        <v>388573</v>
      </c>
      <c r="EE57">
        <v>388573</v>
      </c>
      <c r="EF57">
        <v>388573</v>
      </c>
      <c r="EG57">
        <v>388573</v>
      </c>
      <c r="EH57">
        <v>388573</v>
      </c>
      <c r="EI57">
        <v>388573</v>
      </c>
      <c r="EJ57">
        <v>388573</v>
      </c>
      <c r="EK57">
        <v>388573</v>
      </c>
      <c r="EL57">
        <v>388573</v>
      </c>
      <c r="EM57">
        <v>388573</v>
      </c>
      <c r="EN57">
        <v>388573</v>
      </c>
      <c r="EO57">
        <v>388573</v>
      </c>
      <c r="EP57">
        <v>388573</v>
      </c>
      <c r="EQ57">
        <v>388573</v>
      </c>
      <c r="ER57">
        <v>388573</v>
      </c>
      <c r="ES57">
        <v>388573</v>
      </c>
      <c r="ET57">
        <v>388573</v>
      </c>
      <c r="EU57">
        <v>388573</v>
      </c>
      <c r="EV57">
        <v>388573</v>
      </c>
      <c r="EW57">
        <v>388573</v>
      </c>
      <c r="EX57">
        <v>388573</v>
      </c>
      <c r="EY57">
        <v>388573</v>
      </c>
      <c r="EZ57">
        <v>388573</v>
      </c>
      <c r="FA57">
        <v>388573</v>
      </c>
      <c r="FB57">
        <v>388573</v>
      </c>
      <c r="FC57">
        <v>388573</v>
      </c>
      <c r="FD57">
        <v>388573</v>
      </c>
      <c r="FE57">
        <v>388573</v>
      </c>
      <c r="FF57">
        <v>388573</v>
      </c>
      <c r="FG57">
        <v>388573</v>
      </c>
      <c r="FH57">
        <v>388573</v>
      </c>
    </row>
    <row r="58" spans="1:164">
      <c r="A58" t="s">
        <v>2217</v>
      </c>
      <c r="B58" t="s">
        <v>84</v>
      </c>
      <c r="C58" s="23">
        <v>45446</v>
      </c>
      <c r="D58" s="23">
        <v>45497</v>
      </c>
      <c r="E58">
        <v>45</v>
      </c>
      <c r="F58">
        <v>175406</v>
      </c>
      <c r="G58" t="s">
        <v>2193</v>
      </c>
      <c r="BG58">
        <v>23465</v>
      </c>
      <c r="BH58">
        <v>23465</v>
      </c>
      <c r="BI58">
        <v>23465</v>
      </c>
      <c r="BJ58">
        <v>23465</v>
      </c>
      <c r="BK58">
        <v>23465</v>
      </c>
      <c r="BL58">
        <v>23465</v>
      </c>
      <c r="BM58">
        <v>23465</v>
      </c>
      <c r="BN58">
        <v>11154</v>
      </c>
    </row>
    <row r="59" spans="1:164">
      <c r="A59" t="s">
        <v>2217</v>
      </c>
      <c r="B59" t="s">
        <v>84</v>
      </c>
      <c r="C59" s="23">
        <v>45446</v>
      </c>
      <c r="D59" s="23">
        <v>45497</v>
      </c>
      <c r="E59">
        <v>45</v>
      </c>
      <c r="F59">
        <v>175406</v>
      </c>
      <c r="G59" t="s">
        <v>2195</v>
      </c>
      <c r="BG59">
        <v>23465</v>
      </c>
      <c r="BH59">
        <v>46929</v>
      </c>
      <c r="BI59">
        <v>70394</v>
      </c>
      <c r="BJ59">
        <v>93858</v>
      </c>
      <c r="BK59">
        <v>117323</v>
      </c>
      <c r="BL59">
        <v>140788</v>
      </c>
      <c r="BM59">
        <v>164252</v>
      </c>
      <c r="BN59">
        <v>175406</v>
      </c>
      <c r="BO59">
        <v>175406</v>
      </c>
      <c r="BP59">
        <v>175406</v>
      </c>
      <c r="BQ59">
        <v>175406</v>
      </c>
      <c r="BR59">
        <v>175406</v>
      </c>
      <c r="BS59">
        <v>175406</v>
      </c>
      <c r="BT59">
        <v>175406</v>
      </c>
      <c r="BU59">
        <v>175406</v>
      </c>
      <c r="BV59">
        <v>175406</v>
      </c>
      <c r="BW59">
        <v>175406</v>
      </c>
      <c r="BX59">
        <v>175406</v>
      </c>
      <c r="BY59">
        <v>175406</v>
      </c>
      <c r="BZ59">
        <v>175406</v>
      </c>
      <c r="CA59">
        <v>175406</v>
      </c>
      <c r="CB59">
        <v>175406</v>
      </c>
      <c r="CC59">
        <v>175406</v>
      </c>
      <c r="CD59">
        <v>175406</v>
      </c>
      <c r="CE59">
        <v>175406</v>
      </c>
      <c r="CF59">
        <v>175406</v>
      </c>
      <c r="CG59">
        <v>175406</v>
      </c>
      <c r="CH59">
        <v>175406</v>
      </c>
      <c r="CI59">
        <v>175406</v>
      </c>
      <c r="CJ59">
        <v>175406</v>
      </c>
      <c r="CK59">
        <v>175406</v>
      </c>
      <c r="CL59">
        <v>175406</v>
      </c>
      <c r="CM59">
        <v>175406</v>
      </c>
      <c r="CN59">
        <v>175406</v>
      </c>
      <c r="CO59">
        <v>175406</v>
      </c>
      <c r="CP59">
        <v>175406</v>
      </c>
      <c r="CQ59">
        <v>175406</v>
      </c>
      <c r="CR59">
        <v>175406</v>
      </c>
      <c r="CS59">
        <v>175406</v>
      </c>
      <c r="CT59">
        <v>175406</v>
      </c>
      <c r="CU59">
        <v>175406</v>
      </c>
      <c r="CV59">
        <v>175406</v>
      </c>
      <c r="CW59">
        <v>175406</v>
      </c>
      <c r="CX59">
        <v>175406</v>
      </c>
      <c r="CY59">
        <v>175406</v>
      </c>
      <c r="CZ59">
        <v>175406</v>
      </c>
      <c r="DA59">
        <v>175406</v>
      </c>
      <c r="DB59">
        <v>175406</v>
      </c>
      <c r="DC59">
        <v>175406</v>
      </c>
      <c r="DD59">
        <v>175406</v>
      </c>
      <c r="DE59">
        <v>175406</v>
      </c>
      <c r="DF59">
        <v>175406</v>
      </c>
      <c r="DG59">
        <v>175406</v>
      </c>
      <c r="DH59">
        <v>175406</v>
      </c>
      <c r="DI59">
        <v>175406</v>
      </c>
      <c r="DJ59">
        <v>175406</v>
      </c>
      <c r="DK59">
        <v>175406</v>
      </c>
      <c r="DL59">
        <v>175406</v>
      </c>
      <c r="DM59">
        <v>175406</v>
      </c>
      <c r="DN59">
        <v>175406</v>
      </c>
      <c r="DO59">
        <v>175406</v>
      </c>
      <c r="DP59">
        <v>175406</v>
      </c>
      <c r="DQ59">
        <v>175406</v>
      </c>
      <c r="DR59">
        <v>175406</v>
      </c>
      <c r="DS59">
        <v>175406</v>
      </c>
      <c r="DT59">
        <v>175406</v>
      </c>
      <c r="DU59">
        <v>175406</v>
      </c>
      <c r="DV59">
        <v>175406</v>
      </c>
      <c r="DW59">
        <v>175406</v>
      </c>
      <c r="DX59">
        <v>175406</v>
      </c>
      <c r="DY59">
        <v>175406</v>
      </c>
      <c r="DZ59">
        <v>175406</v>
      </c>
      <c r="EA59">
        <v>175406</v>
      </c>
      <c r="EB59">
        <v>175406</v>
      </c>
      <c r="EC59">
        <v>175406</v>
      </c>
      <c r="ED59">
        <v>175406</v>
      </c>
      <c r="EE59">
        <v>175406</v>
      </c>
      <c r="EF59">
        <v>175406</v>
      </c>
      <c r="EG59">
        <v>175406</v>
      </c>
      <c r="EH59">
        <v>175406</v>
      </c>
      <c r="EI59">
        <v>175406</v>
      </c>
      <c r="EJ59">
        <v>175406</v>
      </c>
      <c r="EK59">
        <v>175406</v>
      </c>
      <c r="EL59">
        <v>175406</v>
      </c>
      <c r="EM59">
        <v>175406</v>
      </c>
      <c r="EN59">
        <v>175406</v>
      </c>
      <c r="EO59">
        <v>175406</v>
      </c>
      <c r="EP59">
        <v>175406</v>
      </c>
      <c r="EQ59">
        <v>175406</v>
      </c>
      <c r="ER59">
        <v>175406</v>
      </c>
      <c r="ES59">
        <v>175406</v>
      </c>
      <c r="ET59">
        <v>175406</v>
      </c>
      <c r="EU59">
        <v>175406</v>
      </c>
      <c r="EV59">
        <v>175406</v>
      </c>
      <c r="EW59">
        <v>175406</v>
      </c>
      <c r="EX59">
        <v>175406</v>
      </c>
      <c r="EY59">
        <v>175406</v>
      </c>
      <c r="EZ59">
        <v>175406</v>
      </c>
      <c r="FA59">
        <v>175406</v>
      </c>
      <c r="FB59">
        <v>175406</v>
      </c>
      <c r="FC59">
        <v>175406</v>
      </c>
      <c r="FD59">
        <v>175406</v>
      </c>
      <c r="FE59">
        <v>175406</v>
      </c>
      <c r="FF59">
        <v>175406</v>
      </c>
      <c r="FG59">
        <v>175406</v>
      </c>
      <c r="FH59">
        <v>175406</v>
      </c>
    </row>
    <row r="60" spans="1:164">
      <c r="A60" t="s">
        <v>2218</v>
      </c>
      <c r="B60" t="s">
        <v>89</v>
      </c>
      <c r="C60" s="23">
        <v>45602</v>
      </c>
      <c r="D60" s="23">
        <v>45635</v>
      </c>
      <c r="E60">
        <v>28</v>
      </c>
      <c r="F60">
        <v>99883</v>
      </c>
      <c r="G60" t="s">
        <v>2193</v>
      </c>
      <c r="CC60">
        <v>14096</v>
      </c>
      <c r="CD60">
        <v>21144</v>
      </c>
      <c r="CE60">
        <v>21144</v>
      </c>
      <c r="CF60">
        <v>21144</v>
      </c>
      <c r="CG60">
        <v>21144</v>
      </c>
      <c r="CH60">
        <v>1211</v>
      </c>
    </row>
    <row r="61" spans="1:164">
      <c r="A61" t="s">
        <v>2218</v>
      </c>
      <c r="B61" t="s">
        <v>89</v>
      </c>
      <c r="C61" s="23">
        <v>45602</v>
      </c>
      <c r="D61" s="23">
        <v>45635</v>
      </c>
      <c r="E61">
        <v>28</v>
      </c>
      <c r="F61">
        <v>99883</v>
      </c>
      <c r="G61" t="s">
        <v>2195</v>
      </c>
      <c r="CC61">
        <v>14096</v>
      </c>
      <c r="CD61">
        <v>35240</v>
      </c>
      <c r="CE61">
        <v>56384</v>
      </c>
      <c r="CF61">
        <v>77528</v>
      </c>
      <c r="CG61">
        <v>98672</v>
      </c>
      <c r="CH61">
        <v>99883</v>
      </c>
      <c r="CI61">
        <v>99883</v>
      </c>
      <c r="CJ61">
        <v>99883</v>
      </c>
      <c r="CK61">
        <v>99883</v>
      </c>
      <c r="CL61">
        <v>99883</v>
      </c>
      <c r="CM61">
        <v>99883</v>
      </c>
      <c r="CN61">
        <v>99883</v>
      </c>
      <c r="CO61">
        <v>99883</v>
      </c>
      <c r="CP61">
        <v>99883</v>
      </c>
      <c r="CQ61">
        <v>99883</v>
      </c>
      <c r="CR61">
        <v>99883</v>
      </c>
      <c r="CS61">
        <v>99883</v>
      </c>
      <c r="CT61">
        <v>99883</v>
      </c>
      <c r="CU61">
        <v>99883</v>
      </c>
      <c r="CV61">
        <v>99883</v>
      </c>
      <c r="CW61">
        <v>99883</v>
      </c>
      <c r="CX61">
        <v>99883</v>
      </c>
      <c r="CY61">
        <v>99883</v>
      </c>
      <c r="CZ61">
        <v>99883</v>
      </c>
      <c r="DA61">
        <v>99883</v>
      </c>
      <c r="DB61">
        <v>99883</v>
      </c>
      <c r="DC61">
        <v>99883</v>
      </c>
      <c r="DD61">
        <v>99883</v>
      </c>
      <c r="DE61">
        <v>99883</v>
      </c>
      <c r="DF61">
        <v>99883</v>
      </c>
      <c r="DG61">
        <v>99883</v>
      </c>
      <c r="DH61">
        <v>99883</v>
      </c>
      <c r="DI61">
        <v>99883</v>
      </c>
      <c r="DJ61">
        <v>99883</v>
      </c>
      <c r="DK61">
        <v>99883</v>
      </c>
      <c r="DL61">
        <v>99883</v>
      </c>
      <c r="DM61">
        <v>99883</v>
      </c>
      <c r="DN61">
        <v>99883</v>
      </c>
      <c r="DO61">
        <v>99883</v>
      </c>
      <c r="DP61">
        <v>99883</v>
      </c>
      <c r="DQ61">
        <v>99883</v>
      </c>
      <c r="DR61">
        <v>99883</v>
      </c>
      <c r="DS61">
        <v>99883</v>
      </c>
      <c r="DT61">
        <v>99883</v>
      </c>
      <c r="DU61">
        <v>99883</v>
      </c>
      <c r="DV61">
        <v>99883</v>
      </c>
      <c r="DW61">
        <v>99883</v>
      </c>
      <c r="DX61">
        <v>99883</v>
      </c>
      <c r="DY61">
        <v>99883</v>
      </c>
      <c r="DZ61">
        <v>99883</v>
      </c>
      <c r="EA61">
        <v>99883</v>
      </c>
      <c r="EB61">
        <v>99883</v>
      </c>
      <c r="EC61">
        <v>99883</v>
      </c>
      <c r="ED61">
        <v>99883</v>
      </c>
      <c r="EE61">
        <v>99883</v>
      </c>
      <c r="EF61">
        <v>99883</v>
      </c>
      <c r="EG61">
        <v>99883</v>
      </c>
      <c r="EH61">
        <v>99883</v>
      </c>
      <c r="EI61">
        <v>99883</v>
      </c>
      <c r="EJ61">
        <v>99883</v>
      </c>
      <c r="EK61">
        <v>99883</v>
      </c>
      <c r="EL61">
        <v>99883</v>
      </c>
      <c r="EM61">
        <v>99883</v>
      </c>
      <c r="EN61">
        <v>99883</v>
      </c>
      <c r="EO61">
        <v>99883</v>
      </c>
      <c r="EP61">
        <v>99883</v>
      </c>
      <c r="EQ61">
        <v>99883</v>
      </c>
      <c r="ER61">
        <v>99883</v>
      </c>
      <c r="ES61">
        <v>99883</v>
      </c>
      <c r="ET61">
        <v>99883</v>
      </c>
      <c r="EU61">
        <v>99883</v>
      </c>
      <c r="EV61">
        <v>99883</v>
      </c>
      <c r="EW61">
        <v>99883</v>
      </c>
      <c r="EX61">
        <v>99883</v>
      </c>
      <c r="EY61">
        <v>99883</v>
      </c>
      <c r="EZ61">
        <v>99883</v>
      </c>
      <c r="FA61">
        <v>99883</v>
      </c>
      <c r="FB61">
        <v>99883</v>
      </c>
      <c r="FC61">
        <v>99883</v>
      </c>
      <c r="FD61">
        <v>99883</v>
      </c>
      <c r="FE61">
        <v>99883</v>
      </c>
      <c r="FF61">
        <v>99883</v>
      </c>
      <c r="FG61">
        <v>99883</v>
      </c>
      <c r="FH61">
        <v>99883</v>
      </c>
    </row>
    <row r="62" spans="1:164">
      <c r="A62" t="s">
        <v>2219</v>
      </c>
      <c r="B62" t="s">
        <v>91</v>
      </c>
      <c r="C62" s="23">
        <v>45635</v>
      </c>
      <c r="D62" s="23">
        <v>45814</v>
      </c>
      <c r="E62">
        <v>154</v>
      </c>
      <c r="F62">
        <v>678480</v>
      </c>
      <c r="G62" t="s">
        <v>2193</v>
      </c>
      <c r="CH62">
        <v>24841</v>
      </c>
      <c r="CI62">
        <v>26350</v>
      </c>
      <c r="CJ62">
        <v>26350</v>
      </c>
      <c r="CK62">
        <v>26350</v>
      </c>
      <c r="CL62">
        <v>26350</v>
      </c>
      <c r="CM62">
        <v>26350</v>
      </c>
      <c r="CN62">
        <v>26350</v>
      </c>
      <c r="CO62">
        <v>26350</v>
      </c>
      <c r="CP62">
        <v>26350</v>
      </c>
      <c r="CQ62">
        <v>26350</v>
      </c>
      <c r="CR62">
        <v>26350</v>
      </c>
      <c r="CS62">
        <v>26350</v>
      </c>
      <c r="CT62">
        <v>26350</v>
      </c>
      <c r="CU62">
        <v>26350</v>
      </c>
      <c r="CV62">
        <v>26350</v>
      </c>
      <c r="CW62">
        <v>26350</v>
      </c>
      <c r="CX62">
        <v>26350</v>
      </c>
      <c r="CY62">
        <v>26350</v>
      </c>
      <c r="CZ62">
        <v>26350</v>
      </c>
      <c r="DA62">
        <v>26350</v>
      </c>
      <c r="DB62">
        <v>26350</v>
      </c>
      <c r="DC62">
        <v>26350</v>
      </c>
      <c r="DD62">
        <v>26350</v>
      </c>
      <c r="DE62">
        <v>26350</v>
      </c>
      <c r="DF62">
        <v>26350</v>
      </c>
      <c r="DG62">
        <v>21236</v>
      </c>
    </row>
    <row r="63" spans="1:164">
      <c r="A63" t="s">
        <v>2219</v>
      </c>
      <c r="B63" t="s">
        <v>91</v>
      </c>
      <c r="C63" s="23">
        <v>45635</v>
      </c>
      <c r="D63" s="23">
        <v>45814</v>
      </c>
      <c r="E63">
        <v>154</v>
      </c>
      <c r="F63">
        <v>678480</v>
      </c>
      <c r="G63" t="s">
        <v>2195</v>
      </c>
      <c r="CH63">
        <v>24841</v>
      </c>
      <c r="CI63">
        <v>51191</v>
      </c>
      <c r="CJ63">
        <v>77541</v>
      </c>
      <c r="CK63">
        <v>103891</v>
      </c>
      <c r="CL63">
        <v>130241</v>
      </c>
      <c r="CM63">
        <v>156591</v>
      </c>
      <c r="CN63">
        <v>182942</v>
      </c>
      <c r="CO63">
        <v>209292</v>
      </c>
      <c r="CP63">
        <v>235642</v>
      </c>
      <c r="CQ63">
        <v>261992</v>
      </c>
      <c r="CR63">
        <v>288342</v>
      </c>
      <c r="CS63">
        <v>314692</v>
      </c>
      <c r="CT63">
        <v>341043</v>
      </c>
      <c r="CU63">
        <v>367393</v>
      </c>
      <c r="CV63">
        <v>393743</v>
      </c>
      <c r="CW63">
        <v>420093</v>
      </c>
      <c r="CX63">
        <v>446443</v>
      </c>
      <c r="CY63">
        <v>472793</v>
      </c>
      <c r="CZ63">
        <v>499144</v>
      </c>
      <c r="DA63">
        <v>525494</v>
      </c>
      <c r="DB63">
        <v>551844</v>
      </c>
      <c r="DC63">
        <v>578194</v>
      </c>
      <c r="DD63">
        <v>604544</v>
      </c>
      <c r="DE63">
        <v>630894</v>
      </c>
      <c r="DF63">
        <v>657244</v>
      </c>
      <c r="DG63">
        <v>678480</v>
      </c>
      <c r="DH63">
        <v>678480</v>
      </c>
      <c r="DI63">
        <v>678480</v>
      </c>
      <c r="DJ63">
        <v>678480</v>
      </c>
      <c r="DK63">
        <v>678480</v>
      </c>
      <c r="DL63">
        <v>678480</v>
      </c>
      <c r="DM63">
        <v>678480</v>
      </c>
      <c r="DN63">
        <v>678480</v>
      </c>
      <c r="DO63">
        <v>678480</v>
      </c>
      <c r="DP63">
        <v>678480</v>
      </c>
      <c r="DQ63">
        <v>678480</v>
      </c>
      <c r="DR63">
        <v>678480</v>
      </c>
      <c r="DS63">
        <v>678480</v>
      </c>
      <c r="DT63">
        <v>678480</v>
      </c>
      <c r="DU63">
        <v>678480</v>
      </c>
      <c r="DV63">
        <v>678480</v>
      </c>
      <c r="DW63">
        <v>678480</v>
      </c>
      <c r="DX63">
        <v>678480</v>
      </c>
      <c r="DY63">
        <v>678480</v>
      </c>
      <c r="DZ63">
        <v>678480</v>
      </c>
      <c r="EA63">
        <v>678480</v>
      </c>
      <c r="EB63">
        <v>678480</v>
      </c>
      <c r="EC63">
        <v>678480</v>
      </c>
      <c r="ED63">
        <v>678480</v>
      </c>
      <c r="EE63">
        <v>678480</v>
      </c>
      <c r="EF63">
        <v>678480</v>
      </c>
      <c r="EG63">
        <v>678480</v>
      </c>
      <c r="EH63">
        <v>678480</v>
      </c>
      <c r="EI63">
        <v>678480</v>
      </c>
      <c r="EJ63">
        <v>678480</v>
      </c>
      <c r="EK63">
        <v>678480</v>
      </c>
      <c r="EL63">
        <v>678480</v>
      </c>
      <c r="EM63">
        <v>678480</v>
      </c>
      <c r="EN63">
        <v>678480</v>
      </c>
      <c r="EO63">
        <v>678480</v>
      </c>
      <c r="EP63">
        <v>678480</v>
      </c>
      <c r="EQ63">
        <v>678480</v>
      </c>
      <c r="ER63">
        <v>678480</v>
      </c>
      <c r="ES63">
        <v>678480</v>
      </c>
      <c r="ET63">
        <v>678480</v>
      </c>
      <c r="EU63">
        <v>678480</v>
      </c>
      <c r="EV63">
        <v>678480</v>
      </c>
      <c r="EW63">
        <v>678480</v>
      </c>
      <c r="EX63">
        <v>678480</v>
      </c>
      <c r="EY63">
        <v>678480</v>
      </c>
      <c r="EZ63">
        <v>678480</v>
      </c>
      <c r="FA63">
        <v>678480</v>
      </c>
      <c r="FB63">
        <v>678480</v>
      </c>
      <c r="FC63">
        <v>678480</v>
      </c>
      <c r="FD63">
        <v>678480</v>
      </c>
      <c r="FE63">
        <v>678480</v>
      </c>
      <c r="FF63">
        <v>678480</v>
      </c>
      <c r="FG63">
        <v>678480</v>
      </c>
      <c r="FH63">
        <v>678480</v>
      </c>
    </row>
    <row r="64" spans="1:164">
      <c r="A64" t="s">
        <v>2220</v>
      </c>
      <c r="B64" t="s">
        <v>2221</v>
      </c>
      <c r="C64" s="23">
        <v>45635</v>
      </c>
      <c r="D64" s="23">
        <v>45701</v>
      </c>
      <c r="E64">
        <v>57</v>
      </c>
      <c r="F64">
        <v>235092</v>
      </c>
      <c r="G64" t="s">
        <v>2193</v>
      </c>
      <c r="CH64">
        <v>41992</v>
      </c>
      <c r="CI64">
        <v>41770</v>
      </c>
      <c r="CJ64">
        <v>34416</v>
      </c>
      <c r="CK64">
        <v>31464</v>
      </c>
      <c r="CL64">
        <v>26267</v>
      </c>
      <c r="CM64">
        <v>21071</v>
      </c>
      <c r="CN64">
        <v>16598</v>
      </c>
      <c r="CO64">
        <v>12304</v>
      </c>
      <c r="CP64">
        <v>6452</v>
      </c>
      <c r="CQ64">
        <v>2758</v>
      </c>
    </row>
    <row r="65" spans="1:164">
      <c r="A65" t="s">
        <v>2220</v>
      </c>
      <c r="B65" t="s">
        <v>2221</v>
      </c>
      <c r="C65" s="23">
        <v>45635</v>
      </c>
      <c r="D65" s="23">
        <v>45701</v>
      </c>
      <c r="E65">
        <v>57</v>
      </c>
      <c r="F65">
        <v>235092</v>
      </c>
      <c r="G65" t="s">
        <v>2195</v>
      </c>
      <c r="CH65">
        <v>41992</v>
      </c>
      <c r="CI65">
        <v>83762</v>
      </c>
      <c r="CJ65">
        <v>118178</v>
      </c>
      <c r="CK65">
        <v>149642</v>
      </c>
      <c r="CL65">
        <v>175909</v>
      </c>
      <c r="CM65">
        <v>196980</v>
      </c>
      <c r="CN65">
        <v>213578</v>
      </c>
      <c r="CO65">
        <v>225882</v>
      </c>
      <c r="CP65">
        <v>232334</v>
      </c>
      <c r="CQ65">
        <v>235092</v>
      </c>
      <c r="CR65">
        <v>235092</v>
      </c>
      <c r="CS65">
        <v>235092</v>
      </c>
      <c r="CT65">
        <v>235092</v>
      </c>
      <c r="CU65">
        <v>235092</v>
      </c>
      <c r="CV65">
        <v>235092</v>
      </c>
      <c r="CW65">
        <v>235092</v>
      </c>
      <c r="CX65">
        <v>235092</v>
      </c>
      <c r="CY65">
        <v>235092</v>
      </c>
      <c r="CZ65">
        <v>235092</v>
      </c>
      <c r="DA65">
        <v>235092</v>
      </c>
      <c r="DB65">
        <v>235092</v>
      </c>
      <c r="DC65">
        <v>235092</v>
      </c>
      <c r="DD65">
        <v>235092</v>
      </c>
      <c r="DE65">
        <v>235092</v>
      </c>
      <c r="DF65">
        <v>235092</v>
      </c>
      <c r="DG65">
        <v>235092</v>
      </c>
      <c r="DH65">
        <v>235092</v>
      </c>
      <c r="DI65">
        <v>235092</v>
      </c>
      <c r="DJ65">
        <v>235092</v>
      </c>
      <c r="DK65">
        <v>235092</v>
      </c>
      <c r="DL65">
        <v>235092</v>
      </c>
      <c r="DM65">
        <v>235092</v>
      </c>
      <c r="DN65">
        <v>235092</v>
      </c>
      <c r="DO65">
        <v>235092</v>
      </c>
      <c r="DP65">
        <v>235092</v>
      </c>
      <c r="DQ65">
        <v>235092</v>
      </c>
      <c r="DR65">
        <v>235092</v>
      </c>
      <c r="DS65">
        <v>235092</v>
      </c>
      <c r="DT65">
        <v>235092</v>
      </c>
      <c r="DU65">
        <v>235092</v>
      </c>
      <c r="DV65">
        <v>235092</v>
      </c>
      <c r="DW65">
        <v>235092</v>
      </c>
      <c r="DX65">
        <v>235092</v>
      </c>
      <c r="DY65">
        <v>235092</v>
      </c>
      <c r="DZ65">
        <v>235092</v>
      </c>
      <c r="EA65">
        <v>235092</v>
      </c>
      <c r="EB65">
        <v>235092</v>
      </c>
      <c r="EC65">
        <v>235092</v>
      </c>
      <c r="ED65">
        <v>235092</v>
      </c>
      <c r="EE65">
        <v>235092</v>
      </c>
      <c r="EF65">
        <v>235092</v>
      </c>
      <c r="EG65">
        <v>235092</v>
      </c>
      <c r="EH65">
        <v>235092</v>
      </c>
      <c r="EI65">
        <v>235092</v>
      </c>
      <c r="EJ65">
        <v>235092</v>
      </c>
      <c r="EK65">
        <v>235092</v>
      </c>
      <c r="EL65">
        <v>235092</v>
      </c>
      <c r="EM65">
        <v>235092</v>
      </c>
      <c r="EN65">
        <v>235092</v>
      </c>
      <c r="EO65">
        <v>235092</v>
      </c>
      <c r="EP65">
        <v>235092</v>
      </c>
      <c r="EQ65">
        <v>235092</v>
      </c>
      <c r="ER65">
        <v>235092</v>
      </c>
      <c r="ES65">
        <v>235092</v>
      </c>
      <c r="ET65">
        <v>235092</v>
      </c>
      <c r="EU65">
        <v>235092</v>
      </c>
      <c r="EV65">
        <v>235092</v>
      </c>
      <c r="EW65">
        <v>235092</v>
      </c>
      <c r="EX65">
        <v>235092</v>
      </c>
      <c r="EY65">
        <v>235092</v>
      </c>
      <c r="EZ65">
        <v>235092</v>
      </c>
      <c r="FA65">
        <v>235092</v>
      </c>
      <c r="FB65">
        <v>235092</v>
      </c>
      <c r="FC65">
        <v>235092</v>
      </c>
      <c r="FD65">
        <v>235092</v>
      </c>
      <c r="FE65">
        <v>235092</v>
      </c>
      <c r="FF65">
        <v>235092</v>
      </c>
      <c r="FG65">
        <v>235092</v>
      </c>
      <c r="FH65">
        <v>235092</v>
      </c>
    </row>
    <row r="66" spans="1:164">
      <c r="A66" t="s">
        <v>2222</v>
      </c>
      <c r="B66" t="s">
        <v>102</v>
      </c>
      <c r="C66" s="23">
        <v>45701</v>
      </c>
      <c r="D66" s="23">
        <v>45777</v>
      </c>
      <c r="E66">
        <v>65</v>
      </c>
      <c r="F66">
        <v>172969</v>
      </c>
      <c r="G66" t="s">
        <v>2193</v>
      </c>
      <c r="CQ66">
        <v>7092</v>
      </c>
      <c r="CR66">
        <v>16019</v>
      </c>
      <c r="CS66">
        <v>16019</v>
      </c>
      <c r="CT66">
        <v>16019</v>
      </c>
      <c r="CU66">
        <v>16019</v>
      </c>
      <c r="CV66">
        <v>16019</v>
      </c>
      <c r="CW66">
        <v>16019</v>
      </c>
      <c r="CX66">
        <v>16019</v>
      </c>
      <c r="CY66">
        <v>16019</v>
      </c>
      <c r="CZ66">
        <v>16019</v>
      </c>
      <c r="DA66">
        <v>16019</v>
      </c>
      <c r="DB66">
        <v>5690</v>
      </c>
    </row>
    <row r="67" spans="1:164">
      <c r="A67" t="s">
        <v>2222</v>
      </c>
      <c r="B67" t="s">
        <v>102</v>
      </c>
      <c r="C67" s="23">
        <v>45701</v>
      </c>
      <c r="D67" s="23">
        <v>45777</v>
      </c>
      <c r="E67">
        <v>65</v>
      </c>
      <c r="F67">
        <v>172969</v>
      </c>
      <c r="G67" t="s">
        <v>2195</v>
      </c>
      <c r="CQ67">
        <v>7092</v>
      </c>
      <c r="CR67">
        <v>23110</v>
      </c>
      <c r="CS67">
        <v>39129</v>
      </c>
      <c r="CT67">
        <v>55148</v>
      </c>
      <c r="CU67">
        <v>71167</v>
      </c>
      <c r="CV67">
        <v>87185</v>
      </c>
      <c r="CW67">
        <v>103204</v>
      </c>
      <c r="CX67">
        <v>119223</v>
      </c>
      <c r="CY67">
        <v>135242</v>
      </c>
      <c r="CZ67">
        <v>151260</v>
      </c>
      <c r="DA67">
        <v>167279</v>
      </c>
      <c r="DB67">
        <v>172969</v>
      </c>
      <c r="DC67">
        <v>172969</v>
      </c>
      <c r="DD67">
        <v>172969</v>
      </c>
      <c r="DE67">
        <v>172969</v>
      </c>
      <c r="DF67">
        <v>172969</v>
      </c>
      <c r="DG67">
        <v>172969</v>
      </c>
      <c r="DH67">
        <v>172969</v>
      </c>
      <c r="DI67">
        <v>172969</v>
      </c>
      <c r="DJ67">
        <v>172969</v>
      </c>
      <c r="DK67">
        <v>172969</v>
      </c>
      <c r="DL67">
        <v>172969</v>
      </c>
      <c r="DM67">
        <v>172969</v>
      </c>
      <c r="DN67">
        <v>172969</v>
      </c>
      <c r="DO67">
        <v>172969</v>
      </c>
      <c r="DP67">
        <v>172969</v>
      </c>
      <c r="DQ67">
        <v>172969</v>
      </c>
      <c r="DR67">
        <v>172969</v>
      </c>
      <c r="DS67">
        <v>172969</v>
      </c>
      <c r="DT67">
        <v>172969</v>
      </c>
      <c r="DU67">
        <v>172969</v>
      </c>
      <c r="DV67">
        <v>172969</v>
      </c>
      <c r="DW67">
        <v>172969</v>
      </c>
      <c r="DX67">
        <v>172969</v>
      </c>
      <c r="DY67">
        <v>172969</v>
      </c>
      <c r="DZ67">
        <v>172969</v>
      </c>
      <c r="EA67">
        <v>172969</v>
      </c>
      <c r="EB67">
        <v>172969</v>
      </c>
      <c r="EC67">
        <v>172969</v>
      </c>
      <c r="ED67">
        <v>172969</v>
      </c>
      <c r="EE67">
        <v>172969</v>
      </c>
      <c r="EF67">
        <v>172969</v>
      </c>
      <c r="EG67">
        <v>172969</v>
      </c>
      <c r="EH67">
        <v>172969</v>
      </c>
      <c r="EI67">
        <v>172969</v>
      </c>
      <c r="EJ67">
        <v>172969</v>
      </c>
      <c r="EK67">
        <v>172969</v>
      </c>
      <c r="EL67">
        <v>172969</v>
      </c>
      <c r="EM67">
        <v>172969</v>
      </c>
      <c r="EN67">
        <v>172969</v>
      </c>
      <c r="EO67">
        <v>172969</v>
      </c>
      <c r="EP67">
        <v>172969</v>
      </c>
      <c r="EQ67">
        <v>172969</v>
      </c>
      <c r="ER67">
        <v>172969</v>
      </c>
      <c r="ES67">
        <v>172969</v>
      </c>
      <c r="ET67">
        <v>172969</v>
      </c>
      <c r="EU67">
        <v>172969</v>
      </c>
      <c r="EV67">
        <v>172969</v>
      </c>
      <c r="EW67">
        <v>172969</v>
      </c>
      <c r="EX67">
        <v>172969</v>
      </c>
      <c r="EY67">
        <v>172969</v>
      </c>
      <c r="EZ67">
        <v>172969</v>
      </c>
      <c r="FA67">
        <v>172969</v>
      </c>
      <c r="FB67">
        <v>172969</v>
      </c>
      <c r="FC67">
        <v>172969</v>
      </c>
      <c r="FD67">
        <v>172969</v>
      </c>
      <c r="FE67">
        <v>172969</v>
      </c>
      <c r="FF67">
        <v>172969</v>
      </c>
      <c r="FG67">
        <v>172969</v>
      </c>
      <c r="FH67">
        <v>172969</v>
      </c>
    </row>
    <row r="68" spans="1:164">
      <c r="A68" t="s">
        <v>2223</v>
      </c>
      <c r="B68" t="s">
        <v>104</v>
      </c>
      <c r="C68" s="23">
        <v>45716</v>
      </c>
      <c r="D68" s="23">
        <v>45820</v>
      </c>
      <c r="E68">
        <v>89</v>
      </c>
      <c r="F68">
        <v>349593</v>
      </c>
      <c r="G68" t="s">
        <v>2193</v>
      </c>
      <c r="CS68">
        <v>11659</v>
      </c>
      <c r="CT68">
        <v>42236</v>
      </c>
      <c r="CU68">
        <v>40391</v>
      </c>
      <c r="CV68">
        <v>37804</v>
      </c>
      <c r="CW68">
        <v>32850</v>
      </c>
      <c r="CX68">
        <v>30958</v>
      </c>
      <c r="CY68">
        <v>29018</v>
      </c>
      <c r="CZ68">
        <v>25810</v>
      </c>
      <c r="DA68">
        <v>21932</v>
      </c>
      <c r="DB68">
        <v>19538</v>
      </c>
      <c r="DC68">
        <v>16425</v>
      </c>
      <c r="DD68">
        <v>14438</v>
      </c>
      <c r="DE68">
        <v>11566</v>
      </c>
      <c r="DF68">
        <v>7040</v>
      </c>
      <c r="DG68">
        <v>5005</v>
      </c>
      <c r="DH68">
        <v>2923</v>
      </c>
    </row>
    <row r="69" spans="1:164">
      <c r="A69" t="s">
        <v>2223</v>
      </c>
      <c r="B69" t="s">
        <v>104</v>
      </c>
      <c r="C69" s="23">
        <v>45716</v>
      </c>
      <c r="D69" s="23">
        <v>45820</v>
      </c>
      <c r="E69">
        <v>89</v>
      </c>
      <c r="F69">
        <v>349593</v>
      </c>
      <c r="G69" t="s">
        <v>2195</v>
      </c>
      <c r="CS69">
        <v>11659</v>
      </c>
      <c r="CT69">
        <v>53894</v>
      </c>
      <c r="CU69">
        <v>94285</v>
      </c>
      <c r="CV69">
        <v>132089</v>
      </c>
      <c r="CW69">
        <v>164939</v>
      </c>
      <c r="CX69">
        <v>195897</v>
      </c>
      <c r="CY69">
        <v>224916</v>
      </c>
      <c r="CZ69">
        <v>250726</v>
      </c>
      <c r="DA69">
        <v>272658</v>
      </c>
      <c r="DB69">
        <v>292196</v>
      </c>
      <c r="DC69">
        <v>308621</v>
      </c>
      <c r="DD69">
        <v>323059</v>
      </c>
      <c r="DE69">
        <v>334625</v>
      </c>
      <c r="DF69">
        <v>341665</v>
      </c>
      <c r="DG69">
        <v>346670</v>
      </c>
      <c r="DH69">
        <v>349593</v>
      </c>
      <c r="DI69">
        <v>349593</v>
      </c>
      <c r="DJ69">
        <v>349593</v>
      </c>
      <c r="DK69">
        <v>349593</v>
      </c>
      <c r="DL69">
        <v>349593</v>
      </c>
      <c r="DM69">
        <v>349593</v>
      </c>
      <c r="DN69">
        <v>349593</v>
      </c>
      <c r="DO69">
        <v>349593</v>
      </c>
      <c r="DP69">
        <v>349593</v>
      </c>
      <c r="DQ69">
        <v>349593</v>
      </c>
      <c r="DR69">
        <v>349593</v>
      </c>
      <c r="DS69">
        <v>349593</v>
      </c>
      <c r="DT69">
        <v>349593</v>
      </c>
      <c r="DU69">
        <v>349593</v>
      </c>
      <c r="DV69">
        <v>349593</v>
      </c>
      <c r="DW69">
        <v>349593</v>
      </c>
      <c r="DX69">
        <v>349593</v>
      </c>
      <c r="DY69">
        <v>349593</v>
      </c>
      <c r="DZ69">
        <v>349593</v>
      </c>
      <c r="EA69">
        <v>349593</v>
      </c>
      <c r="EB69">
        <v>349593</v>
      </c>
      <c r="EC69">
        <v>349593</v>
      </c>
      <c r="ED69">
        <v>349593</v>
      </c>
      <c r="EE69">
        <v>349593</v>
      </c>
      <c r="EF69">
        <v>349593</v>
      </c>
      <c r="EG69">
        <v>349593</v>
      </c>
      <c r="EH69">
        <v>349593</v>
      </c>
      <c r="EI69">
        <v>349593</v>
      </c>
      <c r="EJ69">
        <v>349593</v>
      </c>
      <c r="EK69">
        <v>349593</v>
      </c>
      <c r="EL69">
        <v>349593</v>
      </c>
      <c r="EM69">
        <v>349593</v>
      </c>
      <c r="EN69">
        <v>349593</v>
      </c>
      <c r="EO69">
        <v>349593</v>
      </c>
      <c r="EP69">
        <v>349593</v>
      </c>
      <c r="EQ69">
        <v>349593</v>
      </c>
      <c r="ER69">
        <v>349593</v>
      </c>
      <c r="ES69">
        <v>349593</v>
      </c>
      <c r="ET69">
        <v>349593</v>
      </c>
      <c r="EU69">
        <v>349593</v>
      </c>
      <c r="EV69">
        <v>349593</v>
      </c>
      <c r="EW69">
        <v>349593</v>
      </c>
      <c r="EX69">
        <v>349593</v>
      </c>
      <c r="EY69">
        <v>349593</v>
      </c>
      <c r="EZ69">
        <v>349593</v>
      </c>
      <c r="FA69">
        <v>349593</v>
      </c>
      <c r="FB69">
        <v>349593</v>
      </c>
      <c r="FC69">
        <v>349593</v>
      </c>
      <c r="FD69">
        <v>349593</v>
      </c>
      <c r="FE69">
        <v>349593</v>
      </c>
      <c r="FF69">
        <v>349593</v>
      </c>
      <c r="FG69">
        <v>349593</v>
      </c>
      <c r="FH69">
        <v>349593</v>
      </c>
    </row>
    <row r="70" spans="1:164">
      <c r="A70" t="s">
        <v>2224</v>
      </c>
      <c r="C70" s="23">
        <v>45701</v>
      </c>
      <c r="D70" s="23">
        <v>45798</v>
      </c>
      <c r="E70">
        <v>84</v>
      </c>
      <c r="F70">
        <v>939377</v>
      </c>
      <c r="G70" t="s">
        <v>2193</v>
      </c>
      <c r="CQ70">
        <v>77316</v>
      </c>
      <c r="CR70">
        <v>124026</v>
      </c>
      <c r="DB70">
        <v>240254</v>
      </c>
      <c r="DC70">
        <v>340115</v>
      </c>
      <c r="DD70">
        <v>116195</v>
      </c>
      <c r="DE70">
        <v>41470</v>
      </c>
    </row>
    <row r="71" spans="1:164">
      <c r="A71" t="s">
        <v>2224</v>
      </c>
      <c r="C71" s="23">
        <v>45701</v>
      </c>
      <c r="D71" s="23">
        <v>45798</v>
      </c>
      <c r="E71">
        <v>84</v>
      </c>
      <c r="F71">
        <v>939377</v>
      </c>
      <c r="G71" t="s">
        <v>2195</v>
      </c>
      <c r="CQ71">
        <v>77316</v>
      </c>
      <c r="CR71">
        <v>201342</v>
      </c>
      <c r="CS71">
        <v>201342</v>
      </c>
      <c r="CT71">
        <v>201342</v>
      </c>
      <c r="CU71">
        <v>201342</v>
      </c>
      <c r="CV71">
        <v>201342</v>
      </c>
      <c r="CW71">
        <v>201342</v>
      </c>
      <c r="CX71">
        <v>201342</v>
      </c>
      <c r="CY71">
        <v>201342</v>
      </c>
      <c r="CZ71">
        <v>201342</v>
      </c>
      <c r="DA71">
        <v>201342</v>
      </c>
      <c r="DB71">
        <v>441596</v>
      </c>
      <c r="DC71">
        <v>781711</v>
      </c>
      <c r="DD71">
        <v>897906</v>
      </c>
      <c r="DE71">
        <v>939376</v>
      </c>
      <c r="DF71">
        <v>939376</v>
      </c>
      <c r="DG71">
        <v>939376</v>
      </c>
      <c r="DH71">
        <v>939376</v>
      </c>
      <c r="DI71">
        <v>939376</v>
      </c>
      <c r="DJ71">
        <v>939376</v>
      </c>
      <c r="DK71">
        <v>939376</v>
      </c>
      <c r="DL71">
        <v>939376</v>
      </c>
      <c r="DM71">
        <v>939376</v>
      </c>
      <c r="DN71">
        <v>939376</v>
      </c>
      <c r="DO71">
        <v>939376</v>
      </c>
      <c r="DP71">
        <v>939376</v>
      </c>
      <c r="DQ71">
        <v>939376</v>
      </c>
      <c r="DR71">
        <v>939376</v>
      </c>
      <c r="DS71">
        <v>939376</v>
      </c>
      <c r="DT71">
        <v>939376</v>
      </c>
      <c r="DU71">
        <v>939376</v>
      </c>
      <c r="DV71">
        <v>939376</v>
      </c>
      <c r="DW71">
        <v>939376</v>
      </c>
      <c r="DX71">
        <v>939376</v>
      </c>
      <c r="DY71">
        <v>939376</v>
      </c>
      <c r="DZ71">
        <v>939376</v>
      </c>
      <c r="EA71">
        <v>939376</v>
      </c>
      <c r="EB71">
        <v>939376</v>
      </c>
      <c r="EC71">
        <v>939376</v>
      </c>
      <c r="ED71">
        <v>939376</v>
      </c>
      <c r="EE71">
        <v>939376</v>
      </c>
      <c r="EF71">
        <v>939376</v>
      </c>
      <c r="EG71">
        <v>939376</v>
      </c>
      <c r="EH71">
        <v>939376</v>
      </c>
      <c r="EI71">
        <v>939376</v>
      </c>
      <c r="EJ71">
        <v>939376</v>
      </c>
      <c r="EK71">
        <v>939376</v>
      </c>
      <c r="EL71">
        <v>939376</v>
      </c>
      <c r="EM71">
        <v>939376</v>
      </c>
      <c r="EN71">
        <v>939376</v>
      </c>
      <c r="EO71">
        <v>939376</v>
      </c>
      <c r="EP71">
        <v>939376</v>
      </c>
      <c r="EQ71">
        <v>939376</v>
      </c>
      <c r="ER71">
        <v>939376</v>
      </c>
      <c r="ES71">
        <v>939376</v>
      </c>
      <c r="ET71">
        <v>939376</v>
      </c>
      <c r="EU71">
        <v>939376</v>
      </c>
      <c r="EV71">
        <v>939376</v>
      </c>
      <c r="EW71">
        <v>939376</v>
      </c>
      <c r="EX71">
        <v>939376</v>
      </c>
      <c r="EY71">
        <v>939376</v>
      </c>
      <c r="EZ71">
        <v>939376</v>
      </c>
      <c r="FA71">
        <v>939376</v>
      </c>
      <c r="FB71">
        <v>939376</v>
      </c>
      <c r="FC71">
        <v>939376</v>
      </c>
      <c r="FD71">
        <v>939376</v>
      </c>
      <c r="FE71">
        <v>939376</v>
      </c>
      <c r="FF71">
        <v>939376</v>
      </c>
      <c r="FG71">
        <v>939376</v>
      </c>
      <c r="FH71">
        <v>939376</v>
      </c>
    </row>
    <row r="72" spans="1:164">
      <c r="A72" t="s">
        <v>2225</v>
      </c>
      <c r="B72" t="s">
        <v>107</v>
      </c>
      <c r="C72" s="23">
        <v>45701</v>
      </c>
      <c r="D72" s="23">
        <v>45710</v>
      </c>
      <c r="E72">
        <v>8</v>
      </c>
      <c r="F72">
        <v>201342</v>
      </c>
      <c r="G72" t="s">
        <v>2193</v>
      </c>
      <c r="CQ72">
        <v>77316</v>
      </c>
      <c r="CR72">
        <v>124026</v>
      </c>
    </row>
    <row r="73" spans="1:164">
      <c r="A73" t="s">
        <v>2225</v>
      </c>
      <c r="B73" t="s">
        <v>107</v>
      </c>
      <c r="C73" s="23">
        <v>45701</v>
      </c>
      <c r="D73" s="23">
        <v>45710</v>
      </c>
      <c r="E73">
        <v>8</v>
      </c>
      <c r="F73">
        <v>201342</v>
      </c>
      <c r="G73" t="s">
        <v>2195</v>
      </c>
      <c r="CQ73">
        <v>77316</v>
      </c>
      <c r="CR73">
        <v>201342</v>
      </c>
      <c r="CS73">
        <v>201342</v>
      </c>
      <c r="CT73">
        <v>201342</v>
      </c>
      <c r="CU73">
        <v>201342</v>
      </c>
      <c r="CV73">
        <v>201342</v>
      </c>
      <c r="CW73">
        <v>201342</v>
      </c>
      <c r="CX73">
        <v>201342</v>
      </c>
      <c r="CY73">
        <v>201342</v>
      </c>
      <c r="CZ73">
        <v>201342</v>
      </c>
      <c r="DA73">
        <v>201342</v>
      </c>
      <c r="DB73">
        <v>201342</v>
      </c>
      <c r="DC73">
        <v>201342</v>
      </c>
      <c r="DD73">
        <v>201342</v>
      </c>
      <c r="DE73">
        <v>201342</v>
      </c>
      <c r="DF73">
        <v>201342</v>
      </c>
      <c r="DG73">
        <v>201342</v>
      </c>
      <c r="DH73">
        <v>201342</v>
      </c>
      <c r="DI73">
        <v>201342</v>
      </c>
      <c r="DJ73">
        <v>201342</v>
      </c>
      <c r="DK73">
        <v>201342</v>
      </c>
      <c r="DL73">
        <v>201342</v>
      </c>
      <c r="DM73">
        <v>201342</v>
      </c>
      <c r="DN73">
        <v>201342</v>
      </c>
      <c r="DO73">
        <v>201342</v>
      </c>
      <c r="DP73">
        <v>201342</v>
      </c>
      <c r="DQ73">
        <v>201342</v>
      </c>
      <c r="DR73">
        <v>201342</v>
      </c>
      <c r="DS73">
        <v>201342</v>
      </c>
      <c r="DT73">
        <v>201342</v>
      </c>
      <c r="DU73">
        <v>201342</v>
      </c>
      <c r="DV73">
        <v>201342</v>
      </c>
      <c r="DW73">
        <v>201342</v>
      </c>
      <c r="DX73">
        <v>201342</v>
      </c>
      <c r="DY73">
        <v>201342</v>
      </c>
      <c r="DZ73">
        <v>201342</v>
      </c>
      <c r="EA73">
        <v>201342</v>
      </c>
      <c r="EB73">
        <v>201342</v>
      </c>
      <c r="EC73">
        <v>201342</v>
      </c>
      <c r="ED73">
        <v>201342</v>
      </c>
      <c r="EE73">
        <v>201342</v>
      </c>
      <c r="EF73">
        <v>201342</v>
      </c>
      <c r="EG73">
        <v>201342</v>
      </c>
      <c r="EH73">
        <v>201342</v>
      </c>
      <c r="EI73">
        <v>201342</v>
      </c>
      <c r="EJ73">
        <v>201342</v>
      </c>
      <c r="EK73">
        <v>201342</v>
      </c>
      <c r="EL73">
        <v>201342</v>
      </c>
      <c r="EM73">
        <v>201342</v>
      </c>
      <c r="EN73">
        <v>201342</v>
      </c>
      <c r="EO73">
        <v>201342</v>
      </c>
      <c r="EP73">
        <v>201342</v>
      </c>
      <c r="EQ73">
        <v>201342</v>
      </c>
      <c r="ER73">
        <v>201342</v>
      </c>
      <c r="ES73">
        <v>201342</v>
      </c>
      <c r="ET73">
        <v>201342</v>
      </c>
      <c r="EU73">
        <v>201342</v>
      </c>
      <c r="EV73">
        <v>201342</v>
      </c>
      <c r="EW73">
        <v>201342</v>
      </c>
      <c r="EX73">
        <v>201342</v>
      </c>
      <c r="EY73">
        <v>201342</v>
      </c>
      <c r="EZ73">
        <v>201342</v>
      </c>
      <c r="FA73">
        <v>201342</v>
      </c>
      <c r="FB73">
        <v>201342</v>
      </c>
      <c r="FC73">
        <v>201342</v>
      </c>
      <c r="FD73">
        <v>201342</v>
      </c>
      <c r="FE73">
        <v>201342</v>
      </c>
      <c r="FF73">
        <v>201342</v>
      </c>
      <c r="FG73">
        <v>201342</v>
      </c>
      <c r="FH73">
        <v>201342</v>
      </c>
    </row>
    <row r="74" spans="1:164">
      <c r="A74" t="s">
        <v>2226</v>
      </c>
      <c r="B74" t="s">
        <v>111</v>
      </c>
      <c r="C74" s="23">
        <v>45776</v>
      </c>
      <c r="D74" s="23">
        <v>45792</v>
      </c>
      <c r="E74">
        <v>15</v>
      </c>
      <c r="F74">
        <v>117903</v>
      </c>
      <c r="G74" t="s">
        <v>2193</v>
      </c>
      <c r="DB74">
        <v>60540</v>
      </c>
      <c r="DC74">
        <v>46367</v>
      </c>
      <c r="DD74">
        <v>10995</v>
      </c>
    </row>
    <row r="75" spans="1:164">
      <c r="A75" t="s">
        <v>2226</v>
      </c>
      <c r="B75" t="s">
        <v>111</v>
      </c>
      <c r="C75" s="23">
        <v>45776</v>
      </c>
      <c r="D75" s="23">
        <v>45792</v>
      </c>
      <c r="E75">
        <v>15</v>
      </c>
      <c r="F75">
        <v>117903</v>
      </c>
      <c r="G75" t="s">
        <v>2195</v>
      </c>
      <c r="DB75">
        <v>60540</v>
      </c>
      <c r="DC75">
        <v>106907</v>
      </c>
      <c r="DD75">
        <v>117902</v>
      </c>
      <c r="DE75">
        <v>117902</v>
      </c>
      <c r="DF75">
        <v>117902</v>
      </c>
      <c r="DG75">
        <v>117902</v>
      </c>
      <c r="DH75">
        <v>117902</v>
      </c>
      <c r="DI75">
        <v>117902</v>
      </c>
      <c r="DJ75">
        <v>117902</v>
      </c>
      <c r="DK75">
        <v>117902</v>
      </c>
      <c r="DL75">
        <v>117902</v>
      </c>
      <c r="DM75">
        <v>117902</v>
      </c>
      <c r="DN75">
        <v>117902</v>
      </c>
      <c r="DO75">
        <v>117902</v>
      </c>
      <c r="DP75">
        <v>117902</v>
      </c>
      <c r="DQ75">
        <v>117902</v>
      </c>
      <c r="DR75">
        <v>117902</v>
      </c>
      <c r="DS75">
        <v>117902</v>
      </c>
      <c r="DT75">
        <v>117902</v>
      </c>
      <c r="DU75">
        <v>117902</v>
      </c>
      <c r="DV75">
        <v>117902</v>
      </c>
      <c r="DW75">
        <v>117902</v>
      </c>
      <c r="DX75">
        <v>117902</v>
      </c>
      <c r="DY75">
        <v>117902</v>
      </c>
      <c r="DZ75">
        <v>117902</v>
      </c>
      <c r="EA75">
        <v>117902</v>
      </c>
      <c r="EB75">
        <v>117902</v>
      </c>
      <c r="EC75">
        <v>117902</v>
      </c>
      <c r="ED75">
        <v>117902</v>
      </c>
      <c r="EE75">
        <v>117902</v>
      </c>
      <c r="EF75">
        <v>117902</v>
      </c>
      <c r="EG75">
        <v>117902</v>
      </c>
      <c r="EH75">
        <v>117902</v>
      </c>
      <c r="EI75">
        <v>117902</v>
      </c>
      <c r="EJ75">
        <v>117902</v>
      </c>
      <c r="EK75">
        <v>117902</v>
      </c>
      <c r="EL75">
        <v>117902</v>
      </c>
      <c r="EM75">
        <v>117902</v>
      </c>
      <c r="EN75">
        <v>117902</v>
      </c>
      <c r="EO75">
        <v>117902</v>
      </c>
      <c r="EP75">
        <v>117902</v>
      </c>
      <c r="EQ75">
        <v>117902</v>
      </c>
      <c r="ER75">
        <v>117902</v>
      </c>
      <c r="ES75">
        <v>117902</v>
      </c>
      <c r="ET75">
        <v>117902</v>
      </c>
      <c r="EU75">
        <v>117902</v>
      </c>
      <c r="EV75">
        <v>117902</v>
      </c>
      <c r="EW75">
        <v>117902</v>
      </c>
      <c r="EX75">
        <v>117902</v>
      </c>
      <c r="EY75">
        <v>117902</v>
      </c>
      <c r="EZ75">
        <v>117902</v>
      </c>
      <c r="FA75">
        <v>117902</v>
      </c>
      <c r="FB75">
        <v>117902</v>
      </c>
      <c r="FC75">
        <v>117902</v>
      </c>
      <c r="FD75">
        <v>117902</v>
      </c>
      <c r="FE75">
        <v>117902</v>
      </c>
      <c r="FF75">
        <v>117902</v>
      </c>
      <c r="FG75">
        <v>117902</v>
      </c>
      <c r="FH75">
        <v>117902</v>
      </c>
    </row>
    <row r="76" spans="1:164">
      <c r="A76" t="s">
        <v>2227</v>
      </c>
      <c r="B76" t="s">
        <v>113</v>
      </c>
      <c r="C76" s="23">
        <v>45777</v>
      </c>
      <c r="D76" s="23">
        <v>45786</v>
      </c>
      <c r="E76">
        <v>8</v>
      </c>
      <c r="F76">
        <v>217449</v>
      </c>
      <c r="G76" t="s">
        <v>2193</v>
      </c>
      <c r="DB76">
        <v>149169</v>
      </c>
      <c r="DC76">
        <v>68280</v>
      </c>
    </row>
    <row r="77" spans="1:164">
      <c r="A77" t="s">
        <v>2227</v>
      </c>
      <c r="B77" t="s">
        <v>113</v>
      </c>
      <c r="C77" s="23">
        <v>45777</v>
      </c>
      <c r="D77" s="23">
        <v>45786</v>
      </c>
      <c r="E77">
        <v>8</v>
      </c>
      <c r="F77">
        <v>217449</v>
      </c>
      <c r="G77" t="s">
        <v>2195</v>
      </c>
      <c r="DB77">
        <v>149169</v>
      </c>
      <c r="DC77">
        <v>217449</v>
      </c>
      <c r="DD77">
        <v>217449</v>
      </c>
      <c r="DE77">
        <v>217449</v>
      </c>
      <c r="DF77">
        <v>217449</v>
      </c>
      <c r="DG77">
        <v>217449</v>
      </c>
      <c r="DH77">
        <v>217449</v>
      </c>
      <c r="DI77">
        <v>217449</v>
      </c>
      <c r="DJ77">
        <v>217449</v>
      </c>
      <c r="DK77">
        <v>217449</v>
      </c>
      <c r="DL77">
        <v>217449</v>
      </c>
      <c r="DM77">
        <v>217449</v>
      </c>
      <c r="DN77">
        <v>217449</v>
      </c>
      <c r="DO77">
        <v>217449</v>
      </c>
      <c r="DP77">
        <v>217449</v>
      </c>
      <c r="DQ77">
        <v>217449</v>
      </c>
      <c r="DR77">
        <v>217449</v>
      </c>
      <c r="DS77">
        <v>217449</v>
      </c>
      <c r="DT77">
        <v>217449</v>
      </c>
      <c r="DU77">
        <v>217449</v>
      </c>
      <c r="DV77">
        <v>217449</v>
      </c>
      <c r="DW77">
        <v>217449</v>
      </c>
      <c r="DX77">
        <v>217449</v>
      </c>
      <c r="DY77">
        <v>217449</v>
      </c>
      <c r="DZ77">
        <v>217449</v>
      </c>
      <c r="EA77">
        <v>217449</v>
      </c>
      <c r="EB77">
        <v>217449</v>
      </c>
      <c r="EC77">
        <v>217449</v>
      </c>
      <c r="ED77">
        <v>217449</v>
      </c>
      <c r="EE77">
        <v>217449</v>
      </c>
      <c r="EF77">
        <v>217449</v>
      </c>
      <c r="EG77">
        <v>217449</v>
      </c>
      <c r="EH77">
        <v>217449</v>
      </c>
      <c r="EI77">
        <v>217449</v>
      </c>
      <c r="EJ77">
        <v>217449</v>
      </c>
      <c r="EK77">
        <v>217449</v>
      </c>
      <c r="EL77">
        <v>217449</v>
      </c>
      <c r="EM77">
        <v>217449</v>
      </c>
      <c r="EN77">
        <v>217449</v>
      </c>
      <c r="EO77">
        <v>217449</v>
      </c>
      <c r="EP77">
        <v>217449</v>
      </c>
      <c r="EQ77">
        <v>217449</v>
      </c>
      <c r="ER77">
        <v>217449</v>
      </c>
      <c r="ES77">
        <v>217449</v>
      </c>
      <c r="ET77">
        <v>217449</v>
      </c>
      <c r="EU77">
        <v>217449</v>
      </c>
      <c r="EV77">
        <v>217449</v>
      </c>
      <c r="EW77">
        <v>217449</v>
      </c>
      <c r="EX77">
        <v>217449</v>
      </c>
      <c r="EY77">
        <v>217449</v>
      </c>
      <c r="EZ77">
        <v>217449</v>
      </c>
      <c r="FA77">
        <v>217449</v>
      </c>
      <c r="FB77">
        <v>217449</v>
      </c>
      <c r="FC77">
        <v>217449</v>
      </c>
      <c r="FD77">
        <v>217449</v>
      </c>
      <c r="FE77">
        <v>217449</v>
      </c>
      <c r="FF77">
        <v>217449</v>
      </c>
      <c r="FG77">
        <v>217449</v>
      </c>
      <c r="FH77">
        <v>217449</v>
      </c>
    </row>
    <row r="78" spans="1:164">
      <c r="A78" t="s">
        <v>2228</v>
      </c>
      <c r="B78" t="s">
        <v>115</v>
      </c>
      <c r="C78" s="23">
        <v>45780</v>
      </c>
      <c r="D78" s="23">
        <v>45797</v>
      </c>
      <c r="E78">
        <v>14</v>
      </c>
      <c r="F78">
        <v>370469</v>
      </c>
      <c r="G78" t="s">
        <v>2193</v>
      </c>
      <c r="DB78">
        <v>30545</v>
      </c>
      <c r="DC78">
        <v>225468</v>
      </c>
      <c r="DD78">
        <v>105200</v>
      </c>
      <c r="DE78">
        <v>9257</v>
      </c>
    </row>
    <row r="79" spans="1:164">
      <c r="A79" t="s">
        <v>2228</v>
      </c>
      <c r="B79" t="s">
        <v>115</v>
      </c>
      <c r="C79" s="23">
        <v>45780</v>
      </c>
      <c r="D79" s="23">
        <v>45797</v>
      </c>
      <c r="E79">
        <v>14</v>
      </c>
      <c r="F79">
        <v>370469</v>
      </c>
      <c r="G79" t="s">
        <v>2195</v>
      </c>
      <c r="DB79">
        <v>30545</v>
      </c>
      <c r="DC79">
        <v>256013</v>
      </c>
      <c r="DD79">
        <v>361212</v>
      </c>
      <c r="DE79">
        <v>370469</v>
      </c>
      <c r="DF79">
        <v>370469</v>
      </c>
      <c r="DG79">
        <v>370469</v>
      </c>
      <c r="DH79">
        <v>370469</v>
      </c>
      <c r="DI79">
        <v>370469</v>
      </c>
      <c r="DJ79">
        <v>370469</v>
      </c>
      <c r="DK79">
        <v>370469</v>
      </c>
      <c r="DL79">
        <v>370469</v>
      </c>
      <c r="DM79">
        <v>370469</v>
      </c>
      <c r="DN79">
        <v>370469</v>
      </c>
      <c r="DO79">
        <v>370469</v>
      </c>
      <c r="DP79">
        <v>370469</v>
      </c>
      <c r="DQ79">
        <v>370469</v>
      </c>
      <c r="DR79">
        <v>370469</v>
      </c>
      <c r="DS79">
        <v>370469</v>
      </c>
      <c r="DT79">
        <v>370469</v>
      </c>
      <c r="DU79">
        <v>370469</v>
      </c>
      <c r="DV79">
        <v>370469</v>
      </c>
      <c r="DW79">
        <v>370469</v>
      </c>
      <c r="DX79">
        <v>370469</v>
      </c>
      <c r="DY79">
        <v>370469</v>
      </c>
      <c r="DZ79">
        <v>370469</v>
      </c>
      <c r="EA79">
        <v>370469</v>
      </c>
      <c r="EB79">
        <v>370469</v>
      </c>
      <c r="EC79">
        <v>370469</v>
      </c>
      <c r="ED79">
        <v>370469</v>
      </c>
      <c r="EE79">
        <v>370469</v>
      </c>
      <c r="EF79">
        <v>370469</v>
      </c>
      <c r="EG79">
        <v>370469</v>
      </c>
      <c r="EH79">
        <v>370469</v>
      </c>
      <c r="EI79">
        <v>370469</v>
      </c>
      <c r="EJ79">
        <v>370469</v>
      </c>
      <c r="EK79">
        <v>370469</v>
      </c>
      <c r="EL79">
        <v>370469</v>
      </c>
      <c r="EM79">
        <v>370469</v>
      </c>
      <c r="EN79">
        <v>370469</v>
      </c>
      <c r="EO79">
        <v>370469</v>
      </c>
      <c r="EP79">
        <v>370469</v>
      </c>
      <c r="EQ79">
        <v>370469</v>
      </c>
      <c r="ER79">
        <v>370469</v>
      </c>
      <c r="ES79">
        <v>370469</v>
      </c>
      <c r="ET79">
        <v>370469</v>
      </c>
      <c r="EU79">
        <v>370469</v>
      </c>
      <c r="EV79">
        <v>370469</v>
      </c>
      <c r="EW79">
        <v>370469</v>
      </c>
      <c r="EX79">
        <v>370469</v>
      </c>
      <c r="EY79">
        <v>370469</v>
      </c>
      <c r="EZ79">
        <v>370469</v>
      </c>
      <c r="FA79">
        <v>370469</v>
      </c>
      <c r="FB79">
        <v>370469</v>
      </c>
      <c r="FC79">
        <v>370469</v>
      </c>
      <c r="FD79">
        <v>370469</v>
      </c>
      <c r="FE79">
        <v>370469</v>
      </c>
      <c r="FF79">
        <v>370469</v>
      </c>
      <c r="FG79">
        <v>370469</v>
      </c>
      <c r="FH79">
        <v>370469</v>
      </c>
    </row>
    <row r="80" spans="1:164">
      <c r="A80" t="s">
        <v>2229</v>
      </c>
      <c r="B80" t="s">
        <v>117</v>
      </c>
      <c r="C80" s="23">
        <v>45797</v>
      </c>
      <c r="D80" s="23">
        <v>45798</v>
      </c>
      <c r="E80">
        <v>1</v>
      </c>
      <c r="F80">
        <v>32214</v>
      </c>
      <c r="G80" t="s">
        <v>2193</v>
      </c>
      <c r="DE80">
        <v>32214</v>
      </c>
    </row>
    <row r="81" spans="1:164">
      <c r="A81" t="s">
        <v>2229</v>
      </c>
      <c r="B81" t="s">
        <v>117</v>
      </c>
      <c r="C81" s="23">
        <v>45797</v>
      </c>
      <c r="D81" s="23">
        <v>45798</v>
      </c>
      <c r="E81">
        <v>1</v>
      </c>
      <c r="F81">
        <v>32214</v>
      </c>
      <c r="G81" t="s">
        <v>2195</v>
      </c>
      <c r="DE81">
        <v>32214</v>
      </c>
      <c r="DF81">
        <v>32214</v>
      </c>
      <c r="DG81">
        <v>32214</v>
      </c>
      <c r="DH81">
        <v>32214</v>
      </c>
      <c r="DI81">
        <v>32214</v>
      </c>
      <c r="DJ81">
        <v>32214</v>
      </c>
      <c r="DK81">
        <v>32214</v>
      </c>
      <c r="DL81">
        <v>32214</v>
      </c>
      <c r="DM81">
        <v>32214</v>
      </c>
      <c r="DN81">
        <v>32214</v>
      </c>
      <c r="DO81">
        <v>32214</v>
      </c>
      <c r="DP81">
        <v>32214</v>
      </c>
      <c r="DQ81">
        <v>32214</v>
      </c>
      <c r="DR81">
        <v>32214</v>
      </c>
      <c r="DS81">
        <v>32214</v>
      </c>
      <c r="DT81">
        <v>32214</v>
      </c>
      <c r="DU81">
        <v>32214</v>
      </c>
      <c r="DV81">
        <v>32214</v>
      </c>
      <c r="DW81">
        <v>32214</v>
      </c>
      <c r="DX81">
        <v>32214</v>
      </c>
      <c r="DY81">
        <v>32214</v>
      </c>
      <c r="DZ81">
        <v>32214</v>
      </c>
      <c r="EA81">
        <v>32214</v>
      </c>
      <c r="EB81">
        <v>32214</v>
      </c>
      <c r="EC81">
        <v>32214</v>
      </c>
      <c r="ED81">
        <v>32214</v>
      </c>
      <c r="EE81">
        <v>32214</v>
      </c>
      <c r="EF81">
        <v>32214</v>
      </c>
      <c r="EG81">
        <v>32214</v>
      </c>
      <c r="EH81">
        <v>32214</v>
      </c>
      <c r="EI81">
        <v>32214</v>
      </c>
      <c r="EJ81">
        <v>32214</v>
      </c>
      <c r="EK81">
        <v>32214</v>
      </c>
      <c r="EL81">
        <v>32214</v>
      </c>
      <c r="EM81">
        <v>32214</v>
      </c>
      <c r="EN81">
        <v>32214</v>
      </c>
      <c r="EO81">
        <v>32214</v>
      </c>
      <c r="EP81">
        <v>32214</v>
      </c>
      <c r="EQ81">
        <v>32214</v>
      </c>
      <c r="ER81">
        <v>32214</v>
      </c>
      <c r="ES81">
        <v>32214</v>
      </c>
      <c r="ET81">
        <v>32214</v>
      </c>
      <c r="EU81">
        <v>32214</v>
      </c>
      <c r="EV81">
        <v>32214</v>
      </c>
      <c r="EW81">
        <v>32214</v>
      </c>
      <c r="EX81">
        <v>32214</v>
      </c>
      <c r="EY81">
        <v>32214</v>
      </c>
      <c r="EZ81">
        <v>32214</v>
      </c>
      <c r="FA81">
        <v>32214</v>
      </c>
      <c r="FB81">
        <v>32214</v>
      </c>
      <c r="FC81">
        <v>32214</v>
      </c>
      <c r="FD81">
        <v>32214</v>
      </c>
      <c r="FE81">
        <v>32214</v>
      </c>
      <c r="FF81">
        <v>32214</v>
      </c>
      <c r="FG81">
        <v>32214</v>
      </c>
      <c r="FH81">
        <v>32214</v>
      </c>
    </row>
    <row r="82" spans="1:164">
      <c r="A82" t="s">
        <v>2230</v>
      </c>
      <c r="C82" s="23">
        <v>45777</v>
      </c>
      <c r="D82" s="23">
        <v>45806</v>
      </c>
      <c r="E82">
        <v>25</v>
      </c>
      <c r="F82">
        <v>250000</v>
      </c>
      <c r="G82" t="s">
        <v>2193</v>
      </c>
      <c r="DB82">
        <v>20064</v>
      </c>
      <c r="DC82">
        <v>103684</v>
      </c>
      <c r="DD82">
        <v>80206</v>
      </c>
      <c r="DE82">
        <v>38615</v>
      </c>
      <c r="DF82">
        <v>7430</v>
      </c>
    </row>
    <row r="83" spans="1:164">
      <c r="A83" t="s">
        <v>2230</v>
      </c>
      <c r="C83" s="23">
        <v>45777</v>
      </c>
      <c r="D83" s="23">
        <v>45806</v>
      </c>
      <c r="E83">
        <v>25</v>
      </c>
      <c r="F83">
        <v>250000</v>
      </c>
      <c r="G83" t="s">
        <v>2195</v>
      </c>
      <c r="DB83">
        <v>20064</v>
      </c>
      <c r="DC83">
        <v>123749</v>
      </c>
      <c r="DD83">
        <v>203955</v>
      </c>
      <c r="DE83">
        <v>242570</v>
      </c>
      <c r="DF83">
        <v>250000</v>
      </c>
      <c r="DG83">
        <v>250000</v>
      </c>
      <c r="DH83">
        <v>250000</v>
      </c>
      <c r="DI83">
        <v>250000</v>
      </c>
      <c r="DJ83">
        <v>250000</v>
      </c>
      <c r="DK83">
        <v>250000</v>
      </c>
      <c r="DL83">
        <v>250000</v>
      </c>
      <c r="DM83">
        <v>250000</v>
      </c>
      <c r="DN83">
        <v>250000</v>
      </c>
      <c r="DO83">
        <v>250000</v>
      </c>
      <c r="DP83">
        <v>250000</v>
      </c>
      <c r="DQ83">
        <v>250000</v>
      </c>
      <c r="DR83">
        <v>250000</v>
      </c>
      <c r="DS83">
        <v>250000</v>
      </c>
      <c r="DT83">
        <v>250000</v>
      </c>
      <c r="DU83">
        <v>250000</v>
      </c>
      <c r="DV83">
        <v>250000</v>
      </c>
      <c r="DW83">
        <v>250000</v>
      </c>
      <c r="DX83">
        <v>250000</v>
      </c>
      <c r="DY83">
        <v>250000</v>
      </c>
      <c r="DZ83">
        <v>250000</v>
      </c>
      <c r="EA83">
        <v>250000</v>
      </c>
      <c r="EB83">
        <v>250000</v>
      </c>
      <c r="EC83">
        <v>250000</v>
      </c>
      <c r="ED83">
        <v>250000</v>
      </c>
      <c r="EE83">
        <v>250000</v>
      </c>
      <c r="EF83">
        <v>250000</v>
      </c>
      <c r="EG83">
        <v>250000</v>
      </c>
      <c r="EH83">
        <v>250000</v>
      </c>
      <c r="EI83">
        <v>250000</v>
      </c>
      <c r="EJ83">
        <v>250000</v>
      </c>
      <c r="EK83">
        <v>250000</v>
      </c>
      <c r="EL83">
        <v>250000</v>
      </c>
      <c r="EM83">
        <v>250000</v>
      </c>
      <c r="EN83">
        <v>250000</v>
      </c>
      <c r="EO83">
        <v>250000</v>
      </c>
      <c r="EP83">
        <v>250000</v>
      </c>
      <c r="EQ83">
        <v>250000</v>
      </c>
      <c r="ER83">
        <v>250000</v>
      </c>
      <c r="ES83">
        <v>250000</v>
      </c>
      <c r="ET83">
        <v>250000</v>
      </c>
      <c r="EU83">
        <v>250000</v>
      </c>
      <c r="EV83">
        <v>250000</v>
      </c>
      <c r="EW83">
        <v>250000</v>
      </c>
      <c r="EX83">
        <v>250000</v>
      </c>
      <c r="EY83">
        <v>250000</v>
      </c>
      <c r="EZ83">
        <v>250000</v>
      </c>
      <c r="FA83">
        <v>250000</v>
      </c>
      <c r="FB83">
        <v>250000</v>
      </c>
      <c r="FC83">
        <v>250000</v>
      </c>
      <c r="FD83">
        <v>250000</v>
      </c>
      <c r="FE83">
        <v>250000</v>
      </c>
      <c r="FF83">
        <v>250000</v>
      </c>
      <c r="FG83">
        <v>250000</v>
      </c>
      <c r="FH83">
        <v>250000</v>
      </c>
    </row>
    <row r="84" spans="1:164">
      <c r="A84" t="s">
        <v>2231</v>
      </c>
      <c r="B84" t="s">
        <v>120</v>
      </c>
      <c r="C84" s="23">
        <v>45777</v>
      </c>
      <c r="D84" s="23">
        <v>45806</v>
      </c>
      <c r="E84">
        <v>25</v>
      </c>
      <c r="F84">
        <v>125000</v>
      </c>
      <c r="G84" t="s">
        <v>2193</v>
      </c>
      <c r="DB84">
        <v>10032</v>
      </c>
      <c r="DC84">
        <v>51842</v>
      </c>
      <c r="DD84">
        <v>40103</v>
      </c>
      <c r="DE84">
        <v>19308</v>
      </c>
      <c r="DF84">
        <v>3715</v>
      </c>
    </row>
    <row r="85" spans="1:164">
      <c r="A85" t="s">
        <v>2231</v>
      </c>
      <c r="B85" t="s">
        <v>120</v>
      </c>
      <c r="C85" s="23">
        <v>45777</v>
      </c>
      <c r="D85" s="23">
        <v>45806</v>
      </c>
      <c r="E85">
        <v>25</v>
      </c>
      <c r="F85">
        <v>125000</v>
      </c>
      <c r="G85" t="s">
        <v>2195</v>
      </c>
      <c r="DB85">
        <v>10032</v>
      </c>
      <c r="DC85">
        <v>61874</v>
      </c>
      <c r="DD85">
        <v>101977</v>
      </c>
      <c r="DE85">
        <v>121285</v>
      </c>
      <c r="DF85">
        <v>125000</v>
      </c>
      <c r="DG85">
        <v>125000</v>
      </c>
      <c r="DH85">
        <v>125000</v>
      </c>
      <c r="DI85">
        <v>125000</v>
      </c>
      <c r="DJ85">
        <v>125000</v>
      </c>
      <c r="DK85">
        <v>125000</v>
      </c>
      <c r="DL85">
        <v>125000</v>
      </c>
      <c r="DM85">
        <v>125000</v>
      </c>
      <c r="DN85">
        <v>125000</v>
      </c>
      <c r="DO85">
        <v>125000</v>
      </c>
      <c r="DP85">
        <v>125000</v>
      </c>
      <c r="DQ85">
        <v>125000</v>
      </c>
      <c r="DR85">
        <v>125000</v>
      </c>
      <c r="DS85">
        <v>125000</v>
      </c>
      <c r="DT85">
        <v>125000</v>
      </c>
      <c r="DU85">
        <v>125000</v>
      </c>
      <c r="DV85">
        <v>125000</v>
      </c>
      <c r="DW85">
        <v>125000</v>
      </c>
      <c r="DX85">
        <v>125000</v>
      </c>
      <c r="DY85">
        <v>125000</v>
      </c>
      <c r="DZ85">
        <v>125000</v>
      </c>
      <c r="EA85">
        <v>125000</v>
      </c>
      <c r="EB85">
        <v>125000</v>
      </c>
      <c r="EC85">
        <v>125000</v>
      </c>
      <c r="ED85">
        <v>125000</v>
      </c>
      <c r="EE85">
        <v>125000</v>
      </c>
      <c r="EF85">
        <v>125000</v>
      </c>
      <c r="EG85">
        <v>125000</v>
      </c>
      <c r="EH85">
        <v>125000</v>
      </c>
      <c r="EI85">
        <v>125000</v>
      </c>
      <c r="EJ85">
        <v>125000</v>
      </c>
      <c r="EK85">
        <v>125000</v>
      </c>
      <c r="EL85">
        <v>125000</v>
      </c>
      <c r="EM85">
        <v>125000</v>
      </c>
      <c r="EN85">
        <v>125000</v>
      </c>
      <c r="EO85">
        <v>125000</v>
      </c>
      <c r="EP85">
        <v>125000</v>
      </c>
      <c r="EQ85">
        <v>125000</v>
      </c>
      <c r="ER85">
        <v>125000</v>
      </c>
      <c r="ES85">
        <v>125000</v>
      </c>
      <c r="ET85">
        <v>125000</v>
      </c>
      <c r="EU85">
        <v>125000</v>
      </c>
      <c r="EV85">
        <v>125000</v>
      </c>
      <c r="EW85">
        <v>125000</v>
      </c>
      <c r="EX85">
        <v>125000</v>
      </c>
      <c r="EY85">
        <v>125000</v>
      </c>
      <c r="EZ85">
        <v>125000</v>
      </c>
      <c r="FA85">
        <v>125000</v>
      </c>
      <c r="FB85">
        <v>125000</v>
      </c>
      <c r="FC85">
        <v>125000</v>
      </c>
      <c r="FD85">
        <v>125000</v>
      </c>
      <c r="FE85">
        <v>125000</v>
      </c>
      <c r="FF85">
        <v>125000</v>
      </c>
      <c r="FG85">
        <v>125000</v>
      </c>
      <c r="FH85">
        <v>125000</v>
      </c>
    </row>
    <row r="86" spans="1:164">
      <c r="A86" t="s">
        <v>2232</v>
      </c>
      <c r="B86" t="s">
        <v>123</v>
      </c>
      <c r="C86" s="23">
        <v>45777</v>
      </c>
      <c r="D86" s="23">
        <v>45806</v>
      </c>
      <c r="E86">
        <v>25</v>
      </c>
      <c r="F86">
        <v>125000</v>
      </c>
      <c r="G86" t="s">
        <v>2193</v>
      </c>
      <c r="DB86">
        <v>10032</v>
      </c>
      <c r="DC86">
        <v>51842</v>
      </c>
      <c r="DD86">
        <v>40103</v>
      </c>
      <c r="DE86">
        <v>19308</v>
      </c>
      <c r="DF86">
        <v>3715</v>
      </c>
    </row>
    <row r="87" spans="1:164">
      <c r="A87" t="s">
        <v>2232</v>
      </c>
      <c r="B87" t="s">
        <v>123</v>
      </c>
      <c r="C87" s="23">
        <v>45777</v>
      </c>
      <c r="D87" s="23">
        <v>45806</v>
      </c>
      <c r="E87">
        <v>25</v>
      </c>
      <c r="F87">
        <v>125000</v>
      </c>
      <c r="G87" t="s">
        <v>2195</v>
      </c>
      <c r="DB87">
        <v>10032</v>
      </c>
      <c r="DC87">
        <v>61874</v>
      </c>
      <c r="DD87">
        <v>101977</v>
      </c>
      <c r="DE87">
        <v>121285</v>
      </c>
      <c r="DF87">
        <v>125000</v>
      </c>
      <c r="DG87">
        <v>125000</v>
      </c>
      <c r="DH87">
        <v>125000</v>
      </c>
      <c r="DI87">
        <v>125000</v>
      </c>
      <c r="DJ87">
        <v>125000</v>
      </c>
      <c r="DK87">
        <v>125000</v>
      </c>
      <c r="DL87">
        <v>125000</v>
      </c>
      <c r="DM87">
        <v>125000</v>
      </c>
      <c r="DN87">
        <v>125000</v>
      </c>
      <c r="DO87">
        <v>125000</v>
      </c>
      <c r="DP87">
        <v>125000</v>
      </c>
      <c r="DQ87">
        <v>125000</v>
      </c>
      <c r="DR87">
        <v>125000</v>
      </c>
      <c r="DS87">
        <v>125000</v>
      </c>
      <c r="DT87">
        <v>125000</v>
      </c>
      <c r="DU87">
        <v>125000</v>
      </c>
      <c r="DV87">
        <v>125000</v>
      </c>
      <c r="DW87">
        <v>125000</v>
      </c>
      <c r="DX87">
        <v>125000</v>
      </c>
      <c r="DY87">
        <v>125000</v>
      </c>
      <c r="DZ87">
        <v>125000</v>
      </c>
      <c r="EA87">
        <v>125000</v>
      </c>
      <c r="EB87">
        <v>125000</v>
      </c>
      <c r="EC87">
        <v>125000</v>
      </c>
      <c r="ED87">
        <v>125000</v>
      </c>
      <c r="EE87">
        <v>125000</v>
      </c>
      <c r="EF87">
        <v>125000</v>
      </c>
      <c r="EG87">
        <v>125000</v>
      </c>
      <c r="EH87">
        <v>125000</v>
      </c>
      <c r="EI87">
        <v>125000</v>
      </c>
      <c r="EJ87">
        <v>125000</v>
      </c>
      <c r="EK87">
        <v>125000</v>
      </c>
      <c r="EL87">
        <v>125000</v>
      </c>
      <c r="EM87">
        <v>125000</v>
      </c>
      <c r="EN87">
        <v>125000</v>
      </c>
      <c r="EO87">
        <v>125000</v>
      </c>
      <c r="EP87">
        <v>125000</v>
      </c>
      <c r="EQ87">
        <v>125000</v>
      </c>
      <c r="ER87">
        <v>125000</v>
      </c>
      <c r="ES87">
        <v>125000</v>
      </c>
      <c r="ET87">
        <v>125000</v>
      </c>
      <c r="EU87">
        <v>125000</v>
      </c>
      <c r="EV87">
        <v>125000</v>
      </c>
      <c r="EW87">
        <v>125000</v>
      </c>
      <c r="EX87">
        <v>125000</v>
      </c>
      <c r="EY87">
        <v>125000</v>
      </c>
      <c r="EZ87">
        <v>125000</v>
      </c>
      <c r="FA87">
        <v>125000</v>
      </c>
      <c r="FB87">
        <v>125000</v>
      </c>
      <c r="FC87">
        <v>125000</v>
      </c>
      <c r="FD87">
        <v>125000</v>
      </c>
      <c r="FE87">
        <v>125000</v>
      </c>
      <c r="FF87">
        <v>125000</v>
      </c>
      <c r="FG87">
        <v>125000</v>
      </c>
      <c r="FH87">
        <v>125000</v>
      </c>
    </row>
    <row r="88" spans="1:164">
      <c r="A88" t="s">
        <v>2233</v>
      </c>
      <c r="C88" s="23">
        <v>45444</v>
      </c>
      <c r="D88" s="23">
        <v>45934</v>
      </c>
      <c r="E88">
        <v>420</v>
      </c>
      <c r="F88">
        <v>8206221</v>
      </c>
      <c r="G88" t="s">
        <v>2193</v>
      </c>
      <c r="BF88">
        <v>1808</v>
      </c>
      <c r="BG88">
        <v>10851</v>
      </c>
      <c r="BH88">
        <v>24248</v>
      </c>
      <c r="BI88">
        <v>38135</v>
      </c>
      <c r="BJ88">
        <v>84920</v>
      </c>
      <c r="BK88">
        <v>126214</v>
      </c>
      <c r="BL88">
        <v>173075</v>
      </c>
      <c r="BM88">
        <v>236605</v>
      </c>
      <c r="BN88">
        <v>249553</v>
      </c>
      <c r="BO88">
        <v>237840</v>
      </c>
      <c r="BP88">
        <v>185643</v>
      </c>
      <c r="BQ88">
        <v>132088</v>
      </c>
      <c r="BR88">
        <v>84823</v>
      </c>
      <c r="BS88">
        <v>55360</v>
      </c>
      <c r="BT88">
        <v>31896</v>
      </c>
      <c r="BU88">
        <v>38763</v>
      </c>
      <c r="BV88">
        <v>71006</v>
      </c>
      <c r="BW88">
        <v>121237</v>
      </c>
      <c r="BX88">
        <v>194099</v>
      </c>
      <c r="BY88">
        <v>266403</v>
      </c>
      <c r="BZ88">
        <v>322876</v>
      </c>
      <c r="CA88">
        <v>268850</v>
      </c>
      <c r="CB88">
        <v>192654</v>
      </c>
      <c r="CC88">
        <v>118575</v>
      </c>
      <c r="CD88">
        <v>64371</v>
      </c>
      <c r="CE88">
        <v>44883</v>
      </c>
      <c r="CF88">
        <v>41452</v>
      </c>
      <c r="CG88">
        <v>12752</v>
      </c>
      <c r="CH88">
        <v>1171</v>
      </c>
      <c r="CV88">
        <v>2065</v>
      </c>
      <c r="CW88">
        <v>9452</v>
      </c>
      <c r="CX88">
        <v>29404</v>
      </c>
      <c r="CY88">
        <v>24534</v>
      </c>
      <c r="CZ88">
        <v>18238</v>
      </c>
      <c r="DA88">
        <v>13101</v>
      </c>
      <c r="DB88">
        <v>26054</v>
      </c>
      <c r="DC88">
        <v>171919</v>
      </c>
      <c r="DD88">
        <v>126718</v>
      </c>
      <c r="DE88">
        <v>57912</v>
      </c>
      <c r="DF88">
        <v>177944</v>
      </c>
      <c r="DG88">
        <v>276936</v>
      </c>
      <c r="DH88">
        <v>150005</v>
      </c>
      <c r="DI88">
        <v>112506</v>
      </c>
      <c r="DJ88">
        <v>93469</v>
      </c>
      <c r="DK88">
        <v>325000</v>
      </c>
      <c r="DL88">
        <v>438789</v>
      </c>
      <c r="DM88">
        <v>438596</v>
      </c>
      <c r="DN88">
        <v>332620</v>
      </c>
      <c r="DO88">
        <v>332161</v>
      </c>
      <c r="DP88">
        <v>381394</v>
      </c>
      <c r="DQ88">
        <v>465407</v>
      </c>
      <c r="DR88">
        <v>282635</v>
      </c>
      <c r="DS88">
        <v>210411</v>
      </c>
      <c r="DT88">
        <v>136168</v>
      </c>
      <c r="DU88">
        <v>48176</v>
      </c>
      <c r="DV88">
        <v>29673</v>
      </c>
      <c r="DW88">
        <v>55811</v>
      </c>
      <c r="DX88">
        <v>6971</v>
      </c>
    </row>
    <row r="89" spans="1:164">
      <c r="A89" t="s">
        <v>2233</v>
      </c>
      <c r="C89" s="23">
        <v>45444</v>
      </c>
      <c r="D89" s="23">
        <v>45934</v>
      </c>
      <c r="E89">
        <v>420</v>
      </c>
      <c r="F89">
        <v>8206221</v>
      </c>
      <c r="G89" t="s">
        <v>2195</v>
      </c>
      <c r="BF89">
        <v>1808</v>
      </c>
      <c r="BG89">
        <v>12659</v>
      </c>
      <c r="BH89">
        <v>36907</v>
      </c>
      <c r="BI89">
        <v>75042</v>
      </c>
      <c r="BJ89">
        <v>159962</v>
      </c>
      <c r="BK89">
        <v>286176</v>
      </c>
      <c r="BL89">
        <v>459251</v>
      </c>
      <c r="BM89">
        <v>695856</v>
      </c>
      <c r="BN89">
        <v>945409</v>
      </c>
      <c r="BO89">
        <v>1183249</v>
      </c>
      <c r="BP89">
        <v>1368892</v>
      </c>
      <c r="BQ89">
        <v>1500980</v>
      </c>
      <c r="BR89">
        <v>1585803</v>
      </c>
      <c r="BS89">
        <v>1641163</v>
      </c>
      <c r="BT89">
        <v>1673059</v>
      </c>
      <c r="BU89">
        <v>1711822</v>
      </c>
      <c r="BV89">
        <v>1782828</v>
      </c>
      <c r="BW89">
        <v>1904065</v>
      </c>
      <c r="BX89">
        <v>2098164</v>
      </c>
      <c r="BY89">
        <v>2364567</v>
      </c>
      <c r="BZ89">
        <v>2687443</v>
      </c>
      <c r="CA89">
        <v>2956293</v>
      </c>
      <c r="CB89">
        <v>3148947</v>
      </c>
      <c r="CC89">
        <v>3267522</v>
      </c>
      <c r="CD89">
        <v>3331892</v>
      </c>
      <c r="CE89">
        <v>3376775</v>
      </c>
      <c r="CF89">
        <v>3418228</v>
      </c>
      <c r="CG89">
        <v>3430979</v>
      </c>
      <c r="CH89">
        <v>3432150</v>
      </c>
      <c r="CI89">
        <v>3432150</v>
      </c>
      <c r="CJ89">
        <v>3432150</v>
      </c>
      <c r="CK89">
        <v>3432150</v>
      </c>
      <c r="CL89">
        <v>3432150</v>
      </c>
      <c r="CM89">
        <v>3432150</v>
      </c>
      <c r="CN89">
        <v>3432150</v>
      </c>
      <c r="CO89">
        <v>3432150</v>
      </c>
      <c r="CP89">
        <v>3432150</v>
      </c>
      <c r="CQ89">
        <v>3432150</v>
      </c>
      <c r="CR89">
        <v>3432150</v>
      </c>
      <c r="CS89">
        <v>3432150</v>
      </c>
      <c r="CT89">
        <v>3432150</v>
      </c>
      <c r="CU89">
        <v>3432150</v>
      </c>
      <c r="CV89">
        <v>3434215</v>
      </c>
      <c r="CW89">
        <v>3443667</v>
      </c>
      <c r="CX89">
        <v>3473071</v>
      </c>
      <c r="CY89">
        <v>3497605</v>
      </c>
      <c r="CZ89">
        <v>3515843</v>
      </c>
      <c r="DA89">
        <v>3528944</v>
      </c>
      <c r="DB89">
        <v>3554998</v>
      </c>
      <c r="DC89">
        <v>3726917</v>
      </c>
      <c r="DD89">
        <v>3853635</v>
      </c>
      <c r="DE89">
        <v>3911547</v>
      </c>
      <c r="DF89">
        <v>4089491</v>
      </c>
      <c r="DG89">
        <v>4366427</v>
      </c>
      <c r="DH89">
        <v>4516432</v>
      </c>
      <c r="DI89">
        <v>4628938</v>
      </c>
      <c r="DJ89">
        <v>4722407</v>
      </c>
      <c r="DK89">
        <v>5047406</v>
      </c>
      <c r="DL89">
        <v>5486195</v>
      </c>
      <c r="DM89">
        <v>5924792</v>
      </c>
      <c r="DN89">
        <v>6257412</v>
      </c>
      <c r="DO89">
        <v>6589573</v>
      </c>
      <c r="DP89">
        <v>6970967</v>
      </c>
      <c r="DQ89">
        <v>7436374</v>
      </c>
      <c r="DR89">
        <v>7719009</v>
      </c>
      <c r="DS89">
        <v>7929420</v>
      </c>
      <c r="DT89">
        <v>8065588</v>
      </c>
      <c r="DU89">
        <v>8113764</v>
      </c>
      <c r="DV89">
        <v>8143437</v>
      </c>
      <c r="DW89">
        <v>8199248</v>
      </c>
      <c r="DX89">
        <v>8206219</v>
      </c>
      <c r="DY89">
        <v>8206219</v>
      </c>
      <c r="DZ89">
        <v>8206219</v>
      </c>
      <c r="EA89">
        <v>8206219</v>
      </c>
      <c r="EB89">
        <v>8206219</v>
      </c>
      <c r="EC89">
        <v>8206219</v>
      </c>
      <c r="ED89">
        <v>8206219</v>
      </c>
      <c r="EE89">
        <v>8206219</v>
      </c>
      <c r="EF89">
        <v>8206219</v>
      </c>
      <c r="EG89">
        <v>8206219</v>
      </c>
      <c r="EH89">
        <v>8206219</v>
      </c>
      <c r="EI89">
        <v>8206219</v>
      </c>
      <c r="EJ89">
        <v>8206219</v>
      </c>
      <c r="EK89">
        <v>8206219</v>
      </c>
      <c r="EL89">
        <v>8206219</v>
      </c>
      <c r="EM89">
        <v>8206219</v>
      </c>
      <c r="EN89">
        <v>8206219</v>
      </c>
      <c r="EO89">
        <v>8206219</v>
      </c>
      <c r="EP89">
        <v>8206219</v>
      </c>
      <c r="EQ89">
        <v>8206219</v>
      </c>
      <c r="ER89">
        <v>8206219</v>
      </c>
      <c r="ES89">
        <v>8206219</v>
      </c>
      <c r="ET89">
        <v>8206219</v>
      </c>
      <c r="EU89">
        <v>8206219</v>
      </c>
      <c r="EV89">
        <v>8206219</v>
      </c>
      <c r="EW89">
        <v>8206219</v>
      </c>
      <c r="EX89">
        <v>8206219</v>
      </c>
      <c r="EY89">
        <v>8206219</v>
      </c>
      <c r="EZ89">
        <v>8206219</v>
      </c>
      <c r="FA89">
        <v>8206219</v>
      </c>
      <c r="FB89">
        <v>8206219</v>
      </c>
      <c r="FC89">
        <v>8206219</v>
      </c>
      <c r="FD89">
        <v>8206219</v>
      </c>
      <c r="FE89">
        <v>8206219</v>
      </c>
      <c r="FF89">
        <v>8206219</v>
      </c>
      <c r="FG89">
        <v>8206219</v>
      </c>
      <c r="FH89">
        <v>8206219</v>
      </c>
    </row>
    <row r="90" spans="1:164">
      <c r="A90" t="s">
        <v>2234</v>
      </c>
      <c r="C90" s="23">
        <v>45444</v>
      </c>
      <c r="D90" s="23">
        <v>45898</v>
      </c>
      <c r="E90">
        <v>390</v>
      </c>
      <c r="F90">
        <v>4090238</v>
      </c>
      <c r="G90" t="s">
        <v>2193</v>
      </c>
      <c r="BF90">
        <v>1808</v>
      </c>
      <c r="BG90">
        <v>10851</v>
      </c>
      <c r="BH90">
        <v>24248</v>
      </c>
      <c r="BI90">
        <v>38135</v>
      </c>
      <c r="BJ90">
        <v>84920</v>
      </c>
      <c r="BK90">
        <v>126214</v>
      </c>
      <c r="BL90">
        <v>173075</v>
      </c>
      <c r="BM90">
        <v>236605</v>
      </c>
      <c r="BN90">
        <v>249553</v>
      </c>
      <c r="BO90">
        <v>237840</v>
      </c>
      <c r="BP90">
        <v>185643</v>
      </c>
      <c r="BQ90">
        <v>132088</v>
      </c>
      <c r="BR90">
        <v>84823</v>
      </c>
      <c r="BS90">
        <v>53064</v>
      </c>
      <c r="BT90">
        <v>23442</v>
      </c>
      <c r="BU90">
        <v>13297</v>
      </c>
      <c r="BV90">
        <v>5190</v>
      </c>
      <c r="BW90">
        <v>155</v>
      </c>
      <c r="CD90">
        <v>2617</v>
      </c>
      <c r="CE90">
        <v>19552</v>
      </c>
      <c r="CF90">
        <v>34256</v>
      </c>
      <c r="CG90">
        <v>12654</v>
      </c>
      <c r="CH90">
        <v>1171</v>
      </c>
      <c r="CX90">
        <v>6775</v>
      </c>
      <c r="CY90">
        <v>1224</v>
      </c>
      <c r="CZ90">
        <v>7765</v>
      </c>
      <c r="DA90">
        <v>10866</v>
      </c>
      <c r="DB90">
        <v>1685</v>
      </c>
      <c r="DC90">
        <v>15266</v>
      </c>
      <c r="DD90">
        <v>30234</v>
      </c>
      <c r="DE90">
        <v>31719</v>
      </c>
      <c r="DF90">
        <v>177944</v>
      </c>
      <c r="DG90">
        <v>276936</v>
      </c>
      <c r="DH90">
        <v>150005</v>
      </c>
      <c r="DI90">
        <v>112506</v>
      </c>
      <c r="DJ90">
        <v>93469</v>
      </c>
      <c r="DK90">
        <v>225237</v>
      </c>
      <c r="DL90">
        <v>338711</v>
      </c>
      <c r="DM90">
        <v>324367</v>
      </c>
      <c r="DN90">
        <v>228634</v>
      </c>
      <c r="DO90">
        <v>151642</v>
      </c>
      <c r="DP90">
        <v>43343</v>
      </c>
      <c r="DQ90">
        <v>89485</v>
      </c>
      <c r="DR90">
        <v>10332</v>
      </c>
      <c r="DS90">
        <v>10894</v>
      </c>
    </row>
    <row r="91" spans="1:164">
      <c r="A91" t="s">
        <v>2234</v>
      </c>
      <c r="C91" s="23">
        <v>45444</v>
      </c>
      <c r="D91" s="23">
        <v>45898</v>
      </c>
      <c r="E91">
        <v>390</v>
      </c>
      <c r="F91">
        <v>4090238</v>
      </c>
      <c r="G91" t="s">
        <v>2195</v>
      </c>
      <c r="BF91">
        <v>1808</v>
      </c>
      <c r="BG91">
        <v>12659</v>
      </c>
      <c r="BH91">
        <v>36907</v>
      </c>
      <c r="BI91">
        <v>75042</v>
      </c>
      <c r="BJ91">
        <v>159962</v>
      </c>
      <c r="BK91">
        <v>286176</v>
      </c>
      <c r="BL91">
        <v>459251</v>
      </c>
      <c r="BM91">
        <v>695856</v>
      </c>
      <c r="BN91">
        <v>945409</v>
      </c>
      <c r="BO91">
        <v>1183249</v>
      </c>
      <c r="BP91">
        <v>1368892</v>
      </c>
      <c r="BQ91">
        <v>1500980</v>
      </c>
      <c r="BR91">
        <v>1585803</v>
      </c>
      <c r="BS91">
        <v>1638866</v>
      </c>
      <c r="BT91">
        <v>1662309</v>
      </c>
      <c r="BU91">
        <v>1675605</v>
      </c>
      <c r="BV91">
        <v>1680795</v>
      </c>
      <c r="BW91">
        <v>1680950</v>
      </c>
      <c r="BX91">
        <v>1680950</v>
      </c>
      <c r="BY91">
        <v>1680950</v>
      </c>
      <c r="BZ91">
        <v>1680950</v>
      </c>
      <c r="CA91">
        <v>1680950</v>
      </c>
      <c r="CB91">
        <v>1680950</v>
      </c>
      <c r="CC91">
        <v>1680950</v>
      </c>
      <c r="CD91">
        <v>1683567</v>
      </c>
      <c r="CE91">
        <v>1703119</v>
      </c>
      <c r="CF91">
        <v>1737375</v>
      </c>
      <c r="CG91">
        <v>1750029</v>
      </c>
      <c r="CH91">
        <v>1751200</v>
      </c>
      <c r="CI91">
        <v>1751200</v>
      </c>
      <c r="CJ91">
        <v>1751200</v>
      </c>
      <c r="CK91">
        <v>1751200</v>
      </c>
      <c r="CL91">
        <v>1751200</v>
      </c>
      <c r="CM91">
        <v>1751200</v>
      </c>
      <c r="CN91">
        <v>1751200</v>
      </c>
      <c r="CO91">
        <v>1751200</v>
      </c>
      <c r="CP91">
        <v>1751200</v>
      </c>
      <c r="CQ91">
        <v>1751200</v>
      </c>
      <c r="CR91">
        <v>1751200</v>
      </c>
      <c r="CS91">
        <v>1751200</v>
      </c>
      <c r="CT91">
        <v>1751200</v>
      </c>
      <c r="CU91">
        <v>1751200</v>
      </c>
      <c r="CV91">
        <v>1751200</v>
      </c>
      <c r="CW91">
        <v>1751200</v>
      </c>
      <c r="CX91">
        <v>1757975</v>
      </c>
      <c r="CY91">
        <v>1759199</v>
      </c>
      <c r="CZ91">
        <v>1766963</v>
      </c>
      <c r="DA91">
        <v>1777829</v>
      </c>
      <c r="DB91">
        <v>1779514</v>
      </c>
      <c r="DC91">
        <v>1794780</v>
      </c>
      <c r="DD91">
        <v>1825014</v>
      </c>
      <c r="DE91">
        <v>1856733</v>
      </c>
      <c r="DF91">
        <v>2034677</v>
      </c>
      <c r="DG91">
        <v>2311613</v>
      </c>
      <c r="DH91">
        <v>2461618</v>
      </c>
      <c r="DI91">
        <v>2574124</v>
      </c>
      <c r="DJ91">
        <v>2667593</v>
      </c>
      <c r="DK91">
        <v>2892829</v>
      </c>
      <c r="DL91">
        <v>3231540</v>
      </c>
      <c r="DM91">
        <v>3555907</v>
      </c>
      <c r="DN91">
        <v>3784541</v>
      </c>
      <c r="DO91">
        <v>3936183</v>
      </c>
      <c r="DP91">
        <v>3979526</v>
      </c>
      <c r="DQ91">
        <v>4069011</v>
      </c>
      <c r="DR91">
        <v>4079343</v>
      </c>
      <c r="DS91">
        <v>4090237</v>
      </c>
      <c r="DT91">
        <v>4090237</v>
      </c>
      <c r="DU91">
        <v>4090237</v>
      </c>
      <c r="DV91">
        <v>4090237</v>
      </c>
      <c r="DW91">
        <v>4090237</v>
      </c>
      <c r="DX91">
        <v>4090237</v>
      </c>
      <c r="DY91">
        <v>4090237</v>
      </c>
      <c r="DZ91">
        <v>4090237</v>
      </c>
      <c r="EA91">
        <v>4090237</v>
      </c>
      <c r="EB91">
        <v>4090237</v>
      </c>
      <c r="EC91">
        <v>4090237</v>
      </c>
      <c r="ED91">
        <v>4090237</v>
      </c>
      <c r="EE91">
        <v>4090237</v>
      </c>
      <c r="EF91">
        <v>4090237</v>
      </c>
      <c r="EG91">
        <v>4090237</v>
      </c>
      <c r="EH91">
        <v>4090237</v>
      </c>
      <c r="EI91">
        <v>4090237</v>
      </c>
      <c r="EJ91">
        <v>4090237</v>
      </c>
      <c r="EK91">
        <v>4090237</v>
      </c>
      <c r="EL91">
        <v>4090237</v>
      </c>
      <c r="EM91">
        <v>4090237</v>
      </c>
      <c r="EN91">
        <v>4090237</v>
      </c>
      <c r="EO91">
        <v>4090237</v>
      </c>
      <c r="EP91">
        <v>4090237</v>
      </c>
      <c r="EQ91">
        <v>4090237</v>
      </c>
      <c r="ER91">
        <v>4090237</v>
      </c>
      <c r="ES91">
        <v>4090237</v>
      </c>
      <c r="ET91">
        <v>4090237</v>
      </c>
      <c r="EU91">
        <v>4090237</v>
      </c>
      <c r="EV91">
        <v>4090237</v>
      </c>
      <c r="EW91">
        <v>4090237</v>
      </c>
      <c r="EX91">
        <v>4090237</v>
      </c>
      <c r="EY91">
        <v>4090237</v>
      </c>
      <c r="EZ91">
        <v>4090237</v>
      </c>
      <c r="FA91">
        <v>4090237</v>
      </c>
      <c r="FB91">
        <v>4090237</v>
      </c>
      <c r="FC91">
        <v>4090237</v>
      </c>
      <c r="FD91">
        <v>4090237</v>
      </c>
      <c r="FE91">
        <v>4090237</v>
      </c>
      <c r="FF91">
        <v>4090237</v>
      </c>
      <c r="FG91">
        <v>4090237</v>
      </c>
      <c r="FH91">
        <v>4090237</v>
      </c>
    </row>
    <row r="92" spans="1:164">
      <c r="A92" t="s">
        <v>2235</v>
      </c>
      <c r="C92" s="23">
        <v>45444</v>
      </c>
      <c r="D92" s="23">
        <v>45883</v>
      </c>
      <c r="E92">
        <v>377</v>
      </c>
      <c r="F92">
        <v>3362035</v>
      </c>
      <c r="G92" t="s">
        <v>2193</v>
      </c>
      <c r="BF92">
        <v>1808</v>
      </c>
      <c r="BG92">
        <v>10851</v>
      </c>
      <c r="BH92">
        <v>24248</v>
      </c>
      <c r="BI92">
        <v>38135</v>
      </c>
      <c r="BJ92">
        <v>84920</v>
      </c>
      <c r="BK92">
        <v>126214</v>
      </c>
      <c r="BL92">
        <v>173075</v>
      </c>
      <c r="BM92">
        <v>236605</v>
      </c>
      <c r="BN92">
        <v>249553</v>
      </c>
      <c r="BO92">
        <v>237840</v>
      </c>
      <c r="BP92">
        <v>185643</v>
      </c>
      <c r="BQ92">
        <v>132088</v>
      </c>
      <c r="BR92">
        <v>84823</v>
      </c>
      <c r="BS92">
        <v>53064</v>
      </c>
      <c r="BT92">
        <v>23442</v>
      </c>
      <c r="BU92">
        <v>13297</v>
      </c>
      <c r="BV92">
        <v>5190</v>
      </c>
      <c r="BW92">
        <v>155</v>
      </c>
      <c r="DF92">
        <v>59743</v>
      </c>
      <c r="DG92">
        <v>89615</v>
      </c>
      <c r="DH92">
        <v>89615</v>
      </c>
      <c r="DI92">
        <v>89615</v>
      </c>
      <c r="DJ92">
        <v>89615</v>
      </c>
      <c r="DK92">
        <v>172037</v>
      </c>
      <c r="DL92">
        <v>338711</v>
      </c>
      <c r="DM92">
        <v>301347</v>
      </c>
      <c r="DN92">
        <v>218193</v>
      </c>
      <c r="DO92">
        <v>140716</v>
      </c>
      <c r="DP92">
        <v>19009</v>
      </c>
      <c r="DQ92">
        <v>72868</v>
      </c>
    </row>
    <row r="93" spans="1:164">
      <c r="A93" t="s">
        <v>2235</v>
      </c>
      <c r="C93" s="23">
        <v>45444</v>
      </c>
      <c r="D93" s="23">
        <v>45883</v>
      </c>
      <c r="E93">
        <v>377</v>
      </c>
      <c r="F93">
        <v>3362035</v>
      </c>
      <c r="G93" t="s">
        <v>2195</v>
      </c>
      <c r="BF93">
        <v>1808</v>
      </c>
      <c r="BG93">
        <v>12659</v>
      </c>
      <c r="BH93">
        <v>36907</v>
      </c>
      <c r="BI93">
        <v>75042</v>
      </c>
      <c r="BJ93">
        <v>159962</v>
      </c>
      <c r="BK93">
        <v>286176</v>
      </c>
      <c r="BL93">
        <v>459251</v>
      </c>
      <c r="BM93">
        <v>695856</v>
      </c>
      <c r="BN93">
        <v>945409</v>
      </c>
      <c r="BO93">
        <v>1183249</v>
      </c>
      <c r="BP93">
        <v>1368892</v>
      </c>
      <c r="BQ93">
        <v>1500980</v>
      </c>
      <c r="BR93">
        <v>1585803</v>
      </c>
      <c r="BS93">
        <v>1638866</v>
      </c>
      <c r="BT93">
        <v>1662309</v>
      </c>
      <c r="BU93">
        <v>1675605</v>
      </c>
      <c r="BV93">
        <v>1680795</v>
      </c>
      <c r="BW93">
        <v>1680950</v>
      </c>
      <c r="BX93">
        <v>1680950</v>
      </c>
      <c r="BY93">
        <v>1680950</v>
      </c>
      <c r="BZ93">
        <v>1680950</v>
      </c>
      <c r="CA93">
        <v>1680950</v>
      </c>
      <c r="CB93">
        <v>1680950</v>
      </c>
      <c r="CC93">
        <v>1680950</v>
      </c>
      <c r="CD93">
        <v>1680950</v>
      </c>
      <c r="CE93">
        <v>1680950</v>
      </c>
      <c r="CF93">
        <v>1680950</v>
      </c>
      <c r="CG93">
        <v>1680950</v>
      </c>
      <c r="CH93">
        <v>1680950</v>
      </c>
      <c r="CI93">
        <v>1680950</v>
      </c>
      <c r="CJ93">
        <v>1680950</v>
      </c>
      <c r="CK93">
        <v>1680950</v>
      </c>
      <c r="CL93">
        <v>1680950</v>
      </c>
      <c r="CM93">
        <v>1680950</v>
      </c>
      <c r="CN93">
        <v>1680950</v>
      </c>
      <c r="CO93">
        <v>1680950</v>
      </c>
      <c r="CP93">
        <v>1680950</v>
      </c>
      <c r="CQ93">
        <v>1680950</v>
      </c>
      <c r="CR93">
        <v>1680950</v>
      </c>
      <c r="CS93">
        <v>1680950</v>
      </c>
      <c r="CT93">
        <v>1680950</v>
      </c>
      <c r="CU93">
        <v>1680950</v>
      </c>
      <c r="CV93">
        <v>1680950</v>
      </c>
      <c r="CW93">
        <v>1680950</v>
      </c>
      <c r="CX93">
        <v>1680950</v>
      </c>
      <c r="CY93">
        <v>1680950</v>
      </c>
      <c r="CZ93">
        <v>1680950</v>
      </c>
      <c r="DA93">
        <v>1680950</v>
      </c>
      <c r="DB93">
        <v>1680950</v>
      </c>
      <c r="DC93">
        <v>1680950</v>
      </c>
      <c r="DD93">
        <v>1680950</v>
      </c>
      <c r="DE93">
        <v>1680950</v>
      </c>
      <c r="DF93">
        <v>1740693</v>
      </c>
      <c r="DG93">
        <v>1830308</v>
      </c>
      <c r="DH93">
        <v>1919924</v>
      </c>
      <c r="DI93">
        <v>2009539</v>
      </c>
      <c r="DJ93">
        <v>2099154</v>
      </c>
      <c r="DK93">
        <v>2271190</v>
      </c>
      <c r="DL93">
        <v>2609901</v>
      </c>
      <c r="DM93">
        <v>2911248</v>
      </c>
      <c r="DN93">
        <v>3129440</v>
      </c>
      <c r="DO93">
        <v>3270157</v>
      </c>
      <c r="DP93">
        <v>3289166</v>
      </c>
      <c r="DQ93">
        <v>3362034</v>
      </c>
      <c r="DR93">
        <v>3362034</v>
      </c>
      <c r="DS93">
        <v>3362034</v>
      </c>
      <c r="DT93">
        <v>3362034</v>
      </c>
      <c r="DU93">
        <v>3362034</v>
      </c>
      <c r="DV93">
        <v>3362034</v>
      </c>
      <c r="DW93">
        <v>3362034</v>
      </c>
      <c r="DX93">
        <v>3362034</v>
      </c>
      <c r="DY93">
        <v>3362034</v>
      </c>
      <c r="DZ93">
        <v>3362034</v>
      </c>
      <c r="EA93">
        <v>3362034</v>
      </c>
      <c r="EB93">
        <v>3362034</v>
      </c>
      <c r="EC93">
        <v>3362034</v>
      </c>
      <c r="ED93">
        <v>3362034</v>
      </c>
      <c r="EE93">
        <v>3362034</v>
      </c>
      <c r="EF93">
        <v>3362034</v>
      </c>
      <c r="EG93">
        <v>3362034</v>
      </c>
      <c r="EH93">
        <v>3362034</v>
      </c>
      <c r="EI93">
        <v>3362034</v>
      </c>
      <c r="EJ93">
        <v>3362034</v>
      </c>
      <c r="EK93">
        <v>3362034</v>
      </c>
      <c r="EL93">
        <v>3362034</v>
      </c>
      <c r="EM93">
        <v>3362034</v>
      </c>
      <c r="EN93">
        <v>3362034</v>
      </c>
      <c r="EO93">
        <v>3362034</v>
      </c>
      <c r="EP93">
        <v>3362034</v>
      </c>
      <c r="EQ93">
        <v>3362034</v>
      </c>
      <c r="ER93">
        <v>3362034</v>
      </c>
      <c r="ES93">
        <v>3362034</v>
      </c>
      <c r="ET93">
        <v>3362034</v>
      </c>
      <c r="EU93">
        <v>3362034</v>
      </c>
      <c r="EV93">
        <v>3362034</v>
      </c>
      <c r="EW93">
        <v>3362034</v>
      </c>
      <c r="EX93">
        <v>3362034</v>
      </c>
      <c r="EY93">
        <v>3362034</v>
      </c>
      <c r="EZ93">
        <v>3362034</v>
      </c>
      <c r="FA93">
        <v>3362034</v>
      </c>
      <c r="FB93">
        <v>3362034</v>
      </c>
      <c r="FC93">
        <v>3362034</v>
      </c>
      <c r="FD93">
        <v>3362034</v>
      </c>
      <c r="FE93">
        <v>3362034</v>
      </c>
      <c r="FF93">
        <v>3362034</v>
      </c>
      <c r="FG93">
        <v>3362034</v>
      </c>
      <c r="FH93">
        <v>3362034</v>
      </c>
    </row>
    <row r="94" spans="1:164">
      <c r="A94" t="s">
        <v>2236</v>
      </c>
      <c r="C94" s="23">
        <v>45444</v>
      </c>
      <c r="D94" s="23">
        <v>45883</v>
      </c>
      <c r="E94">
        <v>377</v>
      </c>
      <c r="F94">
        <v>3362035</v>
      </c>
      <c r="G94" t="s">
        <v>2193</v>
      </c>
      <c r="BF94">
        <v>1808</v>
      </c>
      <c r="BG94">
        <v>10851</v>
      </c>
      <c r="BH94">
        <v>24248</v>
      </c>
      <c r="BI94">
        <v>38135</v>
      </c>
      <c r="BJ94">
        <v>84920</v>
      </c>
      <c r="BK94">
        <v>126214</v>
      </c>
      <c r="BL94">
        <v>173075</v>
      </c>
      <c r="BM94">
        <v>236605</v>
      </c>
      <c r="BN94">
        <v>249553</v>
      </c>
      <c r="BO94">
        <v>237840</v>
      </c>
      <c r="BP94">
        <v>185643</v>
      </c>
      <c r="BQ94">
        <v>132088</v>
      </c>
      <c r="BR94">
        <v>84823</v>
      </c>
      <c r="BS94">
        <v>53064</v>
      </c>
      <c r="BT94">
        <v>23442</v>
      </c>
      <c r="BU94">
        <v>13297</v>
      </c>
      <c r="BV94">
        <v>5190</v>
      </c>
      <c r="BW94">
        <v>155</v>
      </c>
      <c r="DF94">
        <v>59743</v>
      </c>
      <c r="DG94">
        <v>89615</v>
      </c>
      <c r="DH94">
        <v>89615</v>
      </c>
      <c r="DI94">
        <v>89615</v>
      </c>
      <c r="DJ94">
        <v>89615</v>
      </c>
      <c r="DK94">
        <v>172037</v>
      </c>
      <c r="DL94">
        <v>338711</v>
      </c>
      <c r="DM94">
        <v>301347</v>
      </c>
      <c r="DN94">
        <v>218193</v>
      </c>
      <c r="DO94">
        <v>140716</v>
      </c>
      <c r="DP94">
        <v>19009</v>
      </c>
      <c r="DQ94">
        <v>72868</v>
      </c>
    </row>
    <row r="95" spans="1:164">
      <c r="A95" t="s">
        <v>2236</v>
      </c>
      <c r="C95" s="23">
        <v>45444</v>
      </c>
      <c r="D95" s="23">
        <v>45883</v>
      </c>
      <c r="E95">
        <v>377</v>
      </c>
      <c r="F95">
        <v>3362035</v>
      </c>
      <c r="G95" t="s">
        <v>2195</v>
      </c>
      <c r="BF95">
        <v>1808</v>
      </c>
      <c r="BG95">
        <v>12659</v>
      </c>
      <c r="BH95">
        <v>36907</v>
      </c>
      <c r="BI95">
        <v>75042</v>
      </c>
      <c r="BJ95">
        <v>159962</v>
      </c>
      <c r="BK95">
        <v>286176</v>
      </c>
      <c r="BL95">
        <v>459251</v>
      </c>
      <c r="BM95">
        <v>695856</v>
      </c>
      <c r="BN95">
        <v>945409</v>
      </c>
      <c r="BO95">
        <v>1183249</v>
      </c>
      <c r="BP95">
        <v>1368892</v>
      </c>
      <c r="BQ95">
        <v>1500980</v>
      </c>
      <c r="BR95">
        <v>1585803</v>
      </c>
      <c r="BS95">
        <v>1638866</v>
      </c>
      <c r="BT95">
        <v>1662309</v>
      </c>
      <c r="BU95">
        <v>1675605</v>
      </c>
      <c r="BV95">
        <v>1680795</v>
      </c>
      <c r="BW95">
        <v>1680950</v>
      </c>
      <c r="BX95">
        <v>1680950</v>
      </c>
      <c r="BY95">
        <v>1680950</v>
      </c>
      <c r="BZ95">
        <v>1680950</v>
      </c>
      <c r="CA95">
        <v>1680950</v>
      </c>
      <c r="CB95">
        <v>1680950</v>
      </c>
      <c r="CC95">
        <v>1680950</v>
      </c>
      <c r="CD95">
        <v>1680950</v>
      </c>
      <c r="CE95">
        <v>1680950</v>
      </c>
      <c r="CF95">
        <v>1680950</v>
      </c>
      <c r="CG95">
        <v>1680950</v>
      </c>
      <c r="CH95">
        <v>1680950</v>
      </c>
      <c r="CI95">
        <v>1680950</v>
      </c>
      <c r="CJ95">
        <v>1680950</v>
      </c>
      <c r="CK95">
        <v>1680950</v>
      </c>
      <c r="CL95">
        <v>1680950</v>
      </c>
      <c r="CM95">
        <v>1680950</v>
      </c>
      <c r="CN95">
        <v>1680950</v>
      </c>
      <c r="CO95">
        <v>1680950</v>
      </c>
      <c r="CP95">
        <v>1680950</v>
      </c>
      <c r="CQ95">
        <v>1680950</v>
      </c>
      <c r="CR95">
        <v>1680950</v>
      </c>
      <c r="CS95">
        <v>1680950</v>
      </c>
      <c r="CT95">
        <v>1680950</v>
      </c>
      <c r="CU95">
        <v>1680950</v>
      </c>
      <c r="CV95">
        <v>1680950</v>
      </c>
      <c r="CW95">
        <v>1680950</v>
      </c>
      <c r="CX95">
        <v>1680950</v>
      </c>
      <c r="CY95">
        <v>1680950</v>
      </c>
      <c r="CZ95">
        <v>1680950</v>
      </c>
      <c r="DA95">
        <v>1680950</v>
      </c>
      <c r="DB95">
        <v>1680950</v>
      </c>
      <c r="DC95">
        <v>1680950</v>
      </c>
      <c r="DD95">
        <v>1680950</v>
      </c>
      <c r="DE95">
        <v>1680950</v>
      </c>
      <c r="DF95">
        <v>1740693</v>
      </c>
      <c r="DG95">
        <v>1830308</v>
      </c>
      <c r="DH95">
        <v>1919924</v>
      </c>
      <c r="DI95">
        <v>2009539</v>
      </c>
      <c r="DJ95">
        <v>2099154</v>
      </c>
      <c r="DK95">
        <v>2271190</v>
      </c>
      <c r="DL95">
        <v>2609901</v>
      </c>
      <c r="DM95">
        <v>2911248</v>
      </c>
      <c r="DN95">
        <v>3129440</v>
      </c>
      <c r="DO95">
        <v>3270157</v>
      </c>
      <c r="DP95">
        <v>3289166</v>
      </c>
      <c r="DQ95">
        <v>3362034</v>
      </c>
      <c r="DR95">
        <v>3362034</v>
      </c>
      <c r="DS95">
        <v>3362034</v>
      </c>
      <c r="DT95">
        <v>3362034</v>
      </c>
      <c r="DU95">
        <v>3362034</v>
      </c>
      <c r="DV95">
        <v>3362034</v>
      </c>
      <c r="DW95">
        <v>3362034</v>
      </c>
      <c r="DX95">
        <v>3362034</v>
      </c>
      <c r="DY95">
        <v>3362034</v>
      </c>
      <c r="DZ95">
        <v>3362034</v>
      </c>
      <c r="EA95">
        <v>3362034</v>
      </c>
      <c r="EB95">
        <v>3362034</v>
      </c>
      <c r="EC95">
        <v>3362034</v>
      </c>
      <c r="ED95">
        <v>3362034</v>
      </c>
      <c r="EE95">
        <v>3362034</v>
      </c>
      <c r="EF95">
        <v>3362034</v>
      </c>
      <c r="EG95">
        <v>3362034</v>
      </c>
      <c r="EH95">
        <v>3362034</v>
      </c>
      <c r="EI95">
        <v>3362034</v>
      </c>
      <c r="EJ95">
        <v>3362034</v>
      </c>
      <c r="EK95">
        <v>3362034</v>
      </c>
      <c r="EL95">
        <v>3362034</v>
      </c>
      <c r="EM95">
        <v>3362034</v>
      </c>
      <c r="EN95">
        <v>3362034</v>
      </c>
      <c r="EO95">
        <v>3362034</v>
      </c>
      <c r="EP95">
        <v>3362034</v>
      </c>
      <c r="EQ95">
        <v>3362034</v>
      </c>
      <c r="ER95">
        <v>3362034</v>
      </c>
      <c r="ES95">
        <v>3362034</v>
      </c>
      <c r="ET95">
        <v>3362034</v>
      </c>
      <c r="EU95">
        <v>3362034</v>
      </c>
      <c r="EV95">
        <v>3362034</v>
      </c>
      <c r="EW95">
        <v>3362034</v>
      </c>
      <c r="EX95">
        <v>3362034</v>
      </c>
      <c r="EY95">
        <v>3362034</v>
      </c>
      <c r="EZ95">
        <v>3362034</v>
      </c>
      <c r="FA95">
        <v>3362034</v>
      </c>
      <c r="FB95">
        <v>3362034</v>
      </c>
      <c r="FC95">
        <v>3362034</v>
      </c>
      <c r="FD95">
        <v>3362034</v>
      </c>
      <c r="FE95">
        <v>3362034</v>
      </c>
      <c r="FF95">
        <v>3362034</v>
      </c>
      <c r="FG95">
        <v>3362034</v>
      </c>
      <c r="FH95">
        <v>3362034</v>
      </c>
    </row>
    <row r="96" spans="1:164">
      <c r="A96" t="s">
        <v>2237</v>
      </c>
      <c r="C96" s="23">
        <v>45444</v>
      </c>
      <c r="D96" s="23">
        <v>45558</v>
      </c>
      <c r="E96">
        <v>97</v>
      </c>
      <c r="F96">
        <v>1680950</v>
      </c>
      <c r="G96" t="s">
        <v>2193</v>
      </c>
      <c r="BF96">
        <v>1808</v>
      </c>
      <c r="BG96">
        <v>10851</v>
      </c>
      <c r="BH96">
        <v>24248</v>
      </c>
      <c r="BI96">
        <v>38135</v>
      </c>
      <c r="BJ96">
        <v>84920</v>
      </c>
      <c r="BK96">
        <v>126214</v>
      </c>
      <c r="BL96">
        <v>173075</v>
      </c>
      <c r="BM96">
        <v>236605</v>
      </c>
      <c r="BN96">
        <v>249553</v>
      </c>
      <c r="BO96">
        <v>237840</v>
      </c>
      <c r="BP96">
        <v>185643</v>
      </c>
      <c r="BQ96">
        <v>132088</v>
      </c>
      <c r="BR96">
        <v>84823</v>
      </c>
      <c r="BS96">
        <v>53064</v>
      </c>
      <c r="BT96">
        <v>23442</v>
      </c>
      <c r="BU96">
        <v>13297</v>
      </c>
      <c r="BV96">
        <v>5190</v>
      </c>
      <c r="BW96">
        <v>155</v>
      </c>
    </row>
    <row r="97" spans="1:164">
      <c r="A97" t="s">
        <v>2237</v>
      </c>
      <c r="C97" s="23">
        <v>45444</v>
      </c>
      <c r="D97" s="23">
        <v>45558</v>
      </c>
      <c r="E97">
        <v>97</v>
      </c>
      <c r="F97">
        <v>1680950</v>
      </c>
      <c r="G97" t="s">
        <v>2195</v>
      </c>
      <c r="BF97">
        <v>1808</v>
      </c>
      <c r="BG97">
        <v>12659</v>
      </c>
      <c r="BH97">
        <v>36907</v>
      </c>
      <c r="BI97">
        <v>75042</v>
      </c>
      <c r="BJ97">
        <v>159962</v>
      </c>
      <c r="BK97">
        <v>286176</v>
      </c>
      <c r="BL97">
        <v>459251</v>
      </c>
      <c r="BM97">
        <v>695856</v>
      </c>
      <c r="BN97">
        <v>945409</v>
      </c>
      <c r="BO97">
        <v>1183249</v>
      </c>
      <c r="BP97">
        <v>1368892</v>
      </c>
      <c r="BQ97">
        <v>1500980</v>
      </c>
      <c r="BR97">
        <v>1585803</v>
      </c>
      <c r="BS97">
        <v>1638866</v>
      </c>
      <c r="BT97">
        <v>1662309</v>
      </c>
      <c r="BU97">
        <v>1675605</v>
      </c>
      <c r="BV97">
        <v>1680795</v>
      </c>
      <c r="BW97">
        <v>1680950</v>
      </c>
      <c r="BX97">
        <v>1680950</v>
      </c>
      <c r="BY97">
        <v>1680950</v>
      </c>
      <c r="BZ97">
        <v>1680950</v>
      </c>
      <c r="CA97">
        <v>1680950</v>
      </c>
      <c r="CB97">
        <v>1680950</v>
      </c>
      <c r="CC97">
        <v>1680950</v>
      </c>
      <c r="CD97">
        <v>1680950</v>
      </c>
      <c r="CE97">
        <v>1680950</v>
      </c>
      <c r="CF97">
        <v>1680950</v>
      </c>
      <c r="CG97">
        <v>1680950</v>
      </c>
      <c r="CH97">
        <v>1680950</v>
      </c>
      <c r="CI97">
        <v>1680950</v>
      </c>
      <c r="CJ97">
        <v>1680950</v>
      </c>
      <c r="CK97">
        <v>1680950</v>
      </c>
      <c r="CL97">
        <v>1680950</v>
      </c>
      <c r="CM97">
        <v>1680950</v>
      </c>
      <c r="CN97">
        <v>1680950</v>
      </c>
      <c r="CO97">
        <v>1680950</v>
      </c>
      <c r="CP97">
        <v>1680950</v>
      </c>
      <c r="CQ97">
        <v>1680950</v>
      </c>
      <c r="CR97">
        <v>1680950</v>
      </c>
      <c r="CS97">
        <v>1680950</v>
      </c>
      <c r="CT97">
        <v>1680950</v>
      </c>
      <c r="CU97">
        <v>1680950</v>
      </c>
      <c r="CV97">
        <v>1680950</v>
      </c>
      <c r="CW97">
        <v>1680950</v>
      </c>
      <c r="CX97">
        <v>1680950</v>
      </c>
      <c r="CY97">
        <v>1680950</v>
      </c>
      <c r="CZ97">
        <v>1680950</v>
      </c>
      <c r="DA97">
        <v>1680950</v>
      </c>
      <c r="DB97">
        <v>1680950</v>
      </c>
      <c r="DC97">
        <v>1680950</v>
      </c>
      <c r="DD97">
        <v>1680950</v>
      </c>
      <c r="DE97">
        <v>1680950</v>
      </c>
      <c r="DF97">
        <v>1680950</v>
      </c>
      <c r="DG97">
        <v>1680950</v>
      </c>
      <c r="DH97">
        <v>1680950</v>
      </c>
      <c r="DI97">
        <v>1680950</v>
      </c>
      <c r="DJ97">
        <v>1680950</v>
      </c>
      <c r="DK97">
        <v>1680950</v>
      </c>
      <c r="DL97">
        <v>1680950</v>
      </c>
      <c r="DM97">
        <v>1680950</v>
      </c>
      <c r="DN97">
        <v>1680950</v>
      </c>
      <c r="DO97">
        <v>1680950</v>
      </c>
      <c r="DP97">
        <v>1680950</v>
      </c>
      <c r="DQ97">
        <v>1680950</v>
      </c>
      <c r="DR97">
        <v>1680950</v>
      </c>
      <c r="DS97">
        <v>1680950</v>
      </c>
      <c r="DT97">
        <v>1680950</v>
      </c>
      <c r="DU97">
        <v>1680950</v>
      </c>
      <c r="DV97">
        <v>1680950</v>
      </c>
      <c r="DW97">
        <v>1680950</v>
      </c>
      <c r="DX97">
        <v>1680950</v>
      </c>
      <c r="DY97">
        <v>1680950</v>
      </c>
      <c r="DZ97">
        <v>1680950</v>
      </c>
      <c r="EA97">
        <v>1680950</v>
      </c>
      <c r="EB97">
        <v>1680950</v>
      </c>
      <c r="EC97">
        <v>1680950</v>
      </c>
      <c r="ED97">
        <v>1680950</v>
      </c>
      <c r="EE97">
        <v>1680950</v>
      </c>
      <c r="EF97">
        <v>1680950</v>
      </c>
      <c r="EG97">
        <v>1680950</v>
      </c>
      <c r="EH97">
        <v>1680950</v>
      </c>
      <c r="EI97">
        <v>1680950</v>
      </c>
      <c r="EJ97">
        <v>1680950</v>
      </c>
      <c r="EK97">
        <v>1680950</v>
      </c>
      <c r="EL97">
        <v>1680950</v>
      </c>
      <c r="EM97">
        <v>1680950</v>
      </c>
      <c r="EN97">
        <v>1680950</v>
      </c>
      <c r="EO97">
        <v>1680950</v>
      </c>
      <c r="EP97">
        <v>1680950</v>
      </c>
      <c r="EQ97">
        <v>1680950</v>
      </c>
      <c r="ER97">
        <v>1680950</v>
      </c>
      <c r="ES97">
        <v>1680950</v>
      </c>
      <c r="ET97">
        <v>1680950</v>
      </c>
      <c r="EU97">
        <v>1680950</v>
      </c>
      <c r="EV97">
        <v>1680950</v>
      </c>
      <c r="EW97">
        <v>1680950</v>
      </c>
      <c r="EX97">
        <v>1680950</v>
      </c>
      <c r="EY97">
        <v>1680950</v>
      </c>
      <c r="EZ97">
        <v>1680950</v>
      </c>
      <c r="FA97">
        <v>1680950</v>
      </c>
      <c r="FB97">
        <v>1680950</v>
      </c>
      <c r="FC97">
        <v>1680950</v>
      </c>
      <c r="FD97">
        <v>1680950</v>
      </c>
      <c r="FE97">
        <v>1680950</v>
      </c>
      <c r="FF97">
        <v>1680950</v>
      </c>
      <c r="FG97">
        <v>1680950</v>
      </c>
      <c r="FH97">
        <v>1680950</v>
      </c>
    </row>
    <row r="98" spans="1:164">
      <c r="A98" t="s">
        <v>2238</v>
      </c>
      <c r="B98" t="s">
        <v>129</v>
      </c>
      <c r="C98" s="23">
        <v>45444</v>
      </c>
      <c r="D98" s="23">
        <v>45558</v>
      </c>
      <c r="E98">
        <v>97</v>
      </c>
      <c r="F98">
        <v>840475</v>
      </c>
      <c r="G98" t="s">
        <v>2193</v>
      </c>
      <c r="BF98">
        <v>865</v>
      </c>
      <c r="BG98">
        <v>5190</v>
      </c>
      <c r="BH98">
        <v>10866</v>
      </c>
      <c r="BI98">
        <v>15568</v>
      </c>
      <c r="BJ98">
        <v>39630</v>
      </c>
      <c r="BK98">
        <v>52691</v>
      </c>
      <c r="BL98">
        <v>77838</v>
      </c>
      <c r="BM98">
        <v>106403</v>
      </c>
      <c r="BN98">
        <v>119351</v>
      </c>
      <c r="BO98">
        <v>119350</v>
      </c>
      <c r="BP98">
        <v>100725</v>
      </c>
      <c r="BQ98">
        <v>77838</v>
      </c>
      <c r="BR98">
        <v>47722</v>
      </c>
      <c r="BS98">
        <v>36079</v>
      </c>
      <c r="BT98">
        <v>15568</v>
      </c>
      <c r="BU98">
        <v>9446</v>
      </c>
      <c r="BV98">
        <v>5190</v>
      </c>
      <c r="BW98">
        <v>155</v>
      </c>
    </row>
    <row r="99" spans="1:164">
      <c r="A99" t="s">
        <v>2238</v>
      </c>
      <c r="B99" t="s">
        <v>129</v>
      </c>
      <c r="C99" s="23">
        <v>45444</v>
      </c>
      <c r="D99" s="23">
        <v>45558</v>
      </c>
      <c r="E99">
        <v>97</v>
      </c>
      <c r="F99">
        <v>840475</v>
      </c>
      <c r="G99" t="s">
        <v>2195</v>
      </c>
      <c r="BF99">
        <v>865</v>
      </c>
      <c r="BG99">
        <v>6055</v>
      </c>
      <c r="BH99">
        <v>16921</v>
      </c>
      <c r="BI99">
        <v>32488</v>
      </c>
      <c r="BJ99">
        <v>72118</v>
      </c>
      <c r="BK99">
        <v>124809</v>
      </c>
      <c r="BL99">
        <v>202647</v>
      </c>
      <c r="BM99">
        <v>309050</v>
      </c>
      <c r="BN99">
        <v>428402</v>
      </c>
      <c r="BO99">
        <v>547752</v>
      </c>
      <c r="BP99">
        <v>648477</v>
      </c>
      <c r="BQ99">
        <v>726316</v>
      </c>
      <c r="BR99">
        <v>774037</v>
      </c>
      <c r="BS99">
        <v>810117</v>
      </c>
      <c r="BT99">
        <v>825684</v>
      </c>
      <c r="BU99">
        <v>835130</v>
      </c>
      <c r="BV99">
        <v>840320</v>
      </c>
      <c r="BW99">
        <v>840475</v>
      </c>
      <c r="BX99">
        <v>840475</v>
      </c>
      <c r="BY99">
        <v>840475</v>
      </c>
      <c r="BZ99">
        <v>840475</v>
      </c>
      <c r="CA99">
        <v>840475</v>
      </c>
      <c r="CB99">
        <v>840475</v>
      </c>
      <c r="CC99">
        <v>840475</v>
      </c>
      <c r="CD99">
        <v>840475</v>
      </c>
      <c r="CE99">
        <v>840475</v>
      </c>
      <c r="CF99">
        <v>840475</v>
      </c>
      <c r="CG99">
        <v>840475</v>
      </c>
      <c r="CH99">
        <v>840475</v>
      </c>
      <c r="CI99">
        <v>840475</v>
      </c>
      <c r="CJ99">
        <v>840475</v>
      </c>
      <c r="CK99">
        <v>840475</v>
      </c>
      <c r="CL99">
        <v>840475</v>
      </c>
      <c r="CM99">
        <v>840475</v>
      </c>
      <c r="CN99">
        <v>840475</v>
      </c>
      <c r="CO99">
        <v>840475</v>
      </c>
      <c r="CP99">
        <v>840475</v>
      </c>
      <c r="CQ99">
        <v>840475</v>
      </c>
      <c r="CR99">
        <v>840475</v>
      </c>
      <c r="CS99">
        <v>840475</v>
      </c>
      <c r="CT99">
        <v>840475</v>
      </c>
      <c r="CU99">
        <v>840475</v>
      </c>
      <c r="CV99">
        <v>840475</v>
      </c>
      <c r="CW99">
        <v>840475</v>
      </c>
      <c r="CX99">
        <v>840475</v>
      </c>
      <c r="CY99">
        <v>840475</v>
      </c>
      <c r="CZ99">
        <v>840475</v>
      </c>
      <c r="DA99">
        <v>840475</v>
      </c>
      <c r="DB99">
        <v>840475</v>
      </c>
      <c r="DC99">
        <v>840475</v>
      </c>
      <c r="DD99">
        <v>840475</v>
      </c>
      <c r="DE99">
        <v>840475</v>
      </c>
      <c r="DF99">
        <v>840475</v>
      </c>
      <c r="DG99">
        <v>840475</v>
      </c>
      <c r="DH99">
        <v>840475</v>
      </c>
      <c r="DI99">
        <v>840475</v>
      </c>
      <c r="DJ99">
        <v>840475</v>
      </c>
      <c r="DK99">
        <v>840475</v>
      </c>
      <c r="DL99">
        <v>840475</v>
      </c>
      <c r="DM99">
        <v>840475</v>
      </c>
      <c r="DN99">
        <v>840475</v>
      </c>
      <c r="DO99">
        <v>840475</v>
      </c>
      <c r="DP99">
        <v>840475</v>
      </c>
      <c r="DQ99">
        <v>840475</v>
      </c>
      <c r="DR99">
        <v>840475</v>
      </c>
      <c r="DS99">
        <v>840475</v>
      </c>
      <c r="DT99">
        <v>840475</v>
      </c>
      <c r="DU99">
        <v>840475</v>
      </c>
      <c r="DV99">
        <v>840475</v>
      </c>
      <c r="DW99">
        <v>840475</v>
      </c>
      <c r="DX99">
        <v>840475</v>
      </c>
      <c r="DY99">
        <v>840475</v>
      </c>
      <c r="DZ99">
        <v>840475</v>
      </c>
      <c r="EA99">
        <v>840475</v>
      </c>
      <c r="EB99">
        <v>840475</v>
      </c>
      <c r="EC99">
        <v>840475</v>
      </c>
      <c r="ED99">
        <v>840475</v>
      </c>
      <c r="EE99">
        <v>840475</v>
      </c>
      <c r="EF99">
        <v>840475</v>
      </c>
      <c r="EG99">
        <v>840475</v>
      </c>
      <c r="EH99">
        <v>840475</v>
      </c>
      <c r="EI99">
        <v>840475</v>
      </c>
      <c r="EJ99">
        <v>840475</v>
      </c>
      <c r="EK99">
        <v>840475</v>
      </c>
      <c r="EL99">
        <v>840475</v>
      </c>
      <c r="EM99">
        <v>840475</v>
      </c>
      <c r="EN99">
        <v>840475</v>
      </c>
      <c r="EO99">
        <v>840475</v>
      </c>
      <c r="EP99">
        <v>840475</v>
      </c>
      <c r="EQ99">
        <v>840475</v>
      </c>
      <c r="ER99">
        <v>840475</v>
      </c>
      <c r="ES99">
        <v>840475</v>
      </c>
      <c r="ET99">
        <v>840475</v>
      </c>
      <c r="EU99">
        <v>840475</v>
      </c>
      <c r="EV99">
        <v>840475</v>
      </c>
      <c r="EW99">
        <v>840475</v>
      </c>
      <c r="EX99">
        <v>840475</v>
      </c>
      <c r="EY99">
        <v>840475</v>
      </c>
      <c r="EZ99">
        <v>840475</v>
      </c>
      <c r="FA99">
        <v>840475</v>
      </c>
      <c r="FB99">
        <v>840475</v>
      </c>
      <c r="FC99">
        <v>840475</v>
      </c>
      <c r="FD99">
        <v>840475</v>
      </c>
      <c r="FE99">
        <v>840475</v>
      </c>
      <c r="FF99">
        <v>840475</v>
      </c>
      <c r="FG99">
        <v>840475</v>
      </c>
      <c r="FH99">
        <v>840475</v>
      </c>
    </row>
    <row r="100" spans="1:164">
      <c r="A100" t="s">
        <v>2239</v>
      </c>
      <c r="B100" t="s">
        <v>131</v>
      </c>
      <c r="C100" s="23">
        <v>45444</v>
      </c>
      <c r="D100" s="23">
        <v>45548</v>
      </c>
      <c r="E100">
        <v>89</v>
      </c>
      <c r="F100">
        <v>840475</v>
      </c>
      <c r="G100" t="s">
        <v>2193</v>
      </c>
      <c r="BF100">
        <v>943</v>
      </c>
      <c r="BG100">
        <v>5661</v>
      </c>
      <c r="BH100">
        <v>13382</v>
      </c>
      <c r="BI100">
        <v>22567</v>
      </c>
      <c r="BJ100">
        <v>45290</v>
      </c>
      <c r="BK100">
        <v>73523</v>
      </c>
      <c r="BL100">
        <v>95236</v>
      </c>
      <c r="BM100">
        <v>130202</v>
      </c>
      <c r="BN100">
        <v>130202</v>
      </c>
      <c r="BO100">
        <v>118489</v>
      </c>
      <c r="BP100">
        <v>84918</v>
      </c>
      <c r="BQ100">
        <v>54249</v>
      </c>
      <c r="BR100">
        <v>37102</v>
      </c>
      <c r="BS100">
        <v>16984</v>
      </c>
      <c r="BT100">
        <v>7875</v>
      </c>
      <c r="BU100">
        <v>3851</v>
      </c>
    </row>
    <row r="101" spans="1:164">
      <c r="A101" t="s">
        <v>2239</v>
      </c>
      <c r="B101" t="s">
        <v>131</v>
      </c>
      <c r="C101" s="23">
        <v>45444</v>
      </c>
      <c r="D101" s="23">
        <v>45548</v>
      </c>
      <c r="E101">
        <v>89</v>
      </c>
      <c r="F101">
        <v>840475</v>
      </c>
      <c r="G101" t="s">
        <v>2195</v>
      </c>
      <c r="BF101">
        <v>943</v>
      </c>
      <c r="BG101">
        <v>6605</v>
      </c>
      <c r="BH101">
        <v>19987</v>
      </c>
      <c r="BI101">
        <v>42554</v>
      </c>
      <c r="BJ101">
        <v>87844</v>
      </c>
      <c r="BK101">
        <v>161367</v>
      </c>
      <c r="BL101">
        <v>256603</v>
      </c>
      <c r="BM101">
        <v>386805</v>
      </c>
      <c r="BN101">
        <v>517007</v>
      </c>
      <c r="BO101">
        <v>635497</v>
      </c>
      <c r="BP101">
        <v>720415</v>
      </c>
      <c r="BQ101">
        <v>774664</v>
      </c>
      <c r="BR101">
        <v>811766</v>
      </c>
      <c r="BS101">
        <v>828750</v>
      </c>
      <c r="BT101">
        <v>836624</v>
      </c>
      <c r="BU101">
        <v>840475</v>
      </c>
      <c r="BV101">
        <v>840475</v>
      </c>
      <c r="BW101">
        <v>840475</v>
      </c>
      <c r="BX101">
        <v>840475</v>
      </c>
      <c r="BY101">
        <v>840475</v>
      </c>
      <c r="BZ101">
        <v>840475</v>
      </c>
      <c r="CA101">
        <v>840475</v>
      </c>
      <c r="CB101">
        <v>840475</v>
      </c>
      <c r="CC101">
        <v>840475</v>
      </c>
      <c r="CD101">
        <v>840475</v>
      </c>
      <c r="CE101">
        <v>840475</v>
      </c>
      <c r="CF101">
        <v>840475</v>
      </c>
      <c r="CG101">
        <v>840475</v>
      </c>
      <c r="CH101">
        <v>840475</v>
      </c>
      <c r="CI101">
        <v>840475</v>
      </c>
      <c r="CJ101">
        <v>840475</v>
      </c>
      <c r="CK101">
        <v>840475</v>
      </c>
      <c r="CL101">
        <v>840475</v>
      </c>
      <c r="CM101">
        <v>840475</v>
      </c>
      <c r="CN101">
        <v>840475</v>
      </c>
      <c r="CO101">
        <v>840475</v>
      </c>
      <c r="CP101">
        <v>840475</v>
      </c>
      <c r="CQ101">
        <v>840475</v>
      </c>
      <c r="CR101">
        <v>840475</v>
      </c>
      <c r="CS101">
        <v>840475</v>
      </c>
      <c r="CT101">
        <v>840475</v>
      </c>
      <c r="CU101">
        <v>840475</v>
      </c>
      <c r="CV101">
        <v>840475</v>
      </c>
      <c r="CW101">
        <v>840475</v>
      </c>
      <c r="CX101">
        <v>840475</v>
      </c>
      <c r="CY101">
        <v>840475</v>
      </c>
      <c r="CZ101">
        <v>840475</v>
      </c>
      <c r="DA101">
        <v>840475</v>
      </c>
      <c r="DB101">
        <v>840475</v>
      </c>
      <c r="DC101">
        <v>840475</v>
      </c>
      <c r="DD101">
        <v>840475</v>
      </c>
      <c r="DE101">
        <v>840475</v>
      </c>
      <c r="DF101">
        <v>840475</v>
      </c>
      <c r="DG101">
        <v>840475</v>
      </c>
      <c r="DH101">
        <v>840475</v>
      </c>
      <c r="DI101">
        <v>840475</v>
      </c>
      <c r="DJ101">
        <v>840475</v>
      </c>
      <c r="DK101">
        <v>840475</v>
      </c>
      <c r="DL101">
        <v>840475</v>
      </c>
      <c r="DM101">
        <v>840475</v>
      </c>
      <c r="DN101">
        <v>840475</v>
      </c>
      <c r="DO101">
        <v>840475</v>
      </c>
      <c r="DP101">
        <v>840475</v>
      </c>
      <c r="DQ101">
        <v>840475</v>
      </c>
      <c r="DR101">
        <v>840475</v>
      </c>
      <c r="DS101">
        <v>840475</v>
      </c>
      <c r="DT101">
        <v>840475</v>
      </c>
      <c r="DU101">
        <v>840475</v>
      </c>
      <c r="DV101">
        <v>840475</v>
      </c>
      <c r="DW101">
        <v>840475</v>
      </c>
      <c r="DX101">
        <v>840475</v>
      </c>
      <c r="DY101">
        <v>840475</v>
      </c>
      <c r="DZ101">
        <v>840475</v>
      </c>
      <c r="EA101">
        <v>840475</v>
      </c>
      <c r="EB101">
        <v>840475</v>
      </c>
      <c r="EC101">
        <v>840475</v>
      </c>
      <c r="ED101">
        <v>840475</v>
      </c>
      <c r="EE101">
        <v>840475</v>
      </c>
      <c r="EF101">
        <v>840475</v>
      </c>
      <c r="EG101">
        <v>840475</v>
      </c>
      <c r="EH101">
        <v>840475</v>
      </c>
      <c r="EI101">
        <v>840475</v>
      </c>
      <c r="EJ101">
        <v>840475</v>
      </c>
      <c r="EK101">
        <v>840475</v>
      </c>
      <c r="EL101">
        <v>840475</v>
      </c>
      <c r="EM101">
        <v>840475</v>
      </c>
      <c r="EN101">
        <v>840475</v>
      </c>
      <c r="EO101">
        <v>840475</v>
      </c>
      <c r="EP101">
        <v>840475</v>
      </c>
      <c r="EQ101">
        <v>840475</v>
      </c>
      <c r="ER101">
        <v>840475</v>
      </c>
      <c r="ES101">
        <v>840475</v>
      </c>
      <c r="ET101">
        <v>840475</v>
      </c>
      <c r="EU101">
        <v>840475</v>
      </c>
      <c r="EV101">
        <v>840475</v>
      </c>
      <c r="EW101">
        <v>840475</v>
      </c>
      <c r="EX101">
        <v>840475</v>
      </c>
      <c r="EY101">
        <v>840475</v>
      </c>
      <c r="EZ101">
        <v>840475</v>
      </c>
      <c r="FA101">
        <v>840475</v>
      </c>
      <c r="FB101">
        <v>840475</v>
      </c>
      <c r="FC101">
        <v>840475</v>
      </c>
      <c r="FD101">
        <v>840475</v>
      </c>
      <c r="FE101">
        <v>840475</v>
      </c>
      <c r="FF101">
        <v>840475</v>
      </c>
      <c r="FG101">
        <v>840475</v>
      </c>
      <c r="FH101">
        <v>840475</v>
      </c>
    </row>
    <row r="102" spans="1:164">
      <c r="A102" t="s">
        <v>2240</v>
      </c>
      <c r="C102" s="23">
        <v>45805</v>
      </c>
      <c r="D102" s="23">
        <v>45883</v>
      </c>
      <c r="E102">
        <v>68</v>
      </c>
      <c r="F102">
        <v>1681085</v>
      </c>
      <c r="G102" t="s">
        <v>2193</v>
      </c>
      <c r="DF102">
        <v>59743</v>
      </c>
      <c r="DG102">
        <v>89615</v>
      </c>
      <c r="DH102">
        <v>89615</v>
      </c>
      <c r="DI102">
        <v>89615</v>
      </c>
      <c r="DJ102">
        <v>89615</v>
      </c>
      <c r="DK102">
        <v>172037</v>
      </c>
      <c r="DL102">
        <v>338711</v>
      </c>
      <c r="DM102">
        <v>301347</v>
      </c>
      <c r="DN102">
        <v>218193</v>
      </c>
      <c r="DO102">
        <v>140716</v>
      </c>
      <c r="DP102">
        <v>19009</v>
      </c>
      <c r="DQ102">
        <v>72868</v>
      </c>
    </row>
    <row r="103" spans="1:164">
      <c r="A103" t="s">
        <v>2240</v>
      </c>
      <c r="C103" s="23">
        <v>45805</v>
      </c>
      <c r="D103" s="23">
        <v>45883</v>
      </c>
      <c r="E103">
        <v>68</v>
      </c>
      <c r="F103">
        <v>1681085</v>
      </c>
      <c r="G103" t="s">
        <v>2195</v>
      </c>
      <c r="DF103">
        <v>59743</v>
      </c>
      <c r="DG103">
        <v>149358</v>
      </c>
      <c r="DH103">
        <v>238974</v>
      </c>
      <c r="DI103">
        <v>328589</v>
      </c>
      <c r="DJ103">
        <v>418204</v>
      </c>
      <c r="DK103">
        <v>590240</v>
      </c>
      <c r="DL103">
        <v>928951</v>
      </c>
      <c r="DM103">
        <v>1230298</v>
      </c>
      <c r="DN103">
        <v>1448490</v>
      </c>
      <c r="DO103">
        <v>1589207</v>
      </c>
      <c r="DP103">
        <v>1608216</v>
      </c>
      <c r="DQ103">
        <v>1681084</v>
      </c>
      <c r="DR103">
        <v>1681084</v>
      </c>
      <c r="DS103">
        <v>1681084</v>
      </c>
      <c r="DT103">
        <v>1681084</v>
      </c>
      <c r="DU103">
        <v>1681084</v>
      </c>
      <c r="DV103">
        <v>1681084</v>
      </c>
      <c r="DW103">
        <v>1681084</v>
      </c>
      <c r="DX103">
        <v>1681084</v>
      </c>
      <c r="DY103">
        <v>1681084</v>
      </c>
      <c r="DZ103">
        <v>1681084</v>
      </c>
      <c r="EA103">
        <v>1681084</v>
      </c>
      <c r="EB103">
        <v>1681084</v>
      </c>
      <c r="EC103">
        <v>1681084</v>
      </c>
      <c r="ED103">
        <v>1681084</v>
      </c>
      <c r="EE103">
        <v>1681084</v>
      </c>
      <c r="EF103">
        <v>1681084</v>
      </c>
      <c r="EG103">
        <v>1681084</v>
      </c>
      <c r="EH103">
        <v>1681084</v>
      </c>
      <c r="EI103">
        <v>1681084</v>
      </c>
      <c r="EJ103">
        <v>1681084</v>
      </c>
      <c r="EK103">
        <v>1681084</v>
      </c>
      <c r="EL103">
        <v>1681084</v>
      </c>
      <c r="EM103">
        <v>1681084</v>
      </c>
      <c r="EN103">
        <v>1681084</v>
      </c>
      <c r="EO103">
        <v>1681084</v>
      </c>
      <c r="EP103">
        <v>1681084</v>
      </c>
      <c r="EQ103">
        <v>1681084</v>
      </c>
      <c r="ER103">
        <v>1681084</v>
      </c>
      <c r="ES103">
        <v>1681084</v>
      </c>
      <c r="ET103">
        <v>1681084</v>
      </c>
      <c r="EU103">
        <v>1681084</v>
      </c>
      <c r="EV103">
        <v>1681084</v>
      </c>
      <c r="EW103">
        <v>1681084</v>
      </c>
      <c r="EX103">
        <v>1681084</v>
      </c>
      <c r="EY103">
        <v>1681084</v>
      </c>
      <c r="EZ103">
        <v>1681084</v>
      </c>
      <c r="FA103">
        <v>1681084</v>
      </c>
      <c r="FB103">
        <v>1681084</v>
      </c>
      <c r="FC103">
        <v>1681084</v>
      </c>
      <c r="FD103">
        <v>1681084</v>
      </c>
      <c r="FE103">
        <v>1681084</v>
      </c>
      <c r="FF103">
        <v>1681084</v>
      </c>
      <c r="FG103">
        <v>1681084</v>
      </c>
      <c r="FH103">
        <v>1681084</v>
      </c>
    </row>
    <row r="104" spans="1:164">
      <c r="A104" t="s">
        <v>2241</v>
      </c>
      <c r="B104" t="s">
        <v>133</v>
      </c>
      <c r="C104" s="23">
        <v>45805</v>
      </c>
      <c r="D104" s="23">
        <v>45873</v>
      </c>
      <c r="E104">
        <v>59</v>
      </c>
      <c r="F104">
        <v>874619</v>
      </c>
      <c r="G104" t="s">
        <v>2193</v>
      </c>
      <c r="DF104">
        <v>59743</v>
      </c>
      <c r="DG104">
        <v>89615</v>
      </c>
      <c r="DH104">
        <v>89615</v>
      </c>
      <c r="DI104">
        <v>89615</v>
      </c>
      <c r="DJ104">
        <v>89615</v>
      </c>
      <c r="DK104">
        <v>89615</v>
      </c>
      <c r="DL104">
        <v>89615</v>
      </c>
      <c r="DM104">
        <v>89615</v>
      </c>
      <c r="DN104">
        <v>89615</v>
      </c>
      <c r="DO104">
        <v>89615</v>
      </c>
      <c r="DP104">
        <v>8339</v>
      </c>
    </row>
    <row r="105" spans="1:164">
      <c r="A105" t="s">
        <v>2241</v>
      </c>
      <c r="B105" t="s">
        <v>133</v>
      </c>
      <c r="C105" s="23">
        <v>45805</v>
      </c>
      <c r="D105" s="23">
        <v>45873</v>
      </c>
      <c r="E105">
        <v>59</v>
      </c>
      <c r="F105">
        <v>874619</v>
      </c>
      <c r="G105" t="s">
        <v>2195</v>
      </c>
      <c r="DF105">
        <v>59743</v>
      </c>
      <c r="DG105">
        <v>149358</v>
      </c>
      <c r="DH105">
        <v>238974</v>
      </c>
      <c r="DI105">
        <v>328589</v>
      </c>
      <c r="DJ105">
        <v>418204</v>
      </c>
      <c r="DK105">
        <v>507819</v>
      </c>
      <c r="DL105">
        <v>597434</v>
      </c>
      <c r="DM105">
        <v>687049</v>
      </c>
      <c r="DN105">
        <v>776664</v>
      </c>
      <c r="DO105">
        <v>866279</v>
      </c>
      <c r="DP105">
        <v>874618</v>
      </c>
      <c r="DQ105">
        <v>874618</v>
      </c>
      <c r="DR105">
        <v>874618</v>
      </c>
      <c r="DS105">
        <v>874618</v>
      </c>
      <c r="DT105">
        <v>874618</v>
      </c>
      <c r="DU105">
        <v>874618</v>
      </c>
      <c r="DV105">
        <v>874618</v>
      </c>
      <c r="DW105">
        <v>874618</v>
      </c>
      <c r="DX105">
        <v>874618</v>
      </c>
      <c r="DY105">
        <v>874618</v>
      </c>
      <c r="DZ105">
        <v>874618</v>
      </c>
      <c r="EA105">
        <v>874618</v>
      </c>
      <c r="EB105">
        <v>874618</v>
      </c>
      <c r="EC105">
        <v>874618</v>
      </c>
      <c r="ED105">
        <v>874618</v>
      </c>
      <c r="EE105">
        <v>874618</v>
      </c>
      <c r="EF105">
        <v>874618</v>
      </c>
      <c r="EG105">
        <v>874618</v>
      </c>
      <c r="EH105">
        <v>874618</v>
      </c>
      <c r="EI105">
        <v>874618</v>
      </c>
      <c r="EJ105">
        <v>874618</v>
      </c>
      <c r="EK105">
        <v>874618</v>
      </c>
      <c r="EL105">
        <v>874618</v>
      </c>
      <c r="EM105">
        <v>874618</v>
      </c>
      <c r="EN105">
        <v>874618</v>
      </c>
      <c r="EO105">
        <v>874618</v>
      </c>
      <c r="EP105">
        <v>874618</v>
      </c>
      <c r="EQ105">
        <v>874618</v>
      </c>
      <c r="ER105">
        <v>874618</v>
      </c>
      <c r="ES105">
        <v>874618</v>
      </c>
      <c r="ET105">
        <v>874618</v>
      </c>
      <c r="EU105">
        <v>874618</v>
      </c>
      <c r="EV105">
        <v>874618</v>
      </c>
      <c r="EW105">
        <v>874618</v>
      </c>
      <c r="EX105">
        <v>874618</v>
      </c>
      <c r="EY105">
        <v>874618</v>
      </c>
      <c r="EZ105">
        <v>874618</v>
      </c>
      <c r="FA105">
        <v>874618</v>
      </c>
      <c r="FB105">
        <v>874618</v>
      </c>
      <c r="FC105">
        <v>874618</v>
      </c>
      <c r="FD105">
        <v>874618</v>
      </c>
      <c r="FE105">
        <v>874618</v>
      </c>
      <c r="FF105">
        <v>874618</v>
      </c>
      <c r="FG105">
        <v>874618</v>
      </c>
      <c r="FH105">
        <v>874618</v>
      </c>
    </row>
    <row r="106" spans="1:164">
      <c r="A106" t="s">
        <v>2242</v>
      </c>
      <c r="B106" t="s">
        <v>135</v>
      </c>
      <c r="C106" s="23">
        <v>45838</v>
      </c>
      <c r="D106" s="23">
        <v>45874</v>
      </c>
      <c r="E106">
        <v>32</v>
      </c>
      <c r="F106">
        <v>732635</v>
      </c>
      <c r="G106" t="s">
        <v>2193</v>
      </c>
      <c r="DK106">
        <v>82421</v>
      </c>
      <c r="DL106">
        <v>249096</v>
      </c>
      <c r="DM106">
        <v>211732</v>
      </c>
      <c r="DN106">
        <v>128577</v>
      </c>
      <c r="DO106">
        <v>51101</v>
      </c>
      <c r="DP106">
        <v>9707</v>
      </c>
    </row>
    <row r="107" spans="1:164">
      <c r="A107" t="s">
        <v>2242</v>
      </c>
      <c r="B107" t="s">
        <v>135</v>
      </c>
      <c r="C107" s="23">
        <v>45838</v>
      </c>
      <c r="D107" s="23">
        <v>45874</v>
      </c>
      <c r="E107">
        <v>32</v>
      </c>
      <c r="F107">
        <v>732635</v>
      </c>
      <c r="G107" t="s">
        <v>2195</v>
      </c>
      <c r="DK107">
        <v>82421</v>
      </c>
      <c r="DL107">
        <v>331517</v>
      </c>
      <c r="DM107">
        <v>543249</v>
      </c>
      <c r="DN107">
        <v>671826</v>
      </c>
      <c r="DO107">
        <v>722928</v>
      </c>
      <c r="DP107">
        <v>732635</v>
      </c>
      <c r="DQ107">
        <v>732635</v>
      </c>
      <c r="DR107">
        <v>732635</v>
      </c>
      <c r="DS107">
        <v>732635</v>
      </c>
      <c r="DT107">
        <v>732635</v>
      </c>
      <c r="DU107">
        <v>732635</v>
      </c>
      <c r="DV107">
        <v>732635</v>
      </c>
      <c r="DW107">
        <v>732635</v>
      </c>
      <c r="DX107">
        <v>732635</v>
      </c>
      <c r="DY107">
        <v>732635</v>
      </c>
      <c r="DZ107">
        <v>732635</v>
      </c>
      <c r="EA107">
        <v>732635</v>
      </c>
      <c r="EB107">
        <v>732635</v>
      </c>
      <c r="EC107">
        <v>732635</v>
      </c>
      <c r="ED107">
        <v>732635</v>
      </c>
      <c r="EE107">
        <v>732635</v>
      </c>
      <c r="EF107">
        <v>732635</v>
      </c>
      <c r="EG107">
        <v>732635</v>
      </c>
      <c r="EH107">
        <v>732635</v>
      </c>
      <c r="EI107">
        <v>732635</v>
      </c>
      <c r="EJ107">
        <v>732635</v>
      </c>
      <c r="EK107">
        <v>732635</v>
      </c>
      <c r="EL107">
        <v>732635</v>
      </c>
      <c r="EM107">
        <v>732635</v>
      </c>
      <c r="EN107">
        <v>732635</v>
      </c>
      <c r="EO107">
        <v>732635</v>
      </c>
      <c r="EP107">
        <v>732635</v>
      </c>
      <c r="EQ107">
        <v>732635</v>
      </c>
      <c r="ER107">
        <v>732635</v>
      </c>
      <c r="ES107">
        <v>732635</v>
      </c>
      <c r="ET107">
        <v>732635</v>
      </c>
      <c r="EU107">
        <v>732635</v>
      </c>
      <c r="EV107">
        <v>732635</v>
      </c>
      <c r="EW107">
        <v>732635</v>
      </c>
      <c r="EX107">
        <v>732635</v>
      </c>
      <c r="EY107">
        <v>732635</v>
      </c>
      <c r="EZ107">
        <v>732635</v>
      </c>
      <c r="FA107">
        <v>732635</v>
      </c>
      <c r="FB107">
        <v>732635</v>
      </c>
      <c r="FC107">
        <v>732635</v>
      </c>
      <c r="FD107">
        <v>732635</v>
      </c>
      <c r="FE107">
        <v>732635</v>
      </c>
      <c r="FF107">
        <v>732635</v>
      </c>
      <c r="FG107">
        <v>732635</v>
      </c>
      <c r="FH107">
        <v>732635</v>
      </c>
    </row>
    <row r="108" spans="1:164">
      <c r="A108" t="s">
        <v>2243</v>
      </c>
      <c r="B108" t="s">
        <v>137</v>
      </c>
      <c r="C108" s="23">
        <v>45878</v>
      </c>
      <c r="D108" s="23">
        <v>45883</v>
      </c>
      <c r="E108">
        <v>4</v>
      </c>
      <c r="F108">
        <v>73831</v>
      </c>
      <c r="G108" t="s">
        <v>2193</v>
      </c>
      <c r="DP108">
        <v>963</v>
      </c>
      <c r="DQ108">
        <v>72868</v>
      </c>
    </row>
    <row r="109" spans="1:164">
      <c r="A109" t="s">
        <v>2243</v>
      </c>
      <c r="B109" t="s">
        <v>137</v>
      </c>
      <c r="C109" s="23">
        <v>45878</v>
      </c>
      <c r="D109" s="23">
        <v>45883</v>
      </c>
      <c r="E109">
        <v>4</v>
      </c>
      <c r="F109">
        <v>73831</v>
      </c>
      <c r="G109" t="s">
        <v>2195</v>
      </c>
      <c r="DP109">
        <v>963</v>
      </c>
      <c r="DQ109">
        <v>73831</v>
      </c>
      <c r="DR109">
        <v>73831</v>
      </c>
      <c r="DS109">
        <v>73831</v>
      </c>
      <c r="DT109">
        <v>73831</v>
      </c>
      <c r="DU109">
        <v>73831</v>
      </c>
      <c r="DV109">
        <v>73831</v>
      </c>
      <c r="DW109">
        <v>73831</v>
      </c>
      <c r="DX109">
        <v>73831</v>
      </c>
      <c r="DY109">
        <v>73831</v>
      </c>
      <c r="DZ109">
        <v>73831</v>
      </c>
      <c r="EA109">
        <v>73831</v>
      </c>
      <c r="EB109">
        <v>73831</v>
      </c>
      <c r="EC109">
        <v>73831</v>
      </c>
      <c r="ED109">
        <v>73831</v>
      </c>
      <c r="EE109">
        <v>73831</v>
      </c>
      <c r="EF109">
        <v>73831</v>
      </c>
      <c r="EG109">
        <v>73831</v>
      </c>
      <c r="EH109">
        <v>73831</v>
      </c>
      <c r="EI109">
        <v>73831</v>
      </c>
      <c r="EJ109">
        <v>73831</v>
      </c>
      <c r="EK109">
        <v>73831</v>
      </c>
      <c r="EL109">
        <v>73831</v>
      </c>
      <c r="EM109">
        <v>73831</v>
      </c>
      <c r="EN109">
        <v>73831</v>
      </c>
      <c r="EO109">
        <v>73831</v>
      </c>
      <c r="EP109">
        <v>73831</v>
      </c>
      <c r="EQ109">
        <v>73831</v>
      </c>
      <c r="ER109">
        <v>73831</v>
      </c>
      <c r="ES109">
        <v>73831</v>
      </c>
      <c r="ET109">
        <v>73831</v>
      </c>
      <c r="EU109">
        <v>73831</v>
      </c>
      <c r="EV109">
        <v>73831</v>
      </c>
      <c r="EW109">
        <v>73831</v>
      </c>
      <c r="EX109">
        <v>73831</v>
      </c>
      <c r="EY109">
        <v>73831</v>
      </c>
      <c r="EZ109">
        <v>73831</v>
      </c>
      <c r="FA109">
        <v>73831</v>
      </c>
      <c r="FB109">
        <v>73831</v>
      </c>
      <c r="FC109">
        <v>73831</v>
      </c>
      <c r="FD109">
        <v>73831</v>
      </c>
      <c r="FE109">
        <v>73831</v>
      </c>
      <c r="FF109">
        <v>73831</v>
      </c>
      <c r="FG109">
        <v>73831</v>
      </c>
      <c r="FH109">
        <v>73831</v>
      </c>
    </row>
    <row r="110" spans="1:164">
      <c r="A110" t="s">
        <v>2244</v>
      </c>
      <c r="C110" s="23">
        <v>45805</v>
      </c>
      <c r="D110" s="23">
        <v>45891</v>
      </c>
      <c r="E110">
        <v>75</v>
      </c>
      <c r="F110">
        <v>328685</v>
      </c>
      <c r="G110" t="s">
        <v>2193</v>
      </c>
      <c r="DF110">
        <v>97343</v>
      </c>
      <c r="DG110">
        <v>168621</v>
      </c>
      <c r="DH110">
        <v>15766</v>
      </c>
      <c r="DO110">
        <v>2279</v>
      </c>
      <c r="DP110">
        <v>24334</v>
      </c>
      <c r="DQ110">
        <v>16616</v>
      </c>
      <c r="DR110">
        <v>3726</v>
      </c>
    </row>
    <row r="111" spans="1:164">
      <c r="A111" t="s">
        <v>2244</v>
      </c>
      <c r="C111" s="23">
        <v>45805</v>
      </c>
      <c r="D111" s="23">
        <v>45891</v>
      </c>
      <c r="E111">
        <v>75</v>
      </c>
      <c r="F111">
        <v>328685</v>
      </c>
      <c r="G111" t="s">
        <v>2195</v>
      </c>
      <c r="DF111">
        <v>97343</v>
      </c>
      <c r="DG111">
        <v>265964</v>
      </c>
      <c r="DH111">
        <v>281730</v>
      </c>
      <c r="DI111">
        <v>281730</v>
      </c>
      <c r="DJ111">
        <v>281730</v>
      </c>
      <c r="DK111">
        <v>281730</v>
      </c>
      <c r="DL111">
        <v>281730</v>
      </c>
      <c r="DM111">
        <v>281730</v>
      </c>
      <c r="DN111">
        <v>281730</v>
      </c>
      <c r="DO111">
        <v>284008</v>
      </c>
      <c r="DP111">
        <v>308342</v>
      </c>
      <c r="DQ111">
        <v>324958</v>
      </c>
      <c r="DR111">
        <v>328685</v>
      </c>
      <c r="DS111">
        <v>328685</v>
      </c>
      <c r="DT111">
        <v>328685</v>
      </c>
      <c r="DU111">
        <v>328685</v>
      </c>
      <c r="DV111">
        <v>328685</v>
      </c>
      <c r="DW111">
        <v>328685</v>
      </c>
      <c r="DX111">
        <v>328685</v>
      </c>
      <c r="DY111">
        <v>328685</v>
      </c>
      <c r="DZ111">
        <v>328685</v>
      </c>
      <c r="EA111">
        <v>328685</v>
      </c>
      <c r="EB111">
        <v>328685</v>
      </c>
      <c r="EC111">
        <v>328685</v>
      </c>
      <c r="ED111">
        <v>328685</v>
      </c>
      <c r="EE111">
        <v>328685</v>
      </c>
      <c r="EF111">
        <v>328685</v>
      </c>
      <c r="EG111">
        <v>328685</v>
      </c>
      <c r="EH111">
        <v>328685</v>
      </c>
      <c r="EI111">
        <v>328685</v>
      </c>
      <c r="EJ111">
        <v>328685</v>
      </c>
      <c r="EK111">
        <v>328685</v>
      </c>
      <c r="EL111">
        <v>328685</v>
      </c>
      <c r="EM111">
        <v>328685</v>
      </c>
      <c r="EN111">
        <v>328685</v>
      </c>
      <c r="EO111">
        <v>328685</v>
      </c>
      <c r="EP111">
        <v>328685</v>
      </c>
      <c r="EQ111">
        <v>328685</v>
      </c>
      <c r="ER111">
        <v>328685</v>
      </c>
      <c r="ES111">
        <v>328685</v>
      </c>
      <c r="ET111">
        <v>328685</v>
      </c>
      <c r="EU111">
        <v>328685</v>
      </c>
      <c r="EV111">
        <v>328685</v>
      </c>
      <c r="EW111">
        <v>328685</v>
      </c>
      <c r="EX111">
        <v>328685</v>
      </c>
      <c r="EY111">
        <v>328685</v>
      </c>
      <c r="EZ111">
        <v>328685</v>
      </c>
      <c r="FA111">
        <v>328685</v>
      </c>
      <c r="FB111">
        <v>328685</v>
      </c>
      <c r="FC111">
        <v>328685</v>
      </c>
      <c r="FD111">
        <v>328685</v>
      </c>
      <c r="FE111">
        <v>328685</v>
      </c>
      <c r="FF111">
        <v>328685</v>
      </c>
      <c r="FG111">
        <v>328685</v>
      </c>
      <c r="FH111">
        <v>328685</v>
      </c>
    </row>
    <row r="112" spans="1:164">
      <c r="A112" t="s">
        <v>2236</v>
      </c>
      <c r="C112" s="23">
        <v>45805</v>
      </c>
      <c r="D112" s="23">
        <v>45891</v>
      </c>
      <c r="E112">
        <v>75</v>
      </c>
      <c r="F112">
        <v>328685</v>
      </c>
      <c r="G112" t="s">
        <v>2193</v>
      </c>
      <c r="DF112">
        <v>97343</v>
      </c>
      <c r="DG112">
        <v>168621</v>
      </c>
      <c r="DH112">
        <v>15766</v>
      </c>
      <c r="DO112">
        <v>2279</v>
      </c>
      <c r="DP112">
        <v>24334</v>
      </c>
      <c r="DQ112">
        <v>16616</v>
      </c>
      <c r="DR112">
        <v>3726</v>
      </c>
    </row>
    <row r="113" spans="1:164">
      <c r="A113" t="s">
        <v>2236</v>
      </c>
      <c r="C113" s="23">
        <v>45805</v>
      </c>
      <c r="D113" s="23">
        <v>45891</v>
      </c>
      <c r="E113">
        <v>75</v>
      </c>
      <c r="F113">
        <v>328685</v>
      </c>
      <c r="G113" t="s">
        <v>2195</v>
      </c>
      <c r="DF113">
        <v>97343</v>
      </c>
      <c r="DG113">
        <v>265964</v>
      </c>
      <c r="DH113">
        <v>281730</v>
      </c>
      <c r="DI113">
        <v>281730</v>
      </c>
      <c r="DJ113">
        <v>281730</v>
      </c>
      <c r="DK113">
        <v>281730</v>
      </c>
      <c r="DL113">
        <v>281730</v>
      </c>
      <c r="DM113">
        <v>281730</v>
      </c>
      <c r="DN113">
        <v>281730</v>
      </c>
      <c r="DO113">
        <v>284008</v>
      </c>
      <c r="DP113">
        <v>308342</v>
      </c>
      <c r="DQ113">
        <v>324958</v>
      </c>
      <c r="DR113">
        <v>328685</v>
      </c>
      <c r="DS113">
        <v>328685</v>
      </c>
      <c r="DT113">
        <v>328685</v>
      </c>
      <c r="DU113">
        <v>328685</v>
      </c>
      <c r="DV113">
        <v>328685</v>
      </c>
      <c r="DW113">
        <v>328685</v>
      </c>
      <c r="DX113">
        <v>328685</v>
      </c>
      <c r="DY113">
        <v>328685</v>
      </c>
      <c r="DZ113">
        <v>328685</v>
      </c>
      <c r="EA113">
        <v>328685</v>
      </c>
      <c r="EB113">
        <v>328685</v>
      </c>
      <c r="EC113">
        <v>328685</v>
      </c>
      <c r="ED113">
        <v>328685</v>
      </c>
      <c r="EE113">
        <v>328685</v>
      </c>
      <c r="EF113">
        <v>328685</v>
      </c>
      <c r="EG113">
        <v>328685</v>
      </c>
      <c r="EH113">
        <v>328685</v>
      </c>
      <c r="EI113">
        <v>328685</v>
      </c>
      <c r="EJ113">
        <v>328685</v>
      </c>
      <c r="EK113">
        <v>328685</v>
      </c>
      <c r="EL113">
        <v>328685</v>
      </c>
      <c r="EM113">
        <v>328685</v>
      </c>
      <c r="EN113">
        <v>328685</v>
      </c>
      <c r="EO113">
        <v>328685</v>
      </c>
      <c r="EP113">
        <v>328685</v>
      </c>
      <c r="EQ113">
        <v>328685</v>
      </c>
      <c r="ER113">
        <v>328685</v>
      </c>
      <c r="ES113">
        <v>328685</v>
      </c>
      <c r="ET113">
        <v>328685</v>
      </c>
      <c r="EU113">
        <v>328685</v>
      </c>
      <c r="EV113">
        <v>328685</v>
      </c>
      <c r="EW113">
        <v>328685</v>
      </c>
      <c r="EX113">
        <v>328685</v>
      </c>
      <c r="EY113">
        <v>328685</v>
      </c>
      <c r="EZ113">
        <v>328685</v>
      </c>
      <c r="FA113">
        <v>328685</v>
      </c>
      <c r="FB113">
        <v>328685</v>
      </c>
      <c r="FC113">
        <v>328685</v>
      </c>
      <c r="FD113">
        <v>328685</v>
      </c>
      <c r="FE113">
        <v>328685</v>
      </c>
      <c r="FF113">
        <v>328685</v>
      </c>
      <c r="FG113">
        <v>328685</v>
      </c>
      <c r="FH113">
        <v>328685</v>
      </c>
    </row>
    <row r="114" spans="1:164">
      <c r="A114" t="s">
        <v>2245</v>
      </c>
      <c r="C114" s="23">
        <v>45805</v>
      </c>
      <c r="D114" s="23">
        <v>45891</v>
      </c>
      <c r="E114">
        <v>75</v>
      </c>
      <c r="F114">
        <v>328685</v>
      </c>
      <c r="G114" t="s">
        <v>2193</v>
      </c>
      <c r="DF114">
        <v>97343</v>
      </c>
      <c r="DG114">
        <v>168621</v>
      </c>
      <c r="DH114">
        <v>15766</v>
      </c>
      <c r="DO114">
        <v>2279</v>
      </c>
      <c r="DP114">
        <v>24334</v>
      </c>
      <c r="DQ114">
        <v>16616</v>
      </c>
      <c r="DR114">
        <v>3726</v>
      </c>
    </row>
    <row r="115" spans="1:164">
      <c r="A115" t="s">
        <v>2245</v>
      </c>
      <c r="C115" s="23">
        <v>45805</v>
      </c>
      <c r="D115" s="23">
        <v>45891</v>
      </c>
      <c r="E115">
        <v>75</v>
      </c>
      <c r="F115">
        <v>328685</v>
      </c>
      <c r="G115" t="s">
        <v>2195</v>
      </c>
      <c r="DF115">
        <v>97343</v>
      </c>
      <c r="DG115">
        <v>265964</v>
      </c>
      <c r="DH115">
        <v>281730</v>
      </c>
      <c r="DI115">
        <v>281730</v>
      </c>
      <c r="DJ115">
        <v>281730</v>
      </c>
      <c r="DK115">
        <v>281730</v>
      </c>
      <c r="DL115">
        <v>281730</v>
      </c>
      <c r="DM115">
        <v>281730</v>
      </c>
      <c r="DN115">
        <v>281730</v>
      </c>
      <c r="DO115">
        <v>284008</v>
      </c>
      <c r="DP115">
        <v>308342</v>
      </c>
      <c r="DQ115">
        <v>324958</v>
      </c>
      <c r="DR115">
        <v>328685</v>
      </c>
      <c r="DS115">
        <v>328685</v>
      </c>
      <c r="DT115">
        <v>328685</v>
      </c>
      <c r="DU115">
        <v>328685</v>
      </c>
      <c r="DV115">
        <v>328685</v>
      </c>
      <c r="DW115">
        <v>328685</v>
      </c>
      <c r="DX115">
        <v>328685</v>
      </c>
      <c r="DY115">
        <v>328685</v>
      </c>
      <c r="DZ115">
        <v>328685</v>
      </c>
      <c r="EA115">
        <v>328685</v>
      </c>
      <c r="EB115">
        <v>328685</v>
      </c>
      <c r="EC115">
        <v>328685</v>
      </c>
      <c r="ED115">
        <v>328685</v>
      </c>
      <c r="EE115">
        <v>328685</v>
      </c>
      <c r="EF115">
        <v>328685</v>
      </c>
      <c r="EG115">
        <v>328685</v>
      </c>
      <c r="EH115">
        <v>328685</v>
      </c>
      <c r="EI115">
        <v>328685</v>
      </c>
      <c r="EJ115">
        <v>328685</v>
      </c>
      <c r="EK115">
        <v>328685</v>
      </c>
      <c r="EL115">
        <v>328685</v>
      </c>
      <c r="EM115">
        <v>328685</v>
      </c>
      <c r="EN115">
        <v>328685</v>
      </c>
      <c r="EO115">
        <v>328685</v>
      </c>
      <c r="EP115">
        <v>328685</v>
      </c>
      <c r="EQ115">
        <v>328685</v>
      </c>
      <c r="ER115">
        <v>328685</v>
      </c>
      <c r="ES115">
        <v>328685</v>
      </c>
      <c r="ET115">
        <v>328685</v>
      </c>
      <c r="EU115">
        <v>328685</v>
      </c>
      <c r="EV115">
        <v>328685</v>
      </c>
      <c r="EW115">
        <v>328685</v>
      </c>
      <c r="EX115">
        <v>328685</v>
      </c>
      <c r="EY115">
        <v>328685</v>
      </c>
      <c r="EZ115">
        <v>328685</v>
      </c>
      <c r="FA115">
        <v>328685</v>
      </c>
      <c r="FB115">
        <v>328685</v>
      </c>
      <c r="FC115">
        <v>328685</v>
      </c>
      <c r="FD115">
        <v>328685</v>
      </c>
      <c r="FE115">
        <v>328685</v>
      </c>
      <c r="FF115">
        <v>328685</v>
      </c>
      <c r="FG115">
        <v>328685</v>
      </c>
      <c r="FH115">
        <v>328685</v>
      </c>
    </row>
    <row r="116" spans="1:164">
      <c r="A116" t="s">
        <v>2246</v>
      </c>
      <c r="B116" t="s">
        <v>140</v>
      </c>
      <c r="C116" s="23">
        <v>45805</v>
      </c>
      <c r="D116" s="23">
        <v>45819</v>
      </c>
      <c r="E116">
        <v>12</v>
      </c>
      <c r="F116">
        <v>46955</v>
      </c>
      <c r="G116" t="s">
        <v>2193</v>
      </c>
      <c r="DF116">
        <v>16224</v>
      </c>
      <c r="DG116">
        <v>28104</v>
      </c>
      <c r="DH116">
        <v>2628</v>
      </c>
    </row>
    <row r="117" spans="1:164">
      <c r="A117" t="s">
        <v>2246</v>
      </c>
      <c r="B117" t="s">
        <v>140</v>
      </c>
      <c r="C117" s="23">
        <v>45805</v>
      </c>
      <c r="D117" s="23">
        <v>45819</v>
      </c>
      <c r="E117">
        <v>12</v>
      </c>
      <c r="F117">
        <v>46955</v>
      </c>
      <c r="G117" t="s">
        <v>2195</v>
      </c>
      <c r="DF117">
        <v>16224</v>
      </c>
      <c r="DG117">
        <v>44327</v>
      </c>
      <c r="DH117">
        <v>46955</v>
      </c>
      <c r="DI117">
        <v>46955</v>
      </c>
      <c r="DJ117">
        <v>46955</v>
      </c>
      <c r="DK117">
        <v>46955</v>
      </c>
      <c r="DL117">
        <v>46955</v>
      </c>
      <c r="DM117">
        <v>46955</v>
      </c>
      <c r="DN117">
        <v>46955</v>
      </c>
      <c r="DO117">
        <v>46955</v>
      </c>
      <c r="DP117">
        <v>46955</v>
      </c>
      <c r="DQ117">
        <v>46955</v>
      </c>
      <c r="DR117">
        <v>46955</v>
      </c>
      <c r="DS117">
        <v>46955</v>
      </c>
      <c r="DT117">
        <v>46955</v>
      </c>
      <c r="DU117">
        <v>46955</v>
      </c>
      <c r="DV117">
        <v>46955</v>
      </c>
      <c r="DW117">
        <v>46955</v>
      </c>
      <c r="DX117">
        <v>46955</v>
      </c>
      <c r="DY117">
        <v>46955</v>
      </c>
      <c r="DZ117">
        <v>46955</v>
      </c>
      <c r="EA117">
        <v>46955</v>
      </c>
      <c r="EB117">
        <v>46955</v>
      </c>
      <c r="EC117">
        <v>46955</v>
      </c>
      <c r="ED117">
        <v>46955</v>
      </c>
      <c r="EE117">
        <v>46955</v>
      </c>
      <c r="EF117">
        <v>46955</v>
      </c>
      <c r="EG117">
        <v>46955</v>
      </c>
      <c r="EH117">
        <v>46955</v>
      </c>
      <c r="EI117">
        <v>46955</v>
      </c>
      <c r="EJ117">
        <v>46955</v>
      </c>
      <c r="EK117">
        <v>46955</v>
      </c>
      <c r="EL117">
        <v>46955</v>
      </c>
      <c r="EM117">
        <v>46955</v>
      </c>
      <c r="EN117">
        <v>46955</v>
      </c>
      <c r="EO117">
        <v>46955</v>
      </c>
      <c r="EP117">
        <v>46955</v>
      </c>
      <c r="EQ117">
        <v>46955</v>
      </c>
      <c r="ER117">
        <v>46955</v>
      </c>
      <c r="ES117">
        <v>46955</v>
      </c>
      <c r="ET117">
        <v>46955</v>
      </c>
      <c r="EU117">
        <v>46955</v>
      </c>
      <c r="EV117">
        <v>46955</v>
      </c>
      <c r="EW117">
        <v>46955</v>
      </c>
      <c r="EX117">
        <v>46955</v>
      </c>
      <c r="EY117">
        <v>46955</v>
      </c>
      <c r="EZ117">
        <v>46955</v>
      </c>
      <c r="FA117">
        <v>46955</v>
      </c>
      <c r="FB117">
        <v>46955</v>
      </c>
      <c r="FC117">
        <v>46955</v>
      </c>
      <c r="FD117">
        <v>46955</v>
      </c>
      <c r="FE117">
        <v>46955</v>
      </c>
      <c r="FF117">
        <v>46955</v>
      </c>
      <c r="FG117">
        <v>46955</v>
      </c>
      <c r="FH117">
        <v>46955</v>
      </c>
    </row>
    <row r="118" spans="1:164">
      <c r="A118" t="s">
        <v>2247</v>
      </c>
      <c r="B118" t="s">
        <v>142</v>
      </c>
      <c r="C118" s="23">
        <v>45805</v>
      </c>
      <c r="D118" s="23">
        <v>45819</v>
      </c>
      <c r="E118">
        <v>12</v>
      </c>
      <c r="F118">
        <v>46955</v>
      </c>
      <c r="G118" t="s">
        <v>2193</v>
      </c>
      <c r="DF118">
        <v>16224</v>
      </c>
      <c r="DG118">
        <v>28104</v>
      </c>
      <c r="DH118">
        <v>2628</v>
      </c>
    </row>
    <row r="119" spans="1:164">
      <c r="A119" t="s">
        <v>2247</v>
      </c>
      <c r="B119" t="s">
        <v>142</v>
      </c>
      <c r="C119" s="23">
        <v>45805</v>
      </c>
      <c r="D119" s="23">
        <v>45819</v>
      </c>
      <c r="E119">
        <v>12</v>
      </c>
      <c r="F119">
        <v>46955</v>
      </c>
      <c r="G119" t="s">
        <v>2195</v>
      </c>
      <c r="DF119">
        <v>16224</v>
      </c>
      <c r="DG119">
        <v>44327</v>
      </c>
      <c r="DH119">
        <v>46955</v>
      </c>
      <c r="DI119">
        <v>46955</v>
      </c>
      <c r="DJ119">
        <v>46955</v>
      </c>
      <c r="DK119">
        <v>46955</v>
      </c>
      <c r="DL119">
        <v>46955</v>
      </c>
      <c r="DM119">
        <v>46955</v>
      </c>
      <c r="DN119">
        <v>46955</v>
      </c>
      <c r="DO119">
        <v>46955</v>
      </c>
      <c r="DP119">
        <v>46955</v>
      </c>
      <c r="DQ119">
        <v>46955</v>
      </c>
      <c r="DR119">
        <v>46955</v>
      </c>
      <c r="DS119">
        <v>46955</v>
      </c>
      <c r="DT119">
        <v>46955</v>
      </c>
      <c r="DU119">
        <v>46955</v>
      </c>
      <c r="DV119">
        <v>46955</v>
      </c>
      <c r="DW119">
        <v>46955</v>
      </c>
      <c r="DX119">
        <v>46955</v>
      </c>
      <c r="DY119">
        <v>46955</v>
      </c>
      <c r="DZ119">
        <v>46955</v>
      </c>
      <c r="EA119">
        <v>46955</v>
      </c>
      <c r="EB119">
        <v>46955</v>
      </c>
      <c r="EC119">
        <v>46955</v>
      </c>
      <c r="ED119">
        <v>46955</v>
      </c>
      <c r="EE119">
        <v>46955</v>
      </c>
      <c r="EF119">
        <v>46955</v>
      </c>
      <c r="EG119">
        <v>46955</v>
      </c>
      <c r="EH119">
        <v>46955</v>
      </c>
      <c r="EI119">
        <v>46955</v>
      </c>
      <c r="EJ119">
        <v>46955</v>
      </c>
      <c r="EK119">
        <v>46955</v>
      </c>
      <c r="EL119">
        <v>46955</v>
      </c>
      <c r="EM119">
        <v>46955</v>
      </c>
      <c r="EN119">
        <v>46955</v>
      </c>
      <c r="EO119">
        <v>46955</v>
      </c>
      <c r="EP119">
        <v>46955</v>
      </c>
      <c r="EQ119">
        <v>46955</v>
      </c>
      <c r="ER119">
        <v>46955</v>
      </c>
      <c r="ES119">
        <v>46955</v>
      </c>
      <c r="ET119">
        <v>46955</v>
      </c>
      <c r="EU119">
        <v>46955</v>
      </c>
      <c r="EV119">
        <v>46955</v>
      </c>
      <c r="EW119">
        <v>46955</v>
      </c>
      <c r="EX119">
        <v>46955</v>
      </c>
      <c r="EY119">
        <v>46955</v>
      </c>
      <c r="EZ119">
        <v>46955</v>
      </c>
      <c r="FA119">
        <v>46955</v>
      </c>
      <c r="FB119">
        <v>46955</v>
      </c>
      <c r="FC119">
        <v>46955</v>
      </c>
      <c r="FD119">
        <v>46955</v>
      </c>
      <c r="FE119">
        <v>46955</v>
      </c>
      <c r="FF119">
        <v>46955</v>
      </c>
      <c r="FG119">
        <v>46955</v>
      </c>
      <c r="FH119">
        <v>46955</v>
      </c>
    </row>
    <row r="120" spans="1:164">
      <c r="A120" t="s">
        <v>2248</v>
      </c>
      <c r="B120" t="s">
        <v>144</v>
      </c>
      <c r="C120" s="23">
        <v>45805</v>
      </c>
      <c r="D120" s="23">
        <v>45819</v>
      </c>
      <c r="E120">
        <v>12</v>
      </c>
      <c r="F120">
        <v>46955</v>
      </c>
      <c r="G120" t="s">
        <v>2193</v>
      </c>
      <c r="DF120">
        <v>16224</v>
      </c>
      <c r="DG120">
        <v>28104</v>
      </c>
      <c r="DH120">
        <v>2628</v>
      </c>
    </row>
    <row r="121" spans="1:164">
      <c r="A121" t="s">
        <v>2248</v>
      </c>
      <c r="B121" t="s">
        <v>144</v>
      </c>
      <c r="C121" s="23">
        <v>45805</v>
      </c>
      <c r="D121" s="23">
        <v>45819</v>
      </c>
      <c r="E121">
        <v>12</v>
      </c>
      <c r="F121">
        <v>46955</v>
      </c>
      <c r="G121" t="s">
        <v>2195</v>
      </c>
      <c r="DF121">
        <v>16224</v>
      </c>
      <c r="DG121">
        <v>44327</v>
      </c>
      <c r="DH121">
        <v>46955</v>
      </c>
      <c r="DI121">
        <v>46955</v>
      </c>
      <c r="DJ121">
        <v>46955</v>
      </c>
      <c r="DK121">
        <v>46955</v>
      </c>
      <c r="DL121">
        <v>46955</v>
      </c>
      <c r="DM121">
        <v>46955</v>
      </c>
      <c r="DN121">
        <v>46955</v>
      </c>
      <c r="DO121">
        <v>46955</v>
      </c>
      <c r="DP121">
        <v>46955</v>
      </c>
      <c r="DQ121">
        <v>46955</v>
      </c>
      <c r="DR121">
        <v>46955</v>
      </c>
      <c r="DS121">
        <v>46955</v>
      </c>
      <c r="DT121">
        <v>46955</v>
      </c>
      <c r="DU121">
        <v>46955</v>
      </c>
      <c r="DV121">
        <v>46955</v>
      </c>
      <c r="DW121">
        <v>46955</v>
      </c>
      <c r="DX121">
        <v>46955</v>
      </c>
      <c r="DY121">
        <v>46955</v>
      </c>
      <c r="DZ121">
        <v>46955</v>
      </c>
      <c r="EA121">
        <v>46955</v>
      </c>
      <c r="EB121">
        <v>46955</v>
      </c>
      <c r="EC121">
        <v>46955</v>
      </c>
      <c r="ED121">
        <v>46955</v>
      </c>
      <c r="EE121">
        <v>46955</v>
      </c>
      <c r="EF121">
        <v>46955</v>
      </c>
      <c r="EG121">
        <v>46955</v>
      </c>
      <c r="EH121">
        <v>46955</v>
      </c>
      <c r="EI121">
        <v>46955</v>
      </c>
      <c r="EJ121">
        <v>46955</v>
      </c>
      <c r="EK121">
        <v>46955</v>
      </c>
      <c r="EL121">
        <v>46955</v>
      </c>
      <c r="EM121">
        <v>46955</v>
      </c>
      <c r="EN121">
        <v>46955</v>
      </c>
      <c r="EO121">
        <v>46955</v>
      </c>
      <c r="EP121">
        <v>46955</v>
      </c>
      <c r="EQ121">
        <v>46955</v>
      </c>
      <c r="ER121">
        <v>46955</v>
      </c>
      <c r="ES121">
        <v>46955</v>
      </c>
      <c r="ET121">
        <v>46955</v>
      </c>
      <c r="EU121">
        <v>46955</v>
      </c>
      <c r="EV121">
        <v>46955</v>
      </c>
      <c r="EW121">
        <v>46955</v>
      </c>
      <c r="EX121">
        <v>46955</v>
      </c>
      <c r="EY121">
        <v>46955</v>
      </c>
      <c r="EZ121">
        <v>46955</v>
      </c>
      <c r="FA121">
        <v>46955</v>
      </c>
      <c r="FB121">
        <v>46955</v>
      </c>
      <c r="FC121">
        <v>46955</v>
      </c>
      <c r="FD121">
        <v>46955</v>
      </c>
      <c r="FE121">
        <v>46955</v>
      </c>
      <c r="FF121">
        <v>46955</v>
      </c>
      <c r="FG121">
        <v>46955</v>
      </c>
      <c r="FH121">
        <v>46955</v>
      </c>
    </row>
    <row r="122" spans="1:164">
      <c r="A122" t="s">
        <v>2249</v>
      </c>
      <c r="B122" t="s">
        <v>146</v>
      </c>
      <c r="C122" s="23">
        <v>45805</v>
      </c>
      <c r="D122" s="23">
        <v>45819</v>
      </c>
      <c r="E122">
        <v>12</v>
      </c>
      <c r="F122">
        <v>46955</v>
      </c>
      <c r="G122" t="s">
        <v>2193</v>
      </c>
      <c r="DF122">
        <v>16224</v>
      </c>
      <c r="DG122">
        <v>28104</v>
      </c>
      <c r="DH122">
        <v>2628</v>
      </c>
    </row>
    <row r="123" spans="1:164">
      <c r="A123" t="s">
        <v>2249</v>
      </c>
      <c r="B123" t="s">
        <v>146</v>
      </c>
      <c r="C123" s="23">
        <v>45805</v>
      </c>
      <c r="D123" s="23">
        <v>45819</v>
      </c>
      <c r="E123">
        <v>12</v>
      </c>
      <c r="F123">
        <v>46955</v>
      </c>
      <c r="G123" t="s">
        <v>2195</v>
      </c>
      <c r="DF123">
        <v>16224</v>
      </c>
      <c r="DG123">
        <v>44327</v>
      </c>
      <c r="DH123">
        <v>46955</v>
      </c>
      <c r="DI123">
        <v>46955</v>
      </c>
      <c r="DJ123">
        <v>46955</v>
      </c>
      <c r="DK123">
        <v>46955</v>
      </c>
      <c r="DL123">
        <v>46955</v>
      </c>
      <c r="DM123">
        <v>46955</v>
      </c>
      <c r="DN123">
        <v>46955</v>
      </c>
      <c r="DO123">
        <v>46955</v>
      </c>
      <c r="DP123">
        <v>46955</v>
      </c>
      <c r="DQ123">
        <v>46955</v>
      </c>
      <c r="DR123">
        <v>46955</v>
      </c>
      <c r="DS123">
        <v>46955</v>
      </c>
      <c r="DT123">
        <v>46955</v>
      </c>
      <c r="DU123">
        <v>46955</v>
      </c>
      <c r="DV123">
        <v>46955</v>
      </c>
      <c r="DW123">
        <v>46955</v>
      </c>
      <c r="DX123">
        <v>46955</v>
      </c>
      <c r="DY123">
        <v>46955</v>
      </c>
      <c r="DZ123">
        <v>46955</v>
      </c>
      <c r="EA123">
        <v>46955</v>
      </c>
      <c r="EB123">
        <v>46955</v>
      </c>
      <c r="EC123">
        <v>46955</v>
      </c>
      <c r="ED123">
        <v>46955</v>
      </c>
      <c r="EE123">
        <v>46955</v>
      </c>
      <c r="EF123">
        <v>46955</v>
      </c>
      <c r="EG123">
        <v>46955</v>
      </c>
      <c r="EH123">
        <v>46955</v>
      </c>
      <c r="EI123">
        <v>46955</v>
      </c>
      <c r="EJ123">
        <v>46955</v>
      </c>
      <c r="EK123">
        <v>46955</v>
      </c>
      <c r="EL123">
        <v>46955</v>
      </c>
      <c r="EM123">
        <v>46955</v>
      </c>
      <c r="EN123">
        <v>46955</v>
      </c>
      <c r="EO123">
        <v>46955</v>
      </c>
      <c r="EP123">
        <v>46955</v>
      </c>
      <c r="EQ123">
        <v>46955</v>
      </c>
      <c r="ER123">
        <v>46955</v>
      </c>
      <c r="ES123">
        <v>46955</v>
      </c>
      <c r="ET123">
        <v>46955</v>
      </c>
      <c r="EU123">
        <v>46955</v>
      </c>
      <c r="EV123">
        <v>46955</v>
      </c>
      <c r="EW123">
        <v>46955</v>
      </c>
      <c r="EX123">
        <v>46955</v>
      </c>
      <c r="EY123">
        <v>46955</v>
      </c>
      <c r="EZ123">
        <v>46955</v>
      </c>
      <c r="FA123">
        <v>46955</v>
      </c>
      <c r="FB123">
        <v>46955</v>
      </c>
      <c r="FC123">
        <v>46955</v>
      </c>
      <c r="FD123">
        <v>46955</v>
      </c>
      <c r="FE123">
        <v>46955</v>
      </c>
      <c r="FF123">
        <v>46955</v>
      </c>
      <c r="FG123">
        <v>46955</v>
      </c>
      <c r="FH123">
        <v>46955</v>
      </c>
    </row>
    <row r="124" spans="1:164">
      <c r="A124" t="s">
        <v>2250</v>
      </c>
      <c r="B124" t="s">
        <v>148</v>
      </c>
      <c r="C124" s="23">
        <v>45805</v>
      </c>
      <c r="D124" s="23">
        <v>45819</v>
      </c>
      <c r="E124">
        <v>12</v>
      </c>
      <c r="F124">
        <v>46955</v>
      </c>
      <c r="G124" t="s">
        <v>2193</v>
      </c>
      <c r="DF124">
        <v>16224</v>
      </c>
      <c r="DG124">
        <v>28104</v>
      </c>
      <c r="DH124">
        <v>2628</v>
      </c>
    </row>
    <row r="125" spans="1:164">
      <c r="A125" t="s">
        <v>2250</v>
      </c>
      <c r="B125" t="s">
        <v>148</v>
      </c>
      <c r="C125" s="23">
        <v>45805</v>
      </c>
      <c r="D125" s="23">
        <v>45819</v>
      </c>
      <c r="E125">
        <v>12</v>
      </c>
      <c r="F125">
        <v>46955</v>
      </c>
      <c r="G125" t="s">
        <v>2195</v>
      </c>
      <c r="DF125">
        <v>16224</v>
      </c>
      <c r="DG125">
        <v>44327</v>
      </c>
      <c r="DH125">
        <v>46955</v>
      </c>
      <c r="DI125">
        <v>46955</v>
      </c>
      <c r="DJ125">
        <v>46955</v>
      </c>
      <c r="DK125">
        <v>46955</v>
      </c>
      <c r="DL125">
        <v>46955</v>
      </c>
      <c r="DM125">
        <v>46955</v>
      </c>
      <c r="DN125">
        <v>46955</v>
      </c>
      <c r="DO125">
        <v>46955</v>
      </c>
      <c r="DP125">
        <v>46955</v>
      </c>
      <c r="DQ125">
        <v>46955</v>
      </c>
      <c r="DR125">
        <v>46955</v>
      </c>
      <c r="DS125">
        <v>46955</v>
      </c>
      <c r="DT125">
        <v>46955</v>
      </c>
      <c r="DU125">
        <v>46955</v>
      </c>
      <c r="DV125">
        <v>46955</v>
      </c>
      <c r="DW125">
        <v>46955</v>
      </c>
      <c r="DX125">
        <v>46955</v>
      </c>
      <c r="DY125">
        <v>46955</v>
      </c>
      <c r="DZ125">
        <v>46955</v>
      </c>
      <c r="EA125">
        <v>46955</v>
      </c>
      <c r="EB125">
        <v>46955</v>
      </c>
      <c r="EC125">
        <v>46955</v>
      </c>
      <c r="ED125">
        <v>46955</v>
      </c>
      <c r="EE125">
        <v>46955</v>
      </c>
      <c r="EF125">
        <v>46955</v>
      </c>
      <c r="EG125">
        <v>46955</v>
      </c>
      <c r="EH125">
        <v>46955</v>
      </c>
      <c r="EI125">
        <v>46955</v>
      </c>
      <c r="EJ125">
        <v>46955</v>
      </c>
      <c r="EK125">
        <v>46955</v>
      </c>
      <c r="EL125">
        <v>46955</v>
      </c>
      <c r="EM125">
        <v>46955</v>
      </c>
      <c r="EN125">
        <v>46955</v>
      </c>
      <c r="EO125">
        <v>46955</v>
      </c>
      <c r="EP125">
        <v>46955</v>
      </c>
      <c r="EQ125">
        <v>46955</v>
      </c>
      <c r="ER125">
        <v>46955</v>
      </c>
      <c r="ES125">
        <v>46955</v>
      </c>
      <c r="ET125">
        <v>46955</v>
      </c>
      <c r="EU125">
        <v>46955</v>
      </c>
      <c r="EV125">
        <v>46955</v>
      </c>
      <c r="EW125">
        <v>46955</v>
      </c>
      <c r="EX125">
        <v>46955</v>
      </c>
      <c r="EY125">
        <v>46955</v>
      </c>
      <c r="EZ125">
        <v>46955</v>
      </c>
      <c r="FA125">
        <v>46955</v>
      </c>
      <c r="FB125">
        <v>46955</v>
      </c>
      <c r="FC125">
        <v>46955</v>
      </c>
      <c r="FD125">
        <v>46955</v>
      </c>
      <c r="FE125">
        <v>46955</v>
      </c>
      <c r="FF125">
        <v>46955</v>
      </c>
      <c r="FG125">
        <v>46955</v>
      </c>
      <c r="FH125">
        <v>46955</v>
      </c>
    </row>
    <row r="126" spans="1:164">
      <c r="A126" t="s">
        <v>2251</v>
      </c>
      <c r="B126" t="s">
        <v>150</v>
      </c>
      <c r="C126" s="23">
        <v>45805</v>
      </c>
      <c r="D126" s="23">
        <v>45819</v>
      </c>
      <c r="E126">
        <v>12</v>
      </c>
      <c r="F126">
        <v>46955</v>
      </c>
      <c r="G126" t="s">
        <v>2193</v>
      </c>
      <c r="DF126">
        <v>16224</v>
      </c>
      <c r="DG126">
        <v>28104</v>
      </c>
      <c r="DH126">
        <v>2628</v>
      </c>
    </row>
    <row r="127" spans="1:164">
      <c r="A127" t="s">
        <v>2251</v>
      </c>
      <c r="B127" t="s">
        <v>150</v>
      </c>
      <c r="C127" s="23">
        <v>45805</v>
      </c>
      <c r="D127" s="23">
        <v>45819</v>
      </c>
      <c r="E127">
        <v>12</v>
      </c>
      <c r="F127">
        <v>46955</v>
      </c>
      <c r="G127" t="s">
        <v>2195</v>
      </c>
      <c r="DF127">
        <v>16224</v>
      </c>
      <c r="DG127">
        <v>44327</v>
      </c>
      <c r="DH127">
        <v>46955</v>
      </c>
      <c r="DI127">
        <v>46955</v>
      </c>
      <c r="DJ127">
        <v>46955</v>
      </c>
      <c r="DK127">
        <v>46955</v>
      </c>
      <c r="DL127">
        <v>46955</v>
      </c>
      <c r="DM127">
        <v>46955</v>
      </c>
      <c r="DN127">
        <v>46955</v>
      </c>
      <c r="DO127">
        <v>46955</v>
      </c>
      <c r="DP127">
        <v>46955</v>
      </c>
      <c r="DQ127">
        <v>46955</v>
      </c>
      <c r="DR127">
        <v>46955</v>
      </c>
      <c r="DS127">
        <v>46955</v>
      </c>
      <c r="DT127">
        <v>46955</v>
      </c>
      <c r="DU127">
        <v>46955</v>
      </c>
      <c r="DV127">
        <v>46955</v>
      </c>
      <c r="DW127">
        <v>46955</v>
      </c>
      <c r="DX127">
        <v>46955</v>
      </c>
      <c r="DY127">
        <v>46955</v>
      </c>
      <c r="DZ127">
        <v>46955</v>
      </c>
      <c r="EA127">
        <v>46955</v>
      </c>
      <c r="EB127">
        <v>46955</v>
      </c>
      <c r="EC127">
        <v>46955</v>
      </c>
      <c r="ED127">
        <v>46955</v>
      </c>
      <c r="EE127">
        <v>46955</v>
      </c>
      <c r="EF127">
        <v>46955</v>
      </c>
      <c r="EG127">
        <v>46955</v>
      </c>
      <c r="EH127">
        <v>46955</v>
      </c>
      <c r="EI127">
        <v>46955</v>
      </c>
      <c r="EJ127">
        <v>46955</v>
      </c>
      <c r="EK127">
        <v>46955</v>
      </c>
      <c r="EL127">
        <v>46955</v>
      </c>
      <c r="EM127">
        <v>46955</v>
      </c>
      <c r="EN127">
        <v>46955</v>
      </c>
      <c r="EO127">
        <v>46955</v>
      </c>
      <c r="EP127">
        <v>46955</v>
      </c>
      <c r="EQ127">
        <v>46955</v>
      </c>
      <c r="ER127">
        <v>46955</v>
      </c>
      <c r="ES127">
        <v>46955</v>
      </c>
      <c r="ET127">
        <v>46955</v>
      </c>
      <c r="EU127">
        <v>46955</v>
      </c>
      <c r="EV127">
        <v>46955</v>
      </c>
      <c r="EW127">
        <v>46955</v>
      </c>
      <c r="EX127">
        <v>46955</v>
      </c>
      <c r="EY127">
        <v>46955</v>
      </c>
      <c r="EZ127">
        <v>46955</v>
      </c>
      <c r="FA127">
        <v>46955</v>
      </c>
      <c r="FB127">
        <v>46955</v>
      </c>
      <c r="FC127">
        <v>46955</v>
      </c>
      <c r="FD127">
        <v>46955</v>
      </c>
      <c r="FE127">
        <v>46955</v>
      </c>
      <c r="FF127">
        <v>46955</v>
      </c>
      <c r="FG127">
        <v>46955</v>
      </c>
      <c r="FH127">
        <v>46955</v>
      </c>
    </row>
    <row r="128" spans="1:164">
      <c r="A128" t="s">
        <v>2252</v>
      </c>
      <c r="B128" t="s">
        <v>152</v>
      </c>
      <c r="C128" s="23">
        <v>45869</v>
      </c>
      <c r="D128" s="23">
        <v>45891</v>
      </c>
      <c r="E128">
        <v>19</v>
      </c>
      <c r="F128">
        <v>46955</v>
      </c>
      <c r="G128" t="s">
        <v>2193</v>
      </c>
      <c r="DO128">
        <v>2279</v>
      </c>
      <c r="DP128">
        <v>24334</v>
      </c>
      <c r="DQ128">
        <v>16616</v>
      </c>
      <c r="DR128">
        <v>3726</v>
      </c>
    </row>
    <row r="129" spans="1:164">
      <c r="A129" t="s">
        <v>2252</v>
      </c>
      <c r="B129" t="s">
        <v>152</v>
      </c>
      <c r="C129" s="23">
        <v>45869</v>
      </c>
      <c r="D129" s="23">
        <v>45891</v>
      </c>
      <c r="E129">
        <v>19</v>
      </c>
      <c r="F129">
        <v>46955</v>
      </c>
      <c r="G129" t="s">
        <v>2195</v>
      </c>
      <c r="DO129">
        <v>2279</v>
      </c>
      <c r="DP129">
        <v>26612</v>
      </c>
      <c r="DQ129">
        <v>43229</v>
      </c>
      <c r="DR129">
        <v>46955</v>
      </c>
      <c r="DS129">
        <v>46955</v>
      </c>
      <c r="DT129">
        <v>46955</v>
      </c>
      <c r="DU129">
        <v>46955</v>
      </c>
      <c r="DV129">
        <v>46955</v>
      </c>
      <c r="DW129">
        <v>46955</v>
      </c>
      <c r="DX129">
        <v>46955</v>
      </c>
      <c r="DY129">
        <v>46955</v>
      </c>
      <c r="DZ129">
        <v>46955</v>
      </c>
      <c r="EA129">
        <v>46955</v>
      </c>
      <c r="EB129">
        <v>46955</v>
      </c>
      <c r="EC129">
        <v>46955</v>
      </c>
      <c r="ED129">
        <v>46955</v>
      </c>
      <c r="EE129">
        <v>46955</v>
      </c>
      <c r="EF129">
        <v>46955</v>
      </c>
      <c r="EG129">
        <v>46955</v>
      </c>
      <c r="EH129">
        <v>46955</v>
      </c>
      <c r="EI129">
        <v>46955</v>
      </c>
      <c r="EJ129">
        <v>46955</v>
      </c>
      <c r="EK129">
        <v>46955</v>
      </c>
      <c r="EL129">
        <v>46955</v>
      </c>
      <c r="EM129">
        <v>46955</v>
      </c>
      <c r="EN129">
        <v>46955</v>
      </c>
      <c r="EO129">
        <v>46955</v>
      </c>
      <c r="EP129">
        <v>46955</v>
      </c>
      <c r="EQ129">
        <v>46955</v>
      </c>
      <c r="ER129">
        <v>46955</v>
      </c>
      <c r="ES129">
        <v>46955</v>
      </c>
      <c r="ET129">
        <v>46955</v>
      </c>
      <c r="EU129">
        <v>46955</v>
      </c>
      <c r="EV129">
        <v>46955</v>
      </c>
      <c r="EW129">
        <v>46955</v>
      </c>
      <c r="EX129">
        <v>46955</v>
      </c>
      <c r="EY129">
        <v>46955</v>
      </c>
      <c r="EZ129">
        <v>46955</v>
      </c>
      <c r="FA129">
        <v>46955</v>
      </c>
      <c r="FB129">
        <v>46955</v>
      </c>
      <c r="FC129">
        <v>46955</v>
      </c>
      <c r="FD129">
        <v>46955</v>
      </c>
      <c r="FE129">
        <v>46955</v>
      </c>
      <c r="FF129">
        <v>46955</v>
      </c>
      <c r="FG129">
        <v>46955</v>
      </c>
      <c r="FH129">
        <v>46955</v>
      </c>
    </row>
    <row r="130" spans="1:164">
      <c r="A130" t="s">
        <v>2253</v>
      </c>
      <c r="C130" s="23">
        <v>45838</v>
      </c>
      <c r="D130" s="23">
        <v>45839</v>
      </c>
      <c r="E130">
        <v>2</v>
      </c>
      <c r="F130">
        <v>53200</v>
      </c>
      <c r="G130" t="s">
        <v>2193</v>
      </c>
      <c r="DK130">
        <v>53200</v>
      </c>
    </row>
    <row r="131" spans="1:164">
      <c r="A131" t="s">
        <v>2253</v>
      </c>
      <c r="C131" s="23">
        <v>45838</v>
      </c>
      <c r="D131" s="23">
        <v>45839</v>
      </c>
      <c r="E131">
        <v>2</v>
      </c>
      <c r="F131">
        <v>53200</v>
      </c>
      <c r="G131" t="s">
        <v>2195</v>
      </c>
      <c r="DK131">
        <v>53200</v>
      </c>
      <c r="DL131">
        <v>53200</v>
      </c>
      <c r="DM131">
        <v>53200</v>
      </c>
      <c r="DN131">
        <v>53200</v>
      </c>
      <c r="DO131">
        <v>53200</v>
      </c>
      <c r="DP131">
        <v>53200</v>
      </c>
      <c r="DQ131">
        <v>53200</v>
      </c>
      <c r="DR131">
        <v>53200</v>
      </c>
      <c r="DS131">
        <v>53200</v>
      </c>
      <c r="DT131">
        <v>53200</v>
      </c>
      <c r="DU131">
        <v>53200</v>
      </c>
      <c r="DV131">
        <v>53200</v>
      </c>
      <c r="DW131">
        <v>53200</v>
      </c>
      <c r="DX131">
        <v>53200</v>
      </c>
      <c r="DY131">
        <v>53200</v>
      </c>
      <c r="DZ131">
        <v>53200</v>
      </c>
      <c r="EA131">
        <v>53200</v>
      </c>
      <c r="EB131">
        <v>53200</v>
      </c>
      <c r="EC131">
        <v>53200</v>
      </c>
      <c r="ED131">
        <v>53200</v>
      </c>
      <c r="EE131">
        <v>53200</v>
      </c>
      <c r="EF131">
        <v>53200</v>
      </c>
      <c r="EG131">
        <v>53200</v>
      </c>
      <c r="EH131">
        <v>53200</v>
      </c>
      <c r="EI131">
        <v>53200</v>
      </c>
      <c r="EJ131">
        <v>53200</v>
      </c>
      <c r="EK131">
        <v>53200</v>
      </c>
      <c r="EL131">
        <v>53200</v>
      </c>
      <c r="EM131">
        <v>53200</v>
      </c>
      <c r="EN131">
        <v>53200</v>
      </c>
      <c r="EO131">
        <v>53200</v>
      </c>
      <c r="EP131">
        <v>53200</v>
      </c>
      <c r="EQ131">
        <v>53200</v>
      </c>
      <c r="ER131">
        <v>53200</v>
      </c>
      <c r="ES131">
        <v>53200</v>
      </c>
      <c r="ET131">
        <v>53200</v>
      </c>
      <c r="EU131">
        <v>53200</v>
      </c>
      <c r="EV131">
        <v>53200</v>
      </c>
      <c r="EW131">
        <v>53200</v>
      </c>
      <c r="EX131">
        <v>53200</v>
      </c>
      <c r="EY131">
        <v>53200</v>
      </c>
      <c r="EZ131">
        <v>53200</v>
      </c>
      <c r="FA131">
        <v>53200</v>
      </c>
      <c r="FB131">
        <v>53200</v>
      </c>
      <c r="FC131">
        <v>53200</v>
      </c>
      <c r="FD131">
        <v>53200</v>
      </c>
      <c r="FE131">
        <v>53200</v>
      </c>
      <c r="FF131">
        <v>53200</v>
      </c>
      <c r="FG131">
        <v>53200</v>
      </c>
      <c r="FH131">
        <v>53200</v>
      </c>
    </row>
    <row r="132" spans="1:164">
      <c r="A132" t="s">
        <v>2236</v>
      </c>
      <c r="C132" s="23">
        <v>45838</v>
      </c>
      <c r="D132" s="23">
        <v>45839</v>
      </c>
      <c r="E132">
        <v>2</v>
      </c>
      <c r="F132">
        <v>53200</v>
      </c>
      <c r="G132" t="s">
        <v>2193</v>
      </c>
      <c r="DK132">
        <v>53200</v>
      </c>
    </row>
    <row r="133" spans="1:164">
      <c r="A133" t="s">
        <v>2236</v>
      </c>
      <c r="C133" s="23">
        <v>45838</v>
      </c>
      <c r="D133" s="23">
        <v>45839</v>
      </c>
      <c r="E133">
        <v>2</v>
      </c>
      <c r="F133">
        <v>53200</v>
      </c>
      <c r="G133" t="s">
        <v>2195</v>
      </c>
      <c r="DK133">
        <v>53200</v>
      </c>
      <c r="DL133">
        <v>53200</v>
      </c>
      <c r="DM133">
        <v>53200</v>
      </c>
      <c r="DN133">
        <v>53200</v>
      </c>
      <c r="DO133">
        <v>53200</v>
      </c>
      <c r="DP133">
        <v>53200</v>
      </c>
      <c r="DQ133">
        <v>53200</v>
      </c>
      <c r="DR133">
        <v>53200</v>
      </c>
      <c r="DS133">
        <v>53200</v>
      </c>
      <c r="DT133">
        <v>53200</v>
      </c>
      <c r="DU133">
        <v>53200</v>
      </c>
      <c r="DV133">
        <v>53200</v>
      </c>
      <c r="DW133">
        <v>53200</v>
      </c>
      <c r="DX133">
        <v>53200</v>
      </c>
      <c r="DY133">
        <v>53200</v>
      </c>
      <c r="DZ133">
        <v>53200</v>
      </c>
      <c r="EA133">
        <v>53200</v>
      </c>
      <c r="EB133">
        <v>53200</v>
      </c>
      <c r="EC133">
        <v>53200</v>
      </c>
      <c r="ED133">
        <v>53200</v>
      </c>
      <c r="EE133">
        <v>53200</v>
      </c>
      <c r="EF133">
        <v>53200</v>
      </c>
      <c r="EG133">
        <v>53200</v>
      </c>
      <c r="EH133">
        <v>53200</v>
      </c>
      <c r="EI133">
        <v>53200</v>
      </c>
      <c r="EJ133">
        <v>53200</v>
      </c>
      <c r="EK133">
        <v>53200</v>
      </c>
      <c r="EL133">
        <v>53200</v>
      </c>
      <c r="EM133">
        <v>53200</v>
      </c>
      <c r="EN133">
        <v>53200</v>
      </c>
      <c r="EO133">
        <v>53200</v>
      </c>
      <c r="EP133">
        <v>53200</v>
      </c>
      <c r="EQ133">
        <v>53200</v>
      </c>
      <c r="ER133">
        <v>53200</v>
      </c>
      <c r="ES133">
        <v>53200</v>
      </c>
      <c r="ET133">
        <v>53200</v>
      </c>
      <c r="EU133">
        <v>53200</v>
      </c>
      <c r="EV133">
        <v>53200</v>
      </c>
      <c r="EW133">
        <v>53200</v>
      </c>
      <c r="EX133">
        <v>53200</v>
      </c>
      <c r="EY133">
        <v>53200</v>
      </c>
      <c r="EZ133">
        <v>53200</v>
      </c>
      <c r="FA133">
        <v>53200</v>
      </c>
      <c r="FB133">
        <v>53200</v>
      </c>
      <c r="FC133">
        <v>53200</v>
      </c>
      <c r="FD133">
        <v>53200</v>
      </c>
      <c r="FE133">
        <v>53200</v>
      </c>
      <c r="FF133">
        <v>53200</v>
      </c>
      <c r="FG133">
        <v>53200</v>
      </c>
      <c r="FH133">
        <v>53200</v>
      </c>
    </row>
    <row r="134" spans="1:164">
      <c r="A134" t="s">
        <v>2240</v>
      </c>
      <c r="C134" s="23">
        <v>45838</v>
      </c>
      <c r="D134" s="23">
        <v>45839</v>
      </c>
      <c r="E134">
        <v>2</v>
      </c>
      <c r="F134">
        <v>53200</v>
      </c>
      <c r="G134" t="s">
        <v>2193</v>
      </c>
      <c r="DK134">
        <v>53200</v>
      </c>
    </row>
    <row r="135" spans="1:164">
      <c r="A135" t="s">
        <v>2240</v>
      </c>
      <c r="C135" s="23">
        <v>45838</v>
      </c>
      <c r="D135" s="23">
        <v>45839</v>
      </c>
      <c r="E135">
        <v>2</v>
      </c>
      <c r="F135">
        <v>53200</v>
      </c>
      <c r="G135" t="s">
        <v>2195</v>
      </c>
      <c r="DK135">
        <v>53200</v>
      </c>
      <c r="DL135">
        <v>53200</v>
      </c>
      <c r="DM135">
        <v>53200</v>
      </c>
      <c r="DN135">
        <v>53200</v>
      </c>
      <c r="DO135">
        <v>53200</v>
      </c>
      <c r="DP135">
        <v>53200</v>
      </c>
      <c r="DQ135">
        <v>53200</v>
      </c>
      <c r="DR135">
        <v>53200</v>
      </c>
      <c r="DS135">
        <v>53200</v>
      </c>
      <c r="DT135">
        <v>53200</v>
      </c>
      <c r="DU135">
        <v>53200</v>
      </c>
      <c r="DV135">
        <v>53200</v>
      </c>
      <c r="DW135">
        <v>53200</v>
      </c>
      <c r="DX135">
        <v>53200</v>
      </c>
      <c r="DY135">
        <v>53200</v>
      </c>
      <c r="DZ135">
        <v>53200</v>
      </c>
      <c r="EA135">
        <v>53200</v>
      </c>
      <c r="EB135">
        <v>53200</v>
      </c>
      <c r="EC135">
        <v>53200</v>
      </c>
      <c r="ED135">
        <v>53200</v>
      </c>
      <c r="EE135">
        <v>53200</v>
      </c>
      <c r="EF135">
        <v>53200</v>
      </c>
      <c r="EG135">
        <v>53200</v>
      </c>
      <c r="EH135">
        <v>53200</v>
      </c>
      <c r="EI135">
        <v>53200</v>
      </c>
      <c r="EJ135">
        <v>53200</v>
      </c>
      <c r="EK135">
        <v>53200</v>
      </c>
      <c r="EL135">
        <v>53200</v>
      </c>
      <c r="EM135">
        <v>53200</v>
      </c>
      <c r="EN135">
        <v>53200</v>
      </c>
      <c r="EO135">
        <v>53200</v>
      </c>
      <c r="EP135">
        <v>53200</v>
      </c>
      <c r="EQ135">
        <v>53200</v>
      </c>
      <c r="ER135">
        <v>53200</v>
      </c>
      <c r="ES135">
        <v>53200</v>
      </c>
      <c r="ET135">
        <v>53200</v>
      </c>
      <c r="EU135">
        <v>53200</v>
      </c>
      <c r="EV135">
        <v>53200</v>
      </c>
      <c r="EW135">
        <v>53200</v>
      </c>
      <c r="EX135">
        <v>53200</v>
      </c>
      <c r="EY135">
        <v>53200</v>
      </c>
      <c r="EZ135">
        <v>53200</v>
      </c>
      <c r="FA135">
        <v>53200</v>
      </c>
      <c r="FB135">
        <v>53200</v>
      </c>
      <c r="FC135">
        <v>53200</v>
      </c>
      <c r="FD135">
        <v>53200</v>
      </c>
      <c r="FE135">
        <v>53200</v>
      </c>
      <c r="FF135">
        <v>53200</v>
      </c>
      <c r="FG135">
        <v>53200</v>
      </c>
      <c r="FH135">
        <v>53200</v>
      </c>
    </row>
    <row r="136" spans="1:164">
      <c r="A136" t="s">
        <v>2254</v>
      </c>
      <c r="B136" t="s">
        <v>155</v>
      </c>
      <c r="C136" s="23">
        <v>45838</v>
      </c>
      <c r="D136" s="23">
        <v>45839</v>
      </c>
      <c r="E136">
        <v>2</v>
      </c>
      <c r="F136">
        <v>53200</v>
      </c>
      <c r="G136" t="s">
        <v>2193</v>
      </c>
      <c r="DK136">
        <v>53200</v>
      </c>
    </row>
    <row r="137" spans="1:164">
      <c r="A137" t="s">
        <v>2254</v>
      </c>
      <c r="B137" t="s">
        <v>155</v>
      </c>
      <c r="C137" s="23">
        <v>45838</v>
      </c>
      <c r="D137" s="23">
        <v>45839</v>
      </c>
      <c r="E137">
        <v>2</v>
      </c>
      <c r="F137">
        <v>53200</v>
      </c>
      <c r="G137" t="s">
        <v>2195</v>
      </c>
      <c r="DK137">
        <v>53200</v>
      </c>
      <c r="DL137">
        <v>53200</v>
      </c>
      <c r="DM137">
        <v>53200</v>
      </c>
      <c r="DN137">
        <v>53200</v>
      </c>
      <c r="DO137">
        <v>53200</v>
      </c>
      <c r="DP137">
        <v>53200</v>
      </c>
      <c r="DQ137">
        <v>53200</v>
      </c>
      <c r="DR137">
        <v>53200</v>
      </c>
      <c r="DS137">
        <v>53200</v>
      </c>
      <c r="DT137">
        <v>53200</v>
      </c>
      <c r="DU137">
        <v>53200</v>
      </c>
      <c r="DV137">
        <v>53200</v>
      </c>
      <c r="DW137">
        <v>53200</v>
      </c>
      <c r="DX137">
        <v>53200</v>
      </c>
      <c r="DY137">
        <v>53200</v>
      </c>
      <c r="DZ137">
        <v>53200</v>
      </c>
      <c r="EA137">
        <v>53200</v>
      </c>
      <c r="EB137">
        <v>53200</v>
      </c>
      <c r="EC137">
        <v>53200</v>
      </c>
      <c r="ED137">
        <v>53200</v>
      </c>
      <c r="EE137">
        <v>53200</v>
      </c>
      <c r="EF137">
        <v>53200</v>
      </c>
      <c r="EG137">
        <v>53200</v>
      </c>
      <c r="EH137">
        <v>53200</v>
      </c>
      <c r="EI137">
        <v>53200</v>
      </c>
      <c r="EJ137">
        <v>53200</v>
      </c>
      <c r="EK137">
        <v>53200</v>
      </c>
      <c r="EL137">
        <v>53200</v>
      </c>
      <c r="EM137">
        <v>53200</v>
      </c>
      <c r="EN137">
        <v>53200</v>
      </c>
      <c r="EO137">
        <v>53200</v>
      </c>
      <c r="EP137">
        <v>53200</v>
      </c>
      <c r="EQ137">
        <v>53200</v>
      </c>
      <c r="ER137">
        <v>53200</v>
      </c>
      <c r="ES137">
        <v>53200</v>
      </c>
      <c r="ET137">
        <v>53200</v>
      </c>
      <c r="EU137">
        <v>53200</v>
      </c>
      <c r="EV137">
        <v>53200</v>
      </c>
      <c r="EW137">
        <v>53200</v>
      </c>
      <c r="EX137">
        <v>53200</v>
      </c>
      <c r="EY137">
        <v>53200</v>
      </c>
      <c r="EZ137">
        <v>53200</v>
      </c>
      <c r="FA137">
        <v>53200</v>
      </c>
      <c r="FB137">
        <v>53200</v>
      </c>
      <c r="FC137">
        <v>53200</v>
      </c>
      <c r="FD137">
        <v>53200</v>
      </c>
      <c r="FE137">
        <v>53200</v>
      </c>
      <c r="FF137">
        <v>53200</v>
      </c>
      <c r="FG137">
        <v>53200</v>
      </c>
      <c r="FH137">
        <v>53200</v>
      </c>
    </row>
    <row r="138" spans="1:164">
      <c r="A138" t="s">
        <v>2255</v>
      </c>
      <c r="C138" s="23">
        <v>45852</v>
      </c>
      <c r="D138" s="23">
        <v>45898</v>
      </c>
      <c r="E138">
        <v>41</v>
      </c>
      <c r="F138">
        <v>53200</v>
      </c>
      <c r="G138" t="s">
        <v>2193</v>
      </c>
      <c r="DM138">
        <v>16612</v>
      </c>
      <c r="DN138">
        <v>10441</v>
      </c>
      <c r="DO138">
        <v>8647</v>
      </c>
      <c r="DR138">
        <v>6606</v>
      </c>
      <c r="DS138">
        <v>10894</v>
      </c>
    </row>
    <row r="139" spans="1:164">
      <c r="A139" t="s">
        <v>2255</v>
      </c>
      <c r="C139" s="23">
        <v>45852</v>
      </c>
      <c r="D139" s="23">
        <v>45898</v>
      </c>
      <c r="E139">
        <v>41</v>
      </c>
      <c r="F139">
        <v>53200</v>
      </c>
      <c r="G139" t="s">
        <v>2195</v>
      </c>
      <c r="DM139">
        <v>16612</v>
      </c>
      <c r="DN139">
        <v>27053</v>
      </c>
      <c r="DO139">
        <v>35700</v>
      </c>
      <c r="DP139">
        <v>35700</v>
      </c>
      <c r="DQ139">
        <v>35700</v>
      </c>
      <c r="DR139">
        <v>42306</v>
      </c>
      <c r="DS139">
        <v>53200</v>
      </c>
      <c r="DT139">
        <v>53200</v>
      </c>
      <c r="DU139">
        <v>53200</v>
      </c>
      <c r="DV139">
        <v>53200</v>
      </c>
      <c r="DW139">
        <v>53200</v>
      </c>
      <c r="DX139">
        <v>53200</v>
      </c>
      <c r="DY139">
        <v>53200</v>
      </c>
      <c r="DZ139">
        <v>53200</v>
      </c>
      <c r="EA139">
        <v>53200</v>
      </c>
      <c r="EB139">
        <v>53200</v>
      </c>
      <c r="EC139">
        <v>53200</v>
      </c>
      <c r="ED139">
        <v>53200</v>
      </c>
      <c r="EE139">
        <v>53200</v>
      </c>
      <c r="EF139">
        <v>53200</v>
      </c>
      <c r="EG139">
        <v>53200</v>
      </c>
      <c r="EH139">
        <v>53200</v>
      </c>
      <c r="EI139">
        <v>53200</v>
      </c>
      <c r="EJ139">
        <v>53200</v>
      </c>
      <c r="EK139">
        <v>53200</v>
      </c>
      <c r="EL139">
        <v>53200</v>
      </c>
      <c r="EM139">
        <v>53200</v>
      </c>
      <c r="EN139">
        <v>53200</v>
      </c>
      <c r="EO139">
        <v>53200</v>
      </c>
      <c r="EP139">
        <v>53200</v>
      </c>
      <c r="EQ139">
        <v>53200</v>
      </c>
      <c r="ER139">
        <v>53200</v>
      </c>
      <c r="ES139">
        <v>53200</v>
      </c>
      <c r="ET139">
        <v>53200</v>
      </c>
      <c r="EU139">
        <v>53200</v>
      </c>
      <c r="EV139">
        <v>53200</v>
      </c>
      <c r="EW139">
        <v>53200</v>
      </c>
      <c r="EX139">
        <v>53200</v>
      </c>
      <c r="EY139">
        <v>53200</v>
      </c>
      <c r="EZ139">
        <v>53200</v>
      </c>
      <c r="FA139">
        <v>53200</v>
      </c>
      <c r="FB139">
        <v>53200</v>
      </c>
      <c r="FC139">
        <v>53200</v>
      </c>
      <c r="FD139">
        <v>53200</v>
      </c>
      <c r="FE139">
        <v>53200</v>
      </c>
      <c r="FF139">
        <v>53200</v>
      </c>
      <c r="FG139">
        <v>53200</v>
      </c>
      <c r="FH139">
        <v>53200</v>
      </c>
    </row>
    <row r="140" spans="1:164">
      <c r="A140" t="s">
        <v>2236</v>
      </c>
      <c r="C140" s="23">
        <v>45852</v>
      </c>
      <c r="D140" s="23">
        <v>45898</v>
      </c>
      <c r="E140">
        <v>41</v>
      </c>
      <c r="F140">
        <v>53200</v>
      </c>
      <c r="G140" t="s">
        <v>2193</v>
      </c>
      <c r="DM140">
        <v>16612</v>
      </c>
      <c r="DN140">
        <v>10441</v>
      </c>
      <c r="DO140">
        <v>8647</v>
      </c>
      <c r="DR140">
        <v>6606</v>
      </c>
      <c r="DS140">
        <v>10894</v>
      </c>
    </row>
    <row r="141" spans="1:164">
      <c r="A141" t="s">
        <v>2236</v>
      </c>
      <c r="C141" s="23">
        <v>45852</v>
      </c>
      <c r="D141" s="23">
        <v>45898</v>
      </c>
      <c r="E141">
        <v>41</v>
      </c>
      <c r="F141">
        <v>53200</v>
      </c>
      <c r="G141" t="s">
        <v>2195</v>
      </c>
      <c r="DM141">
        <v>16612</v>
      </c>
      <c r="DN141">
        <v>27053</v>
      </c>
      <c r="DO141">
        <v>35700</v>
      </c>
      <c r="DP141">
        <v>35700</v>
      </c>
      <c r="DQ141">
        <v>35700</v>
      </c>
      <c r="DR141">
        <v>42306</v>
      </c>
      <c r="DS141">
        <v>53200</v>
      </c>
      <c r="DT141">
        <v>53200</v>
      </c>
      <c r="DU141">
        <v>53200</v>
      </c>
      <c r="DV141">
        <v>53200</v>
      </c>
      <c r="DW141">
        <v>53200</v>
      </c>
      <c r="DX141">
        <v>53200</v>
      </c>
      <c r="DY141">
        <v>53200</v>
      </c>
      <c r="DZ141">
        <v>53200</v>
      </c>
      <c r="EA141">
        <v>53200</v>
      </c>
      <c r="EB141">
        <v>53200</v>
      </c>
      <c r="EC141">
        <v>53200</v>
      </c>
      <c r="ED141">
        <v>53200</v>
      </c>
      <c r="EE141">
        <v>53200</v>
      </c>
      <c r="EF141">
        <v>53200</v>
      </c>
      <c r="EG141">
        <v>53200</v>
      </c>
      <c r="EH141">
        <v>53200</v>
      </c>
      <c r="EI141">
        <v>53200</v>
      </c>
      <c r="EJ141">
        <v>53200</v>
      </c>
      <c r="EK141">
        <v>53200</v>
      </c>
      <c r="EL141">
        <v>53200</v>
      </c>
      <c r="EM141">
        <v>53200</v>
      </c>
      <c r="EN141">
        <v>53200</v>
      </c>
      <c r="EO141">
        <v>53200</v>
      </c>
      <c r="EP141">
        <v>53200</v>
      </c>
      <c r="EQ141">
        <v>53200</v>
      </c>
      <c r="ER141">
        <v>53200</v>
      </c>
      <c r="ES141">
        <v>53200</v>
      </c>
      <c r="ET141">
        <v>53200</v>
      </c>
      <c r="EU141">
        <v>53200</v>
      </c>
      <c r="EV141">
        <v>53200</v>
      </c>
      <c r="EW141">
        <v>53200</v>
      </c>
      <c r="EX141">
        <v>53200</v>
      </c>
      <c r="EY141">
        <v>53200</v>
      </c>
      <c r="EZ141">
        <v>53200</v>
      </c>
      <c r="FA141">
        <v>53200</v>
      </c>
      <c r="FB141">
        <v>53200</v>
      </c>
      <c r="FC141">
        <v>53200</v>
      </c>
      <c r="FD141">
        <v>53200</v>
      </c>
      <c r="FE141">
        <v>53200</v>
      </c>
      <c r="FF141">
        <v>53200</v>
      </c>
      <c r="FG141">
        <v>53200</v>
      </c>
      <c r="FH141">
        <v>53200</v>
      </c>
    </row>
    <row r="142" spans="1:164">
      <c r="A142" t="s">
        <v>2240</v>
      </c>
      <c r="C142" s="23">
        <v>45852</v>
      </c>
      <c r="D142" s="23">
        <v>45898</v>
      </c>
      <c r="E142">
        <v>41</v>
      </c>
      <c r="F142">
        <v>53200</v>
      </c>
      <c r="G142" t="s">
        <v>2193</v>
      </c>
      <c r="DM142">
        <v>16612</v>
      </c>
      <c r="DN142">
        <v>10441</v>
      </c>
      <c r="DO142">
        <v>8647</v>
      </c>
      <c r="DR142">
        <v>6606</v>
      </c>
      <c r="DS142">
        <v>10894</v>
      </c>
    </row>
    <row r="143" spans="1:164">
      <c r="A143" t="s">
        <v>2240</v>
      </c>
      <c r="C143" s="23">
        <v>45852</v>
      </c>
      <c r="D143" s="23">
        <v>45898</v>
      </c>
      <c r="E143">
        <v>41</v>
      </c>
      <c r="F143">
        <v>53200</v>
      </c>
      <c r="G143" t="s">
        <v>2195</v>
      </c>
      <c r="DM143">
        <v>16612</v>
      </c>
      <c r="DN143">
        <v>27053</v>
      </c>
      <c r="DO143">
        <v>35700</v>
      </c>
      <c r="DP143">
        <v>35700</v>
      </c>
      <c r="DQ143">
        <v>35700</v>
      </c>
      <c r="DR143">
        <v>42306</v>
      </c>
      <c r="DS143">
        <v>53200</v>
      </c>
      <c r="DT143">
        <v>53200</v>
      </c>
      <c r="DU143">
        <v>53200</v>
      </c>
      <c r="DV143">
        <v>53200</v>
      </c>
      <c r="DW143">
        <v>53200</v>
      </c>
      <c r="DX143">
        <v>53200</v>
      </c>
      <c r="DY143">
        <v>53200</v>
      </c>
      <c r="DZ143">
        <v>53200</v>
      </c>
      <c r="EA143">
        <v>53200</v>
      </c>
      <c r="EB143">
        <v>53200</v>
      </c>
      <c r="EC143">
        <v>53200</v>
      </c>
      <c r="ED143">
        <v>53200</v>
      </c>
      <c r="EE143">
        <v>53200</v>
      </c>
      <c r="EF143">
        <v>53200</v>
      </c>
      <c r="EG143">
        <v>53200</v>
      </c>
      <c r="EH143">
        <v>53200</v>
      </c>
      <c r="EI143">
        <v>53200</v>
      </c>
      <c r="EJ143">
        <v>53200</v>
      </c>
      <c r="EK143">
        <v>53200</v>
      </c>
      <c r="EL143">
        <v>53200</v>
      </c>
      <c r="EM143">
        <v>53200</v>
      </c>
      <c r="EN143">
        <v>53200</v>
      </c>
      <c r="EO143">
        <v>53200</v>
      </c>
      <c r="EP143">
        <v>53200</v>
      </c>
      <c r="EQ143">
        <v>53200</v>
      </c>
      <c r="ER143">
        <v>53200</v>
      </c>
      <c r="ES143">
        <v>53200</v>
      </c>
      <c r="ET143">
        <v>53200</v>
      </c>
      <c r="EU143">
        <v>53200</v>
      </c>
      <c r="EV143">
        <v>53200</v>
      </c>
      <c r="EW143">
        <v>53200</v>
      </c>
      <c r="EX143">
        <v>53200</v>
      </c>
      <c r="EY143">
        <v>53200</v>
      </c>
      <c r="EZ143">
        <v>53200</v>
      </c>
      <c r="FA143">
        <v>53200</v>
      </c>
      <c r="FB143">
        <v>53200</v>
      </c>
      <c r="FC143">
        <v>53200</v>
      </c>
      <c r="FD143">
        <v>53200</v>
      </c>
      <c r="FE143">
        <v>53200</v>
      </c>
      <c r="FF143">
        <v>53200</v>
      </c>
      <c r="FG143">
        <v>53200</v>
      </c>
      <c r="FH143">
        <v>53200</v>
      </c>
    </row>
    <row r="144" spans="1:164">
      <c r="A144" t="s">
        <v>2256</v>
      </c>
      <c r="B144" t="s">
        <v>160</v>
      </c>
      <c r="C144" s="23">
        <v>45852</v>
      </c>
      <c r="D144" s="23">
        <v>45861</v>
      </c>
      <c r="E144">
        <v>8</v>
      </c>
      <c r="F144">
        <v>18200</v>
      </c>
      <c r="G144" t="s">
        <v>2193</v>
      </c>
      <c r="DM144">
        <v>16612</v>
      </c>
      <c r="DN144">
        <v>1588</v>
      </c>
    </row>
    <row r="145" spans="1:164">
      <c r="A145" t="s">
        <v>2256</v>
      </c>
      <c r="B145" t="s">
        <v>160</v>
      </c>
      <c r="C145" s="23">
        <v>45852</v>
      </c>
      <c r="D145" s="23">
        <v>45861</v>
      </c>
      <c r="E145">
        <v>8</v>
      </c>
      <c r="F145">
        <v>18200</v>
      </c>
      <c r="G145" t="s">
        <v>2195</v>
      </c>
      <c r="DM145">
        <v>16612</v>
      </c>
      <c r="DN145">
        <v>18200</v>
      </c>
      <c r="DO145">
        <v>18200</v>
      </c>
      <c r="DP145">
        <v>18200</v>
      </c>
      <c r="DQ145">
        <v>18200</v>
      </c>
      <c r="DR145">
        <v>18200</v>
      </c>
      <c r="DS145">
        <v>18200</v>
      </c>
      <c r="DT145">
        <v>18200</v>
      </c>
      <c r="DU145">
        <v>18200</v>
      </c>
      <c r="DV145">
        <v>18200</v>
      </c>
      <c r="DW145">
        <v>18200</v>
      </c>
      <c r="DX145">
        <v>18200</v>
      </c>
      <c r="DY145">
        <v>18200</v>
      </c>
      <c r="DZ145">
        <v>18200</v>
      </c>
      <c r="EA145">
        <v>18200</v>
      </c>
      <c r="EB145">
        <v>18200</v>
      </c>
      <c r="EC145">
        <v>18200</v>
      </c>
      <c r="ED145">
        <v>18200</v>
      </c>
      <c r="EE145">
        <v>18200</v>
      </c>
      <c r="EF145">
        <v>18200</v>
      </c>
      <c r="EG145">
        <v>18200</v>
      </c>
      <c r="EH145">
        <v>18200</v>
      </c>
      <c r="EI145">
        <v>18200</v>
      </c>
      <c r="EJ145">
        <v>18200</v>
      </c>
      <c r="EK145">
        <v>18200</v>
      </c>
      <c r="EL145">
        <v>18200</v>
      </c>
      <c r="EM145">
        <v>18200</v>
      </c>
      <c r="EN145">
        <v>18200</v>
      </c>
      <c r="EO145">
        <v>18200</v>
      </c>
      <c r="EP145">
        <v>18200</v>
      </c>
      <c r="EQ145">
        <v>18200</v>
      </c>
      <c r="ER145">
        <v>18200</v>
      </c>
      <c r="ES145">
        <v>18200</v>
      </c>
      <c r="ET145">
        <v>18200</v>
      </c>
      <c r="EU145">
        <v>18200</v>
      </c>
      <c r="EV145">
        <v>18200</v>
      </c>
      <c r="EW145">
        <v>18200</v>
      </c>
      <c r="EX145">
        <v>18200</v>
      </c>
      <c r="EY145">
        <v>18200</v>
      </c>
      <c r="EZ145">
        <v>18200</v>
      </c>
      <c r="FA145">
        <v>18200</v>
      </c>
      <c r="FB145">
        <v>18200</v>
      </c>
      <c r="FC145">
        <v>18200</v>
      </c>
      <c r="FD145">
        <v>18200</v>
      </c>
      <c r="FE145">
        <v>18200</v>
      </c>
      <c r="FF145">
        <v>18200</v>
      </c>
      <c r="FG145">
        <v>18200</v>
      </c>
      <c r="FH145">
        <v>18200</v>
      </c>
    </row>
    <row r="146" spans="1:164">
      <c r="A146" t="s">
        <v>2257</v>
      </c>
      <c r="B146" t="s">
        <v>162</v>
      </c>
      <c r="C146" s="23">
        <v>45861</v>
      </c>
      <c r="D146" s="23">
        <v>45869</v>
      </c>
      <c r="E146">
        <v>8</v>
      </c>
      <c r="F146">
        <v>17500</v>
      </c>
      <c r="G146" t="s">
        <v>2193</v>
      </c>
      <c r="DN146">
        <v>8853</v>
      </c>
      <c r="DO146">
        <v>8647</v>
      </c>
    </row>
    <row r="147" spans="1:164">
      <c r="A147" t="s">
        <v>2257</v>
      </c>
      <c r="B147" t="s">
        <v>162</v>
      </c>
      <c r="C147" s="23">
        <v>45861</v>
      </c>
      <c r="D147" s="23">
        <v>45869</v>
      </c>
      <c r="E147">
        <v>8</v>
      </c>
      <c r="F147">
        <v>17500</v>
      </c>
      <c r="G147" t="s">
        <v>2195</v>
      </c>
      <c r="DN147">
        <v>8853</v>
      </c>
      <c r="DO147">
        <v>17500</v>
      </c>
      <c r="DP147">
        <v>17500</v>
      </c>
      <c r="DQ147">
        <v>17500</v>
      </c>
      <c r="DR147">
        <v>17500</v>
      </c>
      <c r="DS147">
        <v>17500</v>
      </c>
      <c r="DT147">
        <v>17500</v>
      </c>
      <c r="DU147">
        <v>17500</v>
      </c>
      <c r="DV147">
        <v>17500</v>
      </c>
      <c r="DW147">
        <v>17500</v>
      </c>
      <c r="DX147">
        <v>17500</v>
      </c>
      <c r="DY147">
        <v>17500</v>
      </c>
      <c r="DZ147">
        <v>17500</v>
      </c>
      <c r="EA147">
        <v>17500</v>
      </c>
      <c r="EB147">
        <v>17500</v>
      </c>
      <c r="EC147">
        <v>17500</v>
      </c>
      <c r="ED147">
        <v>17500</v>
      </c>
      <c r="EE147">
        <v>17500</v>
      </c>
      <c r="EF147">
        <v>17500</v>
      </c>
      <c r="EG147">
        <v>17500</v>
      </c>
      <c r="EH147">
        <v>17500</v>
      </c>
      <c r="EI147">
        <v>17500</v>
      </c>
      <c r="EJ147">
        <v>17500</v>
      </c>
      <c r="EK147">
        <v>17500</v>
      </c>
      <c r="EL147">
        <v>17500</v>
      </c>
      <c r="EM147">
        <v>17500</v>
      </c>
      <c r="EN147">
        <v>17500</v>
      </c>
      <c r="EO147">
        <v>17500</v>
      </c>
      <c r="EP147">
        <v>17500</v>
      </c>
      <c r="EQ147">
        <v>17500</v>
      </c>
      <c r="ER147">
        <v>17500</v>
      </c>
      <c r="ES147">
        <v>17500</v>
      </c>
      <c r="ET147">
        <v>17500</v>
      </c>
      <c r="EU147">
        <v>17500</v>
      </c>
      <c r="EV147">
        <v>17500</v>
      </c>
      <c r="EW147">
        <v>17500</v>
      </c>
      <c r="EX147">
        <v>17500</v>
      </c>
      <c r="EY147">
        <v>17500</v>
      </c>
      <c r="EZ147">
        <v>17500</v>
      </c>
      <c r="FA147">
        <v>17500</v>
      </c>
      <c r="FB147">
        <v>17500</v>
      </c>
      <c r="FC147">
        <v>17500</v>
      </c>
      <c r="FD147">
        <v>17500</v>
      </c>
      <c r="FE147">
        <v>17500</v>
      </c>
      <c r="FF147">
        <v>17500</v>
      </c>
      <c r="FG147">
        <v>17500</v>
      </c>
      <c r="FH147">
        <v>17500</v>
      </c>
    </row>
    <row r="148" spans="1:164">
      <c r="A148" t="s">
        <v>2258</v>
      </c>
      <c r="B148" t="s">
        <v>164</v>
      </c>
      <c r="C148" s="23">
        <v>45890</v>
      </c>
      <c r="D148" s="23">
        <v>45898</v>
      </c>
      <c r="E148">
        <v>8</v>
      </c>
      <c r="F148">
        <v>17500</v>
      </c>
      <c r="G148" t="s">
        <v>2193</v>
      </c>
      <c r="DR148">
        <v>6606</v>
      </c>
      <c r="DS148">
        <v>10894</v>
      </c>
    </row>
    <row r="149" spans="1:164">
      <c r="A149" t="s">
        <v>2258</v>
      </c>
      <c r="B149" t="s">
        <v>164</v>
      </c>
      <c r="C149" s="23">
        <v>45890</v>
      </c>
      <c r="D149" s="23">
        <v>45898</v>
      </c>
      <c r="E149">
        <v>8</v>
      </c>
      <c r="F149">
        <v>17500</v>
      </c>
      <c r="G149" t="s">
        <v>2195</v>
      </c>
      <c r="DR149">
        <v>6606</v>
      </c>
      <c r="DS149">
        <v>17500</v>
      </c>
      <c r="DT149">
        <v>17500</v>
      </c>
      <c r="DU149">
        <v>17500</v>
      </c>
      <c r="DV149">
        <v>17500</v>
      </c>
      <c r="DW149">
        <v>17500</v>
      </c>
      <c r="DX149">
        <v>17500</v>
      </c>
      <c r="DY149">
        <v>17500</v>
      </c>
      <c r="DZ149">
        <v>17500</v>
      </c>
      <c r="EA149">
        <v>17500</v>
      </c>
      <c r="EB149">
        <v>17500</v>
      </c>
      <c r="EC149">
        <v>17500</v>
      </c>
      <c r="ED149">
        <v>17500</v>
      </c>
      <c r="EE149">
        <v>17500</v>
      </c>
      <c r="EF149">
        <v>17500</v>
      </c>
      <c r="EG149">
        <v>17500</v>
      </c>
      <c r="EH149">
        <v>17500</v>
      </c>
      <c r="EI149">
        <v>17500</v>
      </c>
      <c r="EJ149">
        <v>17500</v>
      </c>
      <c r="EK149">
        <v>17500</v>
      </c>
      <c r="EL149">
        <v>17500</v>
      </c>
      <c r="EM149">
        <v>17500</v>
      </c>
      <c r="EN149">
        <v>17500</v>
      </c>
      <c r="EO149">
        <v>17500</v>
      </c>
      <c r="EP149">
        <v>17500</v>
      </c>
      <c r="EQ149">
        <v>17500</v>
      </c>
      <c r="ER149">
        <v>17500</v>
      </c>
      <c r="ES149">
        <v>17500</v>
      </c>
      <c r="ET149">
        <v>17500</v>
      </c>
      <c r="EU149">
        <v>17500</v>
      </c>
      <c r="EV149">
        <v>17500</v>
      </c>
      <c r="EW149">
        <v>17500</v>
      </c>
      <c r="EX149">
        <v>17500</v>
      </c>
      <c r="EY149">
        <v>17500</v>
      </c>
      <c r="EZ149">
        <v>17500</v>
      </c>
      <c r="FA149">
        <v>17500</v>
      </c>
      <c r="FB149">
        <v>17500</v>
      </c>
      <c r="FC149">
        <v>17500</v>
      </c>
      <c r="FD149">
        <v>17500</v>
      </c>
      <c r="FE149">
        <v>17500</v>
      </c>
      <c r="FF149">
        <v>17500</v>
      </c>
      <c r="FG149">
        <v>17500</v>
      </c>
      <c r="FH149">
        <v>17500</v>
      </c>
    </row>
    <row r="150" spans="1:164">
      <c r="A150" t="s">
        <v>2259</v>
      </c>
      <c r="C150" s="23">
        <v>45805</v>
      </c>
      <c r="D150" s="23">
        <v>45827</v>
      </c>
      <c r="E150">
        <v>20</v>
      </c>
      <c r="F150">
        <v>53198</v>
      </c>
      <c r="G150" t="s">
        <v>2193</v>
      </c>
      <c r="DF150">
        <v>7763</v>
      </c>
      <c r="DG150">
        <v>11644</v>
      </c>
      <c r="DH150">
        <v>19722</v>
      </c>
      <c r="DI150">
        <v>14070</v>
      </c>
    </row>
    <row r="151" spans="1:164">
      <c r="A151" t="s">
        <v>2259</v>
      </c>
      <c r="C151" s="23">
        <v>45805</v>
      </c>
      <c r="D151" s="23">
        <v>45827</v>
      </c>
      <c r="E151">
        <v>20</v>
      </c>
      <c r="F151">
        <v>53198</v>
      </c>
      <c r="G151" t="s">
        <v>2195</v>
      </c>
      <c r="DF151">
        <v>7763</v>
      </c>
      <c r="DG151">
        <v>19406</v>
      </c>
      <c r="DH151">
        <v>39128</v>
      </c>
      <c r="DI151">
        <v>53198</v>
      </c>
      <c r="DJ151">
        <v>53198</v>
      </c>
      <c r="DK151">
        <v>53198</v>
      </c>
      <c r="DL151">
        <v>53198</v>
      </c>
      <c r="DM151">
        <v>53198</v>
      </c>
      <c r="DN151">
        <v>53198</v>
      </c>
      <c r="DO151">
        <v>53198</v>
      </c>
      <c r="DP151">
        <v>53198</v>
      </c>
      <c r="DQ151">
        <v>53198</v>
      </c>
      <c r="DR151">
        <v>53198</v>
      </c>
      <c r="DS151">
        <v>53198</v>
      </c>
      <c r="DT151">
        <v>53198</v>
      </c>
      <c r="DU151">
        <v>53198</v>
      </c>
      <c r="DV151">
        <v>53198</v>
      </c>
      <c r="DW151">
        <v>53198</v>
      </c>
      <c r="DX151">
        <v>53198</v>
      </c>
      <c r="DY151">
        <v>53198</v>
      </c>
      <c r="DZ151">
        <v>53198</v>
      </c>
      <c r="EA151">
        <v>53198</v>
      </c>
      <c r="EB151">
        <v>53198</v>
      </c>
      <c r="EC151">
        <v>53198</v>
      </c>
      <c r="ED151">
        <v>53198</v>
      </c>
      <c r="EE151">
        <v>53198</v>
      </c>
      <c r="EF151">
        <v>53198</v>
      </c>
      <c r="EG151">
        <v>53198</v>
      </c>
      <c r="EH151">
        <v>53198</v>
      </c>
      <c r="EI151">
        <v>53198</v>
      </c>
      <c r="EJ151">
        <v>53198</v>
      </c>
      <c r="EK151">
        <v>53198</v>
      </c>
      <c r="EL151">
        <v>53198</v>
      </c>
      <c r="EM151">
        <v>53198</v>
      </c>
      <c r="EN151">
        <v>53198</v>
      </c>
      <c r="EO151">
        <v>53198</v>
      </c>
      <c r="EP151">
        <v>53198</v>
      </c>
      <c r="EQ151">
        <v>53198</v>
      </c>
      <c r="ER151">
        <v>53198</v>
      </c>
      <c r="ES151">
        <v>53198</v>
      </c>
      <c r="ET151">
        <v>53198</v>
      </c>
      <c r="EU151">
        <v>53198</v>
      </c>
      <c r="EV151">
        <v>53198</v>
      </c>
      <c r="EW151">
        <v>53198</v>
      </c>
      <c r="EX151">
        <v>53198</v>
      </c>
      <c r="EY151">
        <v>53198</v>
      </c>
      <c r="EZ151">
        <v>53198</v>
      </c>
      <c r="FA151">
        <v>53198</v>
      </c>
      <c r="FB151">
        <v>53198</v>
      </c>
      <c r="FC151">
        <v>53198</v>
      </c>
      <c r="FD151">
        <v>53198</v>
      </c>
      <c r="FE151">
        <v>53198</v>
      </c>
      <c r="FF151">
        <v>53198</v>
      </c>
      <c r="FG151">
        <v>53198</v>
      </c>
      <c r="FH151">
        <v>53198</v>
      </c>
    </row>
    <row r="152" spans="1:164">
      <c r="A152" t="s">
        <v>2236</v>
      </c>
      <c r="C152" s="23">
        <v>45805</v>
      </c>
      <c r="D152" s="23">
        <v>45827</v>
      </c>
      <c r="E152">
        <v>20</v>
      </c>
      <c r="F152">
        <v>53198</v>
      </c>
      <c r="G152" t="s">
        <v>2193</v>
      </c>
      <c r="DF152">
        <v>7763</v>
      </c>
      <c r="DG152">
        <v>11644</v>
      </c>
      <c r="DH152">
        <v>19722</v>
      </c>
      <c r="DI152">
        <v>14070</v>
      </c>
    </row>
    <row r="153" spans="1:164">
      <c r="A153" t="s">
        <v>2236</v>
      </c>
      <c r="C153" s="23">
        <v>45805</v>
      </c>
      <c r="D153" s="23">
        <v>45827</v>
      </c>
      <c r="E153">
        <v>20</v>
      </c>
      <c r="F153">
        <v>53198</v>
      </c>
      <c r="G153" t="s">
        <v>2195</v>
      </c>
      <c r="DF153">
        <v>7763</v>
      </c>
      <c r="DG153">
        <v>19406</v>
      </c>
      <c r="DH153">
        <v>39128</v>
      </c>
      <c r="DI153">
        <v>53198</v>
      </c>
      <c r="DJ153">
        <v>53198</v>
      </c>
      <c r="DK153">
        <v>53198</v>
      </c>
      <c r="DL153">
        <v>53198</v>
      </c>
      <c r="DM153">
        <v>53198</v>
      </c>
      <c r="DN153">
        <v>53198</v>
      </c>
      <c r="DO153">
        <v>53198</v>
      </c>
      <c r="DP153">
        <v>53198</v>
      </c>
      <c r="DQ153">
        <v>53198</v>
      </c>
      <c r="DR153">
        <v>53198</v>
      </c>
      <c r="DS153">
        <v>53198</v>
      </c>
      <c r="DT153">
        <v>53198</v>
      </c>
      <c r="DU153">
        <v>53198</v>
      </c>
      <c r="DV153">
        <v>53198</v>
      </c>
      <c r="DW153">
        <v>53198</v>
      </c>
      <c r="DX153">
        <v>53198</v>
      </c>
      <c r="DY153">
        <v>53198</v>
      </c>
      <c r="DZ153">
        <v>53198</v>
      </c>
      <c r="EA153">
        <v>53198</v>
      </c>
      <c r="EB153">
        <v>53198</v>
      </c>
      <c r="EC153">
        <v>53198</v>
      </c>
      <c r="ED153">
        <v>53198</v>
      </c>
      <c r="EE153">
        <v>53198</v>
      </c>
      <c r="EF153">
        <v>53198</v>
      </c>
      <c r="EG153">
        <v>53198</v>
      </c>
      <c r="EH153">
        <v>53198</v>
      </c>
      <c r="EI153">
        <v>53198</v>
      </c>
      <c r="EJ153">
        <v>53198</v>
      </c>
      <c r="EK153">
        <v>53198</v>
      </c>
      <c r="EL153">
        <v>53198</v>
      </c>
      <c r="EM153">
        <v>53198</v>
      </c>
      <c r="EN153">
        <v>53198</v>
      </c>
      <c r="EO153">
        <v>53198</v>
      </c>
      <c r="EP153">
        <v>53198</v>
      </c>
      <c r="EQ153">
        <v>53198</v>
      </c>
      <c r="ER153">
        <v>53198</v>
      </c>
      <c r="ES153">
        <v>53198</v>
      </c>
      <c r="ET153">
        <v>53198</v>
      </c>
      <c r="EU153">
        <v>53198</v>
      </c>
      <c r="EV153">
        <v>53198</v>
      </c>
      <c r="EW153">
        <v>53198</v>
      </c>
      <c r="EX153">
        <v>53198</v>
      </c>
      <c r="EY153">
        <v>53198</v>
      </c>
      <c r="EZ153">
        <v>53198</v>
      </c>
      <c r="FA153">
        <v>53198</v>
      </c>
      <c r="FB153">
        <v>53198</v>
      </c>
      <c r="FC153">
        <v>53198</v>
      </c>
      <c r="FD153">
        <v>53198</v>
      </c>
      <c r="FE153">
        <v>53198</v>
      </c>
      <c r="FF153">
        <v>53198</v>
      </c>
      <c r="FG153">
        <v>53198</v>
      </c>
      <c r="FH153">
        <v>53198</v>
      </c>
    </row>
    <row r="154" spans="1:164">
      <c r="A154" t="s">
        <v>2240</v>
      </c>
      <c r="C154" s="23">
        <v>45805</v>
      </c>
      <c r="D154" s="23">
        <v>45827</v>
      </c>
      <c r="E154">
        <v>20</v>
      </c>
      <c r="F154">
        <v>53198</v>
      </c>
      <c r="G154" t="s">
        <v>2193</v>
      </c>
      <c r="DF154">
        <v>7763</v>
      </c>
      <c r="DG154">
        <v>11644</v>
      </c>
      <c r="DH154">
        <v>19722</v>
      </c>
      <c r="DI154">
        <v>14070</v>
      </c>
    </row>
    <row r="155" spans="1:164">
      <c r="A155" t="s">
        <v>2240</v>
      </c>
      <c r="C155" s="23">
        <v>45805</v>
      </c>
      <c r="D155" s="23">
        <v>45827</v>
      </c>
      <c r="E155">
        <v>20</v>
      </c>
      <c r="F155">
        <v>53198</v>
      </c>
      <c r="G155" t="s">
        <v>2195</v>
      </c>
      <c r="DF155">
        <v>7763</v>
      </c>
      <c r="DG155">
        <v>19406</v>
      </c>
      <c r="DH155">
        <v>39128</v>
      </c>
      <c r="DI155">
        <v>53198</v>
      </c>
      <c r="DJ155">
        <v>53198</v>
      </c>
      <c r="DK155">
        <v>53198</v>
      </c>
      <c r="DL155">
        <v>53198</v>
      </c>
      <c r="DM155">
        <v>53198</v>
      </c>
      <c r="DN155">
        <v>53198</v>
      </c>
      <c r="DO155">
        <v>53198</v>
      </c>
      <c r="DP155">
        <v>53198</v>
      </c>
      <c r="DQ155">
        <v>53198</v>
      </c>
      <c r="DR155">
        <v>53198</v>
      </c>
      <c r="DS155">
        <v>53198</v>
      </c>
      <c r="DT155">
        <v>53198</v>
      </c>
      <c r="DU155">
        <v>53198</v>
      </c>
      <c r="DV155">
        <v>53198</v>
      </c>
      <c r="DW155">
        <v>53198</v>
      </c>
      <c r="DX155">
        <v>53198</v>
      </c>
      <c r="DY155">
        <v>53198</v>
      </c>
      <c r="DZ155">
        <v>53198</v>
      </c>
      <c r="EA155">
        <v>53198</v>
      </c>
      <c r="EB155">
        <v>53198</v>
      </c>
      <c r="EC155">
        <v>53198</v>
      </c>
      <c r="ED155">
        <v>53198</v>
      </c>
      <c r="EE155">
        <v>53198</v>
      </c>
      <c r="EF155">
        <v>53198</v>
      </c>
      <c r="EG155">
        <v>53198</v>
      </c>
      <c r="EH155">
        <v>53198</v>
      </c>
      <c r="EI155">
        <v>53198</v>
      </c>
      <c r="EJ155">
        <v>53198</v>
      </c>
      <c r="EK155">
        <v>53198</v>
      </c>
      <c r="EL155">
        <v>53198</v>
      </c>
      <c r="EM155">
        <v>53198</v>
      </c>
      <c r="EN155">
        <v>53198</v>
      </c>
      <c r="EO155">
        <v>53198</v>
      </c>
      <c r="EP155">
        <v>53198</v>
      </c>
      <c r="EQ155">
        <v>53198</v>
      </c>
      <c r="ER155">
        <v>53198</v>
      </c>
      <c r="ES155">
        <v>53198</v>
      </c>
      <c r="ET155">
        <v>53198</v>
      </c>
      <c r="EU155">
        <v>53198</v>
      </c>
      <c r="EV155">
        <v>53198</v>
      </c>
      <c r="EW155">
        <v>53198</v>
      </c>
      <c r="EX155">
        <v>53198</v>
      </c>
      <c r="EY155">
        <v>53198</v>
      </c>
      <c r="EZ155">
        <v>53198</v>
      </c>
      <c r="FA155">
        <v>53198</v>
      </c>
      <c r="FB155">
        <v>53198</v>
      </c>
      <c r="FC155">
        <v>53198</v>
      </c>
      <c r="FD155">
        <v>53198</v>
      </c>
      <c r="FE155">
        <v>53198</v>
      </c>
      <c r="FF155">
        <v>53198</v>
      </c>
      <c r="FG155">
        <v>53198</v>
      </c>
      <c r="FH155">
        <v>53198</v>
      </c>
    </row>
    <row r="156" spans="1:164">
      <c r="A156" t="s">
        <v>2260</v>
      </c>
      <c r="B156" t="s">
        <v>167</v>
      </c>
      <c r="C156" s="23">
        <v>45805</v>
      </c>
      <c r="D156" s="23">
        <v>45813</v>
      </c>
      <c r="E156">
        <v>8</v>
      </c>
      <c r="F156">
        <v>15113</v>
      </c>
      <c r="G156" t="s">
        <v>2193</v>
      </c>
      <c r="DF156">
        <v>7763</v>
      </c>
      <c r="DG156">
        <v>7350</v>
      </c>
    </row>
    <row r="157" spans="1:164">
      <c r="A157" t="s">
        <v>2260</v>
      </c>
      <c r="B157" t="s">
        <v>167</v>
      </c>
      <c r="C157" s="23">
        <v>45805</v>
      </c>
      <c r="D157" s="23">
        <v>45813</v>
      </c>
      <c r="E157">
        <v>8</v>
      </c>
      <c r="F157">
        <v>15113</v>
      </c>
      <c r="G157" t="s">
        <v>2195</v>
      </c>
      <c r="DF157">
        <v>7763</v>
      </c>
      <c r="DG157">
        <v>15113</v>
      </c>
      <c r="DH157">
        <v>15113</v>
      </c>
      <c r="DI157">
        <v>15113</v>
      </c>
      <c r="DJ157">
        <v>15113</v>
      </c>
      <c r="DK157">
        <v>15113</v>
      </c>
      <c r="DL157">
        <v>15113</v>
      </c>
      <c r="DM157">
        <v>15113</v>
      </c>
      <c r="DN157">
        <v>15113</v>
      </c>
      <c r="DO157">
        <v>15113</v>
      </c>
      <c r="DP157">
        <v>15113</v>
      </c>
      <c r="DQ157">
        <v>15113</v>
      </c>
      <c r="DR157">
        <v>15113</v>
      </c>
      <c r="DS157">
        <v>15113</v>
      </c>
      <c r="DT157">
        <v>15113</v>
      </c>
      <c r="DU157">
        <v>15113</v>
      </c>
      <c r="DV157">
        <v>15113</v>
      </c>
      <c r="DW157">
        <v>15113</v>
      </c>
      <c r="DX157">
        <v>15113</v>
      </c>
      <c r="DY157">
        <v>15113</v>
      </c>
      <c r="DZ157">
        <v>15113</v>
      </c>
      <c r="EA157">
        <v>15113</v>
      </c>
      <c r="EB157">
        <v>15113</v>
      </c>
      <c r="EC157">
        <v>15113</v>
      </c>
      <c r="ED157">
        <v>15113</v>
      </c>
      <c r="EE157">
        <v>15113</v>
      </c>
      <c r="EF157">
        <v>15113</v>
      </c>
      <c r="EG157">
        <v>15113</v>
      </c>
      <c r="EH157">
        <v>15113</v>
      </c>
      <c r="EI157">
        <v>15113</v>
      </c>
      <c r="EJ157">
        <v>15113</v>
      </c>
      <c r="EK157">
        <v>15113</v>
      </c>
      <c r="EL157">
        <v>15113</v>
      </c>
      <c r="EM157">
        <v>15113</v>
      </c>
      <c r="EN157">
        <v>15113</v>
      </c>
      <c r="EO157">
        <v>15113</v>
      </c>
      <c r="EP157">
        <v>15113</v>
      </c>
      <c r="EQ157">
        <v>15113</v>
      </c>
      <c r="ER157">
        <v>15113</v>
      </c>
      <c r="ES157">
        <v>15113</v>
      </c>
      <c r="ET157">
        <v>15113</v>
      </c>
      <c r="EU157">
        <v>15113</v>
      </c>
      <c r="EV157">
        <v>15113</v>
      </c>
      <c r="EW157">
        <v>15113</v>
      </c>
      <c r="EX157">
        <v>15113</v>
      </c>
      <c r="EY157">
        <v>15113</v>
      </c>
      <c r="EZ157">
        <v>15113</v>
      </c>
      <c r="FA157">
        <v>15113</v>
      </c>
      <c r="FB157">
        <v>15113</v>
      </c>
      <c r="FC157">
        <v>15113</v>
      </c>
      <c r="FD157">
        <v>15113</v>
      </c>
      <c r="FE157">
        <v>15113</v>
      </c>
      <c r="FF157">
        <v>15113</v>
      </c>
      <c r="FG157">
        <v>15113</v>
      </c>
      <c r="FH157">
        <v>15113</v>
      </c>
    </row>
    <row r="158" spans="1:164">
      <c r="A158" t="s">
        <v>2261</v>
      </c>
      <c r="B158" t="s">
        <v>169</v>
      </c>
      <c r="C158" s="23">
        <v>45813</v>
      </c>
      <c r="D158" s="23">
        <v>45818</v>
      </c>
      <c r="E158">
        <v>4</v>
      </c>
      <c r="F158">
        <v>7859</v>
      </c>
      <c r="G158" t="s">
        <v>2193</v>
      </c>
      <c r="DG158">
        <v>4293</v>
      </c>
      <c r="DH158">
        <v>3566</v>
      </c>
    </row>
    <row r="159" spans="1:164">
      <c r="A159" t="s">
        <v>2261</v>
      </c>
      <c r="B159" t="s">
        <v>169</v>
      </c>
      <c r="C159" s="23">
        <v>45813</v>
      </c>
      <c r="D159" s="23">
        <v>45818</v>
      </c>
      <c r="E159">
        <v>4</v>
      </c>
      <c r="F159">
        <v>7859</v>
      </c>
      <c r="G159" t="s">
        <v>2195</v>
      </c>
      <c r="DG159">
        <v>4293</v>
      </c>
      <c r="DH159">
        <v>7859</v>
      </c>
      <c r="DI159">
        <v>7859</v>
      </c>
      <c r="DJ159">
        <v>7859</v>
      </c>
      <c r="DK159">
        <v>7859</v>
      </c>
      <c r="DL159">
        <v>7859</v>
      </c>
      <c r="DM159">
        <v>7859</v>
      </c>
      <c r="DN159">
        <v>7859</v>
      </c>
      <c r="DO159">
        <v>7859</v>
      </c>
      <c r="DP159">
        <v>7859</v>
      </c>
      <c r="DQ159">
        <v>7859</v>
      </c>
      <c r="DR159">
        <v>7859</v>
      </c>
      <c r="DS159">
        <v>7859</v>
      </c>
      <c r="DT159">
        <v>7859</v>
      </c>
      <c r="DU159">
        <v>7859</v>
      </c>
      <c r="DV159">
        <v>7859</v>
      </c>
      <c r="DW159">
        <v>7859</v>
      </c>
      <c r="DX159">
        <v>7859</v>
      </c>
      <c r="DY159">
        <v>7859</v>
      </c>
      <c r="DZ159">
        <v>7859</v>
      </c>
      <c r="EA159">
        <v>7859</v>
      </c>
      <c r="EB159">
        <v>7859</v>
      </c>
      <c r="EC159">
        <v>7859</v>
      </c>
      <c r="ED159">
        <v>7859</v>
      </c>
      <c r="EE159">
        <v>7859</v>
      </c>
      <c r="EF159">
        <v>7859</v>
      </c>
      <c r="EG159">
        <v>7859</v>
      </c>
      <c r="EH159">
        <v>7859</v>
      </c>
      <c r="EI159">
        <v>7859</v>
      </c>
      <c r="EJ159">
        <v>7859</v>
      </c>
      <c r="EK159">
        <v>7859</v>
      </c>
      <c r="EL159">
        <v>7859</v>
      </c>
      <c r="EM159">
        <v>7859</v>
      </c>
      <c r="EN159">
        <v>7859</v>
      </c>
      <c r="EO159">
        <v>7859</v>
      </c>
      <c r="EP159">
        <v>7859</v>
      </c>
      <c r="EQ159">
        <v>7859</v>
      </c>
      <c r="ER159">
        <v>7859</v>
      </c>
      <c r="ES159">
        <v>7859</v>
      </c>
      <c r="ET159">
        <v>7859</v>
      </c>
      <c r="EU159">
        <v>7859</v>
      </c>
      <c r="EV159">
        <v>7859</v>
      </c>
      <c r="EW159">
        <v>7859</v>
      </c>
      <c r="EX159">
        <v>7859</v>
      </c>
      <c r="EY159">
        <v>7859</v>
      </c>
      <c r="EZ159">
        <v>7859</v>
      </c>
      <c r="FA159">
        <v>7859</v>
      </c>
      <c r="FB159">
        <v>7859</v>
      </c>
      <c r="FC159">
        <v>7859</v>
      </c>
      <c r="FD159">
        <v>7859</v>
      </c>
      <c r="FE159">
        <v>7859</v>
      </c>
      <c r="FF159">
        <v>7859</v>
      </c>
      <c r="FG159">
        <v>7859</v>
      </c>
      <c r="FH159">
        <v>7859</v>
      </c>
    </row>
    <row r="160" spans="1:164">
      <c r="A160" t="s">
        <v>2262</v>
      </c>
      <c r="B160" t="s">
        <v>171</v>
      </c>
      <c r="C160" s="23">
        <v>45818</v>
      </c>
      <c r="D160" s="23">
        <v>45827</v>
      </c>
      <c r="E160">
        <v>8</v>
      </c>
      <c r="F160">
        <v>15113</v>
      </c>
      <c r="G160" t="s">
        <v>2193</v>
      </c>
      <c r="DH160">
        <v>8078</v>
      </c>
      <c r="DI160">
        <v>7035</v>
      </c>
    </row>
    <row r="161" spans="1:164">
      <c r="A161" t="s">
        <v>2262</v>
      </c>
      <c r="B161" t="s">
        <v>171</v>
      </c>
      <c r="C161" s="23">
        <v>45818</v>
      </c>
      <c r="D161" s="23">
        <v>45827</v>
      </c>
      <c r="E161">
        <v>8</v>
      </c>
      <c r="F161">
        <v>15113</v>
      </c>
      <c r="G161" t="s">
        <v>2195</v>
      </c>
      <c r="DH161">
        <v>8078</v>
      </c>
      <c r="DI161">
        <v>15113</v>
      </c>
      <c r="DJ161">
        <v>15113</v>
      </c>
      <c r="DK161">
        <v>15113</v>
      </c>
      <c r="DL161">
        <v>15113</v>
      </c>
      <c r="DM161">
        <v>15113</v>
      </c>
      <c r="DN161">
        <v>15113</v>
      </c>
      <c r="DO161">
        <v>15113</v>
      </c>
      <c r="DP161">
        <v>15113</v>
      </c>
      <c r="DQ161">
        <v>15113</v>
      </c>
      <c r="DR161">
        <v>15113</v>
      </c>
      <c r="DS161">
        <v>15113</v>
      </c>
      <c r="DT161">
        <v>15113</v>
      </c>
      <c r="DU161">
        <v>15113</v>
      </c>
      <c r="DV161">
        <v>15113</v>
      </c>
      <c r="DW161">
        <v>15113</v>
      </c>
      <c r="DX161">
        <v>15113</v>
      </c>
      <c r="DY161">
        <v>15113</v>
      </c>
      <c r="DZ161">
        <v>15113</v>
      </c>
      <c r="EA161">
        <v>15113</v>
      </c>
      <c r="EB161">
        <v>15113</v>
      </c>
      <c r="EC161">
        <v>15113</v>
      </c>
      <c r="ED161">
        <v>15113</v>
      </c>
      <c r="EE161">
        <v>15113</v>
      </c>
      <c r="EF161">
        <v>15113</v>
      </c>
      <c r="EG161">
        <v>15113</v>
      </c>
      <c r="EH161">
        <v>15113</v>
      </c>
      <c r="EI161">
        <v>15113</v>
      </c>
      <c r="EJ161">
        <v>15113</v>
      </c>
      <c r="EK161">
        <v>15113</v>
      </c>
      <c r="EL161">
        <v>15113</v>
      </c>
      <c r="EM161">
        <v>15113</v>
      </c>
      <c r="EN161">
        <v>15113</v>
      </c>
      <c r="EO161">
        <v>15113</v>
      </c>
      <c r="EP161">
        <v>15113</v>
      </c>
      <c r="EQ161">
        <v>15113</v>
      </c>
      <c r="ER161">
        <v>15113</v>
      </c>
      <c r="ES161">
        <v>15113</v>
      </c>
      <c r="ET161">
        <v>15113</v>
      </c>
      <c r="EU161">
        <v>15113</v>
      </c>
      <c r="EV161">
        <v>15113</v>
      </c>
      <c r="EW161">
        <v>15113</v>
      </c>
      <c r="EX161">
        <v>15113</v>
      </c>
      <c r="EY161">
        <v>15113</v>
      </c>
      <c r="EZ161">
        <v>15113</v>
      </c>
      <c r="FA161">
        <v>15113</v>
      </c>
      <c r="FB161">
        <v>15113</v>
      </c>
      <c r="FC161">
        <v>15113</v>
      </c>
      <c r="FD161">
        <v>15113</v>
      </c>
      <c r="FE161">
        <v>15113</v>
      </c>
      <c r="FF161">
        <v>15113</v>
      </c>
      <c r="FG161">
        <v>15113</v>
      </c>
      <c r="FH161">
        <v>15113</v>
      </c>
    </row>
    <row r="162" spans="1:164">
      <c r="A162" t="s">
        <v>2263</v>
      </c>
      <c r="B162" t="s">
        <v>173</v>
      </c>
      <c r="C162" s="23">
        <v>45818</v>
      </c>
      <c r="D162" s="23">
        <v>45827</v>
      </c>
      <c r="E162">
        <v>8</v>
      </c>
      <c r="F162">
        <v>15113</v>
      </c>
      <c r="G162" t="s">
        <v>2193</v>
      </c>
      <c r="DH162">
        <v>8078</v>
      </c>
      <c r="DI162">
        <v>7035</v>
      </c>
    </row>
    <row r="163" spans="1:164">
      <c r="A163" t="s">
        <v>2263</v>
      </c>
      <c r="B163" t="s">
        <v>173</v>
      </c>
      <c r="C163" s="23">
        <v>45818</v>
      </c>
      <c r="D163" s="23">
        <v>45827</v>
      </c>
      <c r="E163">
        <v>8</v>
      </c>
      <c r="F163">
        <v>15113</v>
      </c>
      <c r="G163" t="s">
        <v>2195</v>
      </c>
      <c r="DH163">
        <v>8078</v>
      </c>
      <c r="DI163">
        <v>15113</v>
      </c>
      <c r="DJ163">
        <v>15113</v>
      </c>
      <c r="DK163">
        <v>15113</v>
      </c>
      <c r="DL163">
        <v>15113</v>
      </c>
      <c r="DM163">
        <v>15113</v>
      </c>
      <c r="DN163">
        <v>15113</v>
      </c>
      <c r="DO163">
        <v>15113</v>
      </c>
      <c r="DP163">
        <v>15113</v>
      </c>
      <c r="DQ163">
        <v>15113</v>
      </c>
      <c r="DR163">
        <v>15113</v>
      </c>
      <c r="DS163">
        <v>15113</v>
      </c>
      <c r="DT163">
        <v>15113</v>
      </c>
      <c r="DU163">
        <v>15113</v>
      </c>
      <c r="DV163">
        <v>15113</v>
      </c>
      <c r="DW163">
        <v>15113</v>
      </c>
      <c r="DX163">
        <v>15113</v>
      </c>
      <c r="DY163">
        <v>15113</v>
      </c>
      <c r="DZ163">
        <v>15113</v>
      </c>
      <c r="EA163">
        <v>15113</v>
      </c>
      <c r="EB163">
        <v>15113</v>
      </c>
      <c r="EC163">
        <v>15113</v>
      </c>
      <c r="ED163">
        <v>15113</v>
      </c>
      <c r="EE163">
        <v>15113</v>
      </c>
      <c r="EF163">
        <v>15113</v>
      </c>
      <c r="EG163">
        <v>15113</v>
      </c>
      <c r="EH163">
        <v>15113</v>
      </c>
      <c r="EI163">
        <v>15113</v>
      </c>
      <c r="EJ163">
        <v>15113</v>
      </c>
      <c r="EK163">
        <v>15113</v>
      </c>
      <c r="EL163">
        <v>15113</v>
      </c>
      <c r="EM163">
        <v>15113</v>
      </c>
      <c r="EN163">
        <v>15113</v>
      </c>
      <c r="EO163">
        <v>15113</v>
      </c>
      <c r="EP163">
        <v>15113</v>
      </c>
      <c r="EQ163">
        <v>15113</v>
      </c>
      <c r="ER163">
        <v>15113</v>
      </c>
      <c r="ES163">
        <v>15113</v>
      </c>
      <c r="ET163">
        <v>15113</v>
      </c>
      <c r="EU163">
        <v>15113</v>
      </c>
      <c r="EV163">
        <v>15113</v>
      </c>
      <c r="EW163">
        <v>15113</v>
      </c>
      <c r="EX163">
        <v>15113</v>
      </c>
      <c r="EY163">
        <v>15113</v>
      </c>
      <c r="EZ163">
        <v>15113</v>
      </c>
      <c r="FA163">
        <v>15113</v>
      </c>
      <c r="FB163">
        <v>15113</v>
      </c>
      <c r="FC163">
        <v>15113</v>
      </c>
      <c r="FD163">
        <v>15113</v>
      </c>
      <c r="FE163">
        <v>15113</v>
      </c>
      <c r="FF163">
        <v>15113</v>
      </c>
      <c r="FG163">
        <v>15113</v>
      </c>
      <c r="FH163">
        <v>15113</v>
      </c>
    </row>
    <row r="164" spans="1:164">
      <c r="A164" t="s">
        <v>2264</v>
      </c>
      <c r="C164" s="23">
        <v>45852</v>
      </c>
      <c r="D164" s="23">
        <v>45855</v>
      </c>
      <c r="E164">
        <v>3</v>
      </c>
      <c r="F164">
        <v>6409</v>
      </c>
      <c r="G164" t="s">
        <v>2193</v>
      </c>
      <c r="DM164">
        <v>6409</v>
      </c>
    </row>
    <row r="165" spans="1:164">
      <c r="A165" t="s">
        <v>2264</v>
      </c>
      <c r="C165" s="23">
        <v>45852</v>
      </c>
      <c r="D165" s="23">
        <v>45855</v>
      </c>
      <c r="E165">
        <v>3</v>
      </c>
      <c r="F165">
        <v>6409</v>
      </c>
      <c r="G165" t="s">
        <v>2195</v>
      </c>
      <c r="DM165">
        <v>6409</v>
      </c>
      <c r="DN165">
        <v>6409</v>
      </c>
      <c r="DO165">
        <v>6409</v>
      </c>
      <c r="DP165">
        <v>6409</v>
      </c>
      <c r="DQ165">
        <v>6409</v>
      </c>
      <c r="DR165">
        <v>6409</v>
      </c>
      <c r="DS165">
        <v>6409</v>
      </c>
      <c r="DT165">
        <v>6409</v>
      </c>
      <c r="DU165">
        <v>6409</v>
      </c>
      <c r="DV165">
        <v>6409</v>
      </c>
      <c r="DW165">
        <v>6409</v>
      </c>
      <c r="DX165">
        <v>6409</v>
      </c>
      <c r="DY165">
        <v>6409</v>
      </c>
      <c r="DZ165">
        <v>6409</v>
      </c>
      <c r="EA165">
        <v>6409</v>
      </c>
      <c r="EB165">
        <v>6409</v>
      </c>
      <c r="EC165">
        <v>6409</v>
      </c>
      <c r="ED165">
        <v>6409</v>
      </c>
      <c r="EE165">
        <v>6409</v>
      </c>
      <c r="EF165">
        <v>6409</v>
      </c>
      <c r="EG165">
        <v>6409</v>
      </c>
      <c r="EH165">
        <v>6409</v>
      </c>
      <c r="EI165">
        <v>6409</v>
      </c>
      <c r="EJ165">
        <v>6409</v>
      </c>
      <c r="EK165">
        <v>6409</v>
      </c>
      <c r="EL165">
        <v>6409</v>
      </c>
      <c r="EM165">
        <v>6409</v>
      </c>
      <c r="EN165">
        <v>6409</v>
      </c>
      <c r="EO165">
        <v>6409</v>
      </c>
      <c r="EP165">
        <v>6409</v>
      </c>
      <c r="EQ165">
        <v>6409</v>
      </c>
      <c r="ER165">
        <v>6409</v>
      </c>
      <c r="ES165">
        <v>6409</v>
      </c>
      <c r="ET165">
        <v>6409</v>
      </c>
      <c r="EU165">
        <v>6409</v>
      </c>
      <c r="EV165">
        <v>6409</v>
      </c>
      <c r="EW165">
        <v>6409</v>
      </c>
      <c r="EX165">
        <v>6409</v>
      </c>
      <c r="EY165">
        <v>6409</v>
      </c>
      <c r="EZ165">
        <v>6409</v>
      </c>
      <c r="FA165">
        <v>6409</v>
      </c>
      <c r="FB165">
        <v>6409</v>
      </c>
      <c r="FC165">
        <v>6409</v>
      </c>
      <c r="FD165">
        <v>6409</v>
      </c>
      <c r="FE165">
        <v>6409</v>
      </c>
      <c r="FF165">
        <v>6409</v>
      </c>
      <c r="FG165">
        <v>6409</v>
      </c>
      <c r="FH165">
        <v>6409</v>
      </c>
    </row>
    <row r="166" spans="1:164">
      <c r="A166" t="s">
        <v>2236</v>
      </c>
      <c r="C166" s="23">
        <v>45852</v>
      </c>
      <c r="D166" s="23">
        <v>45855</v>
      </c>
      <c r="E166">
        <v>3</v>
      </c>
      <c r="F166">
        <v>6409</v>
      </c>
      <c r="G166" t="s">
        <v>2193</v>
      </c>
      <c r="DM166">
        <v>6409</v>
      </c>
    </row>
    <row r="167" spans="1:164">
      <c r="A167" t="s">
        <v>2236</v>
      </c>
      <c r="C167" s="23">
        <v>45852</v>
      </c>
      <c r="D167" s="23">
        <v>45855</v>
      </c>
      <c r="E167">
        <v>3</v>
      </c>
      <c r="F167">
        <v>6409</v>
      </c>
      <c r="G167" t="s">
        <v>2195</v>
      </c>
      <c r="DM167">
        <v>6409</v>
      </c>
      <c r="DN167">
        <v>6409</v>
      </c>
      <c r="DO167">
        <v>6409</v>
      </c>
      <c r="DP167">
        <v>6409</v>
      </c>
      <c r="DQ167">
        <v>6409</v>
      </c>
      <c r="DR167">
        <v>6409</v>
      </c>
      <c r="DS167">
        <v>6409</v>
      </c>
      <c r="DT167">
        <v>6409</v>
      </c>
      <c r="DU167">
        <v>6409</v>
      </c>
      <c r="DV167">
        <v>6409</v>
      </c>
      <c r="DW167">
        <v>6409</v>
      </c>
      <c r="DX167">
        <v>6409</v>
      </c>
      <c r="DY167">
        <v>6409</v>
      </c>
      <c r="DZ167">
        <v>6409</v>
      </c>
      <c r="EA167">
        <v>6409</v>
      </c>
      <c r="EB167">
        <v>6409</v>
      </c>
      <c r="EC167">
        <v>6409</v>
      </c>
      <c r="ED167">
        <v>6409</v>
      </c>
      <c r="EE167">
        <v>6409</v>
      </c>
      <c r="EF167">
        <v>6409</v>
      </c>
      <c r="EG167">
        <v>6409</v>
      </c>
      <c r="EH167">
        <v>6409</v>
      </c>
      <c r="EI167">
        <v>6409</v>
      </c>
      <c r="EJ167">
        <v>6409</v>
      </c>
      <c r="EK167">
        <v>6409</v>
      </c>
      <c r="EL167">
        <v>6409</v>
      </c>
      <c r="EM167">
        <v>6409</v>
      </c>
      <c r="EN167">
        <v>6409</v>
      </c>
      <c r="EO167">
        <v>6409</v>
      </c>
      <c r="EP167">
        <v>6409</v>
      </c>
      <c r="EQ167">
        <v>6409</v>
      </c>
      <c r="ER167">
        <v>6409</v>
      </c>
      <c r="ES167">
        <v>6409</v>
      </c>
      <c r="ET167">
        <v>6409</v>
      </c>
      <c r="EU167">
        <v>6409</v>
      </c>
      <c r="EV167">
        <v>6409</v>
      </c>
      <c r="EW167">
        <v>6409</v>
      </c>
      <c r="EX167">
        <v>6409</v>
      </c>
      <c r="EY167">
        <v>6409</v>
      </c>
      <c r="EZ167">
        <v>6409</v>
      </c>
      <c r="FA167">
        <v>6409</v>
      </c>
      <c r="FB167">
        <v>6409</v>
      </c>
      <c r="FC167">
        <v>6409</v>
      </c>
      <c r="FD167">
        <v>6409</v>
      </c>
      <c r="FE167">
        <v>6409</v>
      </c>
      <c r="FF167">
        <v>6409</v>
      </c>
      <c r="FG167">
        <v>6409</v>
      </c>
      <c r="FH167">
        <v>6409</v>
      </c>
    </row>
    <row r="168" spans="1:164">
      <c r="A168" t="s">
        <v>2240</v>
      </c>
      <c r="C168" s="23">
        <v>45852</v>
      </c>
      <c r="D168" s="23">
        <v>45855</v>
      </c>
      <c r="E168">
        <v>3</v>
      </c>
      <c r="F168">
        <v>6409</v>
      </c>
      <c r="G168" t="s">
        <v>2193</v>
      </c>
      <c r="DM168">
        <v>6409</v>
      </c>
    </row>
    <row r="169" spans="1:164">
      <c r="A169" t="s">
        <v>2240</v>
      </c>
      <c r="C169" s="23">
        <v>45852</v>
      </c>
      <c r="D169" s="23">
        <v>45855</v>
      </c>
      <c r="E169">
        <v>3</v>
      </c>
      <c r="F169">
        <v>6409</v>
      </c>
      <c r="G169" t="s">
        <v>2195</v>
      </c>
      <c r="DM169">
        <v>6409</v>
      </c>
      <c r="DN169">
        <v>6409</v>
      </c>
      <c r="DO169">
        <v>6409</v>
      </c>
      <c r="DP169">
        <v>6409</v>
      </c>
      <c r="DQ169">
        <v>6409</v>
      </c>
      <c r="DR169">
        <v>6409</v>
      </c>
      <c r="DS169">
        <v>6409</v>
      </c>
      <c r="DT169">
        <v>6409</v>
      </c>
      <c r="DU169">
        <v>6409</v>
      </c>
      <c r="DV169">
        <v>6409</v>
      </c>
      <c r="DW169">
        <v>6409</v>
      </c>
      <c r="DX169">
        <v>6409</v>
      </c>
      <c r="DY169">
        <v>6409</v>
      </c>
      <c r="DZ169">
        <v>6409</v>
      </c>
      <c r="EA169">
        <v>6409</v>
      </c>
      <c r="EB169">
        <v>6409</v>
      </c>
      <c r="EC169">
        <v>6409</v>
      </c>
      <c r="ED169">
        <v>6409</v>
      </c>
      <c r="EE169">
        <v>6409</v>
      </c>
      <c r="EF169">
        <v>6409</v>
      </c>
      <c r="EG169">
        <v>6409</v>
      </c>
      <c r="EH169">
        <v>6409</v>
      </c>
      <c r="EI169">
        <v>6409</v>
      </c>
      <c r="EJ169">
        <v>6409</v>
      </c>
      <c r="EK169">
        <v>6409</v>
      </c>
      <c r="EL169">
        <v>6409</v>
      </c>
      <c r="EM169">
        <v>6409</v>
      </c>
      <c r="EN169">
        <v>6409</v>
      </c>
      <c r="EO169">
        <v>6409</v>
      </c>
      <c r="EP169">
        <v>6409</v>
      </c>
      <c r="EQ169">
        <v>6409</v>
      </c>
      <c r="ER169">
        <v>6409</v>
      </c>
      <c r="ES169">
        <v>6409</v>
      </c>
      <c r="ET169">
        <v>6409</v>
      </c>
      <c r="EU169">
        <v>6409</v>
      </c>
      <c r="EV169">
        <v>6409</v>
      </c>
      <c r="EW169">
        <v>6409</v>
      </c>
      <c r="EX169">
        <v>6409</v>
      </c>
      <c r="EY169">
        <v>6409</v>
      </c>
      <c r="EZ169">
        <v>6409</v>
      </c>
      <c r="FA169">
        <v>6409</v>
      </c>
      <c r="FB169">
        <v>6409</v>
      </c>
      <c r="FC169">
        <v>6409</v>
      </c>
      <c r="FD169">
        <v>6409</v>
      </c>
      <c r="FE169">
        <v>6409</v>
      </c>
      <c r="FF169">
        <v>6409</v>
      </c>
      <c r="FG169">
        <v>6409</v>
      </c>
      <c r="FH169">
        <v>6409</v>
      </c>
    </row>
    <row r="170" spans="1:164">
      <c r="A170" t="s">
        <v>2265</v>
      </c>
      <c r="B170" t="s">
        <v>176</v>
      </c>
      <c r="C170" s="23">
        <v>45852</v>
      </c>
      <c r="D170" s="23">
        <v>45855</v>
      </c>
      <c r="E170">
        <v>3</v>
      </c>
      <c r="F170">
        <v>6409</v>
      </c>
      <c r="G170" t="s">
        <v>2193</v>
      </c>
      <c r="DM170">
        <v>6409</v>
      </c>
    </row>
    <row r="171" spans="1:164">
      <c r="A171" t="s">
        <v>2265</v>
      </c>
      <c r="B171" t="s">
        <v>176</v>
      </c>
      <c r="C171" s="23">
        <v>45852</v>
      </c>
      <c r="D171" s="23">
        <v>45855</v>
      </c>
      <c r="E171">
        <v>3</v>
      </c>
      <c r="F171">
        <v>6409</v>
      </c>
      <c r="G171" t="s">
        <v>2195</v>
      </c>
      <c r="DM171">
        <v>6409</v>
      </c>
      <c r="DN171">
        <v>6409</v>
      </c>
      <c r="DO171">
        <v>6409</v>
      </c>
      <c r="DP171">
        <v>6409</v>
      </c>
      <c r="DQ171">
        <v>6409</v>
      </c>
      <c r="DR171">
        <v>6409</v>
      </c>
      <c r="DS171">
        <v>6409</v>
      </c>
      <c r="DT171">
        <v>6409</v>
      </c>
      <c r="DU171">
        <v>6409</v>
      </c>
      <c r="DV171">
        <v>6409</v>
      </c>
      <c r="DW171">
        <v>6409</v>
      </c>
      <c r="DX171">
        <v>6409</v>
      </c>
      <c r="DY171">
        <v>6409</v>
      </c>
      <c r="DZ171">
        <v>6409</v>
      </c>
      <c r="EA171">
        <v>6409</v>
      </c>
      <c r="EB171">
        <v>6409</v>
      </c>
      <c r="EC171">
        <v>6409</v>
      </c>
      <c r="ED171">
        <v>6409</v>
      </c>
      <c r="EE171">
        <v>6409</v>
      </c>
      <c r="EF171">
        <v>6409</v>
      </c>
      <c r="EG171">
        <v>6409</v>
      </c>
      <c r="EH171">
        <v>6409</v>
      </c>
      <c r="EI171">
        <v>6409</v>
      </c>
      <c r="EJ171">
        <v>6409</v>
      </c>
      <c r="EK171">
        <v>6409</v>
      </c>
      <c r="EL171">
        <v>6409</v>
      </c>
      <c r="EM171">
        <v>6409</v>
      </c>
      <c r="EN171">
        <v>6409</v>
      </c>
      <c r="EO171">
        <v>6409</v>
      </c>
      <c r="EP171">
        <v>6409</v>
      </c>
      <c r="EQ171">
        <v>6409</v>
      </c>
      <c r="ER171">
        <v>6409</v>
      </c>
      <c r="ES171">
        <v>6409</v>
      </c>
      <c r="ET171">
        <v>6409</v>
      </c>
      <c r="EU171">
        <v>6409</v>
      </c>
      <c r="EV171">
        <v>6409</v>
      </c>
      <c r="EW171">
        <v>6409</v>
      </c>
      <c r="EX171">
        <v>6409</v>
      </c>
      <c r="EY171">
        <v>6409</v>
      </c>
      <c r="EZ171">
        <v>6409</v>
      </c>
      <c r="FA171">
        <v>6409</v>
      </c>
      <c r="FB171">
        <v>6409</v>
      </c>
      <c r="FC171">
        <v>6409</v>
      </c>
      <c r="FD171">
        <v>6409</v>
      </c>
      <c r="FE171">
        <v>6409</v>
      </c>
      <c r="FF171">
        <v>6409</v>
      </c>
      <c r="FG171">
        <v>6409</v>
      </c>
      <c r="FH171">
        <v>6409</v>
      </c>
    </row>
    <row r="172" spans="1:164">
      <c r="A172" t="s">
        <v>2266</v>
      </c>
      <c r="C172" s="23">
        <v>45608</v>
      </c>
      <c r="D172" s="23">
        <v>45772</v>
      </c>
      <c r="E172">
        <v>142</v>
      </c>
      <c r="F172">
        <v>96879</v>
      </c>
      <c r="G172" t="s">
        <v>2193</v>
      </c>
      <c r="CD172">
        <v>2617</v>
      </c>
      <c r="CE172">
        <v>19552</v>
      </c>
      <c r="CF172">
        <v>34256</v>
      </c>
      <c r="CG172">
        <v>12654</v>
      </c>
      <c r="CH172">
        <v>1171</v>
      </c>
      <c r="CX172">
        <v>6775</v>
      </c>
      <c r="CY172">
        <v>1224</v>
      </c>
      <c r="CZ172">
        <v>7765</v>
      </c>
      <c r="DA172">
        <v>10866</v>
      </c>
    </row>
    <row r="173" spans="1:164">
      <c r="A173" t="s">
        <v>2266</v>
      </c>
      <c r="C173" s="23">
        <v>45608</v>
      </c>
      <c r="D173" s="23">
        <v>45772</v>
      </c>
      <c r="E173">
        <v>142</v>
      </c>
      <c r="F173">
        <v>96879</v>
      </c>
      <c r="G173" t="s">
        <v>2195</v>
      </c>
      <c r="CD173">
        <v>2617</v>
      </c>
      <c r="CE173">
        <v>22169</v>
      </c>
      <c r="CF173">
        <v>56425</v>
      </c>
      <c r="CG173">
        <v>69079</v>
      </c>
      <c r="CH173">
        <v>70250</v>
      </c>
      <c r="CI173">
        <v>70250</v>
      </c>
      <c r="CJ173">
        <v>70250</v>
      </c>
      <c r="CK173">
        <v>70250</v>
      </c>
      <c r="CL173">
        <v>70250</v>
      </c>
      <c r="CM173">
        <v>70250</v>
      </c>
      <c r="CN173">
        <v>70250</v>
      </c>
      <c r="CO173">
        <v>70250</v>
      </c>
      <c r="CP173">
        <v>70250</v>
      </c>
      <c r="CQ173">
        <v>70250</v>
      </c>
      <c r="CR173">
        <v>70250</v>
      </c>
      <c r="CS173">
        <v>70250</v>
      </c>
      <c r="CT173">
        <v>70250</v>
      </c>
      <c r="CU173">
        <v>70250</v>
      </c>
      <c r="CV173">
        <v>70250</v>
      </c>
      <c r="CW173">
        <v>70250</v>
      </c>
      <c r="CX173">
        <v>77025</v>
      </c>
      <c r="CY173">
        <v>78249</v>
      </c>
      <c r="CZ173">
        <v>86013</v>
      </c>
      <c r="DA173">
        <v>96879</v>
      </c>
      <c r="DB173">
        <v>96879</v>
      </c>
      <c r="DC173">
        <v>96879</v>
      </c>
      <c r="DD173">
        <v>96879</v>
      </c>
      <c r="DE173">
        <v>96879</v>
      </c>
      <c r="DF173">
        <v>96879</v>
      </c>
      <c r="DG173">
        <v>96879</v>
      </c>
      <c r="DH173">
        <v>96879</v>
      </c>
      <c r="DI173">
        <v>96879</v>
      </c>
      <c r="DJ173">
        <v>96879</v>
      </c>
      <c r="DK173">
        <v>96879</v>
      </c>
      <c r="DL173">
        <v>96879</v>
      </c>
      <c r="DM173">
        <v>96879</v>
      </c>
      <c r="DN173">
        <v>96879</v>
      </c>
      <c r="DO173">
        <v>96879</v>
      </c>
      <c r="DP173">
        <v>96879</v>
      </c>
      <c r="DQ173">
        <v>96879</v>
      </c>
      <c r="DR173">
        <v>96879</v>
      </c>
      <c r="DS173">
        <v>96879</v>
      </c>
      <c r="DT173">
        <v>96879</v>
      </c>
      <c r="DU173">
        <v>96879</v>
      </c>
      <c r="DV173">
        <v>96879</v>
      </c>
      <c r="DW173">
        <v>96879</v>
      </c>
      <c r="DX173">
        <v>96879</v>
      </c>
      <c r="DY173">
        <v>96879</v>
      </c>
      <c r="DZ173">
        <v>96879</v>
      </c>
      <c r="EA173">
        <v>96879</v>
      </c>
      <c r="EB173">
        <v>96879</v>
      </c>
      <c r="EC173">
        <v>96879</v>
      </c>
      <c r="ED173">
        <v>96879</v>
      </c>
      <c r="EE173">
        <v>96879</v>
      </c>
      <c r="EF173">
        <v>96879</v>
      </c>
      <c r="EG173">
        <v>96879</v>
      </c>
      <c r="EH173">
        <v>96879</v>
      </c>
      <c r="EI173">
        <v>96879</v>
      </c>
      <c r="EJ173">
        <v>96879</v>
      </c>
      <c r="EK173">
        <v>96879</v>
      </c>
      <c r="EL173">
        <v>96879</v>
      </c>
      <c r="EM173">
        <v>96879</v>
      </c>
      <c r="EN173">
        <v>96879</v>
      </c>
      <c r="EO173">
        <v>96879</v>
      </c>
      <c r="EP173">
        <v>96879</v>
      </c>
      <c r="EQ173">
        <v>96879</v>
      </c>
      <c r="ER173">
        <v>96879</v>
      </c>
      <c r="ES173">
        <v>96879</v>
      </c>
      <c r="ET173">
        <v>96879</v>
      </c>
      <c r="EU173">
        <v>96879</v>
      </c>
      <c r="EV173">
        <v>96879</v>
      </c>
      <c r="EW173">
        <v>96879</v>
      </c>
      <c r="EX173">
        <v>96879</v>
      </c>
      <c r="EY173">
        <v>96879</v>
      </c>
      <c r="EZ173">
        <v>96879</v>
      </c>
      <c r="FA173">
        <v>96879</v>
      </c>
      <c r="FB173">
        <v>96879</v>
      </c>
      <c r="FC173">
        <v>96879</v>
      </c>
      <c r="FD173">
        <v>96879</v>
      </c>
      <c r="FE173">
        <v>96879</v>
      </c>
      <c r="FF173">
        <v>96879</v>
      </c>
      <c r="FG173">
        <v>96879</v>
      </c>
      <c r="FH173">
        <v>96879</v>
      </c>
    </row>
    <row r="174" spans="1:164">
      <c r="A174" t="s">
        <v>2236</v>
      </c>
      <c r="C174" s="23">
        <v>45608</v>
      </c>
      <c r="D174" s="23">
        <v>45772</v>
      </c>
      <c r="E174">
        <v>142</v>
      </c>
      <c r="F174">
        <v>96879</v>
      </c>
      <c r="G174" t="s">
        <v>2193</v>
      </c>
      <c r="CD174">
        <v>2617</v>
      </c>
      <c r="CE174">
        <v>19552</v>
      </c>
      <c r="CF174">
        <v>34256</v>
      </c>
      <c r="CG174">
        <v>12654</v>
      </c>
      <c r="CH174">
        <v>1171</v>
      </c>
      <c r="CX174">
        <v>6775</v>
      </c>
      <c r="CY174">
        <v>1224</v>
      </c>
      <c r="CZ174">
        <v>7765</v>
      </c>
      <c r="DA174">
        <v>10866</v>
      </c>
    </row>
    <row r="175" spans="1:164">
      <c r="A175" t="s">
        <v>2236</v>
      </c>
      <c r="C175" s="23">
        <v>45608</v>
      </c>
      <c r="D175" s="23">
        <v>45772</v>
      </c>
      <c r="E175">
        <v>142</v>
      </c>
      <c r="F175">
        <v>96879</v>
      </c>
      <c r="G175" t="s">
        <v>2195</v>
      </c>
      <c r="CD175">
        <v>2617</v>
      </c>
      <c r="CE175">
        <v>22169</v>
      </c>
      <c r="CF175">
        <v>56425</v>
      </c>
      <c r="CG175">
        <v>69079</v>
      </c>
      <c r="CH175">
        <v>70250</v>
      </c>
      <c r="CI175">
        <v>70250</v>
      </c>
      <c r="CJ175">
        <v>70250</v>
      </c>
      <c r="CK175">
        <v>70250</v>
      </c>
      <c r="CL175">
        <v>70250</v>
      </c>
      <c r="CM175">
        <v>70250</v>
      </c>
      <c r="CN175">
        <v>70250</v>
      </c>
      <c r="CO175">
        <v>70250</v>
      </c>
      <c r="CP175">
        <v>70250</v>
      </c>
      <c r="CQ175">
        <v>70250</v>
      </c>
      <c r="CR175">
        <v>70250</v>
      </c>
      <c r="CS175">
        <v>70250</v>
      </c>
      <c r="CT175">
        <v>70250</v>
      </c>
      <c r="CU175">
        <v>70250</v>
      </c>
      <c r="CV175">
        <v>70250</v>
      </c>
      <c r="CW175">
        <v>70250</v>
      </c>
      <c r="CX175">
        <v>77025</v>
      </c>
      <c r="CY175">
        <v>78249</v>
      </c>
      <c r="CZ175">
        <v>86013</v>
      </c>
      <c r="DA175">
        <v>96879</v>
      </c>
      <c r="DB175">
        <v>96879</v>
      </c>
      <c r="DC175">
        <v>96879</v>
      </c>
      <c r="DD175">
        <v>96879</v>
      </c>
      <c r="DE175">
        <v>96879</v>
      </c>
      <c r="DF175">
        <v>96879</v>
      </c>
      <c r="DG175">
        <v>96879</v>
      </c>
      <c r="DH175">
        <v>96879</v>
      </c>
      <c r="DI175">
        <v>96879</v>
      </c>
      <c r="DJ175">
        <v>96879</v>
      </c>
      <c r="DK175">
        <v>96879</v>
      </c>
      <c r="DL175">
        <v>96879</v>
      </c>
      <c r="DM175">
        <v>96879</v>
      </c>
      <c r="DN175">
        <v>96879</v>
      </c>
      <c r="DO175">
        <v>96879</v>
      </c>
      <c r="DP175">
        <v>96879</v>
      </c>
      <c r="DQ175">
        <v>96879</v>
      </c>
      <c r="DR175">
        <v>96879</v>
      </c>
      <c r="DS175">
        <v>96879</v>
      </c>
      <c r="DT175">
        <v>96879</v>
      </c>
      <c r="DU175">
        <v>96879</v>
      </c>
      <c r="DV175">
        <v>96879</v>
      </c>
      <c r="DW175">
        <v>96879</v>
      </c>
      <c r="DX175">
        <v>96879</v>
      </c>
      <c r="DY175">
        <v>96879</v>
      </c>
      <c r="DZ175">
        <v>96879</v>
      </c>
      <c r="EA175">
        <v>96879</v>
      </c>
      <c r="EB175">
        <v>96879</v>
      </c>
      <c r="EC175">
        <v>96879</v>
      </c>
      <c r="ED175">
        <v>96879</v>
      </c>
      <c r="EE175">
        <v>96879</v>
      </c>
      <c r="EF175">
        <v>96879</v>
      </c>
      <c r="EG175">
        <v>96879</v>
      </c>
      <c r="EH175">
        <v>96879</v>
      </c>
      <c r="EI175">
        <v>96879</v>
      </c>
      <c r="EJ175">
        <v>96879</v>
      </c>
      <c r="EK175">
        <v>96879</v>
      </c>
      <c r="EL175">
        <v>96879</v>
      </c>
      <c r="EM175">
        <v>96879</v>
      </c>
      <c r="EN175">
        <v>96879</v>
      </c>
      <c r="EO175">
        <v>96879</v>
      </c>
      <c r="EP175">
        <v>96879</v>
      </c>
      <c r="EQ175">
        <v>96879</v>
      </c>
      <c r="ER175">
        <v>96879</v>
      </c>
      <c r="ES175">
        <v>96879</v>
      </c>
      <c r="ET175">
        <v>96879</v>
      </c>
      <c r="EU175">
        <v>96879</v>
      </c>
      <c r="EV175">
        <v>96879</v>
      </c>
      <c r="EW175">
        <v>96879</v>
      </c>
      <c r="EX175">
        <v>96879</v>
      </c>
      <c r="EY175">
        <v>96879</v>
      </c>
      <c r="EZ175">
        <v>96879</v>
      </c>
      <c r="FA175">
        <v>96879</v>
      </c>
      <c r="FB175">
        <v>96879</v>
      </c>
      <c r="FC175">
        <v>96879</v>
      </c>
      <c r="FD175">
        <v>96879</v>
      </c>
      <c r="FE175">
        <v>96879</v>
      </c>
      <c r="FF175">
        <v>96879</v>
      </c>
      <c r="FG175">
        <v>96879</v>
      </c>
      <c r="FH175">
        <v>96879</v>
      </c>
    </row>
    <row r="176" spans="1:164">
      <c r="A176" t="s">
        <v>2237</v>
      </c>
      <c r="C176" s="23">
        <v>45608</v>
      </c>
      <c r="D176" s="23">
        <v>45638</v>
      </c>
      <c r="E176">
        <v>26</v>
      </c>
      <c r="F176">
        <v>70250</v>
      </c>
      <c r="G176" t="s">
        <v>2193</v>
      </c>
      <c r="CD176">
        <v>2617</v>
      </c>
      <c r="CE176">
        <v>19552</v>
      </c>
      <c r="CF176">
        <v>34256</v>
      </c>
      <c r="CG176">
        <v>12654</v>
      </c>
      <c r="CH176">
        <v>1171</v>
      </c>
    </row>
    <row r="177" spans="1:164">
      <c r="A177" t="s">
        <v>2237</v>
      </c>
      <c r="C177" s="23">
        <v>45608</v>
      </c>
      <c r="D177" s="23">
        <v>45638</v>
      </c>
      <c r="E177">
        <v>26</v>
      </c>
      <c r="F177">
        <v>70250</v>
      </c>
      <c r="G177" t="s">
        <v>2195</v>
      </c>
      <c r="CD177">
        <v>2617</v>
      </c>
      <c r="CE177">
        <v>22169</v>
      </c>
      <c r="CF177">
        <v>56425</v>
      </c>
      <c r="CG177">
        <v>69079</v>
      </c>
      <c r="CH177">
        <v>70250</v>
      </c>
      <c r="CI177">
        <v>70250</v>
      </c>
      <c r="CJ177">
        <v>70250</v>
      </c>
      <c r="CK177">
        <v>70250</v>
      </c>
      <c r="CL177">
        <v>70250</v>
      </c>
      <c r="CM177">
        <v>70250</v>
      </c>
      <c r="CN177">
        <v>70250</v>
      </c>
      <c r="CO177">
        <v>70250</v>
      </c>
      <c r="CP177">
        <v>70250</v>
      </c>
      <c r="CQ177">
        <v>70250</v>
      </c>
      <c r="CR177">
        <v>70250</v>
      </c>
      <c r="CS177">
        <v>70250</v>
      </c>
      <c r="CT177">
        <v>70250</v>
      </c>
      <c r="CU177">
        <v>70250</v>
      </c>
      <c r="CV177">
        <v>70250</v>
      </c>
      <c r="CW177">
        <v>70250</v>
      </c>
      <c r="CX177">
        <v>70250</v>
      </c>
      <c r="CY177">
        <v>70250</v>
      </c>
      <c r="CZ177">
        <v>70250</v>
      </c>
      <c r="DA177">
        <v>70250</v>
      </c>
      <c r="DB177">
        <v>70250</v>
      </c>
      <c r="DC177">
        <v>70250</v>
      </c>
      <c r="DD177">
        <v>70250</v>
      </c>
      <c r="DE177">
        <v>70250</v>
      </c>
      <c r="DF177">
        <v>70250</v>
      </c>
      <c r="DG177">
        <v>70250</v>
      </c>
      <c r="DH177">
        <v>70250</v>
      </c>
      <c r="DI177">
        <v>70250</v>
      </c>
      <c r="DJ177">
        <v>70250</v>
      </c>
      <c r="DK177">
        <v>70250</v>
      </c>
      <c r="DL177">
        <v>70250</v>
      </c>
      <c r="DM177">
        <v>70250</v>
      </c>
      <c r="DN177">
        <v>70250</v>
      </c>
      <c r="DO177">
        <v>70250</v>
      </c>
      <c r="DP177">
        <v>70250</v>
      </c>
      <c r="DQ177">
        <v>70250</v>
      </c>
      <c r="DR177">
        <v>70250</v>
      </c>
      <c r="DS177">
        <v>70250</v>
      </c>
      <c r="DT177">
        <v>70250</v>
      </c>
      <c r="DU177">
        <v>70250</v>
      </c>
      <c r="DV177">
        <v>70250</v>
      </c>
      <c r="DW177">
        <v>70250</v>
      </c>
      <c r="DX177">
        <v>70250</v>
      </c>
      <c r="DY177">
        <v>70250</v>
      </c>
      <c r="DZ177">
        <v>70250</v>
      </c>
      <c r="EA177">
        <v>70250</v>
      </c>
      <c r="EB177">
        <v>70250</v>
      </c>
      <c r="EC177">
        <v>70250</v>
      </c>
      <c r="ED177">
        <v>70250</v>
      </c>
      <c r="EE177">
        <v>70250</v>
      </c>
      <c r="EF177">
        <v>70250</v>
      </c>
      <c r="EG177">
        <v>70250</v>
      </c>
      <c r="EH177">
        <v>70250</v>
      </c>
      <c r="EI177">
        <v>70250</v>
      </c>
      <c r="EJ177">
        <v>70250</v>
      </c>
      <c r="EK177">
        <v>70250</v>
      </c>
      <c r="EL177">
        <v>70250</v>
      </c>
      <c r="EM177">
        <v>70250</v>
      </c>
      <c r="EN177">
        <v>70250</v>
      </c>
      <c r="EO177">
        <v>70250</v>
      </c>
      <c r="EP177">
        <v>70250</v>
      </c>
      <c r="EQ177">
        <v>70250</v>
      </c>
      <c r="ER177">
        <v>70250</v>
      </c>
      <c r="ES177">
        <v>70250</v>
      </c>
      <c r="ET177">
        <v>70250</v>
      </c>
      <c r="EU177">
        <v>70250</v>
      </c>
      <c r="EV177">
        <v>70250</v>
      </c>
      <c r="EW177">
        <v>70250</v>
      </c>
      <c r="EX177">
        <v>70250</v>
      </c>
      <c r="EY177">
        <v>70250</v>
      </c>
      <c r="EZ177">
        <v>70250</v>
      </c>
      <c r="FA177">
        <v>70250</v>
      </c>
      <c r="FB177">
        <v>70250</v>
      </c>
      <c r="FC177">
        <v>70250</v>
      </c>
      <c r="FD177">
        <v>70250</v>
      </c>
      <c r="FE177">
        <v>70250</v>
      </c>
      <c r="FF177">
        <v>70250</v>
      </c>
      <c r="FG177">
        <v>70250</v>
      </c>
      <c r="FH177">
        <v>70250</v>
      </c>
    </row>
    <row r="178" spans="1:164">
      <c r="A178" t="s">
        <v>2267</v>
      </c>
      <c r="B178" t="s">
        <v>179</v>
      </c>
      <c r="C178" s="23">
        <v>45608</v>
      </c>
      <c r="D178" s="23">
        <v>45638</v>
      </c>
      <c r="E178">
        <v>26</v>
      </c>
      <c r="F178">
        <v>70250</v>
      </c>
      <c r="G178" t="s">
        <v>2193</v>
      </c>
      <c r="CD178">
        <v>2617</v>
      </c>
      <c r="CE178">
        <v>19552</v>
      </c>
      <c r="CF178">
        <v>34256</v>
      </c>
      <c r="CG178">
        <v>12654</v>
      </c>
      <c r="CH178">
        <v>1171</v>
      </c>
    </row>
    <row r="179" spans="1:164">
      <c r="A179" t="s">
        <v>2267</v>
      </c>
      <c r="B179" t="s">
        <v>179</v>
      </c>
      <c r="C179" s="23">
        <v>45608</v>
      </c>
      <c r="D179" s="23">
        <v>45638</v>
      </c>
      <c r="E179">
        <v>26</v>
      </c>
      <c r="F179">
        <v>70250</v>
      </c>
      <c r="G179" t="s">
        <v>2195</v>
      </c>
      <c r="CD179">
        <v>2617</v>
      </c>
      <c r="CE179">
        <v>22169</v>
      </c>
      <c r="CF179">
        <v>56425</v>
      </c>
      <c r="CG179">
        <v>69079</v>
      </c>
      <c r="CH179">
        <v>70250</v>
      </c>
      <c r="CI179">
        <v>70250</v>
      </c>
      <c r="CJ179">
        <v>70250</v>
      </c>
      <c r="CK179">
        <v>70250</v>
      </c>
      <c r="CL179">
        <v>70250</v>
      </c>
      <c r="CM179">
        <v>70250</v>
      </c>
      <c r="CN179">
        <v>70250</v>
      </c>
      <c r="CO179">
        <v>70250</v>
      </c>
      <c r="CP179">
        <v>70250</v>
      </c>
      <c r="CQ179">
        <v>70250</v>
      </c>
      <c r="CR179">
        <v>70250</v>
      </c>
      <c r="CS179">
        <v>70250</v>
      </c>
      <c r="CT179">
        <v>70250</v>
      </c>
      <c r="CU179">
        <v>70250</v>
      </c>
      <c r="CV179">
        <v>70250</v>
      </c>
      <c r="CW179">
        <v>70250</v>
      </c>
      <c r="CX179">
        <v>70250</v>
      </c>
      <c r="CY179">
        <v>70250</v>
      </c>
      <c r="CZ179">
        <v>70250</v>
      </c>
      <c r="DA179">
        <v>70250</v>
      </c>
      <c r="DB179">
        <v>70250</v>
      </c>
      <c r="DC179">
        <v>70250</v>
      </c>
      <c r="DD179">
        <v>70250</v>
      </c>
      <c r="DE179">
        <v>70250</v>
      </c>
      <c r="DF179">
        <v>70250</v>
      </c>
      <c r="DG179">
        <v>70250</v>
      </c>
      <c r="DH179">
        <v>70250</v>
      </c>
      <c r="DI179">
        <v>70250</v>
      </c>
      <c r="DJ179">
        <v>70250</v>
      </c>
      <c r="DK179">
        <v>70250</v>
      </c>
      <c r="DL179">
        <v>70250</v>
      </c>
      <c r="DM179">
        <v>70250</v>
      </c>
      <c r="DN179">
        <v>70250</v>
      </c>
      <c r="DO179">
        <v>70250</v>
      </c>
      <c r="DP179">
        <v>70250</v>
      </c>
      <c r="DQ179">
        <v>70250</v>
      </c>
      <c r="DR179">
        <v>70250</v>
      </c>
      <c r="DS179">
        <v>70250</v>
      </c>
      <c r="DT179">
        <v>70250</v>
      </c>
      <c r="DU179">
        <v>70250</v>
      </c>
      <c r="DV179">
        <v>70250</v>
      </c>
      <c r="DW179">
        <v>70250</v>
      </c>
      <c r="DX179">
        <v>70250</v>
      </c>
      <c r="DY179">
        <v>70250</v>
      </c>
      <c r="DZ179">
        <v>70250</v>
      </c>
      <c r="EA179">
        <v>70250</v>
      </c>
      <c r="EB179">
        <v>70250</v>
      </c>
      <c r="EC179">
        <v>70250</v>
      </c>
      <c r="ED179">
        <v>70250</v>
      </c>
      <c r="EE179">
        <v>70250</v>
      </c>
      <c r="EF179">
        <v>70250</v>
      </c>
      <c r="EG179">
        <v>70250</v>
      </c>
      <c r="EH179">
        <v>70250</v>
      </c>
      <c r="EI179">
        <v>70250</v>
      </c>
      <c r="EJ179">
        <v>70250</v>
      </c>
      <c r="EK179">
        <v>70250</v>
      </c>
      <c r="EL179">
        <v>70250</v>
      </c>
      <c r="EM179">
        <v>70250</v>
      </c>
      <c r="EN179">
        <v>70250</v>
      </c>
      <c r="EO179">
        <v>70250</v>
      </c>
      <c r="EP179">
        <v>70250</v>
      </c>
      <c r="EQ179">
        <v>70250</v>
      </c>
      <c r="ER179">
        <v>70250</v>
      </c>
      <c r="ES179">
        <v>70250</v>
      </c>
      <c r="ET179">
        <v>70250</v>
      </c>
      <c r="EU179">
        <v>70250</v>
      </c>
      <c r="EV179">
        <v>70250</v>
      </c>
      <c r="EW179">
        <v>70250</v>
      </c>
      <c r="EX179">
        <v>70250</v>
      </c>
      <c r="EY179">
        <v>70250</v>
      </c>
      <c r="EZ179">
        <v>70250</v>
      </c>
      <c r="FA179">
        <v>70250</v>
      </c>
      <c r="FB179">
        <v>70250</v>
      </c>
      <c r="FC179">
        <v>70250</v>
      </c>
      <c r="FD179">
        <v>70250</v>
      </c>
      <c r="FE179">
        <v>70250</v>
      </c>
      <c r="FF179">
        <v>70250</v>
      </c>
      <c r="FG179">
        <v>70250</v>
      </c>
      <c r="FH179">
        <v>70250</v>
      </c>
    </row>
    <row r="180" spans="1:164">
      <c r="A180" t="s">
        <v>2240</v>
      </c>
      <c r="C180" s="23">
        <v>45747</v>
      </c>
      <c r="D180" s="23">
        <v>45772</v>
      </c>
      <c r="E180">
        <v>23</v>
      </c>
      <c r="F180">
        <v>26629</v>
      </c>
      <c r="G180" t="s">
        <v>2193</v>
      </c>
      <c r="CX180">
        <v>6775</v>
      </c>
      <c r="CY180">
        <v>1224</v>
      </c>
      <c r="CZ180">
        <v>7765</v>
      </c>
      <c r="DA180">
        <v>10866</v>
      </c>
    </row>
    <row r="181" spans="1:164">
      <c r="A181" t="s">
        <v>2240</v>
      </c>
      <c r="C181" s="23">
        <v>45747</v>
      </c>
      <c r="D181" s="23">
        <v>45772</v>
      </c>
      <c r="E181">
        <v>23</v>
      </c>
      <c r="F181">
        <v>26629</v>
      </c>
      <c r="G181" t="s">
        <v>2195</v>
      </c>
      <c r="CX181">
        <v>6775</v>
      </c>
      <c r="CY181">
        <v>7999</v>
      </c>
      <c r="CZ181">
        <v>15763</v>
      </c>
      <c r="DA181">
        <v>26629</v>
      </c>
      <c r="DB181">
        <v>26629</v>
      </c>
      <c r="DC181">
        <v>26629</v>
      </c>
      <c r="DD181">
        <v>26629</v>
      </c>
      <c r="DE181">
        <v>26629</v>
      </c>
      <c r="DF181">
        <v>26629</v>
      </c>
      <c r="DG181">
        <v>26629</v>
      </c>
      <c r="DH181">
        <v>26629</v>
      </c>
      <c r="DI181">
        <v>26629</v>
      </c>
      <c r="DJ181">
        <v>26629</v>
      </c>
      <c r="DK181">
        <v>26629</v>
      </c>
      <c r="DL181">
        <v>26629</v>
      </c>
      <c r="DM181">
        <v>26629</v>
      </c>
      <c r="DN181">
        <v>26629</v>
      </c>
      <c r="DO181">
        <v>26629</v>
      </c>
      <c r="DP181">
        <v>26629</v>
      </c>
      <c r="DQ181">
        <v>26629</v>
      </c>
      <c r="DR181">
        <v>26629</v>
      </c>
      <c r="DS181">
        <v>26629</v>
      </c>
      <c r="DT181">
        <v>26629</v>
      </c>
      <c r="DU181">
        <v>26629</v>
      </c>
      <c r="DV181">
        <v>26629</v>
      </c>
      <c r="DW181">
        <v>26629</v>
      </c>
      <c r="DX181">
        <v>26629</v>
      </c>
      <c r="DY181">
        <v>26629</v>
      </c>
      <c r="DZ181">
        <v>26629</v>
      </c>
      <c r="EA181">
        <v>26629</v>
      </c>
      <c r="EB181">
        <v>26629</v>
      </c>
      <c r="EC181">
        <v>26629</v>
      </c>
      <c r="ED181">
        <v>26629</v>
      </c>
      <c r="EE181">
        <v>26629</v>
      </c>
      <c r="EF181">
        <v>26629</v>
      </c>
      <c r="EG181">
        <v>26629</v>
      </c>
      <c r="EH181">
        <v>26629</v>
      </c>
      <c r="EI181">
        <v>26629</v>
      </c>
      <c r="EJ181">
        <v>26629</v>
      </c>
      <c r="EK181">
        <v>26629</v>
      </c>
      <c r="EL181">
        <v>26629</v>
      </c>
      <c r="EM181">
        <v>26629</v>
      </c>
      <c r="EN181">
        <v>26629</v>
      </c>
      <c r="EO181">
        <v>26629</v>
      </c>
      <c r="EP181">
        <v>26629</v>
      </c>
      <c r="EQ181">
        <v>26629</v>
      </c>
      <c r="ER181">
        <v>26629</v>
      </c>
      <c r="ES181">
        <v>26629</v>
      </c>
      <c r="ET181">
        <v>26629</v>
      </c>
      <c r="EU181">
        <v>26629</v>
      </c>
      <c r="EV181">
        <v>26629</v>
      </c>
      <c r="EW181">
        <v>26629</v>
      </c>
      <c r="EX181">
        <v>26629</v>
      </c>
      <c r="EY181">
        <v>26629</v>
      </c>
      <c r="EZ181">
        <v>26629</v>
      </c>
      <c r="FA181">
        <v>26629</v>
      </c>
      <c r="FB181">
        <v>26629</v>
      </c>
      <c r="FC181">
        <v>26629</v>
      </c>
      <c r="FD181">
        <v>26629</v>
      </c>
      <c r="FE181">
        <v>26629</v>
      </c>
      <c r="FF181">
        <v>26629</v>
      </c>
      <c r="FG181">
        <v>26629</v>
      </c>
      <c r="FH181">
        <v>26629</v>
      </c>
    </row>
    <row r="182" spans="1:164">
      <c r="A182" t="s">
        <v>2268</v>
      </c>
      <c r="B182" t="s">
        <v>181</v>
      </c>
      <c r="C182" s="23">
        <v>45747</v>
      </c>
      <c r="D182" s="23">
        <v>45749</v>
      </c>
      <c r="E182">
        <v>3</v>
      </c>
      <c r="F182">
        <v>6558</v>
      </c>
      <c r="G182" t="s">
        <v>2193</v>
      </c>
      <c r="CX182">
        <v>6558</v>
      </c>
    </row>
    <row r="183" spans="1:164">
      <c r="A183" t="s">
        <v>2268</v>
      </c>
      <c r="B183" t="s">
        <v>181</v>
      </c>
      <c r="C183" s="23">
        <v>45747</v>
      </c>
      <c r="D183" s="23">
        <v>45749</v>
      </c>
      <c r="E183">
        <v>3</v>
      </c>
      <c r="F183">
        <v>6558</v>
      </c>
      <c r="G183" t="s">
        <v>2195</v>
      </c>
      <c r="CX183">
        <v>6558</v>
      </c>
      <c r="CY183">
        <v>6558</v>
      </c>
      <c r="CZ183">
        <v>6558</v>
      </c>
      <c r="DA183">
        <v>6558</v>
      </c>
      <c r="DB183">
        <v>6558</v>
      </c>
      <c r="DC183">
        <v>6558</v>
      </c>
      <c r="DD183">
        <v>6558</v>
      </c>
      <c r="DE183">
        <v>6558</v>
      </c>
      <c r="DF183">
        <v>6558</v>
      </c>
      <c r="DG183">
        <v>6558</v>
      </c>
      <c r="DH183">
        <v>6558</v>
      </c>
      <c r="DI183">
        <v>6558</v>
      </c>
      <c r="DJ183">
        <v>6558</v>
      </c>
      <c r="DK183">
        <v>6558</v>
      </c>
      <c r="DL183">
        <v>6558</v>
      </c>
      <c r="DM183">
        <v>6558</v>
      </c>
      <c r="DN183">
        <v>6558</v>
      </c>
      <c r="DO183">
        <v>6558</v>
      </c>
      <c r="DP183">
        <v>6558</v>
      </c>
      <c r="DQ183">
        <v>6558</v>
      </c>
      <c r="DR183">
        <v>6558</v>
      </c>
      <c r="DS183">
        <v>6558</v>
      </c>
      <c r="DT183">
        <v>6558</v>
      </c>
      <c r="DU183">
        <v>6558</v>
      </c>
      <c r="DV183">
        <v>6558</v>
      </c>
      <c r="DW183">
        <v>6558</v>
      </c>
      <c r="DX183">
        <v>6558</v>
      </c>
      <c r="DY183">
        <v>6558</v>
      </c>
      <c r="DZ183">
        <v>6558</v>
      </c>
      <c r="EA183">
        <v>6558</v>
      </c>
      <c r="EB183">
        <v>6558</v>
      </c>
      <c r="EC183">
        <v>6558</v>
      </c>
      <c r="ED183">
        <v>6558</v>
      </c>
      <c r="EE183">
        <v>6558</v>
      </c>
      <c r="EF183">
        <v>6558</v>
      </c>
      <c r="EG183">
        <v>6558</v>
      </c>
      <c r="EH183">
        <v>6558</v>
      </c>
      <c r="EI183">
        <v>6558</v>
      </c>
      <c r="EJ183">
        <v>6558</v>
      </c>
      <c r="EK183">
        <v>6558</v>
      </c>
      <c r="EL183">
        <v>6558</v>
      </c>
      <c r="EM183">
        <v>6558</v>
      </c>
      <c r="EN183">
        <v>6558</v>
      </c>
      <c r="EO183">
        <v>6558</v>
      </c>
      <c r="EP183">
        <v>6558</v>
      </c>
      <c r="EQ183">
        <v>6558</v>
      </c>
      <c r="ER183">
        <v>6558</v>
      </c>
      <c r="ES183">
        <v>6558</v>
      </c>
      <c r="ET183">
        <v>6558</v>
      </c>
      <c r="EU183">
        <v>6558</v>
      </c>
      <c r="EV183">
        <v>6558</v>
      </c>
      <c r="EW183">
        <v>6558</v>
      </c>
      <c r="EX183">
        <v>6558</v>
      </c>
      <c r="EY183">
        <v>6558</v>
      </c>
      <c r="EZ183">
        <v>6558</v>
      </c>
      <c r="FA183">
        <v>6558</v>
      </c>
      <c r="FB183">
        <v>6558</v>
      </c>
      <c r="FC183">
        <v>6558</v>
      </c>
      <c r="FD183">
        <v>6558</v>
      </c>
      <c r="FE183">
        <v>6558</v>
      </c>
      <c r="FF183">
        <v>6558</v>
      </c>
      <c r="FG183">
        <v>6558</v>
      </c>
      <c r="FH183">
        <v>6558</v>
      </c>
    </row>
    <row r="184" spans="1:164">
      <c r="A184" t="s">
        <v>2269</v>
      </c>
      <c r="B184" t="s">
        <v>183</v>
      </c>
      <c r="C184" s="23">
        <v>45749</v>
      </c>
      <c r="D184" s="23">
        <v>45763</v>
      </c>
      <c r="E184">
        <v>12</v>
      </c>
      <c r="F184">
        <v>1852</v>
      </c>
      <c r="G184" t="s">
        <v>2193</v>
      </c>
      <c r="CX184">
        <v>217</v>
      </c>
      <c r="CY184">
        <v>1224</v>
      </c>
      <c r="CZ184">
        <v>412</v>
      </c>
    </row>
    <row r="185" spans="1:164">
      <c r="A185" t="s">
        <v>2269</v>
      </c>
      <c r="B185" t="s">
        <v>183</v>
      </c>
      <c r="C185" s="23">
        <v>45749</v>
      </c>
      <c r="D185" s="23">
        <v>45763</v>
      </c>
      <c r="E185">
        <v>12</v>
      </c>
      <c r="F185">
        <v>1852</v>
      </c>
      <c r="G185" t="s">
        <v>2195</v>
      </c>
      <c r="CX185">
        <v>217</v>
      </c>
      <c r="CY185">
        <v>1441</v>
      </c>
      <c r="CZ185">
        <v>1852</v>
      </c>
      <c r="DA185">
        <v>1852</v>
      </c>
      <c r="DB185">
        <v>1852</v>
      </c>
      <c r="DC185">
        <v>1852</v>
      </c>
      <c r="DD185">
        <v>1852</v>
      </c>
      <c r="DE185">
        <v>1852</v>
      </c>
      <c r="DF185">
        <v>1852</v>
      </c>
      <c r="DG185">
        <v>1852</v>
      </c>
      <c r="DH185">
        <v>1852</v>
      </c>
      <c r="DI185">
        <v>1852</v>
      </c>
      <c r="DJ185">
        <v>1852</v>
      </c>
      <c r="DK185">
        <v>1852</v>
      </c>
      <c r="DL185">
        <v>1852</v>
      </c>
      <c r="DM185">
        <v>1852</v>
      </c>
      <c r="DN185">
        <v>1852</v>
      </c>
      <c r="DO185">
        <v>1852</v>
      </c>
      <c r="DP185">
        <v>1852</v>
      </c>
      <c r="DQ185">
        <v>1852</v>
      </c>
      <c r="DR185">
        <v>1852</v>
      </c>
      <c r="DS185">
        <v>1852</v>
      </c>
      <c r="DT185">
        <v>1852</v>
      </c>
      <c r="DU185">
        <v>1852</v>
      </c>
      <c r="DV185">
        <v>1852</v>
      </c>
      <c r="DW185">
        <v>1852</v>
      </c>
      <c r="DX185">
        <v>1852</v>
      </c>
      <c r="DY185">
        <v>1852</v>
      </c>
      <c r="DZ185">
        <v>1852</v>
      </c>
      <c r="EA185">
        <v>1852</v>
      </c>
      <c r="EB185">
        <v>1852</v>
      </c>
      <c r="EC185">
        <v>1852</v>
      </c>
      <c r="ED185">
        <v>1852</v>
      </c>
      <c r="EE185">
        <v>1852</v>
      </c>
      <c r="EF185">
        <v>1852</v>
      </c>
      <c r="EG185">
        <v>1852</v>
      </c>
      <c r="EH185">
        <v>1852</v>
      </c>
      <c r="EI185">
        <v>1852</v>
      </c>
      <c r="EJ185">
        <v>1852</v>
      </c>
      <c r="EK185">
        <v>1852</v>
      </c>
      <c r="EL185">
        <v>1852</v>
      </c>
      <c r="EM185">
        <v>1852</v>
      </c>
      <c r="EN185">
        <v>1852</v>
      </c>
      <c r="EO185">
        <v>1852</v>
      </c>
      <c r="EP185">
        <v>1852</v>
      </c>
      <c r="EQ185">
        <v>1852</v>
      </c>
      <c r="ER185">
        <v>1852</v>
      </c>
      <c r="ES185">
        <v>1852</v>
      </c>
      <c r="ET185">
        <v>1852</v>
      </c>
      <c r="EU185">
        <v>1852</v>
      </c>
      <c r="EV185">
        <v>1852</v>
      </c>
      <c r="EW185">
        <v>1852</v>
      </c>
      <c r="EX185">
        <v>1852</v>
      </c>
      <c r="EY185">
        <v>1852</v>
      </c>
      <c r="EZ185">
        <v>1852</v>
      </c>
      <c r="FA185">
        <v>1852</v>
      </c>
      <c r="FB185">
        <v>1852</v>
      </c>
      <c r="FC185">
        <v>1852</v>
      </c>
      <c r="FD185">
        <v>1852</v>
      </c>
      <c r="FE185">
        <v>1852</v>
      </c>
      <c r="FF185">
        <v>1852</v>
      </c>
      <c r="FG185">
        <v>1852</v>
      </c>
      <c r="FH185">
        <v>1852</v>
      </c>
    </row>
    <row r="186" spans="1:164">
      <c r="A186" t="s">
        <v>2270</v>
      </c>
      <c r="B186" t="s">
        <v>185</v>
      </c>
      <c r="C186" s="23">
        <v>45763</v>
      </c>
      <c r="D186" s="23">
        <v>45772</v>
      </c>
      <c r="E186">
        <v>8</v>
      </c>
      <c r="F186">
        <v>18219</v>
      </c>
      <c r="G186" t="s">
        <v>2193</v>
      </c>
      <c r="CZ186">
        <v>7353</v>
      </c>
      <c r="DA186">
        <v>10866</v>
      </c>
    </row>
    <row r="187" spans="1:164">
      <c r="A187" t="s">
        <v>2270</v>
      </c>
      <c r="B187" t="s">
        <v>185</v>
      </c>
      <c r="C187" s="23">
        <v>45763</v>
      </c>
      <c r="D187" s="23">
        <v>45772</v>
      </c>
      <c r="E187">
        <v>8</v>
      </c>
      <c r="F187">
        <v>18219</v>
      </c>
      <c r="G187" t="s">
        <v>2195</v>
      </c>
      <c r="CZ187">
        <v>7353</v>
      </c>
      <c r="DA187">
        <v>18219</v>
      </c>
      <c r="DB187">
        <v>18219</v>
      </c>
      <c r="DC187">
        <v>18219</v>
      </c>
      <c r="DD187">
        <v>18219</v>
      </c>
      <c r="DE187">
        <v>18219</v>
      </c>
      <c r="DF187">
        <v>18219</v>
      </c>
      <c r="DG187">
        <v>18219</v>
      </c>
      <c r="DH187">
        <v>18219</v>
      </c>
      <c r="DI187">
        <v>18219</v>
      </c>
      <c r="DJ187">
        <v>18219</v>
      </c>
      <c r="DK187">
        <v>18219</v>
      </c>
      <c r="DL187">
        <v>18219</v>
      </c>
      <c r="DM187">
        <v>18219</v>
      </c>
      <c r="DN187">
        <v>18219</v>
      </c>
      <c r="DO187">
        <v>18219</v>
      </c>
      <c r="DP187">
        <v>18219</v>
      </c>
      <c r="DQ187">
        <v>18219</v>
      </c>
      <c r="DR187">
        <v>18219</v>
      </c>
      <c r="DS187">
        <v>18219</v>
      </c>
      <c r="DT187">
        <v>18219</v>
      </c>
      <c r="DU187">
        <v>18219</v>
      </c>
      <c r="DV187">
        <v>18219</v>
      </c>
      <c r="DW187">
        <v>18219</v>
      </c>
      <c r="DX187">
        <v>18219</v>
      </c>
      <c r="DY187">
        <v>18219</v>
      </c>
      <c r="DZ187">
        <v>18219</v>
      </c>
      <c r="EA187">
        <v>18219</v>
      </c>
      <c r="EB187">
        <v>18219</v>
      </c>
      <c r="EC187">
        <v>18219</v>
      </c>
      <c r="ED187">
        <v>18219</v>
      </c>
      <c r="EE187">
        <v>18219</v>
      </c>
      <c r="EF187">
        <v>18219</v>
      </c>
      <c r="EG187">
        <v>18219</v>
      </c>
      <c r="EH187">
        <v>18219</v>
      </c>
      <c r="EI187">
        <v>18219</v>
      </c>
      <c r="EJ187">
        <v>18219</v>
      </c>
      <c r="EK187">
        <v>18219</v>
      </c>
      <c r="EL187">
        <v>18219</v>
      </c>
      <c r="EM187">
        <v>18219</v>
      </c>
      <c r="EN187">
        <v>18219</v>
      </c>
      <c r="EO187">
        <v>18219</v>
      </c>
      <c r="EP187">
        <v>18219</v>
      </c>
      <c r="EQ187">
        <v>18219</v>
      </c>
      <c r="ER187">
        <v>18219</v>
      </c>
      <c r="ES187">
        <v>18219</v>
      </c>
      <c r="ET187">
        <v>18219</v>
      </c>
      <c r="EU187">
        <v>18219</v>
      </c>
      <c r="EV187">
        <v>18219</v>
      </c>
      <c r="EW187">
        <v>18219</v>
      </c>
      <c r="EX187">
        <v>18219</v>
      </c>
      <c r="EY187">
        <v>18219</v>
      </c>
      <c r="EZ187">
        <v>18219</v>
      </c>
      <c r="FA187">
        <v>18219</v>
      </c>
      <c r="FB187">
        <v>18219</v>
      </c>
      <c r="FC187">
        <v>18219</v>
      </c>
      <c r="FD187">
        <v>18219</v>
      </c>
      <c r="FE187">
        <v>18219</v>
      </c>
      <c r="FF187">
        <v>18219</v>
      </c>
      <c r="FG187">
        <v>18219</v>
      </c>
      <c r="FH187">
        <v>18219</v>
      </c>
    </row>
    <row r="188" spans="1:164">
      <c r="A188" t="s">
        <v>2271</v>
      </c>
      <c r="C188" s="23">
        <v>45805</v>
      </c>
      <c r="D188" s="23">
        <v>45834</v>
      </c>
      <c r="E188">
        <v>25</v>
      </c>
      <c r="F188">
        <v>48592</v>
      </c>
      <c r="G188" t="s">
        <v>2193</v>
      </c>
      <c r="DF188">
        <v>3959</v>
      </c>
      <c r="DG188">
        <v>7056</v>
      </c>
      <c r="DH188">
        <v>24902</v>
      </c>
      <c r="DI188">
        <v>8821</v>
      </c>
      <c r="DJ188">
        <v>3854</v>
      </c>
    </row>
    <row r="189" spans="1:164">
      <c r="A189" t="s">
        <v>2271</v>
      </c>
      <c r="C189" s="23">
        <v>45805</v>
      </c>
      <c r="D189" s="23">
        <v>45834</v>
      </c>
      <c r="E189">
        <v>25</v>
      </c>
      <c r="F189">
        <v>48592</v>
      </c>
      <c r="G189" t="s">
        <v>2195</v>
      </c>
      <c r="DF189">
        <v>3959</v>
      </c>
      <c r="DG189">
        <v>11015</v>
      </c>
      <c r="DH189">
        <v>35918</v>
      </c>
      <c r="DI189">
        <v>44738</v>
      </c>
      <c r="DJ189">
        <v>48592</v>
      </c>
      <c r="DK189">
        <v>48592</v>
      </c>
      <c r="DL189">
        <v>48592</v>
      </c>
      <c r="DM189">
        <v>48592</v>
      </c>
      <c r="DN189">
        <v>48592</v>
      </c>
      <c r="DO189">
        <v>48592</v>
      </c>
      <c r="DP189">
        <v>48592</v>
      </c>
      <c r="DQ189">
        <v>48592</v>
      </c>
      <c r="DR189">
        <v>48592</v>
      </c>
      <c r="DS189">
        <v>48592</v>
      </c>
      <c r="DT189">
        <v>48592</v>
      </c>
      <c r="DU189">
        <v>48592</v>
      </c>
      <c r="DV189">
        <v>48592</v>
      </c>
      <c r="DW189">
        <v>48592</v>
      </c>
      <c r="DX189">
        <v>48592</v>
      </c>
      <c r="DY189">
        <v>48592</v>
      </c>
      <c r="DZ189">
        <v>48592</v>
      </c>
      <c r="EA189">
        <v>48592</v>
      </c>
      <c r="EB189">
        <v>48592</v>
      </c>
      <c r="EC189">
        <v>48592</v>
      </c>
      <c r="ED189">
        <v>48592</v>
      </c>
      <c r="EE189">
        <v>48592</v>
      </c>
      <c r="EF189">
        <v>48592</v>
      </c>
      <c r="EG189">
        <v>48592</v>
      </c>
      <c r="EH189">
        <v>48592</v>
      </c>
      <c r="EI189">
        <v>48592</v>
      </c>
      <c r="EJ189">
        <v>48592</v>
      </c>
      <c r="EK189">
        <v>48592</v>
      </c>
      <c r="EL189">
        <v>48592</v>
      </c>
      <c r="EM189">
        <v>48592</v>
      </c>
      <c r="EN189">
        <v>48592</v>
      </c>
      <c r="EO189">
        <v>48592</v>
      </c>
      <c r="EP189">
        <v>48592</v>
      </c>
      <c r="EQ189">
        <v>48592</v>
      </c>
      <c r="ER189">
        <v>48592</v>
      </c>
      <c r="ES189">
        <v>48592</v>
      </c>
      <c r="ET189">
        <v>48592</v>
      </c>
      <c r="EU189">
        <v>48592</v>
      </c>
      <c r="EV189">
        <v>48592</v>
      </c>
      <c r="EW189">
        <v>48592</v>
      </c>
      <c r="EX189">
        <v>48592</v>
      </c>
      <c r="EY189">
        <v>48592</v>
      </c>
      <c r="EZ189">
        <v>48592</v>
      </c>
      <c r="FA189">
        <v>48592</v>
      </c>
      <c r="FB189">
        <v>48592</v>
      </c>
      <c r="FC189">
        <v>48592</v>
      </c>
      <c r="FD189">
        <v>48592</v>
      </c>
      <c r="FE189">
        <v>48592</v>
      </c>
      <c r="FF189">
        <v>48592</v>
      </c>
      <c r="FG189">
        <v>48592</v>
      </c>
      <c r="FH189">
        <v>48592</v>
      </c>
    </row>
    <row r="190" spans="1:164">
      <c r="A190" t="s">
        <v>2236</v>
      </c>
      <c r="C190" s="23">
        <v>45805</v>
      </c>
      <c r="D190" s="23">
        <v>45834</v>
      </c>
      <c r="E190">
        <v>25</v>
      </c>
      <c r="F190">
        <v>48592</v>
      </c>
      <c r="G190" t="s">
        <v>2193</v>
      </c>
      <c r="DF190">
        <v>3959</v>
      </c>
      <c r="DG190">
        <v>7056</v>
      </c>
      <c r="DH190">
        <v>24902</v>
      </c>
      <c r="DI190">
        <v>8821</v>
      </c>
      <c r="DJ190">
        <v>3854</v>
      </c>
    </row>
    <row r="191" spans="1:164">
      <c r="A191" t="s">
        <v>2236</v>
      </c>
      <c r="C191" s="23">
        <v>45805</v>
      </c>
      <c r="D191" s="23">
        <v>45834</v>
      </c>
      <c r="E191">
        <v>25</v>
      </c>
      <c r="F191">
        <v>48592</v>
      </c>
      <c r="G191" t="s">
        <v>2195</v>
      </c>
      <c r="DF191">
        <v>3959</v>
      </c>
      <c r="DG191">
        <v>11015</v>
      </c>
      <c r="DH191">
        <v>35918</v>
      </c>
      <c r="DI191">
        <v>44738</v>
      </c>
      <c r="DJ191">
        <v>48592</v>
      </c>
      <c r="DK191">
        <v>48592</v>
      </c>
      <c r="DL191">
        <v>48592</v>
      </c>
      <c r="DM191">
        <v>48592</v>
      </c>
      <c r="DN191">
        <v>48592</v>
      </c>
      <c r="DO191">
        <v>48592</v>
      </c>
      <c r="DP191">
        <v>48592</v>
      </c>
      <c r="DQ191">
        <v>48592</v>
      </c>
      <c r="DR191">
        <v>48592</v>
      </c>
      <c r="DS191">
        <v>48592</v>
      </c>
      <c r="DT191">
        <v>48592</v>
      </c>
      <c r="DU191">
        <v>48592</v>
      </c>
      <c r="DV191">
        <v>48592</v>
      </c>
      <c r="DW191">
        <v>48592</v>
      </c>
      <c r="DX191">
        <v>48592</v>
      </c>
      <c r="DY191">
        <v>48592</v>
      </c>
      <c r="DZ191">
        <v>48592</v>
      </c>
      <c r="EA191">
        <v>48592</v>
      </c>
      <c r="EB191">
        <v>48592</v>
      </c>
      <c r="EC191">
        <v>48592</v>
      </c>
      <c r="ED191">
        <v>48592</v>
      </c>
      <c r="EE191">
        <v>48592</v>
      </c>
      <c r="EF191">
        <v>48592</v>
      </c>
      <c r="EG191">
        <v>48592</v>
      </c>
      <c r="EH191">
        <v>48592</v>
      </c>
      <c r="EI191">
        <v>48592</v>
      </c>
      <c r="EJ191">
        <v>48592</v>
      </c>
      <c r="EK191">
        <v>48592</v>
      </c>
      <c r="EL191">
        <v>48592</v>
      </c>
      <c r="EM191">
        <v>48592</v>
      </c>
      <c r="EN191">
        <v>48592</v>
      </c>
      <c r="EO191">
        <v>48592</v>
      </c>
      <c r="EP191">
        <v>48592</v>
      </c>
      <c r="EQ191">
        <v>48592</v>
      </c>
      <c r="ER191">
        <v>48592</v>
      </c>
      <c r="ES191">
        <v>48592</v>
      </c>
      <c r="ET191">
        <v>48592</v>
      </c>
      <c r="EU191">
        <v>48592</v>
      </c>
      <c r="EV191">
        <v>48592</v>
      </c>
      <c r="EW191">
        <v>48592</v>
      </c>
      <c r="EX191">
        <v>48592</v>
      </c>
      <c r="EY191">
        <v>48592</v>
      </c>
      <c r="EZ191">
        <v>48592</v>
      </c>
      <c r="FA191">
        <v>48592</v>
      </c>
      <c r="FB191">
        <v>48592</v>
      </c>
      <c r="FC191">
        <v>48592</v>
      </c>
      <c r="FD191">
        <v>48592</v>
      </c>
      <c r="FE191">
        <v>48592</v>
      </c>
      <c r="FF191">
        <v>48592</v>
      </c>
      <c r="FG191">
        <v>48592</v>
      </c>
      <c r="FH191">
        <v>48592</v>
      </c>
    </row>
    <row r="192" spans="1:164">
      <c r="A192" t="s">
        <v>2240</v>
      </c>
      <c r="C192" s="23">
        <v>45805</v>
      </c>
      <c r="D192" s="23">
        <v>45834</v>
      </c>
      <c r="E192">
        <v>25</v>
      </c>
      <c r="F192">
        <v>48592</v>
      </c>
      <c r="G192" t="s">
        <v>2193</v>
      </c>
      <c r="DF192">
        <v>3959</v>
      </c>
      <c r="DG192">
        <v>7056</v>
      </c>
      <c r="DH192">
        <v>24902</v>
      </c>
      <c r="DI192">
        <v>8821</v>
      </c>
      <c r="DJ192">
        <v>3854</v>
      </c>
    </row>
    <row r="193" spans="1:164">
      <c r="A193" t="s">
        <v>2240</v>
      </c>
      <c r="C193" s="23">
        <v>45805</v>
      </c>
      <c r="D193" s="23">
        <v>45834</v>
      </c>
      <c r="E193">
        <v>25</v>
      </c>
      <c r="F193">
        <v>48592</v>
      </c>
      <c r="G193" t="s">
        <v>2195</v>
      </c>
      <c r="DF193">
        <v>3959</v>
      </c>
      <c r="DG193">
        <v>11015</v>
      </c>
      <c r="DH193">
        <v>35918</v>
      </c>
      <c r="DI193">
        <v>44738</v>
      </c>
      <c r="DJ193">
        <v>48592</v>
      </c>
      <c r="DK193">
        <v>48592</v>
      </c>
      <c r="DL193">
        <v>48592</v>
      </c>
      <c r="DM193">
        <v>48592</v>
      </c>
      <c r="DN193">
        <v>48592</v>
      </c>
      <c r="DO193">
        <v>48592</v>
      </c>
      <c r="DP193">
        <v>48592</v>
      </c>
      <c r="DQ193">
        <v>48592</v>
      </c>
      <c r="DR193">
        <v>48592</v>
      </c>
      <c r="DS193">
        <v>48592</v>
      </c>
      <c r="DT193">
        <v>48592</v>
      </c>
      <c r="DU193">
        <v>48592</v>
      </c>
      <c r="DV193">
        <v>48592</v>
      </c>
      <c r="DW193">
        <v>48592</v>
      </c>
      <c r="DX193">
        <v>48592</v>
      </c>
      <c r="DY193">
        <v>48592</v>
      </c>
      <c r="DZ193">
        <v>48592</v>
      </c>
      <c r="EA193">
        <v>48592</v>
      </c>
      <c r="EB193">
        <v>48592</v>
      </c>
      <c r="EC193">
        <v>48592</v>
      </c>
      <c r="ED193">
        <v>48592</v>
      </c>
      <c r="EE193">
        <v>48592</v>
      </c>
      <c r="EF193">
        <v>48592</v>
      </c>
      <c r="EG193">
        <v>48592</v>
      </c>
      <c r="EH193">
        <v>48592</v>
      </c>
      <c r="EI193">
        <v>48592</v>
      </c>
      <c r="EJ193">
        <v>48592</v>
      </c>
      <c r="EK193">
        <v>48592</v>
      </c>
      <c r="EL193">
        <v>48592</v>
      </c>
      <c r="EM193">
        <v>48592</v>
      </c>
      <c r="EN193">
        <v>48592</v>
      </c>
      <c r="EO193">
        <v>48592</v>
      </c>
      <c r="EP193">
        <v>48592</v>
      </c>
      <c r="EQ193">
        <v>48592</v>
      </c>
      <c r="ER193">
        <v>48592</v>
      </c>
      <c r="ES193">
        <v>48592</v>
      </c>
      <c r="ET193">
        <v>48592</v>
      </c>
      <c r="EU193">
        <v>48592</v>
      </c>
      <c r="EV193">
        <v>48592</v>
      </c>
      <c r="EW193">
        <v>48592</v>
      </c>
      <c r="EX193">
        <v>48592</v>
      </c>
      <c r="EY193">
        <v>48592</v>
      </c>
      <c r="EZ193">
        <v>48592</v>
      </c>
      <c r="FA193">
        <v>48592</v>
      </c>
      <c r="FB193">
        <v>48592</v>
      </c>
      <c r="FC193">
        <v>48592</v>
      </c>
      <c r="FD193">
        <v>48592</v>
      </c>
      <c r="FE193">
        <v>48592</v>
      </c>
      <c r="FF193">
        <v>48592</v>
      </c>
      <c r="FG193">
        <v>48592</v>
      </c>
      <c r="FH193">
        <v>48592</v>
      </c>
    </row>
    <row r="194" spans="1:164">
      <c r="A194" t="s">
        <v>2272</v>
      </c>
      <c r="B194" t="s">
        <v>188</v>
      </c>
      <c r="C194" s="23">
        <v>45805</v>
      </c>
      <c r="D194" s="23">
        <v>45810</v>
      </c>
      <c r="E194">
        <v>4</v>
      </c>
      <c r="F194">
        <v>4025</v>
      </c>
      <c r="G194" t="s">
        <v>2193</v>
      </c>
      <c r="DF194">
        <v>3959</v>
      </c>
      <c r="DG194">
        <v>66</v>
      </c>
    </row>
    <row r="195" spans="1:164">
      <c r="A195" t="s">
        <v>2272</v>
      </c>
      <c r="B195" t="s">
        <v>188</v>
      </c>
      <c r="C195" s="23">
        <v>45805</v>
      </c>
      <c r="D195" s="23">
        <v>45810</v>
      </c>
      <c r="E195">
        <v>4</v>
      </c>
      <c r="F195">
        <v>4025</v>
      </c>
      <c r="G195" t="s">
        <v>2195</v>
      </c>
      <c r="DF195">
        <v>3959</v>
      </c>
      <c r="DG195">
        <v>4025</v>
      </c>
      <c r="DH195">
        <v>4025</v>
      </c>
      <c r="DI195">
        <v>4025</v>
      </c>
      <c r="DJ195">
        <v>4025</v>
      </c>
      <c r="DK195">
        <v>4025</v>
      </c>
      <c r="DL195">
        <v>4025</v>
      </c>
      <c r="DM195">
        <v>4025</v>
      </c>
      <c r="DN195">
        <v>4025</v>
      </c>
      <c r="DO195">
        <v>4025</v>
      </c>
      <c r="DP195">
        <v>4025</v>
      </c>
      <c r="DQ195">
        <v>4025</v>
      </c>
      <c r="DR195">
        <v>4025</v>
      </c>
      <c r="DS195">
        <v>4025</v>
      </c>
      <c r="DT195">
        <v>4025</v>
      </c>
      <c r="DU195">
        <v>4025</v>
      </c>
      <c r="DV195">
        <v>4025</v>
      </c>
      <c r="DW195">
        <v>4025</v>
      </c>
      <c r="DX195">
        <v>4025</v>
      </c>
      <c r="DY195">
        <v>4025</v>
      </c>
      <c r="DZ195">
        <v>4025</v>
      </c>
      <c r="EA195">
        <v>4025</v>
      </c>
      <c r="EB195">
        <v>4025</v>
      </c>
      <c r="EC195">
        <v>4025</v>
      </c>
      <c r="ED195">
        <v>4025</v>
      </c>
      <c r="EE195">
        <v>4025</v>
      </c>
      <c r="EF195">
        <v>4025</v>
      </c>
      <c r="EG195">
        <v>4025</v>
      </c>
      <c r="EH195">
        <v>4025</v>
      </c>
      <c r="EI195">
        <v>4025</v>
      </c>
      <c r="EJ195">
        <v>4025</v>
      </c>
      <c r="EK195">
        <v>4025</v>
      </c>
      <c r="EL195">
        <v>4025</v>
      </c>
      <c r="EM195">
        <v>4025</v>
      </c>
      <c r="EN195">
        <v>4025</v>
      </c>
      <c r="EO195">
        <v>4025</v>
      </c>
      <c r="EP195">
        <v>4025</v>
      </c>
      <c r="EQ195">
        <v>4025</v>
      </c>
      <c r="ER195">
        <v>4025</v>
      </c>
      <c r="ES195">
        <v>4025</v>
      </c>
      <c r="ET195">
        <v>4025</v>
      </c>
      <c r="EU195">
        <v>4025</v>
      </c>
      <c r="EV195">
        <v>4025</v>
      </c>
      <c r="EW195">
        <v>4025</v>
      </c>
      <c r="EX195">
        <v>4025</v>
      </c>
      <c r="EY195">
        <v>4025</v>
      </c>
      <c r="EZ195">
        <v>4025</v>
      </c>
      <c r="FA195">
        <v>4025</v>
      </c>
      <c r="FB195">
        <v>4025</v>
      </c>
      <c r="FC195">
        <v>4025</v>
      </c>
      <c r="FD195">
        <v>4025</v>
      </c>
      <c r="FE195">
        <v>4025</v>
      </c>
      <c r="FF195">
        <v>4025</v>
      </c>
      <c r="FG195">
        <v>4025</v>
      </c>
      <c r="FH195">
        <v>4025</v>
      </c>
    </row>
    <row r="196" spans="1:164">
      <c r="A196" t="s">
        <v>2273</v>
      </c>
      <c r="B196" t="s">
        <v>193</v>
      </c>
      <c r="C196" s="23">
        <v>45810</v>
      </c>
      <c r="D196" s="23">
        <v>45814</v>
      </c>
      <c r="E196">
        <v>4</v>
      </c>
      <c r="F196">
        <v>3450</v>
      </c>
      <c r="G196" t="s">
        <v>2193</v>
      </c>
      <c r="DG196">
        <v>3450</v>
      </c>
    </row>
    <row r="197" spans="1:164">
      <c r="A197" t="s">
        <v>2273</v>
      </c>
      <c r="B197" t="s">
        <v>193</v>
      </c>
      <c r="C197" s="23">
        <v>45810</v>
      </c>
      <c r="D197" s="23">
        <v>45814</v>
      </c>
      <c r="E197">
        <v>4</v>
      </c>
      <c r="F197">
        <v>3450</v>
      </c>
      <c r="G197" t="s">
        <v>2195</v>
      </c>
      <c r="DG197">
        <v>3450</v>
      </c>
      <c r="DH197">
        <v>3450</v>
      </c>
      <c r="DI197">
        <v>3450</v>
      </c>
      <c r="DJ197">
        <v>3450</v>
      </c>
      <c r="DK197">
        <v>3450</v>
      </c>
      <c r="DL197">
        <v>3450</v>
      </c>
      <c r="DM197">
        <v>3450</v>
      </c>
      <c r="DN197">
        <v>3450</v>
      </c>
      <c r="DO197">
        <v>3450</v>
      </c>
      <c r="DP197">
        <v>3450</v>
      </c>
      <c r="DQ197">
        <v>3450</v>
      </c>
      <c r="DR197">
        <v>3450</v>
      </c>
      <c r="DS197">
        <v>3450</v>
      </c>
      <c r="DT197">
        <v>3450</v>
      </c>
      <c r="DU197">
        <v>3450</v>
      </c>
      <c r="DV197">
        <v>3450</v>
      </c>
      <c r="DW197">
        <v>3450</v>
      </c>
      <c r="DX197">
        <v>3450</v>
      </c>
      <c r="DY197">
        <v>3450</v>
      </c>
      <c r="DZ197">
        <v>3450</v>
      </c>
      <c r="EA197">
        <v>3450</v>
      </c>
      <c r="EB197">
        <v>3450</v>
      </c>
      <c r="EC197">
        <v>3450</v>
      </c>
      <c r="ED197">
        <v>3450</v>
      </c>
      <c r="EE197">
        <v>3450</v>
      </c>
      <c r="EF197">
        <v>3450</v>
      </c>
      <c r="EG197">
        <v>3450</v>
      </c>
      <c r="EH197">
        <v>3450</v>
      </c>
      <c r="EI197">
        <v>3450</v>
      </c>
      <c r="EJ197">
        <v>3450</v>
      </c>
      <c r="EK197">
        <v>3450</v>
      </c>
      <c r="EL197">
        <v>3450</v>
      </c>
      <c r="EM197">
        <v>3450</v>
      </c>
      <c r="EN197">
        <v>3450</v>
      </c>
      <c r="EO197">
        <v>3450</v>
      </c>
      <c r="EP197">
        <v>3450</v>
      </c>
      <c r="EQ197">
        <v>3450</v>
      </c>
      <c r="ER197">
        <v>3450</v>
      </c>
      <c r="ES197">
        <v>3450</v>
      </c>
      <c r="ET197">
        <v>3450</v>
      </c>
      <c r="EU197">
        <v>3450</v>
      </c>
      <c r="EV197">
        <v>3450</v>
      </c>
      <c r="EW197">
        <v>3450</v>
      </c>
      <c r="EX197">
        <v>3450</v>
      </c>
      <c r="EY197">
        <v>3450</v>
      </c>
      <c r="EZ197">
        <v>3450</v>
      </c>
      <c r="FA197">
        <v>3450</v>
      </c>
      <c r="FB197">
        <v>3450</v>
      </c>
      <c r="FC197">
        <v>3450</v>
      </c>
      <c r="FD197">
        <v>3450</v>
      </c>
      <c r="FE197">
        <v>3450</v>
      </c>
      <c r="FF197">
        <v>3450</v>
      </c>
      <c r="FG197">
        <v>3450</v>
      </c>
      <c r="FH197">
        <v>3450</v>
      </c>
    </row>
    <row r="198" spans="1:164">
      <c r="A198" t="s">
        <v>2274</v>
      </c>
      <c r="B198" t="s">
        <v>195</v>
      </c>
      <c r="C198" s="23">
        <v>45814</v>
      </c>
      <c r="D198" s="23">
        <v>45819</v>
      </c>
      <c r="E198">
        <v>4</v>
      </c>
      <c r="F198">
        <v>3738</v>
      </c>
      <c r="G198" t="s">
        <v>2193</v>
      </c>
      <c r="DG198">
        <v>1354</v>
      </c>
      <c r="DH198">
        <v>2384</v>
      </c>
    </row>
    <row r="199" spans="1:164">
      <c r="A199" t="s">
        <v>2274</v>
      </c>
      <c r="B199" t="s">
        <v>195</v>
      </c>
      <c r="C199" s="23">
        <v>45814</v>
      </c>
      <c r="D199" s="23">
        <v>45819</v>
      </c>
      <c r="E199">
        <v>4</v>
      </c>
      <c r="F199">
        <v>3738</v>
      </c>
      <c r="G199" t="s">
        <v>2195</v>
      </c>
      <c r="DG199">
        <v>1354</v>
      </c>
      <c r="DH199">
        <v>3738</v>
      </c>
      <c r="DI199">
        <v>3738</v>
      </c>
      <c r="DJ199">
        <v>3738</v>
      </c>
      <c r="DK199">
        <v>3738</v>
      </c>
      <c r="DL199">
        <v>3738</v>
      </c>
      <c r="DM199">
        <v>3738</v>
      </c>
      <c r="DN199">
        <v>3738</v>
      </c>
      <c r="DO199">
        <v>3738</v>
      </c>
      <c r="DP199">
        <v>3738</v>
      </c>
      <c r="DQ199">
        <v>3738</v>
      </c>
      <c r="DR199">
        <v>3738</v>
      </c>
      <c r="DS199">
        <v>3738</v>
      </c>
      <c r="DT199">
        <v>3738</v>
      </c>
      <c r="DU199">
        <v>3738</v>
      </c>
      <c r="DV199">
        <v>3738</v>
      </c>
      <c r="DW199">
        <v>3738</v>
      </c>
      <c r="DX199">
        <v>3738</v>
      </c>
      <c r="DY199">
        <v>3738</v>
      </c>
      <c r="DZ199">
        <v>3738</v>
      </c>
      <c r="EA199">
        <v>3738</v>
      </c>
      <c r="EB199">
        <v>3738</v>
      </c>
      <c r="EC199">
        <v>3738</v>
      </c>
      <c r="ED199">
        <v>3738</v>
      </c>
      <c r="EE199">
        <v>3738</v>
      </c>
      <c r="EF199">
        <v>3738</v>
      </c>
      <c r="EG199">
        <v>3738</v>
      </c>
      <c r="EH199">
        <v>3738</v>
      </c>
      <c r="EI199">
        <v>3738</v>
      </c>
      <c r="EJ199">
        <v>3738</v>
      </c>
      <c r="EK199">
        <v>3738</v>
      </c>
      <c r="EL199">
        <v>3738</v>
      </c>
      <c r="EM199">
        <v>3738</v>
      </c>
      <c r="EN199">
        <v>3738</v>
      </c>
      <c r="EO199">
        <v>3738</v>
      </c>
      <c r="EP199">
        <v>3738</v>
      </c>
      <c r="EQ199">
        <v>3738</v>
      </c>
      <c r="ER199">
        <v>3738</v>
      </c>
      <c r="ES199">
        <v>3738</v>
      </c>
      <c r="ET199">
        <v>3738</v>
      </c>
      <c r="EU199">
        <v>3738</v>
      </c>
      <c r="EV199">
        <v>3738</v>
      </c>
      <c r="EW199">
        <v>3738</v>
      </c>
      <c r="EX199">
        <v>3738</v>
      </c>
      <c r="EY199">
        <v>3738</v>
      </c>
      <c r="EZ199">
        <v>3738</v>
      </c>
      <c r="FA199">
        <v>3738</v>
      </c>
      <c r="FB199">
        <v>3738</v>
      </c>
      <c r="FC199">
        <v>3738</v>
      </c>
      <c r="FD199">
        <v>3738</v>
      </c>
      <c r="FE199">
        <v>3738</v>
      </c>
      <c r="FF199">
        <v>3738</v>
      </c>
      <c r="FG199">
        <v>3738</v>
      </c>
      <c r="FH199">
        <v>3738</v>
      </c>
    </row>
    <row r="200" spans="1:164">
      <c r="A200" t="s">
        <v>2275</v>
      </c>
      <c r="B200" t="s">
        <v>197</v>
      </c>
      <c r="C200" s="23">
        <v>45814</v>
      </c>
      <c r="D200" s="23">
        <v>45819</v>
      </c>
      <c r="E200">
        <v>4</v>
      </c>
      <c r="F200">
        <v>3738</v>
      </c>
      <c r="G200" t="s">
        <v>2193</v>
      </c>
      <c r="DG200">
        <v>1354</v>
      </c>
      <c r="DH200">
        <v>2384</v>
      </c>
    </row>
    <row r="201" spans="1:164">
      <c r="A201" t="s">
        <v>2275</v>
      </c>
      <c r="B201" t="s">
        <v>197</v>
      </c>
      <c r="C201" s="23">
        <v>45814</v>
      </c>
      <c r="D201" s="23">
        <v>45819</v>
      </c>
      <c r="E201">
        <v>4</v>
      </c>
      <c r="F201">
        <v>3738</v>
      </c>
      <c r="G201" t="s">
        <v>2195</v>
      </c>
      <c r="DG201">
        <v>1354</v>
      </c>
      <c r="DH201">
        <v>3738</v>
      </c>
      <c r="DI201">
        <v>3738</v>
      </c>
      <c r="DJ201">
        <v>3738</v>
      </c>
      <c r="DK201">
        <v>3738</v>
      </c>
      <c r="DL201">
        <v>3738</v>
      </c>
      <c r="DM201">
        <v>3738</v>
      </c>
      <c r="DN201">
        <v>3738</v>
      </c>
      <c r="DO201">
        <v>3738</v>
      </c>
      <c r="DP201">
        <v>3738</v>
      </c>
      <c r="DQ201">
        <v>3738</v>
      </c>
      <c r="DR201">
        <v>3738</v>
      </c>
      <c r="DS201">
        <v>3738</v>
      </c>
      <c r="DT201">
        <v>3738</v>
      </c>
      <c r="DU201">
        <v>3738</v>
      </c>
      <c r="DV201">
        <v>3738</v>
      </c>
      <c r="DW201">
        <v>3738</v>
      </c>
      <c r="DX201">
        <v>3738</v>
      </c>
      <c r="DY201">
        <v>3738</v>
      </c>
      <c r="DZ201">
        <v>3738</v>
      </c>
      <c r="EA201">
        <v>3738</v>
      </c>
      <c r="EB201">
        <v>3738</v>
      </c>
      <c r="EC201">
        <v>3738</v>
      </c>
      <c r="ED201">
        <v>3738</v>
      </c>
      <c r="EE201">
        <v>3738</v>
      </c>
      <c r="EF201">
        <v>3738</v>
      </c>
      <c r="EG201">
        <v>3738</v>
      </c>
      <c r="EH201">
        <v>3738</v>
      </c>
      <c r="EI201">
        <v>3738</v>
      </c>
      <c r="EJ201">
        <v>3738</v>
      </c>
      <c r="EK201">
        <v>3738</v>
      </c>
      <c r="EL201">
        <v>3738</v>
      </c>
      <c r="EM201">
        <v>3738</v>
      </c>
      <c r="EN201">
        <v>3738</v>
      </c>
      <c r="EO201">
        <v>3738</v>
      </c>
      <c r="EP201">
        <v>3738</v>
      </c>
      <c r="EQ201">
        <v>3738</v>
      </c>
      <c r="ER201">
        <v>3738</v>
      </c>
      <c r="ES201">
        <v>3738</v>
      </c>
      <c r="ET201">
        <v>3738</v>
      </c>
      <c r="EU201">
        <v>3738</v>
      </c>
      <c r="EV201">
        <v>3738</v>
      </c>
      <c r="EW201">
        <v>3738</v>
      </c>
      <c r="EX201">
        <v>3738</v>
      </c>
      <c r="EY201">
        <v>3738</v>
      </c>
      <c r="EZ201">
        <v>3738</v>
      </c>
      <c r="FA201">
        <v>3738</v>
      </c>
      <c r="FB201">
        <v>3738</v>
      </c>
      <c r="FC201">
        <v>3738</v>
      </c>
      <c r="FD201">
        <v>3738</v>
      </c>
      <c r="FE201">
        <v>3738</v>
      </c>
      <c r="FF201">
        <v>3738</v>
      </c>
      <c r="FG201">
        <v>3738</v>
      </c>
      <c r="FH201">
        <v>3738</v>
      </c>
    </row>
    <row r="202" spans="1:164">
      <c r="A202" t="s">
        <v>2276</v>
      </c>
      <c r="B202" t="s">
        <v>199</v>
      </c>
      <c r="C202" s="23">
        <v>45815</v>
      </c>
      <c r="D202" s="23">
        <v>45819</v>
      </c>
      <c r="E202">
        <v>4</v>
      </c>
      <c r="F202">
        <v>3450</v>
      </c>
      <c r="G202" t="s">
        <v>2193</v>
      </c>
      <c r="DG202">
        <v>832</v>
      </c>
      <c r="DH202">
        <v>2618</v>
      </c>
    </row>
    <row r="203" spans="1:164">
      <c r="A203" t="s">
        <v>2276</v>
      </c>
      <c r="B203" t="s">
        <v>199</v>
      </c>
      <c r="C203" s="23">
        <v>45815</v>
      </c>
      <c r="D203" s="23">
        <v>45819</v>
      </c>
      <c r="E203">
        <v>4</v>
      </c>
      <c r="F203">
        <v>3450</v>
      </c>
      <c r="G203" t="s">
        <v>2195</v>
      </c>
      <c r="DG203">
        <v>832</v>
      </c>
      <c r="DH203">
        <v>3450</v>
      </c>
      <c r="DI203">
        <v>3450</v>
      </c>
      <c r="DJ203">
        <v>3450</v>
      </c>
      <c r="DK203">
        <v>3450</v>
      </c>
      <c r="DL203">
        <v>3450</v>
      </c>
      <c r="DM203">
        <v>3450</v>
      </c>
      <c r="DN203">
        <v>3450</v>
      </c>
      <c r="DO203">
        <v>3450</v>
      </c>
      <c r="DP203">
        <v>3450</v>
      </c>
      <c r="DQ203">
        <v>3450</v>
      </c>
      <c r="DR203">
        <v>3450</v>
      </c>
      <c r="DS203">
        <v>3450</v>
      </c>
      <c r="DT203">
        <v>3450</v>
      </c>
      <c r="DU203">
        <v>3450</v>
      </c>
      <c r="DV203">
        <v>3450</v>
      </c>
      <c r="DW203">
        <v>3450</v>
      </c>
      <c r="DX203">
        <v>3450</v>
      </c>
      <c r="DY203">
        <v>3450</v>
      </c>
      <c r="DZ203">
        <v>3450</v>
      </c>
      <c r="EA203">
        <v>3450</v>
      </c>
      <c r="EB203">
        <v>3450</v>
      </c>
      <c r="EC203">
        <v>3450</v>
      </c>
      <c r="ED203">
        <v>3450</v>
      </c>
      <c r="EE203">
        <v>3450</v>
      </c>
      <c r="EF203">
        <v>3450</v>
      </c>
      <c r="EG203">
        <v>3450</v>
      </c>
      <c r="EH203">
        <v>3450</v>
      </c>
      <c r="EI203">
        <v>3450</v>
      </c>
      <c r="EJ203">
        <v>3450</v>
      </c>
      <c r="EK203">
        <v>3450</v>
      </c>
      <c r="EL203">
        <v>3450</v>
      </c>
      <c r="EM203">
        <v>3450</v>
      </c>
      <c r="EN203">
        <v>3450</v>
      </c>
      <c r="EO203">
        <v>3450</v>
      </c>
      <c r="EP203">
        <v>3450</v>
      </c>
      <c r="EQ203">
        <v>3450</v>
      </c>
      <c r="ER203">
        <v>3450</v>
      </c>
      <c r="ES203">
        <v>3450</v>
      </c>
      <c r="ET203">
        <v>3450</v>
      </c>
      <c r="EU203">
        <v>3450</v>
      </c>
      <c r="EV203">
        <v>3450</v>
      </c>
      <c r="EW203">
        <v>3450</v>
      </c>
      <c r="EX203">
        <v>3450</v>
      </c>
      <c r="EY203">
        <v>3450</v>
      </c>
      <c r="EZ203">
        <v>3450</v>
      </c>
      <c r="FA203">
        <v>3450</v>
      </c>
      <c r="FB203">
        <v>3450</v>
      </c>
      <c r="FC203">
        <v>3450</v>
      </c>
      <c r="FD203">
        <v>3450</v>
      </c>
      <c r="FE203">
        <v>3450</v>
      </c>
      <c r="FF203">
        <v>3450</v>
      </c>
      <c r="FG203">
        <v>3450</v>
      </c>
      <c r="FH203">
        <v>3450</v>
      </c>
    </row>
    <row r="204" spans="1:164">
      <c r="A204" t="s">
        <v>2277</v>
      </c>
      <c r="B204" t="s">
        <v>201</v>
      </c>
      <c r="C204" s="23">
        <v>45819</v>
      </c>
      <c r="D204" s="23">
        <v>45824</v>
      </c>
      <c r="E204">
        <v>4</v>
      </c>
      <c r="F204">
        <v>3738</v>
      </c>
      <c r="G204" t="s">
        <v>2193</v>
      </c>
      <c r="DH204">
        <v>3712</v>
      </c>
      <c r="DI204">
        <v>26</v>
      </c>
    </row>
    <row r="205" spans="1:164">
      <c r="A205" t="s">
        <v>2277</v>
      </c>
      <c r="B205" t="s">
        <v>201</v>
      </c>
      <c r="C205" s="23">
        <v>45819</v>
      </c>
      <c r="D205" s="23">
        <v>45824</v>
      </c>
      <c r="E205">
        <v>4</v>
      </c>
      <c r="F205">
        <v>3738</v>
      </c>
      <c r="G205" t="s">
        <v>2195</v>
      </c>
      <c r="DH205">
        <v>3712</v>
      </c>
      <c r="DI205">
        <v>3738</v>
      </c>
      <c r="DJ205">
        <v>3738</v>
      </c>
      <c r="DK205">
        <v>3738</v>
      </c>
      <c r="DL205">
        <v>3738</v>
      </c>
      <c r="DM205">
        <v>3738</v>
      </c>
      <c r="DN205">
        <v>3738</v>
      </c>
      <c r="DO205">
        <v>3738</v>
      </c>
      <c r="DP205">
        <v>3738</v>
      </c>
      <c r="DQ205">
        <v>3738</v>
      </c>
      <c r="DR205">
        <v>3738</v>
      </c>
      <c r="DS205">
        <v>3738</v>
      </c>
      <c r="DT205">
        <v>3738</v>
      </c>
      <c r="DU205">
        <v>3738</v>
      </c>
      <c r="DV205">
        <v>3738</v>
      </c>
      <c r="DW205">
        <v>3738</v>
      </c>
      <c r="DX205">
        <v>3738</v>
      </c>
      <c r="DY205">
        <v>3738</v>
      </c>
      <c r="DZ205">
        <v>3738</v>
      </c>
      <c r="EA205">
        <v>3738</v>
      </c>
      <c r="EB205">
        <v>3738</v>
      </c>
      <c r="EC205">
        <v>3738</v>
      </c>
      <c r="ED205">
        <v>3738</v>
      </c>
      <c r="EE205">
        <v>3738</v>
      </c>
      <c r="EF205">
        <v>3738</v>
      </c>
      <c r="EG205">
        <v>3738</v>
      </c>
      <c r="EH205">
        <v>3738</v>
      </c>
      <c r="EI205">
        <v>3738</v>
      </c>
      <c r="EJ205">
        <v>3738</v>
      </c>
      <c r="EK205">
        <v>3738</v>
      </c>
      <c r="EL205">
        <v>3738</v>
      </c>
      <c r="EM205">
        <v>3738</v>
      </c>
      <c r="EN205">
        <v>3738</v>
      </c>
      <c r="EO205">
        <v>3738</v>
      </c>
      <c r="EP205">
        <v>3738</v>
      </c>
      <c r="EQ205">
        <v>3738</v>
      </c>
      <c r="ER205">
        <v>3738</v>
      </c>
      <c r="ES205">
        <v>3738</v>
      </c>
      <c r="ET205">
        <v>3738</v>
      </c>
      <c r="EU205">
        <v>3738</v>
      </c>
      <c r="EV205">
        <v>3738</v>
      </c>
      <c r="EW205">
        <v>3738</v>
      </c>
      <c r="EX205">
        <v>3738</v>
      </c>
      <c r="EY205">
        <v>3738</v>
      </c>
      <c r="EZ205">
        <v>3738</v>
      </c>
      <c r="FA205">
        <v>3738</v>
      </c>
      <c r="FB205">
        <v>3738</v>
      </c>
      <c r="FC205">
        <v>3738</v>
      </c>
      <c r="FD205">
        <v>3738</v>
      </c>
      <c r="FE205">
        <v>3738</v>
      </c>
      <c r="FF205">
        <v>3738</v>
      </c>
      <c r="FG205">
        <v>3738</v>
      </c>
      <c r="FH205">
        <v>3738</v>
      </c>
    </row>
    <row r="206" spans="1:164">
      <c r="A206" t="s">
        <v>2278</v>
      </c>
      <c r="B206" t="s">
        <v>203</v>
      </c>
      <c r="C206" s="23">
        <v>45819</v>
      </c>
      <c r="D206" s="23">
        <v>45824</v>
      </c>
      <c r="E206">
        <v>4</v>
      </c>
      <c r="F206">
        <v>3738</v>
      </c>
      <c r="G206" t="s">
        <v>2193</v>
      </c>
      <c r="DH206">
        <v>3712</v>
      </c>
      <c r="DI206">
        <v>26</v>
      </c>
    </row>
    <row r="207" spans="1:164">
      <c r="A207" t="s">
        <v>2278</v>
      </c>
      <c r="B207" t="s">
        <v>203</v>
      </c>
      <c r="C207" s="23">
        <v>45819</v>
      </c>
      <c r="D207" s="23">
        <v>45824</v>
      </c>
      <c r="E207">
        <v>4</v>
      </c>
      <c r="F207">
        <v>3738</v>
      </c>
      <c r="G207" t="s">
        <v>2195</v>
      </c>
      <c r="DH207">
        <v>3712</v>
      </c>
      <c r="DI207">
        <v>3738</v>
      </c>
      <c r="DJ207">
        <v>3738</v>
      </c>
      <c r="DK207">
        <v>3738</v>
      </c>
      <c r="DL207">
        <v>3738</v>
      </c>
      <c r="DM207">
        <v>3738</v>
      </c>
      <c r="DN207">
        <v>3738</v>
      </c>
      <c r="DO207">
        <v>3738</v>
      </c>
      <c r="DP207">
        <v>3738</v>
      </c>
      <c r="DQ207">
        <v>3738</v>
      </c>
      <c r="DR207">
        <v>3738</v>
      </c>
      <c r="DS207">
        <v>3738</v>
      </c>
      <c r="DT207">
        <v>3738</v>
      </c>
      <c r="DU207">
        <v>3738</v>
      </c>
      <c r="DV207">
        <v>3738</v>
      </c>
      <c r="DW207">
        <v>3738</v>
      </c>
      <c r="DX207">
        <v>3738</v>
      </c>
      <c r="DY207">
        <v>3738</v>
      </c>
      <c r="DZ207">
        <v>3738</v>
      </c>
      <c r="EA207">
        <v>3738</v>
      </c>
      <c r="EB207">
        <v>3738</v>
      </c>
      <c r="EC207">
        <v>3738</v>
      </c>
      <c r="ED207">
        <v>3738</v>
      </c>
      <c r="EE207">
        <v>3738</v>
      </c>
      <c r="EF207">
        <v>3738</v>
      </c>
      <c r="EG207">
        <v>3738</v>
      </c>
      <c r="EH207">
        <v>3738</v>
      </c>
      <c r="EI207">
        <v>3738</v>
      </c>
      <c r="EJ207">
        <v>3738</v>
      </c>
      <c r="EK207">
        <v>3738</v>
      </c>
      <c r="EL207">
        <v>3738</v>
      </c>
      <c r="EM207">
        <v>3738</v>
      </c>
      <c r="EN207">
        <v>3738</v>
      </c>
      <c r="EO207">
        <v>3738</v>
      </c>
      <c r="EP207">
        <v>3738</v>
      </c>
      <c r="EQ207">
        <v>3738</v>
      </c>
      <c r="ER207">
        <v>3738</v>
      </c>
      <c r="ES207">
        <v>3738</v>
      </c>
      <c r="ET207">
        <v>3738</v>
      </c>
      <c r="EU207">
        <v>3738</v>
      </c>
      <c r="EV207">
        <v>3738</v>
      </c>
      <c r="EW207">
        <v>3738</v>
      </c>
      <c r="EX207">
        <v>3738</v>
      </c>
      <c r="EY207">
        <v>3738</v>
      </c>
      <c r="EZ207">
        <v>3738</v>
      </c>
      <c r="FA207">
        <v>3738</v>
      </c>
      <c r="FB207">
        <v>3738</v>
      </c>
      <c r="FC207">
        <v>3738</v>
      </c>
      <c r="FD207">
        <v>3738</v>
      </c>
      <c r="FE207">
        <v>3738</v>
      </c>
      <c r="FF207">
        <v>3738</v>
      </c>
      <c r="FG207">
        <v>3738</v>
      </c>
      <c r="FH207">
        <v>3738</v>
      </c>
    </row>
    <row r="208" spans="1:164">
      <c r="A208" t="s">
        <v>2279</v>
      </c>
      <c r="B208" t="s">
        <v>205</v>
      </c>
      <c r="C208" s="23">
        <v>45819</v>
      </c>
      <c r="D208" s="23">
        <v>45824</v>
      </c>
      <c r="E208">
        <v>4</v>
      </c>
      <c r="F208">
        <v>3738</v>
      </c>
      <c r="G208" t="s">
        <v>2193</v>
      </c>
      <c r="DH208">
        <v>3712</v>
      </c>
      <c r="DI208">
        <v>26</v>
      </c>
    </row>
    <row r="209" spans="1:164">
      <c r="A209" t="s">
        <v>2279</v>
      </c>
      <c r="B209" t="s">
        <v>205</v>
      </c>
      <c r="C209" s="23">
        <v>45819</v>
      </c>
      <c r="D209" s="23">
        <v>45824</v>
      </c>
      <c r="E209">
        <v>4</v>
      </c>
      <c r="F209">
        <v>3738</v>
      </c>
      <c r="G209" t="s">
        <v>2195</v>
      </c>
      <c r="DH209">
        <v>3712</v>
      </c>
      <c r="DI209">
        <v>3738</v>
      </c>
      <c r="DJ209">
        <v>3738</v>
      </c>
      <c r="DK209">
        <v>3738</v>
      </c>
      <c r="DL209">
        <v>3738</v>
      </c>
      <c r="DM209">
        <v>3738</v>
      </c>
      <c r="DN209">
        <v>3738</v>
      </c>
      <c r="DO209">
        <v>3738</v>
      </c>
      <c r="DP209">
        <v>3738</v>
      </c>
      <c r="DQ209">
        <v>3738</v>
      </c>
      <c r="DR209">
        <v>3738</v>
      </c>
      <c r="DS209">
        <v>3738</v>
      </c>
      <c r="DT209">
        <v>3738</v>
      </c>
      <c r="DU209">
        <v>3738</v>
      </c>
      <c r="DV209">
        <v>3738</v>
      </c>
      <c r="DW209">
        <v>3738</v>
      </c>
      <c r="DX209">
        <v>3738</v>
      </c>
      <c r="DY209">
        <v>3738</v>
      </c>
      <c r="DZ209">
        <v>3738</v>
      </c>
      <c r="EA209">
        <v>3738</v>
      </c>
      <c r="EB209">
        <v>3738</v>
      </c>
      <c r="EC209">
        <v>3738</v>
      </c>
      <c r="ED209">
        <v>3738</v>
      </c>
      <c r="EE209">
        <v>3738</v>
      </c>
      <c r="EF209">
        <v>3738</v>
      </c>
      <c r="EG209">
        <v>3738</v>
      </c>
      <c r="EH209">
        <v>3738</v>
      </c>
      <c r="EI209">
        <v>3738</v>
      </c>
      <c r="EJ209">
        <v>3738</v>
      </c>
      <c r="EK209">
        <v>3738</v>
      </c>
      <c r="EL209">
        <v>3738</v>
      </c>
      <c r="EM209">
        <v>3738</v>
      </c>
      <c r="EN209">
        <v>3738</v>
      </c>
      <c r="EO209">
        <v>3738</v>
      </c>
      <c r="EP209">
        <v>3738</v>
      </c>
      <c r="EQ209">
        <v>3738</v>
      </c>
      <c r="ER209">
        <v>3738</v>
      </c>
      <c r="ES209">
        <v>3738</v>
      </c>
      <c r="ET209">
        <v>3738</v>
      </c>
      <c r="EU209">
        <v>3738</v>
      </c>
      <c r="EV209">
        <v>3738</v>
      </c>
      <c r="EW209">
        <v>3738</v>
      </c>
      <c r="EX209">
        <v>3738</v>
      </c>
      <c r="EY209">
        <v>3738</v>
      </c>
      <c r="EZ209">
        <v>3738</v>
      </c>
      <c r="FA209">
        <v>3738</v>
      </c>
      <c r="FB209">
        <v>3738</v>
      </c>
      <c r="FC209">
        <v>3738</v>
      </c>
      <c r="FD209">
        <v>3738</v>
      </c>
      <c r="FE209">
        <v>3738</v>
      </c>
      <c r="FF209">
        <v>3738</v>
      </c>
      <c r="FG209">
        <v>3738</v>
      </c>
      <c r="FH209">
        <v>3738</v>
      </c>
    </row>
    <row r="210" spans="1:164">
      <c r="A210" t="s">
        <v>2280</v>
      </c>
      <c r="B210" t="s">
        <v>207</v>
      </c>
      <c r="C210" s="23">
        <v>45819</v>
      </c>
      <c r="D210" s="23">
        <v>45824</v>
      </c>
      <c r="E210">
        <v>4</v>
      </c>
      <c r="F210">
        <v>3738</v>
      </c>
      <c r="G210" t="s">
        <v>2193</v>
      </c>
      <c r="DH210">
        <v>3190</v>
      </c>
      <c r="DI210">
        <v>548</v>
      </c>
    </row>
    <row r="211" spans="1:164">
      <c r="A211" t="s">
        <v>2280</v>
      </c>
      <c r="B211" t="s">
        <v>207</v>
      </c>
      <c r="C211" s="23">
        <v>45819</v>
      </c>
      <c r="D211" s="23">
        <v>45824</v>
      </c>
      <c r="E211">
        <v>4</v>
      </c>
      <c r="F211">
        <v>3738</v>
      </c>
      <c r="G211" t="s">
        <v>2195</v>
      </c>
      <c r="DH211">
        <v>3190</v>
      </c>
      <c r="DI211">
        <v>3738</v>
      </c>
      <c r="DJ211">
        <v>3738</v>
      </c>
      <c r="DK211">
        <v>3738</v>
      </c>
      <c r="DL211">
        <v>3738</v>
      </c>
      <c r="DM211">
        <v>3738</v>
      </c>
      <c r="DN211">
        <v>3738</v>
      </c>
      <c r="DO211">
        <v>3738</v>
      </c>
      <c r="DP211">
        <v>3738</v>
      </c>
      <c r="DQ211">
        <v>3738</v>
      </c>
      <c r="DR211">
        <v>3738</v>
      </c>
      <c r="DS211">
        <v>3738</v>
      </c>
      <c r="DT211">
        <v>3738</v>
      </c>
      <c r="DU211">
        <v>3738</v>
      </c>
      <c r="DV211">
        <v>3738</v>
      </c>
      <c r="DW211">
        <v>3738</v>
      </c>
      <c r="DX211">
        <v>3738</v>
      </c>
      <c r="DY211">
        <v>3738</v>
      </c>
      <c r="DZ211">
        <v>3738</v>
      </c>
      <c r="EA211">
        <v>3738</v>
      </c>
      <c r="EB211">
        <v>3738</v>
      </c>
      <c r="EC211">
        <v>3738</v>
      </c>
      <c r="ED211">
        <v>3738</v>
      </c>
      <c r="EE211">
        <v>3738</v>
      </c>
      <c r="EF211">
        <v>3738</v>
      </c>
      <c r="EG211">
        <v>3738</v>
      </c>
      <c r="EH211">
        <v>3738</v>
      </c>
      <c r="EI211">
        <v>3738</v>
      </c>
      <c r="EJ211">
        <v>3738</v>
      </c>
      <c r="EK211">
        <v>3738</v>
      </c>
      <c r="EL211">
        <v>3738</v>
      </c>
      <c r="EM211">
        <v>3738</v>
      </c>
      <c r="EN211">
        <v>3738</v>
      </c>
      <c r="EO211">
        <v>3738</v>
      </c>
      <c r="EP211">
        <v>3738</v>
      </c>
      <c r="EQ211">
        <v>3738</v>
      </c>
      <c r="ER211">
        <v>3738</v>
      </c>
      <c r="ES211">
        <v>3738</v>
      </c>
      <c r="ET211">
        <v>3738</v>
      </c>
      <c r="EU211">
        <v>3738</v>
      </c>
      <c r="EV211">
        <v>3738</v>
      </c>
      <c r="EW211">
        <v>3738</v>
      </c>
      <c r="EX211">
        <v>3738</v>
      </c>
      <c r="EY211">
        <v>3738</v>
      </c>
      <c r="EZ211">
        <v>3738</v>
      </c>
      <c r="FA211">
        <v>3738</v>
      </c>
      <c r="FB211">
        <v>3738</v>
      </c>
      <c r="FC211">
        <v>3738</v>
      </c>
      <c r="FD211">
        <v>3738</v>
      </c>
      <c r="FE211">
        <v>3738</v>
      </c>
      <c r="FF211">
        <v>3738</v>
      </c>
      <c r="FG211">
        <v>3738</v>
      </c>
      <c r="FH211">
        <v>3738</v>
      </c>
    </row>
    <row r="212" spans="1:164">
      <c r="A212" t="s">
        <v>2281</v>
      </c>
      <c r="B212" t="s">
        <v>209</v>
      </c>
      <c r="C212" s="23">
        <v>45819</v>
      </c>
      <c r="D212" s="23">
        <v>45824</v>
      </c>
      <c r="E212">
        <v>4</v>
      </c>
      <c r="F212">
        <v>3738</v>
      </c>
      <c r="G212" t="s">
        <v>2193</v>
      </c>
      <c r="DH212">
        <v>3190</v>
      </c>
      <c r="DI212">
        <v>548</v>
      </c>
    </row>
    <row r="213" spans="1:164">
      <c r="A213" t="s">
        <v>2281</v>
      </c>
      <c r="B213" t="s">
        <v>209</v>
      </c>
      <c r="C213" s="23">
        <v>45819</v>
      </c>
      <c r="D213" s="23">
        <v>45824</v>
      </c>
      <c r="E213">
        <v>4</v>
      </c>
      <c r="F213">
        <v>3738</v>
      </c>
      <c r="G213" t="s">
        <v>2195</v>
      </c>
      <c r="DH213">
        <v>3190</v>
      </c>
      <c r="DI213">
        <v>3738</v>
      </c>
      <c r="DJ213">
        <v>3738</v>
      </c>
      <c r="DK213">
        <v>3738</v>
      </c>
      <c r="DL213">
        <v>3738</v>
      </c>
      <c r="DM213">
        <v>3738</v>
      </c>
      <c r="DN213">
        <v>3738</v>
      </c>
      <c r="DO213">
        <v>3738</v>
      </c>
      <c r="DP213">
        <v>3738</v>
      </c>
      <c r="DQ213">
        <v>3738</v>
      </c>
      <c r="DR213">
        <v>3738</v>
      </c>
      <c r="DS213">
        <v>3738</v>
      </c>
      <c r="DT213">
        <v>3738</v>
      </c>
      <c r="DU213">
        <v>3738</v>
      </c>
      <c r="DV213">
        <v>3738</v>
      </c>
      <c r="DW213">
        <v>3738</v>
      </c>
      <c r="DX213">
        <v>3738</v>
      </c>
      <c r="DY213">
        <v>3738</v>
      </c>
      <c r="DZ213">
        <v>3738</v>
      </c>
      <c r="EA213">
        <v>3738</v>
      </c>
      <c r="EB213">
        <v>3738</v>
      </c>
      <c r="EC213">
        <v>3738</v>
      </c>
      <c r="ED213">
        <v>3738</v>
      </c>
      <c r="EE213">
        <v>3738</v>
      </c>
      <c r="EF213">
        <v>3738</v>
      </c>
      <c r="EG213">
        <v>3738</v>
      </c>
      <c r="EH213">
        <v>3738</v>
      </c>
      <c r="EI213">
        <v>3738</v>
      </c>
      <c r="EJ213">
        <v>3738</v>
      </c>
      <c r="EK213">
        <v>3738</v>
      </c>
      <c r="EL213">
        <v>3738</v>
      </c>
      <c r="EM213">
        <v>3738</v>
      </c>
      <c r="EN213">
        <v>3738</v>
      </c>
      <c r="EO213">
        <v>3738</v>
      </c>
      <c r="EP213">
        <v>3738</v>
      </c>
      <c r="EQ213">
        <v>3738</v>
      </c>
      <c r="ER213">
        <v>3738</v>
      </c>
      <c r="ES213">
        <v>3738</v>
      </c>
      <c r="ET213">
        <v>3738</v>
      </c>
      <c r="EU213">
        <v>3738</v>
      </c>
      <c r="EV213">
        <v>3738</v>
      </c>
      <c r="EW213">
        <v>3738</v>
      </c>
      <c r="EX213">
        <v>3738</v>
      </c>
      <c r="EY213">
        <v>3738</v>
      </c>
      <c r="EZ213">
        <v>3738</v>
      </c>
      <c r="FA213">
        <v>3738</v>
      </c>
      <c r="FB213">
        <v>3738</v>
      </c>
      <c r="FC213">
        <v>3738</v>
      </c>
      <c r="FD213">
        <v>3738</v>
      </c>
      <c r="FE213">
        <v>3738</v>
      </c>
      <c r="FF213">
        <v>3738</v>
      </c>
      <c r="FG213">
        <v>3738</v>
      </c>
      <c r="FH213">
        <v>3738</v>
      </c>
    </row>
    <row r="214" spans="1:164">
      <c r="A214" t="s">
        <v>2282</v>
      </c>
      <c r="B214" t="s">
        <v>211</v>
      </c>
      <c r="C214" s="23">
        <v>45824</v>
      </c>
      <c r="D214" s="23">
        <v>45828</v>
      </c>
      <c r="E214">
        <v>4</v>
      </c>
      <c r="F214">
        <v>3450</v>
      </c>
      <c r="G214" t="s">
        <v>2193</v>
      </c>
      <c r="DI214">
        <v>3450</v>
      </c>
    </row>
    <row r="215" spans="1:164">
      <c r="A215" t="s">
        <v>2282</v>
      </c>
      <c r="B215" t="s">
        <v>211</v>
      </c>
      <c r="C215" s="23">
        <v>45824</v>
      </c>
      <c r="D215" s="23">
        <v>45828</v>
      </c>
      <c r="E215">
        <v>4</v>
      </c>
      <c r="F215">
        <v>3450</v>
      </c>
      <c r="G215" t="s">
        <v>2195</v>
      </c>
      <c r="DI215">
        <v>3450</v>
      </c>
      <c r="DJ215">
        <v>3450</v>
      </c>
      <c r="DK215">
        <v>3450</v>
      </c>
      <c r="DL215">
        <v>3450</v>
      </c>
      <c r="DM215">
        <v>3450</v>
      </c>
      <c r="DN215">
        <v>3450</v>
      </c>
      <c r="DO215">
        <v>3450</v>
      </c>
      <c r="DP215">
        <v>3450</v>
      </c>
      <c r="DQ215">
        <v>3450</v>
      </c>
      <c r="DR215">
        <v>3450</v>
      </c>
      <c r="DS215">
        <v>3450</v>
      </c>
      <c r="DT215">
        <v>3450</v>
      </c>
      <c r="DU215">
        <v>3450</v>
      </c>
      <c r="DV215">
        <v>3450</v>
      </c>
      <c r="DW215">
        <v>3450</v>
      </c>
      <c r="DX215">
        <v>3450</v>
      </c>
      <c r="DY215">
        <v>3450</v>
      </c>
      <c r="DZ215">
        <v>3450</v>
      </c>
      <c r="EA215">
        <v>3450</v>
      </c>
      <c r="EB215">
        <v>3450</v>
      </c>
      <c r="EC215">
        <v>3450</v>
      </c>
      <c r="ED215">
        <v>3450</v>
      </c>
      <c r="EE215">
        <v>3450</v>
      </c>
      <c r="EF215">
        <v>3450</v>
      </c>
      <c r="EG215">
        <v>3450</v>
      </c>
      <c r="EH215">
        <v>3450</v>
      </c>
      <c r="EI215">
        <v>3450</v>
      </c>
      <c r="EJ215">
        <v>3450</v>
      </c>
      <c r="EK215">
        <v>3450</v>
      </c>
      <c r="EL215">
        <v>3450</v>
      </c>
      <c r="EM215">
        <v>3450</v>
      </c>
      <c r="EN215">
        <v>3450</v>
      </c>
      <c r="EO215">
        <v>3450</v>
      </c>
      <c r="EP215">
        <v>3450</v>
      </c>
      <c r="EQ215">
        <v>3450</v>
      </c>
      <c r="ER215">
        <v>3450</v>
      </c>
      <c r="ES215">
        <v>3450</v>
      </c>
      <c r="ET215">
        <v>3450</v>
      </c>
      <c r="EU215">
        <v>3450</v>
      </c>
      <c r="EV215">
        <v>3450</v>
      </c>
      <c r="EW215">
        <v>3450</v>
      </c>
      <c r="EX215">
        <v>3450</v>
      </c>
      <c r="EY215">
        <v>3450</v>
      </c>
      <c r="EZ215">
        <v>3450</v>
      </c>
      <c r="FA215">
        <v>3450</v>
      </c>
      <c r="FB215">
        <v>3450</v>
      </c>
      <c r="FC215">
        <v>3450</v>
      </c>
      <c r="FD215">
        <v>3450</v>
      </c>
      <c r="FE215">
        <v>3450</v>
      </c>
      <c r="FF215">
        <v>3450</v>
      </c>
      <c r="FG215">
        <v>3450</v>
      </c>
      <c r="FH215">
        <v>3450</v>
      </c>
    </row>
    <row r="216" spans="1:164">
      <c r="A216" t="s">
        <v>2283</v>
      </c>
      <c r="B216" t="s">
        <v>213</v>
      </c>
      <c r="C216" s="23">
        <v>45824</v>
      </c>
      <c r="D216" s="23">
        <v>45828</v>
      </c>
      <c r="E216">
        <v>4</v>
      </c>
      <c r="F216">
        <v>3450</v>
      </c>
      <c r="G216" t="s">
        <v>2193</v>
      </c>
      <c r="DI216">
        <v>3450</v>
      </c>
    </row>
    <row r="217" spans="1:164">
      <c r="A217" t="s">
        <v>2283</v>
      </c>
      <c r="B217" t="s">
        <v>213</v>
      </c>
      <c r="C217" s="23">
        <v>45824</v>
      </c>
      <c r="D217" s="23">
        <v>45828</v>
      </c>
      <c r="E217">
        <v>4</v>
      </c>
      <c r="F217">
        <v>3450</v>
      </c>
      <c r="G217" t="s">
        <v>2195</v>
      </c>
      <c r="DI217">
        <v>3450</v>
      </c>
      <c r="DJ217">
        <v>3450</v>
      </c>
      <c r="DK217">
        <v>3450</v>
      </c>
      <c r="DL217">
        <v>3450</v>
      </c>
      <c r="DM217">
        <v>3450</v>
      </c>
      <c r="DN217">
        <v>3450</v>
      </c>
      <c r="DO217">
        <v>3450</v>
      </c>
      <c r="DP217">
        <v>3450</v>
      </c>
      <c r="DQ217">
        <v>3450</v>
      </c>
      <c r="DR217">
        <v>3450</v>
      </c>
      <c r="DS217">
        <v>3450</v>
      </c>
      <c r="DT217">
        <v>3450</v>
      </c>
      <c r="DU217">
        <v>3450</v>
      </c>
      <c r="DV217">
        <v>3450</v>
      </c>
      <c r="DW217">
        <v>3450</v>
      </c>
      <c r="DX217">
        <v>3450</v>
      </c>
      <c r="DY217">
        <v>3450</v>
      </c>
      <c r="DZ217">
        <v>3450</v>
      </c>
      <c r="EA217">
        <v>3450</v>
      </c>
      <c r="EB217">
        <v>3450</v>
      </c>
      <c r="EC217">
        <v>3450</v>
      </c>
      <c r="ED217">
        <v>3450</v>
      </c>
      <c r="EE217">
        <v>3450</v>
      </c>
      <c r="EF217">
        <v>3450</v>
      </c>
      <c r="EG217">
        <v>3450</v>
      </c>
      <c r="EH217">
        <v>3450</v>
      </c>
      <c r="EI217">
        <v>3450</v>
      </c>
      <c r="EJ217">
        <v>3450</v>
      </c>
      <c r="EK217">
        <v>3450</v>
      </c>
      <c r="EL217">
        <v>3450</v>
      </c>
      <c r="EM217">
        <v>3450</v>
      </c>
      <c r="EN217">
        <v>3450</v>
      </c>
      <c r="EO217">
        <v>3450</v>
      </c>
      <c r="EP217">
        <v>3450</v>
      </c>
      <c r="EQ217">
        <v>3450</v>
      </c>
      <c r="ER217">
        <v>3450</v>
      </c>
      <c r="ES217">
        <v>3450</v>
      </c>
      <c r="ET217">
        <v>3450</v>
      </c>
      <c r="EU217">
        <v>3450</v>
      </c>
      <c r="EV217">
        <v>3450</v>
      </c>
      <c r="EW217">
        <v>3450</v>
      </c>
      <c r="EX217">
        <v>3450</v>
      </c>
      <c r="EY217">
        <v>3450</v>
      </c>
      <c r="EZ217">
        <v>3450</v>
      </c>
      <c r="FA217">
        <v>3450</v>
      </c>
      <c r="FB217">
        <v>3450</v>
      </c>
      <c r="FC217">
        <v>3450</v>
      </c>
      <c r="FD217">
        <v>3450</v>
      </c>
      <c r="FE217">
        <v>3450</v>
      </c>
      <c r="FF217">
        <v>3450</v>
      </c>
      <c r="FG217">
        <v>3450</v>
      </c>
      <c r="FH217">
        <v>3450</v>
      </c>
    </row>
    <row r="218" spans="1:164">
      <c r="A218" t="s">
        <v>2284</v>
      </c>
      <c r="B218" t="s">
        <v>215</v>
      </c>
      <c r="C218" s="23">
        <v>45828</v>
      </c>
      <c r="D218" s="23">
        <v>45834</v>
      </c>
      <c r="E218">
        <v>5</v>
      </c>
      <c r="F218">
        <v>4601</v>
      </c>
      <c r="G218" t="s">
        <v>2193</v>
      </c>
      <c r="DI218">
        <v>747</v>
      </c>
      <c r="DJ218">
        <v>3854</v>
      </c>
    </row>
    <row r="219" spans="1:164">
      <c r="A219" t="s">
        <v>2284</v>
      </c>
      <c r="B219" t="s">
        <v>215</v>
      </c>
      <c r="C219" s="23">
        <v>45828</v>
      </c>
      <c r="D219" s="23">
        <v>45834</v>
      </c>
      <c r="E219">
        <v>5</v>
      </c>
      <c r="F219">
        <v>4601</v>
      </c>
      <c r="G219" t="s">
        <v>2195</v>
      </c>
      <c r="DI219">
        <v>747</v>
      </c>
      <c r="DJ219">
        <v>4601</v>
      </c>
      <c r="DK219">
        <v>4601</v>
      </c>
      <c r="DL219">
        <v>4601</v>
      </c>
      <c r="DM219">
        <v>4601</v>
      </c>
      <c r="DN219">
        <v>4601</v>
      </c>
      <c r="DO219">
        <v>4601</v>
      </c>
      <c r="DP219">
        <v>4601</v>
      </c>
      <c r="DQ219">
        <v>4601</v>
      </c>
      <c r="DR219">
        <v>4601</v>
      </c>
      <c r="DS219">
        <v>4601</v>
      </c>
      <c r="DT219">
        <v>4601</v>
      </c>
      <c r="DU219">
        <v>4601</v>
      </c>
      <c r="DV219">
        <v>4601</v>
      </c>
      <c r="DW219">
        <v>4601</v>
      </c>
      <c r="DX219">
        <v>4601</v>
      </c>
      <c r="DY219">
        <v>4601</v>
      </c>
      <c r="DZ219">
        <v>4601</v>
      </c>
      <c r="EA219">
        <v>4601</v>
      </c>
      <c r="EB219">
        <v>4601</v>
      </c>
      <c r="EC219">
        <v>4601</v>
      </c>
      <c r="ED219">
        <v>4601</v>
      </c>
      <c r="EE219">
        <v>4601</v>
      </c>
      <c r="EF219">
        <v>4601</v>
      </c>
      <c r="EG219">
        <v>4601</v>
      </c>
      <c r="EH219">
        <v>4601</v>
      </c>
      <c r="EI219">
        <v>4601</v>
      </c>
      <c r="EJ219">
        <v>4601</v>
      </c>
      <c r="EK219">
        <v>4601</v>
      </c>
      <c r="EL219">
        <v>4601</v>
      </c>
      <c r="EM219">
        <v>4601</v>
      </c>
      <c r="EN219">
        <v>4601</v>
      </c>
      <c r="EO219">
        <v>4601</v>
      </c>
      <c r="EP219">
        <v>4601</v>
      </c>
      <c r="EQ219">
        <v>4601</v>
      </c>
      <c r="ER219">
        <v>4601</v>
      </c>
      <c r="ES219">
        <v>4601</v>
      </c>
      <c r="ET219">
        <v>4601</v>
      </c>
      <c r="EU219">
        <v>4601</v>
      </c>
      <c r="EV219">
        <v>4601</v>
      </c>
      <c r="EW219">
        <v>4601</v>
      </c>
      <c r="EX219">
        <v>4601</v>
      </c>
      <c r="EY219">
        <v>4601</v>
      </c>
      <c r="EZ219">
        <v>4601</v>
      </c>
      <c r="FA219">
        <v>4601</v>
      </c>
      <c r="FB219">
        <v>4601</v>
      </c>
      <c r="FC219">
        <v>4601</v>
      </c>
      <c r="FD219">
        <v>4601</v>
      </c>
      <c r="FE219">
        <v>4601</v>
      </c>
      <c r="FF219">
        <v>4601</v>
      </c>
      <c r="FG219">
        <v>4601</v>
      </c>
      <c r="FH219">
        <v>4601</v>
      </c>
    </row>
    <row r="220" spans="1:164">
      <c r="A220" t="s">
        <v>2285</v>
      </c>
      <c r="C220" s="23">
        <v>45778</v>
      </c>
      <c r="D220" s="23">
        <v>45806</v>
      </c>
      <c r="E220">
        <v>23</v>
      </c>
      <c r="F220">
        <v>88040</v>
      </c>
      <c r="G220" t="s">
        <v>2193</v>
      </c>
      <c r="DB220">
        <v>1685</v>
      </c>
      <c r="DC220">
        <v>15266</v>
      </c>
      <c r="DD220">
        <v>30234</v>
      </c>
      <c r="DE220">
        <v>31719</v>
      </c>
      <c r="DF220">
        <v>9136</v>
      </c>
    </row>
    <row r="221" spans="1:164">
      <c r="A221" t="s">
        <v>2285</v>
      </c>
      <c r="C221" s="23">
        <v>45778</v>
      </c>
      <c r="D221" s="23">
        <v>45806</v>
      </c>
      <c r="E221">
        <v>23</v>
      </c>
      <c r="F221">
        <v>88040</v>
      </c>
      <c r="G221" t="s">
        <v>2195</v>
      </c>
      <c r="DB221">
        <v>1685</v>
      </c>
      <c r="DC221">
        <v>16951</v>
      </c>
      <c r="DD221">
        <v>47185</v>
      </c>
      <c r="DE221">
        <v>78904</v>
      </c>
      <c r="DF221">
        <v>88040</v>
      </c>
      <c r="DG221">
        <v>88040</v>
      </c>
      <c r="DH221">
        <v>88040</v>
      </c>
      <c r="DI221">
        <v>88040</v>
      </c>
      <c r="DJ221">
        <v>88040</v>
      </c>
      <c r="DK221">
        <v>88040</v>
      </c>
      <c r="DL221">
        <v>88040</v>
      </c>
      <c r="DM221">
        <v>88040</v>
      </c>
      <c r="DN221">
        <v>88040</v>
      </c>
      <c r="DO221">
        <v>88040</v>
      </c>
      <c r="DP221">
        <v>88040</v>
      </c>
      <c r="DQ221">
        <v>88040</v>
      </c>
      <c r="DR221">
        <v>88040</v>
      </c>
      <c r="DS221">
        <v>88040</v>
      </c>
      <c r="DT221">
        <v>88040</v>
      </c>
      <c r="DU221">
        <v>88040</v>
      </c>
      <c r="DV221">
        <v>88040</v>
      </c>
      <c r="DW221">
        <v>88040</v>
      </c>
      <c r="DX221">
        <v>88040</v>
      </c>
      <c r="DY221">
        <v>88040</v>
      </c>
      <c r="DZ221">
        <v>88040</v>
      </c>
      <c r="EA221">
        <v>88040</v>
      </c>
      <c r="EB221">
        <v>88040</v>
      </c>
      <c r="EC221">
        <v>88040</v>
      </c>
      <c r="ED221">
        <v>88040</v>
      </c>
      <c r="EE221">
        <v>88040</v>
      </c>
      <c r="EF221">
        <v>88040</v>
      </c>
      <c r="EG221">
        <v>88040</v>
      </c>
      <c r="EH221">
        <v>88040</v>
      </c>
      <c r="EI221">
        <v>88040</v>
      </c>
      <c r="EJ221">
        <v>88040</v>
      </c>
      <c r="EK221">
        <v>88040</v>
      </c>
      <c r="EL221">
        <v>88040</v>
      </c>
      <c r="EM221">
        <v>88040</v>
      </c>
      <c r="EN221">
        <v>88040</v>
      </c>
      <c r="EO221">
        <v>88040</v>
      </c>
      <c r="EP221">
        <v>88040</v>
      </c>
      <c r="EQ221">
        <v>88040</v>
      </c>
      <c r="ER221">
        <v>88040</v>
      </c>
      <c r="ES221">
        <v>88040</v>
      </c>
      <c r="ET221">
        <v>88040</v>
      </c>
      <c r="EU221">
        <v>88040</v>
      </c>
      <c r="EV221">
        <v>88040</v>
      </c>
      <c r="EW221">
        <v>88040</v>
      </c>
      <c r="EX221">
        <v>88040</v>
      </c>
      <c r="EY221">
        <v>88040</v>
      </c>
      <c r="EZ221">
        <v>88040</v>
      </c>
      <c r="FA221">
        <v>88040</v>
      </c>
      <c r="FB221">
        <v>88040</v>
      </c>
      <c r="FC221">
        <v>88040</v>
      </c>
      <c r="FD221">
        <v>88040</v>
      </c>
      <c r="FE221">
        <v>88040</v>
      </c>
      <c r="FF221">
        <v>88040</v>
      </c>
      <c r="FG221">
        <v>88040</v>
      </c>
      <c r="FH221">
        <v>88040</v>
      </c>
    </row>
    <row r="222" spans="1:164">
      <c r="A222" t="s">
        <v>2236</v>
      </c>
      <c r="C222" s="23">
        <v>45778</v>
      </c>
      <c r="D222" s="23">
        <v>45806</v>
      </c>
      <c r="E222">
        <v>23</v>
      </c>
      <c r="F222">
        <v>88040</v>
      </c>
      <c r="G222" t="s">
        <v>2193</v>
      </c>
      <c r="DB222">
        <v>1685</v>
      </c>
      <c r="DC222">
        <v>15266</v>
      </c>
      <c r="DD222">
        <v>30234</v>
      </c>
      <c r="DE222">
        <v>31719</v>
      </c>
      <c r="DF222">
        <v>9136</v>
      </c>
    </row>
    <row r="223" spans="1:164">
      <c r="A223" t="s">
        <v>2236</v>
      </c>
      <c r="C223" s="23">
        <v>45778</v>
      </c>
      <c r="D223" s="23">
        <v>45806</v>
      </c>
      <c r="E223">
        <v>23</v>
      </c>
      <c r="F223">
        <v>88040</v>
      </c>
      <c r="G223" t="s">
        <v>2195</v>
      </c>
      <c r="DB223">
        <v>1685</v>
      </c>
      <c r="DC223">
        <v>16951</v>
      </c>
      <c r="DD223">
        <v>47185</v>
      </c>
      <c r="DE223">
        <v>78904</v>
      </c>
      <c r="DF223">
        <v>88040</v>
      </c>
      <c r="DG223">
        <v>88040</v>
      </c>
      <c r="DH223">
        <v>88040</v>
      </c>
      <c r="DI223">
        <v>88040</v>
      </c>
      <c r="DJ223">
        <v>88040</v>
      </c>
      <c r="DK223">
        <v>88040</v>
      </c>
      <c r="DL223">
        <v>88040</v>
      </c>
      <c r="DM223">
        <v>88040</v>
      </c>
      <c r="DN223">
        <v>88040</v>
      </c>
      <c r="DO223">
        <v>88040</v>
      </c>
      <c r="DP223">
        <v>88040</v>
      </c>
      <c r="DQ223">
        <v>88040</v>
      </c>
      <c r="DR223">
        <v>88040</v>
      </c>
      <c r="DS223">
        <v>88040</v>
      </c>
      <c r="DT223">
        <v>88040</v>
      </c>
      <c r="DU223">
        <v>88040</v>
      </c>
      <c r="DV223">
        <v>88040</v>
      </c>
      <c r="DW223">
        <v>88040</v>
      </c>
      <c r="DX223">
        <v>88040</v>
      </c>
      <c r="DY223">
        <v>88040</v>
      </c>
      <c r="DZ223">
        <v>88040</v>
      </c>
      <c r="EA223">
        <v>88040</v>
      </c>
      <c r="EB223">
        <v>88040</v>
      </c>
      <c r="EC223">
        <v>88040</v>
      </c>
      <c r="ED223">
        <v>88040</v>
      </c>
      <c r="EE223">
        <v>88040</v>
      </c>
      <c r="EF223">
        <v>88040</v>
      </c>
      <c r="EG223">
        <v>88040</v>
      </c>
      <c r="EH223">
        <v>88040</v>
      </c>
      <c r="EI223">
        <v>88040</v>
      </c>
      <c r="EJ223">
        <v>88040</v>
      </c>
      <c r="EK223">
        <v>88040</v>
      </c>
      <c r="EL223">
        <v>88040</v>
      </c>
      <c r="EM223">
        <v>88040</v>
      </c>
      <c r="EN223">
        <v>88040</v>
      </c>
      <c r="EO223">
        <v>88040</v>
      </c>
      <c r="EP223">
        <v>88040</v>
      </c>
      <c r="EQ223">
        <v>88040</v>
      </c>
      <c r="ER223">
        <v>88040</v>
      </c>
      <c r="ES223">
        <v>88040</v>
      </c>
      <c r="ET223">
        <v>88040</v>
      </c>
      <c r="EU223">
        <v>88040</v>
      </c>
      <c r="EV223">
        <v>88040</v>
      </c>
      <c r="EW223">
        <v>88040</v>
      </c>
      <c r="EX223">
        <v>88040</v>
      </c>
      <c r="EY223">
        <v>88040</v>
      </c>
      <c r="EZ223">
        <v>88040</v>
      </c>
      <c r="FA223">
        <v>88040</v>
      </c>
      <c r="FB223">
        <v>88040</v>
      </c>
      <c r="FC223">
        <v>88040</v>
      </c>
      <c r="FD223">
        <v>88040</v>
      </c>
      <c r="FE223">
        <v>88040</v>
      </c>
      <c r="FF223">
        <v>88040</v>
      </c>
      <c r="FG223">
        <v>88040</v>
      </c>
      <c r="FH223">
        <v>88040</v>
      </c>
    </row>
    <row r="224" spans="1:164">
      <c r="A224" t="s">
        <v>2245</v>
      </c>
      <c r="C224" s="23">
        <v>45778</v>
      </c>
      <c r="D224" s="23">
        <v>45806</v>
      </c>
      <c r="E224">
        <v>23</v>
      </c>
      <c r="F224">
        <v>88040</v>
      </c>
      <c r="G224" t="s">
        <v>2193</v>
      </c>
      <c r="DB224">
        <v>1685</v>
      </c>
      <c r="DC224">
        <v>15266</v>
      </c>
      <c r="DD224">
        <v>30234</v>
      </c>
      <c r="DE224">
        <v>31719</v>
      </c>
      <c r="DF224">
        <v>9136</v>
      </c>
    </row>
    <row r="225" spans="1:164">
      <c r="A225" t="s">
        <v>2245</v>
      </c>
      <c r="C225" s="23">
        <v>45778</v>
      </c>
      <c r="D225" s="23">
        <v>45806</v>
      </c>
      <c r="E225">
        <v>23</v>
      </c>
      <c r="F225">
        <v>88040</v>
      </c>
      <c r="G225" t="s">
        <v>2195</v>
      </c>
      <c r="DB225">
        <v>1685</v>
      </c>
      <c r="DC225">
        <v>16951</v>
      </c>
      <c r="DD225">
        <v>47185</v>
      </c>
      <c r="DE225">
        <v>78904</v>
      </c>
      <c r="DF225">
        <v>88040</v>
      </c>
      <c r="DG225">
        <v>88040</v>
      </c>
      <c r="DH225">
        <v>88040</v>
      </c>
      <c r="DI225">
        <v>88040</v>
      </c>
      <c r="DJ225">
        <v>88040</v>
      </c>
      <c r="DK225">
        <v>88040</v>
      </c>
      <c r="DL225">
        <v>88040</v>
      </c>
      <c r="DM225">
        <v>88040</v>
      </c>
      <c r="DN225">
        <v>88040</v>
      </c>
      <c r="DO225">
        <v>88040</v>
      </c>
      <c r="DP225">
        <v>88040</v>
      </c>
      <c r="DQ225">
        <v>88040</v>
      </c>
      <c r="DR225">
        <v>88040</v>
      </c>
      <c r="DS225">
        <v>88040</v>
      </c>
      <c r="DT225">
        <v>88040</v>
      </c>
      <c r="DU225">
        <v>88040</v>
      </c>
      <c r="DV225">
        <v>88040</v>
      </c>
      <c r="DW225">
        <v>88040</v>
      </c>
      <c r="DX225">
        <v>88040</v>
      </c>
      <c r="DY225">
        <v>88040</v>
      </c>
      <c r="DZ225">
        <v>88040</v>
      </c>
      <c r="EA225">
        <v>88040</v>
      </c>
      <c r="EB225">
        <v>88040</v>
      </c>
      <c r="EC225">
        <v>88040</v>
      </c>
      <c r="ED225">
        <v>88040</v>
      </c>
      <c r="EE225">
        <v>88040</v>
      </c>
      <c r="EF225">
        <v>88040</v>
      </c>
      <c r="EG225">
        <v>88040</v>
      </c>
      <c r="EH225">
        <v>88040</v>
      </c>
      <c r="EI225">
        <v>88040</v>
      </c>
      <c r="EJ225">
        <v>88040</v>
      </c>
      <c r="EK225">
        <v>88040</v>
      </c>
      <c r="EL225">
        <v>88040</v>
      </c>
      <c r="EM225">
        <v>88040</v>
      </c>
      <c r="EN225">
        <v>88040</v>
      </c>
      <c r="EO225">
        <v>88040</v>
      </c>
      <c r="EP225">
        <v>88040</v>
      </c>
      <c r="EQ225">
        <v>88040</v>
      </c>
      <c r="ER225">
        <v>88040</v>
      </c>
      <c r="ES225">
        <v>88040</v>
      </c>
      <c r="ET225">
        <v>88040</v>
      </c>
      <c r="EU225">
        <v>88040</v>
      </c>
      <c r="EV225">
        <v>88040</v>
      </c>
      <c r="EW225">
        <v>88040</v>
      </c>
      <c r="EX225">
        <v>88040</v>
      </c>
      <c r="EY225">
        <v>88040</v>
      </c>
      <c r="EZ225">
        <v>88040</v>
      </c>
      <c r="FA225">
        <v>88040</v>
      </c>
      <c r="FB225">
        <v>88040</v>
      </c>
      <c r="FC225">
        <v>88040</v>
      </c>
      <c r="FD225">
        <v>88040</v>
      </c>
      <c r="FE225">
        <v>88040</v>
      </c>
      <c r="FF225">
        <v>88040</v>
      </c>
      <c r="FG225">
        <v>88040</v>
      </c>
      <c r="FH225">
        <v>88040</v>
      </c>
    </row>
    <row r="226" spans="1:164">
      <c r="A226" t="s">
        <v>2286</v>
      </c>
      <c r="B226" t="s">
        <v>218</v>
      </c>
      <c r="C226" s="23">
        <v>45778</v>
      </c>
      <c r="D226" s="23">
        <v>45806</v>
      </c>
      <c r="E226">
        <v>23</v>
      </c>
      <c r="F226">
        <v>88040</v>
      </c>
      <c r="G226" t="s">
        <v>2193</v>
      </c>
      <c r="DB226">
        <v>1685</v>
      </c>
      <c r="DC226">
        <v>15266</v>
      </c>
      <c r="DD226">
        <v>30234</v>
      </c>
      <c r="DE226">
        <v>31719</v>
      </c>
      <c r="DF226">
        <v>9136</v>
      </c>
    </row>
    <row r="227" spans="1:164">
      <c r="A227" t="s">
        <v>2286</v>
      </c>
      <c r="B227" t="s">
        <v>218</v>
      </c>
      <c r="C227" s="23">
        <v>45778</v>
      </c>
      <c r="D227" s="23">
        <v>45806</v>
      </c>
      <c r="E227">
        <v>23</v>
      </c>
      <c r="F227">
        <v>88040</v>
      </c>
      <c r="G227" t="s">
        <v>2195</v>
      </c>
      <c r="DB227">
        <v>1685</v>
      </c>
      <c r="DC227">
        <v>16951</v>
      </c>
      <c r="DD227">
        <v>47185</v>
      </c>
      <c r="DE227">
        <v>78904</v>
      </c>
      <c r="DF227">
        <v>88040</v>
      </c>
      <c r="DG227">
        <v>88040</v>
      </c>
      <c r="DH227">
        <v>88040</v>
      </c>
      <c r="DI227">
        <v>88040</v>
      </c>
      <c r="DJ227">
        <v>88040</v>
      </c>
      <c r="DK227">
        <v>88040</v>
      </c>
      <c r="DL227">
        <v>88040</v>
      </c>
      <c r="DM227">
        <v>88040</v>
      </c>
      <c r="DN227">
        <v>88040</v>
      </c>
      <c r="DO227">
        <v>88040</v>
      </c>
      <c r="DP227">
        <v>88040</v>
      </c>
      <c r="DQ227">
        <v>88040</v>
      </c>
      <c r="DR227">
        <v>88040</v>
      </c>
      <c r="DS227">
        <v>88040</v>
      </c>
      <c r="DT227">
        <v>88040</v>
      </c>
      <c r="DU227">
        <v>88040</v>
      </c>
      <c r="DV227">
        <v>88040</v>
      </c>
      <c r="DW227">
        <v>88040</v>
      </c>
      <c r="DX227">
        <v>88040</v>
      </c>
      <c r="DY227">
        <v>88040</v>
      </c>
      <c r="DZ227">
        <v>88040</v>
      </c>
      <c r="EA227">
        <v>88040</v>
      </c>
      <c r="EB227">
        <v>88040</v>
      </c>
      <c r="EC227">
        <v>88040</v>
      </c>
      <c r="ED227">
        <v>88040</v>
      </c>
      <c r="EE227">
        <v>88040</v>
      </c>
      <c r="EF227">
        <v>88040</v>
      </c>
      <c r="EG227">
        <v>88040</v>
      </c>
      <c r="EH227">
        <v>88040</v>
      </c>
      <c r="EI227">
        <v>88040</v>
      </c>
      <c r="EJ227">
        <v>88040</v>
      </c>
      <c r="EK227">
        <v>88040</v>
      </c>
      <c r="EL227">
        <v>88040</v>
      </c>
      <c r="EM227">
        <v>88040</v>
      </c>
      <c r="EN227">
        <v>88040</v>
      </c>
      <c r="EO227">
        <v>88040</v>
      </c>
      <c r="EP227">
        <v>88040</v>
      </c>
      <c r="EQ227">
        <v>88040</v>
      </c>
      <c r="ER227">
        <v>88040</v>
      </c>
      <c r="ES227">
        <v>88040</v>
      </c>
      <c r="ET227">
        <v>88040</v>
      </c>
      <c r="EU227">
        <v>88040</v>
      </c>
      <c r="EV227">
        <v>88040</v>
      </c>
      <c r="EW227">
        <v>88040</v>
      </c>
      <c r="EX227">
        <v>88040</v>
      </c>
      <c r="EY227">
        <v>88040</v>
      </c>
      <c r="EZ227">
        <v>88040</v>
      </c>
      <c r="FA227">
        <v>88040</v>
      </c>
      <c r="FB227">
        <v>88040</v>
      </c>
      <c r="FC227">
        <v>88040</v>
      </c>
      <c r="FD227">
        <v>88040</v>
      </c>
      <c r="FE227">
        <v>88040</v>
      </c>
      <c r="FF227">
        <v>88040</v>
      </c>
      <c r="FG227">
        <v>88040</v>
      </c>
      <c r="FH227">
        <v>88040</v>
      </c>
    </row>
    <row r="228" spans="1:164">
      <c r="A228" t="s">
        <v>2287</v>
      </c>
      <c r="C228" s="23">
        <v>45534</v>
      </c>
      <c r="D228" s="23">
        <v>45934</v>
      </c>
      <c r="E228">
        <v>343</v>
      </c>
      <c r="F228">
        <v>4115983</v>
      </c>
      <c r="G228" t="s">
        <v>2193</v>
      </c>
      <c r="BS228">
        <v>2297</v>
      </c>
      <c r="BT228">
        <v>8454</v>
      </c>
      <c r="BU228">
        <v>25466</v>
      </c>
      <c r="BV228">
        <v>65816</v>
      </c>
      <c r="BW228">
        <v>121082</v>
      </c>
      <c r="BX228">
        <v>194099</v>
      </c>
      <c r="BY228">
        <v>266403</v>
      </c>
      <c r="BZ228">
        <v>322876</v>
      </c>
      <c r="CA228">
        <v>268850</v>
      </c>
      <c r="CB228">
        <v>192654</v>
      </c>
      <c r="CC228">
        <v>118575</v>
      </c>
      <c r="CD228">
        <v>61754</v>
      </c>
      <c r="CE228">
        <v>25331</v>
      </c>
      <c r="CF228">
        <v>7196</v>
      </c>
      <c r="CG228">
        <v>97</v>
      </c>
      <c r="CV228">
        <v>2065</v>
      </c>
      <c r="CW228">
        <v>9452</v>
      </c>
      <c r="CX228">
        <v>22629</v>
      </c>
      <c r="CY228">
        <v>23310</v>
      </c>
      <c r="CZ228">
        <v>10474</v>
      </c>
      <c r="DA228">
        <v>2235</v>
      </c>
      <c r="DB228">
        <v>24369</v>
      </c>
      <c r="DC228">
        <v>156653</v>
      </c>
      <c r="DD228">
        <v>96484</v>
      </c>
      <c r="DE228">
        <v>26194</v>
      </c>
      <c r="DK228">
        <v>99763</v>
      </c>
      <c r="DL228">
        <v>100078</v>
      </c>
      <c r="DM228">
        <v>114229</v>
      </c>
      <c r="DN228">
        <v>103986</v>
      </c>
      <c r="DO228">
        <v>180519</v>
      </c>
      <c r="DP228">
        <v>338051</v>
      </c>
      <c r="DQ228">
        <v>375922</v>
      </c>
      <c r="DR228">
        <v>272303</v>
      </c>
      <c r="DS228">
        <v>199517</v>
      </c>
      <c r="DT228">
        <v>136168</v>
      </c>
      <c r="DU228">
        <v>48176</v>
      </c>
      <c r="DV228">
        <v>29673</v>
      </c>
      <c r="DW228">
        <v>55811</v>
      </c>
      <c r="DX228">
        <v>6971</v>
      </c>
    </row>
    <row r="229" spans="1:164">
      <c r="A229" t="s">
        <v>2287</v>
      </c>
      <c r="C229" s="23">
        <v>45534</v>
      </c>
      <c r="D229" s="23">
        <v>45934</v>
      </c>
      <c r="E229">
        <v>343</v>
      </c>
      <c r="F229">
        <v>4115983</v>
      </c>
      <c r="G229" t="s">
        <v>2195</v>
      </c>
      <c r="BS229">
        <v>2297</v>
      </c>
      <c r="BT229">
        <v>10750</v>
      </c>
      <c r="BU229">
        <v>36216</v>
      </c>
      <c r="BV229">
        <v>102033</v>
      </c>
      <c r="BW229">
        <v>223115</v>
      </c>
      <c r="BX229">
        <v>417214</v>
      </c>
      <c r="BY229">
        <v>683617</v>
      </c>
      <c r="BZ229">
        <v>1006493</v>
      </c>
      <c r="CA229">
        <v>1275343</v>
      </c>
      <c r="CB229">
        <v>1467997</v>
      </c>
      <c r="CC229">
        <v>1586572</v>
      </c>
      <c r="CD229">
        <v>1648326</v>
      </c>
      <c r="CE229">
        <v>1673656</v>
      </c>
      <c r="CF229">
        <v>1680853</v>
      </c>
      <c r="CG229">
        <v>1680950</v>
      </c>
      <c r="CH229">
        <v>1680950</v>
      </c>
      <c r="CI229">
        <v>1680950</v>
      </c>
      <c r="CJ229">
        <v>1680950</v>
      </c>
      <c r="CK229">
        <v>1680950</v>
      </c>
      <c r="CL229">
        <v>1680950</v>
      </c>
      <c r="CM229">
        <v>1680950</v>
      </c>
      <c r="CN229">
        <v>1680950</v>
      </c>
      <c r="CO229">
        <v>1680950</v>
      </c>
      <c r="CP229">
        <v>1680950</v>
      </c>
      <c r="CQ229">
        <v>1680950</v>
      </c>
      <c r="CR229">
        <v>1680950</v>
      </c>
      <c r="CS229">
        <v>1680950</v>
      </c>
      <c r="CT229">
        <v>1680950</v>
      </c>
      <c r="CU229">
        <v>1680950</v>
      </c>
      <c r="CV229">
        <v>1683015</v>
      </c>
      <c r="CW229">
        <v>1692467</v>
      </c>
      <c r="CX229">
        <v>1715096</v>
      </c>
      <c r="CY229">
        <v>1738406</v>
      </c>
      <c r="CZ229">
        <v>1748880</v>
      </c>
      <c r="DA229">
        <v>1751115</v>
      </c>
      <c r="DB229">
        <v>1775484</v>
      </c>
      <c r="DC229">
        <v>1932137</v>
      </c>
      <c r="DD229">
        <v>2028620</v>
      </c>
      <c r="DE229">
        <v>2054814</v>
      </c>
      <c r="DF229">
        <v>2054814</v>
      </c>
      <c r="DG229">
        <v>2054814</v>
      </c>
      <c r="DH229">
        <v>2054814</v>
      </c>
      <c r="DI229">
        <v>2054814</v>
      </c>
      <c r="DJ229">
        <v>2054814</v>
      </c>
      <c r="DK229">
        <v>2154577</v>
      </c>
      <c r="DL229">
        <v>2254655</v>
      </c>
      <c r="DM229">
        <v>2368884</v>
      </c>
      <c r="DN229">
        <v>2472870</v>
      </c>
      <c r="DO229">
        <v>2653390</v>
      </c>
      <c r="DP229">
        <v>2991441</v>
      </c>
      <c r="DQ229">
        <v>3367363</v>
      </c>
      <c r="DR229">
        <v>3639666</v>
      </c>
      <c r="DS229">
        <v>3839183</v>
      </c>
      <c r="DT229">
        <v>3975351</v>
      </c>
      <c r="DU229">
        <v>4023527</v>
      </c>
      <c r="DV229">
        <v>4053200</v>
      </c>
      <c r="DW229">
        <v>4109011</v>
      </c>
      <c r="DX229">
        <v>4115982</v>
      </c>
      <c r="DY229">
        <v>4115982</v>
      </c>
      <c r="DZ229">
        <v>4115982</v>
      </c>
      <c r="EA229">
        <v>4115982</v>
      </c>
      <c r="EB229">
        <v>4115982</v>
      </c>
      <c r="EC229">
        <v>4115982</v>
      </c>
      <c r="ED229">
        <v>4115982</v>
      </c>
      <c r="EE229">
        <v>4115982</v>
      </c>
      <c r="EF229">
        <v>4115982</v>
      </c>
      <c r="EG229">
        <v>4115982</v>
      </c>
      <c r="EH229">
        <v>4115982</v>
      </c>
      <c r="EI229">
        <v>4115982</v>
      </c>
      <c r="EJ229">
        <v>4115982</v>
      </c>
      <c r="EK229">
        <v>4115982</v>
      </c>
      <c r="EL229">
        <v>4115982</v>
      </c>
      <c r="EM229">
        <v>4115982</v>
      </c>
      <c r="EN229">
        <v>4115982</v>
      </c>
      <c r="EO229">
        <v>4115982</v>
      </c>
      <c r="EP229">
        <v>4115982</v>
      </c>
      <c r="EQ229">
        <v>4115982</v>
      </c>
      <c r="ER229">
        <v>4115982</v>
      </c>
      <c r="ES229">
        <v>4115982</v>
      </c>
      <c r="ET229">
        <v>4115982</v>
      </c>
      <c r="EU229">
        <v>4115982</v>
      </c>
      <c r="EV229">
        <v>4115982</v>
      </c>
      <c r="EW229">
        <v>4115982</v>
      </c>
      <c r="EX229">
        <v>4115982</v>
      </c>
      <c r="EY229">
        <v>4115982</v>
      </c>
      <c r="EZ229">
        <v>4115982</v>
      </c>
      <c r="FA229">
        <v>4115982</v>
      </c>
      <c r="FB229">
        <v>4115982</v>
      </c>
      <c r="FC229">
        <v>4115982</v>
      </c>
      <c r="FD229">
        <v>4115982</v>
      </c>
      <c r="FE229">
        <v>4115982</v>
      </c>
      <c r="FF229">
        <v>4115982</v>
      </c>
      <c r="FG229">
        <v>4115982</v>
      </c>
      <c r="FH229">
        <v>4115982</v>
      </c>
    </row>
    <row r="230" spans="1:164">
      <c r="A230" t="s">
        <v>2288</v>
      </c>
      <c r="C230" s="23">
        <v>45534</v>
      </c>
      <c r="D230" s="23">
        <v>45927</v>
      </c>
      <c r="E230">
        <v>338</v>
      </c>
      <c r="F230">
        <v>3362034</v>
      </c>
      <c r="G230" t="s">
        <v>2193</v>
      </c>
      <c r="BS230">
        <v>2297</v>
      </c>
      <c r="BT230">
        <v>8454</v>
      </c>
      <c r="BU230">
        <v>25466</v>
      </c>
      <c r="BV230">
        <v>65816</v>
      </c>
      <c r="BW230">
        <v>121082</v>
      </c>
      <c r="BX230">
        <v>194099</v>
      </c>
      <c r="BY230">
        <v>266403</v>
      </c>
      <c r="BZ230">
        <v>322876</v>
      </c>
      <c r="CA230">
        <v>268850</v>
      </c>
      <c r="CB230">
        <v>192654</v>
      </c>
      <c r="CC230">
        <v>118575</v>
      </c>
      <c r="CD230">
        <v>61754</v>
      </c>
      <c r="CE230">
        <v>25331</v>
      </c>
      <c r="CF230">
        <v>7196</v>
      </c>
      <c r="CG230">
        <v>97</v>
      </c>
      <c r="DK230">
        <v>88119</v>
      </c>
      <c r="DL230">
        <v>88119</v>
      </c>
      <c r="DM230">
        <v>88119</v>
      </c>
      <c r="DN230">
        <v>88119</v>
      </c>
      <c r="DO230">
        <v>131917</v>
      </c>
      <c r="DP230">
        <v>299484</v>
      </c>
      <c r="DQ230">
        <v>353841</v>
      </c>
      <c r="DR230">
        <v>244932</v>
      </c>
      <c r="DS230">
        <v>168676</v>
      </c>
      <c r="DT230">
        <v>90800</v>
      </c>
      <c r="DW230">
        <v>38955</v>
      </c>
    </row>
    <row r="231" spans="1:164">
      <c r="A231" t="s">
        <v>2288</v>
      </c>
      <c r="C231" s="23">
        <v>45534</v>
      </c>
      <c r="D231" s="23">
        <v>45927</v>
      </c>
      <c r="E231">
        <v>338</v>
      </c>
      <c r="F231">
        <v>3362034</v>
      </c>
      <c r="G231" t="s">
        <v>2195</v>
      </c>
      <c r="BS231">
        <v>2297</v>
      </c>
      <c r="BT231">
        <v>10750</v>
      </c>
      <c r="BU231">
        <v>36216</v>
      </c>
      <c r="BV231">
        <v>102033</v>
      </c>
      <c r="BW231">
        <v>223115</v>
      </c>
      <c r="BX231">
        <v>417214</v>
      </c>
      <c r="BY231">
        <v>683617</v>
      </c>
      <c r="BZ231">
        <v>1006493</v>
      </c>
      <c r="CA231">
        <v>1275343</v>
      </c>
      <c r="CB231">
        <v>1467997</v>
      </c>
      <c r="CC231">
        <v>1586572</v>
      </c>
      <c r="CD231">
        <v>1648326</v>
      </c>
      <c r="CE231">
        <v>1673656</v>
      </c>
      <c r="CF231">
        <v>1680853</v>
      </c>
      <c r="CG231">
        <v>1680950</v>
      </c>
      <c r="CH231">
        <v>1680950</v>
      </c>
      <c r="CI231">
        <v>1680950</v>
      </c>
      <c r="CJ231">
        <v>1680950</v>
      </c>
      <c r="CK231">
        <v>1680950</v>
      </c>
      <c r="CL231">
        <v>1680950</v>
      </c>
      <c r="CM231">
        <v>1680950</v>
      </c>
      <c r="CN231">
        <v>1680950</v>
      </c>
      <c r="CO231">
        <v>1680950</v>
      </c>
      <c r="CP231">
        <v>1680950</v>
      </c>
      <c r="CQ231">
        <v>1680950</v>
      </c>
      <c r="CR231">
        <v>1680950</v>
      </c>
      <c r="CS231">
        <v>1680950</v>
      </c>
      <c r="CT231">
        <v>1680950</v>
      </c>
      <c r="CU231">
        <v>1680950</v>
      </c>
      <c r="CV231">
        <v>1680950</v>
      </c>
      <c r="CW231">
        <v>1680950</v>
      </c>
      <c r="CX231">
        <v>1680950</v>
      </c>
      <c r="CY231">
        <v>1680950</v>
      </c>
      <c r="CZ231">
        <v>1680950</v>
      </c>
      <c r="DA231">
        <v>1680950</v>
      </c>
      <c r="DB231">
        <v>1680950</v>
      </c>
      <c r="DC231">
        <v>1680950</v>
      </c>
      <c r="DD231">
        <v>1680950</v>
      </c>
      <c r="DE231">
        <v>1680950</v>
      </c>
      <c r="DF231">
        <v>1680950</v>
      </c>
      <c r="DG231">
        <v>1680950</v>
      </c>
      <c r="DH231">
        <v>1680950</v>
      </c>
      <c r="DI231">
        <v>1680950</v>
      </c>
      <c r="DJ231">
        <v>1680950</v>
      </c>
      <c r="DK231">
        <v>1769069</v>
      </c>
      <c r="DL231">
        <v>1857188</v>
      </c>
      <c r="DM231">
        <v>1945308</v>
      </c>
      <c r="DN231">
        <v>2033427</v>
      </c>
      <c r="DO231">
        <v>2165344</v>
      </c>
      <c r="DP231">
        <v>2464829</v>
      </c>
      <c r="DQ231">
        <v>2818669</v>
      </c>
      <c r="DR231">
        <v>3063601</v>
      </c>
      <c r="DS231">
        <v>3232278</v>
      </c>
      <c r="DT231">
        <v>3323078</v>
      </c>
      <c r="DU231">
        <v>3323078</v>
      </c>
      <c r="DV231">
        <v>3323078</v>
      </c>
      <c r="DW231">
        <v>3362033</v>
      </c>
      <c r="DX231">
        <v>3362033</v>
      </c>
      <c r="DY231">
        <v>3362033</v>
      </c>
      <c r="DZ231">
        <v>3362033</v>
      </c>
      <c r="EA231">
        <v>3362033</v>
      </c>
      <c r="EB231">
        <v>3362033</v>
      </c>
      <c r="EC231">
        <v>3362033</v>
      </c>
      <c r="ED231">
        <v>3362033</v>
      </c>
      <c r="EE231">
        <v>3362033</v>
      </c>
      <c r="EF231">
        <v>3362033</v>
      </c>
      <c r="EG231">
        <v>3362033</v>
      </c>
      <c r="EH231">
        <v>3362033</v>
      </c>
      <c r="EI231">
        <v>3362033</v>
      </c>
      <c r="EJ231">
        <v>3362033</v>
      </c>
      <c r="EK231">
        <v>3362033</v>
      </c>
      <c r="EL231">
        <v>3362033</v>
      </c>
      <c r="EM231">
        <v>3362033</v>
      </c>
      <c r="EN231">
        <v>3362033</v>
      </c>
      <c r="EO231">
        <v>3362033</v>
      </c>
      <c r="EP231">
        <v>3362033</v>
      </c>
      <c r="EQ231">
        <v>3362033</v>
      </c>
      <c r="ER231">
        <v>3362033</v>
      </c>
      <c r="ES231">
        <v>3362033</v>
      </c>
      <c r="ET231">
        <v>3362033</v>
      </c>
      <c r="EU231">
        <v>3362033</v>
      </c>
      <c r="EV231">
        <v>3362033</v>
      </c>
      <c r="EW231">
        <v>3362033</v>
      </c>
      <c r="EX231">
        <v>3362033</v>
      </c>
      <c r="EY231">
        <v>3362033</v>
      </c>
      <c r="EZ231">
        <v>3362033</v>
      </c>
      <c r="FA231">
        <v>3362033</v>
      </c>
      <c r="FB231">
        <v>3362033</v>
      </c>
      <c r="FC231">
        <v>3362033</v>
      </c>
      <c r="FD231">
        <v>3362033</v>
      </c>
      <c r="FE231">
        <v>3362033</v>
      </c>
      <c r="FF231">
        <v>3362033</v>
      </c>
      <c r="FG231">
        <v>3362033</v>
      </c>
      <c r="FH231">
        <v>3362033</v>
      </c>
    </row>
    <row r="232" spans="1:164">
      <c r="A232" t="s">
        <v>2236</v>
      </c>
      <c r="C232" s="23">
        <v>45534</v>
      </c>
      <c r="D232" s="23">
        <v>45927</v>
      </c>
      <c r="E232">
        <v>338</v>
      </c>
      <c r="F232">
        <v>3362034</v>
      </c>
      <c r="G232" t="s">
        <v>2193</v>
      </c>
      <c r="BS232">
        <v>2297</v>
      </c>
      <c r="BT232">
        <v>8454</v>
      </c>
      <c r="BU232">
        <v>25466</v>
      </c>
      <c r="BV232">
        <v>65816</v>
      </c>
      <c r="BW232">
        <v>121082</v>
      </c>
      <c r="BX232">
        <v>194099</v>
      </c>
      <c r="BY232">
        <v>266403</v>
      </c>
      <c r="BZ232">
        <v>322876</v>
      </c>
      <c r="CA232">
        <v>268850</v>
      </c>
      <c r="CB232">
        <v>192654</v>
      </c>
      <c r="CC232">
        <v>118575</v>
      </c>
      <c r="CD232">
        <v>61754</v>
      </c>
      <c r="CE232">
        <v>25331</v>
      </c>
      <c r="CF232">
        <v>7196</v>
      </c>
      <c r="CG232">
        <v>97</v>
      </c>
      <c r="DK232">
        <v>88119</v>
      </c>
      <c r="DL232">
        <v>88119</v>
      </c>
      <c r="DM232">
        <v>88119</v>
      </c>
      <c r="DN232">
        <v>88119</v>
      </c>
      <c r="DO232">
        <v>131917</v>
      </c>
      <c r="DP232">
        <v>299484</v>
      </c>
      <c r="DQ232">
        <v>353841</v>
      </c>
      <c r="DR232">
        <v>244932</v>
      </c>
      <c r="DS232">
        <v>168676</v>
      </c>
      <c r="DT232">
        <v>90800</v>
      </c>
      <c r="DW232">
        <v>38955</v>
      </c>
    </row>
    <row r="233" spans="1:164">
      <c r="A233" t="s">
        <v>2236</v>
      </c>
      <c r="C233" s="23">
        <v>45534</v>
      </c>
      <c r="D233" s="23">
        <v>45927</v>
      </c>
      <c r="E233">
        <v>338</v>
      </c>
      <c r="F233">
        <v>3362034</v>
      </c>
      <c r="G233" t="s">
        <v>2195</v>
      </c>
      <c r="BS233">
        <v>2297</v>
      </c>
      <c r="BT233">
        <v>10750</v>
      </c>
      <c r="BU233">
        <v>36216</v>
      </c>
      <c r="BV233">
        <v>102033</v>
      </c>
      <c r="BW233">
        <v>223115</v>
      </c>
      <c r="BX233">
        <v>417214</v>
      </c>
      <c r="BY233">
        <v>683617</v>
      </c>
      <c r="BZ233">
        <v>1006493</v>
      </c>
      <c r="CA233">
        <v>1275343</v>
      </c>
      <c r="CB233">
        <v>1467997</v>
      </c>
      <c r="CC233">
        <v>1586572</v>
      </c>
      <c r="CD233">
        <v>1648326</v>
      </c>
      <c r="CE233">
        <v>1673656</v>
      </c>
      <c r="CF233">
        <v>1680853</v>
      </c>
      <c r="CG233">
        <v>1680950</v>
      </c>
      <c r="CH233">
        <v>1680950</v>
      </c>
      <c r="CI233">
        <v>1680950</v>
      </c>
      <c r="CJ233">
        <v>1680950</v>
      </c>
      <c r="CK233">
        <v>1680950</v>
      </c>
      <c r="CL233">
        <v>1680950</v>
      </c>
      <c r="CM233">
        <v>1680950</v>
      </c>
      <c r="CN233">
        <v>1680950</v>
      </c>
      <c r="CO233">
        <v>1680950</v>
      </c>
      <c r="CP233">
        <v>1680950</v>
      </c>
      <c r="CQ233">
        <v>1680950</v>
      </c>
      <c r="CR233">
        <v>1680950</v>
      </c>
      <c r="CS233">
        <v>1680950</v>
      </c>
      <c r="CT233">
        <v>1680950</v>
      </c>
      <c r="CU233">
        <v>1680950</v>
      </c>
      <c r="CV233">
        <v>1680950</v>
      </c>
      <c r="CW233">
        <v>1680950</v>
      </c>
      <c r="CX233">
        <v>1680950</v>
      </c>
      <c r="CY233">
        <v>1680950</v>
      </c>
      <c r="CZ233">
        <v>1680950</v>
      </c>
      <c r="DA233">
        <v>1680950</v>
      </c>
      <c r="DB233">
        <v>1680950</v>
      </c>
      <c r="DC233">
        <v>1680950</v>
      </c>
      <c r="DD233">
        <v>1680950</v>
      </c>
      <c r="DE233">
        <v>1680950</v>
      </c>
      <c r="DF233">
        <v>1680950</v>
      </c>
      <c r="DG233">
        <v>1680950</v>
      </c>
      <c r="DH233">
        <v>1680950</v>
      </c>
      <c r="DI233">
        <v>1680950</v>
      </c>
      <c r="DJ233">
        <v>1680950</v>
      </c>
      <c r="DK233">
        <v>1769069</v>
      </c>
      <c r="DL233">
        <v>1857188</v>
      </c>
      <c r="DM233">
        <v>1945308</v>
      </c>
      <c r="DN233">
        <v>2033427</v>
      </c>
      <c r="DO233">
        <v>2165344</v>
      </c>
      <c r="DP233">
        <v>2464829</v>
      </c>
      <c r="DQ233">
        <v>2818669</v>
      </c>
      <c r="DR233">
        <v>3063601</v>
      </c>
      <c r="DS233">
        <v>3232278</v>
      </c>
      <c r="DT233">
        <v>3323078</v>
      </c>
      <c r="DU233">
        <v>3323078</v>
      </c>
      <c r="DV233">
        <v>3323078</v>
      </c>
      <c r="DW233">
        <v>3362033</v>
      </c>
      <c r="DX233">
        <v>3362033</v>
      </c>
      <c r="DY233">
        <v>3362033</v>
      </c>
      <c r="DZ233">
        <v>3362033</v>
      </c>
      <c r="EA233">
        <v>3362033</v>
      </c>
      <c r="EB233">
        <v>3362033</v>
      </c>
      <c r="EC233">
        <v>3362033</v>
      </c>
      <c r="ED233">
        <v>3362033</v>
      </c>
      <c r="EE233">
        <v>3362033</v>
      </c>
      <c r="EF233">
        <v>3362033</v>
      </c>
      <c r="EG233">
        <v>3362033</v>
      </c>
      <c r="EH233">
        <v>3362033</v>
      </c>
      <c r="EI233">
        <v>3362033</v>
      </c>
      <c r="EJ233">
        <v>3362033</v>
      </c>
      <c r="EK233">
        <v>3362033</v>
      </c>
      <c r="EL233">
        <v>3362033</v>
      </c>
      <c r="EM233">
        <v>3362033</v>
      </c>
      <c r="EN233">
        <v>3362033</v>
      </c>
      <c r="EO233">
        <v>3362033</v>
      </c>
      <c r="EP233">
        <v>3362033</v>
      </c>
      <c r="EQ233">
        <v>3362033</v>
      </c>
      <c r="ER233">
        <v>3362033</v>
      </c>
      <c r="ES233">
        <v>3362033</v>
      </c>
      <c r="ET233">
        <v>3362033</v>
      </c>
      <c r="EU233">
        <v>3362033</v>
      </c>
      <c r="EV233">
        <v>3362033</v>
      </c>
      <c r="EW233">
        <v>3362033</v>
      </c>
      <c r="EX233">
        <v>3362033</v>
      </c>
      <c r="EY233">
        <v>3362033</v>
      </c>
      <c r="EZ233">
        <v>3362033</v>
      </c>
      <c r="FA233">
        <v>3362033</v>
      </c>
      <c r="FB233">
        <v>3362033</v>
      </c>
      <c r="FC233">
        <v>3362033</v>
      </c>
      <c r="FD233">
        <v>3362033</v>
      </c>
      <c r="FE233">
        <v>3362033</v>
      </c>
      <c r="FF233">
        <v>3362033</v>
      </c>
      <c r="FG233">
        <v>3362033</v>
      </c>
      <c r="FH233">
        <v>3362033</v>
      </c>
    </row>
    <row r="234" spans="1:164">
      <c r="A234" t="s">
        <v>2237</v>
      </c>
      <c r="C234" s="23">
        <v>45534</v>
      </c>
      <c r="D234" s="23">
        <v>45628</v>
      </c>
      <c r="E234">
        <v>80</v>
      </c>
      <c r="F234">
        <v>1680950</v>
      </c>
      <c r="G234" t="s">
        <v>2193</v>
      </c>
      <c r="BS234">
        <v>2297</v>
      </c>
      <c r="BT234">
        <v>8454</v>
      </c>
      <c r="BU234">
        <v>25466</v>
      </c>
      <c r="BV234">
        <v>65816</v>
      </c>
      <c r="BW234">
        <v>121082</v>
      </c>
      <c r="BX234">
        <v>194099</v>
      </c>
      <c r="BY234">
        <v>266403</v>
      </c>
      <c r="BZ234">
        <v>322876</v>
      </c>
      <c r="CA234">
        <v>268850</v>
      </c>
      <c r="CB234">
        <v>192654</v>
      </c>
      <c r="CC234">
        <v>118575</v>
      </c>
      <c r="CD234">
        <v>61754</v>
      </c>
      <c r="CE234">
        <v>25331</v>
      </c>
      <c r="CF234">
        <v>7196</v>
      </c>
      <c r="CG234">
        <v>97</v>
      </c>
    </row>
    <row r="235" spans="1:164">
      <c r="A235" t="s">
        <v>2237</v>
      </c>
      <c r="C235" s="23">
        <v>45534</v>
      </c>
      <c r="D235" s="23">
        <v>45628</v>
      </c>
      <c r="E235">
        <v>80</v>
      </c>
      <c r="F235">
        <v>1680950</v>
      </c>
      <c r="G235" t="s">
        <v>2195</v>
      </c>
      <c r="BS235">
        <v>2297</v>
      </c>
      <c r="BT235">
        <v>10750</v>
      </c>
      <c r="BU235">
        <v>36216</v>
      </c>
      <c r="BV235">
        <v>102033</v>
      </c>
      <c r="BW235">
        <v>223115</v>
      </c>
      <c r="BX235">
        <v>417214</v>
      </c>
      <c r="BY235">
        <v>683617</v>
      </c>
      <c r="BZ235">
        <v>1006493</v>
      </c>
      <c r="CA235">
        <v>1275343</v>
      </c>
      <c r="CB235">
        <v>1467997</v>
      </c>
      <c r="CC235">
        <v>1586572</v>
      </c>
      <c r="CD235">
        <v>1648326</v>
      </c>
      <c r="CE235">
        <v>1673656</v>
      </c>
      <c r="CF235">
        <v>1680853</v>
      </c>
      <c r="CG235">
        <v>1680950</v>
      </c>
      <c r="CH235">
        <v>1680950</v>
      </c>
      <c r="CI235">
        <v>1680950</v>
      </c>
      <c r="CJ235">
        <v>1680950</v>
      </c>
      <c r="CK235">
        <v>1680950</v>
      </c>
      <c r="CL235">
        <v>1680950</v>
      </c>
      <c r="CM235">
        <v>1680950</v>
      </c>
      <c r="CN235">
        <v>1680950</v>
      </c>
      <c r="CO235">
        <v>1680950</v>
      </c>
      <c r="CP235">
        <v>1680950</v>
      </c>
      <c r="CQ235">
        <v>1680950</v>
      </c>
      <c r="CR235">
        <v>1680950</v>
      </c>
      <c r="CS235">
        <v>1680950</v>
      </c>
      <c r="CT235">
        <v>1680950</v>
      </c>
      <c r="CU235">
        <v>1680950</v>
      </c>
      <c r="CV235">
        <v>1680950</v>
      </c>
      <c r="CW235">
        <v>1680950</v>
      </c>
      <c r="CX235">
        <v>1680950</v>
      </c>
      <c r="CY235">
        <v>1680950</v>
      </c>
      <c r="CZ235">
        <v>1680950</v>
      </c>
      <c r="DA235">
        <v>1680950</v>
      </c>
      <c r="DB235">
        <v>1680950</v>
      </c>
      <c r="DC235">
        <v>1680950</v>
      </c>
      <c r="DD235">
        <v>1680950</v>
      </c>
      <c r="DE235">
        <v>1680950</v>
      </c>
      <c r="DF235">
        <v>1680950</v>
      </c>
      <c r="DG235">
        <v>1680950</v>
      </c>
      <c r="DH235">
        <v>1680950</v>
      </c>
      <c r="DI235">
        <v>1680950</v>
      </c>
      <c r="DJ235">
        <v>1680950</v>
      </c>
      <c r="DK235">
        <v>1680950</v>
      </c>
      <c r="DL235">
        <v>1680950</v>
      </c>
      <c r="DM235">
        <v>1680950</v>
      </c>
      <c r="DN235">
        <v>1680950</v>
      </c>
      <c r="DO235">
        <v>1680950</v>
      </c>
      <c r="DP235">
        <v>1680950</v>
      </c>
      <c r="DQ235">
        <v>1680950</v>
      </c>
      <c r="DR235">
        <v>1680950</v>
      </c>
      <c r="DS235">
        <v>1680950</v>
      </c>
      <c r="DT235">
        <v>1680950</v>
      </c>
      <c r="DU235">
        <v>1680950</v>
      </c>
      <c r="DV235">
        <v>1680950</v>
      </c>
      <c r="DW235">
        <v>1680950</v>
      </c>
      <c r="DX235">
        <v>1680950</v>
      </c>
      <c r="DY235">
        <v>1680950</v>
      </c>
      <c r="DZ235">
        <v>1680950</v>
      </c>
      <c r="EA235">
        <v>1680950</v>
      </c>
      <c r="EB235">
        <v>1680950</v>
      </c>
      <c r="EC235">
        <v>1680950</v>
      </c>
      <c r="ED235">
        <v>1680950</v>
      </c>
      <c r="EE235">
        <v>1680950</v>
      </c>
      <c r="EF235">
        <v>1680950</v>
      </c>
      <c r="EG235">
        <v>1680950</v>
      </c>
      <c r="EH235">
        <v>1680950</v>
      </c>
      <c r="EI235">
        <v>1680950</v>
      </c>
      <c r="EJ235">
        <v>1680950</v>
      </c>
      <c r="EK235">
        <v>1680950</v>
      </c>
      <c r="EL235">
        <v>1680950</v>
      </c>
      <c r="EM235">
        <v>1680950</v>
      </c>
      <c r="EN235">
        <v>1680950</v>
      </c>
      <c r="EO235">
        <v>1680950</v>
      </c>
      <c r="EP235">
        <v>1680950</v>
      </c>
      <c r="EQ235">
        <v>1680950</v>
      </c>
      <c r="ER235">
        <v>1680950</v>
      </c>
      <c r="ES235">
        <v>1680950</v>
      </c>
      <c r="ET235">
        <v>1680950</v>
      </c>
      <c r="EU235">
        <v>1680950</v>
      </c>
      <c r="EV235">
        <v>1680950</v>
      </c>
      <c r="EW235">
        <v>1680950</v>
      </c>
      <c r="EX235">
        <v>1680950</v>
      </c>
      <c r="EY235">
        <v>1680950</v>
      </c>
      <c r="EZ235">
        <v>1680950</v>
      </c>
      <c r="FA235">
        <v>1680950</v>
      </c>
      <c r="FB235">
        <v>1680950</v>
      </c>
      <c r="FC235">
        <v>1680950</v>
      </c>
      <c r="FD235">
        <v>1680950</v>
      </c>
      <c r="FE235">
        <v>1680950</v>
      </c>
      <c r="FF235">
        <v>1680950</v>
      </c>
      <c r="FG235">
        <v>1680950</v>
      </c>
      <c r="FH235">
        <v>1680950</v>
      </c>
    </row>
    <row r="236" spans="1:164">
      <c r="A236" t="s">
        <v>2289</v>
      </c>
      <c r="B236" t="s">
        <v>222</v>
      </c>
      <c r="C236" s="23">
        <v>45534</v>
      </c>
      <c r="D236" s="23">
        <v>45619</v>
      </c>
      <c r="E236">
        <v>73</v>
      </c>
      <c r="F236">
        <v>840475</v>
      </c>
      <c r="G236" t="s">
        <v>2193</v>
      </c>
      <c r="BS236">
        <v>2297</v>
      </c>
      <c r="BT236">
        <v>8454</v>
      </c>
      <c r="BU236">
        <v>20669</v>
      </c>
      <c r="BV236">
        <v>51445</v>
      </c>
      <c r="BW236">
        <v>87600</v>
      </c>
      <c r="BX236">
        <v>128343</v>
      </c>
      <c r="BY236">
        <v>158459</v>
      </c>
      <c r="BZ236">
        <v>157694</v>
      </c>
      <c r="CA236">
        <v>103349</v>
      </c>
      <c r="CB236">
        <v>65062</v>
      </c>
      <c r="CC236">
        <v>35347</v>
      </c>
      <c r="CD236">
        <v>15792</v>
      </c>
      <c r="CE236">
        <v>5966</v>
      </c>
    </row>
    <row r="237" spans="1:164">
      <c r="A237" t="s">
        <v>2289</v>
      </c>
      <c r="B237" t="s">
        <v>222</v>
      </c>
      <c r="C237" s="23">
        <v>45534</v>
      </c>
      <c r="D237" s="23">
        <v>45619</v>
      </c>
      <c r="E237">
        <v>73</v>
      </c>
      <c r="F237">
        <v>840475</v>
      </c>
      <c r="G237" t="s">
        <v>2195</v>
      </c>
      <c r="BS237">
        <v>2297</v>
      </c>
      <c r="BT237">
        <v>10750</v>
      </c>
      <c r="BU237">
        <v>31419</v>
      </c>
      <c r="BV237">
        <v>82864</v>
      </c>
      <c r="BW237">
        <v>170463</v>
      </c>
      <c r="BX237">
        <v>298807</v>
      </c>
      <c r="BY237">
        <v>457266</v>
      </c>
      <c r="BZ237">
        <v>614960</v>
      </c>
      <c r="CA237">
        <v>718308</v>
      </c>
      <c r="CB237">
        <v>783370</v>
      </c>
      <c r="CC237">
        <v>818717</v>
      </c>
      <c r="CD237">
        <v>834509</v>
      </c>
      <c r="CE237">
        <v>840475</v>
      </c>
      <c r="CF237">
        <v>840475</v>
      </c>
      <c r="CG237">
        <v>840475</v>
      </c>
      <c r="CH237">
        <v>840475</v>
      </c>
      <c r="CI237">
        <v>840475</v>
      </c>
      <c r="CJ237">
        <v>840475</v>
      </c>
      <c r="CK237">
        <v>840475</v>
      </c>
      <c r="CL237">
        <v>840475</v>
      </c>
      <c r="CM237">
        <v>840475</v>
      </c>
      <c r="CN237">
        <v>840475</v>
      </c>
      <c r="CO237">
        <v>840475</v>
      </c>
      <c r="CP237">
        <v>840475</v>
      </c>
      <c r="CQ237">
        <v>840475</v>
      </c>
      <c r="CR237">
        <v>840475</v>
      </c>
      <c r="CS237">
        <v>840475</v>
      </c>
      <c r="CT237">
        <v>840475</v>
      </c>
      <c r="CU237">
        <v>840475</v>
      </c>
      <c r="CV237">
        <v>840475</v>
      </c>
      <c r="CW237">
        <v>840475</v>
      </c>
      <c r="CX237">
        <v>840475</v>
      </c>
      <c r="CY237">
        <v>840475</v>
      </c>
      <c r="CZ237">
        <v>840475</v>
      </c>
      <c r="DA237">
        <v>840475</v>
      </c>
      <c r="DB237">
        <v>840475</v>
      </c>
      <c r="DC237">
        <v>840475</v>
      </c>
      <c r="DD237">
        <v>840475</v>
      </c>
      <c r="DE237">
        <v>840475</v>
      </c>
      <c r="DF237">
        <v>840475</v>
      </c>
      <c r="DG237">
        <v>840475</v>
      </c>
      <c r="DH237">
        <v>840475</v>
      </c>
      <c r="DI237">
        <v>840475</v>
      </c>
      <c r="DJ237">
        <v>840475</v>
      </c>
      <c r="DK237">
        <v>840475</v>
      </c>
      <c r="DL237">
        <v>840475</v>
      </c>
      <c r="DM237">
        <v>840475</v>
      </c>
      <c r="DN237">
        <v>840475</v>
      </c>
      <c r="DO237">
        <v>840475</v>
      </c>
      <c r="DP237">
        <v>840475</v>
      </c>
      <c r="DQ237">
        <v>840475</v>
      </c>
      <c r="DR237">
        <v>840475</v>
      </c>
      <c r="DS237">
        <v>840475</v>
      </c>
      <c r="DT237">
        <v>840475</v>
      </c>
      <c r="DU237">
        <v>840475</v>
      </c>
      <c r="DV237">
        <v>840475</v>
      </c>
      <c r="DW237">
        <v>840475</v>
      </c>
      <c r="DX237">
        <v>840475</v>
      </c>
      <c r="DY237">
        <v>840475</v>
      </c>
      <c r="DZ237">
        <v>840475</v>
      </c>
      <c r="EA237">
        <v>840475</v>
      </c>
      <c r="EB237">
        <v>840475</v>
      </c>
      <c r="EC237">
        <v>840475</v>
      </c>
      <c r="ED237">
        <v>840475</v>
      </c>
      <c r="EE237">
        <v>840475</v>
      </c>
      <c r="EF237">
        <v>840475</v>
      </c>
      <c r="EG237">
        <v>840475</v>
      </c>
      <c r="EH237">
        <v>840475</v>
      </c>
      <c r="EI237">
        <v>840475</v>
      </c>
      <c r="EJ237">
        <v>840475</v>
      </c>
      <c r="EK237">
        <v>840475</v>
      </c>
      <c r="EL237">
        <v>840475</v>
      </c>
      <c r="EM237">
        <v>840475</v>
      </c>
      <c r="EN237">
        <v>840475</v>
      </c>
      <c r="EO237">
        <v>840475</v>
      </c>
      <c r="EP237">
        <v>840475</v>
      </c>
      <c r="EQ237">
        <v>840475</v>
      </c>
      <c r="ER237">
        <v>840475</v>
      </c>
      <c r="ES237">
        <v>840475</v>
      </c>
      <c r="ET237">
        <v>840475</v>
      </c>
      <c r="EU237">
        <v>840475</v>
      </c>
      <c r="EV237">
        <v>840475</v>
      </c>
      <c r="EW237">
        <v>840475</v>
      </c>
      <c r="EX237">
        <v>840475</v>
      </c>
      <c r="EY237">
        <v>840475</v>
      </c>
      <c r="EZ237">
        <v>840475</v>
      </c>
      <c r="FA237">
        <v>840475</v>
      </c>
      <c r="FB237">
        <v>840475</v>
      </c>
      <c r="FC237">
        <v>840475</v>
      </c>
      <c r="FD237">
        <v>840475</v>
      </c>
      <c r="FE237">
        <v>840475</v>
      </c>
      <c r="FF237">
        <v>840475</v>
      </c>
      <c r="FG237">
        <v>840475</v>
      </c>
      <c r="FH237">
        <v>840475</v>
      </c>
    </row>
    <row r="238" spans="1:164">
      <c r="A238" t="s">
        <v>2290</v>
      </c>
      <c r="B238" t="s">
        <v>224</v>
      </c>
      <c r="C238" s="23">
        <v>45546</v>
      </c>
      <c r="D238" s="23">
        <v>45628</v>
      </c>
      <c r="E238">
        <v>70</v>
      </c>
      <c r="F238">
        <v>840475</v>
      </c>
      <c r="G238" t="s">
        <v>2193</v>
      </c>
      <c r="BU238">
        <v>4797</v>
      </c>
      <c r="BV238">
        <v>14372</v>
      </c>
      <c r="BW238">
        <v>33483</v>
      </c>
      <c r="BX238">
        <v>65756</v>
      </c>
      <c r="BY238">
        <v>107944</v>
      </c>
      <c r="BZ238">
        <v>165182</v>
      </c>
      <c r="CA238">
        <v>165502</v>
      </c>
      <c r="CB238">
        <v>127592</v>
      </c>
      <c r="CC238">
        <v>83227</v>
      </c>
      <c r="CD238">
        <v>45962</v>
      </c>
      <c r="CE238">
        <v>19365</v>
      </c>
      <c r="CF238">
        <v>7196</v>
      </c>
      <c r="CG238">
        <v>97</v>
      </c>
    </row>
    <row r="239" spans="1:164">
      <c r="A239" t="s">
        <v>2290</v>
      </c>
      <c r="B239" t="s">
        <v>224</v>
      </c>
      <c r="C239" s="23">
        <v>45546</v>
      </c>
      <c r="D239" s="23">
        <v>45628</v>
      </c>
      <c r="E239">
        <v>70</v>
      </c>
      <c r="F239">
        <v>840475</v>
      </c>
      <c r="G239" t="s">
        <v>2195</v>
      </c>
      <c r="BU239">
        <v>4797</v>
      </c>
      <c r="BV239">
        <v>19169</v>
      </c>
      <c r="BW239">
        <v>52652</v>
      </c>
      <c r="BX239">
        <v>118408</v>
      </c>
      <c r="BY239">
        <v>226352</v>
      </c>
      <c r="BZ239">
        <v>391533</v>
      </c>
      <c r="CA239">
        <v>557035</v>
      </c>
      <c r="CB239">
        <v>684627</v>
      </c>
      <c r="CC239">
        <v>767854</v>
      </c>
      <c r="CD239">
        <v>813817</v>
      </c>
      <c r="CE239">
        <v>833181</v>
      </c>
      <c r="CF239">
        <v>840378</v>
      </c>
      <c r="CG239">
        <v>840475</v>
      </c>
      <c r="CH239">
        <v>840475</v>
      </c>
      <c r="CI239">
        <v>840475</v>
      </c>
      <c r="CJ239">
        <v>840475</v>
      </c>
      <c r="CK239">
        <v>840475</v>
      </c>
      <c r="CL239">
        <v>840475</v>
      </c>
      <c r="CM239">
        <v>840475</v>
      </c>
      <c r="CN239">
        <v>840475</v>
      </c>
      <c r="CO239">
        <v>840475</v>
      </c>
      <c r="CP239">
        <v>840475</v>
      </c>
      <c r="CQ239">
        <v>840475</v>
      </c>
      <c r="CR239">
        <v>840475</v>
      </c>
      <c r="CS239">
        <v>840475</v>
      </c>
      <c r="CT239">
        <v>840475</v>
      </c>
      <c r="CU239">
        <v>840475</v>
      </c>
      <c r="CV239">
        <v>840475</v>
      </c>
      <c r="CW239">
        <v>840475</v>
      </c>
      <c r="CX239">
        <v>840475</v>
      </c>
      <c r="CY239">
        <v>840475</v>
      </c>
      <c r="CZ239">
        <v>840475</v>
      </c>
      <c r="DA239">
        <v>840475</v>
      </c>
      <c r="DB239">
        <v>840475</v>
      </c>
      <c r="DC239">
        <v>840475</v>
      </c>
      <c r="DD239">
        <v>840475</v>
      </c>
      <c r="DE239">
        <v>840475</v>
      </c>
      <c r="DF239">
        <v>840475</v>
      </c>
      <c r="DG239">
        <v>840475</v>
      </c>
      <c r="DH239">
        <v>840475</v>
      </c>
      <c r="DI239">
        <v>840475</v>
      </c>
      <c r="DJ239">
        <v>840475</v>
      </c>
      <c r="DK239">
        <v>840475</v>
      </c>
      <c r="DL239">
        <v>840475</v>
      </c>
      <c r="DM239">
        <v>840475</v>
      </c>
      <c r="DN239">
        <v>840475</v>
      </c>
      <c r="DO239">
        <v>840475</v>
      </c>
      <c r="DP239">
        <v>840475</v>
      </c>
      <c r="DQ239">
        <v>840475</v>
      </c>
      <c r="DR239">
        <v>840475</v>
      </c>
      <c r="DS239">
        <v>840475</v>
      </c>
      <c r="DT239">
        <v>840475</v>
      </c>
      <c r="DU239">
        <v>840475</v>
      </c>
      <c r="DV239">
        <v>840475</v>
      </c>
      <c r="DW239">
        <v>840475</v>
      </c>
      <c r="DX239">
        <v>840475</v>
      </c>
      <c r="DY239">
        <v>840475</v>
      </c>
      <c r="DZ239">
        <v>840475</v>
      </c>
      <c r="EA239">
        <v>840475</v>
      </c>
      <c r="EB239">
        <v>840475</v>
      </c>
      <c r="EC239">
        <v>840475</v>
      </c>
      <c r="ED239">
        <v>840475</v>
      </c>
      <c r="EE239">
        <v>840475</v>
      </c>
      <c r="EF239">
        <v>840475</v>
      </c>
      <c r="EG239">
        <v>840475</v>
      </c>
      <c r="EH239">
        <v>840475</v>
      </c>
      <c r="EI239">
        <v>840475</v>
      </c>
      <c r="EJ239">
        <v>840475</v>
      </c>
      <c r="EK239">
        <v>840475</v>
      </c>
      <c r="EL239">
        <v>840475</v>
      </c>
      <c r="EM239">
        <v>840475</v>
      </c>
      <c r="EN239">
        <v>840475</v>
      </c>
      <c r="EO239">
        <v>840475</v>
      </c>
      <c r="EP239">
        <v>840475</v>
      </c>
      <c r="EQ239">
        <v>840475</v>
      </c>
      <c r="ER239">
        <v>840475</v>
      </c>
      <c r="ES239">
        <v>840475</v>
      </c>
      <c r="ET239">
        <v>840475</v>
      </c>
      <c r="EU239">
        <v>840475</v>
      </c>
      <c r="EV239">
        <v>840475</v>
      </c>
      <c r="EW239">
        <v>840475</v>
      </c>
      <c r="EX239">
        <v>840475</v>
      </c>
      <c r="EY239">
        <v>840475</v>
      </c>
      <c r="EZ239">
        <v>840475</v>
      </c>
      <c r="FA239">
        <v>840475</v>
      </c>
      <c r="FB239">
        <v>840475</v>
      </c>
      <c r="FC239">
        <v>840475</v>
      </c>
      <c r="FD239">
        <v>840475</v>
      </c>
      <c r="FE239">
        <v>840475</v>
      </c>
      <c r="FF239">
        <v>840475</v>
      </c>
      <c r="FG239">
        <v>840475</v>
      </c>
      <c r="FH239">
        <v>840475</v>
      </c>
    </row>
    <row r="240" spans="1:164">
      <c r="A240" t="s">
        <v>2240</v>
      </c>
      <c r="C240" s="23">
        <v>45838</v>
      </c>
      <c r="D240" s="23">
        <v>45927</v>
      </c>
      <c r="E240">
        <v>78</v>
      </c>
      <c r="F240">
        <v>1681084</v>
      </c>
      <c r="G240" t="s">
        <v>2193</v>
      </c>
      <c r="DK240">
        <v>88119</v>
      </c>
      <c r="DL240">
        <v>88119</v>
      </c>
      <c r="DM240">
        <v>88119</v>
      </c>
      <c r="DN240">
        <v>88119</v>
      </c>
      <c r="DO240">
        <v>131917</v>
      </c>
      <c r="DP240">
        <v>299484</v>
      </c>
      <c r="DQ240">
        <v>353841</v>
      </c>
      <c r="DR240">
        <v>244932</v>
      </c>
      <c r="DS240">
        <v>168676</v>
      </c>
      <c r="DT240">
        <v>90800</v>
      </c>
      <c r="DW240">
        <v>38955</v>
      </c>
    </row>
    <row r="241" spans="1:164">
      <c r="A241" t="s">
        <v>2240</v>
      </c>
      <c r="C241" s="23">
        <v>45838</v>
      </c>
      <c r="D241" s="23">
        <v>45927</v>
      </c>
      <c r="E241">
        <v>78</v>
      </c>
      <c r="F241">
        <v>1681084</v>
      </c>
      <c r="G241" t="s">
        <v>2195</v>
      </c>
      <c r="DK241">
        <v>88119</v>
      </c>
      <c r="DL241">
        <v>176238</v>
      </c>
      <c r="DM241">
        <v>264358</v>
      </c>
      <c r="DN241">
        <v>352477</v>
      </c>
      <c r="DO241">
        <v>484394</v>
      </c>
      <c r="DP241">
        <v>783879</v>
      </c>
      <c r="DQ241">
        <v>1137719</v>
      </c>
      <c r="DR241">
        <v>1382651</v>
      </c>
      <c r="DS241">
        <v>1551328</v>
      </c>
      <c r="DT241">
        <v>1642128</v>
      </c>
      <c r="DU241">
        <v>1642128</v>
      </c>
      <c r="DV241">
        <v>1642128</v>
      </c>
      <c r="DW241">
        <v>1681083</v>
      </c>
      <c r="DX241">
        <v>1681083</v>
      </c>
      <c r="DY241">
        <v>1681083</v>
      </c>
      <c r="DZ241">
        <v>1681083</v>
      </c>
      <c r="EA241">
        <v>1681083</v>
      </c>
      <c r="EB241">
        <v>1681083</v>
      </c>
      <c r="EC241">
        <v>1681083</v>
      </c>
      <c r="ED241">
        <v>1681083</v>
      </c>
      <c r="EE241">
        <v>1681083</v>
      </c>
      <c r="EF241">
        <v>1681083</v>
      </c>
      <c r="EG241">
        <v>1681083</v>
      </c>
      <c r="EH241">
        <v>1681083</v>
      </c>
      <c r="EI241">
        <v>1681083</v>
      </c>
      <c r="EJ241">
        <v>1681083</v>
      </c>
      <c r="EK241">
        <v>1681083</v>
      </c>
      <c r="EL241">
        <v>1681083</v>
      </c>
      <c r="EM241">
        <v>1681083</v>
      </c>
      <c r="EN241">
        <v>1681083</v>
      </c>
      <c r="EO241">
        <v>1681083</v>
      </c>
      <c r="EP241">
        <v>1681083</v>
      </c>
      <c r="EQ241">
        <v>1681083</v>
      </c>
      <c r="ER241">
        <v>1681083</v>
      </c>
      <c r="ES241">
        <v>1681083</v>
      </c>
      <c r="ET241">
        <v>1681083</v>
      </c>
      <c r="EU241">
        <v>1681083</v>
      </c>
      <c r="EV241">
        <v>1681083</v>
      </c>
      <c r="EW241">
        <v>1681083</v>
      </c>
      <c r="EX241">
        <v>1681083</v>
      </c>
      <c r="EY241">
        <v>1681083</v>
      </c>
      <c r="EZ241">
        <v>1681083</v>
      </c>
      <c r="FA241">
        <v>1681083</v>
      </c>
      <c r="FB241">
        <v>1681083</v>
      </c>
      <c r="FC241">
        <v>1681083</v>
      </c>
      <c r="FD241">
        <v>1681083</v>
      </c>
      <c r="FE241">
        <v>1681083</v>
      </c>
      <c r="FF241">
        <v>1681083</v>
      </c>
      <c r="FG241">
        <v>1681083</v>
      </c>
      <c r="FH241">
        <v>1681083</v>
      </c>
    </row>
    <row r="242" spans="1:164">
      <c r="A242" t="s">
        <v>2291</v>
      </c>
      <c r="B242" t="s">
        <v>226</v>
      </c>
      <c r="C242" s="23">
        <v>45838</v>
      </c>
      <c r="D242" s="23">
        <v>45905</v>
      </c>
      <c r="E242">
        <v>59</v>
      </c>
      <c r="F242">
        <v>860020</v>
      </c>
      <c r="G242" t="s">
        <v>2193</v>
      </c>
      <c r="DK242">
        <v>88119</v>
      </c>
      <c r="DL242">
        <v>88119</v>
      </c>
      <c r="DM242">
        <v>88119</v>
      </c>
      <c r="DN242">
        <v>88119</v>
      </c>
      <c r="DO242">
        <v>88119</v>
      </c>
      <c r="DP242">
        <v>88119</v>
      </c>
      <c r="DQ242">
        <v>88119</v>
      </c>
      <c r="DR242">
        <v>88119</v>
      </c>
      <c r="DS242">
        <v>88119</v>
      </c>
      <c r="DT242">
        <v>66946</v>
      </c>
    </row>
    <row r="243" spans="1:164">
      <c r="A243" t="s">
        <v>2291</v>
      </c>
      <c r="B243" t="s">
        <v>226</v>
      </c>
      <c r="C243" s="23">
        <v>45838</v>
      </c>
      <c r="D243" s="23">
        <v>45905</v>
      </c>
      <c r="E243">
        <v>59</v>
      </c>
      <c r="F243">
        <v>860020</v>
      </c>
      <c r="G243" t="s">
        <v>2195</v>
      </c>
      <c r="DK243">
        <v>88119</v>
      </c>
      <c r="DL243">
        <v>176238</v>
      </c>
      <c r="DM243">
        <v>264358</v>
      </c>
      <c r="DN243">
        <v>352477</v>
      </c>
      <c r="DO243">
        <v>440596</v>
      </c>
      <c r="DP243">
        <v>528715</v>
      </c>
      <c r="DQ243">
        <v>616835</v>
      </c>
      <c r="DR243">
        <v>704954</v>
      </c>
      <c r="DS243">
        <v>793073</v>
      </c>
      <c r="DT243">
        <v>860019</v>
      </c>
      <c r="DU243">
        <v>860019</v>
      </c>
      <c r="DV243">
        <v>860019</v>
      </c>
      <c r="DW243">
        <v>860019</v>
      </c>
      <c r="DX243">
        <v>860019</v>
      </c>
      <c r="DY243">
        <v>860019</v>
      </c>
      <c r="DZ243">
        <v>860019</v>
      </c>
      <c r="EA243">
        <v>860019</v>
      </c>
      <c r="EB243">
        <v>860019</v>
      </c>
      <c r="EC243">
        <v>860019</v>
      </c>
      <c r="ED243">
        <v>860019</v>
      </c>
      <c r="EE243">
        <v>860019</v>
      </c>
      <c r="EF243">
        <v>860019</v>
      </c>
      <c r="EG243">
        <v>860019</v>
      </c>
      <c r="EH243">
        <v>860019</v>
      </c>
      <c r="EI243">
        <v>860019</v>
      </c>
      <c r="EJ243">
        <v>860019</v>
      </c>
      <c r="EK243">
        <v>860019</v>
      </c>
      <c r="EL243">
        <v>860019</v>
      </c>
      <c r="EM243">
        <v>860019</v>
      </c>
      <c r="EN243">
        <v>860019</v>
      </c>
      <c r="EO243">
        <v>860019</v>
      </c>
      <c r="EP243">
        <v>860019</v>
      </c>
      <c r="EQ243">
        <v>860019</v>
      </c>
      <c r="ER243">
        <v>860019</v>
      </c>
      <c r="ES243">
        <v>860019</v>
      </c>
      <c r="ET243">
        <v>860019</v>
      </c>
      <c r="EU243">
        <v>860019</v>
      </c>
      <c r="EV243">
        <v>860019</v>
      </c>
      <c r="EW243">
        <v>860019</v>
      </c>
      <c r="EX243">
        <v>860019</v>
      </c>
      <c r="EY243">
        <v>860019</v>
      </c>
      <c r="EZ243">
        <v>860019</v>
      </c>
      <c r="FA243">
        <v>860019</v>
      </c>
      <c r="FB243">
        <v>860019</v>
      </c>
      <c r="FC243">
        <v>860019</v>
      </c>
      <c r="FD243">
        <v>860019</v>
      </c>
      <c r="FE243">
        <v>860019</v>
      </c>
      <c r="FF243">
        <v>860019</v>
      </c>
      <c r="FG243">
        <v>860019</v>
      </c>
      <c r="FH243">
        <v>860019</v>
      </c>
    </row>
    <row r="244" spans="1:164">
      <c r="A244" t="s">
        <v>2292</v>
      </c>
      <c r="B244" t="s">
        <v>228</v>
      </c>
      <c r="C244" s="23">
        <v>45868</v>
      </c>
      <c r="D244" s="23">
        <v>45904</v>
      </c>
      <c r="E244">
        <v>32</v>
      </c>
      <c r="F244">
        <v>782109</v>
      </c>
      <c r="G244" t="s">
        <v>2193</v>
      </c>
      <c r="DO244">
        <v>43798</v>
      </c>
      <c r="DP244">
        <v>211365</v>
      </c>
      <c r="DQ244">
        <v>265722</v>
      </c>
      <c r="DR244">
        <v>156813</v>
      </c>
      <c r="DS244">
        <v>80557</v>
      </c>
      <c r="DT244">
        <v>23854</v>
      </c>
    </row>
    <row r="245" spans="1:164">
      <c r="A245" t="s">
        <v>2292</v>
      </c>
      <c r="B245" t="s">
        <v>228</v>
      </c>
      <c r="C245" s="23">
        <v>45868</v>
      </c>
      <c r="D245" s="23">
        <v>45904</v>
      </c>
      <c r="E245">
        <v>32</v>
      </c>
      <c r="F245">
        <v>782109</v>
      </c>
      <c r="G245" t="s">
        <v>2195</v>
      </c>
      <c r="DO245">
        <v>43798</v>
      </c>
      <c r="DP245">
        <v>255163</v>
      </c>
      <c r="DQ245">
        <v>520885</v>
      </c>
      <c r="DR245">
        <v>677697</v>
      </c>
      <c r="DS245">
        <v>758255</v>
      </c>
      <c r="DT245">
        <v>782109</v>
      </c>
      <c r="DU245">
        <v>782109</v>
      </c>
      <c r="DV245">
        <v>782109</v>
      </c>
      <c r="DW245">
        <v>782109</v>
      </c>
      <c r="DX245">
        <v>782109</v>
      </c>
      <c r="DY245">
        <v>782109</v>
      </c>
      <c r="DZ245">
        <v>782109</v>
      </c>
      <c r="EA245">
        <v>782109</v>
      </c>
      <c r="EB245">
        <v>782109</v>
      </c>
      <c r="EC245">
        <v>782109</v>
      </c>
      <c r="ED245">
        <v>782109</v>
      </c>
      <c r="EE245">
        <v>782109</v>
      </c>
      <c r="EF245">
        <v>782109</v>
      </c>
      <c r="EG245">
        <v>782109</v>
      </c>
      <c r="EH245">
        <v>782109</v>
      </c>
      <c r="EI245">
        <v>782109</v>
      </c>
      <c r="EJ245">
        <v>782109</v>
      </c>
      <c r="EK245">
        <v>782109</v>
      </c>
      <c r="EL245">
        <v>782109</v>
      </c>
      <c r="EM245">
        <v>782109</v>
      </c>
      <c r="EN245">
        <v>782109</v>
      </c>
      <c r="EO245">
        <v>782109</v>
      </c>
      <c r="EP245">
        <v>782109</v>
      </c>
      <c r="EQ245">
        <v>782109</v>
      </c>
      <c r="ER245">
        <v>782109</v>
      </c>
      <c r="ES245">
        <v>782109</v>
      </c>
      <c r="ET245">
        <v>782109</v>
      </c>
      <c r="EU245">
        <v>782109</v>
      </c>
      <c r="EV245">
        <v>782109</v>
      </c>
      <c r="EW245">
        <v>782109</v>
      </c>
      <c r="EX245">
        <v>782109</v>
      </c>
      <c r="EY245">
        <v>782109</v>
      </c>
      <c r="EZ245">
        <v>782109</v>
      </c>
      <c r="FA245">
        <v>782109</v>
      </c>
      <c r="FB245">
        <v>782109</v>
      </c>
      <c r="FC245">
        <v>782109</v>
      </c>
      <c r="FD245">
        <v>782109</v>
      </c>
      <c r="FE245">
        <v>782109</v>
      </c>
      <c r="FF245">
        <v>782109</v>
      </c>
      <c r="FG245">
        <v>782109</v>
      </c>
      <c r="FH245">
        <v>782109</v>
      </c>
    </row>
    <row r="246" spans="1:164">
      <c r="A246" t="s">
        <v>2293</v>
      </c>
      <c r="B246" t="s">
        <v>230</v>
      </c>
      <c r="C246" s="23">
        <v>45923</v>
      </c>
      <c r="D246" s="23">
        <v>45927</v>
      </c>
      <c r="E246">
        <v>4</v>
      </c>
      <c r="F246">
        <v>38955</v>
      </c>
      <c r="G246" t="s">
        <v>2193</v>
      </c>
      <c r="DW246">
        <v>38955</v>
      </c>
    </row>
    <row r="247" spans="1:164">
      <c r="A247" t="s">
        <v>2293</v>
      </c>
      <c r="B247" t="s">
        <v>230</v>
      </c>
      <c r="C247" s="23">
        <v>45923</v>
      </c>
      <c r="D247" s="23">
        <v>45927</v>
      </c>
      <c r="E247">
        <v>4</v>
      </c>
      <c r="F247">
        <v>38955</v>
      </c>
      <c r="G247" t="s">
        <v>2195</v>
      </c>
      <c r="DW247">
        <v>38955</v>
      </c>
      <c r="DX247">
        <v>38955</v>
      </c>
      <c r="DY247">
        <v>38955</v>
      </c>
      <c r="DZ247">
        <v>38955</v>
      </c>
      <c r="EA247">
        <v>38955</v>
      </c>
      <c r="EB247">
        <v>38955</v>
      </c>
      <c r="EC247">
        <v>38955</v>
      </c>
      <c r="ED247">
        <v>38955</v>
      </c>
      <c r="EE247">
        <v>38955</v>
      </c>
      <c r="EF247">
        <v>38955</v>
      </c>
      <c r="EG247">
        <v>38955</v>
      </c>
      <c r="EH247">
        <v>38955</v>
      </c>
      <c r="EI247">
        <v>38955</v>
      </c>
      <c r="EJ247">
        <v>38955</v>
      </c>
      <c r="EK247">
        <v>38955</v>
      </c>
      <c r="EL247">
        <v>38955</v>
      </c>
      <c r="EM247">
        <v>38955</v>
      </c>
      <c r="EN247">
        <v>38955</v>
      </c>
      <c r="EO247">
        <v>38955</v>
      </c>
      <c r="EP247">
        <v>38955</v>
      </c>
      <c r="EQ247">
        <v>38955</v>
      </c>
      <c r="ER247">
        <v>38955</v>
      </c>
      <c r="ES247">
        <v>38955</v>
      </c>
      <c r="ET247">
        <v>38955</v>
      </c>
      <c r="EU247">
        <v>38955</v>
      </c>
      <c r="EV247">
        <v>38955</v>
      </c>
      <c r="EW247">
        <v>38955</v>
      </c>
      <c r="EX247">
        <v>38955</v>
      </c>
      <c r="EY247">
        <v>38955</v>
      </c>
      <c r="EZ247">
        <v>38955</v>
      </c>
      <c r="FA247">
        <v>38955</v>
      </c>
      <c r="FB247">
        <v>38955</v>
      </c>
      <c r="FC247">
        <v>38955</v>
      </c>
      <c r="FD247">
        <v>38955</v>
      </c>
      <c r="FE247">
        <v>38955</v>
      </c>
      <c r="FF247">
        <v>38955</v>
      </c>
      <c r="FG247">
        <v>38955</v>
      </c>
      <c r="FH247">
        <v>38955</v>
      </c>
    </row>
    <row r="248" spans="1:164">
      <c r="A248" t="s">
        <v>2294</v>
      </c>
      <c r="C248" s="23">
        <v>45778</v>
      </c>
      <c r="D248" s="23">
        <v>45924</v>
      </c>
      <c r="E248">
        <v>125</v>
      </c>
      <c r="F248">
        <v>339801</v>
      </c>
      <c r="G248" t="s">
        <v>2193</v>
      </c>
      <c r="DB248">
        <v>21443</v>
      </c>
      <c r="DC248">
        <v>147889</v>
      </c>
      <c r="DD248">
        <v>95732</v>
      </c>
      <c r="DE248">
        <v>26194</v>
      </c>
      <c r="DS248">
        <v>128</v>
      </c>
      <c r="DT248">
        <v>15206</v>
      </c>
      <c r="DU248">
        <v>22662</v>
      </c>
      <c r="DV248">
        <v>9432</v>
      </c>
      <c r="DW248">
        <v>1115</v>
      </c>
    </row>
    <row r="249" spans="1:164">
      <c r="A249" t="s">
        <v>2294</v>
      </c>
      <c r="C249" s="23">
        <v>45778</v>
      </c>
      <c r="D249" s="23">
        <v>45924</v>
      </c>
      <c r="E249">
        <v>125</v>
      </c>
      <c r="F249">
        <v>339801</v>
      </c>
      <c r="G249" t="s">
        <v>2195</v>
      </c>
      <c r="DB249">
        <v>21443</v>
      </c>
      <c r="DC249">
        <v>169332</v>
      </c>
      <c r="DD249">
        <v>265064</v>
      </c>
      <c r="DE249">
        <v>291258</v>
      </c>
      <c r="DF249">
        <v>291258</v>
      </c>
      <c r="DG249">
        <v>291258</v>
      </c>
      <c r="DH249">
        <v>291258</v>
      </c>
      <c r="DI249">
        <v>291258</v>
      </c>
      <c r="DJ249">
        <v>291258</v>
      </c>
      <c r="DK249">
        <v>291258</v>
      </c>
      <c r="DL249">
        <v>291258</v>
      </c>
      <c r="DM249">
        <v>291258</v>
      </c>
      <c r="DN249">
        <v>291258</v>
      </c>
      <c r="DO249">
        <v>291258</v>
      </c>
      <c r="DP249">
        <v>291258</v>
      </c>
      <c r="DQ249">
        <v>291258</v>
      </c>
      <c r="DR249">
        <v>291258</v>
      </c>
      <c r="DS249">
        <v>291386</v>
      </c>
      <c r="DT249">
        <v>306592</v>
      </c>
      <c r="DU249">
        <v>329254</v>
      </c>
      <c r="DV249">
        <v>338685</v>
      </c>
      <c r="DW249">
        <v>339801</v>
      </c>
      <c r="DX249">
        <v>339801</v>
      </c>
      <c r="DY249">
        <v>339801</v>
      </c>
      <c r="DZ249">
        <v>339801</v>
      </c>
      <c r="EA249">
        <v>339801</v>
      </c>
      <c r="EB249">
        <v>339801</v>
      </c>
      <c r="EC249">
        <v>339801</v>
      </c>
      <c r="ED249">
        <v>339801</v>
      </c>
      <c r="EE249">
        <v>339801</v>
      </c>
      <c r="EF249">
        <v>339801</v>
      </c>
      <c r="EG249">
        <v>339801</v>
      </c>
      <c r="EH249">
        <v>339801</v>
      </c>
      <c r="EI249">
        <v>339801</v>
      </c>
      <c r="EJ249">
        <v>339801</v>
      </c>
      <c r="EK249">
        <v>339801</v>
      </c>
      <c r="EL249">
        <v>339801</v>
      </c>
      <c r="EM249">
        <v>339801</v>
      </c>
      <c r="EN249">
        <v>339801</v>
      </c>
      <c r="EO249">
        <v>339801</v>
      </c>
      <c r="EP249">
        <v>339801</v>
      </c>
      <c r="EQ249">
        <v>339801</v>
      </c>
      <c r="ER249">
        <v>339801</v>
      </c>
      <c r="ES249">
        <v>339801</v>
      </c>
      <c r="ET249">
        <v>339801</v>
      </c>
      <c r="EU249">
        <v>339801</v>
      </c>
      <c r="EV249">
        <v>339801</v>
      </c>
      <c r="EW249">
        <v>339801</v>
      </c>
      <c r="EX249">
        <v>339801</v>
      </c>
      <c r="EY249">
        <v>339801</v>
      </c>
      <c r="EZ249">
        <v>339801</v>
      </c>
      <c r="FA249">
        <v>339801</v>
      </c>
      <c r="FB249">
        <v>339801</v>
      </c>
      <c r="FC249">
        <v>339801</v>
      </c>
      <c r="FD249">
        <v>339801</v>
      </c>
      <c r="FE249">
        <v>339801</v>
      </c>
      <c r="FF249">
        <v>339801</v>
      </c>
      <c r="FG249">
        <v>339801</v>
      </c>
      <c r="FH249">
        <v>339801</v>
      </c>
    </row>
    <row r="250" spans="1:164">
      <c r="A250" t="s">
        <v>2236</v>
      </c>
      <c r="C250" s="23">
        <v>45778</v>
      </c>
      <c r="D250" s="23">
        <v>45924</v>
      </c>
      <c r="E250">
        <v>125</v>
      </c>
      <c r="F250">
        <v>339801</v>
      </c>
      <c r="G250" t="s">
        <v>2193</v>
      </c>
      <c r="DB250">
        <v>21443</v>
      </c>
      <c r="DC250">
        <v>147889</v>
      </c>
      <c r="DD250">
        <v>95732</v>
      </c>
      <c r="DE250">
        <v>26194</v>
      </c>
      <c r="DS250">
        <v>128</v>
      </c>
      <c r="DT250">
        <v>15206</v>
      </c>
      <c r="DU250">
        <v>22662</v>
      </c>
      <c r="DV250">
        <v>9432</v>
      </c>
      <c r="DW250">
        <v>1115</v>
      </c>
    </row>
    <row r="251" spans="1:164">
      <c r="A251" t="s">
        <v>2236</v>
      </c>
      <c r="C251" s="23">
        <v>45778</v>
      </c>
      <c r="D251" s="23">
        <v>45924</v>
      </c>
      <c r="E251">
        <v>125</v>
      </c>
      <c r="F251">
        <v>339801</v>
      </c>
      <c r="G251" t="s">
        <v>2195</v>
      </c>
      <c r="DB251">
        <v>21443</v>
      </c>
      <c r="DC251">
        <v>169332</v>
      </c>
      <c r="DD251">
        <v>265064</v>
      </c>
      <c r="DE251">
        <v>291258</v>
      </c>
      <c r="DF251">
        <v>291258</v>
      </c>
      <c r="DG251">
        <v>291258</v>
      </c>
      <c r="DH251">
        <v>291258</v>
      </c>
      <c r="DI251">
        <v>291258</v>
      </c>
      <c r="DJ251">
        <v>291258</v>
      </c>
      <c r="DK251">
        <v>291258</v>
      </c>
      <c r="DL251">
        <v>291258</v>
      </c>
      <c r="DM251">
        <v>291258</v>
      </c>
      <c r="DN251">
        <v>291258</v>
      </c>
      <c r="DO251">
        <v>291258</v>
      </c>
      <c r="DP251">
        <v>291258</v>
      </c>
      <c r="DQ251">
        <v>291258</v>
      </c>
      <c r="DR251">
        <v>291258</v>
      </c>
      <c r="DS251">
        <v>291386</v>
      </c>
      <c r="DT251">
        <v>306592</v>
      </c>
      <c r="DU251">
        <v>329254</v>
      </c>
      <c r="DV251">
        <v>338685</v>
      </c>
      <c r="DW251">
        <v>339801</v>
      </c>
      <c r="DX251">
        <v>339801</v>
      </c>
      <c r="DY251">
        <v>339801</v>
      </c>
      <c r="DZ251">
        <v>339801</v>
      </c>
      <c r="EA251">
        <v>339801</v>
      </c>
      <c r="EB251">
        <v>339801</v>
      </c>
      <c r="EC251">
        <v>339801</v>
      </c>
      <c r="ED251">
        <v>339801</v>
      </c>
      <c r="EE251">
        <v>339801</v>
      </c>
      <c r="EF251">
        <v>339801</v>
      </c>
      <c r="EG251">
        <v>339801</v>
      </c>
      <c r="EH251">
        <v>339801</v>
      </c>
      <c r="EI251">
        <v>339801</v>
      </c>
      <c r="EJ251">
        <v>339801</v>
      </c>
      <c r="EK251">
        <v>339801</v>
      </c>
      <c r="EL251">
        <v>339801</v>
      </c>
      <c r="EM251">
        <v>339801</v>
      </c>
      <c r="EN251">
        <v>339801</v>
      </c>
      <c r="EO251">
        <v>339801</v>
      </c>
      <c r="EP251">
        <v>339801</v>
      </c>
      <c r="EQ251">
        <v>339801</v>
      </c>
      <c r="ER251">
        <v>339801</v>
      </c>
      <c r="ES251">
        <v>339801</v>
      </c>
      <c r="ET251">
        <v>339801</v>
      </c>
      <c r="EU251">
        <v>339801</v>
      </c>
      <c r="EV251">
        <v>339801</v>
      </c>
      <c r="EW251">
        <v>339801</v>
      </c>
      <c r="EX251">
        <v>339801</v>
      </c>
      <c r="EY251">
        <v>339801</v>
      </c>
      <c r="EZ251">
        <v>339801</v>
      </c>
      <c r="FA251">
        <v>339801</v>
      </c>
      <c r="FB251">
        <v>339801</v>
      </c>
      <c r="FC251">
        <v>339801</v>
      </c>
      <c r="FD251">
        <v>339801</v>
      </c>
      <c r="FE251">
        <v>339801</v>
      </c>
      <c r="FF251">
        <v>339801</v>
      </c>
      <c r="FG251">
        <v>339801</v>
      </c>
      <c r="FH251">
        <v>339801</v>
      </c>
    </row>
    <row r="252" spans="1:164">
      <c r="A252" t="s">
        <v>2245</v>
      </c>
      <c r="C252" s="23">
        <v>45778</v>
      </c>
      <c r="D252" s="23">
        <v>45924</v>
      </c>
      <c r="E252">
        <v>125</v>
      </c>
      <c r="F252">
        <v>339801</v>
      </c>
      <c r="G252" t="s">
        <v>2193</v>
      </c>
      <c r="DB252">
        <v>21443</v>
      </c>
      <c r="DC252">
        <v>147889</v>
      </c>
      <c r="DD252">
        <v>95732</v>
      </c>
      <c r="DE252">
        <v>26194</v>
      </c>
      <c r="DS252">
        <v>128</v>
      </c>
      <c r="DT252">
        <v>15206</v>
      </c>
      <c r="DU252">
        <v>22662</v>
      </c>
      <c r="DV252">
        <v>9432</v>
      </c>
      <c r="DW252">
        <v>1115</v>
      </c>
    </row>
    <row r="253" spans="1:164">
      <c r="A253" t="s">
        <v>2245</v>
      </c>
      <c r="C253" s="23">
        <v>45778</v>
      </c>
      <c r="D253" s="23">
        <v>45924</v>
      </c>
      <c r="E253">
        <v>125</v>
      </c>
      <c r="F253">
        <v>339801</v>
      </c>
      <c r="G253" t="s">
        <v>2195</v>
      </c>
      <c r="DB253">
        <v>21443</v>
      </c>
      <c r="DC253">
        <v>169332</v>
      </c>
      <c r="DD253">
        <v>265064</v>
      </c>
      <c r="DE253">
        <v>291258</v>
      </c>
      <c r="DF253">
        <v>291258</v>
      </c>
      <c r="DG253">
        <v>291258</v>
      </c>
      <c r="DH253">
        <v>291258</v>
      </c>
      <c r="DI253">
        <v>291258</v>
      </c>
      <c r="DJ253">
        <v>291258</v>
      </c>
      <c r="DK253">
        <v>291258</v>
      </c>
      <c r="DL253">
        <v>291258</v>
      </c>
      <c r="DM253">
        <v>291258</v>
      </c>
      <c r="DN253">
        <v>291258</v>
      </c>
      <c r="DO253">
        <v>291258</v>
      </c>
      <c r="DP253">
        <v>291258</v>
      </c>
      <c r="DQ253">
        <v>291258</v>
      </c>
      <c r="DR253">
        <v>291258</v>
      </c>
      <c r="DS253">
        <v>291386</v>
      </c>
      <c r="DT253">
        <v>306592</v>
      </c>
      <c r="DU253">
        <v>329254</v>
      </c>
      <c r="DV253">
        <v>338685</v>
      </c>
      <c r="DW253">
        <v>339801</v>
      </c>
      <c r="DX253">
        <v>339801</v>
      </c>
      <c r="DY253">
        <v>339801</v>
      </c>
      <c r="DZ253">
        <v>339801</v>
      </c>
      <c r="EA253">
        <v>339801</v>
      </c>
      <c r="EB253">
        <v>339801</v>
      </c>
      <c r="EC253">
        <v>339801</v>
      </c>
      <c r="ED253">
        <v>339801</v>
      </c>
      <c r="EE253">
        <v>339801</v>
      </c>
      <c r="EF253">
        <v>339801</v>
      </c>
      <c r="EG253">
        <v>339801</v>
      </c>
      <c r="EH253">
        <v>339801</v>
      </c>
      <c r="EI253">
        <v>339801</v>
      </c>
      <c r="EJ253">
        <v>339801</v>
      </c>
      <c r="EK253">
        <v>339801</v>
      </c>
      <c r="EL253">
        <v>339801</v>
      </c>
      <c r="EM253">
        <v>339801</v>
      </c>
      <c r="EN253">
        <v>339801</v>
      </c>
      <c r="EO253">
        <v>339801</v>
      </c>
      <c r="EP253">
        <v>339801</v>
      </c>
      <c r="EQ253">
        <v>339801</v>
      </c>
      <c r="ER253">
        <v>339801</v>
      </c>
      <c r="ES253">
        <v>339801</v>
      </c>
      <c r="ET253">
        <v>339801</v>
      </c>
      <c r="EU253">
        <v>339801</v>
      </c>
      <c r="EV253">
        <v>339801</v>
      </c>
      <c r="EW253">
        <v>339801</v>
      </c>
      <c r="EX253">
        <v>339801</v>
      </c>
      <c r="EY253">
        <v>339801</v>
      </c>
      <c r="EZ253">
        <v>339801</v>
      </c>
      <c r="FA253">
        <v>339801</v>
      </c>
      <c r="FB253">
        <v>339801</v>
      </c>
      <c r="FC253">
        <v>339801</v>
      </c>
      <c r="FD253">
        <v>339801</v>
      </c>
      <c r="FE253">
        <v>339801</v>
      </c>
      <c r="FF253">
        <v>339801</v>
      </c>
      <c r="FG253">
        <v>339801</v>
      </c>
      <c r="FH253">
        <v>339801</v>
      </c>
    </row>
    <row r="254" spans="1:164">
      <c r="A254" t="s">
        <v>2295</v>
      </c>
      <c r="B254" t="s">
        <v>233</v>
      </c>
      <c r="C254" s="23">
        <v>45778</v>
      </c>
      <c r="D254" s="23">
        <v>45801</v>
      </c>
      <c r="E254">
        <v>20</v>
      </c>
      <c r="F254">
        <v>48543</v>
      </c>
      <c r="G254" t="s">
        <v>2193</v>
      </c>
      <c r="DB254">
        <v>3574</v>
      </c>
      <c r="DC254">
        <v>24648</v>
      </c>
      <c r="DD254">
        <v>15955</v>
      </c>
      <c r="DE254">
        <v>4366</v>
      </c>
    </row>
    <row r="255" spans="1:164">
      <c r="A255" t="s">
        <v>2295</v>
      </c>
      <c r="B255" t="s">
        <v>233</v>
      </c>
      <c r="C255" s="23">
        <v>45778</v>
      </c>
      <c r="D255" s="23">
        <v>45801</v>
      </c>
      <c r="E255">
        <v>20</v>
      </c>
      <c r="F255">
        <v>48543</v>
      </c>
      <c r="G255" t="s">
        <v>2195</v>
      </c>
      <c r="DB255">
        <v>3574</v>
      </c>
      <c r="DC255">
        <v>28222</v>
      </c>
      <c r="DD255">
        <v>44177</v>
      </c>
      <c r="DE255">
        <v>48543</v>
      </c>
      <c r="DF255">
        <v>48543</v>
      </c>
      <c r="DG255">
        <v>48543</v>
      </c>
      <c r="DH255">
        <v>48543</v>
      </c>
      <c r="DI255">
        <v>48543</v>
      </c>
      <c r="DJ255">
        <v>48543</v>
      </c>
      <c r="DK255">
        <v>48543</v>
      </c>
      <c r="DL255">
        <v>48543</v>
      </c>
      <c r="DM255">
        <v>48543</v>
      </c>
      <c r="DN255">
        <v>48543</v>
      </c>
      <c r="DO255">
        <v>48543</v>
      </c>
      <c r="DP255">
        <v>48543</v>
      </c>
      <c r="DQ255">
        <v>48543</v>
      </c>
      <c r="DR255">
        <v>48543</v>
      </c>
      <c r="DS255">
        <v>48543</v>
      </c>
      <c r="DT255">
        <v>48543</v>
      </c>
      <c r="DU255">
        <v>48543</v>
      </c>
      <c r="DV255">
        <v>48543</v>
      </c>
      <c r="DW255">
        <v>48543</v>
      </c>
      <c r="DX255">
        <v>48543</v>
      </c>
      <c r="DY255">
        <v>48543</v>
      </c>
      <c r="DZ255">
        <v>48543</v>
      </c>
      <c r="EA255">
        <v>48543</v>
      </c>
      <c r="EB255">
        <v>48543</v>
      </c>
      <c r="EC255">
        <v>48543</v>
      </c>
      <c r="ED255">
        <v>48543</v>
      </c>
      <c r="EE255">
        <v>48543</v>
      </c>
      <c r="EF255">
        <v>48543</v>
      </c>
      <c r="EG255">
        <v>48543</v>
      </c>
      <c r="EH255">
        <v>48543</v>
      </c>
      <c r="EI255">
        <v>48543</v>
      </c>
      <c r="EJ255">
        <v>48543</v>
      </c>
      <c r="EK255">
        <v>48543</v>
      </c>
      <c r="EL255">
        <v>48543</v>
      </c>
      <c r="EM255">
        <v>48543</v>
      </c>
      <c r="EN255">
        <v>48543</v>
      </c>
      <c r="EO255">
        <v>48543</v>
      </c>
      <c r="EP255">
        <v>48543</v>
      </c>
      <c r="EQ255">
        <v>48543</v>
      </c>
      <c r="ER255">
        <v>48543</v>
      </c>
      <c r="ES255">
        <v>48543</v>
      </c>
      <c r="ET255">
        <v>48543</v>
      </c>
      <c r="EU255">
        <v>48543</v>
      </c>
      <c r="EV255">
        <v>48543</v>
      </c>
      <c r="EW255">
        <v>48543</v>
      </c>
      <c r="EX255">
        <v>48543</v>
      </c>
      <c r="EY255">
        <v>48543</v>
      </c>
      <c r="EZ255">
        <v>48543</v>
      </c>
      <c r="FA255">
        <v>48543</v>
      </c>
      <c r="FB255">
        <v>48543</v>
      </c>
      <c r="FC255">
        <v>48543</v>
      </c>
      <c r="FD255">
        <v>48543</v>
      </c>
      <c r="FE255">
        <v>48543</v>
      </c>
      <c r="FF255">
        <v>48543</v>
      </c>
      <c r="FG255">
        <v>48543</v>
      </c>
      <c r="FH255">
        <v>48543</v>
      </c>
    </row>
    <row r="256" spans="1:164">
      <c r="A256" t="s">
        <v>2296</v>
      </c>
      <c r="B256" t="s">
        <v>235</v>
      </c>
      <c r="C256" s="23">
        <v>45778</v>
      </c>
      <c r="D256" s="23">
        <v>45801</v>
      </c>
      <c r="E256">
        <v>20</v>
      </c>
      <c r="F256">
        <v>48543</v>
      </c>
      <c r="G256" t="s">
        <v>2193</v>
      </c>
      <c r="DB256">
        <v>3574</v>
      </c>
      <c r="DC256">
        <v>24648</v>
      </c>
      <c r="DD256">
        <v>15955</v>
      </c>
      <c r="DE256">
        <v>4366</v>
      </c>
    </row>
    <row r="257" spans="1:164">
      <c r="A257" t="s">
        <v>2296</v>
      </c>
      <c r="B257" t="s">
        <v>235</v>
      </c>
      <c r="C257" s="23">
        <v>45778</v>
      </c>
      <c r="D257" s="23">
        <v>45801</v>
      </c>
      <c r="E257">
        <v>20</v>
      </c>
      <c r="F257">
        <v>48543</v>
      </c>
      <c r="G257" t="s">
        <v>2195</v>
      </c>
      <c r="DB257">
        <v>3574</v>
      </c>
      <c r="DC257">
        <v>28222</v>
      </c>
      <c r="DD257">
        <v>44177</v>
      </c>
      <c r="DE257">
        <v>48543</v>
      </c>
      <c r="DF257">
        <v>48543</v>
      </c>
      <c r="DG257">
        <v>48543</v>
      </c>
      <c r="DH257">
        <v>48543</v>
      </c>
      <c r="DI257">
        <v>48543</v>
      </c>
      <c r="DJ257">
        <v>48543</v>
      </c>
      <c r="DK257">
        <v>48543</v>
      </c>
      <c r="DL257">
        <v>48543</v>
      </c>
      <c r="DM257">
        <v>48543</v>
      </c>
      <c r="DN257">
        <v>48543</v>
      </c>
      <c r="DO257">
        <v>48543</v>
      </c>
      <c r="DP257">
        <v>48543</v>
      </c>
      <c r="DQ257">
        <v>48543</v>
      </c>
      <c r="DR257">
        <v>48543</v>
      </c>
      <c r="DS257">
        <v>48543</v>
      </c>
      <c r="DT257">
        <v>48543</v>
      </c>
      <c r="DU257">
        <v>48543</v>
      </c>
      <c r="DV257">
        <v>48543</v>
      </c>
      <c r="DW257">
        <v>48543</v>
      </c>
      <c r="DX257">
        <v>48543</v>
      </c>
      <c r="DY257">
        <v>48543</v>
      </c>
      <c r="DZ257">
        <v>48543</v>
      </c>
      <c r="EA257">
        <v>48543</v>
      </c>
      <c r="EB257">
        <v>48543</v>
      </c>
      <c r="EC257">
        <v>48543</v>
      </c>
      <c r="ED257">
        <v>48543</v>
      </c>
      <c r="EE257">
        <v>48543</v>
      </c>
      <c r="EF257">
        <v>48543</v>
      </c>
      <c r="EG257">
        <v>48543</v>
      </c>
      <c r="EH257">
        <v>48543</v>
      </c>
      <c r="EI257">
        <v>48543</v>
      </c>
      <c r="EJ257">
        <v>48543</v>
      </c>
      <c r="EK257">
        <v>48543</v>
      </c>
      <c r="EL257">
        <v>48543</v>
      </c>
      <c r="EM257">
        <v>48543</v>
      </c>
      <c r="EN257">
        <v>48543</v>
      </c>
      <c r="EO257">
        <v>48543</v>
      </c>
      <c r="EP257">
        <v>48543</v>
      </c>
      <c r="EQ257">
        <v>48543</v>
      </c>
      <c r="ER257">
        <v>48543</v>
      </c>
      <c r="ES257">
        <v>48543</v>
      </c>
      <c r="ET257">
        <v>48543</v>
      </c>
      <c r="EU257">
        <v>48543</v>
      </c>
      <c r="EV257">
        <v>48543</v>
      </c>
      <c r="EW257">
        <v>48543</v>
      </c>
      <c r="EX257">
        <v>48543</v>
      </c>
      <c r="EY257">
        <v>48543</v>
      </c>
      <c r="EZ257">
        <v>48543</v>
      </c>
      <c r="FA257">
        <v>48543</v>
      </c>
      <c r="FB257">
        <v>48543</v>
      </c>
      <c r="FC257">
        <v>48543</v>
      </c>
      <c r="FD257">
        <v>48543</v>
      </c>
      <c r="FE257">
        <v>48543</v>
      </c>
      <c r="FF257">
        <v>48543</v>
      </c>
      <c r="FG257">
        <v>48543</v>
      </c>
      <c r="FH257">
        <v>48543</v>
      </c>
    </row>
    <row r="258" spans="1:164">
      <c r="A258" t="s">
        <v>2297</v>
      </c>
      <c r="B258" t="s">
        <v>237</v>
      </c>
      <c r="C258" s="23">
        <v>45778</v>
      </c>
      <c r="D258" s="23">
        <v>45801</v>
      </c>
      <c r="E258">
        <v>20</v>
      </c>
      <c r="F258">
        <v>48543</v>
      </c>
      <c r="G258" t="s">
        <v>2193</v>
      </c>
      <c r="DB258">
        <v>3574</v>
      </c>
      <c r="DC258">
        <v>24648</v>
      </c>
      <c r="DD258">
        <v>15955</v>
      </c>
      <c r="DE258">
        <v>4366</v>
      </c>
    </row>
    <row r="259" spans="1:164">
      <c r="A259" t="s">
        <v>2297</v>
      </c>
      <c r="B259" t="s">
        <v>237</v>
      </c>
      <c r="C259" s="23">
        <v>45778</v>
      </c>
      <c r="D259" s="23">
        <v>45801</v>
      </c>
      <c r="E259">
        <v>20</v>
      </c>
      <c r="F259">
        <v>48543</v>
      </c>
      <c r="G259" t="s">
        <v>2195</v>
      </c>
      <c r="DB259">
        <v>3574</v>
      </c>
      <c r="DC259">
        <v>28222</v>
      </c>
      <c r="DD259">
        <v>44177</v>
      </c>
      <c r="DE259">
        <v>48543</v>
      </c>
      <c r="DF259">
        <v>48543</v>
      </c>
      <c r="DG259">
        <v>48543</v>
      </c>
      <c r="DH259">
        <v>48543</v>
      </c>
      <c r="DI259">
        <v>48543</v>
      </c>
      <c r="DJ259">
        <v>48543</v>
      </c>
      <c r="DK259">
        <v>48543</v>
      </c>
      <c r="DL259">
        <v>48543</v>
      </c>
      <c r="DM259">
        <v>48543</v>
      </c>
      <c r="DN259">
        <v>48543</v>
      </c>
      <c r="DO259">
        <v>48543</v>
      </c>
      <c r="DP259">
        <v>48543</v>
      </c>
      <c r="DQ259">
        <v>48543</v>
      </c>
      <c r="DR259">
        <v>48543</v>
      </c>
      <c r="DS259">
        <v>48543</v>
      </c>
      <c r="DT259">
        <v>48543</v>
      </c>
      <c r="DU259">
        <v>48543</v>
      </c>
      <c r="DV259">
        <v>48543</v>
      </c>
      <c r="DW259">
        <v>48543</v>
      </c>
      <c r="DX259">
        <v>48543</v>
      </c>
      <c r="DY259">
        <v>48543</v>
      </c>
      <c r="DZ259">
        <v>48543</v>
      </c>
      <c r="EA259">
        <v>48543</v>
      </c>
      <c r="EB259">
        <v>48543</v>
      </c>
      <c r="EC259">
        <v>48543</v>
      </c>
      <c r="ED259">
        <v>48543</v>
      </c>
      <c r="EE259">
        <v>48543</v>
      </c>
      <c r="EF259">
        <v>48543</v>
      </c>
      <c r="EG259">
        <v>48543</v>
      </c>
      <c r="EH259">
        <v>48543</v>
      </c>
      <c r="EI259">
        <v>48543</v>
      </c>
      <c r="EJ259">
        <v>48543</v>
      </c>
      <c r="EK259">
        <v>48543</v>
      </c>
      <c r="EL259">
        <v>48543</v>
      </c>
      <c r="EM259">
        <v>48543</v>
      </c>
      <c r="EN259">
        <v>48543</v>
      </c>
      <c r="EO259">
        <v>48543</v>
      </c>
      <c r="EP259">
        <v>48543</v>
      </c>
      <c r="EQ259">
        <v>48543</v>
      </c>
      <c r="ER259">
        <v>48543</v>
      </c>
      <c r="ES259">
        <v>48543</v>
      </c>
      <c r="ET259">
        <v>48543</v>
      </c>
      <c r="EU259">
        <v>48543</v>
      </c>
      <c r="EV259">
        <v>48543</v>
      </c>
      <c r="EW259">
        <v>48543</v>
      </c>
      <c r="EX259">
        <v>48543</v>
      </c>
      <c r="EY259">
        <v>48543</v>
      </c>
      <c r="EZ259">
        <v>48543</v>
      </c>
      <c r="FA259">
        <v>48543</v>
      </c>
      <c r="FB259">
        <v>48543</v>
      </c>
      <c r="FC259">
        <v>48543</v>
      </c>
      <c r="FD259">
        <v>48543</v>
      </c>
      <c r="FE259">
        <v>48543</v>
      </c>
      <c r="FF259">
        <v>48543</v>
      </c>
      <c r="FG259">
        <v>48543</v>
      </c>
      <c r="FH259">
        <v>48543</v>
      </c>
    </row>
    <row r="260" spans="1:164">
      <c r="A260" t="s">
        <v>2298</v>
      </c>
      <c r="B260" t="s">
        <v>239</v>
      </c>
      <c r="C260" s="23">
        <v>45778</v>
      </c>
      <c r="D260" s="23">
        <v>45801</v>
      </c>
      <c r="E260">
        <v>20</v>
      </c>
      <c r="F260">
        <v>48543</v>
      </c>
      <c r="G260" t="s">
        <v>2193</v>
      </c>
      <c r="DB260">
        <v>3574</v>
      </c>
      <c r="DC260">
        <v>24648</v>
      </c>
      <c r="DD260">
        <v>15955</v>
      </c>
      <c r="DE260">
        <v>4366</v>
      </c>
    </row>
    <row r="261" spans="1:164">
      <c r="A261" t="s">
        <v>2298</v>
      </c>
      <c r="B261" t="s">
        <v>239</v>
      </c>
      <c r="C261" s="23">
        <v>45778</v>
      </c>
      <c r="D261" s="23">
        <v>45801</v>
      </c>
      <c r="E261">
        <v>20</v>
      </c>
      <c r="F261">
        <v>48543</v>
      </c>
      <c r="G261" t="s">
        <v>2195</v>
      </c>
      <c r="DB261">
        <v>3574</v>
      </c>
      <c r="DC261">
        <v>28222</v>
      </c>
      <c r="DD261">
        <v>44177</v>
      </c>
      <c r="DE261">
        <v>48543</v>
      </c>
      <c r="DF261">
        <v>48543</v>
      </c>
      <c r="DG261">
        <v>48543</v>
      </c>
      <c r="DH261">
        <v>48543</v>
      </c>
      <c r="DI261">
        <v>48543</v>
      </c>
      <c r="DJ261">
        <v>48543</v>
      </c>
      <c r="DK261">
        <v>48543</v>
      </c>
      <c r="DL261">
        <v>48543</v>
      </c>
      <c r="DM261">
        <v>48543</v>
      </c>
      <c r="DN261">
        <v>48543</v>
      </c>
      <c r="DO261">
        <v>48543</v>
      </c>
      <c r="DP261">
        <v>48543</v>
      </c>
      <c r="DQ261">
        <v>48543</v>
      </c>
      <c r="DR261">
        <v>48543</v>
      </c>
      <c r="DS261">
        <v>48543</v>
      </c>
      <c r="DT261">
        <v>48543</v>
      </c>
      <c r="DU261">
        <v>48543</v>
      </c>
      <c r="DV261">
        <v>48543</v>
      </c>
      <c r="DW261">
        <v>48543</v>
      </c>
      <c r="DX261">
        <v>48543</v>
      </c>
      <c r="DY261">
        <v>48543</v>
      </c>
      <c r="DZ261">
        <v>48543</v>
      </c>
      <c r="EA261">
        <v>48543</v>
      </c>
      <c r="EB261">
        <v>48543</v>
      </c>
      <c r="EC261">
        <v>48543</v>
      </c>
      <c r="ED261">
        <v>48543</v>
      </c>
      <c r="EE261">
        <v>48543</v>
      </c>
      <c r="EF261">
        <v>48543</v>
      </c>
      <c r="EG261">
        <v>48543</v>
      </c>
      <c r="EH261">
        <v>48543</v>
      </c>
      <c r="EI261">
        <v>48543</v>
      </c>
      <c r="EJ261">
        <v>48543</v>
      </c>
      <c r="EK261">
        <v>48543</v>
      </c>
      <c r="EL261">
        <v>48543</v>
      </c>
      <c r="EM261">
        <v>48543</v>
      </c>
      <c r="EN261">
        <v>48543</v>
      </c>
      <c r="EO261">
        <v>48543</v>
      </c>
      <c r="EP261">
        <v>48543</v>
      </c>
      <c r="EQ261">
        <v>48543</v>
      </c>
      <c r="ER261">
        <v>48543</v>
      </c>
      <c r="ES261">
        <v>48543</v>
      </c>
      <c r="ET261">
        <v>48543</v>
      </c>
      <c r="EU261">
        <v>48543</v>
      </c>
      <c r="EV261">
        <v>48543</v>
      </c>
      <c r="EW261">
        <v>48543</v>
      </c>
      <c r="EX261">
        <v>48543</v>
      </c>
      <c r="EY261">
        <v>48543</v>
      </c>
      <c r="EZ261">
        <v>48543</v>
      </c>
      <c r="FA261">
        <v>48543</v>
      </c>
      <c r="FB261">
        <v>48543</v>
      </c>
      <c r="FC261">
        <v>48543</v>
      </c>
      <c r="FD261">
        <v>48543</v>
      </c>
      <c r="FE261">
        <v>48543</v>
      </c>
      <c r="FF261">
        <v>48543</v>
      </c>
      <c r="FG261">
        <v>48543</v>
      </c>
      <c r="FH261">
        <v>48543</v>
      </c>
    </row>
    <row r="262" spans="1:164">
      <c r="A262" t="s">
        <v>2299</v>
      </c>
      <c r="B262" t="s">
        <v>241</v>
      </c>
      <c r="C262" s="23">
        <v>45778</v>
      </c>
      <c r="D262" s="23">
        <v>45801</v>
      </c>
      <c r="E262">
        <v>20</v>
      </c>
      <c r="F262">
        <v>48543</v>
      </c>
      <c r="G262" t="s">
        <v>2193</v>
      </c>
      <c r="DB262">
        <v>3574</v>
      </c>
      <c r="DC262">
        <v>24648</v>
      </c>
      <c r="DD262">
        <v>15955</v>
      </c>
      <c r="DE262">
        <v>4366</v>
      </c>
    </row>
    <row r="263" spans="1:164">
      <c r="A263" t="s">
        <v>2299</v>
      </c>
      <c r="B263" t="s">
        <v>241</v>
      </c>
      <c r="C263" s="23">
        <v>45778</v>
      </c>
      <c r="D263" s="23">
        <v>45801</v>
      </c>
      <c r="E263">
        <v>20</v>
      </c>
      <c r="F263">
        <v>48543</v>
      </c>
      <c r="G263" t="s">
        <v>2195</v>
      </c>
      <c r="DB263">
        <v>3574</v>
      </c>
      <c r="DC263">
        <v>28222</v>
      </c>
      <c r="DD263">
        <v>44177</v>
      </c>
      <c r="DE263">
        <v>48543</v>
      </c>
      <c r="DF263">
        <v>48543</v>
      </c>
      <c r="DG263">
        <v>48543</v>
      </c>
      <c r="DH263">
        <v>48543</v>
      </c>
      <c r="DI263">
        <v>48543</v>
      </c>
      <c r="DJ263">
        <v>48543</v>
      </c>
      <c r="DK263">
        <v>48543</v>
      </c>
      <c r="DL263">
        <v>48543</v>
      </c>
      <c r="DM263">
        <v>48543</v>
      </c>
      <c r="DN263">
        <v>48543</v>
      </c>
      <c r="DO263">
        <v>48543</v>
      </c>
      <c r="DP263">
        <v>48543</v>
      </c>
      <c r="DQ263">
        <v>48543</v>
      </c>
      <c r="DR263">
        <v>48543</v>
      </c>
      <c r="DS263">
        <v>48543</v>
      </c>
      <c r="DT263">
        <v>48543</v>
      </c>
      <c r="DU263">
        <v>48543</v>
      </c>
      <c r="DV263">
        <v>48543</v>
      </c>
      <c r="DW263">
        <v>48543</v>
      </c>
      <c r="DX263">
        <v>48543</v>
      </c>
      <c r="DY263">
        <v>48543</v>
      </c>
      <c r="DZ263">
        <v>48543</v>
      </c>
      <c r="EA263">
        <v>48543</v>
      </c>
      <c r="EB263">
        <v>48543</v>
      </c>
      <c r="EC263">
        <v>48543</v>
      </c>
      <c r="ED263">
        <v>48543</v>
      </c>
      <c r="EE263">
        <v>48543</v>
      </c>
      <c r="EF263">
        <v>48543</v>
      </c>
      <c r="EG263">
        <v>48543</v>
      </c>
      <c r="EH263">
        <v>48543</v>
      </c>
      <c r="EI263">
        <v>48543</v>
      </c>
      <c r="EJ263">
        <v>48543</v>
      </c>
      <c r="EK263">
        <v>48543</v>
      </c>
      <c r="EL263">
        <v>48543</v>
      </c>
      <c r="EM263">
        <v>48543</v>
      </c>
      <c r="EN263">
        <v>48543</v>
      </c>
      <c r="EO263">
        <v>48543</v>
      </c>
      <c r="EP263">
        <v>48543</v>
      </c>
      <c r="EQ263">
        <v>48543</v>
      </c>
      <c r="ER263">
        <v>48543</v>
      </c>
      <c r="ES263">
        <v>48543</v>
      </c>
      <c r="ET263">
        <v>48543</v>
      </c>
      <c r="EU263">
        <v>48543</v>
      </c>
      <c r="EV263">
        <v>48543</v>
      </c>
      <c r="EW263">
        <v>48543</v>
      </c>
      <c r="EX263">
        <v>48543</v>
      </c>
      <c r="EY263">
        <v>48543</v>
      </c>
      <c r="EZ263">
        <v>48543</v>
      </c>
      <c r="FA263">
        <v>48543</v>
      </c>
      <c r="FB263">
        <v>48543</v>
      </c>
      <c r="FC263">
        <v>48543</v>
      </c>
      <c r="FD263">
        <v>48543</v>
      </c>
      <c r="FE263">
        <v>48543</v>
      </c>
      <c r="FF263">
        <v>48543</v>
      </c>
      <c r="FG263">
        <v>48543</v>
      </c>
      <c r="FH263">
        <v>48543</v>
      </c>
    </row>
    <row r="264" spans="1:164">
      <c r="A264" t="s">
        <v>2300</v>
      </c>
      <c r="B264" t="s">
        <v>243</v>
      </c>
      <c r="C264" s="23">
        <v>45778</v>
      </c>
      <c r="D264" s="23">
        <v>45801</v>
      </c>
      <c r="E264">
        <v>20</v>
      </c>
      <c r="F264">
        <v>48543</v>
      </c>
      <c r="G264" t="s">
        <v>2193</v>
      </c>
      <c r="DB264">
        <v>3574</v>
      </c>
      <c r="DC264">
        <v>24648</v>
      </c>
      <c r="DD264">
        <v>15955</v>
      </c>
      <c r="DE264">
        <v>4366</v>
      </c>
    </row>
    <row r="265" spans="1:164">
      <c r="A265" t="s">
        <v>2300</v>
      </c>
      <c r="B265" t="s">
        <v>243</v>
      </c>
      <c r="C265" s="23">
        <v>45778</v>
      </c>
      <c r="D265" s="23">
        <v>45801</v>
      </c>
      <c r="E265">
        <v>20</v>
      </c>
      <c r="F265">
        <v>48543</v>
      </c>
      <c r="G265" t="s">
        <v>2195</v>
      </c>
      <c r="DB265">
        <v>3574</v>
      </c>
      <c r="DC265">
        <v>28222</v>
      </c>
      <c r="DD265">
        <v>44177</v>
      </c>
      <c r="DE265">
        <v>48543</v>
      </c>
      <c r="DF265">
        <v>48543</v>
      </c>
      <c r="DG265">
        <v>48543</v>
      </c>
      <c r="DH265">
        <v>48543</v>
      </c>
      <c r="DI265">
        <v>48543</v>
      </c>
      <c r="DJ265">
        <v>48543</v>
      </c>
      <c r="DK265">
        <v>48543</v>
      </c>
      <c r="DL265">
        <v>48543</v>
      </c>
      <c r="DM265">
        <v>48543</v>
      </c>
      <c r="DN265">
        <v>48543</v>
      </c>
      <c r="DO265">
        <v>48543</v>
      </c>
      <c r="DP265">
        <v>48543</v>
      </c>
      <c r="DQ265">
        <v>48543</v>
      </c>
      <c r="DR265">
        <v>48543</v>
      </c>
      <c r="DS265">
        <v>48543</v>
      </c>
      <c r="DT265">
        <v>48543</v>
      </c>
      <c r="DU265">
        <v>48543</v>
      </c>
      <c r="DV265">
        <v>48543</v>
      </c>
      <c r="DW265">
        <v>48543</v>
      </c>
      <c r="DX265">
        <v>48543</v>
      </c>
      <c r="DY265">
        <v>48543</v>
      </c>
      <c r="DZ265">
        <v>48543</v>
      </c>
      <c r="EA265">
        <v>48543</v>
      </c>
      <c r="EB265">
        <v>48543</v>
      </c>
      <c r="EC265">
        <v>48543</v>
      </c>
      <c r="ED265">
        <v>48543</v>
      </c>
      <c r="EE265">
        <v>48543</v>
      </c>
      <c r="EF265">
        <v>48543</v>
      </c>
      <c r="EG265">
        <v>48543</v>
      </c>
      <c r="EH265">
        <v>48543</v>
      </c>
      <c r="EI265">
        <v>48543</v>
      </c>
      <c r="EJ265">
        <v>48543</v>
      </c>
      <c r="EK265">
        <v>48543</v>
      </c>
      <c r="EL265">
        <v>48543</v>
      </c>
      <c r="EM265">
        <v>48543</v>
      </c>
      <c r="EN265">
        <v>48543</v>
      </c>
      <c r="EO265">
        <v>48543</v>
      </c>
      <c r="EP265">
        <v>48543</v>
      </c>
      <c r="EQ265">
        <v>48543</v>
      </c>
      <c r="ER265">
        <v>48543</v>
      </c>
      <c r="ES265">
        <v>48543</v>
      </c>
      <c r="ET265">
        <v>48543</v>
      </c>
      <c r="EU265">
        <v>48543</v>
      </c>
      <c r="EV265">
        <v>48543</v>
      </c>
      <c r="EW265">
        <v>48543</v>
      </c>
      <c r="EX265">
        <v>48543</v>
      </c>
      <c r="EY265">
        <v>48543</v>
      </c>
      <c r="EZ265">
        <v>48543</v>
      </c>
      <c r="FA265">
        <v>48543</v>
      </c>
      <c r="FB265">
        <v>48543</v>
      </c>
      <c r="FC265">
        <v>48543</v>
      </c>
      <c r="FD265">
        <v>48543</v>
      </c>
      <c r="FE265">
        <v>48543</v>
      </c>
      <c r="FF265">
        <v>48543</v>
      </c>
      <c r="FG265">
        <v>48543</v>
      </c>
      <c r="FH265">
        <v>48543</v>
      </c>
    </row>
    <row r="266" spans="1:164">
      <c r="A266" t="s">
        <v>2301</v>
      </c>
      <c r="B266" t="s">
        <v>245</v>
      </c>
      <c r="C266" s="23">
        <v>45899</v>
      </c>
      <c r="D266" s="23">
        <v>45924</v>
      </c>
      <c r="E266">
        <v>20</v>
      </c>
      <c r="F266">
        <v>48543</v>
      </c>
      <c r="G266" t="s">
        <v>2193</v>
      </c>
      <c r="DS266">
        <v>128</v>
      </c>
      <c r="DT266">
        <v>15206</v>
      </c>
      <c r="DU266">
        <v>22662</v>
      </c>
      <c r="DV266">
        <v>9432</v>
      </c>
      <c r="DW266">
        <v>1115</v>
      </c>
    </row>
    <row r="267" spans="1:164">
      <c r="A267" t="s">
        <v>2301</v>
      </c>
      <c r="B267" t="s">
        <v>245</v>
      </c>
      <c r="C267" s="23">
        <v>45899</v>
      </c>
      <c r="D267" s="23">
        <v>45924</v>
      </c>
      <c r="E267">
        <v>20</v>
      </c>
      <c r="F267">
        <v>48543</v>
      </c>
      <c r="G267" t="s">
        <v>2195</v>
      </c>
      <c r="DS267">
        <v>128</v>
      </c>
      <c r="DT267">
        <v>15334</v>
      </c>
      <c r="DU267">
        <v>37996</v>
      </c>
      <c r="DV267">
        <v>47427</v>
      </c>
      <c r="DW267">
        <v>48543</v>
      </c>
      <c r="DX267">
        <v>48543</v>
      </c>
      <c r="DY267">
        <v>48543</v>
      </c>
      <c r="DZ267">
        <v>48543</v>
      </c>
      <c r="EA267">
        <v>48543</v>
      </c>
      <c r="EB267">
        <v>48543</v>
      </c>
      <c r="EC267">
        <v>48543</v>
      </c>
      <c r="ED267">
        <v>48543</v>
      </c>
      <c r="EE267">
        <v>48543</v>
      </c>
      <c r="EF267">
        <v>48543</v>
      </c>
      <c r="EG267">
        <v>48543</v>
      </c>
      <c r="EH267">
        <v>48543</v>
      </c>
      <c r="EI267">
        <v>48543</v>
      </c>
      <c r="EJ267">
        <v>48543</v>
      </c>
      <c r="EK267">
        <v>48543</v>
      </c>
      <c r="EL267">
        <v>48543</v>
      </c>
      <c r="EM267">
        <v>48543</v>
      </c>
      <c r="EN267">
        <v>48543</v>
      </c>
      <c r="EO267">
        <v>48543</v>
      </c>
      <c r="EP267">
        <v>48543</v>
      </c>
      <c r="EQ267">
        <v>48543</v>
      </c>
      <c r="ER267">
        <v>48543</v>
      </c>
      <c r="ES267">
        <v>48543</v>
      </c>
      <c r="ET267">
        <v>48543</v>
      </c>
      <c r="EU267">
        <v>48543</v>
      </c>
      <c r="EV267">
        <v>48543</v>
      </c>
      <c r="EW267">
        <v>48543</v>
      </c>
      <c r="EX267">
        <v>48543</v>
      </c>
      <c r="EY267">
        <v>48543</v>
      </c>
      <c r="EZ267">
        <v>48543</v>
      </c>
      <c r="FA267">
        <v>48543</v>
      </c>
      <c r="FB267">
        <v>48543</v>
      </c>
      <c r="FC267">
        <v>48543</v>
      </c>
      <c r="FD267">
        <v>48543</v>
      </c>
      <c r="FE267">
        <v>48543</v>
      </c>
      <c r="FF267">
        <v>48543</v>
      </c>
      <c r="FG267">
        <v>48543</v>
      </c>
      <c r="FH267">
        <v>48543</v>
      </c>
    </row>
    <row r="268" spans="1:164">
      <c r="A268" t="s">
        <v>2302</v>
      </c>
      <c r="C268" s="23">
        <v>45868</v>
      </c>
      <c r="D268" s="23">
        <v>45878</v>
      </c>
      <c r="E268">
        <v>10</v>
      </c>
      <c r="F268">
        <v>53200</v>
      </c>
      <c r="G268" t="s">
        <v>2193</v>
      </c>
      <c r="DO268">
        <v>28093</v>
      </c>
      <c r="DP268">
        <v>25107</v>
      </c>
    </row>
    <row r="269" spans="1:164">
      <c r="A269" t="s">
        <v>2302</v>
      </c>
      <c r="C269" s="23">
        <v>45868</v>
      </c>
      <c r="D269" s="23">
        <v>45878</v>
      </c>
      <c r="E269">
        <v>10</v>
      </c>
      <c r="F269">
        <v>53200</v>
      </c>
      <c r="G269" t="s">
        <v>2195</v>
      </c>
      <c r="DO269">
        <v>28093</v>
      </c>
      <c r="DP269">
        <v>53200</v>
      </c>
      <c r="DQ269">
        <v>53200</v>
      </c>
      <c r="DR269">
        <v>53200</v>
      </c>
      <c r="DS269">
        <v>53200</v>
      </c>
      <c r="DT269">
        <v>53200</v>
      </c>
      <c r="DU269">
        <v>53200</v>
      </c>
      <c r="DV269">
        <v>53200</v>
      </c>
      <c r="DW269">
        <v>53200</v>
      </c>
      <c r="DX269">
        <v>53200</v>
      </c>
      <c r="DY269">
        <v>53200</v>
      </c>
      <c r="DZ269">
        <v>53200</v>
      </c>
      <c r="EA269">
        <v>53200</v>
      </c>
      <c r="EB269">
        <v>53200</v>
      </c>
      <c r="EC269">
        <v>53200</v>
      </c>
      <c r="ED269">
        <v>53200</v>
      </c>
      <c r="EE269">
        <v>53200</v>
      </c>
      <c r="EF269">
        <v>53200</v>
      </c>
      <c r="EG269">
        <v>53200</v>
      </c>
      <c r="EH269">
        <v>53200</v>
      </c>
      <c r="EI269">
        <v>53200</v>
      </c>
      <c r="EJ269">
        <v>53200</v>
      </c>
      <c r="EK269">
        <v>53200</v>
      </c>
      <c r="EL269">
        <v>53200</v>
      </c>
      <c r="EM269">
        <v>53200</v>
      </c>
      <c r="EN269">
        <v>53200</v>
      </c>
      <c r="EO269">
        <v>53200</v>
      </c>
      <c r="EP269">
        <v>53200</v>
      </c>
      <c r="EQ269">
        <v>53200</v>
      </c>
      <c r="ER269">
        <v>53200</v>
      </c>
      <c r="ES269">
        <v>53200</v>
      </c>
      <c r="ET269">
        <v>53200</v>
      </c>
      <c r="EU269">
        <v>53200</v>
      </c>
      <c r="EV269">
        <v>53200</v>
      </c>
      <c r="EW269">
        <v>53200</v>
      </c>
      <c r="EX269">
        <v>53200</v>
      </c>
      <c r="EY269">
        <v>53200</v>
      </c>
      <c r="EZ269">
        <v>53200</v>
      </c>
      <c r="FA269">
        <v>53200</v>
      </c>
      <c r="FB269">
        <v>53200</v>
      </c>
      <c r="FC269">
        <v>53200</v>
      </c>
      <c r="FD269">
        <v>53200</v>
      </c>
      <c r="FE269">
        <v>53200</v>
      </c>
      <c r="FF269">
        <v>53200</v>
      </c>
      <c r="FG269">
        <v>53200</v>
      </c>
      <c r="FH269">
        <v>53200</v>
      </c>
    </row>
    <row r="270" spans="1:164">
      <c r="A270" t="s">
        <v>2236</v>
      </c>
      <c r="C270" s="23">
        <v>45868</v>
      </c>
      <c r="D270" s="23">
        <v>45878</v>
      </c>
      <c r="E270">
        <v>10</v>
      </c>
      <c r="F270">
        <v>53200</v>
      </c>
      <c r="G270" t="s">
        <v>2193</v>
      </c>
      <c r="DO270">
        <v>28093</v>
      </c>
      <c r="DP270">
        <v>25107</v>
      </c>
    </row>
    <row r="271" spans="1:164">
      <c r="A271" t="s">
        <v>2236</v>
      </c>
      <c r="C271" s="23">
        <v>45868</v>
      </c>
      <c r="D271" s="23">
        <v>45878</v>
      </c>
      <c r="E271">
        <v>10</v>
      </c>
      <c r="F271">
        <v>53200</v>
      </c>
      <c r="G271" t="s">
        <v>2195</v>
      </c>
      <c r="DO271">
        <v>28093</v>
      </c>
      <c r="DP271">
        <v>53200</v>
      </c>
      <c r="DQ271">
        <v>53200</v>
      </c>
      <c r="DR271">
        <v>53200</v>
      </c>
      <c r="DS271">
        <v>53200</v>
      </c>
      <c r="DT271">
        <v>53200</v>
      </c>
      <c r="DU271">
        <v>53200</v>
      </c>
      <c r="DV271">
        <v>53200</v>
      </c>
      <c r="DW271">
        <v>53200</v>
      </c>
      <c r="DX271">
        <v>53200</v>
      </c>
      <c r="DY271">
        <v>53200</v>
      </c>
      <c r="DZ271">
        <v>53200</v>
      </c>
      <c r="EA271">
        <v>53200</v>
      </c>
      <c r="EB271">
        <v>53200</v>
      </c>
      <c r="EC271">
        <v>53200</v>
      </c>
      <c r="ED271">
        <v>53200</v>
      </c>
      <c r="EE271">
        <v>53200</v>
      </c>
      <c r="EF271">
        <v>53200</v>
      </c>
      <c r="EG271">
        <v>53200</v>
      </c>
      <c r="EH271">
        <v>53200</v>
      </c>
      <c r="EI271">
        <v>53200</v>
      </c>
      <c r="EJ271">
        <v>53200</v>
      </c>
      <c r="EK271">
        <v>53200</v>
      </c>
      <c r="EL271">
        <v>53200</v>
      </c>
      <c r="EM271">
        <v>53200</v>
      </c>
      <c r="EN271">
        <v>53200</v>
      </c>
      <c r="EO271">
        <v>53200</v>
      </c>
      <c r="EP271">
        <v>53200</v>
      </c>
      <c r="EQ271">
        <v>53200</v>
      </c>
      <c r="ER271">
        <v>53200</v>
      </c>
      <c r="ES271">
        <v>53200</v>
      </c>
      <c r="ET271">
        <v>53200</v>
      </c>
      <c r="EU271">
        <v>53200</v>
      </c>
      <c r="EV271">
        <v>53200</v>
      </c>
      <c r="EW271">
        <v>53200</v>
      </c>
      <c r="EX271">
        <v>53200</v>
      </c>
      <c r="EY271">
        <v>53200</v>
      </c>
      <c r="EZ271">
        <v>53200</v>
      </c>
      <c r="FA271">
        <v>53200</v>
      </c>
      <c r="FB271">
        <v>53200</v>
      </c>
      <c r="FC271">
        <v>53200</v>
      </c>
      <c r="FD271">
        <v>53200</v>
      </c>
      <c r="FE271">
        <v>53200</v>
      </c>
      <c r="FF271">
        <v>53200</v>
      </c>
      <c r="FG271">
        <v>53200</v>
      </c>
      <c r="FH271">
        <v>53200</v>
      </c>
    </row>
    <row r="272" spans="1:164">
      <c r="A272" t="s">
        <v>2240</v>
      </c>
      <c r="C272" s="23">
        <v>45868</v>
      </c>
      <c r="D272" s="23">
        <v>45878</v>
      </c>
      <c r="E272">
        <v>10</v>
      </c>
      <c r="F272">
        <v>53200</v>
      </c>
      <c r="G272" t="s">
        <v>2193</v>
      </c>
      <c r="DO272">
        <v>28093</v>
      </c>
      <c r="DP272">
        <v>25107</v>
      </c>
    </row>
    <row r="273" spans="1:164">
      <c r="A273" t="s">
        <v>2240</v>
      </c>
      <c r="C273" s="23">
        <v>45868</v>
      </c>
      <c r="D273" s="23">
        <v>45878</v>
      </c>
      <c r="E273">
        <v>10</v>
      </c>
      <c r="F273">
        <v>53200</v>
      </c>
      <c r="G273" t="s">
        <v>2195</v>
      </c>
      <c r="DO273">
        <v>28093</v>
      </c>
      <c r="DP273">
        <v>53200</v>
      </c>
      <c r="DQ273">
        <v>53200</v>
      </c>
      <c r="DR273">
        <v>53200</v>
      </c>
      <c r="DS273">
        <v>53200</v>
      </c>
      <c r="DT273">
        <v>53200</v>
      </c>
      <c r="DU273">
        <v>53200</v>
      </c>
      <c r="DV273">
        <v>53200</v>
      </c>
      <c r="DW273">
        <v>53200</v>
      </c>
      <c r="DX273">
        <v>53200</v>
      </c>
      <c r="DY273">
        <v>53200</v>
      </c>
      <c r="DZ273">
        <v>53200</v>
      </c>
      <c r="EA273">
        <v>53200</v>
      </c>
      <c r="EB273">
        <v>53200</v>
      </c>
      <c r="EC273">
        <v>53200</v>
      </c>
      <c r="ED273">
        <v>53200</v>
      </c>
      <c r="EE273">
        <v>53200</v>
      </c>
      <c r="EF273">
        <v>53200</v>
      </c>
      <c r="EG273">
        <v>53200</v>
      </c>
      <c r="EH273">
        <v>53200</v>
      </c>
      <c r="EI273">
        <v>53200</v>
      </c>
      <c r="EJ273">
        <v>53200</v>
      </c>
      <c r="EK273">
        <v>53200</v>
      </c>
      <c r="EL273">
        <v>53200</v>
      </c>
      <c r="EM273">
        <v>53200</v>
      </c>
      <c r="EN273">
        <v>53200</v>
      </c>
      <c r="EO273">
        <v>53200</v>
      </c>
      <c r="EP273">
        <v>53200</v>
      </c>
      <c r="EQ273">
        <v>53200</v>
      </c>
      <c r="ER273">
        <v>53200</v>
      </c>
      <c r="ES273">
        <v>53200</v>
      </c>
      <c r="ET273">
        <v>53200</v>
      </c>
      <c r="EU273">
        <v>53200</v>
      </c>
      <c r="EV273">
        <v>53200</v>
      </c>
      <c r="EW273">
        <v>53200</v>
      </c>
      <c r="EX273">
        <v>53200</v>
      </c>
      <c r="EY273">
        <v>53200</v>
      </c>
      <c r="EZ273">
        <v>53200</v>
      </c>
      <c r="FA273">
        <v>53200</v>
      </c>
      <c r="FB273">
        <v>53200</v>
      </c>
      <c r="FC273">
        <v>53200</v>
      </c>
      <c r="FD273">
        <v>53200</v>
      </c>
      <c r="FE273">
        <v>53200</v>
      </c>
      <c r="FF273">
        <v>53200</v>
      </c>
      <c r="FG273">
        <v>53200</v>
      </c>
      <c r="FH273">
        <v>53200</v>
      </c>
    </row>
    <row r="274" spans="1:164">
      <c r="A274" t="s">
        <v>2303</v>
      </c>
      <c r="B274" t="s">
        <v>155</v>
      </c>
      <c r="C274" s="23">
        <v>45868</v>
      </c>
      <c r="D274" s="23">
        <v>45878</v>
      </c>
      <c r="E274">
        <v>10</v>
      </c>
      <c r="F274">
        <v>53200</v>
      </c>
      <c r="G274" t="s">
        <v>2193</v>
      </c>
      <c r="DO274">
        <v>28093</v>
      </c>
      <c r="DP274">
        <v>25107</v>
      </c>
    </row>
    <row r="275" spans="1:164">
      <c r="A275" t="s">
        <v>2303</v>
      </c>
      <c r="B275" t="s">
        <v>155</v>
      </c>
      <c r="C275" s="23">
        <v>45868</v>
      </c>
      <c r="D275" s="23">
        <v>45878</v>
      </c>
      <c r="E275">
        <v>10</v>
      </c>
      <c r="F275">
        <v>53200</v>
      </c>
      <c r="G275" t="s">
        <v>2195</v>
      </c>
      <c r="DO275">
        <v>28093</v>
      </c>
      <c r="DP275">
        <v>53200</v>
      </c>
      <c r="DQ275">
        <v>53200</v>
      </c>
      <c r="DR275">
        <v>53200</v>
      </c>
      <c r="DS275">
        <v>53200</v>
      </c>
      <c r="DT275">
        <v>53200</v>
      </c>
      <c r="DU275">
        <v>53200</v>
      </c>
      <c r="DV275">
        <v>53200</v>
      </c>
      <c r="DW275">
        <v>53200</v>
      </c>
      <c r="DX275">
        <v>53200</v>
      </c>
      <c r="DY275">
        <v>53200</v>
      </c>
      <c r="DZ275">
        <v>53200</v>
      </c>
      <c r="EA275">
        <v>53200</v>
      </c>
      <c r="EB275">
        <v>53200</v>
      </c>
      <c r="EC275">
        <v>53200</v>
      </c>
      <c r="ED275">
        <v>53200</v>
      </c>
      <c r="EE275">
        <v>53200</v>
      </c>
      <c r="EF275">
        <v>53200</v>
      </c>
      <c r="EG275">
        <v>53200</v>
      </c>
      <c r="EH275">
        <v>53200</v>
      </c>
      <c r="EI275">
        <v>53200</v>
      </c>
      <c r="EJ275">
        <v>53200</v>
      </c>
      <c r="EK275">
        <v>53200</v>
      </c>
      <c r="EL275">
        <v>53200</v>
      </c>
      <c r="EM275">
        <v>53200</v>
      </c>
      <c r="EN275">
        <v>53200</v>
      </c>
      <c r="EO275">
        <v>53200</v>
      </c>
      <c r="EP275">
        <v>53200</v>
      </c>
      <c r="EQ275">
        <v>53200</v>
      </c>
      <c r="ER275">
        <v>53200</v>
      </c>
      <c r="ES275">
        <v>53200</v>
      </c>
      <c r="ET275">
        <v>53200</v>
      </c>
      <c r="EU275">
        <v>53200</v>
      </c>
      <c r="EV275">
        <v>53200</v>
      </c>
      <c r="EW275">
        <v>53200</v>
      </c>
      <c r="EX275">
        <v>53200</v>
      </c>
      <c r="EY275">
        <v>53200</v>
      </c>
      <c r="EZ275">
        <v>53200</v>
      </c>
      <c r="FA275">
        <v>53200</v>
      </c>
      <c r="FB275">
        <v>53200</v>
      </c>
      <c r="FC275">
        <v>53200</v>
      </c>
      <c r="FD275">
        <v>53200</v>
      </c>
      <c r="FE275">
        <v>53200</v>
      </c>
      <c r="FF275">
        <v>53200</v>
      </c>
      <c r="FG275">
        <v>53200</v>
      </c>
      <c r="FH275">
        <v>53200</v>
      </c>
    </row>
    <row r="276" spans="1:164">
      <c r="A276" t="s">
        <v>2304</v>
      </c>
      <c r="C276" s="23">
        <v>45733</v>
      </c>
      <c r="D276" s="23">
        <v>45933</v>
      </c>
      <c r="E276">
        <v>172</v>
      </c>
      <c r="F276">
        <v>53199</v>
      </c>
      <c r="G276" t="s">
        <v>2193</v>
      </c>
      <c r="DN276">
        <v>1553</v>
      </c>
      <c r="DO276">
        <v>11039</v>
      </c>
      <c r="DP276">
        <v>5000</v>
      </c>
      <c r="DQ276">
        <v>5012</v>
      </c>
      <c r="DR276">
        <v>6553</v>
      </c>
      <c r="DS276">
        <v>6309</v>
      </c>
      <c r="DU276">
        <v>162</v>
      </c>
      <c r="DV276">
        <v>6553</v>
      </c>
      <c r="DW276">
        <v>6553</v>
      </c>
      <c r="DX276">
        <v>4465</v>
      </c>
    </row>
    <row r="277" spans="1:164">
      <c r="A277" t="s">
        <v>2304</v>
      </c>
      <c r="C277" s="23">
        <v>45733</v>
      </c>
      <c r="D277" s="23">
        <v>45933</v>
      </c>
      <c r="E277">
        <v>172</v>
      </c>
      <c r="F277">
        <v>53199</v>
      </c>
      <c r="G277" t="s">
        <v>2195</v>
      </c>
      <c r="DN277">
        <v>1553</v>
      </c>
      <c r="DO277">
        <v>12592</v>
      </c>
      <c r="DP277">
        <v>17592</v>
      </c>
      <c r="DQ277">
        <v>22604</v>
      </c>
      <c r="DR277">
        <v>29157</v>
      </c>
      <c r="DS277">
        <v>35466</v>
      </c>
      <c r="DT277">
        <v>35466</v>
      </c>
      <c r="DU277">
        <v>35628</v>
      </c>
      <c r="DV277">
        <v>42181</v>
      </c>
      <c r="DW277">
        <v>48734</v>
      </c>
      <c r="DX277">
        <v>53199</v>
      </c>
      <c r="DY277">
        <v>53199</v>
      </c>
      <c r="DZ277">
        <v>53199</v>
      </c>
      <c r="EA277">
        <v>53199</v>
      </c>
      <c r="EB277">
        <v>53199</v>
      </c>
      <c r="EC277">
        <v>53199</v>
      </c>
      <c r="ED277">
        <v>53199</v>
      </c>
      <c r="EE277">
        <v>53199</v>
      </c>
      <c r="EF277">
        <v>53199</v>
      </c>
      <c r="EG277">
        <v>53199</v>
      </c>
      <c r="EH277">
        <v>53199</v>
      </c>
      <c r="EI277">
        <v>53199</v>
      </c>
      <c r="EJ277">
        <v>53199</v>
      </c>
      <c r="EK277">
        <v>53199</v>
      </c>
      <c r="EL277">
        <v>53199</v>
      </c>
      <c r="EM277">
        <v>53199</v>
      </c>
      <c r="EN277">
        <v>53199</v>
      </c>
      <c r="EO277">
        <v>53199</v>
      </c>
      <c r="EP277">
        <v>53199</v>
      </c>
      <c r="EQ277">
        <v>53199</v>
      </c>
      <c r="ER277">
        <v>53199</v>
      </c>
      <c r="ES277">
        <v>53199</v>
      </c>
      <c r="ET277">
        <v>53199</v>
      </c>
      <c r="EU277">
        <v>53199</v>
      </c>
      <c r="EV277">
        <v>53199</v>
      </c>
      <c r="EW277">
        <v>53199</v>
      </c>
      <c r="EX277">
        <v>53199</v>
      </c>
      <c r="EY277">
        <v>53199</v>
      </c>
      <c r="EZ277">
        <v>53199</v>
      </c>
      <c r="FA277">
        <v>53199</v>
      </c>
      <c r="FB277">
        <v>53199</v>
      </c>
      <c r="FC277">
        <v>53199</v>
      </c>
      <c r="FD277">
        <v>53199</v>
      </c>
      <c r="FE277">
        <v>53199</v>
      </c>
      <c r="FF277">
        <v>53199</v>
      </c>
      <c r="FG277">
        <v>53199</v>
      </c>
      <c r="FH277">
        <v>53199</v>
      </c>
    </row>
    <row r="278" spans="1:164">
      <c r="A278" t="s">
        <v>2236</v>
      </c>
      <c r="C278" s="23">
        <v>45733</v>
      </c>
      <c r="D278" s="23">
        <v>45933</v>
      </c>
      <c r="E278">
        <v>172</v>
      </c>
      <c r="F278">
        <v>53199</v>
      </c>
      <c r="G278" t="s">
        <v>2193</v>
      </c>
      <c r="DN278">
        <v>1553</v>
      </c>
      <c r="DO278">
        <v>11039</v>
      </c>
      <c r="DP278">
        <v>5000</v>
      </c>
      <c r="DQ278">
        <v>5012</v>
      </c>
      <c r="DR278">
        <v>6553</v>
      </c>
      <c r="DS278">
        <v>6309</v>
      </c>
      <c r="DU278">
        <v>162</v>
      </c>
      <c r="DV278">
        <v>6553</v>
      </c>
      <c r="DW278">
        <v>6553</v>
      </c>
      <c r="DX278">
        <v>4465</v>
      </c>
    </row>
    <row r="279" spans="1:164">
      <c r="A279" t="s">
        <v>2236</v>
      </c>
      <c r="C279" s="23">
        <v>45733</v>
      </c>
      <c r="D279" s="23">
        <v>45933</v>
      </c>
      <c r="E279">
        <v>172</v>
      </c>
      <c r="F279">
        <v>53199</v>
      </c>
      <c r="G279" t="s">
        <v>2195</v>
      </c>
      <c r="DN279">
        <v>1553</v>
      </c>
      <c r="DO279">
        <v>12592</v>
      </c>
      <c r="DP279">
        <v>17592</v>
      </c>
      <c r="DQ279">
        <v>22604</v>
      </c>
      <c r="DR279">
        <v>29157</v>
      </c>
      <c r="DS279">
        <v>35466</v>
      </c>
      <c r="DT279">
        <v>35466</v>
      </c>
      <c r="DU279">
        <v>35628</v>
      </c>
      <c r="DV279">
        <v>42181</v>
      </c>
      <c r="DW279">
        <v>48734</v>
      </c>
      <c r="DX279">
        <v>53199</v>
      </c>
      <c r="DY279">
        <v>53199</v>
      </c>
      <c r="DZ279">
        <v>53199</v>
      </c>
      <c r="EA279">
        <v>53199</v>
      </c>
      <c r="EB279">
        <v>53199</v>
      </c>
      <c r="EC279">
        <v>53199</v>
      </c>
      <c r="ED279">
        <v>53199</v>
      </c>
      <c r="EE279">
        <v>53199</v>
      </c>
      <c r="EF279">
        <v>53199</v>
      </c>
      <c r="EG279">
        <v>53199</v>
      </c>
      <c r="EH279">
        <v>53199</v>
      </c>
      <c r="EI279">
        <v>53199</v>
      </c>
      <c r="EJ279">
        <v>53199</v>
      </c>
      <c r="EK279">
        <v>53199</v>
      </c>
      <c r="EL279">
        <v>53199</v>
      </c>
      <c r="EM279">
        <v>53199</v>
      </c>
      <c r="EN279">
        <v>53199</v>
      </c>
      <c r="EO279">
        <v>53199</v>
      </c>
      <c r="EP279">
        <v>53199</v>
      </c>
      <c r="EQ279">
        <v>53199</v>
      </c>
      <c r="ER279">
        <v>53199</v>
      </c>
      <c r="ES279">
        <v>53199</v>
      </c>
      <c r="ET279">
        <v>53199</v>
      </c>
      <c r="EU279">
        <v>53199</v>
      </c>
      <c r="EV279">
        <v>53199</v>
      </c>
      <c r="EW279">
        <v>53199</v>
      </c>
      <c r="EX279">
        <v>53199</v>
      </c>
      <c r="EY279">
        <v>53199</v>
      </c>
      <c r="EZ279">
        <v>53199</v>
      </c>
      <c r="FA279">
        <v>53199</v>
      </c>
      <c r="FB279">
        <v>53199</v>
      </c>
      <c r="FC279">
        <v>53199</v>
      </c>
      <c r="FD279">
        <v>53199</v>
      </c>
      <c r="FE279">
        <v>53199</v>
      </c>
      <c r="FF279">
        <v>53199</v>
      </c>
      <c r="FG279">
        <v>53199</v>
      </c>
      <c r="FH279">
        <v>53199</v>
      </c>
    </row>
    <row r="280" spans="1:164">
      <c r="A280" t="s">
        <v>2237</v>
      </c>
      <c r="C280" s="23">
        <v>45733</v>
      </c>
      <c r="D280" s="23">
        <v>45775</v>
      </c>
      <c r="E280">
        <v>36</v>
      </c>
      <c r="F280">
        <v>0</v>
      </c>
      <c r="G280" t="s">
        <v>2193</v>
      </c>
    </row>
    <row r="281" spans="1:164">
      <c r="A281" t="s">
        <v>2237</v>
      </c>
      <c r="C281" s="23">
        <v>45733</v>
      </c>
      <c r="D281" s="23">
        <v>45775</v>
      </c>
      <c r="E281">
        <v>36</v>
      </c>
      <c r="F281">
        <v>0</v>
      </c>
      <c r="G281" t="s">
        <v>2195</v>
      </c>
    </row>
    <row r="282" spans="1:164">
      <c r="A282" t="s">
        <v>2305</v>
      </c>
      <c r="B282" t="s">
        <v>158</v>
      </c>
      <c r="C282" s="23">
        <v>45733</v>
      </c>
      <c r="D282" s="23">
        <v>45775</v>
      </c>
      <c r="E282">
        <v>36</v>
      </c>
      <c r="F282">
        <v>0</v>
      </c>
      <c r="G282" t="s">
        <v>2193</v>
      </c>
    </row>
    <row r="283" spans="1:164">
      <c r="A283" t="s">
        <v>2305</v>
      </c>
      <c r="B283" t="s">
        <v>158</v>
      </c>
      <c r="C283" s="23">
        <v>45733</v>
      </c>
      <c r="D283" s="23">
        <v>45775</v>
      </c>
      <c r="E283">
        <v>36</v>
      </c>
      <c r="F283">
        <v>0</v>
      </c>
      <c r="G283" t="s">
        <v>2195</v>
      </c>
    </row>
    <row r="284" spans="1:164">
      <c r="A284" t="s">
        <v>2240</v>
      </c>
      <c r="C284" s="23">
        <v>45862</v>
      </c>
      <c r="D284" s="23">
        <v>45933</v>
      </c>
      <c r="E284">
        <v>61</v>
      </c>
      <c r="F284">
        <v>53199</v>
      </c>
      <c r="G284" t="s">
        <v>2193</v>
      </c>
      <c r="DN284">
        <v>1553</v>
      </c>
      <c r="DO284">
        <v>11039</v>
      </c>
      <c r="DP284">
        <v>5000</v>
      </c>
      <c r="DQ284">
        <v>5012</v>
      </c>
      <c r="DR284">
        <v>6553</v>
      </c>
      <c r="DS284">
        <v>6309</v>
      </c>
      <c r="DU284">
        <v>162</v>
      </c>
      <c r="DV284">
        <v>6553</v>
      </c>
      <c r="DW284">
        <v>6553</v>
      </c>
      <c r="DX284">
        <v>4465</v>
      </c>
    </row>
    <row r="285" spans="1:164">
      <c r="A285" t="s">
        <v>2240</v>
      </c>
      <c r="C285" s="23">
        <v>45862</v>
      </c>
      <c r="D285" s="23">
        <v>45933</v>
      </c>
      <c r="E285">
        <v>61</v>
      </c>
      <c r="F285">
        <v>53199</v>
      </c>
      <c r="G285" t="s">
        <v>2195</v>
      </c>
      <c r="DN285">
        <v>1553</v>
      </c>
      <c r="DO285">
        <v>12592</v>
      </c>
      <c r="DP285">
        <v>17592</v>
      </c>
      <c r="DQ285">
        <v>22604</v>
      </c>
      <c r="DR285">
        <v>29157</v>
      </c>
      <c r="DS285">
        <v>35466</v>
      </c>
      <c r="DT285">
        <v>35466</v>
      </c>
      <c r="DU285">
        <v>35628</v>
      </c>
      <c r="DV285">
        <v>42181</v>
      </c>
      <c r="DW285">
        <v>48734</v>
      </c>
      <c r="DX285">
        <v>53199</v>
      </c>
      <c r="DY285">
        <v>53199</v>
      </c>
      <c r="DZ285">
        <v>53199</v>
      </c>
      <c r="EA285">
        <v>53199</v>
      </c>
      <c r="EB285">
        <v>53199</v>
      </c>
      <c r="EC285">
        <v>53199</v>
      </c>
      <c r="ED285">
        <v>53199</v>
      </c>
      <c r="EE285">
        <v>53199</v>
      </c>
      <c r="EF285">
        <v>53199</v>
      </c>
      <c r="EG285">
        <v>53199</v>
      </c>
      <c r="EH285">
        <v>53199</v>
      </c>
      <c r="EI285">
        <v>53199</v>
      </c>
      <c r="EJ285">
        <v>53199</v>
      </c>
      <c r="EK285">
        <v>53199</v>
      </c>
      <c r="EL285">
        <v>53199</v>
      </c>
      <c r="EM285">
        <v>53199</v>
      </c>
      <c r="EN285">
        <v>53199</v>
      </c>
      <c r="EO285">
        <v>53199</v>
      </c>
      <c r="EP285">
        <v>53199</v>
      </c>
      <c r="EQ285">
        <v>53199</v>
      </c>
      <c r="ER285">
        <v>53199</v>
      </c>
      <c r="ES285">
        <v>53199</v>
      </c>
      <c r="ET285">
        <v>53199</v>
      </c>
      <c r="EU285">
        <v>53199</v>
      </c>
      <c r="EV285">
        <v>53199</v>
      </c>
      <c r="EW285">
        <v>53199</v>
      </c>
      <c r="EX285">
        <v>53199</v>
      </c>
      <c r="EY285">
        <v>53199</v>
      </c>
      <c r="EZ285">
        <v>53199</v>
      </c>
      <c r="FA285">
        <v>53199</v>
      </c>
      <c r="FB285">
        <v>53199</v>
      </c>
      <c r="FC285">
        <v>53199</v>
      </c>
      <c r="FD285">
        <v>53199</v>
      </c>
      <c r="FE285">
        <v>53199</v>
      </c>
      <c r="FF285">
        <v>53199</v>
      </c>
      <c r="FG285">
        <v>53199</v>
      </c>
      <c r="FH285">
        <v>53199</v>
      </c>
    </row>
    <row r="286" spans="1:164">
      <c r="A286" t="s">
        <v>2306</v>
      </c>
      <c r="B286" t="s">
        <v>160</v>
      </c>
      <c r="C286" s="23">
        <v>45862</v>
      </c>
      <c r="D286" s="23">
        <v>45881</v>
      </c>
      <c r="E286">
        <v>17</v>
      </c>
      <c r="F286">
        <v>18074</v>
      </c>
      <c r="G286" t="s">
        <v>2193</v>
      </c>
      <c r="DN286">
        <v>1553</v>
      </c>
      <c r="DO286">
        <v>11039</v>
      </c>
      <c r="DP286">
        <v>5000</v>
      </c>
      <c r="DQ286">
        <v>482</v>
      </c>
    </row>
    <row r="287" spans="1:164">
      <c r="A287" t="s">
        <v>2306</v>
      </c>
      <c r="B287" t="s">
        <v>160</v>
      </c>
      <c r="C287" s="23">
        <v>45862</v>
      </c>
      <c r="D287" s="23">
        <v>45881</v>
      </c>
      <c r="E287">
        <v>17</v>
      </c>
      <c r="F287">
        <v>18074</v>
      </c>
      <c r="G287" t="s">
        <v>2195</v>
      </c>
      <c r="DN287">
        <v>1553</v>
      </c>
      <c r="DO287">
        <v>12592</v>
      </c>
      <c r="DP287">
        <v>17592</v>
      </c>
      <c r="DQ287">
        <v>18074</v>
      </c>
      <c r="DR287">
        <v>18074</v>
      </c>
      <c r="DS287">
        <v>18074</v>
      </c>
      <c r="DT287">
        <v>18074</v>
      </c>
      <c r="DU287">
        <v>18074</v>
      </c>
      <c r="DV287">
        <v>18074</v>
      </c>
      <c r="DW287">
        <v>18074</v>
      </c>
      <c r="DX287">
        <v>18074</v>
      </c>
      <c r="DY287">
        <v>18074</v>
      </c>
      <c r="DZ287">
        <v>18074</v>
      </c>
      <c r="EA287">
        <v>18074</v>
      </c>
      <c r="EB287">
        <v>18074</v>
      </c>
      <c r="EC287">
        <v>18074</v>
      </c>
      <c r="ED287">
        <v>18074</v>
      </c>
      <c r="EE287">
        <v>18074</v>
      </c>
      <c r="EF287">
        <v>18074</v>
      </c>
      <c r="EG287">
        <v>18074</v>
      </c>
      <c r="EH287">
        <v>18074</v>
      </c>
      <c r="EI287">
        <v>18074</v>
      </c>
      <c r="EJ287">
        <v>18074</v>
      </c>
      <c r="EK287">
        <v>18074</v>
      </c>
      <c r="EL287">
        <v>18074</v>
      </c>
      <c r="EM287">
        <v>18074</v>
      </c>
      <c r="EN287">
        <v>18074</v>
      </c>
      <c r="EO287">
        <v>18074</v>
      </c>
      <c r="EP287">
        <v>18074</v>
      </c>
      <c r="EQ287">
        <v>18074</v>
      </c>
      <c r="ER287">
        <v>18074</v>
      </c>
      <c r="ES287">
        <v>18074</v>
      </c>
      <c r="ET287">
        <v>18074</v>
      </c>
      <c r="EU287">
        <v>18074</v>
      </c>
      <c r="EV287">
        <v>18074</v>
      </c>
      <c r="EW287">
        <v>18074</v>
      </c>
      <c r="EX287">
        <v>18074</v>
      </c>
      <c r="EY287">
        <v>18074</v>
      </c>
      <c r="EZ287">
        <v>18074</v>
      </c>
      <c r="FA287">
        <v>18074</v>
      </c>
      <c r="FB287">
        <v>18074</v>
      </c>
      <c r="FC287">
        <v>18074</v>
      </c>
      <c r="FD287">
        <v>18074</v>
      </c>
      <c r="FE287">
        <v>18074</v>
      </c>
      <c r="FF287">
        <v>18074</v>
      </c>
      <c r="FG287">
        <v>18074</v>
      </c>
      <c r="FH287">
        <v>18074</v>
      </c>
    </row>
    <row r="288" spans="1:164">
      <c r="A288" t="s">
        <v>2307</v>
      </c>
      <c r="B288" t="s">
        <v>162</v>
      </c>
      <c r="C288" s="23">
        <v>45881</v>
      </c>
      <c r="D288" s="23">
        <v>45899</v>
      </c>
      <c r="E288">
        <v>16</v>
      </c>
      <c r="F288">
        <v>17392</v>
      </c>
      <c r="G288" t="s">
        <v>2193</v>
      </c>
      <c r="DQ288">
        <v>4530</v>
      </c>
      <c r="DR288">
        <v>6553</v>
      </c>
      <c r="DS288">
        <v>6309</v>
      </c>
    </row>
    <row r="289" spans="1:164">
      <c r="A289" t="s">
        <v>2307</v>
      </c>
      <c r="B289" t="s">
        <v>162</v>
      </c>
      <c r="C289" s="23">
        <v>45881</v>
      </c>
      <c r="D289" s="23">
        <v>45899</v>
      </c>
      <c r="E289">
        <v>16</v>
      </c>
      <c r="F289">
        <v>17392</v>
      </c>
      <c r="G289" t="s">
        <v>2195</v>
      </c>
      <c r="DQ289">
        <v>4530</v>
      </c>
      <c r="DR289">
        <v>11083</v>
      </c>
      <c r="DS289">
        <v>17392</v>
      </c>
      <c r="DT289">
        <v>17392</v>
      </c>
      <c r="DU289">
        <v>17392</v>
      </c>
      <c r="DV289">
        <v>17392</v>
      </c>
      <c r="DW289">
        <v>17392</v>
      </c>
      <c r="DX289">
        <v>17392</v>
      </c>
      <c r="DY289">
        <v>17392</v>
      </c>
      <c r="DZ289">
        <v>17392</v>
      </c>
      <c r="EA289">
        <v>17392</v>
      </c>
      <c r="EB289">
        <v>17392</v>
      </c>
      <c r="EC289">
        <v>17392</v>
      </c>
      <c r="ED289">
        <v>17392</v>
      </c>
      <c r="EE289">
        <v>17392</v>
      </c>
      <c r="EF289">
        <v>17392</v>
      </c>
      <c r="EG289">
        <v>17392</v>
      </c>
      <c r="EH289">
        <v>17392</v>
      </c>
      <c r="EI289">
        <v>17392</v>
      </c>
      <c r="EJ289">
        <v>17392</v>
      </c>
      <c r="EK289">
        <v>17392</v>
      </c>
      <c r="EL289">
        <v>17392</v>
      </c>
      <c r="EM289">
        <v>17392</v>
      </c>
      <c r="EN289">
        <v>17392</v>
      </c>
      <c r="EO289">
        <v>17392</v>
      </c>
      <c r="EP289">
        <v>17392</v>
      </c>
      <c r="EQ289">
        <v>17392</v>
      </c>
      <c r="ER289">
        <v>17392</v>
      </c>
      <c r="ES289">
        <v>17392</v>
      </c>
      <c r="ET289">
        <v>17392</v>
      </c>
      <c r="EU289">
        <v>17392</v>
      </c>
      <c r="EV289">
        <v>17392</v>
      </c>
      <c r="EW289">
        <v>17392</v>
      </c>
      <c r="EX289">
        <v>17392</v>
      </c>
      <c r="EY289">
        <v>17392</v>
      </c>
      <c r="EZ289">
        <v>17392</v>
      </c>
      <c r="FA289">
        <v>17392</v>
      </c>
      <c r="FB289">
        <v>17392</v>
      </c>
      <c r="FC289">
        <v>17392</v>
      </c>
      <c r="FD289">
        <v>17392</v>
      </c>
      <c r="FE289">
        <v>17392</v>
      </c>
      <c r="FF289">
        <v>17392</v>
      </c>
      <c r="FG289">
        <v>17392</v>
      </c>
      <c r="FH289">
        <v>17392</v>
      </c>
    </row>
    <row r="290" spans="1:164">
      <c r="A290" t="s">
        <v>2308</v>
      </c>
      <c r="B290" t="s">
        <v>164</v>
      </c>
      <c r="C290" s="23">
        <v>45913</v>
      </c>
      <c r="D290" s="23">
        <v>45933</v>
      </c>
      <c r="E290">
        <v>16</v>
      </c>
      <c r="F290">
        <v>17733</v>
      </c>
      <c r="G290" t="s">
        <v>2193</v>
      </c>
      <c r="DU290">
        <v>162</v>
      </c>
      <c r="DV290">
        <v>6553</v>
      </c>
      <c r="DW290">
        <v>6553</v>
      </c>
      <c r="DX290">
        <v>4465</v>
      </c>
    </row>
    <row r="291" spans="1:164">
      <c r="A291" t="s">
        <v>2308</v>
      </c>
      <c r="B291" t="s">
        <v>164</v>
      </c>
      <c r="C291" s="23">
        <v>45913</v>
      </c>
      <c r="D291" s="23">
        <v>45933</v>
      </c>
      <c r="E291">
        <v>16</v>
      </c>
      <c r="F291">
        <v>17733</v>
      </c>
      <c r="G291" t="s">
        <v>2195</v>
      </c>
      <c r="DU291">
        <v>162</v>
      </c>
      <c r="DV291">
        <v>6715</v>
      </c>
      <c r="DW291">
        <v>13268</v>
      </c>
      <c r="DX291">
        <v>17733</v>
      </c>
      <c r="DY291">
        <v>17733</v>
      </c>
      <c r="DZ291">
        <v>17733</v>
      </c>
      <c r="EA291">
        <v>17733</v>
      </c>
      <c r="EB291">
        <v>17733</v>
      </c>
      <c r="EC291">
        <v>17733</v>
      </c>
      <c r="ED291">
        <v>17733</v>
      </c>
      <c r="EE291">
        <v>17733</v>
      </c>
      <c r="EF291">
        <v>17733</v>
      </c>
      <c r="EG291">
        <v>17733</v>
      </c>
      <c r="EH291">
        <v>17733</v>
      </c>
      <c r="EI291">
        <v>17733</v>
      </c>
      <c r="EJ291">
        <v>17733</v>
      </c>
      <c r="EK291">
        <v>17733</v>
      </c>
      <c r="EL291">
        <v>17733</v>
      </c>
      <c r="EM291">
        <v>17733</v>
      </c>
      <c r="EN291">
        <v>17733</v>
      </c>
      <c r="EO291">
        <v>17733</v>
      </c>
      <c r="EP291">
        <v>17733</v>
      </c>
      <c r="EQ291">
        <v>17733</v>
      </c>
      <c r="ER291">
        <v>17733</v>
      </c>
      <c r="ES291">
        <v>17733</v>
      </c>
      <c r="ET291">
        <v>17733</v>
      </c>
      <c r="EU291">
        <v>17733</v>
      </c>
      <c r="EV291">
        <v>17733</v>
      </c>
      <c r="EW291">
        <v>17733</v>
      </c>
      <c r="EX291">
        <v>17733</v>
      </c>
      <c r="EY291">
        <v>17733</v>
      </c>
      <c r="EZ291">
        <v>17733</v>
      </c>
      <c r="FA291">
        <v>17733</v>
      </c>
      <c r="FB291">
        <v>17733</v>
      </c>
      <c r="FC291">
        <v>17733</v>
      </c>
      <c r="FD291">
        <v>17733</v>
      </c>
      <c r="FE291">
        <v>17733</v>
      </c>
      <c r="FF291">
        <v>17733</v>
      </c>
      <c r="FG291">
        <v>17733</v>
      </c>
      <c r="FH291">
        <v>17733</v>
      </c>
    </row>
    <row r="292" spans="1:164">
      <c r="A292" t="s">
        <v>2309</v>
      </c>
      <c r="C292" s="23">
        <v>45838</v>
      </c>
      <c r="D292" s="23">
        <v>45860</v>
      </c>
      <c r="E292">
        <v>20</v>
      </c>
      <c r="F292">
        <v>53198</v>
      </c>
      <c r="G292" t="s">
        <v>2193</v>
      </c>
      <c r="DK292">
        <v>11644</v>
      </c>
      <c r="DL292">
        <v>11959</v>
      </c>
      <c r="DM292">
        <v>23288</v>
      </c>
      <c r="DN292">
        <v>6307</v>
      </c>
    </row>
    <row r="293" spans="1:164">
      <c r="A293" t="s">
        <v>2309</v>
      </c>
      <c r="C293" s="23">
        <v>45838</v>
      </c>
      <c r="D293" s="23">
        <v>45860</v>
      </c>
      <c r="E293">
        <v>20</v>
      </c>
      <c r="F293">
        <v>53198</v>
      </c>
      <c r="G293" t="s">
        <v>2195</v>
      </c>
      <c r="DK293">
        <v>11644</v>
      </c>
      <c r="DL293">
        <v>23603</v>
      </c>
      <c r="DM293">
        <v>46891</v>
      </c>
      <c r="DN293">
        <v>53198</v>
      </c>
      <c r="DO293">
        <v>53198</v>
      </c>
      <c r="DP293">
        <v>53198</v>
      </c>
      <c r="DQ293">
        <v>53198</v>
      </c>
      <c r="DR293">
        <v>53198</v>
      </c>
      <c r="DS293">
        <v>53198</v>
      </c>
      <c r="DT293">
        <v>53198</v>
      </c>
      <c r="DU293">
        <v>53198</v>
      </c>
      <c r="DV293">
        <v>53198</v>
      </c>
      <c r="DW293">
        <v>53198</v>
      </c>
      <c r="DX293">
        <v>53198</v>
      </c>
      <c r="DY293">
        <v>53198</v>
      </c>
      <c r="DZ293">
        <v>53198</v>
      </c>
      <c r="EA293">
        <v>53198</v>
      </c>
      <c r="EB293">
        <v>53198</v>
      </c>
      <c r="EC293">
        <v>53198</v>
      </c>
      <c r="ED293">
        <v>53198</v>
      </c>
      <c r="EE293">
        <v>53198</v>
      </c>
      <c r="EF293">
        <v>53198</v>
      </c>
      <c r="EG293">
        <v>53198</v>
      </c>
      <c r="EH293">
        <v>53198</v>
      </c>
      <c r="EI293">
        <v>53198</v>
      </c>
      <c r="EJ293">
        <v>53198</v>
      </c>
      <c r="EK293">
        <v>53198</v>
      </c>
      <c r="EL293">
        <v>53198</v>
      </c>
      <c r="EM293">
        <v>53198</v>
      </c>
      <c r="EN293">
        <v>53198</v>
      </c>
      <c r="EO293">
        <v>53198</v>
      </c>
      <c r="EP293">
        <v>53198</v>
      </c>
      <c r="EQ293">
        <v>53198</v>
      </c>
      <c r="ER293">
        <v>53198</v>
      </c>
      <c r="ES293">
        <v>53198</v>
      </c>
      <c r="ET293">
        <v>53198</v>
      </c>
      <c r="EU293">
        <v>53198</v>
      </c>
      <c r="EV293">
        <v>53198</v>
      </c>
      <c r="EW293">
        <v>53198</v>
      </c>
      <c r="EX293">
        <v>53198</v>
      </c>
      <c r="EY293">
        <v>53198</v>
      </c>
      <c r="EZ293">
        <v>53198</v>
      </c>
      <c r="FA293">
        <v>53198</v>
      </c>
      <c r="FB293">
        <v>53198</v>
      </c>
      <c r="FC293">
        <v>53198</v>
      </c>
      <c r="FD293">
        <v>53198</v>
      </c>
      <c r="FE293">
        <v>53198</v>
      </c>
      <c r="FF293">
        <v>53198</v>
      </c>
      <c r="FG293">
        <v>53198</v>
      </c>
      <c r="FH293">
        <v>53198</v>
      </c>
    </row>
    <row r="294" spans="1:164">
      <c r="A294" t="s">
        <v>2236</v>
      </c>
      <c r="C294" s="23">
        <v>45838</v>
      </c>
      <c r="D294" s="23">
        <v>45860</v>
      </c>
      <c r="E294">
        <v>20</v>
      </c>
      <c r="F294">
        <v>53198</v>
      </c>
      <c r="G294" t="s">
        <v>2193</v>
      </c>
      <c r="DK294">
        <v>11644</v>
      </c>
      <c r="DL294">
        <v>11959</v>
      </c>
      <c r="DM294">
        <v>23288</v>
      </c>
      <c r="DN294">
        <v>6307</v>
      </c>
    </row>
    <row r="295" spans="1:164">
      <c r="A295" t="s">
        <v>2236</v>
      </c>
      <c r="C295" s="23">
        <v>45838</v>
      </c>
      <c r="D295" s="23">
        <v>45860</v>
      </c>
      <c r="E295">
        <v>20</v>
      </c>
      <c r="F295">
        <v>53198</v>
      </c>
      <c r="G295" t="s">
        <v>2195</v>
      </c>
      <c r="DK295">
        <v>11644</v>
      </c>
      <c r="DL295">
        <v>23603</v>
      </c>
      <c r="DM295">
        <v>46891</v>
      </c>
      <c r="DN295">
        <v>53198</v>
      </c>
      <c r="DO295">
        <v>53198</v>
      </c>
      <c r="DP295">
        <v>53198</v>
      </c>
      <c r="DQ295">
        <v>53198</v>
      </c>
      <c r="DR295">
        <v>53198</v>
      </c>
      <c r="DS295">
        <v>53198</v>
      </c>
      <c r="DT295">
        <v>53198</v>
      </c>
      <c r="DU295">
        <v>53198</v>
      </c>
      <c r="DV295">
        <v>53198</v>
      </c>
      <c r="DW295">
        <v>53198</v>
      </c>
      <c r="DX295">
        <v>53198</v>
      </c>
      <c r="DY295">
        <v>53198</v>
      </c>
      <c r="DZ295">
        <v>53198</v>
      </c>
      <c r="EA295">
        <v>53198</v>
      </c>
      <c r="EB295">
        <v>53198</v>
      </c>
      <c r="EC295">
        <v>53198</v>
      </c>
      <c r="ED295">
        <v>53198</v>
      </c>
      <c r="EE295">
        <v>53198</v>
      </c>
      <c r="EF295">
        <v>53198</v>
      </c>
      <c r="EG295">
        <v>53198</v>
      </c>
      <c r="EH295">
        <v>53198</v>
      </c>
      <c r="EI295">
        <v>53198</v>
      </c>
      <c r="EJ295">
        <v>53198</v>
      </c>
      <c r="EK295">
        <v>53198</v>
      </c>
      <c r="EL295">
        <v>53198</v>
      </c>
      <c r="EM295">
        <v>53198</v>
      </c>
      <c r="EN295">
        <v>53198</v>
      </c>
      <c r="EO295">
        <v>53198</v>
      </c>
      <c r="EP295">
        <v>53198</v>
      </c>
      <c r="EQ295">
        <v>53198</v>
      </c>
      <c r="ER295">
        <v>53198</v>
      </c>
      <c r="ES295">
        <v>53198</v>
      </c>
      <c r="ET295">
        <v>53198</v>
      </c>
      <c r="EU295">
        <v>53198</v>
      </c>
      <c r="EV295">
        <v>53198</v>
      </c>
      <c r="EW295">
        <v>53198</v>
      </c>
      <c r="EX295">
        <v>53198</v>
      </c>
      <c r="EY295">
        <v>53198</v>
      </c>
      <c r="EZ295">
        <v>53198</v>
      </c>
      <c r="FA295">
        <v>53198</v>
      </c>
      <c r="FB295">
        <v>53198</v>
      </c>
      <c r="FC295">
        <v>53198</v>
      </c>
      <c r="FD295">
        <v>53198</v>
      </c>
      <c r="FE295">
        <v>53198</v>
      </c>
      <c r="FF295">
        <v>53198</v>
      </c>
      <c r="FG295">
        <v>53198</v>
      </c>
      <c r="FH295">
        <v>53198</v>
      </c>
    </row>
    <row r="296" spans="1:164">
      <c r="A296" t="s">
        <v>2240</v>
      </c>
      <c r="C296" s="23">
        <v>45838</v>
      </c>
      <c r="D296" s="23">
        <v>45860</v>
      </c>
      <c r="E296">
        <v>20</v>
      </c>
      <c r="F296">
        <v>53198</v>
      </c>
      <c r="G296" t="s">
        <v>2193</v>
      </c>
      <c r="DK296">
        <v>11644</v>
      </c>
      <c r="DL296">
        <v>11959</v>
      </c>
      <c r="DM296">
        <v>23288</v>
      </c>
      <c r="DN296">
        <v>6307</v>
      </c>
    </row>
    <row r="297" spans="1:164">
      <c r="A297" t="s">
        <v>2240</v>
      </c>
      <c r="C297" s="23">
        <v>45838</v>
      </c>
      <c r="D297" s="23">
        <v>45860</v>
      </c>
      <c r="E297">
        <v>20</v>
      </c>
      <c r="F297">
        <v>53198</v>
      </c>
      <c r="G297" t="s">
        <v>2195</v>
      </c>
      <c r="DK297">
        <v>11644</v>
      </c>
      <c r="DL297">
        <v>23603</v>
      </c>
      <c r="DM297">
        <v>46891</v>
      </c>
      <c r="DN297">
        <v>53198</v>
      </c>
      <c r="DO297">
        <v>53198</v>
      </c>
      <c r="DP297">
        <v>53198</v>
      </c>
      <c r="DQ297">
        <v>53198</v>
      </c>
      <c r="DR297">
        <v>53198</v>
      </c>
      <c r="DS297">
        <v>53198</v>
      </c>
      <c r="DT297">
        <v>53198</v>
      </c>
      <c r="DU297">
        <v>53198</v>
      </c>
      <c r="DV297">
        <v>53198</v>
      </c>
      <c r="DW297">
        <v>53198</v>
      </c>
      <c r="DX297">
        <v>53198</v>
      </c>
      <c r="DY297">
        <v>53198</v>
      </c>
      <c r="DZ297">
        <v>53198</v>
      </c>
      <c r="EA297">
        <v>53198</v>
      </c>
      <c r="EB297">
        <v>53198</v>
      </c>
      <c r="EC297">
        <v>53198</v>
      </c>
      <c r="ED297">
        <v>53198</v>
      </c>
      <c r="EE297">
        <v>53198</v>
      </c>
      <c r="EF297">
        <v>53198</v>
      </c>
      <c r="EG297">
        <v>53198</v>
      </c>
      <c r="EH297">
        <v>53198</v>
      </c>
      <c r="EI297">
        <v>53198</v>
      </c>
      <c r="EJ297">
        <v>53198</v>
      </c>
      <c r="EK297">
        <v>53198</v>
      </c>
      <c r="EL297">
        <v>53198</v>
      </c>
      <c r="EM297">
        <v>53198</v>
      </c>
      <c r="EN297">
        <v>53198</v>
      </c>
      <c r="EO297">
        <v>53198</v>
      </c>
      <c r="EP297">
        <v>53198</v>
      </c>
      <c r="EQ297">
        <v>53198</v>
      </c>
      <c r="ER297">
        <v>53198</v>
      </c>
      <c r="ES297">
        <v>53198</v>
      </c>
      <c r="ET297">
        <v>53198</v>
      </c>
      <c r="EU297">
        <v>53198</v>
      </c>
      <c r="EV297">
        <v>53198</v>
      </c>
      <c r="EW297">
        <v>53198</v>
      </c>
      <c r="EX297">
        <v>53198</v>
      </c>
      <c r="EY297">
        <v>53198</v>
      </c>
      <c r="EZ297">
        <v>53198</v>
      </c>
      <c r="FA297">
        <v>53198</v>
      </c>
      <c r="FB297">
        <v>53198</v>
      </c>
      <c r="FC297">
        <v>53198</v>
      </c>
      <c r="FD297">
        <v>53198</v>
      </c>
      <c r="FE297">
        <v>53198</v>
      </c>
      <c r="FF297">
        <v>53198</v>
      </c>
      <c r="FG297">
        <v>53198</v>
      </c>
      <c r="FH297">
        <v>53198</v>
      </c>
    </row>
    <row r="298" spans="1:164">
      <c r="A298" t="s">
        <v>2310</v>
      </c>
      <c r="B298" t="s">
        <v>167</v>
      </c>
      <c r="C298" s="23">
        <v>45838</v>
      </c>
      <c r="D298" s="23">
        <v>45846</v>
      </c>
      <c r="E298">
        <v>8</v>
      </c>
      <c r="F298">
        <v>15113</v>
      </c>
      <c r="G298" t="s">
        <v>2193</v>
      </c>
      <c r="DK298">
        <v>11644</v>
      </c>
      <c r="DL298">
        <v>3469</v>
      </c>
    </row>
    <row r="299" spans="1:164">
      <c r="A299" t="s">
        <v>2310</v>
      </c>
      <c r="B299" t="s">
        <v>167</v>
      </c>
      <c r="C299" s="23">
        <v>45838</v>
      </c>
      <c r="D299" s="23">
        <v>45846</v>
      </c>
      <c r="E299">
        <v>8</v>
      </c>
      <c r="F299">
        <v>15113</v>
      </c>
      <c r="G299" t="s">
        <v>2195</v>
      </c>
      <c r="DK299">
        <v>11644</v>
      </c>
      <c r="DL299">
        <v>15113</v>
      </c>
      <c r="DM299">
        <v>15113</v>
      </c>
      <c r="DN299">
        <v>15113</v>
      </c>
      <c r="DO299">
        <v>15113</v>
      </c>
      <c r="DP299">
        <v>15113</v>
      </c>
      <c r="DQ299">
        <v>15113</v>
      </c>
      <c r="DR299">
        <v>15113</v>
      </c>
      <c r="DS299">
        <v>15113</v>
      </c>
      <c r="DT299">
        <v>15113</v>
      </c>
      <c r="DU299">
        <v>15113</v>
      </c>
      <c r="DV299">
        <v>15113</v>
      </c>
      <c r="DW299">
        <v>15113</v>
      </c>
      <c r="DX299">
        <v>15113</v>
      </c>
      <c r="DY299">
        <v>15113</v>
      </c>
      <c r="DZ299">
        <v>15113</v>
      </c>
      <c r="EA299">
        <v>15113</v>
      </c>
      <c r="EB299">
        <v>15113</v>
      </c>
      <c r="EC299">
        <v>15113</v>
      </c>
      <c r="ED299">
        <v>15113</v>
      </c>
      <c r="EE299">
        <v>15113</v>
      </c>
      <c r="EF299">
        <v>15113</v>
      </c>
      <c r="EG299">
        <v>15113</v>
      </c>
      <c r="EH299">
        <v>15113</v>
      </c>
      <c r="EI299">
        <v>15113</v>
      </c>
      <c r="EJ299">
        <v>15113</v>
      </c>
      <c r="EK299">
        <v>15113</v>
      </c>
      <c r="EL299">
        <v>15113</v>
      </c>
      <c r="EM299">
        <v>15113</v>
      </c>
      <c r="EN299">
        <v>15113</v>
      </c>
      <c r="EO299">
        <v>15113</v>
      </c>
      <c r="EP299">
        <v>15113</v>
      </c>
      <c r="EQ299">
        <v>15113</v>
      </c>
      <c r="ER299">
        <v>15113</v>
      </c>
      <c r="ES299">
        <v>15113</v>
      </c>
      <c r="ET299">
        <v>15113</v>
      </c>
      <c r="EU299">
        <v>15113</v>
      </c>
      <c r="EV299">
        <v>15113</v>
      </c>
      <c r="EW299">
        <v>15113</v>
      </c>
      <c r="EX299">
        <v>15113</v>
      </c>
      <c r="EY299">
        <v>15113</v>
      </c>
      <c r="EZ299">
        <v>15113</v>
      </c>
      <c r="FA299">
        <v>15113</v>
      </c>
      <c r="FB299">
        <v>15113</v>
      </c>
      <c r="FC299">
        <v>15113</v>
      </c>
      <c r="FD299">
        <v>15113</v>
      </c>
      <c r="FE299">
        <v>15113</v>
      </c>
      <c r="FF299">
        <v>15113</v>
      </c>
      <c r="FG299">
        <v>15113</v>
      </c>
      <c r="FH299">
        <v>15113</v>
      </c>
    </row>
    <row r="300" spans="1:164">
      <c r="A300" t="s">
        <v>2311</v>
      </c>
      <c r="B300" t="s">
        <v>256</v>
      </c>
      <c r="C300" s="23">
        <v>45846</v>
      </c>
      <c r="D300" s="23">
        <v>45850</v>
      </c>
      <c r="E300">
        <v>4</v>
      </c>
      <c r="F300">
        <v>7859</v>
      </c>
      <c r="G300" t="s">
        <v>2193</v>
      </c>
      <c r="DL300">
        <v>7859</v>
      </c>
    </row>
    <row r="301" spans="1:164">
      <c r="A301" t="s">
        <v>2311</v>
      </c>
      <c r="B301" t="s">
        <v>256</v>
      </c>
      <c r="C301" s="23">
        <v>45846</v>
      </c>
      <c r="D301" s="23">
        <v>45850</v>
      </c>
      <c r="E301">
        <v>4</v>
      </c>
      <c r="F301">
        <v>7859</v>
      </c>
      <c r="G301" t="s">
        <v>2195</v>
      </c>
      <c r="DL301">
        <v>7859</v>
      </c>
      <c r="DM301">
        <v>7859</v>
      </c>
      <c r="DN301">
        <v>7859</v>
      </c>
      <c r="DO301">
        <v>7859</v>
      </c>
      <c r="DP301">
        <v>7859</v>
      </c>
      <c r="DQ301">
        <v>7859</v>
      </c>
      <c r="DR301">
        <v>7859</v>
      </c>
      <c r="DS301">
        <v>7859</v>
      </c>
      <c r="DT301">
        <v>7859</v>
      </c>
      <c r="DU301">
        <v>7859</v>
      </c>
      <c r="DV301">
        <v>7859</v>
      </c>
      <c r="DW301">
        <v>7859</v>
      </c>
      <c r="DX301">
        <v>7859</v>
      </c>
      <c r="DY301">
        <v>7859</v>
      </c>
      <c r="DZ301">
        <v>7859</v>
      </c>
      <c r="EA301">
        <v>7859</v>
      </c>
      <c r="EB301">
        <v>7859</v>
      </c>
      <c r="EC301">
        <v>7859</v>
      </c>
      <c r="ED301">
        <v>7859</v>
      </c>
      <c r="EE301">
        <v>7859</v>
      </c>
      <c r="EF301">
        <v>7859</v>
      </c>
      <c r="EG301">
        <v>7859</v>
      </c>
      <c r="EH301">
        <v>7859</v>
      </c>
      <c r="EI301">
        <v>7859</v>
      </c>
      <c r="EJ301">
        <v>7859</v>
      </c>
      <c r="EK301">
        <v>7859</v>
      </c>
      <c r="EL301">
        <v>7859</v>
      </c>
      <c r="EM301">
        <v>7859</v>
      </c>
      <c r="EN301">
        <v>7859</v>
      </c>
      <c r="EO301">
        <v>7859</v>
      </c>
      <c r="EP301">
        <v>7859</v>
      </c>
      <c r="EQ301">
        <v>7859</v>
      </c>
      <c r="ER301">
        <v>7859</v>
      </c>
      <c r="ES301">
        <v>7859</v>
      </c>
      <c r="ET301">
        <v>7859</v>
      </c>
      <c r="EU301">
        <v>7859</v>
      </c>
      <c r="EV301">
        <v>7859</v>
      </c>
      <c r="EW301">
        <v>7859</v>
      </c>
      <c r="EX301">
        <v>7859</v>
      </c>
      <c r="EY301">
        <v>7859</v>
      </c>
      <c r="EZ301">
        <v>7859</v>
      </c>
      <c r="FA301">
        <v>7859</v>
      </c>
      <c r="FB301">
        <v>7859</v>
      </c>
      <c r="FC301">
        <v>7859</v>
      </c>
      <c r="FD301">
        <v>7859</v>
      </c>
      <c r="FE301">
        <v>7859</v>
      </c>
      <c r="FF301">
        <v>7859</v>
      </c>
      <c r="FG301">
        <v>7859</v>
      </c>
      <c r="FH301">
        <v>7859</v>
      </c>
    </row>
    <row r="302" spans="1:164">
      <c r="A302" t="s">
        <v>2312</v>
      </c>
      <c r="B302" t="s">
        <v>171</v>
      </c>
      <c r="C302" s="23">
        <v>45850</v>
      </c>
      <c r="D302" s="23">
        <v>45860</v>
      </c>
      <c r="E302">
        <v>8</v>
      </c>
      <c r="F302">
        <v>15113</v>
      </c>
      <c r="G302" t="s">
        <v>2193</v>
      </c>
      <c r="DL302">
        <v>315</v>
      </c>
      <c r="DM302">
        <v>11644</v>
      </c>
      <c r="DN302">
        <v>3154</v>
      </c>
    </row>
    <row r="303" spans="1:164">
      <c r="A303" t="s">
        <v>2312</v>
      </c>
      <c r="B303" t="s">
        <v>171</v>
      </c>
      <c r="C303" s="23">
        <v>45850</v>
      </c>
      <c r="D303" s="23">
        <v>45860</v>
      </c>
      <c r="E303">
        <v>8</v>
      </c>
      <c r="F303">
        <v>15113</v>
      </c>
      <c r="G303" t="s">
        <v>2195</v>
      </c>
      <c r="DL303">
        <v>315</v>
      </c>
      <c r="DM303">
        <v>11959</v>
      </c>
      <c r="DN303">
        <v>15113</v>
      </c>
      <c r="DO303">
        <v>15113</v>
      </c>
      <c r="DP303">
        <v>15113</v>
      </c>
      <c r="DQ303">
        <v>15113</v>
      </c>
      <c r="DR303">
        <v>15113</v>
      </c>
      <c r="DS303">
        <v>15113</v>
      </c>
      <c r="DT303">
        <v>15113</v>
      </c>
      <c r="DU303">
        <v>15113</v>
      </c>
      <c r="DV303">
        <v>15113</v>
      </c>
      <c r="DW303">
        <v>15113</v>
      </c>
      <c r="DX303">
        <v>15113</v>
      </c>
      <c r="DY303">
        <v>15113</v>
      </c>
      <c r="DZ303">
        <v>15113</v>
      </c>
      <c r="EA303">
        <v>15113</v>
      </c>
      <c r="EB303">
        <v>15113</v>
      </c>
      <c r="EC303">
        <v>15113</v>
      </c>
      <c r="ED303">
        <v>15113</v>
      </c>
      <c r="EE303">
        <v>15113</v>
      </c>
      <c r="EF303">
        <v>15113</v>
      </c>
      <c r="EG303">
        <v>15113</v>
      </c>
      <c r="EH303">
        <v>15113</v>
      </c>
      <c r="EI303">
        <v>15113</v>
      </c>
      <c r="EJ303">
        <v>15113</v>
      </c>
      <c r="EK303">
        <v>15113</v>
      </c>
      <c r="EL303">
        <v>15113</v>
      </c>
      <c r="EM303">
        <v>15113</v>
      </c>
      <c r="EN303">
        <v>15113</v>
      </c>
      <c r="EO303">
        <v>15113</v>
      </c>
      <c r="EP303">
        <v>15113</v>
      </c>
      <c r="EQ303">
        <v>15113</v>
      </c>
      <c r="ER303">
        <v>15113</v>
      </c>
      <c r="ES303">
        <v>15113</v>
      </c>
      <c r="ET303">
        <v>15113</v>
      </c>
      <c r="EU303">
        <v>15113</v>
      </c>
      <c r="EV303">
        <v>15113</v>
      </c>
      <c r="EW303">
        <v>15113</v>
      </c>
      <c r="EX303">
        <v>15113</v>
      </c>
      <c r="EY303">
        <v>15113</v>
      </c>
      <c r="EZ303">
        <v>15113</v>
      </c>
      <c r="FA303">
        <v>15113</v>
      </c>
      <c r="FB303">
        <v>15113</v>
      </c>
      <c r="FC303">
        <v>15113</v>
      </c>
      <c r="FD303">
        <v>15113</v>
      </c>
      <c r="FE303">
        <v>15113</v>
      </c>
      <c r="FF303">
        <v>15113</v>
      </c>
      <c r="FG303">
        <v>15113</v>
      </c>
      <c r="FH303">
        <v>15113</v>
      </c>
    </row>
    <row r="304" spans="1:164">
      <c r="A304" t="s">
        <v>2313</v>
      </c>
      <c r="B304" t="s">
        <v>173</v>
      </c>
      <c r="C304" s="23">
        <v>45850</v>
      </c>
      <c r="D304" s="23">
        <v>45860</v>
      </c>
      <c r="E304">
        <v>8</v>
      </c>
      <c r="F304">
        <v>15113</v>
      </c>
      <c r="G304" t="s">
        <v>2193</v>
      </c>
      <c r="DL304">
        <v>315</v>
      </c>
      <c r="DM304">
        <v>11644</v>
      </c>
      <c r="DN304">
        <v>3154</v>
      </c>
    </row>
    <row r="305" spans="1:164">
      <c r="A305" t="s">
        <v>2313</v>
      </c>
      <c r="B305" t="s">
        <v>173</v>
      </c>
      <c r="C305" s="23">
        <v>45850</v>
      </c>
      <c r="D305" s="23">
        <v>45860</v>
      </c>
      <c r="E305">
        <v>8</v>
      </c>
      <c r="F305">
        <v>15113</v>
      </c>
      <c r="G305" t="s">
        <v>2195</v>
      </c>
      <c r="DL305">
        <v>315</v>
      </c>
      <c r="DM305">
        <v>11959</v>
      </c>
      <c r="DN305">
        <v>15113</v>
      </c>
      <c r="DO305">
        <v>15113</v>
      </c>
      <c r="DP305">
        <v>15113</v>
      </c>
      <c r="DQ305">
        <v>15113</v>
      </c>
      <c r="DR305">
        <v>15113</v>
      </c>
      <c r="DS305">
        <v>15113</v>
      </c>
      <c r="DT305">
        <v>15113</v>
      </c>
      <c r="DU305">
        <v>15113</v>
      </c>
      <c r="DV305">
        <v>15113</v>
      </c>
      <c r="DW305">
        <v>15113</v>
      </c>
      <c r="DX305">
        <v>15113</v>
      </c>
      <c r="DY305">
        <v>15113</v>
      </c>
      <c r="DZ305">
        <v>15113</v>
      </c>
      <c r="EA305">
        <v>15113</v>
      </c>
      <c r="EB305">
        <v>15113</v>
      </c>
      <c r="EC305">
        <v>15113</v>
      </c>
      <c r="ED305">
        <v>15113</v>
      </c>
      <c r="EE305">
        <v>15113</v>
      </c>
      <c r="EF305">
        <v>15113</v>
      </c>
      <c r="EG305">
        <v>15113</v>
      </c>
      <c r="EH305">
        <v>15113</v>
      </c>
      <c r="EI305">
        <v>15113</v>
      </c>
      <c r="EJ305">
        <v>15113</v>
      </c>
      <c r="EK305">
        <v>15113</v>
      </c>
      <c r="EL305">
        <v>15113</v>
      </c>
      <c r="EM305">
        <v>15113</v>
      </c>
      <c r="EN305">
        <v>15113</v>
      </c>
      <c r="EO305">
        <v>15113</v>
      </c>
      <c r="EP305">
        <v>15113</v>
      </c>
      <c r="EQ305">
        <v>15113</v>
      </c>
      <c r="ER305">
        <v>15113</v>
      </c>
      <c r="ES305">
        <v>15113</v>
      </c>
      <c r="ET305">
        <v>15113</v>
      </c>
      <c r="EU305">
        <v>15113</v>
      </c>
      <c r="EV305">
        <v>15113</v>
      </c>
      <c r="EW305">
        <v>15113</v>
      </c>
      <c r="EX305">
        <v>15113</v>
      </c>
      <c r="EY305">
        <v>15113</v>
      </c>
      <c r="EZ305">
        <v>15113</v>
      </c>
      <c r="FA305">
        <v>15113</v>
      </c>
      <c r="FB305">
        <v>15113</v>
      </c>
      <c r="FC305">
        <v>15113</v>
      </c>
      <c r="FD305">
        <v>15113</v>
      </c>
      <c r="FE305">
        <v>15113</v>
      </c>
      <c r="FF305">
        <v>15113</v>
      </c>
      <c r="FG305">
        <v>15113</v>
      </c>
      <c r="FH305">
        <v>15113</v>
      </c>
    </row>
    <row r="306" spans="1:164">
      <c r="A306" t="s">
        <v>2314</v>
      </c>
      <c r="C306" s="23">
        <v>45884</v>
      </c>
      <c r="D306" s="23">
        <v>45888</v>
      </c>
      <c r="E306">
        <v>3</v>
      </c>
      <c r="F306">
        <v>4880</v>
      </c>
      <c r="G306" t="s">
        <v>2193</v>
      </c>
      <c r="DQ306">
        <v>3134</v>
      </c>
      <c r="DR306">
        <v>1746</v>
      </c>
    </row>
    <row r="307" spans="1:164">
      <c r="A307" t="s">
        <v>2314</v>
      </c>
      <c r="C307" s="23">
        <v>45884</v>
      </c>
      <c r="D307" s="23">
        <v>45888</v>
      </c>
      <c r="E307">
        <v>3</v>
      </c>
      <c r="F307">
        <v>4880</v>
      </c>
      <c r="G307" t="s">
        <v>2195</v>
      </c>
      <c r="DQ307">
        <v>3134</v>
      </c>
      <c r="DR307">
        <v>4880</v>
      </c>
      <c r="DS307">
        <v>4880</v>
      </c>
      <c r="DT307">
        <v>4880</v>
      </c>
      <c r="DU307">
        <v>4880</v>
      </c>
      <c r="DV307">
        <v>4880</v>
      </c>
      <c r="DW307">
        <v>4880</v>
      </c>
      <c r="DX307">
        <v>4880</v>
      </c>
      <c r="DY307">
        <v>4880</v>
      </c>
      <c r="DZ307">
        <v>4880</v>
      </c>
      <c r="EA307">
        <v>4880</v>
      </c>
      <c r="EB307">
        <v>4880</v>
      </c>
      <c r="EC307">
        <v>4880</v>
      </c>
      <c r="ED307">
        <v>4880</v>
      </c>
      <c r="EE307">
        <v>4880</v>
      </c>
      <c r="EF307">
        <v>4880</v>
      </c>
      <c r="EG307">
        <v>4880</v>
      </c>
      <c r="EH307">
        <v>4880</v>
      </c>
      <c r="EI307">
        <v>4880</v>
      </c>
      <c r="EJ307">
        <v>4880</v>
      </c>
      <c r="EK307">
        <v>4880</v>
      </c>
      <c r="EL307">
        <v>4880</v>
      </c>
      <c r="EM307">
        <v>4880</v>
      </c>
      <c r="EN307">
        <v>4880</v>
      </c>
      <c r="EO307">
        <v>4880</v>
      </c>
      <c r="EP307">
        <v>4880</v>
      </c>
      <c r="EQ307">
        <v>4880</v>
      </c>
      <c r="ER307">
        <v>4880</v>
      </c>
      <c r="ES307">
        <v>4880</v>
      </c>
      <c r="ET307">
        <v>4880</v>
      </c>
      <c r="EU307">
        <v>4880</v>
      </c>
      <c r="EV307">
        <v>4880</v>
      </c>
      <c r="EW307">
        <v>4880</v>
      </c>
      <c r="EX307">
        <v>4880</v>
      </c>
      <c r="EY307">
        <v>4880</v>
      </c>
      <c r="EZ307">
        <v>4880</v>
      </c>
      <c r="FA307">
        <v>4880</v>
      </c>
      <c r="FB307">
        <v>4880</v>
      </c>
      <c r="FC307">
        <v>4880</v>
      </c>
      <c r="FD307">
        <v>4880</v>
      </c>
      <c r="FE307">
        <v>4880</v>
      </c>
      <c r="FF307">
        <v>4880</v>
      </c>
      <c r="FG307">
        <v>4880</v>
      </c>
      <c r="FH307">
        <v>4880</v>
      </c>
    </row>
    <row r="308" spans="1:164">
      <c r="A308" t="s">
        <v>2236</v>
      </c>
      <c r="C308" s="23">
        <v>45884</v>
      </c>
      <c r="D308" s="23">
        <v>45888</v>
      </c>
      <c r="E308">
        <v>3</v>
      </c>
      <c r="F308">
        <v>4880</v>
      </c>
      <c r="G308" t="s">
        <v>2193</v>
      </c>
      <c r="DQ308">
        <v>3134</v>
      </c>
      <c r="DR308">
        <v>1746</v>
      </c>
    </row>
    <row r="309" spans="1:164">
      <c r="A309" t="s">
        <v>2236</v>
      </c>
      <c r="C309" s="23">
        <v>45884</v>
      </c>
      <c r="D309" s="23">
        <v>45888</v>
      </c>
      <c r="E309">
        <v>3</v>
      </c>
      <c r="F309">
        <v>4880</v>
      </c>
      <c r="G309" t="s">
        <v>2195</v>
      </c>
      <c r="DQ309">
        <v>3134</v>
      </c>
      <c r="DR309">
        <v>4880</v>
      </c>
      <c r="DS309">
        <v>4880</v>
      </c>
      <c r="DT309">
        <v>4880</v>
      </c>
      <c r="DU309">
        <v>4880</v>
      </c>
      <c r="DV309">
        <v>4880</v>
      </c>
      <c r="DW309">
        <v>4880</v>
      </c>
      <c r="DX309">
        <v>4880</v>
      </c>
      <c r="DY309">
        <v>4880</v>
      </c>
      <c r="DZ309">
        <v>4880</v>
      </c>
      <c r="EA309">
        <v>4880</v>
      </c>
      <c r="EB309">
        <v>4880</v>
      </c>
      <c r="EC309">
        <v>4880</v>
      </c>
      <c r="ED309">
        <v>4880</v>
      </c>
      <c r="EE309">
        <v>4880</v>
      </c>
      <c r="EF309">
        <v>4880</v>
      </c>
      <c r="EG309">
        <v>4880</v>
      </c>
      <c r="EH309">
        <v>4880</v>
      </c>
      <c r="EI309">
        <v>4880</v>
      </c>
      <c r="EJ309">
        <v>4880</v>
      </c>
      <c r="EK309">
        <v>4880</v>
      </c>
      <c r="EL309">
        <v>4880</v>
      </c>
      <c r="EM309">
        <v>4880</v>
      </c>
      <c r="EN309">
        <v>4880</v>
      </c>
      <c r="EO309">
        <v>4880</v>
      </c>
      <c r="EP309">
        <v>4880</v>
      </c>
      <c r="EQ309">
        <v>4880</v>
      </c>
      <c r="ER309">
        <v>4880</v>
      </c>
      <c r="ES309">
        <v>4880</v>
      </c>
      <c r="ET309">
        <v>4880</v>
      </c>
      <c r="EU309">
        <v>4880</v>
      </c>
      <c r="EV309">
        <v>4880</v>
      </c>
      <c r="EW309">
        <v>4880</v>
      </c>
      <c r="EX309">
        <v>4880</v>
      </c>
      <c r="EY309">
        <v>4880</v>
      </c>
      <c r="EZ309">
        <v>4880</v>
      </c>
      <c r="FA309">
        <v>4880</v>
      </c>
      <c r="FB309">
        <v>4880</v>
      </c>
      <c r="FC309">
        <v>4880</v>
      </c>
      <c r="FD309">
        <v>4880</v>
      </c>
      <c r="FE309">
        <v>4880</v>
      </c>
      <c r="FF309">
        <v>4880</v>
      </c>
      <c r="FG309">
        <v>4880</v>
      </c>
      <c r="FH309">
        <v>4880</v>
      </c>
    </row>
    <row r="310" spans="1:164">
      <c r="A310" t="s">
        <v>2240</v>
      </c>
      <c r="C310" s="23">
        <v>45884</v>
      </c>
      <c r="D310" s="23">
        <v>45888</v>
      </c>
      <c r="E310">
        <v>3</v>
      </c>
      <c r="F310">
        <v>4880</v>
      </c>
      <c r="G310" t="s">
        <v>2193</v>
      </c>
      <c r="DQ310">
        <v>3134</v>
      </c>
      <c r="DR310">
        <v>1746</v>
      </c>
    </row>
    <row r="311" spans="1:164">
      <c r="A311" t="s">
        <v>2240</v>
      </c>
      <c r="C311" s="23">
        <v>45884</v>
      </c>
      <c r="D311" s="23">
        <v>45888</v>
      </c>
      <c r="E311">
        <v>3</v>
      </c>
      <c r="F311">
        <v>4880</v>
      </c>
      <c r="G311" t="s">
        <v>2195</v>
      </c>
      <c r="DQ311">
        <v>3134</v>
      </c>
      <c r="DR311">
        <v>4880</v>
      </c>
      <c r="DS311">
        <v>4880</v>
      </c>
      <c r="DT311">
        <v>4880</v>
      </c>
      <c r="DU311">
        <v>4880</v>
      </c>
      <c r="DV311">
        <v>4880</v>
      </c>
      <c r="DW311">
        <v>4880</v>
      </c>
      <c r="DX311">
        <v>4880</v>
      </c>
      <c r="DY311">
        <v>4880</v>
      </c>
      <c r="DZ311">
        <v>4880</v>
      </c>
      <c r="EA311">
        <v>4880</v>
      </c>
      <c r="EB311">
        <v>4880</v>
      </c>
      <c r="EC311">
        <v>4880</v>
      </c>
      <c r="ED311">
        <v>4880</v>
      </c>
      <c r="EE311">
        <v>4880</v>
      </c>
      <c r="EF311">
        <v>4880</v>
      </c>
      <c r="EG311">
        <v>4880</v>
      </c>
      <c r="EH311">
        <v>4880</v>
      </c>
      <c r="EI311">
        <v>4880</v>
      </c>
      <c r="EJ311">
        <v>4880</v>
      </c>
      <c r="EK311">
        <v>4880</v>
      </c>
      <c r="EL311">
        <v>4880</v>
      </c>
      <c r="EM311">
        <v>4880</v>
      </c>
      <c r="EN311">
        <v>4880</v>
      </c>
      <c r="EO311">
        <v>4880</v>
      </c>
      <c r="EP311">
        <v>4880</v>
      </c>
      <c r="EQ311">
        <v>4880</v>
      </c>
      <c r="ER311">
        <v>4880</v>
      </c>
      <c r="ES311">
        <v>4880</v>
      </c>
      <c r="ET311">
        <v>4880</v>
      </c>
      <c r="EU311">
        <v>4880</v>
      </c>
      <c r="EV311">
        <v>4880</v>
      </c>
      <c r="EW311">
        <v>4880</v>
      </c>
      <c r="EX311">
        <v>4880</v>
      </c>
      <c r="EY311">
        <v>4880</v>
      </c>
      <c r="EZ311">
        <v>4880</v>
      </c>
      <c r="FA311">
        <v>4880</v>
      </c>
      <c r="FB311">
        <v>4880</v>
      </c>
      <c r="FC311">
        <v>4880</v>
      </c>
      <c r="FD311">
        <v>4880</v>
      </c>
      <c r="FE311">
        <v>4880</v>
      </c>
      <c r="FF311">
        <v>4880</v>
      </c>
      <c r="FG311">
        <v>4880</v>
      </c>
      <c r="FH311">
        <v>4880</v>
      </c>
    </row>
    <row r="312" spans="1:164">
      <c r="A312" t="s">
        <v>2315</v>
      </c>
      <c r="B312" t="s">
        <v>176</v>
      </c>
      <c r="C312" s="23">
        <v>45884</v>
      </c>
      <c r="D312" s="23">
        <v>45888</v>
      </c>
      <c r="E312">
        <v>3</v>
      </c>
      <c r="F312">
        <v>4880</v>
      </c>
      <c r="G312" t="s">
        <v>2193</v>
      </c>
      <c r="DQ312">
        <v>3134</v>
      </c>
      <c r="DR312">
        <v>1746</v>
      </c>
    </row>
    <row r="313" spans="1:164">
      <c r="A313" t="s">
        <v>2315</v>
      </c>
      <c r="B313" t="s">
        <v>176</v>
      </c>
      <c r="C313" s="23">
        <v>45884</v>
      </c>
      <c r="D313" s="23">
        <v>45888</v>
      </c>
      <c r="E313">
        <v>3</v>
      </c>
      <c r="F313">
        <v>4880</v>
      </c>
      <c r="G313" t="s">
        <v>2195</v>
      </c>
      <c r="DQ313">
        <v>3134</v>
      </c>
      <c r="DR313">
        <v>4880</v>
      </c>
      <c r="DS313">
        <v>4880</v>
      </c>
      <c r="DT313">
        <v>4880</v>
      </c>
      <c r="DU313">
        <v>4880</v>
      </c>
      <c r="DV313">
        <v>4880</v>
      </c>
      <c r="DW313">
        <v>4880</v>
      </c>
      <c r="DX313">
        <v>4880</v>
      </c>
      <c r="DY313">
        <v>4880</v>
      </c>
      <c r="DZ313">
        <v>4880</v>
      </c>
      <c r="EA313">
        <v>4880</v>
      </c>
      <c r="EB313">
        <v>4880</v>
      </c>
      <c r="EC313">
        <v>4880</v>
      </c>
      <c r="ED313">
        <v>4880</v>
      </c>
      <c r="EE313">
        <v>4880</v>
      </c>
      <c r="EF313">
        <v>4880</v>
      </c>
      <c r="EG313">
        <v>4880</v>
      </c>
      <c r="EH313">
        <v>4880</v>
      </c>
      <c r="EI313">
        <v>4880</v>
      </c>
      <c r="EJ313">
        <v>4880</v>
      </c>
      <c r="EK313">
        <v>4880</v>
      </c>
      <c r="EL313">
        <v>4880</v>
      </c>
      <c r="EM313">
        <v>4880</v>
      </c>
      <c r="EN313">
        <v>4880</v>
      </c>
      <c r="EO313">
        <v>4880</v>
      </c>
      <c r="EP313">
        <v>4880</v>
      </c>
      <c r="EQ313">
        <v>4880</v>
      </c>
      <c r="ER313">
        <v>4880</v>
      </c>
      <c r="ES313">
        <v>4880</v>
      </c>
      <c r="ET313">
        <v>4880</v>
      </c>
      <c r="EU313">
        <v>4880</v>
      </c>
      <c r="EV313">
        <v>4880</v>
      </c>
      <c r="EW313">
        <v>4880</v>
      </c>
      <c r="EX313">
        <v>4880</v>
      </c>
      <c r="EY313">
        <v>4880</v>
      </c>
      <c r="EZ313">
        <v>4880</v>
      </c>
      <c r="FA313">
        <v>4880</v>
      </c>
      <c r="FB313">
        <v>4880</v>
      </c>
      <c r="FC313">
        <v>4880</v>
      </c>
      <c r="FD313">
        <v>4880</v>
      </c>
      <c r="FE313">
        <v>4880</v>
      </c>
      <c r="FF313">
        <v>4880</v>
      </c>
      <c r="FG313">
        <v>4880</v>
      </c>
      <c r="FH313">
        <v>4880</v>
      </c>
    </row>
    <row r="314" spans="1:164">
      <c r="A314" t="s">
        <v>2316</v>
      </c>
      <c r="C314" s="23">
        <v>45733</v>
      </c>
      <c r="D314" s="23">
        <v>45895</v>
      </c>
      <c r="E314">
        <v>139</v>
      </c>
      <c r="F314">
        <v>123448</v>
      </c>
      <c r="G314" t="s">
        <v>2193</v>
      </c>
      <c r="CV314">
        <v>2065</v>
      </c>
      <c r="CW314">
        <v>9452</v>
      </c>
      <c r="CX314">
        <v>22629</v>
      </c>
      <c r="CY314">
        <v>23310</v>
      </c>
      <c r="CZ314">
        <v>10474</v>
      </c>
      <c r="DA314">
        <v>2235</v>
      </c>
      <c r="DB314">
        <v>2926</v>
      </c>
      <c r="DC314">
        <v>8764</v>
      </c>
      <c r="DD314">
        <v>751</v>
      </c>
      <c r="DM314">
        <v>2822</v>
      </c>
      <c r="DN314">
        <v>8007</v>
      </c>
      <c r="DO314">
        <v>9470</v>
      </c>
      <c r="DP314">
        <v>5980</v>
      </c>
      <c r="DQ314">
        <v>6658</v>
      </c>
      <c r="DR314">
        <v>6658</v>
      </c>
      <c r="DS314">
        <v>1246</v>
      </c>
    </row>
    <row r="315" spans="1:164">
      <c r="A315" t="s">
        <v>2316</v>
      </c>
      <c r="C315" s="23">
        <v>45733</v>
      </c>
      <c r="D315" s="23">
        <v>45895</v>
      </c>
      <c r="E315">
        <v>139</v>
      </c>
      <c r="F315">
        <v>123448</v>
      </c>
      <c r="G315" t="s">
        <v>2195</v>
      </c>
      <c r="CV315">
        <v>2065</v>
      </c>
      <c r="CW315">
        <v>11517</v>
      </c>
      <c r="CX315">
        <v>34146</v>
      </c>
      <c r="CY315">
        <v>57456</v>
      </c>
      <c r="CZ315">
        <v>67930</v>
      </c>
      <c r="DA315">
        <v>70165</v>
      </c>
      <c r="DB315">
        <v>73091</v>
      </c>
      <c r="DC315">
        <v>81855</v>
      </c>
      <c r="DD315">
        <v>82606</v>
      </c>
      <c r="DE315">
        <v>82606</v>
      </c>
      <c r="DF315">
        <v>82606</v>
      </c>
      <c r="DG315">
        <v>82606</v>
      </c>
      <c r="DH315">
        <v>82606</v>
      </c>
      <c r="DI315">
        <v>82606</v>
      </c>
      <c r="DJ315">
        <v>82606</v>
      </c>
      <c r="DK315">
        <v>82606</v>
      </c>
      <c r="DL315">
        <v>82606</v>
      </c>
      <c r="DM315">
        <v>85428</v>
      </c>
      <c r="DN315">
        <v>93435</v>
      </c>
      <c r="DO315">
        <v>102905</v>
      </c>
      <c r="DP315">
        <v>108885</v>
      </c>
      <c r="DQ315">
        <v>115544</v>
      </c>
      <c r="DR315">
        <v>122202</v>
      </c>
      <c r="DS315">
        <v>123448</v>
      </c>
      <c r="DT315">
        <v>123448</v>
      </c>
      <c r="DU315">
        <v>123448</v>
      </c>
      <c r="DV315">
        <v>123448</v>
      </c>
      <c r="DW315">
        <v>123448</v>
      </c>
      <c r="DX315">
        <v>123448</v>
      </c>
      <c r="DY315">
        <v>123448</v>
      </c>
      <c r="DZ315">
        <v>123448</v>
      </c>
      <c r="EA315">
        <v>123448</v>
      </c>
      <c r="EB315">
        <v>123448</v>
      </c>
      <c r="EC315">
        <v>123448</v>
      </c>
      <c r="ED315">
        <v>123448</v>
      </c>
      <c r="EE315">
        <v>123448</v>
      </c>
      <c r="EF315">
        <v>123448</v>
      </c>
      <c r="EG315">
        <v>123448</v>
      </c>
      <c r="EH315">
        <v>123448</v>
      </c>
      <c r="EI315">
        <v>123448</v>
      </c>
      <c r="EJ315">
        <v>123448</v>
      </c>
      <c r="EK315">
        <v>123448</v>
      </c>
      <c r="EL315">
        <v>123448</v>
      </c>
      <c r="EM315">
        <v>123448</v>
      </c>
      <c r="EN315">
        <v>123448</v>
      </c>
      <c r="EO315">
        <v>123448</v>
      </c>
      <c r="EP315">
        <v>123448</v>
      </c>
      <c r="EQ315">
        <v>123448</v>
      </c>
      <c r="ER315">
        <v>123448</v>
      </c>
      <c r="ES315">
        <v>123448</v>
      </c>
      <c r="ET315">
        <v>123448</v>
      </c>
      <c r="EU315">
        <v>123448</v>
      </c>
      <c r="EV315">
        <v>123448</v>
      </c>
      <c r="EW315">
        <v>123448</v>
      </c>
      <c r="EX315">
        <v>123448</v>
      </c>
      <c r="EY315">
        <v>123448</v>
      </c>
      <c r="EZ315">
        <v>123448</v>
      </c>
      <c r="FA315">
        <v>123448</v>
      </c>
      <c r="FB315">
        <v>123448</v>
      </c>
      <c r="FC315">
        <v>123448</v>
      </c>
      <c r="FD315">
        <v>123448</v>
      </c>
      <c r="FE315">
        <v>123448</v>
      </c>
      <c r="FF315">
        <v>123448</v>
      </c>
      <c r="FG315">
        <v>123448</v>
      </c>
      <c r="FH315">
        <v>123448</v>
      </c>
    </row>
    <row r="316" spans="1:164">
      <c r="A316" t="s">
        <v>2236</v>
      </c>
      <c r="C316" s="23">
        <v>45733</v>
      </c>
      <c r="D316" s="23">
        <v>45895</v>
      </c>
      <c r="E316">
        <v>139</v>
      </c>
      <c r="F316">
        <v>123448</v>
      </c>
      <c r="G316" t="s">
        <v>2193</v>
      </c>
      <c r="CV316">
        <v>2065</v>
      </c>
      <c r="CW316">
        <v>9452</v>
      </c>
      <c r="CX316">
        <v>22629</v>
      </c>
      <c r="CY316">
        <v>23310</v>
      </c>
      <c r="CZ316">
        <v>10474</v>
      </c>
      <c r="DA316">
        <v>2235</v>
      </c>
      <c r="DB316">
        <v>2926</v>
      </c>
      <c r="DC316">
        <v>8764</v>
      </c>
      <c r="DD316">
        <v>751</v>
      </c>
      <c r="DM316">
        <v>2822</v>
      </c>
      <c r="DN316">
        <v>8007</v>
      </c>
      <c r="DO316">
        <v>9470</v>
      </c>
      <c r="DP316">
        <v>5980</v>
      </c>
      <c r="DQ316">
        <v>6658</v>
      </c>
      <c r="DR316">
        <v>6658</v>
      </c>
      <c r="DS316">
        <v>1246</v>
      </c>
    </row>
    <row r="317" spans="1:164">
      <c r="A317" t="s">
        <v>2236</v>
      </c>
      <c r="C317" s="23">
        <v>45733</v>
      </c>
      <c r="D317" s="23">
        <v>45895</v>
      </c>
      <c r="E317">
        <v>139</v>
      </c>
      <c r="F317">
        <v>123448</v>
      </c>
      <c r="G317" t="s">
        <v>2195</v>
      </c>
      <c r="CV317">
        <v>2065</v>
      </c>
      <c r="CW317">
        <v>11517</v>
      </c>
      <c r="CX317">
        <v>34146</v>
      </c>
      <c r="CY317">
        <v>57456</v>
      </c>
      <c r="CZ317">
        <v>67930</v>
      </c>
      <c r="DA317">
        <v>70165</v>
      </c>
      <c r="DB317">
        <v>73091</v>
      </c>
      <c r="DC317">
        <v>81855</v>
      </c>
      <c r="DD317">
        <v>82606</v>
      </c>
      <c r="DE317">
        <v>82606</v>
      </c>
      <c r="DF317">
        <v>82606</v>
      </c>
      <c r="DG317">
        <v>82606</v>
      </c>
      <c r="DH317">
        <v>82606</v>
      </c>
      <c r="DI317">
        <v>82606</v>
      </c>
      <c r="DJ317">
        <v>82606</v>
      </c>
      <c r="DK317">
        <v>82606</v>
      </c>
      <c r="DL317">
        <v>82606</v>
      </c>
      <c r="DM317">
        <v>85428</v>
      </c>
      <c r="DN317">
        <v>93435</v>
      </c>
      <c r="DO317">
        <v>102905</v>
      </c>
      <c r="DP317">
        <v>108885</v>
      </c>
      <c r="DQ317">
        <v>115544</v>
      </c>
      <c r="DR317">
        <v>122202</v>
      </c>
      <c r="DS317">
        <v>123448</v>
      </c>
      <c r="DT317">
        <v>123448</v>
      </c>
      <c r="DU317">
        <v>123448</v>
      </c>
      <c r="DV317">
        <v>123448</v>
      </c>
      <c r="DW317">
        <v>123448</v>
      </c>
      <c r="DX317">
        <v>123448</v>
      </c>
      <c r="DY317">
        <v>123448</v>
      </c>
      <c r="DZ317">
        <v>123448</v>
      </c>
      <c r="EA317">
        <v>123448</v>
      </c>
      <c r="EB317">
        <v>123448</v>
      </c>
      <c r="EC317">
        <v>123448</v>
      </c>
      <c r="ED317">
        <v>123448</v>
      </c>
      <c r="EE317">
        <v>123448</v>
      </c>
      <c r="EF317">
        <v>123448</v>
      </c>
      <c r="EG317">
        <v>123448</v>
      </c>
      <c r="EH317">
        <v>123448</v>
      </c>
      <c r="EI317">
        <v>123448</v>
      </c>
      <c r="EJ317">
        <v>123448</v>
      </c>
      <c r="EK317">
        <v>123448</v>
      </c>
      <c r="EL317">
        <v>123448</v>
      </c>
      <c r="EM317">
        <v>123448</v>
      </c>
      <c r="EN317">
        <v>123448</v>
      </c>
      <c r="EO317">
        <v>123448</v>
      </c>
      <c r="EP317">
        <v>123448</v>
      </c>
      <c r="EQ317">
        <v>123448</v>
      </c>
      <c r="ER317">
        <v>123448</v>
      </c>
      <c r="ES317">
        <v>123448</v>
      </c>
      <c r="ET317">
        <v>123448</v>
      </c>
      <c r="EU317">
        <v>123448</v>
      </c>
      <c r="EV317">
        <v>123448</v>
      </c>
      <c r="EW317">
        <v>123448</v>
      </c>
      <c r="EX317">
        <v>123448</v>
      </c>
      <c r="EY317">
        <v>123448</v>
      </c>
      <c r="EZ317">
        <v>123448</v>
      </c>
      <c r="FA317">
        <v>123448</v>
      </c>
      <c r="FB317">
        <v>123448</v>
      </c>
      <c r="FC317">
        <v>123448</v>
      </c>
      <c r="FD317">
        <v>123448</v>
      </c>
      <c r="FE317">
        <v>123448</v>
      </c>
      <c r="FF317">
        <v>123448</v>
      </c>
      <c r="FG317">
        <v>123448</v>
      </c>
      <c r="FH317">
        <v>123448</v>
      </c>
    </row>
    <row r="318" spans="1:164">
      <c r="A318" t="s">
        <v>2237</v>
      </c>
      <c r="C318" s="23">
        <v>45733</v>
      </c>
      <c r="D318" s="23">
        <v>45775</v>
      </c>
      <c r="E318">
        <v>36</v>
      </c>
      <c r="F318">
        <v>70250</v>
      </c>
      <c r="G318" t="s">
        <v>2193</v>
      </c>
      <c r="CV318">
        <v>2065</v>
      </c>
      <c r="CW318">
        <v>9452</v>
      </c>
      <c r="CX318">
        <v>22629</v>
      </c>
      <c r="CY318">
        <v>23310</v>
      </c>
      <c r="CZ318">
        <v>10474</v>
      </c>
      <c r="DA318">
        <v>2235</v>
      </c>
      <c r="DB318">
        <v>85</v>
      </c>
    </row>
    <row r="319" spans="1:164">
      <c r="A319" t="s">
        <v>2237</v>
      </c>
      <c r="C319" s="23">
        <v>45733</v>
      </c>
      <c r="D319" s="23">
        <v>45775</v>
      </c>
      <c r="E319">
        <v>36</v>
      </c>
      <c r="F319">
        <v>70250</v>
      </c>
      <c r="G319" t="s">
        <v>2195</v>
      </c>
      <c r="CV319">
        <v>2065</v>
      </c>
      <c r="CW319">
        <v>11517</v>
      </c>
      <c r="CX319">
        <v>34146</v>
      </c>
      <c r="CY319">
        <v>57456</v>
      </c>
      <c r="CZ319">
        <v>67930</v>
      </c>
      <c r="DA319">
        <v>70165</v>
      </c>
      <c r="DB319">
        <v>70250</v>
      </c>
      <c r="DC319">
        <v>70250</v>
      </c>
      <c r="DD319">
        <v>70250</v>
      </c>
      <c r="DE319">
        <v>70250</v>
      </c>
      <c r="DF319">
        <v>70250</v>
      </c>
      <c r="DG319">
        <v>70250</v>
      </c>
      <c r="DH319">
        <v>70250</v>
      </c>
      <c r="DI319">
        <v>70250</v>
      </c>
      <c r="DJ319">
        <v>70250</v>
      </c>
      <c r="DK319">
        <v>70250</v>
      </c>
      <c r="DL319">
        <v>70250</v>
      </c>
      <c r="DM319">
        <v>70250</v>
      </c>
      <c r="DN319">
        <v>70250</v>
      </c>
      <c r="DO319">
        <v>70250</v>
      </c>
      <c r="DP319">
        <v>70250</v>
      </c>
      <c r="DQ319">
        <v>70250</v>
      </c>
      <c r="DR319">
        <v>70250</v>
      </c>
      <c r="DS319">
        <v>70250</v>
      </c>
      <c r="DT319">
        <v>70250</v>
      </c>
      <c r="DU319">
        <v>70250</v>
      </c>
      <c r="DV319">
        <v>70250</v>
      </c>
      <c r="DW319">
        <v>70250</v>
      </c>
      <c r="DX319">
        <v>70250</v>
      </c>
      <c r="DY319">
        <v>70250</v>
      </c>
      <c r="DZ319">
        <v>70250</v>
      </c>
      <c r="EA319">
        <v>70250</v>
      </c>
      <c r="EB319">
        <v>70250</v>
      </c>
      <c r="EC319">
        <v>70250</v>
      </c>
      <c r="ED319">
        <v>70250</v>
      </c>
      <c r="EE319">
        <v>70250</v>
      </c>
      <c r="EF319">
        <v>70250</v>
      </c>
      <c r="EG319">
        <v>70250</v>
      </c>
      <c r="EH319">
        <v>70250</v>
      </c>
      <c r="EI319">
        <v>70250</v>
      </c>
      <c r="EJ319">
        <v>70250</v>
      </c>
      <c r="EK319">
        <v>70250</v>
      </c>
      <c r="EL319">
        <v>70250</v>
      </c>
      <c r="EM319">
        <v>70250</v>
      </c>
      <c r="EN319">
        <v>70250</v>
      </c>
      <c r="EO319">
        <v>70250</v>
      </c>
      <c r="EP319">
        <v>70250</v>
      </c>
      <c r="EQ319">
        <v>70250</v>
      </c>
      <c r="ER319">
        <v>70250</v>
      </c>
      <c r="ES319">
        <v>70250</v>
      </c>
      <c r="ET319">
        <v>70250</v>
      </c>
      <c r="EU319">
        <v>70250</v>
      </c>
      <c r="EV319">
        <v>70250</v>
      </c>
      <c r="EW319">
        <v>70250</v>
      </c>
      <c r="EX319">
        <v>70250</v>
      </c>
      <c r="EY319">
        <v>70250</v>
      </c>
      <c r="EZ319">
        <v>70250</v>
      </c>
      <c r="FA319">
        <v>70250</v>
      </c>
      <c r="FB319">
        <v>70250</v>
      </c>
      <c r="FC319">
        <v>70250</v>
      </c>
      <c r="FD319">
        <v>70250</v>
      </c>
      <c r="FE319">
        <v>70250</v>
      </c>
      <c r="FF319">
        <v>70250</v>
      </c>
      <c r="FG319">
        <v>70250</v>
      </c>
      <c r="FH319">
        <v>70250</v>
      </c>
    </row>
    <row r="320" spans="1:164">
      <c r="A320" t="s">
        <v>2317</v>
      </c>
      <c r="B320" t="s">
        <v>179</v>
      </c>
      <c r="C320" s="23">
        <v>45733</v>
      </c>
      <c r="D320" s="23">
        <v>45775</v>
      </c>
      <c r="E320">
        <v>36</v>
      </c>
      <c r="F320">
        <v>70250</v>
      </c>
      <c r="G320" t="s">
        <v>2193</v>
      </c>
      <c r="CV320">
        <v>2065</v>
      </c>
      <c r="CW320">
        <v>9452</v>
      </c>
      <c r="CX320">
        <v>22629</v>
      </c>
      <c r="CY320">
        <v>23310</v>
      </c>
      <c r="CZ320">
        <v>10474</v>
      </c>
      <c r="DA320">
        <v>2235</v>
      </c>
      <c r="DB320">
        <v>85</v>
      </c>
    </row>
    <row r="321" spans="1:164">
      <c r="A321" t="s">
        <v>2317</v>
      </c>
      <c r="B321" t="s">
        <v>179</v>
      </c>
      <c r="C321" s="23">
        <v>45733</v>
      </c>
      <c r="D321" s="23">
        <v>45775</v>
      </c>
      <c r="E321">
        <v>36</v>
      </c>
      <c r="F321">
        <v>70250</v>
      </c>
      <c r="G321" t="s">
        <v>2195</v>
      </c>
      <c r="CV321">
        <v>2065</v>
      </c>
      <c r="CW321">
        <v>11517</v>
      </c>
      <c r="CX321">
        <v>34146</v>
      </c>
      <c r="CY321">
        <v>57456</v>
      </c>
      <c r="CZ321">
        <v>67930</v>
      </c>
      <c r="DA321">
        <v>70165</v>
      </c>
      <c r="DB321">
        <v>70250</v>
      </c>
      <c r="DC321">
        <v>70250</v>
      </c>
      <c r="DD321">
        <v>70250</v>
      </c>
      <c r="DE321">
        <v>70250</v>
      </c>
      <c r="DF321">
        <v>70250</v>
      </c>
      <c r="DG321">
        <v>70250</v>
      </c>
      <c r="DH321">
        <v>70250</v>
      </c>
      <c r="DI321">
        <v>70250</v>
      </c>
      <c r="DJ321">
        <v>70250</v>
      </c>
      <c r="DK321">
        <v>70250</v>
      </c>
      <c r="DL321">
        <v>70250</v>
      </c>
      <c r="DM321">
        <v>70250</v>
      </c>
      <c r="DN321">
        <v>70250</v>
      </c>
      <c r="DO321">
        <v>70250</v>
      </c>
      <c r="DP321">
        <v>70250</v>
      </c>
      <c r="DQ321">
        <v>70250</v>
      </c>
      <c r="DR321">
        <v>70250</v>
      </c>
      <c r="DS321">
        <v>70250</v>
      </c>
      <c r="DT321">
        <v>70250</v>
      </c>
      <c r="DU321">
        <v>70250</v>
      </c>
      <c r="DV321">
        <v>70250</v>
      </c>
      <c r="DW321">
        <v>70250</v>
      </c>
      <c r="DX321">
        <v>70250</v>
      </c>
      <c r="DY321">
        <v>70250</v>
      </c>
      <c r="DZ321">
        <v>70250</v>
      </c>
      <c r="EA321">
        <v>70250</v>
      </c>
      <c r="EB321">
        <v>70250</v>
      </c>
      <c r="EC321">
        <v>70250</v>
      </c>
      <c r="ED321">
        <v>70250</v>
      </c>
      <c r="EE321">
        <v>70250</v>
      </c>
      <c r="EF321">
        <v>70250</v>
      </c>
      <c r="EG321">
        <v>70250</v>
      </c>
      <c r="EH321">
        <v>70250</v>
      </c>
      <c r="EI321">
        <v>70250</v>
      </c>
      <c r="EJ321">
        <v>70250</v>
      </c>
      <c r="EK321">
        <v>70250</v>
      </c>
      <c r="EL321">
        <v>70250</v>
      </c>
      <c r="EM321">
        <v>70250</v>
      </c>
      <c r="EN321">
        <v>70250</v>
      </c>
      <c r="EO321">
        <v>70250</v>
      </c>
      <c r="EP321">
        <v>70250</v>
      </c>
      <c r="EQ321">
        <v>70250</v>
      </c>
      <c r="ER321">
        <v>70250</v>
      </c>
      <c r="ES321">
        <v>70250</v>
      </c>
      <c r="ET321">
        <v>70250</v>
      </c>
      <c r="EU321">
        <v>70250</v>
      </c>
      <c r="EV321">
        <v>70250</v>
      </c>
      <c r="EW321">
        <v>70250</v>
      </c>
      <c r="EX321">
        <v>70250</v>
      </c>
      <c r="EY321">
        <v>70250</v>
      </c>
      <c r="EZ321">
        <v>70250</v>
      </c>
      <c r="FA321">
        <v>70250</v>
      </c>
      <c r="FB321">
        <v>70250</v>
      </c>
      <c r="FC321">
        <v>70250</v>
      </c>
      <c r="FD321">
        <v>70250</v>
      </c>
      <c r="FE321">
        <v>70250</v>
      </c>
      <c r="FF321">
        <v>70250</v>
      </c>
      <c r="FG321">
        <v>70250</v>
      </c>
      <c r="FH321">
        <v>70250</v>
      </c>
    </row>
    <row r="322" spans="1:164">
      <c r="A322" t="s">
        <v>2240</v>
      </c>
      <c r="C322" s="23">
        <v>45778</v>
      </c>
      <c r="D322" s="23">
        <v>45895</v>
      </c>
      <c r="E322">
        <v>100</v>
      </c>
      <c r="F322">
        <v>53198</v>
      </c>
      <c r="G322" t="s">
        <v>2193</v>
      </c>
      <c r="DB322">
        <v>2841</v>
      </c>
      <c r="DC322">
        <v>8764</v>
      </c>
      <c r="DD322">
        <v>751</v>
      </c>
      <c r="DM322">
        <v>2822</v>
      </c>
      <c r="DN322">
        <v>8007</v>
      </c>
      <c r="DO322">
        <v>9470</v>
      </c>
      <c r="DP322">
        <v>5980</v>
      </c>
      <c r="DQ322">
        <v>6658</v>
      </c>
      <c r="DR322">
        <v>6658</v>
      </c>
      <c r="DS322">
        <v>1246</v>
      </c>
    </row>
    <row r="323" spans="1:164">
      <c r="A323" t="s">
        <v>2240</v>
      </c>
      <c r="C323" s="23">
        <v>45778</v>
      </c>
      <c r="D323" s="23">
        <v>45895</v>
      </c>
      <c r="E323">
        <v>100</v>
      </c>
      <c r="F323">
        <v>53198</v>
      </c>
      <c r="G323" t="s">
        <v>2195</v>
      </c>
      <c r="DB323">
        <v>2841</v>
      </c>
      <c r="DC323">
        <v>11605</v>
      </c>
      <c r="DD323">
        <v>12356</v>
      </c>
      <c r="DE323">
        <v>12356</v>
      </c>
      <c r="DF323">
        <v>12356</v>
      </c>
      <c r="DG323">
        <v>12356</v>
      </c>
      <c r="DH323">
        <v>12356</v>
      </c>
      <c r="DI323">
        <v>12356</v>
      </c>
      <c r="DJ323">
        <v>12356</v>
      </c>
      <c r="DK323">
        <v>12356</v>
      </c>
      <c r="DL323">
        <v>12356</v>
      </c>
      <c r="DM323">
        <v>15178</v>
      </c>
      <c r="DN323">
        <v>23185</v>
      </c>
      <c r="DO323">
        <v>32655</v>
      </c>
      <c r="DP323">
        <v>38635</v>
      </c>
      <c r="DQ323">
        <v>45294</v>
      </c>
      <c r="DR323">
        <v>51952</v>
      </c>
      <c r="DS323">
        <v>53198</v>
      </c>
      <c r="DT323">
        <v>53198</v>
      </c>
      <c r="DU323">
        <v>53198</v>
      </c>
      <c r="DV323">
        <v>53198</v>
      </c>
      <c r="DW323">
        <v>53198</v>
      </c>
      <c r="DX323">
        <v>53198</v>
      </c>
      <c r="DY323">
        <v>53198</v>
      </c>
      <c r="DZ323">
        <v>53198</v>
      </c>
      <c r="EA323">
        <v>53198</v>
      </c>
      <c r="EB323">
        <v>53198</v>
      </c>
      <c r="EC323">
        <v>53198</v>
      </c>
      <c r="ED323">
        <v>53198</v>
      </c>
      <c r="EE323">
        <v>53198</v>
      </c>
      <c r="EF323">
        <v>53198</v>
      </c>
      <c r="EG323">
        <v>53198</v>
      </c>
      <c r="EH323">
        <v>53198</v>
      </c>
      <c r="EI323">
        <v>53198</v>
      </c>
      <c r="EJ323">
        <v>53198</v>
      </c>
      <c r="EK323">
        <v>53198</v>
      </c>
      <c r="EL323">
        <v>53198</v>
      </c>
      <c r="EM323">
        <v>53198</v>
      </c>
      <c r="EN323">
        <v>53198</v>
      </c>
      <c r="EO323">
        <v>53198</v>
      </c>
      <c r="EP323">
        <v>53198</v>
      </c>
      <c r="EQ323">
        <v>53198</v>
      </c>
      <c r="ER323">
        <v>53198</v>
      </c>
      <c r="ES323">
        <v>53198</v>
      </c>
      <c r="ET323">
        <v>53198</v>
      </c>
      <c r="EU323">
        <v>53198</v>
      </c>
      <c r="EV323">
        <v>53198</v>
      </c>
      <c r="EW323">
        <v>53198</v>
      </c>
      <c r="EX323">
        <v>53198</v>
      </c>
      <c r="EY323">
        <v>53198</v>
      </c>
      <c r="EZ323">
        <v>53198</v>
      </c>
      <c r="FA323">
        <v>53198</v>
      </c>
      <c r="FB323">
        <v>53198</v>
      </c>
      <c r="FC323">
        <v>53198</v>
      </c>
      <c r="FD323">
        <v>53198</v>
      </c>
      <c r="FE323">
        <v>53198</v>
      </c>
      <c r="FF323">
        <v>53198</v>
      </c>
      <c r="FG323">
        <v>53198</v>
      </c>
      <c r="FH323">
        <v>53198</v>
      </c>
    </row>
    <row r="324" spans="1:164">
      <c r="A324" t="s">
        <v>2318</v>
      </c>
      <c r="B324" t="s">
        <v>181</v>
      </c>
      <c r="C324" s="23">
        <v>45778</v>
      </c>
      <c r="D324" s="23">
        <v>45791</v>
      </c>
      <c r="E324">
        <v>11</v>
      </c>
      <c r="F324">
        <v>12356</v>
      </c>
      <c r="G324" t="s">
        <v>2193</v>
      </c>
      <c r="DB324">
        <v>2841</v>
      </c>
      <c r="DC324">
        <v>8764</v>
      </c>
      <c r="DD324">
        <v>751</v>
      </c>
    </row>
    <row r="325" spans="1:164">
      <c r="A325" t="s">
        <v>2318</v>
      </c>
      <c r="B325" t="s">
        <v>181</v>
      </c>
      <c r="C325" s="23">
        <v>45778</v>
      </c>
      <c r="D325" s="23">
        <v>45791</v>
      </c>
      <c r="E325">
        <v>11</v>
      </c>
      <c r="F325">
        <v>12356</v>
      </c>
      <c r="G325" t="s">
        <v>2195</v>
      </c>
      <c r="DB325">
        <v>2841</v>
      </c>
      <c r="DC325">
        <v>11605</v>
      </c>
      <c r="DD325">
        <v>12356</v>
      </c>
      <c r="DE325">
        <v>12356</v>
      </c>
      <c r="DF325">
        <v>12356</v>
      </c>
      <c r="DG325">
        <v>12356</v>
      </c>
      <c r="DH325">
        <v>12356</v>
      </c>
      <c r="DI325">
        <v>12356</v>
      </c>
      <c r="DJ325">
        <v>12356</v>
      </c>
      <c r="DK325">
        <v>12356</v>
      </c>
      <c r="DL325">
        <v>12356</v>
      </c>
      <c r="DM325">
        <v>12356</v>
      </c>
      <c r="DN325">
        <v>12356</v>
      </c>
      <c r="DO325">
        <v>12356</v>
      </c>
      <c r="DP325">
        <v>12356</v>
      </c>
      <c r="DQ325">
        <v>12356</v>
      </c>
      <c r="DR325">
        <v>12356</v>
      </c>
      <c r="DS325">
        <v>12356</v>
      </c>
      <c r="DT325">
        <v>12356</v>
      </c>
      <c r="DU325">
        <v>12356</v>
      </c>
      <c r="DV325">
        <v>12356</v>
      </c>
      <c r="DW325">
        <v>12356</v>
      </c>
      <c r="DX325">
        <v>12356</v>
      </c>
      <c r="DY325">
        <v>12356</v>
      </c>
      <c r="DZ325">
        <v>12356</v>
      </c>
      <c r="EA325">
        <v>12356</v>
      </c>
      <c r="EB325">
        <v>12356</v>
      </c>
      <c r="EC325">
        <v>12356</v>
      </c>
      <c r="ED325">
        <v>12356</v>
      </c>
      <c r="EE325">
        <v>12356</v>
      </c>
      <c r="EF325">
        <v>12356</v>
      </c>
      <c r="EG325">
        <v>12356</v>
      </c>
      <c r="EH325">
        <v>12356</v>
      </c>
      <c r="EI325">
        <v>12356</v>
      </c>
      <c r="EJ325">
        <v>12356</v>
      </c>
      <c r="EK325">
        <v>12356</v>
      </c>
      <c r="EL325">
        <v>12356</v>
      </c>
      <c r="EM325">
        <v>12356</v>
      </c>
      <c r="EN325">
        <v>12356</v>
      </c>
      <c r="EO325">
        <v>12356</v>
      </c>
      <c r="EP325">
        <v>12356</v>
      </c>
      <c r="EQ325">
        <v>12356</v>
      </c>
      <c r="ER325">
        <v>12356</v>
      </c>
      <c r="ES325">
        <v>12356</v>
      </c>
      <c r="ET325">
        <v>12356</v>
      </c>
      <c r="EU325">
        <v>12356</v>
      </c>
      <c r="EV325">
        <v>12356</v>
      </c>
      <c r="EW325">
        <v>12356</v>
      </c>
      <c r="EX325">
        <v>12356</v>
      </c>
      <c r="EY325">
        <v>12356</v>
      </c>
      <c r="EZ325">
        <v>12356</v>
      </c>
      <c r="FA325">
        <v>12356</v>
      </c>
      <c r="FB325">
        <v>12356</v>
      </c>
      <c r="FC325">
        <v>12356</v>
      </c>
      <c r="FD325">
        <v>12356</v>
      </c>
      <c r="FE325">
        <v>12356</v>
      </c>
      <c r="FF325">
        <v>12356</v>
      </c>
      <c r="FG325">
        <v>12356</v>
      </c>
      <c r="FH325">
        <v>12356</v>
      </c>
    </row>
    <row r="326" spans="1:164">
      <c r="A326" t="s">
        <v>2319</v>
      </c>
      <c r="B326" t="s">
        <v>183</v>
      </c>
      <c r="C326" s="23">
        <v>45852</v>
      </c>
      <c r="D326" s="23">
        <v>45875</v>
      </c>
      <c r="E326">
        <v>20</v>
      </c>
      <c r="F326">
        <v>22652</v>
      </c>
      <c r="G326" t="s">
        <v>2193</v>
      </c>
      <c r="DM326">
        <v>2822</v>
      </c>
      <c r="DN326">
        <v>8007</v>
      </c>
      <c r="DO326">
        <v>9470</v>
      </c>
      <c r="DP326">
        <v>2353</v>
      </c>
    </row>
    <row r="327" spans="1:164">
      <c r="A327" t="s">
        <v>2319</v>
      </c>
      <c r="B327" t="s">
        <v>183</v>
      </c>
      <c r="C327" s="23">
        <v>45852</v>
      </c>
      <c r="D327" s="23">
        <v>45875</v>
      </c>
      <c r="E327">
        <v>20</v>
      </c>
      <c r="F327">
        <v>22652</v>
      </c>
      <c r="G327" t="s">
        <v>2195</v>
      </c>
      <c r="DM327">
        <v>2822</v>
      </c>
      <c r="DN327">
        <v>10829</v>
      </c>
      <c r="DO327">
        <v>20299</v>
      </c>
      <c r="DP327">
        <v>22652</v>
      </c>
      <c r="DQ327">
        <v>22652</v>
      </c>
      <c r="DR327">
        <v>22652</v>
      </c>
      <c r="DS327">
        <v>22652</v>
      </c>
      <c r="DT327">
        <v>22652</v>
      </c>
      <c r="DU327">
        <v>22652</v>
      </c>
      <c r="DV327">
        <v>22652</v>
      </c>
      <c r="DW327">
        <v>22652</v>
      </c>
      <c r="DX327">
        <v>22652</v>
      </c>
      <c r="DY327">
        <v>22652</v>
      </c>
      <c r="DZ327">
        <v>22652</v>
      </c>
      <c r="EA327">
        <v>22652</v>
      </c>
      <c r="EB327">
        <v>22652</v>
      </c>
      <c r="EC327">
        <v>22652</v>
      </c>
      <c r="ED327">
        <v>22652</v>
      </c>
      <c r="EE327">
        <v>22652</v>
      </c>
      <c r="EF327">
        <v>22652</v>
      </c>
      <c r="EG327">
        <v>22652</v>
      </c>
      <c r="EH327">
        <v>22652</v>
      </c>
      <c r="EI327">
        <v>22652</v>
      </c>
      <c r="EJ327">
        <v>22652</v>
      </c>
      <c r="EK327">
        <v>22652</v>
      </c>
      <c r="EL327">
        <v>22652</v>
      </c>
      <c r="EM327">
        <v>22652</v>
      </c>
      <c r="EN327">
        <v>22652</v>
      </c>
      <c r="EO327">
        <v>22652</v>
      </c>
      <c r="EP327">
        <v>22652</v>
      </c>
      <c r="EQ327">
        <v>22652</v>
      </c>
      <c r="ER327">
        <v>22652</v>
      </c>
      <c r="ES327">
        <v>22652</v>
      </c>
      <c r="ET327">
        <v>22652</v>
      </c>
      <c r="EU327">
        <v>22652</v>
      </c>
      <c r="EV327">
        <v>22652</v>
      </c>
      <c r="EW327">
        <v>22652</v>
      </c>
      <c r="EX327">
        <v>22652</v>
      </c>
      <c r="EY327">
        <v>22652</v>
      </c>
      <c r="EZ327">
        <v>22652</v>
      </c>
      <c r="FA327">
        <v>22652</v>
      </c>
      <c r="FB327">
        <v>22652</v>
      </c>
      <c r="FC327">
        <v>22652</v>
      </c>
      <c r="FD327">
        <v>22652</v>
      </c>
      <c r="FE327">
        <v>22652</v>
      </c>
      <c r="FF327">
        <v>22652</v>
      </c>
      <c r="FG327">
        <v>22652</v>
      </c>
      <c r="FH327">
        <v>22652</v>
      </c>
    </row>
    <row r="328" spans="1:164">
      <c r="A328" t="s">
        <v>2320</v>
      </c>
      <c r="B328" t="s">
        <v>185</v>
      </c>
      <c r="C328" s="23">
        <v>45875</v>
      </c>
      <c r="D328" s="23">
        <v>45895</v>
      </c>
      <c r="E328">
        <v>16</v>
      </c>
      <c r="F328">
        <v>18190</v>
      </c>
      <c r="G328" t="s">
        <v>2193</v>
      </c>
      <c r="DP328">
        <v>3627</v>
      </c>
      <c r="DQ328">
        <v>6658</v>
      </c>
      <c r="DR328">
        <v>6658</v>
      </c>
      <c r="DS328">
        <v>1246</v>
      </c>
    </row>
    <row r="329" spans="1:164">
      <c r="A329" t="s">
        <v>2320</v>
      </c>
      <c r="B329" t="s">
        <v>185</v>
      </c>
      <c r="C329" s="23">
        <v>45875</v>
      </c>
      <c r="D329" s="23">
        <v>45895</v>
      </c>
      <c r="E329">
        <v>16</v>
      </c>
      <c r="F329">
        <v>18190</v>
      </c>
      <c r="G329" t="s">
        <v>2195</v>
      </c>
      <c r="DP329">
        <v>3627</v>
      </c>
      <c r="DQ329">
        <v>10286</v>
      </c>
      <c r="DR329">
        <v>16944</v>
      </c>
      <c r="DS329">
        <v>18190</v>
      </c>
      <c r="DT329">
        <v>18190</v>
      </c>
      <c r="DU329">
        <v>18190</v>
      </c>
      <c r="DV329">
        <v>18190</v>
      </c>
      <c r="DW329">
        <v>18190</v>
      </c>
      <c r="DX329">
        <v>18190</v>
      </c>
      <c r="DY329">
        <v>18190</v>
      </c>
      <c r="DZ329">
        <v>18190</v>
      </c>
      <c r="EA329">
        <v>18190</v>
      </c>
      <c r="EB329">
        <v>18190</v>
      </c>
      <c r="EC329">
        <v>18190</v>
      </c>
      <c r="ED329">
        <v>18190</v>
      </c>
      <c r="EE329">
        <v>18190</v>
      </c>
      <c r="EF329">
        <v>18190</v>
      </c>
      <c r="EG329">
        <v>18190</v>
      </c>
      <c r="EH329">
        <v>18190</v>
      </c>
      <c r="EI329">
        <v>18190</v>
      </c>
      <c r="EJ329">
        <v>18190</v>
      </c>
      <c r="EK329">
        <v>18190</v>
      </c>
      <c r="EL329">
        <v>18190</v>
      </c>
      <c r="EM329">
        <v>18190</v>
      </c>
      <c r="EN329">
        <v>18190</v>
      </c>
      <c r="EO329">
        <v>18190</v>
      </c>
      <c r="EP329">
        <v>18190</v>
      </c>
      <c r="EQ329">
        <v>18190</v>
      </c>
      <c r="ER329">
        <v>18190</v>
      </c>
      <c r="ES329">
        <v>18190</v>
      </c>
      <c r="ET329">
        <v>18190</v>
      </c>
      <c r="EU329">
        <v>18190</v>
      </c>
      <c r="EV329">
        <v>18190</v>
      </c>
      <c r="EW329">
        <v>18190</v>
      </c>
      <c r="EX329">
        <v>18190</v>
      </c>
      <c r="EY329">
        <v>18190</v>
      </c>
      <c r="EZ329">
        <v>18190</v>
      </c>
      <c r="FA329">
        <v>18190</v>
      </c>
      <c r="FB329">
        <v>18190</v>
      </c>
      <c r="FC329">
        <v>18190</v>
      </c>
      <c r="FD329">
        <v>18190</v>
      </c>
      <c r="FE329">
        <v>18190</v>
      </c>
      <c r="FF329">
        <v>18190</v>
      </c>
      <c r="FG329">
        <v>18190</v>
      </c>
      <c r="FH329">
        <v>18190</v>
      </c>
    </row>
    <row r="330" spans="1:164">
      <c r="A330" t="s">
        <v>2321</v>
      </c>
      <c r="C330" s="23">
        <v>45873</v>
      </c>
      <c r="D330" s="23">
        <v>45934</v>
      </c>
      <c r="E330">
        <v>53</v>
      </c>
      <c r="F330">
        <v>49301</v>
      </c>
      <c r="G330" t="s">
        <v>2193</v>
      </c>
      <c r="DP330">
        <v>2479</v>
      </c>
      <c r="DQ330">
        <v>3959</v>
      </c>
      <c r="DR330">
        <v>2331</v>
      </c>
      <c r="DS330">
        <v>5541</v>
      </c>
      <c r="DT330">
        <v>7017</v>
      </c>
      <c r="DU330">
        <v>8131</v>
      </c>
      <c r="DV330">
        <v>8149</v>
      </c>
      <c r="DW330">
        <v>9187</v>
      </c>
      <c r="DX330">
        <v>2507</v>
      </c>
    </row>
    <row r="331" spans="1:164">
      <c r="A331" t="s">
        <v>2321</v>
      </c>
      <c r="C331" s="23">
        <v>45873</v>
      </c>
      <c r="D331" s="23">
        <v>45934</v>
      </c>
      <c r="E331">
        <v>53</v>
      </c>
      <c r="F331">
        <v>49301</v>
      </c>
      <c r="G331" t="s">
        <v>2195</v>
      </c>
      <c r="DP331">
        <v>2479</v>
      </c>
      <c r="DQ331">
        <v>6438</v>
      </c>
      <c r="DR331">
        <v>8768</v>
      </c>
      <c r="DS331">
        <v>14310</v>
      </c>
      <c r="DT331">
        <v>21327</v>
      </c>
      <c r="DU331">
        <v>29458</v>
      </c>
      <c r="DV331">
        <v>37607</v>
      </c>
      <c r="DW331">
        <v>46794</v>
      </c>
      <c r="DX331">
        <v>49301</v>
      </c>
      <c r="DY331">
        <v>49301</v>
      </c>
      <c r="DZ331">
        <v>49301</v>
      </c>
      <c r="EA331">
        <v>49301</v>
      </c>
      <c r="EB331">
        <v>49301</v>
      </c>
      <c r="EC331">
        <v>49301</v>
      </c>
      <c r="ED331">
        <v>49301</v>
      </c>
      <c r="EE331">
        <v>49301</v>
      </c>
      <c r="EF331">
        <v>49301</v>
      </c>
      <c r="EG331">
        <v>49301</v>
      </c>
      <c r="EH331">
        <v>49301</v>
      </c>
      <c r="EI331">
        <v>49301</v>
      </c>
      <c r="EJ331">
        <v>49301</v>
      </c>
      <c r="EK331">
        <v>49301</v>
      </c>
      <c r="EL331">
        <v>49301</v>
      </c>
      <c r="EM331">
        <v>49301</v>
      </c>
      <c r="EN331">
        <v>49301</v>
      </c>
      <c r="EO331">
        <v>49301</v>
      </c>
      <c r="EP331">
        <v>49301</v>
      </c>
      <c r="EQ331">
        <v>49301</v>
      </c>
      <c r="ER331">
        <v>49301</v>
      </c>
      <c r="ES331">
        <v>49301</v>
      </c>
      <c r="ET331">
        <v>49301</v>
      </c>
      <c r="EU331">
        <v>49301</v>
      </c>
      <c r="EV331">
        <v>49301</v>
      </c>
      <c r="EW331">
        <v>49301</v>
      </c>
      <c r="EX331">
        <v>49301</v>
      </c>
      <c r="EY331">
        <v>49301</v>
      </c>
      <c r="EZ331">
        <v>49301</v>
      </c>
      <c r="FA331">
        <v>49301</v>
      </c>
      <c r="FB331">
        <v>49301</v>
      </c>
      <c r="FC331">
        <v>49301</v>
      </c>
      <c r="FD331">
        <v>49301</v>
      </c>
      <c r="FE331">
        <v>49301</v>
      </c>
      <c r="FF331">
        <v>49301</v>
      </c>
      <c r="FG331">
        <v>49301</v>
      </c>
      <c r="FH331">
        <v>49301</v>
      </c>
    </row>
    <row r="332" spans="1:164">
      <c r="A332" t="s">
        <v>2236</v>
      </c>
      <c r="C332" s="23">
        <v>45873</v>
      </c>
      <c r="D332" s="23">
        <v>45934</v>
      </c>
      <c r="E332">
        <v>53</v>
      </c>
      <c r="F332">
        <v>49301</v>
      </c>
      <c r="G332" t="s">
        <v>2193</v>
      </c>
      <c r="DP332">
        <v>2479</v>
      </c>
      <c r="DQ332">
        <v>3959</v>
      </c>
      <c r="DR332">
        <v>2331</v>
      </c>
      <c r="DS332">
        <v>5541</v>
      </c>
      <c r="DT332">
        <v>7017</v>
      </c>
      <c r="DU332">
        <v>8131</v>
      </c>
      <c r="DV332">
        <v>8149</v>
      </c>
      <c r="DW332">
        <v>9187</v>
      </c>
      <c r="DX332">
        <v>2507</v>
      </c>
    </row>
    <row r="333" spans="1:164">
      <c r="A333" t="s">
        <v>2236</v>
      </c>
      <c r="C333" s="23">
        <v>45873</v>
      </c>
      <c r="D333" s="23">
        <v>45934</v>
      </c>
      <c r="E333">
        <v>53</v>
      </c>
      <c r="F333">
        <v>49301</v>
      </c>
      <c r="G333" t="s">
        <v>2195</v>
      </c>
      <c r="DP333">
        <v>2479</v>
      </c>
      <c r="DQ333">
        <v>6438</v>
      </c>
      <c r="DR333">
        <v>8768</v>
      </c>
      <c r="DS333">
        <v>14310</v>
      </c>
      <c r="DT333">
        <v>21327</v>
      </c>
      <c r="DU333">
        <v>29458</v>
      </c>
      <c r="DV333">
        <v>37607</v>
      </c>
      <c r="DW333">
        <v>46794</v>
      </c>
      <c r="DX333">
        <v>49301</v>
      </c>
      <c r="DY333">
        <v>49301</v>
      </c>
      <c r="DZ333">
        <v>49301</v>
      </c>
      <c r="EA333">
        <v>49301</v>
      </c>
      <c r="EB333">
        <v>49301</v>
      </c>
      <c r="EC333">
        <v>49301</v>
      </c>
      <c r="ED333">
        <v>49301</v>
      </c>
      <c r="EE333">
        <v>49301</v>
      </c>
      <c r="EF333">
        <v>49301</v>
      </c>
      <c r="EG333">
        <v>49301</v>
      </c>
      <c r="EH333">
        <v>49301</v>
      </c>
      <c r="EI333">
        <v>49301</v>
      </c>
      <c r="EJ333">
        <v>49301</v>
      </c>
      <c r="EK333">
        <v>49301</v>
      </c>
      <c r="EL333">
        <v>49301</v>
      </c>
      <c r="EM333">
        <v>49301</v>
      </c>
      <c r="EN333">
        <v>49301</v>
      </c>
      <c r="EO333">
        <v>49301</v>
      </c>
      <c r="EP333">
        <v>49301</v>
      </c>
      <c r="EQ333">
        <v>49301</v>
      </c>
      <c r="ER333">
        <v>49301</v>
      </c>
      <c r="ES333">
        <v>49301</v>
      </c>
      <c r="ET333">
        <v>49301</v>
      </c>
      <c r="EU333">
        <v>49301</v>
      </c>
      <c r="EV333">
        <v>49301</v>
      </c>
      <c r="EW333">
        <v>49301</v>
      </c>
      <c r="EX333">
        <v>49301</v>
      </c>
      <c r="EY333">
        <v>49301</v>
      </c>
      <c r="EZ333">
        <v>49301</v>
      </c>
      <c r="FA333">
        <v>49301</v>
      </c>
      <c r="FB333">
        <v>49301</v>
      </c>
      <c r="FC333">
        <v>49301</v>
      </c>
      <c r="FD333">
        <v>49301</v>
      </c>
      <c r="FE333">
        <v>49301</v>
      </c>
      <c r="FF333">
        <v>49301</v>
      </c>
      <c r="FG333">
        <v>49301</v>
      </c>
      <c r="FH333">
        <v>49301</v>
      </c>
    </row>
    <row r="334" spans="1:164">
      <c r="A334" t="s">
        <v>2240</v>
      </c>
      <c r="C334" s="23">
        <v>45873</v>
      </c>
      <c r="D334" s="23">
        <v>45934</v>
      </c>
      <c r="E334">
        <v>53</v>
      </c>
      <c r="F334">
        <v>49301</v>
      </c>
      <c r="G334" t="s">
        <v>2193</v>
      </c>
      <c r="DP334">
        <v>2479</v>
      </c>
      <c r="DQ334">
        <v>3959</v>
      </c>
      <c r="DR334">
        <v>2331</v>
      </c>
      <c r="DS334">
        <v>5541</v>
      </c>
      <c r="DT334">
        <v>7017</v>
      </c>
      <c r="DU334">
        <v>8131</v>
      </c>
      <c r="DV334">
        <v>8149</v>
      </c>
      <c r="DW334">
        <v>9187</v>
      </c>
      <c r="DX334">
        <v>2507</v>
      </c>
    </row>
    <row r="335" spans="1:164">
      <c r="A335" t="s">
        <v>2240</v>
      </c>
      <c r="C335" s="23">
        <v>45873</v>
      </c>
      <c r="D335" s="23">
        <v>45934</v>
      </c>
      <c r="E335">
        <v>53</v>
      </c>
      <c r="F335">
        <v>49301</v>
      </c>
      <c r="G335" t="s">
        <v>2195</v>
      </c>
      <c r="DP335">
        <v>2479</v>
      </c>
      <c r="DQ335">
        <v>6438</v>
      </c>
      <c r="DR335">
        <v>8768</v>
      </c>
      <c r="DS335">
        <v>14310</v>
      </c>
      <c r="DT335">
        <v>21327</v>
      </c>
      <c r="DU335">
        <v>29458</v>
      </c>
      <c r="DV335">
        <v>37607</v>
      </c>
      <c r="DW335">
        <v>46794</v>
      </c>
      <c r="DX335">
        <v>49301</v>
      </c>
      <c r="DY335">
        <v>49301</v>
      </c>
      <c r="DZ335">
        <v>49301</v>
      </c>
      <c r="EA335">
        <v>49301</v>
      </c>
      <c r="EB335">
        <v>49301</v>
      </c>
      <c r="EC335">
        <v>49301</v>
      </c>
      <c r="ED335">
        <v>49301</v>
      </c>
      <c r="EE335">
        <v>49301</v>
      </c>
      <c r="EF335">
        <v>49301</v>
      </c>
      <c r="EG335">
        <v>49301</v>
      </c>
      <c r="EH335">
        <v>49301</v>
      </c>
      <c r="EI335">
        <v>49301</v>
      </c>
      <c r="EJ335">
        <v>49301</v>
      </c>
      <c r="EK335">
        <v>49301</v>
      </c>
      <c r="EL335">
        <v>49301</v>
      </c>
      <c r="EM335">
        <v>49301</v>
      </c>
      <c r="EN335">
        <v>49301</v>
      </c>
      <c r="EO335">
        <v>49301</v>
      </c>
      <c r="EP335">
        <v>49301</v>
      </c>
      <c r="EQ335">
        <v>49301</v>
      </c>
      <c r="ER335">
        <v>49301</v>
      </c>
      <c r="ES335">
        <v>49301</v>
      </c>
      <c r="ET335">
        <v>49301</v>
      </c>
      <c r="EU335">
        <v>49301</v>
      </c>
      <c r="EV335">
        <v>49301</v>
      </c>
      <c r="EW335">
        <v>49301</v>
      </c>
      <c r="EX335">
        <v>49301</v>
      </c>
      <c r="EY335">
        <v>49301</v>
      </c>
      <c r="EZ335">
        <v>49301</v>
      </c>
      <c r="FA335">
        <v>49301</v>
      </c>
      <c r="FB335">
        <v>49301</v>
      </c>
      <c r="FC335">
        <v>49301</v>
      </c>
      <c r="FD335">
        <v>49301</v>
      </c>
      <c r="FE335">
        <v>49301</v>
      </c>
      <c r="FF335">
        <v>49301</v>
      </c>
      <c r="FG335">
        <v>49301</v>
      </c>
      <c r="FH335">
        <v>49301</v>
      </c>
    </row>
    <row r="336" spans="1:164">
      <c r="A336" t="s">
        <v>2322</v>
      </c>
      <c r="B336" t="s">
        <v>188</v>
      </c>
      <c r="C336" s="23">
        <v>45873</v>
      </c>
      <c r="D336" s="23">
        <v>45887</v>
      </c>
      <c r="E336">
        <v>13</v>
      </c>
      <c r="F336">
        <v>3994</v>
      </c>
      <c r="G336" t="s">
        <v>2193</v>
      </c>
      <c r="DP336">
        <v>2479</v>
      </c>
      <c r="DQ336">
        <v>1464</v>
      </c>
      <c r="DR336">
        <v>51</v>
      </c>
    </row>
    <row r="337" spans="1:164">
      <c r="A337" t="s">
        <v>2322</v>
      </c>
      <c r="B337" t="s">
        <v>188</v>
      </c>
      <c r="C337" s="23">
        <v>45873</v>
      </c>
      <c r="D337" s="23">
        <v>45887</v>
      </c>
      <c r="E337">
        <v>13</v>
      </c>
      <c r="F337">
        <v>3994</v>
      </c>
      <c r="G337" t="s">
        <v>2195</v>
      </c>
      <c r="DP337">
        <v>2479</v>
      </c>
      <c r="DQ337">
        <v>3943</v>
      </c>
      <c r="DR337">
        <v>3994</v>
      </c>
      <c r="DS337">
        <v>3994</v>
      </c>
      <c r="DT337">
        <v>3994</v>
      </c>
      <c r="DU337">
        <v>3994</v>
      </c>
      <c r="DV337">
        <v>3994</v>
      </c>
      <c r="DW337">
        <v>3994</v>
      </c>
      <c r="DX337">
        <v>3994</v>
      </c>
      <c r="DY337">
        <v>3994</v>
      </c>
      <c r="DZ337">
        <v>3994</v>
      </c>
      <c r="EA337">
        <v>3994</v>
      </c>
      <c r="EB337">
        <v>3994</v>
      </c>
      <c r="EC337">
        <v>3994</v>
      </c>
      <c r="ED337">
        <v>3994</v>
      </c>
      <c r="EE337">
        <v>3994</v>
      </c>
      <c r="EF337">
        <v>3994</v>
      </c>
      <c r="EG337">
        <v>3994</v>
      </c>
      <c r="EH337">
        <v>3994</v>
      </c>
      <c r="EI337">
        <v>3994</v>
      </c>
      <c r="EJ337">
        <v>3994</v>
      </c>
      <c r="EK337">
        <v>3994</v>
      </c>
      <c r="EL337">
        <v>3994</v>
      </c>
      <c r="EM337">
        <v>3994</v>
      </c>
      <c r="EN337">
        <v>3994</v>
      </c>
      <c r="EO337">
        <v>3994</v>
      </c>
      <c r="EP337">
        <v>3994</v>
      </c>
      <c r="EQ337">
        <v>3994</v>
      </c>
      <c r="ER337">
        <v>3994</v>
      </c>
      <c r="ES337">
        <v>3994</v>
      </c>
      <c r="ET337">
        <v>3994</v>
      </c>
      <c r="EU337">
        <v>3994</v>
      </c>
      <c r="EV337">
        <v>3994</v>
      </c>
      <c r="EW337">
        <v>3994</v>
      </c>
      <c r="EX337">
        <v>3994</v>
      </c>
      <c r="EY337">
        <v>3994</v>
      </c>
      <c r="EZ337">
        <v>3994</v>
      </c>
      <c r="FA337">
        <v>3994</v>
      </c>
      <c r="FB337">
        <v>3994</v>
      </c>
      <c r="FC337">
        <v>3994</v>
      </c>
      <c r="FD337">
        <v>3994</v>
      </c>
      <c r="FE337">
        <v>3994</v>
      </c>
      <c r="FF337">
        <v>3994</v>
      </c>
      <c r="FG337">
        <v>3994</v>
      </c>
      <c r="FH337">
        <v>3994</v>
      </c>
    </row>
    <row r="338" spans="1:164">
      <c r="A338" t="s">
        <v>2323</v>
      </c>
      <c r="B338" t="s">
        <v>199</v>
      </c>
      <c r="C338" s="23">
        <v>45880</v>
      </c>
      <c r="D338" s="23">
        <v>45892</v>
      </c>
      <c r="E338">
        <v>12</v>
      </c>
      <c r="F338">
        <v>3605</v>
      </c>
      <c r="G338" t="s">
        <v>2193</v>
      </c>
      <c r="DQ338">
        <v>2495</v>
      </c>
      <c r="DR338">
        <v>1110</v>
      </c>
    </row>
    <row r="339" spans="1:164">
      <c r="A339" t="s">
        <v>2323</v>
      </c>
      <c r="B339" t="s">
        <v>199</v>
      </c>
      <c r="C339" s="23">
        <v>45880</v>
      </c>
      <c r="D339" s="23">
        <v>45892</v>
      </c>
      <c r="E339">
        <v>12</v>
      </c>
      <c r="F339">
        <v>3605</v>
      </c>
      <c r="G339" t="s">
        <v>2195</v>
      </c>
      <c r="DQ339">
        <v>2495</v>
      </c>
      <c r="DR339">
        <v>3605</v>
      </c>
      <c r="DS339">
        <v>3605</v>
      </c>
      <c r="DT339">
        <v>3605</v>
      </c>
      <c r="DU339">
        <v>3605</v>
      </c>
      <c r="DV339">
        <v>3605</v>
      </c>
      <c r="DW339">
        <v>3605</v>
      </c>
      <c r="DX339">
        <v>3605</v>
      </c>
      <c r="DY339">
        <v>3605</v>
      </c>
      <c r="DZ339">
        <v>3605</v>
      </c>
      <c r="EA339">
        <v>3605</v>
      </c>
      <c r="EB339">
        <v>3605</v>
      </c>
      <c r="EC339">
        <v>3605</v>
      </c>
      <c r="ED339">
        <v>3605</v>
      </c>
      <c r="EE339">
        <v>3605</v>
      </c>
      <c r="EF339">
        <v>3605</v>
      </c>
      <c r="EG339">
        <v>3605</v>
      </c>
      <c r="EH339">
        <v>3605</v>
      </c>
      <c r="EI339">
        <v>3605</v>
      </c>
      <c r="EJ339">
        <v>3605</v>
      </c>
      <c r="EK339">
        <v>3605</v>
      </c>
      <c r="EL339">
        <v>3605</v>
      </c>
      <c r="EM339">
        <v>3605</v>
      </c>
      <c r="EN339">
        <v>3605</v>
      </c>
      <c r="EO339">
        <v>3605</v>
      </c>
      <c r="EP339">
        <v>3605</v>
      </c>
      <c r="EQ339">
        <v>3605</v>
      </c>
      <c r="ER339">
        <v>3605</v>
      </c>
      <c r="ES339">
        <v>3605</v>
      </c>
      <c r="ET339">
        <v>3605</v>
      </c>
      <c r="EU339">
        <v>3605</v>
      </c>
      <c r="EV339">
        <v>3605</v>
      </c>
      <c r="EW339">
        <v>3605</v>
      </c>
      <c r="EX339">
        <v>3605</v>
      </c>
      <c r="EY339">
        <v>3605</v>
      </c>
      <c r="EZ339">
        <v>3605</v>
      </c>
      <c r="FA339">
        <v>3605</v>
      </c>
      <c r="FB339">
        <v>3605</v>
      </c>
      <c r="FC339">
        <v>3605</v>
      </c>
      <c r="FD339">
        <v>3605</v>
      </c>
      <c r="FE339">
        <v>3605</v>
      </c>
      <c r="FF339">
        <v>3605</v>
      </c>
      <c r="FG339">
        <v>3605</v>
      </c>
      <c r="FH339">
        <v>3605</v>
      </c>
    </row>
    <row r="340" spans="1:164">
      <c r="A340" t="s">
        <v>2324</v>
      </c>
      <c r="B340" t="s">
        <v>193</v>
      </c>
      <c r="C340" s="23">
        <v>45887</v>
      </c>
      <c r="D340" s="23">
        <v>45901</v>
      </c>
      <c r="E340">
        <v>12</v>
      </c>
      <c r="F340">
        <v>3605</v>
      </c>
      <c r="G340" t="s">
        <v>2193</v>
      </c>
      <c r="DR340">
        <v>1110</v>
      </c>
      <c r="DS340">
        <v>2422</v>
      </c>
      <c r="DT340">
        <v>73</v>
      </c>
    </row>
    <row r="341" spans="1:164">
      <c r="A341" t="s">
        <v>2324</v>
      </c>
      <c r="B341" t="s">
        <v>193</v>
      </c>
      <c r="C341" s="23">
        <v>45887</v>
      </c>
      <c r="D341" s="23">
        <v>45901</v>
      </c>
      <c r="E341">
        <v>12</v>
      </c>
      <c r="F341">
        <v>3605</v>
      </c>
      <c r="G341" t="s">
        <v>2195</v>
      </c>
      <c r="DR341">
        <v>1110</v>
      </c>
      <c r="DS341">
        <v>3532</v>
      </c>
      <c r="DT341">
        <v>3605</v>
      </c>
      <c r="DU341">
        <v>3605</v>
      </c>
      <c r="DV341">
        <v>3605</v>
      </c>
      <c r="DW341">
        <v>3605</v>
      </c>
      <c r="DX341">
        <v>3605</v>
      </c>
      <c r="DY341">
        <v>3605</v>
      </c>
      <c r="DZ341">
        <v>3605</v>
      </c>
      <c r="EA341">
        <v>3605</v>
      </c>
      <c r="EB341">
        <v>3605</v>
      </c>
      <c r="EC341">
        <v>3605</v>
      </c>
      <c r="ED341">
        <v>3605</v>
      </c>
      <c r="EE341">
        <v>3605</v>
      </c>
      <c r="EF341">
        <v>3605</v>
      </c>
      <c r="EG341">
        <v>3605</v>
      </c>
      <c r="EH341">
        <v>3605</v>
      </c>
      <c r="EI341">
        <v>3605</v>
      </c>
      <c r="EJ341">
        <v>3605</v>
      </c>
      <c r="EK341">
        <v>3605</v>
      </c>
      <c r="EL341">
        <v>3605</v>
      </c>
      <c r="EM341">
        <v>3605</v>
      </c>
      <c r="EN341">
        <v>3605</v>
      </c>
      <c r="EO341">
        <v>3605</v>
      </c>
      <c r="EP341">
        <v>3605</v>
      </c>
      <c r="EQ341">
        <v>3605</v>
      </c>
      <c r="ER341">
        <v>3605</v>
      </c>
      <c r="ES341">
        <v>3605</v>
      </c>
      <c r="ET341">
        <v>3605</v>
      </c>
      <c r="EU341">
        <v>3605</v>
      </c>
      <c r="EV341">
        <v>3605</v>
      </c>
      <c r="EW341">
        <v>3605</v>
      </c>
      <c r="EX341">
        <v>3605</v>
      </c>
      <c r="EY341">
        <v>3605</v>
      </c>
      <c r="EZ341">
        <v>3605</v>
      </c>
      <c r="FA341">
        <v>3605</v>
      </c>
      <c r="FB341">
        <v>3605</v>
      </c>
      <c r="FC341">
        <v>3605</v>
      </c>
      <c r="FD341">
        <v>3605</v>
      </c>
      <c r="FE341">
        <v>3605</v>
      </c>
      <c r="FF341">
        <v>3605</v>
      </c>
      <c r="FG341">
        <v>3605</v>
      </c>
      <c r="FH341">
        <v>3605</v>
      </c>
    </row>
    <row r="342" spans="1:164">
      <c r="A342" t="s">
        <v>2325</v>
      </c>
      <c r="B342" t="s">
        <v>207</v>
      </c>
      <c r="C342" s="23">
        <v>45892</v>
      </c>
      <c r="D342" s="23">
        <v>45906</v>
      </c>
      <c r="E342">
        <v>12</v>
      </c>
      <c r="F342">
        <v>3800</v>
      </c>
      <c r="G342" t="s">
        <v>2193</v>
      </c>
      <c r="DR342">
        <v>30</v>
      </c>
      <c r="DS342">
        <v>1555</v>
      </c>
      <c r="DT342">
        <v>2216</v>
      </c>
    </row>
    <row r="343" spans="1:164">
      <c r="A343" t="s">
        <v>2325</v>
      </c>
      <c r="B343" t="s">
        <v>207</v>
      </c>
      <c r="C343" s="23">
        <v>45892</v>
      </c>
      <c r="D343" s="23">
        <v>45906</v>
      </c>
      <c r="E343">
        <v>12</v>
      </c>
      <c r="F343">
        <v>3800</v>
      </c>
      <c r="G343" t="s">
        <v>2195</v>
      </c>
      <c r="DR343">
        <v>30</v>
      </c>
      <c r="DS343">
        <v>1584</v>
      </c>
      <c r="DT343">
        <v>3800</v>
      </c>
      <c r="DU343">
        <v>3800</v>
      </c>
      <c r="DV343">
        <v>3800</v>
      </c>
      <c r="DW343">
        <v>3800</v>
      </c>
      <c r="DX343">
        <v>3800</v>
      </c>
      <c r="DY343">
        <v>3800</v>
      </c>
      <c r="DZ343">
        <v>3800</v>
      </c>
      <c r="EA343">
        <v>3800</v>
      </c>
      <c r="EB343">
        <v>3800</v>
      </c>
      <c r="EC343">
        <v>3800</v>
      </c>
      <c r="ED343">
        <v>3800</v>
      </c>
      <c r="EE343">
        <v>3800</v>
      </c>
      <c r="EF343">
        <v>3800</v>
      </c>
      <c r="EG343">
        <v>3800</v>
      </c>
      <c r="EH343">
        <v>3800</v>
      </c>
      <c r="EI343">
        <v>3800</v>
      </c>
      <c r="EJ343">
        <v>3800</v>
      </c>
      <c r="EK343">
        <v>3800</v>
      </c>
      <c r="EL343">
        <v>3800</v>
      </c>
      <c r="EM343">
        <v>3800</v>
      </c>
      <c r="EN343">
        <v>3800</v>
      </c>
      <c r="EO343">
        <v>3800</v>
      </c>
      <c r="EP343">
        <v>3800</v>
      </c>
      <c r="EQ343">
        <v>3800</v>
      </c>
      <c r="ER343">
        <v>3800</v>
      </c>
      <c r="ES343">
        <v>3800</v>
      </c>
      <c r="ET343">
        <v>3800</v>
      </c>
      <c r="EU343">
        <v>3800</v>
      </c>
      <c r="EV343">
        <v>3800</v>
      </c>
      <c r="EW343">
        <v>3800</v>
      </c>
      <c r="EX343">
        <v>3800</v>
      </c>
      <c r="EY343">
        <v>3800</v>
      </c>
      <c r="EZ343">
        <v>3800</v>
      </c>
      <c r="FA343">
        <v>3800</v>
      </c>
      <c r="FB343">
        <v>3800</v>
      </c>
      <c r="FC343">
        <v>3800</v>
      </c>
      <c r="FD343">
        <v>3800</v>
      </c>
      <c r="FE343">
        <v>3800</v>
      </c>
      <c r="FF343">
        <v>3800</v>
      </c>
      <c r="FG343">
        <v>3800</v>
      </c>
      <c r="FH343">
        <v>3800</v>
      </c>
    </row>
    <row r="344" spans="1:164">
      <c r="A344" t="s">
        <v>2326</v>
      </c>
      <c r="B344" t="s">
        <v>209</v>
      </c>
      <c r="C344" s="23">
        <v>45892</v>
      </c>
      <c r="D344" s="23">
        <v>45906</v>
      </c>
      <c r="E344">
        <v>12</v>
      </c>
      <c r="F344">
        <v>3800</v>
      </c>
      <c r="G344" t="s">
        <v>2193</v>
      </c>
      <c r="DR344">
        <v>30</v>
      </c>
      <c r="DS344">
        <v>1564</v>
      </c>
      <c r="DT344">
        <v>2206</v>
      </c>
    </row>
    <row r="345" spans="1:164">
      <c r="A345" t="s">
        <v>2326</v>
      </c>
      <c r="B345" t="s">
        <v>209</v>
      </c>
      <c r="C345" s="23">
        <v>45892</v>
      </c>
      <c r="D345" s="23">
        <v>45906</v>
      </c>
      <c r="E345">
        <v>12</v>
      </c>
      <c r="F345">
        <v>3800</v>
      </c>
      <c r="G345" t="s">
        <v>2195</v>
      </c>
      <c r="DR345">
        <v>30</v>
      </c>
      <c r="DS345">
        <v>1594</v>
      </c>
      <c r="DT345">
        <v>3800</v>
      </c>
      <c r="DU345">
        <v>3800</v>
      </c>
      <c r="DV345">
        <v>3800</v>
      </c>
      <c r="DW345">
        <v>3800</v>
      </c>
      <c r="DX345">
        <v>3800</v>
      </c>
      <c r="DY345">
        <v>3800</v>
      </c>
      <c r="DZ345">
        <v>3800</v>
      </c>
      <c r="EA345">
        <v>3800</v>
      </c>
      <c r="EB345">
        <v>3800</v>
      </c>
      <c r="EC345">
        <v>3800</v>
      </c>
      <c r="ED345">
        <v>3800</v>
      </c>
      <c r="EE345">
        <v>3800</v>
      </c>
      <c r="EF345">
        <v>3800</v>
      </c>
      <c r="EG345">
        <v>3800</v>
      </c>
      <c r="EH345">
        <v>3800</v>
      </c>
      <c r="EI345">
        <v>3800</v>
      </c>
      <c r="EJ345">
        <v>3800</v>
      </c>
      <c r="EK345">
        <v>3800</v>
      </c>
      <c r="EL345">
        <v>3800</v>
      </c>
      <c r="EM345">
        <v>3800</v>
      </c>
      <c r="EN345">
        <v>3800</v>
      </c>
      <c r="EO345">
        <v>3800</v>
      </c>
      <c r="EP345">
        <v>3800</v>
      </c>
      <c r="EQ345">
        <v>3800</v>
      </c>
      <c r="ER345">
        <v>3800</v>
      </c>
      <c r="ES345">
        <v>3800</v>
      </c>
      <c r="ET345">
        <v>3800</v>
      </c>
      <c r="EU345">
        <v>3800</v>
      </c>
      <c r="EV345">
        <v>3800</v>
      </c>
      <c r="EW345">
        <v>3800</v>
      </c>
      <c r="EX345">
        <v>3800</v>
      </c>
      <c r="EY345">
        <v>3800</v>
      </c>
      <c r="EZ345">
        <v>3800</v>
      </c>
      <c r="FA345">
        <v>3800</v>
      </c>
      <c r="FB345">
        <v>3800</v>
      </c>
      <c r="FC345">
        <v>3800</v>
      </c>
      <c r="FD345">
        <v>3800</v>
      </c>
      <c r="FE345">
        <v>3800</v>
      </c>
      <c r="FF345">
        <v>3800</v>
      </c>
      <c r="FG345">
        <v>3800</v>
      </c>
      <c r="FH345">
        <v>3800</v>
      </c>
    </row>
    <row r="346" spans="1:164">
      <c r="A346" t="s">
        <v>2327</v>
      </c>
      <c r="B346" t="s">
        <v>195</v>
      </c>
      <c r="C346" s="23">
        <v>45901</v>
      </c>
      <c r="D346" s="23">
        <v>45915</v>
      </c>
      <c r="E346">
        <v>12</v>
      </c>
      <c r="F346">
        <v>3800</v>
      </c>
      <c r="G346" t="s">
        <v>2193</v>
      </c>
      <c r="DT346">
        <v>1240</v>
      </c>
      <c r="DU346">
        <v>2454</v>
      </c>
      <c r="DV346">
        <v>105</v>
      </c>
    </row>
    <row r="347" spans="1:164">
      <c r="A347" t="s">
        <v>2327</v>
      </c>
      <c r="B347" t="s">
        <v>195</v>
      </c>
      <c r="C347" s="23">
        <v>45901</v>
      </c>
      <c r="D347" s="23">
        <v>45915</v>
      </c>
      <c r="E347">
        <v>12</v>
      </c>
      <c r="F347">
        <v>3800</v>
      </c>
      <c r="G347" t="s">
        <v>2195</v>
      </c>
      <c r="DT347">
        <v>1240</v>
      </c>
      <c r="DU347">
        <v>3695</v>
      </c>
      <c r="DV347">
        <v>3800</v>
      </c>
      <c r="DW347">
        <v>3800</v>
      </c>
      <c r="DX347">
        <v>3800</v>
      </c>
      <c r="DY347">
        <v>3800</v>
      </c>
      <c r="DZ347">
        <v>3800</v>
      </c>
      <c r="EA347">
        <v>3800</v>
      </c>
      <c r="EB347">
        <v>3800</v>
      </c>
      <c r="EC347">
        <v>3800</v>
      </c>
      <c r="ED347">
        <v>3800</v>
      </c>
      <c r="EE347">
        <v>3800</v>
      </c>
      <c r="EF347">
        <v>3800</v>
      </c>
      <c r="EG347">
        <v>3800</v>
      </c>
      <c r="EH347">
        <v>3800</v>
      </c>
      <c r="EI347">
        <v>3800</v>
      </c>
      <c r="EJ347">
        <v>3800</v>
      </c>
      <c r="EK347">
        <v>3800</v>
      </c>
      <c r="EL347">
        <v>3800</v>
      </c>
      <c r="EM347">
        <v>3800</v>
      </c>
      <c r="EN347">
        <v>3800</v>
      </c>
      <c r="EO347">
        <v>3800</v>
      </c>
      <c r="EP347">
        <v>3800</v>
      </c>
      <c r="EQ347">
        <v>3800</v>
      </c>
      <c r="ER347">
        <v>3800</v>
      </c>
      <c r="ES347">
        <v>3800</v>
      </c>
      <c r="ET347">
        <v>3800</v>
      </c>
      <c r="EU347">
        <v>3800</v>
      </c>
      <c r="EV347">
        <v>3800</v>
      </c>
      <c r="EW347">
        <v>3800</v>
      </c>
      <c r="EX347">
        <v>3800</v>
      </c>
      <c r="EY347">
        <v>3800</v>
      </c>
      <c r="EZ347">
        <v>3800</v>
      </c>
      <c r="FA347">
        <v>3800</v>
      </c>
      <c r="FB347">
        <v>3800</v>
      </c>
      <c r="FC347">
        <v>3800</v>
      </c>
      <c r="FD347">
        <v>3800</v>
      </c>
      <c r="FE347">
        <v>3800</v>
      </c>
      <c r="FF347">
        <v>3800</v>
      </c>
      <c r="FG347">
        <v>3800</v>
      </c>
      <c r="FH347">
        <v>3800</v>
      </c>
    </row>
    <row r="348" spans="1:164">
      <c r="A348" t="s">
        <v>2328</v>
      </c>
      <c r="B348" t="s">
        <v>197</v>
      </c>
      <c r="C348" s="23">
        <v>45901</v>
      </c>
      <c r="D348" s="23">
        <v>45915</v>
      </c>
      <c r="E348">
        <v>12</v>
      </c>
      <c r="F348">
        <v>3800</v>
      </c>
      <c r="G348" t="s">
        <v>2193</v>
      </c>
      <c r="DT348">
        <v>1240</v>
      </c>
      <c r="DU348">
        <v>2454</v>
      </c>
      <c r="DV348">
        <v>105</v>
      </c>
    </row>
    <row r="349" spans="1:164">
      <c r="A349" t="s">
        <v>2328</v>
      </c>
      <c r="B349" t="s">
        <v>197</v>
      </c>
      <c r="C349" s="23">
        <v>45901</v>
      </c>
      <c r="D349" s="23">
        <v>45915</v>
      </c>
      <c r="E349">
        <v>12</v>
      </c>
      <c r="F349">
        <v>3800</v>
      </c>
      <c r="G349" t="s">
        <v>2195</v>
      </c>
      <c r="DT349">
        <v>1240</v>
      </c>
      <c r="DU349">
        <v>3695</v>
      </c>
      <c r="DV349">
        <v>3800</v>
      </c>
      <c r="DW349">
        <v>3800</v>
      </c>
      <c r="DX349">
        <v>3800</v>
      </c>
      <c r="DY349">
        <v>3800</v>
      </c>
      <c r="DZ349">
        <v>3800</v>
      </c>
      <c r="EA349">
        <v>3800</v>
      </c>
      <c r="EB349">
        <v>3800</v>
      </c>
      <c r="EC349">
        <v>3800</v>
      </c>
      <c r="ED349">
        <v>3800</v>
      </c>
      <c r="EE349">
        <v>3800</v>
      </c>
      <c r="EF349">
        <v>3800</v>
      </c>
      <c r="EG349">
        <v>3800</v>
      </c>
      <c r="EH349">
        <v>3800</v>
      </c>
      <c r="EI349">
        <v>3800</v>
      </c>
      <c r="EJ349">
        <v>3800</v>
      </c>
      <c r="EK349">
        <v>3800</v>
      </c>
      <c r="EL349">
        <v>3800</v>
      </c>
      <c r="EM349">
        <v>3800</v>
      </c>
      <c r="EN349">
        <v>3800</v>
      </c>
      <c r="EO349">
        <v>3800</v>
      </c>
      <c r="EP349">
        <v>3800</v>
      </c>
      <c r="EQ349">
        <v>3800</v>
      </c>
      <c r="ER349">
        <v>3800</v>
      </c>
      <c r="ES349">
        <v>3800</v>
      </c>
      <c r="ET349">
        <v>3800</v>
      </c>
      <c r="EU349">
        <v>3800</v>
      </c>
      <c r="EV349">
        <v>3800</v>
      </c>
      <c r="EW349">
        <v>3800</v>
      </c>
      <c r="EX349">
        <v>3800</v>
      </c>
      <c r="EY349">
        <v>3800</v>
      </c>
      <c r="EZ349">
        <v>3800</v>
      </c>
      <c r="FA349">
        <v>3800</v>
      </c>
      <c r="FB349">
        <v>3800</v>
      </c>
      <c r="FC349">
        <v>3800</v>
      </c>
      <c r="FD349">
        <v>3800</v>
      </c>
      <c r="FE349">
        <v>3800</v>
      </c>
      <c r="FF349">
        <v>3800</v>
      </c>
      <c r="FG349">
        <v>3800</v>
      </c>
      <c r="FH349">
        <v>3800</v>
      </c>
    </row>
    <row r="350" spans="1:164">
      <c r="A350" t="s">
        <v>2329</v>
      </c>
      <c r="B350" t="s">
        <v>211</v>
      </c>
      <c r="C350" s="23">
        <v>45906</v>
      </c>
      <c r="D350" s="23">
        <v>45919</v>
      </c>
      <c r="E350">
        <v>11</v>
      </c>
      <c r="F350">
        <v>3800</v>
      </c>
      <c r="G350" t="s">
        <v>2193</v>
      </c>
      <c r="DT350">
        <v>22</v>
      </c>
      <c r="DU350">
        <v>1718</v>
      </c>
      <c r="DV350">
        <v>2060</v>
      </c>
    </row>
    <row r="351" spans="1:164">
      <c r="A351" t="s">
        <v>2329</v>
      </c>
      <c r="B351" t="s">
        <v>211</v>
      </c>
      <c r="C351" s="23">
        <v>45906</v>
      </c>
      <c r="D351" s="23">
        <v>45919</v>
      </c>
      <c r="E351">
        <v>11</v>
      </c>
      <c r="F351">
        <v>3800</v>
      </c>
      <c r="G351" t="s">
        <v>2195</v>
      </c>
      <c r="DT351">
        <v>22</v>
      </c>
      <c r="DU351">
        <v>1740</v>
      </c>
      <c r="DV351">
        <v>3800</v>
      </c>
      <c r="DW351">
        <v>3800</v>
      </c>
      <c r="DX351">
        <v>3800</v>
      </c>
      <c r="DY351">
        <v>3800</v>
      </c>
      <c r="DZ351">
        <v>3800</v>
      </c>
      <c r="EA351">
        <v>3800</v>
      </c>
      <c r="EB351">
        <v>3800</v>
      </c>
      <c r="EC351">
        <v>3800</v>
      </c>
      <c r="ED351">
        <v>3800</v>
      </c>
      <c r="EE351">
        <v>3800</v>
      </c>
      <c r="EF351">
        <v>3800</v>
      </c>
      <c r="EG351">
        <v>3800</v>
      </c>
      <c r="EH351">
        <v>3800</v>
      </c>
      <c r="EI351">
        <v>3800</v>
      </c>
      <c r="EJ351">
        <v>3800</v>
      </c>
      <c r="EK351">
        <v>3800</v>
      </c>
      <c r="EL351">
        <v>3800</v>
      </c>
      <c r="EM351">
        <v>3800</v>
      </c>
      <c r="EN351">
        <v>3800</v>
      </c>
      <c r="EO351">
        <v>3800</v>
      </c>
      <c r="EP351">
        <v>3800</v>
      </c>
      <c r="EQ351">
        <v>3800</v>
      </c>
      <c r="ER351">
        <v>3800</v>
      </c>
      <c r="ES351">
        <v>3800</v>
      </c>
      <c r="ET351">
        <v>3800</v>
      </c>
      <c r="EU351">
        <v>3800</v>
      </c>
      <c r="EV351">
        <v>3800</v>
      </c>
      <c r="EW351">
        <v>3800</v>
      </c>
      <c r="EX351">
        <v>3800</v>
      </c>
      <c r="EY351">
        <v>3800</v>
      </c>
      <c r="EZ351">
        <v>3800</v>
      </c>
      <c r="FA351">
        <v>3800</v>
      </c>
      <c r="FB351">
        <v>3800</v>
      </c>
      <c r="FC351">
        <v>3800</v>
      </c>
      <c r="FD351">
        <v>3800</v>
      </c>
      <c r="FE351">
        <v>3800</v>
      </c>
      <c r="FF351">
        <v>3800</v>
      </c>
      <c r="FG351">
        <v>3800</v>
      </c>
      <c r="FH351">
        <v>3800</v>
      </c>
    </row>
    <row r="352" spans="1:164">
      <c r="A352" t="s">
        <v>2330</v>
      </c>
      <c r="B352" t="s">
        <v>213</v>
      </c>
      <c r="C352" s="23">
        <v>45906</v>
      </c>
      <c r="D352" s="23">
        <v>45920</v>
      </c>
      <c r="E352">
        <v>12</v>
      </c>
      <c r="F352">
        <v>3800</v>
      </c>
      <c r="G352" t="s">
        <v>2193</v>
      </c>
      <c r="DT352">
        <v>20</v>
      </c>
      <c r="DU352">
        <v>1504</v>
      </c>
      <c r="DV352">
        <v>2275</v>
      </c>
    </row>
    <row r="353" spans="1:164">
      <c r="A353" t="s">
        <v>2330</v>
      </c>
      <c r="B353" t="s">
        <v>213</v>
      </c>
      <c r="C353" s="23">
        <v>45906</v>
      </c>
      <c r="D353" s="23">
        <v>45920</v>
      </c>
      <c r="E353">
        <v>12</v>
      </c>
      <c r="F353">
        <v>3800</v>
      </c>
      <c r="G353" t="s">
        <v>2195</v>
      </c>
      <c r="DT353">
        <v>20</v>
      </c>
      <c r="DU353">
        <v>1525</v>
      </c>
      <c r="DV353">
        <v>3800</v>
      </c>
      <c r="DW353">
        <v>3800</v>
      </c>
      <c r="DX353">
        <v>3800</v>
      </c>
      <c r="DY353">
        <v>3800</v>
      </c>
      <c r="DZ353">
        <v>3800</v>
      </c>
      <c r="EA353">
        <v>3800</v>
      </c>
      <c r="EB353">
        <v>3800</v>
      </c>
      <c r="EC353">
        <v>3800</v>
      </c>
      <c r="ED353">
        <v>3800</v>
      </c>
      <c r="EE353">
        <v>3800</v>
      </c>
      <c r="EF353">
        <v>3800</v>
      </c>
      <c r="EG353">
        <v>3800</v>
      </c>
      <c r="EH353">
        <v>3800</v>
      </c>
      <c r="EI353">
        <v>3800</v>
      </c>
      <c r="EJ353">
        <v>3800</v>
      </c>
      <c r="EK353">
        <v>3800</v>
      </c>
      <c r="EL353">
        <v>3800</v>
      </c>
      <c r="EM353">
        <v>3800</v>
      </c>
      <c r="EN353">
        <v>3800</v>
      </c>
      <c r="EO353">
        <v>3800</v>
      </c>
      <c r="EP353">
        <v>3800</v>
      </c>
      <c r="EQ353">
        <v>3800</v>
      </c>
      <c r="ER353">
        <v>3800</v>
      </c>
      <c r="ES353">
        <v>3800</v>
      </c>
      <c r="ET353">
        <v>3800</v>
      </c>
      <c r="EU353">
        <v>3800</v>
      </c>
      <c r="EV353">
        <v>3800</v>
      </c>
      <c r="EW353">
        <v>3800</v>
      </c>
      <c r="EX353">
        <v>3800</v>
      </c>
      <c r="EY353">
        <v>3800</v>
      </c>
      <c r="EZ353">
        <v>3800</v>
      </c>
      <c r="FA353">
        <v>3800</v>
      </c>
      <c r="FB353">
        <v>3800</v>
      </c>
      <c r="FC353">
        <v>3800</v>
      </c>
      <c r="FD353">
        <v>3800</v>
      </c>
      <c r="FE353">
        <v>3800</v>
      </c>
      <c r="FF353">
        <v>3800</v>
      </c>
      <c r="FG353">
        <v>3800</v>
      </c>
      <c r="FH353">
        <v>3800</v>
      </c>
    </row>
    <row r="354" spans="1:164">
      <c r="A354" t="s">
        <v>2331</v>
      </c>
      <c r="B354" t="s">
        <v>277</v>
      </c>
      <c r="C354" s="23">
        <v>45915</v>
      </c>
      <c r="D354" s="23">
        <v>45929</v>
      </c>
      <c r="E354">
        <v>12</v>
      </c>
      <c r="F354">
        <v>3800</v>
      </c>
      <c r="G354" t="s">
        <v>2193</v>
      </c>
      <c r="DV354">
        <v>1180</v>
      </c>
      <c r="DW354">
        <v>2482</v>
      </c>
      <c r="DX354">
        <v>138</v>
      </c>
    </row>
    <row r="355" spans="1:164">
      <c r="A355" t="s">
        <v>2331</v>
      </c>
      <c r="B355" t="s">
        <v>277</v>
      </c>
      <c r="C355" s="23">
        <v>45915</v>
      </c>
      <c r="D355" s="23">
        <v>45929</v>
      </c>
      <c r="E355">
        <v>12</v>
      </c>
      <c r="F355">
        <v>3800</v>
      </c>
      <c r="G355" t="s">
        <v>2195</v>
      </c>
      <c r="DV355">
        <v>1180</v>
      </c>
      <c r="DW355">
        <v>3662</v>
      </c>
      <c r="DX355">
        <v>3800</v>
      </c>
      <c r="DY355">
        <v>3800</v>
      </c>
      <c r="DZ355">
        <v>3800</v>
      </c>
      <c r="EA355">
        <v>3800</v>
      </c>
      <c r="EB355">
        <v>3800</v>
      </c>
      <c r="EC355">
        <v>3800</v>
      </c>
      <c r="ED355">
        <v>3800</v>
      </c>
      <c r="EE355">
        <v>3800</v>
      </c>
      <c r="EF355">
        <v>3800</v>
      </c>
      <c r="EG355">
        <v>3800</v>
      </c>
      <c r="EH355">
        <v>3800</v>
      </c>
      <c r="EI355">
        <v>3800</v>
      </c>
      <c r="EJ355">
        <v>3800</v>
      </c>
      <c r="EK355">
        <v>3800</v>
      </c>
      <c r="EL355">
        <v>3800</v>
      </c>
      <c r="EM355">
        <v>3800</v>
      </c>
      <c r="EN355">
        <v>3800</v>
      </c>
      <c r="EO355">
        <v>3800</v>
      </c>
      <c r="EP355">
        <v>3800</v>
      </c>
      <c r="EQ355">
        <v>3800</v>
      </c>
      <c r="ER355">
        <v>3800</v>
      </c>
      <c r="ES355">
        <v>3800</v>
      </c>
      <c r="ET355">
        <v>3800</v>
      </c>
      <c r="EU355">
        <v>3800</v>
      </c>
      <c r="EV355">
        <v>3800</v>
      </c>
      <c r="EW355">
        <v>3800</v>
      </c>
      <c r="EX355">
        <v>3800</v>
      </c>
      <c r="EY355">
        <v>3800</v>
      </c>
      <c r="EZ355">
        <v>3800</v>
      </c>
      <c r="FA355">
        <v>3800</v>
      </c>
      <c r="FB355">
        <v>3800</v>
      </c>
      <c r="FC355">
        <v>3800</v>
      </c>
      <c r="FD355">
        <v>3800</v>
      </c>
      <c r="FE355">
        <v>3800</v>
      </c>
      <c r="FF355">
        <v>3800</v>
      </c>
      <c r="FG355">
        <v>3800</v>
      </c>
      <c r="FH355">
        <v>3800</v>
      </c>
    </row>
    <row r="356" spans="1:164">
      <c r="A356" t="s">
        <v>2332</v>
      </c>
      <c r="B356" t="s">
        <v>203</v>
      </c>
      <c r="C356" s="23">
        <v>45915</v>
      </c>
      <c r="D356" s="23">
        <v>45929</v>
      </c>
      <c r="E356">
        <v>12</v>
      </c>
      <c r="F356">
        <v>3800</v>
      </c>
      <c r="G356" t="s">
        <v>2193</v>
      </c>
      <c r="DV356">
        <v>1180</v>
      </c>
      <c r="DW356">
        <v>2482</v>
      </c>
      <c r="DX356">
        <v>138</v>
      </c>
    </row>
    <row r="357" spans="1:164">
      <c r="A357" t="s">
        <v>2332</v>
      </c>
      <c r="B357" t="s">
        <v>203</v>
      </c>
      <c r="C357" s="23">
        <v>45915</v>
      </c>
      <c r="D357" s="23">
        <v>45929</v>
      </c>
      <c r="E357">
        <v>12</v>
      </c>
      <c r="F357">
        <v>3800</v>
      </c>
      <c r="G357" t="s">
        <v>2195</v>
      </c>
      <c r="DV357">
        <v>1180</v>
      </c>
      <c r="DW357">
        <v>3662</v>
      </c>
      <c r="DX357">
        <v>3800</v>
      </c>
      <c r="DY357">
        <v>3800</v>
      </c>
      <c r="DZ357">
        <v>3800</v>
      </c>
      <c r="EA357">
        <v>3800</v>
      </c>
      <c r="EB357">
        <v>3800</v>
      </c>
      <c r="EC357">
        <v>3800</v>
      </c>
      <c r="ED357">
        <v>3800</v>
      </c>
      <c r="EE357">
        <v>3800</v>
      </c>
      <c r="EF357">
        <v>3800</v>
      </c>
      <c r="EG357">
        <v>3800</v>
      </c>
      <c r="EH357">
        <v>3800</v>
      </c>
      <c r="EI357">
        <v>3800</v>
      </c>
      <c r="EJ357">
        <v>3800</v>
      </c>
      <c r="EK357">
        <v>3800</v>
      </c>
      <c r="EL357">
        <v>3800</v>
      </c>
      <c r="EM357">
        <v>3800</v>
      </c>
      <c r="EN357">
        <v>3800</v>
      </c>
      <c r="EO357">
        <v>3800</v>
      </c>
      <c r="EP357">
        <v>3800</v>
      </c>
      <c r="EQ357">
        <v>3800</v>
      </c>
      <c r="ER357">
        <v>3800</v>
      </c>
      <c r="ES357">
        <v>3800</v>
      </c>
      <c r="ET357">
        <v>3800</v>
      </c>
      <c r="EU357">
        <v>3800</v>
      </c>
      <c r="EV357">
        <v>3800</v>
      </c>
      <c r="EW357">
        <v>3800</v>
      </c>
      <c r="EX357">
        <v>3800</v>
      </c>
      <c r="EY357">
        <v>3800</v>
      </c>
      <c r="EZ357">
        <v>3800</v>
      </c>
      <c r="FA357">
        <v>3800</v>
      </c>
      <c r="FB357">
        <v>3800</v>
      </c>
      <c r="FC357">
        <v>3800</v>
      </c>
      <c r="FD357">
        <v>3800</v>
      </c>
      <c r="FE357">
        <v>3800</v>
      </c>
      <c r="FF357">
        <v>3800</v>
      </c>
      <c r="FG357">
        <v>3800</v>
      </c>
      <c r="FH357">
        <v>3800</v>
      </c>
    </row>
    <row r="358" spans="1:164">
      <c r="A358" t="s">
        <v>2333</v>
      </c>
      <c r="B358" t="s">
        <v>205</v>
      </c>
      <c r="C358" s="23">
        <v>45915</v>
      </c>
      <c r="D358" s="23">
        <v>45929</v>
      </c>
      <c r="E358">
        <v>12</v>
      </c>
      <c r="F358">
        <v>3800</v>
      </c>
      <c r="G358" t="s">
        <v>2193</v>
      </c>
      <c r="DV358">
        <v>1180</v>
      </c>
      <c r="DW358">
        <v>2482</v>
      </c>
      <c r="DX358">
        <v>138</v>
      </c>
    </row>
    <row r="359" spans="1:164">
      <c r="A359" t="s">
        <v>2333</v>
      </c>
      <c r="B359" t="s">
        <v>205</v>
      </c>
      <c r="C359" s="23">
        <v>45915</v>
      </c>
      <c r="D359" s="23">
        <v>45929</v>
      </c>
      <c r="E359">
        <v>12</v>
      </c>
      <c r="F359">
        <v>3800</v>
      </c>
      <c r="G359" t="s">
        <v>2195</v>
      </c>
      <c r="DV359">
        <v>1180</v>
      </c>
      <c r="DW359">
        <v>3662</v>
      </c>
      <c r="DX359">
        <v>3800</v>
      </c>
      <c r="DY359">
        <v>3800</v>
      </c>
      <c r="DZ359">
        <v>3800</v>
      </c>
      <c r="EA359">
        <v>3800</v>
      </c>
      <c r="EB359">
        <v>3800</v>
      </c>
      <c r="EC359">
        <v>3800</v>
      </c>
      <c r="ED359">
        <v>3800</v>
      </c>
      <c r="EE359">
        <v>3800</v>
      </c>
      <c r="EF359">
        <v>3800</v>
      </c>
      <c r="EG359">
        <v>3800</v>
      </c>
      <c r="EH359">
        <v>3800</v>
      </c>
      <c r="EI359">
        <v>3800</v>
      </c>
      <c r="EJ359">
        <v>3800</v>
      </c>
      <c r="EK359">
        <v>3800</v>
      </c>
      <c r="EL359">
        <v>3800</v>
      </c>
      <c r="EM359">
        <v>3800</v>
      </c>
      <c r="EN359">
        <v>3800</v>
      </c>
      <c r="EO359">
        <v>3800</v>
      </c>
      <c r="EP359">
        <v>3800</v>
      </c>
      <c r="EQ359">
        <v>3800</v>
      </c>
      <c r="ER359">
        <v>3800</v>
      </c>
      <c r="ES359">
        <v>3800</v>
      </c>
      <c r="ET359">
        <v>3800</v>
      </c>
      <c r="EU359">
        <v>3800</v>
      </c>
      <c r="EV359">
        <v>3800</v>
      </c>
      <c r="EW359">
        <v>3800</v>
      </c>
      <c r="EX359">
        <v>3800</v>
      </c>
      <c r="EY359">
        <v>3800</v>
      </c>
      <c r="EZ359">
        <v>3800</v>
      </c>
      <c r="FA359">
        <v>3800</v>
      </c>
      <c r="FB359">
        <v>3800</v>
      </c>
      <c r="FC359">
        <v>3800</v>
      </c>
      <c r="FD359">
        <v>3800</v>
      </c>
      <c r="FE359">
        <v>3800</v>
      </c>
      <c r="FF359">
        <v>3800</v>
      </c>
      <c r="FG359">
        <v>3800</v>
      </c>
      <c r="FH359">
        <v>3800</v>
      </c>
    </row>
    <row r="360" spans="1:164">
      <c r="A360" t="s">
        <v>2334</v>
      </c>
      <c r="B360" t="s">
        <v>215</v>
      </c>
      <c r="C360" s="23">
        <v>45920</v>
      </c>
      <c r="D360" s="23">
        <v>45934</v>
      </c>
      <c r="E360">
        <v>12</v>
      </c>
      <c r="F360">
        <v>3897</v>
      </c>
      <c r="G360" t="s">
        <v>2193</v>
      </c>
      <c r="DV360">
        <v>63</v>
      </c>
      <c r="DW360">
        <v>1741</v>
      </c>
      <c r="DX360">
        <v>2093</v>
      </c>
    </row>
    <row r="361" spans="1:164">
      <c r="A361" t="s">
        <v>2334</v>
      </c>
      <c r="B361" t="s">
        <v>215</v>
      </c>
      <c r="C361" s="23">
        <v>45920</v>
      </c>
      <c r="D361" s="23">
        <v>45934</v>
      </c>
      <c r="E361">
        <v>12</v>
      </c>
      <c r="F361">
        <v>3897</v>
      </c>
      <c r="G361" t="s">
        <v>2195</v>
      </c>
      <c r="DV361">
        <v>63</v>
      </c>
      <c r="DW361">
        <v>1804</v>
      </c>
      <c r="DX361">
        <v>3897</v>
      </c>
      <c r="DY361">
        <v>3897</v>
      </c>
      <c r="DZ361">
        <v>3897</v>
      </c>
      <c r="EA361">
        <v>3897</v>
      </c>
      <c r="EB361">
        <v>3897</v>
      </c>
      <c r="EC361">
        <v>3897</v>
      </c>
      <c r="ED361">
        <v>3897</v>
      </c>
      <c r="EE361">
        <v>3897</v>
      </c>
      <c r="EF361">
        <v>3897</v>
      </c>
      <c r="EG361">
        <v>3897</v>
      </c>
      <c r="EH361">
        <v>3897</v>
      </c>
      <c r="EI361">
        <v>3897</v>
      </c>
      <c r="EJ361">
        <v>3897</v>
      </c>
      <c r="EK361">
        <v>3897</v>
      </c>
      <c r="EL361">
        <v>3897</v>
      </c>
      <c r="EM361">
        <v>3897</v>
      </c>
      <c r="EN361">
        <v>3897</v>
      </c>
      <c r="EO361">
        <v>3897</v>
      </c>
      <c r="EP361">
        <v>3897</v>
      </c>
      <c r="EQ361">
        <v>3897</v>
      </c>
      <c r="ER361">
        <v>3897</v>
      </c>
      <c r="ES361">
        <v>3897</v>
      </c>
      <c r="ET361">
        <v>3897</v>
      </c>
      <c r="EU361">
        <v>3897</v>
      </c>
      <c r="EV361">
        <v>3897</v>
      </c>
      <c r="EW361">
        <v>3897</v>
      </c>
      <c r="EX361">
        <v>3897</v>
      </c>
      <c r="EY361">
        <v>3897</v>
      </c>
      <c r="EZ361">
        <v>3897</v>
      </c>
      <c r="FA361">
        <v>3897</v>
      </c>
      <c r="FB361">
        <v>3897</v>
      </c>
      <c r="FC361">
        <v>3897</v>
      </c>
      <c r="FD361">
        <v>3897</v>
      </c>
      <c r="FE361">
        <v>3897</v>
      </c>
      <c r="FF361">
        <v>3897</v>
      </c>
      <c r="FG361">
        <v>3897</v>
      </c>
      <c r="FH361">
        <v>3897</v>
      </c>
    </row>
    <row r="362" spans="1:164">
      <c r="A362" t="s">
        <v>2335</v>
      </c>
      <c r="C362" s="23">
        <v>45881</v>
      </c>
      <c r="D362" s="23">
        <v>45918</v>
      </c>
      <c r="E362">
        <v>32</v>
      </c>
      <c r="F362">
        <v>76922</v>
      </c>
      <c r="G362" t="s">
        <v>2193</v>
      </c>
      <c r="DQ362">
        <v>3319</v>
      </c>
      <c r="DR362">
        <v>10083</v>
      </c>
      <c r="DS362">
        <v>17615</v>
      </c>
      <c r="DT362">
        <v>23145</v>
      </c>
      <c r="DU362">
        <v>17222</v>
      </c>
      <c r="DV362">
        <v>5538</v>
      </c>
    </row>
    <row r="363" spans="1:164">
      <c r="A363" t="s">
        <v>2335</v>
      </c>
      <c r="C363" s="23">
        <v>45881</v>
      </c>
      <c r="D363" s="23">
        <v>45918</v>
      </c>
      <c r="E363">
        <v>32</v>
      </c>
      <c r="F363">
        <v>76922</v>
      </c>
      <c r="G363" t="s">
        <v>2195</v>
      </c>
      <c r="DQ363">
        <v>3319</v>
      </c>
      <c r="DR363">
        <v>13402</v>
      </c>
      <c r="DS363">
        <v>31017</v>
      </c>
      <c r="DT363">
        <v>54162</v>
      </c>
      <c r="DU363">
        <v>71384</v>
      </c>
      <c r="DV363">
        <v>76922</v>
      </c>
      <c r="DW363">
        <v>76922</v>
      </c>
      <c r="DX363">
        <v>76922</v>
      </c>
      <c r="DY363">
        <v>76922</v>
      </c>
      <c r="DZ363">
        <v>76922</v>
      </c>
      <c r="EA363">
        <v>76922</v>
      </c>
      <c r="EB363">
        <v>76922</v>
      </c>
      <c r="EC363">
        <v>76922</v>
      </c>
      <c r="ED363">
        <v>76922</v>
      </c>
      <c r="EE363">
        <v>76922</v>
      </c>
      <c r="EF363">
        <v>76922</v>
      </c>
      <c r="EG363">
        <v>76922</v>
      </c>
      <c r="EH363">
        <v>76922</v>
      </c>
      <c r="EI363">
        <v>76922</v>
      </c>
      <c r="EJ363">
        <v>76922</v>
      </c>
      <c r="EK363">
        <v>76922</v>
      </c>
      <c r="EL363">
        <v>76922</v>
      </c>
      <c r="EM363">
        <v>76922</v>
      </c>
      <c r="EN363">
        <v>76922</v>
      </c>
      <c r="EO363">
        <v>76922</v>
      </c>
      <c r="EP363">
        <v>76922</v>
      </c>
      <c r="EQ363">
        <v>76922</v>
      </c>
      <c r="ER363">
        <v>76922</v>
      </c>
      <c r="ES363">
        <v>76922</v>
      </c>
      <c r="ET363">
        <v>76922</v>
      </c>
      <c r="EU363">
        <v>76922</v>
      </c>
      <c r="EV363">
        <v>76922</v>
      </c>
      <c r="EW363">
        <v>76922</v>
      </c>
      <c r="EX363">
        <v>76922</v>
      </c>
      <c r="EY363">
        <v>76922</v>
      </c>
      <c r="EZ363">
        <v>76922</v>
      </c>
      <c r="FA363">
        <v>76922</v>
      </c>
      <c r="FB363">
        <v>76922</v>
      </c>
      <c r="FC363">
        <v>76922</v>
      </c>
      <c r="FD363">
        <v>76922</v>
      </c>
      <c r="FE363">
        <v>76922</v>
      </c>
      <c r="FF363">
        <v>76922</v>
      </c>
      <c r="FG363">
        <v>76922</v>
      </c>
      <c r="FH363">
        <v>76922</v>
      </c>
    </row>
    <row r="364" spans="1:164">
      <c r="A364" t="s">
        <v>2236</v>
      </c>
      <c r="C364" s="23">
        <v>45881</v>
      </c>
      <c r="D364" s="23">
        <v>45918</v>
      </c>
      <c r="E364">
        <v>32</v>
      </c>
      <c r="F364">
        <v>76922</v>
      </c>
      <c r="G364" t="s">
        <v>2193</v>
      </c>
      <c r="DQ364">
        <v>3319</v>
      </c>
      <c r="DR364">
        <v>10083</v>
      </c>
      <c r="DS364">
        <v>17615</v>
      </c>
      <c r="DT364">
        <v>23145</v>
      </c>
      <c r="DU364">
        <v>17222</v>
      </c>
      <c r="DV364">
        <v>5538</v>
      </c>
    </row>
    <row r="365" spans="1:164">
      <c r="A365" t="s">
        <v>2236</v>
      </c>
      <c r="C365" s="23">
        <v>45881</v>
      </c>
      <c r="D365" s="23">
        <v>45918</v>
      </c>
      <c r="E365">
        <v>32</v>
      </c>
      <c r="F365">
        <v>76922</v>
      </c>
      <c r="G365" t="s">
        <v>2195</v>
      </c>
      <c r="DQ365">
        <v>3319</v>
      </c>
      <c r="DR365">
        <v>13402</v>
      </c>
      <c r="DS365">
        <v>31017</v>
      </c>
      <c r="DT365">
        <v>54162</v>
      </c>
      <c r="DU365">
        <v>71384</v>
      </c>
      <c r="DV365">
        <v>76922</v>
      </c>
      <c r="DW365">
        <v>76922</v>
      </c>
      <c r="DX365">
        <v>76922</v>
      </c>
      <c r="DY365">
        <v>76922</v>
      </c>
      <c r="DZ365">
        <v>76922</v>
      </c>
      <c r="EA365">
        <v>76922</v>
      </c>
      <c r="EB365">
        <v>76922</v>
      </c>
      <c r="EC365">
        <v>76922</v>
      </c>
      <c r="ED365">
        <v>76922</v>
      </c>
      <c r="EE365">
        <v>76922</v>
      </c>
      <c r="EF365">
        <v>76922</v>
      </c>
      <c r="EG365">
        <v>76922</v>
      </c>
      <c r="EH365">
        <v>76922</v>
      </c>
      <c r="EI365">
        <v>76922</v>
      </c>
      <c r="EJ365">
        <v>76922</v>
      </c>
      <c r="EK365">
        <v>76922</v>
      </c>
      <c r="EL365">
        <v>76922</v>
      </c>
      <c r="EM365">
        <v>76922</v>
      </c>
      <c r="EN365">
        <v>76922</v>
      </c>
      <c r="EO365">
        <v>76922</v>
      </c>
      <c r="EP365">
        <v>76922</v>
      </c>
      <c r="EQ365">
        <v>76922</v>
      </c>
      <c r="ER365">
        <v>76922</v>
      </c>
      <c r="ES365">
        <v>76922</v>
      </c>
      <c r="ET365">
        <v>76922</v>
      </c>
      <c r="EU365">
        <v>76922</v>
      </c>
      <c r="EV365">
        <v>76922</v>
      </c>
      <c r="EW365">
        <v>76922</v>
      </c>
      <c r="EX365">
        <v>76922</v>
      </c>
      <c r="EY365">
        <v>76922</v>
      </c>
      <c r="EZ365">
        <v>76922</v>
      </c>
      <c r="FA365">
        <v>76922</v>
      </c>
      <c r="FB365">
        <v>76922</v>
      </c>
      <c r="FC365">
        <v>76922</v>
      </c>
      <c r="FD365">
        <v>76922</v>
      </c>
      <c r="FE365">
        <v>76922</v>
      </c>
      <c r="FF365">
        <v>76922</v>
      </c>
      <c r="FG365">
        <v>76922</v>
      </c>
      <c r="FH365">
        <v>76922</v>
      </c>
    </row>
    <row r="366" spans="1:164">
      <c r="A366" t="s">
        <v>2245</v>
      </c>
      <c r="C366" s="23">
        <v>45881</v>
      </c>
      <c r="D366" s="23">
        <v>45918</v>
      </c>
      <c r="E366">
        <v>32</v>
      </c>
      <c r="F366">
        <v>76922</v>
      </c>
      <c r="G366" t="s">
        <v>2193</v>
      </c>
      <c r="DQ366">
        <v>3319</v>
      </c>
      <c r="DR366">
        <v>10083</v>
      </c>
      <c r="DS366">
        <v>17615</v>
      </c>
      <c r="DT366">
        <v>23145</v>
      </c>
      <c r="DU366">
        <v>17222</v>
      </c>
      <c r="DV366">
        <v>5538</v>
      </c>
    </row>
    <row r="367" spans="1:164">
      <c r="A367" t="s">
        <v>2245</v>
      </c>
      <c r="C367" s="23">
        <v>45881</v>
      </c>
      <c r="D367" s="23">
        <v>45918</v>
      </c>
      <c r="E367">
        <v>32</v>
      </c>
      <c r="F367">
        <v>76922</v>
      </c>
      <c r="G367" t="s">
        <v>2195</v>
      </c>
      <c r="DQ367">
        <v>3319</v>
      </c>
      <c r="DR367">
        <v>13402</v>
      </c>
      <c r="DS367">
        <v>31017</v>
      </c>
      <c r="DT367">
        <v>54162</v>
      </c>
      <c r="DU367">
        <v>71384</v>
      </c>
      <c r="DV367">
        <v>76922</v>
      </c>
      <c r="DW367">
        <v>76922</v>
      </c>
      <c r="DX367">
        <v>76922</v>
      </c>
      <c r="DY367">
        <v>76922</v>
      </c>
      <c r="DZ367">
        <v>76922</v>
      </c>
      <c r="EA367">
        <v>76922</v>
      </c>
      <c r="EB367">
        <v>76922</v>
      </c>
      <c r="EC367">
        <v>76922</v>
      </c>
      <c r="ED367">
        <v>76922</v>
      </c>
      <c r="EE367">
        <v>76922</v>
      </c>
      <c r="EF367">
        <v>76922</v>
      </c>
      <c r="EG367">
        <v>76922</v>
      </c>
      <c r="EH367">
        <v>76922</v>
      </c>
      <c r="EI367">
        <v>76922</v>
      </c>
      <c r="EJ367">
        <v>76922</v>
      </c>
      <c r="EK367">
        <v>76922</v>
      </c>
      <c r="EL367">
        <v>76922</v>
      </c>
      <c r="EM367">
        <v>76922</v>
      </c>
      <c r="EN367">
        <v>76922</v>
      </c>
      <c r="EO367">
        <v>76922</v>
      </c>
      <c r="EP367">
        <v>76922</v>
      </c>
      <c r="EQ367">
        <v>76922</v>
      </c>
      <c r="ER367">
        <v>76922</v>
      </c>
      <c r="ES367">
        <v>76922</v>
      </c>
      <c r="ET367">
        <v>76922</v>
      </c>
      <c r="EU367">
        <v>76922</v>
      </c>
      <c r="EV367">
        <v>76922</v>
      </c>
      <c r="EW367">
        <v>76922</v>
      </c>
      <c r="EX367">
        <v>76922</v>
      </c>
      <c r="EY367">
        <v>76922</v>
      </c>
      <c r="EZ367">
        <v>76922</v>
      </c>
      <c r="FA367">
        <v>76922</v>
      </c>
      <c r="FB367">
        <v>76922</v>
      </c>
      <c r="FC367">
        <v>76922</v>
      </c>
      <c r="FD367">
        <v>76922</v>
      </c>
      <c r="FE367">
        <v>76922</v>
      </c>
      <c r="FF367">
        <v>76922</v>
      </c>
      <c r="FG367">
        <v>76922</v>
      </c>
      <c r="FH367">
        <v>76922</v>
      </c>
    </row>
    <row r="368" spans="1:164">
      <c r="A368" t="s">
        <v>2336</v>
      </c>
      <c r="B368" t="s">
        <v>218</v>
      </c>
      <c r="C368" s="23">
        <v>45881</v>
      </c>
      <c r="D368" s="23">
        <v>45918</v>
      </c>
      <c r="E368">
        <v>32</v>
      </c>
      <c r="F368">
        <v>76922</v>
      </c>
      <c r="G368" t="s">
        <v>2193</v>
      </c>
      <c r="DQ368">
        <v>3319</v>
      </c>
      <c r="DR368">
        <v>10083</v>
      </c>
      <c r="DS368">
        <v>17615</v>
      </c>
      <c r="DT368">
        <v>23145</v>
      </c>
      <c r="DU368">
        <v>17222</v>
      </c>
      <c r="DV368">
        <v>5538</v>
      </c>
    </row>
    <row r="369" spans="1:164">
      <c r="A369" t="s">
        <v>2336</v>
      </c>
      <c r="B369" t="s">
        <v>218</v>
      </c>
      <c r="C369" s="23">
        <v>45881</v>
      </c>
      <c r="D369" s="23">
        <v>45918</v>
      </c>
      <c r="E369">
        <v>32</v>
      </c>
      <c r="F369">
        <v>76922</v>
      </c>
      <c r="G369" t="s">
        <v>2195</v>
      </c>
      <c r="DQ369">
        <v>3319</v>
      </c>
      <c r="DR369">
        <v>13402</v>
      </c>
      <c r="DS369">
        <v>31017</v>
      </c>
      <c r="DT369">
        <v>54162</v>
      </c>
      <c r="DU369">
        <v>71384</v>
      </c>
      <c r="DV369">
        <v>76922</v>
      </c>
      <c r="DW369">
        <v>76922</v>
      </c>
      <c r="DX369">
        <v>76922</v>
      </c>
      <c r="DY369">
        <v>76922</v>
      </c>
      <c r="DZ369">
        <v>76922</v>
      </c>
      <c r="EA369">
        <v>76922</v>
      </c>
      <c r="EB369">
        <v>76922</v>
      </c>
      <c r="EC369">
        <v>76922</v>
      </c>
      <c r="ED369">
        <v>76922</v>
      </c>
      <c r="EE369">
        <v>76922</v>
      </c>
      <c r="EF369">
        <v>76922</v>
      </c>
      <c r="EG369">
        <v>76922</v>
      </c>
      <c r="EH369">
        <v>76922</v>
      </c>
      <c r="EI369">
        <v>76922</v>
      </c>
      <c r="EJ369">
        <v>76922</v>
      </c>
      <c r="EK369">
        <v>76922</v>
      </c>
      <c r="EL369">
        <v>76922</v>
      </c>
      <c r="EM369">
        <v>76922</v>
      </c>
      <c r="EN369">
        <v>76922</v>
      </c>
      <c r="EO369">
        <v>76922</v>
      </c>
      <c r="EP369">
        <v>76922</v>
      </c>
      <c r="EQ369">
        <v>76922</v>
      </c>
      <c r="ER369">
        <v>76922</v>
      </c>
      <c r="ES369">
        <v>76922</v>
      </c>
      <c r="ET369">
        <v>76922</v>
      </c>
      <c r="EU369">
        <v>76922</v>
      </c>
      <c r="EV369">
        <v>76922</v>
      </c>
      <c r="EW369">
        <v>76922</v>
      </c>
      <c r="EX369">
        <v>76922</v>
      </c>
      <c r="EY369">
        <v>76922</v>
      </c>
      <c r="EZ369">
        <v>76922</v>
      </c>
      <c r="FA369">
        <v>76922</v>
      </c>
      <c r="FB369">
        <v>76922</v>
      </c>
      <c r="FC369">
        <v>76922</v>
      </c>
      <c r="FD369">
        <v>76922</v>
      </c>
      <c r="FE369">
        <v>76922</v>
      </c>
      <c r="FF369">
        <v>76922</v>
      </c>
      <c r="FG369">
        <v>76922</v>
      </c>
      <c r="FH369">
        <v>76922</v>
      </c>
    </row>
    <row r="370" spans="1:164">
      <c r="A370" t="s">
        <v>2337</v>
      </c>
      <c r="C370" s="23">
        <v>45517</v>
      </c>
      <c r="D370" s="23">
        <v>45996</v>
      </c>
      <c r="E370">
        <v>411</v>
      </c>
      <c r="F370">
        <v>2158733</v>
      </c>
      <c r="G370" t="s">
        <v>2193</v>
      </c>
      <c r="BQ370">
        <v>1551</v>
      </c>
      <c r="BR370">
        <v>6962</v>
      </c>
      <c r="BS370">
        <v>20145</v>
      </c>
      <c r="BT370">
        <v>29402</v>
      </c>
      <c r="BU370">
        <v>31794</v>
      </c>
      <c r="BV370">
        <v>47452</v>
      </c>
      <c r="BW370">
        <v>59683</v>
      </c>
      <c r="BX370">
        <v>63690</v>
      </c>
      <c r="BY370">
        <v>65983</v>
      </c>
      <c r="BZ370">
        <v>45563</v>
      </c>
      <c r="CA370">
        <v>29805</v>
      </c>
      <c r="CB370">
        <v>29721</v>
      </c>
      <c r="CC370">
        <v>45910</v>
      </c>
      <c r="CD370">
        <v>53750</v>
      </c>
      <c r="CE370">
        <v>36505</v>
      </c>
      <c r="CF370">
        <v>29635</v>
      </c>
      <c r="CG370">
        <v>32141</v>
      </c>
      <c r="CH370">
        <v>24149</v>
      </c>
      <c r="CI370">
        <v>15892</v>
      </c>
      <c r="CJ370">
        <v>10110</v>
      </c>
      <c r="CK370">
        <v>7243</v>
      </c>
      <c r="CL370">
        <v>8946</v>
      </c>
      <c r="CM370">
        <v>711</v>
      </c>
      <c r="CT370">
        <v>1891</v>
      </c>
      <c r="CU370">
        <v>4865</v>
      </c>
      <c r="CV370">
        <v>18434</v>
      </c>
      <c r="CW370">
        <v>28429</v>
      </c>
      <c r="CX370">
        <v>30703</v>
      </c>
      <c r="CY370">
        <v>48278</v>
      </c>
      <c r="CZ370">
        <v>59420</v>
      </c>
      <c r="DA370">
        <v>47665</v>
      </c>
      <c r="DB370">
        <v>42999</v>
      </c>
      <c r="DC370">
        <v>44308</v>
      </c>
      <c r="DD370">
        <v>44834</v>
      </c>
      <c r="DE370">
        <v>106620</v>
      </c>
      <c r="DF370">
        <v>59615</v>
      </c>
      <c r="DG370">
        <v>53770</v>
      </c>
      <c r="DH370">
        <v>136515</v>
      </c>
      <c r="DI370">
        <v>49878</v>
      </c>
      <c r="DJ370">
        <v>44027</v>
      </c>
      <c r="DK370">
        <v>49878</v>
      </c>
      <c r="DL370">
        <v>109880</v>
      </c>
      <c r="DM370">
        <v>67995</v>
      </c>
      <c r="DN370">
        <v>100924</v>
      </c>
      <c r="DO370">
        <v>59143</v>
      </c>
      <c r="DP370">
        <v>35782</v>
      </c>
      <c r="DQ370">
        <v>24019</v>
      </c>
      <c r="DR370">
        <v>15024</v>
      </c>
      <c r="DS370">
        <v>6503</v>
      </c>
      <c r="DT370">
        <v>6187</v>
      </c>
      <c r="DU370">
        <v>5537</v>
      </c>
      <c r="DV370">
        <v>23025</v>
      </c>
      <c r="DW370">
        <v>30405</v>
      </c>
      <c r="DX370">
        <v>28747</v>
      </c>
      <c r="DY370">
        <v>36960</v>
      </c>
      <c r="DZ370">
        <v>17875</v>
      </c>
      <c r="EA370">
        <v>6976</v>
      </c>
      <c r="EB370">
        <v>2224</v>
      </c>
      <c r="EC370">
        <v>3882</v>
      </c>
      <c r="ED370">
        <v>2541</v>
      </c>
      <c r="EE370">
        <v>3781</v>
      </c>
      <c r="EF370">
        <v>2198</v>
      </c>
      <c r="EG370">
        <v>252</v>
      </c>
    </row>
    <row r="371" spans="1:164">
      <c r="A371" t="s">
        <v>2337</v>
      </c>
      <c r="C371" s="23">
        <v>45517</v>
      </c>
      <c r="D371" s="23">
        <v>45996</v>
      </c>
      <c r="E371">
        <v>411</v>
      </c>
      <c r="F371">
        <v>2158733</v>
      </c>
      <c r="G371" t="s">
        <v>2195</v>
      </c>
      <c r="BQ371">
        <v>1551</v>
      </c>
      <c r="BR371">
        <v>8513</v>
      </c>
      <c r="BS371">
        <v>28657</v>
      </c>
      <c r="BT371">
        <v>58059</v>
      </c>
      <c r="BU371">
        <v>89853</v>
      </c>
      <c r="BV371">
        <v>137305</v>
      </c>
      <c r="BW371">
        <v>196988</v>
      </c>
      <c r="BX371">
        <v>260678</v>
      </c>
      <c r="BY371">
        <v>326661</v>
      </c>
      <c r="BZ371">
        <v>372224</v>
      </c>
      <c r="CA371">
        <v>402029</v>
      </c>
      <c r="CB371">
        <v>431750</v>
      </c>
      <c r="CC371">
        <v>477660</v>
      </c>
      <c r="CD371">
        <v>531411</v>
      </c>
      <c r="CE371">
        <v>567916</v>
      </c>
      <c r="CF371">
        <v>597551</v>
      </c>
      <c r="CG371">
        <v>629692</v>
      </c>
      <c r="CH371">
        <v>653841</v>
      </c>
      <c r="CI371">
        <v>669733</v>
      </c>
      <c r="CJ371">
        <v>679843</v>
      </c>
      <c r="CK371">
        <v>687086</v>
      </c>
      <c r="CL371">
        <v>696032</v>
      </c>
      <c r="CM371">
        <v>696743</v>
      </c>
      <c r="CN371">
        <v>696743</v>
      </c>
      <c r="CO371">
        <v>696743</v>
      </c>
      <c r="CP371">
        <v>696743</v>
      </c>
      <c r="CQ371">
        <v>696743</v>
      </c>
      <c r="CR371">
        <v>696743</v>
      </c>
      <c r="CS371">
        <v>696743</v>
      </c>
      <c r="CT371">
        <v>698634</v>
      </c>
      <c r="CU371">
        <v>703499</v>
      </c>
      <c r="CV371">
        <v>721933</v>
      </c>
      <c r="CW371">
        <v>750362</v>
      </c>
      <c r="CX371">
        <v>781065</v>
      </c>
      <c r="CY371">
        <v>829344</v>
      </c>
      <c r="CZ371">
        <v>888764</v>
      </c>
      <c r="DA371">
        <v>936428</v>
      </c>
      <c r="DB371">
        <v>979428</v>
      </c>
      <c r="DC371">
        <v>1023735</v>
      </c>
      <c r="DD371">
        <v>1068569</v>
      </c>
      <c r="DE371">
        <v>1175189</v>
      </c>
      <c r="DF371">
        <v>1234804</v>
      </c>
      <c r="DG371">
        <v>1288574</v>
      </c>
      <c r="DH371">
        <v>1425089</v>
      </c>
      <c r="DI371">
        <v>1474967</v>
      </c>
      <c r="DJ371">
        <v>1518994</v>
      </c>
      <c r="DK371">
        <v>1568872</v>
      </c>
      <c r="DL371">
        <v>1678752</v>
      </c>
      <c r="DM371">
        <v>1746747</v>
      </c>
      <c r="DN371">
        <v>1847671</v>
      </c>
      <c r="DO371">
        <v>1906814</v>
      </c>
      <c r="DP371">
        <v>1942596</v>
      </c>
      <c r="DQ371">
        <v>1966615</v>
      </c>
      <c r="DR371">
        <v>1981639</v>
      </c>
      <c r="DS371">
        <v>1988142</v>
      </c>
      <c r="DT371">
        <v>1994330</v>
      </c>
      <c r="DU371">
        <v>1999867</v>
      </c>
      <c r="DV371">
        <v>2022892</v>
      </c>
      <c r="DW371">
        <v>2053297</v>
      </c>
      <c r="DX371">
        <v>2082044</v>
      </c>
      <c r="DY371">
        <v>2119004</v>
      </c>
      <c r="DZ371">
        <v>2136879</v>
      </c>
      <c r="EA371">
        <v>2143855</v>
      </c>
      <c r="EB371">
        <v>2146079</v>
      </c>
      <c r="EC371">
        <v>2149961</v>
      </c>
      <c r="ED371">
        <v>2152502</v>
      </c>
      <c r="EE371">
        <v>2156282</v>
      </c>
      <c r="EF371">
        <v>2158480</v>
      </c>
      <c r="EG371">
        <v>2158733</v>
      </c>
      <c r="EH371">
        <v>2158733</v>
      </c>
      <c r="EI371">
        <v>2158733</v>
      </c>
      <c r="EJ371">
        <v>2158733</v>
      </c>
      <c r="EK371">
        <v>2158733</v>
      </c>
      <c r="EL371">
        <v>2158733</v>
      </c>
      <c r="EM371">
        <v>2158733</v>
      </c>
      <c r="EN371">
        <v>2158733</v>
      </c>
      <c r="EO371">
        <v>2158733</v>
      </c>
      <c r="EP371">
        <v>2158733</v>
      </c>
      <c r="EQ371">
        <v>2158733</v>
      </c>
      <c r="ER371">
        <v>2158733</v>
      </c>
      <c r="ES371">
        <v>2158733</v>
      </c>
      <c r="ET371">
        <v>2158733</v>
      </c>
      <c r="EU371">
        <v>2158733</v>
      </c>
      <c r="EV371">
        <v>2158733</v>
      </c>
      <c r="EW371">
        <v>2158733</v>
      </c>
      <c r="EX371">
        <v>2158733</v>
      </c>
      <c r="EY371">
        <v>2158733</v>
      </c>
      <c r="EZ371">
        <v>2158733</v>
      </c>
      <c r="FA371">
        <v>2158733</v>
      </c>
      <c r="FB371">
        <v>2158733</v>
      </c>
      <c r="FC371">
        <v>2158733</v>
      </c>
      <c r="FD371">
        <v>2158733</v>
      </c>
      <c r="FE371">
        <v>2158733</v>
      </c>
      <c r="FF371">
        <v>2158733</v>
      </c>
      <c r="FG371">
        <v>2158733</v>
      </c>
      <c r="FH371">
        <v>2158733</v>
      </c>
    </row>
    <row r="372" spans="1:164">
      <c r="A372" t="s">
        <v>2338</v>
      </c>
      <c r="C372" s="23">
        <v>45517</v>
      </c>
      <c r="D372" s="23">
        <v>45980</v>
      </c>
      <c r="E372">
        <v>398</v>
      </c>
      <c r="F372">
        <v>978392</v>
      </c>
      <c r="G372" t="s">
        <v>2193</v>
      </c>
      <c r="BQ372">
        <v>1188</v>
      </c>
      <c r="BR372">
        <v>5786</v>
      </c>
      <c r="BS372">
        <v>17162</v>
      </c>
      <c r="BT372">
        <v>23483</v>
      </c>
      <c r="BU372">
        <v>22214</v>
      </c>
      <c r="BV372">
        <v>33867</v>
      </c>
      <c r="BW372">
        <v>42782</v>
      </c>
      <c r="BX372">
        <v>41522</v>
      </c>
      <c r="BY372">
        <v>40884</v>
      </c>
      <c r="BZ372">
        <v>30598</v>
      </c>
      <c r="CA372">
        <v>19328</v>
      </c>
      <c r="CB372">
        <v>10059</v>
      </c>
      <c r="CC372">
        <v>4310</v>
      </c>
      <c r="CD372">
        <v>8750</v>
      </c>
      <c r="CE372">
        <v>7537</v>
      </c>
      <c r="CF372">
        <v>11127</v>
      </c>
      <c r="CG372">
        <v>21774</v>
      </c>
      <c r="CH372">
        <v>19065</v>
      </c>
      <c r="CI372">
        <v>13925</v>
      </c>
      <c r="CJ372">
        <v>9459</v>
      </c>
      <c r="CK372">
        <v>7225</v>
      </c>
      <c r="CL372">
        <v>8946</v>
      </c>
      <c r="CM372">
        <v>711</v>
      </c>
      <c r="CT372">
        <v>1891</v>
      </c>
      <c r="CU372">
        <v>4865</v>
      </c>
      <c r="CV372">
        <v>18434</v>
      </c>
      <c r="CW372">
        <v>24937</v>
      </c>
      <c r="CX372">
        <v>20185</v>
      </c>
      <c r="CY372">
        <v>24697</v>
      </c>
      <c r="CZ372">
        <v>21167</v>
      </c>
      <c r="DA372">
        <v>19037</v>
      </c>
      <c r="DB372">
        <v>16449</v>
      </c>
      <c r="DC372">
        <v>15058</v>
      </c>
      <c r="DD372">
        <v>18757</v>
      </c>
      <c r="DE372">
        <v>83005</v>
      </c>
      <c r="DF372">
        <v>40837</v>
      </c>
      <c r="DG372">
        <v>2245</v>
      </c>
      <c r="DH372">
        <v>6279</v>
      </c>
      <c r="DI372">
        <v>8412</v>
      </c>
      <c r="DJ372">
        <v>9564</v>
      </c>
      <c r="DK372">
        <v>14834</v>
      </c>
      <c r="DL372">
        <v>74210</v>
      </c>
      <c r="DM372">
        <v>23818</v>
      </c>
      <c r="DN372">
        <v>16644</v>
      </c>
      <c r="DO372">
        <v>11263</v>
      </c>
      <c r="DP372">
        <v>6859</v>
      </c>
      <c r="DQ372">
        <v>5104</v>
      </c>
      <c r="DR372">
        <v>5382</v>
      </c>
      <c r="DS372">
        <v>2612</v>
      </c>
      <c r="DT372">
        <v>1782</v>
      </c>
      <c r="DU372">
        <v>2808</v>
      </c>
      <c r="DV372">
        <v>20174</v>
      </c>
      <c r="DW372">
        <v>28618</v>
      </c>
      <c r="DX372">
        <v>14867</v>
      </c>
      <c r="DY372">
        <v>4679</v>
      </c>
      <c r="EA372">
        <v>157</v>
      </c>
      <c r="EB372">
        <v>1640</v>
      </c>
      <c r="EC372">
        <v>3827</v>
      </c>
      <c r="ED372">
        <v>1476</v>
      </c>
      <c r="EE372">
        <v>116</v>
      </c>
    </row>
    <row r="373" spans="1:164">
      <c r="A373" t="s">
        <v>2338</v>
      </c>
      <c r="C373" s="23">
        <v>45517</v>
      </c>
      <c r="D373" s="23">
        <v>45980</v>
      </c>
      <c r="E373">
        <v>398</v>
      </c>
      <c r="F373">
        <v>978392</v>
      </c>
      <c r="G373" t="s">
        <v>2195</v>
      </c>
      <c r="BQ373">
        <v>1188</v>
      </c>
      <c r="BR373">
        <v>6974</v>
      </c>
      <c r="BS373">
        <v>24136</v>
      </c>
      <c r="BT373">
        <v>47619</v>
      </c>
      <c r="BU373">
        <v>69833</v>
      </c>
      <c r="BV373">
        <v>103701</v>
      </c>
      <c r="BW373">
        <v>146482</v>
      </c>
      <c r="BX373">
        <v>188004</v>
      </c>
      <c r="BY373">
        <v>228889</v>
      </c>
      <c r="BZ373">
        <v>259487</v>
      </c>
      <c r="CA373">
        <v>278814</v>
      </c>
      <c r="CB373">
        <v>288873</v>
      </c>
      <c r="CC373">
        <v>293183</v>
      </c>
      <c r="CD373">
        <v>301933</v>
      </c>
      <c r="CE373">
        <v>309470</v>
      </c>
      <c r="CF373">
        <v>320597</v>
      </c>
      <c r="CG373">
        <v>342372</v>
      </c>
      <c r="CH373">
        <v>361437</v>
      </c>
      <c r="CI373">
        <v>375362</v>
      </c>
      <c r="CJ373">
        <v>384821</v>
      </c>
      <c r="CK373">
        <v>392046</v>
      </c>
      <c r="CL373">
        <v>400992</v>
      </c>
      <c r="CM373">
        <v>401703</v>
      </c>
      <c r="CN373">
        <v>401703</v>
      </c>
      <c r="CO373">
        <v>401703</v>
      </c>
      <c r="CP373">
        <v>401703</v>
      </c>
      <c r="CQ373">
        <v>401703</v>
      </c>
      <c r="CR373">
        <v>401703</v>
      </c>
      <c r="CS373">
        <v>401703</v>
      </c>
      <c r="CT373">
        <v>403594</v>
      </c>
      <c r="CU373">
        <v>408459</v>
      </c>
      <c r="CV373">
        <v>426893</v>
      </c>
      <c r="CW373">
        <v>451830</v>
      </c>
      <c r="CX373">
        <v>472015</v>
      </c>
      <c r="CY373">
        <v>496712</v>
      </c>
      <c r="CZ373">
        <v>517879</v>
      </c>
      <c r="DA373">
        <v>536916</v>
      </c>
      <c r="DB373">
        <v>553365</v>
      </c>
      <c r="DC373">
        <v>568424</v>
      </c>
      <c r="DD373">
        <v>587181</v>
      </c>
      <c r="DE373">
        <v>670186</v>
      </c>
      <c r="DF373">
        <v>711023</v>
      </c>
      <c r="DG373">
        <v>713268</v>
      </c>
      <c r="DH373">
        <v>719547</v>
      </c>
      <c r="DI373">
        <v>727959</v>
      </c>
      <c r="DJ373">
        <v>737523</v>
      </c>
      <c r="DK373">
        <v>752357</v>
      </c>
      <c r="DL373">
        <v>826567</v>
      </c>
      <c r="DM373">
        <v>850384</v>
      </c>
      <c r="DN373">
        <v>867028</v>
      </c>
      <c r="DO373">
        <v>878291</v>
      </c>
      <c r="DP373">
        <v>885150</v>
      </c>
      <c r="DQ373">
        <v>890254</v>
      </c>
      <c r="DR373">
        <v>895637</v>
      </c>
      <c r="DS373">
        <v>898249</v>
      </c>
      <c r="DT373">
        <v>900031</v>
      </c>
      <c r="DU373">
        <v>902839</v>
      </c>
      <c r="DV373">
        <v>923013</v>
      </c>
      <c r="DW373">
        <v>951631</v>
      </c>
      <c r="DX373">
        <v>966498</v>
      </c>
      <c r="DY373">
        <v>971177</v>
      </c>
      <c r="DZ373">
        <v>971177</v>
      </c>
      <c r="EA373">
        <v>971333</v>
      </c>
      <c r="EB373">
        <v>972973</v>
      </c>
      <c r="EC373">
        <v>976800</v>
      </c>
      <c r="ED373">
        <v>978276</v>
      </c>
      <c r="EE373">
        <v>978392</v>
      </c>
      <c r="EF373">
        <v>978392</v>
      </c>
      <c r="EG373">
        <v>978392</v>
      </c>
      <c r="EH373">
        <v>978392</v>
      </c>
      <c r="EI373">
        <v>978392</v>
      </c>
      <c r="EJ373">
        <v>978392</v>
      </c>
      <c r="EK373">
        <v>978392</v>
      </c>
      <c r="EL373">
        <v>978392</v>
      </c>
      <c r="EM373">
        <v>978392</v>
      </c>
      <c r="EN373">
        <v>978392</v>
      </c>
      <c r="EO373">
        <v>978392</v>
      </c>
      <c r="EP373">
        <v>978392</v>
      </c>
      <c r="EQ373">
        <v>978392</v>
      </c>
      <c r="ER373">
        <v>978392</v>
      </c>
      <c r="ES373">
        <v>978392</v>
      </c>
      <c r="ET373">
        <v>978392</v>
      </c>
      <c r="EU373">
        <v>978392</v>
      </c>
      <c r="EV373">
        <v>978392</v>
      </c>
      <c r="EW373">
        <v>978392</v>
      </c>
      <c r="EX373">
        <v>978392</v>
      </c>
      <c r="EY373">
        <v>978392</v>
      </c>
      <c r="EZ373">
        <v>978392</v>
      </c>
      <c r="FA373">
        <v>978392</v>
      </c>
      <c r="FB373">
        <v>978392</v>
      </c>
      <c r="FC373">
        <v>978392</v>
      </c>
      <c r="FD373">
        <v>978392</v>
      </c>
      <c r="FE373">
        <v>978392</v>
      </c>
      <c r="FF373">
        <v>978392</v>
      </c>
      <c r="FG373">
        <v>978392</v>
      </c>
      <c r="FH373">
        <v>978392</v>
      </c>
    </row>
    <row r="374" spans="1:164">
      <c r="A374" t="s">
        <v>2339</v>
      </c>
      <c r="C374" s="23">
        <v>45517</v>
      </c>
      <c r="D374" s="23">
        <v>45798</v>
      </c>
      <c r="E374">
        <v>242</v>
      </c>
      <c r="F374">
        <v>126446</v>
      </c>
      <c r="G374" t="s">
        <v>2193</v>
      </c>
      <c r="BQ374">
        <v>1188</v>
      </c>
      <c r="BR374">
        <v>5624</v>
      </c>
      <c r="BS374">
        <v>16561</v>
      </c>
      <c r="BT374">
        <v>21062</v>
      </c>
      <c r="BU374">
        <v>11074</v>
      </c>
      <c r="BV374">
        <v>3124</v>
      </c>
      <c r="BW374">
        <v>375</v>
      </c>
      <c r="CT374">
        <v>1891</v>
      </c>
      <c r="CU374">
        <v>4865</v>
      </c>
      <c r="CV374">
        <v>8520</v>
      </c>
      <c r="CW374">
        <v>7196</v>
      </c>
      <c r="CX374">
        <v>4653</v>
      </c>
      <c r="CY374">
        <v>13046</v>
      </c>
      <c r="CZ374">
        <v>9517</v>
      </c>
      <c r="DA374">
        <v>7387</v>
      </c>
      <c r="DB374">
        <v>4799</v>
      </c>
      <c r="DC374">
        <v>3408</v>
      </c>
      <c r="DD374">
        <v>1699</v>
      </c>
      <c r="DE374">
        <v>458</v>
      </c>
    </row>
    <row r="375" spans="1:164">
      <c r="A375" t="s">
        <v>2339</v>
      </c>
      <c r="C375" s="23">
        <v>45517</v>
      </c>
      <c r="D375" s="23">
        <v>45798</v>
      </c>
      <c r="E375">
        <v>242</v>
      </c>
      <c r="F375">
        <v>126446</v>
      </c>
      <c r="G375" t="s">
        <v>2195</v>
      </c>
      <c r="BQ375">
        <v>1188</v>
      </c>
      <c r="BR375">
        <v>6812</v>
      </c>
      <c r="BS375">
        <v>23373</v>
      </c>
      <c r="BT375">
        <v>44434</v>
      </c>
      <c r="BU375">
        <v>55509</v>
      </c>
      <c r="BV375">
        <v>58633</v>
      </c>
      <c r="BW375">
        <v>59008</v>
      </c>
      <c r="BX375">
        <v>59008</v>
      </c>
      <c r="BY375">
        <v>59008</v>
      </c>
      <c r="BZ375">
        <v>59008</v>
      </c>
      <c r="CA375">
        <v>59008</v>
      </c>
      <c r="CB375">
        <v>59008</v>
      </c>
      <c r="CC375">
        <v>59008</v>
      </c>
      <c r="CD375">
        <v>59008</v>
      </c>
      <c r="CE375">
        <v>59008</v>
      </c>
      <c r="CF375">
        <v>59008</v>
      </c>
      <c r="CG375">
        <v>59008</v>
      </c>
      <c r="CH375">
        <v>59008</v>
      </c>
      <c r="CI375">
        <v>59008</v>
      </c>
      <c r="CJ375">
        <v>59008</v>
      </c>
      <c r="CK375">
        <v>59008</v>
      </c>
      <c r="CL375">
        <v>59008</v>
      </c>
      <c r="CM375">
        <v>59008</v>
      </c>
      <c r="CN375">
        <v>59008</v>
      </c>
      <c r="CO375">
        <v>59008</v>
      </c>
      <c r="CP375">
        <v>59008</v>
      </c>
      <c r="CQ375">
        <v>59008</v>
      </c>
      <c r="CR375">
        <v>59008</v>
      </c>
      <c r="CS375">
        <v>59008</v>
      </c>
      <c r="CT375">
        <v>60899</v>
      </c>
      <c r="CU375">
        <v>65764</v>
      </c>
      <c r="CV375">
        <v>74284</v>
      </c>
      <c r="CW375">
        <v>81480</v>
      </c>
      <c r="CX375">
        <v>86133</v>
      </c>
      <c r="CY375">
        <v>99179</v>
      </c>
      <c r="CZ375">
        <v>108696</v>
      </c>
      <c r="DA375">
        <v>116082</v>
      </c>
      <c r="DB375">
        <v>120881</v>
      </c>
      <c r="DC375">
        <v>124289</v>
      </c>
      <c r="DD375">
        <v>125988</v>
      </c>
      <c r="DE375">
        <v>126446</v>
      </c>
      <c r="DF375">
        <v>126446</v>
      </c>
      <c r="DG375">
        <v>126446</v>
      </c>
      <c r="DH375">
        <v>126446</v>
      </c>
      <c r="DI375">
        <v>126446</v>
      </c>
      <c r="DJ375">
        <v>126446</v>
      </c>
      <c r="DK375">
        <v>126446</v>
      </c>
      <c r="DL375">
        <v>126446</v>
      </c>
      <c r="DM375">
        <v>126446</v>
      </c>
      <c r="DN375">
        <v>126446</v>
      </c>
      <c r="DO375">
        <v>126446</v>
      </c>
      <c r="DP375">
        <v>126446</v>
      </c>
      <c r="DQ375">
        <v>126446</v>
      </c>
      <c r="DR375">
        <v>126446</v>
      </c>
      <c r="DS375">
        <v>126446</v>
      </c>
      <c r="DT375">
        <v>126446</v>
      </c>
      <c r="DU375">
        <v>126446</v>
      </c>
      <c r="DV375">
        <v>126446</v>
      </c>
      <c r="DW375">
        <v>126446</v>
      </c>
      <c r="DX375">
        <v>126446</v>
      </c>
      <c r="DY375">
        <v>126446</v>
      </c>
      <c r="DZ375">
        <v>126446</v>
      </c>
      <c r="EA375">
        <v>126446</v>
      </c>
      <c r="EB375">
        <v>126446</v>
      </c>
      <c r="EC375">
        <v>126446</v>
      </c>
      <c r="ED375">
        <v>126446</v>
      </c>
      <c r="EE375">
        <v>126446</v>
      </c>
      <c r="EF375">
        <v>126446</v>
      </c>
      <c r="EG375">
        <v>126446</v>
      </c>
      <c r="EH375">
        <v>126446</v>
      </c>
      <c r="EI375">
        <v>126446</v>
      </c>
      <c r="EJ375">
        <v>126446</v>
      </c>
      <c r="EK375">
        <v>126446</v>
      </c>
      <c r="EL375">
        <v>126446</v>
      </c>
      <c r="EM375">
        <v>126446</v>
      </c>
      <c r="EN375">
        <v>126446</v>
      </c>
      <c r="EO375">
        <v>126446</v>
      </c>
      <c r="EP375">
        <v>126446</v>
      </c>
      <c r="EQ375">
        <v>126446</v>
      </c>
      <c r="ER375">
        <v>126446</v>
      </c>
      <c r="ES375">
        <v>126446</v>
      </c>
      <c r="ET375">
        <v>126446</v>
      </c>
      <c r="EU375">
        <v>126446</v>
      </c>
      <c r="EV375">
        <v>126446</v>
      </c>
      <c r="EW375">
        <v>126446</v>
      </c>
      <c r="EX375">
        <v>126446</v>
      </c>
      <c r="EY375">
        <v>126446</v>
      </c>
      <c r="EZ375">
        <v>126446</v>
      </c>
      <c r="FA375">
        <v>126446</v>
      </c>
      <c r="FB375">
        <v>126446</v>
      </c>
      <c r="FC375">
        <v>126446</v>
      </c>
      <c r="FD375">
        <v>126446</v>
      </c>
      <c r="FE375">
        <v>126446</v>
      </c>
      <c r="FF375">
        <v>126446</v>
      </c>
      <c r="FG375">
        <v>126446</v>
      </c>
      <c r="FH375">
        <v>126446</v>
      </c>
    </row>
    <row r="376" spans="1:164">
      <c r="A376" t="s">
        <v>2236</v>
      </c>
      <c r="C376" s="23">
        <v>45517</v>
      </c>
      <c r="D376" s="23">
        <v>45798</v>
      </c>
      <c r="E376">
        <v>242</v>
      </c>
      <c r="F376">
        <v>126446</v>
      </c>
      <c r="G376" t="s">
        <v>2193</v>
      </c>
      <c r="BQ376">
        <v>1188</v>
      </c>
      <c r="BR376">
        <v>5624</v>
      </c>
      <c r="BS376">
        <v>16561</v>
      </c>
      <c r="BT376">
        <v>21062</v>
      </c>
      <c r="BU376">
        <v>11074</v>
      </c>
      <c r="BV376">
        <v>3124</v>
      </c>
      <c r="BW376">
        <v>375</v>
      </c>
      <c r="CT376">
        <v>1891</v>
      </c>
      <c r="CU376">
        <v>4865</v>
      </c>
      <c r="CV376">
        <v>8520</v>
      </c>
      <c r="CW376">
        <v>7196</v>
      </c>
      <c r="CX376">
        <v>4653</v>
      </c>
      <c r="CY376">
        <v>13046</v>
      </c>
      <c r="CZ376">
        <v>9517</v>
      </c>
      <c r="DA376">
        <v>7387</v>
      </c>
      <c r="DB376">
        <v>4799</v>
      </c>
      <c r="DC376">
        <v>3408</v>
      </c>
      <c r="DD376">
        <v>1699</v>
      </c>
      <c r="DE376">
        <v>458</v>
      </c>
    </row>
    <row r="377" spans="1:164">
      <c r="A377" t="s">
        <v>2236</v>
      </c>
      <c r="C377" s="23">
        <v>45517</v>
      </c>
      <c r="D377" s="23">
        <v>45798</v>
      </c>
      <c r="E377">
        <v>242</v>
      </c>
      <c r="F377">
        <v>126446</v>
      </c>
      <c r="G377" t="s">
        <v>2195</v>
      </c>
      <c r="BQ377">
        <v>1188</v>
      </c>
      <c r="BR377">
        <v>6812</v>
      </c>
      <c r="BS377">
        <v>23373</v>
      </c>
      <c r="BT377">
        <v>44434</v>
      </c>
      <c r="BU377">
        <v>55509</v>
      </c>
      <c r="BV377">
        <v>58633</v>
      </c>
      <c r="BW377">
        <v>59008</v>
      </c>
      <c r="BX377">
        <v>59008</v>
      </c>
      <c r="BY377">
        <v>59008</v>
      </c>
      <c r="BZ377">
        <v>59008</v>
      </c>
      <c r="CA377">
        <v>59008</v>
      </c>
      <c r="CB377">
        <v>59008</v>
      </c>
      <c r="CC377">
        <v>59008</v>
      </c>
      <c r="CD377">
        <v>59008</v>
      </c>
      <c r="CE377">
        <v>59008</v>
      </c>
      <c r="CF377">
        <v>59008</v>
      </c>
      <c r="CG377">
        <v>59008</v>
      </c>
      <c r="CH377">
        <v>59008</v>
      </c>
      <c r="CI377">
        <v>59008</v>
      </c>
      <c r="CJ377">
        <v>59008</v>
      </c>
      <c r="CK377">
        <v>59008</v>
      </c>
      <c r="CL377">
        <v>59008</v>
      </c>
      <c r="CM377">
        <v>59008</v>
      </c>
      <c r="CN377">
        <v>59008</v>
      </c>
      <c r="CO377">
        <v>59008</v>
      </c>
      <c r="CP377">
        <v>59008</v>
      </c>
      <c r="CQ377">
        <v>59008</v>
      </c>
      <c r="CR377">
        <v>59008</v>
      </c>
      <c r="CS377">
        <v>59008</v>
      </c>
      <c r="CT377">
        <v>60899</v>
      </c>
      <c r="CU377">
        <v>65764</v>
      </c>
      <c r="CV377">
        <v>74284</v>
      </c>
      <c r="CW377">
        <v>81480</v>
      </c>
      <c r="CX377">
        <v>86133</v>
      </c>
      <c r="CY377">
        <v>99179</v>
      </c>
      <c r="CZ377">
        <v>108696</v>
      </c>
      <c r="DA377">
        <v>116082</v>
      </c>
      <c r="DB377">
        <v>120881</v>
      </c>
      <c r="DC377">
        <v>124289</v>
      </c>
      <c r="DD377">
        <v>125988</v>
      </c>
      <c r="DE377">
        <v>126446</v>
      </c>
      <c r="DF377">
        <v>126446</v>
      </c>
      <c r="DG377">
        <v>126446</v>
      </c>
      <c r="DH377">
        <v>126446</v>
      </c>
      <c r="DI377">
        <v>126446</v>
      </c>
      <c r="DJ377">
        <v>126446</v>
      </c>
      <c r="DK377">
        <v>126446</v>
      </c>
      <c r="DL377">
        <v>126446</v>
      </c>
      <c r="DM377">
        <v>126446</v>
      </c>
      <c r="DN377">
        <v>126446</v>
      </c>
      <c r="DO377">
        <v>126446</v>
      </c>
      <c r="DP377">
        <v>126446</v>
      </c>
      <c r="DQ377">
        <v>126446</v>
      </c>
      <c r="DR377">
        <v>126446</v>
      </c>
      <c r="DS377">
        <v>126446</v>
      </c>
      <c r="DT377">
        <v>126446</v>
      </c>
      <c r="DU377">
        <v>126446</v>
      </c>
      <c r="DV377">
        <v>126446</v>
      </c>
      <c r="DW377">
        <v>126446</v>
      </c>
      <c r="DX377">
        <v>126446</v>
      </c>
      <c r="DY377">
        <v>126446</v>
      </c>
      <c r="DZ377">
        <v>126446</v>
      </c>
      <c r="EA377">
        <v>126446</v>
      </c>
      <c r="EB377">
        <v>126446</v>
      </c>
      <c r="EC377">
        <v>126446</v>
      </c>
      <c r="ED377">
        <v>126446</v>
      </c>
      <c r="EE377">
        <v>126446</v>
      </c>
      <c r="EF377">
        <v>126446</v>
      </c>
      <c r="EG377">
        <v>126446</v>
      </c>
      <c r="EH377">
        <v>126446</v>
      </c>
      <c r="EI377">
        <v>126446</v>
      </c>
      <c r="EJ377">
        <v>126446</v>
      </c>
      <c r="EK377">
        <v>126446</v>
      </c>
      <c r="EL377">
        <v>126446</v>
      </c>
      <c r="EM377">
        <v>126446</v>
      </c>
      <c r="EN377">
        <v>126446</v>
      </c>
      <c r="EO377">
        <v>126446</v>
      </c>
      <c r="EP377">
        <v>126446</v>
      </c>
      <c r="EQ377">
        <v>126446</v>
      </c>
      <c r="ER377">
        <v>126446</v>
      </c>
      <c r="ES377">
        <v>126446</v>
      </c>
      <c r="ET377">
        <v>126446</v>
      </c>
      <c r="EU377">
        <v>126446</v>
      </c>
      <c r="EV377">
        <v>126446</v>
      </c>
      <c r="EW377">
        <v>126446</v>
      </c>
      <c r="EX377">
        <v>126446</v>
      </c>
      <c r="EY377">
        <v>126446</v>
      </c>
      <c r="EZ377">
        <v>126446</v>
      </c>
      <c r="FA377">
        <v>126446</v>
      </c>
      <c r="FB377">
        <v>126446</v>
      </c>
      <c r="FC377">
        <v>126446</v>
      </c>
      <c r="FD377">
        <v>126446</v>
      </c>
      <c r="FE377">
        <v>126446</v>
      </c>
      <c r="FF377">
        <v>126446</v>
      </c>
      <c r="FG377">
        <v>126446</v>
      </c>
      <c r="FH377">
        <v>126446</v>
      </c>
    </row>
    <row r="378" spans="1:164">
      <c r="A378" t="s">
        <v>2237</v>
      </c>
      <c r="C378" s="23">
        <v>45517</v>
      </c>
      <c r="D378" s="23">
        <v>45560</v>
      </c>
      <c r="E378">
        <v>37</v>
      </c>
      <c r="F378">
        <v>59008</v>
      </c>
      <c r="G378" t="s">
        <v>2193</v>
      </c>
      <c r="BQ378">
        <v>1188</v>
      </c>
      <c r="BR378">
        <v>5624</v>
      </c>
      <c r="BS378">
        <v>16561</v>
      </c>
      <c r="BT378">
        <v>21062</v>
      </c>
      <c r="BU378">
        <v>11074</v>
      </c>
      <c r="BV378">
        <v>3124</v>
      </c>
      <c r="BW378">
        <v>375</v>
      </c>
    </row>
    <row r="379" spans="1:164">
      <c r="A379" t="s">
        <v>2237</v>
      </c>
      <c r="C379" s="23">
        <v>45517</v>
      </c>
      <c r="D379" s="23">
        <v>45560</v>
      </c>
      <c r="E379">
        <v>37</v>
      </c>
      <c r="F379">
        <v>59008</v>
      </c>
      <c r="G379" t="s">
        <v>2195</v>
      </c>
      <c r="BQ379">
        <v>1188</v>
      </c>
      <c r="BR379">
        <v>6812</v>
      </c>
      <c r="BS379">
        <v>23373</v>
      </c>
      <c r="BT379">
        <v>44434</v>
      </c>
      <c r="BU379">
        <v>55509</v>
      </c>
      <c r="BV379">
        <v>58633</v>
      </c>
      <c r="BW379">
        <v>59008</v>
      </c>
      <c r="BX379">
        <v>59008</v>
      </c>
      <c r="BY379">
        <v>59008</v>
      </c>
      <c r="BZ379">
        <v>59008</v>
      </c>
      <c r="CA379">
        <v>59008</v>
      </c>
      <c r="CB379">
        <v>59008</v>
      </c>
      <c r="CC379">
        <v>59008</v>
      </c>
      <c r="CD379">
        <v>59008</v>
      </c>
      <c r="CE379">
        <v>59008</v>
      </c>
      <c r="CF379">
        <v>59008</v>
      </c>
      <c r="CG379">
        <v>59008</v>
      </c>
      <c r="CH379">
        <v>59008</v>
      </c>
      <c r="CI379">
        <v>59008</v>
      </c>
      <c r="CJ379">
        <v>59008</v>
      </c>
      <c r="CK379">
        <v>59008</v>
      </c>
      <c r="CL379">
        <v>59008</v>
      </c>
      <c r="CM379">
        <v>59008</v>
      </c>
      <c r="CN379">
        <v>59008</v>
      </c>
      <c r="CO379">
        <v>59008</v>
      </c>
      <c r="CP379">
        <v>59008</v>
      </c>
      <c r="CQ379">
        <v>59008</v>
      </c>
      <c r="CR379">
        <v>59008</v>
      </c>
      <c r="CS379">
        <v>59008</v>
      </c>
      <c r="CT379">
        <v>59008</v>
      </c>
      <c r="CU379">
        <v>59008</v>
      </c>
      <c r="CV379">
        <v>59008</v>
      </c>
      <c r="CW379">
        <v>59008</v>
      </c>
      <c r="CX379">
        <v>59008</v>
      </c>
      <c r="CY379">
        <v>59008</v>
      </c>
      <c r="CZ379">
        <v>59008</v>
      </c>
      <c r="DA379">
        <v>59008</v>
      </c>
      <c r="DB379">
        <v>59008</v>
      </c>
      <c r="DC379">
        <v>59008</v>
      </c>
      <c r="DD379">
        <v>59008</v>
      </c>
      <c r="DE379">
        <v>59008</v>
      </c>
      <c r="DF379">
        <v>59008</v>
      </c>
      <c r="DG379">
        <v>59008</v>
      </c>
      <c r="DH379">
        <v>59008</v>
      </c>
      <c r="DI379">
        <v>59008</v>
      </c>
      <c r="DJ379">
        <v>59008</v>
      </c>
      <c r="DK379">
        <v>59008</v>
      </c>
      <c r="DL379">
        <v>59008</v>
      </c>
      <c r="DM379">
        <v>59008</v>
      </c>
      <c r="DN379">
        <v>59008</v>
      </c>
      <c r="DO379">
        <v>59008</v>
      </c>
      <c r="DP379">
        <v>59008</v>
      </c>
      <c r="DQ379">
        <v>59008</v>
      </c>
      <c r="DR379">
        <v>59008</v>
      </c>
      <c r="DS379">
        <v>59008</v>
      </c>
      <c r="DT379">
        <v>59008</v>
      </c>
      <c r="DU379">
        <v>59008</v>
      </c>
      <c r="DV379">
        <v>59008</v>
      </c>
      <c r="DW379">
        <v>59008</v>
      </c>
      <c r="DX379">
        <v>59008</v>
      </c>
      <c r="DY379">
        <v>59008</v>
      </c>
      <c r="DZ379">
        <v>59008</v>
      </c>
      <c r="EA379">
        <v>59008</v>
      </c>
      <c r="EB379">
        <v>59008</v>
      </c>
      <c r="EC379">
        <v>59008</v>
      </c>
      <c r="ED379">
        <v>59008</v>
      </c>
      <c r="EE379">
        <v>59008</v>
      </c>
      <c r="EF379">
        <v>59008</v>
      </c>
      <c r="EG379">
        <v>59008</v>
      </c>
      <c r="EH379">
        <v>59008</v>
      </c>
      <c r="EI379">
        <v>59008</v>
      </c>
      <c r="EJ379">
        <v>59008</v>
      </c>
      <c r="EK379">
        <v>59008</v>
      </c>
      <c r="EL379">
        <v>59008</v>
      </c>
      <c r="EM379">
        <v>59008</v>
      </c>
      <c r="EN379">
        <v>59008</v>
      </c>
      <c r="EO379">
        <v>59008</v>
      </c>
      <c r="EP379">
        <v>59008</v>
      </c>
      <c r="EQ379">
        <v>59008</v>
      </c>
      <c r="ER379">
        <v>59008</v>
      </c>
      <c r="ES379">
        <v>59008</v>
      </c>
      <c r="ET379">
        <v>59008</v>
      </c>
      <c r="EU379">
        <v>59008</v>
      </c>
      <c r="EV379">
        <v>59008</v>
      </c>
      <c r="EW379">
        <v>59008</v>
      </c>
      <c r="EX379">
        <v>59008</v>
      </c>
      <c r="EY379">
        <v>59008</v>
      </c>
      <c r="EZ379">
        <v>59008</v>
      </c>
      <c r="FA379">
        <v>59008</v>
      </c>
      <c r="FB379">
        <v>59008</v>
      </c>
      <c r="FC379">
        <v>59008</v>
      </c>
      <c r="FD379">
        <v>59008</v>
      </c>
      <c r="FE379">
        <v>59008</v>
      </c>
      <c r="FF379">
        <v>59008</v>
      </c>
      <c r="FG379">
        <v>59008</v>
      </c>
      <c r="FH379">
        <v>59008</v>
      </c>
    </row>
    <row r="380" spans="1:164">
      <c r="A380" t="s">
        <v>2340</v>
      </c>
      <c r="B380" t="s">
        <v>287</v>
      </c>
      <c r="C380" s="23">
        <v>45517</v>
      </c>
      <c r="D380" s="23">
        <v>45560</v>
      </c>
      <c r="E380">
        <v>37</v>
      </c>
      <c r="F380">
        <v>59008</v>
      </c>
      <c r="G380" t="s">
        <v>2193</v>
      </c>
      <c r="BQ380">
        <v>1188</v>
      </c>
      <c r="BR380">
        <v>5624</v>
      </c>
      <c r="BS380">
        <v>16561</v>
      </c>
      <c r="BT380">
        <v>21062</v>
      </c>
      <c r="BU380">
        <v>11074</v>
      </c>
      <c r="BV380">
        <v>3124</v>
      </c>
      <c r="BW380">
        <v>375</v>
      </c>
    </row>
    <row r="381" spans="1:164">
      <c r="A381" t="s">
        <v>2340</v>
      </c>
      <c r="B381" t="s">
        <v>287</v>
      </c>
      <c r="C381" s="23">
        <v>45517</v>
      </c>
      <c r="D381" s="23">
        <v>45560</v>
      </c>
      <c r="E381">
        <v>37</v>
      </c>
      <c r="F381">
        <v>59008</v>
      </c>
      <c r="G381" t="s">
        <v>2195</v>
      </c>
      <c r="BQ381">
        <v>1188</v>
      </c>
      <c r="BR381">
        <v>6812</v>
      </c>
      <c r="BS381">
        <v>23373</v>
      </c>
      <c r="BT381">
        <v>44434</v>
      </c>
      <c r="BU381">
        <v>55509</v>
      </c>
      <c r="BV381">
        <v>58633</v>
      </c>
      <c r="BW381">
        <v>59008</v>
      </c>
      <c r="BX381">
        <v>59008</v>
      </c>
      <c r="BY381">
        <v>59008</v>
      </c>
      <c r="BZ381">
        <v>59008</v>
      </c>
      <c r="CA381">
        <v>59008</v>
      </c>
      <c r="CB381">
        <v>59008</v>
      </c>
      <c r="CC381">
        <v>59008</v>
      </c>
      <c r="CD381">
        <v>59008</v>
      </c>
      <c r="CE381">
        <v>59008</v>
      </c>
      <c r="CF381">
        <v>59008</v>
      </c>
      <c r="CG381">
        <v>59008</v>
      </c>
      <c r="CH381">
        <v>59008</v>
      </c>
      <c r="CI381">
        <v>59008</v>
      </c>
      <c r="CJ381">
        <v>59008</v>
      </c>
      <c r="CK381">
        <v>59008</v>
      </c>
      <c r="CL381">
        <v>59008</v>
      </c>
      <c r="CM381">
        <v>59008</v>
      </c>
      <c r="CN381">
        <v>59008</v>
      </c>
      <c r="CO381">
        <v>59008</v>
      </c>
      <c r="CP381">
        <v>59008</v>
      </c>
      <c r="CQ381">
        <v>59008</v>
      </c>
      <c r="CR381">
        <v>59008</v>
      </c>
      <c r="CS381">
        <v>59008</v>
      </c>
      <c r="CT381">
        <v>59008</v>
      </c>
      <c r="CU381">
        <v>59008</v>
      </c>
      <c r="CV381">
        <v>59008</v>
      </c>
      <c r="CW381">
        <v>59008</v>
      </c>
      <c r="CX381">
        <v>59008</v>
      </c>
      <c r="CY381">
        <v>59008</v>
      </c>
      <c r="CZ381">
        <v>59008</v>
      </c>
      <c r="DA381">
        <v>59008</v>
      </c>
      <c r="DB381">
        <v>59008</v>
      </c>
      <c r="DC381">
        <v>59008</v>
      </c>
      <c r="DD381">
        <v>59008</v>
      </c>
      <c r="DE381">
        <v>59008</v>
      </c>
      <c r="DF381">
        <v>59008</v>
      </c>
      <c r="DG381">
        <v>59008</v>
      </c>
      <c r="DH381">
        <v>59008</v>
      </c>
      <c r="DI381">
        <v>59008</v>
      </c>
      <c r="DJ381">
        <v>59008</v>
      </c>
      <c r="DK381">
        <v>59008</v>
      </c>
      <c r="DL381">
        <v>59008</v>
      </c>
      <c r="DM381">
        <v>59008</v>
      </c>
      <c r="DN381">
        <v>59008</v>
      </c>
      <c r="DO381">
        <v>59008</v>
      </c>
      <c r="DP381">
        <v>59008</v>
      </c>
      <c r="DQ381">
        <v>59008</v>
      </c>
      <c r="DR381">
        <v>59008</v>
      </c>
      <c r="DS381">
        <v>59008</v>
      </c>
      <c r="DT381">
        <v>59008</v>
      </c>
      <c r="DU381">
        <v>59008</v>
      </c>
      <c r="DV381">
        <v>59008</v>
      </c>
      <c r="DW381">
        <v>59008</v>
      </c>
      <c r="DX381">
        <v>59008</v>
      </c>
      <c r="DY381">
        <v>59008</v>
      </c>
      <c r="DZ381">
        <v>59008</v>
      </c>
      <c r="EA381">
        <v>59008</v>
      </c>
      <c r="EB381">
        <v>59008</v>
      </c>
      <c r="EC381">
        <v>59008</v>
      </c>
      <c r="ED381">
        <v>59008</v>
      </c>
      <c r="EE381">
        <v>59008</v>
      </c>
      <c r="EF381">
        <v>59008</v>
      </c>
      <c r="EG381">
        <v>59008</v>
      </c>
      <c r="EH381">
        <v>59008</v>
      </c>
      <c r="EI381">
        <v>59008</v>
      </c>
      <c r="EJ381">
        <v>59008</v>
      </c>
      <c r="EK381">
        <v>59008</v>
      </c>
      <c r="EL381">
        <v>59008</v>
      </c>
      <c r="EM381">
        <v>59008</v>
      </c>
      <c r="EN381">
        <v>59008</v>
      </c>
      <c r="EO381">
        <v>59008</v>
      </c>
      <c r="EP381">
        <v>59008</v>
      </c>
      <c r="EQ381">
        <v>59008</v>
      </c>
      <c r="ER381">
        <v>59008</v>
      </c>
      <c r="ES381">
        <v>59008</v>
      </c>
      <c r="ET381">
        <v>59008</v>
      </c>
      <c r="EU381">
        <v>59008</v>
      </c>
      <c r="EV381">
        <v>59008</v>
      </c>
      <c r="EW381">
        <v>59008</v>
      </c>
      <c r="EX381">
        <v>59008</v>
      </c>
      <c r="EY381">
        <v>59008</v>
      </c>
      <c r="EZ381">
        <v>59008</v>
      </c>
      <c r="FA381">
        <v>59008</v>
      </c>
      <c r="FB381">
        <v>59008</v>
      </c>
      <c r="FC381">
        <v>59008</v>
      </c>
      <c r="FD381">
        <v>59008</v>
      </c>
      <c r="FE381">
        <v>59008</v>
      </c>
      <c r="FF381">
        <v>59008</v>
      </c>
      <c r="FG381">
        <v>59008</v>
      </c>
      <c r="FH381">
        <v>59008</v>
      </c>
    </row>
    <row r="382" spans="1:164">
      <c r="A382" t="s">
        <v>2240</v>
      </c>
      <c r="C382" s="23">
        <v>45719</v>
      </c>
      <c r="D382" s="23">
        <v>45798</v>
      </c>
      <c r="E382">
        <v>69</v>
      </c>
      <c r="F382">
        <v>67438</v>
      </c>
      <c r="G382" t="s">
        <v>2193</v>
      </c>
      <c r="CT382">
        <v>1891</v>
      </c>
      <c r="CU382">
        <v>4865</v>
      </c>
      <c r="CV382">
        <v>8520</v>
      </c>
      <c r="CW382">
        <v>7196</v>
      </c>
      <c r="CX382">
        <v>4653</v>
      </c>
      <c r="CY382">
        <v>13046</v>
      </c>
      <c r="CZ382">
        <v>9517</v>
      </c>
      <c r="DA382">
        <v>7387</v>
      </c>
      <c r="DB382">
        <v>4799</v>
      </c>
      <c r="DC382">
        <v>3408</v>
      </c>
      <c r="DD382">
        <v>1699</v>
      </c>
      <c r="DE382">
        <v>458</v>
      </c>
    </row>
    <row r="383" spans="1:164">
      <c r="A383" t="s">
        <v>2240</v>
      </c>
      <c r="C383" s="23">
        <v>45719</v>
      </c>
      <c r="D383" s="23">
        <v>45798</v>
      </c>
      <c r="E383">
        <v>69</v>
      </c>
      <c r="F383">
        <v>67438</v>
      </c>
      <c r="G383" t="s">
        <v>2195</v>
      </c>
      <c r="CT383">
        <v>1891</v>
      </c>
      <c r="CU383">
        <v>6756</v>
      </c>
      <c r="CV383">
        <v>15276</v>
      </c>
      <c r="CW383">
        <v>22472</v>
      </c>
      <c r="CX383">
        <v>27125</v>
      </c>
      <c r="CY383">
        <v>40171</v>
      </c>
      <c r="CZ383">
        <v>49688</v>
      </c>
      <c r="DA383">
        <v>57074</v>
      </c>
      <c r="DB383">
        <v>61873</v>
      </c>
      <c r="DC383">
        <v>65282</v>
      </c>
      <c r="DD383">
        <v>66980</v>
      </c>
      <c r="DE383">
        <v>67438</v>
      </c>
      <c r="DF383">
        <v>67438</v>
      </c>
      <c r="DG383">
        <v>67438</v>
      </c>
      <c r="DH383">
        <v>67438</v>
      </c>
      <c r="DI383">
        <v>67438</v>
      </c>
      <c r="DJ383">
        <v>67438</v>
      </c>
      <c r="DK383">
        <v>67438</v>
      </c>
      <c r="DL383">
        <v>67438</v>
      </c>
      <c r="DM383">
        <v>67438</v>
      </c>
      <c r="DN383">
        <v>67438</v>
      </c>
      <c r="DO383">
        <v>67438</v>
      </c>
      <c r="DP383">
        <v>67438</v>
      </c>
      <c r="DQ383">
        <v>67438</v>
      </c>
      <c r="DR383">
        <v>67438</v>
      </c>
      <c r="DS383">
        <v>67438</v>
      </c>
      <c r="DT383">
        <v>67438</v>
      </c>
      <c r="DU383">
        <v>67438</v>
      </c>
      <c r="DV383">
        <v>67438</v>
      </c>
      <c r="DW383">
        <v>67438</v>
      </c>
      <c r="DX383">
        <v>67438</v>
      </c>
      <c r="DY383">
        <v>67438</v>
      </c>
      <c r="DZ383">
        <v>67438</v>
      </c>
      <c r="EA383">
        <v>67438</v>
      </c>
      <c r="EB383">
        <v>67438</v>
      </c>
      <c r="EC383">
        <v>67438</v>
      </c>
      <c r="ED383">
        <v>67438</v>
      </c>
      <c r="EE383">
        <v>67438</v>
      </c>
      <c r="EF383">
        <v>67438</v>
      </c>
      <c r="EG383">
        <v>67438</v>
      </c>
      <c r="EH383">
        <v>67438</v>
      </c>
      <c r="EI383">
        <v>67438</v>
      </c>
      <c r="EJ383">
        <v>67438</v>
      </c>
      <c r="EK383">
        <v>67438</v>
      </c>
      <c r="EL383">
        <v>67438</v>
      </c>
      <c r="EM383">
        <v>67438</v>
      </c>
      <c r="EN383">
        <v>67438</v>
      </c>
      <c r="EO383">
        <v>67438</v>
      </c>
      <c r="EP383">
        <v>67438</v>
      </c>
      <c r="EQ383">
        <v>67438</v>
      </c>
      <c r="ER383">
        <v>67438</v>
      </c>
      <c r="ES383">
        <v>67438</v>
      </c>
      <c r="ET383">
        <v>67438</v>
      </c>
      <c r="EU383">
        <v>67438</v>
      </c>
      <c r="EV383">
        <v>67438</v>
      </c>
      <c r="EW383">
        <v>67438</v>
      </c>
      <c r="EX383">
        <v>67438</v>
      </c>
      <c r="EY383">
        <v>67438</v>
      </c>
      <c r="EZ383">
        <v>67438</v>
      </c>
      <c r="FA383">
        <v>67438</v>
      </c>
      <c r="FB383">
        <v>67438</v>
      </c>
      <c r="FC383">
        <v>67438</v>
      </c>
      <c r="FD383">
        <v>67438</v>
      </c>
      <c r="FE383">
        <v>67438</v>
      </c>
      <c r="FF383">
        <v>67438</v>
      </c>
      <c r="FG383">
        <v>67438</v>
      </c>
      <c r="FH383">
        <v>67438</v>
      </c>
    </row>
    <row r="384" spans="1:164">
      <c r="A384" t="s">
        <v>2341</v>
      </c>
      <c r="B384" t="s">
        <v>289</v>
      </c>
      <c r="C384" s="23">
        <v>45719</v>
      </c>
      <c r="D384" s="23">
        <v>45773</v>
      </c>
      <c r="E384">
        <v>48</v>
      </c>
      <c r="F384">
        <v>33719</v>
      </c>
      <c r="G384" t="s">
        <v>2193</v>
      </c>
      <c r="CT384">
        <v>1891</v>
      </c>
      <c r="CU384">
        <v>4865</v>
      </c>
      <c r="CV384">
        <v>8520</v>
      </c>
      <c r="CW384">
        <v>7196</v>
      </c>
      <c r="CX384">
        <v>4653</v>
      </c>
      <c r="CY384">
        <v>3804</v>
      </c>
      <c r="CZ384">
        <v>1768</v>
      </c>
      <c r="DA384">
        <v>1022</v>
      </c>
    </row>
    <row r="385" spans="1:164">
      <c r="A385" t="s">
        <v>2341</v>
      </c>
      <c r="B385" t="s">
        <v>289</v>
      </c>
      <c r="C385" s="23">
        <v>45719</v>
      </c>
      <c r="D385" s="23">
        <v>45773</v>
      </c>
      <c r="E385">
        <v>48</v>
      </c>
      <c r="F385">
        <v>33719</v>
      </c>
      <c r="G385" t="s">
        <v>2195</v>
      </c>
      <c r="CT385">
        <v>1891</v>
      </c>
      <c r="CU385">
        <v>6756</v>
      </c>
      <c r="CV385">
        <v>15276</v>
      </c>
      <c r="CW385">
        <v>22472</v>
      </c>
      <c r="CX385">
        <v>27125</v>
      </c>
      <c r="CY385">
        <v>30929</v>
      </c>
      <c r="CZ385">
        <v>32697</v>
      </c>
      <c r="DA385">
        <v>33719</v>
      </c>
      <c r="DB385">
        <v>33719</v>
      </c>
      <c r="DC385">
        <v>33719</v>
      </c>
      <c r="DD385">
        <v>33719</v>
      </c>
      <c r="DE385">
        <v>33719</v>
      </c>
      <c r="DF385">
        <v>33719</v>
      </c>
      <c r="DG385">
        <v>33719</v>
      </c>
      <c r="DH385">
        <v>33719</v>
      </c>
      <c r="DI385">
        <v>33719</v>
      </c>
      <c r="DJ385">
        <v>33719</v>
      </c>
      <c r="DK385">
        <v>33719</v>
      </c>
      <c r="DL385">
        <v>33719</v>
      </c>
      <c r="DM385">
        <v>33719</v>
      </c>
      <c r="DN385">
        <v>33719</v>
      </c>
      <c r="DO385">
        <v>33719</v>
      </c>
      <c r="DP385">
        <v>33719</v>
      </c>
      <c r="DQ385">
        <v>33719</v>
      </c>
      <c r="DR385">
        <v>33719</v>
      </c>
      <c r="DS385">
        <v>33719</v>
      </c>
      <c r="DT385">
        <v>33719</v>
      </c>
      <c r="DU385">
        <v>33719</v>
      </c>
      <c r="DV385">
        <v>33719</v>
      </c>
      <c r="DW385">
        <v>33719</v>
      </c>
      <c r="DX385">
        <v>33719</v>
      </c>
      <c r="DY385">
        <v>33719</v>
      </c>
      <c r="DZ385">
        <v>33719</v>
      </c>
      <c r="EA385">
        <v>33719</v>
      </c>
      <c r="EB385">
        <v>33719</v>
      </c>
      <c r="EC385">
        <v>33719</v>
      </c>
      <c r="ED385">
        <v>33719</v>
      </c>
      <c r="EE385">
        <v>33719</v>
      </c>
      <c r="EF385">
        <v>33719</v>
      </c>
      <c r="EG385">
        <v>33719</v>
      </c>
      <c r="EH385">
        <v>33719</v>
      </c>
      <c r="EI385">
        <v>33719</v>
      </c>
      <c r="EJ385">
        <v>33719</v>
      </c>
      <c r="EK385">
        <v>33719</v>
      </c>
      <c r="EL385">
        <v>33719</v>
      </c>
      <c r="EM385">
        <v>33719</v>
      </c>
      <c r="EN385">
        <v>33719</v>
      </c>
      <c r="EO385">
        <v>33719</v>
      </c>
      <c r="EP385">
        <v>33719</v>
      </c>
      <c r="EQ385">
        <v>33719</v>
      </c>
      <c r="ER385">
        <v>33719</v>
      </c>
      <c r="ES385">
        <v>33719</v>
      </c>
      <c r="ET385">
        <v>33719</v>
      </c>
      <c r="EU385">
        <v>33719</v>
      </c>
      <c r="EV385">
        <v>33719</v>
      </c>
      <c r="EW385">
        <v>33719</v>
      </c>
      <c r="EX385">
        <v>33719</v>
      </c>
      <c r="EY385">
        <v>33719</v>
      </c>
      <c r="EZ385">
        <v>33719</v>
      </c>
      <c r="FA385">
        <v>33719</v>
      </c>
      <c r="FB385">
        <v>33719</v>
      </c>
      <c r="FC385">
        <v>33719</v>
      </c>
      <c r="FD385">
        <v>33719</v>
      </c>
      <c r="FE385">
        <v>33719</v>
      </c>
      <c r="FF385">
        <v>33719</v>
      </c>
      <c r="FG385">
        <v>33719</v>
      </c>
      <c r="FH385">
        <v>33719</v>
      </c>
    </row>
    <row r="386" spans="1:164">
      <c r="A386" t="s">
        <v>2342</v>
      </c>
      <c r="B386" t="s">
        <v>291</v>
      </c>
      <c r="C386" s="23">
        <v>45754</v>
      </c>
      <c r="D386" s="23">
        <v>45798</v>
      </c>
      <c r="E386">
        <v>39</v>
      </c>
      <c r="F386">
        <v>33719</v>
      </c>
      <c r="G386" t="s">
        <v>2193</v>
      </c>
      <c r="CY386">
        <v>9242</v>
      </c>
      <c r="CZ386">
        <v>7749</v>
      </c>
      <c r="DA386">
        <v>6364</v>
      </c>
      <c r="DB386">
        <v>4799</v>
      </c>
      <c r="DC386">
        <v>3408</v>
      </c>
      <c r="DD386">
        <v>1699</v>
      </c>
      <c r="DE386">
        <v>458</v>
      </c>
    </row>
    <row r="387" spans="1:164">
      <c r="A387" t="s">
        <v>2342</v>
      </c>
      <c r="B387" t="s">
        <v>291</v>
      </c>
      <c r="C387" s="23">
        <v>45754</v>
      </c>
      <c r="D387" s="23">
        <v>45798</v>
      </c>
      <c r="E387">
        <v>39</v>
      </c>
      <c r="F387">
        <v>33719</v>
      </c>
      <c r="G387" t="s">
        <v>2195</v>
      </c>
      <c r="CY387">
        <v>9242</v>
      </c>
      <c r="CZ387">
        <v>16991</v>
      </c>
      <c r="DA387">
        <v>23355</v>
      </c>
      <c r="DB387">
        <v>28154</v>
      </c>
      <c r="DC387">
        <v>31563</v>
      </c>
      <c r="DD387">
        <v>33261</v>
      </c>
      <c r="DE387">
        <v>33719</v>
      </c>
      <c r="DF387">
        <v>33719</v>
      </c>
      <c r="DG387">
        <v>33719</v>
      </c>
      <c r="DH387">
        <v>33719</v>
      </c>
      <c r="DI387">
        <v>33719</v>
      </c>
      <c r="DJ387">
        <v>33719</v>
      </c>
      <c r="DK387">
        <v>33719</v>
      </c>
      <c r="DL387">
        <v>33719</v>
      </c>
      <c r="DM387">
        <v>33719</v>
      </c>
      <c r="DN387">
        <v>33719</v>
      </c>
      <c r="DO387">
        <v>33719</v>
      </c>
      <c r="DP387">
        <v>33719</v>
      </c>
      <c r="DQ387">
        <v>33719</v>
      </c>
      <c r="DR387">
        <v>33719</v>
      </c>
      <c r="DS387">
        <v>33719</v>
      </c>
      <c r="DT387">
        <v>33719</v>
      </c>
      <c r="DU387">
        <v>33719</v>
      </c>
      <c r="DV387">
        <v>33719</v>
      </c>
      <c r="DW387">
        <v>33719</v>
      </c>
      <c r="DX387">
        <v>33719</v>
      </c>
      <c r="DY387">
        <v>33719</v>
      </c>
      <c r="DZ387">
        <v>33719</v>
      </c>
      <c r="EA387">
        <v>33719</v>
      </c>
      <c r="EB387">
        <v>33719</v>
      </c>
      <c r="EC387">
        <v>33719</v>
      </c>
      <c r="ED387">
        <v>33719</v>
      </c>
      <c r="EE387">
        <v>33719</v>
      </c>
      <c r="EF387">
        <v>33719</v>
      </c>
      <c r="EG387">
        <v>33719</v>
      </c>
      <c r="EH387">
        <v>33719</v>
      </c>
      <c r="EI387">
        <v>33719</v>
      </c>
      <c r="EJ387">
        <v>33719</v>
      </c>
      <c r="EK387">
        <v>33719</v>
      </c>
      <c r="EL387">
        <v>33719</v>
      </c>
      <c r="EM387">
        <v>33719</v>
      </c>
      <c r="EN387">
        <v>33719</v>
      </c>
      <c r="EO387">
        <v>33719</v>
      </c>
      <c r="EP387">
        <v>33719</v>
      </c>
      <c r="EQ387">
        <v>33719</v>
      </c>
      <c r="ER387">
        <v>33719</v>
      </c>
      <c r="ES387">
        <v>33719</v>
      </c>
      <c r="ET387">
        <v>33719</v>
      </c>
      <c r="EU387">
        <v>33719</v>
      </c>
      <c r="EV387">
        <v>33719</v>
      </c>
      <c r="EW387">
        <v>33719</v>
      </c>
      <c r="EX387">
        <v>33719</v>
      </c>
      <c r="EY387">
        <v>33719</v>
      </c>
      <c r="EZ387">
        <v>33719</v>
      </c>
      <c r="FA387">
        <v>33719</v>
      </c>
      <c r="FB387">
        <v>33719</v>
      </c>
      <c r="FC387">
        <v>33719</v>
      </c>
      <c r="FD387">
        <v>33719</v>
      </c>
      <c r="FE387">
        <v>33719</v>
      </c>
      <c r="FF387">
        <v>33719</v>
      </c>
      <c r="FG387">
        <v>33719</v>
      </c>
      <c r="FH387">
        <v>33719</v>
      </c>
    </row>
    <row r="388" spans="1:164">
      <c r="A388" t="s">
        <v>2343</v>
      </c>
      <c r="C388" s="23">
        <v>45545</v>
      </c>
      <c r="D388" s="23">
        <v>45838</v>
      </c>
      <c r="E388">
        <v>252</v>
      </c>
      <c r="F388">
        <v>126444</v>
      </c>
      <c r="G388" t="s">
        <v>2193</v>
      </c>
      <c r="BU388">
        <v>642</v>
      </c>
      <c r="BV388">
        <v>2964</v>
      </c>
      <c r="BW388">
        <v>7889</v>
      </c>
      <c r="BX388">
        <v>14392</v>
      </c>
      <c r="BY388">
        <v>16759</v>
      </c>
      <c r="BZ388">
        <v>10240</v>
      </c>
      <c r="CA388">
        <v>4537</v>
      </c>
      <c r="CB388">
        <v>1392</v>
      </c>
      <c r="CC388">
        <v>193</v>
      </c>
      <c r="CV388">
        <v>2578</v>
      </c>
      <c r="CW388">
        <v>5155</v>
      </c>
      <c r="CX388">
        <v>5155</v>
      </c>
      <c r="CY388">
        <v>5155</v>
      </c>
      <c r="CZ388">
        <v>5155</v>
      </c>
      <c r="DA388">
        <v>5155</v>
      </c>
      <c r="DB388">
        <v>5155</v>
      </c>
      <c r="DC388">
        <v>5155</v>
      </c>
      <c r="DD388">
        <v>10563</v>
      </c>
      <c r="DE388">
        <v>3760</v>
      </c>
      <c r="DH388">
        <v>3576</v>
      </c>
      <c r="DI388">
        <v>5155</v>
      </c>
      <c r="DJ388">
        <v>5154</v>
      </c>
      <c r="DK388">
        <v>565</v>
      </c>
    </row>
    <row r="389" spans="1:164">
      <c r="A389" t="s">
        <v>2343</v>
      </c>
      <c r="C389" s="23">
        <v>45545</v>
      </c>
      <c r="D389" s="23">
        <v>45838</v>
      </c>
      <c r="E389">
        <v>252</v>
      </c>
      <c r="F389">
        <v>126444</v>
      </c>
      <c r="G389" t="s">
        <v>2195</v>
      </c>
      <c r="BU389">
        <v>642</v>
      </c>
      <c r="BV389">
        <v>3606</v>
      </c>
      <c r="BW389">
        <v>11495</v>
      </c>
      <c r="BX389">
        <v>25887</v>
      </c>
      <c r="BY389">
        <v>42646</v>
      </c>
      <c r="BZ389">
        <v>52886</v>
      </c>
      <c r="CA389">
        <v>57423</v>
      </c>
      <c r="CB389">
        <v>58815</v>
      </c>
      <c r="CC389">
        <v>59008</v>
      </c>
      <c r="CD389">
        <v>59008</v>
      </c>
      <c r="CE389">
        <v>59008</v>
      </c>
      <c r="CF389">
        <v>59008</v>
      </c>
      <c r="CG389">
        <v>59008</v>
      </c>
      <c r="CH389">
        <v>59008</v>
      </c>
      <c r="CI389">
        <v>59008</v>
      </c>
      <c r="CJ389">
        <v>59008</v>
      </c>
      <c r="CK389">
        <v>59008</v>
      </c>
      <c r="CL389">
        <v>59008</v>
      </c>
      <c r="CM389">
        <v>59008</v>
      </c>
      <c r="CN389">
        <v>59008</v>
      </c>
      <c r="CO389">
        <v>59008</v>
      </c>
      <c r="CP389">
        <v>59008</v>
      </c>
      <c r="CQ389">
        <v>59008</v>
      </c>
      <c r="CR389">
        <v>59008</v>
      </c>
      <c r="CS389">
        <v>59008</v>
      </c>
      <c r="CT389">
        <v>59008</v>
      </c>
      <c r="CU389">
        <v>59008</v>
      </c>
      <c r="CV389">
        <v>61586</v>
      </c>
      <c r="CW389">
        <v>66741</v>
      </c>
      <c r="CX389">
        <v>71896</v>
      </c>
      <c r="CY389">
        <v>77051</v>
      </c>
      <c r="CZ389">
        <v>82206</v>
      </c>
      <c r="DA389">
        <v>87361</v>
      </c>
      <c r="DB389">
        <v>92516</v>
      </c>
      <c r="DC389">
        <v>97671</v>
      </c>
      <c r="DD389">
        <v>108234</v>
      </c>
      <c r="DE389">
        <v>111994</v>
      </c>
      <c r="DF389">
        <v>111994</v>
      </c>
      <c r="DG389">
        <v>111994</v>
      </c>
      <c r="DH389">
        <v>115570</v>
      </c>
      <c r="DI389">
        <v>120725</v>
      </c>
      <c r="DJ389">
        <v>125879</v>
      </c>
      <c r="DK389">
        <v>126444</v>
      </c>
      <c r="DL389">
        <v>126444</v>
      </c>
      <c r="DM389">
        <v>126444</v>
      </c>
      <c r="DN389">
        <v>126444</v>
      </c>
      <c r="DO389">
        <v>126444</v>
      </c>
      <c r="DP389">
        <v>126444</v>
      </c>
      <c r="DQ389">
        <v>126444</v>
      </c>
      <c r="DR389">
        <v>126444</v>
      </c>
      <c r="DS389">
        <v>126444</v>
      </c>
      <c r="DT389">
        <v>126444</v>
      </c>
      <c r="DU389">
        <v>126444</v>
      </c>
      <c r="DV389">
        <v>126444</v>
      </c>
      <c r="DW389">
        <v>126444</v>
      </c>
      <c r="DX389">
        <v>126444</v>
      </c>
      <c r="DY389">
        <v>126444</v>
      </c>
      <c r="DZ389">
        <v>126444</v>
      </c>
      <c r="EA389">
        <v>126444</v>
      </c>
      <c r="EB389">
        <v>126444</v>
      </c>
      <c r="EC389">
        <v>126444</v>
      </c>
      <c r="ED389">
        <v>126444</v>
      </c>
      <c r="EE389">
        <v>126444</v>
      </c>
      <c r="EF389">
        <v>126444</v>
      </c>
      <c r="EG389">
        <v>126444</v>
      </c>
      <c r="EH389">
        <v>126444</v>
      </c>
      <c r="EI389">
        <v>126444</v>
      </c>
      <c r="EJ389">
        <v>126444</v>
      </c>
      <c r="EK389">
        <v>126444</v>
      </c>
      <c r="EL389">
        <v>126444</v>
      </c>
      <c r="EM389">
        <v>126444</v>
      </c>
      <c r="EN389">
        <v>126444</v>
      </c>
      <c r="EO389">
        <v>126444</v>
      </c>
      <c r="EP389">
        <v>126444</v>
      </c>
      <c r="EQ389">
        <v>126444</v>
      </c>
      <c r="ER389">
        <v>126444</v>
      </c>
      <c r="ES389">
        <v>126444</v>
      </c>
      <c r="ET389">
        <v>126444</v>
      </c>
      <c r="EU389">
        <v>126444</v>
      </c>
      <c r="EV389">
        <v>126444</v>
      </c>
      <c r="EW389">
        <v>126444</v>
      </c>
      <c r="EX389">
        <v>126444</v>
      </c>
      <c r="EY389">
        <v>126444</v>
      </c>
      <c r="EZ389">
        <v>126444</v>
      </c>
      <c r="FA389">
        <v>126444</v>
      </c>
      <c r="FB389">
        <v>126444</v>
      </c>
      <c r="FC389">
        <v>126444</v>
      </c>
      <c r="FD389">
        <v>126444</v>
      </c>
      <c r="FE389">
        <v>126444</v>
      </c>
      <c r="FF389">
        <v>126444</v>
      </c>
      <c r="FG389">
        <v>126444</v>
      </c>
      <c r="FH389">
        <v>126444</v>
      </c>
    </row>
    <row r="390" spans="1:164">
      <c r="A390" t="s">
        <v>2236</v>
      </c>
      <c r="C390" s="23">
        <v>45545</v>
      </c>
      <c r="D390" s="23">
        <v>45838</v>
      </c>
      <c r="E390">
        <v>252</v>
      </c>
      <c r="F390">
        <v>126444</v>
      </c>
      <c r="G390" t="s">
        <v>2193</v>
      </c>
      <c r="BU390">
        <v>642</v>
      </c>
      <c r="BV390">
        <v>2964</v>
      </c>
      <c r="BW390">
        <v>7889</v>
      </c>
      <c r="BX390">
        <v>14392</v>
      </c>
      <c r="BY390">
        <v>16759</v>
      </c>
      <c r="BZ390">
        <v>10240</v>
      </c>
      <c r="CA390">
        <v>4537</v>
      </c>
      <c r="CB390">
        <v>1392</v>
      </c>
      <c r="CC390">
        <v>193</v>
      </c>
      <c r="CV390">
        <v>2578</v>
      </c>
      <c r="CW390">
        <v>5155</v>
      </c>
      <c r="CX390">
        <v>5155</v>
      </c>
      <c r="CY390">
        <v>5155</v>
      </c>
      <c r="CZ390">
        <v>5155</v>
      </c>
      <c r="DA390">
        <v>5155</v>
      </c>
      <c r="DB390">
        <v>5155</v>
      </c>
      <c r="DC390">
        <v>5155</v>
      </c>
      <c r="DD390">
        <v>10563</v>
      </c>
      <c r="DE390">
        <v>3760</v>
      </c>
      <c r="DH390">
        <v>3576</v>
      </c>
      <c r="DI390">
        <v>5155</v>
      </c>
      <c r="DJ390">
        <v>5154</v>
      </c>
      <c r="DK390">
        <v>565</v>
      </c>
    </row>
    <row r="391" spans="1:164">
      <c r="A391" t="s">
        <v>2236</v>
      </c>
      <c r="C391" s="23">
        <v>45545</v>
      </c>
      <c r="D391" s="23">
        <v>45838</v>
      </c>
      <c r="E391">
        <v>252</v>
      </c>
      <c r="F391">
        <v>126444</v>
      </c>
      <c r="G391" t="s">
        <v>2195</v>
      </c>
      <c r="BU391">
        <v>642</v>
      </c>
      <c r="BV391">
        <v>3606</v>
      </c>
      <c r="BW391">
        <v>11495</v>
      </c>
      <c r="BX391">
        <v>25887</v>
      </c>
      <c r="BY391">
        <v>42646</v>
      </c>
      <c r="BZ391">
        <v>52886</v>
      </c>
      <c r="CA391">
        <v>57423</v>
      </c>
      <c r="CB391">
        <v>58815</v>
      </c>
      <c r="CC391">
        <v>59008</v>
      </c>
      <c r="CD391">
        <v>59008</v>
      </c>
      <c r="CE391">
        <v>59008</v>
      </c>
      <c r="CF391">
        <v>59008</v>
      </c>
      <c r="CG391">
        <v>59008</v>
      </c>
      <c r="CH391">
        <v>59008</v>
      </c>
      <c r="CI391">
        <v>59008</v>
      </c>
      <c r="CJ391">
        <v>59008</v>
      </c>
      <c r="CK391">
        <v>59008</v>
      </c>
      <c r="CL391">
        <v>59008</v>
      </c>
      <c r="CM391">
        <v>59008</v>
      </c>
      <c r="CN391">
        <v>59008</v>
      </c>
      <c r="CO391">
        <v>59008</v>
      </c>
      <c r="CP391">
        <v>59008</v>
      </c>
      <c r="CQ391">
        <v>59008</v>
      </c>
      <c r="CR391">
        <v>59008</v>
      </c>
      <c r="CS391">
        <v>59008</v>
      </c>
      <c r="CT391">
        <v>59008</v>
      </c>
      <c r="CU391">
        <v>59008</v>
      </c>
      <c r="CV391">
        <v>61586</v>
      </c>
      <c r="CW391">
        <v>66741</v>
      </c>
      <c r="CX391">
        <v>71896</v>
      </c>
      <c r="CY391">
        <v>77051</v>
      </c>
      <c r="CZ391">
        <v>82206</v>
      </c>
      <c r="DA391">
        <v>87361</v>
      </c>
      <c r="DB391">
        <v>92516</v>
      </c>
      <c r="DC391">
        <v>97671</v>
      </c>
      <c r="DD391">
        <v>108234</v>
      </c>
      <c r="DE391">
        <v>111994</v>
      </c>
      <c r="DF391">
        <v>111994</v>
      </c>
      <c r="DG391">
        <v>111994</v>
      </c>
      <c r="DH391">
        <v>115570</v>
      </c>
      <c r="DI391">
        <v>120725</v>
      </c>
      <c r="DJ391">
        <v>125879</v>
      </c>
      <c r="DK391">
        <v>126444</v>
      </c>
      <c r="DL391">
        <v>126444</v>
      </c>
      <c r="DM391">
        <v>126444</v>
      </c>
      <c r="DN391">
        <v>126444</v>
      </c>
      <c r="DO391">
        <v>126444</v>
      </c>
      <c r="DP391">
        <v>126444</v>
      </c>
      <c r="DQ391">
        <v>126444</v>
      </c>
      <c r="DR391">
        <v>126444</v>
      </c>
      <c r="DS391">
        <v>126444</v>
      </c>
      <c r="DT391">
        <v>126444</v>
      </c>
      <c r="DU391">
        <v>126444</v>
      </c>
      <c r="DV391">
        <v>126444</v>
      </c>
      <c r="DW391">
        <v>126444</v>
      </c>
      <c r="DX391">
        <v>126444</v>
      </c>
      <c r="DY391">
        <v>126444</v>
      </c>
      <c r="DZ391">
        <v>126444</v>
      </c>
      <c r="EA391">
        <v>126444</v>
      </c>
      <c r="EB391">
        <v>126444</v>
      </c>
      <c r="EC391">
        <v>126444</v>
      </c>
      <c r="ED391">
        <v>126444</v>
      </c>
      <c r="EE391">
        <v>126444</v>
      </c>
      <c r="EF391">
        <v>126444</v>
      </c>
      <c r="EG391">
        <v>126444</v>
      </c>
      <c r="EH391">
        <v>126444</v>
      </c>
      <c r="EI391">
        <v>126444</v>
      </c>
      <c r="EJ391">
        <v>126444</v>
      </c>
      <c r="EK391">
        <v>126444</v>
      </c>
      <c r="EL391">
        <v>126444</v>
      </c>
      <c r="EM391">
        <v>126444</v>
      </c>
      <c r="EN391">
        <v>126444</v>
      </c>
      <c r="EO391">
        <v>126444</v>
      </c>
      <c r="EP391">
        <v>126444</v>
      </c>
      <c r="EQ391">
        <v>126444</v>
      </c>
      <c r="ER391">
        <v>126444</v>
      </c>
      <c r="ES391">
        <v>126444</v>
      </c>
      <c r="ET391">
        <v>126444</v>
      </c>
      <c r="EU391">
        <v>126444</v>
      </c>
      <c r="EV391">
        <v>126444</v>
      </c>
      <c r="EW391">
        <v>126444</v>
      </c>
      <c r="EX391">
        <v>126444</v>
      </c>
      <c r="EY391">
        <v>126444</v>
      </c>
      <c r="EZ391">
        <v>126444</v>
      </c>
      <c r="FA391">
        <v>126444</v>
      </c>
      <c r="FB391">
        <v>126444</v>
      </c>
      <c r="FC391">
        <v>126444</v>
      </c>
      <c r="FD391">
        <v>126444</v>
      </c>
      <c r="FE391">
        <v>126444</v>
      </c>
      <c r="FF391">
        <v>126444</v>
      </c>
      <c r="FG391">
        <v>126444</v>
      </c>
      <c r="FH391">
        <v>126444</v>
      </c>
    </row>
    <row r="392" spans="1:164">
      <c r="A392" t="s">
        <v>2237</v>
      </c>
      <c r="C392" s="23">
        <v>45545</v>
      </c>
      <c r="D392" s="23">
        <v>45601</v>
      </c>
      <c r="E392">
        <v>49</v>
      </c>
      <c r="F392">
        <v>59008</v>
      </c>
      <c r="G392" t="s">
        <v>2193</v>
      </c>
      <c r="BU392">
        <v>642</v>
      </c>
      <c r="BV392">
        <v>2964</v>
      </c>
      <c r="BW392">
        <v>7889</v>
      </c>
      <c r="BX392">
        <v>14392</v>
      </c>
      <c r="BY392">
        <v>16759</v>
      </c>
      <c r="BZ392">
        <v>10240</v>
      </c>
      <c r="CA392">
        <v>4537</v>
      </c>
      <c r="CB392">
        <v>1392</v>
      </c>
      <c r="CC392">
        <v>193</v>
      </c>
    </row>
    <row r="393" spans="1:164">
      <c r="A393" t="s">
        <v>2237</v>
      </c>
      <c r="C393" s="23">
        <v>45545</v>
      </c>
      <c r="D393" s="23">
        <v>45601</v>
      </c>
      <c r="E393">
        <v>49</v>
      </c>
      <c r="F393">
        <v>59008</v>
      </c>
      <c r="G393" t="s">
        <v>2195</v>
      </c>
      <c r="BU393">
        <v>642</v>
      </c>
      <c r="BV393">
        <v>3606</v>
      </c>
      <c r="BW393">
        <v>11495</v>
      </c>
      <c r="BX393">
        <v>25887</v>
      </c>
      <c r="BY393">
        <v>42646</v>
      </c>
      <c r="BZ393">
        <v>52886</v>
      </c>
      <c r="CA393">
        <v>57423</v>
      </c>
      <c r="CB393">
        <v>58815</v>
      </c>
      <c r="CC393">
        <v>59008</v>
      </c>
      <c r="CD393">
        <v>59008</v>
      </c>
      <c r="CE393">
        <v>59008</v>
      </c>
      <c r="CF393">
        <v>59008</v>
      </c>
      <c r="CG393">
        <v>59008</v>
      </c>
      <c r="CH393">
        <v>59008</v>
      </c>
      <c r="CI393">
        <v>59008</v>
      </c>
      <c r="CJ393">
        <v>59008</v>
      </c>
      <c r="CK393">
        <v>59008</v>
      </c>
      <c r="CL393">
        <v>59008</v>
      </c>
      <c r="CM393">
        <v>59008</v>
      </c>
      <c r="CN393">
        <v>59008</v>
      </c>
      <c r="CO393">
        <v>59008</v>
      </c>
      <c r="CP393">
        <v>59008</v>
      </c>
      <c r="CQ393">
        <v>59008</v>
      </c>
      <c r="CR393">
        <v>59008</v>
      </c>
      <c r="CS393">
        <v>59008</v>
      </c>
      <c r="CT393">
        <v>59008</v>
      </c>
      <c r="CU393">
        <v>59008</v>
      </c>
      <c r="CV393">
        <v>59008</v>
      </c>
      <c r="CW393">
        <v>59008</v>
      </c>
      <c r="CX393">
        <v>59008</v>
      </c>
      <c r="CY393">
        <v>59008</v>
      </c>
      <c r="CZ393">
        <v>59008</v>
      </c>
      <c r="DA393">
        <v>59008</v>
      </c>
      <c r="DB393">
        <v>59008</v>
      </c>
      <c r="DC393">
        <v>59008</v>
      </c>
      <c r="DD393">
        <v>59008</v>
      </c>
      <c r="DE393">
        <v>59008</v>
      </c>
      <c r="DF393">
        <v>59008</v>
      </c>
      <c r="DG393">
        <v>59008</v>
      </c>
      <c r="DH393">
        <v>59008</v>
      </c>
      <c r="DI393">
        <v>59008</v>
      </c>
      <c r="DJ393">
        <v>59008</v>
      </c>
      <c r="DK393">
        <v>59008</v>
      </c>
      <c r="DL393">
        <v>59008</v>
      </c>
      <c r="DM393">
        <v>59008</v>
      </c>
      <c r="DN393">
        <v>59008</v>
      </c>
      <c r="DO393">
        <v>59008</v>
      </c>
      <c r="DP393">
        <v>59008</v>
      </c>
      <c r="DQ393">
        <v>59008</v>
      </c>
      <c r="DR393">
        <v>59008</v>
      </c>
      <c r="DS393">
        <v>59008</v>
      </c>
      <c r="DT393">
        <v>59008</v>
      </c>
      <c r="DU393">
        <v>59008</v>
      </c>
      <c r="DV393">
        <v>59008</v>
      </c>
      <c r="DW393">
        <v>59008</v>
      </c>
      <c r="DX393">
        <v>59008</v>
      </c>
      <c r="DY393">
        <v>59008</v>
      </c>
      <c r="DZ393">
        <v>59008</v>
      </c>
      <c r="EA393">
        <v>59008</v>
      </c>
      <c r="EB393">
        <v>59008</v>
      </c>
      <c r="EC393">
        <v>59008</v>
      </c>
      <c r="ED393">
        <v>59008</v>
      </c>
      <c r="EE393">
        <v>59008</v>
      </c>
      <c r="EF393">
        <v>59008</v>
      </c>
      <c r="EG393">
        <v>59008</v>
      </c>
      <c r="EH393">
        <v>59008</v>
      </c>
      <c r="EI393">
        <v>59008</v>
      </c>
      <c r="EJ393">
        <v>59008</v>
      </c>
      <c r="EK393">
        <v>59008</v>
      </c>
      <c r="EL393">
        <v>59008</v>
      </c>
      <c r="EM393">
        <v>59008</v>
      </c>
      <c r="EN393">
        <v>59008</v>
      </c>
      <c r="EO393">
        <v>59008</v>
      </c>
      <c r="EP393">
        <v>59008</v>
      </c>
      <c r="EQ393">
        <v>59008</v>
      </c>
      <c r="ER393">
        <v>59008</v>
      </c>
      <c r="ES393">
        <v>59008</v>
      </c>
      <c r="ET393">
        <v>59008</v>
      </c>
      <c r="EU393">
        <v>59008</v>
      </c>
      <c r="EV393">
        <v>59008</v>
      </c>
      <c r="EW393">
        <v>59008</v>
      </c>
      <c r="EX393">
        <v>59008</v>
      </c>
      <c r="EY393">
        <v>59008</v>
      </c>
      <c r="EZ393">
        <v>59008</v>
      </c>
      <c r="FA393">
        <v>59008</v>
      </c>
      <c r="FB393">
        <v>59008</v>
      </c>
      <c r="FC393">
        <v>59008</v>
      </c>
      <c r="FD393">
        <v>59008</v>
      </c>
      <c r="FE393">
        <v>59008</v>
      </c>
      <c r="FF393">
        <v>59008</v>
      </c>
      <c r="FG393">
        <v>59008</v>
      </c>
      <c r="FH393">
        <v>59008</v>
      </c>
    </row>
    <row r="394" spans="1:164">
      <c r="A394" t="s">
        <v>2344</v>
      </c>
      <c r="B394" t="s">
        <v>294</v>
      </c>
      <c r="C394" s="23">
        <v>45545</v>
      </c>
      <c r="D394" s="23">
        <v>45601</v>
      </c>
      <c r="E394">
        <v>49</v>
      </c>
      <c r="F394">
        <v>59008</v>
      </c>
      <c r="G394" t="s">
        <v>2193</v>
      </c>
      <c r="BU394">
        <v>642</v>
      </c>
      <c r="BV394">
        <v>2964</v>
      </c>
      <c r="BW394">
        <v>7889</v>
      </c>
      <c r="BX394">
        <v>14392</v>
      </c>
      <c r="BY394">
        <v>16759</v>
      </c>
      <c r="BZ394">
        <v>10240</v>
      </c>
      <c r="CA394">
        <v>4537</v>
      </c>
      <c r="CB394">
        <v>1392</v>
      </c>
      <c r="CC394">
        <v>193</v>
      </c>
    </row>
    <row r="395" spans="1:164">
      <c r="A395" t="s">
        <v>2344</v>
      </c>
      <c r="B395" t="s">
        <v>294</v>
      </c>
      <c r="C395" s="23">
        <v>45545</v>
      </c>
      <c r="D395" s="23">
        <v>45601</v>
      </c>
      <c r="E395">
        <v>49</v>
      </c>
      <c r="F395">
        <v>59008</v>
      </c>
      <c r="G395" t="s">
        <v>2195</v>
      </c>
      <c r="BU395">
        <v>642</v>
      </c>
      <c r="BV395">
        <v>3606</v>
      </c>
      <c r="BW395">
        <v>11495</v>
      </c>
      <c r="BX395">
        <v>25887</v>
      </c>
      <c r="BY395">
        <v>42646</v>
      </c>
      <c r="BZ395">
        <v>52886</v>
      </c>
      <c r="CA395">
        <v>57423</v>
      </c>
      <c r="CB395">
        <v>58815</v>
      </c>
      <c r="CC395">
        <v>59008</v>
      </c>
      <c r="CD395">
        <v>59008</v>
      </c>
      <c r="CE395">
        <v>59008</v>
      </c>
      <c r="CF395">
        <v>59008</v>
      </c>
      <c r="CG395">
        <v>59008</v>
      </c>
      <c r="CH395">
        <v>59008</v>
      </c>
      <c r="CI395">
        <v>59008</v>
      </c>
      <c r="CJ395">
        <v>59008</v>
      </c>
      <c r="CK395">
        <v>59008</v>
      </c>
      <c r="CL395">
        <v>59008</v>
      </c>
      <c r="CM395">
        <v>59008</v>
      </c>
      <c r="CN395">
        <v>59008</v>
      </c>
      <c r="CO395">
        <v>59008</v>
      </c>
      <c r="CP395">
        <v>59008</v>
      </c>
      <c r="CQ395">
        <v>59008</v>
      </c>
      <c r="CR395">
        <v>59008</v>
      </c>
      <c r="CS395">
        <v>59008</v>
      </c>
      <c r="CT395">
        <v>59008</v>
      </c>
      <c r="CU395">
        <v>59008</v>
      </c>
      <c r="CV395">
        <v>59008</v>
      </c>
      <c r="CW395">
        <v>59008</v>
      </c>
      <c r="CX395">
        <v>59008</v>
      </c>
      <c r="CY395">
        <v>59008</v>
      </c>
      <c r="CZ395">
        <v>59008</v>
      </c>
      <c r="DA395">
        <v>59008</v>
      </c>
      <c r="DB395">
        <v>59008</v>
      </c>
      <c r="DC395">
        <v>59008</v>
      </c>
      <c r="DD395">
        <v>59008</v>
      </c>
      <c r="DE395">
        <v>59008</v>
      </c>
      <c r="DF395">
        <v>59008</v>
      </c>
      <c r="DG395">
        <v>59008</v>
      </c>
      <c r="DH395">
        <v>59008</v>
      </c>
      <c r="DI395">
        <v>59008</v>
      </c>
      <c r="DJ395">
        <v>59008</v>
      </c>
      <c r="DK395">
        <v>59008</v>
      </c>
      <c r="DL395">
        <v>59008</v>
      </c>
      <c r="DM395">
        <v>59008</v>
      </c>
      <c r="DN395">
        <v>59008</v>
      </c>
      <c r="DO395">
        <v>59008</v>
      </c>
      <c r="DP395">
        <v>59008</v>
      </c>
      <c r="DQ395">
        <v>59008</v>
      </c>
      <c r="DR395">
        <v>59008</v>
      </c>
      <c r="DS395">
        <v>59008</v>
      </c>
      <c r="DT395">
        <v>59008</v>
      </c>
      <c r="DU395">
        <v>59008</v>
      </c>
      <c r="DV395">
        <v>59008</v>
      </c>
      <c r="DW395">
        <v>59008</v>
      </c>
      <c r="DX395">
        <v>59008</v>
      </c>
      <c r="DY395">
        <v>59008</v>
      </c>
      <c r="DZ395">
        <v>59008</v>
      </c>
      <c r="EA395">
        <v>59008</v>
      </c>
      <c r="EB395">
        <v>59008</v>
      </c>
      <c r="EC395">
        <v>59008</v>
      </c>
      <c r="ED395">
        <v>59008</v>
      </c>
      <c r="EE395">
        <v>59008</v>
      </c>
      <c r="EF395">
        <v>59008</v>
      </c>
      <c r="EG395">
        <v>59008</v>
      </c>
      <c r="EH395">
        <v>59008</v>
      </c>
      <c r="EI395">
        <v>59008</v>
      </c>
      <c r="EJ395">
        <v>59008</v>
      </c>
      <c r="EK395">
        <v>59008</v>
      </c>
      <c r="EL395">
        <v>59008</v>
      </c>
      <c r="EM395">
        <v>59008</v>
      </c>
      <c r="EN395">
        <v>59008</v>
      </c>
      <c r="EO395">
        <v>59008</v>
      </c>
      <c r="EP395">
        <v>59008</v>
      </c>
      <c r="EQ395">
        <v>59008</v>
      </c>
      <c r="ER395">
        <v>59008</v>
      </c>
      <c r="ES395">
        <v>59008</v>
      </c>
      <c r="ET395">
        <v>59008</v>
      </c>
      <c r="EU395">
        <v>59008</v>
      </c>
      <c r="EV395">
        <v>59008</v>
      </c>
      <c r="EW395">
        <v>59008</v>
      </c>
      <c r="EX395">
        <v>59008</v>
      </c>
      <c r="EY395">
        <v>59008</v>
      </c>
      <c r="EZ395">
        <v>59008</v>
      </c>
      <c r="FA395">
        <v>59008</v>
      </c>
      <c r="FB395">
        <v>59008</v>
      </c>
      <c r="FC395">
        <v>59008</v>
      </c>
      <c r="FD395">
        <v>59008</v>
      </c>
      <c r="FE395">
        <v>59008</v>
      </c>
      <c r="FF395">
        <v>59008</v>
      </c>
      <c r="FG395">
        <v>59008</v>
      </c>
      <c r="FH395">
        <v>59008</v>
      </c>
    </row>
    <row r="396" spans="1:164">
      <c r="A396" t="s">
        <v>2240</v>
      </c>
      <c r="C396" s="23">
        <v>45736</v>
      </c>
      <c r="D396" s="23">
        <v>45838</v>
      </c>
      <c r="E396">
        <v>88</v>
      </c>
      <c r="F396">
        <v>67436</v>
      </c>
      <c r="G396" t="s">
        <v>2193</v>
      </c>
      <c r="CV396">
        <v>2578</v>
      </c>
      <c r="CW396">
        <v>5155</v>
      </c>
      <c r="CX396">
        <v>5155</v>
      </c>
      <c r="CY396">
        <v>5155</v>
      </c>
      <c r="CZ396">
        <v>5155</v>
      </c>
      <c r="DA396">
        <v>5155</v>
      </c>
      <c r="DB396">
        <v>5155</v>
      </c>
      <c r="DC396">
        <v>5155</v>
      </c>
      <c r="DD396">
        <v>10563</v>
      </c>
      <c r="DE396">
        <v>3760</v>
      </c>
      <c r="DH396">
        <v>3576</v>
      </c>
      <c r="DI396">
        <v>5155</v>
      </c>
      <c r="DJ396">
        <v>5154</v>
      </c>
      <c r="DK396">
        <v>565</v>
      </c>
    </row>
    <row r="397" spans="1:164">
      <c r="A397" t="s">
        <v>2240</v>
      </c>
      <c r="C397" s="23">
        <v>45736</v>
      </c>
      <c r="D397" s="23">
        <v>45838</v>
      </c>
      <c r="E397">
        <v>88</v>
      </c>
      <c r="F397">
        <v>67436</v>
      </c>
      <c r="G397" t="s">
        <v>2195</v>
      </c>
      <c r="CV397">
        <v>2578</v>
      </c>
      <c r="CW397">
        <v>7733</v>
      </c>
      <c r="CX397">
        <v>12888</v>
      </c>
      <c r="CY397">
        <v>18043</v>
      </c>
      <c r="CZ397">
        <v>23198</v>
      </c>
      <c r="DA397">
        <v>28353</v>
      </c>
      <c r="DB397">
        <v>33508</v>
      </c>
      <c r="DC397">
        <v>38663</v>
      </c>
      <c r="DD397">
        <v>49226</v>
      </c>
      <c r="DE397">
        <v>52986</v>
      </c>
      <c r="DF397">
        <v>52986</v>
      </c>
      <c r="DG397">
        <v>52986</v>
      </c>
      <c r="DH397">
        <v>56562</v>
      </c>
      <c r="DI397">
        <v>61717</v>
      </c>
      <c r="DJ397">
        <v>66871</v>
      </c>
      <c r="DK397">
        <v>67436</v>
      </c>
      <c r="DL397">
        <v>67436</v>
      </c>
      <c r="DM397">
        <v>67436</v>
      </c>
      <c r="DN397">
        <v>67436</v>
      </c>
      <c r="DO397">
        <v>67436</v>
      </c>
      <c r="DP397">
        <v>67436</v>
      </c>
      <c r="DQ397">
        <v>67436</v>
      </c>
      <c r="DR397">
        <v>67436</v>
      </c>
      <c r="DS397">
        <v>67436</v>
      </c>
      <c r="DT397">
        <v>67436</v>
      </c>
      <c r="DU397">
        <v>67436</v>
      </c>
      <c r="DV397">
        <v>67436</v>
      </c>
      <c r="DW397">
        <v>67436</v>
      </c>
      <c r="DX397">
        <v>67436</v>
      </c>
      <c r="DY397">
        <v>67436</v>
      </c>
      <c r="DZ397">
        <v>67436</v>
      </c>
      <c r="EA397">
        <v>67436</v>
      </c>
      <c r="EB397">
        <v>67436</v>
      </c>
      <c r="EC397">
        <v>67436</v>
      </c>
      <c r="ED397">
        <v>67436</v>
      </c>
      <c r="EE397">
        <v>67436</v>
      </c>
      <c r="EF397">
        <v>67436</v>
      </c>
      <c r="EG397">
        <v>67436</v>
      </c>
      <c r="EH397">
        <v>67436</v>
      </c>
      <c r="EI397">
        <v>67436</v>
      </c>
      <c r="EJ397">
        <v>67436</v>
      </c>
      <c r="EK397">
        <v>67436</v>
      </c>
      <c r="EL397">
        <v>67436</v>
      </c>
      <c r="EM397">
        <v>67436</v>
      </c>
      <c r="EN397">
        <v>67436</v>
      </c>
      <c r="EO397">
        <v>67436</v>
      </c>
      <c r="EP397">
        <v>67436</v>
      </c>
      <c r="EQ397">
        <v>67436</v>
      </c>
      <c r="ER397">
        <v>67436</v>
      </c>
      <c r="ES397">
        <v>67436</v>
      </c>
      <c r="ET397">
        <v>67436</v>
      </c>
      <c r="EU397">
        <v>67436</v>
      </c>
      <c r="EV397">
        <v>67436</v>
      </c>
      <c r="EW397">
        <v>67436</v>
      </c>
      <c r="EX397">
        <v>67436</v>
      </c>
      <c r="EY397">
        <v>67436</v>
      </c>
      <c r="EZ397">
        <v>67436</v>
      </c>
      <c r="FA397">
        <v>67436</v>
      </c>
      <c r="FB397">
        <v>67436</v>
      </c>
      <c r="FC397">
        <v>67436</v>
      </c>
      <c r="FD397">
        <v>67436</v>
      </c>
      <c r="FE397">
        <v>67436</v>
      </c>
      <c r="FF397">
        <v>67436</v>
      </c>
      <c r="FG397">
        <v>67436</v>
      </c>
      <c r="FH397">
        <v>67436</v>
      </c>
    </row>
    <row r="398" spans="1:164">
      <c r="A398" t="s">
        <v>2345</v>
      </c>
      <c r="B398" t="s">
        <v>296</v>
      </c>
      <c r="C398" s="23">
        <v>45736</v>
      </c>
      <c r="D398" s="23">
        <v>45790</v>
      </c>
      <c r="E398">
        <v>46</v>
      </c>
      <c r="F398">
        <v>39606</v>
      </c>
      <c r="G398" t="s">
        <v>2193</v>
      </c>
      <c r="CV398">
        <v>2578</v>
      </c>
      <c r="CW398">
        <v>5155</v>
      </c>
      <c r="CX398">
        <v>5155</v>
      </c>
      <c r="CY398">
        <v>5155</v>
      </c>
      <c r="CZ398">
        <v>5155</v>
      </c>
      <c r="DA398">
        <v>5155</v>
      </c>
      <c r="DB398">
        <v>5155</v>
      </c>
      <c r="DC398">
        <v>5155</v>
      </c>
      <c r="DD398">
        <v>943</v>
      </c>
    </row>
    <row r="399" spans="1:164">
      <c r="A399" t="s">
        <v>2345</v>
      </c>
      <c r="B399" t="s">
        <v>296</v>
      </c>
      <c r="C399" s="23">
        <v>45736</v>
      </c>
      <c r="D399" s="23">
        <v>45790</v>
      </c>
      <c r="E399">
        <v>46</v>
      </c>
      <c r="F399">
        <v>39606</v>
      </c>
      <c r="G399" t="s">
        <v>2195</v>
      </c>
      <c r="CV399">
        <v>2578</v>
      </c>
      <c r="CW399">
        <v>7733</v>
      </c>
      <c r="CX399">
        <v>12888</v>
      </c>
      <c r="CY399">
        <v>18043</v>
      </c>
      <c r="CZ399">
        <v>23198</v>
      </c>
      <c r="DA399">
        <v>28353</v>
      </c>
      <c r="DB399">
        <v>33508</v>
      </c>
      <c r="DC399">
        <v>38663</v>
      </c>
      <c r="DD399">
        <v>39606</v>
      </c>
      <c r="DE399">
        <v>39606</v>
      </c>
      <c r="DF399">
        <v>39606</v>
      </c>
      <c r="DG399">
        <v>39606</v>
      </c>
      <c r="DH399">
        <v>39606</v>
      </c>
      <c r="DI399">
        <v>39606</v>
      </c>
      <c r="DJ399">
        <v>39606</v>
      </c>
      <c r="DK399">
        <v>39606</v>
      </c>
      <c r="DL399">
        <v>39606</v>
      </c>
      <c r="DM399">
        <v>39606</v>
      </c>
      <c r="DN399">
        <v>39606</v>
      </c>
      <c r="DO399">
        <v>39606</v>
      </c>
      <c r="DP399">
        <v>39606</v>
      </c>
      <c r="DQ399">
        <v>39606</v>
      </c>
      <c r="DR399">
        <v>39606</v>
      </c>
      <c r="DS399">
        <v>39606</v>
      </c>
      <c r="DT399">
        <v>39606</v>
      </c>
      <c r="DU399">
        <v>39606</v>
      </c>
      <c r="DV399">
        <v>39606</v>
      </c>
      <c r="DW399">
        <v>39606</v>
      </c>
      <c r="DX399">
        <v>39606</v>
      </c>
      <c r="DY399">
        <v>39606</v>
      </c>
      <c r="DZ399">
        <v>39606</v>
      </c>
      <c r="EA399">
        <v>39606</v>
      </c>
      <c r="EB399">
        <v>39606</v>
      </c>
      <c r="EC399">
        <v>39606</v>
      </c>
      <c r="ED399">
        <v>39606</v>
      </c>
      <c r="EE399">
        <v>39606</v>
      </c>
      <c r="EF399">
        <v>39606</v>
      </c>
      <c r="EG399">
        <v>39606</v>
      </c>
      <c r="EH399">
        <v>39606</v>
      </c>
      <c r="EI399">
        <v>39606</v>
      </c>
      <c r="EJ399">
        <v>39606</v>
      </c>
      <c r="EK399">
        <v>39606</v>
      </c>
      <c r="EL399">
        <v>39606</v>
      </c>
      <c r="EM399">
        <v>39606</v>
      </c>
      <c r="EN399">
        <v>39606</v>
      </c>
      <c r="EO399">
        <v>39606</v>
      </c>
      <c r="EP399">
        <v>39606</v>
      </c>
      <c r="EQ399">
        <v>39606</v>
      </c>
      <c r="ER399">
        <v>39606</v>
      </c>
      <c r="ES399">
        <v>39606</v>
      </c>
      <c r="ET399">
        <v>39606</v>
      </c>
      <c r="EU399">
        <v>39606</v>
      </c>
      <c r="EV399">
        <v>39606</v>
      </c>
      <c r="EW399">
        <v>39606</v>
      </c>
      <c r="EX399">
        <v>39606</v>
      </c>
      <c r="EY399">
        <v>39606</v>
      </c>
      <c r="EZ399">
        <v>39606</v>
      </c>
      <c r="FA399">
        <v>39606</v>
      </c>
      <c r="FB399">
        <v>39606</v>
      </c>
      <c r="FC399">
        <v>39606</v>
      </c>
      <c r="FD399">
        <v>39606</v>
      </c>
      <c r="FE399">
        <v>39606</v>
      </c>
      <c r="FF399">
        <v>39606</v>
      </c>
      <c r="FG399">
        <v>39606</v>
      </c>
      <c r="FH399">
        <v>39606</v>
      </c>
    </row>
    <row r="400" spans="1:164">
      <c r="A400" t="s">
        <v>2346</v>
      </c>
      <c r="B400" t="s">
        <v>299</v>
      </c>
      <c r="C400" s="23">
        <v>45790</v>
      </c>
      <c r="D400" s="23">
        <v>45798</v>
      </c>
      <c r="E400">
        <v>8</v>
      </c>
      <c r="F400">
        <v>6690</v>
      </c>
      <c r="G400" t="s">
        <v>2193</v>
      </c>
      <c r="DD400">
        <v>5409</v>
      </c>
      <c r="DE400">
        <v>1281</v>
      </c>
    </row>
    <row r="401" spans="1:164">
      <c r="A401" t="s">
        <v>2346</v>
      </c>
      <c r="B401" t="s">
        <v>299</v>
      </c>
      <c r="C401" s="23">
        <v>45790</v>
      </c>
      <c r="D401" s="23">
        <v>45798</v>
      </c>
      <c r="E401">
        <v>8</v>
      </c>
      <c r="F401">
        <v>6690</v>
      </c>
      <c r="G401" t="s">
        <v>2195</v>
      </c>
      <c r="DD401">
        <v>5409</v>
      </c>
      <c r="DE401">
        <v>6690</v>
      </c>
      <c r="DF401">
        <v>6690</v>
      </c>
      <c r="DG401">
        <v>6690</v>
      </c>
      <c r="DH401">
        <v>6690</v>
      </c>
      <c r="DI401">
        <v>6690</v>
      </c>
      <c r="DJ401">
        <v>6690</v>
      </c>
      <c r="DK401">
        <v>6690</v>
      </c>
      <c r="DL401">
        <v>6690</v>
      </c>
      <c r="DM401">
        <v>6690</v>
      </c>
      <c r="DN401">
        <v>6690</v>
      </c>
      <c r="DO401">
        <v>6690</v>
      </c>
      <c r="DP401">
        <v>6690</v>
      </c>
      <c r="DQ401">
        <v>6690</v>
      </c>
      <c r="DR401">
        <v>6690</v>
      </c>
      <c r="DS401">
        <v>6690</v>
      </c>
      <c r="DT401">
        <v>6690</v>
      </c>
      <c r="DU401">
        <v>6690</v>
      </c>
      <c r="DV401">
        <v>6690</v>
      </c>
      <c r="DW401">
        <v>6690</v>
      </c>
      <c r="DX401">
        <v>6690</v>
      </c>
      <c r="DY401">
        <v>6690</v>
      </c>
      <c r="DZ401">
        <v>6690</v>
      </c>
      <c r="EA401">
        <v>6690</v>
      </c>
      <c r="EB401">
        <v>6690</v>
      </c>
      <c r="EC401">
        <v>6690</v>
      </c>
      <c r="ED401">
        <v>6690</v>
      </c>
      <c r="EE401">
        <v>6690</v>
      </c>
      <c r="EF401">
        <v>6690</v>
      </c>
      <c r="EG401">
        <v>6690</v>
      </c>
      <c r="EH401">
        <v>6690</v>
      </c>
      <c r="EI401">
        <v>6690</v>
      </c>
      <c r="EJ401">
        <v>6690</v>
      </c>
      <c r="EK401">
        <v>6690</v>
      </c>
      <c r="EL401">
        <v>6690</v>
      </c>
      <c r="EM401">
        <v>6690</v>
      </c>
      <c r="EN401">
        <v>6690</v>
      </c>
      <c r="EO401">
        <v>6690</v>
      </c>
      <c r="EP401">
        <v>6690</v>
      </c>
      <c r="EQ401">
        <v>6690</v>
      </c>
      <c r="ER401">
        <v>6690</v>
      </c>
      <c r="ES401">
        <v>6690</v>
      </c>
      <c r="ET401">
        <v>6690</v>
      </c>
      <c r="EU401">
        <v>6690</v>
      </c>
      <c r="EV401">
        <v>6690</v>
      </c>
      <c r="EW401">
        <v>6690</v>
      </c>
      <c r="EX401">
        <v>6690</v>
      </c>
      <c r="EY401">
        <v>6690</v>
      </c>
      <c r="EZ401">
        <v>6690</v>
      </c>
      <c r="FA401">
        <v>6690</v>
      </c>
      <c r="FB401">
        <v>6690</v>
      </c>
      <c r="FC401">
        <v>6690</v>
      </c>
      <c r="FD401">
        <v>6690</v>
      </c>
      <c r="FE401">
        <v>6690</v>
      </c>
      <c r="FF401">
        <v>6690</v>
      </c>
      <c r="FG401">
        <v>6690</v>
      </c>
      <c r="FH401">
        <v>6690</v>
      </c>
    </row>
    <row r="402" spans="1:164">
      <c r="A402" t="s">
        <v>2347</v>
      </c>
      <c r="B402" t="s">
        <v>301</v>
      </c>
      <c r="C402" s="23">
        <v>45790</v>
      </c>
      <c r="D402" s="23">
        <v>45798</v>
      </c>
      <c r="E402">
        <v>8</v>
      </c>
      <c r="F402">
        <v>6690</v>
      </c>
      <c r="G402" t="s">
        <v>2193</v>
      </c>
      <c r="DD402">
        <v>4211</v>
      </c>
      <c r="DE402">
        <v>2479</v>
      </c>
    </row>
    <row r="403" spans="1:164">
      <c r="A403" t="s">
        <v>2347</v>
      </c>
      <c r="B403" t="s">
        <v>301</v>
      </c>
      <c r="C403" s="23">
        <v>45790</v>
      </c>
      <c r="D403" s="23">
        <v>45798</v>
      </c>
      <c r="E403">
        <v>8</v>
      </c>
      <c r="F403">
        <v>6690</v>
      </c>
      <c r="G403" t="s">
        <v>2195</v>
      </c>
      <c r="DD403">
        <v>4211</v>
      </c>
      <c r="DE403">
        <v>6690</v>
      </c>
      <c r="DF403">
        <v>6690</v>
      </c>
      <c r="DG403">
        <v>6690</v>
      </c>
      <c r="DH403">
        <v>6690</v>
      </c>
      <c r="DI403">
        <v>6690</v>
      </c>
      <c r="DJ403">
        <v>6690</v>
      </c>
      <c r="DK403">
        <v>6690</v>
      </c>
      <c r="DL403">
        <v>6690</v>
      </c>
      <c r="DM403">
        <v>6690</v>
      </c>
      <c r="DN403">
        <v>6690</v>
      </c>
      <c r="DO403">
        <v>6690</v>
      </c>
      <c r="DP403">
        <v>6690</v>
      </c>
      <c r="DQ403">
        <v>6690</v>
      </c>
      <c r="DR403">
        <v>6690</v>
      </c>
      <c r="DS403">
        <v>6690</v>
      </c>
      <c r="DT403">
        <v>6690</v>
      </c>
      <c r="DU403">
        <v>6690</v>
      </c>
      <c r="DV403">
        <v>6690</v>
      </c>
      <c r="DW403">
        <v>6690</v>
      </c>
      <c r="DX403">
        <v>6690</v>
      </c>
      <c r="DY403">
        <v>6690</v>
      </c>
      <c r="DZ403">
        <v>6690</v>
      </c>
      <c r="EA403">
        <v>6690</v>
      </c>
      <c r="EB403">
        <v>6690</v>
      </c>
      <c r="EC403">
        <v>6690</v>
      </c>
      <c r="ED403">
        <v>6690</v>
      </c>
      <c r="EE403">
        <v>6690</v>
      </c>
      <c r="EF403">
        <v>6690</v>
      </c>
      <c r="EG403">
        <v>6690</v>
      </c>
      <c r="EH403">
        <v>6690</v>
      </c>
      <c r="EI403">
        <v>6690</v>
      </c>
      <c r="EJ403">
        <v>6690</v>
      </c>
      <c r="EK403">
        <v>6690</v>
      </c>
      <c r="EL403">
        <v>6690</v>
      </c>
      <c r="EM403">
        <v>6690</v>
      </c>
      <c r="EN403">
        <v>6690</v>
      </c>
      <c r="EO403">
        <v>6690</v>
      </c>
      <c r="EP403">
        <v>6690</v>
      </c>
      <c r="EQ403">
        <v>6690</v>
      </c>
      <c r="ER403">
        <v>6690</v>
      </c>
      <c r="ES403">
        <v>6690</v>
      </c>
      <c r="ET403">
        <v>6690</v>
      </c>
      <c r="EU403">
        <v>6690</v>
      </c>
      <c r="EV403">
        <v>6690</v>
      </c>
      <c r="EW403">
        <v>6690</v>
      </c>
      <c r="EX403">
        <v>6690</v>
      </c>
      <c r="EY403">
        <v>6690</v>
      </c>
      <c r="EZ403">
        <v>6690</v>
      </c>
      <c r="FA403">
        <v>6690</v>
      </c>
      <c r="FB403">
        <v>6690</v>
      </c>
      <c r="FC403">
        <v>6690</v>
      </c>
      <c r="FD403">
        <v>6690</v>
      </c>
      <c r="FE403">
        <v>6690</v>
      </c>
      <c r="FF403">
        <v>6690</v>
      </c>
      <c r="FG403">
        <v>6690</v>
      </c>
      <c r="FH403">
        <v>6690</v>
      </c>
    </row>
    <row r="404" spans="1:164">
      <c r="A404" t="s">
        <v>2348</v>
      </c>
      <c r="B404" t="s">
        <v>303</v>
      </c>
      <c r="C404" s="23">
        <v>45818</v>
      </c>
      <c r="D404" s="23">
        <v>45827</v>
      </c>
      <c r="E404">
        <v>8</v>
      </c>
      <c r="F404">
        <v>6690</v>
      </c>
      <c r="G404" t="s">
        <v>2193</v>
      </c>
      <c r="DH404">
        <v>3576</v>
      </c>
      <c r="DI404">
        <v>3114</v>
      </c>
    </row>
    <row r="405" spans="1:164">
      <c r="A405" t="s">
        <v>2348</v>
      </c>
      <c r="B405" t="s">
        <v>303</v>
      </c>
      <c r="C405" s="23">
        <v>45818</v>
      </c>
      <c r="D405" s="23">
        <v>45827</v>
      </c>
      <c r="E405">
        <v>8</v>
      </c>
      <c r="F405">
        <v>6690</v>
      </c>
      <c r="G405" t="s">
        <v>2195</v>
      </c>
      <c r="DH405">
        <v>3576</v>
      </c>
      <c r="DI405">
        <v>6690</v>
      </c>
      <c r="DJ405">
        <v>6690</v>
      </c>
      <c r="DK405">
        <v>6690</v>
      </c>
      <c r="DL405">
        <v>6690</v>
      </c>
      <c r="DM405">
        <v>6690</v>
      </c>
      <c r="DN405">
        <v>6690</v>
      </c>
      <c r="DO405">
        <v>6690</v>
      </c>
      <c r="DP405">
        <v>6690</v>
      </c>
      <c r="DQ405">
        <v>6690</v>
      </c>
      <c r="DR405">
        <v>6690</v>
      </c>
      <c r="DS405">
        <v>6690</v>
      </c>
      <c r="DT405">
        <v>6690</v>
      </c>
      <c r="DU405">
        <v>6690</v>
      </c>
      <c r="DV405">
        <v>6690</v>
      </c>
      <c r="DW405">
        <v>6690</v>
      </c>
      <c r="DX405">
        <v>6690</v>
      </c>
      <c r="DY405">
        <v>6690</v>
      </c>
      <c r="DZ405">
        <v>6690</v>
      </c>
      <c r="EA405">
        <v>6690</v>
      </c>
      <c r="EB405">
        <v>6690</v>
      </c>
      <c r="EC405">
        <v>6690</v>
      </c>
      <c r="ED405">
        <v>6690</v>
      </c>
      <c r="EE405">
        <v>6690</v>
      </c>
      <c r="EF405">
        <v>6690</v>
      </c>
      <c r="EG405">
        <v>6690</v>
      </c>
      <c r="EH405">
        <v>6690</v>
      </c>
      <c r="EI405">
        <v>6690</v>
      </c>
      <c r="EJ405">
        <v>6690</v>
      </c>
      <c r="EK405">
        <v>6690</v>
      </c>
      <c r="EL405">
        <v>6690</v>
      </c>
      <c r="EM405">
        <v>6690</v>
      </c>
      <c r="EN405">
        <v>6690</v>
      </c>
      <c r="EO405">
        <v>6690</v>
      </c>
      <c r="EP405">
        <v>6690</v>
      </c>
      <c r="EQ405">
        <v>6690</v>
      </c>
      <c r="ER405">
        <v>6690</v>
      </c>
      <c r="ES405">
        <v>6690</v>
      </c>
      <c r="ET405">
        <v>6690</v>
      </c>
      <c r="EU405">
        <v>6690</v>
      </c>
      <c r="EV405">
        <v>6690</v>
      </c>
      <c r="EW405">
        <v>6690</v>
      </c>
      <c r="EX405">
        <v>6690</v>
      </c>
      <c r="EY405">
        <v>6690</v>
      </c>
      <c r="EZ405">
        <v>6690</v>
      </c>
      <c r="FA405">
        <v>6690</v>
      </c>
      <c r="FB405">
        <v>6690</v>
      </c>
      <c r="FC405">
        <v>6690</v>
      </c>
      <c r="FD405">
        <v>6690</v>
      </c>
      <c r="FE405">
        <v>6690</v>
      </c>
      <c r="FF405">
        <v>6690</v>
      </c>
      <c r="FG405">
        <v>6690</v>
      </c>
      <c r="FH405">
        <v>6690</v>
      </c>
    </row>
    <row r="406" spans="1:164">
      <c r="A406" t="s">
        <v>2349</v>
      </c>
      <c r="B406" t="s">
        <v>305</v>
      </c>
      <c r="C406" s="23">
        <v>45827</v>
      </c>
      <c r="D406" s="23">
        <v>45831</v>
      </c>
      <c r="E406">
        <v>3</v>
      </c>
      <c r="F406">
        <v>2676</v>
      </c>
      <c r="G406" t="s">
        <v>2193</v>
      </c>
      <c r="DI406">
        <v>2041</v>
      </c>
      <c r="DJ406">
        <v>635</v>
      </c>
    </row>
    <row r="407" spans="1:164">
      <c r="A407" t="s">
        <v>2349</v>
      </c>
      <c r="B407" t="s">
        <v>305</v>
      </c>
      <c r="C407" s="23">
        <v>45827</v>
      </c>
      <c r="D407" s="23">
        <v>45831</v>
      </c>
      <c r="E407">
        <v>3</v>
      </c>
      <c r="F407">
        <v>2676</v>
      </c>
      <c r="G407" t="s">
        <v>2195</v>
      </c>
      <c r="DI407">
        <v>2041</v>
      </c>
      <c r="DJ407">
        <v>2676</v>
      </c>
      <c r="DK407">
        <v>2676</v>
      </c>
      <c r="DL407">
        <v>2676</v>
      </c>
      <c r="DM407">
        <v>2676</v>
      </c>
      <c r="DN407">
        <v>2676</v>
      </c>
      <c r="DO407">
        <v>2676</v>
      </c>
      <c r="DP407">
        <v>2676</v>
      </c>
      <c r="DQ407">
        <v>2676</v>
      </c>
      <c r="DR407">
        <v>2676</v>
      </c>
      <c r="DS407">
        <v>2676</v>
      </c>
      <c r="DT407">
        <v>2676</v>
      </c>
      <c r="DU407">
        <v>2676</v>
      </c>
      <c r="DV407">
        <v>2676</v>
      </c>
      <c r="DW407">
        <v>2676</v>
      </c>
      <c r="DX407">
        <v>2676</v>
      </c>
      <c r="DY407">
        <v>2676</v>
      </c>
      <c r="DZ407">
        <v>2676</v>
      </c>
      <c r="EA407">
        <v>2676</v>
      </c>
      <c r="EB407">
        <v>2676</v>
      </c>
      <c r="EC407">
        <v>2676</v>
      </c>
      <c r="ED407">
        <v>2676</v>
      </c>
      <c r="EE407">
        <v>2676</v>
      </c>
      <c r="EF407">
        <v>2676</v>
      </c>
      <c r="EG407">
        <v>2676</v>
      </c>
      <c r="EH407">
        <v>2676</v>
      </c>
      <c r="EI407">
        <v>2676</v>
      </c>
      <c r="EJ407">
        <v>2676</v>
      </c>
      <c r="EK407">
        <v>2676</v>
      </c>
      <c r="EL407">
        <v>2676</v>
      </c>
      <c r="EM407">
        <v>2676</v>
      </c>
      <c r="EN407">
        <v>2676</v>
      </c>
      <c r="EO407">
        <v>2676</v>
      </c>
      <c r="EP407">
        <v>2676</v>
      </c>
      <c r="EQ407">
        <v>2676</v>
      </c>
      <c r="ER407">
        <v>2676</v>
      </c>
      <c r="ES407">
        <v>2676</v>
      </c>
      <c r="ET407">
        <v>2676</v>
      </c>
      <c r="EU407">
        <v>2676</v>
      </c>
      <c r="EV407">
        <v>2676</v>
      </c>
      <c r="EW407">
        <v>2676</v>
      </c>
      <c r="EX407">
        <v>2676</v>
      </c>
      <c r="EY407">
        <v>2676</v>
      </c>
      <c r="EZ407">
        <v>2676</v>
      </c>
      <c r="FA407">
        <v>2676</v>
      </c>
      <c r="FB407">
        <v>2676</v>
      </c>
      <c r="FC407">
        <v>2676</v>
      </c>
      <c r="FD407">
        <v>2676</v>
      </c>
      <c r="FE407">
        <v>2676</v>
      </c>
      <c r="FF407">
        <v>2676</v>
      </c>
      <c r="FG407">
        <v>2676</v>
      </c>
      <c r="FH407">
        <v>2676</v>
      </c>
    </row>
    <row r="408" spans="1:164">
      <c r="A408" t="s">
        <v>2350</v>
      </c>
      <c r="B408" t="s">
        <v>307</v>
      </c>
      <c r="C408" s="23">
        <v>45831</v>
      </c>
      <c r="D408" s="23">
        <v>45836</v>
      </c>
      <c r="E408">
        <v>5</v>
      </c>
      <c r="F408">
        <v>4014</v>
      </c>
      <c r="G408" t="s">
        <v>2193</v>
      </c>
      <c r="DJ408">
        <v>4014</v>
      </c>
    </row>
    <row r="409" spans="1:164">
      <c r="A409" t="s">
        <v>2350</v>
      </c>
      <c r="B409" t="s">
        <v>307</v>
      </c>
      <c r="C409" s="23">
        <v>45831</v>
      </c>
      <c r="D409" s="23">
        <v>45836</v>
      </c>
      <c r="E409">
        <v>5</v>
      </c>
      <c r="F409">
        <v>4014</v>
      </c>
      <c r="G409" t="s">
        <v>2195</v>
      </c>
      <c r="DJ409">
        <v>4014</v>
      </c>
      <c r="DK409">
        <v>4014</v>
      </c>
      <c r="DL409">
        <v>4014</v>
      </c>
      <c r="DM409">
        <v>4014</v>
      </c>
      <c r="DN409">
        <v>4014</v>
      </c>
      <c r="DO409">
        <v>4014</v>
      </c>
      <c r="DP409">
        <v>4014</v>
      </c>
      <c r="DQ409">
        <v>4014</v>
      </c>
      <c r="DR409">
        <v>4014</v>
      </c>
      <c r="DS409">
        <v>4014</v>
      </c>
      <c r="DT409">
        <v>4014</v>
      </c>
      <c r="DU409">
        <v>4014</v>
      </c>
      <c r="DV409">
        <v>4014</v>
      </c>
      <c r="DW409">
        <v>4014</v>
      </c>
      <c r="DX409">
        <v>4014</v>
      </c>
      <c r="DY409">
        <v>4014</v>
      </c>
      <c r="DZ409">
        <v>4014</v>
      </c>
      <c r="EA409">
        <v>4014</v>
      </c>
      <c r="EB409">
        <v>4014</v>
      </c>
      <c r="EC409">
        <v>4014</v>
      </c>
      <c r="ED409">
        <v>4014</v>
      </c>
      <c r="EE409">
        <v>4014</v>
      </c>
      <c r="EF409">
        <v>4014</v>
      </c>
      <c r="EG409">
        <v>4014</v>
      </c>
      <c r="EH409">
        <v>4014</v>
      </c>
      <c r="EI409">
        <v>4014</v>
      </c>
      <c r="EJ409">
        <v>4014</v>
      </c>
      <c r="EK409">
        <v>4014</v>
      </c>
      <c r="EL409">
        <v>4014</v>
      </c>
      <c r="EM409">
        <v>4014</v>
      </c>
      <c r="EN409">
        <v>4014</v>
      </c>
      <c r="EO409">
        <v>4014</v>
      </c>
      <c r="EP409">
        <v>4014</v>
      </c>
      <c r="EQ409">
        <v>4014</v>
      </c>
      <c r="ER409">
        <v>4014</v>
      </c>
      <c r="ES409">
        <v>4014</v>
      </c>
      <c r="ET409">
        <v>4014</v>
      </c>
      <c r="EU409">
        <v>4014</v>
      </c>
      <c r="EV409">
        <v>4014</v>
      </c>
      <c r="EW409">
        <v>4014</v>
      </c>
      <c r="EX409">
        <v>4014</v>
      </c>
      <c r="EY409">
        <v>4014</v>
      </c>
      <c r="EZ409">
        <v>4014</v>
      </c>
      <c r="FA409">
        <v>4014</v>
      </c>
      <c r="FB409">
        <v>4014</v>
      </c>
      <c r="FC409">
        <v>4014</v>
      </c>
      <c r="FD409">
        <v>4014</v>
      </c>
      <c r="FE409">
        <v>4014</v>
      </c>
      <c r="FF409">
        <v>4014</v>
      </c>
      <c r="FG409">
        <v>4014</v>
      </c>
      <c r="FH409">
        <v>4014</v>
      </c>
    </row>
    <row r="410" spans="1:164">
      <c r="A410" t="s">
        <v>2351</v>
      </c>
      <c r="B410" t="s">
        <v>309</v>
      </c>
      <c r="C410" s="23">
        <v>45836</v>
      </c>
      <c r="D410" s="23">
        <v>45838</v>
      </c>
      <c r="E410">
        <v>1</v>
      </c>
      <c r="F410">
        <v>1070</v>
      </c>
      <c r="G410" t="s">
        <v>2193</v>
      </c>
      <c r="DJ410">
        <v>505</v>
      </c>
      <c r="DK410">
        <v>565</v>
      </c>
    </row>
    <row r="411" spans="1:164">
      <c r="A411" t="s">
        <v>2351</v>
      </c>
      <c r="B411" t="s">
        <v>309</v>
      </c>
      <c r="C411" s="23">
        <v>45836</v>
      </c>
      <c r="D411" s="23">
        <v>45838</v>
      </c>
      <c r="E411">
        <v>1</v>
      </c>
      <c r="F411">
        <v>1070</v>
      </c>
      <c r="G411" t="s">
        <v>2195</v>
      </c>
      <c r="DJ411">
        <v>505</v>
      </c>
      <c r="DK411">
        <v>1070</v>
      </c>
      <c r="DL411">
        <v>1070</v>
      </c>
      <c r="DM411">
        <v>1070</v>
      </c>
      <c r="DN411">
        <v>1070</v>
      </c>
      <c r="DO411">
        <v>1070</v>
      </c>
      <c r="DP411">
        <v>1070</v>
      </c>
      <c r="DQ411">
        <v>1070</v>
      </c>
      <c r="DR411">
        <v>1070</v>
      </c>
      <c r="DS411">
        <v>1070</v>
      </c>
      <c r="DT411">
        <v>1070</v>
      </c>
      <c r="DU411">
        <v>1070</v>
      </c>
      <c r="DV411">
        <v>1070</v>
      </c>
      <c r="DW411">
        <v>1070</v>
      </c>
      <c r="DX411">
        <v>1070</v>
      </c>
      <c r="DY411">
        <v>1070</v>
      </c>
      <c r="DZ411">
        <v>1070</v>
      </c>
      <c r="EA411">
        <v>1070</v>
      </c>
      <c r="EB411">
        <v>1070</v>
      </c>
      <c r="EC411">
        <v>1070</v>
      </c>
      <c r="ED411">
        <v>1070</v>
      </c>
      <c r="EE411">
        <v>1070</v>
      </c>
      <c r="EF411">
        <v>1070</v>
      </c>
      <c r="EG411">
        <v>1070</v>
      </c>
      <c r="EH411">
        <v>1070</v>
      </c>
      <c r="EI411">
        <v>1070</v>
      </c>
      <c r="EJ411">
        <v>1070</v>
      </c>
      <c r="EK411">
        <v>1070</v>
      </c>
      <c r="EL411">
        <v>1070</v>
      </c>
      <c r="EM411">
        <v>1070</v>
      </c>
      <c r="EN411">
        <v>1070</v>
      </c>
      <c r="EO411">
        <v>1070</v>
      </c>
      <c r="EP411">
        <v>1070</v>
      </c>
      <c r="EQ411">
        <v>1070</v>
      </c>
      <c r="ER411">
        <v>1070</v>
      </c>
      <c r="ES411">
        <v>1070</v>
      </c>
      <c r="ET411">
        <v>1070</v>
      </c>
      <c r="EU411">
        <v>1070</v>
      </c>
      <c r="EV411">
        <v>1070</v>
      </c>
      <c r="EW411">
        <v>1070</v>
      </c>
      <c r="EX411">
        <v>1070</v>
      </c>
      <c r="EY411">
        <v>1070</v>
      </c>
      <c r="EZ411">
        <v>1070</v>
      </c>
      <c r="FA411">
        <v>1070</v>
      </c>
      <c r="FB411">
        <v>1070</v>
      </c>
      <c r="FC411">
        <v>1070</v>
      </c>
      <c r="FD411">
        <v>1070</v>
      </c>
      <c r="FE411">
        <v>1070</v>
      </c>
      <c r="FF411">
        <v>1070</v>
      </c>
      <c r="FG411">
        <v>1070</v>
      </c>
      <c r="FH411">
        <v>1070</v>
      </c>
    </row>
    <row r="412" spans="1:164">
      <c r="A412" t="s">
        <v>2352</v>
      </c>
      <c r="C412" s="23">
        <v>45798</v>
      </c>
      <c r="D412" s="23">
        <v>45842</v>
      </c>
      <c r="E412">
        <v>38</v>
      </c>
      <c r="F412">
        <v>14078</v>
      </c>
      <c r="G412" t="s">
        <v>2193</v>
      </c>
      <c r="DE412">
        <v>1251</v>
      </c>
      <c r="DF412">
        <v>2223</v>
      </c>
      <c r="DG412">
        <v>2223</v>
      </c>
      <c r="DH412">
        <v>2223</v>
      </c>
      <c r="DI412">
        <v>2223</v>
      </c>
      <c r="DJ412">
        <v>2223</v>
      </c>
      <c r="DK412">
        <v>1713</v>
      </c>
    </row>
    <row r="413" spans="1:164">
      <c r="A413" t="s">
        <v>2352</v>
      </c>
      <c r="C413" s="23">
        <v>45798</v>
      </c>
      <c r="D413" s="23">
        <v>45842</v>
      </c>
      <c r="E413">
        <v>38</v>
      </c>
      <c r="F413">
        <v>14078</v>
      </c>
      <c r="G413" t="s">
        <v>2195</v>
      </c>
      <c r="DE413">
        <v>1251</v>
      </c>
      <c r="DF413">
        <v>3474</v>
      </c>
      <c r="DG413">
        <v>5697</v>
      </c>
      <c r="DH413">
        <v>7920</v>
      </c>
      <c r="DI413">
        <v>10143</v>
      </c>
      <c r="DJ413">
        <v>12365</v>
      </c>
      <c r="DK413">
        <v>14078</v>
      </c>
      <c r="DL413">
        <v>14078</v>
      </c>
      <c r="DM413">
        <v>14078</v>
      </c>
      <c r="DN413">
        <v>14078</v>
      </c>
      <c r="DO413">
        <v>14078</v>
      </c>
      <c r="DP413">
        <v>14078</v>
      </c>
      <c r="DQ413">
        <v>14078</v>
      </c>
      <c r="DR413">
        <v>14078</v>
      </c>
      <c r="DS413">
        <v>14078</v>
      </c>
      <c r="DT413">
        <v>14078</v>
      </c>
      <c r="DU413">
        <v>14078</v>
      </c>
      <c r="DV413">
        <v>14078</v>
      </c>
      <c r="DW413">
        <v>14078</v>
      </c>
      <c r="DX413">
        <v>14078</v>
      </c>
      <c r="DY413">
        <v>14078</v>
      </c>
      <c r="DZ413">
        <v>14078</v>
      </c>
      <c r="EA413">
        <v>14078</v>
      </c>
      <c r="EB413">
        <v>14078</v>
      </c>
      <c r="EC413">
        <v>14078</v>
      </c>
      <c r="ED413">
        <v>14078</v>
      </c>
      <c r="EE413">
        <v>14078</v>
      </c>
      <c r="EF413">
        <v>14078</v>
      </c>
      <c r="EG413">
        <v>14078</v>
      </c>
      <c r="EH413">
        <v>14078</v>
      </c>
      <c r="EI413">
        <v>14078</v>
      </c>
      <c r="EJ413">
        <v>14078</v>
      </c>
      <c r="EK413">
        <v>14078</v>
      </c>
      <c r="EL413">
        <v>14078</v>
      </c>
      <c r="EM413">
        <v>14078</v>
      </c>
      <c r="EN413">
        <v>14078</v>
      </c>
      <c r="EO413">
        <v>14078</v>
      </c>
      <c r="EP413">
        <v>14078</v>
      </c>
      <c r="EQ413">
        <v>14078</v>
      </c>
      <c r="ER413">
        <v>14078</v>
      </c>
      <c r="ES413">
        <v>14078</v>
      </c>
      <c r="ET413">
        <v>14078</v>
      </c>
      <c r="EU413">
        <v>14078</v>
      </c>
      <c r="EV413">
        <v>14078</v>
      </c>
      <c r="EW413">
        <v>14078</v>
      </c>
      <c r="EX413">
        <v>14078</v>
      </c>
      <c r="EY413">
        <v>14078</v>
      </c>
      <c r="EZ413">
        <v>14078</v>
      </c>
      <c r="FA413">
        <v>14078</v>
      </c>
      <c r="FB413">
        <v>14078</v>
      </c>
      <c r="FC413">
        <v>14078</v>
      </c>
      <c r="FD413">
        <v>14078</v>
      </c>
      <c r="FE413">
        <v>14078</v>
      </c>
      <c r="FF413">
        <v>14078</v>
      </c>
      <c r="FG413">
        <v>14078</v>
      </c>
      <c r="FH413">
        <v>14078</v>
      </c>
    </row>
    <row r="414" spans="1:164">
      <c r="A414" t="s">
        <v>2236</v>
      </c>
      <c r="C414" s="23">
        <v>45798</v>
      </c>
      <c r="D414" s="23">
        <v>45842</v>
      </c>
      <c r="E414">
        <v>38</v>
      </c>
      <c r="F414">
        <v>14078</v>
      </c>
      <c r="G414" t="s">
        <v>2193</v>
      </c>
      <c r="DE414">
        <v>1251</v>
      </c>
      <c r="DF414">
        <v>2223</v>
      </c>
      <c r="DG414">
        <v>2223</v>
      </c>
      <c r="DH414">
        <v>2223</v>
      </c>
      <c r="DI414">
        <v>2223</v>
      </c>
      <c r="DJ414">
        <v>2223</v>
      </c>
      <c r="DK414">
        <v>1713</v>
      </c>
    </row>
    <row r="415" spans="1:164">
      <c r="A415" t="s">
        <v>2236</v>
      </c>
      <c r="C415" s="23">
        <v>45798</v>
      </c>
      <c r="D415" s="23">
        <v>45842</v>
      </c>
      <c r="E415">
        <v>38</v>
      </c>
      <c r="F415">
        <v>14078</v>
      </c>
      <c r="G415" t="s">
        <v>2195</v>
      </c>
      <c r="DE415">
        <v>1251</v>
      </c>
      <c r="DF415">
        <v>3474</v>
      </c>
      <c r="DG415">
        <v>5697</v>
      </c>
      <c r="DH415">
        <v>7920</v>
      </c>
      <c r="DI415">
        <v>10143</v>
      </c>
      <c r="DJ415">
        <v>12365</v>
      </c>
      <c r="DK415">
        <v>14078</v>
      </c>
      <c r="DL415">
        <v>14078</v>
      </c>
      <c r="DM415">
        <v>14078</v>
      </c>
      <c r="DN415">
        <v>14078</v>
      </c>
      <c r="DO415">
        <v>14078</v>
      </c>
      <c r="DP415">
        <v>14078</v>
      </c>
      <c r="DQ415">
        <v>14078</v>
      </c>
      <c r="DR415">
        <v>14078</v>
      </c>
      <c r="DS415">
        <v>14078</v>
      </c>
      <c r="DT415">
        <v>14078</v>
      </c>
      <c r="DU415">
        <v>14078</v>
      </c>
      <c r="DV415">
        <v>14078</v>
      </c>
      <c r="DW415">
        <v>14078</v>
      </c>
      <c r="DX415">
        <v>14078</v>
      </c>
      <c r="DY415">
        <v>14078</v>
      </c>
      <c r="DZ415">
        <v>14078</v>
      </c>
      <c r="EA415">
        <v>14078</v>
      </c>
      <c r="EB415">
        <v>14078</v>
      </c>
      <c r="EC415">
        <v>14078</v>
      </c>
      <c r="ED415">
        <v>14078</v>
      </c>
      <c r="EE415">
        <v>14078</v>
      </c>
      <c r="EF415">
        <v>14078</v>
      </c>
      <c r="EG415">
        <v>14078</v>
      </c>
      <c r="EH415">
        <v>14078</v>
      </c>
      <c r="EI415">
        <v>14078</v>
      </c>
      <c r="EJ415">
        <v>14078</v>
      </c>
      <c r="EK415">
        <v>14078</v>
      </c>
      <c r="EL415">
        <v>14078</v>
      </c>
      <c r="EM415">
        <v>14078</v>
      </c>
      <c r="EN415">
        <v>14078</v>
      </c>
      <c r="EO415">
        <v>14078</v>
      </c>
      <c r="EP415">
        <v>14078</v>
      </c>
      <c r="EQ415">
        <v>14078</v>
      </c>
      <c r="ER415">
        <v>14078</v>
      </c>
      <c r="ES415">
        <v>14078</v>
      </c>
      <c r="ET415">
        <v>14078</v>
      </c>
      <c r="EU415">
        <v>14078</v>
      </c>
      <c r="EV415">
        <v>14078</v>
      </c>
      <c r="EW415">
        <v>14078</v>
      </c>
      <c r="EX415">
        <v>14078</v>
      </c>
      <c r="EY415">
        <v>14078</v>
      </c>
      <c r="EZ415">
        <v>14078</v>
      </c>
      <c r="FA415">
        <v>14078</v>
      </c>
      <c r="FB415">
        <v>14078</v>
      </c>
      <c r="FC415">
        <v>14078</v>
      </c>
      <c r="FD415">
        <v>14078</v>
      </c>
      <c r="FE415">
        <v>14078</v>
      </c>
      <c r="FF415">
        <v>14078</v>
      </c>
      <c r="FG415">
        <v>14078</v>
      </c>
      <c r="FH415">
        <v>14078</v>
      </c>
    </row>
    <row r="416" spans="1:164">
      <c r="A416" t="s">
        <v>2240</v>
      </c>
      <c r="C416" s="23">
        <v>45798</v>
      </c>
      <c r="D416" s="23">
        <v>45842</v>
      </c>
      <c r="E416">
        <v>38</v>
      </c>
      <c r="F416">
        <v>14078</v>
      </c>
      <c r="G416" t="s">
        <v>2193</v>
      </c>
      <c r="DE416">
        <v>1251</v>
      </c>
      <c r="DF416">
        <v>2223</v>
      </c>
      <c r="DG416">
        <v>2223</v>
      </c>
      <c r="DH416">
        <v>2223</v>
      </c>
      <c r="DI416">
        <v>2223</v>
      </c>
      <c r="DJ416">
        <v>2223</v>
      </c>
      <c r="DK416">
        <v>1713</v>
      </c>
    </row>
    <row r="417" spans="1:164">
      <c r="A417" t="s">
        <v>2240</v>
      </c>
      <c r="C417" s="23">
        <v>45798</v>
      </c>
      <c r="D417" s="23">
        <v>45842</v>
      </c>
      <c r="E417">
        <v>38</v>
      </c>
      <c r="F417">
        <v>14078</v>
      </c>
      <c r="G417" t="s">
        <v>2195</v>
      </c>
      <c r="DE417">
        <v>1251</v>
      </c>
      <c r="DF417">
        <v>3474</v>
      </c>
      <c r="DG417">
        <v>5697</v>
      </c>
      <c r="DH417">
        <v>7920</v>
      </c>
      <c r="DI417">
        <v>10143</v>
      </c>
      <c r="DJ417">
        <v>12365</v>
      </c>
      <c r="DK417">
        <v>14078</v>
      </c>
      <c r="DL417">
        <v>14078</v>
      </c>
      <c r="DM417">
        <v>14078</v>
      </c>
      <c r="DN417">
        <v>14078</v>
      </c>
      <c r="DO417">
        <v>14078</v>
      </c>
      <c r="DP417">
        <v>14078</v>
      </c>
      <c r="DQ417">
        <v>14078</v>
      </c>
      <c r="DR417">
        <v>14078</v>
      </c>
      <c r="DS417">
        <v>14078</v>
      </c>
      <c r="DT417">
        <v>14078</v>
      </c>
      <c r="DU417">
        <v>14078</v>
      </c>
      <c r="DV417">
        <v>14078</v>
      </c>
      <c r="DW417">
        <v>14078</v>
      </c>
      <c r="DX417">
        <v>14078</v>
      </c>
      <c r="DY417">
        <v>14078</v>
      </c>
      <c r="DZ417">
        <v>14078</v>
      </c>
      <c r="EA417">
        <v>14078</v>
      </c>
      <c r="EB417">
        <v>14078</v>
      </c>
      <c r="EC417">
        <v>14078</v>
      </c>
      <c r="ED417">
        <v>14078</v>
      </c>
      <c r="EE417">
        <v>14078</v>
      </c>
      <c r="EF417">
        <v>14078</v>
      </c>
      <c r="EG417">
        <v>14078</v>
      </c>
      <c r="EH417">
        <v>14078</v>
      </c>
      <c r="EI417">
        <v>14078</v>
      </c>
      <c r="EJ417">
        <v>14078</v>
      </c>
      <c r="EK417">
        <v>14078</v>
      </c>
      <c r="EL417">
        <v>14078</v>
      </c>
      <c r="EM417">
        <v>14078</v>
      </c>
      <c r="EN417">
        <v>14078</v>
      </c>
      <c r="EO417">
        <v>14078</v>
      </c>
      <c r="EP417">
        <v>14078</v>
      </c>
      <c r="EQ417">
        <v>14078</v>
      </c>
      <c r="ER417">
        <v>14078</v>
      </c>
      <c r="ES417">
        <v>14078</v>
      </c>
      <c r="ET417">
        <v>14078</v>
      </c>
      <c r="EU417">
        <v>14078</v>
      </c>
      <c r="EV417">
        <v>14078</v>
      </c>
      <c r="EW417">
        <v>14078</v>
      </c>
      <c r="EX417">
        <v>14078</v>
      </c>
      <c r="EY417">
        <v>14078</v>
      </c>
      <c r="EZ417">
        <v>14078</v>
      </c>
      <c r="FA417">
        <v>14078</v>
      </c>
      <c r="FB417">
        <v>14078</v>
      </c>
      <c r="FC417">
        <v>14078</v>
      </c>
      <c r="FD417">
        <v>14078</v>
      </c>
      <c r="FE417">
        <v>14078</v>
      </c>
      <c r="FF417">
        <v>14078</v>
      </c>
      <c r="FG417">
        <v>14078</v>
      </c>
      <c r="FH417">
        <v>14078</v>
      </c>
    </row>
    <row r="418" spans="1:164">
      <c r="A418" t="s">
        <v>2353</v>
      </c>
      <c r="B418" t="s">
        <v>312</v>
      </c>
      <c r="C418" s="23">
        <v>45798</v>
      </c>
      <c r="D418" s="23">
        <v>45842</v>
      </c>
      <c r="E418">
        <v>38</v>
      </c>
      <c r="F418">
        <v>14078</v>
      </c>
      <c r="G418" t="s">
        <v>2193</v>
      </c>
      <c r="DE418">
        <v>1251</v>
      </c>
      <c r="DF418">
        <v>2223</v>
      </c>
      <c r="DG418">
        <v>2223</v>
      </c>
      <c r="DH418">
        <v>2223</v>
      </c>
      <c r="DI418">
        <v>2223</v>
      </c>
      <c r="DJ418">
        <v>2223</v>
      </c>
      <c r="DK418">
        <v>1713</v>
      </c>
    </row>
    <row r="419" spans="1:164">
      <c r="A419" t="s">
        <v>2353</v>
      </c>
      <c r="B419" t="s">
        <v>312</v>
      </c>
      <c r="C419" s="23">
        <v>45798</v>
      </c>
      <c r="D419" s="23">
        <v>45842</v>
      </c>
      <c r="E419">
        <v>38</v>
      </c>
      <c r="F419">
        <v>14078</v>
      </c>
      <c r="G419" t="s">
        <v>2195</v>
      </c>
      <c r="DE419">
        <v>1251</v>
      </c>
      <c r="DF419">
        <v>3474</v>
      </c>
      <c r="DG419">
        <v>5697</v>
      </c>
      <c r="DH419">
        <v>7920</v>
      </c>
      <c r="DI419">
        <v>10143</v>
      </c>
      <c r="DJ419">
        <v>12365</v>
      </c>
      <c r="DK419">
        <v>14078</v>
      </c>
      <c r="DL419">
        <v>14078</v>
      </c>
      <c r="DM419">
        <v>14078</v>
      </c>
      <c r="DN419">
        <v>14078</v>
      </c>
      <c r="DO419">
        <v>14078</v>
      </c>
      <c r="DP419">
        <v>14078</v>
      </c>
      <c r="DQ419">
        <v>14078</v>
      </c>
      <c r="DR419">
        <v>14078</v>
      </c>
      <c r="DS419">
        <v>14078</v>
      </c>
      <c r="DT419">
        <v>14078</v>
      </c>
      <c r="DU419">
        <v>14078</v>
      </c>
      <c r="DV419">
        <v>14078</v>
      </c>
      <c r="DW419">
        <v>14078</v>
      </c>
      <c r="DX419">
        <v>14078</v>
      </c>
      <c r="DY419">
        <v>14078</v>
      </c>
      <c r="DZ419">
        <v>14078</v>
      </c>
      <c r="EA419">
        <v>14078</v>
      </c>
      <c r="EB419">
        <v>14078</v>
      </c>
      <c r="EC419">
        <v>14078</v>
      </c>
      <c r="ED419">
        <v>14078</v>
      </c>
      <c r="EE419">
        <v>14078</v>
      </c>
      <c r="EF419">
        <v>14078</v>
      </c>
      <c r="EG419">
        <v>14078</v>
      </c>
      <c r="EH419">
        <v>14078</v>
      </c>
      <c r="EI419">
        <v>14078</v>
      </c>
      <c r="EJ419">
        <v>14078</v>
      </c>
      <c r="EK419">
        <v>14078</v>
      </c>
      <c r="EL419">
        <v>14078</v>
      </c>
      <c r="EM419">
        <v>14078</v>
      </c>
      <c r="EN419">
        <v>14078</v>
      </c>
      <c r="EO419">
        <v>14078</v>
      </c>
      <c r="EP419">
        <v>14078</v>
      </c>
      <c r="EQ419">
        <v>14078</v>
      </c>
      <c r="ER419">
        <v>14078</v>
      </c>
      <c r="ES419">
        <v>14078</v>
      </c>
      <c r="ET419">
        <v>14078</v>
      </c>
      <c r="EU419">
        <v>14078</v>
      </c>
      <c r="EV419">
        <v>14078</v>
      </c>
      <c r="EW419">
        <v>14078</v>
      </c>
      <c r="EX419">
        <v>14078</v>
      </c>
      <c r="EY419">
        <v>14078</v>
      </c>
      <c r="EZ419">
        <v>14078</v>
      </c>
      <c r="FA419">
        <v>14078</v>
      </c>
      <c r="FB419">
        <v>14078</v>
      </c>
      <c r="FC419">
        <v>14078</v>
      </c>
      <c r="FD419">
        <v>14078</v>
      </c>
      <c r="FE419">
        <v>14078</v>
      </c>
      <c r="FF419">
        <v>14078</v>
      </c>
      <c r="FG419">
        <v>14078</v>
      </c>
      <c r="FH419">
        <v>14078</v>
      </c>
    </row>
    <row r="420" spans="1:164">
      <c r="A420" t="s">
        <v>2354</v>
      </c>
      <c r="C420" s="23">
        <v>45798</v>
      </c>
      <c r="D420" s="23">
        <v>45806</v>
      </c>
      <c r="E420">
        <v>7</v>
      </c>
      <c r="F420">
        <v>112016</v>
      </c>
      <c r="G420" t="s">
        <v>2193</v>
      </c>
      <c r="DE420">
        <v>73402</v>
      </c>
      <c r="DF420">
        <v>38614</v>
      </c>
    </row>
    <row r="421" spans="1:164">
      <c r="A421" t="s">
        <v>2354</v>
      </c>
      <c r="C421" s="23">
        <v>45798</v>
      </c>
      <c r="D421" s="23">
        <v>45806</v>
      </c>
      <c r="E421">
        <v>7</v>
      </c>
      <c r="F421">
        <v>112016</v>
      </c>
      <c r="G421" t="s">
        <v>2195</v>
      </c>
      <c r="DE421">
        <v>73402</v>
      </c>
      <c r="DF421">
        <v>112016</v>
      </c>
      <c r="DG421">
        <v>112016</v>
      </c>
      <c r="DH421">
        <v>112016</v>
      </c>
      <c r="DI421">
        <v>112016</v>
      </c>
      <c r="DJ421">
        <v>112016</v>
      </c>
      <c r="DK421">
        <v>112016</v>
      </c>
      <c r="DL421">
        <v>112016</v>
      </c>
      <c r="DM421">
        <v>112016</v>
      </c>
      <c r="DN421">
        <v>112016</v>
      </c>
      <c r="DO421">
        <v>112016</v>
      </c>
      <c r="DP421">
        <v>112016</v>
      </c>
      <c r="DQ421">
        <v>112016</v>
      </c>
      <c r="DR421">
        <v>112016</v>
      </c>
      <c r="DS421">
        <v>112016</v>
      </c>
      <c r="DT421">
        <v>112016</v>
      </c>
      <c r="DU421">
        <v>112016</v>
      </c>
      <c r="DV421">
        <v>112016</v>
      </c>
      <c r="DW421">
        <v>112016</v>
      </c>
      <c r="DX421">
        <v>112016</v>
      </c>
      <c r="DY421">
        <v>112016</v>
      </c>
      <c r="DZ421">
        <v>112016</v>
      </c>
      <c r="EA421">
        <v>112016</v>
      </c>
      <c r="EB421">
        <v>112016</v>
      </c>
      <c r="EC421">
        <v>112016</v>
      </c>
      <c r="ED421">
        <v>112016</v>
      </c>
      <c r="EE421">
        <v>112016</v>
      </c>
      <c r="EF421">
        <v>112016</v>
      </c>
      <c r="EG421">
        <v>112016</v>
      </c>
      <c r="EH421">
        <v>112016</v>
      </c>
      <c r="EI421">
        <v>112016</v>
      </c>
      <c r="EJ421">
        <v>112016</v>
      </c>
      <c r="EK421">
        <v>112016</v>
      </c>
      <c r="EL421">
        <v>112016</v>
      </c>
      <c r="EM421">
        <v>112016</v>
      </c>
      <c r="EN421">
        <v>112016</v>
      </c>
      <c r="EO421">
        <v>112016</v>
      </c>
      <c r="EP421">
        <v>112016</v>
      </c>
      <c r="EQ421">
        <v>112016</v>
      </c>
      <c r="ER421">
        <v>112016</v>
      </c>
      <c r="ES421">
        <v>112016</v>
      </c>
      <c r="ET421">
        <v>112016</v>
      </c>
      <c r="EU421">
        <v>112016</v>
      </c>
      <c r="EV421">
        <v>112016</v>
      </c>
      <c r="EW421">
        <v>112016</v>
      </c>
      <c r="EX421">
        <v>112016</v>
      </c>
      <c r="EY421">
        <v>112016</v>
      </c>
      <c r="EZ421">
        <v>112016</v>
      </c>
      <c r="FA421">
        <v>112016</v>
      </c>
      <c r="FB421">
        <v>112016</v>
      </c>
      <c r="FC421">
        <v>112016</v>
      </c>
      <c r="FD421">
        <v>112016</v>
      </c>
      <c r="FE421">
        <v>112016</v>
      </c>
      <c r="FF421">
        <v>112016</v>
      </c>
      <c r="FG421">
        <v>112016</v>
      </c>
      <c r="FH421">
        <v>112016</v>
      </c>
    </row>
    <row r="422" spans="1:164">
      <c r="A422" t="s">
        <v>2236</v>
      </c>
      <c r="C422" s="23">
        <v>45798</v>
      </c>
      <c r="D422" s="23">
        <v>45806</v>
      </c>
      <c r="E422">
        <v>7</v>
      </c>
      <c r="F422">
        <v>112016</v>
      </c>
      <c r="G422" t="s">
        <v>2193</v>
      </c>
      <c r="DE422">
        <v>73402</v>
      </c>
      <c r="DF422">
        <v>38614</v>
      </c>
    </row>
    <row r="423" spans="1:164">
      <c r="A423" t="s">
        <v>2236</v>
      </c>
      <c r="C423" s="23">
        <v>45798</v>
      </c>
      <c r="D423" s="23">
        <v>45806</v>
      </c>
      <c r="E423">
        <v>7</v>
      </c>
      <c r="F423">
        <v>112016</v>
      </c>
      <c r="G423" t="s">
        <v>2195</v>
      </c>
      <c r="DE423">
        <v>73402</v>
      </c>
      <c r="DF423">
        <v>112016</v>
      </c>
      <c r="DG423">
        <v>112016</v>
      </c>
      <c r="DH423">
        <v>112016</v>
      </c>
      <c r="DI423">
        <v>112016</v>
      </c>
      <c r="DJ423">
        <v>112016</v>
      </c>
      <c r="DK423">
        <v>112016</v>
      </c>
      <c r="DL423">
        <v>112016</v>
      </c>
      <c r="DM423">
        <v>112016</v>
      </c>
      <c r="DN423">
        <v>112016</v>
      </c>
      <c r="DO423">
        <v>112016</v>
      </c>
      <c r="DP423">
        <v>112016</v>
      </c>
      <c r="DQ423">
        <v>112016</v>
      </c>
      <c r="DR423">
        <v>112016</v>
      </c>
      <c r="DS423">
        <v>112016</v>
      </c>
      <c r="DT423">
        <v>112016</v>
      </c>
      <c r="DU423">
        <v>112016</v>
      </c>
      <c r="DV423">
        <v>112016</v>
      </c>
      <c r="DW423">
        <v>112016</v>
      </c>
      <c r="DX423">
        <v>112016</v>
      </c>
      <c r="DY423">
        <v>112016</v>
      </c>
      <c r="DZ423">
        <v>112016</v>
      </c>
      <c r="EA423">
        <v>112016</v>
      </c>
      <c r="EB423">
        <v>112016</v>
      </c>
      <c r="EC423">
        <v>112016</v>
      </c>
      <c r="ED423">
        <v>112016</v>
      </c>
      <c r="EE423">
        <v>112016</v>
      </c>
      <c r="EF423">
        <v>112016</v>
      </c>
      <c r="EG423">
        <v>112016</v>
      </c>
      <c r="EH423">
        <v>112016</v>
      </c>
      <c r="EI423">
        <v>112016</v>
      </c>
      <c r="EJ423">
        <v>112016</v>
      </c>
      <c r="EK423">
        <v>112016</v>
      </c>
      <c r="EL423">
        <v>112016</v>
      </c>
      <c r="EM423">
        <v>112016</v>
      </c>
      <c r="EN423">
        <v>112016</v>
      </c>
      <c r="EO423">
        <v>112016</v>
      </c>
      <c r="EP423">
        <v>112016</v>
      </c>
      <c r="EQ423">
        <v>112016</v>
      </c>
      <c r="ER423">
        <v>112016</v>
      </c>
      <c r="ES423">
        <v>112016</v>
      </c>
      <c r="ET423">
        <v>112016</v>
      </c>
      <c r="EU423">
        <v>112016</v>
      </c>
      <c r="EV423">
        <v>112016</v>
      </c>
      <c r="EW423">
        <v>112016</v>
      </c>
      <c r="EX423">
        <v>112016</v>
      </c>
      <c r="EY423">
        <v>112016</v>
      </c>
      <c r="EZ423">
        <v>112016</v>
      </c>
      <c r="FA423">
        <v>112016</v>
      </c>
      <c r="FB423">
        <v>112016</v>
      </c>
      <c r="FC423">
        <v>112016</v>
      </c>
      <c r="FD423">
        <v>112016</v>
      </c>
      <c r="FE423">
        <v>112016</v>
      </c>
      <c r="FF423">
        <v>112016</v>
      </c>
      <c r="FG423">
        <v>112016</v>
      </c>
      <c r="FH423">
        <v>112016</v>
      </c>
    </row>
    <row r="424" spans="1:164">
      <c r="A424" t="s">
        <v>2240</v>
      </c>
      <c r="C424" s="23">
        <v>45798</v>
      </c>
      <c r="D424" s="23">
        <v>45806</v>
      </c>
      <c r="E424">
        <v>7</v>
      </c>
      <c r="F424">
        <v>112016</v>
      </c>
      <c r="G424" t="s">
        <v>2193</v>
      </c>
      <c r="DE424">
        <v>73402</v>
      </c>
      <c r="DF424">
        <v>38614</v>
      </c>
    </row>
    <row r="425" spans="1:164">
      <c r="A425" t="s">
        <v>2240</v>
      </c>
      <c r="C425" s="23">
        <v>45798</v>
      </c>
      <c r="D425" s="23">
        <v>45806</v>
      </c>
      <c r="E425">
        <v>7</v>
      </c>
      <c r="F425">
        <v>112016</v>
      </c>
      <c r="G425" t="s">
        <v>2195</v>
      </c>
      <c r="DE425">
        <v>73402</v>
      </c>
      <c r="DF425">
        <v>112016</v>
      </c>
      <c r="DG425">
        <v>112016</v>
      </c>
      <c r="DH425">
        <v>112016</v>
      </c>
      <c r="DI425">
        <v>112016</v>
      </c>
      <c r="DJ425">
        <v>112016</v>
      </c>
      <c r="DK425">
        <v>112016</v>
      </c>
      <c r="DL425">
        <v>112016</v>
      </c>
      <c r="DM425">
        <v>112016</v>
      </c>
      <c r="DN425">
        <v>112016</v>
      </c>
      <c r="DO425">
        <v>112016</v>
      </c>
      <c r="DP425">
        <v>112016</v>
      </c>
      <c r="DQ425">
        <v>112016</v>
      </c>
      <c r="DR425">
        <v>112016</v>
      </c>
      <c r="DS425">
        <v>112016</v>
      </c>
      <c r="DT425">
        <v>112016</v>
      </c>
      <c r="DU425">
        <v>112016</v>
      </c>
      <c r="DV425">
        <v>112016</v>
      </c>
      <c r="DW425">
        <v>112016</v>
      </c>
      <c r="DX425">
        <v>112016</v>
      </c>
      <c r="DY425">
        <v>112016</v>
      </c>
      <c r="DZ425">
        <v>112016</v>
      </c>
      <c r="EA425">
        <v>112016</v>
      </c>
      <c r="EB425">
        <v>112016</v>
      </c>
      <c r="EC425">
        <v>112016</v>
      </c>
      <c r="ED425">
        <v>112016</v>
      </c>
      <c r="EE425">
        <v>112016</v>
      </c>
      <c r="EF425">
        <v>112016</v>
      </c>
      <c r="EG425">
        <v>112016</v>
      </c>
      <c r="EH425">
        <v>112016</v>
      </c>
      <c r="EI425">
        <v>112016</v>
      </c>
      <c r="EJ425">
        <v>112016</v>
      </c>
      <c r="EK425">
        <v>112016</v>
      </c>
      <c r="EL425">
        <v>112016</v>
      </c>
      <c r="EM425">
        <v>112016</v>
      </c>
      <c r="EN425">
        <v>112016</v>
      </c>
      <c r="EO425">
        <v>112016</v>
      </c>
      <c r="EP425">
        <v>112016</v>
      </c>
      <c r="EQ425">
        <v>112016</v>
      </c>
      <c r="ER425">
        <v>112016</v>
      </c>
      <c r="ES425">
        <v>112016</v>
      </c>
      <c r="ET425">
        <v>112016</v>
      </c>
      <c r="EU425">
        <v>112016</v>
      </c>
      <c r="EV425">
        <v>112016</v>
      </c>
      <c r="EW425">
        <v>112016</v>
      </c>
      <c r="EX425">
        <v>112016</v>
      </c>
      <c r="EY425">
        <v>112016</v>
      </c>
      <c r="EZ425">
        <v>112016</v>
      </c>
      <c r="FA425">
        <v>112016</v>
      </c>
      <c r="FB425">
        <v>112016</v>
      </c>
      <c r="FC425">
        <v>112016</v>
      </c>
      <c r="FD425">
        <v>112016</v>
      </c>
      <c r="FE425">
        <v>112016</v>
      </c>
      <c r="FF425">
        <v>112016</v>
      </c>
      <c r="FG425">
        <v>112016</v>
      </c>
      <c r="FH425">
        <v>112016</v>
      </c>
    </row>
    <row r="426" spans="1:164">
      <c r="A426" t="s">
        <v>2355</v>
      </c>
      <c r="B426" t="s">
        <v>315</v>
      </c>
      <c r="C426" s="23">
        <v>45798</v>
      </c>
      <c r="D426" s="23">
        <v>45806</v>
      </c>
      <c r="E426">
        <v>7</v>
      </c>
      <c r="F426">
        <v>112016</v>
      </c>
      <c r="G426" t="s">
        <v>2193</v>
      </c>
      <c r="DE426">
        <v>73402</v>
      </c>
      <c r="DF426">
        <v>38614</v>
      </c>
    </row>
    <row r="427" spans="1:164">
      <c r="A427" t="s">
        <v>2355</v>
      </c>
      <c r="B427" t="s">
        <v>315</v>
      </c>
      <c r="C427" s="23">
        <v>45798</v>
      </c>
      <c r="D427" s="23">
        <v>45806</v>
      </c>
      <c r="E427">
        <v>7</v>
      </c>
      <c r="F427">
        <v>112016</v>
      </c>
      <c r="G427" t="s">
        <v>2195</v>
      </c>
      <c r="DE427">
        <v>73402</v>
      </c>
      <c r="DF427">
        <v>112016</v>
      </c>
      <c r="DG427">
        <v>112016</v>
      </c>
      <c r="DH427">
        <v>112016</v>
      </c>
      <c r="DI427">
        <v>112016</v>
      </c>
      <c r="DJ427">
        <v>112016</v>
      </c>
      <c r="DK427">
        <v>112016</v>
      </c>
      <c r="DL427">
        <v>112016</v>
      </c>
      <c r="DM427">
        <v>112016</v>
      </c>
      <c r="DN427">
        <v>112016</v>
      </c>
      <c r="DO427">
        <v>112016</v>
      </c>
      <c r="DP427">
        <v>112016</v>
      </c>
      <c r="DQ427">
        <v>112016</v>
      </c>
      <c r="DR427">
        <v>112016</v>
      </c>
      <c r="DS427">
        <v>112016</v>
      </c>
      <c r="DT427">
        <v>112016</v>
      </c>
      <c r="DU427">
        <v>112016</v>
      </c>
      <c r="DV427">
        <v>112016</v>
      </c>
      <c r="DW427">
        <v>112016</v>
      </c>
      <c r="DX427">
        <v>112016</v>
      </c>
      <c r="DY427">
        <v>112016</v>
      </c>
      <c r="DZ427">
        <v>112016</v>
      </c>
      <c r="EA427">
        <v>112016</v>
      </c>
      <c r="EB427">
        <v>112016</v>
      </c>
      <c r="EC427">
        <v>112016</v>
      </c>
      <c r="ED427">
        <v>112016</v>
      </c>
      <c r="EE427">
        <v>112016</v>
      </c>
      <c r="EF427">
        <v>112016</v>
      </c>
      <c r="EG427">
        <v>112016</v>
      </c>
      <c r="EH427">
        <v>112016</v>
      </c>
      <c r="EI427">
        <v>112016</v>
      </c>
      <c r="EJ427">
        <v>112016</v>
      </c>
      <c r="EK427">
        <v>112016</v>
      </c>
      <c r="EL427">
        <v>112016</v>
      </c>
      <c r="EM427">
        <v>112016</v>
      </c>
      <c r="EN427">
        <v>112016</v>
      </c>
      <c r="EO427">
        <v>112016</v>
      </c>
      <c r="EP427">
        <v>112016</v>
      </c>
      <c r="EQ427">
        <v>112016</v>
      </c>
      <c r="ER427">
        <v>112016</v>
      </c>
      <c r="ES427">
        <v>112016</v>
      </c>
      <c r="ET427">
        <v>112016</v>
      </c>
      <c r="EU427">
        <v>112016</v>
      </c>
      <c r="EV427">
        <v>112016</v>
      </c>
      <c r="EW427">
        <v>112016</v>
      </c>
      <c r="EX427">
        <v>112016</v>
      </c>
      <c r="EY427">
        <v>112016</v>
      </c>
      <c r="EZ427">
        <v>112016</v>
      </c>
      <c r="FA427">
        <v>112016</v>
      </c>
      <c r="FB427">
        <v>112016</v>
      </c>
      <c r="FC427">
        <v>112016</v>
      </c>
      <c r="FD427">
        <v>112016</v>
      </c>
      <c r="FE427">
        <v>112016</v>
      </c>
      <c r="FF427">
        <v>112016</v>
      </c>
      <c r="FG427">
        <v>112016</v>
      </c>
      <c r="FH427">
        <v>112016</v>
      </c>
    </row>
    <row r="428" spans="1:164">
      <c r="A428" t="s">
        <v>2356</v>
      </c>
      <c r="C428" s="23">
        <v>45539</v>
      </c>
      <c r="D428" s="23">
        <v>45671</v>
      </c>
      <c r="E428">
        <v>114</v>
      </c>
      <c r="F428">
        <v>126445</v>
      </c>
      <c r="G428" t="s">
        <v>2193</v>
      </c>
      <c r="BT428">
        <v>965</v>
      </c>
      <c r="BU428">
        <v>6372</v>
      </c>
      <c r="BV428">
        <v>20078</v>
      </c>
      <c r="BW428">
        <v>21532</v>
      </c>
      <c r="BX428">
        <v>8552</v>
      </c>
      <c r="BY428">
        <v>1510</v>
      </c>
      <c r="CD428">
        <v>7205</v>
      </c>
      <c r="CE428">
        <v>7225</v>
      </c>
      <c r="CF428">
        <v>7225</v>
      </c>
      <c r="CG428">
        <v>7225</v>
      </c>
      <c r="CH428">
        <v>7225</v>
      </c>
      <c r="CI428">
        <v>7225</v>
      </c>
      <c r="CJ428">
        <v>7225</v>
      </c>
      <c r="CK428">
        <v>7225</v>
      </c>
      <c r="CL428">
        <v>8946</v>
      </c>
      <c r="CM428">
        <v>711</v>
      </c>
    </row>
    <row r="429" spans="1:164">
      <c r="A429" t="s">
        <v>2356</v>
      </c>
      <c r="C429" s="23">
        <v>45539</v>
      </c>
      <c r="D429" s="23">
        <v>45671</v>
      </c>
      <c r="E429">
        <v>114</v>
      </c>
      <c r="F429">
        <v>126445</v>
      </c>
      <c r="G429" t="s">
        <v>2195</v>
      </c>
      <c r="BT429">
        <v>965</v>
      </c>
      <c r="BU429">
        <v>7337</v>
      </c>
      <c r="BV429">
        <v>27415</v>
      </c>
      <c r="BW429">
        <v>48947</v>
      </c>
      <c r="BX429">
        <v>57498</v>
      </c>
      <c r="BY429">
        <v>59008</v>
      </c>
      <c r="BZ429">
        <v>59008</v>
      </c>
      <c r="CA429">
        <v>59008</v>
      </c>
      <c r="CB429">
        <v>59008</v>
      </c>
      <c r="CC429">
        <v>59008</v>
      </c>
      <c r="CD429">
        <v>66213</v>
      </c>
      <c r="CE429">
        <v>73438</v>
      </c>
      <c r="CF429">
        <v>80663</v>
      </c>
      <c r="CG429">
        <v>87888</v>
      </c>
      <c r="CH429">
        <v>95113</v>
      </c>
      <c r="CI429">
        <v>102338</v>
      </c>
      <c r="CJ429">
        <v>109563</v>
      </c>
      <c r="CK429">
        <v>116788</v>
      </c>
      <c r="CL429">
        <v>125734</v>
      </c>
      <c r="CM429">
        <v>126445</v>
      </c>
      <c r="CN429">
        <v>126445</v>
      </c>
      <c r="CO429">
        <v>126445</v>
      </c>
      <c r="CP429">
        <v>126445</v>
      </c>
      <c r="CQ429">
        <v>126445</v>
      </c>
      <c r="CR429">
        <v>126445</v>
      </c>
      <c r="CS429">
        <v>126445</v>
      </c>
      <c r="CT429">
        <v>126445</v>
      </c>
      <c r="CU429">
        <v>126445</v>
      </c>
      <c r="CV429">
        <v>126445</v>
      </c>
      <c r="CW429">
        <v>126445</v>
      </c>
      <c r="CX429">
        <v>126445</v>
      </c>
      <c r="CY429">
        <v>126445</v>
      </c>
      <c r="CZ429">
        <v>126445</v>
      </c>
      <c r="DA429">
        <v>126445</v>
      </c>
      <c r="DB429">
        <v>126445</v>
      </c>
      <c r="DC429">
        <v>126445</v>
      </c>
      <c r="DD429">
        <v>126445</v>
      </c>
      <c r="DE429">
        <v>126445</v>
      </c>
      <c r="DF429">
        <v>126445</v>
      </c>
      <c r="DG429">
        <v>126445</v>
      </c>
      <c r="DH429">
        <v>126445</v>
      </c>
      <c r="DI429">
        <v>126445</v>
      </c>
      <c r="DJ429">
        <v>126445</v>
      </c>
      <c r="DK429">
        <v>126445</v>
      </c>
      <c r="DL429">
        <v>126445</v>
      </c>
      <c r="DM429">
        <v>126445</v>
      </c>
      <c r="DN429">
        <v>126445</v>
      </c>
      <c r="DO429">
        <v>126445</v>
      </c>
      <c r="DP429">
        <v>126445</v>
      </c>
      <c r="DQ429">
        <v>126445</v>
      </c>
      <c r="DR429">
        <v>126445</v>
      </c>
      <c r="DS429">
        <v>126445</v>
      </c>
      <c r="DT429">
        <v>126445</v>
      </c>
      <c r="DU429">
        <v>126445</v>
      </c>
      <c r="DV429">
        <v>126445</v>
      </c>
      <c r="DW429">
        <v>126445</v>
      </c>
      <c r="DX429">
        <v>126445</v>
      </c>
      <c r="DY429">
        <v>126445</v>
      </c>
      <c r="DZ429">
        <v>126445</v>
      </c>
      <c r="EA429">
        <v>126445</v>
      </c>
      <c r="EB429">
        <v>126445</v>
      </c>
      <c r="EC429">
        <v>126445</v>
      </c>
      <c r="ED429">
        <v>126445</v>
      </c>
      <c r="EE429">
        <v>126445</v>
      </c>
      <c r="EF429">
        <v>126445</v>
      </c>
      <c r="EG429">
        <v>126445</v>
      </c>
      <c r="EH429">
        <v>126445</v>
      </c>
      <c r="EI429">
        <v>126445</v>
      </c>
      <c r="EJ429">
        <v>126445</v>
      </c>
      <c r="EK429">
        <v>126445</v>
      </c>
      <c r="EL429">
        <v>126445</v>
      </c>
      <c r="EM429">
        <v>126445</v>
      </c>
      <c r="EN429">
        <v>126445</v>
      </c>
      <c r="EO429">
        <v>126445</v>
      </c>
      <c r="EP429">
        <v>126445</v>
      </c>
      <c r="EQ429">
        <v>126445</v>
      </c>
      <c r="ER429">
        <v>126445</v>
      </c>
      <c r="ES429">
        <v>126445</v>
      </c>
      <c r="ET429">
        <v>126445</v>
      </c>
      <c r="EU429">
        <v>126445</v>
      </c>
      <c r="EV429">
        <v>126445</v>
      </c>
      <c r="EW429">
        <v>126445</v>
      </c>
      <c r="EX429">
        <v>126445</v>
      </c>
      <c r="EY429">
        <v>126445</v>
      </c>
      <c r="EZ429">
        <v>126445</v>
      </c>
      <c r="FA429">
        <v>126445</v>
      </c>
      <c r="FB429">
        <v>126445</v>
      </c>
      <c r="FC429">
        <v>126445</v>
      </c>
      <c r="FD429">
        <v>126445</v>
      </c>
      <c r="FE429">
        <v>126445</v>
      </c>
      <c r="FF429">
        <v>126445</v>
      </c>
      <c r="FG429">
        <v>126445</v>
      </c>
      <c r="FH429">
        <v>126445</v>
      </c>
    </row>
    <row r="430" spans="1:164">
      <c r="A430" t="s">
        <v>2236</v>
      </c>
      <c r="C430" s="23">
        <v>45539</v>
      </c>
      <c r="D430" s="23">
        <v>45671</v>
      </c>
      <c r="E430">
        <v>114</v>
      </c>
      <c r="F430">
        <v>126445</v>
      </c>
      <c r="G430" t="s">
        <v>2193</v>
      </c>
      <c r="BT430">
        <v>965</v>
      </c>
      <c r="BU430">
        <v>6372</v>
      </c>
      <c r="BV430">
        <v>20078</v>
      </c>
      <c r="BW430">
        <v>21532</v>
      </c>
      <c r="BX430">
        <v>8552</v>
      </c>
      <c r="BY430">
        <v>1510</v>
      </c>
      <c r="CD430">
        <v>7205</v>
      </c>
      <c r="CE430">
        <v>7225</v>
      </c>
      <c r="CF430">
        <v>7225</v>
      </c>
      <c r="CG430">
        <v>7225</v>
      </c>
      <c r="CH430">
        <v>7225</v>
      </c>
      <c r="CI430">
        <v>7225</v>
      </c>
      <c r="CJ430">
        <v>7225</v>
      </c>
      <c r="CK430">
        <v>7225</v>
      </c>
      <c r="CL430">
        <v>8946</v>
      </c>
      <c r="CM430">
        <v>711</v>
      </c>
    </row>
    <row r="431" spans="1:164">
      <c r="A431" t="s">
        <v>2236</v>
      </c>
      <c r="C431" s="23">
        <v>45539</v>
      </c>
      <c r="D431" s="23">
        <v>45671</v>
      </c>
      <c r="E431">
        <v>114</v>
      </c>
      <c r="F431">
        <v>126445</v>
      </c>
      <c r="G431" t="s">
        <v>2195</v>
      </c>
      <c r="BT431">
        <v>965</v>
      </c>
      <c r="BU431">
        <v>7337</v>
      </c>
      <c r="BV431">
        <v>27415</v>
      </c>
      <c r="BW431">
        <v>48947</v>
      </c>
      <c r="BX431">
        <v>57498</v>
      </c>
      <c r="BY431">
        <v>59008</v>
      </c>
      <c r="BZ431">
        <v>59008</v>
      </c>
      <c r="CA431">
        <v>59008</v>
      </c>
      <c r="CB431">
        <v>59008</v>
      </c>
      <c r="CC431">
        <v>59008</v>
      </c>
      <c r="CD431">
        <v>66213</v>
      </c>
      <c r="CE431">
        <v>73438</v>
      </c>
      <c r="CF431">
        <v>80663</v>
      </c>
      <c r="CG431">
        <v>87888</v>
      </c>
      <c r="CH431">
        <v>95113</v>
      </c>
      <c r="CI431">
        <v>102338</v>
      </c>
      <c r="CJ431">
        <v>109563</v>
      </c>
      <c r="CK431">
        <v>116788</v>
      </c>
      <c r="CL431">
        <v>125734</v>
      </c>
      <c r="CM431">
        <v>126445</v>
      </c>
      <c r="CN431">
        <v>126445</v>
      </c>
      <c r="CO431">
        <v>126445</v>
      </c>
      <c r="CP431">
        <v>126445</v>
      </c>
      <c r="CQ431">
        <v>126445</v>
      </c>
      <c r="CR431">
        <v>126445</v>
      </c>
      <c r="CS431">
        <v>126445</v>
      </c>
      <c r="CT431">
        <v>126445</v>
      </c>
      <c r="CU431">
        <v>126445</v>
      </c>
      <c r="CV431">
        <v>126445</v>
      </c>
      <c r="CW431">
        <v>126445</v>
      </c>
      <c r="CX431">
        <v>126445</v>
      </c>
      <c r="CY431">
        <v>126445</v>
      </c>
      <c r="CZ431">
        <v>126445</v>
      </c>
      <c r="DA431">
        <v>126445</v>
      </c>
      <c r="DB431">
        <v>126445</v>
      </c>
      <c r="DC431">
        <v>126445</v>
      </c>
      <c r="DD431">
        <v>126445</v>
      </c>
      <c r="DE431">
        <v>126445</v>
      </c>
      <c r="DF431">
        <v>126445</v>
      </c>
      <c r="DG431">
        <v>126445</v>
      </c>
      <c r="DH431">
        <v>126445</v>
      </c>
      <c r="DI431">
        <v>126445</v>
      </c>
      <c r="DJ431">
        <v>126445</v>
      </c>
      <c r="DK431">
        <v>126445</v>
      </c>
      <c r="DL431">
        <v>126445</v>
      </c>
      <c r="DM431">
        <v>126445</v>
      </c>
      <c r="DN431">
        <v>126445</v>
      </c>
      <c r="DO431">
        <v>126445</v>
      </c>
      <c r="DP431">
        <v>126445</v>
      </c>
      <c r="DQ431">
        <v>126445</v>
      </c>
      <c r="DR431">
        <v>126445</v>
      </c>
      <c r="DS431">
        <v>126445</v>
      </c>
      <c r="DT431">
        <v>126445</v>
      </c>
      <c r="DU431">
        <v>126445</v>
      </c>
      <c r="DV431">
        <v>126445</v>
      </c>
      <c r="DW431">
        <v>126445</v>
      </c>
      <c r="DX431">
        <v>126445</v>
      </c>
      <c r="DY431">
        <v>126445</v>
      </c>
      <c r="DZ431">
        <v>126445</v>
      </c>
      <c r="EA431">
        <v>126445</v>
      </c>
      <c r="EB431">
        <v>126445</v>
      </c>
      <c r="EC431">
        <v>126445</v>
      </c>
      <c r="ED431">
        <v>126445</v>
      </c>
      <c r="EE431">
        <v>126445</v>
      </c>
      <c r="EF431">
        <v>126445</v>
      </c>
      <c r="EG431">
        <v>126445</v>
      </c>
      <c r="EH431">
        <v>126445</v>
      </c>
      <c r="EI431">
        <v>126445</v>
      </c>
      <c r="EJ431">
        <v>126445</v>
      </c>
      <c r="EK431">
        <v>126445</v>
      </c>
      <c r="EL431">
        <v>126445</v>
      </c>
      <c r="EM431">
        <v>126445</v>
      </c>
      <c r="EN431">
        <v>126445</v>
      </c>
      <c r="EO431">
        <v>126445</v>
      </c>
      <c r="EP431">
        <v>126445</v>
      </c>
      <c r="EQ431">
        <v>126445</v>
      </c>
      <c r="ER431">
        <v>126445</v>
      </c>
      <c r="ES431">
        <v>126445</v>
      </c>
      <c r="ET431">
        <v>126445</v>
      </c>
      <c r="EU431">
        <v>126445</v>
      </c>
      <c r="EV431">
        <v>126445</v>
      </c>
      <c r="EW431">
        <v>126445</v>
      </c>
      <c r="EX431">
        <v>126445</v>
      </c>
      <c r="EY431">
        <v>126445</v>
      </c>
      <c r="EZ431">
        <v>126445</v>
      </c>
      <c r="FA431">
        <v>126445</v>
      </c>
      <c r="FB431">
        <v>126445</v>
      </c>
      <c r="FC431">
        <v>126445</v>
      </c>
      <c r="FD431">
        <v>126445</v>
      </c>
      <c r="FE431">
        <v>126445</v>
      </c>
      <c r="FF431">
        <v>126445</v>
      </c>
      <c r="FG431">
        <v>126445</v>
      </c>
      <c r="FH431">
        <v>126445</v>
      </c>
    </row>
    <row r="432" spans="1:164">
      <c r="A432" t="s">
        <v>2237</v>
      </c>
      <c r="C432" s="23">
        <v>45539</v>
      </c>
      <c r="D432" s="23">
        <v>45577</v>
      </c>
      <c r="E432">
        <v>33</v>
      </c>
      <c r="F432">
        <v>59008</v>
      </c>
      <c r="G432" t="s">
        <v>2193</v>
      </c>
      <c r="BT432">
        <v>965</v>
      </c>
      <c r="BU432">
        <v>6372</v>
      </c>
      <c r="BV432">
        <v>20078</v>
      </c>
      <c r="BW432">
        <v>21532</v>
      </c>
      <c r="BX432">
        <v>8552</v>
      </c>
      <c r="BY432">
        <v>1510</v>
      </c>
    </row>
    <row r="433" spans="1:164">
      <c r="A433" t="s">
        <v>2237</v>
      </c>
      <c r="C433" s="23">
        <v>45539</v>
      </c>
      <c r="D433" s="23">
        <v>45577</v>
      </c>
      <c r="E433">
        <v>33</v>
      </c>
      <c r="F433">
        <v>59008</v>
      </c>
      <c r="G433" t="s">
        <v>2195</v>
      </c>
      <c r="BT433">
        <v>965</v>
      </c>
      <c r="BU433">
        <v>7337</v>
      </c>
      <c r="BV433">
        <v>27415</v>
      </c>
      <c r="BW433">
        <v>48947</v>
      </c>
      <c r="BX433">
        <v>57498</v>
      </c>
      <c r="BY433">
        <v>59008</v>
      </c>
      <c r="BZ433">
        <v>59008</v>
      </c>
      <c r="CA433">
        <v>59008</v>
      </c>
      <c r="CB433">
        <v>59008</v>
      </c>
      <c r="CC433">
        <v>59008</v>
      </c>
      <c r="CD433">
        <v>59008</v>
      </c>
      <c r="CE433">
        <v>59008</v>
      </c>
      <c r="CF433">
        <v>59008</v>
      </c>
      <c r="CG433">
        <v>59008</v>
      </c>
      <c r="CH433">
        <v>59008</v>
      </c>
      <c r="CI433">
        <v>59008</v>
      </c>
      <c r="CJ433">
        <v>59008</v>
      </c>
      <c r="CK433">
        <v>59008</v>
      </c>
      <c r="CL433">
        <v>59008</v>
      </c>
      <c r="CM433">
        <v>59008</v>
      </c>
      <c r="CN433">
        <v>59008</v>
      </c>
      <c r="CO433">
        <v>59008</v>
      </c>
      <c r="CP433">
        <v>59008</v>
      </c>
      <c r="CQ433">
        <v>59008</v>
      </c>
      <c r="CR433">
        <v>59008</v>
      </c>
      <c r="CS433">
        <v>59008</v>
      </c>
      <c r="CT433">
        <v>59008</v>
      </c>
      <c r="CU433">
        <v>59008</v>
      </c>
      <c r="CV433">
        <v>59008</v>
      </c>
      <c r="CW433">
        <v>59008</v>
      </c>
      <c r="CX433">
        <v>59008</v>
      </c>
      <c r="CY433">
        <v>59008</v>
      </c>
      <c r="CZ433">
        <v>59008</v>
      </c>
      <c r="DA433">
        <v>59008</v>
      </c>
      <c r="DB433">
        <v>59008</v>
      </c>
      <c r="DC433">
        <v>59008</v>
      </c>
      <c r="DD433">
        <v>59008</v>
      </c>
      <c r="DE433">
        <v>59008</v>
      </c>
      <c r="DF433">
        <v>59008</v>
      </c>
      <c r="DG433">
        <v>59008</v>
      </c>
      <c r="DH433">
        <v>59008</v>
      </c>
      <c r="DI433">
        <v>59008</v>
      </c>
      <c r="DJ433">
        <v>59008</v>
      </c>
      <c r="DK433">
        <v>59008</v>
      </c>
      <c r="DL433">
        <v>59008</v>
      </c>
      <c r="DM433">
        <v>59008</v>
      </c>
      <c r="DN433">
        <v>59008</v>
      </c>
      <c r="DO433">
        <v>59008</v>
      </c>
      <c r="DP433">
        <v>59008</v>
      </c>
      <c r="DQ433">
        <v>59008</v>
      </c>
      <c r="DR433">
        <v>59008</v>
      </c>
      <c r="DS433">
        <v>59008</v>
      </c>
      <c r="DT433">
        <v>59008</v>
      </c>
      <c r="DU433">
        <v>59008</v>
      </c>
      <c r="DV433">
        <v>59008</v>
      </c>
      <c r="DW433">
        <v>59008</v>
      </c>
      <c r="DX433">
        <v>59008</v>
      </c>
      <c r="DY433">
        <v>59008</v>
      </c>
      <c r="DZ433">
        <v>59008</v>
      </c>
      <c r="EA433">
        <v>59008</v>
      </c>
      <c r="EB433">
        <v>59008</v>
      </c>
      <c r="EC433">
        <v>59008</v>
      </c>
      <c r="ED433">
        <v>59008</v>
      </c>
      <c r="EE433">
        <v>59008</v>
      </c>
      <c r="EF433">
        <v>59008</v>
      </c>
      <c r="EG433">
        <v>59008</v>
      </c>
      <c r="EH433">
        <v>59008</v>
      </c>
      <c r="EI433">
        <v>59008</v>
      </c>
      <c r="EJ433">
        <v>59008</v>
      </c>
      <c r="EK433">
        <v>59008</v>
      </c>
      <c r="EL433">
        <v>59008</v>
      </c>
      <c r="EM433">
        <v>59008</v>
      </c>
      <c r="EN433">
        <v>59008</v>
      </c>
      <c r="EO433">
        <v>59008</v>
      </c>
      <c r="EP433">
        <v>59008</v>
      </c>
      <c r="EQ433">
        <v>59008</v>
      </c>
      <c r="ER433">
        <v>59008</v>
      </c>
      <c r="ES433">
        <v>59008</v>
      </c>
      <c r="ET433">
        <v>59008</v>
      </c>
      <c r="EU433">
        <v>59008</v>
      </c>
      <c r="EV433">
        <v>59008</v>
      </c>
      <c r="EW433">
        <v>59008</v>
      </c>
      <c r="EX433">
        <v>59008</v>
      </c>
      <c r="EY433">
        <v>59008</v>
      </c>
      <c r="EZ433">
        <v>59008</v>
      </c>
      <c r="FA433">
        <v>59008</v>
      </c>
      <c r="FB433">
        <v>59008</v>
      </c>
      <c r="FC433">
        <v>59008</v>
      </c>
      <c r="FD433">
        <v>59008</v>
      </c>
      <c r="FE433">
        <v>59008</v>
      </c>
      <c r="FF433">
        <v>59008</v>
      </c>
      <c r="FG433">
        <v>59008</v>
      </c>
      <c r="FH433">
        <v>59008</v>
      </c>
    </row>
    <row r="434" spans="1:164">
      <c r="A434" t="s">
        <v>2357</v>
      </c>
      <c r="B434" t="s">
        <v>318</v>
      </c>
      <c r="C434" s="23">
        <v>45539</v>
      </c>
      <c r="D434" s="23">
        <v>45577</v>
      </c>
      <c r="E434">
        <v>33</v>
      </c>
      <c r="F434">
        <v>59008</v>
      </c>
      <c r="G434" t="s">
        <v>2193</v>
      </c>
      <c r="BT434">
        <v>965</v>
      </c>
      <c r="BU434">
        <v>6372</v>
      </c>
      <c r="BV434">
        <v>20078</v>
      </c>
      <c r="BW434">
        <v>21532</v>
      </c>
      <c r="BX434">
        <v>8552</v>
      </c>
      <c r="BY434">
        <v>1510</v>
      </c>
    </row>
    <row r="435" spans="1:164">
      <c r="A435" t="s">
        <v>2357</v>
      </c>
      <c r="B435" t="s">
        <v>318</v>
      </c>
      <c r="C435" s="23">
        <v>45539</v>
      </c>
      <c r="D435" s="23">
        <v>45577</v>
      </c>
      <c r="E435">
        <v>33</v>
      </c>
      <c r="F435">
        <v>59008</v>
      </c>
      <c r="G435" t="s">
        <v>2195</v>
      </c>
      <c r="BT435">
        <v>965</v>
      </c>
      <c r="BU435">
        <v>7337</v>
      </c>
      <c r="BV435">
        <v>27415</v>
      </c>
      <c r="BW435">
        <v>48947</v>
      </c>
      <c r="BX435">
        <v>57498</v>
      </c>
      <c r="BY435">
        <v>59008</v>
      </c>
      <c r="BZ435">
        <v>59008</v>
      </c>
      <c r="CA435">
        <v>59008</v>
      </c>
      <c r="CB435">
        <v>59008</v>
      </c>
      <c r="CC435">
        <v>59008</v>
      </c>
      <c r="CD435">
        <v>59008</v>
      </c>
      <c r="CE435">
        <v>59008</v>
      </c>
      <c r="CF435">
        <v>59008</v>
      </c>
      <c r="CG435">
        <v>59008</v>
      </c>
      <c r="CH435">
        <v>59008</v>
      </c>
      <c r="CI435">
        <v>59008</v>
      </c>
      <c r="CJ435">
        <v>59008</v>
      </c>
      <c r="CK435">
        <v>59008</v>
      </c>
      <c r="CL435">
        <v>59008</v>
      </c>
      <c r="CM435">
        <v>59008</v>
      </c>
      <c r="CN435">
        <v>59008</v>
      </c>
      <c r="CO435">
        <v>59008</v>
      </c>
      <c r="CP435">
        <v>59008</v>
      </c>
      <c r="CQ435">
        <v>59008</v>
      </c>
      <c r="CR435">
        <v>59008</v>
      </c>
      <c r="CS435">
        <v>59008</v>
      </c>
      <c r="CT435">
        <v>59008</v>
      </c>
      <c r="CU435">
        <v>59008</v>
      </c>
      <c r="CV435">
        <v>59008</v>
      </c>
      <c r="CW435">
        <v>59008</v>
      </c>
      <c r="CX435">
        <v>59008</v>
      </c>
      <c r="CY435">
        <v>59008</v>
      </c>
      <c r="CZ435">
        <v>59008</v>
      </c>
      <c r="DA435">
        <v>59008</v>
      </c>
      <c r="DB435">
        <v>59008</v>
      </c>
      <c r="DC435">
        <v>59008</v>
      </c>
      <c r="DD435">
        <v>59008</v>
      </c>
      <c r="DE435">
        <v>59008</v>
      </c>
      <c r="DF435">
        <v>59008</v>
      </c>
      <c r="DG435">
        <v>59008</v>
      </c>
      <c r="DH435">
        <v>59008</v>
      </c>
      <c r="DI435">
        <v>59008</v>
      </c>
      <c r="DJ435">
        <v>59008</v>
      </c>
      <c r="DK435">
        <v>59008</v>
      </c>
      <c r="DL435">
        <v>59008</v>
      </c>
      <c r="DM435">
        <v>59008</v>
      </c>
      <c r="DN435">
        <v>59008</v>
      </c>
      <c r="DO435">
        <v>59008</v>
      </c>
      <c r="DP435">
        <v>59008</v>
      </c>
      <c r="DQ435">
        <v>59008</v>
      </c>
      <c r="DR435">
        <v>59008</v>
      </c>
      <c r="DS435">
        <v>59008</v>
      </c>
      <c r="DT435">
        <v>59008</v>
      </c>
      <c r="DU435">
        <v>59008</v>
      </c>
      <c r="DV435">
        <v>59008</v>
      </c>
      <c r="DW435">
        <v>59008</v>
      </c>
      <c r="DX435">
        <v>59008</v>
      </c>
      <c r="DY435">
        <v>59008</v>
      </c>
      <c r="DZ435">
        <v>59008</v>
      </c>
      <c r="EA435">
        <v>59008</v>
      </c>
      <c r="EB435">
        <v>59008</v>
      </c>
      <c r="EC435">
        <v>59008</v>
      </c>
      <c r="ED435">
        <v>59008</v>
      </c>
      <c r="EE435">
        <v>59008</v>
      </c>
      <c r="EF435">
        <v>59008</v>
      </c>
      <c r="EG435">
        <v>59008</v>
      </c>
      <c r="EH435">
        <v>59008</v>
      </c>
      <c r="EI435">
        <v>59008</v>
      </c>
      <c r="EJ435">
        <v>59008</v>
      </c>
      <c r="EK435">
        <v>59008</v>
      </c>
      <c r="EL435">
        <v>59008</v>
      </c>
      <c r="EM435">
        <v>59008</v>
      </c>
      <c r="EN435">
        <v>59008</v>
      </c>
      <c r="EO435">
        <v>59008</v>
      </c>
      <c r="EP435">
        <v>59008</v>
      </c>
      <c r="EQ435">
        <v>59008</v>
      </c>
      <c r="ER435">
        <v>59008</v>
      </c>
      <c r="ES435">
        <v>59008</v>
      </c>
      <c r="ET435">
        <v>59008</v>
      </c>
      <c r="EU435">
        <v>59008</v>
      </c>
      <c r="EV435">
        <v>59008</v>
      </c>
      <c r="EW435">
        <v>59008</v>
      </c>
      <c r="EX435">
        <v>59008</v>
      </c>
      <c r="EY435">
        <v>59008</v>
      </c>
      <c r="EZ435">
        <v>59008</v>
      </c>
      <c r="FA435">
        <v>59008</v>
      </c>
      <c r="FB435">
        <v>59008</v>
      </c>
      <c r="FC435">
        <v>59008</v>
      </c>
      <c r="FD435">
        <v>59008</v>
      </c>
      <c r="FE435">
        <v>59008</v>
      </c>
      <c r="FF435">
        <v>59008</v>
      </c>
      <c r="FG435">
        <v>59008</v>
      </c>
      <c r="FH435">
        <v>59008</v>
      </c>
    </row>
    <row r="436" spans="1:164">
      <c r="A436" t="s">
        <v>2240</v>
      </c>
      <c r="C436" s="23">
        <v>45607</v>
      </c>
      <c r="D436" s="23">
        <v>45671</v>
      </c>
      <c r="E436">
        <v>56</v>
      </c>
      <c r="F436">
        <v>67437</v>
      </c>
      <c r="G436" t="s">
        <v>2193</v>
      </c>
      <c r="CD436">
        <v>7205</v>
      </c>
      <c r="CE436">
        <v>7225</v>
      </c>
      <c r="CF436">
        <v>7225</v>
      </c>
      <c r="CG436">
        <v>7225</v>
      </c>
      <c r="CH436">
        <v>7225</v>
      </c>
      <c r="CI436">
        <v>7225</v>
      </c>
      <c r="CJ436">
        <v>7225</v>
      </c>
      <c r="CK436">
        <v>7225</v>
      </c>
      <c r="CL436">
        <v>8946</v>
      </c>
      <c r="CM436">
        <v>711</v>
      </c>
    </row>
    <row r="437" spans="1:164">
      <c r="A437" t="s">
        <v>2240</v>
      </c>
      <c r="C437" s="23">
        <v>45607</v>
      </c>
      <c r="D437" s="23">
        <v>45671</v>
      </c>
      <c r="E437">
        <v>56</v>
      </c>
      <c r="F437">
        <v>67437</v>
      </c>
      <c r="G437" t="s">
        <v>2195</v>
      </c>
      <c r="CD437">
        <v>7205</v>
      </c>
      <c r="CE437">
        <v>14430</v>
      </c>
      <c r="CF437">
        <v>21655</v>
      </c>
      <c r="CG437">
        <v>28880</v>
      </c>
      <c r="CH437">
        <v>36105</v>
      </c>
      <c r="CI437">
        <v>43330</v>
      </c>
      <c r="CJ437">
        <v>50555</v>
      </c>
      <c r="CK437">
        <v>57780</v>
      </c>
      <c r="CL437">
        <v>66726</v>
      </c>
      <c r="CM437">
        <v>67437</v>
      </c>
      <c r="CN437">
        <v>67437</v>
      </c>
      <c r="CO437">
        <v>67437</v>
      </c>
      <c r="CP437">
        <v>67437</v>
      </c>
      <c r="CQ437">
        <v>67437</v>
      </c>
      <c r="CR437">
        <v>67437</v>
      </c>
      <c r="CS437">
        <v>67437</v>
      </c>
      <c r="CT437">
        <v>67437</v>
      </c>
      <c r="CU437">
        <v>67437</v>
      </c>
      <c r="CV437">
        <v>67437</v>
      </c>
      <c r="CW437">
        <v>67437</v>
      </c>
      <c r="CX437">
        <v>67437</v>
      </c>
      <c r="CY437">
        <v>67437</v>
      </c>
      <c r="CZ437">
        <v>67437</v>
      </c>
      <c r="DA437">
        <v>67437</v>
      </c>
      <c r="DB437">
        <v>67437</v>
      </c>
      <c r="DC437">
        <v>67437</v>
      </c>
      <c r="DD437">
        <v>67437</v>
      </c>
      <c r="DE437">
        <v>67437</v>
      </c>
      <c r="DF437">
        <v>67437</v>
      </c>
      <c r="DG437">
        <v>67437</v>
      </c>
      <c r="DH437">
        <v>67437</v>
      </c>
      <c r="DI437">
        <v>67437</v>
      </c>
      <c r="DJ437">
        <v>67437</v>
      </c>
      <c r="DK437">
        <v>67437</v>
      </c>
      <c r="DL437">
        <v>67437</v>
      </c>
      <c r="DM437">
        <v>67437</v>
      </c>
      <c r="DN437">
        <v>67437</v>
      </c>
      <c r="DO437">
        <v>67437</v>
      </c>
      <c r="DP437">
        <v>67437</v>
      </c>
      <c r="DQ437">
        <v>67437</v>
      </c>
      <c r="DR437">
        <v>67437</v>
      </c>
      <c r="DS437">
        <v>67437</v>
      </c>
      <c r="DT437">
        <v>67437</v>
      </c>
      <c r="DU437">
        <v>67437</v>
      </c>
      <c r="DV437">
        <v>67437</v>
      </c>
      <c r="DW437">
        <v>67437</v>
      </c>
      <c r="DX437">
        <v>67437</v>
      </c>
      <c r="DY437">
        <v>67437</v>
      </c>
      <c r="DZ437">
        <v>67437</v>
      </c>
      <c r="EA437">
        <v>67437</v>
      </c>
      <c r="EB437">
        <v>67437</v>
      </c>
      <c r="EC437">
        <v>67437</v>
      </c>
      <c r="ED437">
        <v>67437</v>
      </c>
      <c r="EE437">
        <v>67437</v>
      </c>
      <c r="EF437">
        <v>67437</v>
      </c>
      <c r="EG437">
        <v>67437</v>
      </c>
      <c r="EH437">
        <v>67437</v>
      </c>
      <c r="EI437">
        <v>67437</v>
      </c>
      <c r="EJ437">
        <v>67437</v>
      </c>
      <c r="EK437">
        <v>67437</v>
      </c>
      <c r="EL437">
        <v>67437</v>
      </c>
      <c r="EM437">
        <v>67437</v>
      </c>
      <c r="EN437">
        <v>67437</v>
      </c>
      <c r="EO437">
        <v>67437</v>
      </c>
      <c r="EP437">
        <v>67437</v>
      </c>
      <c r="EQ437">
        <v>67437</v>
      </c>
      <c r="ER437">
        <v>67437</v>
      </c>
      <c r="ES437">
        <v>67437</v>
      </c>
      <c r="ET437">
        <v>67437</v>
      </c>
      <c r="EU437">
        <v>67437</v>
      </c>
      <c r="EV437">
        <v>67437</v>
      </c>
      <c r="EW437">
        <v>67437</v>
      </c>
      <c r="EX437">
        <v>67437</v>
      </c>
      <c r="EY437">
        <v>67437</v>
      </c>
      <c r="EZ437">
        <v>67437</v>
      </c>
      <c r="FA437">
        <v>67437</v>
      </c>
      <c r="FB437">
        <v>67437</v>
      </c>
      <c r="FC437">
        <v>67437</v>
      </c>
      <c r="FD437">
        <v>67437</v>
      </c>
      <c r="FE437">
        <v>67437</v>
      </c>
      <c r="FF437">
        <v>67437</v>
      </c>
      <c r="FG437">
        <v>67437</v>
      </c>
      <c r="FH437">
        <v>67437</v>
      </c>
    </row>
    <row r="438" spans="1:164">
      <c r="A438" t="s">
        <v>2358</v>
      </c>
      <c r="B438" t="s">
        <v>321</v>
      </c>
      <c r="C438" s="23">
        <v>45607</v>
      </c>
      <c r="D438" s="23">
        <v>45663</v>
      </c>
      <c r="E438">
        <v>48</v>
      </c>
      <c r="F438">
        <v>58136</v>
      </c>
      <c r="G438" t="s">
        <v>2193</v>
      </c>
      <c r="CD438">
        <v>7205</v>
      </c>
      <c r="CE438">
        <v>7225</v>
      </c>
      <c r="CF438">
        <v>7225</v>
      </c>
      <c r="CG438">
        <v>7225</v>
      </c>
      <c r="CH438">
        <v>7225</v>
      </c>
      <c r="CI438">
        <v>7225</v>
      </c>
      <c r="CJ438">
        <v>7225</v>
      </c>
      <c r="CK438">
        <v>7225</v>
      </c>
      <c r="CL438">
        <v>356</v>
      </c>
    </row>
    <row r="439" spans="1:164">
      <c r="A439" t="s">
        <v>2358</v>
      </c>
      <c r="B439" t="s">
        <v>321</v>
      </c>
      <c r="C439" s="23">
        <v>45607</v>
      </c>
      <c r="D439" s="23">
        <v>45663</v>
      </c>
      <c r="E439">
        <v>48</v>
      </c>
      <c r="F439">
        <v>58136</v>
      </c>
      <c r="G439" t="s">
        <v>2195</v>
      </c>
      <c r="CD439">
        <v>7205</v>
      </c>
      <c r="CE439">
        <v>14430</v>
      </c>
      <c r="CF439">
        <v>21655</v>
      </c>
      <c r="CG439">
        <v>28880</v>
      </c>
      <c r="CH439">
        <v>36105</v>
      </c>
      <c r="CI439">
        <v>43330</v>
      </c>
      <c r="CJ439">
        <v>50555</v>
      </c>
      <c r="CK439">
        <v>57780</v>
      </c>
      <c r="CL439">
        <v>58136</v>
      </c>
      <c r="CM439">
        <v>58136</v>
      </c>
      <c r="CN439">
        <v>58136</v>
      </c>
      <c r="CO439">
        <v>58136</v>
      </c>
      <c r="CP439">
        <v>58136</v>
      </c>
      <c r="CQ439">
        <v>58136</v>
      </c>
      <c r="CR439">
        <v>58136</v>
      </c>
      <c r="CS439">
        <v>58136</v>
      </c>
      <c r="CT439">
        <v>58136</v>
      </c>
      <c r="CU439">
        <v>58136</v>
      </c>
      <c r="CV439">
        <v>58136</v>
      </c>
      <c r="CW439">
        <v>58136</v>
      </c>
      <c r="CX439">
        <v>58136</v>
      </c>
      <c r="CY439">
        <v>58136</v>
      </c>
      <c r="CZ439">
        <v>58136</v>
      </c>
      <c r="DA439">
        <v>58136</v>
      </c>
      <c r="DB439">
        <v>58136</v>
      </c>
      <c r="DC439">
        <v>58136</v>
      </c>
      <c r="DD439">
        <v>58136</v>
      </c>
      <c r="DE439">
        <v>58136</v>
      </c>
      <c r="DF439">
        <v>58136</v>
      </c>
      <c r="DG439">
        <v>58136</v>
      </c>
      <c r="DH439">
        <v>58136</v>
      </c>
      <c r="DI439">
        <v>58136</v>
      </c>
      <c r="DJ439">
        <v>58136</v>
      </c>
      <c r="DK439">
        <v>58136</v>
      </c>
      <c r="DL439">
        <v>58136</v>
      </c>
      <c r="DM439">
        <v>58136</v>
      </c>
      <c r="DN439">
        <v>58136</v>
      </c>
      <c r="DO439">
        <v>58136</v>
      </c>
      <c r="DP439">
        <v>58136</v>
      </c>
      <c r="DQ439">
        <v>58136</v>
      </c>
      <c r="DR439">
        <v>58136</v>
      </c>
      <c r="DS439">
        <v>58136</v>
      </c>
      <c r="DT439">
        <v>58136</v>
      </c>
      <c r="DU439">
        <v>58136</v>
      </c>
      <c r="DV439">
        <v>58136</v>
      </c>
      <c r="DW439">
        <v>58136</v>
      </c>
      <c r="DX439">
        <v>58136</v>
      </c>
      <c r="DY439">
        <v>58136</v>
      </c>
      <c r="DZ439">
        <v>58136</v>
      </c>
      <c r="EA439">
        <v>58136</v>
      </c>
      <c r="EB439">
        <v>58136</v>
      </c>
      <c r="EC439">
        <v>58136</v>
      </c>
      <c r="ED439">
        <v>58136</v>
      </c>
      <c r="EE439">
        <v>58136</v>
      </c>
      <c r="EF439">
        <v>58136</v>
      </c>
      <c r="EG439">
        <v>58136</v>
      </c>
      <c r="EH439">
        <v>58136</v>
      </c>
      <c r="EI439">
        <v>58136</v>
      </c>
      <c r="EJ439">
        <v>58136</v>
      </c>
      <c r="EK439">
        <v>58136</v>
      </c>
      <c r="EL439">
        <v>58136</v>
      </c>
      <c r="EM439">
        <v>58136</v>
      </c>
      <c r="EN439">
        <v>58136</v>
      </c>
      <c r="EO439">
        <v>58136</v>
      </c>
      <c r="EP439">
        <v>58136</v>
      </c>
      <c r="EQ439">
        <v>58136</v>
      </c>
      <c r="ER439">
        <v>58136</v>
      </c>
      <c r="ES439">
        <v>58136</v>
      </c>
      <c r="ET439">
        <v>58136</v>
      </c>
      <c r="EU439">
        <v>58136</v>
      </c>
      <c r="EV439">
        <v>58136</v>
      </c>
      <c r="EW439">
        <v>58136</v>
      </c>
      <c r="EX439">
        <v>58136</v>
      </c>
      <c r="EY439">
        <v>58136</v>
      </c>
      <c r="EZ439">
        <v>58136</v>
      </c>
      <c r="FA439">
        <v>58136</v>
      </c>
      <c r="FB439">
        <v>58136</v>
      </c>
      <c r="FC439">
        <v>58136</v>
      </c>
      <c r="FD439">
        <v>58136</v>
      </c>
      <c r="FE439">
        <v>58136</v>
      </c>
      <c r="FF439">
        <v>58136</v>
      </c>
      <c r="FG439">
        <v>58136</v>
      </c>
      <c r="FH439">
        <v>58136</v>
      </c>
    </row>
    <row r="440" spans="1:164">
      <c r="A440" t="s">
        <v>2359</v>
      </c>
      <c r="B440" t="s">
        <v>323</v>
      </c>
      <c r="C440" s="23">
        <v>45663</v>
      </c>
      <c r="D440" s="23">
        <v>45671</v>
      </c>
      <c r="E440">
        <v>7</v>
      </c>
      <c r="F440">
        <v>9301</v>
      </c>
      <c r="G440" t="s">
        <v>2193</v>
      </c>
      <c r="CL440">
        <v>8590</v>
      </c>
      <c r="CM440">
        <v>711</v>
      </c>
    </row>
    <row r="441" spans="1:164">
      <c r="A441" t="s">
        <v>2359</v>
      </c>
      <c r="B441" t="s">
        <v>323</v>
      </c>
      <c r="C441" s="23">
        <v>45663</v>
      </c>
      <c r="D441" s="23">
        <v>45671</v>
      </c>
      <c r="E441">
        <v>7</v>
      </c>
      <c r="F441">
        <v>9301</v>
      </c>
      <c r="G441" t="s">
        <v>2195</v>
      </c>
      <c r="CL441">
        <v>8590</v>
      </c>
      <c r="CM441">
        <v>9301</v>
      </c>
      <c r="CN441">
        <v>9301</v>
      </c>
      <c r="CO441">
        <v>9301</v>
      </c>
      <c r="CP441">
        <v>9301</v>
      </c>
      <c r="CQ441">
        <v>9301</v>
      </c>
      <c r="CR441">
        <v>9301</v>
      </c>
      <c r="CS441">
        <v>9301</v>
      </c>
      <c r="CT441">
        <v>9301</v>
      </c>
      <c r="CU441">
        <v>9301</v>
      </c>
      <c r="CV441">
        <v>9301</v>
      </c>
      <c r="CW441">
        <v>9301</v>
      </c>
      <c r="CX441">
        <v>9301</v>
      </c>
      <c r="CY441">
        <v>9301</v>
      </c>
      <c r="CZ441">
        <v>9301</v>
      </c>
      <c r="DA441">
        <v>9301</v>
      </c>
      <c r="DB441">
        <v>9301</v>
      </c>
      <c r="DC441">
        <v>9301</v>
      </c>
      <c r="DD441">
        <v>9301</v>
      </c>
      <c r="DE441">
        <v>9301</v>
      </c>
      <c r="DF441">
        <v>9301</v>
      </c>
      <c r="DG441">
        <v>9301</v>
      </c>
      <c r="DH441">
        <v>9301</v>
      </c>
      <c r="DI441">
        <v>9301</v>
      </c>
      <c r="DJ441">
        <v>9301</v>
      </c>
      <c r="DK441">
        <v>9301</v>
      </c>
      <c r="DL441">
        <v>9301</v>
      </c>
      <c r="DM441">
        <v>9301</v>
      </c>
      <c r="DN441">
        <v>9301</v>
      </c>
      <c r="DO441">
        <v>9301</v>
      </c>
      <c r="DP441">
        <v>9301</v>
      </c>
      <c r="DQ441">
        <v>9301</v>
      </c>
      <c r="DR441">
        <v>9301</v>
      </c>
      <c r="DS441">
        <v>9301</v>
      </c>
      <c r="DT441">
        <v>9301</v>
      </c>
      <c r="DU441">
        <v>9301</v>
      </c>
      <c r="DV441">
        <v>9301</v>
      </c>
      <c r="DW441">
        <v>9301</v>
      </c>
      <c r="DX441">
        <v>9301</v>
      </c>
      <c r="DY441">
        <v>9301</v>
      </c>
      <c r="DZ441">
        <v>9301</v>
      </c>
      <c r="EA441">
        <v>9301</v>
      </c>
      <c r="EB441">
        <v>9301</v>
      </c>
      <c r="EC441">
        <v>9301</v>
      </c>
      <c r="ED441">
        <v>9301</v>
      </c>
      <c r="EE441">
        <v>9301</v>
      </c>
      <c r="EF441">
        <v>9301</v>
      </c>
      <c r="EG441">
        <v>9301</v>
      </c>
      <c r="EH441">
        <v>9301</v>
      </c>
      <c r="EI441">
        <v>9301</v>
      </c>
      <c r="EJ441">
        <v>9301</v>
      </c>
      <c r="EK441">
        <v>9301</v>
      </c>
      <c r="EL441">
        <v>9301</v>
      </c>
      <c r="EM441">
        <v>9301</v>
      </c>
      <c r="EN441">
        <v>9301</v>
      </c>
      <c r="EO441">
        <v>9301</v>
      </c>
      <c r="EP441">
        <v>9301</v>
      </c>
      <c r="EQ441">
        <v>9301</v>
      </c>
      <c r="ER441">
        <v>9301</v>
      </c>
      <c r="ES441">
        <v>9301</v>
      </c>
      <c r="ET441">
        <v>9301</v>
      </c>
      <c r="EU441">
        <v>9301</v>
      </c>
      <c r="EV441">
        <v>9301</v>
      </c>
      <c r="EW441">
        <v>9301</v>
      </c>
      <c r="EX441">
        <v>9301</v>
      </c>
      <c r="EY441">
        <v>9301</v>
      </c>
      <c r="EZ441">
        <v>9301</v>
      </c>
      <c r="FA441">
        <v>9301</v>
      </c>
      <c r="FB441">
        <v>9301</v>
      </c>
      <c r="FC441">
        <v>9301</v>
      </c>
      <c r="FD441">
        <v>9301</v>
      </c>
      <c r="FE441">
        <v>9301</v>
      </c>
      <c r="FF441">
        <v>9301</v>
      </c>
      <c r="FG441">
        <v>9301</v>
      </c>
      <c r="FH441">
        <v>9301</v>
      </c>
    </row>
    <row r="442" spans="1:164">
      <c r="A442" t="s">
        <v>2360</v>
      </c>
      <c r="C442" s="23">
        <v>45545</v>
      </c>
      <c r="D442" s="23">
        <v>45799</v>
      </c>
      <c r="E442">
        <v>219</v>
      </c>
      <c r="F442">
        <v>126445</v>
      </c>
      <c r="G442" t="s">
        <v>2193</v>
      </c>
      <c r="BU442">
        <v>474</v>
      </c>
      <c r="BV442">
        <v>1472</v>
      </c>
      <c r="BW442">
        <v>3856</v>
      </c>
      <c r="BX442">
        <v>7405</v>
      </c>
      <c r="BY442">
        <v>11618</v>
      </c>
      <c r="BZ442">
        <v>13072</v>
      </c>
      <c r="CA442">
        <v>10327</v>
      </c>
      <c r="CB442">
        <v>6275</v>
      </c>
      <c r="CC442">
        <v>3049</v>
      </c>
      <c r="CD442">
        <v>1149</v>
      </c>
      <c r="CE442">
        <v>312</v>
      </c>
      <c r="CV442">
        <v>7337</v>
      </c>
      <c r="CW442">
        <v>10498</v>
      </c>
      <c r="CX442">
        <v>6495</v>
      </c>
      <c r="CY442">
        <v>6495</v>
      </c>
      <c r="CZ442">
        <v>6495</v>
      </c>
      <c r="DA442">
        <v>6495</v>
      </c>
      <c r="DB442">
        <v>6495</v>
      </c>
      <c r="DC442">
        <v>6495</v>
      </c>
      <c r="DD442">
        <v>6495</v>
      </c>
      <c r="DE442">
        <v>4134</v>
      </c>
    </row>
    <row r="443" spans="1:164">
      <c r="A443" t="s">
        <v>2360</v>
      </c>
      <c r="C443" s="23">
        <v>45545</v>
      </c>
      <c r="D443" s="23">
        <v>45799</v>
      </c>
      <c r="E443">
        <v>219</v>
      </c>
      <c r="F443">
        <v>126445</v>
      </c>
      <c r="G443" t="s">
        <v>2195</v>
      </c>
      <c r="BU443">
        <v>474</v>
      </c>
      <c r="BV443">
        <v>1946</v>
      </c>
      <c r="BW443">
        <v>5802</v>
      </c>
      <c r="BX443">
        <v>13207</v>
      </c>
      <c r="BY443">
        <v>24824</v>
      </c>
      <c r="BZ443">
        <v>37896</v>
      </c>
      <c r="CA443">
        <v>48223</v>
      </c>
      <c r="CB443">
        <v>54498</v>
      </c>
      <c r="CC443">
        <v>57547</v>
      </c>
      <c r="CD443">
        <v>58696</v>
      </c>
      <c r="CE443">
        <v>59008</v>
      </c>
      <c r="CF443">
        <v>59008</v>
      </c>
      <c r="CG443">
        <v>59008</v>
      </c>
      <c r="CH443">
        <v>59008</v>
      </c>
      <c r="CI443">
        <v>59008</v>
      </c>
      <c r="CJ443">
        <v>59008</v>
      </c>
      <c r="CK443">
        <v>59008</v>
      </c>
      <c r="CL443">
        <v>59008</v>
      </c>
      <c r="CM443">
        <v>59008</v>
      </c>
      <c r="CN443">
        <v>59008</v>
      </c>
      <c r="CO443">
        <v>59008</v>
      </c>
      <c r="CP443">
        <v>59008</v>
      </c>
      <c r="CQ443">
        <v>59008</v>
      </c>
      <c r="CR443">
        <v>59008</v>
      </c>
      <c r="CS443">
        <v>59008</v>
      </c>
      <c r="CT443">
        <v>59008</v>
      </c>
      <c r="CU443">
        <v>59008</v>
      </c>
      <c r="CV443">
        <v>66345</v>
      </c>
      <c r="CW443">
        <v>76843</v>
      </c>
      <c r="CX443">
        <v>83339</v>
      </c>
      <c r="CY443">
        <v>89834</v>
      </c>
      <c r="CZ443">
        <v>96329</v>
      </c>
      <c r="DA443">
        <v>102825</v>
      </c>
      <c r="DB443">
        <v>109320</v>
      </c>
      <c r="DC443">
        <v>115816</v>
      </c>
      <c r="DD443">
        <v>122311</v>
      </c>
      <c r="DE443">
        <v>126445</v>
      </c>
      <c r="DF443">
        <v>126445</v>
      </c>
      <c r="DG443">
        <v>126445</v>
      </c>
      <c r="DH443">
        <v>126445</v>
      </c>
      <c r="DI443">
        <v>126445</v>
      </c>
      <c r="DJ443">
        <v>126445</v>
      </c>
      <c r="DK443">
        <v>126445</v>
      </c>
      <c r="DL443">
        <v>126445</v>
      </c>
      <c r="DM443">
        <v>126445</v>
      </c>
      <c r="DN443">
        <v>126445</v>
      </c>
      <c r="DO443">
        <v>126445</v>
      </c>
      <c r="DP443">
        <v>126445</v>
      </c>
      <c r="DQ443">
        <v>126445</v>
      </c>
      <c r="DR443">
        <v>126445</v>
      </c>
      <c r="DS443">
        <v>126445</v>
      </c>
      <c r="DT443">
        <v>126445</v>
      </c>
      <c r="DU443">
        <v>126445</v>
      </c>
      <c r="DV443">
        <v>126445</v>
      </c>
      <c r="DW443">
        <v>126445</v>
      </c>
      <c r="DX443">
        <v>126445</v>
      </c>
      <c r="DY443">
        <v>126445</v>
      </c>
      <c r="DZ443">
        <v>126445</v>
      </c>
      <c r="EA443">
        <v>126445</v>
      </c>
      <c r="EB443">
        <v>126445</v>
      </c>
      <c r="EC443">
        <v>126445</v>
      </c>
      <c r="ED443">
        <v>126445</v>
      </c>
      <c r="EE443">
        <v>126445</v>
      </c>
      <c r="EF443">
        <v>126445</v>
      </c>
      <c r="EG443">
        <v>126445</v>
      </c>
      <c r="EH443">
        <v>126445</v>
      </c>
      <c r="EI443">
        <v>126445</v>
      </c>
      <c r="EJ443">
        <v>126445</v>
      </c>
      <c r="EK443">
        <v>126445</v>
      </c>
      <c r="EL443">
        <v>126445</v>
      </c>
      <c r="EM443">
        <v>126445</v>
      </c>
      <c r="EN443">
        <v>126445</v>
      </c>
      <c r="EO443">
        <v>126445</v>
      </c>
      <c r="EP443">
        <v>126445</v>
      </c>
      <c r="EQ443">
        <v>126445</v>
      </c>
      <c r="ER443">
        <v>126445</v>
      </c>
      <c r="ES443">
        <v>126445</v>
      </c>
      <c r="ET443">
        <v>126445</v>
      </c>
      <c r="EU443">
        <v>126445</v>
      </c>
      <c r="EV443">
        <v>126445</v>
      </c>
      <c r="EW443">
        <v>126445</v>
      </c>
      <c r="EX443">
        <v>126445</v>
      </c>
      <c r="EY443">
        <v>126445</v>
      </c>
      <c r="EZ443">
        <v>126445</v>
      </c>
      <c r="FA443">
        <v>126445</v>
      </c>
      <c r="FB443">
        <v>126445</v>
      </c>
      <c r="FC443">
        <v>126445</v>
      </c>
      <c r="FD443">
        <v>126445</v>
      </c>
      <c r="FE443">
        <v>126445</v>
      </c>
      <c r="FF443">
        <v>126445</v>
      </c>
      <c r="FG443">
        <v>126445</v>
      </c>
      <c r="FH443">
        <v>126445</v>
      </c>
    </row>
    <row r="444" spans="1:164">
      <c r="A444" t="s">
        <v>2236</v>
      </c>
      <c r="C444" s="23">
        <v>45545</v>
      </c>
      <c r="D444" s="23">
        <v>45799</v>
      </c>
      <c r="E444">
        <v>219</v>
      </c>
      <c r="F444">
        <v>126445</v>
      </c>
      <c r="G444" t="s">
        <v>2193</v>
      </c>
      <c r="BU444">
        <v>474</v>
      </c>
      <c r="BV444">
        <v>1472</v>
      </c>
      <c r="BW444">
        <v>3856</v>
      </c>
      <c r="BX444">
        <v>7405</v>
      </c>
      <c r="BY444">
        <v>11618</v>
      </c>
      <c r="BZ444">
        <v>13072</v>
      </c>
      <c r="CA444">
        <v>10327</v>
      </c>
      <c r="CB444">
        <v>6275</v>
      </c>
      <c r="CC444">
        <v>3049</v>
      </c>
      <c r="CD444">
        <v>1149</v>
      </c>
      <c r="CE444">
        <v>312</v>
      </c>
      <c r="CV444">
        <v>7337</v>
      </c>
      <c r="CW444">
        <v>10498</v>
      </c>
      <c r="CX444">
        <v>6495</v>
      </c>
      <c r="CY444">
        <v>6495</v>
      </c>
      <c r="CZ444">
        <v>6495</v>
      </c>
      <c r="DA444">
        <v>6495</v>
      </c>
      <c r="DB444">
        <v>6495</v>
      </c>
      <c r="DC444">
        <v>6495</v>
      </c>
      <c r="DD444">
        <v>6495</v>
      </c>
      <c r="DE444">
        <v>4134</v>
      </c>
    </row>
    <row r="445" spans="1:164">
      <c r="A445" t="s">
        <v>2236</v>
      </c>
      <c r="C445" s="23">
        <v>45545</v>
      </c>
      <c r="D445" s="23">
        <v>45799</v>
      </c>
      <c r="E445">
        <v>219</v>
      </c>
      <c r="F445">
        <v>126445</v>
      </c>
      <c r="G445" t="s">
        <v>2195</v>
      </c>
      <c r="BU445">
        <v>474</v>
      </c>
      <c r="BV445">
        <v>1946</v>
      </c>
      <c r="BW445">
        <v>5802</v>
      </c>
      <c r="BX445">
        <v>13207</v>
      </c>
      <c r="BY445">
        <v>24824</v>
      </c>
      <c r="BZ445">
        <v>37896</v>
      </c>
      <c r="CA445">
        <v>48223</v>
      </c>
      <c r="CB445">
        <v>54498</v>
      </c>
      <c r="CC445">
        <v>57547</v>
      </c>
      <c r="CD445">
        <v>58696</v>
      </c>
      <c r="CE445">
        <v>59008</v>
      </c>
      <c r="CF445">
        <v>59008</v>
      </c>
      <c r="CG445">
        <v>59008</v>
      </c>
      <c r="CH445">
        <v>59008</v>
      </c>
      <c r="CI445">
        <v>59008</v>
      </c>
      <c r="CJ445">
        <v>59008</v>
      </c>
      <c r="CK445">
        <v>59008</v>
      </c>
      <c r="CL445">
        <v>59008</v>
      </c>
      <c r="CM445">
        <v>59008</v>
      </c>
      <c r="CN445">
        <v>59008</v>
      </c>
      <c r="CO445">
        <v>59008</v>
      </c>
      <c r="CP445">
        <v>59008</v>
      </c>
      <c r="CQ445">
        <v>59008</v>
      </c>
      <c r="CR445">
        <v>59008</v>
      </c>
      <c r="CS445">
        <v>59008</v>
      </c>
      <c r="CT445">
        <v>59008</v>
      </c>
      <c r="CU445">
        <v>59008</v>
      </c>
      <c r="CV445">
        <v>66345</v>
      </c>
      <c r="CW445">
        <v>76843</v>
      </c>
      <c r="CX445">
        <v>83339</v>
      </c>
      <c r="CY445">
        <v>89834</v>
      </c>
      <c r="CZ445">
        <v>96329</v>
      </c>
      <c r="DA445">
        <v>102825</v>
      </c>
      <c r="DB445">
        <v>109320</v>
      </c>
      <c r="DC445">
        <v>115816</v>
      </c>
      <c r="DD445">
        <v>122311</v>
      </c>
      <c r="DE445">
        <v>126445</v>
      </c>
      <c r="DF445">
        <v>126445</v>
      </c>
      <c r="DG445">
        <v>126445</v>
      </c>
      <c r="DH445">
        <v>126445</v>
      </c>
      <c r="DI445">
        <v>126445</v>
      </c>
      <c r="DJ445">
        <v>126445</v>
      </c>
      <c r="DK445">
        <v>126445</v>
      </c>
      <c r="DL445">
        <v>126445</v>
      </c>
      <c r="DM445">
        <v>126445</v>
      </c>
      <c r="DN445">
        <v>126445</v>
      </c>
      <c r="DO445">
        <v>126445</v>
      </c>
      <c r="DP445">
        <v>126445</v>
      </c>
      <c r="DQ445">
        <v>126445</v>
      </c>
      <c r="DR445">
        <v>126445</v>
      </c>
      <c r="DS445">
        <v>126445</v>
      </c>
      <c r="DT445">
        <v>126445</v>
      </c>
      <c r="DU445">
        <v>126445</v>
      </c>
      <c r="DV445">
        <v>126445</v>
      </c>
      <c r="DW445">
        <v>126445</v>
      </c>
      <c r="DX445">
        <v>126445</v>
      </c>
      <c r="DY445">
        <v>126445</v>
      </c>
      <c r="DZ445">
        <v>126445</v>
      </c>
      <c r="EA445">
        <v>126445</v>
      </c>
      <c r="EB445">
        <v>126445</v>
      </c>
      <c r="EC445">
        <v>126445</v>
      </c>
      <c r="ED445">
        <v>126445</v>
      </c>
      <c r="EE445">
        <v>126445</v>
      </c>
      <c r="EF445">
        <v>126445</v>
      </c>
      <c r="EG445">
        <v>126445</v>
      </c>
      <c r="EH445">
        <v>126445</v>
      </c>
      <c r="EI445">
        <v>126445</v>
      </c>
      <c r="EJ445">
        <v>126445</v>
      </c>
      <c r="EK445">
        <v>126445</v>
      </c>
      <c r="EL445">
        <v>126445</v>
      </c>
      <c r="EM445">
        <v>126445</v>
      </c>
      <c r="EN445">
        <v>126445</v>
      </c>
      <c r="EO445">
        <v>126445</v>
      </c>
      <c r="EP445">
        <v>126445</v>
      </c>
      <c r="EQ445">
        <v>126445</v>
      </c>
      <c r="ER445">
        <v>126445</v>
      </c>
      <c r="ES445">
        <v>126445</v>
      </c>
      <c r="ET445">
        <v>126445</v>
      </c>
      <c r="EU445">
        <v>126445</v>
      </c>
      <c r="EV445">
        <v>126445</v>
      </c>
      <c r="EW445">
        <v>126445</v>
      </c>
      <c r="EX445">
        <v>126445</v>
      </c>
      <c r="EY445">
        <v>126445</v>
      </c>
      <c r="EZ445">
        <v>126445</v>
      </c>
      <c r="FA445">
        <v>126445</v>
      </c>
      <c r="FB445">
        <v>126445</v>
      </c>
      <c r="FC445">
        <v>126445</v>
      </c>
      <c r="FD445">
        <v>126445</v>
      </c>
      <c r="FE445">
        <v>126445</v>
      </c>
      <c r="FF445">
        <v>126445</v>
      </c>
      <c r="FG445">
        <v>126445</v>
      </c>
      <c r="FH445">
        <v>126445</v>
      </c>
    </row>
    <row r="446" spans="1:164">
      <c r="A446" t="s">
        <v>2237</v>
      </c>
      <c r="C446" s="23">
        <v>45545</v>
      </c>
      <c r="D446" s="23">
        <v>45617</v>
      </c>
      <c r="E446">
        <v>62</v>
      </c>
      <c r="F446">
        <v>59008</v>
      </c>
      <c r="G446" t="s">
        <v>2193</v>
      </c>
      <c r="BU446">
        <v>474</v>
      </c>
      <c r="BV446">
        <v>1472</v>
      </c>
      <c r="BW446">
        <v>3856</v>
      </c>
      <c r="BX446">
        <v>7405</v>
      </c>
      <c r="BY446">
        <v>11618</v>
      </c>
      <c r="BZ446">
        <v>13072</v>
      </c>
      <c r="CA446">
        <v>10327</v>
      </c>
      <c r="CB446">
        <v>6275</v>
      </c>
      <c r="CC446">
        <v>3049</v>
      </c>
      <c r="CD446">
        <v>1149</v>
      </c>
      <c r="CE446">
        <v>312</v>
      </c>
    </row>
    <row r="447" spans="1:164">
      <c r="A447" t="s">
        <v>2237</v>
      </c>
      <c r="C447" s="23">
        <v>45545</v>
      </c>
      <c r="D447" s="23">
        <v>45617</v>
      </c>
      <c r="E447">
        <v>62</v>
      </c>
      <c r="F447">
        <v>59008</v>
      </c>
      <c r="G447" t="s">
        <v>2195</v>
      </c>
      <c r="BU447">
        <v>474</v>
      </c>
      <c r="BV447">
        <v>1946</v>
      </c>
      <c r="BW447">
        <v>5802</v>
      </c>
      <c r="BX447">
        <v>13207</v>
      </c>
      <c r="BY447">
        <v>24824</v>
      </c>
      <c r="BZ447">
        <v>37896</v>
      </c>
      <c r="CA447">
        <v>48223</v>
      </c>
      <c r="CB447">
        <v>54498</v>
      </c>
      <c r="CC447">
        <v>57547</v>
      </c>
      <c r="CD447">
        <v>58696</v>
      </c>
      <c r="CE447">
        <v>59008</v>
      </c>
      <c r="CF447">
        <v>59008</v>
      </c>
      <c r="CG447">
        <v>59008</v>
      </c>
      <c r="CH447">
        <v>59008</v>
      </c>
      <c r="CI447">
        <v>59008</v>
      </c>
      <c r="CJ447">
        <v>59008</v>
      </c>
      <c r="CK447">
        <v>59008</v>
      </c>
      <c r="CL447">
        <v>59008</v>
      </c>
      <c r="CM447">
        <v>59008</v>
      </c>
      <c r="CN447">
        <v>59008</v>
      </c>
      <c r="CO447">
        <v>59008</v>
      </c>
      <c r="CP447">
        <v>59008</v>
      </c>
      <c r="CQ447">
        <v>59008</v>
      </c>
      <c r="CR447">
        <v>59008</v>
      </c>
      <c r="CS447">
        <v>59008</v>
      </c>
      <c r="CT447">
        <v>59008</v>
      </c>
      <c r="CU447">
        <v>59008</v>
      </c>
      <c r="CV447">
        <v>59008</v>
      </c>
      <c r="CW447">
        <v>59008</v>
      </c>
      <c r="CX447">
        <v>59008</v>
      </c>
      <c r="CY447">
        <v>59008</v>
      </c>
      <c r="CZ447">
        <v>59008</v>
      </c>
      <c r="DA447">
        <v>59008</v>
      </c>
      <c r="DB447">
        <v>59008</v>
      </c>
      <c r="DC447">
        <v>59008</v>
      </c>
      <c r="DD447">
        <v>59008</v>
      </c>
      <c r="DE447">
        <v>59008</v>
      </c>
      <c r="DF447">
        <v>59008</v>
      </c>
      <c r="DG447">
        <v>59008</v>
      </c>
      <c r="DH447">
        <v>59008</v>
      </c>
      <c r="DI447">
        <v>59008</v>
      </c>
      <c r="DJ447">
        <v>59008</v>
      </c>
      <c r="DK447">
        <v>59008</v>
      </c>
      <c r="DL447">
        <v>59008</v>
      </c>
      <c r="DM447">
        <v>59008</v>
      </c>
      <c r="DN447">
        <v>59008</v>
      </c>
      <c r="DO447">
        <v>59008</v>
      </c>
      <c r="DP447">
        <v>59008</v>
      </c>
      <c r="DQ447">
        <v>59008</v>
      </c>
      <c r="DR447">
        <v>59008</v>
      </c>
      <c r="DS447">
        <v>59008</v>
      </c>
      <c r="DT447">
        <v>59008</v>
      </c>
      <c r="DU447">
        <v>59008</v>
      </c>
      <c r="DV447">
        <v>59008</v>
      </c>
      <c r="DW447">
        <v>59008</v>
      </c>
      <c r="DX447">
        <v>59008</v>
      </c>
      <c r="DY447">
        <v>59008</v>
      </c>
      <c r="DZ447">
        <v>59008</v>
      </c>
      <c r="EA447">
        <v>59008</v>
      </c>
      <c r="EB447">
        <v>59008</v>
      </c>
      <c r="EC447">
        <v>59008</v>
      </c>
      <c r="ED447">
        <v>59008</v>
      </c>
      <c r="EE447">
        <v>59008</v>
      </c>
      <c r="EF447">
        <v>59008</v>
      </c>
      <c r="EG447">
        <v>59008</v>
      </c>
      <c r="EH447">
        <v>59008</v>
      </c>
      <c r="EI447">
        <v>59008</v>
      </c>
      <c r="EJ447">
        <v>59008</v>
      </c>
      <c r="EK447">
        <v>59008</v>
      </c>
      <c r="EL447">
        <v>59008</v>
      </c>
      <c r="EM447">
        <v>59008</v>
      </c>
      <c r="EN447">
        <v>59008</v>
      </c>
      <c r="EO447">
        <v>59008</v>
      </c>
      <c r="EP447">
        <v>59008</v>
      </c>
      <c r="EQ447">
        <v>59008</v>
      </c>
      <c r="ER447">
        <v>59008</v>
      </c>
      <c r="ES447">
        <v>59008</v>
      </c>
      <c r="ET447">
        <v>59008</v>
      </c>
      <c r="EU447">
        <v>59008</v>
      </c>
      <c r="EV447">
        <v>59008</v>
      </c>
      <c r="EW447">
        <v>59008</v>
      </c>
      <c r="EX447">
        <v>59008</v>
      </c>
      <c r="EY447">
        <v>59008</v>
      </c>
      <c r="EZ447">
        <v>59008</v>
      </c>
      <c r="FA447">
        <v>59008</v>
      </c>
      <c r="FB447">
        <v>59008</v>
      </c>
      <c r="FC447">
        <v>59008</v>
      </c>
      <c r="FD447">
        <v>59008</v>
      </c>
      <c r="FE447">
        <v>59008</v>
      </c>
      <c r="FF447">
        <v>59008</v>
      </c>
      <c r="FG447">
        <v>59008</v>
      </c>
      <c r="FH447">
        <v>59008</v>
      </c>
    </row>
    <row r="448" spans="1:164">
      <c r="A448" t="s">
        <v>2361</v>
      </c>
      <c r="B448" t="s">
        <v>326</v>
      </c>
      <c r="C448" s="23">
        <v>45545</v>
      </c>
      <c r="D448" s="23">
        <v>45617</v>
      </c>
      <c r="E448">
        <v>62</v>
      </c>
      <c r="F448">
        <v>59008</v>
      </c>
      <c r="G448" t="s">
        <v>2193</v>
      </c>
      <c r="BU448">
        <v>474</v>
      </c>
      <c r="BV448">
        <v>1472</v>
      </c>
      <c r="BW448">
        <v>3856</v>
      </c>
      <c r="BX448">
        <v>7405</v>
      </c>
      <c r="BY448">
        <v>11618</v>
      </c>
      <c r="BZ448">
        <v>13072</v>
      </c>
      <c r="CA448">
        <v>10327</v>
      </c>
      <c r="CB448">
        <v>6275</v>
      </c>
      <c r="CC448">
        <v>3049</v>
      </c>
      <c r="CD448">
        <v>1149</v>
      </c>
      <c r="CE448">
        <v>312</v>
      </c>
    </row>
    <row r="449" spans="1:164">
      <c r="A449" t="s">
        <v>2361</v>
      </c>
      <c r="B449" t="s">
        <v>326</v>
      </c>
      <c r="C449" s="23">
        <v>45545</v>
      </c>
      <c r="D449" s="23">
        <v>45617</v>
      </c>
      <c r="E449">
        <v>62</v>
      </c>
      <c r="F449">
        <v>59008</v>
      </c>
      <c r="G449" t="s">
        <v>2195</v>
      </c>
      <c r="BU449">
        <v>474</v>
      </c>
      <c r="BV449">
        <v>1946</v>
      </c>
      <c r="BW449">
        <v>5802</v>
      </c>
      <c r="BX449">
        <v>13207</v>
      </c>
      <c r="BY449">
        <v>24824</v>
      </c>
      <c r="BZ449">
        <v>37896</v>
      </c>
      <c r="CA449">
        <v>48223</v>
      </c>
      <c r="CB449">
        <v>54498</v>
      </c>
      <c r="CC449">
        <v>57547</v>
      </c>
      <c r="CD449">
        <v>58696</v>
      </c>
      <c r="CE449">
        <v>59008</v>
      </c>
      <c r="CF449">
        <v>59008</v>
      </c>
      <c r="CG449">
        <v>59008</v>
      </c>
      <c r="CH449">
        <v>59008</v>
      </c>
      <c r="CI449">
        <v>59008</v>
      </c>
      <c r="CJ449">
        <v>59008</v>
      </c>
      <c r="CK449">
        <v>59008</v>
      </c>
      <c r="CL449">
        <v>59008</v>
      </c>
      <c r="CM449">
        <v>59008</v>
      </c>
      <c r="CN449">
        <v>59008</v>
      </c>
      <c r="CO449">
        <v>59008</v>
      </c>
      <c r="CP449">
        <v>59008</v>
      </c>
      <c r="CQ449">
        <v>59008</v>
      </c>
      <c r="CR449">
        <v>59008</v>
      </c>
      <c r="CS449">
        <v>59008</v>
      </c>
      <c r="CT449">
        <v>59008</v>
      </c>
      <c r="CU449">
        <v>59008</v>
      </c>
      <c r="CV449">
        <v>59008</v>
      </c>
      <c r="CW449">
        <v>59008</v>
      </c>
      <c r="CX449">
        <v>59008</v>
      </c>
      <c r="CY449">
        <v>59008</v>
      </c>
      <c r="CZ449">
        <v>59008</v>
      </c>
      <c r="DA449">
        <v>59008</v>
      </c>
      <c r="DB449">
        <v>59008</v>
      </c>
      <c r="DC449">
        <v>59008</v>
      </c>
      <c r="DD449">
        <v>59008</v>
      </c>
      <c r="DE449">
        <v>59008</v>
      </c>
      <c r="DF449">
        <v>59008</v>
      </c>
      <c r="DG449">
        <v>59008</v>
      </c>
      <c r="DH449">
        <v>59008</v>
      </c>
      <c r="DI449">
        <v>59008</v>
      </c>
      <c r="DJ449">
        <v>59008</v>
      </c>
      <c r="DK449">
        <v>59008</v>
      </c>
      <c r="DL449">
        <v>59008</v>
      </c>
      <c r="DM449">
        <v>59008</v>
      </c>
      <c r="DN449">
        <v>59008</v>
      </c>
      <c r="DO449">
        <v>59008</v>
      </c>
      <c r="DP449">
        <v>59008</v>
      </c>
      <c r="DQ449">
        <v>59008</v>
      </c>
      <c r="DR449">
        <v>59008</v>
      </c>
      <c r="DS449">
        <v>59008</v>
      </c>
      <c r="DT449">
        <v>59008</v>
      </c>
      <c r="DU449">
        <v>59008</v>
      </c>
      <c r="DV449">
        <v>59008</v>
      </c>
      <c r="DW449">
        <v>59008</v>
      </c>
      <c r="DX449">
        <v>59008</v>
      </c>
      <c r="DY449">
        <v>59008</v>
      </c>
      <c r="DZ449">
        <v>59008</v>
      </c>
      <c r="EA449">
        <v>59008</v>
      </c>
      <c r="EB449">
        <v>59008</v>
      </c>
      <c r="EC449">
        <v>59008</v>
      </c>
      <c r="ED449">
        <v>59008</v>
      </c>
      <c r="EE449">
        <v>59008</v>
      </c>
      <c r="EF449">
        <v>59008</v>
      </c>
      <c r="EG449">
        <v>59008</v>
      </c>
      <c r="EH449">
        <v>59008</v>
      </c>
      <c r="EI449">
        <v>59008</v>
      </c>
      <c r="EJ449">
        <v>59008</v>
      </c>
      <c r="EK449">
        <v>59008</v>
      </c>
      <c r="EL449">
        <v>59008</v>
      </c>
      <c r="EM449">
        <v>59008</v>
      </c>
      <c r="EN449">
        <v>59008</v>
      </c>
      <c r="EO449">
        <v>59008</v>
      </c>
      <c r="EP449">
        <v>59008</v>
      </c>
      <c r="EQ449">
        <v>59008</v>
      </c>
      <c r="ER449">
        <v>59008</v>
      </c>
      <c r="ES449">
        <v>59008</v>
      </c>
      <c r="ET449">
        <v>59008</v>
      </c>
      <c r="EU449">
        <v>59008</v>
      </c>
      <c r="EV449">
        <v>59008</v>
      </c>
      <c r="EW449">
        <v>59008</v>
      </c>
      <c r="EX449">
        <v>59008</v>
      </c>
      <c r="EY449">
        <v>59008</v>
      </c>
      <c r="EZ449">
        <v>59008</v>
      </c>
      <c r="FA449">
        <v>59008</v>
      </c>
      <c r="FB449">
        <v>59008</v>
      </c>
      <c r="FC449">
        <v>59008</v>
      </c>
      <c r="FD449">
        <v>59008</v>
      </c>
      <c r="FE449">
        <v>59008</v>
      </c>
      <c r="FF449">
        <v>59008</v>
      </c>
      <c r="FG449">
        <v>59008</v>
      </c>
      <c r="FH449">
        <v>59008</v>
      </c>
    </row>
    <row r="450" spans="1:164">
      <c r="A450" t="s">
        <v>2240</v>
      </c>
      <c r="C450" s="23">
        <v>45736</v>
      </c>
      <c r="D450" s="23">
        <v>45799</v>
      </c>
      <c r="E450">
        <v>55</v>
      </c>
      <c r="F450">
        <v>67437</v>
      </c>
      <c r="G450" t="s">
        <v>2193</v>
      </c>
      <c r="CV450">
        <v>7337</v>
      </c>
      <c r="CW450">
        <v>10498</v>
      </c>
      <c r="CX450">
        <v>6495</v>
      </c>
      <c r="CY450">
        <v>6495</v>
      </c>
      <c r="CZ450">
        <v>6495</v>
      </c>
      <c r="DA450">
        <v>6495</v>
      </c>
      <c r="DB450">
        <v>6495</v>
      </c>
      <c r="DC450">
        <v>6495</v>
      </c>
      <c r="DD450">
        <v>6495</v>
      </c>
      <c r="DE450">
        <v>4134</v>
      </c>
    </row>
    <row r="451" spans="1:164">
      <c r="A451" t="s">
        <v>2240</v>
      </c>
      <c r="C451" s="23">
        <v>45736</v>
      </c>
      <c r="D451" s="23">
        <v>45799</v>
      </c>
      <c r="E451">
        <v>55</v>
      </c>
      <c r="F451">
        <v>67437</v>
      </c>
      <c r="G451" t="s">
        <v>2195</v>
      </c>
      <c r="CV451">
        <v>7337</v>
      </c>
      <c r="CW451">
        <v>17835</v>
      </c>
      <c r="CX451">
        <v>24331</v>
      </c>
      <c r="CY451">
        <v>30826</v>
      </c>
      <c r="CZ451">
        <v>37321</v>
      </c>
      <c r="DA451">
        <v>43817</v>
      </c>
      <c r="DB451">
        <v>50312</v>
      </c>
      <c r="DC451">
        <v>56808</v>
      </c>
      <c r="DD451">
        <v>63303</v>
      </c>
      <c r="DE451">
        <v>67437</v>
      </c>
      <c r="DF451">
        <v>67437</v>
      </c>
      <c r="DG451">
        <v>67437</v>
      </c>
      <c r="DH451">
        <v>67437</v>
      </c>
      <c r="DI451">
        <v>67437</v>
      </c>
      <c r="DJ451">
        <v>67437</v>
      </c>
      <c r="DK451">
        <v>67437</v>
      </c>
      <c r="DL451">
        <v>67437</v>
      </c>
      <c r="DM451">
        <v>67437</v>
      </c>
      <c r="DN451">
        <v>67437</v>
      </c>
      <c r="DO451">
        <v>67437</v>
      </c>
      <c r="DP451">
        <v>67437</v>
      </c>
      <c r="DQ451">
        <v>67437</v>
      </c>
      <c r="DR451">
        <v>67437</v>
      </c>
      <c r="DS451">
        <v>67437</v>
      </c>
      <c r="DT451">
        <v>67437</v>
      </c>
      <c r="DU451">
        <v>67437</v>
      </c>
      <c r="DV451">
        <v>67437</v>
      </c>
      <c r="DW451">
        <v>67437</v>
      </c>
      <c r="DX451">
        <v>67437</v>
      </c>
      <c r="DY451">
        <v>67437</v>
      </c>
      <c r="DZ451">
        <v>67437</v>
      </c>
      <c r="EA451">
        <v>67437</v>
      </c>
      <c r="EB451">
        <v>67437</v>
      </c>
      <c r="EC451">
        <v>67437</v>
      </c>
      <c r="ED451">
        <v>67437</v>
      </c>
      <c r="EE451">
        <v>67437</v>
      </c>
      <c r="EF451">
        <v>67437</v>
      </c>
      <c r="EG451">
        <v>67437</v>
      </c>
      <c r="EH451">
        <v>67437</v>
      </c>
      <c r="EI451">
        <v>67437</v>
      </c>
      <c r="EJ451">
        <v>67437</v>
      </c>
      <c r="EK451">
        <v>67437</v>
      </c>
      <c r="EL451">
        <v>67437</v>
      </c>
      <c r="EM451">
        <v>67437</v>
      </c>
      <c r="EN451">
        <v>67437</v>
      </c>
      <c r="EO451">
        <v>67437</v>
      </c>
      <c r="EP451">
        <v>67437</v>
      </c>
      <c r="EQ451">
        <v>67437</v>
      </c>
      <c r="ER451">
        <v>67437</v>
      </c>
      <c r="ES451">
        <v>67437</v>
      </c>
      <c r="ET451">
        <v>67437</v>
      </c>
      <c r="EU451">
        <v>67437</v>
      </c>
      <c r="EV451">
        <v>67437</v>
      </c>
      <c r="EW451">
        <v>67437</v>
      </c>
      <c r="EX451">
        <v>67437</v>
      </c>
      <c r="EY451">
        <v>67437</v>
      </c>
      <c r="EZ451">
        <v>67437</v>
      </c>
      <c r="FA451">
        <v>67437</v>
      </c>
      <c r="FB451">
        <v>67437</v>
      </c>
      <c r="FC451">
        <v>67437</v>
      </c>
      <c r="FD451">
        <v>67437</v>
      </c>
      <c r="FE451">
        <v>67437</v>
      </c>
      <c r="FF451">
        <v>67437</v>
      </c>
      <c r="FG451">
        <v>67437</v>
      </c>
      <c r="FH451">
        <v>67437</v>
      </c>
    </row>
    <row r="452" spans="1:164">
      <c r="A452" t="s">
        <v>2362</v>
      </c>
      <c r="B452" t="s">
        <v>328</v>
      </c>
      <c r="C452" s="23">
        <v>45736</v>
      </c>
      <c r="D452" s="23">
        <v>45799</v>
      </c>
      <c r="E452">
        <v>55</v>
      </c>
      <c r="F452">
        <v>59345</v>
      </c>
      <c r="G452" t="s">
        <v>2193</v>
      </c>
      <c r="CV452">
        <v>3248</v>
      </c>
      <c r="CW452">
        <v>6495</v>
      </c>
      <c r="CX452">
        <v>6495</v>
      </c>
      <c r="CY452">
        <v>6495</v>
      </c>
      <c r="CZ452">
        <v>6495</v>
      </c>
      <c r="DA452">
        <v>6495</v>
      </c>
      <c r="DB452">
        <v>6495</v>
      </c>
      <c r="DC452">
        <v>6495</v>
      </c>
      <c r="DD452">
        <v>6495</v>
      </c>
      <c r="DE452">
        <v>4134</v>
      </c>
    </row>
    <row r="453" spans="1:164">
      <c r="A453" t="s">
        <v>2362</v>
      </c>
      <c r="B453" t="s">
        <v>328</v>
      </c>
      <c r="C453" s="23">
        <v>45736</v>
      </c>
      <c r="D453" s="23">
        <v>45799</v>
      </c>
      <c r="E453">
        <v>55</v>
      </c>
      <c r="F453">
        <v>59345</v>
      </c>
      <c r="G453" t="s">
        <v>2195</v>
      </c>
      <c r="CV453">
        <v>3248</v>
      </c>
      <c r="CW453">
        <v>9743</v>
      </c>
      <c r="CX453">
        <v>16239</v>
      </c>
      <c r="CY453">
        <v>22734</v>
      </c>
      <c r="CZ453">
        <v>29229</v>
      </c>
      <c r="DA453">
        <v>35725</v>
      </c>
      <c r="DB453">
        <v>42220</v>
      </c>
      <c r="DC453">
        <v>48716</v>
      </c>
      <c r="DD453">
        <v>55211</v>
      </c>
      <c r="DE453">
        <v>59345</v>
      </c>
      <c r="DF453">
        <v>59345</v>
      </c>
      <c r="DG453">
        <v>59345</v>
      </c>
      <c r="DH453">
        <v>59345</v>
      </c>
      <c r="DI453">
        <v>59345</v>
      </c>
      <c r="DJ453">
        <v>59345</v>
      </c>
      <c r="DK453">
        <v>59345</v>
      </c>
      <c r="DL453">
        <v>59345</v>
      </c>
      <c r="DM453">
        <v>59345</v>
      </c>
      <c r="DN453">
        <v>59345</v>
      </c>
      <c r="DO453">
        <v>59345</v>
      </c>
      <c r="DP453">
        <v>59345</v>
      </c>
      <c r="DQ453">
        <v>59345</v>
      </c>
      <c r="DR453">
        <v>59345</v>
      </c>
      <c r="DS453">
        <v>59345</v>
      </c>
      <c r="DT453">
        <v>59345</v>
      </c>
      <c r="DU453">
        <v>59345</v>
      </c>
      <c r="DV453">
        <v>59345</v>
      </c>
      <c r="DW453">
        <v>59345</v>
      </c>
      <c r="DX453">
        <v>59345</v>
      </c>
      <c r="DY453">
        <v>59345</v>
      </c>
      <c r="DZ453">
        <v>59345</v>
      </c>
      <c r="EA453">
        <v>59345</v>
      </c>
      <c r="EB453">
        <v>59345</v>
      </c>
      <c r="EC453">
        <v>59345</v>
      </c>
      <c r="ED453">
        <v>59345</v>
      </c>
      <c r="EE453">
        <v>59345</v>
      </c>
      <c r="EF453">
        <v>59345</v>
      </c>
      <c r="EG453">
        <v>59345</v>
      </c>
      <c r="EH453">
        <v>59345</v>
      </c>
      <c r="EI453">
        <v>59345</v>
      </c>
      <c r="EJ453">
        <v>59345</v>
      </c>
      <c r="EK453">
        <v>59345</v>
      </c>
      <c r="EL453">
        <v>59345</v>
      </c>
      <c r="EM453">
        <v>59345</v>
      </c>
      <c r="EN453">
        <v>59345</v>
      </c>
      <c r="EO453">
        <v>59345</v>
      </c>
      <c r="EP453">
        <v>59345</v>
      </c>
      <c r="EQ453">
        <v>59345</v>
      </c>
      <c r="ER453">
        <v>59345</v>
      </c>
      <c r="ES453">
        <v>59345</v>
      </c>
      <c r="ET453">
        <v>59345</v>
      </c>
      <c r="EU453">
        <v>59345</v>
      </c>
      <c r="EV453">
        <v>59345</v>
      </c>
      <c r="EW453">
        <v>59345</v>
      </c>
      <c r="EX453">
        <v>59345</v>
      </c>
      <c r="EY453">
        <v>59345</v>
      </c>
      <c r="EZ453">
        <v>59345</v>
      </c>
      <c r="FA453">
        <v>59345</v>
      </c>
      <c r="FB453">
        <v>59345</v>
      </c>
      <c r="FC453">
        <v>59345</v>
      </c>
      <c r="FD453">
        <v>59345</v>
      </c>
      <c r="FE453">
        <v>59345</v>
      </c>
      <c r="FF453">
        <v>59345</v>
      </c>
      <c r="FG453">
        <v>59345</v>
      </c>
      <c r="FH453">
        <v>59345</v>
      </c>
    </row>
    <row r="454" spans="1:164">
      <c r="A454" t="s">
        <v>2363</v>
      </c>
      <c r="B454" t="s">
        <v>330</v>
      </c>
      <c r="C454" s="23">
        <v>45736</v>
      </c>
      <c r="D454" s="23">
        <v>45744</v>
      </c>
      <c r="E454">
        <v>7</v>
      </c>
      <c r="F454">
        <v>8092</v>
      </c>
      <c r="G454" t="s">
        <v>2193</v>
      </c>
      <c r="CV454">
        <v>4089</v>
      </c>
      <c r="CW454">
        <v>4003</v>
      </c>
    </row>
    <row r="455" spans="1:164">
      <c r="A455" t="s">
        <v>2363</v>
      </c>
      <c r="B455" t="s">
        <v>330</v>
      </c>
      <c r="C455" s="23">
        <v>45736</v>
      </c>
      <c r="D455" s="23">
        <v>45744</v>
      </c>
      <c r="E455">
        <v>7</v>
      </c>
      <c r="F455">
        <v>8092</v>
      </c>
      <c r="G455" t="s">
        <v>2195</v>
      </c>
      <c r="CV455">
        <v>4089</v>
      </c>
      <c r="CW455">
        <v>8092</v>
      </c>
      <c r="CX455">
        <v>8092</v>
      </c>
      <c r="CY455">
        <v>8092</v>
      </c>
      <c r="CZ455">
        <v>8092</v>
      </c>
      <c r="DA455">
        <v>8092</v>
      </c>
      <c r="DB455">
        <v>8092</v>
      </c>
      <c r="DC455">
        <v>8092</v>
      </c>
      <c r="DD455">
        <v>8092</v>
      </c>
      <c r="DE455">
        <v>8092</v>
      </c>
      <c r="DF455">
        <v>8092</v>
      </c>
      <c r="DG455">
        <v>8092</v>
      </c>
      <c r="DH455">
        <v>8092</v>
      </c>
      <c r="DI455">
        <v>8092</v>
      </c>
      <c r="DJ455">
        <v>8092</v>
      </c>
      <c r="DK455">
        <v>8092</v>
      </c>
      <c r="DL455">
        <v>8092</v>
      </c>
      <c r="DM455">
        <v>8092</v>
      </c>
      <c r="DN455">
        <v>8092</v>
      </c>
      <c r="DO455">
        <v>8092</v>
      </c>
      <c r="DP455">
        <v>8092</v>
      </c>
      <c r="DQ455">
        <v>8092</v>
      </c>
      <c r="DR455">
        <v>8092</v>
      </c>
      <c r="DS455">
        <v>8092</v>
      </c>
      <c r="DT455">
        <v>8092</v>
      </c>
      <c r="DU455">
        <v>8092</v>
      </c>
      <c r="DV455">
        <v>8092</v>
      </c>
      <c r="DW455">
        <v>8092</v>
      </c>
      <c r="DX455">
        <v>8092</v>
      </c>
      <c r="DY455">
        <v>8092</v>
      </c>
      <c r="DZ455">
        <v>8092</v>
      </c>
      <c r="EA455">
        <v>8092</v>
      </c>
      <c r="EB455">
        <v>8092</v>
      </c>
      <c r="EC455">
        <v>8092</v>
      </c>
      <c r="ED455">
        <v>8092</v>
      </c>
      <c r="EE455">
        <v>8092</v>
      </c>
      <c r="EF455">
        <v>8092</v>
      </c>
      <c r="EG455">
        <v>8092</v>
      </c>
      <c r="EH455">
        <v>8092</v>
      </c>
      <c r="EI455">
        <v>8092</v>
      </c>
      <c r="EJ455">
        <v>8092</v>
      </c>
      <c r="EK455">
        <v>8092</v>
      </c>
      <c r="EL455">
        <v>8092</v>
      </c>
      <c r="EM455">
        <v>8092</v>
      </c>
      <c r="EN455">
        <v>8092</v>
      </c>
      <c r="EO455">
        <v>8092</v>
      </c>
      <c r="EP455">
        <v>8092</v>
      </c>
      <c r="EQ455">
        <v>8092</v>
      </c>
      <c r="ER455">
        <v>8092</v>
      </c>
      <c r="ES455">
        <v>8092</v>
      </c>
      <c r="ET455">
        <v>8092</v>
      </c>
      <c r="EU455">
        <v>8092</v>
      </c>
      <c r="EV455">
        <v>8092</v>
      </c>
      <c r="EW455">
        <v>8092</v>
      </c>
      <c r="EX455">
        <v>8092</v>
      </c>
      <c r="EY455">
        <v>8092</v>
      </c>
      <c r="EZ455">
        <v>8092</v>
      </c>
      <c r="FA455">
        <v>8092</v>
      </c>
      <c r="FB455">
        <v>8092</v>
      </c>
      <c r="FC455">
        <v>8092</v>
      </c>
      <c r="FD455">
        <v>8092</v>
      </c>
      <c r="FE455">
        <v>8092</v>
      </c>
      <c r="FF455">
        <v>8092</v>
      </c>
      <c r="FG455">
        <v>8092</v>
      </c>
      <c r="FH455">
        <v>8092</v>
      </c>
    </row>
    <row r="456" spans="1:164">
      <c r="A456" t="s">
        <v>2364</v>
      </c>
      <c r="C456" s="23">
        <v>45815</v>
      </c>
      <c r="D456" s="23">
        <v>45980</v>
      </c>
      <c r="E456">
        <v>141</v>
      </c>
      <c r="F456">
        <v>67433</v>
      </c>
      <c r="G456" t="s">
        <v>2193</v>
      </c>
      <c r="DG456">
        <v>22</v>
      </c>
      <c r="DH456">
        <v>481</v>
      </c>
      <c r="DI456">
        <v>1034</v>
      </c>
      <c r="DJ456">
        <v>2187</v>
      </c>
      <c r="DK456">
        <v>5236</v>
      </c>
      <c r="DL456">
        <v>6379</v>
      </c>
      <c r="DM456">
        <v>7359</v>
      </c>
      <c r="DN456">
        <v>7270</v>
      </c>
      <c r="DO456">
        <v>6654</v>
      </c>
      <c r="DP456">
        <v>5787</v>
      </c>
      <c r="DQ456">
        <v>5104</v>
      </c>
      <c r="DR456">
        <v>5382</v>
      </c>
      <c r="DS456">
        <v>2612</v>
      </c>
      <c r="DT456">
        <v>1782</v>
      </c>
      <c r="DU456">
        <v>1807</v>
      </c>
      <c r="DV456">
        <v>1121</v>
      </c>
      <c r="EA456">
        <v>157</v>
      </c>
      <c r="EB456">
        <v>1640</v>
      </c>
      <c r="EC456">
        <v>3827</v>
      </c>
      <c r="ED456">
        <v>1476</v>
      </c>
      <c r="EE456">
        <v>116</v>
      </c>
    </row>
    <row r="457" spans="1:164">
      <c r="A457" t="s">
        <v>2364</v>
      </c>
      <c r="C457" s="23">
        <v>45815</v>
      </c>
      <c r="D457" s="23">
        <v>45980</v>
      </c>
      <c r="E457">
        <v>141</v>
      </c>
      <c r="F457">
        <v>67433</v>
      </c>
      <c r="G457" t="s">
        <v>2195</v>
      </c>
      <c r="DG457">
        <v>22</v>
      </c>
      <c r="DH457">
        <v>503</v>
      </c>
      <c r="DI457">
        <v>1537</v>
      </c>
      <c r="DJ457">
        <v>3724</v>
      </c>
      <c r="DK457">
        <v>8960</v>
      </c>
      <c r="DL457">
        <v>15339</v>
      </c>
      <c r="DM457">
        <v>22698</v>
      </c>
      <c r="DN457">
        <v>29968</v>
      </c>
      <c r="DO457">
        <v>36622</v>
      </c>
      <c r="DP457">
        <v>42410</v>
      </c>
      <c r="DQ457">
        <v>47514</v>
      </c>
      <c r="DR457">
        <v>52896</v>
      </c>
      <c r="DS457">
        <v>55508</v>
      </c>
      <c r="DT457">
        <v>57290</v>
      </c>
      <c r="DU457">
        <v>59097</v>
      </c>
      <c r="DV457">
        <v>60218</v>
      </c>
      <c r="DW457">
        <v>60218</v>
      </c>
      <c r="DX457">
        <v>60218</v>
      </c>
      <c r="DY457">
        <v>60218</v>
      </c>
      <c r="DZ457">
        <v>60218</v>
      </c>
      <c r="EA457">
        <v>60375</v>
      </c>
      <c r="EB457">
        <v>62014</v>
      </c>
      <c r="EC457">
        <v>65841</v>
      </c>
      <c r="ED457">
        <v>67317</v>
      </c>
      <c r="EE457">
        <v>67433</v>
      </c>
      <c r="EF457">
        <v>67433</v>
      </c>
      <c r="EG457">
        <v>67433</v>
      </c>
      <c r="EH457">
        <v>67433</v>
      </c>
      <c r="EI457">
        <v>67433</v>
      </c>
      <c r="EJ457">
        <v>67433</v>
      </c>
      <c r="EK457">
        <v>67433</v>
      </c>
      <c r="EL457">
        <v>67433</v>
      </c>
      <c r="EM457">
        <v>67433</v>
      </c>
      <c r="EN457">
        <v>67433</v>
      </c>
      <c r="EO457">
        <v>67433</v>
      </c>
      <c r="EP457">
        <v>67433</v>
      </c>
      <c r="EQ457">
        <v>67433</v>
      </c>
      <c r="ER457">
        <v>67433</v>
      </c>
      <c r="ES457">
        <v>67433</v>
      </c>
      <c r="ET457">
        <v>67433</v>
      </c>
      <c r="EU457">
        <v>67433</v>
      </c>
      <c r="EV457">
        <v>67433</v>
      </c>
      <c r="EW457">
        <v>67433</v>
      </c>
      <c r="EX457">
        <v>67433</v>
      </c>
      <c r="EY457">
        <v>67433</v>
      </c>
      <c r="EZ457">
        <v>67433</v>
      </c>
      <c r="FA457">
        <v>67433</v>
      </c>
      <c r="FB457">
        <v>67433</v>
      </c>
      <c r="FC457">
        <v>67433</v>
      </c>
      <c r="FD457">
        <v>67433</v>
      </c>
      <c r="FE457">
        <v>67433</v>
      </c>
      <c r="FF457">
        <v>67433</v>
      </c>
      <c r="FG457">
        <v>67433</v>
      </c>
      <c r="FH457">
        <v>67433</v>
      </c>
    </row>
    <row r="458" spans="1:164">
      <c r="A458" t="s">
        <v>2236</v>
      </c>
      <c r="C458" s="23">
        <v>45815</v>
      </c>
      <c r="D458" s="23">
        <v>45980</v>
      </c>
      <c r="E458">
        <v>141</v>
      </c>
      <c r="F458">
        <v>67433</v>
      </c>
      <c r="G458" t="s">
        <v>2193</v>
      </c>
      <c r="DG458">
        <v>22</v>
      </c>
      <c r="DH458">
        <v>481</v>
      </c>
      <c r="DI458">
        <v>1034</v>
      </c>
      <c r="DJ458">
        <v>2187</v>
      </c>
      <c r="DK458">
        <v>5236</v>
      </c>
      <c r="DL458">
        <v>6379</v>
      </c>
      <c r="DM458">
        <v>7359</v>
      </c>
      <c r="DN458">
        <v>7270</v>
      </c>
      <c r="DO458">
        <v>6654</v>
      </c>
      <c r="DP458">
        <v>5787</v>
      </c>
      <c r="DQ458">
        <v>5104</v>
      </c>
      <c r="DR458">
        <v>5382</v>
      </c>
      <c r="DS458">
        <v>2612</v>
      </c>
      <c r="DT458">
        <v>1782</v>
      </c>
      <c r="DU458">
        <v>1807</v>
      </c>
      <c r="DV458">
        <v>1121</v>
      </c>
      <c r="EA458">
        <v>157</v>
      </c>
      <c r="EB458">
        <v>1640</v>
      </c>
      <c r="EC458">
        <v>3827</v>
      </c>
      <c r="ED458">
        <v>1476</v>
      </c>
      <c r="EE458">
        <v>116</v>
      </c>
    </row>
    <row r="459" spans="1:164">
      <c r="A459" t="s">
        <v>2236</v>
      </c>
      <c r="C459" s="23">
        <v>45815</v>
      </c>
      <c r="D459" s="23">
        <v>45980</v>
      </c>
      <c r="E459">
        <v>141</v>
      </c>
      <c r="F459">
        <v>67433</v>
      </c>
      <c r="G459" t="s">
        <v>2195</v>
      </c>
      <c r="DG459">
        <v>22</v>
      </c>
      <c r="DH459">
        <v>503</v>
      </c>
      <c r="DI459">
        <v>1537</v>
      </c>
      <c r="DJ459">
        <v>3724</v>
      </c>
      <c r="DK459">
        <v>8960</v>
      </c>
      <c r="DL459">
        <v>15339</v>
      </c>
      <c r="DM459">
        <v>22698</v>
      </c>
      <c r="DN459">
        <v>29968</v>
      </c>
      <c r="DO459">
        <v>36622</v>
      </c>
      <c r="DP459">
        <v>42410</v>
      </c>
      <c r="DQ459">
        <v>47514</v>
      </c>
      <c r="DR459">
        <v>52896</v>
      </c>
      <c r="DS459">
        <v>55508</v>
      </c>
      <c r="DT459">
        <v>57290</v>
      </c>
      <c r="DU459">
        <v>59097</v>
      </c>
      <c r="DV459">
        <v>60218</v>
      </c>
      <c r="DW459">
        <v>60218</v>
      </c>
      <c r="DX459">
        <v>60218</v>
      </c>
      <c r="DY459">
        <v>60218</v>
      </c>
      <c r="DZ459">
        <v>60218</v>
      </c>
      <c r="EA459">
        <v>60375</v>
      </c>
      <c r="EB459">
        <v>62014</v>
      </c>
      <c r="EC459">
        <v>65841</v>
      </c>
      <c r="ED459">
        <v>67317</v>
      </c>
      <c r="EE459">
        <v>67433</v>
      </c>
      <c r="EF459">
        <v>67433</v>
      </c>
      <c r="EG459">
        <v>67433</v>
      </c>
      <c r="EH459">
        <v>67433</v>
      </c>
      <c r="EI459">
        <v>67433</v>
      </c>
      <c r="EJ459">
        <v>67433</v>
      </c>
      <c r="EK459">
        <v>67433</v>
      </c>
      <c r="EL459">
        <v>67433</v>
      </c>
      <c r="EM459">
        <v>67433</v>
      </c>
      <c r="EN459">
        <v>67433</v>
      </c>
      <c r="EO459">
        <v>67433</v>
      </c>
      <c r="EP459">
        <v>67433</v>
      </c>
      <c r="EQ459">
        <v>67433</v>
      </c>
      <c r="ER459">
        <v>67433</v>
      </c>
      <c r="ES459">
        <v>67433</v>
      </c>
      <c r="ET459">
        <v>67433</v>
      </c>
      <c r="EU459">
        <v>67433</v>
      </c>
      <c r="EV459">
        <v>67433</v>
      </c>
      <c r="EW459">
        <v>67433</v>
      </c>
      <c r="EX459">
        <v>67433</v>
      </c>
      <c r="EY459">
        <v>67433</v>
      </c>
      <c r="EZ459">
        <v>67433</v>
      </c>
      <c r="FA459">
        <v>67433</v>
      </c>
      <c r="FB459">
        <v>67433</v>
      </c>
      <c r="FC459">
        <v>67433</v>
      </c>
      <c r="FD459">
        <v>67433</v>
      </c>
      <c r="FE459">
        <v>67433</v>
      </c>
      <c r="FF459">
        <v>67433</v>
      </c>
      <c r="FG459">
        <v>67433</v>
      </c>
      <c r="FH459">
        <v>67433</v>
      </c>
    </row>
    <row r="460" spans="1:164">
      <c r="A460" t="s">
        <v>2240</v>
      </c>
      <c r="C460" s="23">
        <v>45815</v>
      </c>
      <c r="D460" s="23">
        <v>45980</v>
      </c>
      <c r="E460">
        <v>141</v>
      </c>
      <c r="F460">
        <v>67433</v>
      </c>
      <c r="G460" t="s">
        <v>2193</v>
      </c>
      <c r="DG460">
        <v>22</v>
      </c>
      <c r="DH460">
        <v>481</v>
      </c>
      <c r="DI460">
        <v>1034</v>
      </c>
      <c r="DJ460">
        <v>2187</v>
      </c>
      <c r="DK460">
        <v>5236</v>
      </c>
      <c r="DL460">
        <v>6379</v>
      </c>
      <c r="DM460">
        <v>7359</v>
      </c>
      <c r="DN460">
        <v>7270</v>
      </c>
      <c r="DO460">
        <v>6654</v>
      </c>
      <c r="DP460">
        <v>5787</v>
      </c>
      <c r="DQ460">
        <v>5104</v>
      </c>
      <c r="DR460">
        <v>5382</v>
      </c>
      <c r="DS460">
        <v>2612</v>
      </c>
      <c r="DT460">
        <v>1782</v>
      </c>
      <c r="DU460">
        <v>1807</v>
      </c>
      <c r="DV460">
        <v>1121</v>
      </c>
      <c r="EA460">
        <v>157</v>
      </c>
      <c r="EB460">
        <v>1640</v>
      </c>
      <c r="EC460">
        <v>3827</v>
      </c>
      <c r="ED460">
        <v>1476</v>
      </c>
      <c r="EE460">
        <v>116</v>
      </c>
    </row>
    <row r="461" spans="1:164">
      <c r="A461" t="s">
        <v>2240</v>
      </c>
      <c r="C461" s="23">
        <v>45815</v>
      </c>
      <c r="D461" s="23">
        <v>45980</v>
      </c>
      <c r="E461">
        <v>141</v>
      </c>
      <c r="F461">
        <v>67433</v>
      </c>
      <c r="G461" t="s">
        <v>2195</v>
      </c>
      <c r="DG461">
        <v>22</v>
      </c>
      <c r="DH461">
        <v>503</v>
      </c>
      <c r="DI461">
        <v>1537</v>
      </c>
      <c r="DJ461">
        <v>3724</v>
      </c>
      <c r="DK461">
        <v>8960</v>
      </c>
      <c r="DL461">
        <v>15339</v>
      </c>
      <c r="DM461">
        <v>22698</v>
      </c>
      <c r="DN461">
        <v>29968</v>
      </c>
      <c r="DO461">
        <v>36622</v>
      </c>
      <c r="DP461">
        <v>42410</v>
      </c>
      <c r="DQ461">
        <v>47514</v>
      </c>
      <c r="DR461">
        <v>52896</v>
      </c>
      <c r="DS461">
        <v>55508</v>
      </c>
      <c r="DT461">
        <v>57290</v>
      </c>
      <c r="DU461">
        <v>59097</v>
      </c>
      <c r="DV461">
        <v>60218</v>
      </c>
      <c r="DW461">
        <v>60218</v>
      </c>
      <c r="DX461">
        <v>60218</v>
      </c>
      <c r="DY461">
        <v>60218</v>
      </c>
      <c r="DZ461">
        <v>60218</v>
      </c>
      <c r="EA461">
        <v>60375</v>
      </c>
      <c r="EB461">
        <v>62014</v>
      </c>
      <c r="EC461">
        <v>65841</v>
      </c>
      <c r="ED461">
        <v>67317</v>
      </c>
      <c r="EE461">
        <v>67433</v>
      </c>
      <c r="EF461">
        <v>67433</v>
      </c>
      <c r="EG461">
        <v>67433</v>
      </c>
      <c r="EH461">
        <v>67433</v>
      </c>
      <c r="EI461">
        <v>67433</v>
      </c>
      <c r="EJ461">
        <v>67433</v>
      </c>
      <c r="EK461">
        <v>67433</v>
      </c>
      <c r="EL461">
        <v>67433</v>
      </c>
      <c r="EM461">
        <v>67433</v>
      </c>
      <c r="EN461">
        <v>67433</v>
      </c>
      <c r="EO461">
        <v>67433</v>
      </c>
      <c r="EP461">
        <v>67433</v>
      </c>
      <c r="EQ461">
        <v>67433</v>
      </c>
      <c r="ER461">
        <v>67433</v>
      </c>
      <c r="ES461">
        <v>67433</v>
      </c>
      <c r="ET461">
        <v>67433</v>
      </c>
      <c r="EU461">
        <v>67433</v>
      </c>
      <c r="EV461">
        <v>67433</v>
      </c>
      <c r="EW461">
        <v>67433</v>
      </c>
      <c r="EX461">
        <v>67433</v>
      </c>
      <c r="EY461">
        <v>67433</v>
      </c>
      <c r="EZ461">
        <v>67433</v>
      </c>
      <c r="FA461">
        <v>67433</v>
      </c>
      <c r="FB461">
        <v>67433</v>
      </c>
      <c r="FC461">
        <v>67433</v>
      </c>
      <c r="FD461">
        <v>67433</v>
      </c>
      <c r="FE461">
        <v>67433</v>
      </c>
      <c r="FF461">
        <v>67433</v>
      </c>
      <c r="FG461">
        <v>67433</v>
      </c>
      <c r="FH461">
        <v>67433</v>
      </c>
    </row>
    <row r="462" spans="1:164">
      <c r="A462" t="s">
        <v>2365</v>
      </c>
      <c r="B462" t="s">
        <v>333</v>
      </c>
      <c r="C462" s="23">
        <v>45815</v>
      </c>
      <c r="D462" s="23">
        <v>45874</v>
      </c>
      <c r="E462">
        <v>50</v>
      </c>
      <c r="F462">
        <v>14801</v>
      </c>
      <c r="G462" t="s">
        <v>2193</v>
      </c>
      <c r="DG462">
        <v>22</v>
      </c>
      <c r="DH462">
        <v>481</v>
      </c>
      <c r="DI462">
        <v>1034</v>
      </c>
      <c r="DJ462">
        <v>1553</v>
      </c>
      <c r="DK462">
        <v>2178</v>
      </c>
      <c r="DL462">
        <v>2669</v>
      </c>
      <c r="DM462">
        <v>2896</v>
      </c>
      <c r="DN462">
        <v>2197</v>
      </c>
      <c r="DO462">
        <v>1468</v>
      </c>
      <c r="DP462">
        <v>303</v>
      </c>
    </row>
    <row r="463" spans="1:164">
      <c r="A463" t="s">
        <v>2365</v>
      </c>
      <c r="B463" t="s">
        <v>333</v>
      </c>
      <c r="C463" s="23">
        <v>45815</v>
      </c>
      <c r="D463" s="23">
        <v>45874</v>
      </c>
      <c r="E463">
        <v>50</v>
      </c>
      <c r="F463">
        <v>14801</v>
      </c>
      <c r="G463" t="s">
        <v>2195</v>
      </c>
      <c r="DG463">
        <v>22</v>
      </c>
      <c r="DH463">
        <v>503</v>
      </c>
      <c r="DI463">
        <v>1537</v>
      </c>
      <c r="DJ463">
        <v>3090</v>
      </c>
      <c r="DK463">
        <v>5268</v>
      </c>
      <c r="DL463">
        <v>7937</v>
      </c>
      <c r="DM463">
        <v>10833</v>
      </c>
      <c r="DN463">
        <v>13030</v>
      </c>
      <c r="DO463">
        <v>14498</v>
      </c>
      <c r="DP463">
        <v>14801</v>
      </c>
      <c r="DQ463">
        <v>14801</v>
      </c>
      <c r="DR463">
        <v>14801</v>
      </c>
      <c r="DS463">
        <v>14801</v>
      </c>
      <c r="DT463">
        <v>14801</v>
      </c>
      <c r="DU463">
        <v>14801</v>
      </c>
      <c r="DV463">
        <v>14801</v>
      </c>
      <c r="DW463">
        <v>14801</v>
      </c>
      <c r="DX463">
        <v>14801</v>
      </c>
      <c r="DY463">
        <v>14801</v>
      </c>
      <c r="DZ463">
        <v>14801</v>
      </c>
      <c r="EA463">
        <v>14801</v>
      </c>
      <c r="EB463">
        <v>14801</v>
      </c>
      <c r="EC463">
        <v>14801</v>
      </c>
      <c r="ED463">
        <v>14801</v>
      </c>
      <c r="EE463">
        <v>14801</v>
      </c>
      <c r="EF463">
        <v>14801</v>
      </c>
      <c r="EG463">
        <v>14801</v>
      </c>
      <c r="EH463">
        <v>14801</v>
      </c>
      <c r="EI463">
        <v>14801</v>
      </c>
      <c r="EJ463">
        <v>14801</v>
      </c>
      <c r="EK463">
        <v>14801</v>
      </c>
      <c r="EL463">
        <v>14801</v>
      </c>
      <c r="EM463">
        <v>14801</v>
      </c>
      <c r="EN463">
        <v>14801</v>
      </c>
      <c r="EO463">
        <v>14801</v>
      </c>
      <c r="EP463">
        <v>14801</v>
      </c>
      <c r="EQ463">
        <v>14801</v>
      </c>
      <c r="ER463">
        <v>14801</v>
      </c>
      <c r="ES463">
        <v>14801</v>
      </c>
      <c r="ET463">
        <v>14801</v>
      </c>
      <c r="EU463">
        <v>14801</v>
      </c>
      <c r="EV463">
        <v>14801</v>
      </c>
      <c r="EW463">
        <v>14801</v>
      </c>
      <c r="EX463">
        <v>14801</v>
      </c>
      <c r="EY463">
        <v>14801</v>
      </c>
      <c r="EZ463">
        <v>14801</v>
      </c>
      <c r="FA463">
        <v>14801</v>
      </c>
      <c r="FB463">
        <v>14801</v>
      </c>
      <c r="FC463">
        <v>14801</v>
      </c>
      <c r="FD463">
        <v>14801</v>
      </c>
      <c r="FE463">
        <v>14801</v>
      </c>
      <c r="FF463">
        <v>14801</v>
      </c>
      <c r="FG463">
        <v>14801</v>
      </c>
      <c r="FH463">
        <v>14801</v>
      </c>
    </row>
    <row r="464" spans="1:164">
      <c r="A464" t="s">
        <v>2366</v>
      </c>
      <c r="B464" t="s">
        <v>336</v>
      </c>
      <c r="C464" s="23">
        <v>45835</v>
      </c>
      <c r="D464" s="23">
        <v>45889</v>
      </c>
      <c r="E464">
        <v>46</v>
      </c>
      <c r="F464">
        <v>18501</v>
      </c>
      <c r="G464" t="s">
        <v>2193</v>
      </c>
      <c r="DJ464">
        <v>553</v>
      </c>
      <c r="DK464">
        <v>2408</v>
      </c>
      <c r="DL464">
        <v>2408</v>
      </c>
      <c r="DM464">
        <v>2408</v>
      </c>
      <c r="DN464">
        <v>2408</v>
      </c>
      <c r="DO464">
        <v>2408</v>
      </c>
      <c r="DP464">
        <v>2408</v>
      </c>
      <c r="DQ464">
        <v>2408</v>
      </c>
      <c r="DR464">
        <v>1092</v>
      </c>
    </row>
    <row r="465" spans="1:164">
      <c r="A465" t="s">
        <v>2366</v>
      </c>
      <c r="B465" t="s">
        <v>336</v>
      </c>
      <c r="C465" s="23">
        <v>45835</v>
      </c>
      <c r="D465" s="23">
        <v>45889</v>
      </c>
      <c r="E465">
        <v>46</v>
      </c>
      <c r="F465">
        <v>18501</v>
      </c>
      <c r="G465" t="s">
        <v>2195</v>
      </c>
      <c r="DJ465">
        <v>553</v>
      </c>
      <c r="DK465">
        <v>2961</v>
      </c>
      <c r="DL465">
        <v>5369</v>
      </c>
      <c r="DM465">
        <v>7777</v>
      </c>
      <c r="DN465">
        <v>10185</v>
      </c>
      <c r="DO465">
        <v>12593</v>
      </c>
      <c r="DP465">
        <v>15001</v>
      </c>
      <c r="DQ465">
        <v>17409</v>
      </c>
      <c r="DR465">
        <v>18501</v>
      </c>
      <c r="DS465">
        <v>18501</v>
      </c>
      <c r="DT465">
        <v>18501</v>
      </c>
      <c r="DU465">
        <v>18501</v>
      </c>
      <c r="DV465">
        <v>18501</v>
      </c>
      <c r="DW465">
        <v>18501</v>
      </c>
      <c r="DX465">
        <v>18501</v>
      </c>
      <c r="DY465">
        <v>18501</v>
      </c>
      <c r="DZ465">
        <v>18501</v>
      </c>
      <c r="EA465">
        <v>18501</v>
      </c>
      <c r="EB465">
        <v>18501</v>
      </c>
      <c r="EC465">
        <v>18501</v>
      </c>
      <c r="ED465">
        <v>18501</v>
      </c>
      <c r="EE465">
        <v>18501</v>
      </c>
      <c r="EF465">
        <v>18501</v>
      </c>
      <c r="EG465">
        <v>18501</v>
      </c>
      <c r="EH465">
        <v>18501</v>
      </c>
      <c r="EI465">
        <v>18501</v>
      </c>
      <c r="EJ465">
        <v>18501</v>
      </c>
      <c r="EK465">
        <v>18501</v>
      </c>
      <c r="EL465">
        <v>18501</v>
      </c>
      <c r="EM465">
        <v>18501</v>
      </c>
      <c r="EN465">
        <v>18501</v>
      </c>
      <c r="EO465">
        <v>18501</v>
      </c>
      <c r="EP465">
        <v>18501</v>
      </c>
      <c r="EQ465">
        <v>18501</v>
      </c>
      <c r="ER465">
        <v>18501</v>
      </c>
      <c r="ES465">
        <v>18501</v>
      </c>
      <c r="ET465">
        <v>18501</v>
      </c>
      <c r="EU465">
        <v>18501</v>
      </c>
      <c r="EV465">
        <v>18501</v>
      </c>
      <c r="EW465">
        <v>18501</v>
      </c>
      <c r="EX465">
        <v>18501</v>
      </c>
      <c r="EY465">
        <v>18501</v>
      </c>
      <c r="EZ465">
        <v>18501</v>
      </c>
      <c r="FA465">
        <v>18501</v>
      </c>
      <c r="FB465">
        <v>18501</v>
      </c>
      <c r="FC465">
        <v>18501</v>
      </c>
      <c r="FD465">
        <v>18501</v>
      </c>
      <c r="FE465">
        <v>18501</v>
      </c>
      <c r="FF465">
        <v>18501</v>
      </c>
      <c r="FG465">
        <v>18501</v>
      </c>
      <c r="FH465">
        <v>18501</v>
      </c>
    </row>
    <row r="466" spans="1:164">
      <c r="A466" t="s">
        <v>2367</v>
      </c>
      <c r="B466" t="s">
        <v>338</v>
      </c>
      <c r="C466" s="23">
        <v>45835</v>
      </c>
      <c r="D466" s="23">
        <v>45883</v>
      </c>
      <c r="E466">
        <v>41</v>
      </c>
      <c r="F466">
        <v>12118</v>
      </c>
      <c r="G466" t="s">
        <v>2193</v>
      </c>
      <c r="DJ466">
        <v>82</v>
      </c>
      <c r="DK466">
        <v>650</v>
      </c>
      <c r="DL466">
        <v>1302</v>
      </c>
      <c r="DM466">
        <v>2054</v>
      </c>
      <c r="DN466">
        <v>2665</v>
      </c>
      <c r="DO466">
        <v>2778</v>
      </c>
      <c r="DP466">
        <v>1874</v>
      </c>
      <c r="DQ466">
        <v>712</v>
      </c>
    </row>
    <row r="467" spans="1:164">
      <c r="A467" t="s">
        <v>2367</v>
      </c>
      <c r="B467" t="s">
        <v>338</v>
      </c>
      <c r="C467" s="23">
        <v>45835</v>
      </c>
      <c r="D467" s="23">
        <v>45883</v>
      </c>
      <c r="E467">
        <v>41</v>
      </c>
      <c r="F467">
        <v>12118</v>
      </c>
      <c r="G467" t="s">
        <v>2195</v>
      </c>
      <c r="DJ467">
        <v>82</v>
      </c>
      <c r="DK467">
        <v>732</v>
      </c>
      <c r="DL467">
        <v>2034</v>
      </c>
      <c r="DM467">
        <v>4088</v>
      </c>
      <c r="DN467">
        <v>6753</v>
      </c>
      <c r="DO467">
        <v>9531</v>
      </c>
      <c r="DP467">
        <v>11406</v>
      </c>
      <c r="DQ467">
        <v>12118</v>
      </c>
      <c r="DR467">
        <v>12118</v>
      </c>
      <c r="DS467">
        <v>12118</v>
      </c>
      <c r="DT467">
        <v>12118</v>
      </c>
      <c r="DU467">
        <v>12118</v>
      </c>
      <c r="DV467">
        <v>12118</v>
      </c>
      <c r="DW467">
        <v>12118</v>
      </c>
      <c r="DX467">
        <v>12118</v>
      </c>
      <c r="DY467">
        <v>12118</v>
      </c>
      <c r="DZ467">
        <v>12118</v>
      </c>
      <c r="EA467">
        <v>12118</v>
      </c>
      <c r="EB467">
        <v>12118</v>
      </c>
      <c r="EC467">
        <v>12118</v>
      </c>
      <c r="ED467">
        <v>12118</v>
      </c>
      <c r="EE467">
        <v>12118</v>
      </c>
      <c r="EF467">
        <v>12118</v>
      </c>
      <c r="EG467">
        <v>12118</v>
      </c>
      <c r="EH467">
        <v>12118</v>
      </c>
      <c r="EI467">
        <v>12118</v>
      </c>
      <c r="EJ467">
        <v>12118</v>
      </c>
      <c r="EK467">
        <v>12118</v>
      </c>
      <c r="EL467">
        <v>12118</v>
      </c>
      <c r="EM467">
        <v>12118</v>
      </c>
      <c r="EN467">
        <v>12118</v>
      </c>
      <c r="EO467">
        <v>12118</v>
      </c>
      <c r="EP467">
        <v>12118</v>
      </c>
      <c r="EQ467">
        <v>12118</v>
      </c>
      <c r="ER467">
        <v>12118</v>
      </c>
      <c r="ES467">
        <v>12118</v>
      </c>
      <c r="ET467">
        <v>12118</v>
      </c>
      <c r="EU467">
        <v>12118</v>
      </c>
      <c r="EV467">
        <v>12118</v>
      </c>
      <c r="EW467">
        <v>12118</v>
      </c>
      <c r="EX467">
        <v>12118</v>
      </c>
      <c r="EY467">
        <v>12118</v>
      </c>
      <c r="EZ467">
        <v>12118</v>
      </c>
      <c r="FA467">
        <v>12118</v>
      </c>
      <c r="FB467">
        <v>12118</v>
      </c>
      <c r="FC467">
        <v>12118</v>
      </c>
      <c r="FD467">
        <v>12118</v>
      </c>
      <c r="FE467">
        <v>12118</v>
      </c>
      <c r="FF467">
        <v>12118</v>
      </c>
      <c r="FG467">
        <v>12118</v>
      </c>
      <c r="FH467">
        <v>12118</v>
      </c>
    </row>
    <row r="468" spans="1:164">
      <c r="A468" t="s">
        <v>2368</v>
      </c>
      <c r="B468" t="s">
        <v>340</v>
      </c>
      <c r="C468" s="23">
        <v>45874</v>
      </c>
      <c r="D468" s="23">
        <v>45878</v>
      </c>
      <c r="E468">
        <v>4</v>
      </c>
      <c r="F468">
        <v>1202</v>
      </c>
      <c r="G468" t="s">
        <v>2193</v>
      </c>
      <c r="DP468">
        <v>1202</v>
      </c>
    </row>
    <row r="469" spans="1:164">
      <c r="A469" t="s">
        <v>2368</v>
      </c>
      <c r="B469" t="s">
        <v>340</v>
      </c>
      <c r="C469" s="23">
        <v>45874</v>
      </c>
      <c r="D469" s="23">
        <v>45878</v>
      </c>
      <c r="E469">
        <v>4</v>
      </c>
      <c r="F469">
        <v>1202</v>
      </c>
      <c r="G469" t="s">
        <v>2195</v>
      </c>
      <c r="DP469">
        <v>1202</v>
      </c>
      <c r="DQ469">
        <v>1202</v>
      </c>
      <c r="DR469">
        <v>1202</v>
      </c>
      <c r="DS469">
        <v>1202</v>
      </c>
      <c r="DT469">
        <v>1202</v>
      </c>
      <c r="DU469">
        <v>1202</v>
      </c>
      <c r="DV469">
        <v>1202</v>
      </c>
      <c r="DW469">
        <v>1202</v>
      </c>
      <c r="DX469">
        <v>1202</v>
      </c>
      <c r="DY469">
        <v>1202</v>
      </c>
      <c r="DZ469">
        <v>1202</v>
      </c>
      <c r="EA469">
        <v>1202</v>
      </c>
      <c r="EB469">
        <v>1202</v>
      </c>
      <c r="EC469">
        <v>1202</v>
      </c>
      <c r="ED469">
        <v>1202</v>
      </c>
      <c r="EE469">
        <v>1202</v>
      </c>
      <c r="EF469">
        <v>1202</v>
      </c>
      <c r="EG469">
        <v>1202</v>
      </c>
      <c r="EH469">
        <v>1202</v>
      </c>
      <c r="EI469">
        <v>1202</v>
      </c>
      <c r="EJ469">
        <v>1202</v>
      </c>
      <c r="EK469">
        <v>1202</v>
      </c>
      <c r="EL469">
        <v>1202</v>
      </c>
      <c r="EM469">
        <v>1202</v>
      </c>
      <c r="EN469">
        <v>1202</v>
      </c>
      <c r="EO469">
        <v>1202</v>
      </c>
      <c r="EP469">
        <v>1202</v>
      </c>
      <c r="EQ469">
        <v>1202</v>
      </c>
      <c r="ER469">
        <v>1202</v>
      </c>
      <c r="ES469">
        <v>1202</v>
      </c>
      <c r="ET469">
        <v>1202</v>
      </c>
      <c r="EU469">
        <v>1202</v>
      </c>
      <c r="EV469">
        <v>1202</v>
      </c>
      <c r="EW469">
        <v>1202</v>
      </c>
      <c r="EX469">
        <v>1202</v>
      </c>
      <c r="EY469">
        <v>1202</v>
      </c>
      <c r="EZ469">
        <v>1202</v>
      </c>
      <c r="FA469">
        <v>1202</v>
      </c>
      <c r="FB469">
        <v>1202</v>
      </c>
      <c r="FC469">
        <v>1202</v>
      </c>
      <c r="FD469">
        <v>1202</v>
      </c>
      <c r="FE469">
        <v>1202</v>
      </c>
      <c r="FF469">
        <v>1202</v>
      </c>
      <c r="FG469">
        <v>1202</v>
      </c>
      <c r="FH469">
        <v>1202</v>
      </c>
    </row>
    <row r="470" spans="1:164">
      <c r="A470" t="s">
        <v>2369</v>
      </c>
      <c r="B470" t="s">
        <v>342</v>
      </c>
      <c r="C470" s="23">
        <v>45881</v>
      </c>
      <c r="D470" s="23">
        <v>45890</v>
      </c>
      <c r="E470">
        <v>8</v>
      </c>
      <c r="F470">
        <v>2405</v>
      </c>
      <c r="G470" t="s">
        <v>2193</v>
      </c>
      <c r="DQ470">
        <v>1326</v>
      </c>
      <c r="DR470">
        <v>1079</v>
      </c>
    </row>
    <row r="471" spans="1:164">
      <c r="A471" t="s">
        <v>2369</v>
      </c>
      <c r="B471" t="s">
        <v>342</v>
      </c>
      <c r="C471" s="23">
        <v>45881</v>
      </c>
      <c r="D471" s="23">
        <v>45890</v>
      </c>
      <c r="E471">
        <v>8</v>
      </c>
      <c r="F471">
        <v>2405</v>
      </c>
      <c r="G471" t="s">
        <v>2195</v>
      </c>
      <c r="DQ471">
        <v>1326</v>
      </c>
      <c r="DR471">
        <v>2405</v>
      </c>
      <c r="DS471">
        <v>2405</v>
      </c>
      <c r="DT471">
        <v>2405</v>
      </c>
      <c r="DU471">
        <v>2405</v>
      </c>
      <c r="DV471">
        <v>2405</v>
      </c>
      <c r="DW471">
        <v>2405</v>
      </c>
      <c r="DX471">
        <v>2405</v>
      </c>
      <c r="DY471">
        <v>2405</v>
      </c>
      <c r="DZ471">
        <v>2405</v>
      </c>
      <c r="EA471">
        <v>2405</v>
      </c>
      <c r="EB471">
        <v>2405</v>
      </c>
      <c r="EC471">
        <v>2405</v>
      </c>
      <c r="ED471">
        <v>2405</v>
      </c>
      <c r="EE471">
        <v>2405</v>
      </c>
      <c r="EF471">
        <v>2405</v>
      </c>
      <c r="EG471">
        <v>2405</v>
      </c>
      <c r="EH471">
        <v>2405</v>
      </c>
      <c r="EI471">
        <v>2405</v>
      </c>
      <c r="EJ471">
        <v>2405</v>
      </c>
      <c r="EK471">
        <v>2405</v>
      </c>
      <c r="EL471">
        <v>2405</v>
      </c>
      <c r="EM471">
        <v>2405</v>
      </c>
      <c r="EN471">
        <v>2405</v>
      </c>
      <c r="EO471">
        <v>2405</v>
      </c>
      <c r="EP471">
        <v>2405</v>
      </c>
      <c r="EQ471">
        <v>2405</v>
      </c>
      <c r="ER471">
        <v>2405</v>
      </c>
      <c r="ES471">
        <v>2405</v>
      </c>
      <c r="ET471">
        <v>2405</v>
      </c>
      <c r="EU471">
        <v>2405</v>
      </c>
      <c r="EV471">
        <v>2405</v>
      </c>
      <c r="EW471">
        <v>2405</v>
      </c>
      <c r="EX471">
        <v>2405</v>
      </c>
      <c r="EY471">
        <v>2405</v>
      </c>
      <c r="EZ471">
        <v>2405</v>
      </c>
      <c r="FA471">
        <v>2405</v>
      </c>
      <c r="FB471">
        <v>2405</v>
      </c>
      <c r="FC471">
        <v>2405</v>
      </c>
      <c r="FD471">
        <v>2405</v>
      </c>
      <c r="FE471">
        <v>2405</v>
      </c>
      <c r="FF471">
        <v>2405</v>
      </c>
      <c r="FG471">
        <v>2405</v>
      </c>
      <c r="FH471">
        <v>2405</v>
      </c>
    </row>
    <row r="472" spans="1:164">
      <c r="A472" t="s">
        <v>2370</v>
      </c>
      <c r="B472" t="s">
        <v>344</v>
      </c>
      <c r="C472" s="23">
        <v>45883</v>
      </c>
      <c r="D472" s="23">
        <v>45888</v>
      </c>
      <c r="E472">
        <v>5</v>
      </c>
      <c r="F472">
        <v>1387</v>
      </c>
      <c r="G472" t="s">
        <v>2193</v>
      </c>
      <c r="DQ472">
        <v>658</v>
      </c>
      <c r="DR472">
        <v>729</v>
      </c>
    </row>
    <row r="473" spans="1:164">
      <c r="A473" t="s">
        <v>2370</v>
      </c>
      <c r="B473" t="s">
        <v>344</v>
      </c>
      <c r="C473" s="23">
        <v>45883</v>
      </c>
      <c r="D473" s="23">
        <v>45888</v>
      </c>
      <c r="E473">
        <v>5</v>
      </c>
      <c r="F473">
        <v>1387</v>
      </c>
      <c r="G473" t="s">
        <v>2195</v>
      </c>
      <c r="DQ473">
        <v>658</v>
      </c>
      <c r="DR473">
        <v>1387</v>
      </c>
      <c r="DS473">
        <v>1387</v>
      </c>
      <c r="DT473">
        <v>1387</v>
      </c>
      <c r="DU473">
        <v>1387</v>
      </c>
      <c r="DV473">
        <v>1387</v>
      </c>
      <c r="DW473">
        <v>1387</v>
      </c>
      <c r="DX473">
        <v>1387</v>
      </c>
      <c r="DY473">
        <v>1387</v>
      </c>
      <c r="DZ473">
        <v>1387</v>
      </c>
      <c r="EA473">
        <v>1387</v>
      </c>
      <c r="EB473">
        <v>1387</v>
      </c>
      <c r="EC473">
        <v>1387</v>
      </c>
      <c r="ED473">
        <v>1387</v>
      </c>
      <c r="EE473">
        <v>1387</v>
      </c>
      <c r="EF473">
        <v>1387</v>
      </c>
      <c r="EG473">
        <v>1387</v>
      </c>
      <c r="EH473">
        <v>1387</v>
      </c>
      <c r="EI473">
        <v>1387</v>
      </c>
      <c r="EJ473">
        <v>1387</v>
      </c>
      <c r="EK473">
        <v>1387</v>
      </c>
      <c r="EL473">
        <v>1387</v>
      </c>
      <c r="EM473">
        <v>1387</v>
      </c>
      <c r="EN473">
        <v>1387</v>
      </c>
      <c r="EO473">
        <v>1387</v>
      </c>
      <c r="EP473">
        <v>1387</v>
      </c>
      <c r="EQ473">
        <v>1387</v>
      </c>
      <c r="ER473">
        <v>1387</v>
      </c>
      <c r="ES473">
        <v>1387</v>
      </c>
      <c r="ET473">
        <v>1387</v>
      </c>
      <c r="EU473">
        <v>1387</v>
      </c>
      <c r="EV473">
        <v>1387</v>
      </c>
      <c r="EW473">
        <v>1387</v>
      </c>
      <c r="EX473">
        <v>1387</v>
      </c>
      <c r="EY473">
        <v>1387</v>
      </c>
      <c r="EZ473">
        <v>1387</v>
      </c>
      <c r="FA473">
        <v>1387</v>
      </c>
      <c r="FB473">
        <v>1387</v>
      </c>
      <c r="FC473">
        <v>1387</v>
      </c>
      <c r="FD473">
        <v>1387</v>
      </c>
      <c r="FE473">
        <v>1387</v>
      </c>
      <c r="FF473">
        <v>1387</v>
      </c>
      <c r="FG473">
        <v>1387</v>
      </c>
      <c r="FH473">
        <v>1387</v>
      </c>
    </row>
    <row r="474" spans="1:164">
      <c r="A474" t="s">
        <v>2371</v>
      </c>
      <c r="B474" t="s">
        <v>346</v>
      </c>
      <c r="C474" s="23">
        <v>45889</v>
      </c>
      <c r="D474" s="23">
        <v>45895</v>
      </c>
      <c r="E474">
        <v>5</v>
      </c>
      <c r="F474">
        <v>1387</v>
      </c>
      <c r="G474" t="s">
        <v>2193</v>
      </c>
      <c r="DR474">
        <v>1007</v>
      </c>
      <c r="DS474">
        <v>380</v>
      </c>
    </row>
    <row r="475" spans="1:164">
      <c r="A475" t="s">
        <v>2371</v>
      </c>
      <c r="B475" t="s">
        <v>346</v>
      </c>
      <c r="C475" s="23">
        <v>45889</v>
      </c>
      <c r="D475" s="23">
        <v>45895</v>
      </c>
      <c r="E475">
        <v>5</v>
      </c>
      <c r="F475">
        <v>1387</v>
      </c>
      <c r="G475" t="s">
        <v>2195</v>
      </c>
      <c r="DR475">
        <v>1007</v>
      </c>
      <c r="DS475">
        <v>1387</v>
      </c>
      <c r="DT475">
        <v>1387</v>
      </c>
      <c r="DU475">
        <v>1387</v>
      </c>
      <c r="DV475">
        <v>1387</v>
      </c>
      <c r="DW475">
        <v>1387</v>
      </c>
      <c r="DX475">
        <v>1387</v>
      </c>
      <c r="DY475">
        <v>1387</v>
      </c>
      <c r="DZ475">
        <v>1387</v>
      </c>
      <c r="EA475">
        <v>1387</v>
      </c>
      <c r="EB475">
        <v>1387</v>
      </c>
      <c r="EC475">
        <v>1387</v>
      </c>
      <c r="ED475">
        <v>1387</v>
      </c>
      <c r="EE475">
        <v>1387</v>
      </c>
      <c r="EF475">
        <v>1387</v>
      </c>
      <c r="EG475">
        <v>1387</v>
      </c>
      <c r="EH475">
        <v>1387</v>
      </c>
      <c r="EI475">
        <v>1387</v>
      </c>
      <c r="EJ475">
        <v>1387</v>
      </c>
      <c r="EK475">
        <v>1387</v>
      </c>
      <c r="EL475">
        <v>1387</v>
      </c>
      <c r="EM475">
        <v>1387</v>
      </c>
      <c r="EN475">
        <v>1387</v>
      </c>
      <c r="EO475">
        <v>1387</v>
      </c>
      <c r="EP475">
        <v>1387</v>
      </c>
      <c r="EQ475">
        <v>1387</v>
      </c>
      <c r="ER475">
        <v>1387</v>
      </c>
      <c r="ES475">
        <v>1387</v>
      </c>
      <c r="ET475">
        <v>1387</v>
      </c>
      <c r="EU475">
        <v>1387</v>
      </c>
      <c r="EV475">
        <v>1387</v>
      </c>
      <c r="EW475">
        <v>1387</v>
      </c>
      <c r="EX475">
        <v>1387</v>
      </c>
      <c r="EY475">
        <v>1387</v>
      </c>
      <c r="EZ475">
        <v>1387</v>
      </c>
      <c r="FA475">
        <v>1387</v>
      </c>
      <c r="FB475">
        <v>1387</v>
      </c>
      <c r="FC475">
        <v>1387</v>
      </c>
      <c r="FD475">
        <v>1387</v>
      </c>
      <c r="FE475">
        <v>1387</v>
      </c>
      <c r="FF475">
        <v>1387</v>
      </c>
      <c r="FG475">
        <v>1387</v>
      </c>
      <c r="FH475">
        <v>1387</v>
      </c>
    </row>
    <row r="476" spans="1:164">
      <c r="A476" t="s">
        <v>2372</v>
      </c>
      <c r="B476" t="s">
        <v>348</v>
      </c>
      <c r="C476" s="23">
        <v>45890</v>
      </c>
      <c r="D476" s="23">
        <v>45895</v>
      </c>
      <c r="E476">
        <v>4</v>
      </c>
      <c r="F476">
        <v>1202</v>
      </c>
      <c r="G476" t="s">
        <v>2193</v>
      </c>
      <c r="DR476">
        <v>752</v>
      </c>
      <c r="DS476">
        <v>450</v>
      </c>
    </row>
    <row r="477" spans="1:164">
      <c r="A477" t="s">
        <v>2372</v>
      </c>
      <c r="B477" t="s">
        <v>348</v>
      </c>
      <c r="C477" s="23">
        <v>45890</v>
      </c>
      <c r="D477" s="23">
        <v>45895</v>
      </c>
      <c r="E477">
        <v>4</v>
      </c>
      <c r="F477">
        <v>1202</v>
      </c>
      <c r="G477" t="s">
        <v>2195</v>
      </c>
      <c r="DR477">
        <v>752</v>
      </c>
      <c r="DS477">
        <v>1202</v>
      </c>
      <c r="DT477">
        <v>1202</v>
      </c>
      <c r="DU477">
        <v>1202</v>
      </c>
      <c r="DV477">
        <v>1202</v>
      </c>
      <c r="DW477">
        <v>1202</v>
      </c>
      <c r="DX477">
        <v>1202</v>
      </c>
      <c r="DY477">
        <v>1202</v>
      </c>
      <c r="DZ477">
        <v>1202</v>
      </c>
      <c r="EA477">
        <v>1202</v>
      </c>
      <c r="EB477">
        <v>1202</v>
      </c>
      <c r="EC477">
        <v>1202</v>
      </c>
      <c r="ED477">
        <v>1202</v>
      </c>
      <c r="EE477">
        <v>1202</v>
      </c>
      <c r="EF477">
        <v>1202</v>
      </c>
      <c r="EG477">
        <v>1202</v>
      </c>
      <c r="EH477">
        <v>1202</v>
      </c>
      <c r="EI477">
        <v>1202</v>
      </c>
      <c r="EJ477">
        <v>1202</v>
      </c>
      <c r="EK477">
        <v>1202</v>
      </c>
      <c r="EL477">
        <v>1202</v>
      </c>
      <c r="EM477">
        <v>1202</v>
      </c>
      <c r="EN477">
        <v>1202</v>
      </c>
      <c r="EO477">
        <v>1202</v>
      </c>
      <c r="EP477">
        <v>1202</v>
      </c>
      <c r="EQ477">
        <v>1202</v>
      </c>
      <c r="ER477">
        <v>1202</v>
      </c>
      <c r="ES477">
        <v>1202</v>
      </c>
      <c r="ET477">
        <v>1202</v>
      </c>
      <c r="EU477">
        <v>1202</v>
      </c>
      <c r="EV477">
        <v>1202</v>
      </c>
      <c r="EW477">
        <v>1202</v>
      </c>
      <c r="EX477">
        <v>1202</v>
      </c>
      <c r="EY477">
        <v>1202</v>
      </c>
      <c r="EZ477">
        <v>1202</v>
      </c>
      <c r="FA477">
        <v>1202</v>
      </c>
      <c r="FB477">
        <v>1202</v>
      </c>
      <c r="FC477">
        <v>1202</v>
      </c>
      <c r="FD477">
        <v>1202</v>
      </c>
      <c r="FE477">
        <v>1202</v>
      </c>
      <c r="FF477">
        <v>1202</v>
      </c>
      <c r="FG477">
        <v>1202</v>
      </c>
      <c r="FH477">
        <v>1202</v>
      </c>
    </row>
    <row r="478" spans="1:164">
      <c r="A478" t="s">
        <v>2373</v>
      </c>
      <c r="B478" t="s">
        <v>350</v>
      </c>
      <c r="C478" s="23">
        <v>45890</v>
      </c>
      <c r="D478" s="23">
        <v>45909</v>
      </c>
      <c r="E478">
        <v>16</v>
      </c>
      <c r="F478">
        <v>4810</v>
      </c>
      <c r="G478" t="s">
        <v>2193</v>
      </c>
      <c r="DR478">
        <v>723</v>
      </c>
      <c r="DS478">
        <v>1782</v>
      </c>
      <c r="DT478">
        <v>1782</v>
      </c>
      <c r="DU478">
        <v>523</v>
      </c>
    </row>
    <row r="479" spans="1:164">
      <c r="A479" t="s">
        <v>2373</v>
      </c>
      <c r="B479" t="s">
        <v>350</v>
      </c>
      <c r="C479" s="23">
        <v>45890</v>
      </c>
      <c r="D479" s="23">
        <v>45909</v>
      </c>
      <c r="E479">
        <v>16</v>
      </c>
      <c r="F479">
        <v>4810</v>
      </c>
      <c r="G479" t="s">
        <v>2195</v>
      </c>
      <c r="DR479">
        <v>723</v>
      </c>
      <c r="DS479">
        <v>2505</v>
      </c>
      <c r="DT479">
        <v>4287</v>
      </c>
      <c r="DU479">
        <v>4810</v>
      </c>
      <c r="DV479">
        <v>4810</v>
      </c>
      <c r="DW479">
        <v>4810</v>
      </c>
      <c r="DX479">
        <v>4810</v>
      </c>
      <c r="DY479">
        <v>4810</v>
      </c>
      <c r="DZ479">
        <v>4810</v>
      </c>
      <c r="EA479">
        <v>4810</v>
      </c>
      <c r="EB479">
        <v>4810</v>
      </c>
      <c r="EC479">
        <v>4810</v>
      </c>
      <c r="ED479">
        <v>4810</v>
      </c>
      <c r="EE479">
        <v>4810</v>
      </c>
      <c r="EF479">
        <v>4810</v>
      </c>
      <c r="EG479">
        <v>4810</v>
      </c>
      <c r="EH479">
        <v>4810</v>
      </c>
      <c r="EI479">
        <v>4810</v>
      </c>
      <c r="EJ479">
        <v>4810</v>
      </c>
      <c r="EK479">
        <v>4810</v>
      </c>
      <c r="EL479">
        <v>4810</v>
      </c>
      <c r="EM479">
        <v>4810</v>
      </c>
      <c r="EN479">
        <v>4810</v>
      </c>
      <c r="EO479">
        <v>4810</v>
      </c>
      <c r="EP479">
        <v>4810</v>
      </c>
      <c r="EQ479">
        <v>4810</v>
      </c>
      <c r="ER479">
        <v>4810</v>
      </c>
      <c r="ES479">
        <v>4810</v>
      </c>
      <c r="ET479">
        <v>4810</v>
      </c>
      <c r="EU479">
        <v>4810</v>
      </c>
      <c r="EV479">
        <v>4810</v>
      </c>
      <c r="EW479">
        <v>4810</v>
      </c>
      <c r="EX479">
        <v>4810</v>
      </c>
      <c r="EY479">
        <v>4810</v>
      </c>
      <c r="EZ479">
        <v>4810</v>
      </c>
      <c r="FA479">
        <v>4810</v>
      </c>
      <c r="FB479">
        <v>4810</v>
      </c>
      <c r="FC479">
        <v>4810</v>
      </c>
      <c r="FD479">
        <v>4810</v>
      </c>
      <c r="FE479">
        <v>4810</v>
      </c>
      <c r="FF479">
        <v>4810</v>
      </c>
      <c r="FG479">
        <v>4810</v>
      </c>
      <c r="FH479">
        <v>4810</v>
      </c>
    </row>
    <row r="480" spans="1:164">
      <c r="A480" t="s">
        <v>2374</v>
      </c>
      <c r="B480" t="s">
        <v>352</v>
      </c>
      <c r="C480" s="23">
        <v>45909</v>
      </c>
      <c r="D480" s="23">
        <v>45918</v>
      </c>
      <c r="E480">
        <v>8</v>
      </c>
      <c r="F480">
        <v>2405</v>
      </c>
      <c r="G480" t="s">
        <v>2193</v>
      </c>
      <c r="DU480">
        <v>1284</v>
      </c>
      <c r="DV480">
        <v>1121</v>
      </c>
    </row>
    <row r="481" spans="1:164">
      <c r="A481" t="s">
        <v>2374</v>
      </c>
      <c r="B481" t="s">
        <v>352</v>
      </c>
      <c r="C481" s="23">
        <v>45909</v>
      </c>
      <c r="D481" s="23">
        <v>45918</v>
      </c>
      <c r="E481">
        <v>8</v>
      </c>
      <c r="F481">
        <v>2405</v>
      </c>
      <c r="G481" t="s">
        <v>2195</v>
      </c>
      <c r="DU481">
        <v>1284</v>
      </c>
      <c r="DV481">
        <v>2405</v>
      </c>
      <c r="DW481">
        <v>2405</v>
      </c>
      <c r="DX481">
        <v>2405</v>
      </c>
      <c r="DY481">
        <v>2405</v>
      </c>
      <c r="DZ481">
        <v>2405</v>
      </c>
      <c r="EA481">
        <v>2405</v>
      </c>
      <c r="EB481">
        <v>2405</v>
      </c>
      <c r="EC481">
        <v>2405</v>
      </c>
      <c r="ED481">
        <v>2405</v>
      </c>
      <c r="EE481">
        <v>2405</v>
      </c>
      <c r="EF481">
        <v>2405</v>
      </c>
      <c r="EG481">
        <v>2405</v>
      </c>
      <c r="EH481">
        <v>2405</v>
      </c>
      <c r="EI481">
        <v>2405</v>
      </c>
      <c r="EJ481">
        <v>2405</v>
      </c>
      <c r="EK481">
        <v>2405</v>
      </c>
      <c r="EL481">
        <v>2405</v>
      </c>
      <c r="EM481">
        <v>2405</v>
      </c>
      <c r="EN481">
        <v>2405</v>
      </c>
      <c r="EO481">
        <v>2405</v>
      </c>
      <c r="EP481">
        <v>2405</v>
      </c>
      <c r="EQ481">
        <v>2405</v>
      </c>
      <c r="ER481">
        <v>2405</v>
      </c>
      <c r="ES481">
        <v>2405</v>
      </c>
      <c r="ET481">
        <v>2405</v>
      </c>
      <c r="EU481">
        <v>2405</v>
      </c>
      <c r="EV481">
        <v>2405</v>
      </c>
      <c r="EW481">
        <v>2405</v>
      </c>
      <c r="EX481">
        <v>2405</v>
      </c>
      <c r="EY481">
        <v>2405</v>
      </c>
      <c r="EZ481">
        <v>2405</v>
      </c>
      <c r="FA481">
        <v>2405</v>
      </c>
      <c r="FB481">
        <v>2405</v>
      </c>
      <c r="FC481">
        <v>2405</v>
      </c>
      <c r="FD481">
        <v>2405</v>
      </c>
      <c r="FE481">
        <v>2405</v>
      </c>
      <c r="FF481">
        <v>2405</v>
      </c>
      <c r="FG481">
        <v>2405</v>
      </c>
      <c r="FH481">
        <v>2405</v>
      </c>
    </row>
    <row r="482" spans="1:164">
      <c r="A482" t="s">
        <v>2375</v>
      </c>
      <c r="B482" t="s">
        <v>354</v>
      </c>
      <c r="C482" s="23">
        <v>45952</v>
      </c>
      <c r="D482" s="23">
        <v>45980</v>
      </c>
      <c r="E482">
        <v>24</v>
      </c>
      <c r="F482">
        <v>7215</v>
      </c>
      <c r="G482" t="s">
        <v>2193</v>
      </c>
      <c r="EA482">
        <v>157</v>
      </c>
      <c r="EB482">
        <v>1640</v>
      </c>
      <c r="EC482">
        <v>3827</v>
      </c>
      <c r="ED482">
        <v>1476</v>
      </c>
      <c r="EE482">
        <v>116</v>
      </c>
    </row>
    <row r="483" spans="1:164">
      <c r="A483" t="s">
        <v>2375</v>
      </c>
      <c r="B483" t="s">
        <v>354</v>
      </c>
      <c r="C483" s="23">
        <v>45952</v>
      </c>
      <c r="D483" s="23">
        <v>45980</v>
      </c>
      <c r="E483">
        <v>24</v>
      </c>
      <c r="F483">
        <v>7215</v>
      </c>
      <c r="G483" t="s">
        <v>2195</v>
      </c>
      <c r="EA483">
        <v>157</v>
      </c>
      <c r="EB483">
        <v>1796</v>
      </c>
      <c r="EC483">
        <v>5623</v>
      </c>
      <c r="ED483">
        <v>7099</v>
      </c>
      <c r="EE483">
        <v>7215</v>
      </c>
      <c r="EF483">
        <v>7215</v>
      </c>
      <c r="EG483">
        <v>7215</v>
      </c>
      <c r="EH483">
        <v>7215</v>
      </c>
      <c r="EI483">
        <v>7215</v>
      </c>
      <c r="EJ483">
        <v>7215</v>
      </c>
      <c r="EK483">
        <v>7215</v>
      </c>
      <c r="EL483">
        <v>7215</v>
      </c>
      <c r="EM483">
        <v>7215</v>
      </c>
      <c r="EN483">
        <v>7215</v>
      </c>
      <c r="EO483">
        <v>7215</v>
      </c>
      <c r="EP483">
        <v>7215</v>
      </c>
      <c r="EQ483">
        <v>7215</v>
      </c>
      <c r="ER483">
        <v>7215</v>
      </c>
      <c r="ES483">
        <v>7215</v>
      </c>
      <c r="ET483">
        <v>7215</v>
      </c>
      <c r="EU483">
        <v>7215</v>
      </c>
      <c r="EV483">
        <v>7215</v>
      </c>
      <c r="EW483">
        <v>7215</v>
      </c>
      <c r="EX483">
        <v>7215</v>
      </c>
      <c r="EY483">
        <v>7215</v>
      </c>
      <c r="EZ483">
        <v>7215</v>
      </c>
      <c r="FA483">
        <v>7215</v>
      </c>
      <c r="FB483">
        <v>7215</v>
      </c>
      <c r="FC483">
        <v>7215</v>
      </c>
      <c r="FD483">
        <v>7215</v>
      </c>
      <c r="FE483">
        <v>7215</v>
      </c>
      <c r="FF483">
        <v>7215</v>
      </c>
      <c r="FG483">
        <v>7215</v>
      </c>
      <c r="FH483">
        <v>7215</v>
      </c>
    </row>
    <row r="484" spans="1:164">
      <c r="A484" t="s">
        <v>2376</v>
      </c>
      <c r="C484" s="23">
        <v>45527</v>
      </c>
      <c r="D484" s="23">
        <v>45749</v>
      </c>
      <c r="E484">
        <v>191</v>
      </c>
      <c r="F484">
        <v>64977</v>
      </c>
      <c r="G484" t="s">
        <v>2193</v>
      </c>
      <c r="BR484">
        <v>162</v>
      </c>
      <c r="BS484">
        <v>601</v>
      </c>
      <c r="BT484">
        <v>1457</v>
      </c>
      <c r="BU484">
        <v>3652</v>
      </c>
      <c r="BV484">
        <v>6229</v>
      </c>
      <c r="BW484">
        <v>9130</v>
      </c>
      <c r="BX484">
        <v>11172</v>
      </c>
      <c r="BY484">
        <v>10998</v>
      </c>
      <c r="BZ484">
        <v>7286</v>
      </c>
      <c r="CA484">
        <v>4464</v>
      </c>
      <c r="CB484">
        <v>2392</v>
      </c>
      <c r="CC484">
        <v>1068</v>
      </c>
      <c r="CD484">
        <v>396</v>
      </c>
      <c r="CW484">
        <v>2088</v>
      </c>
      <c r="CX484">
        <v>3881</v>
      </c>
    </row>
    <row r="485" spans="1:164">
      <c r="A485" t="s">
        <v>2376</v>
      </c>
      <c r="C485" s="23">
        <v>45527</v>
      </c>
      <c r="D485" s="23">
        <v>45749</v>
      </c>
      <c r="E485">
        <v>191</v>
      </c>
      <c r="F485">
        <v>64977</v>
      </c>
      <c r="G485" t="s">
        <v>2195</v>
      </c>
      <c r="BR485">
        <v>162</v>
      </c>
      <c r="BS485">
        <v>763</v>
      </c>
      <c r="BT485">
        <v>2220</v>
      </c>
      <c r="BU485">
        <v>5873</v>
      </c>
      <c r="BV485">
        <v>12102</v>
      </c>
      <c r="BW485">
        <v>21231</v>
      </c>
      <c r="BX485">
        <v>32404</v>
      </c>
      <c r="BY485">
        <v>43402</v>
      </c>
      <c r="BZ485">
        <v>50689</v>
      </c>
      <c r="CA485">
        <v>55153</v>
      </c>
      <c r="CB485">
        <v>57544</v>
      </c>
      <c r="CC485">
        <v>58612</v>
      </c>
      <c r="CD485">
        <v>59008</v>
      </c>
      <c r="CE485">
        <v>59008</v>
      </c>
      <c r="CF485">
        <v>59008</v>
      </c>
      <c r="CG485">
        <v>59008</v>
      </c>
      <c r="CH485">
        <v>59008</v>
      </c>
      <c r="CI485">
        <v>59008</v>
      </c>
      <c r="CJ485">
        <v>59008</v>
      </c>
      <c r="CK485">
        <v>59008</v>
      </c>
      <c r="CL485">
        <v>59008</v>
      </c>
      <c r="CM485">
        <v>59008</v>
      </c>
      <c r="CN485">
        <v>59008</v>
      </c>
      <c r="CO485">
        <v>59008</v>
      </c>
      <c r="CP485">
        <v>59008</v>
      </c>
      <c r="CQ485">
        <v>59008</v>
      </c>
      <c r="CR485">
        <v>59008</v>
      </c>
      <c r="CS485">
        <v>59008</v>
      </c>
      <c r="CT485">
        <v>59008</v>
      </c>
      <c r="CU485">
        <v>59008</v>
      </c>
      <c r="CV485">
        <v>59008</v>
      </c>
      <c r="CW485">
        <v>61096</v>
      </c>
      <c r="CX485">
        <v>64977</v>
      </c>
      <c r="CY485">
        <v>64977</v>
      </c>
      <c r="CZ485">
        <v>64977</v>
      </c>
      <c r="DA485">
        <v>64977</v>
      </c>
      <c r="DB485">
        <v>64977</v>
      </c>
      <c r="DC485">
        <v>64977</v>
      </c>
      <c r="DD485">
        <v>64977</v>
      </c>
      <c r="DE485">
        <v>64977</v>
      </c>
      <c r="DF485">
        <v>64977</v>
      </c>
      <c r="DG485">
        <v>64977</v>
      </c>
      <c r="DH485">
        <v>64977</v>
      </c>
      <c r="DI485">
        <v>64977</v>
      </c>
      <c r="DJ485">
        <v>64977</v>
      </c>
      <c r="DK485">
        <v>64977</v>
      </c>
      <c r="DL485">
        <v>64977</v>
      </c>
      <c r="DM485">
        <v>64977</v>
      </c>
      <c r="DN485">
        <v>64977</v>
      </c>
      <c r="DO485">
        <v>64977</v>
      </c>
      <c r="DP485">
        <v>64977</v>
      </c>
      <c r="DQ485">
        <v>64977</v>
      </c>
      <c r="DR485">
        <v>64977</v>
      </c>
      <c r="DS485">
        <v>64977</v>
      </c>
      <c r="DT485">
        <v>64977</v>
      </c>
      <c r="DU485">
        <v>64977</v>
      </c>
      <c r="DV485">
        <v>64977</v>
      </c>
      <c r="DW485">
        <v>64977</v>
      </c>
      <c r="DX485">
        <v>64977</v>
      </c>
      <c r="DY485">
        <v>64977</v>
      </c>
      <c r="DZ485">
        <v>64977</v>
      </c>
      <c r="EA485">
        <v>64977</v>
      </c>
      <c r="EB485">
        <v>64977</v>
      </c>
      <c r="EC485">
        <v>64977</v>
      </c>
      <c r="ED485">
        <v>64977</v>
      </c>
      <c r="EE485">
        <v>64977</v>
      </c>
      <c r="EF485">
        <v>64977</v>
      </c>
      <c r="EG485">
        <v>64977</v>
      </c>
      <c r="EH485">
        <v>64977</v>
      </c>
      <c r="EI485">
        <v>64977</v>
      </c>
      <c r="EJ485">
        <v>64977</v>
      </c>
      <c r="EK485">
        <v>64977</v>
      </c>
      <c r="EL485">
        <v>64977</v>
      </c>
      <c r="EM485">
        <v>64977</v>
      </c>
      <c r="EN485">
        <v>64977</v>
      </c>
      <c r="EO485">
        <v>64977</v>
      </c>
      <c r="EP485">
        <v>64977</v>
      </c>
      <c r="EQ485">
        <v>64977</v>
      </c>
      <c r="ER485">
        <v>64977</v>
      </c>
      <c r="ES485">
        <v>64977</v>
      </c>
      <c r="ET485">
        <v>64977</v>
      </c>
      <c r="EU485">
        <v>64977</v>
      </c>
      <c r="EV485">
        <v>64977</v>
      </c>
      <c r="EW485">
        <v>64977</v>
      </c>
      <c r="EX485">
        <v>64977</v>
      </c>
      <c r="EY485">
        <v>64977</v>
      </c>
      <c r="EZ485">
        <v>64977</v>
      </c>
      <c r="FA485">
        <v>64977</v>
      </c>
      <c r="FB485">
        <v>64977</v>
      </c>
      <c r="FC485">
        <v>64977</v>
      </c>
      <c r="FD485">
        <v>64977</v>
      </c>
      <c r="FE485">
        <v>64977</v>
      </c>
      <c r="FF485">
        <v>64977</v>
      </c>
      <c r="FG485">
        <v>64977</v>
      </c>
      <c r="FH485">
        <v>64977</v>
      </c>
    </row>
    <row r="486" spans="1:164">
      <c r="A486" t="s">
        <v>2236</v>
      </c>
      <c r="C486" s="23">
        <v>45527</v>
      </c>
      <c r="D486" s="23">
        <v>45749</v>
      </c>
      <c r="E486">
        <v>191</v>
      </c>
      <c r="F486">
        <v>64977</v>
      </c>
      <c r="G486" t="s">
        <v>2193</v>
      </c>
      <c r="BR486">
        <v>162</v>
      </c>
      <c r="BS486">
        <v>601</v>
      </c>
      <c r="BT486">
        <v>1457</v>
      </c>
      <c r="BU486">
        <v>3652</v>
      </c>
      <c r="BV486">
        <v>6229</v>
      </c>
      <c r="BW486">
        <v>9130</v>
      </c>
      <c r="BX486">
        <v>11172</v>
      </c>
      <c r="BY486">
        <v>10998</v>
      </c>
      <c r="BZ486">
        <v>7286</v>
      </c>
      <c r="CA486">
        <v>4464</v>
      </c>
      <c r="CB486">
        <v>2392</v>
      </c>
      <c r="CC486">
        <v>1068</v>
      </c>
      <c r="CD486">
        <v>396</v>
      </c>
      <c r="CW486">
        <v>2088</v>
      </c>
      <c r="CX486">
        <v>3881</v>
      </c>
    </row>
    <row r="487" spans="1:164">
      <c r="A487" t="s">
        <v>2236</v>
      </c>
      <c r="C487" s="23">
        <v>45527</v>
      </c>
      <c r="D487" s="23">
        <v>45749</v>
      </c>
      <c r="E487">
        <v>191</v>
      </c>
      <c r="F487">
        <v>64977</v>
      </c>
      <c r="G487" t="s">
        <v>2195</v>
      </c>
      <c r="BR487">
        <v>162</v>
      </c>
      <c r="BS487">
        <v>763</v>
      </c>
      <c r="BT487">
        <v>2220</v>
      </c>
      <c r="BU487">
        <v>5873</v>
      </c>
      <c r="BV487">
        <v>12102</v>
      </c>
      <c r="BW487">
        <v>21231</v>
      </c>
      <c r="BX487">
        <v>32404</v>
      </c>
      <c r="BY487">
        <v>43402</v>
      </c>
      <c r="BZ487">
        <v>50689</v>
      </c>
      <c r="CA487">
        <v>55153</v>
      </c>
      <c r="CB487">
        <v>57544</v>
      </c>
      <c r="CC487">
        <v>58612</v>
      </c>
      <c r="CD487">
        <v>59008</v>
      </c>
      <c r="CE487">
        <v>59008</v>
      </c>
      <c r="CF487">
        <v>59008</v>
      </c>
      <c r="CG487">
        <v>59008</v>
      </c>
      <c r="CH487">
        <v>59008</v>
      </c>
      <c r="CI487">
        <v>59008</v>
      </c>
      <c r="CJ487">
        <v>59008</v>
      </c>
      <c r="CK487">
        <v>59008</v>
      </c>
      <c r="CL487">
        <v>59008</v>
      </c>
      <c r="CM487">
        <v>59008</v>
      </c>
      <c r="CN487">
        <v>59008</v>
      </c>
      <c r="CO487">
        <v>59008</v>
      </c>
      <c r="CP487">
        <v>59008</v>
      </c>
      <c r="CQ487">
        <v>59008</v>
      </c>
      <c r="CR487">
        <v>59008</v>
      </c>
      <c r="CS487">
        <v>59008</v>
      </c>
      <c r="CT487">
        <v>59008</v>
      </c>
      <c r="CU487">
        <v>59008</v>
      </c>
      <c r="CV487">
        <v>59008</v>
      </c>
      <c r="CW487">
        <v>61096</v>
      </c>
      <c r="CX487">
        <v>64977</v>
      </c>
      <c r="CY487">
        <v>64977</v>
      </c>
      <c r="CZ487">
        <v>64977</v>
      </c>
      <c r="DA487">
        <v>64977</v>
      </c>
      <c r="DB487">
        <v>64977</v>
      </c>
      <c r="DC487">
        <v>64977</v>
      </c>
      <c r="DD487">
        <v>64977</v>
      </c>
      <c r="DE487">
        <v>64977</v>
      </c>
      <c r="DF487">
        <v>64977</v>
      </c>
      <c r="DG487">
        <v>64977</v>
      </c>
      <c r="DH487">
        <v>64977</v>
      </c>
      <c r="DI487">
        <v>64977</v>
      </c>
      <c r="DJ487">
        <v>64977</v>
      </c>
      <c r="DK487">
        <v>64977</v>
      </c>
      <c r="DL487">
        <v>64977</v>
      </c>
      <c r="DM487">
        <v>64977</v>
      </c>
      <c r="DN487">
        <v>64977</v>
      </c>
      <c r="DO487">
        <v>64977</v>
      </c>
      <c r="DP487">
        <v>64977</v>
      </c>
      <c r="DQ487">
        <v>64977</v>
      </c>
      <c r="DR487">
        <v>64977</v>
      </c>
      <c r="DS487">
        <v>64977</v>
      </c>
      <c r="DT487">
        <v>64977</v>
      </c>
      <c r="DU487">
        <v>64977</v>
      </c>
      <c r="DV487">
        <v>64977</v>
      </c>
      <c r="DW487">
        <v>64977</v>
      </c>
      <c r="DX487">
        <v>64977</v>
      </c>
      <c r="DY487">
        <v>64977</v>
      </c>
      <c r="DZ487">
        <v>64977</v>
      </c>
      <c r="EA487">
        <v>64977</v>
      </c>
      <c r="EB487">
        <v>64977</v>
      </c>
      <c r="EC487">
        <v>64977</v>
      </c>
      <c r="ED487">
        <v>64977</v>
      </c>
      <c r="EE487">
        <v>64977</v>
      </c>
      <c r="EF487">
        <v>64977</v>
      </c>
      <c r="EG487">
        <v>64977</v>
      </c>
      <c r="EH487">
        <v>64977</v>
      </c>
      <c r="EI487">
        <v>64977</v>
      </c>
      <c r="EJ487">
        <v>64977</v>
      </c>
      <c r="EK487">
        <v>64977</v>
      </c>
      <c r="EL487">
        <v>64977</v>
      </c>
      <c r="EM487">
        <v>64977</v>
      </c>
      <c r="EN487">
        <v>64977</v>
      </c>
      <c r="EO487">
        <v>64977</v>
      </c>
      <c r="EP487">
        <v>64977</v>
      </c>
      <c r="EQ487">
        <v>64977</v>
      </c>
      <c r="ER487">
        <v>64977</v>
      </c>
      <c r="ES487">
        <v>64977</v>
      </c>
      <c r="ET487">
        <v>64977</v>
      </c>
      <c r="EU487">
        <v>64977</v>
      </c>
      <c r="EV487">
        <v>64977</v>
      </c>
      <c r="EW487">
        <v>64977</v>
      </c>
      <c r="EX487">
        <v>64977</v>
      </c>
      <c r="EY487">
        <v>64977</v>
      </c>
      <c r="EZ487">
        <v>64977</v>
      </c>
      <c r="FA487">
        <v>64977</v>
      </c>
      <c r="FB487">
        <v>64977</v>
      </c>
      <c r="FC487">
        <v>64977</v>
      </c>
      <c r="FD487">
        <v>64977</v>
      </c>
      <c r="FE487">
        <v>64977</v>
      </c>
      <c r="FF487">
        <v>64977</v>
      </c>
      <c r="FG487">
        <v>64977</v>
      </c>
      <c r="FH487">
        <v>64977</v>
      </c>
    </row>
    <row r="488" spans="1:164">
      <c r="A488" t="s">
        <v>2237</v>
      </c>
      <c r="C488" s="23">
        <v>45527</v>
      </c>
      <c r="D488" s="23">
        <v>45611</v>
      </c>
      <c r="E488">
        <v>73</v>
      </c>
      <c r="F488">
        <v>59008</v>
      </c>
      <c r="G488" t="s">
        <v>2193</v>
      </c>
      <c r="BR488">
        <v>162</v>
      </c>
      <c r="BS488">
        <v>601</v>
      </c>
      <c r="BT488">
        <v>1457</v>
      </c>
      <c r="BU488">
        <v>3652</v>
      </c>
      <c r="BV488">
        <v>6229</v>
      </c>
      <c r="BW488">
        <v>9130</v>
      </c>
      <c r="BX488">
        <v>11172</v>
      </c>
      <c r="BY488">
        <v>10998</v>
      </c>
      <c r="BZ488">
        <v>7286</v>
      </c>
      <c r="CA488">
        <v>4464</v>
      </c>
      <c r="CB488">
        <v>2392</v>
      </c>
      <c r="CC488">
        <v>1068</v>
      </c>
      <c r="CD488">
        <v>396</v>
      </c>
    </row>
    <row r="489" spans="1:164">
      <c r="A489" t="s">
        <v>2237</v>
      </c>
      <c r="C489" s="23">
        <v>45527</v>
      </c>
      <c r="D489" s="23">
        <v>45611</v>
      </c>
      <c r="E489">
        <v>73</v>
      </c>
      <c r="F489">
        <v>59008</v>
      </c>
      <c r="G489" t="s">
        <v>2195</v>
      </c>
      <c r="BR489">
        <v>162</v>
      </c>
      <c r="BS489">
        <v>763</v>
      </c>
      <c r="BT489">
        <v>2220</v>
      </c>
      <c r="BU489">
        <v>5873</v>
      </c>
      <c r="BV489">
        <v>12102</v>
      </c>
      <c r="BW489">
        <v>21231</v>
      </c>
      <c r="BX489">
        <v>32404</v>
      </c>
      <c r="BY489">
        <v>43402</v>
      </c>
      <c r="BZ489">
        <v>50689</v>
      </c>
      <c r="CA489">
        <v>55153</v>
      </c>
      <c r="CB489">
        <v>57544</v>
      </c>
      <c r="CC489">
        <v>58612</v>
      </c>
      <c r="CD489">
        <v>59008</v>
      </c>
      <c r="CE489">
        <v>59008</v>
      </c>
      <c r="CF489">
        <v>59008</v>
      </c>
      <c r="CG489">
        <v>59008</v>
      </c>
      <c r="CH489">
        <v>59008</v>
      </c>
      <c r="CI489">
        <v>59008</v>
      </c>
      <c r="CJ489">
        <v>59008</v>
      </c>
      <c r="CK489">
        <v>59008</v>
      </c>
      <c r="CL489">
        <v>59008</v>
      </c>
      <c r="CM489">
        <v>59008</v>
      </c>
      <c r="CN489">
        <v>59008</v>
      </c>
      <c r="CO489">
        <v>59008</v>
      </c>
      <c r="CP489">
        <v>59008</v>
      </c>
      <c r="CQ489">
        <v>59008</v>
      </c>
      <c r="CR489">
        <v>59008</v>
      </c>
      <c r="CS489">
        <v>59008</v>
      </c>
      <c r="CT489">
        <v>59008</v>
      </c>
      <c r="CU489">
        <v>59008</v>
      </c>
      <c r="CV489">
        <v>59008</v>
      </c>
      <c r="CW489">
        <v>59008</v>
      </c>
      <c r="CX489">
        <v>59008</v>
      </c>
      <c r="CY489">
        <v>59008</v>
      </c>
      <c r="CZ489">
        <v>59008</v>
      </c>
      <c r="DA489">
        <v>59008</v>
      </c>
      <c r="DB489">
        <v>59008</v>
      </c>
      <c r="DC489">
        <v>59008</v>
      </c>
      <c r="DD489">
        <v>59008</v>
      </c>
      <c r="DE489">
        <v>59008</v>
      </c>
      <c r="DF489">
        <v>59008</v>
      </c>
      <c r="DG489">
        <v>59008</v>
      </c>
      <c r="DH489">
        <v>59008</v>
      </c>
      <c r="DI489">
        <v>59008</v>
      </c>
      <c r="DJ489">
        <v>59008</v>
      </c>
      <c r="DK489">
        <v>59008</v>
      </c>
      <c r="DL489">
        <v>59008</v>
      </c>
      <c r="DM489">
        <v>59008</v>
      </c>
      <c r="DN489">
        <v>59008</v>
      </c>
      <c r="DO489">
        <v>59008</v>
      </c>
      <c r="DP489">
        <v>59008</v>
      </c>
      <c r="DQ489">
        <v>59008</v>
      </c>
      <c r="DR489">
        <v>59008</v>
      </c>
      <c r="DS489">
        <v>59008</v>
      </c>
      <c r="DT489">
        <v>59008</v>
      </c>
      <c r="DU489">
        <v>59008</v>
      </c>
      <c r="DV489">
        <v>59008</v>
      </c>
      <c r="DW489">
        <v>59008</v>
      </c>
      <c r="DX489">
        <v>59008</v>
      </c>
      <c r="DY489">
        <v>59008</v>
      </c>
      <c r="DZ489">
        <v>59008</v>
      </c>
      <c r="EA489">
        <v>59008</v>
      </c>
      <c r="EB489">
        <v>59008</v>
      </c>
      <c r="EC489">
        <v>59008</v>
      </c>
      <c r="ED489">
        <v>59008</v>
      </c>
      <c r="EE489">
        <v>59008</v>
      </c>
      <c r="EF489">
        <v>59008</v>
      </c>
      <c r="EG489">
        <v>59008</v>
      </c>
      <c r="EH489">
        <v>59008</v>
      </c>
      <c r="EI489">
        <v>59008</v>
      </c>
      <c r="EJ489">
        <v>59008</v>
      </c>
      <c r="EK489">
        <v>59008</v>
      </c>
      <c r="EL489">
        <v>59008</v>
      </c>
      <c r="EM489">
        <v>59008</v>
      </c>
      <c r="EN489">
        <v>59008</v>
      </c>
      <c r="EO489">
        <v>59008</v>
      </c>
      <c r="EP489">
        <v>59008</v>
      </c>
      <c r="EQ489">
        <v>59008</v>
      </c>
      <c r="ER489">
        <v>59008</v>
      </c>
      <c r="ES489">
        <v>59008</v>
      </c>
      <c r="ET489">
        <v>59008</v>
      </c>
      <c r="EU489">
        <v>59008</v>
      </c>
      <c r="EV489">
        <v>59008</v>
      </c>
      <c r="EW489">
        <v>59008</v>
      </c>
      <c r="EX489">
        <v>59008</v>
      </c>
      <c r="EY489">
        <v>59008</v>
      </c>
      <c r="EZ489">
        <v>59008</v>
      </c>
      <c r="FA489">
        <v>59008</v>
      </c>
      <c r="FB489">
        <v>59008</v>
      </c>
      <c r="FC489">
        <v>59008</v>
      </c>
      <c r="FD489">
        <v>59008</v>
      </c>
      <c r="FE489">
        <v>59008</v>
      </c>
      <c r="FF489">
        <v>59008</v>
      </c>
      <c r="FG489">
        <v>59008</v>
      </c>
      <c r="FH489">
        <v>59008</v>
      </c>
    </row>
    <row r="490" spans="1:164">
      <c r="A490" t="s">
        <v>2377</v>
      </c>
      <c r="B490" t="s">
        <v>357</v>
      </c>
      <c r="C490" s="23">
        <v>45527</v>
      </c>
      <c r="D490" s="23">
        <v>45611</v>
      </c>
      <c r="E490">
        <v>73</v>
      </c>
      <c r="F490">
        <v>59008</v>
      </c>
      <c r="G490" t="s">
        <v>2193</v>
      </c>
      <c r="BR490">
        <v>162</v>
      </c>
      <c r="BS490">
        <v>601</v>
      </c>
      <c r="BT490">
        <v>1457</v>
      </c>
      <c r="BU490">
        <v>3652</v>
      </c>
      <c r="BV490">
        <v>6229</v>
      </c>
      <c r="BW490">
        <v>9130</v>
      </c>
      <c r="BX490">
        <v>11172</v>
      </c>
      <c r="BY490">
        <v>10998</v>
      </c>
      <c r="BZ490">
        <v>7286</v>
      </c>
      <c r="CA490">
        <v>4464</v>
      </c>
      <c r="CB490">
        <v>2392</v>
      </c>
      <c r="CC490">
        <v>1068</v>
      </c>
      <c r="CD490">
        <v>396</v>
      </c>
    </row>
    <row r="491" spans="1:164">
      <c r="A491" t="s">
        <v>2377</v>
      </c>
      <c r="B491" t="s">
        <v>357</v>
      </c>
      <c r="C491" s="23">
        <v>45527</v>
      </c>
      <c r="D491" s="23">
        <v>45611</v>
      </c>
      <c r="E491">
        <v>73</v>
      </c>
      <c r="F491">
        <v>59008</v>
      </c>
      <c r="G491" t="s">
        <v>2195</v>
      </c>
      <c r="BR491">
        <v>162</v>
      </c>
      <c r="BS491">
        <v>763</v>
      </c>
      <c r="BT491">
        <v>2220</v>
      </c>
      <c r="BU491">
        <v>5873</v>
      </c>
      <c r="BV491">
        <v>12102</v>
      </c>
      <c r="BW491">
        <v>21231</v>
      </c>
      <c r="BX491">
        <v>32404</v>
      </c>
      <c r="BY491">
        <v>43402</v>
      </c>
      <c r="BZ491">
        <v>50689</v>
      </c>
      <c r="CA491">
        <v>55153</v>
      </c>
      <c r="CB491">
        <v>57544</v>
      </c>
      <c r="CC491">
        <v>58612</v>
      </c>
      <c r="CD491">
        <v>59008</v>
      </c>
      <c r="CE491">
        <v>59008</v>
      </c>
      <c r="CF491">
        <v>59008</v>
      </c>
      <c r="CG491">
        <v>59008</v>
      </c>
      <c r="CH491">
        <v>59008</v>
      </c>
      <c r="CI491">
        <v>59008</v>
      </c>
      <c r="CJ491">
        <v>59008</v>
      </c>
      <c r="CK491">
        <v>59008</v>
      </c>
      <c r="CL491">
        <v>59008</v>
      </c>
      <c r="CM491">
        <v>59008</v>
      </c>
      <c r="CN491">
        <v>59008</v>
      </c>
      <c r="CO491">
        <v>59008</v>
      </c>
      <c r="CP491">
        <v>59008</v>
      </c>
      <c r="CQ491">
        <v>59008</v>
      </c>
      <c r="CR491">
        <v>59008</v>
      </c>
      <c r="CS491">
        <v>59008</v>
      </c>
      <c r="CT491">
        <v>59008</v>
      </c>
      <c r="CU491">
        <v>59008</v>
      </c>
      <c r="CV491">
        <v>59008</v>
      </c>
      <c r="CW491">
        <v>59008</v>
      </c>
      <c r="CX491">
        <v>59008</v>
      </c>
      <c r="CY491">
        <v>59008</v>
      </c>
      <c r="CZ491">
        <v>59008</v>
      </c>
      <c r="DA491">
        <v>59008</v>
      </c>
      <c r="DB491">
        <v>59008</v>
      </c>
      <c r="DC491">
        <v>59008</v>
      </c>
      <c r="DD491">
        <v>59008</v>
      </c>
      <c r="DE491">
        <v>59008</v>
      </c>
      <c r="DF491">
        <v>59008</v>
      </c>
      <c r="DG491">
        <v>59008</v>
      </c>
      <c r="DH491">
        <v>59008</v>
      </c>
      <c r="DI491">
        <v>59008</v>
      </c>
      <c r="DJ491">
        <v>59008</v>
      </c>
      <c r="DK491">
        <v>59008</v>
      </c>
      <c r="DL491">
        <v>59008</v>
      </c>
      <c r="DM491">
        <v>59008</v>
      </c>
      <c r="DN491">
        <v>59008</v>
      </c>
      <c r="DO491">
        <v>59008</v>
      </c>
      <c r="DP491">
        <v>59008</v>
      </c>
      <c r="DQ491">
        <v>59008</v>
      </c>
      <c r="DR491">
        <v>59008</v>
      </c>
      <c r="DS491">
        <v>59008</v>
      </c>
      <c r="DT491">
        <v>59008</v>
      </c>
      <c r="DU491">
        <v>59008</v>
      </c>
      <c r="DV491">
        <v>59008</v>
      </c>
      <c r="DW491">
        <v>59008</v>
      </c>
      <c r="DX491">
        <v>59008</v>
      </c>
      <c r="DY491">
        <v>59008</v>
      </c>
      <c r="DZ491">
        <v>59008</v>
      </c>
      <c r="EA491">
        <v>59008</v>
      </c>
      <c r="EB491">
        <v>59008</v>
      </c>
      <c r="EC491">
        <v>59008</v>
      </c>
      <c r="ED491">
        <v>59008</v>
      </c>
      <c r="EE491">
        <v>59008</v>
      </c>
      <c r="EF491">
        <v>59008</v>
      </c>
      <c r="EG491">
        <v>59008</v>
      </c>
      <c r="EH491">
        <v>59008</v>
      </c>
      <c r="EI491">
        <v>59008</v>
      </c>
      <c r="EJ491">
        <v>59008</v>
      </c>
      <c r="EK491">
        <v>59008</v>
      </c>
      <c r="EL491">
        <v>59008</v>
      </c>
      <c r="EM491">
        <v>59008</v>
      </c>
      <c r="EN491">
        <v>59008</v>
      </c>
      <c r="EO491">
        <v>59008</v>
      </c>
      <c r="EP491">
        <v>59008</v>
      </c>
      <c r="EQ491">
        <v>59008</v>
      </c>
      <c r="ER491">
        <v>59008</v>
      </c>
      <c r="ES491">
        <v>59008</v>
      </c>
      <c r="ET491">
        <v>59008</v>
      </c>
      <c r="EU491">
        <v>59008</v>
      </c>
      <c r="EV491">
        <v>59008</v>
      </c>
      <c r="EW491">
        <v>59008</v>
      </c>
      <c r="EX491">
        <v>59008</v>
      </c>
      <c r="EY491">
        <v>59008</v>
      </c>
      <c r="EZ491">
        <v>59008</v>
      </c>
      <c r="FA491">
        <v>59008</v>
      </c>
      <c r="FB491">
        <v>59008</v>
      </c>
      <c r="FC491">
        <v>59008</v>
      </c>
      <c r="FD491">
        <v>59008</v>
      </c>
      <c r="FE491">
        <v>59008</v>
      </c>
      <c r="FF491">
        <v>59008</v>
      </c>
      <c r="FG491">
        <v>59008</v>
      </c>
      <c r="FH491">
        <v>59008</v>
      </c>
    </row>
    <row r="492" spans="1:164">
      <c r="A492" t="s">
        <v>2245</v>
      </c>
      <c r="C492" s="23">
        <v>45744</v>
      </c>
      <c r="D492" s="23">
        <v>45749</v>
      </c>
      <c r="E492">
        <v>4</v>
      </c>
      <c r="F492">
        <v>5969</v>
      </c>
      <c r="G492" t="s">
        <v>2193</v>
      </c>
      <c r="CW492">
        <v>2088</v>
      </c>
      <c r="CX492">
        <v>3881</v>
      </c>
    </row>
    <row r="493" spans="1:164">
      <c r="A493" t="s">
        <v>2245</v>
      </c>
      <c r="C493" s="23">
        <v>45744</v>
      </c>
      <c r="D493" s="23">
        <v>45749</v>
      </c>
      <c r="E493">
        <v>4</v>
      </c>
      <c r="F493">
        <v>5969</v>
      </c>
      <c r="G493" t="s">
        <v>2195</v>
      </c>
      <c r="CW493">
        <v>2088</v>
      </c>
      <c r="CX493">
        <v>5969</v>
      </c>
      <c r="CY493">
        <v>5969</v>
      </c>
      <c r="CZ493">
        <v>5969</v>
      </c>
      <c r="DA493">
        <v>5969</v>
      </c>
      <c r="DB493">
        <v>5969</v>
      </c>
      <c r="DC493">
        <v>5969</v>
      </c>
      <c r="DD493">
        <v>5969</v>
      </c>
      <c r="DE493">
        <v>5969</v>
      </c>
      <c r="DF493">
        <v>5969</v>
      </c>
      <c r="DG493">
        <v>5969</v>
      </c>
      <c r="DH493">
        <v>5969</v>
      </c>
      <c r="DI493">
        <v>5969</v>
      </c>
      <c r="DJ493">
        <v>5969</v>
      </c>
      <c r="DK493">
        <v>5969</v>
      </c>
      <c r="DL493">
        <v>5969</v>
      </c>
      <c r="DM493">
        <v>5969</v>
      </c>
      <c r="DN493">
        <v>5969</v>
      </c>
      <c r="DO493">
        <v>5969</v>
      </c>
      <c r="DP493">
        <v>5969</v>
      </c>
      <c r="DQ493">
        <v>5969</v>
      </c>
      <c r="DR493">
        <v>5969</v>
      </c>
      <c r="DS493">
        <v>5969</v>
      </c>
      <c r="DT493">
        <v>5969</v>
      </c>
      <c r="DU493">
        <v>5969</v>
      </c>
      <c r="DV493">
        <v>5969</v>
      </c>
      <c r="DW493">
        <v>5969</v>
      </c>
      <c r="DX493">
        <v>5969</v>
      </c>
      <c r="DY493">
        <v>5969</v>
      </c>
      <c r="DZ493">
        <v>5969</v>
      </c>
      <c r="EA493">
        <v>5969</v>
      </c>
      <c r="EB493">
        <v>5969</v>
      </c>
      <c r="EC493">
        <v>5969</v>
      </c>
      <c r="ED493">
        <v>5969</v>
      </c>
      <c r="EE493">
        <v>5969</v>
      </c>
      <c r="EF493">
        <v>5969</v>
      </c>
      <c r="EG493">
        <v>5969</v>
      </c>
      <c r="EH493">
        <v>5969</v>
      </c>
      <c r="EI493">
        <v>5969</v>
      </c>
      <c r="EJ493">
        <v>5969</v>
      </c>
      <c r="EK493">
        <v>5969</v>
      </c>
      <c r="EL493">
        <v>5969</v>
      </c>
      <c r="EM493">
        <v>5969</v>
      </c>
      <c r="EN493">
        <v>5969</v>
      </c>
      <c r="EO493">
        <v>5969</v>
      </c>
      <c r="EP493">
        <v>5969</v>
      </c>
      <c r="EQ493">
        <v>5969</v>
      </c>
      <c r="ER493">
        <v>5969</v>
      </c>
      <c r="ES493">
        <v>5969</v>
      </c>
      <c r="ET493">
        <v>5969</v>
      </c>
      <c r="EU493">
        <v>5969</v>
      </c>
      <c r="EV493">
        <v>5969</v>
      </c>
      <c r="EW493">
        <v>5969</v>
      </c>
      <c r="EX493">
        <v>5969</v>
      </c>
      <c r="EY493">
        <v>5969</v>
      </c>
      <c r="EZ493">
        <v>5969</v>
      </c>
      <c r="FA493">
        <v>5969</v>
      </c>
      <c r="FB493">
        <v>5969</v>
      </c>
      <c r="FC493">
        <v>5969</v>
      </c>
      <c r="FD493">
        <v>5969</v>
      </c>
      <c r="FE493">
        <v>5969</v>
      </c>
      <c r="FF493">
        <v>5969</v>
      </c>
      <c r="FG493">
        <v>5969</v>
      </c>
      <c r="FH493">
        <v>5969</v>
      </c>
    </row>
    <row r="494" spans="1:164">
      <c r="A494" t="s">
        <v>2378</v>
      </c>
      <c r="B494" t="s">
        <v>359</v>
      </c>
      <c r="C494" s="23">
        <v>45744</v>
      </c>
      <c r="D494" s="23">
        <v>45749</v>
      </c>
      <c r="E494">
        <v>4</v>
      </c>
      <c r="F494">
        <v>5969</v>
      </c>
      <c r="G494" t="s">
        <v>2193</v>
      </c>
      <c r="CW494">
        <v>2088</v>
      </c>
      <c r="CX494">
        <v>3881</v>
      </c>
    </row>
    <row r="495" spans="1:164">
      <c r="A495" t="s">
        <v>2378</v>
      </c>
      <c r="B495" t="s">
        <v>359</v>
      </c>
      <c r="C495" s="23">
        <v>45744</v>
      </c>
      <c r="D495" s="23">
        <v>45749</v>
      </c>
      <c r="E495">
        <v>4</v>
      </c>
      <c r="F495">
        <v>5969</v>
      </c>
      <c r="G495" t="s">
        <v>2195</v>
      </c>
      <c r="CW495">
        <v>2088</v>
      </c>
      <c r="CX495">
        <v>5969</v>
      </c>
      <c r="CY495">
        <v>5969</v>
      </c>
      <c r="CZ495">
        <v>5969</v>
      </c>
      <c r="DA495">
        <v>5969</v>
      </c>
      <c r="DB495">
        <v>5969</v>
      </c>
      <c r="DC495">
        <v>5969</v>
      </c>
      <c r="DD495">
        <v>5969</v>
      </c>
      <c r="DE495">
        <v>5969</v>
      </c>
      <c r="DF495">
        <v>5969</v>
      </c>
      <c r="DG495">
        <v>5969</v>
      </c>
      <c r="DH495">
        <v>5969</v>
      </c>
      <c r="DI495">
        <v>5969</v>
      </c>
      <c r="DJ495">
        <v>5969</v>
      </c>
      <c r="DK495">
        <v>5969</v>
      </c>
      <c r="DL495">
        <v>5969</v>
      </c>
      <c r="DM495">
        <v>5969</v>
      </c>
      <c r="DN495">
        <v>5969</v>
      </c>
      <c r="DO495">
        <v>5969</v>
      </c>
      <c r="DP495">
        <v>5969</v>
      </c>
      <c r="DQ495">
        <v>5969</v>
      </c>
      <c r="DR495">
        <v>5969</v>
      </c>
      <c r="DS495">
        <v>5969</v>
      </c>
      <c r="DT495">
        <v>5969</v>
      </c>
      <c r="DU495">
        <v>5969</v>
      </c>
      <c r="DV495">
        <v>5969</v>
      </c>
      <c r="DW495">
        <v>5969</v>
      </c>
      <c r="DX495">
        <v>5969</v>
      </c>
      <c r="DY495">
        <v>5969</v>
      </c>
      <c r="DZ495">
        <v>5969</v>
      </c>
      <c r="EA495">
        <v>5969</v>
      </c>
      <c r="EB495">
        <v>5969</v>
      </c>
      <c r="EC495">
        <v>5969</v>
      </c>
      <c r="ED495">
        <v>5969</v>
      </c>
      <c r="EE495">
        <v>5969</v>
      </c>
      <c r="EF495">
        <v>5969</v>
      </c>
      <c r="EG495">
        <v>5969</v>
      </c>
      <c r="EH495">
        <v>5969</v>
      </c>
      <c r="EI495">
        <v>5969</v>
      </c>
      <c r="EJ495">
        <v>5969</v>
      </c>
      <c r="EK495">
        <v>5969</v>
      </c>
      <c r="EL495">
        <v>5969</v>
      </c>
      <c r="EM495">
        <v>5969</v>
      </c>
      <c r="EN495">
        <v>5969</v>
      </c>
      <c r="EO495">
        <v>5969</v>
      </c>
      <c r="EP495">
        <v>5969</v>
      </c>
      <c r="EQ495">
        <v>5969</v>
      </c>
      <c r="ER495">
        <v>5969</v>
      </c>
      <c r="ES495">
        <v>5969</v>
      </c>
      <c r="ET495">
        <v>5969</v>
      </c>
      <c r="EU495">
        <v>5969</v>
      </c>
      <c r="EV495">
        <v>5969</v>
      </c>
      <c r="EW495">
        <v>5969</v>
      </c>
      <c r="EX495">
        <v>5969</v>
      </c>
      <c r="EY495">
        <v>5969</v>
      </c>
      <c r="EZ495">
        <v>5969</v>
      </c>
      <c r="FA495">
        <v>5969</v>
      </c>
      <c r="FB495">
        <v>5969</v>
      </c>
      <c r="FC495">
        <v>5969</v>
      </c>
      <c r="FD495">
        <v>5969</v>
      </c>
      <c r="FE495">
        <v>5969</v>
      </c>
      <c r="FF495">
        <v>5969</v>
      </c>
      <c r="FG495">
        <v>5969</v>
      </c>
      <c r="FH495">
        <v>5969</v>
      </c>
    </row>
    <row r="496" spans="1:164">
      <c r="A496" t="s">
        <v>2379</v>
      </c>
      <c r="C496" s="23">
        <v>45622</v>
      </c>
      <c r="D496" s="23">
        <v>45941</v>
      </c>
      <c r="E496">
        <v>275</v>
      </c>
      <c r="F496">
        <v>214108</v>
      </c>
      <c r="G496" t="s">
        <v>2193</v>
      </c>
      <c r="CF496">
        <v>3902</v>
      </c>
      <c r="CG496">
        <v>14549</v>
      </c>
      <c r="CH496">
        <v>11840</v>
      </c>
      <c r="CI496">
        <v>6700</v>
      </c>
      <c r="CJ496">
        <v>2234</v>
      </c>
      <c r="DK496">
        <v>7320</v>
      </c>
      <c r="DL496">
        <v>67831</v>
      </c>
      <c r="DM496">
        <v>16459</v>
      </c>
      <c r="DN496">
        <v>9374</v>
      </c>
      <c r="DO496">
        <v>4608</v>
      </c>
      <c r="DP496">
        <v>1072</v>
      </c>
      <c r="DU496">
        <v>1001</v>
      </c>
      <c r="DV496">
        <v>19052</v>
      </c>
      <c r="DW496">
        <v>28618</v>
      </c>
      <c r="DX496">
        <v>14867</v>
      </c>
      <c r="DY496">
        <v>4679</v>
      </c>
    </row>
    <row r="497" spans="1:164">
      <c r="A497" t="s">
        <v>2379</v>
      </c>
      <c r="C497" s="23">
        <v>45622</v>
      </c>
      <c r="D497" s="23">
        <v>45941</v>
      </c>
      <c r="E497">
        <v>275</v>
      </c>
      <c r="F497">
        <v>214108</v>
      </c>
      <c r="G497" t="s">
        <v>2195</v>
      </c>
      <c r="CF497">
        <v>3902</v>
      </c>
      <c r="CG497">
        <v>18452</v>
      </c>
      <c r="CH497">
        <v>30292</v>
      </c>
      <c r="CI497">
        <v>36992</v>
      </c>
      <c r="CJ497">
        <v>39226</v>
      </c>
      <c r="CK497">
        <v>39226</v>
      </c>
      <c r="CL497">
        <v>39226</v>
      </c>
      <c r="CM497">
        <v>39226</v>
      </c>
      <c r="CN497">
        <v>39226</v>
      </c>
      <c r="CO497">
        <v>39226</v>
      </c>
      <c r="CP497">
        <v>39226</v>
      </c>
      <c r="CQ497">
        <v>39226</v>
      </c>
      <c r="CR497">
        <v>39226</v>
      </c>
      <c r="CS497">
        <v>39226</v>
      </c>
      <c r="CT497">
        <v>39226</v>
      </c>
      <c r="CU497">
        <v>39226</v>
      </c>
      <c r="CV497">
        <v>39226</v>
      </c>
      <c r="CW497">
        <v>39226</v>
      </c>
      <c r="CX497">
        <v>39226</v>
      </c>
      <c r="CY497">
        <v>39226</v>
      </c>
      <c r="CZ497">
        <v>39226</v>
      </c>
      <c r="DA497">
        <v>39226</v>
      </c>
      <c r="DB497">
        <v>39226</v>
      </c>
      <c r="DC497">
        <v>39226</v>
      </c>
      <c r="DD497">
        <v>39226</v>
      </c>
      <c r="DE497">
        <v>39226</v>
      </c>
      <c r="DF497">
        <v>39226</v>
      </c>
      <c r="DG497">
        <v>39226</v>
      </c>
      <c r="DH497">
        <v>39226</v>
      </c>
      <c r="DI497">
        <v>39226</v>
      </c>
      <c r="DJ497">
        <v>39226</v>
      </c>
      <c r="DK497">
        <v>46546</v>
      </c>
      <c r="DL497">
        <v>114376</v>
      </c>
      <c r="DM497">
        <v>130836</v>
      </c>
      <c r="DN497">
        <v>140210</v>
      </c>
      <c r="DO497">
        <v>144818</v>
      </c>
      <c r="DP497">
        <v>145890</v>
      </c>
      <c r="DQ497">
        <v>145890</v>
      </c>
      <c r="DR497">
        <v>145890</v>
      </c>
      <c r="DS497">
        <v>145890</v>
      </c>
      <c r="DT497">
        <v>145890</v>
      </c>
      <c r="DU497">
        <v>146891</v>
      </c>
      <c r="DV497">
        <v>165944</v>
      </c>
      <c r="DW497">
        <v>194562</v>
      </c>
      <c r="DX497">
        <v>209429</v>
      </c>
      <c r="DY497">
        <v>214108</v>
      </c>
      <c r="DZ497">
        <v>214108</v>
      </c>
      <c r="EA497">
        <v>214108</v>
      </c>
      <c r="EB497">
        <v>214108</v>
      </c>
      <c r="EC497">
        <v>214108</v>
      </c>
      <c r="ED497">
        <v>214108</v>
      </c>
      <c r="EE497">
        <v>214108</v>
      </c>
      <c r="EF497">
        <v>214108</v>
      </c>
      <c r="EG497">
        <v>214108</v>
      </c>
      <c r="EH497">
        <v>214108</v>
      </c>
      <c r="EI497">
        <v>214108</v>
      </c>
      <c r="EJ497">
        <v>214108</v>
      </c>
      <c r="EK497">
        <v>214108</v>
      </c>
      <c r="EL497">
        <v>214108</v>
      </c>
      <c r="EM497">
        <v>214108</v>
      </c>
      <c r="EN497">
        <v>214108</v>
      </c>
      <c r="EO497">
        <v>214108</v>
      </c>
      <c r="EP497">
        <v>214108</v>
      </c>
      <c r="EQ497">
        <v>214108</v>
      </c>
      <c r="ER497">
        <v>214108</v>
      </c>
      <c r="ES497">
        <v>214108</v>
      </c>
      <c r="ET497">
        <v>214108</v>
      </c>
      <c r="EU497">
        <v>214108</v>
      </c>
      <c r="EV497">
        <v>214108</v>
      </c>
      <c r="EW497">
        <v>214108</v>
      </c>
      <c r="EX497">
        <v>214108</v>
      </c>
      <c r="EY497">
        <v>214108</v>
      </c>
      <c r="EZ497">
        <v>214108</v>
      </c>
      <c r="FA497">
        <v>214108</v>
      </c>
      <c r="FB497">
        <v>214108</v>
      </c>
      <c r="FC497">
        <v>214108</v>
      </c>
      <c r="FD497">
        <v>214108</v>
      </c>
      <c r="FE497">
        <v>214108</v>
      </c>
      <c r="FF497">
        <v>214108</v>
      </c>
      <c r="FG497">
        <v>214108</v>
      </c>
      <c r="FH497">
        <v>214108</v>
      </c>
    </row>
    <row r="498" spans="1:164">
      <c r="A498" t="s">
        <v>2236</v>
      </c>
      <c r="C498" s="23">
        <v>45622</v>
      </c>
      <c r="D498" s="23">
        <v>45941</v>
      </c>
      <c r="E498">
        <v>275</v>
      </c>
      <c r="F498">
        <v>214108</v>
      </c>
      <c r="G498" t="s">
        <v>2193</v>
      </c>
      <c r="CF498">
        <v>3902</v>
      </c>
      <c r="CG498">
        <v>14549</v>
      </c>
      <c r="CH498">
        <v>11840</v>
      </c>
      <c r="CI498">
        <v>6700</v>
      </c>
      <c r="CJ498">
        <v>2234</v>
      </c>
      <c r="DK498">
        <v>7320</v>
      </c>
      <c r="DL498">
        <v>67831</v>
      </c>
      <c r="DM498">
        <v>16459</v>
      </c>
      <c r="DN498">
        <v>9374</v>
      </c>
      <c r="DO498">
        <v>4608</v>
      </c>
      <c r="DP498">
        <v>1072</v>
      </c>
      <c r="DU498">
        <v>1001</v>
      </c>
      <c r="DV498">
        <v>19052</v>
      </c>
      <c r="DW498">
        <v>28618</v>
      </c>
      <c r="DX498">
        <v>14867</v>
      </c>
      <c r="DY498">
        <v>4679</v>
      </c>
    </row>
    <row r="499" spans="1:164">
      <c r="A499" t="s">
        <v>2236</v>
      </c>
      <c r="C499" s="23">
        <v>45622</v>
      </c>
      <c r="D499" s="23">
        <v>45941</v>
      </c>
      <c r="E499">
        <v>275</v>
      </c>
      <c r="F499">
        <v>214108</v>
      </c>
      <c r="G499" t="s">
        <v>2195</v>
      </c>
      <c r="CF499">
        <v>3902</v>
      </c>
      <c r="CG499">
        <v>18452</v>
      </c>
      <c r="CH499">
        <v>30292</v>
      </c>
      <c r="CI499">
        <v>36992</v>
      </c>
      <c r="CJ499">
        <v>39226</v>
      </c>
      <c r="CK499">
        <v>39226</v>
      </c>
      <c r="CL499">
        <v>39226</v>
      </c>
      <c r="CM499">
        <v>39226</v>
      </c>
      <c r="CN499">
        <v>39226</v>
      </c>
      <c r="CO499">
        <v>39226</v>
      </c>
      <c r="CP499">
        <v>39226</v>
      </c>
      <c r="CQ499">
        <v>39226</v>
      </c>
      <c r="CR499">
        <v>39226</v>
      </c>
      <c r="CS499">
        <v>39226</v>
      </c>
      <c r="CT499">
        <v>39226</v>
      </c>
      <c r="CU499">
        <v>39226</v>
      </c>
      <c r="CV499">
        <v>39226</v>
      </c>
      <c r="CW499">
        <v>39226</v>
      </c>
      <c r="CX499">
        <v>39226</v>
      </c>
      <c r="CY499">
        <v>39226</v>
      </c>
      <c r="CZ499">
        <v>39226</v>
      </c>
      <c r="DA499">
        <v>39226</v>
      </c>
      <c r="DB499">
        <v>39226</v>
      </c>
      <c r="DC499">
        <v>39226</v>
      </c>
      <c r="DD499">
        <v>39226</v>
      </c>
      <c r="DE499">
        <v>39226</v>
      </c>
      <c r="DF499">
        <v>39226</v>
      </c>
      <c r="DG499">
        <v>39226</v>
      </c>
      <c r="DH499">
        <v>39226</v>
      </c>
      <c r="DI499">
        <v>39226</v>
      </c>
      <c r="DJ499">
        <v>39226</v>
      </c>
      <c r="DK499">
        <v>46546</v>
      </c>
      <c r="DL499">
        <v>114376</v>
      </c>
      <c r="DM499">
        <v>130836</v>
      </c>
      <c r="DN499">
        <v>140210</v>
      </c>
      <c r="DO499">
        <v>144818</v>
      </c>
      <c r="DP499">
        <v>145890</v>
      </c>
      <c r="DQ499">
        <v>145890</v>
      </c>
      <c r="DR499">
        <v>145890</v>
      </c>
      <c r="DS499">
        <v>145890</v>
      </c>
      <c r="DT499">
        <v>145890</v>
      </c>
      <c r="DU499">
        <v>146891</v>
      </c>
      <c r="DV499">
        <v>165944</v>
      </c>
      <c r="DW499">
        <v>194562</v>
      </c>
      <c r="DX499">
        <v>209429</v>
      </c>
      <c r="DY499">
        <v>214108</v>
      </c>
      <c r="DZ499">
        <v>214108</v>
      </c>
      <c r="EA499">
        <v>214108</v>
      </c>
      <c r="EB499">
        <v>214108</v>
      </c>
      <c r="EC499">
        <v>214108</v>
      </c>
      <c r="ED499">
        <v>214108</v>
      </c>
      <c r="EE499">
        <v>214108</v>
      </c>
      <c r="EF499">
        <v>214108</v>
      </c>
      <c r="EG499">
        <v>214108</v>
      </c>
      <c r="EH499">
        <v>214108</v>
      </c>
      <c r="EI499">
        <v>214108</v>
      </c>
      <c r="EJ499">
        <v>214108</v>
      </c>
      <c r="EK499">
        <v>214108</v>
      </c>
      <c r="EL499">
        <v>214108</v>
      </c>
      <c r="EM499">
        <v>214108</v>
      </c>
      <c r="EN499">
        <v>214108</v>
      </c>
      <c r="EO499">
        <v>214108</v>
      </c>
      <c r="EP499">
        <v>214108</v>
      </c>
      <c r="EQ499">
        <v>214108</v>
      </c>
      <c r="ER499">
        <v>214108</v>
      </c>
      <c r="ES499">
        <v>214108</v>
      </c>
      <c r="ET499">
        <v>214108</v>
      </c>
      <c r="EU499">
        <v>214108</v>
      </c>
      <c r="EV499">
        <v>214108</v>
      </c>
      <c r="EW499">
        <v>214108</v>
      </c>
      <c r="EX499">
        <v>214108</v>
      </c>
      <c r="EY499">
        <v>214108</v>
      </c>
      <c r="EZ499">
        <v>214108</v>
      </c>
      <c r="FA499">
        <v>214108</v>
      </c>
      <c r="FB499">
        <v>214108</v>
      </c>
      <c r="FC499">
        <v>214108</v>
      </c>
      <c r="FD499">
        <v>214108</v>
      </c>
      <c r="FE499">
        <v>214108</v>
      </c>
      <c r="FF499">
        <v>214108</v>
      </c>
      <c r="FG499">
        <v>214108</v>
      </c>
      <c r="FH499">
        <v>214108</v>
      </c>
    </row>
    <row r="500" spans="1:164">
      <c r="A500" t="s">
        <v>2240</v>
      </c>
      <c r="C500" s="23">
        <v>45842</v>
      </c>
      <c r="D500" s="23">
        <v>45852</v>
      </c>
      <c r="E500">
        <v>8</v>
      </c>
      <c r="F500">
        <v>67438</v>
      </c>
      <c r="G500" t="s">
        <v>2193</v>
      </c>
      <c r="DK500">
        <v>6867</v>
      </c>
      <c r="DL500">
        <v>59849</v>
      </c>
      <c r="DM500">
        <v>722</v>
      </c>
    </row>
    <row r="501" spans="1:164">
      <c r="A501" t="s">
        <v>2240</v>
      </c>
      <c r="C501" s="23">
        <v>45842</v>
      </c>
      <c r="D501" s="23">
        <v>45852</v>
      </c>
      <c r="E501">
        <v>8</v>
      </c>
      <c r="F501">
        <v>67438</v>
      </c>
      <c r="G501" t="s">
        <v>2195</v>
      </c>
      <c r="DK501">
        <v>6867</v>
      </c>
      <c r="DL501">
        <v>66716</v>
      </c>
      <c r="DM501">
        <v>67438</v>
      </c>
      <c r="DN501">
        <v>67438</v>
      </c>
      <c r="DO501">
        <v>67438</v>
      </c>
      <c r="DP501">
        <v>67438</v>
      </c>
      <c r="DQ501">
        <v>67438</v>
      </c>
      <c r="DR501">
        <v>67438</v>
      </c>
      <c r="DS501">
        <v>67438</v>
      </c>
      <c r="DT501">
        <v>67438</v>
      </c>
      <c r="DU501">
        <v>67438</v>
      </c>
      <c r="DV501">
        <v>67438</v>
      </c>
      <c r="DW501">
        <v>67438</v>
      </c>
      <c r="DX501">
        <v>67438</v>
      </c>
      <c r="DY501">
        <v>67438</v>
      </c>
      <c r="DZ501">
        <v>67438</v>
      </c>
      <c r="EA501">
        <v>67438</v>
      </c>
      <c r="EB501">
        <v>67438</v>
      </c>
      <c r="EC501">
        <v>67438</v>
      </c>
      <c r="ED501">
        <v>67438</v>
      </c>
      <c r="EE501">
        <v>67438</v>
      </c>
      <c r="EF501">
        <v>67438</v>
      </c>
      <c r="EG501">
        <v>67438</v>
      </c>
      <c r="EH501">
        <v>67438</v>
      </c>
      <c r="EI501">
        <v>67438</v>
      </c>
      <c r="EJ501">
        <v>67438</v>
      </c>
      <c r="EK501">
        <v>67438</v>
      </c>
      <c r="EL501">
        <v>67438</v>
      </c>
      <c r="EM501">
        <v>67438</v>
      </c>
      <c r="EN501">
        <v>67438</v>
      </c>
      <c r="EO501">
        <v>67438</v>
      </c>
      <c r="EP501">
        <v>67438</v>
      </c>
      <c r="EQ501">
        <v>67438</v>
      </c>
      <c r="ER501">
        <v>67438</v>
      </c>
      <c r="ES501">
        <v>67438</v>
      </c>
      <c r="ET501">
        <v>67438</v>
      </c>
      <c r="EU501">
        <v>67438</v>
      </c>
      <c r="EV501">
        <v>67438</v>
      </c>
      <c r="EW501">
        <v>67438</v>
      </c>
      <c r="EX501">
        <v>67438</v>
      </c>
      <c r="EY501">
        <v>67438</v>
      </c>
      <c r="EZ501">
        <v>67438</v>
      </c>
      <c r="FA501">
        <v>67438</v>
      </c>
      <c r="FB501">
        <v>67438</v>
      </c>
      <c r="FC501">
        <v>67438</v>
      </c>
      <c r="FD501">
        <v>67438</v>
      </c>
      <c r="FE501">
        <v>67438</v>
      </c>
      <c r="FF501">
        <v>67438</v>
      </c>
      <c r="FG501">
        <v>67438</v>
      </c>
      <c r="FH501">
        <v>67438</v>
      </c>
    </row>
    <row r="502" spans="1:164">
      <c r="A502" t="s">
        <v>2380</v>
      </c>
      <c r="B502" t="s">
        <v>362</v>
      </c>
      <c r="C502" s="23">
        <v>45842</v>
      </c>
      <c r="D502" s="23">
        <v>45852</v>
      </c>
      <c r="E502">
        <v>8</v>
      </c>
      <c r="F502">
        <v>67438</v>
      </c>
      <c r="G502" t="s">
        <v>2193</v>
      </c>
      <c r="DK502">
        <v>6867</v>
      </c>
      <c r="DL502">
        <v>59849</v>
      </c>
      <c r="DM502">
        <v>722</v>
      </c>
    </row>
    <row r="503" spans="1:164">
      <c r="A503" t="s">
        <v>2380</v>
      </c>
      <c r="B503" t="s">
        <v>362</v>
      </c>
      <c r="C503" s="23">
        <v>45842</v>
      </c>
      <c r="D503" s="23">
        <v>45852</v>
      </c>
      <c r="E503">
        <v>8</v>
      </c>
      <c r="F503">
        <v>67438</v>
      </c>
      <c r="G503" t="s">
        <v>2195</v>
      </c>
      <c r="DK503">
        <v>6867</v>
      </c>
      <c r="DL503">
        <v>66716</v>
      </c>
      <c r="DM503">
        <v>67438</v>
      </c>
      <c r="DN503">
        <v>67438</v>
      </c>
      <c r="DO503">
        <v>67438</v>
      </c>
      <c r="DP503">
        <v>67438</v>
      </c>
      <c r="DQ503">
        <v>67438</v>
      </c>
      <c r="DR503">
        <v>67438</v>
      </c>
      <c r="DS503">
        <v>67438</v>
      </c>
      <c r="DT503">
        <v>67438</v>
      </c>
      <c r="DU503">
        <v>67438</v>
      </c>
      <c r="DV503">
        <v>67438</v>
      </c>
      <c r="DW503">
        <v>67438</v>
      </c>
      <c r="DX503">
        <v>67438</v>
      </c>
      <c r="DY503">
        <v>67438</v>
      </c>
      <c r="DZ503">
        <v>67438</v>
      </c>
      <c r="EA503">
        <v>67438</v>
      </c>
      <c r="EB503">
        <v>67438</v>
      </c>
      <c r="EC503">
        <v>67438</v>
      </c>
      <c r="ED503">
        <v>67438</v>
      </c>
      <c r="EE503">
        <v>67438</v>
      </c>
      <c r="EF503">
        <v>67438</v>
      </c>
      <c r="EG503">
        <v>67438</v>
      </c>
      <c r="EH503">
        <v>67438</v>
      </c>
      <c r="EI503">
        <v>67438</v>
      </c>
      <c r="EJ503">
        <v>67438</v>
      </c>
      <c r="EK503">
        <v>67438</v>
      </c>
      <c r="EL503">
        <v>67438</v>
      </c>
      <c r="EM503">
        <v>67438</v>
      </c>
      <c r="EN503">
        <v>67438</v>
      </c>
      <c r="EO503">
        <v>67438</v>
      </c>
      <c r="EP503">
        <v>67438</v>
      </c>
      <c r="EQ503">
        <v>67438</v>
      </c>
      <c r="ER503">
        <v>67438</v>
      </c>
      <c r="ES503">
        <v>67438</v>
      </c>
      <c r="ET503">
        <v>67438</v>
      </c>
      <c r="EU503">
        <v>67438</v>
      </c>
      <c r="EV503">
        <v>67438</v>
      </c>
      <c r="EW503">
        <v>67438</v>
      </c>
      <c r="EX503">
        <v>67438</v>
      </c>
      <c r="EY503">
        <v>67438</v>
      </c>
      <c r="EZ503">
        <v>67438</v>
      </c>
      <c r="FA503">
        <v>67438</v>
      </c>
      <c r="FB503">
        <v>67438</v>
      </c>
      <c r="FC503">
        <v>67438</v>
      </c>
      <c r="FD503">
        <v>67438</v>
      </c>
      <c r="FE503">
        <v>67438</v>
      </c>
      <c r="FF503">
        <v>67438</v>
      </c>
      <c r="FG503">
        <v>67438</v>
      </c>
      <c r="FH503">
        <v>67438</v>
      </c>
    </row>
    <row r="504" spans="1:164">
      <c r="A504" t="s">
        <v>2245</v>
      </c>
      <c r="C504" s="23">
        <v>45622</v>
      </c>
      <c r="D504" s="23">
        <v>45941</v>
      </c>
      <c r="E504">
        <v>275</v>
      </c>
      <c r="F504">
        <v>146670</v>
      </c>
      <c r="G504" t="s">
        <v>2193</v>
      </c>
      <c r="CF504">
        <v>3902</v>
      </c>
      <c r="CG504">
        <v>14549</v>
      </c>
      <c r="CH504">
        <v>11840</v>
      </c>
      <c r="CI504">
        <v>6700</v>
      </c>
      <c r="CJ504">
        <v>2234</v>
      </c>
      <c r="DK504">
        <v>452</v>
      </c>
      <c r="DL504">
        <v>7982</v>
      </c>
      <c r="DM504">
        <v>15737</v>
      </c>
      <c r="DN504">
        <v>9374</v>
      </c>
      <c r="DO504">
        <v>4608</v>
      </c>
      <c r="DP504">
        <v>1072</v>
      </c>
      <c r="DU504">
        <v>1001</v>
      </c>
      <c r="DV504">
        <v>19052</v>
      </c>
      <c r="DW504">
        <v>28618</v>
      </c>
      <c r="DX504">
        <v>14867</v>
      </c>
      <c r="DY504">
        <v>4679</v>
      </c>
    </row>
    <row r="505" spans="1:164">
      <c r="A505" t="s">
        <v>2245</v>
      </c>
      <c r="C505" s="23">
        <v>45622</v>
      </c>
      <c r="D505" s="23">
        <v>45941</v>
      </c>
      <c r="E505">
        <v>275</v>
      </c>
      <c r="F505">
        <v>146670</v>
      </c>
      <c r="G505" t="s">
        <v>2195</v>
      </c>
      <c r="CF505">
        <v>3902</v>
      </c>
      <c r="CG505">
        <v>18452</v>
      </c>
      <c r="CH505">
        <v>30292</v>
      </c>
      <c r="CI505">
        <v>36992</v>
      </c>
      <c r="CJ505">
        <v>39226</v>
      </c>
      <c r="CK505">
        <v>39226</v>
      </c>
      <c r="CL505">
        <v>39226</v>
      </c>
      <c r="CM505">
        <v>39226</v>
      </c>
      <c r="CN505">
        <v>39226</v>
      </c>
      <c r="CO505">
        <v>39226</v>
      </c>
      <c r="CP505">
        <v>39226</v>
      </c>
      <c r="CQ505">
        <v>39226</v>
      </c>
      <c r="CR505">
        <v>39226</v>
      </c>
      <c r="CS505">
        <v>39226</v>
      </c>
      <c r="CT505">
        <v>39226</v>
      </c>
      <c r="CU505">
        <v>39226</v>
      </c>
      <c r="CV505">
        <v>39226</v>
      </c>
      <c r="CW505">
        <v>39226</v>
      </c>
      <c r="CX505">
        <v>39226</v>
      </c>
      <c r="CY505">
        <v>39226</v>
      </c>
      <c r="CZ505">
        <v>39226</v>
      </c>
      <c r="DA505">
        <v>39226</v>
      </c>
      <c r="DB505">
        <v>39226</v>
      </c>
      <c r="DC505">
        <v>39226</v>
      </c>
      <c r="DD505">
        <v>39226</v>
      </c>
      <c r="DE505">
        <v>39226</v>
      </c>
      <c r="DF505">
        <v>39226</v>
      </c>
      <c r="DG505">
        <v>39226</v>
      </c>
      <c r="DH505">
        <v>39226</v>
      </c>
      <c r="DI505">
        <v>39226</v>
      </c>
      <c r="DJ505">
        <v>39226</v>
      </c>
      <c r="DK505">
        <v>39678</v>
      </c>
      <c r="DL505">
        <v>47660</v>
      </c>
      <c r="DM505">
        <v>63398</v>
      </c>
      <c r="DN505">
        <v>72772</v>
      </c>
      <c r="DO505">
        <v>77380</v>
      </c>
      <c r="DP505">
        <v>78452</v>
      </c>
      <c r="DQ505">
        <v>78452</v>
      </c>
      <c r="DR505">
        <v>78452</v>
      </c>
      <c r="DS505">
        <v>78452</v>
      </c>
      <c r="DT505">
        <v>78452</v>
      </c>
      <c r="DU505">
        <v>79453</v>
      </c>
      <c r="DV505">
        <v>98506</v>
      </c>
      <c r="DW505">
        <v>127124</v>
      </c>
      <c r="DX505">
        <v>141991</v>
      </c>
      <c r="DY505">
        <v>146670</v>
      </c>
      <c r="DZ505">
        <v>146670</v>
      </c>
      <c r="EA505">
        <v>146670</v>
      </c>
      <c r="EB505">
        <v>146670</v>
      </c>
      <c r="EC505">
        <v>146670</v>
      </c>
      <c r="ED505">
        <v>146670</v>
      </c>
      <c r="EE505">
        <v>146670</v>
      </c>
      <c r="EF505">
        <v>146670</v>
      </c>
      <c r="EG505">
        <v>146670</v>
      </c>
      <c r="EH505">
        <v>146670</v>
      </c>
      <c r="EI505">
        <v>146670</v>
      </c>
      <c r="EJ505">
        <v>146670</v>
      </c>
      <c r="EK505">
        <v>146670</v>
      </c>
      <c r="EL505">
        <v>146670</v>
      </c>
      <c r="EM505">
        <v>146670</v>
      </c>
      <c r="EN505">
        <v>146670</v>
      </c>
      <c r="EO505">
        <v>146670</v>
      </c>
      <c r="EP505">
        <v>146670</v>
      </c>
      <c r="EQ505">
        <v>146670</v>
      </c>
      <c r="ER505">
        <v>146670</v>
      </c>
      <c r="ES505">
        <v>146670</v>
      </c>
      <c r="ET505">
        <v>146670</v>
      </c>
      <c r="EU505">
        <v>146670</v>
      </c>
      <c r="EV505">
        <v>146670</v>
      </c>
      <c r="EW505">
        <v>146670</v>
      </c>
      <c r="EX505">
        <v>146670</v>
      </c>
      <c r="EY505">
        <v>146670</v>
      </c>
      <c r="EZ505">
        <v>146670</v>
      </c>
      <c r="FA505">
        <v>146670</v>
      </c>
      <c r="FB505">
        <v>146670</v>
      </c>
      <c r="FC505">
        <v>146670</v>
      </c>
      <c r="FD505">
        <v>146670</v>
      </c>
      <c r="FE505">
        <v>146670</v>
      </c>
      <c r="FF505">
        <v>146670</v>
      </c>
      <c r="FG505">
        <v>146670</v>
      </c>
      <c r="FH505">
        <v>146670</v>
      </c>
    </row>
    <row r="506" spans="1:164">
      <c r="A506" t="s">
        <v>2381</v>
      </c>
      <c r="B506" t="s">
        <v>364</v>
      </c>
      <c r="C506" s="23">
        <v>45622</v>
      </c>
      <c r="D506" s="23">
        <v>45654</v>
      </c>
      <c r="E506">
        <v>29</v>
      </c>
      <c r="F506">
        <v>39226</v>
      </c>
      <c r="G506" t="s">
        <v>2193</v>
      </c>
      <c r="CF506">
        <v>3902</v>
      </c>
      <c r="CG506">
        <v>14549</v>
      </c>
      <c r="CH506">
        <v>11840</v>
      </c>
      <c r="CI506">
        <v>6700</v>
      </c>
      <c r="CJ506">
        <v>2234</v>
      </c>
    </row>
    <row r="507" spans="1:164">
      <c r="A507" t="s">
        <v>2381</v>
      </c>
      <c r="B507" t="s">
        <v>364</v>
      </c>
      <c r="C507" s="23">
        <v>45622</v>
      </c>
      <c r="D507" s="23">
        <v>45654</v>
      </c>
      <c r="E507">
        <v>29</v>
      </c>
      <c r="F507">
        <v>39226</v>
      </c>
      <c r="G507" t="s">
        <v>2195</v>
      </c>
      <c r="CF507">
        <v>3902</v>
      </c>
      <c r="CG507">
        <v>18452</v>
      </c>
      <c r="CH507">
        <v>30292</v>
      </c>
      <c r="CI507">
        <v>36992</v>
      </c>
      <c r="CJ507">
        <v>39226</v>
      </c>
      <c r="CK507">
        <v>39226</v>
      </c>
      <c r="CL507">
        <v>39226</v>
      </c>
      <c r="CM507">
        <v>39226</v>
      </c>
      <c r="CN507">
        <v>39226</v>
      </c>
      <c r="CO507">
        <v>39226</v>
      </c>
      <c r="CP507">
        <v>39226</v>
      </c>
      <c r="CQ507">
        <v>39226</v>
      </c>
      <c r="CR507">
        <v>39226</v>
      </c>
      <c r="CS507">
        <v>39226</v>
      </c>
      <c r="CT507">
        <v>39226</v>
      </c>
      <c r="CU507">
        <v>39226</v>
      </c>
      <c r="CV507">
        <v>39226</v>
      </c>
      <c r="CW507">
        <v>39226</v>
      </c>
      <c r="CX507">
        <v>39226</v>
      </c>
      <c r="CY507">
        <v>39226</v>
      </c>
      <c r="CZ507">
        <v>39226</v>
      </c>
      <c r="DA507">
        <v>39226</v>
      </c>
      <c r="DB507">
        <v>39226</v>
      </c>
      <c r="DC507">
        <v>39226</v>
      </c>
      <c r="DD507">
        <v>39226</v>
      </c>
      <c r="DE507">
        <v>39226</v>
      </c>
      <c r="DF507">
        <v>39226</v>
      </c>
      <c r="DG507">
        <v>39226</v>
      </c>
      <c r="DH507">
        <v>39226</v>
      </c>
      <c r="DI507">
        <v>39226</v>
      </c>
      <c r="DJ507">
        <v>39226</v>
      </c>
      <c r="DK507">
        <v>39226</v>
      </c>
      <c r="DL507">
        <v>39226</v>
      </c>
      <c r="DM507">
        <v>39226</v>
      </c>
      <c r="DN507">
        <v>39226</v>
      </c>
      <c r="DO507">
        <v>39226</v>
      </c>
      <c r="DP507">
        <v>39226</v>
      </c>
      <c r="DQ507">
        <v>39226</v>
      </c>
      <c r="DR507">
        <v>39226</v>
      </c>
      <c r="DS507">
        <v>39226</v>
      </c>
      <c r="DT507">
        <v>39226</v>
      </c>
      <c r="DU507">
        <v>39226</v>
      </c>
      <c r="DV507">
        <v>39226</v>
      </c>
      <c r="DW507">
        <v>39226</v>
      </c>
      <c r="DX507">
        <v>39226</v>
      </c>
      <c r="DY507">
        <v>39226</v>
      </c>
      <c r="DZ507">
        <v>39226</v>
      </c>
      <c r="EA507">
        <v>39226</v>
      </c>
      <c r="EB507">
        <v>39226</v>
      </c>
      <c r="EC507">
        <v>39226</v>
      </c>
      <c r="ED507">
        <v>39226</v>
      </c>
      <c r="EE507">
        <v>39226</v>
      </c>
      <c r="EF507">
        <v>39226</v>
      </c>
      <c r="EG507">
        <v>39226</v>
      </c>
      <c r="EH507">
        <v>39226</v>
      </c>
      <c r="EI507">
        <v>39226</v>
      </c>
      <c r="EJ507">
        <v>39226</v>
      </c>
      <c r="EK507">
        <v>39226</v>
      </c>
      <c r="EL507">
        <v>39226</v>
      </c>
      <c r="EM507">
        <v>39226</v>
      </c>
      <c r="EN507">
        <v>39226</v>
      </c>
      <c r="EO507">
        <v>39226</v>
      </c>
      <c r="EP507">
        <v>39226</v>
      </c>
      <c r="EQ507">
        <v>39226</v>
      </c>
      <c r="ER507">
        <v>39226</v>
      </c>
      <c r="ES507">
        <v>39226</v>
      </c>
      <c r="ET507">
        <v>39226</v>
      </c>
      <c r="EU507">
        <v>39226</v>
      </c>
      <c r="EV507">
        <v>39226</v>
      </c>
      <c r="EW507">
        <v>39226</v>
      </c>
      <c r="EX507">
        <v>39226</v>
      </c>
      <c r="EY507">
        <v>39226</v>
      </c>
      <c r="EZ507">
        <v>39226</v>
      </c>
      <c r="FA507">
        <v>39226</v>
      </c>
      <c r="FB507">
        <v>39226</v>
      </c>
      <c r="FC507">
        <v>39226</v>
      </c>
      <c r="FD507">
        <v>39226</v>
      </c>
      <c r="FE507">
        <v>39226</v>
      </c>
      <c r="FF507">
        <v>39226</v>
      </c>
      <c r="FG507">
        <v>39226</v>
      </c>
      <c r="FH507">
        <v>39226</v>
      </c>
    </row>
    <row r="508" spans="1:164">
      <c r="A508" t="s">
        <v>2382</v>
      </c>
      <c r="B508" t="s">
        <v>366</v>
      </c>
      <c r="C508" s="23">
        <v>45842</v>
      </c>
      <c r="D508" s="23">
        <v>45876</v>
      </c>
      <c r="E508">
        <v>29</v>
      </c>
      <c r="F508">
        <v>39226</v>
      </c>
      <c r="G508" t="s">
        <v>2193</v>
      </c>
      <c r="DK508">
        <v>452</v>
      </c>
      <c r="DL508">
        <v>7982</v>
      </c>
      <c r="DM508">
        <v>15737</v>
      </c>
      <c r="DN508">
        <v>9374</v>
      </c>
      <c r="DO508">
        <v>4608</v>
      </c>
      <c r="DP508">
        <v>1072</v>
      </c>
    </row>
    <row r="509" spans="1:164">
      <c r="A509" t="s">
        <v>2382</v>
      </c>
      <c r="B509" t="s">
        <v>366</v>
      </c>
      <c r="C509" s="23">
        <v>45842</v>
      </c>
      <c r="D509" s="23">
        <v>45876</v>
      </c>
      <c r="E509">
        <v>29</v>
      </c>
      <c r="F509">
        <v>39226</v>
      </c>
      <c r="G509" t="s">
        <v>2195</v>
      </c>
      <c r="DK509">
        <v>452</v>
      </c>
      <c r="DL509">
        <v>8434</v>
      </c>
      <c r="DM509">
        <v>24172</v>
      </c>
      <c r="DN509">
        <v>33546</v>
      </c>
      <c r="DO509">
        <v>38154</v>
      </c>
      <c r="DP509">
        <v>39226</v>
      </c>
      <c r="DQ509">
        <v>39226</v>
      </c>
      <c r="DR509">
        <v>39226</v>
      </c>
      <c r="DS509">
        <v>39226</v>
      </c>
      <c r="DT509">
        <v>39226</v>
      </c>
      <c r="DU509">
        <v>39226</v>
      </c>
      <c r="DV509">
        <v>39226</v>
      </c>
      <c r="DW509">
        <v>39226</v>
      </c>
      <c r="DX509">
        <v>39226</v>
      </c>
      <c r="DY509">
        <v>39226</v>
      </c>
      <c r="DZ509">
        <v>39226</v>
      </c>
      <c r="EA509">
        <v>39226</v>
      </c>
      <c r="EB509">
        <v>39226</v>
      </c>
      <c r="EC509">
        <v>39226</v>
      </c>
      <c r="ED509">
        <v>39226</v>
      </c>
      <c r="EE509">
        <v>39226</v>
      </c>
      <c r="EF509">
        <v>39226</v>
      </c>
      <c r="EG509">
        <v>39226</v>
      </c>
      <c r="EH509">
        <v>39226</v>
      </c>
      <c r="EI509">
        <v>39226</v>
      </c>
      <c r="EJ509">
        <v>39226</v>
      </c>
      <c r="EK509">
        <v>39226</v>
      </c>
      <c r="EL509">
        <v>39226</v>
      </c>
      <c r="EM509">
        <v>39226</v>
      </c>
      <c r="EN509">
        <v>39226</v>
      </c>
      <c r="EO509">
        <v>39226</v>
      </c>
      <c r="EP509">
        <v>39226</v>
      </c>
      <c r="EQ509">
        <v>39226</v>
      </c>
      <c r="ER509">
        <v>39226</v>
      </c>
      <c r="ES509">
        <v>39226</v>
      </c>
      <c r="ET509">
        <v>39226</v>
      </c>
      <c r="EU509">
        <v>39226</v>
      </c>
      <c r="EV509">
        <v>39226</v>
      </c>
      <c r="EW509">
        <v>39226</v>
      </c>
      <c r="EX509">
        <v>39226</v>
      </c>
      <c r="EY509">
        <v>39226</v>
      </c>
      <c r="EZ509">
        <v>39226</v>
      </c>
      <c r="FA509">
        <v>39226</v>
      </c>
      <c r="FB509">
        <v>39226</v>
      </c>
      <c r="FC509">
        <v>39226</v>
      </c>
      <c r="FD509">
        <v>39226</v>
      </c>
      <c r="FE509">
        <v>39226</v>
      </c>
      <c r="FF509">
        <v>39226</v>
      </c>
      <c r="FG509">
        <v>39226</v>
      </c>
      <c r="FH509">
        <v>39226</v>
      </c>
    </row>
    <row r="510" spans="1:164">
      <c r="A510" t="s">
        <v>2383</v>
      </c>
      <c r="B510" t="s">
        <v>368</v>
      </c>
      <c r="C510" s="23">
        <v>45912</v>
      </c>
      <c r="D510" s="23">
        <v>45941</v>
      </c>
      <c r="E510">
        <v>25</v>
      </c>
      <c r="F510">
        <v>34109</v>
      </c>
      <c r="G510" t="s">
        <v>2193</v>
      </c>
      <c r="DU510">
        <v>501</v>
      </c>
      <c r="DV510">
        <v>9526</v>
      </c>
      <c r="DW510">
        <v>14309</v>
      </c>
      <c r="DX510">
        <v>7434</v>
      </c>
      <c r="DY510">
        <v>2339</v>
      </c>
    </row>
    <row r="511" spans="1:164">
      <c r="A511" t="s">
        <v>2383</v>
      </c>
      <c r="B511" t="s">
        <v>368</v>
      </c>
      <c r="C511" s="23">
        <v>45912</v>
      </c>
      <c r="D511" s="23">
        <v>45941</v>
      </c>
      <c r="E511">
        <v>25</v>
      </c>
      <c r="F511">
        <v>34109</v>
      </c>
      <c r="G511" t="s">
        <v>2195</v>
      </c>
      <c r="DU511">
        <v>501</v>
      </c>
      <c r="DV511">
        <v>10027</v>
      </c>
      <c r="DW511">
        <v>24336</v>
      </c>
      <c r="DX511">
        <v>31770</v>
      </c>
      <c r="DY511">
        <v>34109</v>
      </c>
      <c r="DZ511">
        <v>34109</v>
      </c>
      <c r="EA511">
        <v>34109</v>
      </c>
      <c r="EB511">
        <v>34109</v>
      </c>
      <c r="EC511">
        <v>34109</v>
      </c>
      <c r="ED511">
        <v>34109</v>
      </c>
      <c r="EE511">
        <v>34109</v>
      </c>
      <c r="EF511">
        <v>34109</v>
      </c>
      <c r="EG511">
        <v>34109</v>
      </c>
      <c r="EH511">
        <v>34109</v>
      </c>
      <c r="EI511">
        <v>34109</v>
      </c>
      <c r="EJ511">
        <v>34109</v>
      </c>
      <c r="EK511">
        <v>34109</v>
      </c>
      <c r="EL511">
        <v>34109</v>
      </c>
      <c r="EM511">
        <v>34109</v>
      </c>
      <c r="EN511">
        <v>34109</v>
      </c>
      <c r="EO511">
        <v>34109</v>
      </c>
      <c r="EP511">
        <v>34109</v>
      </c>
      <c r="EQ511">
        <v>34109</v>
      </c>
      <c r="ER511">
        <v>34109</v>
      </c>
      <c r="ES511">
        <v>34109</v>
      </c>
      <c r="ET511">
        <v>34109</v>
      </c>
      <c r="EU511">
        <v>34109</v>
      </c>
      <c r="EV511">
        <v>34109</v>
      </c>
      <c r="EW511">
        <v>34109</v>
      </c>
      <c r="EX511">
        <v>34109</v>
      </c>
      <c r="EY511">
        <v>34109</v>
      </c>
      <c r="EZ511">
        <v>34109</v>
      </c>
      <c r="FA511">
        <v>34109</v>
      </c>
      <c r="FB511">
        <v>34109</v>
      </c>
      <c r="FC511">
        <v>34109</v>
      </c>
      <c r="FD511">
        <v>34109</v>
      </c>
      <c r="FE511">
        <v>34109</v>
      </c>
      <c r="FF511">
        <v>34109</v>
      </c>
      <c r="FG511">
        <v>34109</v>
      </c>
      <c r="FH511">
        <v>34109</v>
      </c>
    </row>
    <row r="512" spans="1:164">
      <c r="A512" t="s">
        <v>2384</v>
      </c>
      <c r="B512" t="s">
        <v>370</v>
      </c>
      <c r="C512" s="23">
        <v>45912</v>
      </c>
      <c r="D512" s="23">
        <v>45941</v>
      </c>
      <c r="E512">
        <v>25</v>
      </c>
      <c r="F512">
        <v>34109</v>
      </c>
      <c r="G512" t="s">
        <v>2193</v>
      </c>
      <c r="DU512">
        <v>501</v>
      </c>
      <c r="DV512">
        <v>9526</v>
      </c>
      <c r="DW512">
        <v>14309</v>
      </c>
      <c r="DX512">
        <v>7434</v>
      </c>
      <c r="DY512">
        <v>2339</v>
      </c>
    </row>
    <row r="513" spans="1:164">
      <c r="A513" t="s">
        <v>2384</v>
      </c>
      <c r="B513" t="s">
        <v>370</v>
      </c>
      <c r="C513" s="23">
        <v>45912</v>
      </c>
      <c r="D513" s="23">
        <v>45941</v>
      </c>
      <c r="E513">
        <v>25</v>
      </c>
      <c r="F513">
        <v>34109</v>
      </c>
      <c r="G513" t="s">
        <v>2195</v>
      </c>
      <c r="DU513">
        <v>501</v>
      </c>
      <c r="DV513">
        <v>10027</v>
      </c>
      <c r="DW513">
        <v>24336</v>
      </c>
      <c r="DX513">
        <v>31770</v>
      </c>
      <c r="DY513">
        <v>34109</v>
      </c>
      <c r="DZ513">
        <v>34109</v>
      </c>
      <c r="EA513">
        <v>34109</v>
      </c>
      <c r="EB513">
        <v>34109</v>
      </c>
      <c r="EC513">
        <v>34109</v>
      </c>
      <c r="ED513">
        <v>34109</v>
      </c>
      <c r="EE513">
        <v>34109</v>
      </c>
      <c r="EF513">
        <v>34109</v>
      </c>
      <c r="EG513">
        <v>34109</v>
      </c>
      <c r="EH513">
        <v>34109</v>
      </c>
      <c r="EI513">
        <v>34109</v>
      </c>
      <c r="EJ513">
        <v>34109</v>
      </c>
      <c r="EK513">
        <v>34109</v>
      </c>
      <c r="EL513">
        <v>34109</v>
      </c>
      <c r="EM513">
        <v>34109</v>
      </c>
      <c r="EN513">
        <v>34109</v>
      </c>
      <c r="EO513">
        <v>34109</v>
      </c>
      <c r="EP513">
        <v>34109</v>
      </c>
      <c r="EQ513">
        <v>34109</v>
      </c>
      <c r="ER513">
        <v>34109</v>
      </c>
      <c r="ES513">
        <v>34109</v>
      </c>
      <c r="ET513">
        <v>34109</v>
      </c>
      <c r="EU513">
        <v>34109</v>
      </c>
      <c r="EV513">
        <v>34109</v>
      </c>
      <c r="EW513">
        <v>34109</v>
      </c>
      <c r="EX513">
        <v>34109</v>
      </c>
      <c r="EY513">
        <v>34109</v>
      </c>
      <c r="EZ513">
        <v>34109</v>
      </c>
      <c r="FA513">
        <v>34109</v>
      </c>
      <c r="FB513">
        <v>34109</v>
      </c>
      <c r="FC513">
        <v>34109</v>
      </c>
      <c r="FD513">
        <v>34109</v>
      </c>
      <c r="FE513">
        <v>34109</v>
      </c>
      <c r="FF513">
        <v>34109</v>
      </c>
      <c r="FG513">
        <v>34109</v>
      </c>
      <c r="FH513">
        <v>34109</v>
      </c>
    </row>
    <row r="514" spans="1:164">
      <c r="A514" t="s">
        <v>2385</v>
      </c>
      <c r="C514" s="23">
        <v>45518</v>
      </c>
      <c r="D514" s="23">
        <v>45996</v>
      </c>
      <c r="E514">
        <v>410</v>
      </c>
      <c r="F514">
        <v>1180341</v>
      </c>
      <c r="G514" t="s">
        <v>2193</v>
      </c>
      <c r="BQ514">
        <v>363</v>
      </c>
      <c r="BR514">
        <v>1177</v>
      </c>
      <c r="BS514">
        <v>2982</v>
      </c>
      <c r="BT514">
        <v>5919</v>
      </c>
      <c r="BU514">
        <v>9580</v>
      </c>
      <c r="BV514">
        <v>13584</v>
      </c>
      <c r="BW514">
        <v>16901</v>
      </c>
      <c r="BX514">
        <v>22168</v>
      </c>
      <c r="BY514">
        <v>25099</v>
      </c>
      <c r="BZ514">
        <v>14965</v>
      </c>
      <c r="CA514">
        <v>10477</v>
      </c>
      <c r="CB514">
        <v>19662</v>
      </c>
      <c r="CC514">
        <v>41601</v>
      </c>
      <c r="CD514">
        <v>45001</v>
      </c>
      <c r="CE514">
        <v>28968</v>
      </c>
      <c r="CF514">
        <v>18507</v>
      </c>
      <c r="CG514">
        <v>10367</v>
      </c>
      <c r="CH514">
        <v>5084</v>
      </c>
      <c r="CI514">
        <v>1967</v>
      </c>
      <c r="CJ514">
        <v>651</v>
      </c>
      <c r="CK514">
        <v>18</v>
      </c>
      <c r="CW514">
        <v>3492</v>
      </c>
      <c r="CX514">
        <v>10518</v>
      </c>
      <c r="CY514">
        <v>23581</v>
      </c>
      <c r="CZ514">
        <v>38253</v>
      </c>
      <c r="DA514">
        <v>28628</v>
      </c>
      <c r="DB514">
        <v>26550</v>
      </c>
      <c r="DC514">
        <v>29249</v>
      </c>
      <c r="DD514">
        <v>26077</v>
      </c>
      <c r="DE514">
        <v>23615</v>
      </c>
      <c r="DF514">
        <v>18778</v>
      </c>
      <c r="DG514">
        <v>51525</v>
      </c>
      <c r="DH514">
        <v>130236</v>
      </c>
      <c r="DI514">
        <v>41467</v>
      </c>
      <c r="DJ514">
        <v>34463</v>
      </c>
      <c r="DK514">
        <v>35044</v>
      </c>
      <c r="DL514">
        <v>35670</v>
      </c>
      <c r="DM514">
        <v>44177</v>
      </c>
      <c r="DN514">
        <v>84280</v>
      </c>
      <c r="DO514">
        <v>47880</v>
      </c>
      <c r="DP514">
        <v>28923</v>
      </c>
      <c r="DQ514">
        <v>18915</v>
      </c>
      <c r="DR514">
        <v>9642</v>
      </c>
      <c r="DS514">
        <v>3891</v>
      </c>
      <c r="DT514">
        <v>4405</v>
      </c>
      <c r="DU514">
        <v>2730</v>
      </c>
      <c r="DV514">
        <v>2851</v>
      </c>
      <c r="DW514">
        <v>1787</v>
      </c>
      <c r="DX514">
        <v>13880</v>
      </c>
      <c r="DY514">
        <v>32281</v>
      </c>
      <c r="DZ514">
        <v>17875</v>
      </c>
      <c r="EA514">
        <v>6820</v>
      </c>
      <c r="EB514">
        <v>584</v>
      </c>
      <c r="EC514">
        <v>55</v>
      </c>
      <c r="ED514">
        <v>1065</v>
      </c>
      <c r="EE514">
        <v>3665</v>
      </c>
      <c r="EF514">
        <v>2198</v>
      </c>
      <c r="EG514">
        <v>252</v>
      </c>
    </row>
    <row r="515" spans="1:164">
      <c r="A515" t="s">
        <v>2385</v>
      </c>
      <c r="C515" s="23">
        <v>45518</v>
      </c>
      <c r="D515" s="23">
        <v>45996</v>
      </c>
      <c r="E515">
        <v>410</v>
      </c>
      <c r="F515">
        <v>1180341</v>
      </c>
      <c r="G515" t="s">
        <v>2195</v>
      </c>
      <c r="BQ515">
        <v>363</v>
      </c>
      <c r="BR515">
        <v>1539</v>
      </c>
      <c r="BS515">
        <v>4522</v>
      </c>
      <c r="BT515">
        <v>10440</v>
      </c>
      <c r="BU515">
        <v>20020</v>
      </c>
      <c r="BV515">
        <v>33604</v>
      </c>
      <c r="BW515">
        <v>50506</v>
      </c>
      <c r="BX515">
        <v>72674</v>
      </c>
      <c r="BY515">
        <v>97773</v>
      </c>
      <c r="BZ515">
        <v>112737</v>
      </c>
      <c r="CA515">
        <v>123214</v>
      </c>
      <c r="CB515">
        <v>142877</v>
      </c>
      <c r="CC515">
        <v>184477</v>
      </c>
      <c r="CD515">
        <v>229478</v>
      </c>
      <c r="CE515">
        <v>258446</v>
      </c>
      <c r="CF515">
        <v>276954</v>
      </c>
      <c r="CG515">
        <v>287320</v>
      </c>
      <c r="CH515">
        <v>292404</v>
      </c>
      <c r="CI515">
        <v>294371</v>
      </c>
      <c r="CJ515">
        <v>295022</v>
      </c>
      <c r="CK515">
        <v>295040</v>
      </c>
      <c r="CL515">
        <v>295040</v>
      </c>
      <c r="CM515">
        <v>295040</v>
      </c>
      <c r="CN515">
        <v>295040</v>
      </c>
      <c r="CO515">
        <v>295040</v>
      </c>
      <c r="CP515">
        <v>295040</v>
      </c>
      <c r="CQ515">
        <v>295040</v>
      </c>
      <c r="CR515">
        <v>295040</v>
      </c>
      <c r="CS515">
        <v>295040</v>
      </c>
      <c r="CT515">
        <v>295040</v>
      </c>
      <c r="CU515">
        <v>295040</v>
      </c>
      <c r="CV515">
        <v>295040</v>
      </c>
      <c r="CW515">
        <v>298532</v>
      </c>
      <c r="CX515">
        <v>309050</v>
      </c>
      <c r="CY515">
        <v>332632</v>
      </c>
      <c r="CZ515">
        <v>370885</v>
      </c>
      <c r="DA515">
        <v>399513</v>
      </c>
      <c r="DB515">
        <v>426063</v>
      </c>
      <c r="DC515">
        <v>455312</v>
      </c>
      <c r="DD515">
        <v>481388</v>
      </c>
      <c r="DE515">
        <v>505003</v>
      </c>
      <c r="DF515">
        <v>523781</v>
      </c>
      <c r="DG515">
        <v>575306</v>
      </c>
      <c r="DH515">
        <v>705542</v>
      </c>
      <c r="DI515">
        <v>747008</v>
      </c>
      <c r="DJ515">
        <v>781471</v>
      </c>
      <c r="DK515">
        <v>816515</v>
      </c>
      <c r="DL515">
        <v>852186</v>
      </c>
      <c r="DM515">
        <v>896363</v>
      </c>
      <c r="DN515">
        <v>980643</v>
      </c>
      <c r="DO515">
        <v>1028523</v>
      </c>
      <c r="DP515">
        <v>1057445</v>
      </c>
      <c r="DQ515">
        <v>1076360</v>
      </c>
      <c r="DR515">
        <v>1086002</v>
      </c>
      <c r="DS515">
        <v>1089893</v>
      </c>
      <c r="DT515">
        <v>1094299</v>
      </c>
      <c r="DU515">
        <v>1097028</v>
      </c>
      <c r="DV515">
        <v>1099879</v>
      </c>
      <c r="DW515">
        <v>1101666</v>
      </c>
      <c r="DX515">
        <v>1115546</v>
      </c>
      <c r="DY515">
        <v>1147827</v>
      </c>
      <c r="DZ515">
        <v>1165702</v>
      </c>
      <c r="EA515">
        <v>1172522</v>
      </c>
      <c r="EB515">
        <v>1173106</v>
      </c>
      <c r="EC515">
        <v>1173161</v>
      </c>
      <c r="ED515">
        <v>1174226</v>
      </c>
      <c r="EE515">
        <v>1177890</v>
      </c>
      <c r="EF515">
        <v>1180088</v>
      </c>
      <c r="EG515">
        <v>1180341</v>
      </c>
      <c r="EH515">
        <v>1180341</v>
      </c>
      <c r="EI515">
        <v>1180341</v>
      </c>
      <c r="EJ515">
        <v>1180341</v>
      </c>
      <c r="EK515">
        <v>1180341</v>
      </c>
      <c r="EL515">
        <v>1180341</v>
      </c>
      <c r="EM515">
        <v>1180341</v>
      </c>
      <c r="EN515">
        <v>1180341</v>
      </c>
      <c r="EO515">
        <v>1180341</v>
      </c>
      <c r="EP515">
        <v>1180341</v>
      </c>
      <c r="EQ515">
        <v>1180341</v>
      </c>
      <c r="ER515">
        <v>1180341</v>
      </c>
      <c r="ES515">
        <v>1180341</v>
      </c>
      <c r="ET515">
        <v>1180341</v>
      </c>
      <c r="EU515">
        <v>1180341</v>
      </c>
      <c r="EV515">
        <v>1180341</v>
      </c>
      <c r="EW515">
        <v>1180341</v>
      </c>
      <c r="EX515">
        <v>1180341</v>
      </c>
      <c r="EY515">
        <v>1180341</v>
      </c>
      <c r="EZ515">
        <v>1180341</v>
      </c>
      <c r="FA515">
        <v>1180341</v>
      </c>
      <c r="FB515">
        <v>1180341</v>
      </c>
      <c r="FC515">
        <v>1180341</v>
      </c>
      <c r="FD515">
        <v>1180341</v>
      </c>
      <c r="FE515">
        <v>1180341</v>
      </c>
      <c r="FF515">
        <v>1180341</v>
      </c>
      <c r="FG515">
        <v>1180341</v>
      </c>
      <c r="FH515">
        <v>1180341</v>
      </c>
    </row>
    <row r="516" spans="1:164">
      <c r="A516" t="s">
        <v>2339</v>
      </c>
      <c r="C516" s="23">
        <v>45552</v>
      </c>
      <c r="D516" s="23">
        <v>45814</v>
      </c>
      <c r="E516">
        <v>225</v>
      </c>
      <c r="F516">
        <v>126446</v>
      </c>
      <c r="G516" t="s">
        <v>2193</v>
      </c>
      <c r="BV516">
        <v>1075</v>
      </c>
      <c r="BW516">
        <v>5075</v>
      </c>
      <c r="BX516">
        <v>14283</v>
      </c>
      <c r="BY516">
        <v>20748</v>
      </c>
      <c r="BZ516">
        <v>12583</v>
      </c>
      <c r="CA516">
        <v>4508</v>
      </c>
      <c r="CB516">
        <v>735</v>
      </c>
      <c r="CW516">
        <v>915</v>
      </c>
      <c r="CX516">
        <v>5363</v>
      </c>
      <c r="CY516">
        <v>10761</v>
      </c>
      <c r="CZ516">
        <v>7942</v>
      </c>
      <c r="DA516">
        <v>5232</v>
      </c>
      <c r="DB516">
        <v>8404</v>
      </c>
      <c r="DC516">
        <v>11103</v>
      </c>
      <c r="DD516">
        <v>7931</v>
      </c>
      <c r="DE516">
        <v>5470</v>
      </c>
      <c r="DF516">
        <v>3308</v>
      </c>
      <c r="DG516">
        <v>1010</v>
      </c>
    </row>
    <row r="517" spans="1:164">
      <c r="A517" t="s">
        <v>2339</v>
      </c>
      <c r="C517" s="23">
        <v>45552</v>
      </c>
      <c r="D517" s="23">
        <v>45814</v>
      </c>
      <c r="E517">
        <v>225</v>
      </c>
      <c r="F517">
        <v>126446</v>
      </c>
      <c r="G517" t="s">
        <v>2195</v>
      </c>
      <c r="BV517">
        <v>1075</v>
      </c>
      <c r="BW517">
        <v>6150</v>
      </c>
      <c r="BX517">
        <v>20434</v>
      </c>
      <c r="BY517">
        <v>41182</v>
      </c>
      <c r="BZ517">
        <v>53765</v>
      </c>
      <c r="CA517">
        <v>58273</v>
      </c>
      <c r="CB517">
        <v>59008</v>
      </c>
      <c r="CC517">
        <v>59008</v>
      </c>
      <c r="CD517">
        <v>59008</v>
      </c>
      <c r="CE517">
        <v>59008</v>
      </c>
      <c r="CF517">
        <v>59008</v>
      </c>
      <c r="CG517">
        <v>59008</v>
      </c>
      <c r="CH517">
        <v>59008</v>
      </c>
      <c r="CI517">
        <v>59008</v>
      </c>
      <c r="CJ517">
        <v>59008</v>
      </c>
      <c r="CK517">
        <v>59008</v>
      </c>
      <c r="CL517">
        <v>59008</v>
      </c>
      <c r="CM517">
        <v>59008</v>
      </c>
      <c r="CN517">
        <v>59008</v>
      </c>
      <c r="CO517">
        <v>59008</v>
      </c>
      <c r="CP517">
        <v>59008</v>
      </c>
      <c r="CQ517">
        <v>59008</v>
      </c>
      <c r="CR517">
        <v>59008</v>
      </c>
      <c r="CS517">
        <v>59008</v>
      </c>
      <c r="CT517">
        <v>59008</v>
      </c>
      <c r="CU517">
        <v>59008</v>
      </c>
      <c r="CV517">
        <v>59008</v>
      </c>
      <c r="CW517">
        <v>59923</v>
      </c>
      <c r="CX517">
        <v>65286</v>
      </c>
      <c r="CY517">
        <v>76046</v>
      </c>
      <c r="CZ517">
        <v>83988</v>
      </c>
      <c r="DA517">
        <v>89220</v>
      </c>
      <c r="DB517">
        <v>97624</v>
      </c>
      <c r="DC517">
        <v>108727</v>
      </c>
      <c r="DD517">
        <v>116658</v>
      </c>
      <c r="DE517">
        <v>122128</v>
      </c>
      <c r="DF517">
        <v>125436</v>
      </c>
      <c r="DG517">
        <v>126446</v>
      </c>
      <c r="DH517">
        <v>126446</v>
      </c>
      <c r="DI517">
        <v>126446</v>
      </c>
      <c r="DJ517">
        <v>126446</v>
      </c>
      <c r="DK517">
        <v>126446</v>
      </c>
      <c r="DL517">
        <v>126446</v>
      </c>
      <c r="DM517">
        <v>126446</v>
      </c>
      <c r="DN517">
        <v>126446</v>
      </c>
      <c r="DO517">
        <v>126446</v>
      </c>
      <c r="DP517">
        <v>126446</v>
      </c>
      <c r="DQ517">
        <v>126446</v>
      </c>
      <c r="DR517">
        <v>126446</v>
      </c>
      <c r="DS517">
        <v>126446</v>
      </c>
      <c r="DT517">
        <v>126446</v>
      </c>
      <c r="DU517">
        <v>126446</v>
      </c>
      <c r="DV517">
        <v>126446</v>
      </c>
      <c r="DW517">
        <v>126446</v>
      </c>
      <c r="DX517">
        <v>126446</v>
      </c>
      <c r="DY517">
        <v>126446</v>
      </c>
      <c r="DZ517">
        <v>126446</v>
      </c>
      <c r="EA517">
        <v>126446</v>
      </c>
      <c r="EB517">
        <v>126446</v>
      </c>
      <c r="EC517">
        <v>126446</v>
      </c>
      <c r="ED517">
        <v>126446</v>
      </c>
      <c r="EE517">
        <v>126446</v>
      </c>
      <c r="EF517">
        <v>126446</v>
      </c>
      <c r="EG517">
        <v>126446</v>
      </c>
      <c r="EH517">
        <v>126446</v>
      </c>
      <c r="EI517">
        <v>126446</v>
      </c>
      <c r="EJ517">
        <v>126446</v>
      </c>
      <c r="EK517">
        <v>126446</v>
      </c>
      <c r="EL517">
        <v>126446</v>
      </c>
      <c r="EM517">
        <v>126446</v>
      </c>
      <c r="EN517">
        <v>126446</v>
      </c>
      <c r="EO517">
        <v>126446</v>
      </c>
      <c r="EP517">
        <v>126446</v>
      </c>
      <c r="EQ517">
        <v>126446</v>
      </c>
      <c r="ER517">
        <v>126446</v>
      </c>
      <c r="ES517">
        <v>126446</v>
      </c>
      <c r="ET517">
        <v>126446</v>
      </c>
      <c r="EU517">
        <v>126446</v>
      </c>
      <c r="EV517">
        <v>126446</v>
      </c>
      <c r="EW517">
        <v>126446</v>
      </c>
      <c r="EX517">
        <v>126446</v>
      </c>
      <c r="EY517">
        <v>126446</v>
      </c>
      <c r="EZ517">
        <v>126446</v>
      </c>
      <c r="FA517">
        <v>126446</v>
      </c>
      <c r="FB517">
        <v>126446</v>
      </c>
      <c r="FC517">
        <v>126446</v>
      </c>
      <c r="FD517">
        <v>126446</v>
      </c>
      <c r="FE517">
        <v>126446</v>
      </c>
      <c r="FF517">
        <v>126446</v>
      </c>
      <c r="FG517">
        <v>126446</v>
      </c>
      <c r="FH517">
        <v>126446</v>
      </c>
    </row>
    <row r="518" spans="1:164">
      <c r="A518" t="s">
        <v>2236</v>
      </c>
      <c r="C518" s="23">
        <v>45552</v>
      </c>
      <c r="D518" s="23">
        <v>45814</v>
      </c>
      <c r="E518">
        <v>225</v>
      </c>
      <c r="F518">
        <v>126446</v>
      </c>
      <c r="G518" t="s">
        <v>2193</v>
      </c>
      <c r="BV518">
        <v>1075</v>
      </c>
      <c r="BW518">
        <v>5075</v>
      </c>
      <c r="BX518">
        <v>14283</v>
      </c>
      <c r="BY518">
        <v>20748</v>
      </c>
      <c r="BZ518">
        <v>12583</v>
      </c>
      <c r="CA518">
        <v>4508</v>
      </c>
      <c r="CB518">
        <v>735</v>
      </c>
      <c r="CW518">
        <v>915</v>
      </c>
      <c r="CX518">
        <v>5363</v>
      </c>
      <c r="CY518">
        <v>10761</v>
      </c>
      <c r="CZ518">
        <v>7942</v>
      </c>
      <c r="DA518">
        <v>5232</v>
      </c>
      <c r="DB518">
        <v>8404</v>
      </c>
      <c r="DC518">
        <v>11103</v>
      </c>
      <c r="DD518">
        <v>7931</v>
      </c>
      <c r="DE518">
        <v>5470</v>
      </c>
      <c r="DF518">
        <v>3308</v>
      </c>
      <c r="DG518">
        <v>1010</v>
      </c>
    </row>
    <row r="519" spans="1:164">
      <c r="A519" t="s">
        <v>2236</v>
      </c>
      <c r="C519" s="23">
        <v>45552</v>
      </c>
      <c r="D519" s="23">
        <v>45814</v>
      </c>
      <c r="E519">
        <v>225</v>
      </c>
      <c r="F519">
        <v>126446</v>
      </c>
      <c r="G519" t="s">
        <v>2195</v>
      </c>
      <c r="BV519">
        <v>1075</v>
      </c>
      <c r="BW519">
        <v>6150</v>
      </c>
      <c r="BX519">
        <v>20434</v>
      </c>
      <c r="BY519">
        <v>41182</v>
      </c>
      <c r="BZ519">
        <v>53765</v>
      </c>
      <c r="CA519">
        <v>58273</v>
      </c>
      <c r="CB519">
        <v>59008</v>
      </c>
      <c r="CC519">
        <v>59008</v>
      </c>
      <c r="CD519">
        <v>59008</v>
      </c>
      <c r="CE519">
        <v>59008</v>
      </c>
      <c r="CF519">
        <v>59008</v>
      </c>
      <c r="CG519">
        <v>59008</v>
      </c>
      <c r="CH519">
        <v>59008</v>
      </c>
      <c r="CI519">
        <v>59008</v>
      </c>
      <c r="CJ519">
        <v>59008</v>
      </c>
      <c r="CK519">
        <v>59008</v>
      </c>
      <c r="CL519">
        <v>59008</v>
      </c>
      <c r="CM519">
        <v>59008</v>
      </c>
      <c r="CN519">
        <v>59008</v>
      </c>
      <c r="CO519">
        <v>59008</v>
      </c>
      <c r="CP519">
        <v>59008</v>
      </c>
      <c r="CQ519">
        <v>59008</v>
      </c>
      <c r="CR519">
        <v>59008</v>
      </c>
      <c r="CS519">
        <v>59008</v>
      </c>
      <c r="CT519">
        <v>59008</v>
      </c>
      <c r="CU519">
        <v>59008</v>
      </c>
      <c r="CV519">
        <v>59008</v>
      </c>
      <c r="CW519">
        <v>59923</v>
      </c>
      <c r="CX519">
        <v>65286</v>
      </c>
      <c r="CY519">
        <v>76046</v>
      </c>
      <c r="CZ519">
        <v>83988</v>
      </c>
      <c r="DA519">
        <v>89220</v>
      </c>
      <c r="DB519">
        <v>97624</v>
      </c>
      <c r="DC519">
        <v>108727</v>
      </c>
      <c r="DD519">
        <v>116658</v>
      </c>
      <c r="DE519">
        <v>122128</v>
      </c>
      <c r="DF519">
        <v>125436</v>
      </c>
      <c r="DG519">
        <v>126446</v>
      </c>
      <c r="DH519">
        <v>126446</v>
      </c>
      <c r="DI519">
        <v>126446</v>
      </c>
      <c r="DJ519">
        <v>126446</v>
      </c>
      <c r="DK519">
        <v>126446</v>
      </c>
      <c r="DL519">
        <v>126446</v>
      </c>
      <c r="DM519">
        <v>126446</v>
      </c>
      <c r="DN519">
        <v>126446</v>
      </c>
      <c r="DO519">
        <v>126446</v>
      </c>
      <c r="DP519">
        <v>126446</v>
      </c>
      <c r="DQ519">
        <v>126446</v>
      </c>
      <c r="DR519">
        <v>126446</v>
      </c>
      <c r="DS519">
        <v>126446</v>
      </c>
      <c r="DT519">
        <v>126446</v>
      </c>
      <c r="DU519">
        <v>126446</v>
      </c>
      <c r="DV519">
        <v>126446</v>
      </c>
      <c r="DW519">
        <v>126446</v>
      </c>
      <c r="DX519">
        <v>126446</v>
      </c>
      <c r="DY519">
        <v>126446</v>
      </c>
      <c r="DZ519">
        <v>126446</v>
      </c>
      <c r="EA519">
        <v>126446</v>
      </c>
      <c r="EB519">
        <v>126446</v>
      </c>
      <c r="EC519">
        <v>126446</v>
      </c>
      <c r="ED519">
        <v>126446</v>
      </c>
      <c r="EE519">
        <v>126446</v>
      </c>
      <c r="EF519">
        <v>126446</v>
      </c>
      <c r="EG519">
        <v>126446</v>
      </c>
      <c r="EH519">
        <v>126446</v>
      </c>
      <c r="EI519">
        <v>126446</v>
      </c>
      <c r="EJ519">
        <v>126446</v>
      </c>
      <c r="EK519">
        <v>126446</v>
      </c>
      <c r="EL519">
        <v>126446</v>
      </c>
      <c r="EM519">
        <v>126446</v>
      </c>
      <c r="EN519">
        <v>126446</v>
      </c>
      <c r="EO519">
        <v>126446</v>
      </c>
      <c r="EP519">
        <v>126446</v>
      </c>
      <c r="EQ519">
        <v>126446</v>
      </c>
      <c r="ER519">
        <v>126446</v>
      </c>
      <c r="ES519">
        <v>126446</v>
      </c>
      <c r="ET519">
        <v>126446</v>
      </c>
      <c r="EU519">
        <v>126446</v>
      </c>
      <c r="EV519">
        <v>126446</v>
      </c>
      <c r="EW519">
        <v>126446</v>
      </c>
      <c r="EX519">
        <v>126446</v>
      </c>
      <c r="EY519">
        <v>126446</v>
      </c>
      <c r="EZ519">
        <v>126446</v>
      </c>
      <c r="FA519">
        <v>126446</v>
      </c>
      <c r="FB519">
        <v>126446</v>
      </c>
      <c r="FC519">
        <v>126446</v>
      </c>
      <c r="FD519">
        <v>126446</v>
      </c>
      <c r="FE519">
        <v>126446</v>
      </c>
      <c r="FF519">
        <v>126446</v>
      </c>
      <c r="FG519">
        <v>126446</v>
      </c>
      <c r="FH519">
        <v>126446</v>
      </c>
    </row>
    <row r="520" spans="1:164">
      <c r="A520" t="s">
        <v>2237</v>
      </c>
      <c r="C520" s="23">
        <v>45552</v>
      </c>
      <c r="D520" s="23">
        <v>45597</v>
      </c>
      <c r="E520">
        <v>39</v>
      </c>
      <c r="F520">
        <v>59008</v>
      </c>
      <c r="G520" t="s">
        <v>2193</v>
      </c>
      <c r="BV520">
        <v>1075</v>
      </c>
      <c r="BW520">
        <v>5075</v>
      </c>
      <c r="BX520">
        <v>14283</v>
      </c>
      <c r="BY520">
        <v>20748</v>
      </c>
      <c r="BZ520">
        <v>12583</v>
      </c>
      <c r="CA520">
        <v>4508</v>
      </c>
      <c r="CB520">
        <v>735</v>
      </c>
    </row>
    <row r="521" spans="1:164">
      <c r="A521" t="s">
        <v>2237</v>
      </c>
      <c r="C521" s="23">
        <v>45552</v>
      </c>
      <c r="D521" s="23">
        <v>45597</v>
      </c>
      <c r="E521">
        <v>39</v>
      </c>
      <c r="F521">
        <v>59008</v>
      </c>
      <c r="G521" t="s">
        <v>2195</v>
      </c>
      <c r="BV521">
        <v>1075</v>
      </c>
      <c r="BW521">
        <v>6150</v>
      </c>
      <c r="BX521">
        <v>20434</v>
      </c>
      <c r="BY521">
        <v>41182</v>
      </c>
      <c r="BZ521">
        <v>53765</v>
      </c>
      <c r="CA521">
        <v>58273</v>
      </c>
      <c r="CB521">
        <v>59008</v>
      </c>
      <c r="CC521">
        <v>59008</v>
      </c>
      <c r="CD521">
        <v>59008</v>
      </c>
      <c r="CE521">
        <v>59008</v>
      </c>
      <c r="CF521">
        <v>59008</v>
      </c>
      <c r="CG521">
        <v>59008</v>
      </c>
      <c r="CH521">
        <v>59008</v>
      </c>
      <c r="CI521">
        <v>59008</v>
      </c>
      <c r="CJ521">
        <v>59008</v>
      </c>
      <c r="CK521">
        <v>59008</v>
      </c>
      <c r="CL521">
        <v>59008</v>
      </c>
      <c r="CM521">
        <v>59008</v>
      </c>
      <c r="CN521">
        <v>59008</v>
      </c>
      <c r="CO521">
        <v>59008</v>
      </c>
      <c r="CP521">
        <v>59008</v>
      </c>
      <c r="CQ521">
        <v>59008</v>
      </c>
      <c r="CR521">
        <v>59008</v>
      </c>
      <c r="CS521">
        <v>59008</v>
      </c>
      <c r="CT521">
        <v>59008</v>
      </c>
      <c r="CU521">
        <v>59008</v>
      </c>
      <c r="CV521">
        <v>59008</v>
      </c>
      <c r="CW521">
        <v>59008</v>
      </c>
      <c r="CX521">
        <v>59008</v>
      </c>
      <c r="CY521">
        <v>59008</v>
      </c>
      <c r="CZ521">
        <v>59008</v>
      </c>
      <c r="DA521">
        <v>59008</v>
      </c>
      <c r="DB521">
        <v>59008</v>
      </c>
      <c r="DC521">
        <v>59008</v>
      </c>
      <c r="DD521">
        <v>59008</v>
      </c>
      <c r="DE521">
        <v>59008</v>
      </c>
      <c r="DF521">
        <v>59008</v>
      </c>
      <c r="DG521">
        <v>59008</v>
      </c>
      <c r="DH521">
        <v>59008</v>
      </c>
      <c r="DI521">
        <v>59008</v>
      </c>
      <c r="DJ521">
        <v>59008</v>
      </c>
      <c r="DK521">
        <v>59008</v>
      </c>
      <c r="DL521">
        <v>59008</v>
      </c>
      <c r="DM521">
        <v>59008</v>
      </c>
      <c r="DN521">
        <v>59008</v>
      </c>
      <c r="DO521">
        <v>59008</v>
      </c>
      <c r="DP521">
        <v>59008</v>
      </c>
      <c r="DQ521">
        <v>59008</v>
      </c>
      <c r="DR521">
        <v>59008</v>
      </c>
      <c r="DS521">
        <v>59008</v>
      </c>
      <c r="DT521">
        <v>59008</v>
      </c>
      <c r="DU521">
        <v>59008</v>
      </c>
      <c r="DV521">
        <v>59008</v>
      </c>
      <c r="DW521">
        <v>59008</v>
      </c>
      <c r="DX521">
        <v>59008</v>
      </c>
      <c r="DY521">
        <v>59008</v>
      </c>
      <c r="DZ521">
        <v>59008</v>
      </c>
      <c r="EA521">
        <v>59008</v>
      </c>
      <c r="EB521">
        <v>59008</v>
      </c>
      <c r="EC521">
        <v>59008</v>
      </c>
      <c r="ED521">
        <v>59008</v>
      </c>
      <c r="EE521">
        <v>59008</v>
      </c>
      <c r="EF521">
        <v>59008</v>
      </c>
      <c r="EG521">
        <v>59008</v>
      </c>
      <c r="EH521">
        <v>59008</v>
      </c>
      <c r="EI521">
        <v>59008</v>
      </c>
      <c r="EJ521">
        <v>59008</v>
      </c>
      <c r="EK521">
        <v>59008</v>
      </c>
      <c r="EL521">
        <v>59008</v>
      </c>
      <c r="EM521">
        <v>59008</v>
      </c>
      <c r="EN521">
        <v>59008</v>
      </c>
      <c r="EO521">
        <v>59008</v>
      </c>
      <c r="EP521">
        <v>59008</v>
      </c>
      <c r="EQ521">
        <v>59008</v>
      </c>
      <c r="ER521">
        <v>59008</v>
      </c>
      <c r="ES521">
        <v>59008</v>
      </c>
      <c r="ET521">
        <v>59008</v>
      </c>
      <c r="EU521">
        <v>59008</v>
      </c>
      <c r="EV521">
        <v>59008</v>
      </c>
      <c r="EW521">
        <v>59008</v>
      </c>
      <c r="EX521">
        <v>59008</v>
      </c>
      <c r="EY521">
        <v>59008</v>
      </c>
      <c r="EZ521">
        <v>59008</v>
      </c>
      <c r="FA521">
        <v>59008</v>
      </c>
      <c r="FB521">
        <v>59008</v>
      </c>
      <c r="FC521">
        <v>59008</v>
      </c>
      <c r="FD521">
        <v>59008</v>
      </c>
      <c r="FE521">
        <v>59008</v>
      </c>
      <c r="FF521">
        <v>59008</v>
      </c>
      <c r="FG521">
        <v>59008</v>
      </c>
      <c r="FH521">
        <v>59008</v>
      </c>
    </row>
    <row r="522" spans="1:164">
      <c r="A522" t="s">
        <v>2386</v>
      </c>
      <c r="B522" t="s">
        <v>373</v>
      </c>
      <c r="C522" s="23">
        <v>45552</v>
      </c>
      <c r="D522" s="23">
        <v>45597</v>
      </c>
      <c r="E522">
        <v>39</v>
      </c>
      <c r="F522">
        <v>59008</v>
      </c>
      <c r="G522" t="s">
        <v>2193</v>
      </c>
      <c r="BV522">
        <v>1075</v>
      </c>
      <c r="BW522">
        <v>5075</v>
      </c>
      <c r="BX522">
        <v>14283</v>
      </c>
      <c r="BY522">
        <v>20748</v>
      </c>
      <c r="BZ522">
        <v>12583</v>
      </c>
      <c r="CA522">
        <v>4508</v>
      </c>
      <c r="CB522">
        <v>735</v>
      </c>
    </row>
    <row r="523" spans="1:164">
      <c r="A523" t="s">
        <v>2386</v>
      </c>
      <c r="B523" t="s">
        <v>373</v>
      </c>
      <c r="C523" s="23">
        <v>45552</v>
      </c>
      <c r="D523" s="23">
        <v>45597</v>
      </c>
      <c r="E523">
        <v>39</v>
      </c>
      <c r="F523">
        <v>59008</v>
      </c>
      <c r="G523" t="s">
        <v>2195</v>
      </c>
      <c r="BV523">
        <v>1075</v>
      </c>
      <c r="BW523">
        <v>6150</v>
      </c>
      <c r="BX523">
        <v>20434</v>
      </c>
      <c r="BY523">
        <v>41182</v>
      </c>
      <c r="BZ523">
        <v>53765</v>
      </c>
      <c r="CA523">
        <v>58273</v>
      </c>
      <c r="CB523">
        <v>59008</v>
      </c>
      <c r="CC523">
        <v>59008</v>
      </c>
      <c r="CD523">
        <v>59008</v>
      </c>
      <c r="CE523">
        <v>59008</v>
      </c>
      <c r="CF523">
        <v>59008</v>
      </c>
      <c r="CG523">
        <v>59008</v>
      </c>
      <c r="CH523">
        <v>59008</v>
      </c>
      <c r="CI523">
        <v>59008</v>
      </c>
      <c r="CJ523">
        <v>59008</v>
      </c>
      <c r="CK523">
        <v>59008</v>
      </c>
      <c r="CL523">
        <v>59008</v>
      </c>
      <c r="CM523">
        <v>59008</v>
      </c>
      <c r="CN523">
        <v>59008</v>
      </c>
      <c r="CO523">
        <v>59008</v>
      </c>
      <c r="CP523">
        <v>59008</v>
      </c>
      <c r="CQ523">
        <v>59008</v>
      </c>
      <c r="CR523">
        <v>59008</v>
      </c>
      <c r="CS523">
        <v>59008</v>
      </c>
      <c r="CT523">
        <v>59008</v>
      </c>
      <c r="CU523">
        <v>59008</v>
      </c>
      <c r="CV523">
        <v>59008</v>
      </c>
      <c r="CW523">
        <v>59008</v>
      </c>
      <c r="CX523">
        <v>59008</v>
      </c>
      <c r="CY523">
        <v>59008</v>
      </c>
      <c r="CZ523">
        <v>59008</v>
      </c>
      <c r="DA523">
        <v>59008</v>
      </c>
      <c r="DB523">
        <v>59008</v>
      </c>
      <c r="DC523">
        <v>59008</v>
      </c>
      <c r="DD523">
        <v>59008</v>
      </c>
      <c r="DE523">
        <v>59008</v>
      </c>
      <c r="DF523">
        <v>59008</v>
      </c>
      <c r="DG523">
        <v>59008</v>
      </c>
      <c r="DH523">
        <v>59008</v>
      </c>
      <c r="DI523">
        <v>59008</v>
      </c>
      <c r="DJ523">
        <v>59008</v>
      </c>
      <c r="DK523">
        <v>59008</v>
      </c>
      <c r="DL523">
        <v>59008</v>
      </c>
      <c r="DM523">
        <v>59008</v>
      </c>
      <c r="DN523">
        <v>59008</v>
      </c>
      <c r="DO523">
        <v>59008</v>
      </c>
      <c r="DP523">
        <v>59008</v>
      </c>
      <c r="DQ523">
        <v>59008</v>
      </c>
      <c r="DR523">
        <v>59008</v>
      </c>
      <c r="DS523">
        <v>59008</v>
      </c>
      <c r="DT523">
        <v>59008</v>
      </c>
      <c r="DU523">
        <v>59008</v>
      </c>
      <c r="DV523">
        <v>59008</v>
      </c>
      <c r="DW523">
        <v>59008</v>
      </c>
      <c r="DX523">
        <v>59008</v>
      </c>
      <c r="DY523">
        <v>59008</v>
      </c>
      <c r="DZ523">
        <v>59008</v>
      </c>
      <c r="EA523">
        <v>59008</v>
      </c>
      <c r="EB523">
        <v>59008</v>
      </c>
      <c r="EC523">
        <v>59008</v>
      </c>
      <c r="ED523">
        <v>59008</v>
      </c>
      <c r="EE523">
        <v>59008</v>
      </c>
      <c r="EF523">
        <v>59008</v>
      </c>
      <c r="EG523">
        <v>59008</v>
      </c>
      <c r="EH523">
        <v>59008</v>
      </c>
      <c r="EI523">
        <v>59008</v>
      </c>
      <c r="EJ523">
        <v>59008</v>
      </c>
      <c r="EK523">
        <v>59008</v>
      </c>
      <c r="EL523">
        <v>59008</v>
      </c>
      <c r="EM523">
        <v>59008</v>
      </c>
      <c r="EN523">
        <v>59008</v>
      </c>
      <c r="EO523">
        <v>59008</v>
      </c>
      <c r="EP523">
        <v>59008</v>
      </c>
      <c r="EQ523">
        <v>59008</v>
      </c>
      <c r="ER523">
        <v>59008</v>
      </c>
      <c r="ES523">
        <v>59008</v>
      </c>
      <c r="ET523">
        <v>59008</v>
      </c>
      <c r="EU523">
        <v>59008</v>
      </c>
      <c r="EV523">
        <v>59008</v>
      </c>
      <c r="EW523">
        <v>59008</v>
      </c>
      <c r="EX523">
        <v>59008</v>
      </c>
      <c r="EY523">
        <v>59008</v>
      </c>
      <c r="EZ523">
        <v>59008</v>
      </c>
      <c r="FA523">
        <v>59008</v>
      </c>
      <c r="FB523">
        <v>59008</v>
      </c>
      <c r="FC523">
        <v>59008</v>
      </c>
      <c r="FD523">
        <v>59008</v>
      </c>
      <c r="FE523">
        <v>59008</v>
      </c>
      <c r="FF523">
        <v>59008</v>
      </c>
      <c r="FG523">
        <v>59008</v>
      </c>
      <c r="FH523">
        <v>59008</v>
      </c>
    </row>
    <row r="524" spans="1:164">
      <c r="A524" t="s">
        <v>2240</v>
      </c>
      <c r="C524" s="23">
        <v>45743</v>
      </c>
      <c r="D524" s="23">
        <v>45814</v>
      </c>
      <c r="E524">
        <v>61</v>
      </c>
      <c r="F524">
        <v>67438</v>
      </c>
      <c r="G524" t="s">
        <v>2193</v>
      </c>
      <c r="CW524">
        <v>915</v>
      </c>
      <c r="CX524">
        <v>5363</v>
      </c>
      <c r="CY524">
        <v>10761</v>
      </c>
      <c r="CZ524">
        <v>7942</v>
      </c>
      <c r="DA524">
        <v>5232</v>
      </c>
      <c r="DB524">
        <v>8404</v>
      </c>
      <c r="DC524">
        <v>11103</v>
      </c>
      <c r="DD524">
        <v>7931</v>
      </c>
      <c r="DE524">
        <v>5470</v>
      </c>
      <c r="DF524">
        <v>3308</v>
      </c>
      <c r="DG524">
        <v>1010</v>
      </c>
    </row>
    <row r="525" spans="1:164">
      <c r="A525" t="s">
        <v>2240</v>
      </c>
      <c r="C525" s="23">
        <v>45743</v>
      </c>
      <c r="D525" s="23">
        <v>45814</v>
      </c>
      <c r="E525">
        <v>61</v>
      </c>
      <c r="F525">
        <v>67438</v>
      </c>
      <c r="G525" t="s">
        <v>2195</v>
      </c>
      <c r="CW525">
        <v>915</v>
      </c>
      <c r="CX525">
        <v>6278</v>
      </c>
      <c r="CY525">
        <v>17039</v>
      </c>
      <c r="CZ525">
        <v>24980</v>
      </c>
      <c r="DA525">
        <v>30212</v>
      </c>
      <c r="DB525">
        <v>38616</v>
      </c>
      <c r="DC525">
        <v>49719</v>
      </c>
      <c r="DD525">
        <v>57650</v>
      </c>
      <c r="DE525">
        <v>63120</v>
      </c>
      <c r="DF525">
        <v>66428</v>
      </c>
      <c r="DG525">
        <v>67438</v>
      </c>
      <c r="DH525">
        <v>67438</v>
      </c>
      <c r="DI525">
        <v>67438</v>
      </c>
      <c r="DJ525">
        <v>67438</v>
      </c>
      <c r="DK525">
        <v>67438</v>
      </c>
      <c r="DL525">
        <v>67438</v>
      </c>
      <c r="DM525">
        <v>67438</v>
      </c>
      <c r="DN525">
        <v>67438</v>
      </c>
      <c r="DO525">
        <v>67438</v>
      </c>
      <c r="DP525">
        <v>67438</v>
      </c>
      <c r="DQ525">
        <v>67438</v>
      </c>
      <c r="DR525">
        <v>67438</v>
      </c>
      <c r="DS525">
        <v>67438</v>
      </c>
      <c r="DT525">
        <v>67438</v>
      </c>
      <c r="DU525">
        <v>67438</v>
      </c>
      <c r="DV525">
        <v>67438</v>
      </c>
      <c r="DW525">
        <v>67438</v>
      </c>
      <c r="DX525">
        <v>67438</v>
      </c>
      <c r="DY525">
        <v>67438</v>
      </c>
      <c r="DZ525">
        <v>67438</v>
      </c>
      <c r="EA525">
        <v>67438</v>
      </c>
      <c r="EB525">
        <v>67438</v>
      </c>
      <c r="EC525">
        <v>67438</v>
      </c>
      <c r="ED525">
        <v>67438</v>
      </c>
      <c r="EE525">
        <v>67438</v>
      </c>
      <c r="EF525">
        <v>67438</v>
      </c>
      <c r="EG525">
        <v>67438</v>
      </c>
      <c r="EH525">
        <v>67438</v>
      </c>
      <c r="EI525">
        <v>67438</v>
      </c>
      <c r="EJ525">
        <v>67438</v>
      </c>
      <c r="EK525">
        <v>67438</v>
      </c>
      <c r="EL525">
        <v>67438</v>
      </c>
      <c r="EM525">
        <v>67438</v>
      </c>
      <c r="EN525">
        <v>67438</v>
      </c>
      <c r="EO525">
        <v>67438</v>
      </c>
      <c r="EP525">
        <v>67438</v>
      </c>
      <c r="EQ525">
        <v>67438</v>
      </c>
      <c r="ER525">
        <v>67438</v>
      </c>
      <c r="ES525">
        <v>67438</v>
      </c>
      <c r="ET525">
        <v>67438</v>
      </c>
      <c r="EU525">
        <v>67438</v>
      </c>
      <c r="EV525">
        <v>67438</v>
      </c>
      <c r="EW525">
        <v>67438</v>
      </c>
      <c r="EX525">
        <v>67438</v>
      </c>
      <c r="EY525">
        <v>67438</v>
      </c>
      <c r="EZ525">
        <v>67438</v>
      </c>
      <c r="FA525">
        <v>67438</v>
      </c>
      <c r="FB525">
        <v>67438</v>
      </c>
      <c r="FC525">
        <v>67438</v>
      </c>
      <c r="FD525">
        <v>67438</v>
      </c>
      <c r="FE525">
        <v>67438</v>
      </c>
      <c r="FF525">
        <v>67438</v>
      </c>
      <c r="FG525">
        <v>67438</v>
      </c>
      <c r="FH525">
        <v>67438</v>
      </c>
    </row>
    <row r="526" spans="1:164">
      <c r="A526" t="s">
        <v>2387</v>
      </c>
      <c r="B526" t="s">
        <v>375</v>
      </c>
      <c r="C526" s="23">
        <v>45743</v>
      </c>
      <c r="D526" s="23">
        <v>45786</v>
      </c>
      <c r="E526">
        <v>37</v>
      </c>
      <c r="F526">
        <v>33719</v>
      </c>
      <c r="G526" t="s">
        <v>2193</v>
      </c>
      <c r="CW526">
        <v>915</v>
      </c>
      <c r="CX526">
        <v>5363</v>
      </c>
      <c r="CY526">
        <v>10761</v>
      </c>
      <c r="CZ526">
        <v>7942</v>
      </c>
      <c r="DA526">
        <v>5232</v>
      </c>
      <c r="DB526">
        <v>2558</v>
      </c>
      <c r="DC526">
        <v>949</v>
      </c>
    </row>
    <row r="527" spans="1:164">
      <c r="A527" t="s">
        <v>2387</v>
      </c>
      <c r="B527" t="s">
        <v>375</v>
      </c>
      <c r="C527" s="23">
        <v>45743</v>
      </c>
      <c r="D527" s="23">
        <v>45786</v>
      </c>
      <c r="E527">
        <v>37</v>
      </c>
      <c r="F527">
        <v>33719</v>
      </c>
      <c r="G527" t="s">
        <v>2195</v>
      </c>
      <c r="CW527">
        <v>915</v>
      </c>
      <c r="CX527">
        <v>6278</v>
      </c>
      <c r="CY527">
        <v>17039</v>
      </c>
      <c r="CZ527">
        <v>24980</v>
      </c>
      <c r="DA527">
        <v>30212</v>
      </c>
      <c r="DB527">
        <v>32770</v>
      </c>
      <c r="DC527">
        <v>33719</v>
      </c>
      <c r="DD527">
        <v>33719</v>
      </c>
      <c r="DE527">
        <v>33719</v>
      </c>
      <c r="DF527">
        <v>33719</v>
      </c>
      <c r="DG527">
        <v>33719</v>
      </c>
      <c r="DH527">
        <v>33719</v>
      </c>
      <c r="DI527">
        <v>33719</v>
      </c>
      <c r="DJ527">
        <v>33719</v>
      </c>
      <c r="DK527">
        <v>33719</v>
      </c>
      <c r="DL527">
        <v>33719</v>
      </c>
      <c r="DM527">
        <v>33719</v>
      </c>
      <c r="DN527">
        <v>33719</v>
      </c>
      <c r="DO527">
        <v>33719</v>
      </c>
      <c r="DP527">
        <v>33719</v>
      </c>
      <c r="DQ527">
        <v>33719</v>
      </c>
      <c r="DR527">
        <v>33719</v>
      </c>
      <c r="DS527">
        <v>33719</v>
      </c>
      <c r="DT527">
        <v>33719</v>
      </c>
      <c r="DU527">
        <v>33719</v>
      </c>
      <c r="DV527">
        <v>33719</v>
      </c>
      <c r="DW527">
        <v>33719</v>
      </c>
      <c r="DX527">
        <v>33719</v>
      </c>
      <c r="DY527">
        <v>33719</v>
      </c>
      <c r="DZ527">
        <v>33719</v>
      </c>
      <c r="EA527">
        <v>33719</v>
      </c>
      <c r="EB527">
        <v>33719</v>
      </c>
      <c r="EC527">
        <v>33719</v>
      </c>
      <c r="ED527">
        <v>33719</v>
      </c>
      <c r="EE527">
        <v>33719</v>
      </c>
      <c r="EF527">
        <v>33719</v>
      </c>
      <c r="EG527">
        <v>33719</v>
      </c>
      <c r="EH527">
        <v>33719</v>
      </c>
      <c r="EI527">
        <v>33719</v>
      </c>
      <c r="EJ527">
        <v>33719</v>
      </c>
      <c r="EK527">
        <v>33719</v>
      </c>
      <c r="EL527">
        <v>33719</v>
      </c>
      <c r="EM527">
        <v>33719</v>
      </c>
      <c r="EN527">
        <v>33719</v>
      </c>
      <c r="EO527">
        <v>33719</v>
      </c>
      <c r="EP527">
        <v>33719</v>
      </c>
      <c r="EQ527">
        <v>33719</v>
      </c>
      <c r="ER527">
        <v>33719</v>
      </c>
      <c r="ES527">
        <v>33719</v>
      </c>
      <c r="ET527">
        <v>33719</v>
      </c>
      <c r="EU527">
        <v>33719</v>
      </c>
      <c r="EV527">
        <v>33719</v>
      </c>
      <c r="EW527">
        <v>33719</v>
      </c>
      <c r="EX527">
        <v>33719</v>
      </c>
      <c r="EY527">
        <v>33719</v>
      </c>
      <c r="EZ527">
        <v>33719</v>
      </c>
      <c r="FA527">
        <v>33719</v>
      </c>
      <c r="FB527">
        <v>33719</v>
      </c>
      <c r="FC527">
        <v>33719</v>
      </c>
      <c r="FD527">
        <v>33719</v>
      </c>
      <c r="FE527">
        <v>33719</v>
      </c>
      <c r="FF527">
        <v>33719</v>
      </c>
      <c r="FG527">
        <v>33719</v>
      </c>
      <c r="FH527">
        <v>33719</v>
      </c>
    </row>
    <row r="528" spans="1:164">
      <c r="A528" t="s">
        <v>2388</v>
      </c>
      <c r="B528" t="s">
        <v>377</v>
      </c>
      <c r="C528" s="23">
        <v>45778</v>
      </c>
      <c r="D528" s="23">
        <v>45814</v>
      </c>
      <c r="E528">
        <v>31</v>
      </c>
      <c r="F528">
        <v>33719</v>
      </c>
      <c r="G528" t="s">
        <v>2193</v>
      </c>
      <c r="DB528">
        <v>5846</v>
      </c>
      <c r="DC528">
        <v>10155</v>
      </c>
      <c r="DD528">
        <v>7931</v>
      </c>
      <c r="DE528">
        <v>5470</v>
      </c>
      <c r="DF528">
        <v>3308</v>
      </c>
      <c r="DG528">
        <v>1010</v>
      </c>
    </row>
    <row r="529" spans="1:164">
      <c r="A529" t="s">
        <v>2388</v>
      </c>
      <c r="B529" t="s">
        <v>377</v>
      </c>
      <c r="C529" s="23">
        <v>45778</v>
      </c>
      <c r="D529" s="23">
        <v>45814</v>
      </c>
      <c r="E529">
        <v>31</v>
      </c>
      <c r="F529">
        <v>33719</v>
      </c>
      <c r="G529" t="s">
        <v>2195</v>
      </c>
      <c r="DB529">
        <v>5846</v>
      </c>
      <c r="DC529">
        <v>16000</v>
      </c>
      <c r="DD529">
        <v>23931</v>
      </c>
      <c r="DE529">
        <v>29401</v>
      </c>
      <c r="DF529">
        <v>32709</v>
      </c>
      <c r="DG529">
        <v>33719</v>
      </c>
      <c r="DH529">
        <v>33719</v>
      </c>
      <c r="DI529">
        <v>33719</v>
      </c>
      <c r="DJ529">
        <v>33719</v>
      </c>
      <c r="DK529">
        <v>33719</v>
      </c>
      <c r="DL529">
        <v>33719</v>
      </c>
      <c r="DM529">
        <v>33719</v>
      </c>
      <c r="DN529">
        <v>33719</v>
      </c>
      <c r="DO529">
        <v>33719</v>
      </c>
      <c r="DP529">
        <v>33719</v>
      </c>
      <c r="DQ529">
        <v>33719</v>
      </c>
      <c r="DR529">
        <v>33719</v>
      </c>
      <c r="DS529">
        <v>33719</v>
      </c>
      <c r="DT529">
        <v>33719</v>
      </c>
      <c r="DU529">
        <v>33719</v>
      </c>
      <c r="DV529">
        <v>33719</v>
      </c>
      <c r="DW529">
        <v>33719</v>
      </c>
      <c r="DX529">
        <v>33719</v>
      </c>
      <c r="DY529">
        <v>33719</v>
      </c>
      <c r="DZ529">
        <v>33719</v>
      </c>
      <c r="EA529">
        <v>33719</v>
      </c>
      <c r="EB529">
        <v>33719</v>
      </c>
      <c r="EC529">
        <v>33719</v>
      </c>
      <c r="ED529">
        <v>33719</v>
      </c>
      <c r="EE529">
        <v>33719</v>
      </c>
      <c r="EF529">
        <v>33719</v>
      </c>
      <c r="EG529">
        <v>33719</v>
      </c>
      <c r="EH529">
        <v>33719</v>
      </c>
      <c r="EI529">
        <v>33719</v>
      </c>
      <c r="EJ529">
        <v>33719</v>
      </c>
      <c r="EK529">
        <v>33719</v>
      </c>
      <c r="EL529">
        <v>33719</v>
      </c>
      <c r="EM529">
        <v>33719</v>
      </c>
      <c r="EN529">
        <v>33719</v>
      </c>
      <c r="EO529">
        <v>33719</v>
      </c>
      <c r="EP529">
        <v>33719</v>
      </c>
      <c r="EQ529">
        <v>33719</v>
      </c>
      <c r="ER529">
        <v>33719</v>
      </c>
      <c r="ES529">
        <v>33719</v>
      </c>
      <c r="ET529">
        <v>33719</v>
      </c>
      <c r="EU529">
        <v>33719</v>
      </c>
      <c r="EV529">
        <v>33719</v>
      </c>
      <c r="EW529">
        <v>33719</v>
      </c>
      <c r="EX529">
        <v>33719</v>
      </c>
      <c r="EY529">
        <v>33719</v>
      </c>
      <c r="EZ529">
        <v>33719</v>
      </c>
      <c r="FA529">
        <v>33719</v>
      </c>
      <c r="FB529">
        <v>33719</v>
      </c>
      <c r="FC529">
        <v>33719</v>
      </c>
      <c r="FD529">
        <v>33719</v>
      </c>
      <c r="FE529">
        <v>33719</v>
      </c>
      <c r="FF529">
        <v>33719</v>
      </c>
      <c r="FG529">
        <v>33719</v>
      </c>
      <c r="FH529">
        <v>33719</v>
      </c>
    </row>
    <row r="530" spans="1:164">
      <c r="A530" t="s">
        <v>2343</v>
      </c>
      <c r="C530" s="23">
        <v>45580</v>
      </c>
      <c r="D530" s="23">
        <v>45870</v>
      </c>
      <c r="E530">
        <v>250</v>
      </c>
      <c r="F530">
        <v>126444</v>
      </c>
      <c r="G530" t="s">
        <v>2193</v>
      </c>
      <c r="BZ530">
        <v>714</v>
      </c>
      <c r="CA530">
        <v>3319</v>
      </c>
      <c r="CB530">
        <v>8700</v>
      </c>
      <c r="CC530">
        <v>15723</v>
      </c>
      <c r="CD530">
        <v>16452</v>
      </c>
      <c r="CE530">
        <v>9338</v>
      </c>
      <c r="CF530">
        <v>3774</v>
      </c>
      <c r="CG530">
        <v>987</v>
      </c>
      <c r="CW530">
        <v>2578</v>
      </c>
      <c r="CX530">
        <v>5155</v>
      </c>
      <c r="CY530">
        <v>6585</v>
      </c>
      <c r="CZ530">
        <v>10415</v>
      </c>
      <c r="DA530">
        <v>5155</v>
      </c>
      <c r="DB530">
        <v>5155</v>
      </c>
      <c r="DC530">
        <v>5155</v>
      </c>
      <c r="DD530">
        <v>5155</v>
      </c>
      <c r="DE530">
        <v>5155</v>
      </c>
      <c r="DF530">
        <v>2479</v>
      </c>
      <c r="DL530">
        <v>140</v>
      </c>
      <c r="DM530">
        <v>5154</v>
      </c>
      <c r="DN530">
        <v>5155</v>
      </c>
      <c r="DO530">
        <v>4001</v>
      </c>
    </row>
    <row r="531" spans="1:164">
      <c r="A531" t="s">
        <v>2343</v>
      </c>
      <c r="C531" s="23">
        <v>45580</v>
      </c>
      <c r="D531" s="23">
        <v>45870</v>
      </c>
      <c r="E531">
        <v>250</v>
      </c>
      <c r="F531">
        <v>126444</v>
      </c>
      <c r="G531" t="s">
        <v>2195</v>
      </c>
      <c r="BZ531">
        <v>714</v>
      </c>
      <c r="CA531">
        <v>4033</v>
      </c>
      <c r="CB531">
        <v>12734</v>
      </c>
      <c r="CC531">
        <v>28457</v>
      </c>
      <c r="CD531">
        <v>44909</v>
      </c>
      <c r="CE531">
        <v>54246</v>
      </c>
      <c r="CF531">
        <v>58021</v>
      </c>
      <c r="CG531">
        <v>59008</v>
      </c>
      <c r="CH531">
        <v>59008</v>
      </c>
      <c r="CI531">
        <v>59008</v>
      </c>
      <c r="CJ531">
        <v>59008</v>
      </c>
      <c r="CK531">
        <v>59008</v>
      </c>
      <c r="CL531">
        <v>59008</v>
      </c>
      <c r="CM531">
        <v>59008</v>
      </c>
      <c r="CN531">
        <v>59008</v>
      </c>
      <c r="CO531">
        <v>59008</v>
      </c>
      <c r="CP531">
        <v>59008</v>
      </c>
      <c r="CQ531">
        <v>59008</v>
      </c>
      <c r="CR531">
        <v>59008</v>
      </c>
      <c r="CS531">
        <v>59008</v>
      </c>
      <c r="CT531">
        <v>59008</v>
      </c>
      <c r="CU531">
        <v>59008</v>
      </c>
      <c r="CV531">
        <v>59008</v>
      </c>
      <c r="CW531">
        <v>61586</v>
      </c>
      <c r="CX531">
        <v>66741</v>
      </c>
      <c r="CY531">
        <v>73326</v>
      </c>
      <c r="CZ531">
        <v>83741</v>
      </c>
      <c r="DA531">
        <v>88896</v>
      </c>
      <c r="DB531">
        <v>94051</v>
      </c>
      <c r="DC531">
        <v>99206</v>
      </c>
      <c r="DD531">
        <v>104361</v>
      </c>
      <c r="DE531">
        <v>109515</v>
      </c>
      <c r="DF531">
        <v>111994</v>
      </c>
      <c r="DG531">
        <v>111994</v>
      </c>
      <c r="DH531">
        <v>111994</v>
      </c>
      <c r="DI531">
        <v>111994</v>
      </c>
      <c r="DJ531">
        <v>111994</v>
      </c>
      <c r="DK531">
        <v>111994</v>
      </c>
      <c r="DL531">
        <v>112134</v>
      </c>
      <c r="DM531">
        <v>117288</v>
      </c>
      <c r="DN531">
        <v>122443</v>
      </c>
      <c r="DO531">
        <v>126444</v>
      </c>
      <c r="DP531">
        <v>126444</v>
      </c>
      <c r="DQ531">
        <v>126444</v>
      </c>
      <c r="DR531">
        <v>126444</v>
      </c>
      <c r="DS531">
        <v>126444</v>
      </c>
      <c r="DT531">
        <v>126444</v>
      </c>
      <c r="DU531">
        <v>126444</v>
      </c>
      <c r="DV531">
        <v>126444</v>
      </c>
      <c r="DW531">
        <v>126444</v>
      </c>
      <c r="DX531">
        <v>126444</v>
      </c>
      <c r="DY531">
        <v>126444</v>
      </c>
      <c r="DZ531">
        <v>126444</v>
      </c>
      <c r="EA531">
        <v>126444</v>
      </c>
      <c r="EB531">
        <v>126444</v>
      </c>
      <c r="EC531">
        <v>126444</v>
      </c>
      <c r="ED531">
        <v>126444</v>
      </c>
      <c r="EE531">
        <v>126444</v>
      </c>
      <c r="EF531">
        <v>126444</v>
      </c>
      <c r="EG531">
        <v>126444</v>
      </c>
      <c r="EH531">
        <v>126444</v>
      </c>
      <c r="EI531">
        <v>126444</v>
      </c>
      <c r="EJ531">
        <v>126444</v>
      </c>
      <c r="EK531">
        <v>126444</v>
      </c>
      <c r="EL531">
        <v>126444</v>
      </c>
      <c r="EM531">
        <v>126444</v>
      </c>
      <c r="EN531">
        <v>126444</v>
      </c>
      <c r="EO531">
        <v>126444</v>
      </c>
      <c r="EP531">
        <v>126444</v>
      </c>
      <c r="EQ531">
        <v>126444</v>
      </c>
      <c r="ER531">
        <v>126444</v>
      </c>
      <c r="ES531">
        <v>126444</v>
      </c>
      <c r="ET531">
        <v>126444</v>
      </c>
      <c r="EU531">
        <v>126444</v>
      </c>
      <c r="EV531">
        <v>126444</v>
      </c>
      <c r="EW531">
        <v>126444</v>
      </c>
      <c r="EX531">
        <v>126444</v>
      </c>
      <c r="EY531">
        <v>126444</v>
      </c>
      <c r="EZ531">
        <v>126444</v>
      </c>
      <c r="FA531">
        <v>126444</v>
      </c>
      <c r="FB531">
        <v>126444</v>
      </c>
      <c r="FC531">
        <v>126444</v>
      </c>
      <c r="FD531">
        <v>126444</v>
      </c>
      <c r="FE531">
        <v>126444</v>
      </c>
      <c r="FF531">
        <v>126444</v>
      </c>
      <c r="FG531">
        <v>126444</v>
      </c>
      <c r="FH531">
        <v>126444</v>
      </c>
    </row>
    <row r="532" spans="1:164">
      <c r="A532" t="s">
        <v>2236</v>
      </c>
      <c r="C532" s="23">
        <v>45580</v>
      </c>
      <c r="D532" s="23">
        <v>45870</v>
      </c>
      <c r="E532">
        <v>250</v>
      </c>
      <c r="F532">
        <v>126444</v>
      </c>
      <c r="G532" t="s">
        <v>2193</v>
      </c>
      <c r="BZ532">
        <v>714</v>
      </c>
      <c r="CA532">
        <v>3319</v>
      </c>
      <c r="CB532">
        <v>8700</v>
      </c>
      <c r="CC532">
        <v>15723</v>
      </c>
      <c r="CD532">
        <v>16452</v>
      </c>
      <c r="CE532">
        <v>9338</v>
      </c>
      <c r="CF532">
        <v>3774</v>
      </c>
      <c r="CG532">
        <v>987</v>
      </c>
      <c r="CW532">
        <v>2578</v>
      </c>
      <c r="CX532">
        <v>5155</v>
      </c>
      <c r="CY532">
        <v>6585</v>
      </c>
      <c r="CZ532">
        <v>10415</v>
      </c>
      <c r="DA532">
        <v>5155</v>
      </c>
      <c r="DB532">
        <v>5155</v>
      </c>
      <c r="DC532">
        <v>5155</v>
      </c>
      <c r="DD532">
        <v>5155</v>
      </c>
      <c r="DE532">
        <v>5155</v>
      </c>
      <c r="DF532">
        <v>2479</v>
      </c>
      <c r="DL532">
        <v>140</v>
      </c>
      <c r="DM532">
        <v>5154</v>
      </c>
      <c r="DN532">
        <v>5155</v>
      </c>
      <c r="DO532">
        <v>4001</v>
      </c>
    </row>
    <row r="533" spans="1:164">
      <c r="A533" t="s">
        <v>2236</v>
      </c>
      <c r="C533" s="23">
        <v>45580</v>
      </c>
      <c r="D533" s="23">
        <v>45870</v>
      </c>
      <c r="E533">
        <v>250</v>
      </c>
      <c r="F533">
        <v>126444</v>
      </c>
      <c r="G533" t="s">
        <v>2195</v>
      </c>
      <c r="BZ533">
        <v>714</v>
      </c>
      <c r="CA533">
        <v>4033</v>
      </c>
      <c r="CB533">
        <v>12734</v>
      </c>
      <c r="CC533">
        <v>28457</v>
      </c>
      <c r="CD533">
        <v>44909</v>
      </c>
      <c r="CE533">
        <v>54246</v>
      </c>
      <c r="CF533">
        <v>58021</v>
      </c>
      <c r="CG533">
        <v>59008</v>
      </c>
      <c r="CH533">
        <v>59008</v>
      </c>
      <c r="CI533">
        <v>59008</v>
      </c>
      <c r="CJ533">
        <v>59008</v>
      </c>
      <c r="CK533">
        <v>59008</v>
      </c>
      <c r="CL533">
        <v>59008</v>
      </c>
      <c r="CM533">
        <v>59008</v>
      </c>
      <c r="CN533">
        <v>59008</v>
      </c>
      <c r="CO533">
        <v>59008</v>
      </c>
      <c r="CP533">
        <v>59008</v>
      </c>
      <c r="CQ533">
        <v>59008</v>
      </c>
      <c r="CR533">
        <v>59008</v>
      </c>
      <c r="CS533">
        <v>59008</v>
      </c>
      <c r="CT533">
        <v>59008</v>
      </c>
      <c r="CU533">
        <v>59008</v>
      </c>
      <c r="CV533">
        <v>59008</v>
      </c>
      <c r="CW533">
        <v>61586</v>
      </c>
      <c r="CX533">
        <v>66741</v>
      </c>
      <c r="CY533">
        <v>73326</v>
      </c>
      <c r="CZ533">
        <v>83741</v>
      </c>
      <c r="DA533">
        <v>88896</v>
      </c>
      <c r="DB533">
        <v>94051</v>
      </c>
      <c r="DC533">
        <v>99206</v>
      </c>
      <c r="DD533">
        <v>104361</v>
      </c>
      <c r="DE533">
        <v>109515</v>
      </c>
      <c r="DF533">
        <v>111994</v>
      </c>
      <c r="DG533">
        <v>111994</v>
      </c>
      <c r="DH533">
        <v>111994</v>
      </c>
      <c r="DI533">
        <v>111994</v>
      </c>
      <c r="DJ533">
        <v>111994</v>
      </c>
      <c r="DK533">
        <v>111994</v>
      </c>
      <c r="DL533">
        <v>112134</v>
      </c>
      <c r="DM533">
        <v>117288</v>
      </c>
      <c r="DN533">
        <v>122443</v>
      </c>
      <c r="DO533">
        <v>126444</v>
      </c>
      <c r="DP533">
        <v>126444</v>
      </c>
      <c r="DQ533">
        <v>126444</v>
      </c>
      <c r="DR533">
        <v>126444</v>
      </c>
      <c r="DS533">
        <v>126444</v>
      </c>
      <c r="DT533">
        <v>126444</v>
      </c>
      <c r="DU533">
        <v>126444</v>
      </c>
      <c r="DV533">
        <v>126444</v>
      </c>
      <c r="DW533">
        <v>126444</v>
      </c>
      <c r="DX533">
        <v>126444</v>
      </c>
      <c r="DY533">
        <v>126444</v>
      </c>
      <c r="DZ533">
        <v>126444</v>
      </c>
      <c r="EA533">
        <v>126444</v>
      </c>
      <c r="EB533">
        <v>126444</v>
      </c>
      <c r="EC533">
        <v>126444</v>
      </c>
      <c r="ED533">
        <v>126444</v>
      </c>
      <c r="EE533">
        <v>126444</v>
      </c>
      <c r="EF533">
        <v>126444</v>
      </c>
      <c r="EG533">
        <v>126444</v>
      </c>
      <c r="EH533">
        <v>126444</v>
      </c>
      <c r="EI533">
        <v>126444</v>
      </c>
      <c r="EJ533">
        <v>126444</v>
      </c>
      <c r="EK533">
        <v>126444</v>
      </c>
      <c r="EL533">
        <v>126444</v>
      </c>
      <c r="EM533">
        <v>126444</v>
      </c>
      <c r="EN533">
        <v>126444</v>
      </c>
      <c r="EO533">
        <v>126444</v>
      </c>
      <c r="EP533">
        <v>126444</v>
      </c>
      <c r="EQ533">
        <v>126444</v>
      </c>
      <c r="ER533">
        <v>126444</v>
      </c>
      <c r="ES533">
        <v>126444</v>
      </c>
      <c r="ET533">
        <v>126444</v>
      </c>
      <c r="EU533">
        <v>126444</v>
      </c>
      <c r="EV533">
        <v>126444</v>
      </c>
      <c r="EW533">
        <v>126444</v>
      </c>
      <c r="EX533">
        <v>126444</v>
      </c>
      <c r="EY533">
        <v>126444</v>
      </c>
      <c r="EZ533">
        <v>126444</v>
      </c>
      <c r="FA533">
        <v>126444</v>
      </c>
      <c r="FB533">
        <v>126444</v>
      </c>
      <c r="FC533">
        <v>126444</v>
      </c>
      <c r="FD533">
        <v>126444</v>
      </c>
      <c r="FE533">
        <v>126444</v>
      </c>
      <c r="FF533">
        <v>126444</v>
      </c>
      <c r="FG533">
        <v>126444</v>
      </c>
      <c r="FH533">
        <v>126444</v>
      </c>
    </row>
    <row r="534" spans="1:164">
      <c r="A534" t="s">
        <v>2237</v>
      </c>
      <c r="C534" s="23">
        <v>45580</v>
      </c>
      <c r="D534" s="23">
        <v>45633</v>
      </c>
      <c r="E534">
        <v>47</v>
      </c>
      <c r="F534">
        <v>59008</v>
      </c>
      <c r="G534" t="s">
        <v>2193</v>
      </c>
      <c r="BZ534">
        <v>714</v>
      </c>
      <c r="CA534">
        <v>3319</v>
      </c>
      <c r="CB534">
        <v>8700</v>
      </c>
      <c r="CC534">
        <v>15723</v>
      </c>
      <c r="CD534">
        <v>16452</v>
      </c>
      <c r="CE534">
        <v>9338</v>
      </c>
      <c r="CF534">
        <v>3774</v>
      </c>
      <c r="CG534">
        <v>987</v>
      </c>
    </row>
    <row r="535" spans="1:164">
      <c r="A535" t="s">
        <v>2237</v>
      </c>
      <c r="C535" s="23">
        <v>45580</v>
      </c>
      <c r="D535" s="23">
        <v>45633</v>
      </c>
      <c r="E535">
        <v>47</v>
      </c>
      <c r="F535">
        <v>59008</v>
      </c>
      <c r="G535" t="s">
        <v>2195</v>
      </c>
      <c r="BZ535">
        <v>714</v>
      </c>
      <c r="CA535">
        <v>4033</v>
      </c>
      <c r="CB535">
        <v>12734</v>
      </c>
      <c r="CC535">
        <v>28457</v>
      </c>
      <c r="CD535">
        <v>44909</v>
      </c>
      <c r="CE535">
        <v>54246</v>
      </c>
      <c r="CF535">
        <v>58021</v>
      </c>
      <c r="CG535">
        <v>59008</v>
      </c>
      <c r="CH535">
        <v>59008</v>
      </c>
      <c r="CI535">
        <v>59008</v>
      </c>
      <c r="CJ535">
        <v>59008</v>
      </c>
      <c r="CK535">
        <v>59008</v>
      </c>
      <c r="CL535">
        <v>59008</v>
      </c>
      <c r="CM535">
        <v>59008</v>
      </c>
      <c r="CN535">
        <v>59008</v>
      </c>
      <c r="CO535">
        <v>59008</v>
      </c>
      <c r="CP535">
        <v>59008</v>
      </c>
      <c r="CQ535">
        <v>59008</v>
      </c>
      <c r="CR535">
        <v>59008</v>
      </c>
      <c r="CS535">
        <v>59008</v>
      </c>
      <c r="CT535">
        <v>59008</v>
      </c>
      <c r="CU535">
        <v>59008</v>
      </c>
      <c r="CV535">
        <v>59008</v>
      </c>
      <c r="CW535">
        <v>59008</v>
      </c>
      <c r="CX535">
        <v>59008</v>
      </c>
      <c r="CY535">
        <v>59008</v>
      </c>
      <c r="CZ535">
        <v>59008</v>
      </c>
      <c r="DA535">
        <v>59008</v>
      </c>
      <c r="DB535">
        <v>59008</v>
      </c>
      <c r="DC535">
        <v>59008</v>
      </c>
      <c r="DD535">
        <v>59008</v>
      </c>
      <c r="DE535">
        <v>59008</v>
      </c>
      <c r="DF535">
        <v>59008</v>
      </c>
      <c r="DG535">
        <v>59008</v>
      </c>
      <c r="DH535">
        <v>59008</v>
      </c>
      <c r="DI535">
        <v>59008</v>
      </c>
      <c r="DJ535">
        <v>59008</v>
      </c>
      <c r="DK535">
        <v>59008</v>
      </c>
      <c r="DL535">
        <v>59008</v>
      </c>
      <c r="DM535">
        <v>59008</v>
      </c>
      <c r="DN535">
        <v>59008</v>
      </c>
      <c r="DO535">
        <v>59008</v>
      </c>
      <c r="DP535">
        <v>59008</v>
      </c>
      <c r="DQ535">
        <v>59008</v>
      </c>
      <c r="DR535">
        <v>59008</v>
      </c>
      <c r="DS535">
        <v>59008</v>
      </c>
      <c r="DT535">
        <v>59008</v>
      </c>
      <c r="DU535">
        <v>59008</v>
      </c>
      <c r="DV535">
        <v>59008</v>
      </c>
      <c r="DW535">
        <v>59008</v>
      </c>
      <c r="DX535">
        <v>59008</v>
      </c>
      <c r="DY535">
        <v>59008</v>
      </c>
      <c r="DZ535">
        <v>59008</v>
      </c>
      <c r="EA535">
        <v>59008</v>
      </c>
      <c r="EB535">
        <v>59008</v>
      </c>
      <c r="EC535">
        <v>59008</v>
      </c>
      <c r="ED535">
        <v>59008</v>
      </c>
      <c r="EE535">
        <v>59008</v>
      </c>
      <c r="EF535">
        <v>59008</v>
      </c>
      <c r="EG535">
        <v>59008</v>
      </c>
      <c r="EH535">
        <v>59008</v>
      </c>
      <c r="EI535">
        <v>59008</v>
      </c>
      <c r="EJ535">
        <v>59008</v>
      </c>
      <c r="EK535">
        <v>59008</v>
      </c>
      <c r="EL535">
        <v>59008</v>
      </c>
      <c r="EM535">
        <v>59008</v>
      </c>
      <c r="EN535">
        <v>59008</v>
      </c>
      <c r="EO535">
        <v>59008</v>
      </c>
      <c r="EP535">
        <v>59008</v>
      </c>
      <c r="EQ535">
        <v>59008</v>
      </c>
      <c r="ER535">
        <v>59008</v>
      </c>
      <c r="ES535">
        <v>59008</v>
      </c>
      <c r="ET535">
        <v>59008</v>
      </c>
      <c r="EU535">
        <v>59008</v>
      </c>
      <c r="EV535">
        <v>59008</v>
      </c>
      <c r="EW535">
        <v>59008</v>
      </c>
      <c r="EX535">
        <v>59008</v>
      </c>
      <c r="EY535">
        <v>59008</v>
      </c>
      <c r="EZ535">
        <v>59008</v>
      </c>
      <c r="FA535">
        <v>59008</v>
      </c>
      <c r="FB535">
        <v>59008</v>
      </c>
      <c r="FC535">
        <v>59008</v>
      </c>
      <c r="FD535">
        <v>59008</v>
      </c>
      <c r="FE535">
        <v>59008</v>
      </c>
      <c r="FF535">
        <v>59008</v>
      </c>
      <c r="FG535">
        <v>59008</v>
      </c>
      <c r="FH535">
        <v>59008</v>
      </c>
    </row>
    <row r="536" spans="1:164">
      <c r="A536" t="s">
        <v>2389</v>
      </c>
      <c r="B536" t="s">
        <v>379</v>
      </c>
      <c r="C536" s="23">
        <v>45580</v>
      </c>
      <c r="D536" s="23">
        <v>45633</v>
      </c>
      <c r="E536">
        <v>47</v>
      </c>
      <c r="F536">
        <v>59008</v>
      </c>
      <c r="G536" t="s">
        <v>2193</v>
      </c>
      <c r="BZ536">
        <v>714</v>
      </c>
      <c r="CA536">
        <v>3319</v>
      </c>
      <c r="CB536">
        <v>8700</v>
      </c>
      <c r="CC536">
        <v>15723</v>
      </c>
      <c r="CD536">
        <v>16452</v>
      </c>
      <c r="CE536">
        <v>9338</v>
      </c>
      <c r="CF536">
        <v>3774</v>
      </c>
      <c r="CG536">
        <v>987</v>
      </c>
    </row>
    <row r="537" spans="1:164">
      <c r="A537" t="s">
        <v>2389</v>
      </c>
      <c r="B537" t="s">
        <v>379</v>
      </c>
      <c r="C537" s="23">
        <v>45580</v>
      </c>
      <c r="D537" s="23">
        <v>45633</v>
      </c>
      <c r="E537">
        <v>47</v>
      </c>
      <c r="F537">
        <v>59008</v>
      </c>
      <c r="G537" t="s">
        <v>2195</v>
      </c>
      <c r="BZ537">
        <v>714</v>
      </c>
      <c r="CA537">
        <v>4033</v>
      </c>
      <c r="CB537">
        <v>12734</v>
      </c>
      <c r="CC537">
        <v>28457</v>
      </c>
      <c r="CD537">
        <v>44909</v>
      </c>
      <c r="CE537">
        <v>54246</v>
      </c>
      <c r="CF537">
        <v>58021</v>
      </c>
      <c r="CG537">
        <v>59008</v>
      </c>
      <c r="CH537">
        <v>59008</v>
      </c>
      <c r="CI537">
        <v>59008</v>
      </c>
      <c r="CJ537">
        <v>59008</v>
      </c>
      <c r="CK537">
        <v>59008</v>
      </c>
      <c r="CL537">
        <v>59008</v>
      </c>
      <c r="CM537">
        <v>59008</v>
      </c>
      <c r="CN537">
        <v>59008</v>
      </c>
      <c r="CO537">
        <v>59008</v>
      </c>
      <c r="CP537">
        <v>59008</v>
      </c>
      <c r="CQ537">
        <v>59008</v>
      </c>
      <c r="CR537">
        <v>59008</v>
      </c>
      <c r="CS537">
        <v>59008</v>
      </c>
      <c r="CT537">
        <v>59008</v>
      </c>
      <c r="CU537">
        <v>59008</v>
      </c>
      <c r="CV537">
        <v>59008</v>
      </c>
      <c r="CW537">
        <v>59008</v>
      </c>
      <c r="CX537">
        <v>59008</v>
      </c>
      <c r="CY537">
        <v>59008</v>
      </c>
      <c r="CZ537">
        <v>59008</v>
      </c>
      <c r="DA537">
        <v>59008</v>
      </c>
      <c r="DB537">
        <v>59008</v>
      </c>
      <c r="DC537">
        <v>59008</v>
      </c>
      <c r="DD537">
        <v>59008</v>
      </c>
      <c r="DE537">
        <v>59008</v>
      </c>
      <c r="DF537">
        <v>59008</v>
      </c>
      <c r="DG537">
        <v>59008</v>
      </c>
      <c r="DH537">
        <v>59008</v>
      </c>
      <c r="DI537">
        <v>59008</v>
      </c>
      <c r="DJ537">
        <v>59008</v>
      </c>
      <c r="DK537">
        <v>59008</v>
      </c>
      <c r="DL537">
        <v>59008</v>
      </c>
      <c r="DM537">
        <v>59008</v>
      </c>
      <c r="DN537">
        <v>59008</v>
      </c>
      <c r="DO537">
        <v>59008</v>
      </c>
      <c r="DP537">
        <v>59008</v>
      </c>
      <c r="DQ537">
        <v>59008</v>
      </c>
      <c r="DR537">
        <v>59008</v>
      </c>
      <c r="DS537">
        <v>59008</v>
      </c>
      <c r="DT537">
        <v>59008</v>
      </c>
      <c r="DU537">
        <v>59008</v>
      </c>
      <c r="DV537">
        <v>59008</v>
      </c>
      <c r="DW537">
        <v>59008</v>
      </c>
      <c r="DX537">
        <v>59008</v>
      </c>
      <c r="DY537">
        <v>59008</v>
      </c>
      <c r="DZ537">
        <v>59008</v>
      </c>
      <c r="EA537">
        <v>59008</v>
      </c>
      <c r="EB537">
        <v>59008</v>
      </c>
      <c r="EC537">
        <v>59008</v>
      </c>
      <c r="ED537">
        <v>59008</v>
      </c>
      <c r="EE537">
        <v>59008</v>
      </c>
      <c r="EF537">
        <v>59008</v>
      </c>
      <c r="EG537">
        <v>59008</v>
      </c>
      <c r="EH537">
        <v>59008</v>
      </c>
      <c r="EI537">
        <v>59008</v>
      </c>
      <c r="EJ537">
        <v>59008</v>
      </c>
      <c r="EK537">
        <v>59008</v>
      </c>
      <c r="EL537">
        <v>59008</v>
      </c>
      <c r="EM537">
        <v>59008</v>
      </c>
      <c r="EN537">
        <v>59008</v>
      </c>
      <c r="EO537">
        <v>59008</v>
      </c>
      <c r="EP537">
        <v>59008</v>
      </c>
      <c r="EQ537">
        <v>59008</v>
      </c>
      <c r="ER537">
        <v>59008</v>
      </c>
      <c r="ES537">
        <v>59008</v>
      </c>
      <c r="ET537">
        <v>59008</v>
      </c>
      <c r="EU537">
        <v>59008</v>
      </c>
      <c r="EV537">
        <v>59008</v>
      </c>
      <c r="EW537">
        <v>59008</v>
      </c>
      <c r="EX537">
        <v>59008</v>
      </c>
      <c r="EY537">
        <v>59008</v>
      </c>
      <c r="EZ537">
        <v>59008</v>
      </c>
      <c r="FA537">
        <v>59008</v>
      </c>
      <c r="FB537">
        <v>59008</v>
      </c>
      <c r="FC537">
        <v>59008</v>
      </c>
      <c r="FD537">
        <v>59008</v>
      </c>
      <c r="FE537">
        <v>59008</v>
      </c>
      <c r="FF537">
        <v>59008</v>
      </c>
      <c r="FG537">
        <v>59008</v>
      </c>
      <c r="FH537">
        <v>59008</v>
      </c>
    </row>
    <row r="538" spans="1:164">
      <c r="A538" t="s">
        <v>2240</v>
      </c>
      <c r="C538" s="23">
        <v>45743</v>
      </c>
      <c r="D538" s="23">
        <v>45870</v>
      </c>
      <c r="E538">
        <v>110</v>
      </c>
      <c r="F538">
        <v>67436</v>
      </c>
      <c r="G538" t="s">
        <v>2193</v>
      </c>
      <c r="CW538">
        <v>2578</v>
      </c>
      <c r="CX538">
        <v>5155</v>
      </c>
      <c r="CY538">
        <v>6585</v>
      </c>
      <c r="CZ538">
        <v>10415</v>
      </c>
      <c r="DA538">
        <v>5155</v>
      </c>
      <c r="DB538">
        <v>5155</v>
      </c>
      <c r="DC538">
        <v>5155</v>
      </c>
      <c r="DD538">
        <v>5155</v>
      </c>
      <c r="DE538">
        <v>5155</v>
      </c>
      <c r="DF538">
        <v>2479</v>
      </c>
      <c r="DL538">
        <v>140</v>
      </c>
      <c r="DM538">
        <v>5154</v>
      </c>
      <c r="DN538">
        <v>5155</v>
      </c>
      <c r="DO538">
        <v>4001</v>
      </c>
    </row>
    <row r="539" spans="1:164">
      <c r="A539" t="s">
        <v>2240</v>
      </c>
      <c r="C539" s="23">
        <v>45743</v>
      </c>
      <c r="D539" s="23">
        <v>45870</v>
      </c>
      <c r="E539">
        <v>110</v>
      </c>
      <c r="F539">
        <v>67436</v>
      </c>
      <c r="G539" t="s">
        <v>2195</v>
      </c>
      <c r="CW539">
        <v>2578</v>
      </c>
      <c r="CX539">
        <v>7733</v>
      </c>
      <c r="CY539">
        <v>14318</v>
      </c>
      <c r="CZ539">
        <v>24733</v>
      </c>
      <c r="DA539">
        <v>29888</v>
      </c>
      <c r="DB539">
        <v>35043</v>
      </c>
      <c r="DC539">
        <v>40198</v>
      </c>
      <c r="DD539">
        <v>45353</v>
      </c>
      <c r="DE539">
        <v>50507</v>
      </c>
      <c r="DF539">
        <v>52986</v>
      </c>
      <c r="DG539">
        <v>52986</v>
      </c>
      <c r="DH539">
        <v>52986</v>
      </c>
      <c r="DI539">
        <v>52986</v>
      </c>
      <c r="DJ539">
        <v>52986</v>
      </c>
      <c r="DK539">
        <v>52986</v>
      </c>
      <c r="DL539">
        <v>53126</v>
      </c>
      <c r="DM539">
        <v>58280</v>
      </c>
      <c r="DN539">
        <v>63435</v>
      </c>
      <c r="DO539">
        <v>67436</v>
      </c>
      <c r="DP539">
        <v>67436</v>
      </c>
      <c r="DQ539">
        <v>67436</v>
      </c>
      <c r="DR539">
        <v>67436</v>
      </c>
      <c r="DS539">
        <v>67436</v>
      </c>
      <c r="DT539">
        <v>67436</v>
      </c>
      <c r="DU539">
        <v>67436</v>
      </c>
      <c r="DV539">
        <v>67436</v>
      </c>
      <c r="DW539">
        <v>67436</v>
      </c>
      <c r="DX539">
        <v>67436</v>
      </c>
      <c r="DY539">
        <v>67436</v>
      </c>
      <c r="DZ539">
        <v>67436</v>
      </c>
      <c r="EA539">
        <v>67436</v>
      </c>
      <c r="EB539">
        <v>67436</v>
      </c>
      <c r="EC539">
        <v>67436</v>
      </c>
      <c r="ED539">
        <v>67436</v>
      </c>
      <c r="EE539">
        <v>67436</v>
      </c>
      <c r="EF539">
        <v>67436</v>
      </c>
      <c r="EG539">
        <v>67436</v>
      </c>
      <c r="EH539">
        <v>67436</v>
      </c>
      <c r="EI539">
        <v>67436</v>
      </c>
      <c r="EJ539">
        <v>67436</v>
      </c>
      <c r="EK539">
        <v>67436</v>
      </c>
      <c r="EL539">
        <v>67436</v>
      </c>
      <c r="EM539">
        <v>67436</v>
      </c>
      <c r="EN539">
        <v>67436</v>
      </c>
      <c r="EO539">
        <v>67436</v>
      </c>
      <c r="EP539">
        <v>67436</v>
      </c>
      <c r="EQ539">
        <v>67436</v>
      </c>
      <c r="ER539">
        <v>67436</v>
      </c>
      <c r="ES539">
        <v>67436</v>
      </c>
      <c r="ET539">
        <v>67436</v>
      </c>
      <c r="EU539">
        <v>67436</v>
      </c>
      <c r="EV539">
        <v>67436</v>
      </c>
      <c r="EW539">
        <v>67436</v>
      </c>
      <c r="EX539">
        <v>67436</v>
      </c>
      <c r="EY539">
        <v>67436</v>
      </c>
      <c r="EZ539">
        <v>67436</v>
      </c>
      <c r="FA539">
        <v>67436</v>
      </c>
      <c r="FB539">
        <v>67436</v>
      </c>
      <c r="FC539">
        <v>67436</v>
      </c>
      <c r="FD539">
        <v>67436</v>
      </c>
      <c r="FE539">
        <v>67436</v>
      </c>
      <c r="FF539">
        <v>67436</v>
      </c>
      <c r="FG539">
        <v>67436</v>
      </c>
      <c r="FH539">
        <v>67436</v>
      </c>
    </row>
    <row r="540" spans="1:164">
      <c r="A540" t="s">
        <v>2390</v>
      </c>
      <c r="B540" t="s">
        <v>381</v>
      </c>
      <c r="C540" s="23">
        <v>45743</v>
      </c>
      <c r="D540" s="23">
        <v>45797</v>
      </c>
      <c r="E540">
        <v>46</v>
      </c>
      <c r="F540">
        <v>39606</v>
      </c>
      <c r="G540" t="s">
        <v>2193</v>
      </c>
      <c r="CW540">
        <v>2578</v>
      </c>
      <c r="CX540">
        <v>5155</v>
      </c>
      <c r="CY540">
        <v>5155</v>
      </c>
      <c r="CZ540">
        <v>5155</v>
      </c>
      <c r="DA540">
        <v>5155</v>
      </c>
      <c r="DB540">
        <v>5155</v>
      </c>
      <c r="DC540">
        <v>5155</v>
      </c>
      <c r="DD540">
        <v>5155</v>
      </c>
      <c r="DE540">
        <v>943</v>
      </c>
    </row>
    <row r="541" spans="1:164">
      <c r="A541" t="s">
        <v>2390</v>
      </c>
      <c r="B541" t="s">
        <v>381</v>
      </c>
      <c r="C541" s="23">
        <v>45743</v>
      </c>
      <c r="D541" s="23">
        <v>45797</v>
      </c>
      <c r="E541">
        <v>46</v>
      </c>
      <c r="F541">
        <v>39606</v>
      </c>
      <c r="G541" t="s">
        <v>2195</v>
      </c>
      <c r="CW541">
        <v>2578</v>
      </c>
      <c r="CX541">
        <v>7733</v>
      </c>
      <c r="CY541">
        <v>12888</v>
      </c>
      <c r="CZ541">
        <v>18043</v>
      </c>
      <c r="DA541">
        <v>23198</v>
      </c>
      <c r="DB541">
        <v>28353</v>
      </c>
      <c r="DC541">
        <v>33508</v>
      </c>
      <c r="DD541">
        <v>38663</v>
      </c>
      <c r="DE541">
        <v>39606</v>
      </c>
      <c r="DF541">
        <v>39606</v>
      </c>
      <c r="DG541">
        <v>39606</v>
      </c>
      <c r="DH541">
        <v>39606</v>
      </c>
      <c r="DI541">
        <v>39606</v>
      </c>
      <c r="DJ541">
        <v>39606</v>
      </c>
      <c r="DK541">
        <v>39606</v>
      </c>
      <c r="DL541">
        <v>39606</v>
      </c>
      <c r="DM541">
        <v>39606</v>
      </c>
      <c r="DN541">
        <v>39606</v>
      </c>
      <c r="DO541">
        <v>39606</v>
      </c>
      <c r="DP541">
        <v>39606</v>
      </c>
      <c r="DQ541">
        <v>39606</v>
      </c>
      <c r="DR541">
        <v>39606</v>
      </c>
      <c r="DS541">
        <v>39606</v>
      </c>
      <c r="DT541">
        <v>39606</v>
      </c>
      <c r="DU541">
        <v>39606</v>
      </c>
      <c r="DV541">
        <v>39606</v>
      </c>
      <c r="DW541">
        <v>39606</v>
      </c>
      <c r="DX541">
        <v>39606</v>
      </c>
      <c r="DY541">
        <v>39606</v>
      </c>
      <c r="DZ541">
        <v>39606</v>
      </c>
      <c r="EA541">
        <v>39606</v>
      </c>
      <c r="EB541">
        <v>39606</v>
      </c>
      <c r="EC541">
        <v>39606</v>
      </c>
      <c r="ED541">
        <v>39606</v>
      </c>
      <c r="EE541">
        <v>39606</v>
      </c>
      <c r="EF541">
        <v>39606</v>
      </c>
      <c r="EG541">
        <v>39606</v>
      </c>
      <c r="EH541">
        <v>39606</v>
      </c>
      <c r="EI541">
        <v>39606</v>
      </c>
      <c r="EJ541">
        <v>39606</v>
      </c>
      <c r="EK541">
        <v>39606</v>
      </c>
      <c r="EL541">
        <v>39606</v>
      </c>
      <c r="EM541">
        <v>39606</v>
      </c>
      <c r="EN541">
        <v>39606</v>
      </c>
      <c r="EO541">
        <v>39606</v>
      </c>
      <c r="EP541">
        <v>39606</v>
      </c>
      <c r="EQ541">
        <v>39606</v>
      </c>
      <c r="ER541">
        <v>39606</v>
      </c>
      <c r="ES541">
        <v>39606</v>
      </c>
      <c r="ET541">
        <v>39606</v>
      </c>
      <c r="EU541">
        <v>39606</v>
      </c>
      <c r="EV541">
        <v>39606</v>
      </c>
      <c r="EW541">
        <v>39606</v>
      </c>
      <c r="EX541">
        <v>39606</v>
      </c>
      <c r="EY541">
        <v>39606</v>
      </c>
      <c r="EZ541">
        <v>39606</v>
      </c>
      <c r="FA541">
        <v>39606</v>
      </c>
      <c r="FB541">
        <v>39606</v>
      </c>
      <c r="FC541">
        <v>39606</v>
      </c>
      <c r="FD541">
        <v>39606</v>
      </c>
      <c r="FE541">
        <v>39606</v>
      </c>
      <c r="FF541">
        <v>39606</v>
      </c>
      <c r="FG541">
        <v>39606</v>
      </c>
      <c r="FH541">
        <v>39606</v>
      </c>
    </row>
    <row r="542" spans="1:164">
      <c r="A542" t="s">
        <v>2391</v>
      </c>
      <c r="B542" t="s">
        <v>383</v>
      </c>
      <c r="C542" s="23">
        <v>45758</v>
      </c>
      <c r="D542" s="23">
        <v>45766</v>
      </c>
      <c r="E542">
        <v>8</v>
      </c>
      <c r="F542">
        <v>6690</v>
      </c>
      <c r="G542" t="s">
        <v>2193</v>
      </c>
      <c r="CY542">
        <v>1430</v>
      </c>
      <c r="CZ542">
        <v>5260</v>
      </c>
    </row>
    <row r="543" spans="1:164">
      <c r="A543" t="s">
        <v>2391</v>
      </c>
      <c r="B543" t="s">
        <v>383</v>
      </c>
      <c r="C543" s="23">
        <v>45758</v>
      </c>
      <c r="D543" s="23">
        <v>45766</v>
      </c>
      <c r="E543">
        <v>8</v>
      </c>
      <c r="F543">
        <v>6690</v>
      </c>
      <c r="G543" t="s">
        <v>2195</v>
      </c>
      <c r="CY543">
        <v>1430</v>
      </c>
      <c r="CZ543">
        <v>6690</v>
      </c>
      <c r="DA543">
        <v>6690</v>
      </c>
      <c r="DB543">
        <v>6690</v>
      </c>
      <c r="DC543">
        <v>6690</v>
      </c>
      <c r="DD543">
        <v>6690</v>
      </c>
      <c r="DE543">
        <v>6690</v>
      </c>
      <c r="DF543">
        <v>6690</v>
      </c>
      <c r="DG543">
        <v>6690</v>
      </c>
      <c r="DH543">
        <v>6690</v>
      </c>
      <c r="DI543">
        <v>6690</v>
      </c>
      <c r="DJ543">
        <v>6690</v>
      </c>
      <c r="DK543">
        <v>6690</v>
      </c>
      <c r="DL543">
        <v>6690</v>
      </c>
      <c r="DM543">
        <v>6690</v>
      </c>
      <c r="DN543">
        <v>6690</v>
      </c>
      <c r="DO543">
        <v>6690</v>
      </c>
      <c r="DP543">
        <v>6690</v>
      </c>
      <c r="DQ543">
        <v>6690</v>
      </c>
      <c r="DR543">
        <v>6690</v>
      </c>
      <c r="DS543">
        <v>6690</v>
      </c>
      <c r="DT543">
        <v>6690</v>
      </c>
      <c r="DU543">
        <v>6690</v>
      </c>
      <c r="DV543">
        <v>6690</v>
      </c>
      <c r="DW543">
        <v>6690</v>
      </c>
      <c r="DX543">
        <v>6690</v>
      </c>
      <c r="DY543">
        <v>6690</v>
      </c>
      <c r="DZ543">
        <v>6690</v>
      </c>
      <c r="EA543">
        <v>6690</v>
      </c>
      <c r="EB543">
        <v>6690</v>
      </c>
      <c r="EC543">
        <v>6690</v>
      </c>
      <c r="ED543">
        <v>6690</v>
      </c>
      <c r="EE543">
        <v>6690</v>
      </c>
      <c r="EF543">
        <v>6690</v>
      </c>
      <c r="EG543">
        <v>6690</v>
      </c>
      <c r="EH543">
        <v>6690</v>
      </c>
      <c r="EI543">
        <v>6690</v>
      </c>
      <c r="EJ543">
        <v>6690</v>
      </c>
      <c r="EK543">
        <v>6690</v>
      </c>
      <c r="EL543">
        <v>6690</v>
      </c>
      <c r="EM543">
        <v>6690</v>
      </c>
      <c r="EN543">
        <v>6690</v>
      </c>
      <c r="EO543">
        <v>6690</v>
      </c>
      <c r="EP543">
        <v>6690</v>
      </c>
      <c r="EQ543">
        <v>6690</v>
      </c>
      <c r="ER543">
        <v>6690</v>
      </c>
      <c r="ES543">
        <v>6690</v>
      </c>
      <c r="ET543">
        <v>6690</v>
      </c>
      <c r="EU543">
        <v>6690</v>
      </c>
      <c r="EV543">
        <v>6690</v>
      </c>
      <c r="EW543">
        <v>6690</v>
      </c>
      <c r="EX543">
        <v>6690</v>
      </c>
      <c r="EY543">
        <v>6690</v>
      </c>
      <c r="EZ543">
        <v>6690</v>
      </c>
      <c r="FA543">
        <v>6690</v>
      </c>
      <c r="FB543">
        <v>6690</v>
      </c>
      <c r="FC543">
        <v>6690</v>
      </c>
      <c r="FD543">
        <v>6690</v>
      </c>
      <c r="FE543">
        <v>6690</v>
      </c>
      <c r="FF543">
        <v>6690</v>
      </c>
      <c r="FG543">
        <v>6690</v>
      </c>
      <c r="FH543">
        <v>6690</v>
      </c>
    </row>
    <row r="544" spans="1:164">
      <c r="A544" t="s">
        <v>2392</v>
      </c>
      <c r="B544" t="s">
        <v>385</v>
      </c>
      <c r="C544" s="23">
        <v>45797</v>
      </c>
      <c r="D544" s="23">
        <v>45805</v>
      </c>
      <c r="E544">
        <v>8</v>
      </c>
      <c r="F544">
        <v>6690</v>
      </c>
      <c r="G544" t="s">
        <v>2193</v>
      </c>
      <c r="DE544">
        <v>4211</v>
      </c>
      <c r="DF544">
        <v>2479</v>
      </c>
    </row>
    <row r="545" spans="1:164">
      <c r="A545" t="s">
        <v>2392</v>
      </c>
      <c r="B545" t="s">
        <v>385</v>
      </c>
      <c r="C545" s="23">
        <v>45797</v>
      </c>
      <c r="D545" s="23">
        <v>45805</v>
      </c>
      <c r="E545">
        <v>8</v>
      </c>
      <c r="F545">
        <v>6690</v>
      </c>
      <c r="G545" t="s">
        <v>2195</v>
      </c>
      <c r="DE545">
        <v>4211</v>
      </c>
      <c r="DF545">
        <v>6690</v>
      </c>
      <c r="DG545">
        <v>6690</v>
      </c>
      <c r="DH545">
        <v>6690</v>
      </c>
      <c r="DI545">
        <v>6690</v>
      </c>
      <c r="DJ545">
        <v>6690</v>
      </c>
      <c r="DK545">
        <v>6690</v>
      </c>
      <c r="DL545">
        <v>6690</v>
      </c>
      <c r="DM545">
        <v>6690</v>
      </c>
      <c r="DN545">
        <v>6690</v>
      </c>
      <c r="DO545">
        <v>6690</v>
      </c>
      <c r="DP545">
        <v>6690</v>
      </c>
      <c r="DQ545">
        <v>6690</v>
      </c>
      <c r="DR545">
        <v>6690</v>
      </c>
      <c r="DS545">
        <v>6690</v>
      </c>
      <c r="DT545">
        <v>6690</v>
      </c>
      <c r="DU545">
        <v>6690</v>
      </c>
      <c r="DV545">
        <v>6690</v>
      </c>
      <c r="DW545">
        <v>6690</v>
      </c>
      <c r="DX545">
        <v>6690</v>
      </c>
      <c r="DY545">
        <v>6690</v>
      </c>
      <c r="DZ545">
        <v>6690</v>
      </c>
      <c r="EA545">
        <v>6690</v>
      </c>
      <c r="EB545">
        <v>6690</v>
      </c>
      <c r="EC545">
        <v>6690</v>
      </c>
      <c r="ED545">
        <v>6690</v>
      </c>
      <c r="EE545">
        <v>6690</v>
      </c>
      <c r="EF545">
        <v>6690</v>
      </c>
      <c r="EG545">
        <v>6690</v>
      </c>
      <c r="EH545">
        <v>6690</v>
      </c>
      <c r="EI545">
        <v>6690</v>
      </c>
      <c r="EJ545">
        <v>6690</v>
      </c>
      <c r="EK545">
        <v>6690</v>
      </c>
      <c r="EL545">
        <v>6690</v>
      </c>
      <c r="EM545">
        <v>6690</v>
      </c>
      <c r="EN545">
        <v>6690</v>
      </c>
      <c r="EO545">
        <v>6690</v>
      </c>
      <c r="EP545">
        <v>6690</v>
      </c>
      <c r="EQ545">
        <v>6690</v>
      </c>
      <c r="ER545">
        <v>6690</v>
      </c>
      <c r="ES545">
        <v>6690</v>
      </c>
      <c r="ET545">
        <v>6690</v>
      </c>
      <c r="EU545">
        <v>6690</v>
      </c>
      <c r="EV545">
        <v>6690</v>
      </c>
      <c r="EW545">
        <v>6690</v>
      </c>
      <c r="EX545">
        <v>6690</v>
      </c>
      <c r="EY545">
        <v>6690</v>
      </c>
      <c r="EZ545">
        <v>6690</v>
      </c>
      <c r="FA545">
        <v>6690</v>
      </c>
      <c r="FB545">
        <v>6690</v>
      </c>
      <c r="FC545">
        <v>6690</v>
      </c>
      <c r="FD545">
        <v>6690</v>
      </c>
      <c r="FE545">
        <v>6690</v>
      </c>
      <c r="FF545">
        <v>6690</v>
      </c>
      <c r="FG545">
        <v>6690</v>
      </c>
      <c r="FH545">
        <v>6690</v>
      </c>
    </row>
    <row r="546" spans="1:164">
      <c r="A546" t="s">
        <v>2393</v>
      </c>
      <c r="B546" t="s">
        <v>387</v>
      </c>
      <c r="C546" s="23">
        <v>45850</v>
      </c>
      <c r="D546" s="23">
        <v>45860</v>
      </c>
      <c r="E546">
        <v>8</v>
      </c>
      <c r="F546">
        <v>6690</v>
      </c>
      <c r="G546" t="s">
        <v>2193</v>
      </c>
      <c r="DL546">
        <v>140</v>
      </c>
      <c r="DM546">
        <v>5154</v>
      </c>
      <c r="DN546">
        <v>1396</v>
      </c>
    </row>
    <row r="547" spans="1:164">
      <c r="A547" t="s">
        <v>2393</v>
      </c>
      <c r="B547" t="s">
        <v>387</v>
      </c>
      <c r="C547" s="23">
        <v>45850</v>
      </c>
      <c r="D547" s="23">
        <v>45860</v>
      </c>
      <c r="E547">
        <v>8</v>
      </c>
      <c r="F547">
        <v>6690</v>
      </c>
      <c r="G547" t="s">
        <v>2195</v>
      </c>
      <c r="DL547">
        <v>140</v>
      </c>
      <c r="DM547">
        <v>5294</v>
      </c>
      <c r="DN547">
        <v>6690</v>
      </c>
      <c r="DO547">
        <v>6690</v>
      </c>
      <c r="DP547">
        <v>6690</v>
      </c>
      <c r="DQ547">
        <v>6690</v>
      </c>
      <c r="DR547">
        <v>6690</v>
      </c>
      <c r="DS547">
        <v>6690</v>
      </c>
      <c r="DT547">
        <v>6690</v>
      </c>
      <c r="DU547">
        <v>6690</v>
      </c>
      <c r="DV547">
        <v>6690</v>
      </c>
      <c r="DW547">
        <v>6690</v>
      </c>
      <c r="DX547">
        <v>6690</v>
      </c>
      <c r="DY547">
        <v>6690</v>
      </c>
      <c r="DZ547">
        <v>6690</v>
      </c>
      <c r="EA547">
        <v>6690</v>
      </c>
      <c r="EB547">
        <v>6690</v>
      </c>
      <c r="EC547">
        <v>6690</v>
      </c>
      <c r="ED547">
        <v>6690</v>
      </c>
      <c r="EE547">
        <v>6690</v>
      </c>
      <c r="EF547">
        <v>6690</v>
      </c>
      <c r="EG547">
        <v>6690</v>
      </c>
      <c r="EH547">
        <v>6690</v>
      </c>
      <c r="EI547">
        <v>6690</v>
      </c>
      <c r="EJ547">
        <v>6690</v>
      </c>
      <c r="EK547">
        <v>6690</v>
      </c>
      <c r="EL547">
        <v>6690</v>
      </c>
      <c r="EM547">
        <v>6690</v>
      </c>
      <c r="EN547">
        <v>6690</v>
      </c>
      <c r="EO547">
        <v>6690</v>
      </c>
      <c r="EP547">
        <v>6690</v>
      </c>
      <c r="EQ547">
        <v>6690</v>
      </c>
      <c r="ER547">
        <v>6690</v>
      </c>
      <c r="ES547">
        <v>6690</v>
      </c>
      <c r="ET547">
        <v>6690</v>
      </c>
      <c r="EU547">
        <v>6690</v>
      </c>
      <c r="EV547">
        <v>6690</v>
      </c>
      <c r="EW547">
        <v>6690</v>
      </c>
      <c r="EX547">
        <v>6690</v>
      </c>
      <c r="EY547">
        <v>6690</v>
      </c>
      <c r="EZ547">
        <v>6690</v>
      </c>
      <c r="FA547">
        <v>6690</v>
      </c>
      <c r="FB547">
        <v>6690</v>
      </c>
      <c r="FC547">
        <v>6690</v>
      </c>
      <c r="FD547">
        <v>6690</v>
      </c>
      <c r="FE547">
        <v>6690</v>
      </c>
      <c r="FF547">
        <v>6690</v>
      </c>
      <c r="FG547">
        <v>6690</v>
      </c>
      <c r="FH547">
        <v>6690</v>
      </c>
    </row>
    <row r="548" spans="1:164">
      <c r="A548" t="s">
        <v>2394</v>
      </c>
      <c r="B548" t="s">
        <v>389</v>
      </c>
      <c r="C548" s="23">
        <v>45860</v>
      </c>
      <c r="D548" s="23">
        <v>45863</v>
      </c>
      <c r="E548">
        <v>3</v>
      </c>
      <c r="F548">
        <v>2676</v>
      </c>
      <c r="G548" t="s">
        <v>2193</v>
      </c>
      <c r="DN548">
        <v>2676</v>
      </c>
    </row>
    <row r="549" spans="1:164">
      <c r="A549" t="s">
        <v>2394</v>
      </c>
      <c r="B549" t="s">
        <v>389</v>
      </c>
      <c r="C549" s="23">
        <v>45860</v>
      </c>
      <c r="D549" s="23">
        <v>45863</v>
      </c>
      <c r="E549">
        <v>3</v>
      </c>
      <c r="F549">
        <v>2676</v>
      </c>
      <c r="G549" t="s">
        <v>2195</v>
      </c>
      <c r="DN549">
        <v>2676</v>
      </c>
      <c r="DO549">
        <v>2676</v>
      </c>
      <c r="DP549">
        <v>2676</v>
      </c>
      <c r="DQ549">
        <v>2676</v>
      </c>
      <c r="DR549">
        <v>2676</v>
      </c>
      <c r="DS549">
        <v>2676</v>
      </c>
      <c r="DT549">
        <v>2676</v>
      </c>
      <c r="DU549">
        <v>2676</v>
      </c>
      <c r="DV549">
        <v>2676</v>
      </c>
      <c r="DW549">
        <v>2676</v>
      </c>
      <c r="DX549">
        <v>2676</v>
      </c>
      <c r="DY549">
        <v>2676</v>
      </c>
      <c r="DZ549">
        <v>2676</v>
      </c>
      <c r="EA549">
        <v>2676</v>
      </c>
      <c r="EB549">
        <v>2676</v>
      </c>
      <c r="EC549">
        <v>2676</v>
      </c>
      <c r="ED549">
        <v>2676</v>
      </c>
      <c r="EE549">
        <v>2676</v>
      </c>
      <c r="EF549">
        <v>2676</v>
      </c>
      <c r="EG549">
        <v>2676</v>
      </c>
      <c r="EH549">
        <v>2676</v>
      </c>
      <c r="EI549">
        <v>2676</v>
      </c>
      <c r="EJ549">
        <v>2676</v>
      </c>
      <c r="EK549">
        <v>2676</v>
      </c>
      <c r="EL549">
        <v>2676</v>
      </c>
      <c r="EM549">
        <v>2676</v>
      </c>
      <c r="EN549">
        <v>2676</v>
      </c>
      <c r="EO549">
        <v>2676</v>
      </c>
      <c r="EP549">
        <v>2676</v>
      </c>
      <c r="EQ549">
        <v>2676</v>
      </c>
      <c r="ER549">
        <v>2676</v>
      </c>
      <c r="ES549">
        <v>2676</v>
      </c>
      <c r="ET549">
        <v>2676</v>
      </c>
      <c r="EU549">
        <v>2676</v>
      </c>
      <c r="EV549">
        <v>2676</v>
      </c>
      <c r="EW549">
        <v>2676</v>
      </c>
      <c r="EX549">
        <v>2676</v>
      </c>
      <c r="EY549">
        <v>2676</v>
      </c>
      <c r="EZ549">
        <v>2676</v>
      </c>
      <c r="FA549">
        <v>2676</v>
      </c>
      <c r="FB549">
        <v>2676</v>
      </c>
      <c r="FC549">
        <v>2676</v>
      </c>
      <c r="FD549">
        <v>2676</v>
      </c>
      <c r="FE549">
        <v>2676</v>
      </c>
      <c r="FF549">
        <v>2676</v>
      </c>
      <c r="FG549">
        <v>2676</v>
      </c>
      <c r="FH549">
        <v>2676</v>
      </c>
    </row>
    <row r="550" spans="1:164">
      <c r="A550" t="s">
        <v>2395</v>
      </c>
      <c r="B550" t="s">
        <v>391</v>
      </c>
      <c r="C550" s="23">
        <v>45863</v>
      </c>
      <c r="D550" s="23">
        <v>45869</v>
      </c>
      <c r="E550">
        <v>5</v>
      </c>
      <c r="F550">
        <v>4014</v>
      </c>
      <c r="G550" t="s">
        <v>2193</v>
      </c>
      <c r="DN550">
        <v>1083</v>
      </c>
      <c r="DO550">
        <v>2931</v>
      </c>
    </row>
    <row r="551" spans="1:164">
      <c r="A551" t="s">
        <v>2395</v>
      </c>
      <c r="B551" t="s">
        <v>391</v>
      </c>
      <c r="C551" s="23">
        <v>45863</v>
      </c>
      <c r="D551" s="23">
        <v>45869</v>
      </c>
      <c r="E551">
        <v>5</v>
      </c>
      <c r="F551">
        <v>4014</v>
      </c>
      <c r="G551" t="s">
        <v>2195</v>
      </c>
      <c r="DN551">
        <v>1083</v>
      </c>
      <c r="DO551">
        <v>4014</v>
      </c>
      <c r="DP551">
        <v>4014</v>
      </c>
      <c r="DQ551">
        <v>4014</v>
      </c>
      <c r="DR551">
        <v>4014</v>
      </c>
      <c r="DS551">
        <v>4014</v>
      </c>
      <c r="DT551">
        <v>4014</v>
      </c>
      <c r="DU551">
        <v>4014</v>
      </c>
      <c r="DV551">
        <v>4014</v>
      </c>
      <c r="DW551">
        <v>4014</v>
      </c>
      <c r="DX551">
        <v>4014</v>
      </c>
      <c r="DY551">
        <v>4014</v>
      </c>
      <c r="DZ551">
        <v>4014</v>
      </c>
      <c r="EA551">
        <v>4014</v>
      </c>
      <c r="EB551">
        <v>4014</v>
      </c>
      <c r="EC551">
        <v>4014</v>
      </c>
      <c r="ED551">
        <v>4014</v>
      </c>
      <c r="EE551">
        <v>4014</v>
      </c>
      <c r="EF551">
        <v>4014</v>
      </c>
      <c r="EG551">
        <v>4014</v>
      </c>
      <c r="EH551">
        <v>4014</v>
      </c>
      <c r="EI551">
        <v>4014</v>
      </c>
      <c r="EJ551">
        <v>4014</v>
      </c>
      <c r="EK551">
        <v>4014</v>
      </c>
      <c r="EL551">
        <v>4014</v>
      </c>
      <c r="EM551">
        <v>4014</v>
      </c>
      <c r="EN551">
        <v>4014</v>
      </c>
      <c r="EO551">
        <v>4014</v>
      </c>
      <c r="EP551">
        <v>4014</v>
      </c>
      <c r="EQ551">
        <v>4014</v>
      </c>
      <c r="ER551">
        <v>4014</v>
      </c>
      <c r="ES551">
        <v>4014</v>
      </c>
      <c r="ET551">
        <v>4014</v>
      </c>
      <c r="EU551">
        <v>4014</v>
      </c>
      <c r="EV551">
        <v>4014</v>
      </c>
      <c r="EW551">
        <v>4014</v>
      </c>
      <c r="EX551">
        <v>4014</v>
      </c>
      <c r="EY551">
        <v>4014</v>
      </c>
      <c r="EZ551">
        <v>4014</v>
      </c>
      <c r="FA551">
        <v>4014</v>
      </c>
      <c r="FB551">
        <v>4014</v>
      </c>
      <c r="FC551">
        <v>4014</v>
      </c>
      <c r="FD551">
        <v>4014</v>
      </c>
      <c r="FE551">
        <v>4014</v>
      </c>
      <c r="FF551">
        <v>4014</v>
      </c>
      <c r="FG551">
        <v>4014</v>
      </c>
      <c r="FH551">
        <v>4014</v>
      </c>
    </row>
    <row r="552" spans="1:164">
      <c r="A552" t="s">
        <v>2396</v>
      </c>
      <c r="B552" t="s">
        <v>393</v>
      </c>
      <c r="C552" s="23">
        <v>45869</v>
      </c>
      <c r="D552" s="23">
        <v>45870</v>
      </c>
      <c r="E552">
        <v>1</v>
      </c>
      <c r="F552">
        <v>1070</v>
      </c>
      <c r="G552" t="s">
        <v>2193</v>
      </c>
      <c r="DO552">
        <v>1070</v>
      </c>
    </row>
    <row r="553" spans="1:164">
      <c r="A553" t="s">
        <v>2396</v>
      </c>
      <c r="B553" t="s">
        <v>393</v>
      </c>
      <c r="C553" s="23">
        <v>45869</v>
      </c>
      <c r="D553" s="23">
        <v>45870</v>
      </c>
      <c r="E553">
        <v>1</v>
      </c>
      <c r="F553">
        <v>1070</v>
      </c>
      <c r="G553" t="s">
        <v>2195</v>
      </c>
      <c r="DO553">
        <v>1070</v>
      </c>
      <c r="DP553">
        <v>1070</v>
      </c>
      <c r="DQ553">
        <v>1070</v>
      </c>
      <c r="DR553">
        <v>1070</v>
      </c>
      <c r="DS553">
        <v>1070</v>
      </c>
      <c r="DT553">
        <v>1070</v>
      </c>
      <c r="DU553">
        <v>1070</v>
      </c>
      <c r="DV553">
        <v>1070</v>
      </c>
      <c r="DW553">
        <v>1070</v>
      </c>
      <c r="DX553">
        <v>1070</v>
      </c>
      <c r="DY553">
        <v>1070</v>
      </c>
      <c r="DZ553">
        <v>1070</v>
      </c>
      <c r="EA553">
        <v>1070</v>
      </c>
      <c r="EB553">
        <v>1070</v>
      </c>
      <c r="EC553">
        <v>1070</v>
      </c>
      <c r="ED553">
        <v>1070</v>
      </c>
      <c r="EE553">
        <v>1070</v>
      </c>
      <c r="EF553">
        <v>1070</v>
      </c>
      <c r="EG553">
        <v>1070</v>
      </c>
      <c r="EH553">
        <v>1070</v>
      </c>
      <c r="EI553">
        <v>1070</v>
      </c>
      <c r="EJ553">
        <v>1070</v>
      </c>
      <c r="EK553">
        <v>1070</v>
      </c>
      <c r="EL553">
        <v>1070</v>
      </c>
      <c r="EM553">
        <v>1070</v>
      </c>
      <c r="EN553">
        <v>1070</v>
      </c>
      <c r="EO553">
        <v>1070</v>
      </c>
      <c r="EP553">
        <v>1070</v>
      </c>
      <c r="EQ553">
        <v>1070</v>
      </c>
      <c r="ER553">
        <v>1070</v>
      </c>
      <c r="ES553">
        <v>1070</v>
      </c>
      <c r="ET553">
        <v>1070</v>
      </c>
      <c r="EU553">
        <v>1070</v>
      </c>
      <c r="EV553">
        <v>1070</v>
      </c>
      <c r="EW553">
        <v>1070</v>
      </c>
      <c r="EX553">
        <v>1070</v>
      </c>
      <c r="EY553">
        <v>1070</v>
      </c>
      <c r="EZ553">
        <v>1070</v>
      </c>
      <c r="FA553">
        <v>1070</v>
      </c>
      <c r="FB553">
        <v>1070</v>
      </c>
      <c r="FC553">
        <v>1070</v>
      </c>
      <c r="FD553">
        <v>1070</v>
      </c>
      <c r="FE553">
        <v>1070</v>
      </c>
      <c r="FF553">
        <v>1070</v>
      </c>
      <c r="FG553">
        <v>1070</v>
      </c>
      <c r="FH553">
        <v>1070</v>
      </c>
    </row>
    <row r="554" spans="1:164">
      <c r="A554" t="s">
        <v>2352</v>
      </c>
      <c r="C554" s="23">
        <v>45814</v>
      </c>
      <c r="D554" s="23">
        <v>45859</v>
      </c>
      <c r="E554">
        <v>38</v>
      </c>
      <c r="F554">
        <v>216030</v>
      </c>
      <c r="G554" t="s">
        <v>2193</v>
      </c>
      <c r="DG554">
        <v>10529</v>
      </c>
      <c r="DH554">
        <v>34110</v>
      </c>
      <c r="DI554">
        <v>34110</v>
      </c>
      <c r="DJ554">
        <v>34110</v>
      </c>
      <c r="DK554">
        <v>34110</v>
      </c>
      <c r="DL554">
        <v>34110</v>
      </c>
      <c r="DM554">
        <v>34110</v>
      </c>
      <c r="DN554">
        <v>841</v>
      </c>
    </row>
    <row r="555" spans="1:164">
      <c r="A555" t="s">
        <v>2352</v>
      </c>
      <c r="C555" s="23">
        <v>45814</v>
      </c>
      <c r="D555" s="23">
        <v>45859</v>
      </c>
      <c r="E555">
        <v>38</v>
      </c>
      <c r="F555">
        <v>216030</v>
      </c>
      <c r="G555" t="s">
        <v>2195</v>
      </c>
      <c r="DG555">
        <v>10529</v>
      </c>
      <c r="DH555">
        <v>44639</v>
      </c>
      <c r="DI555">
        <v>78749</v>
      </c>
      <c r="DJ555">
        <v>112859</v>
      </c>
      <c r="DK555">
        <v>146969</v>
      </c>
      <c r="DL555">
        <v>181079</v>
      </c>
      <c r="DM555">
        <v>215189</v>
      </c>
      <c r="DN555">
        <v>216030</v>
      </c>
      <c r="DO555">
        <v>216030</v>
      </c>
      <c r="DP555">
        <v>216030</v>
      </c>
      <c r="DQ555">
        <v>216030</v>
      </c>
      <c r="DR555">
        <v>216030</v>
      </c>
      <c r="DS555">
        <v>216030</v>
      </c>
      <c r="DT555">
        <v>216030</v>
      </c>
      <c r="DU555">
        <v>216030</v>
      </c>
      <c r="DV555">
        <v>216030</v>
      </c>
      <c r="DW555">
        <v>216030</v>
      </c>
      <c r="DX555">
        <v>216030</v>
      </c>
      <c r="DY555">
        <v>216030</v>
      </c>
      <c r="DZ555">
        <v>216030</v>
      </c>
      <c r="EA555">
        <v>216030</v>
      </c>
      <c r="EB555">
        <v>216030</v>
      </c>
      <c r="EC555">
        <v>216030</v>
      </c>
      <c r="ED555">
        <v>216030</v>
      </c>
      <c r="EE555">
        <v>216030</v>
      </c>
      <c r="EF555">
        <v>216030</v>
      </c>
      <c r="EG555">
        <v>216030</v>
      </c>
      <c r="EH555">
        <v>216030</v>
      </c>
      <c r="EI555">
        <v>216030</v>
      </c>
      <c r="EJ555">
        <v>216030</v>
      </c>
      <c r="EK555">
        <v>216030</v>
      </c>
      <c r="EL555">
        <v>216030</v>
      </c>
      <c r="EM555">
        <v>216030</v>
      </c>
      <c r="EN555">
        <v>216030</v>
      </c>
      <c r="EO555">
        <v>216030</v>
      </c>
      <c r="EP555">
        <v>216030</v>
      </c>
      <c r="EQ555">
        <v>216030</v>
      </c>
      <c r="ER555">
        <v>216030</v>
      </c>
      <c r="ES555">
        <v>216030</v>
      </c>
      <c r="ET555">
        <v>216030</v>
      </c>
      <c r="EU555">
        <v>216030</v>
      </c>
      <c r="EV555">
        <v>216030</v>
      </c>
      <c r="EW555">
        <v>216030</v>
      </c>
      <c r="EX555">
        <v>216030</v>
      </c>
      <c r="EY555">
        <v>216030</v>
      </c>
      <c r="EZ555">
        <v>216030</v>
      </c>
      <c r="FA555">
        <v>216030</v>
      </c>
      <c r="FB555">
        <v>216030</v>
      </c>
      <c r="FC555">
        <v>216030</v>
      </c>
      <c r="FD555">
        <v>216030</v>
      </c>
      <c r="FE555">
        <v>216030</v>
      </c>
      <c r="FF555">
        <v>216030</v>
      </c>
      <c r="FG555">
        <v>216030</v>
      </c>
      <c r="FH555">
        <v>216030</v>
      </c>
    </row>
    <row r="556" spans="1:164">
      <c r="A556" t="s">
        <v>2236</v>
      </c>
      <c r="C556" s="23">
        <v>45814</v>
      </c>
      <c r="D556" s="23">
        <v>45859</v>
      </c>
      <c r="E556">
        <v>38</v>
      </c>
      <c r="F556">
        <v>216030</v>
      </c>
      <c r="G556" t="s">
        <v>2193</v>
      </c>
      <c r="DG556">
        <v>10529</v>
      </c>
      <c r="DH556">
        <v>34110</v>
      </c>
      <c r="DI556">
        <v>34110</v>
      </c>
      <c r="DJ556">
        <v>34110</v>
      </c>
      <c r="DK556">
        <v>34110</v>
      </c>
      <c r="DL556">
        <v>34110</v>
      </c>
      <c r="DM556">
        <v>34110</v>
      </c>
      <c r="DN556">
        <v>841</v>
      </c>
    </row>
    <row r="557" spans="1:164">
      <c r="A557" t="s">
        <v>2236</v>
      </c>
      <c r="C557" s="23">
        <v>45814</v>
      </c>
      <c r="D557" s="23">
        <v>45859</v>
      </c>
      <c r="E557">
        <v>38</v>
      </c>
      <c r="F557">
        <v>216030</v>
      </c>
      <c r="G557" t="s">
        <v>2195</v>
      </c>
      <c r="DG557">
        <v>10529</v>
      </c>
      <c r="DH557">
        <v>44639</v>
      </c>
      <c r="DI557">
        <v>78749</v>
      </c>
      <c r="DJ557">
        <v>112859</v>
      </c>
      <c r="DK557">
        <v>146969</v>
      </c>
      <c r="DL557">
        <v>181079</v>
      </c>
      <c r="DM557">
        <v>215189</v>
      </c>
      <c r="DN557">
        <v>216030</v>
      </c>
      <c r="DO557">
        <v>216030</v>
      </c>
      <c r="DP557">
        <v>216030</v>
      </c>
      <c r="DQ557">
        <v>216030</v>
      </c>
      <c r="DR557">
        <v>216030</v>
      </c>
      <c r="DS557">
        <v>216030</v>
      </c>
      <c r="DT557">
        <v>216030</v>
      </c>
      <c r="DU557">
        <v>216030</v>
      </c>
      <c r="DV557">
        <v>216030</v>
      </c>
      <c r="DW557">
        <v>216030</v>
      </c>
      <c r="DX557">
        <v>216030</v>
      </c>
      <c r="DY557">
        <v>216030</v>
      </c>
      <c r="DZ557">
        <v>216030</v>
      </c>
      <c r="EA557">
        <v>216030</v>
      </c>
      <c r="EB557">
        <v>216030</v>
      </c>
      <c r="EC557">
        <v>216030</v>
      </c>
      <c r="ED557">
        <v>216030</v>
      </c>
      <c r="EE557">
        <v>216030</v>
      </c>
      <c r="EF557">
        <v>216030</v>
      </c>
      <c r="EG557">
        <v>216030</v>
      </c>
      <c r="EH557">
        <v>216030</v>
      </c>
      <c r="EI557">
        <v>216030</v>
      </c>
      <c r="EJ557">
        <v>216030</v>
      </c>
      <c r="EK557">
        <v>216030</v>
      </c>
      <c r="EL557">
        <v>216030</v>
      </c>
      <c r="EM557">
        <v>216030</v>
      </c>
      <c r="EN557">
        <v>216030</v>
      </c>
      <c r="EO557">
        <v>216030</v>
      </c>
      <c r="EP557">
        <v>216030</v>
      </c>
      <c r="EQ557">
        <v>216030</v>
      </c>
      <c r="ER557">
        <v>216030</v>
      </c>
      <c r="ES557">
        <v>216030</v>
      </c>
      <c r="ET557">
        <v>216030</v>
      </c>
      <c r="EU557">
        <v>216030</v>
      </c>
      <c r="EV557">
        <v>216030</v>
      </c>
      <c r="EW557">
        <v>216030</v>
      </c>
      <c r="EX557">
        <v>216030</v>
      </c>
      <c r="EY557">
        <v>216030</v>
      </c>
      <c r="EZ557">
        <v>216030</v>
      </c>
      <c r="FA557">
        <v>216030</v>
      </c>
      <c r="FB557">
        <v>216030</v>
      </c>
      <c r="FC557">
        <v>216030</v>
      </c>
      <c r="FD557">
        <v>216030</v>
      </c>
      <c r="FE557">
        <v>216030</v>
      </c>
      <c r="FF557">
        <v>216030</v>
      </c>
      <c r="FG557">
        <v>216030</v>
      </c>
      <c r="FH557">
        <v>216030</v>
      </c>
    </row>
    <row r="558" spans="1:164">
      <c r="A558" t="s">
        <v>2240</v>
      </c>
      <c r="C558" s="23">
        <v>45814</v>
      </c>
      <c r="D558" s="23">
        <v>45859</v>
      </c>
      <c r="E558">
        <v>38</v>
      </c>
      <c r="F558">
        <v>216030</v>
      </c>
      <c r="G558" t="s">
        <v>2193</v>
      </c>
      <c r="DG558">
        <v>10529</v>
      </c>
      <c r="DH558">
        <v>34110</v>
      </c>
      <c r="DI558">
        <v>34110</v>
      </c>
      <c r="DJ558">
        <v>34110</v>
      </c>
      <c r="DK558">
        <v>34110</v>
      </c>
      <c r="DL558">
        <v>34110</v>
      </c>
      <c r="DM558">
        <v>34110</v>
      </c>
      <c r="DN558">
        <v>841</v>
      </c>
    </row>
    <row r="559" spans="1:164">
      <c r="A559" t="s">
        <v>2240</v>
      </c>
      <c r="C559" s="23">
        <v>45814</v>
      </c>
      <c r="D559" s="23">
        <v>45859</v>
      </c>
      <c r="E559">
        <v>38</v>
      </c>
      <c r="F559">
        <v>216030</v>
      </c>
      <c r="G559" t="s">
        <v>2195</v>
      </c>
      <c r="DG559">
        <v>10529</v>
      </c>
      <c r="DH559">
        <v>44639</v>
      </c>
      <c r="DI559">
        <v>78749</v>
      </c>
      <c r="DJ559">
        <v>112859</v>
      </c>
      <c r="DK559">
        <v>146969</v>
      </c>
      <c r="DL559">
        <v>181079</v>
      </c>
      <c r="DM559">
        <v>215189</v>
      </c>
      <c r="DN559">
        <v>216030</v>
      </c>
      <c r="DO559">
        <v>216030</v>
      </c>
      <c r="DP559">
        <v>216030</v>
      </c>
      <c r="DQ559">
        <v>216030</v>
      </c>
      <c r="DR559">
        <v>216030</v>
      </c>
      <c r="DS559">
        <v>216030</v>
      </c>
      <c r="DT559">
        <v>216030</v>
      </c>
      <c r="DU559">
        <v>216030</v>
      </c>
      <c r="DV559">
        <v>216030</v>
      </c>
      <c r="DW559">
        <v>216030</v>
      </c>
      <c r="DX559">
        <v>216030</v>
      </c>
      <c r="DY559">
        <v>216030</v>
      </c>
      <c r="DZ559">
        <v>216030</v>
      </c>
      <c r="EA559">
        <v>216030</v>
      </c>
      <c r="EB559">
        <v>216030</v>
      </c>
      <c r="EC559">
        <v>216030</v>
      </c>
      <c r="ED559">
        <v>216030</v>
      </c>
      <c r="EE559">
        <v>216030</v>
      </c>
      <c r="EF559">
        <v>216030</v>
      </c>
      <c r="EG559">
        <v>216030</v>
      </c>
      <c r="EH559">
        <v>216030</v>
      </c>
      <c r="EI559">
        <v>216030</v>
      </c>
      <c r="EJ559">
        <v>216030</v>
      </c>
      <c r="EK559">
        <v>216030</v>
      </c>
      <c r="EL559">
        <v>216030</v>
      </c>
      <c r="EM559">
        <v>216030</v>
      </c>
      <c r="EN559">
        <v>216030</v>
      </c>
      <c r="EO559">
        <v>216030</v>
      </c>
      <c r="EP559">
        <v>216030</v>
      </c>
      <c r="EQ559">
        <v>216030</v>
      </c>
      <c r="ER559">
        <v>216030</v>
      </c>
      <c r="ES559">
        <v>216030</v>
      </c>
      <c r="ET559">
        <v>216030</v>
      </c>
      <c r="EU559">
        <v>216030</v>
      </c>
      <c r="EV559">
        <v>216030</v>
      </c>
      <c r="EW559">
        <v>216030</v>
      </c>
      <c r="EX559">
        <v>216030</v>
      </c>
      <c r="EY559">
        <v>216030</v>
      </c>
      <c r="EZ559">
        <v>216030</v>
      </c>
      <c r="FA559">
        <v>216030</v>
      </c>
      <c r="FB559">
        <v>216030</v>
      </c>
      <c r="FC559">
        <v>216030</v>
      </c>
      <c r="FD559">
        <v>216030</v>
      </c>
      <c r="FE559">
        <v>216030</v>
      </c>
      <c r="FF559">
        <v>216030</v>
      </c>
      <c r="FG559">
        <v>216030</v>
      </c>
      <c r="FH559">
        <v>216030</v>
      </c>
    </row>
    <row r="560" spans="1:164">
      <c r="A560" t="s">
        <v>2397</v>
      </c>
      <c r="B560" t="s">
        <v>395</v>
      </c>
      <c r="C560" s="23">
        <v>45814</v>
      </c>
      <c r="D560" s="23">
        <v>45859</v>
      </c>
      <c r="E560">
        <v>38</v>
      </c>
      <c r="F560">
        <v>216030</v>
      </c>
      <c r="G560" t="s">
        <v>2193</v>
      </c>
      <c r="DG560">
        <v>10529</v>
      </c>
      <c r="DH560">
        <v>34110</v>
      </c>
      <c r="DI560">
        <v>34110</v>
      </c>
      <c r="DJ560">
        <v>34110</v>
      </c>
      <c r="DK560">
        <v>34110</v>
      </c>
      <c r="DL560">
        <v>34110</v>
      </c>
      <c r="DM560">
        <v>34110</v>
      </c>
      <c r="DN560">
        <v>841</v>
      </c>
    </row>
    <row r="561" spans="1:164">
      <c r="A561" t="s">
        <v>2397</v>
      </c>
      <c r="B561" t="s">
        <v>395</v>
      </c>
      <c r="C561" s="23">
        <v>45814</v>
      </c>
      <c r="D561" s="23">
        <v>45859</v>
      </c>
      <c r="E561">
        <v>38</v>
      </c>
      <c r="F561">
        <v>216030</v>
      </c>
      <c r="G561" t="s">
        <v>2195</v>
      </c>
      <c r="DG561">
        <v>10529</v>
      </c>
      <c r="DH561">
        <v>44639</v>
      </c>
      <c r="DI561">
        <v>78749</v>
      </c>
      <c r="DJ561">
        <v>112859</v>
      </c>
      <c r="DK561">
        <v>146969</v>
      </c>
      <c r="DL561">
        <v>181079</v>
      </c>
      <c r="DM561">
        <v>215189</v>
      </c>
      <c r="DN561">
        <v>216030</v>
      </c>
      <c r="DO561">
        <v>216030</v>
      </c>
      <c r="DP561">
        <v>216030</v>
      </c>
      <c r="DQ561">
        <v>216030</v>
      </c>
      <c r="DR561">
        <v>216030</v>
      </c>
      <c r="DS561">
        <v>216030</v>
      </c>
      <c r="DT561">
        <v>216030</v>
      </c>
      <c r="DU561">
        <v>216030</v>
      </c>
      <c r="DV561">
        <v>216030</v>
      </c>
      <c r="DW561">
        <v>216030</v>
      </c>
      <c r="DX561">
        <v>216030</v>
      </c>
      <c r="DY561">
        <v>216030</v>
      </c>
      <c r="DZ561">
        <v>216030</v>
      </c>
      <c r="EA561">
        <v>216030</v>
      </c>
      <c r="EB561">
        <v>216030</v>
      </c>
      <c r="EC561">
        <v>216030</v>
      </c>
      <c r="ED561">
        <v>216030</v>
      </c>
      <c r="EE561">
        <v>216030</v>
      </c>
      <c r="EF561">
        <v>216030</v>
      </c>
      <c r="EG561">
        <v>216030</v>
      </c>
      <c r="EH561">
        <v>216030</v>
      </c>
      <c r="EI561">
        <v>216030</v>
      </c>
      <c r="EJ561">
        <v>216030</v>
      </c>
      <c r="EK561">
        <v>216030</v>
      </c>
      <c r="EL561">
        <v>216030</v>
      </c>
      <c r="EM561">
        <v>216030</v>
      </c>
      <c r="EN561">
        <v>216030</v>
      </c>
      <c r="EO561">
        <v>216030</v>
      </c>
      <c r="EP561">
        <v>216030</v>
      </c>
      <c r="EQ561">
        <v>216030</v>
      </c>
      <c r="ER561">
        <v>216030</v>
      </c>
      <c r="ES561">
        <v>216030</v>
      </c>
      <c r="ET561">
        <v>216030</v>
      </c>
      <c r="EU561">
        <v>216030</v>
      </c>
      <c r="EV561">
        <v>216030</v>
      </c>
      <c r="EW561">
        <v>216030</v>
      </c>
      <c r="EX561">
        <v>216030</v>
      </c>
      <c r="EY561">
        <v>216030</v>
      </c>
      <c r="EZ561">
        <v>216030</v>
      </c>
      <c r="FA561">
        <v>216030</v>
      </c>
      <c r="FB561">
        <v>216030</v>
      </c>
      <c r="FC561">
        <v>216030</v>
      </c>
      <c r="FD561">
        <v>216030</v>
      </c>
      <c r="FE561">
        <v>216030</v>
      </c>
      <c r="FF561">
        <v>216030</v>
      </c>
      <c r="FG561">
        <v>216030</v>
      </c>
      <c r="FH561">
        <v>216030</v>
      </c>
    </row>
    <row r="562" spans="1:164">
      <c r="A562" t="s">
        <v>2354</v>
      </c>
      <c r="C562" s="23">
        <v>45814</v>
      </c>
      <c r="D562" s="23">
        <v>45821</v>
      </c>
      <c r="E562">
        <v>7</v>
      </c>
      <c r="F562">
        <v>112016</v>
      </c>
      <c r="G562" t="s">
        <v>2193</v>
      </c>
      <c r="DG562">
        <v>26995</v>
      </c>
      <c r="DH562">
        <v>85021</v>
      </c>
    </row>
    <row r="563" spans="1:164">
      <c r="A563" t="s">
        <v>2354</v>
      </c>
      <c r="C563" s="23">
        <v>45814</v>
      </c>
      <c r="D563" s="23">
        <v>45821</v>
      </c>
      <c r="E563">
        <v>7</v>
      </c>
      <c r="F563">
        <v>112016</v>
      </c>
      <c r="G563" t="s">
        <v>2195</v>
      </c>
      <c r="DG563">
        <v>26995</v>
      </c>
      <c r="DH563">
        <v>112016</v>
      </c>
      <c r="DI563">
        <v>112016</v>
      </c>
      <c r="DJ563">
        <v>112016</v>
      </c>
      <c r="DK563">
        <v>112016</v>
      </c>
      <c r="DL563">
        <v>112016</v>
      </c>
      <c r="DM563">
        <v>112016</v>
      </c>
      <c r="DN563">
        <v>112016</v>
      </c>
      <c r="DO563">
        <v>112016</v>
      </c>
      <c r="DP563">
        <v>112016</v>
      </c>
      <c r="DQ563">
        <v>112016</v>
      </c>
      <c r="DR563">
        <v>112016</v>
      </c>
      <c r="DS563">
        <v>112016</v>
      </c>
      <c r="DT563">
        <v>112016</v>
      </c>
      <c r="DU563">
        <v>112016</v>
      </c>
      <c r="DV563">
        <v>112016</v>
      </c>
      <c r="DW563">
        <v>112016</v>
      </c>
      <c r="DX563">
        <v>112016</v>
      </c>
      <c r="DY563">
        <v>112016</v>
      </c>
      <c r="DZ563">
        <v>112016</v>
      </c>
      <c r="EA563">
        <v>112016</v>
      </c>
      <c r="EB563">
        <v>112016</v>
      </c>
      <c r="EC563">
        <v>112016</v>
      </c>
      <c r="ED563">
        <v>112016</v>
      </c>
      <c r="EE563">
        <v>112016</v>
      </c>
      <c r="EF563">
        <v>112016</v>
      </c>
      <c r="EG563">
        <v>112016</v>
      </c>
      <c r="EH563">
        <v>112016</v>
      </c>
      <c r="EI563">
        <v>112016</v>
      </c>
      <c r="EJ563">
        <v>112016</v>
      </c>
      <c r="EK563">
        <v>112016</v>
      </c>
      <c r="EL563">
        <v>112016</v>
      </c>
      <c r="EM563">
        <v>112016</v>
      </c>
      <c r="EN563">
        <v>112016</v>
      </c>
      <c r="EO563">
        <v>112016</v>
      </c>
      <c r="EP563">
        <v>112016</v>
      </c>
      <c r="EQ563">
        <v>112016</v>
      </c>
      <c r="ER563">
        <v>112016</v>
      </c>
      <c r="ES563">
        <v>112016</v>
      </c>
      <c r="ET563">
        <v>112016</v>
      </c>
      <c r="EU563">
        <v>112016</v>
      </c>
      <c r="EV563">
        <v>112016</v>
      </c>
      <c r="EW563">
        <v>112016</v>
      </c>
      <c r="EX563">
        <v>112016</v>
      </c>
      <c r="EY563">
        <v>112016</v>
      </c>
      <c r="EZ563">
        <v>112016</v>
      </c>
      <c r="FA563">
        <v>112016</v>
      </c>
      <c r="FB563">
        <v>112016</v>
      </c>
      <c r="FC563">
        <v>112016</v>
      </c>
      <c r="FD563">
        <v>112016</v>
      </c>
      <c r="FE563">
        <v>112016</v>
      </c>
      <c r="FF563">
        <v>112016</v>
      </c>
      <c r="FG563">
        <v>112016</v>
      </c>
      <c r="FH563">
        <v>112016</v>
      </c>
    </row>
    <row r="564" spans="1:164">
      <c r="A564" t="s">
        <v>2236</v>
      </c>
      <c r="C564" s="23">
        <v>45814</v>
      </c>
      <c r="D564" s="23">
        <v>45821</v>
      </c>
      <c r="E564">
        <v>7</v>
      </c>
      <c r="F564">
        <v>112016</v>
      </c>
      <c r="G564" t="s">
        <v>2193</v>
      </c>
      <c r="DG564">
        <v>26995</v>
      </c>
      <c r="DH564">
        <v>85021</v>
      </c>
    </row>
    <row r="565" spans="1:164">
      <c r="A565" t="s">
        <v>2236</v>
      </c>
      <c r="C565" s="23">
        <v>45814</v>
      </c>
      <c r="D565" s="23">
        <v>45821</v>
      </c>
      <c r="E565">
        <v>7</v>
      </c>
      <c r="F565">
        <v>112016</v>
      </c>
      <c r="G565" t="s">
        <v>2195</v>
      </c>
      <c r="DG565">
        <v>26995</v>
      </c>
      <c r="DH565">
        <v>112016</v>
      </c>
      <c r="DI565">
        <v>112016</v>
      </c>
      <c r="DJ565">
        <v>112016</v>
      </c>
      <c r="DK565">
        <v>112016</v>
      </c>
      <c r="DL565">
        <v>112016</v>
      </c>
      <c r="DM565">
        <v>112016</v>
      </c>
      <c r="DN565">
        <v>112016</v>
      </c>
      <c r="DO565">
        <v>112016</v>
      </c>
      <c r="DP565">
        <v>112016</v>
      </c>
      <c r="DQ565">
        <v>112016</v>
      </c>
      <c r="DR565">
        <v>112016</v>
      </c>
      <c r="DS565">
        <v>112016</v>
      </c>
      <c r="DT565">
        <v>112016</v>
      </c>
      <c r="DU565">
        <v>112016</v>
      </c>
      <c r="DV565">
        <v>112016</v>
      </c>
      <c r="DW565">
        <v>112016</v>
      </c>
      <c r="DX565">
        <v>112016</v>
      </c>
      <c r="DY565">
        <v>112016</v>
      </c>
      <c r="DZ565">
        <v>112016</v>
      </c>
      <c r="EA565">
        <v>112016</v>
      </c>
      <c r="EB565">
        <v>112016</v>
      </c>
      <c r="EC565">
        <v>112016</v>
      </c>
      <c r="ED565">
        <v>112016</v>
      </c>
      <c r="EE565">
        <v>112016</v>
      </c>
      <c r="EF565">
        <v>112016</v>
      </c>
      <c r="EG565">
        <v>112016</v>
      </c>
      <c r="EH565">
        <v>112016</v>
      </c>
      <c r="EI565">
        <v>112016</v>
      </c>
      <c r="EJ565">
        <v>112016</v>
      </c>
      <c r="EK565">
        <v>112016</v>
      </c>
      <c r="EL565">
        <v>112016</v>
      </c>
      <c r="EM565">
        <v>112016</v>
      </c>
      <c r="EN565">
        <v>112016</v>
      </c>
      <c r="EO565">
        <v>112016</v>
      </c>
      <c r="EP565">
        <v>112016</v>
      </c>
      <c r="EQ565">
        <v>112016</v>
      </c>
      <c r="ER565">
        <v>112016</v>
      </c>
      <c r="ES565">
        <v>112016</v>
      </c>
      <c r="ET565">
        <v>112016</v>
      </c>
      <c r="EU565">
        <v>112016</v>
      </c>
      <c r="EV565">
        <v>112016</v>
      </c>
      <c r="EW565">
        <v>112016</v>
      </c>
      <c r="EX565">
        <v>112016</v>
      </c>
      <c r="EY565">
        <v>112016</v>
      </c>
      <c r="EZ565">
        <v>112016</v>
      </c>
      <c r="FA565">
        <v>112016</v>
      </c>
      <c r="FB565">
        <v>112016</v>
      </c>
      <c r="FC565">
        <v>112016</v>
      </c>
      <c r="FD565">
        <v>112016</v>
      </c>
      <c r="FE565">
        <v>112016</v>
      </c>
      <c r="FF565">
        <v>112016</v>
      </c>
      <c r="FG565">
        <v>112016</v>
      </c>
      <c r="FH565">
        <v>112016</v>
      </c>
    </row>
    <row r="566" spans="1:164">
      <c r="A566" t="s">
        <v>2240</v>
      </c>
      <c r="C566" s="23">
        <v>45814</v>
      </c>
      <c r="D566" s="23">
        <v>45821</v>
      </c>
      <c r="E566">
        <v>7</v>
      </c>
      <c r="F566">
        <v>112016</v>
      </c>
      <c r="G566" t="s">
        <v>2193</v>
      </c>
      <c r="DG566">
        <v>26995</v>
      </c>
      <c r="DH566">
        <v>85021</v>
      </c>
    </row>
    <row r="567" spans="1:164">
      <c r="A567" t="s">
        <v>2240</v>
      </c>
      <c r="C567" s="23">
        <v>45814</v>
      </c>
      <c r="D567" s="23">
        <v>45821</v>
      </c>
      <c r="E567">
        <v>7</v>
      </c>
      <c r="F567">
        <v>112016</v>
      </c>
      <c r="G567" t="s">
        <v>2195</v>
      </c>
      <c r="DG567">
        <v>26995</v>
      </c>
      <c r="DH567">
        <v>112016</v>
      </c>
      <c r="DI567">
        <v>112016</v>
      </c>
      <c r="DJ567">
        <v>112016</v>
      </c>
      <c r="DK567">
        <v>112016</v>
      </c>
      <c r="DL567">
        <v>112016</v>
      </c>
      <c r="DM567">
        <v>112016</v>
      </c>
      <c r="DN567">
        <v>112016</v>
      </c>
      <c r="DO567">
        <v>112016</v>
      </c>
      <c r="DP567">
        <v>112016</v>
      </c>
      <c r="DQ567">
        <v>112016</v>
      </c>
      <c r="DR567">
        <v>112016</v>
      </c>
      <c r="DS567">
        <v>112016</v>
      </c>
      <c r="DT567">
        <v>112016</v>
      </c>
      <c r="DU567">
        <v>112016</v>
      </c>
      <c r="DV567">
        <v>112016</v>
      </c>
      <c r="DW567">
        <v>112016</v>
      </c>
      <c r="DX567">
        <v>112016</v>
      </c>
      <c r="DY567">
        <v>112016</v>
      </c>
      <c r="DZ567">
        <v>112016</v>
      </c>
      <c r="EA567">
        <v>112016</v>
      </c>
      <c r="EB567">
        <v>112016</v>
      </c>
      <c r="EC567">
        <v>112016</v>
      </c>
      <c r="ED567">
        <v>112016</v>
      </c>
      <c r="EE567">
        <v>112016</v>
      </c>
      <c r="EF567">
        <v>112016</v>
      </c>
      <c r="EG567">
        <v>112016</v>
      </c>
      <c r="EH567">
        <v>112016</v>
      </c>
      <c r="EI567">
        <v>112016</v>
      </c>
      <c r="EJ567">
        <v>112016</v>
      </c>
      <c r="EK567">
        <v>112016</v>
      </c>
      <c r="EL567">
        <v>112016</v>
      </c>
      <c r="EM567">
        <v>112016</v>
      </c>
      <c r="EN567">
        <v>112016</v>
      </c>
      <c r="EO567">
        <v>112016</v>
      </c>
      <c r="EP567">
        <v>112016</v>
      </c>
      <c r="EQ567">
        <v>112016</v>
      </c>
      <c r="ER567">
        <v>112016</v>
      </c>
      <c r="ES567">
        <v>112016</v>
      </c>
      <c r="ET567">
        <v>112016</v>
      </c>
      <c r="EU567">
        <v>112016</v>
      </c>
      <c r="EV567">
        <v>112016</v>
      </c>
      <c r="EW567">
        <v>112016</v>
      </c>
      <c r="EX567">
        <v>112016</v>
      </c>
      <c r="EY567">
        <v>112016</v>
      </c>
      <c r="EZ567">
        <v>112016</v>
      </c>
      <c r="FA567">
        <v>112016</v>
      </c>
      <c r="FB567">
        <v>112016</v>
      </c>
      <c r="FC567">
        <v>112016</v>
      </c>
      <c r="FD567">
        <v>112016</v>
      </c>
      <c r="FE567">
        <v>112016</v>
      </c>
      <c r="FF567">
        <v>112016</v>
      </c>
      <c r="FG567">
        <v>112016</v>
      </c>
      <c r="FH567">
        <v>112016</v>
      </c>
    </row>
    <row r="568" spans="1:164">
      <c r="A568" t="s">
        <v>2398</v>
      </c>
      <c r="B568" t="s">
        <v>397</v>
      </c>
      <c r="C568" s="23">
        <v>45814</v>
      </c>
      <c r="D568" s="23">
        <v>45821</v>
      </c>
      <c r="E568">
        <v>7</v>
      </c>
      <c r="F568">
        <v>112016</v>
      </c>
      <c r="G568" t="s">
        <v>2193</v>
      </c>
      <c r="DG568">
        <v>26995</v>
      </c>
      <c r="DH568">
        <v>85021</v>
      </c>
    </row>
    <row r="569" spans="1:164">
      <c r="A569" t="s">
        <v>2398</v>
      </c>
      <c r="B569" t="s">
        <v>397</v>
      </c>
      <c r="C569" s="23">
        <v>45814</v>
      </c>
      <c r="D569" s="23">
        <v>45821</v>
      </c>
      <c r="E569">
        <v>7</v>
      </c>
      <c r="F569">
        <v>112016</v>
      </c>
      <c r="G569" t="s">
        <v>2195</v>
      </c>
      <c r="DG569">
        <v>26995</v>
      </c>
      <c r="DH569">
        <v>112016</v>
      </c>
      <c r="DI569">
        <v>112016</v>
      </c>
      <c r="DJ569">
        <v>112016</v>
      </c>
      <c r="DK569">
        <v>112016</v>
      </c>
      <c r="DL569">
        <v>112016</v>
      </c>
      <c r="DM569">
        <v>112016</v>
      </c>
      <c r="DN569">
        <v>112016</v>
      </c>
      <c r="DO569">
        <v>112016</v>
      </c>
      <c r="DP569">
        <v>112016</v>
      </c>
      <c r="DQ569">
        <v>112016</v>
      </c>
      <c r="DR569">
        <v>112016</v>
      </c>
      <c r="DS569">
        <v>112016</v>
      </c>
      <c r="DT569">
        <v>112016</v>
      </c>
      <c r="DU569">
        <v>112016</v>
      </c>
      <c r="DV569">
        <v>112016</v>
      </c>
      <c r="DW569">
        <v>112016</v>
      </c>
      <c r="DX569">
        <v>112016</v>
      </c>
      <c r="DY569">
        <v>112016</v>
      </c>
      <c r="DZ569">
        <v>112016</v>
      </c>
      <c r="EA569">
        <v>112016</v>
      </c>
      <c r="EB569">
        <v>112016</v>
      </c>
      <c r="EC569">
        <v>112016</v>
      </c>
      <c r="ED569">
        <v>112016</v>
      </c>
      <c r="EE569">
        <v>112016</v>
      </c>
      <c r="EF569">
        <v>112016</v>
      </c>
      <c r="EG569">
        <v>112016</v>
      </c>
      <c r="EH569">
        <v>112016</v>
      </c>
      <c r="EI569">
        <v>112016</v>
      </c>
      <c r="EJ569">
        <v>112016</v>
      </c>
      <c r="EK569">
        <v>112016</v>
      </c>
      <c r="EL569">
        <v>112016</v>
      </c>
      <c r="EM569">
        <v>112016</v>
      </c>
      <c r="EN569">
        <v>112016</v>
      </c>
      <c r="EO569">
        <v>112016</v>
      </c>
      <c r="EP569">
        <v>112016</v>
      </c>
      <c r="EQ569">
        <v>112016</v>
      </c>
      <c r="ER569">
        <v>112016</v>
      </c>
      <c r="ES569">
        <v>112016</v>
      </c>
      <c r="ET569">
        <v>112016</v>
      </c>
      <c r="EU569">
        <v>112016</v>
      </c>
      <c r="EV569">
        <v>112016</v>
      </c>
      <c r="EW569">
        <v>112016</v>
      </c>
      <c r="EX569">
        <v>112016</v>
      </c>
      <c r="EY569">
        <v>112016</v>
      </c>
      <c r="EZ569">
        <v>112016</v>
      </c>
      <c r="FA569">
        <v>112016</v>
      </c>
      <c r="FB569">
        <v>112016</v>
      </c>
      <c r="FC569">
        <v>112016</v>
      </c>
      <c r="FD569">
        <v>112016</v>
      </c>
      <c r="FE569">
        <v>112016</v>
      </c>
      <c r="FF569">
        <v>112016</v>
      </c>
      <c r="FG569">
        <v>112016</v>
      </c>
      <c r="FH569">
        <v>112016</v>
      </c>
    </row>
    <row r="570" spans="1:164">
      <c r="A570" t="s">
        <v>2356</v>
      </c>
      <c r="C570" s="23">
        <v>45587</v>
      </c>
      <c r="D570" s="23">
        <v>45831</v>
      </c>
      <c r="E570">
        <v>209</v>
      </c>
      <c r="F570">
        <v>126445</v>
      </c>
      <c r="G570" t="s">
        <v>2193</v>
      </c>
      <c r="CA570">
        <v>1501</v>
      </c>
      <c r="CB570">
        <v>8516</v>
      </c>
      <c r="CC570">
        <v>21508</v>
      </c>
      <c r="CD570">
        <v>20102</v>
      </c>
      <c r="CE570">
        <v>6408</v>
      </c>
      <c r="CF570">
        <v>973</v>
      </c>
      <c r="CY570">
        <v>2165</v>
      </c>
      <c r="CZ570">
        <v>6495</v>
      </c>
      <c r="DA570">
        <v>6495</v>
      </c>
      <c r="DB570">
        <v>6495</v>
      </c>
      <c r="DC570">
        <v>6495</v>
      </c>
      <c r="DD570">
        <v>6495</v>
      </c>
      <c r="DE570">
        <v>6495</v>
      </c>
      <c r="DF570">
        <v>6495</v>
      </c>
      <c r="DG570">
        <v>6495</v>
      </c>
      <c r="DH570">
        <v>5888</v>
      </c>
      <c r="DI570">
        <v>7357</v>
      </c>
      <c r="DJ570">
        <v>64</v>
      </c>
    </row>
    <row r="571" spans="1:164">
      <c r="A571" t="s">
        <v>2356</v>
      </c>
      <c r="C571" s="23">
        <v>45587</v>
      </c>
      <c r="D571" s="23">
        <v>45831</v>
      </c>
      <c r="E571">
        <v>209</v>
      </c>
      <c r="F571">
        <v>126445</v>
      </c>
      <c r="G571" t="s">
        <v>2195</v>
      </c>
      <c r="CA571">
        <v>1501</v>
      </c>
      <c r="CB571">
        <v>10017</v>
      </c>
      <c r="CC571">
        <v>31525</v>
      </c>
      <c r="CD571">
        <v>51627</v>
      </c>
      <c r="CE571">
        <v>58035</v>
      </c>
      <c r="CF571">
        <v>59008</v>
      </c>
      <c r="CG571">
        <v>59008</v>
      </c>
      <c r="CH571">
        <v>59008</v>
      </c>
      <c r="CI571">
        <v>59008</v>
      </c>
      <c r="CJ571">
        <v>59008</v>
      </c>
      <c r="CK571">
        <v>59008</v>
      </c>
      <c r="CL571">
        <v>59008</v>
      </c>
      <c r="CM571">
        <v>59008</v>
      </c>
      <c r="CN571">
        <v>59008</v>
      </c>
      <c r="CO571">
        <v>59008</v>
      </c>
      <c r="CP571">
        <v>59008</v>
      </c>
      <c r="CQ571">
        <v>59008</v>
      </c>
      <c r="CR571">
        <v>59008</v>
      </c>
      <c r="CS571">
        <v>59008</v>
      </c>
      <c r="CT571">
        <v>59008</v>
      </c>
      <c r="CU571">
        <v>59008</v>
      </c>
      <c r="CV571">
        <v>59008</v>
      </c>
      <c r="CW571">
        <v>59008</v>
      </c>
      <c r="CX571">
        <v>59008</v>
      </c>
      <c r="CY571">
        <v>61173</v>
      </c>
      <c r="CZ571">
        <v>67669</v>
      </c>
      <c r="DA571">
        <v>74164</v>
      </c>
      <c r="DB571">
        <v>80659</v>
      </c>
      <c r="DC571">
        <v>87155</v>
      </c>
      <c r="DD571">
        <v>93650</v>
      </c>
      <c r="DE571">
        <v>100146</v>
      </c>
      <c r="DF571">
        <v>106641</v>
      </c>
      <c r="DG571">
        <v>113136</v>
      </c>
      <c r="DH571">
        <v>119025</v>
      </c>
      <c r="DI571">
        <v>126381</v>
      </c>
      <c r="DJ571">
        <v>126445</v>
      </c>
      <c r="DK571">
        <v>126445</v>
      </c>
      <c r="DL571">
        <v>126445</v>
      </c>
      <c r="DM571">
        <v>126445</v>
      </c>
      <c r="DN571">
        <v>126445</v>
      </c>
      <c r="DO571">
        <v>126445</v>
      </c>
      <c r="DP571">
        <v>126445</v>
      </c>
      <c r="DQ571">
        <v>126445</v>
      </c>
      <c r="DR571">
        <v>126445</v>
      </c>
      <c r="DS571">
        <v>126445</v>
      </c>
      <c r="DT571">
        <v>126445</v>
      </c>
      <c r="DU571">
        <v>126445</v>
      </c>
      <c r="DV571">
        <v>126445</v>
      </c>
      <c r="DW571">
        <v>126445</v>
      </c>
      <c r="DX571">
        <v>126445</v>
      </c>
      <c r="DY571">
        <v>126445</v>
      </c>
      <c r="DZ571">
        <v>126445</v>
      </c>
      <c r="EA571">
        <v>126445</v>
      </c>
      <c r="EB571">
        <v>126445</v>
      </c>
      <c r="EC571">
        <v>126445</v>
      </c>
      <c r="ED571">
        <v>126445</v>
      </c>
      <c r="EE571">
        <v>126445</v>
      </c>
      <c r="EF571">
        <v>126445</v>
      </c>
      <c r="EG571">
        <v>126445</v>
      </c>
      <c r="EH571">
        <v>126445</v>
      </c>
      <c r="EI571">
        <v>126445</v>
      </c>
      <c r="EJ571">
        <v>126445</v>
      </c>
      <c r="EK571">
        <v>126445</v>
      </c>
      <c r="EL571">
        <v>126445</v>
      </c>
      <c r="EM571">
        <v>126445</v>
      </c>
      <c r="EN571">
        <v>126445</v>
      </c>
      <c r="EO571">
        <v>126445</v>
      </c>
      <c r="EP571">
        <v>126445</v>
      </c>
      <c r="EQ571">
        <v>126445</v>
      </c>
      <c r="ER571">
        <v>126445</v>
      </c>
      <c r="ES571">
        <v>126445</v>
      </c>
      <c r="ET571">
        <v>126445</v>
      </c>
      <c r="EU571">
        <v>126445</v>
      </c>
      <c r="EV571">
        <v>126445</v>
      </c>
      <c r="EW571">
        <v>126445</v>
      </c>
      <c r="EX571">
        <v>126445</v>
      </c>
      <c r="EY571">
        <v>126445</v>
      </c>
      <c r="EZ571">
        <v>126445</v>
      </c>
      <c r="FA571">
        <v>126445</v>
      </c>
      <c r="FB571">
        <v>126445</v>
      </c>
      <c r="FC571">
        <v>126445</v>
      </c>
      <c r="FD571">
        <v>126445</v>
      </c>
      <c r="FE571">
        <v>126445</v>
      </c>
      <c r="FF571">
        <v>126445</v>
      </c>
      <c r="FG571">
        <v>126445</v>
      </c>
      <c r="FH571">
        <v>126445</v>
      </c>
    </row>
    <row r="572" spans="1:164">
      <c r="A572" t="s">
        <v>2236</v>
      </c>
      <c r="C572" s="23">
        <v>45587</v>
      </c>
      <c r="D572" s="23">
        <v>45831</v>
      </c>
      <c r="E572">
        <v>209</v>
      </c>
      <c r="F572">
        <v>126445</v>
      </c>
      <c r="G572" t="s">
        <v>2193</v>
      </c>
      <c r="CA572">
        <v>1501</v>
      </c>
      <c r="CB572">
        <v>8516</v>
      </c>
      <c r="CC572">
        <v>21508</v>
      </c>
      <c r="CD572">
        <v>20102</v>
      </c>
      <c r="CE572">
        <v>6408</v>
      </c>
      <c r="CF572">
        <v>973</v>
      </c>
      <c r="CY572">
        <v>2165</v>
      </c>
      <c r="CZ572">
        <v>6495</v>
      </c>
      <c r="DA572">
        <v>6495</v>
      </c>
      <c r="DB572">
        <v>6495</v>
      </c>
      <c r="DC572">
        <v>6495</v>
      </c>
      <c r="DD572">
        <v>6495</v>
      </c>
      <c r="DE572">
        <v>6495</v>
      </c>
      <c r="DF572">
        <v>6495</v>
      </c>
      <c r="DG572">
        <v>6495</v>
      </c>
      <c r="DH572">
        <v>5888</v>
      </c>
      <c r="DI572">
        <v>7357</v>
      </c>
      <c r="DJ572">
        <v>64</v>
      </c>
    </row>
    <row r="573" spans="1:164">
      <c r="A573" t="s">
        <v>2236</v>
      </c>
      <c r="C573" s="23">
        <v>45587</v>
      </c>
      <c r="D573" s="23">
        <v>45831</v>
      </c>
      <c r="E573">
        <v>209</v>
      </c>
      <c r="F573">
        <v>126445</v>
      </c>
      <c r="G573" t="s">
        <v>2195</v>
      </c>
      <c r="CA573">
        <v>1501</v>
      </c>
      <c r="CB573">
        <v>10017</v>
      </c>
      <c r="CC573">
        <v>31525</v>
      </c>
      <c r="CD573">
        <v>51627</v>
      </c>
      <c r="CE573">
        <v>58035</v>
      </c>
      <c r="CF573">
        <v>59008</v>
      </c>
      <c r="CG573">
        <v>59008</v>
      </c>
      <c r="CH573">
        <v>59008</v>
      </c>
      <c r="CI573">
        <v>59008</v>
      </c>
      <c r="CJ573">
        <v>59008</v>
      </c>
      <c r="CK573">
        <v>59008</v>
      </c>
      <c r="CL573">
        <v>59008</v>
      </c>
      <c r="CM573">
        <v>59008</v>
      </c>
      <c r="CN573">
        <v>59008</v>
      </c>
      <c r="CO573">
        <v>59008</v>
      </c>
      <c r="CP573">
        <v>59008</v>
      </c>
      <c r="CQ573">
        <v>59008</v>
      </c>
      <c r="CR573">
        <v>59008</v>
      </c>
      <c r="CS573">
        <v>59008</v>
      </c>
      <c r="CT573">
        <v>59008</v>
      </c>
      <c r="CU573">
        <v>59008</v>
      </c>
      <c r="CV573">
        <v>59008</v>
      </c>
      <c r="CW573">
        <v>59008</v>
      </c>
      <c r="CX573">
        <v>59008</v>
      </c>
      <c r="CY573">
        <v>61173</v>
      </c>
      <c r="CZ573">
        <v>67669</v>
      </c>
      <c r="DA573">
        <v>74164</v>
      </c>
      <c r="DB573">
        <v>80659</v>
      </c>
      <c r="DC573">
        <v>87155</v>
      </c>
      <c r="DD573">
        <v>93650</v>
      </c>
      <c r="DE573">
        <v>100146</v>
      </c>
      <c r="DF573">
        <v>106641</v>
      </c>
      <c r="DG573">
        <v>113136</v>
      </c>
      <c r="DH573">
        <v>119025</v>
      </c>
      <c r="DI573">
        <v>126381</v>
      </c>
      <c r="DJ573">
        <v>126445</v>
      </c>
      <c r="DK573">
        <v>126445</v>
      </c>
      <c r="DL573">
        <v>126445</v>
      </c>
      <c r="DM573">
        <v>126445</v>
      </c>
      <c r="DN573">
        <v>126445</v>
      </c>
      <c r="DO573">
        <v>126445</v>
      </c>
      <c r="DP573">
        <v>126445</v>
      </c>
      <c r="DQ573">
        <v>126445</v>
      </c>
      <c r="DR573">
        <v>126445</v>
      </c>
      <c r="DS573">
        <v>126445</v>
      </c>
      <c r="DT573">
        <v>126445</v>
      </c>
      <c r="DU573">
        <v>126445</v>
      </c>
      <c r="DV573">
        <v>126445</v>
      </c>
      <c r="DW573">
        <v>126445</v>
      </c>
      <c r="DX573">
        <v>126445</v>
      </c>
      <c r="DY573">
        <v>126445</v>
      </c>
      <c r="DZ573">
        <v>126445</v>
      </c>
      <c r="EA573">
        <v>126445</v>
      </c>
      <c r="EB573">
        <v>126445</v>
      </c>
      <c r="EC573">
        <v>126445</v>
      </c>
      <c r="ED573">
        <v>126445</v>
      </c>
      <c r="EE573">
        <v>126445</v>
      </c>
      <c r="EF573">
        <v>126445</v>
      </c>
      <c r="EG573">
        <v>126445</v>
      </c>
      <c r="EH573">
        <v>126445</v>
      </c>
      <c r="EI573">
        <v>126445</v>
      </c>
      <c r="EJ573">
        <v>126445</v>
      </c>
      <c r="EK573">
        <v>126445</v>
      </c>
      <c r="EL573">
        <v>126445</v>
      </c>
      <c r="EM573">
        <v>126445</v>
      </c>
      <c r="EN573">
        <v>126445</v>
      </c>
      <c r="EO573">
        <v>126445</v>
      </c>
      <c r="EP573">
        <v>126445</v>
      </c>
      <c r="EQ573">
        <v>126445</v>
      </c>
      <c r="ER573">
        <v>126445</v>
      </c>
      <c r="ES573">
        <v>126445</v>
      </c>
      <c r="ET573">
        <v>126445</v>
      </c>
      <c r="EU573">
        <v>126445</v>
      </c>
      <c r="EV573">
        <v>126445</v>
      </c>
      <c r="EW573">
        <v>126445</v>
      </c>
      <c r="EX573">
        <v>126445</v>
      </c>
      <c r="EY573">
        <v>126445</v>
      </c>
      <c r="EZ573">
        <v>126445</v>
      </c>
      <c r="FA573">
        <v>126445</v>
      </c>
      <c r="FB573">
        <v>126445</v>
      </c>
      <c r="FC573">
        <v>126445</v>
      </c>
      <c r="FD573">
        <v>126445</v>
      </c>
      <c r="FE573">
        <v>126445</v>
      </c>
      <c r="FF573">
        <v>126445</v>
      </c>
      <c r="FG573">
        <v>126445</v>
      </c>
      <c r="FH573">
        <v>126445</v>
      </c>
    </row>
    <row r="574" spans="1:164">
      <c r="A574" t="s">
        <v>2237</v>
      </c>
      <c r="C574" s="23">
        <v>45587</v>
      </c>
      <c r="D574" s="23">
        <v>45625</v>
      </c>
      <c r="E574">
        <v>33</v>
      </c>
      <c r="F574">
        <v>59008</v>
      </c>
      <c r="G574" t="s">
        <v>2193</v>
      </c>
      <c r="CA574">
        <v>1501</v>
      </c>
      <c r="CB574">
        <v>8516</v>
      </c>
      <c r="CC574">
        <v>21508</v>
      </c>
      <c r="CD574">
        <v>20102</v>
      </c>
      <c r="CE574">
        <v>6408</v>
      </c>
      <c r="CF574">
        <v>973</v>
      </c>
    </row>
    <row r="575" spans="1:164">
      <c r="A575" t="s">
        <v>2237</v>
      </c>
      <c r="C575" s="23">
        <v>45587</v>
      </c>
      <c r="D575" s="23">
        <v>45625</v>
      </c>
      <c r="E575">
        <v>33</v>
      </c>
      <c r="F575">
        <v>59008</v>
      </c>
      <c r="G575" t="s">
        <v>2195</v>
      </c>
      <c r="CA575">
        <v>1501</v>
      </c>
      <c r="CB575">
        <v>10017</v>
      </c>
      <c r="CC575">
        <v>31525</v>
      </c>
      <c r="CD575">
        <v>51627</v>
      </c>
      <c r="CE575">
        <v>58035</v>
      </c>
      <c r="CF575">
        <v>59008</v>
      </c>
      <c r="CG575">
        <v>59008</v>
      </c>
      <c r="CH575">
        <v>59008</v>
      </c>
      <c r="CI575">
        <v>59008</v>
      </c>
      <c r="CJ575">
        <v>59008</v>
      </c>
      <c r="CK575">
        <v>59008</v>
      </c>
      <c r="CL575">
        <v>59008</v>
      </c>
      <c r="CM575">
        <v>59008</v>
      </c>
      <c r="CN575">
        <v>59008</v>
      </c>
      <c r="CO575">
        <v>59008</v>
      </c>
      <c r="CP575">
        <v>59008</v>
      </c>
      <c r="CQ575">
        <v>59008</v>
      </c>
      <c r="CR575">
        <v>59008</v>
      </c>
      <c r="CS575">
        <v>59008</v>
      </c>
      <c r="CT575">
        <v>59008</v>
      </c>
      <c r="CU575">
        <v>59008</v>
      </c>
      <c r="CV575">
        <v>59008</v>
      </c>
      <c r="CW575">
        <v>59008</v>
      </c>
      <c r="CX575">
        <v>59008</v>
      </c>
      <c r="CY575">
        <v>59008</v>
      </c>
      <c r="CZ575">
        <v>59008</v>
      </c>
      <c r="DA575">
        <v>59008</v>
      </c>
      <c r="DB575">
        <v>59008</v>
      </c>
      <c r="DC575">
        <v>59008</v>
      </c>
      <c r="DD575">
        <v>59008</v>
      </c>
      <c r="DE575">
        <v>59008</v>
      </c>
      <c r="DF575">
        <v>59008</v>
      </c>
      <c r="DG575">
        <v>59008</v>
      </c>
      <c r="DH575">
        <v>59008</v>
      </c>
      <c r="DI575">
        <v>59008</v>
      </c>
      <c r="DJ575">
        <v>59008</v>
      </c>
      <c r="DK575">
        <v>59008</v>
      </c>
      <c r="DL575">
        <v>59008</v>
      </c>
      <c r="DM575">
        <v>59008</v>
      </c>
      <c r="DN575">
        <v>59008</v>
      </c>
      <c r="DO575">
        <v>59008</v>
      </c>
      <c r="DP575">
        <v>59008</v>
      </c>
      <c r="DQ575">
        <v>59008</v>
      </c>
      <c r="DR575">
        <v>59008</v>
      </c>
      <c r="DS575">
        <v>59008</v>
      </c>
      <c r="DT575">
        <v>59008</v>
      </c>
      <c r="DU575">
        <v>59008</v>
      </c>
      <c r="DV575">
        <v>59008</v>
      </c>
      <c r="DW575">
        <v>59008</v>
      </c>
      <c r="DX575">
        <v>59008</v>
      </c>
      <c r="DY575">
        <v>59008</v>
      </c>
      <c r="DZ575">
        <v>59008</v>
      </c>
      <c r="EA575">
        <v>59008</v>
      </c>
      <c r="EB575">
        <v>59008</v>
      </c>
      <c r="EC575">
        <v>59008</v>
      </c>
      <c r="ED575">
        <v>59008</v>
      </c>
      <c r="EE575">
        <v>59008</v>
      </c>
      <c r="EF575">
        <v>59008</v>
      </c>
      <c r="EG575">
        <v>59008</v>
      </c>
      <c r="EH575">
        <v>59008</v>
      </c>
      <c r="EI575">
        <v>59008</v>
      </c>
      <c r="EJ575">
        <v>59008</v>
      </c>
      <c r="EK575">
        <v>59008</v>
      </c>
      <c r="EL575">
        <v>59008</v>
      </c>
      <c r="EM575">
        <v>59008</v>
      </c>
      <c r="EN575">
        <v>59008</v>
      </c>
      <c r="EO575">
        <v>59008</v>
      </c>
      <c r="EP575">
        <v>59008</v>
      </c>
      <c r="EQ575">
        <v>59008</v>
      </c>
      <c r="ER575">
        <v>59008</v>
      </c>
      <c r="ES575">
        <v>59008</v>
      </c>
      <c r="ET575">
        <v>59008</v>
      </c>
      <c r="EU575">
        <v>59008</v>
      </c>
      <c r="EV575">
        <v>59008</v>
      </c>
      <c r="EW575">
        <v>59008</v>
      </c>
      <c r="EX575">
        <v>59008</v>
      </c>
      <c r="EY575">
        <v>59008</v>
      </c>
      <c r="EZ575">
        <v>59008</v>
      </c>
      <c r="FA575">
        <v>59008</v>
      </c>
      <c r="FB575">
        <v>59008</v>
      </c>
      <c r="FC575">
        <v>59008</v>
      </c>
      <c r="FD575">
        <v>59008</v>
      </c>
      <c r="FE575">
        <v>59008</v>
      </c>
      <c r="FF575">
        <v>59008</v>
      </c>
      <c r="FG575">
        <v>59008</v>
      </c>
      <c r="FH575">
        <v>59008</v>
      </c>
    </row>
    <row r="576" spans="1:164">
      <c r="A576" t="s">
        <v>2399</v>
      </c>
      <c r="B576" t="s">
        <v>399</v>
      </c>
      <c r="C576" s="23">
        <v>45587</v>
      </c>
      <c r="D576" s="23">
        <v>45625</v>
      </c>
      <c r="E576">
        <v>33</v>
      </c>
      <c r="F576">
        <v>59008</v>
      </c>
      <c r="G576" t="s">
        <v>2193</v>
      </c>
      <c r="CA576">
        <v>1501</v>
      </c>
      <c r="CB576">
        <v>8516</v>
      </c>
      <c r="CC576">
        <v>21508</v>
      </c>
      <c r="CD576">
        <v>20102</v>
      </c>
      <c r="CE576">
        <v>6408</v>
      </c>
      <c r="CF576">
        <v>973</v>
      </c>
    </row>
    <row r="577" spans="1:164">
      <c r="A577" t="s">
        <v>2399</v>
      </c>
      <c r="B577" t="s">
        <v>399</v>
      </c>
      <c r="C577" s="23">
        <v>45587</v>
      </c>
      <c r="D577" s="23">
        <v>45625</v>
      </c>
      <c r="E577">
        <v>33</v>
      </c>
      <c r="F577">
        <v>59008</v>
      </c>
      <c r="G577" t="s">
        <v>2195</v>
      </c>
      <c r="CA577">
        <v>1501</v>
      </c>
      <c r="CB577">
        <v>10017</v>
      </c>
      <c r="CC577">
        <v>31525</v>
      </c>
      <c r="CD577">
        <v>51627</v>
      </c>
      <c r="CE577">
        <v>58035</v>
      </c>
      <c r="CF577">
        <v>59008</v>
      </c>
      <c r="CG577">
        <v>59008</v>
      </c>
      <c r="CH577">
        <v>59008</v>
      </c>
      <c r="CI577">
        <v>59008</v>
      </c>
      <c r="CJ577">
        <v>59008</v>
      </c>
      <c r="CK577">
        <v>59008</v>
      </c>
      <c r="CL577">
        <v>59008</v>
      </c>
      <c r="CM577">
        <v>59008</v>
      </c>
      <c r="CN577">
        <v>59008</v>
      </c>
      <c r="CO577">
        <v>59008</v>
      </c>
      <c r="CP577">
        <v>59008</v>
      </c>
      <c r="CQ577">
        <v>59008</v>
      </c>
      <c r="CR577">
        <v>59008</v>
      </c>
      <c r="CS577">
        <v>59008</v>
      </c>
      <c r="CT577">
        <v>59008</v>
      </c>
      <c r="CU577">
        <v>59008</v>
      </c>
      <c r="CV577">
        <v>59008</v>
      </c>
      <c r="CW577">
        <v>59008</v>
      </c>
      <c r="CX577">
        <v>59008</v>
      </c>
      <c r="CY577">
        <v>59008</v>
      </c>
      <c r="CZ577">
        <v>59008</v>
      </c>
      <c r="DA577">
        <v>59008</v>
      </c>
      <c r="DB577">
        <v>59008</v>
      </c>
      <c r="DC577">
        <v>59008</v>
      </c>
      <c r="DD577">
        <v>59008</v>
      </c>
      <c r="DE577">
        <v>59008</v>
      </c>
      <c r="DF577">
        <v>59008</v>
      </c>
      <c r="DG577">
        <v>59008</v>
      </c>
      <c r="DH577">
        <v>59008</v>
      </c>
      <c r="DI577">
        <v>59008</v>
      </c>
      <c r="DJ577">
        <v>59008</v>
      </c>
      <c r="DK577">
        <v>59008</v>
      </c>
      <c r="DL577">
        <v>59008</v>
      </c>
      <c r="DM577">
        <v>59008</v>
      </c>
      <c r="DN577">
        <v>59008</v>
      </c>
      <c r="DO577">
        <v>59008</v>
      </c>
      <c r="DP577">
        <v>59008</v>
      </c>
      <c r="DQ577">
        <v>59008</v>
      </c>
      <c r="DR577">
        <v>59008</v>
      </c>
      <c r="DS577">
        <v>59008</v>
      </c>
      <c r="DT577">
        <v>59008</v>
      </c>
      <c r="DU577">
        <v>59008</v>
      </c>
      <c r="DV577">
        <v>59008</v>
      </c>
      <c r="DW577">
        <v>59008</v>
      </c>
      <c r="DX577">
        <v>59008</v>
      </c>
      <c r="DY577">
        <v>59008</v>
      </c>
      <c r="DZ577">
        <v>59008</v>
      </c>
      <c r="EA577">
        <v>59008</v>
      </c>
      <c r="EB577">
        <v>59008</v>
      </c>
      <c r="EC577">
        <v>59008</v>
      </c>
      <c r="ED577">
        <v>59008</v>
      </c>
      <c r="EE577">
        <v>59008</v>
      </c>
      <c r="EF577">
        <v>59008</v>
      </c>
      <c r="EG577">
        <v>59008</v>
      </c>
      <c r="EH577">
        <v>59008</v>
      </c>
      <c r="EI577">
        <v>59008</v>
      </c>
      <c r="EJ577">
        <v>59008</v>
      </c>
      <c r="EK577">
        <v>59008</v>
      </c>
      <c r="EL577">
        <v>59008</v>
      </c>
      <c r="EM577">
        <v>59008</v>
      </c>
      <c r="EN577">
        <v>59008</v>
      </c>
      <c r="EO577">
        <v>59008</v>
      </c>
      <c r="EP577">
        <v>59008</v>
      </c>
      <c r="EQ577">
        <v>59008</v>
      </c>
      <c r="ER577">
        <v>59008</v>
      </c>
      <c r="ES577">
        <v>59008</v>
      </c>
      <c r="ET577">
        <v>59008</v>
      </c>
      <c r="EU577">
        <v>59008</v>
      </c>
      <c r="EV577">
        <v>59008</v>
      </c>
      <c r="EW577">
        <v>59008</v>
      </c>
      <c r="EX577">
        <v>59008</v>
      </c>
      <c r="EY577">
        <v>59008</v>
      </c>
      <c r="EZ577">
        <v>59008</v>
      </c>
      <c r="FA577">
        <v>59008</v>
      </c>
      <c r="FB577">
        <v>59008</v>
      </c>
      <c r="FC577">
        <v>59008</v>
      </c>
      <c r="FD577">
        <v>59008</v>
      </c>
      <c r="FE577">
        <v>59008</v>
      </c>
      <c r="FF577">
        <v>59008</v>
      </c>
      <c r="FG577">
        <v>59008</v>
      </c>
      <c r="FH577">
        <v>59008</v>
      </c>
    </row>
    <row r="578" spans="1:164">
      <c r="A578" t="s">
        <v>2240</v>
      </c>
      <c r="C578" s="23">
        <v>45758</v>
      </c>
      <c r="D578" s="23">
        <v>45831</v>
      </c>
      <c r="E578">
        <v>62</v>
      </c>
      <c r="F578">
        <v>67437</v>
      </c>
      <c r="G578" t="s">
        <v>2193</v>
      </c>
      <c r="CY578">
        <v>2165</v>
      </c>
      <c r="CZ578">
        <v>6495</v>
      </c>
      <c r="DA578">
        <v>6495</v>
      </c>
      <c r="DB578">
        <v>6495</v>
      </c>
      <c r="DC578">
        <v>6495</v>
      </c>
      <c r="DD578">
        <v>6495</v>
      </c>
      <c r="DE578">
        <v>6495</v>
      </c>
      <c r="DF578">
        <v>6495</v>
      </c>
      <c r="DG578">
        <v>6495</v>
      </c>
      <c r="DH578">
        <v>5888</v>
      </c>
      <c r="DI578">
        <v>7357</v>
      </c>
      <c r="DJ578">
        <v>64</v>
      </c>
    </row>
    <row r="579" spans="1:164">
      <c r="A579" t="s">
        <v>2240</v>
      </c>
      <c r="C579" s="23">
        <v>45758</v>
      </c>
      <c r="D579" s="23">
        <v>45831</v>
      </c>
      <c r="E579">
        <v>62</v>
      </c>
      <c r="F579">
        <v>67437</v>
      </c>
      <c r="G579" t="s">
        <v>2195</v>
      </c>
      <c r="CY579">
        <v>2165</v>
      </c>
      <c r="CZ579">
        <v>8661</v>
      </c>
      <c r="DA579">
        <v>15156</v>
      </c>
      <c r="DB579">
        <v>21651</v>
      </c>
      <c r="DC579">
        <v>28147</v>
      </c>
      <c r="DD579">
        <v>34642</v>
      </c>
      <c r="DE579">
        <v>41138</v>
      </c>
      <c r="DF579">
        <v>47633</v>
      </c>
      <c r="DG579">
        <v>54128</v>
      </c>
      <c r="DH579">
        <v>60017</v>
      </c>
      <c r="DI579">
        <v>67373</v>
      </c>
      <c r="DJ579">
        <v>67437</v>
      </c>
      <c r="DK579">
        <v>67437</v>
      </c>
      <c r="DL579">
        <v>67437</v>
      </c>
      <c r="DM579">
        <v>67437</v>
      </c>
      <c r="DN579">
        <v>67437</v>
      </c>
      <c r="DO579">
        <v>67437</v>
      </c>
      <c r="DP579">
        <v>67437</v>
      </c>
      <c r="DQ579">
        <v>67437</v>
      </c>
      <c r="DR579">
        <v>67437</v>
      </c>
      <c r="DS579">
        <v>67437</v>
      </c>
      <c r="DT579">
        <v>67437</v>
      </c>
      <c r="DU579">
        <v>67437</v>
      </c>
      <c r="DV579">
        <v>67437</v>
      </c>
      <c r="DW579">
        <v>67437</v>
      </c>
      <c r="DX579">
        <v>67437</v>
      </c>
      <c r="DY579">
        <v>67437</v>
      </c>
      <c r="DZ579">
        <v>67437</v>
      </c>
      <c r="EA579">
        <v>67437</v>
      </c>
      <c r="EB579">
        <v>67437</v>
      </c>
      <c r="EC579">
        <v>67437</v>
      </c>
      <c r="ED579">
        <v>67437</v>
      </c>
      <c r="EE579">
        <v>67437</v>
      </c>
      <c r="EF579">
        <v>67437</v>
      </c>
      <c r="EG579">
        <v>67437</v>
      </c>
      <c r="EH579">
        <v>67437</v>
      </c>
      <c r="EI579">
        <v>67437</v>
      </c>
      <c r="EJ579">
        <v>67437</v>
      </c>
      <c r="EK579">
        <v>67437</v>
      </c>
      <c r="EL579">
        <v>67437</v>
      </c>
      <c r="EM579">
        <v>67437</v>
      </c>
      <c r="EN579">
        <v>67437</v>
      </c>
      <c r="EO579">
        <v>67437</v>
      </c>
      <c r="EP579">
        <v>67437</v>
      </c>
      <c r="EQ579">
        <v>67437</v>
      </c>
      <c r="ER579">
        <v>67437</v>
      </c>
      <c r="ES579">
        <v>67437</v>
      </c>
      <c r="ET579">
        <v>67437</v>
      </c>
      <c r="EU579">
        <v>67437</v>
      </c>
      <c r="EV579">
        <v>67437</v>
      </c>
      <c r="EW579">
        <v>67437</v>
      </c>
      <c r="EX579">
        <v>67437</v>
      </c>
      <c r="EY579">
        <v>67437</v>
      </c>
      <c r="EZ579">
        <v>67437</v>
      </c>
      <c r="FA579">
        <v>67437</v>
      </c>
      <c r="FB579">
        <v>67437</v>
      </c>
      <c r="FC579">
        <v>67437</v>
      </c>
      <c r="FD579">
        <v>67437</v>
      </c>
      <c r="FE579">
        <v>67437</v>
      </c>
      <c r="FF579">
        <v>67437</v>
      </c>
      <c r="FG579">
        <v>67437</v>
      </c>
      <c r="FH579">
        <v>67437</v>
      </c>
    </row>
    <row r="580" spans="1:164">
      <c r="A580" t="s">
        <v>2400</v>
      </c>
      <c r="B580" t="s">
        <v>401</v>
      </c>
      <c r="C580" s="23">
        <v>45758</v>
      </c>
      <c r="D580" s="23">
        <v>45821</v>
      </c>
      <c r="E580">
        <v>55</v>
      </c>
      <c r="F580">
        <v>59345</v>
      </c>
      <c r="G580" t="s">
        <v>2193</v>
      </c>
      <c r="CY580">
        <v>2165</v>
      </c>
      <c r="CZ580">
        <v>6495</v>
      </c>
      <c r="DA580">
        <v>6495</v>
      </c>
      <c r="DB580">
        <v>6495</v>
      </c>
      <c r="DC580">
        <v>6495</v>
      </c>
      <c r="DD580">
        <v>6495</v>
      </c>
      <c r="DE580">
        <v>6495</v>
      </c>
      <c r="DF580">
        <v>6495</v>
      </c>
      <c r="DG580">
        <v>6495</v>
      </c>
      <c r="DH580">
        <v>5217</v>
      </c>
    </row>
    <row r="581" spans="1:164">
      <c r="A581" t="s">
        <v>2400</v>
      </c>
      <c r="B581" t="s">
        <v>401</v>
      </c>
      <c r="C581" s="23">
        <v>45758</v>
      </c>
      <c r="D581" s="23">
        <v>45821</v>
      </c>
      <c r="E581">
        <v>55</v>
      </c>
      <c r="F581">
        <v>59345</v>
      </c>
      <c r="G581" t="s">
        <v>2195</v>
      </c>
      <c r="CY581">
        <v>2165</v>
      </c>
      <c r="CZ581">
        <v>8661</v>
      </c>
      <c r="DA581">
        <v>15156</v>
      </c>
      <c r="DB581">
        <v>21651</v>
      </c>
      <c r="DC581">
        <v>28147</v>
      </c>
      <c r="DD581">
        <v>34642</v>
      </c>
      <c r="DE581">
        <v>41138</v>
      </c>
      <c r="DF581">
        <v>47633</v>
      </c>
      <c r="DG581">
        <v>54128</v>
      </c>
      <c r="DH581">
        <v>59345</v>
      </c>
      <c r="DI581">
        <v>59345</v>
      </c>
      <c r="DJ581">
        <v>59345</v>
      </c>
      <c r="DK581">
        <v>59345</v>
      </c>
      <c r="DL581">
        <v>59345</v>
      </c>
      <c r="DM581">
        <v>59345</v>
      </c>
      <c r="DN581">
        <v>59345</v>
      </c>
      <c r="DO581">
        <v>59345</v>
      </c>
      <c r="DP581">
        <v>59345</v>
      </c>
      <c r="DQ581">
        <v>59345</v>
      </c>
      <c r="DR581">
        <v>59345</v>
      </c>
      <c r="DS581">
        <v>59345</v>
      </c>
      <c r="DT581">
        <v>59345</v>
      </c>
      <c r="DU581">
        <v>59345</v>
      </c>
      <c r="DV581">
        <v>59345</v>
      </c>
      <c r="DW581">
        <v>59345</v>
      </c>
      <c r="DX581">
        <v>59345</v>
      </c>
      <c r="DY581">
        <v>59345</v>
      </c>
      <c r="DZ581">
        <v>59345</v>
      </c>
      <c r="EA581">
        <v>59345</v>
      </c>
      <c r="EB581">
        <v>59345</v>
      </c>
      <c r="EC581">
        <v>59345</v>
      </c>
      <c r="ED581">
        <v>59345</v>
      </c>
      <c r="EE581">
        <v>59345</v>
      </c>
      <c r="EF581">
        <v>59345</v>
      </c>
      <c r="EG581">
        <v>59345</v>
      </c>
      <c r="EH581">
        <v>59345</v>
      </c>
      <c r="EI581">
        <v>59345</v>
      </c>
      <c r="EJ581">
        <v>59345</v>
      </c>
      <c r="EK581">
        <v>59345</v>
      </c>
      <c r="EL581">
        <v>59345</v>
      </c>
      <c r="EM581">
        <v>59345</v>
      </c>
      <c r="EN581">
        <v>59345</v>
      </c>
      <c r="EO581">
        <v>59345</v>
      </c>
      <c r="EP581">
        <v>59345</v>
      </c>
      <c r="EQ581">
        <v>59345</v>
      </c>
      <c r="ER581">
        <v>59345</v>
      </c>
      <c r="ES581">
        <v>59345</v>
      </c>
      <c r="ET581">
        <v>59345</v>
      </c>
      <c r="EU581">
        <v>59345</v>
      </c>
      <c r="EV581">
        <v>59345</v>
      </c>
      <c r="EW581">
        <v>59345</v>
      </c>
      <c r="EX581">
        <v>59345</v>
      </c>
      <c r="EY581">
        <v>59345</v>
      </c>
      <c r="EZ581">
        <v>59345</v>
      </c>
      <c r="FA581">
        <v>59345</v>
      </c>
      <c r="FB581">
        <v>59345</v>
      </c>
      <c r="FC581">
        <v>59345</v>
      </c>
      <c r="FD581">
        <v>59345</v>
      </c>
      <c r="FE581">
        <v>59345</v>
      </c>
      <c r="FF581">
        <v>59345</v>
      </c>
      <c r="FG581">
        <v>59345</v>
      </c>
      <c r="FH581">
        <v>59345</v>
      </c>
    </row>
    <row r="582" spans="1:164">
      <c r="A582" t="s">
        <v>2401</v>
      </c>
      <c r="B582" t="s">
        <v>403</v>
      </c>
      <c r="C582" s="23">
        <v>45821</v>
      </c>
      <c r="D582" s="23">
        <v>45831</v>
      </c>
      <c r="E582">
        <v>7</v>
      </c>
      <c r="F582">
        <v>8092</v>
      </c>
      <c r="G582" t="s">
        <v>2193</v>
      </c>
      <c r="DH582">
        <v>672</v>
      </c>
      <c r="DI582">
        <v>7357</v>
      </c>
      <c r="DJ582">
        <v>64</v>
      </c>
    </row>
    <row r="583" spans="1:164">
      <c r="A583" t="s">
        <v>2401</v>
      </c>
      <c r="B583" t="s">
        <v>403</v>
      </c>
      <c r="C583" s="23">
        <v>45821</v>
      </c>
      <c r="D583" s="23">
        <v>45831</v>
      </c>
      <c r="E583">
        <v>7</v>
      </c>
      <c r="F583">
        <v>8092</v>
      </c>
      <c r="G583" t="s">
        <v>2195</v>
      </c>
      <c r="DH583">
        <v>672</v>
      </c>
      <c r="DI583">
        <v>8028</v>
      </c>
      <c r="DJ583">
        <v>8092</v>
      </c>
      <c r="DK583">
        <v>8092</v>
      </c>
      <c r="DL583">
        <v>8092</v>
      </c>
      <c r="DM583">
        <v>8092</v>
      </c>
      <c r="DN583">
        <v>8092</v>
      </c>
      <c r="DO583">
        <v>8092</v>
      </c>
      <c r="DP583">
        <v>8092</v>
      </c>
      <c r="DQ583">
        <v>8092</v>
      </c>
      <c r="DR583">
        <v>8092</v>
      </c>
      <c r="DS583">
        <v>8092</v>
      </c>
      <c r="DT583">
        <v>8092</v>
      </c>
      <c r="DU583">
        <v>8092</v>
      </c>
      <c r="DV583">
        <v>8092</v>
      </c>
      <c r="DW583">
        <v>8092</v>
      </c>
      <c r="DX583">
        <v>8092</v>
      </c>
      <c r="DY583">
        <v>8092</v>
      </c>
      <c r="DZ583">
        <v>8092</v>
      </c>
      <c r="EA583">
        <v>8092</v>
      </c>
      <c r="EB583">
        <v>8092</v>
      </c>
      <c r="EC583">
        <v>8092</v>
      </c>
      <c r="ED583">
        <v>8092</v>
      </c>
      <c r="EE583">
        <v>8092</v>
      </c>
      <c r="EF583">
        <v>8092</v>
      </c>
      <c r="EG583">
        <v>8092</v>
      </c>
      <c r="EH583">
        <v>8092</v>
      </c>
      <c r="EI583">
        <v>8092</v>
      </c>
      <c r="EJ583">
        <v>8092</v>
      </c>
      <c r="EK583">
        <v>8092</v>
      </c>
      <c r="EL583">
        <v>8092</v>
      </c>
      <c r="EM583">
        <v>8092</v>
      </c>
      <c r="EN583">
        <v>8092</v>
      </c>
      <c r="EO583">
        <v>8092</v>
      </c>
      <c r="EP583">
        <v>8092</v>
      </c>
      <c r="EQ583">
        <v>8092</v>
      </c>
      <c r="ER583">
        <v>8092</v>
      </c>
      <c r="ES583">
        <v>8092</v>
      </c>
      <c r="ET583">
        <v>8092</v>
      </c>
      <c r="EU583">
        <v>8092</v>
      </c>
      <c r="EV583">
        <v>8092</v>
      </c>
      <c r="EW583">
        <v>8092</v>
      </c>
      <c r="EX583">
        <v>8092</v>
      </c>
      <c r="EY583">
        <v>8092</v>
      </c>
      <c r="EZ583">
        <v>8092</v>
      </c>
      <c r="FA583">
        <v>8092</v>
      </c>
      <c r="FB583">
        <v>8092</v>
      </c>
      <c r="FC583">
        <v>8092</v>
      </c>
      <c r="FD583">
        <v>8092</v>
      </c>
      <c r="FE583">
        <v>8092</v>
      </c>
      <c r="FF583">
        <v>8092</v>
      </c>
      <c r="FG583">
        <v>8092</v>
      </c>
      <c r="FH583">
        <v>8092</v>
      </c>
    </row>
    <row r="584" spans="1:164">
      <c r="A584" t="s">
        <v>2360</v>
      </c>
      <c r="C584" s="23">
        <v>45587</v>
      </c>
      <c r="D584" s="23">
        <v>45821</v>
      </c>
      <c r="E584">
        <v>202</v>
      </c>
      <c r="F584">
        <v>126445</v>
      </c>
      <c r="G584" t="s">
        <v>2193</v>
      </c>
      <c r="CA584">
        <v>499</v>
      </c>
      <c r="CB584">
        <v>1612</v>
      </c>
      <c r="CC584">
        <v>4369</v>
      </c>
      <c r="CD584">
        <v>8447</v>
      </c>
      <c r="CE584">
        <v>13223</v>
      </c>
      <c r="CF584">
        <v>13760</v>
      </c>
      <c r="CG584">
        <v>9379</v>
      </c>
      <c r="CH584">
        <v>5084</v>
      </c>
      <c r="CI584">
        <v>1967</v>
      </c>
      <c r="CJ584">
        <v>651</v>
      </c>
      <c r="CK584">
        <v>18</v>
      </c>
      <c r="CY584">
        <v>4071</v>
      </c>
      <c r="CZ584">
        <v>12682</v>
      </c>
      <c r="DA584">
        <v>6495</v>
      </c>
      <c r="DB584">
        <v>6495</v>
      </c>
      <c r="DC584">
        <v>6495</v>
      </c>
      <c r="DD584">
        <v>6495</v>
      </c>
      <c r="DE584">
        <v>6495</v>
      </c>
      <c r="DF584">
        <v>6495</v>
      </c>
      <c r="DG584">
        <v>6495</v>
      </c>
      <c r="DH584">
        <v>5217</v>
      </c>
    </row>
    <row r="585" spans="1:164">
      <c r="A585" t="s">
        <v>2360</v>
      </c>
      <c r="C585" s="23">
        <v>45587</v>
      </c>
      <c r="D585" s="23">
        <v>45821</v>
      </c>
      <c r="E585">
        <v>202</v>
      </c>
      <c r="F585">
        <v>126445</v>
      </c>
      <c r="G585" t="s">
        <v>2195</v>
      </c>
      <c r="CA585">
        <v>499</v>
      </c>
      <c r="CB585">
        <v>2110</v>
      </c>
      <c r="CC585">
        <v>6479</v>
      </c>
      <c r="CD585">
        <v>14927</v>
      </c>
      <c r="CE585">
        <v>28150</v>
      </c>
      <c r="CF585">
        <v>41909</v>
      </c>
      <c r="CG585">
        <v>51288</v>
      </c>
      <c r="CH585">
        <v>56372</v>
      </c>
      <c r="CI585">
        <v>58339</v>
      </c>
      <c r="CJ585">
        <v>58990</v>
      </c>
      <c r="CK585">
        <v>59008</v>
      </c>
      <c r="CL585">
        <v>59008</v>
      </c>
      <c r="CM585">
        <v>59008</v>
      </c>
      <c r="CN585">
        <v>59008</v>
      </c>
      <c r="CO585">
        <v>59008</v>
      </c>
      <c r="CP585">
        <v>59008</v>
      </c>
      <c r="CQ585">
        <v>59008</v>
      </c>
      <c r="CR585">
        <v>59008</v>
      </c>
      <c r="CS585">
        <v>59008</v>
      </c>
      <c r="CT585">
        <v>59008</v>
      </c>
      <c r="CU585">
        <v>59008</v>
      </c>
      <c r="CV585">
        <v>59008</v>
      </c>
      <c r="CW585">
        <v>59008</v>
      </c>
      <c r="CX585">
        <v>59008</v>
      </c>
      <c r="CY585">
        <v>63079</v>
      </c>
      <c r="CZ585">
        <v>75761</v>
      </c>
      <c r="DA585">
        <v>82256</v>
      </c>
      <c r="DB585">
        <v>88751</v>
      </c>
      <c r="DC585">
        <v>95247</v>
      </c>
      <c r="DD585">
        <v>101742</v>
      </c>
      <c r="DE585">
        <v>108238</v>
      </c>
      <c r="DF585">
        <v>114733</v>
      </c>
      <c r="DG585">
        <v>121228</v>
      </c>
      <c r="DH585">
        <v>126445</v>
      </c>
      <c r="DI585">
        <v>126445</v>
      </c>
      <c r="DJ585">
        <v>126445</v>
      </c>
      <c r="DK585">
        <v>126445</v>
      </c>
      <c r="DL585">
        <v>126445</v>
      </c>
      <c r="DM585">
        <v>126445</v>
      </c>
      <c r="DN585">
        <v>126445</v>
      </c>
      <c r="DO585">
        <v>126445</v>
      </c>
      <c r="DP585">
        <v>126445</v>
      </c>
      <c r="DQ585">
        <v>126445</v>
      </c>
      <c r="DR585">
        <v>126445</v>
      </c>
      <c r="DS585">
        <v>126445</v>
      </c>
      <c r="DT585">
        <v>126445</v>
      </c>
      <c r="DU585">
        <v>126445</v>
      </c>
      <c r="DV585">
        <v>126445</v>
      </c>
      <c r="DW585">
        <v>126445</v>
      </c>
      <c r="DX585">
        <v>126445</v>
      </c>
      <c r="DY585">
        <v>126445</v>
      </c>
      <c r="DZ585">
        <v>126445</v>
      </c>
      <c r="EA585">
        <v>126445</v>
      </c>
      <c r="EB585">
        <v>126445</v>
      </c>
      <c r="EC585">
        <v>126445</v>
      </c>
      <c r="ED585">
        <v>126445</v>
      </c>
      <c r="EE585">
        <v>126445</v>
      </c>
      <c r="EF585">
        <v>126445</v>
      </c>
      <c r="EG585">
        <v>126445</v>
      </c>
      <c r="EH585">
        <v>126445</v>
      </c>
      <c r="EI585">
        <v>126445</v>
      </c>
      <c r="EJ585">
        <v>126445</v>
      </c>
      <c r="EK585">
        <v>126445</v>
      </c>
      <c r="EL585">
        <v>126445</v>
      </c>
      <c r="EM585">
        <v>126445</v>
      </c>
      <c r="EN585">
        <v>126445</v>
      </c>
      <c r="EO585">
        <v>126445</v>
      </c>
      <c r="EP585">
        <v>126445</v>
      </c>
      <c r="EQ585">
        <v>126445</v>
      </c>
      <c r="ER585">
        <v>126445</v>
      </c>
      <c r="ES585">
        <v>126445</v>
      </c>
      <c r="ET585">
        <v>126445</v>
      </c>
      <c r="EU585">
        <v>126445</v>
      </c>
      <c r="EV585">
        <v>126445</v>
      </c>
      <c r="EW585">
        <v>126445</v>
      </c>
      <c r="EX585">
        <v>126445</v>
      </c>
      <c r="EY585">
        <v>126445</v>
      </c>
      <c r="EZ585">
        <v>126445</v>
      </c>
      <c r="FA585">
        <v>126445</v>
      </c>
      <c r="FB585">
        <v>126445</v>
      </c>
      <c r="FC585">
        <v>126445</v>
      </c>
      <c r="FD585">
        <v>126445</v>
      </c>
      <c r="FE585">
        <v>126445</v>
      </c>
      <c r="FF585">
        <v>126445</v>
      </c>
      <c r="FG585">
        <v>126445</v>
      </c>
      <c r="FH585">
        <v>126445</v>
      </c>
    </row>
    <row r="586" spans="1:164">
      <c r="A586" t="s">
        <v>2236</v>
      </c>
      <c r="C586" s="23">
        <v>45587</v>
      </c>
      <c r="D586" s="23">
        <v>45821</v>
      </c>
      <c r="E586">
        <v>202</v>
      </c>
      <c r="F586">
        <v>126445</v>
      </c>
      <c r="G586" t="s">
        <v>2193</v>
      </c>
      <c r="CA586">
        <v>499</v>
      </c>
      <c r="CB586">
        <v>1612</v>
      </c>
      <c r="CC586">
        <v>4369</v>
      </c>
      <c r="CD586">
        <v>8447</v>
      </c>
      <c r="CE586">
        <v>13223</v>
      </c>
      <c r="CF586">
        <v>13760</v>
      </c>
      <c r="CG586">
        <v>9379</v>
      </c>
      <c r="CH586">
        <v>5084</v>
      </c>
      <c r="CI586">
        <v>1967</v>
      </c>
      <c r="CJ586">
        <v>651</v>
      </c>
      <c r="CK586">
        <v>18</v>
      </c>
      <c r="CY586">
        <v>4071</v>
      </c>
      <c r="CZ586">
        <v>12682</v>
      </c>
      <c r="DA586">
        <v>6495</v>
      </c>
      <c r="DB586">
        <v>6495</v>
      </c>
      <c r="DC586">
        <v>6495</v>
      </c>
      <c r="DD586">
        <v>6495</v>
      </c>
      <c r="DE586">
        <v>6495</v>
      </c>
      <c r="DF586">
        <v>6495</v>
      </c>
      <c r="DG586">
        <v>6495</v>
      </c>
      <c r="DH586">
        <v>5217</v>
      </c>
    </row>
    <row r="587" spans="1:164">
      <c r="A587" t="s">
        <v>2236</v>
      </c>
      <c r="C587" s="23">
        <v>45587</v>
      </c>
      <c r="D587" s="23">
        <v>45821</v>
      </c>
      <c r="E587">
        <v>202</v>
      </c>
      <c r="F587">
        <v>126445</v>
      </c>
      <c r="G587" t="s">
        <v>2195</v>
      </c>
      <c r="CA587">
        <v>499</v>
      </c>
      <c r="CB587">
        <v>2110</v>
      </c>
      <c r="CC587">
        <v>6479</v>
      </c>
      <c r="CD587">
        <v>14927</v>
      </c>
      <c r="CE587">
        <v>28150</v>
      </c>
      <c r="CF587">
        <v>41909</v>
      </c>
      <c r="CG587">
        <v>51288</v>
      </c>
      <c r="CH587">
        <v>56372</v>
      </c>
      <c r="CI587">
        <v>58339</v>
      </c>
      <c r="CJ587">
        <v>58990</v>
      </c>
      <c r="CK587">
        <v>59008</v>
      </c>
      <c r="CL587">
        <v>59008</v>
      </c>
      <c r="CM587">
        <v>59008</v>
      </c>
      <c r="CN587">
        <v>59008</v>
      </c>
      <c r="CO587">
        <v>59008</v>
      </c>
      <c r="CP587">
        <v>59008</v>
      </c>
      <c r="CQ587">
        <v>59008</v>
      </c>
      <c r="CR587">
        <v>59008</v>
      </c>
      <c r="CS587">
        <v>59008</v>
      </c>
      <c r="CT587">
        <v>59008</v>
      </c>
      <c r="CU587">
        <v>59008</v>
      </c>
      <c r="CV587">
        <v>59008</v>
      </c>
      <c r="CW587">
        <v>59008</v>
      </c>
      <c r="CX587">
        <v>59008</v>
      </c>
      <c r="CY587">
        <v>63079</v>
      </c>
      <c r="CZ587">
        <v>75761</v>
      </c>
      <c r="DA587">
        <v>82256</v>
      </c>
      <c r="DB587">
        <v>88751</v>
      </c>
      <c r="DC587">
        <v>95247</v>
      </c>
      <c r="DD587">
        <v>101742</v>
      </c>
      <c r="DE587">
        <v>108238</v>
      </c>
      <c r="DF587">
        <v>114733</v>
      </c>
      <c r="DG587">
        <v>121228</v>
      </c>
      <c r="DH587">
        <v>126445</v>
      </c>
      <c r="DI587">
        <v>126445</v>
      </c>
      <c r="DJ587">
        <v>126445</v>
      </c>
      <c r="DK587">
        <v>126445</v>
      </c>
      <c r="DL587">
        <v>126445</v>
      </c>
      <c r="DM587">
        <v>126445</v>
      </c>
      <c r="DN587">
        <v>126445</v>
      </c>
      <c r="DO587">
        <v>126445</v>
      </c>
      <c r="DP587">
        <v>126445</v>
      </c>
      <c r="DQ587">
        <v>126445</v>
      </c>
      <c r="DR587">
        <v>126445</v>
      </c>
      <c r="DS587">
        <v>126445</v>
      </c>
      <c r="DT587">
        <v>126445</v>
      </c>
      <c r="DU587">
        <v>126445</v>
      </c>
      <c r="DV587">
        <v>126445</v>
      </c>
      <c r="DW587">
        <v>126445</v>
      </c>
      <c r="DX587">
        <v>126445</v>
      </c>
      <c r="DY587">
        <v>126445</v>
      </c>
      <c r="DZ587">
        <v>126445</v>
      </c>
      <c r="EA587">
        <v>126445</v>
      </c>
      <c r="EB587">
        <v>126445</v>
      </c>
      <c r="EC587">
        <v>126445</v>
      </c>
      <c r="ED587">
        <v>126445</v>
      </c>
      <c r="EE587">
        <v>126445</v>
      </c>
      <c r="EF587">
        <v>126445</v>
      </c>
      <c r="EG587">
        <v>126445</v>
      </c>
      <c r="EH587">
        <v>126445</v>
      </c>
      <c r="EI587">
        <v>126445</v>
      </c>
      <c r="EJ587">
        <v>126445</v>
      </c>
      <c r="EK587">
        <v>126445</v>
      </c>
      <c r="EL587">
        <v>126445</v>
      </c>
      <c r="EM587">
        <v>126445</v>
      </c>
      <c r="EN587">
        <v>126445</v>
      </c>
      <c r="EO587">
        <v>126445</v>
      </c>
      <c r="EP587">
        <v>126445</v>
      </c>
      <c r="EQ587">
        <v>126445</v>
      </c>
      <c r="ER587">
        <v>126445</v>
      </c>
      <c r="ES587">
        <v>126445</v>
      </c>
      <c r="ET587">
        <v>126445</v>
      </c>
      <c r="EU587">
        <v>126445</v>
      </c>
      <c r="EV587">
        <v>126445</v>
      </c>
      <c r="EW587">
        <v>126445</v>
      </c>
      <c r="EX587">
        <v>126445</v>
      </c>
      <c r="EY587">
        <v>126445</v>
      </c>
      <c r="EZ587">
        <v>126445</v>
      </c>
      <c r="FA587">
        <v>126445</v>
      </c>
      <c r="FB587">
        <v>126445</v>
      </c>
      <c r="FC587">
        <v>126445</v>
      </c>
      <c r="FD587">
        <v>126445</v>
      </c>
      <c r="FE587">
        <v>126445</v>
      </c>
      <c r="FF587">
        <v>126445</v>
      </c>
      <c r="FG587">
        <v>126445</v>
      </c>
      <c r="FH587">
        <v>126445</v>
      </c>
    </row>
    <row r="588" spans="1:164">
      <c r="A588" t="s">
        <v>2237</v>
      </c>
      <c r="C588" s="23">
        <v>45587</v>
      </c>
      <c r="D588" s="23">
        <v>45656</v>
      </c>
      <c r="E588">
        <v>59</v>
      </c>
      <c r="F588">
        <v>59008</v>
      </c>
      <c r="G588" t="s">
        <v>2193</v>
      </c>
      <c r="CA588">
        <v>499</v>
      </c>
      <c r="CB588">
        <v>1612</v>
      </c>
      <c r="CC588">
        <v>4369</v>
      </c>
      <c r="CD588">
        <v>8447</v>
      </c>
      <c r="CE588">
        <v>13223</v>
      </c>
      <c r="CF588">
        <v>13760</v>
      </c>
      <c r="CG588">
        <v>9379</v>
      </c>
      <c r="CH588">
        <v>5084</v>
      </c>
      <c r="CI588">
        <v>1967</v>
      </c>
      <c r="CJ588">
        <v>651</v>
      </c>
      <c r="CK588">
        <v>18</v>
      </c>
    </row>
    <row r="589" spans="1:164">
      <c r="A589" t="s">
        <v>2237</v>
      </c>
      <c r="C589" s="23">
        <v>45587</v>
      </c>
      <c r="D589" s="23">
        <v>45656</v>
      </c>
      <c r="E589">
        <v>59</v>
      </c>
      <c r="F589">
        <v>59008</v>
      </c>
      <c r="G589" t="s">
        <v>2195</v>
      </c>
      <c r="CA589">
        <v>499</v>
      </c>
      <c r="CB589">
        <v>2110</v>
      </c>
      <c r="CC589">
        <v>6479</v>
      </c>
      <c r="CD589">
        <v>14927</v>
      </c>
      <c r="CE589">
        <v>28150</v>
      </c>
      <c r="CF589">
        <v>41909</v>
      </c>
      <c r="CG589">
        <v>51288</v>
      </c>
      <c r="CH589">
        <v>56372</v>
      </c>
      <c r="CI589">
        <v>58339</v>
      </c>
      <c r="CJ589">
        <v>58990</v>
      </c>
      <c r="CK589">
        <v>59008</v>
      </c>
      <c r="CL589">
        <v>59008</v>
      </c>
      <c r="CM589">
        <v>59008</v>
      </c>
      <c r="CN589">
        <v>59008</v>
      </c>
      <c r="CO589">
        <v>59008</v>
      </c>
      <c r="CP589">
        <v>59008</v>
      </c>
      <c r="CQ589">
        <v>59008</v>
      </c>
      <c r="CR589">
        <v>59008</v>
      </c>
      <c r="CS589">
        <v>59008</v>
      </c>
      <c r="CT589">
        <v>59008</v>
      </c>
      <c r="CU589">
        <v>59008</v>
      </c>
      <c r="CV589">
        <v>59008</v>
      </c>
      <c r="CW589">
        <v>59008</v>
      </c>
      <c r="CX589">
        <v>59008</v>
      </c>
      <c r="CY589">
        <v>59008</v>
      </c>
      <c r="CZ589">
        <v>59008</v>
      </c>
      <c r="DA589">
        <v>59008</v>
      </c>
      <c r="DB589">
        <v>59008</v>
      </c>
      <c r="DC589">
        <v>59008</v>
      </c>
      <c r="DD589">
        <v>59008</v>
      </c>
      <c r="DE589">
        <v>59008</v>
      </c>
      <c r="DF589">
        <v>59008</v>
      </c>
      <c r="DG589">
        <v>59008</v>
      </c>
      <c r="DH589">
        <v>59008</v>
      </c>
      <c r="DI589">
        <v>59008</v>
      </c>
      <c r="DJ589">
        <v>59008</v>
      </c>
      <c r="DK589">
        <v>59008</v>
      </c>
      <c r="DL589">
        <v>59008</v>
      </c>
      <c r="DM589">
        <v>59008</v>
      </c>
      <c r="DN589">
        <v>59008</v>
      </c>
      <c r="DO589">
        <v>59008</v>
      </c>
      <c r="DP589">
        <v>59008</v>
      </c>
      <c r="DQ589">
        <v>59008</v>
      </c>
      <c r="DR589">
        <v>59008</v>
      </c>
      <c r="DS589">
        <v>59008</v>
      </c>
      <c r="DT589">
        <v>59008</v>
      </c>
      <c r="DU589">
        <v>59008</v>
      </c>
      <c r="DV589">
        <v>59008</v>
      </c>
      <c r="DW589">
        <v>59008</v>
      </c>
      <c r="DX589">
        <v>59008</v>
      </c>
      <c r="DY589">
        <v>59008</v>
      </c>
      <c r="DZ589">
        <v>59008</v>
      </c>
      <c r="EA589">
        <v>59008</v>
      </c>
      <c r="EB589">
        <v>59008</v>
      </c>
      <c r="EC589">
        <v>59008</v>
      </c>
      <c r="ED589">
        <v>59008</v>
      </c>
      <c r="EE589">
        <v>59008</v>
      </c>
      <c r="EF589">
        <v>59008</v>
      </c>
      <c r="EG589">
        <v>59008</v>
      </c>
      <c r="EH589">
        <v>59008</v>
      </c>
      <c r="EI589">
        <v>59008</v>
      </c>
      <c r="EJ589">
        <v>59008</v>
      </c>
      <c r="EK589">
        <v>59008</v>
      </c>
      <c r="EL589">
        <v>59008</v>
      </c>
      <c r="EM589">
        <v>59008</v>
      </c>
      <c r="EN589">
        <v>59008</v>
      </c>
      <c r="EO589">
        <v>59008</v>
      </c>
      <c r="EP589">
        <v>59008</v>
      </c>
      <c r="EQ589">
        <v>59008</v>
      </c>
      <c r="ER589">
        <v>59008</v>
      </c>
      <c r="ES589">
        <v>59008</v>
      </c>
      <c r="ET589">
        <v>59008</v>
      </c>
      <c r="EU589">
        <v>59008</v>
      </c>
      <c r="EV589">
        <v>59008</v>
      </c>
      <c r="EW589">
        <v>59008</v>
      </c>
      <c r="EX589">
        <v>59008</v>
      </c>
      <c r="EY589">
        <v>59008</v>
      </c>
      <c r="EZ589">
        <v>59008</v>
      </c>
      <c r="FA589">
        <v>59008</v>
      </c>
      <c r="FB589">
        <v>59008</v>
      </c>
      <c r="FC589">
        <v>59008</v>
      </c>
      <c r="FD589">
        <v>59008</v>
      </c>
      <c r="FE589">
        <v>59008</v>
      </c>
      <c r="FF589">
        <v>59008</v>
      </c>
      <c r="FG589">
        <v>59008</v>
      </c>
      <c r="FH589">
        <v>59008</v>
      </c>
    </row>
    <row r="590" spans="1:164">
      <c r="A590" t="s">
        <v>2402</v>
      </c>
      <c r="B590" t="s">
        <v>405</v>
      </c>
      <c r="C590" s="23">
        <v>45587</v>
      </c>
      <c r="D590" s="23">
        <v>45656</v>
      </c>
      <c r="E590">
        <v>59</v>
      </c>
      <c r="F590">
        <v>59008</v>
      </c>
      <c r="G590" t="s">
        <v>2193</v>
      </c>
      <c r="CA590">
        <v>499</v>
      </c>
      <c r="CB590">
        <v>1612</v>
      </c>
      <c r="CC590">
        <v>4369</v>
      </c>
      <c r="CD590">
        <v>8447</v>
      </c>
      <c r="CE590">
        <v>13223</v>
      </c>
      <c r="CF590">
        <v>13760</v>
      </c>
      <c r="CG590">
        <v>9379</v>
      </c>
      <c r="CH590">
        <v>5084</v>
      </c>
      <c r="CI590">
        <v>1967</v>
      </c>
      <c r="CJ590">
        <v>651</v>
      </c>
      <c r="CK590">
        <v>18</v>
      </c>
    </row>
    <row r="591" spans="1:164">
      <c r="A591" t="s">
        <v>2402</v>
      </c>
      <c r="B591" t="s">
        <v>405</v>
      </c>
      <c r="C591" s="23">
        <v>45587</v>
      </c>
      <c r="D591" s="23">
        <v>45656</v>
      </c>
      <c r="E591">
        <v>59</v>
      </c>
      <c r="F591">
        <v>59008</v>
      </c>
      <c r="G591" t="s">
        <v>2195</v>
      </c>
      <c r="CA591">
        <v>499</v>
      </c>
      <c r="CB591">
        <v>2110</v>
      </c>
      <c r="CC591">
        <v>6479</v>
      </c>
      <c r="CD591">
        <v>14927</v>
      </c>
      <c r="CE591">
        <v>28150</v>
      </c>
      <c r="CF591">
        <v>41909</v>
      </c>
      <c r="CG591">
        <v>51288</v>
      </c>
      <c r="CH591">
        <v>56372</v>
      </c>
      <c r="CI591">
        <v>58339</v>
      </c>
      <c r="CJ591">
        <v>58990</v>
      </c>
      <c r="CK591">
        <v>59008</v>
      </c>
      <c r="CL591">
        <v>59008</v>
      </c>
      <c r="CM591">
        <v>59008</v>
      </c>
      <c r="CN591">
        <v>59008</v>
      </c>
      <c r="CO591">
        <v>59008</v>
      </c>
      <c r="CP591">
        <v>59008</v>
      </c>
      <c r="CQ591">
        <v>59008</v>
      </c>
      <c r="CR591">
        <v>59008</v>
      </c>
      <c r="CS591">
        <v>59008</v>
      </c>
      <c r="CT591">
        <v>59008</v>
      </c>
      <c r="CU591">
        <v>59008</v>
      </c>
      <c r="CV591">
        <v>59008</v>
      </c>
      <c r="CW591">
        <v>59008</v>
      </c>
      <c r="CX591">
        <v>59008</v>
      </c>
      <c r="CY591">
        <v>59008</v>
      </c>
      <c r="CZ591">
        <v>59008</v>
      </c>
      <c r="DA591">
        <v>59008</v>
      </c>
      <c r="DB591">
        <v>59008</v>
      </c>
      <c r="DC591">
        <v>59008</v>
      </c>
      <c r="DD591">
        <v>59008</v>
      </c>
      <c r="DE591">
        <v>59008</v>
      </c>
      <c r="DF591">
        <v>59008</v>
      </c>
      <c r="DG591">
        <v>59008</v>
      </c>
      <c r="DH591">
        <v>59008</v>
      </c>
      <c r="DI591">
        <v>59008</v>
      </c>
      <c r="DJ591">
        <v>59008</v>
      </c>
      <c r="DK591">
        <v>59008</v>
      </c>
      <c r="DL591">
        <v>59008</v>
      </c>
      <c r="DM591">
        <v>59008</v>
      </c>
      <c r="DN591">
        <v>59008</v>
      </c>
      <c r="DO591">
        <v>59008</v>
      </c>
      <c r="DP591">
        <v>59008</v>
      </c>
      <c r="DQ591">
        <v>59008</v>
      </c>
      <c r="DR591">
        <v>59008</v>
      </c>
      <c r="DS591">
        <v>59008</v>
      </c>
      <c r="DT591">
        <v>59008</v>
      </c>
      <c r="DU591">
        <v>59008</v>
      </c>
      <c r="DV591">
        <v>59008</v>
      </c>
      <c r="DW591">
        <v>59008</v>
      </c>
      <c r="DX591">
        <v>59008</v>
      </c>
      <c r="DY591">
        <v>59008</v>
      </c>
      <c r="DZ591">
        <v>59008</v>
      </c>
      <c r="EA591">
        <v>59008</v>
      </c>
      <c r="EB591">
        <v>59008</v>
      </c>
      <c r="EC591">
        <v>59008</v>
      </c>
      <c r="ED591">
        <v>59008</v>
      </c>
      <c r="EE591">
        <v>59008</v>
      </c>
      <c r="EF591">
        <v>59008</v>
      </c>
      <c r="EG591">
        <v>59008</v>
      </c>
      <c r="EH591">
        <v>59008</v>
      </c>
      <c r="EI591">
        <v>59008</v>
      </c>
      <c r="EJ591">
        <v>59008</v>
      </c>
      <c r="EK591">
        <v>59008</v>
      </c>
      <c r="EL591">
        <v>59008</v>
      </c>
      <c r="EM591">
        <v>59008</v>
      </c>
      <c r="EN591">
        <v>59008</v>
      </c>
      <c r="EO591">
        <v>59008</v>
      </c>
      <c r="EP591">
        <v>59008</v>
      </c>
      <c r="EQ591">
        <v>59008</v>
      </c>
      <c r="ER591">
        <v>59008</v>
      </c>
      <c r="ES591">
        <v>59008</v>
      </c>
      <c r="ET591">
        <v>59008</v>
      </c>
      <c r="EU591">
        <v>59008</v>
      </c>
      <c r="EV591">
        <v>59008</v>
      </c>
      <c r="EW591">
        <v>59008</v>
      </c>
      <c r="EX591">
        <v>59008</v>
      </c>
      <c r="EY591">
        <v>59008</v>
      </c>
      <c r="EZ591">
        <v>59008</v>
      </c>
      <c r="FA591">
        <v>59008</v>
      </c>
      <c r="FB591">
        <v>59008</v>
      </c>
      <c r="FC591">
        <v>59008</v>
      </c>
      <c r="FD591">
        <v>59008</v>
      </c>
      <c r="FE591">
        <v>59008</v>
      </c>
      <c r="FF591">
        <v>59008</v>
      </c>
      <c r="FG591">
        <v>59008</v>
      </c>
      <c r="FH591">
        <v>59008</v>
      </c>
    </row>
    <row r="592" spans="1:164">
      <c r="A592" t="s">
        <v>2240</v>
      </c>
      <c r="C592" s="23">
        <v>45758</v>
      </c>
      <c r="D592" s="23">
        <v>45821</v>
      </c>
      <c r="E592">
        <v>55</v>
      </c>
      <c r="F592">
        <v>67437</v>
      </c>
      <c r="G592" t="s">
        <v>2193</v>
      </c>
      <c r="CY592">
        <v>4071</v>
      </c>
      <c r="CZ592">
        <v>12682</v>
      </c>
      <c r="DA592">
        <v>6495</v>
      </c>
      <c r="DB592">
        <v>6495</v>
      </c>
      <c r="DC592">
        <v>6495</v>
      </c>
      <c r="DD592">
        <v>6495</v>
      </c>
      <c r="DE592">
        <v>6495</v>
      </c>
      <c r="DF592">
        <v>6495</v>
      </c>
      <c r="DG592">
        <v>6495</v>
      </c>
      <c r="DH592">
        <v>5217</v>
      </c>
    </row>
    <row r="593" spans="1:164">
      <c r="A593" t="s">
        <v>2240</v>
      </c>
      <c r="C593" s="23">
        <v>45758</v>
      </c>
      <c r="D593" s="23">
        <v>45821</v>
      </c>
      <c r="E593">
        <v>55</v>
      </c>
      <c r="F593">
        <v>67437</v>
      </c>
      <c r="G593" t="s">
        <v>2195</v>
      </c>
      <c r="CY593">
        <v>4071</v>
      </c>
      <c r="CZ593">
        <v>16753</v>
      </c>
      <c r="DA593">
        <v>23248</v>
      </c>
      <c r="DB593">
        <v>29743</v>
      </c>
      <c r="DC593">
        <v>36239</v>
      </c>
      <c r="DD593">
        <v>42734</v>
      </c>
      <c r="DE593">
        <v>49230</v>
      </c>
      <c r="DF593">
        <v>55725</v>
      </c>
      <c r="DG593">
        <v>62220</v>
      </c>
      <c r="DH593">
        <v>67437</v>
      </c>
      <c r="DI593">
        <v>67437</v>
      </c>
      <c r="DJ593">
        <v>67437</v>
      </c>
      <c r="DK593">
        <v>67437</v>
      </c>
      <c r="DL593">
        <v>67437</v>
      </c>
      <c r="DM593">
        <v>67437</v>
      </c>
      <c r="DN593">
        <v>67437</v>
      </c>
      <c r="DO593">
        <v>67437</v>
      </c>
      <c r="DP593">
        <v>67437</v>
      </c>
      <c r="DQ593">
        <v>67437</v>
      </c>
      <c r="DR593">
        <v>67437</v>
      </c>
      <c r="DS593">
        <v>67437</v>
      </c>
      <c r="DT593">
        <v>67437</v>
      </c>
      <c r="DU593">
        <v>67437</v>
      </c>
      <c r="DV593">
        <v>67437</v>
      </c>
      <c r="DW593">
        <v>67437</v>
      </c>
      <c r="DX593">
        <v>67437</v>
      </c>
      <c r="DY593">
        <v>67437</v>
      </c>
      <c r="DZ593">
        <v>67437</v>
      </c>
      <c r="EA593">
        <v>67437</v>
      </c>
      <c r="EB593">
        <v>67437</v>
      </c>
      <c r="EC593">
        <v>67437</v>
      </c>
      <c r="ED593">
        <v>67437</v>
      </c>
      <c r="EE593">
        <v>67437</v>
      </c>
      <c r="EF593">
        <v>67437</v>
      </c>
      <c r="EG593">
        <v>67437</v>
      </c>
      <c r="EH593">
        <v>67437</v>
      </c>
      <c r="EI593">
        <v>67437</v>
      </c>
      <c r="EJ593">
        <v>67437</v>
      </c>
      <c r="EK593">
        <v>67437</v>
      </c>
      <c r="EL593">
        <v>67437</v>
      </c>
      <c r="EM593">
        <v>67437</v>
      </c>
      <c r="EN593">
        <v>67437</v>
      </c>
      <c r="EO593">
        <v>67437</v>
      </c>
      <c r="EP593">
        <v>67437</v>
      </c>
      <c r="EQ593">
        <v>67437</v>
      </c>
      <c r="ER593">
        <v>67437</v>
      </c>
      <c r="ES593">
        <v>67437</v>
      </c>
      <c r="ET593">
        <v>67437</v>
      </c>
      <c r="EU593">
        <v>67437</v>
      </c>
      <c r="EV593">
        <v>67437</v>
      </c>
      <c r="EW593">
        <v>67437</v>
      </c>
      <c r="EX593">
        <v>67437</v>
      </c>
      <c r="EY593">
        <v>67437</v>
      </c>
      <c r="EZ593">
        <v>67437</v>
      </c>
      <c r="FA593">
        <v>67437</v>
      </c>
      <c r="FB593">
        <v>67437</v>
      </c>
      <c r="FC593">
        <v>67437</v>
      </c>
      <c r="FD593">
        <v>67437</v>
      </c>
      <c r="FE593">
        <v>67437</v>
      </c>
      <c r="FF593">
        <v>67437</v>
      </c>
      <c r="FG593">
        <v>67437</v>
      </c>
      <c r="FH593">
        <v>67437</v>
      </c>
    </row>
    <row r="594" spans="1:164">
      <c r="A594" t="s">
        <v>2403</v>
      </c>
      <c r="B594" t="s">
        <v>407</v>
      </c>
      <c r="C594" s="23">
        <v>45758</v>
      </c>
      <c r="D594" s="23">
        <v>45821</v>
      </c>
      <c r="E594">
        <v>55</v>
      </c>
      <c r="F594">
        <v>59345</v>
      </c>
      <c r="G594" t="s">
        <v>2193</v>
      </c>
      <c r="CY594">
        <v>2165</v>
      </c>
      <c r="CZ594">
        <v>6495</v>
      </c>
      <c r="DA594">
        <v>6495</v>
      </c>
      <c r="DB594">
        <v>6495</v>
      </c>
      <c r="DC594">
        <v>6495</v>
      </c>
      <c r="DD594">
        <v>6495</v>
      </c>
      <c r="DE594">
        <v>6495</v>
      </c>
      <c r="DF594">
        <v>6495</v>
      </c>
      <c r="DG594">
        <v>6495</v>
      </c>
      <c r="DH594">
        <v>5217</v>
      </c>
    </row>
    <row r="595" spans="1:164">
      <c r="A595" t="s">
        <v>2403</v>
      </c>
      <c r="B595" t="s">
        <v>407</v>
      </c>
      <c r="C595" s="23">
        <v>45758</v>
      </c>
      <c r="D595" s="23">
        <v>45821</v>
      </c>
      <c r="E595">
        <v>55</v>
      </c>
      <c r="F595">
        <v>59345</v>
      </c>
      <c r="G595" t="s">
        <v>2195</v>
      </c>
      <c r="CY595">
        <v>2165</v>
      </c>
      <c r="CZ595">
        <v>8661</v>
      </c>
      <c r="DA595">
        <v>15156</v>
      </c>
      <c r="DB595">
        <v>21651</v>
      </c>
      <c r="DC595">
        <v>28147</v>
      </c>
      <c r="DD595">
        <v>34642</v>
      </c>
      <c r="DE595">
        <v>41138</v>
      </c>
      <c r="DF595">
        <v>47633</v>
      </c>
      <c r="DG595">
        <v>54128</v>
      </c>
      <c r="DH595">
        <v>59345</v>
      </c>
      <c r="DI595">
        <v>59345</v>
      </c>
      <c r="DJ595">
        <v>59345</v>
      </c>
      <c r="DK595">
        <v>59345</v>
      </c>
      <c r="DL595">
        <v>59345</v>
      </c>
      <c r="DM595">
        <v>59345</v>
      </c>
      <c r="DN595">
        <v>59345</v>
      </c>
      <c r="DO595">
        <v>59345</v>
      </c>
      <c r="DP595">
        <v>59345</v>
      </c>
      <c r="DQ595">
        <v>59345</v>
      </c>
      <c r="DR595">
        <v>59345</v>
      </c>
      <c r="DS595">
        <v>59345</v>
      </c>
      <c r="DT595">
        <v>59345</v>
      </c>
      <c r="DU595">
        <v>59345</v>
      </c>
      <c r="DV595">
        <v>59345</v>
      </c>
      <c r="DW595">
        <v>59345</v>
      </c>
      <c r="DX595">
        <v>59345</v>
      </c>
      <c r="DY595">
        <v>59345</v>
      </c>
      <c r="DZ595">
        <v>59345</v>
      </c>
      <c r="EA595">
        <v>59345</v>
      </c>
      <c r="EB595">
        <v>59345</v>
      </c>
      <c r="EC595">
        <v>59345</v>
      </c>
      <c r="ED595">
        <v>59345</v>
      </c>
      <c r="EE595">
        <v>59345</v>
      </c>
      <c r="EF595">
        <v>59345</v>
      </c>
      <c r="EG595">
        <v>59345</v>
      </c>
      <c r="EH595">
        <v>59345</v>
      </c>
      <c r="EI595">
        <v>59345</v>
      </c>
      <c r="EJ595">
        <v>59345</v>
      </c>
      <c r="EK595">
        <v>59345</v>
      </c>
      <c r="EL595">
        <v>59345</v>
      </c>
      <c r="EM595">
        <v>59345</v>
      </c>
      <c r="EN595">
        <v>59345</v>
      </c>
      <c r="EO595">
        <v>59345</v>
      </c>
      <c r="EP595">
        <v>59345</v>
      </c>
      <c r="EQ595">
        <v>59345</v>
      </c>
      <c r="ER595">
        <v>59345</v>
      </c>
      <c r="ES595">
        <v>59345</v>
      </c>
      <c r="ET595">
        <v>59345</v>
      </c>
      <c r="EU595">
        <v>59345</v>
      </c>
      <c r="EV595">
        <v>59345</v>
      </c>
      <c r="EW595">
        <v>59345</v>
      </c>
      <c r="EX595">
        <v>59345</v>
      </c>
      <c r="EY595">
        <v>59345</v>
      </c>
      <c r="EZ595">
        <v>59345</v>
      </c>
      <c r="FA595">
        <v>59345</v>
      </c>
      <c r="FB595">
        <v>59345</v>
      </c>
      <c r="FC595">
        <v>59345</v>
      </c>
      <c r="FD595">
        <v>59345</v>
      </c>
      <c r="FE595">
        <v>59345</v>
      </c>
      <c r="FF595">
        <v>59345</v>
      </c>
      <c r="FG595">
        <v>59345</v>
      </c>
      <c r="FH595">
        <v>59345</v>
      </c>
    </row>
    <row r="596" spans="1:164">
      <c r="A596" t="s">
        <v>2404</v>
      </c>
      <c r="B596" t="s">
        <v>409</v>
      </c>
      <c r="C596" s="23">
        <v>45758</v>
      </c>
      <c r="D596" s="23">
        <v>45766</v>
      </c>
      <c r="E596">
        <v>7</v>
      </c>
      <c r="F596">
        <v>8092</v>
      </c>
      <c r="G596" t="s">
        <v>2193</v>
      </c>
      <c r="CY596">
        <v>1905</v>
      </c>
      <c r="CZ596">
        <v>6187</v>
      </c>
    </row>
    <row r="597" spans="1:164">
      <c r="A597" t="s">
        <v>2404</v>
      </c>
      <c r="B597" t="s">
        <v>409</v>
      </c>
      <c r="C597" s="23">
        <v>45758</v>
      </c>
      <c r="D597" s="23">
        <v>45766</v>
      </c>
      <c r="E597">
        <v>7</v>
      </c>
      <c r="F597">
        <v>8092</v>
      </c>
      <c r="G597" t="s">
        <v>2195</v>
      </c>
      <c r="CY597">
        <v>1905</v>
      </c>
      <c r="CZ597">
        <v>8092</v>
      </c>
      <c r="DA597">
        <v>8092</v>
      </c>
      <c r="DB597">
        <v>8092</v>
      </c>
      <c r="DC597">
        <v>8092</v>
      </c>
      <c r="DD597">
        <v>8092</v>
      </c>
      <c r="DE597">
        <v>8092</v>
      </c>
      <c r="DF597">
        <v>8092</v>
      </c>
      <c r="DG597">
        <v>8092</v>
      </c>
      <c r="DH597">
        <v>8092</v>
      </c>
      <c r="DI597">
        <v>8092</v>
      </c>
      <c r="DJ597">
        <v>8092</v>
      </c>
      <c r="DK597">
        <v>8092</v>
      </c>
      <c r="DL597">
        <v>8092</v>
      </c>
      <c r="DM597">
        <v>8092</v>
      </c>
      <c r="DN597">
        <v>8092</v>
      </c>
      <c r="DO597">
        <v>8092</v>
      </c>
      <c r="DP597">
        <v>8092</v>
      </c>
      <c r="DQ597">
        <v>8092</v>
      </c>
      <c r="DR597">
        <v>8092</v>
      </c>
      <c r="DS597">
        <v>8092</v>
      </c>
      <c r="DT597">
        <v>8092</v>
      </c>
      <c r="DU597">
        <v>8092</v>
      </c>
      <c r="DV597">
        <v>8092</v>
      </c>
      <c r="DW597">
        <v>8092</v>
      </c>
      <c r="DX597">
        <v>8092</v>
      </c>
      <c r="DY597">
        <v>8092</v>
      </c>
      <c r="DZ597">
        <v>8092</v>
      </c>
      <c r="EA597">
        <v>8092</v>
      </c>
      <c r="EB597">
        <v>8092</v>
      </c>
      <c r="EC597">
        <v>8092</v>
      </c>
      <c r="ED597">
        <v>8092</v>
      </c>
      <c r="EE597">
        <v>8092</v>
      </c>
      <c r="EF597">
        <v>8092</v>
      </c>
      <c r="EG597">
        <v>8092</v>
      </c>
      <c r="EH597">
        <v>8092</v>
      </c>
      <c r="EI597">
        <v>8092</v>
      </c>
      <c r="EJ597">
        <v>8092</v>
      </c>
      <c r="EK597">
        <v>8092</v>
      </c>
      <c r="EL597">
        <v>8092</v>
      </c>
      <c r="EM597">
        <v>8092</v>
      </c>
      <c r="EN597">
        <v>8092</v>
      </c>
      <c r="EO597">
        <v>8092</v>
      </c>
      <c r="EP597">
        <v>8092</v>
      </c>
      <c r="EQ597">
        <v>8092</v>
      </c>
      <c r="ER597">
        <v>8092</v>
      </c>
      <c r="ES597">
        <v>8092</v>
      </c>
      <c r="ET597">
        <v>8092</v>
      </c>
      <c r="EU597">
        <v>8092</v>
      </c>
      <c r="EV597">
        <v>8092</v>
      </c>
      <c r="EW597">
        <v>8092</v>
      </c>
      <c r="EX597">
        <v>8092</v>
      </c>
      <c r="EY597">
        <v>8092</v>
      </c>
      <c r="EZ597">
        <v>8092</v>
      </c>
      <c r="FA597">
        <v>8092</v>
      </c>
      <c r="FB597">
        <v>8092</v>
      </c>
      <c r="FC597">
        <v>8092</v>
      </c>
      <c r="FD597">
        <v>8092</v>
      </c>
      <c r="FE597">
        <v>8092</v>
      </c>
      <c r="FF597">
        <v>8092</v>
      </c>
      <c r="FG597">
        <v>8092</v>
      </c>
      <c r="FH597">
        <v>8092</v>
      </c>
    </row>
    <row r="598" spans="1:164">
      <c r="A598" t="s">
        <v>2364</v>
      </c>
      <c r="C598" s="23">
        <v>45832</v>
      </c>
      <c r="D598" s="23">
        <v>45996</v>
      </c>
      <c r="E598">
        <v>141</v>
      </c>
      <c r="F598">
        <v>67430</v>
      </c>
      <c r="G598" t="s">
        <v>2193</v>
      </c>
      <c r="DJ598">
        <v>289</v>
      </c>
      <c r="DK598">
        <v>934</v>
      </c>
      <c r="DL598">
        <v>1421</v>
      </c>
      <c r="DM598">
        <v>4913</v>
      </c>
      <c r="DN598">
        <v>6091</v>
      </c>
      <c r="DO598">
        <v>7295</v>
      </c>
      <c r="DP598">
        <v>7345</v>
      </c>
      <c r="DQ598">
        <v>6914</v>
      </c>
      <c r="DR598">
        <v>6107</v>
      </c>
      <c r="DS598">
        <v>3891</v>
      </c>
      <c r="DT598">
        <v>4405</v>
      </c>
      <c r="DU598">
        <v>2730</v>
      </c>
      <c r="DV598">
        <v>2851</v>
      </c>
      <c r="DW598">
        <v>1787</v>
      </c>
      <c r="DX598">
        <v>1787</v>
      </c>
      <c r="DY598">
        <v>1435</v>
      </c>
      <c r="EC598">
        <v>55</v>
      </c>
      <c r="ED598">
        <v>1065</v>
      </c>
      <c r="EE598">
        <v>3665</v>
      </c>
      <c r="EF598">
        <v>2198</v>
      </c>
      <c r="EG598">
        <v>252</v>
      </c>
    </row>
    <row r="599" spans="1:164">
      <c r="A599" t="s">
        <v>2364</v>
      </c>
      <c r="C599" s="23">
        <v>45832</v>
      </c>
      <c r="D599" s="23">
        <v>45996</v>
      </c>
      <c r="E599">
        <v>141</v>
      </c>
      <c r="F599">
        <v>67430</v>
      </c>
      <c r="G599" t="s">
        <v>2195</v>
      </c>
      <c r="DJ599">
        <v>289</v>
      </c>
      <c r="DK599">
        <v>1223</v>
      </c>
      <c r="DL599">
        <v>2644</v>
      </c>
      <c r="DM599">
        <v>7557</v>
      </c>
      <c r="DN599">
        <v>13648</v>
      </c>
      <c r="DO599">
        <v>20944</v>
      </c>
      <c r="DP599">
        <v>28288</v>
      </c>
      <c r="DQ599">
        <v>35203</v>
      </c>
      <c r="DR599">
        <v>41309</v>
      </c>
      <c r="DS599">
        <v>45200</v>
      </c>
      <c r="DT599">
        <v>49606</v>
      </c>
      <c r="DU599">
        <v>52335</v>
      </c>
      <c r="DV599">
        <v>55186</v>
      </c>
      <c r="DW599">
        <v>56973</v>
      </c>
      <c r="DX599">
        <v>58760</v>
      </c>
      <c r="DY599">
        <v>60195</v>
      </c>
      <c r="DZ599">
        <v>60195</v>
      </c>
      <c r="EA599">
        <v>60195</v>
      </c>
      <c r="EB599">
        <v>60195</v>
      </c>
      <c r="EC599">
        <v>60250</v>
      </c>
      <c r="ED599">
        <v>61315</v>
      </c>
      <c r="EE599">
        <v>64980</v>
      </c>
      <c r="EF599">
        <v>67178</v>
      </c>
      <c r="EG599">
        <v>67430</v>
      </c>
      <c r="EH599">
        <v>67430</v>
      </c>
      <c r="EI599">
        <v>67430</v>
      </c>
      <c r="EJ599">
        <v>67430</v>
      </c>
      <c r="EK599">
        <v>67430</v>
      </c>
      <c r="EL599">
        <v>67430</v>
      </c>
      <c r="EM599">
        <v>67430</v>
      </c>
      <c r="EN599">
        <v>67430</v>
      </c>
      <c r="EO599">
        <v>67430</v>
      </c>
      <c r="EP599">
        <v>67430</v>
      </c>
      <c r="EQ599">
        <v>67430</v>
      </c>
      <c r="ER599">
        <v>67430</v>
      </c>
      <c r="ES599">
        <v>67430</v>
      </c>
      <c r="ET599">
        <v>67430</v>
      </c>
      <c r="EU599">
        <v>67430</v>
      </c>
      <c r="EV599">
        <v>67430</v>
      </c>
      <c r="EW599">
        <v>67430</v>
      </c>
      <c r="EX599">
        <v>67430</v>
      </c>
      <c r="EY599">
        <v>67430</v>
      </c>
      <c r="EZ599">
        <v>67430</v>
      </c>
      <c r="FA599">
        <v>67430</v>
      </c>
      <c r="FB599">
        <v>67430</v>
      </c>
      <c r="FC599">
        <v>67430</v>
      </c>
      <c r="FD599">
        <v>67430</v>
      </c>
      <c r="FE599">
        <v>67430</v>
      </c>
      <c r="FF599">
        <v>67430</v>
      </c>
      <c r="FG599">
        <v>67430</v>
      </c>
      <c r="FH599">
        <v>67430</v>
      </c>
    </row>
    <row r="600" spans="1:164">
      <c r="A600" t="s">
        <v>2236</v>
      </c>
      <c r="C600" s="23">
        <v>45832</v>
      </c>
      <c r="D600" s="23">
        <v>45996</v>
      </c>
      <c r="E600">
        <v>141</v>
      </c>
      <c r="F600">
        <v>67430</v>
      </c>
      <c r="G600" t="s">
        <v>2193</v>
      </c>
      <c r="DJ600">
        <v>289</v>
      </c>
      <c r="DK600">
        <v>934</v>
      </c>
      <c r="DL600">
        <v>1421</v>
      </c>
      <c r="DM600">
        <v>4913</v>
      </c>
      <c r="DN600">
        <v>6091</v>
      </c>
      <c r="DO600">
        <v>7295</v>
      </c>
      <c r="DP600">
        <v>7345</v>
      </c>
      <c r="DQ600">
        <v>6914</v>
      </c>
      <c r="DR600">
        <v>6107</v>
      </c>
      <c r="DS600">
        <v>3891</v>
      </c>
      <c r="DT600">
        <v>4405</v>
      </c>
      <c r="DU600">
        <v>2730</v>
      </c>
      <c r="DV600">
        <v>2851</v>
      </c>
      <c r="DW600">
        <v>1787</v>
      </c>
      <c r="DX600">
        <v>1787</v>
      </c>
      <c r="DY600">
        <v>1435</v>
      </c>
      <c r="EC600">
        <v>55</v>
      </c>
      <c r="ED600">
        <v>1065</v>
      </c>
      <c r="EE600">
        <v>3665</v>
      </c>
      <c r="EF600">
        <v>2198</v>
      </c>
      <c r="EG600">
        <v>252</v>
      </c>
    </row>
    <row r="601" spans="1:164">
      <c r="A601" t="s">
        <v>2236</v>
      </c>
      <c r="C601" s="23">
        <v>45832</v>
      </c>
      <c r="D601" s="23">
        <v>45996</v>
      </c>
      <c r="E601">
        <v>141</v>
      </c>
      <c r="F601">
        <v>67430</v>
      </c>
      <c r="G601" t="s">
        <v>2195</v>
      </c>
      <c r="DJ601">
        <v>289</v>
      </c>
      <c r="DK601">
        <v>1223</v>
      </c>
      <c r="DL601">
        <v>2644</v>
      </c>
      <c r="DM601">
        <v>7557</v>
      </c>
      <c r="DN601">
        <v>13648</v>
      </c>
      <c r="DO601">
        <v>20944</v>
      </c>
      <c r="DP601">
        <v>28288</v>
      </c>
      <c r="DQ601">
        <v>35203</v>
      </c>
      <c r="DR601">
        <v>41309</v>
      </c>
      <c r="DS601">
        <v>45200</v>
      </c>
      <c r="DT601">
        <v>49606</v>
      </c>
      <c r="DU601">
        <v>52335</v>
      </c>
      <c r="DV601">
        <v>55186</v>
      </c>
      <c r="DW601">
        <v>56973</v>
      </c>
      <c r="DX601">
        <v>58760</v>
      </c>
      <c r="DY601">
        <v>60195</v>
      </c>
      <c r="DZ601">
        <v>60195</v>
      </c>
      <c r="EA601">
        <v>60195</v>
      </c>
      <c r="EB601">
        <v>60195</v>
      </c>
      <c r="EC601">
        <v>60250</v>
      </c>
      <c r="ED601">
        <v>61315</v>
      </c>
      <c r="EE601">
        <v>64980</v>
      </c>
      <c r="EF601">
        <v>67178</v>
      </c>
      <c r="EG601">
        <v>67430</v>
      </c>
      <c r="EH601">
        <v>67430</v>
      </c>
      <c r="EI601">
        <v>67430</v>
      </c>
      <c r="EJ601">
        <v>67430</v>
      </c>
      <c r="EK601">
        <v>67430</v>
      </c>
      <c r="EL601">
        <v>67430</v>
      </c>
      <c r="EM601">
        <v>67430</v>
      </c>
      <c r="EN601">
        <v>67430</v>
      </c>
      <c r="EO601">
        <v>67430</v>
      </c>
      <c r="EP601">
        <v>67430</v>
      </c>
      <c r="EQ601">
        <v>67430</v>
      </c>
      <c r="ER601">
        <v>67430</v>
      </c>
      <c r="ES601">
        <v>67430</v>
      </c>
      <c r="ET601">
        <v>67430</v>
      </c>
      <c r="EU601">
        <v>67430</v>
      </c>
      <c r="EV601">
        <v>67430</v>
      </c>
      <c r="EW601">
        <v>67430</v>
      </c>
      <c r="EX601">
        <v>67430</v>
      </c>
      <c r="EY601">
        <v>67430</v>
      </c>
      <c r="EZ601">
        <v>67430</v>
      </c>
      <c r="FA601">
        <v>67430</v>
      </c>
      <c r="FB601">
        <v>67430</v>
      </c>
      <c r="FC601">
        <v>67430</v>
      </c>
      <c r="FD601">
        <v>67430</v>
      </c>
      <c r="FE601">
        <v>67430</v>
      </c>
      <c r="FF601">
        <v>67430</v>
      </c>
      <c r="FG601">
        <v>67430</v>
      </c>
      <c r="FH601">
        <v>67430</v>
      </c>
    </row>
    <row r="602" spans="1:164">
      <c r="A602" t="s">
        <v>2240</v>
      </c>
      <c r="C602" s="23">
        <v>45832</v>
      </c>
      <c r="D602" s="23">
        <v>45996</v>
      </c>
      <c r="E602">
        <v>141</v>
      </c>
      <c r="F602">
        <v>67430</v>
      </c>
      <c r="G602" t="s">
        <v>2193</v>
      </c>
      <c r="DJ602">
        <v>289</v>
      </c>
      <c r="DK602">
        <v>934</v>
      </c>
      <c r="DL602">
        <v>1421</v>
      </c>
      <c r="DM602">
        <v>4913</v>
      </c>
      <c r="DN602">
        <v>6091</v>
      </c>
      <c r="DO602">
        <v>7295</v>
      </c>
      <c r="DP602">
        <v>7345</v>
      </c>
      <c r="DQ602">
        <v>6914</v>
      </c>
      <c r="DR602">
        <v>6107</v>
      </c>
      <c r="DS602">
        <v>3891</v>
      </c>
      <c r="DT602">
        <v>4405</v>
      </c>
      <c r="DU602">
        <v>2730</v>
      </c>
      <c r="DV602">
        <v>2851</v>
      </c>
      <c r="DW602">
        <v>1787</v>
      </c>
      <c r="DX602">
        <v>1787</v>
      </c>
      <c r="DY602">
        <v>1435</v>
      </c>
      <c r="EC602">
        <v>55</v>
      </c>
      <c r="ED602">
        <v>1065</v>
      </c>
      <c r="EE602">
        <v>3665</v>
      </c>
      <c r="EF602">
        <v>2198</v>
      </c>
      <c r="EG602">
        <v>252</v>
      </c>
    </row>
    <row r="603" spans="1:164">
      <c r="A603" t="s">
        <v>2240</v>
      </c>
      <c r="C603" s="23">
        <v>45832</v>
      </c>
      <c r="D603" s="23">
        <v>45996</v>
      </c>
      <c r="E603">
        <v>141</v>
      </c>
      <c r="F603">
        <v>67430</v>
      </c>
      <c r="G603" t="s">
        <v>2195</v>
      </c>
      <c r="DJ603">
        <v>289</v>
      </c>
      <c r="DK603">
        <v>1223</v>
      </c>
      <c r="DL603">
        <v>2644</v>
      </c>
      <c r="DM603">
        <v>7557</v>
      </c>
      <c r="DN603">
        <v>13648</v>
      </c>
      <c r="DO603">
        <v>20944</v>
      </c>
      <c r="DP603">
        <v>28288</v>
      </c>
      <c r="DQ603">
        <v>35203</v>
      </c>
      <c r="DR603">
        <v>41309</v>
      </c>
      <c r="DS603">
        <v>45200</v>
      </c>
      <c r="DT603">
        <v>49606</v>
      </c>
      <c r="DU603">
        <v>52335</v>
      </c>
      <c r="DV603">
        <v>55186</v>
      </c>
      <c r="DW603">
        <v>56973</v>
      </c>
      <c r="DX603">
        <v>58760</v>
      </c>
      <c r="DY603">
        <v>60195</v>
      </c>
      <c r="DZ603">
        <v>60195</v>
      </c>
      <c r="EA603">
        <v>60195</v>
      </c>
      <c r="EB603">
        <v>60195</v>
      </c>
      <c r="EC603">
        <v>60250</v>
      </c>
      <c r="ED603">
        <v>61315</v>
      </c>
      <c r="EE603">
        <v>64980</v>
      </c>
      <c r="EF603">
        <v>67178</v>
      </c>
      <c r="EG603">
        <v>67430</v>
      </c>
      <c r="EH603">
        <v>67430</v>
      </c>
      <c r="EI603">
        <v>67430</v>
      </c>
      <c r="EJ603">
        <v>67430</v>
      </c>
      <c r="EK603">
        <v>67430</v>
      </c>
      <c r="EL603">
        <v>67430</v>
      </c>
      <c r="EM603">
        <v>67430</v>
      </c>
      <c r="EN603">
        <v>67430</v>
      </c>
      <c r="EO603">
        <v>67430</v>
      </c>
      <c r="EP603">
        <v>67430</v>
      </c>
      <c r="EQ603">
        <v>67430</v>
      </c>
      <c r="ER603">
        <v>67430</v>
      </c>
      <c r="ES603">
        <v>67430</v>
      </c>
      <c r="ET603">
        <v>67430</v>
      </c>
      <c r="EU603">
        <v>67430</v>
      </c>
      <c r="EV603">
        <v>67430</v>
      </c>
      <c r="EW603">
        <v>67430</v>
      </c>
      <c r="EX603">
        <v>67430</v>
      </c>
      <c r="EY603">
        <v>67430</v>
      </c>
      <c r="EZ603">
        <v>67430</v>
      </c>
      <c r="FA603">
        <v>67430</v>
      </c>
      <c r="FB603">
        <v>67430</v>
      </c>
      <c r="FC603">
        <v>67430</v>
      </c>
      <c r="FD603">
        <v>67430</v>
      </c>
      <c r="FE603">
        <v>67430</v>
      </c>
      <c r="FF603">
        <v>67430</v>
      </c>
      <c r="FG603">
        <v>67430</v>
      </c>
      <c r="FH603">
        <v>67430</v>
      </c>
    </row>
    <row r="604" spans="1:164">
      <c r="A604" t="s">
        <v>2405</v>
      </c>
      <c r="B604" t="s">
        <v>411</v>
      </c>
      <c r="C604" s="23">
        <v>45832</v>
      </c>
      <c r="D604" s="23">
        <v>45889</v>
      </c>
      <c r="E604">
        <v>50</v>
      </c>
      <c r="F604">
        <v>14841</v>
      </c>
      <c r="G604" t="s">
        <v>2193</v>
      </c>
      <c r="DJ604">
        <v>289</v>
      </c>
      <c r="DK604">
        <v>934</v>
      </c>
      <c r="DL604">
        <v>1421</v>
      </c>
      <c r="DM604">
        <v>2047</v>
      </c>
      <c r="DN604">
        <v>2557</v>
      </c>
      <c r="DO604">
        <v>2975</v>
      </c>
      <c r="DP604">
        <v>2387</v>
      </c>
      <c r="DQ604">
        <v>1608</v>
      </c>
      <c r="DR604">
        <v>622</v>
      </c>
    </row>
    <row r="605" spans="1:164">
      <c r="A605" t="s">
        <v>2405</v>
      </c>
      <c r="B605" t="s">
        <v>411</v>
      </c>
      <c r="C605" s="23">
        <v>45832</v>
      </c>
      <c r="D605" s="23">
        <v>45889</v>
      </c>
      <c r="E605">
        <v>50</v>
      </c>
      <c r="F605">
        <v>14841</v>
      </c>
      <c r="G605" t="s">
        <v>2195</v>
      </c>
      <c r="DJ605">
        <v>289</v>
      </c>
      <c r="DK605">
        <v>1223</v>
      </c>
      <c r="DL605">
        <v>2644</v>
      </c>
      <c r="DM605">
        <v>4691</v>
      </c>
      <c r="DN605">
        <v>7249</v>
      </c>
      <c r="DO605">
        <v>10224</v>
      </c>
      <c r="DP605">
        <v>12611</v>
      </c>
      <c r="DQ605">
        <v>14219</v>
      </c>
      <c r="DR605">
        <v>14841</v>
      </c>
      <c r="DS605">
        <v>14841</v>
      </c>
      <c r="DT605">
        <v>14841</v>
      </c>
      <c r="DU605">
        <v>14841</v>
      </c>
      <c r="DV605">
        <v>14841</v>
      </c>
      <c r="DW605">
        <v>14841</v>
      </c>
      <c r="DX605">
        <v>14841</v>
      </c>
      <c r="DY605">
        <v>14841</v>
      </c>
      <c r="DZ605">
        <v>14841</v>
      </c>
      <c r="EA605">
        <v>14841</v>
      </c>
      <c r="EB605">
        <v>14841</v>
      </c>
      <c r="EC605">
        <v>14841</v>
      </c>
      <c r="ED605">
        <v>14841</v>
      </c>
      <c r="EE605">
        <v>14841</v>
      </c>
      <c r="EF605">
        <v>14841</v>
      </c>
      <c r="EG605">
        <v>14841</v>
      </c>
      <c r="EH605">
        <v>14841</v>
      </c>
      <c r="EI605">
        <v>14841</v>
      </c>
      <c r="EJ605">
        <v>14841</v>
      </c>
      <c r="EK605">
        <v>14841</v>
      </c>
      <c r="EL605">
        <v>14841</v>
      </c>
      <c r="EM605">
        <v>14841</v>
      </c>
      <c r="EN605">
        <v>14841</v>
      </c>
      <c r="EO605">
        <v>14841</v>
      </c>
      <c r="EP605">
        <v>14841</v>
      </c>
      <c r="EQ605">
        <v>14841</v>
      </c>
      <c r="ER605">
        <v>14841</v>
      </c>
      <c r="ES605">
        <v>14841</v>
      </c>
      <c r="ET605">
        <v>14841</v>
      </c>
      <c r="EU605">
        <v>14841</v>
      </c>
      <c r="EV605">
        <v>14841</v>
      </c>
      <c r="EW605">
        <v>14841</v>
      </c>
      <c r="EX605">
        <v>14841</v>
      </c>
      <c r="EY605">
        <v>14841</v>
      </c>
      <c r="EZ605">
        <v>14841</v>
      </c>
      <c r="FA605">
        <v>14841</v>
      </c>
      <c r="FB605">
        <v>14841</v>
      </c>
      <c r="FC605">
        <v>14841</v>
      </c>
      <c r="FD605">
        <v>14841</v>
      </c>
      <c r="FE605">
        <v>14841</v>
      </c>
      <c r="FF605">
        <v>14841</v>
      </c>
      <c r="FG605">
        <v>14841</v>
      </c>
      <c r="FH605">
        <v>14841</v>
      </c>
    </row>
    <row r="606" spans="1:164">
      <c r="A606" t="s">
        <v>2406</v>
      </c>
      <c r="B606" t="s">
        <v>413</v>
      </c>
      <c r="C606" s="23">
        <v>45852</v>
      </c>
      <c r="D606" s="23">
        <v>45905</v>
      </c>
      <c r="E606">
        <v>46</v>
      </c>
      <c r="F606">
        <v>18552</v>
      </c>
      <c r="G606" t="s">
        <v>2193</v>
      </c>
      <c r="DM606">
        <v>2355</v>
      </c>
      <c r="DN606">
        <v>2415</v>
      </c>
      <c r="DO606">
        <v>2415</v>
      </c>
      <c r="DP606">
        <v>2415</v>
      </c>
      <c r="DQ606">
        <v>2415</v>
      </c>
      <c r="DR606">
        <v>2415</v>
      </c>
      <c r="DS606">
        <v>2415</v>
      </c>
      <c r="DT606">
        <v>1709</v>
      </c>
    </row>
    <row r="607" spans="1:164">
      <c r="A607" t="s">
        <v>2406</v>
      </c>
      <c r="B607" t="s">
        <v>413</v>
      </c>
      <c r="C607" s="23">
        <v>45852</v>
      </c>
      <c r="D607" s="23">
        <v>45905</v>
      </c>
      <c r="E607">
        <v>46</v>
      </c>
      <c r="F607">
        <v>18552</v>
      </c>
      <c r="G607" t="s">
        <v>2195</v>
      </c>
      <c r="DM607">
        <v>2355</v>
      </c>
      <c r="DN607">
        <v>4770</v>
      </c>
      <c r="DO607">
        <v>7185</v>
      </c>
      <c r="DP607">
        <v>9599</v>
      </c>
      <c r="DQ607">
        <v>12014</v>
      </c>
      <c r="DR607">
        <v>14429</v>
      </c>
      <c r="DS607">
        <v>16843</v>
      </c>
      <c r="DT607">
        <v>18552</v>
      </c>
      <c r="DU607">
        <v>18552</v>
      </c>
      <c r="DV607">
        <v>18552</v>
      </c>
      <c r="DW607">
        <v>18552</v>
      </c>
      <c r="DX607">
        <v>18552</v>
      </c>
      <c r="DY607">
        <v>18552</v>
      </c>
      <c r="DZ607">
        <v>18552</v>
      </c>
      <c r="EA607">
        <v>18552</v>
      </c>
      <c r="EB607">
        <v>18552</v>
      </c>
      <c r="EC607">
        <v>18552</v>
      </c>
      <c r="ED607">
        <v>18552</v>
      </c>
      <c r="EE607">
        <v>18552</v>
      </c>
      <c r="EF607">
        <v>18552</v>
      </c>
      <c r="EG607">
        <v>18552</v>
      </c>
      <c r="EH607">
        <v>18552</v>
      </c>
      <c r="EI607">
        <v>18552</v>
      </c>
      <c r="EJ607">
        <v>18552</v>
      </c>
      <c r="EK607">
        <v>18552</v>
      </c>
      <c r="EL607">
        <v>18552</v>
      </c>
      <c r="EM607">
        <v>18552</v>
      </c>
      <c r="EN607">
        <v>18552</v>
      </c>
      <c r="EO607">
        <v>18552</v>
      </c>
      <c r="EP607">
        <v>18552</v>
      </c>
      <c r="EQ607">
        <v>18552</v>
      </c>
      <c r="ER607">
        <v>18552</v>
      </c>
      <c r="ES607">
        <v>18552</v>
      </c>
      <c r="ET607">
        <v>18552</v>
      </c>
      <c r="EU607">
        <v>18552</v>
      </c>
      <c r="EV607">
        <v>18552</v>
      </c>
      <c r="EW607">
        <v>18552</v>
      </c>
      <c r="EX607">
        <v>18552</v>
      </c>
      <c r="EY607">
        <v>18552</v>
      </c>
      <c r="EZ607">
        <v>18552</v>
      </c>
      <c r="FA607">
        <v>18552</v>
      </c>
      <c r="FB607">
        <v>18552</v>
      </c>
      <c r="FC607">
        <v>18552</v>
      </c>
      <c r="FD607">
        <v>18552</v>
      </c>
      <c r="FE607">
        <v>18552</v>
      </c>
      <c r="FF607">
        <v>18552</v>
      </c>
      <c r="FG607">
        <v>18552</v>
      </c>
      <c r="FH607">
        <v>18552</v>
      </c>
    </row>
    <row r="608" spans="1:164">
      <c r="A608" t="s">
        <v>2407</v>
      </c>
      <c r="B608" t="s">
        <v>415</v>
      </c>
      <c r="C608" s="23">
        <v>45852</v>
      </c>
      <c r="D608" s="23">
        <v>45898</v>
      </c>
      <c r="E608">
        <v>41</v>
      </c>
      <c r="F608">
        <v>12151</v>
      </c>
      <c r="G608" t="s">
        <v>2193</v>
      </c>
      <c r="DM608">
        <v>510</v>
      </c>
      <c r="DN608">
        <v>1119</v>
      </c>
      <c r="DO608">
        <v>1906</v>
      </c>
      <c r="DP608">
        <v>2543</v>
      </c>
      <c r="DQ608">
        <v>2892</v>
      </c>
      <c r="DR608">
        <v>2112</v>
      </c>
      <c r="DS608">
        <v>1069</v>
      </c>
    </row>
    <row r="609" spans="1:164">
      <c r="A609" t="s">
        <v>2407</v>
      </c>
      <c r="B609" t="s">
        <v>415</v>
      </c>
      <c r="C609" s="23">
        <v>45852</v>
      </c>
      <c r="D609" s="23">
        <v>45898</v>
      </c>
      <c r="E609">
        <v>41</v>
      </c>
      <c r="F609">
        <v>12151</v>
      </c>
      <c r="G609" t="s">
        <v>2195</v>
      </c>
      <c r="DM609">
        <v>510</v>
      </c>
      <c r="DN609">
        <v>1630</v>
      </c>
      <c r="DO609">
        <v>3535</v>
      </c>
      <c r="DP609">
        <v>6078</v>
      </c>
      <c r="DQ609">
        <v>8970</v>
      </c>
      <c r="DR609">
        <v>11082</v>
      </c>
      <c r="DS609">
        <v>12151</v>
      </c>
      <c r="DT609">
        <v>12151</v>
      </c>
      <c r="DU609">
        <v>12151</v>
      </c>
      <c r="DV609">
        <v>12151</v>
      </c>
      <c r="DW609">
        <v>12151</v>
      </c>
      <c r="DX609">
        <v>12151</v>
      </c>
      <c r="DY609">
        <v>12151</v>
      </c>
      <c r="DZ609">
        <v>12151</v>
      </c>
      <c r="EA609">
        <v>12151</v>
      </c>
      <c r="EB609">
        <v>12151</v>
      </c>
      <c r="EC609">
        <v>12151</v>
      </c>
      <c r="ED609">
        <v>12151</v>
      </c>
      <c r="EE609">
        <v>12151</v>
      </c>
      <c r="EF609">
        <v>12151</v>
      </c>
      <c r="EG609">
        <v>12151</v>
      </c>
      <c r="EH609">
        <v>12151</v>
      </c>
      <c r="EI609">
        <v>12151</v>
      </c>
      <c r="EJ609">
        <v>12151</v>
      </c>
      <c r="EK609">
        <v>12151</v>
      </c>
      <c r="EL609">
        <v>12151</v>
      </c>
      <c r="EM609">
        <v>12151</v>
      </c>
      <c r="EN609">
        <v>12151</v>
      </c>
      <c r="EO609">
        <v>12151</v>
      </c>
      <c r="EP609">
        <v>12151</v>
      </c>
      <c r="EQ609">
        <v>12151</v>
      </c>
      <c r="ER609">
        <v>12151</v>
      </c>
      <c r="ES609">
        <v>12151</v>
      </c>
      <c r="ET609">
        <v>12151</v>
      </c>
      <c r="EU609">
        <v>12151</v>
      </c>
      <c r="EV609">
        <v>12151</v>
      </c>
      <c r="EW609">
        <v>12151</v>
      </c>
      <c r="EX609">
        <v>12151</v>
      </c>
      <c r="EY609">
        <v>12151</v>
      </c>
      <c r="EZ609">
        <v>12151</v>
      </c>
      <c r="FA609">
        <v>12151</v>
      </c>
      <c r="FB609">
        <v>12151</v>
      </c>
      <c r="FC609">
        <v>12151</v>
      </c>
      <c r="FD609">
        <v>12151</v>
      </c>
      <c r="FE609">
        <v>12151</v>
      </c>
      <c r="FF609">
        <v>12151</v>
      </c>
      <c r="FG609">
        <v>12151</v>
      </c>
      <c r="FH609">
        <v>12151</v>
      </c>
    </row>
    <row r="610" spans="1:164">
      <c r="A610" t="s">
        <v>2408</v>
      </c>
      <c r="B610" t="s">
        <v>417</v>
      </c>
      <c r="C610" s="23">
        <v>45889</v>
      </c>
      <c r="D610" s="23">
        <v>45894</v>
      </c>
      <c r="E610">
        <v>4</v>
      </c>
      <c r="F610">
        <v>1205</v>
      </c>
      <c r="G610" t="s">
        <v>2193</v>
      </c>
      <c r="DR610">
        <v>958</v>
      </c>
      <c r="DS610">
        <v>247</v>
      </c>
    </row>
    <row r="611" spans="1:164">
      <c r="A611" t="s">
        <v>2408</v>
      </c>
      <c r="B611" t="s">
        <v>417</v>
      </c>
      <c r="C611" s="23">
        <v>45889</v>
      </c>
      <c r="D611" s="23">
        <v>45894</v>
      </c>
      <c r="E611">
        <v>4</v>
      </c>
      <c r="F611">
        <v>1205</v>
      </c>
      <c r="G611" t="s">
        <v>2195</v>
      </c>
      <c r="DR611">
        <v>958</v>
      </c>
      <c r="DS611">
        <v>1205</v>
      </c>
      <c r="DT611">
        <v>1205</v>
      </c>
      <c r="DU611">
        <v>1205</v>
      </c>
      <c r="DV611">
        <v>1205</v>
      </c>
      <c r="DW611">
        <v>1205</v>
      </c>
      <c r="DX611">
        <v>1205</v>
      </c>
      <c r="DY611">
        <v>1205</v>
      </c>
      <c r="DZ611">
        <v>1205</v>
      </c>
      <c r="EA611">
        <v>1205</v>
      </c>
      <c r="EB611">
        <v>1205</v>
      </c>
      <c r="EC611">
        <v>1205</v>
      </c>
      <c r="ED611">
        <v>1205</v>
      </c>
      <c r="EE611">
        <v>1205</v>
      </c>
      <c r="EF611">
        <v>1205</v>
      </c>
      <c r="EG611">
        <v>1205</v>
      </c>
      <c r="EH611">
        <v>1205</v>
      </c>
      <c r="EI611">
        <v>1205</v>
      </c>
      <c r="EJ611">
        <v>1205</v>
      </c>
      <c r="EK611">
        <v>1205</v>
      </c>
      <c r="EL611">
        <v>1205</v>
      </c>
      <c r="EM611">
        <v>1205</v>
      </c>
      <c r="EN611">
        <v>1205</v>
      </c>
      <c r="EO611">
        <v>1205</v>
      </c>
      <c r="EP611">
        <v>1205</v>
      </c>
      <c r="EQ611">
        <v>1205</v>
      </c>
      <c r="ER611">
        <v>1205</v>
      </c>
      <c r="ES611">
        <v>1205</v>
      </c>
      <c r="ET611">
        <v>1205</v>
      </c>
      <c r="EU611">
        <v>1205</v>
      </c>
      <c r="EV611">
        <v>1205</v>
      </c>
      <c r="EW611">
        <v>1205</v>
      </c>
      <c r="EX611">
        <v>1205</v>
      </c>
      <c r="EY611">
        <v>1205</v>
      </c>
      <c r="EZ611">
        <v>1205</v>
      </c>
      <c r="FA611">
        <v>1205</v>
      </c>
      <c r="FB611">
        <v>1205</v>
      </c>
      <c r="FC611">
        <v>1205</v>
      </c>
      <c r="FD611">
        <v>1205</v>
      </c>
      <c r="FE611">
        <v>1205</v>
      </c>
      <c r="FF611">
        <v>1205</v>
      </c>
      <c r="FG611">
        <v>1205</v>
      </c>
      <c r="FH611">
        <v>1205</v>
      </c>
    </row>
    <row r="612" spans="1:164">
      <c r="A612" t="s">
        <v>2409</v>
      </c>
      <c r="B612" t="s">
        <v>419</v>
      </c>
      <c r="C612" s="23">
        <v>45898</v>
      </c>
      <c r="D612" s="23">
        <v>45904</v>
      </c>
      <c r="E612">
        <v>4</v>
      </c>
      <c r="F612">
        <v>1298</v>
      </c>
      <c r="G612" t="s">
        <v>2193</v>
      </c>
      <c r="DS612">
        <v>160</v>
      </c>
      <c r="DT612">
        <v>1138</v>
      </c>
    </row>
    <row r="613" spans="1:164">
      <c r="A613" t="s">
        <v>2409</v>
      </c>
      <c r="B613" t="s">
        <v>419</v>
      </c>
      <c r="C613" s="23">
        <v>45898</v>
      </c>
      <c r="D613" s="23">
        <v>45904</v>
      </c>
      <c r="E613">
        <v>4</v>
      </c>
      <c r="F613">
        <v>1298</v>
      </c>
      <c r="G613" t="s">
        <v>2195</v>
      </c>
      <c r="DS613">
        <v>160</v>
      </c>
      <c r="DT613">
        <v>1298</v>
      </c>
      <c r="DU613">
        <v>1298</v>
      </c>
      <c r="DV613">
        <v>1298</v>
      </c>
      <c r="DW613">
        <v>1298</v>
      </c>
      <c r="DX613">
        <v>1298</v>
      </c>
      <c r="DY613">
        <v>1298</v>
      </c>
      <c r="DZ613">
        <v>1298</v>
      </c>
      <c r="EA613">
        <v>1298</v>
      </c>
      <c r="EB613">
        <v>1298</v>
      </c>
      <c r="EC613">
        <v>1298</v>
      </c>
      <c r="ED613">
        <v>1298</v>
      </c>
      <c r="EE613">
        <v>1298</v>
      </c>
      <c r="EF613">
        <v>1298</v>
      </c>
      <c r="EG613">
        <v>1298</v>
      </c>
      <c r="EH613">
        <v>1298</v>
      </c>
      <c r="EI613">
        <v>1298</v>
      </c>
      <c r="EJ613">
        <v>1298</v>
      </c>
      <c r="EK613">
        <v>1298</v>
      </c>
      <c r="EL613">
        <v>1298</v>
      </c>
      <c r="EM613">
        <v>1298</v>
      </c>
      <c r="EN613">
        <v>1298</v>
      </c>
      <c r="EO613">
        <v>1298</v>
      </c>
      <c r="EP613">
        <v>1298</v>
      </c>
      <c r="EQ613">
        <v>1298</v>
      </c>
      <c r="ER613">
        <v>1298</v>
      </c>
      <c r="ES613">
        <v>1298</v>
      </c>
      <c r="ET613">
        <v>1298</v>
      </c>
      <c r="EU613">
        <v>1298</v>
      </c>
      <c r="EV613">
        <v>1298</v>
      </c>
      <c r="EW613">
        <v>1298</v>
      </c>
      <c r="EX613">
        <v>1298</v>
      </c>
      <c r="EY613">
        <v>1298</v>
      </c>
      <c r="EZ613">
        <v>1298</v>
      </c>
      <c r="FA613">
        <v>1298</v>
      </c>
      <c r="FB613">
        <v>1298</v>
      </c>
      <c r="FC613">
        <v>1298</v>
      </c>
      <c r="FD613">
        <v>1298</v>
      </c>
      <c r="FE613">
        <v>1298</v>
      </c>
      <c r="FF613">
        <v>1298</v>
      </c>
      <c r="FG613">
        <v>1298</v>
      </c>
      <c r="FH613">
        <v>1298</v>
      </c>
    </row>
    <row r="614" spans="1:164">
      <c r="A614" t="s">
        <v>2410</v>
      </c>
      <c r="B614" t="s">
        <v>421</v>
      </c>
      <c r="C614" s="23">
        <v>45903</v>
      </c>
      <c r="D614" s="23">
        <v>45912</v>
      </c>
      <c r="E614">
        <v>8</v>
      </c>
      <c r="F614">
        <v>2411</v>
      </c>
      <c r="G614" t="s">
        <v>2193</v>
      </c>
      <c r="DT614">
        <v>1037</v>
      </c>
      <c r="DU614">
        <v>1374</v>
      </c>
    </row>
    <row r="615" spans="1:164">
      <c r="A615" t="s">
        <v>2410</v>
      </c>
      <c r="B615" t="s">
        <v>421</v>
      </c>
      <c r="C615" s="23">
        <v>45903</v>
      </c>
      <c r="D615" s="23">
        <v>45912</v>
      </c>
      <c r="E615">
        <v>8</v>
      </c>
      <c r="F615">
        <v>2411</v>
      </c>
      <c r="G615" t="s">
        <v>2195</v>
      </c>
      <c r="DT615">
        <v>1037</v>
      </c>
      <c r="DU615">
        <v>2411</v>
      </c>
      <c r="DV615">
        <v>2411</v>
      </c>
      <c r="DW615">
        <v>2411</v>
      </c>
      <c r="DX615">
        <v>2411</v>
      </c>
      <c r="DY615">
        <v>2411</v>
      </c>
      <c r="DZ615">
        <v>2411</v>
      </c>
      <c r="EA615">
        <v>2411</v>
      </c>
      <c r="EB615">
        <v>2411</v>
      </c>
      <c r="EC615">
        <v>2411</v>
      </c>
      <c r="ED615">
        <v>2411</v>
      </c>
      <c r="EE615">
        <v>2411</v>
      </c>
      <c r="EF615">
        <v>2411</v>
      </c>
      <c r="EG615">
        <v>2411</v>
      </c>
      <c r="EH615">
        <v>2411</v>
      </c>
      <c r="EI615">
        <v>2411</v>
      </c>
      <c r="EJ615">
        <v>2411</v>
      </c>
      <c r="EK615">
        <v>2411</v>
      </c>
      <c r="EL615">
        <v>2411</v>
      </c>
      <c r="EM615">
        <v>2411</v>
      </c>
      <c r="EN615">
        <v>2411</v>
      </c>
      <c r="EO615">
        <v>2411</v>
      </c>
      <c r="EP615">
        <v>2411</v>
      </c>
      <c r="EQ615">
        <v>2411</v>
      </c>
      <c r="ER615">
        <v>2411</v>
      </c>
      <c r="ES615">
        <v>2411</v>
      </c>
      <c r="ET615">
        <v>2411</v>
      </c>
      <c r="EU615">
        <v>2411</v>
      </c>
      <c r="EV615">
        <v>2411</v>
      </c>
      <c r="EW615">
        <v>2411</v>
      </c>
      <c r="EX615">
        <v>2411</v>
      </c>
      <c r="EY615">
        <v>2411</v>
      </c>
      <c r="EZ615">
        <v>2411</v>
      </c>
      <c r="FA615">
        <v>2411</v>
      </c>
      <c r="FB615">
        <v>2411</v>
      </c>
      <c r="FC615">
        <v>2411</v>
      </c>
      <c r="FD615">
        <v>2411</v>
      </c>
      <c r="FE615">
        <v>2411</v>
      </c>
      <c r="FF615">
        <v>2411</v>
      </c>
      <c r="FG615">
        <v>2411</v>
      </c>
      <c r="FH615">
        <v>2411</v>
      </c>
    </row>
    <row r="616" spans="1:164">
      <c r="A616" t="s">
        <v>2411</v>
      </c>
      <c r="B616" t="s">
        <v>423</v>
      </c>
      <c r="C616" s="23">
        <v>45905</v>
      </c>
      <c r="D616" s="23">
        <v>45910</v>
      </c>
      <c r="E616">
        <v>4</v>
      </c>
      <c r="F616">
        <v>1298</v>
      </c>
      <c r="G616" t="s">
        <v>2193</v>
      </c>
      <c r="DT616">
        <v>522</v>
      </c>
      <c r="DU616">
        <v>776</v>
      </c>
    </row>
    <row r="617" spans="1:164">
      <c r="A617" t="s">
        <v>2411</v>
      </c>
      <c r="B617" t="s">
        <v>423</v>
      </c>
      <c r="C617" s="23">
        <v>45905</v>
      </c>
      <c r="D617" s="23">
        <v>45910</v>
      </c>
      <c r="E617">
        <v>4</v>
      </c>
      <c r="F617">
        <v>1298</v>
      </c>
      <c r="G617" t="s">
        <v>2195</v>
      </c>
      <c r="DT617">
        <v>522</v>
      </c>
      <c r="DU617">
        <v>1298</v>
      </c>
      <c r="DV617">
        <v>1298</v>
      </c>
      <c r="DW617">
        <v>1298</v>
      </c>
      <c r="DX617">
        <v>1298</v>
      </c>
      <c r="DY617">
        <v>1298</v>
      </c>
      <c r="DZ617">
        <v>1298</v>
      </c>
      <c r="EA617">
        <v>1298</v>
      </c>
      <c r="EB617">
        <v>1298</v>
      </c>
      <c r="EC617">
        <v>1298</v>
      </c>
      <c r="ED617">
        <v>1298</v>
      </c>
      <c r="EE617">
        <v>1298</v>
      </c>
      <c r="EF617">
        <v>1298</v>
      </c>
      <c r="EG617">
        <v>1298</v>
      </c>
      <c r="EH617">
        <v>1298</v>
      </c>
      <c r="EI617">
        <v>1298</v>
      </c>
      <c r="EJ617">
        <v>1298</v>
      </c>
      <c r="EK617">
        <v>1298</v>
      </c>
      <c r="EL617">
        <v>1298</v>
      </c>
      <c r="EM617">
        <v>1298</v>
      </c>
      <c r="EN617">
        <v>1298</v>
      </c>
      <c r="EO617">
        <v>1298</v>
      </c>
      <c r="EP617">
        <v>1298</v>
      </c>
      <c r="EQ617">
        <v>1298</v>
      </c>
      <c r="ER617">
        <v>1298</v>
      </c>
      <c r="ES617">
        <v>1298</v>
      </c>
      <c r="ET617">
        <v>1298</v>
      </c>
      <c r="EU617">
        <v>1298</v>
      </c>
      <c r="EV617">
        <v>1298</v>
      </c>
      <c r="EW617">
        <v>1298</v>
      </c>
      <c r="EX617">
        <v>1298</v>
      </c>
      <c r="EY617">
        <v>1298</v>
      </c>
      <c r="EZ617">
        <v>1298</v>
      </c>
      <c r="FA617">
        <v>1298</v>
      </c>
      <c r="FB617">
        <v>1298</v>
      </c>
      <c r="FC617">
        <v>1298</v>
      </c>
      <c r="FD617">
        <v>1298</v>
      </c>
      <c r="FE617">
        <v>1298</v>
      </c>
      <c r="FF617">
        <v>1298</v>
      </c>
      <c r="FG617">
        <v>1298</v>
      </c>
      <c r="FH617">
        <v>1298</v>
      </c>
    </row>
    <row r="618" spans="1:164">
      <c r="A618" t="s">
        <v>2412</v>
      </c>
      <c r="B618" t="s">
        <v>425</v>
      </c>
      <c r="C618" s="23">
        <v>45912</v>
      </c>
      <c r="D618" s="23">
        <v>45931</v>
      </c>
      <c r="E618">
        <v>16</v>
      </c>
      <c r="F618">
        <v>4823</v>
      </c>
      <c r="G618" t="s">
        <v>2193</v>
      </c>
      <c r="DU618">
        <v>439</v>
      </c>
      <c r="DV618">
        <v>1787</v>
      </c>
      <c r="DW618">
        <v>1787</v>
      </c>
      <c r="DX618">
        <v>811</v>
      </c>
    </row>
    <row r="619" spans="1:164">
      <c r="A619" t="s">
        <v>2412</v>
      </c>
      <c r="B619" t="s">
        <v>425</v>
      </c>
      <c r="C619" s="23">
        <v>45912</v>
      </c>
      <c r="D619" s="23">
        <v>45931</v>
      </c>
      <c r="E619">
        <v>16</v>
      </c>
      <c r="F619">
        <v>4823</v>
      </c>
      <c r="G619" t="s">
        <v>2195</v>
      </c>
      <c r="DU619">
        <v>439</v>
      </c>
      <c r="DV619">
        <v>2225</v>
      </c>
      <c r="DW619">
        <v>4012</v>
      </c>
      <c r="DX619">
        <v>4823</v>
      </c>
      <c r="DY619">
        <v>4823</v>
      </c>
      <c r="DZ619">
        <v>4823</v>
      </c>
      <c r="EA619">
        <v>4823</v>
      </c>
      <c r="EB619">
        <v>4823</v>
      </c>
      <c r="EC619">
        <v>4823</v>
      </c>
      <c r="ED619">
        <v>4823</v>
      </c>
      <c r="EE619">
        <v>4823</v>
      </c>
      <c r="EF619">
        <v>4823</v>
      </c>
      <c r="EG619">
        <v>4823</v>
      </c>
      <c r="EH619">
        <v>4823</v>
      </c>
      <c r="EI619">
        <v>4823</v>
      </c>
      <c r="EJ619">
        <v>4823</v>
      </c>
      <c r="EK619">
        <v>4823</v>
      </c>
      <c r="EL619">
        <v>4823</v>
      </c>
      <c r="EM619">
        <v>4823</v>
      </c>
      <c r="EN619">
        <v>4823</v>
      </c>
      <c r="EO619">
        <v>4823</v>
      </c>
      <c r="EP619">
        <v>4823</v>
      </c>
      <c r="EQ619">
        <v>4823</v>
      </c>
      <c r="ER619">
        <v>4823</v>
      </c>
      <c r="ES619">
        <v>4823</v>
      </c>
      <c r="ET619">
        <v>4823</v>
      </c>
      <c r="EU619">
        <v>4823</v>
      </c>
      <c r="EV619">
        <v>4823</v>
      </c>
      <c r="EW619">
        <v>4823</v>
      </c>
      <c r="EX619">
        <v>4823</v>
      </c>
      <c r="EY619">
        <v>4823</v>
      </c>
      <c r="EZ619">
        <v>4823</v>
      </c>
      <c r="FA619">
        <v>4823</v>
      </c>
      <c r="FB619">
        <v>4823</v>
      </c>
      <c r="FC619">
        <v>4823</v>
      </c>
      <c r="FD619">
        <v>4823</v>
      </c>
      <c r="FE619">
        <v>4823</v>
      </c>
      <c r="FF619">
        <v>4823</v>
      </c>
      <c r="FG619">
        <v>4823</v>
      </c>
      <c r="FH619">
        <v>4823</v>
      </c>
    </row>
    <row r="620" spans="1:164">
      <c r="A620" t="s">
        <v>2413</v>
      </c>
      <c r="B620" t="s">
        <v>427</v>
      </c>
      <c r="C620" s="23">
        <v>45913</v>
      </c>
      <c r="D620" s="23">
        <v>45918</v>
      </c>
      <c r="E620">
        <v>4</v>
      </c>
      <c r="F620">
        <v>1205</v>
      </c>
      <c r="G620" t="s">
        <v>2193</v>
      </c>
      <c r="DU620">
        <v>141</v>
      </c>
      <c r="DV620">
        <v>1064</v>
      </c>
    </row>
    <row r="621" spans="1:164">
      <c r="A621" t="s">
        <v>2413</v>
      </c>
      <c r="B621" t="s">
        <v>427</v>
      </c>
      <c r="C621" s="23">
        <v>45913</v>
      </c>
      <c r="D621" s="23">
        <v>45918</v>
      </c>
      <c r="E621">
        <v>4</v>
      </c>
      <c r="F621">
        <v>1205</v>
      </c>
      <c r="G621" t="s">
        <v>2195</v>
      </c>
      <c r="DU621">
        <v>141</v>
      </c>
      <c r="DV621">
        <v>1205</v>
      </c>
      <c r="DW621">
        <v>1205</v>
      </c>
      <c r="DX621">
        <v>1205</v>
      </c>
      <c r="DY621">
        <v>1205</v>
      </c>
      <c r="DZ621">
        <v>1205</v>
      </c>
      <c r="EA621">
        <v>1205</v>
      </c>
      <c r="EB621">
        <v>1205</v>
      </c>
      <c r="EC621">
        <v>1205</v>
      </c>
      <c r="ED621">
        <v>1205</v>
      </c>
      <c r="EE621">
        <v>1205</v>
      </c>
      <c r="EF621">
        <v>1205</v>
      </c>
      <c r="EG621">
        <v>1205</v>
      </c>
      <c r="EH621">
        <v>1205</v>
      </c>
      <c r="EI621">
        <v>1205</v>
      </c>
      <c r="EJ621">
        <v>1205</v>
      </c>
      <c r="EK621">
        <v>1205</v>
      </c>
      <c r="EL621">
        <v>1205</v>
      </c>
      <c r="EM621">
        <v>1205</v>
      </c>
      <c r="EN621">
        <v>1205</v>
      </c>
      <c r="EO621">
        <v>1205</v>
      </c>
      <c r="EP621">
        <v>1205</v>
      </c>
      <c r="EQ621">
        <v>1205</v>
      </c>
      <c r="ER621">
        <v>1205</v>
      </c>
      <c r="ES621">
        <v>1205</v>
      </c>
      <c r="ET621">
        <v>1205</v>
      </c>
      <c r="EU621">
        <v>1205</v>
      </c>
      <c r="EV621">
        <v>1205</v>
      </c>
      <c r="EW621">
        <v>1205</v>
      </c>
      <c r="EX621">
        <v>1205</v>
      </c>
      <c r="EY621">
        <v>1205</v>
      </c>
      <c r="EZ621">
        <v>1205</v>
      </c>
      <c r="FA621">
        <v>1205</v>
      </c>
      <c r="FB621">
        <v>1205</v>
      </c>
      <c r="FC621">
        <v>1205</v>
      </c>
      <c r="FD621">
        <v>1205</v>
      </c>
      <c r="FE621">
        <v>1205</v>
      </c>
      <c r="FF621">
        <v>1205</v>
      </c>
      <c r="FG621">
        <v>1205</v>
      </c>
      <c r="FH621">
        <v>1205</v>
      </c>
    </row>
    <row r="622" spans="1:164">
      <c r="A622" t="s">
        <v>2414</v>
      </c>
      <c r="B622" t="s">
        <v>429</v>
      </c>
      <c r="C622" s="23">
        <v>45931</v>
      </c>
      <c r="D622" s="23">
        <v>45940</v>
      </c>
      <c r="E622">
        <v>8</v>
      </c>
      <c r="F622">
        <v>2411</v>
      </c>
      <c r="G622" t="s">
        <v>2193</v>
      </c>
      <c r="DX622">
        <v>976</v>
      </c>
      <c r="DY622">
        <v>1435</v>
      </c>
    </row>
    <row r="623" spans="1:164">
      <c r="A623" t="s">
        <v>2414</v>
      </c>
      <c r="B623" t="s">
        <v>429</v>
      </c>
      <c r="C623" s="23">
        <v>45931</v>
      </c>
      <c r="D623" s="23">
        <v>45940</v>
      </c>
      <c r="E623">
        <v>8</v>
      </c>
      <c r="F623">
        <v>2411</v>
      </c>
      <c r="G623" t="s">
        <v>2195</v>
      </c>
      <c r="DX623">
        <v>976</v>
      </c>
      <c r="DY623">
        <v>2411</v>
      </c>
      <c r="DZ623">
        <v>2411</v>
      </c>
      <c r="EA623">
        <v>2411</v>
      </c>
      <c r="EB623">
        <v>2411</v>
      </c>
      <c r="EC623">
        <v>2411</v>
      </c>
      <c r="ED623">
        <v>2411</v>
      </c>
      <c r="EE623">
        <v>2411</v>
      </c>
      <c r="EF623">
        <v>2411</v>
      </c>
      <c r="EG623">
        <v>2411</v>
      </c>
      <c r="EH623">
        <v>2411</v>
      </c>
      <c r="EI623">
        <v>2411</v>
      </c>
      <c r="EJ623">
        <v>2411</v>
      </c>
      <c r="EK623">
        <v>2411</v>
      </c>
      <c r="EL623">
        <v>2411</v>
      </c>
      <c r="EM623">
        <v>2411</v>
      </c>
      <c r="EN623">
        <v>2411</v>
      </c>
      <c r="EO623">
        <v>2411</v>
      </c>
      <c r="EP623">
        <v>2411</v>
      </c>
      <c r="EQ623">
        <v>2411</v>
      </c>
      <c r="ER623">
        <v>2411</v>
      </c>
      <c r="ES623">
        <v>2411</v>
      </c>
      <c r="ET623">
        <v>2411</v>
      </c>
      <c r="EU623">
        <v>2411</v>
      </c>
      <c r="EV623">
        <v>2411</v>
      </c>
      <c r="EW623">
        <v>2411</v>
      </c>
      <c r="EX623">
        <v>2411</v>
      </c>
      <c r="EY623">
        <v>2411</v>
      </c>
      <c r="EZ623">
        <v>2411</v>
      </c>
      <c r="FA623">
        <v>2411</v>
      </c>
      <c r="FB623">
        <v>2411</v>
      </c>
      <c r="FC623">
        <v>2411</v>
      </c>
      <c r="FD623">
        <v>2411</v>
      </c>
      <c r="FE623">
        <v>2411</v>
      </c>
      <c r="FF623">
        <v>2411</v>
      </c>
      <c r="FG623">
        <v>2411</v>
      </c>
      <c r="FH623">
        <v>2411</v>
      </c>
    </row>
    <row r="624" spans="1:164">
      <c r="A624" t="s">
        <v>2415</v>
      </c>
      <c r="B624" t="s">
        <v>431</v>
      </c>
      <c r="C624" s="23">
        <v>45968</v>
      </c>
      <c r="D624" s="23">
        <v>45996</v>
      </c>
      <c r="E624">
        <v>24</v>
      </c>
      <c r="F624">
        <v>7235</v>
      </c>
      <c r="G624" t="s">
        <v>2193</v>
      </c>
      <c r="EC624">
        <v>55</v>
      </c>
      <c r="ED624">
        <v>1065</v>
      </c>
      <c r="EE624">
        <v>3665</v>
      </c>
      <c r="EF624">
        <v>2198</v>
      </c>
      <c r="EG624">
        <v>252</v>
      </c>
    </row>
    <row r="625" spans="1:164">
      <c r="A625" t="s">
        <v>2415</v>
      </c>
      <c r="B625" t="s">
        <v>431</v>
      </c>
      <c r="C625" s="23">
        <v>45968</v>
      </c>
      <c r="D625" s="23">
        <v>45996</v>
      </c>
      <c r="E625">
        <v>24</v>
      </c>
      <c r="F625">
        <v>7235</v>
      </c>
      <c r="G625" t="s">
        <v>2195</v>
      </c>
      <c r="EC625">
        <v>55</v>
      </c>
      <c r="ED625">
        <v>1120</v>
      </c>
      <c r="EE625">
        <v>4785</v>
      </c>
      <c r="EF625">
        <v>6983</v>
      </c>
      <c r="EG625">
        <v>7235</v>
      </c>
      <c r="EH625">
        <v>7235</v>
      </c>
      <c r="EI625">
        <v>7235</v>
      </c>
      <c r="EJ625">
        <v>7235</v>
      </c>
      <c r="EK625">
        <v>7235</v>
      </c>
      <c r="EL625">
        <v>7235</v>
      </c>
      <c r="EM625">
        <v>7235</v>
      </c>
      <c r="EN625">
        <v>7235</v>
      </c>
      <c r="EO625">
        <v>7235</v>
      </c>
      <c r="EP625">
        <v>7235</v>
      </c>
      <c r="EQ625">
        <v>7235</v>
      </c>
      <c r="ER625">
        <v>7235</v>
      </c>
      <c r="ES625">
        <v>7235</v>
      </c>
      <c r="ET625">
        <v>7235</v>
      </c>
      <c r="EU625">
        <v>7235</v>
      </c>
      <c r="EV625">
        <v>7235</v>
      </c>
      <c r="EW625">
        <v>7235</v>
      </c>
      <c r="EX625">
        <v>7235</v>
      </c>
      <c r="EY625">
        <v>7235</v>
      </c>
      <c r="EZ625">
        <v>7235</v>
      </c>
      <c r="FA625">
        <v>7235</v>
      </c>
      <c r="FB625">
        <v>7235</v>
      </c>
      <c r="FC625">
        <v>7235</v>
      </c>
      <c r="FD625">
        <v>7235</v>
      </c>
      <c r="FE625">
        <v>7235</v>
      </c>
      <c r="FF625">
        <v>7235</v>
      </c>
      <c r="FG625">
        <v>7235</v>
      </c>
      <c r="FH625">
        <v>7235</v>
      </c>
    </row>
    <row r="626" spans="1:164">
      <c r="A626" t="s">
        <v>2376</v>
      </c>
      <c r="C626" s="23">
        <v>45518</v>
      </c>
      <c r="D626" s="23">
        <v>45771</v>
      </c>
      <c r="E626">
        <v>218</v>
      </c>
      <c r="F626">
        <v>64977</v>
      </c>
      <c r="G626" t="s">
        <v>2193</v>
      </c>
      <c r="BQ626">
        <v>363</v>
      </c>
      <c r="BR626">
        <v>1177</v>
      </c>
      <c r="BS626">
        <v>2982</v>
      </c>
      <c r="BT626">
        <v>5919</v>
      </c>
      <c r="BU626">
        <v>9580</v>
      </c>
      <c r="BV626">
        <v>12509</v>
      </c>
      <c r="BW626">
        <v>11826</v>
      </c>
      <c r="BX626">
        <v>7884</v>
      </c>
      <c r="BY626">
        <v>4351</v>
      </c>
      <c r="BZ626">
        <v>1667</v>
      </c>
      <c r="CA626">
        <v>650</v>
      </c>
      <c r="CB626">
        <v>100</v>
      </c>
      <c r="CZ626">
        <v>719</v>
      </c>
      <c r="DA626">
        <v>5250</v>
      </c>
    </row>
    <row r="627" spans="1:164">
      <c r="A627" t="s">
        <v>2376</v>
      </c>
      <c r="C627" s="23">
        <v>45518</v>
      </c>
      <c r="D627" s="23">
        <v>45771</v>
      </c>
      <c r="E627">
        <v>218</v>
      </c>
      <c r="F627">
        <v>64977</v>
      </c>
      <c r="G627" t="s">
        <v>2195</v>
      </c>
      <c r="BQ627">
        <v>363</v>
      </c>
      <c r="BR627">
        <v>1539</v>
      </c>
      <c r="BS627">
        <v>4522</v>
      </c>
      <c r="BT627">
        <v>10440</v>
      </c>
      <c r="BU627">
        <v>20020</v>
      </c>
      <c r="BV627">
        <v>32529</v>
      </c>
      <c r="BW627">
        <v>44355</v>
      </c>
      <c r="BX627">
        <v>52240</v>
      </c>
      <c r="BY627">
        <v>56591</v>
      </c>
      <c r="BZ627">
        <v>58258</v>
      </c>
      <c r="CA627">
        <v>58908</v>
      </c>
      <c r="CB627">
        <v>59008</v>
      </c>
      <c r="CC627">
        <v>59008</v>
      </c>
      <c r="CD627">
        <v>59008</v>
      </c>
      <c r="CE627">
        <v>59008</v>
      </c>
      <c r="CF627">
        <v>59008</v>
      </c>
      <c r="CG627">
        <v>59008</v>
      </c>
      <c r="CH627">
        <v>59008</v>
      </c>
      <c r="CI627">
        <v>59008</v>
      </c>
      <c r="CJ627">
        <v>59008</v>
      </c>
      <c r="CK627">
        <v>59008</v>
      </c>
      <c r="CL627">
        <v>59008</v>
      </c>
      <c r="CM627">
        <v>59008</v>
      </c>
      <c r="CN627">
        <v>59008</v>
      </c>
      <c r="CO627">
        <v>59008</v>
      </c>
      <c r="CP627">
        <v>59008</v>
      </c>
      <c r="CQ627">
        <v>59008</v>
      </c>
      <c r="CR627">
        <v>59008</v>
      </c>
      <c r="CS627">
        <v>59008</v>
      </c>
      <c r="CT627">
        <v>59008</v>
      </c>
      <c r="CU627">
        <v>59008</v>
      </c>
      <c r="CV627">
        <v>59008</v>
      </c>
      <c r="CW627">
        <v>59008</v>
      </c>
      <c r="CX627">
        <v>59008</v>
      </c>
      <c r="CY627">
        <v>59008</v>
      </c>
      <c r="CZ627">
        <v>59727</v>
      </c>
      <c r="DA627">
        <v>64977</v>
      </c>
      <c r="DB627">
        <v>64977</v>
      </c>
      <c r="DC627">
        <v>64977</v>
      </c>
      <c r="DD627">
        <v>64977</v>
      </c>
      <c r="DE627">
        <v>64977</v>
      </c>
      <c r="DF627">
        <v>64977</v>
      </c>
      <c r="DG627">
        <v>64977</v>
      </c>
      <c r="DH627">
        <v>64977</v>
      </c>
      <c r="DI627">
        <v>64977</v>
      </c>
      <c r="DJ627">
        <v>64977</v>
      </c>
      <c r="DK627">
        <v>64977</v>
      </c>
      <c r="DL627">
        <v>64977</v>
      </c>
      <c r="DM627">
        <v>64977</v>
      </c>
      <c r="DN627">
        <v>64977</v>
      </c>
      <c r="DO627">
        <v>64977</v>
      </c>
      <c r="DP627">
        <v>64977</v>
      </c>
      <c r="DQ627">
        <v>64977</v>
      </c>
      <c r="DR627">
        <v>64977</v>
      </c>
      <c r="DS627">
        <v>64977</v>
      </c>
      <c r="DT627">
        <v>64977</v>
      </c>
      <c r="DU627">
        <v>64977</v>
      </c>
      <c r="DV627">
        <v>64977</v>
      </c>
      <c r="DW627">
        <v>64977</v>
      </c>
      <c r="DX627">
        <v>64977</v>
      </c>
      <c r="DY627">
        <v>64977</v>
      </c>
      <c r="DZ627">
        <v>64977</v>
      </c>
      <c r="EA627">
        <v>64977</v>
      </c>
      <c r="EB627">
        <v>64977</v>
      </c>
      <c r="EC627">
        <v>64977</v>
      </c>
      <c r="ED627">
        <v>64977</v>
      </c>
      <c r="EE627">
        <v>64977</v>
      </c>
      <c r="EF627">
        <v>64977</v>
      </c>
      <c r="EG627">
        <v>64977</v>
      </c>
      <c r="EH627">
        <v>64977</v>
      </c>
      <c r="EI627">
        <v>64977</v>
      </c>
      <c r="EJ627">
        <v>64977</v>
      </c>
      <c r="EK627">
        <v>64977</v>
      </c>
      <c r="EL627">
        <v>64977</v>
      </c>
      <c r="EM627">
        <v>64977</v>
      </c>
      <c r="EN627">
        <v>64977</v>
      </c>
      <c r="EO627">
        <v>64977</v>
      </c>
      <c r="EP627">
        <v>64977</v>
      </c>
      <c r="EQ627">
        <v>64977</v>
      </c>
      <c r="ER627">
        <v>64977</v>
      </c>
      <c r="ES627">
        <v>64977</v>
      </c>
      <c r="ET627">
        <v>64977</v>
      </c>
      <c r="EU627">
        <v>64977</v>
      </c>
      <c r="EV627">
        <v>64977</v>
      </c>
      <c r="EW627">
        <v>64977</v>
      </c>
      <c r="EX627">
        <v>64977</v>
      </c>
      <c r="EY627">
        <v>64977</v>
      </c>
      <c r="EZ627">
        <v>64977</v>
      </c>
      <c r="FA627">
        <v>64977</v>
      </c>
      <c r="FB627">
        <v>64977</v>
      </c>
      <c r="FC627">
        <v>64977</v>
      </c>
      <c r="FD627">
        <v>64977</v>
      </c>
      <c r="FE627">
        <v>64977</v>
      </c>
      <c r="FF627">
        <v>64977</v>
      </c>
      <c r="FG627">
        <v>64977</v>
      </c>
      <c r="FH627">
        <v>64977</v>
      </c>
    </row>
    <row r="628" spans="1:164">
      <c r="A628" t="s">
        <v>2236</v>
      </c>
      <c r="C628" s="23">
        <v>45518</v>
      </c>
      <c r="D628" s="23">
        <v>45771</v>
      </c>
      <c r="E628">
        <v>218</v>
      </c>
      <c r="F628">
        <v>64977</v>
      </c>
      <c r="G628" t="s">
        <v>2193</v>
      </c>
      <c r="BQ628">
        <v>363</v>
      </c>
      <c r="BR628">
        <v>1177</v>
      </c>
      <c r="BS628">
        <v>2982</v>
      </c>
      <c r="BT628">
        <v>5919</v>
      </c>
      <c r="BU628">
        <v>9580</v>
      </c>
      <c r="BV628">
        <v>12509</v>
      </c>
      <c r="BW628">
        <v>11826</v>
      </c>
      <c r="BX628">
        <v>7884</v>
      </c>
      <c r="BY628">
        <v>4351</v>
      </c>
      <c r="BZ628">
        <v>1667</v>
      </c>
      <c r="CA628">
        <v>650</v>
      </c>
      <c r="CB628">
        <v>100</v>
      </c>
      <c r="CZ628">
        <v>719</v>
      </c>
      <c r="DA628">
        <v>5250</v>
      </c>
    </row>
    <row r="629" spans="1:164">
      <c r="A629" t="s">
        <v>2236</v>
      </c>
      <c r="C629" s="23">
        <v>45518</v>
      </c>
      <c r="D629" s="23">
        <v>45771</v>
      </c>
      <c r="E629">
        <v>218</v>
      </c>
      <c r="F629">
        <v>64977</v>
      </c>
      <c r="G629" t="s">
        <v>2195</v>
      </c>
      <c r="BQ629">
        <v>363</v>
      </c>
      <c r="BR629">
        <v>1539</v>
      </c>
      <c r="BS629">
        <v>4522</v>
      </c>
      <c r="BT629">
        <v>10440</v>
      </c>
      <c r="BU629">
        <v>20020</v>
      </c>
      <c r="BV629">
        <v>32529</v>
      </c>
      <c r="BW629">
        <v>44355</v>
      </c>
      <c r="BX629">
        <v>52240</v>
      </c>
      <c r="BY629">
        <v>56591</v>
      </c>
      <c r="BZ629">
        <v>58258</v>
      </c>
      <c r="CA629">
        <v>58908</v>
      </c>
      <c r="CB629">
        <v>59008</v>
      </c>
      <c r="CC629">
        <v>59008</v>
      </c>
      <c r="CD629">
        <v>59008</v>
      </c>
      <c r="CE629">
        <v>59008</v>
      </c>
      <c r="CF629">
        <v>59008</v>
      </c>
      <c r="CG629">
        <v>59008</v>
      </c>
      <c r="CH629">
        <v>59008</v>
      </c>
      <c r="CI629">
        <v>59008</v>
      </c>
      <c r="CJ629">
        <v>59008</v>
      </c>
      <c r="CK629">
        <v>59008</v>
      </c>
      <c r="CL629">
        <v>59008</v>
      </c>
      <c r="CM629">
        <v>59008</v>
      </c>
      <c r="CN629">
        <v>59008</v>
      </c>
      <c r="CO629">
        <v>59008</v>
      </c>
      <c r="CP629">
        <v>59008</v>
      </c>
      <c r="CQ629">
        <v>59008</v>
      </c>
      <c r="CR629">
        <v>59008</v>
      </c>
      <c r="CS629">
        <v>59008</v>
      </c>
      <c r="CT629">
        <v>59008</v>
      </c>
      <c r="CU629">
        <v>59008</v>
      </c>
      <c r="CV629">
        <v>59008</v>
      </c>
      <c r="CW629">
        <v>59008</v>
      </c>
      <c r="CX629">
        <v>59008</v>
      </c>
      <c r="CY629">
        <v>59008</v>
      </c>
      <c r="CZ629">
        <v>59727</v>
      </c>
      <c r="DA629">
        <v>64977</v>
      </c>
      <c r="DB629">
        <v>64977</v>
      </c>
      <c r="DC629">
        <v>64977</v>
      </c>
      <c r="DD629">
        <v>64977</v>
      </c>
      <c r="DE629">
        <v>64977</v>
      </c>
      <c r="DF629">
        <v>64977</v>
      </c>
      <c r="DG629">
        <v>64977</v>
      </c>
      <c r="DH629">
        <v>64977</v>
      </c>
      <c r="DI629">
        <v>64977</v>
      </c>
      <c r="DJ629">
        <v>64977</v>
      </c>
      <c r="DK629">
        <v>64977</v>
      </c>
      <c r="DL629">
        <v>64977</v>
      </c>
      <c r="DM629">
        <v>64977</v>
      </c>
      <c r="DN629">
        <v>64977</v>
      </c>
      <c r="DO629">
        <v>64977</v>
      </c>
      <c r="DP629">
        <v>64977</v>
      </c>
      <c r="DQ629">
        <v>64977</v>
      </c>
      <c r="DR629">
        <v>64977</v>
      </c>
      <c r="DS629">
        <v>64977</v>
      </c>
      <c r="DT629">
        <v>64977</v>
      </c>
      <c r="DU629">
        <v>64977</v>
      </c>
      <c r="DV629">
        <v>64977</v>
      </c>
      <c r="DW629">
        <v>64977</v>
      </c>
      <c r="DX629">
        <v>64977</v>
      </c>
      <c r="DY629">
        <v>64977</v>
      </c>
      <c r="DZ629">
        <v>64977</v>
      </c>
      <c r="EA629">
        <v>64977</v>
      </c>
      <c r="EB629">
        <v>64977</v>
      </c>
      <c r="EC629">
        <v>64977</v>
      </c>
      <c r="ED629">
        <v>64977</v>
      </c>
      <c r="EE629">
        <v>64977</v>
      </c>
      <c r="EF629">
        <v>64977</v>
      </c>
      <c r="EG629">
        <v>64977</v>
      </c>
      <c r="EH629">
        <v>64977</v>
      </c>
      <c r="EI629">
        <v>64977</v>
      </c>
      <c r="EJ629">
        <v>64977</v>
      </c>
      <c r="EK629">
        <v>64977</v>
      </c>
      <c r="EL629">
        <v>64977</v>
      </c>
      <c r="EM629">
        <v>64977</v>
      </c>
      <c r="EN629">
        <v>64977</v>
      </c>
      <c r="EO629">
        <v>64977</v>
      </c>
      <c r="EP629">
        <v>64977</v>
      </c>
      <c r="EQ629">
        <v>64977</v>
      </c>
      <c r="ER629">
        <v>64977</v>
      </c>
      <c r="ES629">
        <v>64977</v>
      </c>
      <c r="ET629">
        <v>64977</v>
      </c>
      <c r="EU629">
        <v>64977</v>
      </c>
      <c r="EV629">
        <v>64977</v>
      </c>
      <c r="EW629">
        <v>64977</v>
      </c>
      <c r="EX629">
        <v>64977</v>
      </c>
      <c r="EY629">
        <v>64977</v>
      </c>
      <c r="EZ629">
        <v>64977</v>
      </c>
      <c r="FA629">
        <v>64977</v>
      </c>
      <c r="FB629">
        <v>64977</v>
      </c>
      <c r="FC629">
        <v>64977</v>
      </c>
      <c r="FD629">
        <v>64977</v>
      </c>
      <c r="FE629">
        <v>64977</v>
      </c>
      <c r="FF629">
        <v>64977</v>
      </c>
      <c r="FG629">
        <v>64977</v>
      </c>
      <c r="FH629">
        <v>64977</v>
      </c>
    </row>
    <row r="630" spans="1:164">
      <c r="A630" t="s">
        <v>2237</v>
      </c>
      <c r="C630" s="23">
        <v>45518</v>
      </c>
      <c r="D630" s="23">
        <v>45594</v>
      </c>
      <c r="E630">
        <v>65</v>
      </c>
      <c r="F630">
        <v>59008</v>
      </c>
      <c r="G630" t="s">
        <v>2193</v>
      </c>
      <c r="BQ630">
        <v>363</v>
      </c>
      <c r="BR630">
        <v>1177</v>
      </c>
      <c r="BS630">
        <v>2982</v>
      </c>
      <c r="BT630">
        <v>5919</v>
      </c>
      <c r="BU630">
        <v>9580</v>
      </c>
      <c r="BV630">
        <v>12509</v>
      </c>
      <c r="BW630">
        <v>11826</v>
      </c>
      <c r="BX630">
        <v>7884</v>
      </c>
      <c r="BY630">
        <v>4351</v>
      </c>
      <c r="BZ630">
        <v>1667</v>
      </c>
      <c r="CA630">
        <v>650</v>
      </c>
      <c r="CB630">
        <v>100</v>
      </c>
    </row>
    <row r="631" spans="1:164">
      <c r="A631" t="s">
        <v>2237</v>
      </c>
      <c r="C631" s="23">
        <v>45518</v>
      </c>
      <c r="D631" s="23">
        <v>45594</v>
      </c>
      <c r="E631">
        <v>65</v>
      </c>
      <c r="F631">
        <v>59008</v>
      </c>
      <c r="G631" t="s">
        <v>2195</v>
      </c>
      <c r="BQ631">
        <v>363</v>
      </c>
      <c r="BR631">
        <v>1539</v>
      </c>
      <c r="BS631">
        <v>4522</v>
      </c>
      <c r="BT631">
        <v>10440</v>
      </c>
      <c r="BU631">
        <v>20020</v>
      </c>
      <c r="BV631">
        <v>32529</v>
      </c>
      <c r="BW631">
        <v>44355</v>
      </c>
      <c r="BX631">
        <v>52240</v>
      </c>
      <c r="BY631">
        <v>56591</v>
      </c>
      <c r="BZ631">
        <v>58258</v>
      </c>
      <c r="CA631">
        <v>58908</v>
      </c>
      <c r="CB631">
        <v>59008</v>
      </c>
      <c r="CC631">
        <v>59008</v>
      </c>
      <c r="CD631">
        <v>59008</v>
      </c>
      <c r="CE631">
        <v>59008</v>
      </c>
      <c r="CF631">
        <v>59008</v>
      </c>
      <c r="CG631">
        <v>59008</v>
      </c>
      <c r="CH631">
        <v>59008</v>
      </c>
      <c r="CI631">
        <v>59008</v>
      </c>
      <c r="CJ631">
        <v>59008</v>
      </c>
      <c r="CK631">
        <v>59008</v>
      </c>
      <c r="CL631">
        <v>59008</v>
      </c>
      <c r="CM631">
        <v>59008</v>
      </c>
      <c r="CN631">
        <v>59008</v>
      </c>
      <c r="CO631">
        <v>59008</v>
      </c>
      <c r="CP631">
        <v>59008</v>
      </c>
      <c r="CQ631">
        <v>59008</v>
      </c>
      <c r="CR631">
        <v>59008</v>
      </c>
      <c r="CS631">
        <v>59008</v>
      </c>
      <c r="CT631">
        <v>59008</v>
      </c>
      <c r="CU631">
        <v>59008</v>
      </c>
      <c r="CV631">
        <v>59008</v>
      </c>
      <c r="CW631">
        <v>59008</v>
      </c>
      <c r="CX631">
        <v>59008</v>
      </c>
      <c r="CY631">
        <v>59008</v>
      </c>
      <c r="CZ631">
        <v>59008</v>
      </c>
      <c r="DA631">
        <v>59008</v>
      </c>
      <c r="DB631">
        <v>59008</v>
      </c>
      <c r="DC631">
        <v>59008</v>
      </c>
      <c r="DD631">
        <v>59008</v>
      </c>
      <c r="DE631">
        <v>59008</v>
      </c>
      <c r="DF631">
        <v>59008</v>
      </c>
      <c r="DG631">
        <v>59008</v>
      </c>
      <c r="DH631">
        <v>59008</v>
      </c>
      <c r="DI631">
        <v>59008</v>
      </c>
      <c r="DJ631">
        <v>59008</v>
      </c>
      <c r="DK631">
        <v>59008</v>
      </c>
      <c r="DL631">
        <v>59008</v>
      </c>
      <c r="DM631">
        <v>59008</v>
      </c>
      <c r="DN631">
        <v>59008</v>
      </c>
      <c r="DO631">
        <v>59008</v>
      </c>
      <c r="DP631">
        <v>59008</v>
      </c>
      <c r="DQ631">
        <v>59008</v>
      </c>
      <c r="DR631">
        <v>59008</v>
      </c>
      <c r="DS631">
        <v>59008</v>
      </c>
      <c r="DT631">
        <v>59008</v>
      </c>
      <c r="DU631">
        <v>59008</v>
      </c>
      <c r="DV631">
        <v>59008</v>
      </c>
      <c r="DW631">
        <v>59008</v>
      </c>
      <c r="DX631">
        <v>59008</v>
      </c>
      <c r="DY631">
        <v>59008</v>
      </c>
      <c r="DZ631">
        <v>59008</v>
      </c>
      <c r="EA631">
        <v>59008</v>
      </c>
      <c r="EB631">
        <v>59008</v>
      </c>
      <c r="EC631">
        <v>59008</v>
      </c>
      <c r="ED631">
        <v>59008</v>
      </c>
      <c r="EE631">
        <v>59008</v>
      </c>
      <c r="EF631">
        <v>59008</v>
      </c>
      <c r="EG631">
        <v>59008</v>
      </c>
      <c r="EH631">
        <v>59008</v>
      </c>
      <c r="EI631">
        <v>59008</v>
      </c>
      <c r="EJ631">
        <v>59008</v>
      </c>
      <c r="EK631">
        <v>59008</v>
      </c>
      <c r="EL631">
        <v>59008</v>
      </c>
      <c r="EM631">
        <v>59008</v>
      </c>
      <c r="EN631">
        <v>59008</v>
      </c>
      <c r="EO631">
        <v>59008</v>
      </c>
      <c r="EP631">
        <v>59008</v>
      </c>
      <c r="EQ631">
        <v>59008</v>
      </c>
      <c r="ER631">
        <v>59008</v>
      </c>
      <c r="ES631">
        <v>59008</v>
      </c>
      <c r="ET631">
        <v>59008</v>
      </c>
      <c r="EU631">
        <v>59008</v>
      </c>
      <c r="EV631">
        <v>59008</v>
      </c>
      <c r="EW631">
        <v>59008</v>
      </c>
      <c r="EX631">
        <v>59008</v>
      </c>
      <c r="EY631">
        <v>59008</v>
      </c>
      <c r="EZ631">
        <v>59008</v>
      </c>
      <c r="FA631">
        <v>59008</v>
      </c>
      <c r="FB631">
        <v>59008</v>
      </c>
      <c r="FC631">
        <v>59008</v>
      </c>
      <c r="FD631">
        <v>59008</v>
      </c>
      <c r="FE631">
        <v>59008</v>
      </c>
      <c r="FF631">
        <v>59008</v>
      </c>
      <c r="FG631">
        <v>59008</v>
      </c>
      <c r="FH631">
        <v>59008</v>
      </c>
    </row>
    <row r="632" spans="1:164">
      <c r="A632" t="s">
        <v>2416</v>
      </c>
      <c r="B632" t="s">
        <v>357</v>
      </c>
      <c r="C632" s="23">
        <v>45518</v>
      </c>
      <c r="D632" s="23">
        <v>45594</v>
      </c>
      <c r="E632">
        <v>65</v>
      </c>
      <c r="F632">
        <v>59008</v>
      </c>
      <c r="G632" t="s">
        <v>2193</v>
      </c>
      <c r="BQ632">
        <v>363</v>
      </c>
      <c r="BR632">
        <v>1177</v>
      </c>
      <c r="BS632">
        <v>2982</v>
      </c>
      <c r="BT632">
        <v>5919</v>
      </c>
      <c r="BU632">
        <v>9580</v>
      </c>
      <c r="BV632">
        <v>12509</v>
      </c>
      <c r="BW632">
        <v>11826</v>
      </c>
      <c r="BX632">
        <v>7884</v>
      </c>
      <c r="BY632">
        <v>4351</v>
      </c>
      <c r="BZ632">
        <v>1667</v>
      </c>
      <c r="CA632">
        <v>650</v>
      </c>
      <c r="CB632">
        <v>100</v>
      </c>
    </row>
    <row r="633" spans="1:164">
      <c r="A633" t="s">
        <v>2416</v>
      </c>
      <c r="B633" t="s">
        <v>357</v>
      </c>
      <c r="C633" s="23">
        <v>45518</v>
      </c>
      <c r="D633" s="23">
        <v>45594</v>
      </c>
      <c r="E633">
        <v>65</v>
      </c>
      <c r="F633">
        <v>59008</v>
      </c>
      <c r="G633" t="s">
        <v>2195</v>
      </c>
      <c r="BQ633">
        <v>363</v>
      </c>
      <c r="BR633">
        <v>1539</v>
      </c>
      <c r="BS633">
        <v>4522</v>
      </c>
      <c r="BT633">
        <v>10440</v>
      </c>
      <c r="BU633">
        <v>20020</v>
      </c>
      <c r="BV633">
        <v>32529</v>
      </c>
      <c r="BW633">
        <v>44355</v>
      </c>
      <c r="BX633">
        <v>52240</v>
      </c>
      <c r="BY633">
        <v>56591</v>
      </c>
      <c r="BZ633">
        <v>58258</v>
      </c>
      <c r="CA633">
        <v>58908</v>
      </c>
      <c r="CB633">
        <v>59008</v>
      </c>
      <c r="CC633">
        <v>59008</v>
      </c>
      <c r="CD633">
        <v>59008</v>
      </c>
      <c r="CE633">
        <v>59008</v>
      </c>
      <c r="CF633">
        <v>59008</v>
      </c>
      <c r="CG633">
        <v>59008</v>
      </c>
      <c r="CH633">
        <v>59008</v>
      </c>
      <c r="CI633">
        <v>59008</v>
      </c>
      <c r="CJ633">
        <v>59008</v>
      </c>
      <c r="CK633">
        <v>59008</v>
      </c>
      <c r="CL633">
        <v>59008</v>
      </c>
      <c r="CM633">
        <v>59008</v>
      </c>
      <c r="CN633">
        <v>59008</v>
      </c>
      <c r="CO633">
        <v>59008</v>
      </c>
      <c r="CP633">
        <v>59008</v>
      </c>
      <c r="CQ633">
        <v>59008</v>
      </c>
      <c r="CR633">
        <v>59008</v>
      </c>
      <c r="CS633">
        <v>59008</v>
      </c>
      <c r="CT633">
        <v>59008</v>
      </c>
      <c r="CU633">
        <v>59008</v>
      </c>
      <c r="CV633">
        <v>59008</v>
      </c>
      <c r="CW633">
        <v>59008</v>
      </c>
      <c r="CX633">
        <v>59008</v>
      </c>
      <c r="CY633">
        <v>59008</v>
      </c>
      <c r="CZ633">
        <v>59008</v>
      </c>
      <c r="DA633">
        <v>59008</v>
      </c>
      <c r="DB633">
        <v>59008</v>
      </c>
      <c r="DC633">
        <v>59008</v>
      </c>
      <c r="DD633">
        <v>59008</v>
      </c>
      <c r="DE633">
        <v>59008</v>
      </c>
      <c r="DF633">
        <v>59008</v>
      </c>
      <c r="DG633">
        <v>59008</v>
      </c>
      <c r="DH633">
        <v>59008</v>
      </c>
      <c r="DI633">
        <v>59008</v>
      </c>
      <c r="DJ633">
        <v>59008</v>
      </c>
      <c r="DK633">
        <v>59008</v>
      </c>
      <c r="DL633">
        <v>59008</v>
      </c>
      <c r="DM633">
        <v>59008</v>
      </c>
      <c r="DN633">
        <v>59008</v>
      </c>
      <c r="DO633">
        <v>59008</v>
      </c>
      <c r="DP633">
        <v>59008</v>
      </c>
      <c r="DQ633">
        <v>59008</v>
      </c>
      <c r="DR633">
        <v>59008</v>
      </c>
      <c r="DS633">
        <v>59008</v>
      </c>
      <c r="DT633">
        <v>59008</v>
      </c>
      <c r="DU633">
        <v>59008</v>
      </c>
      <c r="DV633">
        <v>59008</v>
      </c>
      <c r="DW633">
        <v>59008</v>
      </c>
      <c r="DX633">
        <v>59008</v>
      </c>
      <c r="DY633">
        <v>59008</v>
      </c>
      <c r="DZ633">
        <v>59008</v>
      </c>
      <c r="EA633">
        <v>59008</v>
      </c>
      <c r="EB633">
        <v>59008</v>
      </c>
      <c r="EC633">
        <v>59008</v>
      </c>
      <c r="ED633">
        <v>59008</v>
      </c>
      <c r="EE633">
        <v>59008</v>
      </c>
      <c r="EF633">
        <v>59008</v>
      </c>
      <c r="EG633">
        <v>59008</v>
      </c>
      <c r="EH633">
        <v>59008</v>
      </c>
      <c r="EI633">
        <v>59008</v>
      </c>
      <c r="EJ633">
        <v>59008</v>
      </c>
      <c r="EK633">
        <v>59008</v>
      </c>
      <c r="EL633">
        <v>59008</v>
      </c>
      <c r="EM633">
        <v>59008</v>
      </c>
      <c r="EN633">
        <v>59008</v>
      </c>
      <c r="EO633">
        <v>59008</v>
      </c>
      <c r="EP633">
        <v>59008</v>
      </c>
      <c r="EQ633">
        <v>59008</v>
      </c>
      <c r="ER633">
        <v>59008</v>
      </c>
      <c r="ES633">
        <v>59008</v>
      </c>
      <c r="ET633">
        <v>59008</v>
      </c>
      <c r="EU633">
        <v>59008</v>
      </c>
      <c r="EV633">
        <v>59008</v>
      </c>
      <c r="EW633">
        <v>59008</v>
      </c>
      <c r="EX633">
        <v>59008</v>
      </c>
      <c r="EY633">
        <v>59008</v>
      </c>
      <c r="EZ633">
        <v>59008</v>
      </c>
      <c r="FA633">
        <v>59008</v>
      </c>
      <c r="FB633">
        <v>59008</v>
      </c>
      <c r="FC633">
        <v>59008</v>
      </c>
      <c r="FD633">
        <v>59008</v>
      </c>
      <c r="FE633">
        <v>59008</v>
      </c>
      <c r="FF633">
        <v>59008</v>
      </c>
      <c r="FG633">
        <v>59008</v>
      </c>
      <c r="FH633">
        <v>59008</v>
      </c>
    </row>
    <row r="634" spans="1:164">
      <c r="A634" t="s">
        <v>2245</v>
      </c>
      <c r="C634" s="23">
        <v>45766</v>
      </c>
      <c r="D634" s="23">
        <v>45771</v>
      </c>
      <c r="E634">
        <v>4</v>
      </c>
      <c r="F634">
        <v>5969</v>
      </c>
      <c r="G634" t="s">
        <v>2193</v>
      </c>
      <c r="CZ634">
        <v>719</v>
      </c>
      <c r="DA634">
        <v>5250</v>
      </c>
    </row>
    <row r="635" spans="1:164">
      <c r="A635" t="s">
        <v>2245</v>
      </c>
      <c r="C635" s="23">
        <v>45766</v>
      </c>
      <c r="D635" s="23">
        <v>45771</v>
      </c>
      <c r="E635">
        <v>4</v>
      </c>
      <c r="F635">
        <v>5969</v>
      </c>
      <c r="G635" t="s">
        <v>2195</v>
      </c>
      <c r="CZ635">
        <v>719</v>
      </c>
      <c r="DA635">
        <v>5969</v>
      </c>
      <c r="DB635">
        <v>5969</v>
      </c>
      <c r="DC635">
        <v>5969</v>
      </c>
      <c r="DD635">
        <v>5969</v>
      </c>
      <c r="DE635">
        <v>5969</v>
      </c>
      <c r="DF635">
        <v>5969</v>
      </c>
      <c r="DG635">
        <v>5969</v>
      </c>
      <c r="DH635">
        <v>5969</v>
      </c>
      <c r="DI635">
        <v>5969</v>
      </c>
      <c r="DJ635">
        <v>5969</v>
      </c>
      <c r="DK635">
        <v>5969</v>
      </c>
      <c r="DL635">
        <v>5969</v>
      </c>
      <c r="DM635">
        <v>5969</v>
      </c>
      <c r="DN635">
        <v>5969</v>
      </c>
      <c r="DO635">
        <v>5969</v>
      </c>
      <c r="DP635">
        <v>5969</v>
      </c>
      <c r="DQ635">
        <v>5969</v>
      </c>
      <c r="DR635">
        <v>5969</v>
      </c>
      <c r="DS635">
        <v>5969</v>
      </c>
      <c r="DT635">
        <v>5969</v>
      </c>
      <c r="DU635">
        <v>5969</v>
      </c>
      <c r="DV635">
        <v>5969</v>
      </c>
      <c r="DW635">
        <v>5969</v>
      </c>
      <c r="DX635">
        <v>5969</v>
      </c>
      <c r="DY635">
        <v>5969</v>
      </c>
      <c r="DZ635">
        <v>5969</v>
      </c>
      <c r="EA635">
        <v>5969</v>
      </c>
      <c r="EB635">
        <v>5969</v>
      </c>
      <c r="EC635">
        <v>5969</v>
      </c>
      <c r="ED635">
        <v>5969</v>
      </c>
      <c r="EE635">
        <v>5969</v>
      </c>
      <c r="EF635">
        <v>5969</v>
      </c>
      <c r="EG635">
        <v>5969</v>
      </c>
      <c r="EH635">
        <v>5969</v>
      </c>
      <c r="EI635">
        <v>5969</v>
      </c>
      <c r="EJ635">
        <v>5969</v>
      </c>
      <c r="EK635">
        <v>5969</v>
      </c>
      <c r="EL635">
        <v>5969</v>
      </c>
      <c r="EM635">
        <v>5969</v>
      </c>
      <c r="EN635">
        <v>5969</v>
      </c>
      <c r="EO635">
        <v>5969</v>
      </c>
      <c r="EP635">
        <v>5969</v>
      </c>
      <c r="EQ635">
        <v>5969</v>
      </c>
      <c r="ER635">
        <v>5969</v>
      </c>
      <c r="ES635">
        <v>5969</v>
      </c>
      <c r="ET635">
        <v>5969</v>
      </c>
      <c r="EU635">
        <v>5969</v>
      </c>
      <c r="EV635">
        <v>5969</v>
      </c>
      <c r="EW635">
        <v>5969</v>
      </c>
      <c r="EX635">
        <v>5969</v>
      </c>
      <c r="EY635">
        <v>5969</v>
      </c>
      <c r="EZ635">
        <v>5969</v>
      </c>
      <c r="FA635">
        <v>5969</v>
      </c>
      <c r="FB635">
        <v>5969</v>
      </c>
      <c r="FC635">
        <v>5969</v>
      </c>
      <c r="FD635">
        <v>5969</v>
      </c>
      <c r="FE635">
        <v>5969</v>
      </c>
      <c r="FF635">
        <v>5969</v>
      </c>
      <c r="FG635">
        <v>5969</v>
      </c>
      <c r="FH635">
        <v>5969</v>
      </c>
    </row>
    <row r="636" spans="1:164">
      <c r="A636" t="s">
        <v>2417</v>
      </c>
      <c r="B636" t="s">
        <v>359</v>
      </c>
      <c r="C636" s="23">
        <v>45766</v>
      </c>
      <c r="D636" s="23">
        <v>45771</v>
      </c>
      <c r="E636">
        <v>4</v>
      </c>
      <c r="F636">
        <v>5969</v>
      </c>
      <c r="G636" t="s">
        <v>2193</v>
      </c>
      <c r="CZ636">
        <v>719</v>
      </c>
      <c r="DA636">
        <v>5250</v>
      </c>
    </row>
    <row r="637" spans="1:164">
      <c r="A637" t="s">
        <v>2417</v>
      </c>
      <c r="B637" t="s">
        <v>359</v>
      </c>
      <c r="C637" s="23">
        <v>45766</v>
      </c>
      <c r="D637" s="23">
        <v>45771</v>
      </c>
      <c r="E637">
        <v>4</v>
      </c>
      <c r="F637">
        <v>5969</v>
      </c>
      <c r="G637" t="s">
        <v>2195</v>
      </c>
      <c r="CZ637">
        <v>719</v>
      </c>
      <c r="DA637">
        <v>5969</v>
      </c>
      <c r="DB637">
        <v>5969</v>
      </c>
      <c r="DC637">
        <v>5969</v>
      </c>
      <c r="DD637">
        <v>5969</v>
      </c>
      <c r="DE637">
        <v>5969</v>
      </c>
      <c r="DF637">
        <v>5969</v>
      </c>
      <c r="DG637">
        <v>5969</v>
      </c>
      <c r="DH637">
        <v>5969</v>
      </c>
      <c r="DI637">
        <v>5969</v>
      </c>
      <c r="DJ637">
        <v>5969</v>
      </c>
      <c r="DK637">
        <v>5969</v>
      </c>
      <c r="DL637">
        <v>5969</v>
      </c>
      <c r="DM637">
        <v>5969</v>
      </c>
      <c r="DN637">
        <v>5969</v>
      </c>
      <c r="DO637">
        <v>5969</v>
      </c>
      <c r="DP637">
        <v>5969</v>
      </c>
      <c r="DQ637">
        <v>5969</v>
      </c>
      <c r="DR637">
        <v>5969</v>
      </c>
      <c r="DS637">
        <v>5969</v>
      </c>
      <c r="DT637">
        <v>5969</v>
      </c>
      <c r="DU637">
        <v>5969</v>
      </c>
      <c r="DV637">
        <v>5969</v>
      </c>
      <c r="DW637">
        <v>5969</v>
      </c>
      <c r="DX637">
        <v>5969</v>
      </c>
      <c r="DY637">
        <v>5969</v>
      </c>
      <c r="DZ637">
        <v>5969</v>
      </c>
      <c r="EA637">
        <v>5969</v>
      </c>
      <c r="EB637">
        <v>5969</v>
      </c>
      <c r="EC637">
        <v>5969</v>
      </c>
      <c r="ED637">
        <v>5969</v>
      </c>
      <c r="EE637">
        <v>5969</v>
      </c>
      <c r="EF637">
        <v>5969</v>
      </c>
      <c r="EG637">
        <v>5969</v>
      </c>
      <c r="EH637">
        <v>5969</v>
      </c>
      <c r="EI637">
        <v>5969</v>
      </c>
      <c r="EJ637">
        <v>5969</v>
      </c>
      <c r="EK637">
        <v>5969</v>
      </c>
      <c r="EL637">
        <v>5969</v>
      </c>
      <c r="EM637">
        <v>5969</v>
      </c>
      <c r="EN637">
        <v>5969</v>
      </c>
      <c r="EO637">
        <v>5969</v>
      </c>
      <c r="EP637">
        <v>5969</v>
      </c>
      <c r="EQ637">
        <v>5969</v>
      </c>
      <c r="ER637">
        <v>5969</v>
      </c>
      <c r="ES637">
        <v>5969</v>
      </c>
      <c r="ET637">
        <v>5969</v>
      </c>
      <c r="EU637">
        <v>5969</v>
      </c>
      <c r="EV637">
        <v>5969</v>
      </c>
      <c r="EW637">
        <v>5969</v>
      </c>
      <c r="EX637">
        <v>5969</v>
      </c>
      <c r="EY637">
        <v>5969</v>
      </c>
      <c r="EZ637">
        <v>5969</v>
      </c>
      <c r="FA637">
        <v>5969</v>
      </c>
      <c r="FB637">
        <v>5969</v>
      </c>
      <c r="FC637">
        <v>5969</v>
      </c>
      <c r="FD637">
        <v>5969</v>
      </c>
      <c r="FE637">
        <v>5969</v>
      </c>
      <c r="FF637">
        <v>5969</v>
      </c>
      <c r="FG637">
        <v>5969</v>
      </c>
      <c r="FH637">
        <v>5969</v>
      </c>
    </row>
    <row r="638" spans="1:164">
      <c r="A638" t="s">
        <v>2379</v>
      </c>
      <c r="C638" s="23">
        <v>45859</v>
      </c>
      <c r="D638" s="23">
        <v>45958</v>
      </c>
      <c r="E638">
        <v>85</v>
      </c>
      <c r="F638">
        <v>214108</v>
      </c>
      <c r="G638" t="s">
        <v>2193</v>
      </c>
      <c r="DN638">
        <v>72193</v>
      </c>
      <c r="DO638">
        <v>36583</v>
      </c>
      <c r="DP638">
        <v>21578</v>
      </c>
      <c r="DQ638">
        <v>12000</v>
      </c>
      <c r="DR638">
        <v>3535</v>
      </c>
      <c r="DX638">
        <v>12093</v>
      </c>
      <c r="DY638">
        <v>30846</v>
      </c>
      <c r="DZ638">
        <v>17875</v>
      </c>
      <c r="EA638">
        <v>6820</v>
      </c>
      <c r="EB638">
        <v>584</v>
      </c>
    </row>
    <row r="639" spans="1:164">
      <c r="A639" t="s">
        <v>2379</v>
      </c>
      <c r="C639" s="23">
        <v>45859</v>
      </c>
      <c r="D639" s="23">
        <v>45958</v>
      </c>
      <c r="E639">
        <v>85</v>
      </c>
      <c r="F639">
        <v>214108</v>
      </c>
      <c r="G639" t="s">
        <v>2195</v>
      </c>
      <c r="DN639">
        <v>72193</v>
      </c>
      <c r="DO639">
        <v>108776</v>
      </c>
      <c r="DP639">
        <v>130354</v>
      </c>
      <c r="DQ639">
        <v>142355</v>
      </c>
      <c r="DR639">
        <v>145890</v>
      </c>
      <c r="DS639">
        <v>145890</v>
      </c>
      <c r="DT639">
        <v>145890</v>
      </c>
      <c r="DU639">
        <v>145890</v>
      </c>
      <c r="DV639">
        <v>145890</v>
      </c>
      <c r="DW639">
        <v>145890</v>
      </c>
      <c r="DX639">
        <v>157983</v>
      </c>
      <c r="DY639">
        <v>188829</v>
      </c>
      <c r="DZ639">
        <v>206704</v>
      </c>
      <c r="EA639">
        <v>213524</v>
      </c>
      <c r="EB639">
        <v>214108</v>
      </c>
      <c r="EC639">
        <v>214108</v>
      </c>
      <c r="ED639">
        <v>214108</v>
      </c>
      <c r="EE639">
        <v>214108</v>
      </c>
      <c r="EF639">
        <v>214108</v>
      </c>
      <c r="EG639">
        <v>214108</v>
      </c>
      <c r="EH639">
        <v>214108</v>
      </c>
      <c r="EI639">
        <v>214108</v>
      </c>
      <c r="EJ639">
        <v>214108</v>
      </c>
      <c r="EK639">
        <v>214108</v>
      </c>
      <c r="EL639">
        <v>214108</v>
      </c>
      <c r="EM639">
        <v>214108</v>
      </c>
      <c r="EN639">
        <v>214108</v>
      </c>
      <c r="EO639">
        <v>214108</v>
      </c>
      <c r="EP639">
        <v>214108</v>
      </c>
      <c r="EQ639">
        <v>214108</v>
      </c>
      <c r="ER639">
        <v>214108</v>
      </c>
      <c r="ES639">
        <v>214108</v>
      </c>
      <c r="ET639">
        <v>214108</v>
      </c>
      <c r="EU639">
        <v>214108</v>
      </c>
      <c r="EV639">
        <v>214108</v>
      </c>
      <c r="EW639">
        <v>214108</v>
      </c>
      <c r="EX639">
        <v>214108</v>
      </c>
      <c r="EY639">
        <v>214108</v>
      </c>
      <c r="EZ639">
        <v>214108</v>
      </c>
      <c r="FA639">
        <v>214108</v>
      </c>
      <c r="FB639">
        <v>214108</v>
      </c>
      <c r="FC639">
        <v>214108</v>
      </c>
      <c r="FD639">
        <v>214108</v>
      </c>
      <c r="FE639">
        <v>214108</v>
      </c>
      <c r="FF639">
        <v>214108</v>
      </c>
      <c r="FG639">
        <v>214108</v>
      </c>
      <c r="FH639">
        <v>214108</v>
      </c>
    </row>
    <row r="640" spans="1:164">
      <c r="A640" t="s">
        <v>2236</v>
      </c>
      <c r="C640" s="23">
        <v>45859</v>
      </c>
      <c r="D640" s="23">
        <v>45958</v>
      </c>
      <c r="E640">
        <v>85</v>
      </c>
      <c r="F640">
        <v>214108</v>
      </c>
      <c r="G640" t="s">
        <v>2193</v>
      </c>
      <c r="DN640">
        <v>72193</v>
      </c>
      <c r="DO640">
        <v>36583</v>
      </c>
      <c r="DP640">
        <v>21578</v>
      </c>
      <c r="DQ640">
        <v>12000</v>
      </c>
      <c r="DR640">
        <v>3535</v>
      </c>
      <c r="DX640">
        <v>12093</v>
      </c>
      <c r="DY640">
        <v>30846</v>
      </c>
      <c r="DZ640">
        <v>17875</v>
      </c>
      <c r="EA640">
        <v>6820</v>
      </c>
      <c r="EB640">
        <v>584</v>
      </c>
    </row>
    <row r="641" spans="1:164">
      <c r="A641" t="s">
        <v>2236</v>
      </c>
      <c r="C641" s="23">
        <v>45859</v>
      </c>
      <c r="D641" s="23">
        <v>45958</v>
      </c>
      <c r="E641">
        <v>85</v>
      </c>
      <c r="F641">
        <v>214108</v>
      </c>
      <c r="G641" t="s">
        <v>2195</v>
      </c>
      <c r="DN641">
        <v>72193</v>
      </c>
      <c r="DO641">
        <v>108776</v>
      </c>
      <c r="DP641">
        <v>130354</v>
      </c>
      <c r="DQ641">
        <v>142355</v>
      </c>
      <c r="DR641">
        <v>145890</v>
      </c>
      <c r="DS641">
        <v>145890</v>
      </c>
      <c r="DT641">
        <v>145890</v>
      </c>
      <c r="DU641">
        <v>145890</v>
      </c>
      <c r="DV641">
        <v>145890</v>
      </c>
      <c r="DW641">
        <v>145890</v>
      </c>
      <c r="DX641">
        <v>157983</v>
      </c>
      <c r="DY641">
        <v>188829</v>
      </c>
      <c r="DZ641">
        <v>206704</v>
      </c>
      <c r="EA641">
        <v>213524</v>
      </c>
      <c r="EB641">
        <v>214108</v>
      </c>
      <c r="EC641">
        <v>214108</v>
      </c>
      <c r="ED641">
        <v>214108</v>
      </c>
      <c r="EE641">
        <v>214108</v>
      </c>
      <c r="EF641">
        <v>214108</v>
      </c>
      <c r="EG641">
        <v>214108</v>
      </c>
      <c r="EH641">
        <v>214108</v>
      </c>
      <c r="EI641">
        <v>214108</v>
      </c>
      <c r="EJ641">
        <v>214108</v>
      </c>
      <c r="EK641">
        <v>214108</v>
      </c>
      <c r="EL641">
        <v>214108</v>
      </c>
      <c r="EM641">
        <v>214108</v>
      </c>
      <c r="EN641">
        <v>214108</v>
      </c>
      <c r="EO641">
        <v>214108</v>
      </c>
      <c r="EP641">
        <v>214108</v>
      </c>
      <c r="EQ641">
        <v>214108</v>
      </c>
      <c r="ER641">
        <v>214108</v>
      </c>
      <c r="ES641">
        <v>214108</v>
      </c>
      <c r="ET641">
        <v>214108</v>
      </c>
      <c r="EU641">
        <v>214108</v>
      </c>
      <c r="EV641">
        <v>214108</v>
      </c>
      <c r="EW641">
        <v>214108</v>
      </c>
      <c r="EX641">
        <v>214108</v>
      </c>
      <c r="EY641">
        <v>214108</v>
      </c>
      <c r="EZ641">
        <v>214108</v>
      </c>
      <c r="FA641">
        <v>214108</v>
      </c>
      <c r="FB641">
        <v>214108</v>
      </c>
      <c r="FC641">
        <v>214108</v>
      </c>
      <c r="FD641">
        <v>214108</v>
      </c>
      <c r="FE641">
        <v>214108</v>
      </c>
      <c r="FF641">
        <v>214108</v>
      </c>
      <c r="FG641">
        <v>214108</v>
      </c>
      <c r="FH641">
        <v>214108</v>
      </c>
    </row>
    <row r="642" spans="1:164">
      <c r="A642" t="s">
        <v>2240</v>
      </c>
      <c r="C642" s="23">
        <v>45859</v>
      </c>
      <c r="D642" s="23">
        <v>45867</v>
      </c>
      <c r="E642">
        <v>8</v>
      </c>
      <c r="F642">
        <v>67438</v>
      </c>
      <c r="G642" t="s">
        <v>2193</v>
      </c>
      <c r="DN642">
        <v>61890</v>
      </c>
      <c r="DO642">
        <v>5548</v>
      </c>
    </row>
    <row r="643" spans="1:164">
      <c r="A643" t="s">
        <v>2240</v>
      </c>
      <c r="C643" s="23">
        <v>45859</v>
      </c>
      <c r="D643" s="23">
        <v>45867</v>
      </c>
      <c r="E643">
        <v>8</v>
      </c>
      <c r="F643">
        <v>67438</v>
      </c>
      <c r="G643" t="s">
        <v>2195</v>
      </c>
      <c r="DN643">
        <v>61890</v>
      </c>
      <c r="DO643">
        <v>67438</v>
      </c>
      <c r="DP643">
        <v>67438</v>
      </c>
      <c r="DQ643">
        <v>67438</v>
      </c>
      <c r="DR643">
        <v>67438</v>
      </c>
      <c r="DS643">
        <v>67438</v>
      </c>
      <c r="DT643">
        <v>67438</v>
      </c>
      <c r="DU643">
        <v>67438</v>
      </c>
      <c r="DV643">
        <v>67438</v>
      </c>
      <c r="DW643">
        <v>67438</v>
      </c>
      <c r="DX643">
        <v>67438</v>
      </c>
      <c r="DY643">
        <v>67438</v>
      </c>
      <c r="DZ643">
        <v>67438</v>
      </c>
      <c r="EA643">
        <v>67438</v>
      </c>
      <c r="EB643">
        <v>67438</v>
      </c>
      <c r="EC643">
        <v>67438</v>
      </c>
      <c r="ED643">
        <v>67438</v>
      </c>
      <c r="EE643">
        <v>67438</v>
      </c>
      <c r="EF643">
        <v>67438</v>
      </c>
      <c r="EG643">
        <v>67438</v>
      </c>
      <c r="EH643">
        <v>67438</v>
      </c>
      <c r="EI643">
        <v>67438</v>
      </c>
      <c r="EJ643">
        <v>67438</v>
      </c>
      <c r="EK643">
        <v>67438</v>
      </c>
      <c r="EL643">
        <v>67438</v>
      </c>
      <c r="EM643">
        <v>67438</v>
      </c>
      <c r="EN643">
        <v>67438</v>
      </c>
      <c r="EO643">
        <v>67438</v>
      </c>
      <c r="EP643">
        <v>67438</v>
      </c>
      <c r="EQ643">
        <v>67438</v>
      </c>
      <c r="ER643">
        <v>67438</v>
      </c>
      <c r="ES643">
        <v>67438</v>
      </c>
      <c r="ET643">
        <v>67438</v>
      </c>
      <c r="EU643">
        <v>67438</v>
      </c>
      <c r="EV643">
        <v>67438</v>
      </c>
      <c r="EW643">
        <v>67438</v>
      </c>
      <c r="EX643">
        <v>67438</v>
      </c>
      <c r="EY643">
        <v>67438</v>
      </c>
      <c r="EZ643">
        <v>67438</v>
      </c>
      <c r="FA643">
        <v>67438</v>
      </c>
      <c r="FB643">
        <v>67438</v>
      </c>
      <c r="FC643">
        <v>67438</v>
      </c>
      <c r="FD643">
        <v>67438</v>
      </c>
      <c r="FE643">
        <v>67438</v>
      </c>
      <c r="FF643">
        <v>67438</v>
      </c>
      <c r="FG643">
        <v>67438</v>
      </c>
      <c r="FH643">
        <v>67438</v>
      </c>
    </row>
    <row r="644" spans="1:164">
      <c r="A644" t="s">
        <v>2418</v>
      </c>
      <c r="B644" t="s">
        <v>435</v>
      </c>
      <c r="C644" s="23">
        <v>45859</v>
      </c>
      <c r="D644" s="23">
        <v>45867</v>
      </c>
      <c r="E644">
        <v>8</v>
      </c>
      <c r="F644">
        <v>67438</v>
      </c>
      <c r="G644" t="s">
        <v>2193</v>
      </c>
      <c r="DN644">
        <v>61890</v>
      </c>
      <c r="DO644">
        <v>5548</v>
      </c>
    </row>
    <row r="645" spans="1:164">
      <c r="A645" t="s">
        <v>2418</v>
      </c>
      <c r="B645" t="s">
        <v>435</v>
      </c>
      <c r="C645" s="23">
        <v>45859</v>
      </c>
      <c r="D645" s="23">
        <v>45867</v>
      </c>
      <c r="E645">
        <v>8</v>
      </c>
      <c r="F645">
        <v>67438</v>
      </c>
      <c r="G645" t="s">
        <v>2195</v>
      </c>
      <c r="DN645">
        <v>61890</v>
      </c>
      <c r="DO645">
        <v>67438</v>
      </c>
      <c r="DP645">
        <v>67438</v>
      </c>
      <c r="DQ645">
        <v>67438</v>
      </c>
      <c r="DR645">
        <v>67438</v>
      </c>
      <c r="DS645">
        <v>67438</v>
      </c>
      <c r="DT645">
        <v>67438</v>
      </c>
      <c r="DU645">
        <v>67438</v>
      </c>
      <c r="DV645">
        <v>67438</v>
      </c>
      <c r="DW645">
        <v>67438</v>
      </c>
      <c r="DX645">
        <v>67438</v>
      </c>
      <c r="DY645">
        <v>67438</v>
      </c>
      <c r="DZ645">
        <v>67438</v>
      </c>
      <c r="EA645">
        <v>67438</v>
      </c>
      <c r="EB645">
        <v>67438</v>
      </c>
      <c r="EC645">
        <v>67438</v>
      </c>
      <c r="ED645">
        <v>67438</v>
      </c>
      <c r="EE645">
        <v>67438</v>
      </c>
      <c r="EF645">
        <v>67438</v>
      </c>
      <c r="EG645">
        <v>67438</v>
      </c>
      <c r="EH645">
        <v>67438</v>
      </c>
      <c r="EI645">
        <v>67438</v>
      </c>
      <c r="EJ645">
        <v>67438</v>
      </c>
      <c r="EK645">
        <v>67438</v>
      </c>
      <c r="EL645">
        <v>67438</v>
      </c>
      <c r="EM645">
        <v>67438</v>
      </c>
      <c r="EN645">
        <v>67438</v>
      </c>
      <c r="EO645">
        <v>67438</v>
      </c>
      <c r="EP645">
        <v>67438</v>
      </c>
      <c r="EQ645">
        <v>67438</v>
      </c>
      <c r="ER645">
        <v>67438</v>
      </c>
      <c r="ES645">
        <v>67438</v>
      </c>
      <c r="ET645">
        <v>67438</v>
      </c>
      <c r="EU645">
        <v>67438</v>
      </c>
      <c r="EV645">
        <v>67438</v>
      </c>
      <c r="EW645">
        <v>67438</v>
      </c>
      <c r="EX645">
        <v>67438</v>
      </c>
      <c r="EY645">
        <v>67438</v>
      </c>
      <c r="EZ645">
        <v>67438</v>
      </c>
      <c r="FA645">
        <v>67438</v>
      </c>
      <c r="FB645">
        <v>67438</v>
      </c>
      <c r="FC645">
        <v>67438</v>
      </c>
      <c r="FD645">
        <v>67438</v>
      </c>
      <c r="FE645">
        <v>67438</v>
      </c>
      <c r="FF645">
        <v>67438</v>
      </c>
      <c r="FG645">
        <v>67438</v>
      </c>
      <c r="FH645">
        <v>67438</v>
      </c>
    </row>
    <row r="646" spans="1:164">
      <c r="A646" t="s">
        <v>2245</v>
      </c>
      <c r="C646" s="23">
        <v>45859</v>
      </c>
      <c r="D646" s="23">
        <v>45958</v>
      </c>
      <c r="E646">
        <v>85</v>
      </c>
      <c r="F646">
        <v>146670</v>
      </c>
      <c r="G646" t="s">
        <v>2193</v>
      </c>
      <c r="DN646">
        <v>10303</v>
      </c>
      <c r="DO646">
        <v>31036</v>
      </c>
      <c r="DP646">
        <v>21578</v>
      </c>
      <c r="DQ646">
        <v>12000</v>
      </c>
      <c r="DR646">
        <v>3535</v>
      </c>
      <c r="DX646">
        <v>12093</v>
      </c>
      <c r="DY646">
        <v>30846</v>
      </c>
      <c r="DZ646">
        <v>17875</v>
      </c>
      <c r="EA646">
        <v>6820</v>
      </c>
      <c r="EB646">
        <v>584</v>
      </c>
    </row>
    <row r="647" spans="1:164">
      <c r="A647" t="s">
        <v>2245</v>
      </c>
      <c r="C647" s="23">
        <v>45859</v>
      </c>
      <c r="D647" s="23">
        <v>45958</v>
      </c>
      <c r="E647">
        <v>85</v>
      </c>
      <c r="F647">
        <v>146670</v>
      </c>
      <c r="G647" t="s">
        <v>2195</v>
      </c>
      <c r="DN647">
        <v>10303</v>
      </c>
      <c r="DO647">
        <v>41338</v>
      </c>
      <c r="DP647">
        <v>62916</v>
      </c>
      <c r="DQ647">
        <v>74917</v>
      </c>
      <c r="DR647">
        <v>78452</v>
      </c>
      <c r="DS647">
        <v>78452</v>
      </c>
      <c r="DT647">
        <v>78452</v>
      </c>
      <c r="DU647">
        <v>78452</v>
      </c>
      <c r="DV647">
        <v>78452</v>
      </c>
      <c r="DW647">
        <v>78452</v>
      </c>
      <c r="DX647">
        <v>90545</v>
      </c>
      <c r="DY647">
        <v>121391</v>
      </c>
      <c r="DZ647">
        <v>139266</v>
      </c>
      <c r="EA647">
        <v>146086</v>
      </c>
      <c r="EB647">
        <v>146670</v>
      </c>
      <c r="EC647">
        <v>146670</v>
      </c>
      <c r="ED647">
        <v>146670</v>
      </c>
      <c r="EE647">
        <v>146670</v>
      </c>
      <c r="EF647">
        <v>146670</v>
      </c>
      <c r="EG647">
        <v>146670</v>
      </c>
      <c r="EH647">
        <v>146670</v>
      </c>
      <c r="EI647">
        <v>146670</v>
      </c>
      <c r="EJ647">
        <v>146670</v>
      </c>
      <c r="EK647">
        <v>146670</v>
      </c>
      <c r="EL647">
        <v>146670</v>
      </c>
      <c r="EM647">
        <v>146670</v>
      </c>
      <c r="EN647">
        <v>146670</v>
      </c>
      <c r="EO647">
        <v>146670</v>
      </c>
      <c r="EP647">
        <v>146670</v>
      </c>
      <c r="EQ647">
        <v>146670</v>
      </c>
      <c r="ER647">
        <v>146670</v>
      </c>
      <c r="ES647">
        <v>146670</v>
      </c>
      <c r="ET647">
        <v>146670</v>
      </c>
      <c r="EU647">
        <v>146670</v>
      </c>
      <c r="EV647">
        <v>146670</v>
      </c>
      <c r="EW647">
        <v>146670</v>
      </c>
      <c r="EX647">
        <v>146670</v>
      </c>
      <c r="EY647">
        <v>146670</v>
      </c>
      <c r="EZ647">
        <v>146670</v>
      </c>
      <c r="FA647">
        <v>146670</v>
      </c>
      <c r="FB647">
        <v>146670</v>
      </c>
      <c r="FC647">
        <v>146670</v>
      </c>
      <c r="FD647">
        <v>146670</v>
      </c>
      <c r="FE647">
        <v>146670</v>
      </c>
      <c r="FF647">
        <v>146670</v>
      </c>
      <c r="FG647">
        <v>146670</v>
      </c>
      <c r="FH647">
        <v>146670</v>
      </c>
    </row>
    <row r="648" spans="1:164">
      <c r="A648" t="s">
        <v>2419</v>
      </c>
      <c r="B648" t="s">
        <v>437</v>
      </c>
      <c r="C648" s="23">
        <v>45859</v>
      </c>
      <c r="D648" s="23">
        <v>45891</v>
      </c>
      <c r="E648">
        <v>29</v>
      </c>
      <c r="F648">
        <v>39226</v>
      </c>
      <c r="G648" t="s">
        <v>2193</v>
      </c>
      <c r="DN648">
        <v>5151</v>
      </c>
      <c r="DO648">
        <v>15518</v>
      </c>
      <c r="DP648">
        <v>10789</v>
      </c>
      <c r="DQ648">
        <v>6000</v>
      </c>
      <c r="DR648">
        <v>1768</v>
      </c>
    </row>
    <row r="649" spans="1:164">
      <c r="A649" t="s">
        <v>2419</v>
      </c>
      <c r="B649" t="s">
        <v>437</v>
      </c>
      <c r="C649" s="23">
        <v>45859</v>
      </c>
      <c r="D649" s="23">
        <v>45891</v>
      </c>
      <c r="E649">
        <v>29</v>
      </c>
      <c r="F649">
        <v>39226</v>
      </c>
      <c r="G649" t="s">
        <v>2195</v>
      </c>
      <c r="DN649">
        <v>5151</v>
      </c>
      <c r="DO649">
        <v>20669</v>
      </c>
      <c r="DP649">
        <v>31458</v>
      </c>
      <c r="DQ649">
        <v>37458</v>
      </c>
      <c r="DR649">
        <v>39226</v>
      </c>
      <c r="DS649">
        <v>39226</v>
      </c>
      <c r="DT649">
        <v>39226</v>
      </c>
      <c r="DU649">
        <v>39226</v>
      </c>
      <c r="DV649">
        <v>39226</v>
      </c>
      <c r="DW649">
        <v>39226</v>
      </c>
      <c r="DX649">
        <v>39226</v>
      </c>
      <c r="DY649">
        <v>39226</v>
      </c>
      <c r="DZ649">
        <v>39226</v>
      </c>
      <c r="EA649">
        <v>39226</v>
      </c>
      <c r="EB649">
        <v>39226</v>
      </c>
      <c r="EC649">
        <v>39226</v>
      </c>
      <c r="ED649">
        <v>39226</v>
      </c>
      <c r="EE649">
        <v>39226</v>
      </c>
      <c r="EF649">
        <v>39226</v>
      </c>
      <c r="EG649">
        <v>39226</v>
      </c>
      <c r="EH649">
        <v>39226</v>
      </c>
      <c r="EI649">
        <v>39226</v>
      </c>
      <c r="EJ649">
        <v>39226</v>
      </c>
      <c r="EK649">
        <v>39226</v>
      </c>
      <c r="EL649">
        <v>39226</v>
      </c>
      <c r="EM649">
        <v>39226</v>
      </c>
      <c r="EN649">
        <v>39226</v>
      </c>
      <c r="EO649">
        <v>39226</v>
      </c>
      <c r="EP649">
        <v>39226</v>
      </c>
      <c r="EQ649">
        <v>39226</v>
      </c>
      <c r="ER649">
        <v>39226</v>
      </c>
      <c r="ES649">
        <v>39226</v>
      </c>
      <c r="ET649">
        <v>39226</v>
      </c>
      <c r="EU649">
        <v>39226</v>
      </c>
      <c r="EV649">
        <v>39226</v>
      </c>
      <c r="EW649">
        <v>39226</v>
      </c>
      <c r="EX649">
        <v>39226</v>
      </c>
      <c r="EY649">
        <v>39226</v>
      </c>
      <c r="EZ649">
        <v>39226</v>
      </c>
      <c r="FA649">
        <v>39226</v>
      </c>
      <c r="FB649">
        <v>39226</v>
      </c>
      <c r="FC649">
        <v>39226</v>
      </c>
      <c r="FD649">
        <v>39226</v>
      </c>
      <c r="FE649">
        <v>39226</v>
      </c>
      <c r="FF649">
        <v>39226</v>
      </c>
      <c r="FG649">
        <v>39226</v>
      </c>
      <c r="FH649">
        <v>39226</v>
      </c>
    </row>
    <row r="650" spans="1:164">
      <c r="A650" t="s">
        <v>2420</v>
      </c>
      <c r="B650" t="s">
        <v>439</v>
      </c>
      <c r="C650" s="23">
        <v>45859</v>
      </c>
      <c r="D650" s="23">
        <v>45891</v>
      </c>
      <c r="E650">
        <v>29</v>
      </c>
      <c r="F650">
        <v>39226</v>
      </c>
      <c r="G650" t="s">
        <v>2193</v>
      </c>
      <c r="DN650">
        <v>5151</v>
      </c>
      <c r="DO650">
        <v>15518</v>
      </c>
      <c r="DP650">
        <v>10789</v>
      </c>
      <c r="DQ650">
        <v>6000</v>
      </c>
      <c r="DR650">
        <v>1768</v>
      </c>
    </row>
    <row r="651" spans="1:164">
      <c r="A651" t="s">
        <v>2420</v>
      </c>
      <c r="B651" t="s">
        <v>439</v>
      </c>
      <c r="C651" s="23">
        <v>45859</v>
      </c>
      <c r="D651" s="23">
        <v>45891</v>
      </c>
      <c r="E651">
        <v>29</v>
      </c>
      <c r="F651">
        <v>39226</v>
      </c>
      <c r="G651" t="s">
        <v>2195</v>
      </c>
      <c r="DN651">
        <v>5151</v>
      </c>
      <c r="DO651">
        <v>20669</v>
      </c>
      <c r="DP651">
        <v>31458</v>
      </c>
      <c r="DQ651">
        <v>37458</v>
      </c>
      <c r="DR651">
        <v>39226</v>
      </c>
      <c r="DS651">
        <v>39226</v>
      </c>
      <c r="DT651">
        <v>39226</v>
      </c>
      <c r="DU651">
        <v>39226</v>
      </c>
      <c r="DV651">
        <v>39226</v>
      </c>
      <c r="DW651">
        <v>39226</v>
      </c>
      <c r="DX651">
        <v>39226</v>
      </c>
      <c r="DY651">
        <v>39226</v>
      </c>
      <c r="DZ651">
        <v>39226</v>
      </c>
      <c r="EA651">
        <v>39226</v>
      </c>
      <c r="EB651">
        <v>39226</v>
      </c>
      <c r="EC651">
        <v>39226</v>
      </c>
      <c r="ED651">
        <v>39226</v>
      </c>
      <c r="EE651">
        <v>39226</v>
      </c>
      <c r="EF651">
        <v>39226</v>
      </c>
      <c r="EG651">
        <v>39226</v>
      </c>
      <c r="EH651">
        <v>39226</v>
      </c>
      <c r="EI651">
        <v>39226</v>
      </c>
      <c r="EJ651">
        <v>39226</v>
      </c>
      <c r="EK651">
        <v>39226</v>
      </c>
      <c r="EL651">
        <v>39226</v>
      </c>
      <c r="EM651">
        <v>39226</v>
      </c>
      <c r="EN651">
        <v>39226</v>
      </c>
      <c r="EO651">
        <v>39226</v>
      </c>
      <c r="EP651">
        <v>39226</v>
      </c>
      <c r="EQ651">
        <v>39226</v>
      </c>
      <c r="ER651">
        <v>39226</v>
      </c>
      <c r="ES651">
        <v>39226</v>
      </c>
      <c r="ET651">
        <v>39226</v>
      </c>
      <c r="EU651">
        <v>39226</v>
      </c>
      <c r="EV651">
        <v>39226</v>
      </c>
      <c r="EW651">
        <v>39226</v>
      </c>
      <c r="EX651">
        <v>39226</v>
      </c>
      <c r="EY651">
        <v>39226</v>
      </c>
      <c r="EZ651">
        <v>39226</v>
      </c>
      <c r="FA651">
        <v>39226</v>
      </c>
      <c r="FB651">
        <v>39226</v>
      </c>
      <c r="FC651">
        <v>39226</v>
      </c>
      <c r="FD651">
        <v>39226</v>
      </c>
      <c r="FE651">
        <v>39226</v>
      </c>
      <c r="FF651">
        <v>39226</v>
      </c>
      <c r="FG651">
        <v>39226</v>
      </c>
      <c r="FH651">
        <v>39226</v>
      </c>
    </row>
    <row r="652" spans="1:164">
      <c r="A652" t="s">
        <v>2421</v>
      </c>
      <c r="B652" t="s">
        <v>441</v>
      </c>
      <c r="C652" s="23">
        <v>45929</v>
      </c>
      <c r="D652" s="23">
        <v>45958</v>
      </c>
      <c r="E652">
        <v>25</v>
      </c>
      <c r="F652">
        <v>34109</v>
      </c>
      <c r="G652" t="s">
        <v>2193</v>
      </c>
      <c r="DX652">
        <v>6047</v>
      </c>
      <c r="DY652">
        <v>15423</v>
      </c>
      <c r="DZ652">
        <v>8938</v>
      </c>
      <c r="EA652">
        <v>3410</v>
      </c>
      <c r="EB652">
        <v>292</v>
      </c>
    </row>
    <row r="653" spans="1:164">
      <c r="A653" t="s">
        <v>2421</v>
      </c>
      <c r="B653" t="s">
        <v>441</v>
      </c>
      <c r="C653" s="23">
        <v>45929</v>
      </c>
      <c r="D653" s="23">
        <v>45958</v>
      </c>
      <c r="E653">
        <v>25</v>
      </c>
      <c r="F653">
        <v>34109</v>
      </c>
      <c r="G653" t="s">
        <v>2195</v>
      </c>
      <c r="DX653">
        <v>6047</v>
      </c>
      <c r="DY653">
        <v>21470</v>
      </c>
      <c r="DZ653">
        <v>30407</v>
      </c>
      <c r="EA653">
        <v>33817</v>
      </c>
      <c r="EB653">
        <v>34109</v>
      </c>
      <c r="EC653">
        <v>34109</v>
      </c>
      <c r="ED653">
        <v>34109</v>
      </c>
      <c r="EE653">
        <v>34109</v>
      </c>
      <c r="EF653">
        <v>34109</v>
      </c>
      <c r="EG653">
        <v>34109</v>
      </c>
      <c r="EH653">
        <v>34109</v>
      </c>
      <c r="EI653">
        <v>34109</v>
      </c>
      <c r="EJ653">
        <v>34109</v>
      </c>
      <c r="EK653">
        <v>34109</v>
      </c>
      <c r="EL653">
        <v>34109</v>
      </c>
      <c r="EM653">
        <v>34109</v>
      </c>
      <c r="EN653">
        <v>34109</v>
      </c>
      <c r="EO653">
        <v>34109</v>
      </c>
      <c r="EP653">
        <v>34109</v>
      </c>
      <c r="EQ653">
        <v>34109</v>
      </c>
      <c r="ER653">
        <v>34109</v>
      </c>
      <c r="ES653">
        <v>34109</v>
      </c>
      <c r="ET653">
        <v>34109</v>
      </c>
      <c r="EU653">
        <v>34109</v>
      </c>
      <c r="EV653">
        <v>34109</v>
      </c>
      <c r="EW653">
        <v>34109</v>
      </c>
      <c r="EX653">
        <v>34109</v>
      </c>
      <c r="EY653">
        <v>34109</v>
      </c>
      <c r="EZ653">
        <v>34109</v>
      </c>
      <c r="FA653">
        <v>34109</v>
      </c>
      <c r="FB653">
        <v>34109</v>
      </c>
      <c r="FC653">
        <v>34109</v>
      </c>
      <c r="FD653">
        <v>34109</v>
      </c>
      <c r="FE653">
        <v>34109</v>
      </c>
      <c r="FF653">
        <v>34109</v>
      </c>
      <c r="FG653">
        <v>34109</v>
      </c>
      <c r="FH653">
        <v>34109</v>
      </c>
    </row>
    <row r="654" spans="1:164">
      <c r="A654" t="s">
        <v>2422</v>
      </c>
      <c r="B654" t="s">
        <v>443</v>
      </c>
      <c r="C654" s="23">
        <v>45929</v>
      </c>
      <c r="D654" s="23">
        <v>45958</v>
      </c>
      <c r="E654">
        <v>25</v>
      </c>
      <c r="F654">
        <v>34109</v>
      </c>
      <c r="G654" t="s">
        <v>2193</v>
      </c>
      <c r="DX654">
        <v>6047</v>
      </c>
      <c r="DY654">
        <v>15423</v>
      </c>
      <c r="DZ654">
        <v>8938</v>
      </c>
      <c r="EA654">
        <v>3410</v>
      </c>
      <c r="EB654">
        <v>292</v>
      </c>
    </row>
    <row r="655" spans="1:164">
      <c r="A655" t="s">
        <v>2422</v>
      </c>
      <c r="B655" t="s">
        <v>443</v>
      </c>
      <c r="C655" s="23">
        <v>45929</v>
      </c>
      <c r="D655" s="23">
        <v>45958</v>
      </c>
      <c r="E655">
        <v>25</v>
      </c>
      <c r="F655">
        <v>34109</v>
      </c>
      <c r="G655" t="s">
        <v>2195</v>
      </c>
      <c r="DX655">
        <v>6047</v>
      </c>
      <c r="DY655">
        <v>21470</v>
      </c>
      <c r="DZ655">
        <v>30407</v>
      </c>
      <c r="EA655">
        <v>33817</v>
      </c>
      <c r="EB655">
        <v>34109</v>
      </c>
      <c r="EC655">
        <v>34109</v>
      </c>
      <c r="ED655">
        <v>34109</v>
      </c>
      <c r="EE655">
        <v>34109</v>
      </c>
      <c r="EF655">
        <v>34109</v>
      </c>
      <c r="EG655">
        <v>34109</v>
      </c>
      <c r="EH655">
        <v>34109</v>
      </c>
      <c r="EI655">
        <v>34109</v>
      </c>
      <c r="EJ655">
        <v>34109</v>
      </c>
      <c r="EK655">
        <v>34109</v>
      </c>
      <c r="EL655">
        <v>34109</v>
      </c>
      <c r="EM655">
        <v>34109</v>
      </c>
      <c r="EN655">
        <v>34109</v>
      </c>
      <c r="EO655">
        <v>34109</v>
      </c>
      <c r="EP655">
        <v>34109</v>
      </c>
      <c r="EQ655">
        <v>34109</v>
      </c>
      <c r="ER655">
        <v>34109</v>
      </c>
      <c r="ES655">
        <v>34109</v>
      </c>
      <c r="ET655">
        <v>34109</v>
      </c>
      <c r="EU655">
        <v>34109</v>
      </c>
      <c r="EV655">
        <v>34109</v>
      </c>
      <c r="EW655">
        <v>34109</v>
      </c>
      <c r="EX655">
        <v>34109</v>
      </c>
      <c r="EY655">
        <v>34109</v>
      </c>
      <c r="EZ655">
        <v>34109</v>
      </c>
      <c r="FA655">
        <v>34109</v>
      </c>
      <c r="FB655">
        <v>34109</v>
      </c>
      <c r="FC655">
        <v>34109</v>
      </c>
      <c r="FD655">
        <v>34109</v>
      </c>
      <c r="FE655">
        <v>34109</v>
      </c>
      <c r="FF655">
        <v>34109</v>
      </c>
      <c r="FG655">
        <v>34109</v>
      </c>
      <c r="FH655">
        <v>34109</v>
      </c>
    </row>
    <row r="656" spans="1:164">
      <c r="A656" t="s">
        <v>2423</v>
      </c>
      <c r="C656" s="23">
        <v>45566</v>
      </c>
      <c r="D656" s="23">
        <v>45979</v>
      </c>
      <c r="E656">
        <v>354</v>
      </c>
      <c r="F656">
        <v>2194407</v>
      </c>
      <c r="G656" t="s">
        <v>2193</v>
      </c>
      <c r="BX656">
        <v>3017</v>
      </c>
      <c r="BY656">
        <v>9076</v>
      </c>
      <c r="BZ656">
        <v>23054</v>
      </c>
      <c r="CA656">
        <v>44011</v>
      </c>
      <c r="CB656">
        <v>69191</v>
      </c>
      <c r="CC656">
        <v>83261</v>
      </c>
      <c r="CD656">
        <v>72992</v>
      </c>
      <c r="CE656">
        <v>47337</v>
      </c>
      <c r="CF656">
        <v>25777</v>
      </c>
      <c r="CG656">
        <v>18743</v>
      </c>
      <c r="CH656">
        <v>40616</v>
      </c>
      <c r="CI656">
        <v>24134</v>
      </c>
      <c r="CJ656">
        <v>5493</v>
      </c>
      <c r="CK656">
        <v>4815</v>
      </c>
      <c r="CL656">
        <v>6343</v>
      </c>
      <c r="CM656">
        <v>6343</v>
      </c>
      <c r="CN656">
        <v>4405</v>
      </c>
      <c r="CO656">
        <v>2856</v>
      </c>
      <c r="CP656">
        <v>1588</v>
      </c>
      <c r="CQ656">
        <v>698</v>
      </c>
      <c r="CR656">
        <v>32464</v>
      </c>
      <c r="CS656">
        <v>36253</v>
      </c>
      <c r="CT656">
        <v>36253</v>
      </c>
      <c r="CU656">
        <v>29814</v>
      </c>
      <c r="CV656">
        <v>18127</v>
      </c>
      <c r="CW656">
        <v>18127</v>
      </c>
      <c r="CX656">
        <v>18126</v>
      </c>
      <c r="CY656">
        <v>18125</v>
      </c>
      <c r="CZ656">
        <v>25913</v>
      </c>
      <c r="DA656">
        <v>27954</v>
      </c>
      <c r="DB656">
        <v>27954</v>
      </c>
      <c r="DC656">
        <v>27954</v>
      </c>
      <c r="DD656">
        <v>35130</v>
      </c>
      <c r="DE656">
        <v>26357</v>
      </c>
      <c r="DF656">
        <v>7022</v>
      </c>
      <c r="DG656">
        <v>16735</v>
      </c>
      <c r="DH656">
        <v>45411</v>
      </c>
      <c r="DI656">
        <v>25819</v>
      </c>
      <c r="DJ656">
        <v>9985</v>
      </c>
      <c r="DK656">
        <v>9707</v>
      </c>
      <c r="DL656">
        <v>12917</v>
      </c>
      <c r="DM656">
        <v>27976</v>
      </c>
      <c r="DN656">
        <v>48522</v>
      </c>
      <c r="DO656">
        <v>76741</v>
      </c>
      <c r="DP656">
        <v>56046</v>
      </c>
      <c r="DQ656">
        <v>42121</v>
      </c>
      <c r="DR656">
        <v>28761</v>
      </c>
      <c r="DS656">
        <v>16735</v>
      </c>
      <c r="DT656">
        <v>69746</v>
      </c>
      <c r="DU656">
        <v>24593</v>
      </c>
      <c r="DV656">
        <v>65680</v>
      </c>
      <c r="DW656">
        <v>111576</v>
      </c>
      <c r="DX656">
        <v>103209</v>
      </c>
      <c r="DY656">
        <v>93651</v>
      </c>
      <c r="DZ656">
        <v>95190</v>
      </c>
      <c r="EA656">
        <v>115401</v>
      </c>
      <c r="EB656">
        <v>97464</v>
      </c>
      <c r="EC656">
        <v>77496</v>
      </c>
      <c r="ED656">
        <v>40653</v>
      </c>
      <c r="EE656">
        <v>2945</v>
      </c>
    </row>
    <row r="657" spans="1:164">
      <c r="A657" t="s">
        <v>2423</v>
      </c>
      <c r="C657" s="23">
        <v>45566</v>
      </c>
      <c r="D657" s="23">
        <v>45979</v>
      </c>
      <c r="E657">
        <v>354</v>
      </c>
      <c r="F657">
        <v>2194407</v>
      </c>
      <c r="G657" t="s">
        <v>2195</v>
      </c>
      <c r="BX657">
        <v>3017</v>
      </c>
      <c r="BY657">
        <v>12093</v>
      </c>
      <c r="BZ657">
        <v>35148</v>
      </c>
      <c r="CA657">
        <v>79159</v>
      </c>
      <c r="CB657">
        <v>148350</v>
      </c>
      <c r="CC657">
        <v>231611</v>
      </c>
      <c r="CD657">
        <v>304603</v>
      </c>
      <c r="CE657">
        <v>351940</v>
      </c>
      <c r="CF657">
        <v>377718</v>
      </c>
      <c r="CG657">
        <v>396460</v>
      </c>
      <c r="CH657">
        <v>437077</v>
      </c>
      <c r="CI657">
        <v>461210</v>
      </c>
      <c r="CJ657">
        <v>466703</v>
      </c>
      <c r="CK657">
        <v>471518</v>
      </c>
      <c r="CL657">
        <v>477861</v>
      </c>
      <c r="CM657">
        <v>484203</v>
      </c>
      <c r="CN657">
        <v>488609</v>
      </c>
      <c r="CO657">
        <v>491465</v>
      </c>
      <c r="CP657">
        <v>493052</v>
      </c>
      <c r="CQ657">
        <v>493750</v>
      </c>
      <c r="CR657">
        <v>526214</v>
      </c>
      <c r="CS657">
        <v>562467</v>
      </c>
      <c r="CT657">
        <v>598720</v>
      </c>
      <c r="CU657">
        <v>628535</v>
      </c>
      <c r="CV657">
        <v>646661</v>
      </c>
      <c r="CW657">
        <v>664788</v>
      </c>
      <c r="CX657">
        <v>682914</v>
      </c>
      <c r="CY657">
        <v>701039</v>
      </c>
      <c r="CZ657">
        <v>726952</v>
      </c>
      <c r="DA657">
        <v>754906</v>
      </c>
      <c r="DB657">
        <v>782861</v>
      </c>
      <c r="DC657">
        <v>810815</v>
      </c>
      <c r="DD657">
        <v>845945</v>
      </c>
      <c r="DE657">
        <v>872303</v>
      </c>
      <c r="DF657">
        <v>879325</v>
      </c>
      <c r="DG657">
        <v>896060</v>
      </c>
      <c r="DH657">
        <v>941470</v>
      </c>
      <c r="DI657">
        <v>967290</v>
      </c>
      <c r="DJ657">
        <v>977275</v>
      </c>
      <c r="DK657">
        <v>986982</v>
      </c>
      <c r="DL657">
        <v>999899</v>
      </c>
      <c r="DM657">
        <v>1027876</v>
      </c>
      <c r="DN657">
        <v>1076398</v>
      </c>
      <c r="DO657">
        <v>1153139</v>
      </c>
      <c r="DP657">
        <v>1209185</v>
      </c>
      <c r="DQ657">
        <v>1251306</v>
      </c>
      <c r="DR657">
        <v>1280067</v>
      </c>
      <c r="DS657">
        <v>1296802</v>
      </c>
      <c r="DT657">
        <v>1366548</v>
      </c>
      <c r="DU657">
        <v>1391141</v>
      </c>
      <c r="DV657">
        <v>1456821</v>
      </c>
      <c r="DW657">
        <v>1568397</v>
      </c>
      <c r="DX657">
        <v>1671606</v>
      </c>
      <c r="DY657">
        <v>1765258</v>
      </c>
      <c r="DZ657">
        <v>1860447</v>
      </c>
      <c r="EA657">
        <v>1975849</v>
      </c>
      <c r="EB657">
        <v>2073312</v>
      </c>
      <c r="EC657">
        <v>2150809</v>
      </c>
      <c r="ED657">
        <v>2191461</v>
      </c>
      <c r="EE657">
        <v>2194407</v>
      </c>
      <c r="EF657">
        <v>2194407</v>
      </c>
      <c r="EG657">
        <v>2194407</v>
      </c>
      <c r="EH657">
        <v>2194407</v>
      </c>
      <c r="EI657">
        <v>2194407</v>
      </c>
      <c r="EJ657">
        <v>2194407</v>
      </c>
      <c r="EK657">
        <v>2194407</v>
      </c>
      <c r="EL657">
        <v>2194407</v>
      </c>
      <c r="EM657">
        <v>2194407</v>
      </c>
      <c r="EN657">
        <v>2194407</v>
      </c>
      <c r="EO657">
        <v>2194407</v>
      </c>
      <c r="EP657">
        <v>2194407</v>
      </c>
      <c r="EQ657">
        <v>2194407</v>
      </c>
      <c r="ER657">
        <v>2194407</v>
      </c>
      <c r="ES657">
        <v>2194407</v>
      </c>
      <c r="ET657">
        <v>2194407</v>
      </c>
      <c r="EU657">
        <v>2194407</v>
      </c>
      <c r="EV657">
        <v>2194407</v>
      </c>
      <c r="EW657">
        <v>2194407</v>
      </c>
      <c r="EX657">
        <v>2194407</v>
      </c>
      <c r="EY657">
        <v>2194407</v>
      </c>
      <c r="EZ657">
        <v>2194407</v>
      </c>
      <c r="FA657">
        <v>2194407</v>
      </c>
      <c r="FB657">
        <v>2194407</v>
      </c>
      <c r="FC657">
        <v>2194407</v>
      </c>
      <c r="FD657">
        <v>2194407</v>
      </c>
      <c r="FE657">
        <v>2194407</v>
      </c>
      <c r="FF657">
        <v>2194407</v>
      </c>
      <c r="FG657">
        <v>2194407</v>
      </c>
      <c r="FH657">
        <v>2194407</v>
      </c>
    </row>
    <row r="658" spans="1:164">
      <c r="A658" t="s">
        <v>2424</v>
      </c>
      <c r="C658" s="23">
        <v>45705</v>
      </c>
      <c r="D658" s="23">
        <v>45890</v>
      </c>
      <c r="E658">
        <v>159</v>
      </c>
      <c r="F658">
        <v>638452</v>
      </c>
      <c r="G658" t="s">
        <v>2193</v>
      </c>
      <c r="CR658">
        <v>32193</v>
      </c>
      <c r="CS658">
        <v>36253</v>
      </c>
      <c r="CT658">
        <v>36253</v>
      </c>
      <c r="CU658">
        <v>29814</v>
      </c>
      <c r="CV658">
        <v>18127</v>
      </c>
      <c r="CW658">
        <v>18127</v>
      </c>
      <c r="CX658">
        <v>18126</v>
      </c>
      <c r="CY658">
        <v>18125</v>
      </c>
      <c r="CZ658">
        <v>25913</v>
      </c>
      <c r="DA658">
        <v>27954</v>
      </c>
      <c r="DB658">
        <v>27954</v>
      </c>
      <c r="DC658">
        <v>27954</v>
      </c>
      <c r="DD658">
        <v>35130</v>
      </c>
      <c r="DE658">
        <v>26357</v>
      </c>
      <c r="DF658">
        <v>7022</v>
      </c>
      <c r="DG658">
        <v>16735</v>
      </c>
      <c r="DH658">
        <v>45411</v>
      </c>
      <c r="DI658">
        <v>25819</v>
      </c>
      <c r="DJ658">
        <v>9985</v>
      </c>
      <c r="DK658">
        <v>9707</v>
      </c>
      <c r="DL658">
        <v>6655</v>
      </c>
      <c r="DM658">
        <v>6180</v>
      </c>
      <c r="DN658">
        <v>15482</v>
      </c>
      <c r="DO658">
        <v>53786</v>
      </c>
      <c r="DP658">
        <v>40042</v>
      </c>
      <c r="DQ658">
        <v>17460</v>
      </c>
      <c r="DR658">
        <v>5886</v>
      </c>
    </row>
    <row r="659" spans="1:164">
      <c r="A659" t="s">
        <v>2424</v>
      </c>
      <c r="C659" s="23">
        <v>45705</v>
      </c>
      <c r="D659" s="23">
        <v>45890</v>
      </c>
      <c r="E659">
        <v>159</v>
      </c>
      <c r="F659">
        <v>638452</v>
      </c>
      <c r="G659" t="s">
        <v>2195</v>
      </c>
      <c r="CR659">
        <v>32193</v>
      </c>
      <c r="CS659">
        <v>68446</v>
      </c>
      <c r="CT659">
        <v>104699</v>
      </c>
      <c r="CU659">
        <v>134514</v>
      </c>
      <c r="CV659">
        <v>152640</v>
      </c>
      <c r="CW659">
        <v>170767</v>
      </c>
      <c r="CX659">
        <v>188893</v>
      </c>
      <c r="CY659">
        <v>207018</v>
      </c>
      <c r="CZ659">
        <v>232931</v>
      </c>
      <c r="DA659">
        <v>260885</v>
      </c>
      <c r="DB659">
        <v>288840</v>
      </c>
      <c r="DC659">
        <v>316794</v>
      </c>
      <c r="DD659">
        <v>351924</v>
      </c>
      <c r="DE659">
        <v>378282</v>
      </c>
      <c r="DF659">
        <v>385304</v>
      </c>
      <c r="DG659">
        <v>402039</v>
      </c>
      <c r="DH659">
        <v>447449</v>
      </c>
      <c r="DI659">
        <v>473269</v>
      </c>
      <c r="DJ659">
        <v>483254</v>
      </c>
      <c r="DK659">
        <v>492961</v>
      </c>
      <c r="DL659">
        <v>499616</v>
      </c>
      <c r="DM659">
        <v>505796</v>
      </c>
      <c r="DN659">
        <v>521277</v>
      </c>
      <c r="DO659">
        <v>575064</v>
      </c>
      <c r="DP659">
        <v>615106</v>
      </c>
      <c r="DQ659">
        <v>632566</v>
      </c>
      <c r="DR659">
        <v>638452</v>
      </c>
      <c r="DS659">
        <v>638452</v>
      </c>
      <c r="DT659">
        <v>638452</v>
      </c>
      <c r="DU659">
        <v>638452</v>
      </c>
      <c r="DV659">
        <v>638452</v>
      </c>
      <c r="DW659">
        <v>638452</v>
      </c>
      <c r="DX659">
        <v>638452</v>
      </c>
      <c r="DY659">
        <v>638452</v>
      </c>
      <c r="DZ659">
        <v>638452</v>
      </c>
      <c r="EA659">
        <v>638452</v>
      </c>
      <c r="EB659">
        <v>638452</v>
      </c>
      <c r="EC659">
        <v>638452</v>
      </c>
      <c r="ED659">
        <v>638452</v>
      </c>
      <c r="EE659">
        <v>638452</v>
      </c>
      <c r="EF659">
        <v>638452</v>
      </c>
      <c r="EG659">
        <v>638452</v>
      </c>
      <c r="EH659">
        <v>638452</v>
      </c>
      <c r="EI659">
        <v>638452</v>
      </c>
      <c r="EJ659">
        <v>638452</v>
      </c>
      <c r="EK659">
        <v>638452</v>
      </c>
      <c r="EL659">
        <v>638452</v>
      </c>
      <c r="EM659">
        <v>638452</v>
      </c>
      <c r="EN659">
        <v>638452</v>
      </c>
      <c r="EO659">
        <v>638452</v>
      </c>
      <c r="EP659">
        <v>638452</v>
      </c>
      <c r="EQ659">
        <v>638452</v>
      </c>
      <c r="ER659">
        <v>638452</v>
      </c>
      <c r="ES659">
        <v>638452</v>
      </c>
      <c r="ET659">
        <v>638452</v>
      </c>
      <c r="EU659">
        <v>638452</v>
      </c>
      <c r="EV659">
        <v>638452</v>
      </c>
      <c r="EW659">
        <v>638452</v>
      </c>
      <c r="EX659">
        <v>638452</v>
      </c>
      <c r="EY659">
        <v>638452</v>
      </c>
      <c r="EZ659">
        <v>638452</v>
      </c>
      <c r="FA659">
        <v>638452</v>
      </c>
      <c r="FB659">
        <v>638452</v>
      </c>
      <c r="FC659">
        <v>638452</v>
      </c>
      <c r="FD659">
        <v>638452</v>
      </c>
      <c r="FE659">
        <v>638452</v>
      </c>
      <c r="FF659">
        <v>638452</v>
      </c>
      <c r="FG659">
        <v>638452</v>
      </c>
      <c r="FH659">
        <v>638452</v>
      </c>
    </row>
    <row r="660" spans="1:164">
      <c r="A660" t="s">
        <v>2204</v>
      </c>
      <c r="C660" s="23">
        <v>45705</v>
      </c>
      <c r="D660" s="23">
        <v>45890</v>
      </c>
      <c r="E660">
        <v>159</v>
      </c>
      <c r="F660">
        <v>638452</v>
      </c>
      <c r="G660" t="s">
        <v>2193</v>
      </c>
      <c r="CR660">
        <v>32193</v>
      </c>
      <c r="CS660">
        <v>36253</v>
      </c>
      <c r="CT660">
        <v>36253</v>
      </c>
      <c r="CU660">
        <v>29814</v>
      </c>
      <c r="CV660">
        <v>18127</v>
      </c>
      <c r="CW660">
        <v>18127</v>
      </c>
      <c r="CX660">
        <v>18126</v>
      </c>
      <c r="CY660">
        <v>18125</v>
      </c>
      <c r="CZ660">
        <v>25913</v>
      </c>
      <c r="DA660">
        <v>27954</v>
      </c>
      <c r="DB660">
        <v>27954</v>
      </c>
      <c r="DC660">
        <v>27954</v>
      </c>
      <c r="DD660">
        <v>35130</v>
      </c>
      <c r="DE660">
        <v>26357</v>
      </c>
      <c r="DF660">
        <v>7022</v>
      </c>
      <c r="DG660">
        <v>16735</v>
      </c>
      <c r="DH660">
        <v>45411</v>
      </c>
      <c r="DI660">
        <v>25819</v>
      </c>
      <c r="DJ660">
        <v>9985</v>
      </c>
      <c r="DK660">
        <v>9707</v>
      </c>
      <c r="DL660">
        <v>6655</v>
      </c>
      <c r="DM660">
        <v>6180</v>
      </c>
      <c r="DN660">
        <v>15482</v>
      </c>
      <c r="DO660">
        <v>53786</v>
      </c>
      <c r="DP660">
        <v>40042</v>
      </c>
      <c r="DQ660">
        <v>17460</v>
      </c>
      <c r="DR660">
        <v>5886</v>
      </c>
    </row>
    <row r="661" spans="1:164">
      <c r="A661" t="s">
        <v>2204</v>
      </c>
      <c r="C661" s="23">
        <v>45705</v>
      </c>
      <c r="D661" s="23">
        <v>45890</v>
      </c>
      <c r="E661">
        <v>159</v>
      </c>
      <c r="F661">
        <v>638452</v>
      </c>
      <c r="G661" t="s">
        <v>2195</v>
      </c>
      <c r="CR661">
        <v>32193</v>
      </c>
      <c r="CS661">
        <v>68446</v>
      </c>
      <c r="CT661">
        <v>104699</v>
      </c>
      <c r="CU661">
        <v>134514</v>
      </c>
      <c r="CV661">
        <v>152640</v>
      </c>
      <c r="CW661">
        <v>170767</v>
      </c>
      <c r="CX661">
        <v>188893</v>
      </c>
      <c r="CY661">
        <v>207018</v>
      </c>
      <c r="CZ661">
        <v>232931</v>
      </c>
      <c r="DA661">
        <v>260885</v>
      </c>
      <c r="DB661">
        <v>288840</v>
      </c>
      <c r="DC661">
        <v>316794</v>
      </c>
      <c r="DD661">
        <v>351924</v>
      </c>
      <c r="DE661">
        <v>378282</v>
      </c>
      <c r="DF661">
        <v>385304</v>
      </c>
      <c r="DG661">
        <v>402039</v>
      </c>
      <c r="DH661">
        <v>447449</v>
      </c>
      <c r="DI661">
        <v>473269</v>
      </c>
      <c r="DJ661">
        <v>483254</v>
      </c>
      <c r="DK661">
        <v>492961</v>
      </c>
      <c r="DL661">
        <v>499616</v>
      </c>
      <c r="DM661">
        <v>505796</v>
      </c>
      <c r="DN661">
        <v>521277</v>
      </c>
      <c r="DO661">
        <v>575064</v>
      </c>
      <c r="DP661">
        <v>615106</v>
      </c>
      <c r="DQ661">
        <v>632566</v>
      </c>
      <c r="DR661">
        <v>638452</v>
      </c>
      <c r="DS661">
        <v>638452</v>
      </c>
      <c r="DT661">
        <v>638452</v>
      </c>
      <c r="DU661">
        <v>638452</v>
      </c>
      <c r="DV661">
        <v>638452</v>
      </c>
      <c r="DW661">
        <v>638452</v>
      </c>
      <c r="DX661">
        <v>638452</v>
      </c>
      <c r="DY661">
        <v>638452</v>
      </c>
      <c r="DZ661">
        <v>638452</v>
      </c>
      <c r="EA661">
        <v>638452</v>
      </c>
      <c r="EB661">
        <v>638452</v>
      </c>
      <c r="EC661">
        <v>638452</v>
      </c>
      <c r="ED661">
        <v>638452</v>
      </c>
      <c r="EE661">
        <v>638452</v>
      </c>
      <c r="EF661">
        <v>638452</v>
      </c>
      <c r="EG661">
        <v>638452</v>
      </c>
      <c r="EH661">
        <v>638452</v>
      </c>
      <c r="EI661">
        <v>638452</v>
      </c>
      <c r="EJ661">
        <v>638452</v>
      </c>
      <c r="EK661">
        <v>638452</v>
      </c>
      <c r="EL661">
        <v>638452</v>
      </c>
      <c r="EM661">
        <v>638452</v>
      </c>
      <c r="EN661">
        <v>638452</v>
      </c>
      <c r="EO661">
        <v>638452</v>
      </c>
      <c r="EP661">
        <v>638452</v>
      </c>
      <c r="EQ661">
        <v>638452</v>
      </c>
      <c r="ER661">
        <v>638452</v>
      </c>
      <c r="ES661">
        <v>638452</v>
      </c>
      <c r="ET661">
        <v>638452</v>
      </c>
      <c r="EU661">
        <v>638452</v>
      </c>
      <c r="EV661">
        <v>638452</v>
      </c>
      <c r="EW661">
        <v>638452</v>
      </c>
      <c r="EX661">
        <v>638452</v>
      </c>
      <c r="EY661">
        <v>638452</v>
      </c>
      <c r="EZ661">
        <v>638452</v>
      </c>
      <c r="FA661">
        <v>638452</v>
      </c>
      <c r="FB661">
        <v>638452</v>
      </c>
      <c r="FC661">
        <v>638452</v>
      </c>
      <c r="FD661">
        <v>638452</v>
      </c>
      <c r="FE661">
        <v>638452</v>
      </c>
      <c r="FF661">
        <v>638452</v>
      </c>
      <c r="FG661">
        <v>638452</v>
      </c>
      <c r="FH661">
        <v>638452</v>
      </c>
    </row>
    <row r="662" spans="1:164">
      <c r="A662" t="s">
        <v>2205</v>
      </c>
      <c r="C662" s="23">
        <v>45705</v>
      </c>
      <c r="D662" s="23">
        <v>45834</v>
      </c>
      <c r="E662">
        <v>112</v>
      </c>
      <c r="F662">
        <v>439441</v>
      </c>
      <c r="G662" t="s">
        <v>2193</v>
      </c>
      <c r="CR662">
        <v>32193</v>
      </c>
      <c r="CS662">
        <v>36253</v>
      </c>
      <c r="CT662">
        <v>36253</v>
      </c>
      <c r="CU662">
        <v>29814</v>
      </c>
      <c r="CV662">
        <v>18127</v>
      </c>
      <c r="CW662">
        <v>18127</v>
      </c>
      <c r="CX662">
        <v>18126</v>
      </c>
      <c r="CY662">
        <v>18125</v>
      </c>
      <c r="CZ662">
        <v>25913</v>
      </c>
      <c r="DA662">
        <v>27954</v>
      </c>
      <c r="DB662">
        <v>27954</v>
      </c>
      <c r="DC662">
        <v>27954</v>
      </c>
      <c r="DD662">
        <v>21000</v>
      </c>
      <c r="DE662">
        <v>7121</v>
      </c>
      <c r="DF662">
        <v>426</v>
      </c>
      <c r="DG662">
        <v>16735</v>
      </c>
      <c r="DH662">
        <v>45411</v>
      </c>
      <c r="DI662">
        <v>25819</v>
      </c>
      <c r="DJ662">
        <v>6134</v>
      </c>
    </row>
    <row r="663" spans="1:164">
      <c r="A663" t="s">
        <v>2205</v>
      </c>
      <c r="C663" s="23">
        <v>45705</v>
      </c>
      <c r="D663" s="23">
        <v>45834</v>
      </c>
      <c r="E663">
        <v>112</v>
      </c>
      <c r="F663">
        <v>439441</v>
      </c>
      <c r="G663" t="s">
        <v>2195</v>
      </c>
      <c r="CR663">
        <v>32193</v>
      </c>
      <c r="CS663">
        <v>68446</v>
      </c>
      <c r="CT663">
        <v>104699</v>
      </c>
      <c r="CU663">
        <v>134514</v>
      </c>
      <c r="CV663">
        <v>152640</v>
      </c>
      <c r="CW663">
        <v>170767</v>
      </c>
      <c r="CX663">
        <v>188893</v>
      </c>
      <c r="CY663">
        <v>207018</v>
      </c>
      <c r="CZ663">
        <v>232931</v>
      </c>
      <c r="DA663">
        <v>260885</v>
      </c>
      <c r="DB663">
        <v>288840</v>
      </c>
      <c r="DC663">
        <v>316794</v>
      </c>
      <c r="DD663">
        <v>337794</v>
      </c>
      <c r="DE663">
        <v>344916</v>
      </c>
      <c r="DF663">
        <v>345342</v>
      </c>
      <c r="DG663">
        <v>362077</v>
      </c>
      <c r="DH663">
        <v>407487</v>
      </c>
      <c r="DI663">
        <v>433307</v>
      </c>
      <c r="DJ663">
        <v>439441</v>
      </c>
      <c r="DK663">
        <v>439441</v>
      </c>
      <c r="DL663">
        <v>439441</v>
      </c>
      <c r="DM663">
        <v>439441</v>
      </c>
      <c r="DN663">
        <v>439441</v>
      </c>
      <c r="DO663">
        <v>439441</v>
      </c>
      <c r="DP663">
        <v>439441</v>
      </c>
      <c r="DQ663">
        <v>439441</v>
      </c>
      <c r="DR663">
        <v>439441</v>
      </c>
      <c r="DS663">
        <v>439441</v>
      </c>
      <c r="DT663">
        <v>439441</v>
      </c>
      <c r="DU663">
        <v>439441</v>
      </c>
      <c r="DV663">
        <v>439441</v>
      </c>
      <c r="DW663">
        <v>439441</v>
      </c>
      <c r="DX663">
        <v>439441</v>
      </c>
      <c r="DY663">
        <v>439441</v>
      </c>
      <c r="DZ663">
        <v>439441</v>
      </c>
      <c r="EA663">
        <v>439441</v>
      </c>
      <c r="EB663">
        <v>439441</v>
      </c>
      <c r="EC663">
        <v>439441</v>
      </c>
      <c r="ED663">
        <v>439441</v>
      </c>
      <c r="EE663">
        <v>439441</v>
      </c>
      <c r="EF663">
        <v>439441</v>
      </c>
      <c r="EG663">
        <v>439441</v>
      </c>
      <c r="EH663">
        <v>439441</v>
      </c>
      <c r="EI663">
        <v>439441</v>
      </c>
      <c r="EJ663">
        <v>439441</v>
      </c>
      <c r="EK663">
        <v>439441</v>
      </c>
      <c r="EL663">
        <v>439441</v>
      </c>
      <c r="EM663">
        <v>439441</v>
      </c>
      <c r="EN663">
        <v>439441</v>
      </c>
      <c r="EO663">
        <v>439441</v>
      </c>
      <c r="EP663">
        <v>439441</v>
      </c>
      <c r="EQ663">
        <v>439441</v>
      </c>
      <c r="ER663">
        <v>439441</v>
      </c>
      <c r="ES663">
        <v>439441</v>
      </c>
      <c r="ET663">
        <v>439441</v>
      </c>
      <c r="EU663">
        <v>439441</v>
      </c>
      <c r="EV663">
        <v>439441</v>
      </c>
      <c r="EW663">
        <v>439441</v>
      </c>
      <c r="EX663">
        <v>439441</v>
      </c>
      <c r="EY663">
        <v>439441</v>
      </c>
      <c r="EZ663">
        <v>439441</v>
      </c>
      <c r="FA663">
        <v>439441</v>
      </c>
      <c r="FB663">
        <v>439441</v>
      </c>
      <c r="FC663">
        <v>439441</v>
      </c>
      <c r="FD663">
        <v>439441</v>
      </c>
      <c r="FE663">
        <v>439441</v>
      </c>
      <c r="FF663">
        <v>439441</v>
      </c>
      <c r="FG663">
        <v>439441</v>
      </c>
      <c r="FH663">
        <v>439441</v>
      </c>
    </row>
    <row r="664" spans="1:164">
      <c r="A664" t="s">
        <v>2425</v>
      </c>
      <c r="B664" t="s">
        <v>2426</v>
      </c>
      <c r="C664" s="23">
        <v>45705</v>
      </c>
      <c r="D664" s="23">
        <v>45751</v>
      </c>
      <c r="E664">
        <v>40</v>
      </c>
      <c r="F664">
        <v>122329</v>
      </c>
      <c r="G664" t="s">
        <v>2193</v>
      </c>
      <c r="CR664">
        <v>17088</v>
      </c>
      <c r="CS664">
        <v>18127</v>
      </c>
      <c r="CT664">
        <v>18127</v>
      </c>
      <c r="CU664">
        <v>18127</v>
      </c>
      <c r="CV664">
        <v>18127</v>
      </c>
      <c r="CW664">
        <v>18127</v>
      </c>
      <c r="CX664">
        <v>14608</v>
      </c>
    </row>
    <row r="665" spans="1:164">
      <c r="A665" t="s">
        <v>2425</v>
      </c>
      <c r="B665" t="s">
        <v>2426</v>
      </c>
      <c r="C665" s="23">
        <v>45705</v>
      </c>
      <c r="D665" s="23">
        <v>45751</v>
      </c>
      <c r="E665">
        <v>40</v>
      </c>
      <c r="F665">
        <v>122329</v>
      </c>
      <c r="G665" t="s">
        <v>2195</v>
      </c>
      <c r="CR665">
        <v>17088</v>
      </c>
      <c r="CS665">
        <v>35215</v>
      </c>
      <c r="CT665">
        <v>53341</v>
      </c>
      <c r="CU665">
        <v>71468</v>
      </c>
      <c r="CV665">
        <v>89594</v>
      </c>
      <c r="CW665">
        <v>107721</v>
      </c>
      <c r="CX665">
        <v>122329</v>
      </c>
      <c r="CY665">
        <v>122329</v>
      </c>
      <c r="CZ665">
        <v>122329</v>
      </c>
      <c r="DA665">
        <v>122329</v>
      </c>
      <c r="DB665">
        <v>122329</v>
      </c>
      <c r="DC665">
        <v>122329</v>
      </c>
      <c r="DD665">
        <v>122329</v>
      </c>
      <c r="DE665">
        <v>122329</v>
      </c>
      <c r="DF665">
        <v>122329</v>
      </c>
      <c r="DG665">
        <v>122329</v>
      </c>
      <c r="DH665">
        <v>122329</v>
      </c>
      <c r="DI665">
        <v>122329</v>
      </c>
      <c r="DJ665">
        <v>122329</v>
      </c>
      <c r="DK665">
        <v>122329</v>
      </c>
      <c r="DL665">
        <v>122329</v>
      </c>
      <c r="DM665">
        <v>122329</v>
      </c>
      <c r="DN665">
        <v>122329</v>
      </c>
      <c r="DO665">
        <v>122329</v>
      </c>
      <c r="DP665">
        <v>122329</v>
      </c>
      <c r="DQ665">
        <v>122329</v>
      </c>
      <c r="DR665">
        <v>122329</v>
      </c>
      <c r="DS665">
        <v>122329</v>
      </c>
      <c r="DT665">
        <v>122329</v>
      </c>
      <c r="DU665">
        <v>122329</v>
      </c>
      <c r="DV665">
        <v>122329</v>
      </c>
      <c r="DW665">
        <v>122329</v>
      </c>
      <c r="DX665">
        <v>122329</v>
      </c>
      <c r="DY665">
        <v>122329</v>
      </c>
      <c r="DZ665">
        <v>122329</v>
      </c>
      <c r="EA665">
        <v>122329</v>
      </c>
      <c r="EB665">
        <v>122329</v>
      </c>
      <c r="EC665">
        <v>122329</v>
      </c>
      <c r="ED665">
        <v>122329</v>
      </c>
      <c r="EE665">
        <v>122329</v>
      </c>
      <c r="EF665">
        <v>122329</v>
      </c>
      <c r="EG665">
        <v>122329</v>
      </c>
      <c r="EH665">
        <v>122329</v>
      </c>
      <c r="EI665">
        <v>122329</v>
      </c>
      <c r="EJ665">
        <v>122329</v>
      </c>
      <c r="EK665">
        <v>122329</v>
      </c>
      <c r="EL665">
        <v>122329</v>
      </c>
      <c r="EM665">
        <v>122329</v>
      </c>
      <c r="EN665">
        <v>122329</v>
      </c>
      <c r="EO665">
        <v>122329</v>
      </c>
      <c r="EP665">
        <v>122329</v>
      </c>
      <c r="EQ665">
        <v>122329</v>
      </c>
      <c r="ER665">
        <v>122329</v>
      </c>
      <c r="ES665">
        <v>122329</v>
      </c>
      <c r="ET665">
        <v>122329</v>
      </c>
      <c r="EU665">
        <v>122329</v>
      </c>
      <c r="EV665">
        <v>122329</v>
      </c>
      <c r="EW665">
        <v>122329</v>
      </c>
      <c r="EX665">
        <v>122329</v>
      </c>
      <c r="EY665">
        <v>122329</v>
      </c>
      <c r="EZ665">
        <v>122329</v>
      </c>
      <c r="FA665">
        <v>122329</v>
      </c>
      <c r="FB665">
        <v>122329</v>
      </c>
      <c r="FC665">
        <v>122329</v>
      </c>
      <c r="FD665">
        <v>122329</v>
      </c>
      <c r="FE665">
        <v>122329</v>
      </c>
      <c r="FF665">
        <v>122329</v>
      </c>
      <c r="FG665">
        <v>122329</v>
      </c>
      <c r="FH665">
        <v>122329</v>
      </c>
    </row>
    <row r="666" spans="1:164">
      <c r="A666" t="s">
        <v>2427</v>
      </c>
      <c r="B666" t="s">
        <v>2428</v>
      </c>
      <c r="C666" s="23">
        <v>45706</v>
      </c>
      <c r="D666" s="23">
        <v>45729</v>
      </c>
      <c r="E666">
        <v>21</v>
      </c>
      <c r="F666">
        <v>63046</v>
      </c>
      <c r="G666" t="s">
        <v>2193</v>
      </c>
      <c r="CR666">
        <v>15105</v>
      </c>
      <c r="CS666">
        <v>18126</v>
      </c>
      <c r="CT666">
        <v>18126</v>
      </c>
      <c r="CU666">
        <v>11688</v>
      </c>
    </row>
    <row r="667" spans="1:164">
      <c r="A667" t="s">
        <v>2427</v>
      </c>
      <c r="B667" t="s">
        <v>2428</v>
      </c>
      <c r="C667" s="23">
        <v>45706</v>
      </c>
      <c r="D667" s="23">
        <v>45729</v>
      </c>
      <c r="E667">
        <v>21</v>
      </c>
      <c r="F667">
        <v>63046</v>
      </c>
      <c r="G667" t="s">
        <v>2195</v>
      </c>
      <c r="CR667">
        <v>15105</v>
      </c>
      <c r="CS667">
        <v>33232</v>
      </c>
      <c r="CT667">
        <v>51358</v>
      </c>
      <c r="CU667">
        <v>63046</v>
      </c>
      <c r="CV667">
        <v>63046</v>
      </c>
      <c r="CW667">
        <v>63046</v>
      </c>
      <c r="CX667">
        <v>63046</v>
      </c>
      <c r="CY667">
        <v>63046</v>
      </c>
      <c r="CZ667">
        <v>63046</v>
      </c>
      <c r="DA667">
        <v>63046</v>
      </c>
      <c r="DB667">
        <v>63046</v>
      </c>
      <c r="DC667">
        <v>63046</v>
      </c>
      <c r="DD667">
        <v>63046</v>
      </c>
      <c r="DE667">
        <v>63046</v>
      </c>
      <c r="DF667">
        <v>63046</v>
      </c>
      <c r="DG667">
        <v>63046</v>
      </c>
      <c r="DH667">
        <v>63046</v>
      </c>
      <c r="DI667">
        <v>63046</v>
      </c>
      <c r="DJ667">
        <v>63046</v>
      </c>
      <c r="DK667">
        <v>63046</v>
      </c>
      <c r="DL667">
        <v>63046</v>
      </c>
      <c r="DM667">
        <v>63046</v>
      </c>
      <c r="DN667">
        <v>63046</v>
      </c>
      <c r="DO667">
        <v>63046</v>
      </c>
      <c r="DP667">
        <v>63046</v>
      </c>
      <c r="DQ667">
        <v>63046</v>
      </c>
      <c r="DR667">
        <v>63046</v>
      </c>
      <c r="DS667">
        <v>63046</v>
      </c>
      <c r="DT667">
        <v>63046</v>
      </c>
      <c r="DU667">
        <v>63046</v>
      </c>
      <c r="DV667">
        <v>63046</v>
      </c>
      <c r="DW667">
        <v>63046</v>
      </c>
      <c r="DX667">
        <v>63046</v>
      </c>
      <c r="DY667">
        <v>63046</v>
      </c>
      <c r="DZ667">
        <v>63046</v>
      </c>
      <c r="EA667">
        <v>63046</v>
      </c>
      <c r="EB667">
        <v>63046</v>
      </c>
      <c r="EC667">
        <v>63046</v>
      </c>
      <c r="ED667">
        <v>63046</v>
      </c>
      <c r="EE667">
        <v>63046</v>
      </c>
      <c r="EF667">
        <v>63046</v>
      </c>
      <c r="EG667">
        <v>63046</v>
      </c>
      <c r="EH667">
        <v>63046</v>
      </c>
      <c r="EI667">
        <v>63046</v>
      </c>
      <c r="EJ667">
        <v>63046</v>
      </c>
      <c r="EK667">
        <v>63046</v>
      </c>
      <c r="EL667">
        <v>63046</v>
      </c>
      <c r="EM667">
        <v>63046</v>
      </c>
      <c r="EN667">
        <v>63046</v>
      </c>
      <c r="EO667">
        <v>63046</v>
      </c>
      <c r="EP667">
        <v>63046</v>
      </c>
      <c r="EQ667">
        <v>63046</v>
      </c>
      <c r="ER667">
        <v>63046</v>
      </c>
      <c r="ES667">
        <v>63046</v>
      </c>
      <c r="ET667">
        <v>63046</v>
      </c>
      <c r="EU667">
        <v>63046</v>
      </c>
      <c r="EV667">
        <v>63046</v>
      </c>
      <c r="EW667">
        <v>63046</v>
      </c>
      <c r="EX667">
        <v>63046</v>
      </c>
      <c r="EY667">
        <v>63046</v>
      </c>
      <c r="EZ667">
        <v>63046</v>
      </c>
      <c r="FA667">
        <v>63046</v>
      </c>
      <c r="FB667">
        <v>63046</v>
      </c>
      <c r="FC667">
        <v>63046</v>
      </c>
      <c r="FD667">
        <v>63046</v>
      </c>
      <c r="FE667">
        <v>63046</v>
      </c>
      <c r="FF667">
        <v>63046</v>
      </c>
      <c r="FG667">
        <v>63046</v>
      </c>
      <c r="FH667">
        <v>63046</v>
      </c>
    </row>
    <row r="668" spans="1:164">
      <c r="A668" t="s">
        <v>2429</v>
      </c>
      <c r="B668" t="s">
        <v>2430</v>
      </c>
      <c r="C668" s="23">
        <v>45751</v>
      </c>
      <c r="D668" s="23">
        <v>45762</v>
      </c>
      <c r="E668">
        <v>8</v>
      </c>
      <c r="F668">
        <v>25406</v>
      </c>
      <c r="G668" t="s">
        <v>2193</v>
      </c>
      <c r="CX668">
        <v>3518</v>
      </c>
      <c r="CY668">
        <v>18125</v>
      </c>
      <c r="CZ668">
        <v>3763</v>
      </c>
    </row>
    <row r="669" spans="1:164">
      <c r="A669" t="s">
        <v>2429</v>
      </c>
      <c r="B669" t="s">
        <v>2430</v>
      </c>
      <c r="C669" s="23">
        <v>45751</v>
      </c>
      <c r="D669" s="23">
        <v>45762</v>
      </c>
      <c r="E669">
        <v>8</v>
      </c>
      <c r="F669">
        <v>25406</v>
      </c>
      <c r="G669" t="s">
        <v>2195</v>
      </c>
      <c r="CX669">
        <v>3518</v>
      </c>
      <c r="CY669">
        <v>21643</v>
      </c>
      <c r="CZ669">
        <v>25406</v>
      </c>
      <c r="DA669">
        <v>25406</v>
      </c>
      <c r="DB669">
        <v>25406</v>
      </c>
      <c r="DC669">
        <v>25406</v>
      </c>
      <c r="DD669">
        <v>25406</v>
      </c>
      <c r="DE669">
        <v>25406</v>
      </c>
      <c r="DF669">
        <v>25406</v>
      </c>
      <c r="DG669">
        <v>25406</v>
      </c>
      <c r="DH669">
        <v>25406</v>
      </c>
      <c r="DI669">
        <v>25406</v>
      </c>
      <c r="DJ669">
        <v>25406</v>
      </c>
      <c r="DK669">
        <v>25406</v>
      </c>
      <c r="DL669">
        <v>25406</v>
      </c>
      <c r="DM669">
        <v>25406</v>
      </c>
      <c r="DN669">
        <v>25406</v>
      </c>
      <c r="DO669">
        <v>25406</v>
      </c>
      <c r="DP669">
        <v>25406</v>
      </c>
      <c r="DQ669">
        <v>25406</v>
      </c>
      <c r="DR669">
        <v>25406</v>
      </c>
      <c r="DS669">
        <v>25406</v>
      </c>
      <c r="DT669">
        <v>25406</v>
      </c>
      <c r="DU669">
        <v>25406</v>
      </c>
      <c r="DV669">
        <v>25406</v>
      </c>
      <c r="DW669">
        <v>25406</v>
      </c>
      <c r="DX669">
        <v>25406</v>
      </c>
      <c r="DY669">
        <v>25406</v>
      </c>
      <c r="DZ669">
        <v>25406</v>
      </c>
      <c r="EA669">
        <v>25406</v>
      </c>
      <c r="EB669">
        <v>25406</v>
      </c>
      <c r="EC669">
        <v>25406</v>
      </c>
      <c r="ED669">
        <v>25406</v>
      </c>
      <c r="EE669">
        <v>25406</v>
      </c>
      <c r="EF669">
        <v>25406</v>
      </c>
      <c r="EG669">
        <v>25406</v>
      </c>
      <c r="EH669">
        <v>25406</v>
      </c>
      <c r="EI669">
        <v>25406</v>
      </c>
      <c r="EJ669">
        <v>25406</v>
      </c>
      <c r="EK669">
        <v>25406</v>
      </c>
      <c r="EL669">
        <v>25406</v>
      </c>
      <c r="EM669">
        <v>25406</v>
      </c>
      <c r="EN669">
        <v>25406</v>
      </c>
      <c r="EO669">
        <v>25406</v>
      </c>
      <c r="EP669">
        <v>25406</v>
      </c>
      <c r="EQ669">
        <v>25406</v>
      </c>
      <c r="ER669">
        <v>25406</v>
      </c>
      <c r="ES669">
        <v>25406</v>
      </c>
      <c r="ET669">
        <v>25406</v>
      </c>
      <c r="EU669">
        <v>25406</v>
      </c>
      <c r="EV669">
        <v>25406</v>
      </c>
      <c r="EW669">
        <v>25406</v>
      </c>
      <c r="EX669">
        <v>25406</v>
      </c>
      <c r="EY669">
        <v>25406</v>
      </c>
      <c r="EZ669">
        <v>25406</v>
      </c>
      <c r="FA669">
        <v>25406</v>
      </c>
      <c r="FB669">
        <v>25406</v>
      </c>
      <c r="FC669">
        <v>25406</v>
      </c>
      <c r="FD669">
        <v>25406</v>
      </c>
      <c r="FE669">
        <v>25406</v>
      </c>
      <c r="FF669">
        <v>25406</v>
      </c>
      <c r="FG669">
        <v>25406</v>
      </c>
      <c r="FH669">
        <v>25406</v>
      </c>
    </row>
    <row r="670" spans="1:164">
      <c r="A670" t="s">
        <v>2431</v>
      </c>
      <c r="B670" t="s">
        <v>2432</v>
      </c>
      <c r="C670" s="23">
        <v>45762</v>
      </c>
      <c r="D670" s="23">
        <v>45792</v>
      </c>
      <c r="E670">
        <v>26</v>
      </c>
      <c r="F670">
        <v>120447</v>
      </c>
      <c r="G670" t="s">
        <v>2193</v>
      </c>
      <c r="CZ670">
        <v>22150</v>
      </c>
      <c r="DA670">
        <v>27954</v>
      </c>
      <c r="DB670">
        <v>27954</v>
      </c>
      <c r="DC670">
        <v>27954</v>
      </c>
      <c r="DD670">
        <v>14433</v>
      </c>
    </row>
    <row r="671" spans="1:164">
      <c r="A671" t="s">
        <v>2431</v>
      </c>
      <c r="B671" t="s">
        <v>2432</v>
      </c>
      <c r="C671" s="23">
        <v>45762</v>
      </c>
      <c r="D671" s="23">
        <v>45792</v>
      </c>
      <c r="E671">
        <v>26</v>
      </c>
      <c r="F671">
        <v>120447</v>
      </c>
      <c r="G671" t="s">
        <v>2195</v>
      </c>
      <c r="CZ671">
        <v>22150</v>
      </c>
      <c r="DA671">
        <v>50104</v>
      </c>
      <c r="DB671">
        <v>78059</v>
      </c>
      <c r="DC671">
        <v>106013</v>
      </c>
      <c r="DD671">
        <v>120447</v>
      </c>
      <c r="DE671">
        <v>120447</v>
      </c>
      <c r="DF671">
        <v>120447</v>
      </c>
      <c r="DG671">
        <v>120447</v>
      </c>
      <c r="DH671">
        <v>120447</v>
      </c>
      <c r="DI671">
        <v>120447</v>
      </c>
      <c r="DJ671">
        <v>120447</v>
      </c>
      <c r="DK671">
        <v>120447</v>
      </c>
      <c r="DL671">
        <v>120447</v>
      </c>
      <c r="DM671">
        <v>120447</v>
      </c>
      <c r="DN671">
        <v>120447</v>
      </c>
      <c r="DO671">
        <v>120447</v>
      </c>
      <c r="DP671">
        <v>120447</v>
      </c>
      <c r="DQ671">
        <v>120447</v>
      </c>
      <c r="DR671">
        <v>120447</v>
      </c>
      <c r="DS671">
        <v>120447</v>
      </c>
      <c r="DT671">
        <v>120447</v>
      </c>
      <c r="DU671">
        <v>120447</v>
      </c>
      <c r="DV671">
        <v>120447</v>
      </c>
      <c r="DW671">
        <v>120447</v>
      </c>
      <c r="DX671">
        <v>120447</v>
      </c>
      <c r="DY671">
        <v>120447</v>
      </c>
      <c r="DZ671">
        <v>120447</v>
      </c>
      <c r="EA671">
        <v>120447</v>
      </c>
      <c r="EB671">
        <v>120447</v>
      </c>
      <c r="EC671">
        <v>120447</v>
      </c>
      <c r="ED671">
        <v>120447</v>
      </c>
      <c r="EE671">
        <v>120447</v>
      </c>
      <c r="EF671">
        <v>120447</v>
      </c>
      <c r="EG671">
        <v>120447</v>
      </c>
      <c r="EH671">
        <v>120447</v>
      </c>
      <c r="EI671">
        <v>120447</v>
      </c>
      <c r="EJ671">
        <v>120447</v>
      </c>
      <c r="EK671">
        <v>120447</v>
      </c>
      <c r="EL671">
        <v>120447</v>
      </c>
      <c r="EM671">
        <v>120447</v>
      </c>
      <c r="EN671">
        <v>120447</v>
      </c>
      <c r="EO671">
        <v>120447</v>
      </c>
      <c r="EP671">
        <v>120447</v>
      </c>
      <c r="EQ671">
        <v>120447</v>
      </c>
      <c r="ER671">
        <v>120447</v>
      </c>
      <c r="ES671">
        <v>120447</v>
      </c>
      <c r="ET671">
        <v>120447</v>
      </c>
      <c r="EU671">
        <v>120447</v>
      </c>
      <c r="EV671">
        <v>120447</v>
      </c>
      <c r="EW671">
        <v>120447</v>
      </c>
      <c r="EX671">
        <v>120447</v>
      </c>
      <c r="EY671">
        <v>120447</v>
      </c>
      <c r="EZ671">
        <v>120447</v>
      </c>
      <c r="FA671">
        <v>120447</v>
      </c>
      <c r="FB671">
        <v>120447</v>
      </c>
      <c r="FC671">
        <v>120447</v>
      </c>
      <c r="FD671">
        <v>120447</v>
      </c>
      <c r="FE671">
        <v>120447</v>
      </c>
      <c r="FF671">
        <v>120447</v>
      </c>
      <c r="FG671">
        <v>120447</v>
      </c>
      <c r="FH671">
        <v>120447</v>
      </c>
    </row>
    <row r="672" spans="1:164">
      <c r="A672" t="s">
        <v>2433</v>
      </c>
      <c r="B672" t="s">
        <v>2434</v>
      </c>
      <c r="C672" s="23">
        <v>45792</v>
      </c>
      <c r="D672" s="23">
        <v>45804</v>
      </c>
      <c r="E672">
        <v>10</v>
      </c>
      <c r="F672">
        <v>14114</v>
      </c>
      <c r="G672" t="s">
        <v>2193</v>
      </c>
      <c r="DD672">
        <v>6567</v>
      </c>
      <c r="DE672">
        <v>7121</v>
      </c>
      <c r="DF672">
        <v>426</v>
      </c>
    </row>
    <row r="673" spans="1:164">
      <c r="A673" t="s">
        <v>2433</v>
      </c>
      <c r="B673" t="s">
        <v>2434</v>
      </c>
      <c r="C673" s="23">
        <v>45792</v>
      </c>
      <c r="D673" s="23">
        <v>45804</v>
      </c>
      <c r="E673">
        <v>10</v>
      </c>
      <c r="F673">
        <v>14114</v>
      </c>
      <c r="G673" t="s">
        <v>2195</v>
      </c>
      <c r="DD673">
        <v>6567</v>
      </c>
      <c r="DE673">
        <v>13688</v>
      </c>
      <c r="DF673">
        <v>14114</v>
      </c>
      <c r="DG673">
        <v>14114</v>
      </c>
      <c r="DH673">
        <v>14114</v>
      </c>
      <c r="DI673">
        <v>14114</v>
      </c>
      <c r="DJ673">
        <v>14114</v>
      </c>
      <c r="DK673">
        <v>14114</v>
      </c>
      <c r="DL673">
        <v>14114</v>
      </c>
      <c r="DM673">
        <v>14114</v>
      </c>
      <c r="DN673">
        <v>14114</v>
      </c>
      <c r="DO673">
        <v>14114</v>
      </c>
      <c r="DP673">
        <v>14114</v>
      </c>
      <c r="DQ673">
        <v>14114</v>
      </c>
      <c r="DR673">
        <v>14114</v>
      </c>
      <c r="DS673">
        <v>14114</v>
      </c>
      <c r="DT673">
        <v>14114</v>
      </c>
      <c r="DU673">
        <v>14114</v>
      </c>
      <c r="DV673">
        <v>14114</v>
      </c>
      <c r="DW673">
        <v>14114</v>
      </c>
      <c r="DX673">
        <v>14114</v>
      </c>
      <c r="DY673">
        <v>14114</v>
      </c>
      <c r="DZ673">
        <v>14114</v>
      </c>
      <c r="EA673">
        <v>14114</v>
      </c>
      <c r="EB673">
        <v>14114</v>
      </c>
      <c r="EC673">
        <v>14114</v>
      </c>
      <c r="ED673">
        <v>14114</v>
      </c>
      <c r="EE673">
        <v>14114</v>
      </c>
      <c r="EF673">
        <v>14114</v>
      </c>
      <c r="EG673">
        <v>14114</v>
      </c>
      <c r="EH673">
        <v>14114</v>
      </c>
      <c r="EI673">
        <v>14114</v>
      </c>
      <c r="EJ673">
        <v>14114</v>
      </c>
      <c r="EK673">
        <v>14114</v>
      </c>
      <c r="EL673">
        <v>14114</v>
      </c>
      <c r="EM673">
        <v>14114</v>
      </c>
      <c r="EN673">
        <v>14114</v>
      </c>
      <c r="EO673">
        <v>14114</v>
      </c>
      <c r="EP673">
        <v>14114</v>
      </c>
      <c r="EQ673">
        <v>14114</v>
      </c>
      <c r="ER673">
        <v>14114</v>
      </c>
      <c r="ES673">
        <v>14114</v>
      </c>
      <c r="ET673">
        <v>14114</v>
      </c>
      <c r="EU673">
        <v>14114</v>
      </c>
      <c r="EV673">
        <v>14114</v>
      </c>
      <c r="EW673">
        <v>14114</v>
      </c>
      <c r="EX673">
        <v>14114</v>
      </c>
      <c r="EY673">
        <v>14114</v>
      </c>
      <c r="EZ673">
        <v>14114</v>
      </c>
      <c r="FA673">
        <v>14114</v>
      </c>
      <c r="FB673">
        <v>14114</v>
      </c>
      <c r="FC673">
        <v>14114</v>
      </c>
      <c r="FD673">
        <v>14114</v>
      </c>
      <c r="FE673">
        <v>14114</v>
      </c>
      <c r="FF673">
        <v>14114</v>
      </c>
      <c r="FG673">
        <v>14114</v>
      </c>
      <c r="FH673">
        <v>14114</v>
      </c>
    </row>
    <row r="674" spans="1:164">
      <c r="A674" t="s">
        <v>2435</v>
      </c>
      <c r="B674" t="s">
        <v>2436</v>
      </c>
      <c r="C674" s="23">
        <v>45814</v>
      </c>
      <c r="D674" s="23">
        <v>45834</v>
      </c>
      <c r="E674">
        <v>18</v>
      </c>
      <c r="F674">
        <v>94099</v>
      </c>
      <c r="G674" t="s">
        <v>2193</v>
      </c>
      <c r="DG674">
        <v>16735</v>
      </c>
      <c r="DH674">
        <v>45411</v>
      </c>
      <c r="DI674">
        <v>25819</v>
      </c>
      <c r="DJ674">
        <v>6134</v>
      </c>
    </row>
    <row r="675" spans="1:164">
      <c r="A675" t="s">
        <v>2435</v>
      </c>
      <c r="B675" t="s">
        <v>2436</v>
      </c>
      <c r="C675" s="23">
        <v>45814</v>
      </c>
      <c r="D675" s="23">
        <v>45834</v>
      </c>
      <c r="E675">
        <v>18</v>
      </c>
      <c r="F675">
        <v>94099</v>
      </c>
      <c r="G675" t="s">
        <v>2195</v>
      </c>
      <c r="DG675">
        <v>16735</v>
      </c>
      <c r="DH675">
        <v>62146</v>
      </c>
      <c r="DI675">
        <v>87965</v>
      </c>
      <c r="DJ675">
        <v>94099</v>
      </c>
      <c r="DK675">
        <v>94099</v>
      </c>
      <c r="DL675">
        <v>94099</v>
      </c>
      <c r="DM675">
        <v>94099</v>
      </c>
      <c r="DN675">
        <v>94099</v>
      </c>
      <c r="DO675">
        <v>94099</v>
      </c>
      <c r="DP675">
        <v>94099</v>
      </c>
      <c r="DQ675">
        <v>94099</v>
      </c>
      <c r="DR675">
        <v>94099</v>
      </c>
      <c r="DS675">
        <v>94099</v>
      </c>
      <c r="DT675">
        <v>94099</v>
      </c>
      <c r="DU675">
        <v>94099</v>
      </c>
      <c r="DV675">
        <v>94099</v>
      </c>
      <c r="DW675">
        <v>94099</v>
      </c>
      <c r="DX675">
        <v>94099</v>
      </c>
      <c r="DY675">
        <v>94099</v>
      </c>
      <c r="DZ675">
        <v>94099</v>
      </c>
      <c r="EA675">
        <v>94099</v>
      </c>
      <c r="EB675">
        <v>94099</v>
      </c>
      <c r="EC675">
        <v>94099</v>
      </c>
      <c r="ED675">
        <v>94099</v>
      </c>
      <c r="EE675">
        <v>94099</v>
      </c>
      <c r="EF675">
        <v>94099</v>
      </c>
      <c r="EG675">
        <v>94099</v>
      </c>
      <c r="EH675">
        <v>94099</v>
      </c>
      <c r="EI675">
        <v>94099</v>
      </c>
      <c r="EJ675">
        <v>94099</v>
      </c>
      <c r="EK675">
        <v>94099</v>
      </c>
      <c r="EL675">
        <v>94099</v>
      </c>
      <c r="EM675">
        <v>94099</v>
      </c>
      <c r="EN675">
        <v>94099</v>
      </c>
      <c r="EO675">
        <v>94099</v>
      </c>
      <c r="EP675">
        <v>94099</v>
      </c>
      <c r="EQ675">
        <v>94099</v>
      </c>
      <c r="ER675">
        <v>94099</v>
      </c>
      <c r="ES675">
        <v>94099</v>
      </c>
      <c r="ET675">
        <v>94099</v>
      </c>
      <c r="EU675">
        <v>94099</v>
      </c>
      <c r="EV675">
        <v>94099</v>
      </c>
      <c r="EW675">
        <v>94099</v>
      </c>
      <c r="EX675">
        <v>94099</v>
      </c>
      <c r="EY675">
        <v>94099</v>
      </c>
      <c r="EZ675">
        <v>94099</v>
      </c>
      <c r="FA675">
        <v>94099</v>
      </c>
      <c r="FB675">
        <v>94099</v>
      </c>
      <c r="FC675">
        <v>94099</v>
      </c>
      <c r="FD675">
        <v>94099</v>
      </c>
      <c r="FE675">
        <v>94099</v>
      </c>
      <c r="FF675">
        <v>94099</v>
      </c>
      <c r="FG675">
        <v>94099</v>
      </c>
      <c r="FH675">
        <v>94099</v>
      </c>
    </row>
    <row r="676" spans="1:164">
      <c r="A676" t="s">
        <v>2437</v>
      </c>
      <c r="C676" s="23">
        <v>45792</v>
      </c>
      <c r="D676" s="23">
        <v>45890</v>
      </c>
      <c r="E676">
        <v>84</v>
      </c>
      <c r="F676">
        <v>80477</v>
      </c>
      <c r="G676" t="s">
        <v>2193</v>
      </c>
      <c r="DD676">
        <v>14130</v>
      </c>
      <c r="DE676">
        <v>19236</v>
      </c>
      <c r="DF676">
        <v>6596</v>
      </c>
      <c r="DJ676">
        <v>3851</v>
      </c>
      <c r="DK676">
        <v>9707</v>
      </c>
      <c r="DL676">
        <v>6655</v>
      </c>
      <c r="DM676">
        <v>6180</v>
      </c>
      <c r="DN676">
        <v>7523</v>
      </c>
      <c r="DO676">
        <v>2959</v>
      </c>
      <c r="DP676">
        <v>166</v>
      </c>
      <c r="DR676">
        <v>3474</v>
      </c>
    </row>
    <row r="677" spans="1:164">
      <c r="A677" t="s">
        <v>2437</v>
      </c>
      <c r="C677" s="23">
        <v>45792</v>
      </c>
      <c r="D677" s="23">
        <v>45890</v>
      </c>
      <c r="E677">
        <v>84</v>
      </c>
      <c r="F677">
        <v>80477</v>
      </c>
      <c r="G677" t="s">
        <v>2195</v>
      </c>
      <c r="DD677">
        <v>14130</v>
      </c>
      <c r="DE677">
        <v>33366</v>
      </c>
      <c r="DF677">
        <v>39962</v>
      </c>
      <c r="DG677">
        <v>39962</v>
      </c>
      <c r="DH677">
        <v>39962</v>
      </c>
      <c r="DI677">
        <v>39962</v>
      </c>
      <c r="DJ677">
        <v>43813</v>
      </c>
      <c r="DK677">
        <v>53520</v>
      </c>
      <c r="DL677">
        <v>60175</v>
      </c>
      <c r="DM677">
        <v>66355</v>
      </c>
      <c r="DN677">
        <v>73878</v>
      </c>
      <c r="DO677">
        <v>76837</v>
      </c>
      <c r="DP677">
        <v>77003</v>
      </c>
      <c r="DQ677">
        <v>77003</v>
      </c>
      <c r="DR677">
        <v>80477</v>
      </c>
      <c r="DS677">
        <v>80477</v>
      </c>
      <c r="DT677">
        <v>80477</v>
      </c>
      <c r="DU677">
        <v>80477</v>
      </c>
      <c r="DV677">
        <v>80477</v>
      </c>
      <c r="DW677">
        <v>80477</v>
      </c>
      <c r="DX677">
        <v>80477</v>
      </c>
      <c r="DY677">
        <v>80477</v>
      </c>
      <c r="DZ677">
        <v>80477</v>
      </c>
      <c r="EA677">
        <v>80477</v>
      </c>
      <c r="EB677">
        <v>80477</v>
      </c>
      <c r="EC677">
        <v>80477</v>
      </c>
      <c r="ED677">
        <v>80477</v>
      </c>
      <c r="EE677">
        <v>80477</v>
      </c>
      <c r="EF677">
        <v>80477</v>
      </c>
      <c r="EG677">
        <v>80477</v>
      </c>
      <c r="EH677">
        <v>80477</v>
      </c>
      <c r="EI677">
        <v>80477</v>
      </c>
      <c r="EJ677">
        <v>80477</v>
      </c>
      <c r="EK677">
        <v>80477</v>
      </c>
      <c r="EL677">
        <v>80477</v>
      </c>
      <c r="EM677">
        <v>80477</v>
      </c>
      <c r="EN677">
        <v>80477</v>
      </c>
      <c r="EO677">
        <v>80477</v>
      </c>
      <c r="EP677">
        <v>80477</v>
      </c>
      <c r="EQ677">
        <v>80477</v>
      </c>
      <c r="ER677">
        <v>80477</v>
      </c>
      <c r="ES677">
        <v>80477</v>
      </c>
      <c r="ET677">
        <v>80477</v>
      </c>
      <c r="EU677">
        <v>80477</v>
      </c>
      <c r="EV677">
        <v>80477</v>
      </c>
      <c r="EW677">
        <v>80477</v>
      </c>
      <c r="EX677">
        <v>80477</v>
      </c>
      <c r="EY677">
        <v>80477</v>
      </c>
      <c r="EZ677">
        <v>80477</v>
      </c>
      <c r="FA677">
        <v>80477</v>
      </c>
      <c r="FB677">
        <v>80477</v>
      </c>
      <c r="FC677">
        <v>80477</v>
      </c>
      <c r="FD677">
        <v>80477</v>
      </c>
      <c r="FE677">
        <v>80477</v>
      </c>
      <c r="FF677">
        <v>80477</v>
      </c>
      <c r="FG677">
        <v>80477</v>
      </c>
      <c r="FH677">
        <v>80477</v>
      </c>
    </row>
    <row r="678" spans="1:164">
      <c r="A678" t="s">
        <v>2438</v>
      </c>
      <c r="B678" t="s">
        <v>2439</v>
      </c>
      <c r="C678" s="23">
        <v>45792</v>
      </c>
      <c r="D678" s="23">
        <v>45808</v>
      </c>
      <c r="E678">
        <v>14</v>
      </c>
      <c r="F678">
        <v>39962</v>
      </c>
      <c r="G678" t="s">
        <v>2193</v>
      </c>
      <c r="DD678">
        <v>14130</v>
      </c>
      <c r="DE678">
        <v>19236</v>
      </c>
      <c r="DF678">
        <v>6596</v>
      </c>
    </row>
    <row r="679" spans="1:164">
      <c r="A679" t="s">
        <v>2438</v>
      </c>
      <c r="B679" t="s">
        <v>2439</v>
      </c>
      <c r="C679" s="23">
        <v>45792</v>
      </c>
      <c r="D679" s="23">
        <v>45808</v>
      </c>
      <c r="E679">
        <v>14</v>
      </c>
      <c r="F679">
        <v>39962</v>
      </c>
      <c r="G679" t="s">
        <v>2195</v>
      </c>
      <c r="DD679">
        <v>14130</v>
      </c>
      <c r="DE679">
        <v>33366</v>
      </c>
      <c r="DF679">
        <v>39962</v>
      </c>
      <c r="DG679">
        <v>39962</v>
      </c>
      <c r="DH679">
        <v>39962</v>
      </c>
      <c r="DI679">
        <v>39962</v>
      </c>
      <c r="DJ679">
        <v>39962</v>
      </c>
      <c r="DK679">
        <v>39962</v>
      </c>
      <c r="DL679">
        <v>39962</v>
      </c>
      <c r="DM679">
        <v>39962</v>
      </c>
      <c r="DN679">
        <v>39962</v>
      </c>
      <c r="DO679">
        <v>39962</v>
      </c>
      <c r="DP679">
        <v>39962</v>
      </c>
      <c r="DQ679">
        <v>39962</v>
      </c>
      <c r="DR679">
        <v>39962</v>
      </c>
      <c r="DS679">
        <v>39962</v>
      </c>
      <c r="DT679">
        <v>39962</v>
      </c>
      <c r="DU679">
        <v>39962</v>
      </c>
      <c r="DV679">
        <v>39962</v>
      </c>
      <c r="DW679">
        <v>39962</v>
      </c>
      <c r="DX679">
        <v>39962</v>
      </c>
      <c r="DY679">
        <v>39962</v>
      </c>
      <c r="DZ679">
        <v>39962</v>
      </c>
      <c r="EA679">
        <v>39962</v>
      </c>
      <c r="EB679">
        <v>39962</v>
      </c>
      <c r="EC679">
        <v>39962</v>
      </c>
      <c r="ED679">
        <v>39962</v>
      </c>
      <c r="EE679">
        <v>39962</v>
      </c>
      <c r="EF679">
        <v>39962</v>
      </c>
      <c r="EG679">
        <v>39962</v>
      </c>
      <c r="EH679">
        <v>39962</v>
      </c>
      <c r="EI679">
        <v>39962</v>
      </c>
      <c r="EJ679">
        <v>39962</v>
      </c>
      <c r="EK679">
        <v>39962</v>
      </c>
      <c r="EL679">
        <v>39962</v>
      </c>
      <c r="EM679">
        <v>39962</v>
      </c>
      <c r="EN679">
        <v>39962</v>
      </c>
      <c r="EO679">
        <v>39962</v>
      </c>
      <c r="EP679">
        <v>39962</v>
      </c>
      <c r="EQ679">
        <v>39962</v>
      </c>
      <c r="ER679">
        <v>39962</v>
      </c>
      <c r="ES679">
        <v>39962</v>
      </c>
      <c r="ET679">
        <v>39962</v>
      </c>
      <c r="EU679">
        <v>39962</v>
      </c>
      <c r="EV679">
        <v>39962</v>
      </c>
      <c r="EW679">
        <v>39962</v>
      </c>
      <c r="EX679">
        <v>39962</v>
      </c>
      <c r="EY679">
        <v>39962</v>
      </c>
      <c r="EZ679">
        <v>39962</v>
      </c>
      <c r="FA679">
        <v>39962</v>
      </c>
      <c r="FB679">
        <v>39962</v>
      </c>
      <c r="FC679">
        <v>39962</v>
      </c>
      <c r="FD679">
        <v>39962</v>
      </c>
      <c r="FE679">
        <v>39962</v>
      </c>
      <c r="FF679">
        <v>39962</v>
      </c>
      <c r="FG679">
        <v>39962</v>
      </c>
      <c r="FH679">
        <v>39962</v>
      </c>
    </row>
    <row r="680" spans="1:164">
      <c r="A680" t="s">
        <v>2440</v>
      </c>
      <c r="B680" t="s">
        <v>2441</v>
      </c>
      <c r="C680" s="23">
        <v>45835</v>
      </c>
      <c r="D680" s="23">
        <v>45861</v>
      </c>
      <c r="E680">
        <v>23</v>
      </c>
      <c r="F680">
        <v>24324</v>
      </c>
      <c r="G680" t="s">
        <v>2193</v>
      </c>
      <c r="DJ680">
        <v>3851</v>
      </c>
      <c r="DK680">
        <v>9707</v>
      </c>
      <c r="DL680">
        <v>6655</v>
      </c>
      <c r="DM680">
        <v>3475</v>
      </c>
      <c r="DN680">
        <v>635</v>
      </c>
    </row>
    <row r="681" spans="1:164">
      <c r="A681" t="s">
        <v>2440</v>
      </c>
      <c r="B681" t="s">
        <v>2441</v>
      </c>
      <c r="C681" s="23">
        <v>45835</v>
      </c>
      <c r="D681" s="23">
        <v>45861</v>
      </c>
      <c r="E681">
        <v>23</v>
      </c>
      <c r="F681">
        <v>24324</v>
      </c>
      <c r="G681" t="s">
        <v>2195</v>
      </c>
      <c r="DJ681">
        <v>3851</v>
      </c>
      <c r="DK681">
        <v>13558</v>
      </c>
      <c r="DL681">
        <v>20213</v>
      </c>
      <c r="DM681">
        <v>23689</v>
      </c>
      <c r="DN681">
        <v>24324</v>
      </c>
      <c r="DO681">
        <v>24324</v>
      </c>
      <c r="DP681">
        <v>24324</v>
      </c>
      <c r="DQ681">
        <v>24324</v>
      </c>
      <c r="DR681">
        <v>24324</v>
      </c>
      <c r="DS681">
        <v>24324</v>
      </c>
      <c r="DT681">
        <v>24324</v>
      </c>
      <c r="DU681">
        <v>24324</v>
      </c>
      <c r="DV681">
        <v>24324</v>
      </c>
      <c r="DW681">
        <v>24324</v>
      </c>
      <c r="DX681">
        <v>24324</v>
      </c>
      <c r="DY681">
        <v>24324</v>
      </c>
      <c r="DZ681">
        <v>24324</v>
      </c>
      <c r="EA681">
        <v>24324</v>
      </c>
      <c r="EB681">
        <v>24324</v>
      </c>
      <c r="EC681">
        <v>24324</v>
      </c>
      <c r="ED681">
        <v>24324</v>
      </c>
      <c r="EE681">
        <v>24324</v>
      </c>
      <c r="EF681">
        <v>24324</v>
      </c>
      <c r="EG681">
        <v>24324</v>
      </c>
      <c r="EH681">
        <v>24324</v>
      </c>
      <c r="EI681">
        <v>24324</v>
      </c>
      <c r="EJ681">
        <v>24324</v>
      </c>
      <c r="EK681">
        <v>24324</v>
      </c>
      <c r="EL681">
        <v>24324</v>
      </c>
      <c r="EM681">
        <v>24324</v>
      </c>
      <c r="EN681">
        <v>24324</v>
      </c>
      <c r="EO681">
        <v>24324</v>
      </c>
      <c r="EP681">
        <v>24324</v>
      </c>
      <c r="EQ681">
        <v>24324</v>
      </c>
      <c r="ER681">
        <v>24324</v>
      </c>
      <c r="ES681">
        <v>24324</v>
      </c>
      <c r="ET681">
        <v>24324</v>
      </c>
      <c r="EU681">
        <v>24324</v>
      </c>
      <c r="EV681">
        <v>24324</v>
      </c>
      <c r="EW681">
        <v>24324</v>
      </c>
      <c r="EX681">
        <v>24324</v>
      </c>
      <c r="EY681">
        <v>24324</v>
      </c>
      <c r="EZ681">
        <v>24324</v>
      </c>
      <c r="FA681">
        <v>24324</v>
      </c>
      <c r="FB681">
        <v>24324</v>
      </c>
      <c r="FC681">
        <v>24324</v>
      </c>
      <c r="FD681">
        <v>24324</v>
      </c>
      <c r="FE681">
        <v>24324</v>
      </c>
      <c r="FF681">
        <v>24324</v>
      </c>
      <c r="FG681">
        <v>24324</v>
      </c>
      <c r="FH681">
        <v>24324</v>
      </c>
    </row>
    <row r="682" spans="1:164">
      <c r="A682" t="s">
        <v>2442</v>
      </c>
      <c r="B682" t="s">
        <v>2443</v>
      </c>
      <c r="C682" s="23">
        <v>45856</v>
      </c>
      <c r="D682" s="23">
        <v>45873</v>
      </c>
      <c r="E682">
        <v>15</v>
      </c>
      <c r="F682">
        <v>12717</v>
      </c>
      <c r="G682" t="s">
        <v>2193</v>
      </c>
      <c r="DM682">
        <v>2704</v>
      </c>
      <c r="DN682">
        <v>6887</v>
      </c>
      <c r="DO682">
        <v>2959</v>
      </c>
      <c r="DP682">
        <v>166</v>
      </c>
    </row>
    <row r="683" spans="1:164">
      <c r="A683" t="s">
        <v>2442</v>
      </c>
      <c r="B683" t="s">
        <v>2443</v>
      </c>
      <c r="C683" s="23">
        <v>45856</v>
      </c>
      <c r="D683" s="23">
        <v>45873</v>
      </c>
      <c r="E683">
        <v>15</v>
      </c>
      <c r="F683">
        <v>12717</v>
      </c>
      <c r="G683" t="s">
        <v>2195</v>
      </c>
      <c r="DM683">
        <v>2704</v>
      </c>
      <c r="DN683">
        <v>9592</v>
      </c>
      <c r="DO683">
        <v>12551</v>
      </c>
      <c r="DP683">
        <v>12717</v>
      </c>
      <c r="DQ683">
        <v>12717</v>
      </c>
      <c r="DR683">
        <v>12717</v>
      </c>
      <c r="DS683">
        <v>12717</v>
      </c>
      <c r="DT683">
        <v>12717</v>
      </c>
      <c r="DU683">
        <v>12717</v>
      </c>
      <c r="DV683">
        <v>12717</v>
      </c>
      <c r="DW683">
        <v>12717</v>
      </c>
      <c r="DX683">
        <v>12717</v>
      </c>
      <c r="DY683">
        <v>12717</v>
      </c>
      <c r="DZ683">
        <v>12717</v>
      </c>
      <c r="EA683">
        <v>12717</v>
      </c>
      <c r="EB683">
        <v>12717</v>
      </c>
      <c r="EC683">
        <v>12717</v>
      </c>
      <c r="ED683">
        <v>12717</v>
      </c>
      <c r="EE683">
        <v>12717</v>
      </c>
      <c r="EF683">
        <v>12717</v>
      </c>
      <c r="EG683">
        <v>12717</v>
      </c>
      <c r="EH683">
        <v>12717</v>
      </c>
      <c r="EI683">
        <v>12717</v>
      </c>
      <c r="EJ683">
        <v>12717</v>
      </c>
      <c r="EK683">
        <v>12717</v>
      </c>
      <c r="EL683">
        <v>12717</v>
      </c>
      <c r="EM683">
        <v>12717</v>
      </c>
      <c r="EN683">
        <v>12717</v>
      </c>
      <c r="EO683">
        <v>12717</v>
      </c>
      <c r="EP683">
        <v>12717</v>
      </c>
      <c r="EQ683">
        <v>12717</v>
      </c>
      <c r="ER683">
        <v>12717</v>
      </c>
      <c r="ES683">
        <v>12717</v>
      </c>
      <c r="ET683">
        <v>12717</v>
      </c>
      <c r="EU683">
        <v>12717</v>
      </c>
      <c r="EV683">
        <v>12717</v>
      </c>
      <c r="EW683">
        <v>12717</v>
      </c>
      <c r="EX683">
        <v>12717</v>
      </c>
      <c r="EY683">
        <v>12717</v>
      </c>
      <c r="EZ683">
        <v>12717</v>
      </c>
      <c r="FA683">
        <v>12717</v>
      </c>
      <c r="FB683">
        <v>12717</v>
      </c>
      <c r="FC683">
        <v>12717</v>
      </c>
      <c r="FD683">
        <v>12717</v>
      </c>
      <c r="FE683">
        <v>12717</v>
      </c>
      <c r="FF683">
        <v>12717</v>
      </c>
      <c r="FG683">
        <v>12717</v>
      </c>
      <c r="FH683">
        <v>12717</v>
      </c>
    </row>
    <row r="684" spans="1:164">
      <c r="A684" t="s">
        <v>2444</v>
      </c>
      <c r="B684" t="s">
        <v>2445</v>
      </c>
      <c r="C684" s="23">
        <v>45889</v>
      </c>
      <c r="D684" s="23">
        <v>45890</v>
      </c>
      <c r="E684">
        <v>1</v>
      </c>
      <c r="F684">
        <v>3474</v>
      </c>
      <c r="G684" t="s">
        <v>2193</v>
      </c>
      <c r="DR684">
        <v>3474</v>
      </c>
    </row>
    <row r="685" spans="1:164">
      <c r="A685" t="s">
        <v>2444</v>
      </c>
      <c r="B685" t="s">
        <v>2445</v>
      </c>
      <c r="C685" s="23">
        <v>45889</v>
      </c>
      <c r="D685" s="23">
        <v>45890</v>
      </c>
      <c r="E685">
        <v>1</v>
      </c>
      <c r="F685">
        <v>3474</v>
      </c>
      <c r="G685" t="s">
        <v>2195</v>
      </c>
      <c r="DR685">
        <v>3474</v>
      </c>
      <c r="DS685">
        <v>3474</v>
      </c>
      <c r="DT685">
        <v>3474</v>
      </c>
      <c r="DU685">
        <v>3474</v>
      </c>
      <c r="DV685">
        <v>3474</v>
      </c>
      <c r="DW685">
        <v>3474</v>
      </c>
      <c r="DX685">
        <v>3474</v>
      </c>
      <c r="DY685">
        <v>3474</v>
      </c>
      <c r="DZ685">
        <v>3474</v>
      </c>
      <c r="EA685">
        <v>3474</v>
      </c>
      <c r="EB685">
        <v>3474</v>
      </c>
      <c r="EC685">
        <v>3474</v>
      </c>
      <c r="ED685">
        <v>3474</v>
      </c>
      <c r="EE685">
        <v>3474</v>
      </c>
      <c r="EF685">
        <v>3474</v>
      </c>
      <c r="EG685">
        <v>3474</v>
      </c>
      <c r="EH685">
        <v>3474</v>
      </c>
      <c r="EI685">
        <v>3474</v>
      </c>
      <c r="EJ685">
        <v>3474</v>
      </c>
      <c r="EK685">
        <v>3474</v>
      </c>
      <c r="EL685">
        <v>3474</v>
      </c>
      <c r="EM685">
        <v>3474</v>
      </c>
      <c r="EN685">
        <v>3474</v>
      </c>
      <c r="EO685">
        <v>3474</v>
      </c>
      <c r="EP685">
        <v>3474</v>
      </c>
      <c r="EQ685">
        <v>3474</v>
      </c>
      <c r="ER685">
        <v>3474</v>
      </c>
      <c r="ES685">
        <v>3474</v>
      </c>
      <c r="ET685">
        <v>3474</v>
      </c>
      <c r="EU685">
        <v>3474</v>
      </c>
      <c r="EV685">
        <v>3474</v>
      </c>
      <c r="EW685">
        <v>3474</v>
      </c>
      <c r="EX685">
        <v>3474</v>
      </c>
      <c r="EY685">
        <v>3474</v>
      </c>
      <c r="EZ685">
        <v>3474</v>
      </c>
      <c r="FA685">
        <v>3474</v>
      </c>
      <c r="FB685">
        <v>3474</v>
      </c>
      <c r="FC685">
        <v>3474</v>
      </c>
      <c r="FD685">
        <v>3474</v>
      </c>
      <c r="FE685">
        <v>3474</v>
      </c>
      <c r="FF685">
        <v>3474</v>
      </c>
      <c r="FG685">
        <v>3474</v>
      </c>
      <c r="FH685">
        <v>3474</v>
      </c>
    </row>
    <row r="686" spans="1:164">
      <c r="A686" t="s">
        <v>2446</v>
      </c>
      <c r="C686" s="23">
        <v>45861</v>
      </c>
      <c r="D686" s="23">
        <v>45889</v>
      </c>
      <c r="E686">
        <v>23</v>
      </c>
      <c r="F686">
        <v>118534</v>
      </c>
      <c r="G686" t="s">
        <v>2193</v>
      </c>
      <c r="DN686">
        <v>7959</v>
      </c>
      <c r="DO686">
        <v>50827</v>
      </c>
      <c r="DP686">
        <v>39876</v>
      </c>
      <c r="DQ686">
        <v>17460</v>
      </c>
      <c r="DR686">
        <v>2412</v>
      </c>
    </row>
    <row r="687" spans="1:164">
      <c r="A687" t="s">
        <v>2446</v>
      </c>
      <c r="C687" s="23">
        <v>45861</v>
      </c>
      <c r="D687" s="23">
        <v>45889</v>
      </c>
      <c r="E687">
        <v>23</v>
      </c>
      <c r="F687">
        <v>118534</v>
      </c>
      <c r="G687" t="s">
        <v>2195</v>
      </c>
      <c r="DN687">
        <v>7959</v>
      </c>
      <c r="DO687">
        <v>58786</v>
      </c>
      <c r="DP687">
        <v>98662</v>
      </c>
      <c r="DQ687">
        <v>116122</v>
      </c>
      <c r="DR687">
        <v>118534</v>
      </c>
      <c r="DS687">
        <v>118534</v>
      </c>
      <c r="DT687">
        <v>118534</v>
      </c>
      <c r="DU687">
        <v>118534</v>
      </c>
      <c r="DV687">
        <v>118534</v>
      </c>
      <c r="DW687">
        <v>118534</v>
      </c>
      <c r="DX687">
        <v>118534</v>
      </c>
      <c r="DY687">
        <v>118534</v>
      </c>
      <c r="DZ687">
        <v>118534</v>
      </c>
      <c r="EA687">
        <v>118534</v>
      </c>
      <c r="EB687">
        <v>118534</v>
      </c>
      <c r="EC687">
        <v>118534</v>
      </c>
      <c r="ED687">
        <v>118534</v>
      </c>
      <c r="EE687">
        <v>118534</v>
      </c>
      <c r="EF687">
        <v>118534</v>
      </c>
      <c r="EG687">
        <v>118534</v>
      </c>
      <c r="EH687">
        <v>118534</v>
      </c>
      <c r="EI687">
        <v>118534</v>
      </c>
      <c r="EJ687">
        <v>118534</v>
      </c>
      <c r="EK687">
        <v>118534</v>
      </c>
      <c r="EL687">
        <v>118534</v>
      </c>
      <c r="EM687">
        <v>118534</v>
      </c>
      <c r="EN687">
        <v>118534</v>
      </c>
      <c r="EO687">
        <v>118534</v>
      </c>
      <c r="EP687">
        <v>118534</v>
      </c>
      <c r="EQ687">
        <v>118534</v>
      </c>
      <c r="ER687">
        <v>118534</v>
      </c>
      <c r="ES687">
        <v>118534</v>
      </c>
      <c r="ET687">
        <v>118534</v>
      </c>
      <c r="EU687">
        <v>118534</v>
      </c>
      <c r="EV687">
        <v>118534</v>
      </c>
      <c r="EW687">
        <v>118534</v>
      </c>
      <c r="EX687">
        <v>118534</v>
      </c>
      <c r="EY687">
        <v>118534</v>
      </c>
      <c r="EZ687">
        <v>118534</v>
      </c>
      <c r="FA687">
        <v>118534</v>
      </c>
      <c r="FB687">
        <v>118534</v>
      </c>
      <c r="FC687">
        <v>118534</v>
      </c>
      <c r="FD687">
        <v>118534</v>
      </c>
      <c r="FE687">
        <v>118534</v>
      </c>
      <c r="FF687">
        <v>118534</v>
      </c>
      <c r="FG687">
        <v>118534</v>
      </c>
      <c r="FH687">
        <v>118534</v>
      </c>
    </row>
    <row r="688" spans="1:164">
      <c r="A688" t="s">
        <v>2447</v>
      </c>
      <c r="B688" t="s">
        <v>2448</v>
      </c>
      <c r="C688" s="23">
        <v>45861</v>
      </c>
      <c r="D688" s="23">
        <v>45889</v>
      </c>
      <c r="E688">
        <v>23</v>
      </c>
      <c r="F688">
        <v>59267</v>
      </c>
      <c r="G688" t="s">
        <v>2193</v>
      </c>
      <c r="DN688">
        <v>3979</v>
      </c>
      <c r="DO688">
        <v>25413</v>
      </c>
      <c r="DP688">
        <v>19938</v>
      </c>
      <c r="DQ688">
        <v>8730</v>
      </c>
      <c r="DR688">
        <v>1206</v>
      </c>
    </row>
    <row r="689" spans="1:164">
      <c r="A689" t="s">
        <v>2447</v>
      </c>
      <c r="B689" t="s">
        <v>2448</v>
      </c>
      <c r="C689" s="23">
        <v>45861</v>
      </c>
      <c r="D689" s="23">
        <v>45889</v>
      </c>
      <c r="E689">
        <v>23</v>
      </c>
      <c r="F689">
        <v>59267</v>
      </c>
      <c r="G689" t="s">
        <v>2195</v>
      </c>
      <c r="DN689">
        <v>3979</v>
      </c>
      <c r="DO689">
        <v>29393</v>
      </c>
      <c r="DP689">
        <v>49331</v>
      </c>
      <c r="DQ689">
        <v>58061</v>
      </c>
      <c r="DR689">
        <v>59267</v>
      </c>
      <c r="DS689">
        <v>59267</v>
      </c>
      <c r="DT689">
        <v>59267</v>
      </c>
      <c r="DU689">
        <v>59267</v>
      </c>
      <c r="DV689">
        <v>59267</v>
      </c>
      <c r="DW689">
        <v>59267</v>
      </c>
      <c r="DX689">
        <v>59267</v>
      </c>
      <c r="DY689">
        <v>59267</v>
      </c>
      <c r="DZ689">
        <v>59267</v>
      </c>
      <c r="EA689">
        <v>59267</v>
      </c>
      <c r="EB689">
        <v>59267</v>
      </c>
      <c r="EC689">
        <v>59267</v>
      </c>
      <c r="ED689">
        <v>59267</v>
      </c>
      <c r="EE689">
        <v>59267</v>
      </c>
      <c r="EF689">
        <v>59267</v>
      </c>
      <c r="EG689">
        <v>59267</v>
      </c>
      <c r="EH689">
        <v>59267</v>
      </c>
      <c r="EI689">
        <v>59267</v>
      </c>
      <c r="EJ689">
        <v>59267</v>
      </c>
      <c r="EK689">
        <v>59267</v>
      </c>
      <c r="EL689">
        <v>59267</v>
      </c>
      <c r="EM689">
        <v>59267</v>
      </c>
      <c r="EN689">
        <v>59267</v>
      </c>
      <c r="EO689">
        <v>59267</v>
      </c>
      <c r="EP689">
        <v>59267</v>
      </c>
      <c r="EQ689">
        <v>59267</v>
      </c>
      <c r="ER689">
        <v>59267</v>
      </c>
      <c r="ES689">
        <v>59267</v>
      </c>
      <c r="ET689">
        <v>59267</v>
      </c>
      <c r="EU689">
        <v>59267</v>
      </c>
      <c r="EV689">
        <v>59267</v>
      </c>
      <c r="EW689">
        <v>59267</v>
      </c>
      <c r="EX689">
        <v>59267</v>
      </c>
      <c r="EY689">
        <v>59267</v>
      </c>
      <c r="EZ689">
        <v>59267</v>
      </c>
      <c r="FA689">
        <v>59267</v>
      </c>
      <c r="FB689">
        <v>59267</v>
      </c>
      <c r="FC689">
        <v>59267</v>
      </c>
      <c r="FD689">
        <v>59267</v>
      </c>
      <c r="FE689">
        <v>59267</v>
      </c>
      <c r="FF689">
        <v>59267</v>
      </c>
      <c r="FG689">
        <v>59267</v>
      </c>
      <c r="FH689">
        <v>59267</v>
      </c>
    </row>
    <row r="690" spans="1:164">
      <c r="A690" t="s">
        <v>2449</v>
      </c>
      <c r="B690" t="s">
        <v>2450</v>
      </c>
      <c r="C690" s="23">
        <v>45861</v>
      </c>
      <c r="D690" s="23">
        <v>45889</v>
      </c>
      <c r="E690">
        <v>23</v>
      </c>
      <c r="F690">
        <v>59267</v>
      </c>
      <c r="G690" t="s">
        <v>2193</v>
      </c>
      <c r="DN690">
        <v>3979</v>
      </c>
      <c r="DO690">
        <v>25413</v>
      </c>
      <c r="DP690">
        <v>19938</v>
      </c>
      <c r="DQ690">
        <v>8730</v>
      </c>
      <c r="DR690">
        <v>1206</v>
      </c>
    </row>
    <row r="691" spans="1:164">
      <c r="A691" t="s">
        <v>2449</v>
      </c>
      <c r="B691" t="s">
        <v>2450</v>
      </c>
      <c r="C691" s="23">
        <v>45861</v>
      </c>
      <c r="D691" s="23">
        <v>45889</v>
      </c>
      <c r="E691">
        <v>23</v>
      </c>
      <c r="F691">
        <v>59267</v>
      </c>
      <c r="G691" t="s">
        <v>2195</v>
      </c>
      <c r="DN691">
        <v>3979</v>
      </c>
      <c r="DO691">
        <v>29393</v>
      </c>
      <c r="DP691">
        <v>49331</v>
      </c>
      <c r="DQ691">
        <v>58061</v>
      </c>
      <c r="DR691">
        <v>59267</v>
      </c>
      <c r="DS691">
        <v>59267</v>
      </c>
      <c r="DT691">
        <v>59267</v>
      </c>
      <c r="DU691">
        <v>59267</v>
      </c>
      <c r="DV691">
        <v>59267</v>
      </c>
      <c r="DW691">
        <v>59267</v>
      </c>
      <c r="DX691">
        <v>59267</v>
      </c>
      <c r="DY691">
        <v>59267</v>
      </c>
      <c r="DZ691">
        <v>59267</v>
      </c>
      <c r="EA691">
        <v>59267</v>
      </c>
      <c r="EB691">
        <v>59267</v>
      </c>
      <c r="EC691">
        <v>59267</v>
      </c>
      <c r="ED691">
        <v>59267</v>
      </c>
      <c r="EE691">
        <v>59267</v>
      </c>
      <c r="EF691">
        <v>59267</v>
      </c>
      <c r="EG691">
        <v>59267</v>
      </c>
      <c r="EH691">
        <v>59267</v>
      </c>
      <c r="EI691">
        <v>59267</v>
      </c>
      <c r="EJ691">
        <v>59267</v>
      </c>
      <c r="EK691">
        <v>59267</v>
      </c>
      <c r="EL691">
        <v>59267</v>
      </c>
      <c r="EM691">
        <v>59267</v>
      </c>
      <c r="EN691">
        <v>59267</v>
      </c>
      <c r="EO691">
        <v>59267</v>
      </c>
      <c r="EP691">
        <v>59267</v>
      </c>
      <c r="EQ691">
        <v>59267</v>
      </c>
      <c r="ER691">
        <v>59267</v>
      </c>
      <c r="ES691">
        <v>59267</v>
      </c>
      <c r="ET691">
        <v>59267</v>
      </c>
      <c r="EU691">
        <v>59267</v>
      </c>
      <c r="EV691">
        <v>59267</v>
      </c>
      <c r="EW691">
        <v>59267</v>
      </c>
      <c r="EX691">
        <v>59267</v>
      </c>
      <c r="EY691">
        <v>59267</v>
      </c>
      <c r="EZ691">
        <v>59267</v>
      </c>
      <c r="FA691">
        <v>59267</v>
      </c>
      <c r="FB691">
        <v>59267</v>
      </c>
      <c r="FC691">
        <v>59267</v>
      </c>
      <c r="FD691">
        <v>59267</v>
      </c>
      <c r="FE691">
        <v>59267</v>
      </c>
      <c r="FF691">
        <v>59267</v>
      </c>
      <c r="FG691">
        <v>59267</v>
      </c>
      <c r="FH691">
        <v>59267</v>
      </c>
    </row>
    <row r="692" spans="1:164">
      <c r="A692" t="s">
        <v>2451</v>
      </c>
      <c r="C692" s="23">
        <v>45566</v>
      </c>
      <c r="D692" s="23">
        <v>45969</v>
      </c>
      <c r="E692">
        <v>347</v>
      </c>
      <c r="F692">
        <v>621104</v>
      </c>
      <c r="G692" t="s">
        <v>2193</v>
      </c>
      <c r="BX692">
        <v>3017</v>
      </c>
      <c r="BY692">
        <v>9076</v>
      </c>
      <c r="BZ692">
        <v>23054</v>
      </c>
      <c r="CA692">
        <v>44011</v>
      </c>
      <c r="CB692">
        <v>69191</v>
      </c>
      <c r="CC692">
        <v>83261</v>
      </c>
      <c r="CD692">
        <v>72992</v>
      </c>
      <c r="CE692">
        <v>47337</v>
      </c>
      <c r="CF692">
        <v>25429</v>
      </c>
      <c r="CG692">
        <v>10027</v>
      </c>
      <c r="CH692">
        <v>3492</v>
      </c>
      <c r="DQ692">
        <v>16815</v>
      </c>
      <c r="DR692">
        <v>19580</v>
      </c>
      <c r="DS692">
        <v>16735</v>
      </c>
      <c r="DT692">
        <v>16773</v>
      </c>
      <c r="DU692">
        <v>16779</v>
      </c>
      <c r="DV692">
        <v>16779</v>
      </c>
      <c r="DW692">
        <v>25290</v>
      </c>
      <c r="DX692">
        <v>18692</v>
      </c>
      <c r="DY692">
        <v>16779</v>
      </c>
      <c r="DZ692">
        <v>16779</v>
      </c>
      <c r="EA692">
        <v>16779</v>
      </c>
      <c r="EB692">
        <v>16779</v>
      </c>
      <c r="EC692">
        <v>15655</v>
      </c>
    </row>
    <row r="693" spans="1:164">
      <c r="A693" t="s">
        <v>2451</v>
      </c>
      <c r="C693" s="23">
        <v>45566</v>
      </c>
      <c r="D693" s="23">
        <v>45969</v>
      </c>
      <c r="E693">
        <v>347</v>
      </c>
      <c r="F693">
        <v>621104</v>
      </c>
      <c r="G693" t="s">
        <v>2195</v>
      </c>
      <c r="BX693">
        <v>3017</v>
      </c>
      <c r="BY693">
        <v>12093</v>
      </c>
      <c r="BZ693">
        <v>35148</v>
      </c>
      <c r="CA693">
        <v>79159</v>
      </c>
      <c r="CB693">
        <v>148350</v>
      </c>
      <c r="CC693">
        <v>231611</v>
      </c>
      <c r="CD693">
        <v>304603</v>
      </c>
      <c r="CE693">
        <v>351940</v>
      </c>
      <c r="CF693">
        <v>377370</v>
      </c>
      <c r="CG693">
        <v>387397</v>
      </c>
      <c r="CH693">
        <v>390889</v>
      </c>
      <c r="CI693">
        <v>390889</v>
      </c>
      <c r="CJ693">
        <v>390889</v>
      </c>
      <c r="CK693">
        <v>390889</v>
      </c>
      <c r="CL693">
        <v>390889</v>
      </c>
      <c r="CM693">
        <v>390889</v>
      </c>
      <c r="CN693">
        <v>390889</v>
      </c>
      <c r="CO693">
        <v>390889</v>
      </c>
      <c r="CP693">
        <v>390889</v>
      </c>
      <c r="CQ693">
        <v>390889</v>
      </c>
      <c r="CR693">
        <v>390889</v>
      </c>
      <c r="CS693">
        <v>390889</v>
      </c>
      <c r="CT693">
        <v>390889</v>
      </c>
      <c r="CU693">
        <v>390889</v>
      </c>
      <c r="CV693">
        <v>390889</v>
      </c>
      <c r="CW693">
        <v>390889</v>
      </c>
      <c r="CX693">
        <v>390889</v>
      </c>
      <c r="CY693">
        <v>390889</v>
      </c>
      <c r="CZ693">
        <v>390889</v>
      </c>
      <c r="DA693">
        <v>390889</v>
      </c>
      <c r="DB693">
        <v>390889</v>
      </c>
      <c r="DC693">
        <v>390889</v>
      </c>
      <c r="DD693">
        <v>390889</v>
      </c>
      <c r="DE693">
        <v>390889</v>
      </c>
      <c r="DF693">
        <v>390889</v>
      </c>
      <c r="DG693">
        <v>390889</v>
      </c>
      <c r="DH693">
        <v>390889</v>
      </c>
      <c r="DI693">
        <v>390889</v>
      </c>
      <c r="DJ693">
        <v>390889</v>
      </c>
      <c r="DK693">
        <v>390889</v>
      </c>
      <c r="DL693">
        <v>390889</v>
      </c>
      <c r="DM693">
        <v>390889</v>
      </c>
      <c r="DN693">
        <v>390889</v>
      </c>
      <c r="DO693">
        <v>390889</v>
      </c>
      <c r="DP693">
        <v>390889</v>
      </c>
      <c r="DQ693">
        <v>407704</v>
      </c>
      <c r="DR693">
        <v>427284</v>
      </c>
      <c r="DS693">
        <v>444019</v>
      </c>
      <c r="DT693">
        <v>460791</v>
      </c>
      <c r="DU693">
        <v>477570</v>
      </c>
      <c r="DV693">
        <v>494350</v>
      </c>
      <c r="DW693">
        <v>519640</v>
      </c>
      <c r="DX693">
        <v>538332</v>
      </c>
      <c r="DY693">
        <v>555111</v>
      </c>
      <c r="DZ693">
        <v>571891</v>
      </c>
      <c r="EA693">
        <v>588670</v>
      </c>
      <c r="EB693">
        <v>605449</v>
      </c>
      <c r="EC693">
        <v>621104</v>
      </c>
      <c r="ED693">
        <v>621104</v>
      </c>
      <c r="EE693">
        <v>621104</v>
      </c>
      <c r="EF693">
        <v>621104</v>
      </c>
      <c r="EG693">
        <v>621104</v>
      </c>
      <c r="EH693">
        <v>621104</v>
      </c>
      <c r="EI693">
        <v>621104</v>
      </c>
      <c r="EJ693">
        <v>621104</v>
      </c>
      <c r="EK693">
        <v>621104</v>
      </c>
      <c r="EL693">
        <v>621104</v>
      </c>
      <c r="EM693">
        <v>621104</v>
      </c>
      <c r="EN693">
        <v>621104</v>
      </c>
      <c r="EO693">
        <v>621104</v>
      </c>
      <c r="EP693">
        <v>621104</v>
      </c>
      <c r="EQ693">
        <v>621104</v>
      </c>
      <c r="ER693">
        <v>621104</v>
      </c>
      <c r="ES693">
        <v>621104</v>
      </c>
      <c r="ET693">
        <v>621104</v>
      </c>
      <c r="EU693">
        <v>621104</v>
      </c>
      <c r="EV693">
        <v>621104</v>
      </c>
      <c r="EW693">
        <v>621104</v>
      </c>
      <c r="EX693">
        <v>621104</v>
      </c>
      <c r="EY693">
        <v>621104</v>
      </c>
      <c r="EZ693">
        <v>621104</v>
      </c>
      <c r="FA693">
        <v>621104</v>
      </c>
      <c r="FB693">
        <v>621104</v>
      </c>
      <c r="FC693">
        <v>621104</v>
      </c>
      <c r="FD693">
        <v>621104</v>
      </c>
      <c r="FE693">
        <v>621104</v>
      </c>
      <c r="FF693">
        <v>621104</v>
      </c>
      <c r="FG693">
        <v>621104</v>
      </c>
      <c r="FH693">
        <v>621104</v>
      </c>
    </row>
    <row r="694" spans="1:164">
      <c r="A694" t="s">
        <v>2204</v>
      </c>
      <c r="C694" s="23">
        <v>45566</v>
      </c>
      <c r="D694" s="23">
        <v>45969</v>
      </c>
      <c r="E694">
        <v>347</v>
      </c>
      <c r="F694">
        <v>621104</v>
      </c>
      <c r="G694" t="s">
        <v>2193</v>
      </c>
      <c r="BX694">
        <v>3017</v>
      </c>
      <c r="BY694">
        <v>9076</v>
      </c>
      <c r="BZ694">
        <v>23054</v>
      </c>
      <c r="CA694">
        <v>44011</v>
      </c>
      <c r="CB694">
        <v>69191</v>
      </c>
      <c r="CC694">
        <v>83261</v>
      </c>
      <c r="CD694">
        <v>72992</v>
      </c>
      <c r="CE694">
        <v>47337</v>
      </c>
      <c r="CF694">
        <v>25429</v>
      </c>
      <c r="CG694">
        <v>10027</v>
      </c>
      <c r="CH694">
        <v>3492</v>
      </c>
      <c r="DQ694">
        <v>16815</v>
      </c>
      <c r="DR694">
        <v>19580</v>
      </c>
      <c r="DS694">
        <v>16735</v>
      </c>
      <c r="DT694">
        <v>16773</v>
      </c>
      <c r="DU694">
        <v>16779</v>
      </c>
      <c r="DV694">
        <v>16779</v>
      </c>
      <c r="DW694">
        <v>25290</v>
      </c>
      <c r="DX694">
        <v>18692</v>
      </c>
      <c r="DY694">
        <v>16779</v>
      </c>
      <c r="DZ694">
        <v>16779</v>
      </c>
      <c r="EA694">
        <v>16779</v>
      </c>
      <c r="EB694">
        <v>16779</v>
      </c>
      <c r="EC694">
        <v>15655</v>
      </c>
    </row>
    <row r="695" spans="1:164">
      <c r="A695" t="s">
        <v>2204</v>
      </c>
      <c r="C695" s="23">
        <v>45566</v>
      </c>
      <c r="D695" s="23">
        <v>45969</v>
      </c>
      <c r="E695">
        <v>347</v>
      </c>
      <c r="F695">
        <v>621104</v>
      </c>
      <c r="G695" t="s">
        <v>2195</v>
      </c>
      <c r="BX695">
        <v>3017</v>
      </c>
      <c r="BY695">
        <v>12093</v>
      </c>
      <c r="BZ695">
        <v>35148</v>
      </c>
      <c r="CA695">
        <v>79159</v>
      </c>
      <c r="CB695">
        <v>148350</v>
      </c>
      <c r="CC695">
        <v>231611</v>
      </c>
      <c r="CD695">
        <v>304603</v>
      </c>
      <c r="CE695">
        <v>351940</v>
      </c>
      <c r="CF695">
        <v>377370</v>
      </c>
      <c r="CG695">
        <v>387397</v>
      </c>
      <c r="CH695">
        <v>390889</v>
      </c>
      <c r="CI695">
        <v>390889</v>
      </c>
      <c r="CJ695">
        <v>390889</v>
      </c>
      <c r="CK695">
        <v>390889</v>
      </c>
      <c r="CL695">
        <v>390889</v>
      </c>
      <c r="CM695">
        <v>390889</v>
      </c>
      <c r="CN695">
        <v>390889</v>
      </c>
      <c r="CO695">
        <v>390889</v>
      </c>
      <c r="CP695">
        <v>390889</v>
      </c>
      <c r="CQ695">
        <v>390889</v>
      </c>
      <c r="CR695">
        <v>390889</v>
      </c>
      <c r="CS695">
        <v>390889</v>
      </c>
      <c r="CT695">
        <v>390889</v>
      </c>
      <c r="CU695">
        <v>390889</v>
      </c>
      <c r="CV695">
        <v>390889</v>
      </c>
      <c r="CW695">
        <v>390889</v>
      </c>
      <c r="CX695">
        <v>390889</v>
      </c>
      <c r="CY695">
        <v>390889</v>
      </c>
      <c r="CZ695">
        <v>390889</v>
      </c>
      <c r="DA695">
        <v>390889</v>
      </c>
      <c r="DB695">
        <v>390889</v>
      </c>
      <c r="DC695">
        <v>390889</v>
      </c>
      <c r="DD695">
        <v>390889</v>
      </c>
      <c r="DE695">
        <v>390889</v>
      </c>
      <c r="DF695">
        <v>390889</v>
      </c>
      <c r="DG695">
        <v>390889</v>
      </c>
      <c r="DH695">
        <v>390889</v>
      </c>
      <c r="DI695">
        <v>390889</v>
      </c>
      <c r="DJ695">
        <v>390889</v>
      </c>
      <c r="DK695">
        <v>390889</v>
      </c>
      <c r="DL695">
        <v>390889</v>
      </c>
      <c r="DM695">
        <v>390889</v>
      </c>
      <c r="DN695">
        <v>390889</v>
      </c>
      <c r="DO695">
        <v>390889</v>
      </c>
      <c r="DP695">
        <v>390889</v>
      </c>
      <c r="DQ695">
        <v>407704</v>
      </c>
      <c r="DR695">
        <v>427284</v>
      </c>
      <c r="DS695">
        <v>444019</v>
      </c>
      <c r="DT695">
        <v>460791</v>
      </c>
      <c r="DU695">
        <v>477570</v>
      </c>
      <c r="DV695">
        <v>494350</v>
      </c>
      <c r="DW695">
        <v>519640</v>
      </c>
      <c r="DX695">
        <v>538332</v>
      </c>
      <c r="DY695">
        <v>555111</v>
      </c>
      <c r="DZ695">
        <v>571891</v>
      </c>
      <c r="EA695">
        <v>588670</v>
      </c>
      <c r="EB695">
        <v>605449</v>
      </c>
      <c r="EC695">
        <v>621104</v>
      </c>
      <c r="ED695">
        <v>621104</v>
      </c>
      <c r="EE695">
        <v>621104</v>
      </c>
      <c r="EF695">
        <v>621104</v>
      </c>
      <c r="EG695">
        <v>621104</v>
      </c>
      <c r="EH695">
        <v>621104</v>
      </c>
      <c r="EI695">
        <v>621104</v>
      </c>
      <c r="EJ695">
        <v>621104</v>
      </c>
      <c r="EK695">
        <v>621104</v>
      </c>
      <c r="EL695">
        <v>621104</v>
      </c>
      <c r="EM695">
        <v>621104</v>
      </c>
      <c r="EN695">
        <v>621104</v>
      </c>
      <c r="EO695">
        <v>621104</v>
      </c>
      <c r="EP695">
        <v>621104</v>
      </c>
      <c r="EQ695">
        <v>621104</v>
      </c>
      <c r="ER695">
        <v>621104</v>
      </c>
      <c r="ES695">
        <v>621104</v>
      </c>
      <c r="ET695">
        <v>621104</v>
      </c>
      <c r="EU695">
        <v>621104</v>
      </c>
      <c r="EV695">
        <v>621104</v>
      </c>
      <c r="EW695">
        <v>621104</v>
      </c>
      <c r="EX695">
        <v>621104</v>
      </c>
      <c r="EY695">
        <v>621104</v>
      </c>
      <c r="EZ695">
        <v>621104</v>
      </c>
      <c r="FA695">
        <v>621104</v>
      </c>
      <c r="FB695">
        <v>621104</v>
      </c>
      <c r="FC695">
        <v>621104</v>
      </c>
      <c r="FD695">
        <v>621104</v>
      </c>
      <c r="FE695">
        <v>621104</v>
      </c>
      <c r="FF695">
        <v>621104</v>
      </c>
      <c r="FG695">
        <v>621104</v>
      </c>
      <c r="FH695">
        <v>621104</v>
      </c>
    </row>
    <row r="696" spans="1:164">
      <c r="A696" t="s">
        <v>2205</v>
      </c>
      <c r="C696" s="23">
        <v>45566</v>
      </c>
      <c r="D696" s="23">
        <v>45640</v>
      </c>
      <c r="E696">
        <v>65</v>
      </c>
      <c r="F696">
        <v>390889</v>
      </c>
      <c r="G696" t="s">
        <v>2193</v>
      </c>
      <c r="BX696">
        <v>3017</v>
      </c>
      <c r="BY696">
        <v>9076</v>
      </c>
      <c r="BZ696">
        <v>23054</v>
      </c>
      <c r="CA696">
        <v>44011</v>
      </c>
      <c r="CB696">
        <v>69191</v>
      </c>
      <c r="CC696">
        <v>83261</v>
      </c>
      <c r="CD696">
        <v>72992</v>
      </c>
      <c r="CE696">
        <v>47337</v>
      </c>
      <c r="CF696">
        <v>25429</v>
      </c>
      <c r="CG696">
        <v>10027</v>
      </c>
      <c r="CH696">
        <v>3492</v>
      </c>
    </row>
    <row r="697" spans="1:164">
      <c r="A697" t="s">
        <v>2205</v>
      </c>
      <c r="C697" s="23">
        <v>45566</v>
      </c>
      <c r="D697" s="23">
        <v>45640</v>
      </c>
      <c r="E697">
        <v>65</v>
      </c>
      <c r="F697">
        <v>390889</v>
      </c>
      <c r="G697" t="s">
        <v>2195</v>
      </c>
      <c r="BX697">
        <v>3017</v>
      </c>
      <c r="BY697">
        <v>12093</v>
      </c>
      <c r="BZ697">
        <v>35148</v>
      </c>
      <c r="CA697">
        <v>79159</v>
      </c>
      <c r="CB697">
        <v>148350</v>
      </c>
      <c r="CC697">
        <v>231611</v>
      </c>
      <c r="CD697">
        <v>304603</v>
      </c>
      <c r="CE697">
        <v>351940</v>
      </c>
      <c r="CF697">
        <v>377370</v>
      </c>
      <c r="CG697">
        <v>387397</v>
      </c>
      <c r="CH697">
        <v>390889</v>
      </c>
      <c r="CI697">
        <v>390889</v>
      </c>
      <c r="CJ697">
        <v>390889</v>
      </c>
      <c r="CK697">
        <v>390889</v>
      </c>
      <c r="CL697">
        <v>390889</v>
      </c>
      <c r="CM697">
        <v>390889</v>
      </c>
      <c r="CN697">
        <v>390889</v>
      </c>
      <c r="CO697">
        <v>390889</v>
      </c>
      <c r="CP697">
        <v>390889</v>
      </c>
      <c r="CQ697">
        <v>390889</v>
      </c>
      <c r="CR697">
        <v>390889</v>
      </c>
      <c r="CS697">
        <v>390889</v>
      </c>
      <c r="CT697">
        <v>390889</v>
      </c>
      <c r="CU697">
        <v>390889</v>
      </c>
      <c r="CV697">
        <v>390889</v>
      </c>
      <c r="CW697">
        <v>390889</v>
      </c>
      <c r="CX697">
        <v>390889</v>
      </c>
      <c r="CY697">
        <v>390889</v>
      </c>
      <c r="CZ697">
        <v>390889</v>
      </c>
      <c r="DA697">
        <v>390889</v>
      </c>
      <c r="DB697">
        <v>390889</v>
      </c>
      <c r="DC697">
        <v>390889</v>
      </c>
      <c r="DD697">
        <v>390889</v>
      </c>
      <c r="DE697">
        <v>390889</v>
      </c>
      <c r="DF697">
        <v>390889</v>
      </c>
      <c r="DG697">
        <v>390889</v>
      </c>
      <c r="DH697">
        <v>390889</v>
      </c>
      <c r="DI697">
        <v>390889</v>
      </c>
      <c r="DJ697">
        <v>390889</v>
      </c>
      <c r="DK697">
        <v>390889</v>
      </c>
      <c r="DL697">
        <v>390889</v>
      </c>
      <c r="DM697">
        <v>390889</v>
      </c>
      <c r="DN697">
        <v>390889</v>
      </c>
      <c r="DO697">
        <v>390889</v>
      </c>
      <c r="DP697">
        <v>390889</v>
      </c>
      <c r="DQ697">
        <v>390889</v>
      </c>
      <c r="DR697">
        <v>390889</v>
      </c>
      <c r="DS697">
        <v>390889</v>
      </c>
      <c r="DT697">
        <v>390889</v>
      </c>
      <c r="DU697">
        <v>390889</v>
      </c>
      <c r="DV697">
        <v>390889</v>
      </c>
      <c r="DW697">
        <v>390889</v>
      </c>
      <c r="DX697">
        <v>390889</v>
      </c>
      <c r="DY697">
        <v>390889</v>
      </c>
      <c r="DZ697">
        <v>390889</v>
      </c>
      <c r="EA697">
        <v>390889</v>
      </c>
      <c r="EB697">
        <v>390889</v>
      </c>
      <c r="EC697">
        <v>390889</v>
      </c>
      <c r="ED697">
        <v>390889</v>
      </c>
      <c r="EE697">
        <v>390889</v>
      </c>
      <c r="EF697">
        <v>390889</v>
      </c>
      <c r="EG697">
        <v>390889</v>
      </c>
      <c r="EH697">
        <v>390889</v>
      </c>
      <c r="EI697">
        <v>390889</v>
      </c>
      <c r="EJ697">
        <v>390889</v>
      </c>
      <c r="EK697">
        <v>390889</v>
      </c>
      <c r="EL697">
        <v>390889</v>
      </c>
      <c r="EM697">
        <v>390889</v>
      </c>
      <c r="EN697">
        <v>390889</v>
      </c>
      <c r="EO697">
        <v>390889</v>
      </c>
      <c r="EP697">
        <v>390889</v>
      </c>
      <c r="EQ697">
        <v>390889</v>
      </c>
      <c r="ER697">
        <v>390889</v>
      </c>
      <c r="ES697">
        <v>390889</v>
      </c>
      <c r="ET697">
        <v>390889</v>
      </c>
      <c r="EU697">
        <v>390889</v>
      </c>
      <c r="EV697">
        <v>390889</v>
      </c>
      <c r="EW697">
        <v>390889</v>
      </c>
      <c r="EX697">
        <v>390889</v>
      </c>
      <c r="EY697">
        <v>390889</v>
      </c>
      <c r="EZ697">
        <v>390889</v>
      </c>
      <c r="FA697">
        <v>390889</v>
      </c>
      <c r="FB697">
        <v>390889</v>
      </c>
      <c r="FC697">
        <v>390889</v>
      </c>
      <c r="FD697">
        <v>390889</v>
      </c>
      <c r="FE697">
        <v>390889</v>
      </c>
      <c r="FF697">
        <v>390889</v>
      </c>
      <c r="FG697">
        <v>390889</v>
      </c>
      <c r="FH697">
        <v>390889</v>
      </c>
    </row>
    <row r="698" spans="1:164">
      <c r="A698" t="s">
        <v>2452</v>
      </c>
      <c r="B698" t="s">
        <v>472</v>
      </c>
      <c r="C698" s="23">
        <v>45566</v>
      </c>
      <c r="D698" s="23">
        <v>45640</v>
      </c>
      <c r="E698">
        <v>65</v>
      </c>
      <c r="F698">
        <v>390889</v>
      </c>
      <c r="G698" t="s">
        <v>2193</v>
      </c>
      <c r="BX698">
        <v>3017</v>
      </c>
      <c r="BY698">
        <v>9076</v>
      </c>
      <c r="BZ698">
        <v>23054</v>
      </c>
      <c r="CA698">
        <v>44011</v>
      </c>
      <c r="CB698">
        <v>69191</v>
      </c>
      <c r="CC698">
        <v>83261</v>
      </c>
      <c r="CD698">
        <v>72992</v>
      </c>
      <c r="CE698">
        <v>47337</v>
      </c>
      <c r="CF698">
        <v>25429</v>
      </c>
      <c r="CG698">
        <v>10027</v>
      </c>
      <c r="CH698">
        <v>3492</v>
      </c>
    </row>
    <row r="699" spans="1:164">
      <c r="A699" t="s">
        <v>2452</v>
      </c>
      <c r="B699" t="s">
        <v>472</v>
      </c>
      <c r="C699" s="23">
        <v>45566</v>
      </c>
      <c r="D699" s="23">
        <v>45640</v>
      </c>
      <c r="E699">
        <v>65</v>
      </c>
      <c r="F699">
        <v>390889</v>
      </c>
      <c r="G699" t="s">
        <v>2195</v>
      </c>
      <c r="BX699">
        <v>3017</v>
      </c>
      <c r="BY699">
        <v>12093</v>
      </c>
      <c r="BZ699">
        <v>35148</v>
      </c>
      <c r="CA699">
        <v>79159</v>
      </c>
      <c r="CB699">
        <v>148350</v>
      </c>
      <c r="CC699">
        <v>231611</v>
      </c>
      <c r="CD699">
        <v>304603</v>
      </c>
      <c r="CE699">
        <v>351940</v>
      </c>
      <c r="CF699">
        <v>377370</v>
      </c>
      <c r="CG699">
        <v>387397</v>
      </c>
      <c r="CH699">
        <v>390889</v>
      </c>
      <c r="CI699">
        <v>390889</v>
      </c>
      <c r="CJ699">
        <v>390889</v>
      </c>
      <c r="CK699">
        <v>390889</v>
      </c>
      <c r="CL699">
        <v>390889</v>
      </c>
      <c r="CM699">
        <v>390889</v>
      </c>
      <c r="CN699">
        <v>390889</v>
      </c>
      <c r="CO699">
        <v>390889</v>
      </c>
      <c r="CP699">
        <v>390889</v>
      </c>
      <c r="CQ699">
        <v>390889</v>
      </c>
      <c r="CR699">
        <v>390889</v>
      </c>
      <c r="CS699">
        <v>390889</v>
      </c>
      <c r="CT699">
        <v>390889</v>
      </c>
      <c r="CU699">
        <v>390889</v>
      </c>
      <c r="CV699">
        <v>390889</v>
      </c>
      <c r="CW699">
        <v>390889</v>
      </c>
      <c r="CX699">
        <v>390889</v>
      </c>
      <c r="CY699">
        <v>390889</v>
      </c>
      <c r="CZ699">
        <v>390889</v>
      </c>
      <c r="DA699">
        <v>390889</v>
      </c>
      <c r="DB699">
        <v>390889</v>
      </c>
      <c r="DC699">
        <v>390889</v>
      </c>
      <c r="DD699">
        <v>390889</v>
      </c>
      <c r="DE699">
        <v>390889</v>
      </c>
      <c r="DF699">
        <v>390889</v>
      </c>
      <c r="DG699">
        <v>390889</v>
      </c>
      <c r="DH699">
        <v>390889</v>
      </c>
      <c r="DI699">
        <v>390889</v>
      </c>
      <c r="DJ699">
        <v>390889</v>
      </c>
      <c r="DK699">
        <v>390889</v>
      </c>
      <c r="DL699">
        <v>390889</v>
      </c>
      <c r="DM699">
        <v>390889</v>
      </c>
      <c r="DN699">
        <v>390889</v>
      </c>
      <c r="DO699">
        <v>390889</v>
      </c>
      <c r="DP699">
        <v>390889</v>
      </c>
      <c r="DQ699">
        <v>390889</v>
      </c>
      <c r="DR699">
        <v>390889</v>
      </c>
      <c r="DS699">
        <v>390889</v>
      </c>
      <c r="DT699">
        <v>390889</v>
      </c>
      <c r="DU699">
        <v>390889</v>
      </c>
      <c r="DV699">
        <v>390889</v>
      </c>
      <c r="DW699">
        <v>390889</v>
      </c>
      <c r="DX699">
        <v>390889</v>
      </c>
      <c r="DY699">
        <v>390889</v>
      </c>
      <c r="DZ699">
        <v>390889</v>
      </c>
      <c r="EA699">
        <v>390889</v>
      </c>
      <c r="EB699">
        <v>390889</v>
      </c>
      <c r="EC699">
        <v>390889</v>
      </c>
      <c r="ED699">
        <v>390889</v>
      </c>
      <c r="EE699">
        <v>390889</v>
      </c>
      <c r="EF699">
        <v>390889</v>
      </c>
      <c r="EG699">
        <v>390889</v>
      </c>
      <c r="EH699">
        <v>390889</v>
      </c>
      <c r="EI699">
        <v>390889</v>
      </c>
      <c r="EJ699">
        <v>390889</v>
      </c>
      <c r="EK699">
        <v>390889</v>
      </c>
      <c r="EL699">
        <v>390889</v>
      </c>
      <c r="EM699">
        <v>390889</v>
      </c>
      <c r="EN699">
        <v>390889</v>
      </c>
      <c r="EO699">
        <v>390889</v>
      </c>
      <c r="EP699">
        <v>390889</v>
      </c>
      <c r="EQ699">
        <v>390889</v>
      </c>
      <c r="ER699">
        <v>390889</v>
      </c>
      <c r="ES699">
        <v>390889</v>
      </c>
      <c r="ET699">
        <v>390889</v>
      </c>
      <c r="EU699">
        <v>390889</v>
      </c>
      <c r="EV699">
        <v>390889</v>
      </c>
      <c r="EW699">
        <v>390889</v>
      </c>
      <c r="EX699">
        <v>390889</v>
      </c>
      <c r="EY699">
        <v>390889</v>
      </c>
      <c r="EZ699">
        <v>390889</v>
      </c>
      <c r="FA699">
        <v>390889</v>
      </c>
      <c r="FB699">
        <v>390889</v>
      </c>
      <c r="FC699">
        <v>390889</v>
      </c>
      <c r="FD699">
        <v>390889</v>
      </c>
      <c r="FE699">
        <v>390889</v>
      </c>
      <c r="FF699">
        <v>390889</v>
      </c>
      <c r="FG699">
        <v>390889</v>
      </c>
      <c r="FH699">
        <v>390889</v>
      </c>
    </row>
    <row r="700" spans="1:164">
      <c r="A700" t="s">
        <v>2437</v>
      </c>
      <c r="C700" s="23">
        <v>45883</v>
      </c>
      <c r="D700" s="23">
        <v>45969</v>
      </c>
      <c r="E700">
        <v>75</v>
      </c>
      <c r="F700">
        <v>230215</v>
      </c>
      <c r="G700" t="s">
        <v>2193</v>
      </c>
      <c r="DQ700">
        <v>16815</v>
      </c>
      <c r="DR700">
        <v>19580</v>
      </c>
      <c r="DS700">
        <v>16735</v>
      </c>
      <c r="DT700">
        <v>16773</v>
      </c>
      <c r="DU700">
        <v>16779</v>
      </c>
      <c r="DV700">
        <v>16779</v>
      </c>
      <c r="DW700">
        <v>25290</v>
      </c>
      <c r="DX700">
        <v>18692</v>
      </c>
      <c r="DY700">
        <v>16779</v>
      </c>
      <c r="DZ700">
        <v>16779</v>
      </c>
      <c r="EA700">
        <v>16779</v>
      </c>
      <c r="EB700">
        <v>16779</v>
      </c>
      <c r="EC700">
        <v>15655</v>
      </c>
    </row>
    <row r="701" spans="1:164">
      <c r="A701" t="s">
        <v>2437</v>
      </c>
      <c r="C701" s="23">
        <v>45883</v>
      </c>
      <c r="D701" s="23">
        <v>45969</v>
      </c>
      <c r="E701">
        <v>75</v>
      </c>
      <c r="F701">
        <v>230215</v>
      </c>
      <c r="G701" t="s">
        <v>2195</v>
      </c>
      <c r="DQ701">
        <v>16815</v>
      </c>
      <c r="DR701">
        <v>36395</v>
      </c>
      <c r="DS701">
        <v>53130</v>
      </c>
      <c r="DT701">
        <v>69902</v>
      </c>
      <c r="DU701">
        <v>86681</v>
      </c>
      <c r="DV701">
        <v>103461</v>
      </c>
      <c r="DW701">
        <v>128751</v>
      </c>
      <c r="DX701">
        <v>147443</v>
      </c>
      <c r="DY701">
        <v>164222</v>
      </c>
      <c r="DZ701">
        <v>181002</v>
      </c>
      <c r="EA701">
        <v>197781</v>
      </c>
      <c r="EB701">
        <v>214560</v>
      </c>
      <c r="EC701">
        <v>230215</v>
      </c>
      <c r="ED701">
        <v>230215</v>
      </c>
      <c r="EE701">
        <v>230215</v>
      </c>
      <c r="EF701">
        <v>230215</v>
      </c>
      <c r="EG701">
        <v>230215</v>
      </c>
      <c r="EH701">
        <v>230215</v>
      </c>
      <c r="EI701">
        <v>230215</v>
      </c>
      <c r="EJ701">
        <v>230215</v>
      </c>
      <c r="EK701">
        <v>230215</v>
      </c>
      <c r="EL701">
        <v>230215</v>
      </c>
      <c r="EM701">
        <v>230215</v>
      </c>
      <c r="EN701">
        <v>230215</v>
      </c>
      <c r="EO701">
        <v>230215</v>
      </c>
      <c r="EP701">
        <v>230215</v>
      </c>
      <c r="EQ701">
        <v>230215</v>
      </c>
      <c r="ER701">
        <v>230215</v>
      </c>
      <c r="ES701">
        <v>230215</v>
      </c>
      <c r="ET701">
        <v>230215</v>
      </c>
      <c r="EU701">
        <v>230215</v>
      </c>
      <c r="EV701">
        <v>230215</v>
      </c>
      <c r="EW701">
        <v>230215</v>
      </c>
      <c r="EX701">
        <v>230215</v>
      </c>
      <c r="EY701">
        <v>230215</v>
      </c>
      <c r="EZ701">
        <v>230215</v>
      </c>
      <c r="FA701">
        <v>230215</v>
      </c>
      <c r="FB701">
        <v>230215</v>
      </c>
      <c r="FC701">
        <v>230215</v>
      </c>
      <c r="FD701">
        <v>230215</v>
      </c>
      <c r="FE701">
        <v>230215</v>
      </c>
      <c r="FF701">
        <v>230215</v>
      </c>
      <c r="FG701">
        <v>230215</v>
      </c>
      <c r="FH701">
        <v>230215</v>
      </c>
    </row>
    <row r="702" spans="1:164">
      <c r="A702" t="s">
        <v>2453</v>
      </c>
      <c r="B702" t="s">
        <v>474</v>
      </c>
      <c r="C702" s="23">
        <v>45883</v>
      </c>
      <c r="D702" s="23">
        <v>45901</v>
      </c>
      <c r="E702">
        <v>16</v>
      </c>
      <c r="F702">
        <v>44306</v>
      </c>
      <c r="G702" t="s">
        <v>2193</v>
      </c>
      <c r="DQ702">
        <v>8367</v>
      </c>
      <c r="DR702">
        <v>16735</v>
      </c>
      <c r="DS702">
        <v>16735</v>
      </c>
      <c r="DT702">
        <v>2469</v>
      </c>
    </row>
    <row r="703" spans="1:164">
      <c r="A703" t="s">
        <v>2453</v>
      </c>
      <c r="B703" t="s">
        <v>474</v>
      </c>
      <c r="C703" s="23">
        <v>45883</v>
      </c>
      <c r="D703" s="23">
        <v>45901</v>
      </c>
      <c r="E703">
        <v>16</v>
      </c>
      <c r="F703">
        <v>44306</v>
      </c>
      <c r="G703" t="s">
        <v>2195</v>
      </c>
      <c r="DQ703">
        <v>8367</v>
      </c>
      <c r="DR703">
        <v>25102</v>
      </c>
      <c r="DS703">
        <v>41837</v>
      </c>
      <c r="DT703">
        <v>44306</v>
      </c>
      <c r="DU703">
        <v>44306</v>
      </c>
      <c r="DV703">
        <v>44306</v>
      </c>
      <c r="DW703">
        <v>44306</v>
      </c>
      <c r="DX703">
        <v>44306</v>
      </c>
      <c r="DY703">
        <v>44306</v>
      </c>
      <c r="DZ703">
        <v>44306</v>
      </c>
      <c r="EA703">
        <v>44306</v>
      </c>
      <c r="EB703">
        <v>44306</v>
      </c>
      <c r="EC703">
        <v>44306</v>
      </c>
      <c r="ED703">
        <v>44306</v>
      </c>
      <c r="EE703">
        <v>44306</v>
      </c>
      <c r="EF703">
        <v>44306</v>
      </c>
      <c r="EG703">
        <v>44306</v>
      </c>
      <c r="EH703">
        <v>44306</v>
      </c>
      <c r="EI703">
        <v>44306</v>
      </c>
      <c r="EJ703">
        <v>44306</v>
      </c>
      <c r="EK703">
        <v>44306</v>
      </c>
      <c r="EL703">
        <v>44306</v>
      </c>
      <c r="EM703">
        <v>44306</v>
      </c>
      <c r="EN703">
        <v>44306</v>
      </c>
      <c r="EO703">
        <v>44306</v>
      </c>
      <c r="EP703">
        <v>44306</v>
      </c>
      <c r="EQ703">
        <v>44306</v>
      </c>
      <c r="ER703">
        <v>44306</v>
      </c>
      <c r="ES703">
        <v>44306</v>
      </c>
      <c r="ET703">
        <v>44306</v>
      </c>
      <c r="EU703">
        <v>44306</v>
      </c>
      <c r="EV703">
        <v>44306</v>
      </c>
      <c r="EW703">
        <v>44306</v>
      </c>
      <c r="EX703">
        <v>44306</v>
      </c>
      <c r="EY703">
        <v>44306</v>
      </c>
      <c r="EZ703">
        <v>44306</v>
      </c>
      <c r="FA703">
        <v>44306</v>
      </c>
      <c r="FB703">
        <v>44306</v>
      </c>
      <c r="FC703">
        <v>44306</v>
      </c>
      <c r="FD703">
        <v>44306</v>
      </c>
      <c r="FE703">
        <v>44306</v>
      </c>
      <c r="FF703">
        <v>44306</v>
      </c>
      <c r="FG703">
        <v>44306</v>
      </c>
      <c r="FH703">
        <v>44306</v>
      </c>
    </row>
    <row r="704" spans="1:164">
      <c r="A704" t="s">
        <v>2454</v>
      </c>
      <c r="B704" t="s">
        <v>476</v>
      </c>
      <c r="C704" s="23">
        <v>45883</v>
      </c>
      <c r="D704" s="23">
        <v>45888</v>
      </c>
      <c r="E704">
        <v>4</v>
      </c>
      <c r="F704">
        <v>11293</v>
      </c>
      <c r="G704" t="s">
        <v>2193</v>
      </c>
      <c r="DQ704">
        <v>8448</v>
      </c>
      <c r="DR704">
        <v>2845</v>
      </c>
    </row>
    <row r="705" spans="1:164">
      <c r="A705" t="s">
        <v>2454</v>
      </c>
      <c r="B705" t="s">
        <v>476</v>
      </c>
      <c r="C705" s="23">
        <v>45883</v>
      </c>
      <c r="D705" s="23">
        <v>45888</v>
      </c>
      <c r="E705">
        <v>4</v>
      </c>
      <c r="F705">
        <v>11293</v>
      </c>
      <c r="G705" t="s">
        <v>2195</v>
      </c>
      <c r="DQ705">
        <v>8448</v>
      </c>
      <c r="DR705">
        <v>11293</v>
      </c>
      <c r="DS705">
        <v>11293</v>
      </c>
      <c r="DT705">
        <v>11293</v>
      </c>
      <c r="DU705">
        <v>11293</v>
      </c>
      <c r="DV705">
        <v>11293</v>
      </c>
      <c r="DW705">
        <v>11293</v>
      </c>
      <c r="DX705">
        <v>11293</v>
      </c>
      <c r="DY705">
        <v>11293</v>
      </c>
      <c r="DZ705">
        <v>11293</v>
      </c>
      <c r="EA705">
        <v>11293</v>
      </c>
      <c r="EB705">
        <v>11293</v>
      </c>
      <c r="EC705">
        <v>11293</v>
      </c>
      <c r="ED705">
        <v>11293</v>
      </c>
      <c r="EE705">
        <v>11293</v>
      </c>
      <c r="EF705">
        <v>11293</v>
      </c>
      <c r="EG705">
        <v>11293</v>
      </c>
      <c r="EH705">
        <v>11293</v>
      </c>
      <c r="EI705">
        <v>11293</v>
      </c>
      <c r="EJ705">
        <v>11293</v>
      </c>
      <c r="EK705">
        <v>11293</v>
      </c>
      <c r="EL705">
        <v>11293</v>
      </c>
      <c r="EM705">
        <v>11293</v>
      </c>
      <c r="EN705">
        <v>11293</v>
      </c>
      <c r="EO705">
        <v>11293</v>
      </c>
      <c r="EP705">
        <v>11293</v>
      </c>
      <c r="EQ705">
        <v>11293</v>
      </c>
      <c r="ER705">
        <v>11293</v>
      </c>
      <c r="ES705">
        <v>11293</v>
      </c>
      <c r="ET705">
        <v>11293</v>
      </c>
      <c r="EU705">
        <v>11293</v>
      </c>
      <c r="EV705">
        <v>11293</v>
      </c>
      <c r="EW705">
        <v>11293</v>
      </c>
      <c r="EX705">
        <v>11293</v>
      </c>
      <c r="EY705">
        <v>11293</v>
      </c>
      <c r="EZ705">
        <v>11293</v>
      </c>
      <c r="FA705">
        <v>11293</v>
      </c>
      <c r="FB705">
        <v>11293</v>
      </c>
      <c r="FC705">
        <v>11293</v>
      </c>
      <c r="FD705">
        <v>11293</v>
      </c>
      <c r="FE705">
        <v>11293</v>
      </c>
      <c r="FF705">
        <v>11293</v>
      </c>
      <c r="FG705">
        <v>11293</v>
      </c>
      <c r="FH705">
        <v>11293</v>
      </c>
    </row>
    <row r="706" spans="1:164">
      <c r="A706" t="s">
        <v>2455</v>
      </c>
      <c r="B706" t="s">
        <v>478</v>
      </c>
      <c r="C706" s="23">
        <v>45901</v>
      </c>
      <c r="D706" s="23">
        <v>45969</v>
      </c>
      <c r="E706">
        <v>59</v>
      </c>
      <c r="F706">
        <v>164192</v>
      </c>
      <c r="G706" t="s">
        <v>2193</v>
      </c>
      <c r="DT706">
        <v>14303</v>
      </c>
      <c r="DU706">
        <v>16779</v>
      </c>
      <c r="DV706">
        <v>16779</v>
      </c>
      <c r="DW706">
        <v>16779</v>
      </c>
      <c r="DX706">
        <v>16779</v>
      </c>
      <c r="DY706">
        <v>16779</v>
      </c>
      <c r="DZ706">
        <v>16779</v>
      </c>
      <c r="EA706">
        <v>16779</v>
      </c>
      <c r="EB706">
        <v>16779</v>
      </c>
      <c r="EC706">
        <v>15655</v>
      </c>
    </row>
    <row r="707" spans="1:164">
      <c r="A707" t="s">
        <v>2455</v>
      </c>
      <c r="B707" t="s">
        <v>478</v>
      </c>
      <c r="C707" s="23">
        <v>45901</v>
      </c>
      <c r="D707" s="23">
        <v>45969</v>
      </c>
      <c r="E707">
        <v>59</v>
      </c>
      <c r="F707">
        <v>164192</v>
      </c>
      <c r="G707" t="s">
        <v>2195</v>
      </c>
      <c r="DT707">
        <v>14303</v>
      </c>
      <c r="DU707">
        <v>31082</v>
      </c>
      <c r="DV707">
        <v>47862</v>
      </c>
      <c r="DW707">
        <v>64641</v>
      </c>
      <c r="DX707">
        <v>81420</v>
      </c>
      <c r="DY707">
        <v>98199</v>
      </c>
      <c r="DZ707">
        <v>114979</v>
      </c>
      <c r="EA707">
        <v>131758</v>
      </c>
      <c r="EB707">
        <v>148537</v>
      </c>
      <c r="EC707">
        <v>164192</v>
      </c>
      <c r="ED707">
        <v>164192</v>
      </c>
      <c r="EE707">
        <v>164192</v>
      </c>
      <c r="EF707">
        <v>164192</v>
      </c>
      <c r="EG707">
        <v>164192</v>
      </c>
      <c r="EH707">
        <v>164192</v>
      </c>
      <c r="EI707">
        <v>164192</v>
      </c>
      <c r="EJ707">
        <v>164192</v>
      </c>
      <c r="EK707">
        <v>164192</v>
      </c>
      <c r="EL707">
        <v>164192</v>
      </c>
      <c r="EM707">
        <v>164192</v>
      </c>
      <c r="EN707">
        <v>164192</v>
      </c>
      <c r="EO707">
        <v>164192</v>
      </c>
      <c r="EP707">
        <v>164192</v>
      </c>
      <c r="EQ707">
        <v>164192</v>
      </c>
      <c r="ER707">
        <v>164192</v>
      </c>
      <c r="ES707">
        <v>164192</v>
      </c>
      <c r="ET707">
        <v>164192</v>
      </c>
      <c r="EU707">
        <v>164192</v>
      </c>
      <c r="EV707">
        <v>164192</v>
      </c>
      <c r="EW707">
        <v>164192</v>
      </c>
      <c r="EX707">
        <v>164192</v>
      </c>
      <c r="EY707">
        <v>164192</v>
      </c>
      <c r="EZ707">
        <v>164192</v>
      </c>
      <c r="FA707">
        <v>164192</v>
      </c>
      <c r="FB707">
        <v>164192</v>
      </c>
      <c r="FC707">
        <v>164192</v>
      </c>
      <c r="FD707">
        <v>164192</v>
      </c>
      <c r="FE707">
        <v>164192</v>
      </c>
      <c r="FF707">
        <v>164192</v>
      </c>
      <c r="FG707">
        <v>164192</v>
      </c>
      <c r="FH707">
        <v>164192</v>
      </c>
    </row>
    <row r="708" spans="1:164">
      <c r="A708" t="s">
        <v>2456</v>
      </c>
      <c r="B708" t="s">
        <v>480</v>
      </c>
      <c r="C708" s="23">
        <v>45924</v>
      </c>
      <c r="D708" s="23">
        <v>45929</v>
      </c>
      <c r="E708">
        <v>4</v>
      </c>
      <c r="F708">
        <v>10424</v>
      </c>
      <c r="G708" t="s">
        <v>2193</v>
      </c>
      <c r="DW708">
        <v>8511</v>
      </c>
      <c r="DX708">
        <v>1913</v>
      </c>
    </row>
    <row r="709" spans="1:164">
      <c r="A709" t="s">
        <v>2456</v>
      </c>
      <c r="B709" t="s">
        <v>480</v>
      </c>
      <c r="C709" s="23">
        <v>45924</v>
      </c>
      <c r="D709" s="23">
        <v>45929</v>
      </c>
      <c r="E709">
        <v>4</v>
      </c>
      <c r="F709">
        <v>10424</v>
      </c>
      <c r="G709" t="s">
        <v>2195</v>
      </c>
      <c r="DW709">
        <v>8511</v>
      </c>
      <c r="DX709">
        <v>10424</v>
      </c>
      <c r="DY709">
        <v>10424</v>
      </c>
      <c r="DZ709">
        <v>10424</v>
      </c>
      <c r="EA709">
        <v>10424</v>
      </c>
      <c r="EB709">
        <v>10424</v>
      </c>
      <c r="EC709">
        <v>10424</v>
      </c>
      <c r="ED709">
        <v>10424</v>
      </c>
      <c r="EE709">
        <v>10424</v>
      </c>
      <c r="EF709">
        <v>10424</v>
      </c>
      <c r="EG709">
        <v>10424</v>
      </c>
      <c r="EH709">
        <v>10424</v>
      </c>
      <c r="EI709">
        <v>10424</v>
      </c>
      <c r="EJ709">
        <v>10424</v>
      </c>
      <c r="EK709">
        <v>10424</v>
      </c>
      <c r="EL709">
        <v>10424</v>
      </c>
      <c r="EM709">
        <v>10424</v>
      </c>
      <c r="EN709">
        <v>10424</v>
      </c>
      <c r="EO709">
        <v>10424</v>
      </c>
      <c r="EP709">
        <v>10424</v>
      </c>
      <c r="EQ709">
        <v>10424</v>
      </c>
      <c r="ER709">
        <v>10424</v>
      </c>
      <c r="ES709">
        <v>10424</v>
      </c>
      <c r="ET709">
        <v>10424</v>
      </c>
      <c r="EU709">
        <v>10424</v>
      </c>
      <c r="EV709">
        <v>10424</v>
      </c>
      <c r="EW709">
        <v>10424</v>
      </c>
      <c r="EX709">
        <v>10424</v>
      </c>
      <c r="EY709">
        <v>10424</v>
      </c>
      <c r="EZ709">
        <v>10424</v>
      </c>
      <c r="FA709">
        <v>10424</v>
      </c>
      <c r="FB709">
        <v>10424</v>
      </c>
      <c r="FC709">
        <v>10424</v>
      </c>
      <c r="FD709">
        <v>10424</v>
      </c>
      <c r="FE709">
        <v>10424</v>
      </c>
      <c r="FF709">
        <v>10424</v>
      </c>
      <c r="FG709">
        <v>10424</v>
      </c>
      <c r="FH709">
        <v>10424</v>
      </c>
    </row>
    <row r="710" spans="1:164">
      <c r="A710" t="s">
        <v>2457</v>
      </c>
      <c r="C710" s="23">
        <v>45846</v>
      </c>
      <c r="D710" s="23">
        <v>45891</v>
      </c>
      <c r="E710">
        <v>40</v>
      </c>
      <c r="F710">
        <v>111199</v>
      </c>
      <c r="G710" t="s">
        <v>2193</v>
      </c>
      <c r="DL710">
        <v>6262</v>
      </c>
      <c r="DM710">
        <v>21797</v>
      </c>
      <c r="DN710">
        <v>33040</v>
      </c>
      <c r="DO710">
        <v>22955</v>
      </c>
      <c r="DP710">
        <v>16004</v>
      </c>
      <c r="DQ710">
        <v>7845</v>
      </c>
      <c r="DR710">
        <v>3296</v>
      </c>
    </row>
    <row r="711" spans="1:164">
      <c r="A711" t="s">
        <v>2457</v>
      </c>
      <c r="C711" s="23">
        <v>45846</v>
      </c>
      <c r="D711" s="23">
        <v>45891</v>
      </c>
      <c r="E711">
        <v>40</v>
      </c>
      <c r="F711">
        <v>111199</v>
      </c>
      <c r="G711" t="s">
        <v>2195</v>
      </c>
      <c r="DL711">
        <v>6262</v>
      </c>
      <c r="DM711">
        <v>28059</v>
      </c>
      <c r="DN711">
        <v>61099</v>
      </c>
      <c r="DO711">
        <v>84054</v>
      </c>
      <c r="DP711">
        <v>100058</v>
      </c>
      <c r="DQ711">
        <v>107903</v>
      </c>
      <c r="DR711">
        <v>111199</v>
      </c>
      <c r="DS711">
        <v>111199</v>
      </c>
      <c r="DT711">
        <v>111199</v>
      </c>
      <c r="DU711">
        <v>111199</v>
      </c>
      <c r="DV711">
        <v>111199</v>
      </c>
      <c r="DW711">
        <v>111199</v>
      </c>
      <c r="DX711">
        <v>111199</v>
      </c>
      <c r="DY711">
        <v>111199</v>
      </c>
      <c r="DZ711">
        <v>111199</v>
      </c>
      <c r="EA711">
        <v>111199</v>
      </c>
      <c r="EB711">
        <v>111199</v>
      </c>
      <c r="EC711">
        <v>111199</v>
      </c>
      <c r="ED711">
        <v>111199</v>
      </c>
      <c r="EE711">
        <v>111199</v>
      </c>
      <c r="EF711">
        <v>111199</v>
      </c>
      <c r="EG711">
        <v>111199</v>
      </c>
      <c r="EH711">
        <v>111199</v>
      </c>
      <c r="EI711">
        <v>111199</v>
      </c>
      <c r="EJ711">
        <v>111199</v>
      </c>
      <c r="EK711">
        <v>111199</v>
      </c>
      <c r="EL711">
        <v>111199</v>
      </c>
      <c r="EM711">
        <v>111199</v>
      </c>
      <c r="EN711">
        <v>111199</v>
      </c>
      <c r="EO711">
        <v>111199</v>
      </c>
      <c r="EP711">
        <v>111199</v>
      </c>
      <c r="EQ711">
        <v>111199</v>
      </c>
      <c r="ER711">
        <v>111199</v>
      </c>
      <c r="ES711">
        <v>111199</v>
      </c>
      <c r="ET711">
        <v>111199</v>
      </c>
      <c r="EU711">
        <v>111199</v>
      </c>
      <c r="EV711">
        <v>111199</v>
      </c>
      <c r="EW711">
        <v>111199</v>
      </c>
      <c r="EX711">
        <v>111199</v>
      </c>
      <c r="EY711">
        <v>111199</v>
      </c>
      <c r="EZ711">
        <v>111199</v>
      </c>
      <c r="FA711">
        <v>111199</v>
      </c>
      <c r="FB711">
        <v>111199</v>
      </c>
      <c r="FC711">
        <v>111199</v>
      </c>
      <c r="FD711">
        <v>111199</v>
      </c>
      <c r="FE711">
        <v>111199</v>
      </c>
      <c r="FF711">
        <v>111199</v>
      </c>
      <c r="FG711">
        <v>111199</v>
      </c>
      <c r="FH711">
        <v>111199</v>
      </c>
    </row>
    <row r="712" spans="1:164">
      <c r="A712" t="s">
        <v>2204</v>
      </c>
      <c r="C712" s="23">
        <v>45846</v>
      </c>
      <c r="D712" s="23">
        <v>45891</v>
      </c>
      <c r="E712">
        <v>40</v>
      </c>
      <c r="F712">
        <v>111199</v>
      </c>
      <c r="G712" t="s">
        <v>2193</v>
      </c>
      <c r="DL712">
        <v>6262</v>
      </c>
      <c r="DM712">
        <v>21797</v>
      </c>
      <c r="DN712">
        <v>33040</v>
      </c>
      <c r="DO712">
        <v>22955</v>
      </c>
      <c r="DP712">
        <v>16004</v>
      </c>
      <c r="DQ712">
        <v>7845</v>
      </c>
      <c r="DR712">
        <v>3296</v>
      </c>
    </row>
    <row r="713" spans="1:164">
      <c r="A713" t="s">
        <v>2204</v>
      </c>
      <c r="C713" s="23">
        <v>45846</v>
      </c>
      <c r="D713" s="23">
        <v>45891</v>
      </c>
      <c r="E713">
        <v>40</v>
      </c>
      <c r="F713">
        <v>111199</v>
      </c>
      <c r="G713" t="s">
        <v>2195</v>
      </c>
      <c r="DL713">
        <v>6262</v>
      </c>
      <c r="DM713">
        <v>28059</v>
      </c>
      <c r="DN713">
        <v>61099</v>
      </c>
      <c r="DO713">
        <v>84054</v>
      </c>
      <c r="DP713">
        <v>100058</v>
      </c>
      <c r="DQ713">
        <v>107903</v>
      </c>
      <c r="DR713">
        <v>111199</v>
      </c>
      <c r="DS713">
        <v>111199</v>
      </c>
      <c r="DT713">
        <v>111199</v>
      </c>
      <c r="DU713">
        <v>111199</v>
      </c>
      <c r="DV713">
        <v>111199</v>
      </c>
      <c r="DW713">
        <v>111199</v>
      </c>
      <c r="DX713">
        <v>111199</v>
      </c>
      <c r="DY713">
        <v>111199</v>
      </c>
      <c r="DZ713">
        <v>111199</v>
      </c>
      <c r="EA713">
        <v>111199</v>
      </c>
      <c r="EB713">
        <v>111199</v>
      </c>
      <c r="EC713">
        <v>111199</v>
      </c>
      <c r="ED713">
        <v>111199</v>
      </c>
      <c r="EE713">
        <v>111199</v>
      </c>
      <c r="EF713">
        <v>111199</v>
      </c>
      <c r="EG713">
        <v>111199</v>
      </c>
      <c r="EH713">
        <v>111199</v>
      </c>
      <c r="EI713">
        <v>111199</v>
      </c>
      <c r="EJ713">
        <v>111199</v>
      </c>
      <c r="EK713">
        <v>111199</v>
      </c>
      <c r="EL713">
        <v>111199</v>
      </c>
      <c r="EM713">
        <v>111199</v>
      </c>
      <c r="EN713">
        <v>111199</v>
      </c>
      <c r="EO713">
        <v>111199</v>
      </c>
      <c r="EP713">
        <v>111199</v>
      </c>
      <c r="EQ713">
        <v>111199</v>
      </c>
      <c r="ER713">
        <v>111199</v>
      </c>
      <c r="ES713">
        <v>111199</v>
      </c>
      <c r="ET713">
        <v>111199</v>
      </c>
      <c r="EU713">
        <v>111199</v>
      </c>
      <c r="EV713">
        <v>111199</v>
      </c>
      <c r="EW713">
        <v>111199</v>
      </c>
      <c r="EX713">
        <v>111199</v>
      </c>
      <c r="EY713">
        <v>111199</v>
      </c>
      <c r="EZ713">
        <v>111199</v>
      </c>
      <c r="FA713">
        <v>111199</v>
      </c>
      <c r="FB713">
        <v>111199</v>
      </c>
      <c r="FC713">
        <v>111199</v>
      </c>
      <c r="FD713">
        <v>111199</v>
      </c>
      <c r="FE713">
        <v>111199</v>
      </c>
      <c r="FF713">
        <v>111199</v>
      </c>
      <c r="FG713">
        <v>111199</v>
      </c>
      <c r="FH713">
        <v>111199</v>
      </c>
    </row>
    <row r="714" spans="1:164">
      <c r="A714" t="s">
        <v>2437</v>
      </c>
      <c r="C714" s="23">
        <v>45846</v>
      </c>
      <c r="D714" s="23">
        <v>45891</v>
      </c>
      <c r="E714">
        <v>40</v>
      </c>
      <c r="F714">
        <v>111199</v>
      </c>
      <c r="G714" t="s">
        <v>2193</v>
      </c>
      <c r="DL714">
        <v>6262</v>
      </c>
      <c r="DM714">
        <v>21797</v>
      </c>
      <c r="DN714">
        <v>33040</v>
      </c>
      <c r="DO714">
        <v>22955</v>
      </c>
      <c r="DP714">
        <v>16004</v>
      </c>
      <c r="DQ714">
        <v>7845</v>
      </c>
      <c r="DR714">
        <v>3296</v>
      </c>
    </row>
    <row r="715" spans="1:164">
      <c r="A715" t="s">
        <v>2437</v>
      </c>
      <c r="C715" s="23">
        <v>45846</v>
      </c>
      <c r="D715" s="23">
        <v>45891</v>
      </c>
      <c r="E715">
        <v>40</v>
      </c>
      <c r="F715">
        <v>111199</v>
      </c>
      <c r="G715" t="s">
        <v>2195</v>
      </c>
      <c r="DL715">
        <v>6262</v>
      </c>
      <c r="DM715">
        <v>28059</v>
      </c>
      <c r="DN715">
        <v>61099</v>
      </c>
      <c r="DO715">
        <v>84054</v>
      </c>
      <c r="DP715">
        <v>100058</v>
      </c>
      <c r="DQ715">
        <v>107903</v>
      </c>
      <c r="DR715">
        <v>111199</v>
      </c>
      <c r="DS715">
        <v>111199</v>
      </c>
      <c r="DT715">
        <v>111199</v>
      </c>
      <c r="DU715">
        <v>111199</v>
      </c>
      <c r="DV715">
        <v>111199</v>
      </c>
      <c r="DW715">
        <v>111199</v>
      </c>
      <c r="DX715">
        <v>111199</v>
      </c>
      <c r="DY715">
        <v>111199</v>
      </c>
      <c r="DZ715">
        <v>111199</v>
      </c>
      <c r="EA715">
        <v>111199</v>
      </c>
      <c r="EB715">
        <v>111199</v>
      </c>
      <c r="EC715">
        <v>111199</v>
      </c>
      <c r="ED715">
        <v>111199</v>
      </c>
      <c r="EE715">
        <v>111199</v>
      </c>
      <c r="EF715">
        <v>111199</v>
      </c>
      <c r="EG715">
        <v>111199</v>
      </c>
      <c r="EH715">
        <v>111199</v>
      </c>
      <c r="EI715">
        <v>111199</v>
      </c>
      <c r="EJ715">
        <v>111199</v>
      </c>
      <c r="EK715">
        <v>111199</v>
      </c>
      <c r="EL715">
        <v>111199</v>
      </c>
      <c r="EM715">
        <v>111199</v>
      </c>
      <c r="EN715">
        <v>111199</v>
      </c>
      <c r="EO715">
        <v>111199</v>
      </c>
      <c r="EP715">
        <v>111199</v>
      </c>
      <c r="EQ715">
        <v>111199</v>
      </c>
      <c r="ER715">
        <v>111199</v>
      </c>
      <c r="ES715">
        <v>111199</v>
      </c>
      <c r="ET715">
        <v>111199</v>
      </c>
      <c r="EU715">
        <v>111199</v>
      </c>
      <c r="EV715">
        <v>111199</v>
      </c>
      <c r="EW715">
        <v>111199</v>
      </c>
      <c r="EX715">
        <v>111199</v>
      </c>
      <c r="EY715">
        <v>111199</v>
      </c>
      <c r="EZ715">
        <v>111199</v>
      </c>
      <c r="FA715">
        <v>111199</v>
      </c>
      <c r="FB715">
        <v>111199</v>
      </c>
      <c r="FC715">
        <v>111199</v>
      </c>
      <c r="FD715">
        <v>111199</v>
      </c>
      <c r="FE715">
        <v>111199</v>
      </c>
      <c r="FF715">
        <v>111199</v>
      </c>
      <c r="FG715">
        <v>111199</v>
      </c>
      <c r="FH715">
        <v>111199</v>
      </c>
    </row>
    <row r="716" spans="1:164">
      <c r="A716" t="s">
        <v>2458</v>
      </c>
      <c r="B716" t="s">
        <v>483</v>
      </c>
      <c r="C716" s="23">
        <v>45846</v>
      </c>
      <c r="D716" s="23">
        <v>45891</v>
      </c>
      <c r="E716">
        <v>40</v>
      </c>
      <c r="F716">
        <v>111199</v>
      </c>
      <c r="G716" t="s">
        <v>2193</v>
      </c>
      <c r="DL716">
        <v>6262</v>
      </c>
      <c r="DM716">
        <v>21797</v>
      </c>
      <c r="DN716">
        <v>33040</v>
      </c>
      <c r="DO716">
        <v>22955</v>
      </c>
      <c r="DP716">
        <v>16004</v>
      </c>
      <c r="DQ716">
        <v>7845</v>
      </c>
      <c r="DR716">
        <v>3296</v>
      </c>
    </row>
    <row r="717" spans="1:164">
      <c r="A717" t="s">
        <v>2458</v>
      </c>
      <c r="B717" t="s">
        <v>483</v>
      </c>
      <c r="C717" s="23">
        <v>45846</v>
      </c>
      <c r="D717" s="23">
        <v>45891</v>
      </c>
      <c r="E717">
        <v>40</v>
      </c>
      <c r="F717">
        <v>111199</v>
      </c>
      <c r="G717" t="s">
        <v>2195</v>
      </c>
      <c r="DL717">
        <v>6262</v>
      </c>
      <c r="DM717">
        <v>28059</v>
      </c>
      <c r="DN717">
        <v>61099</v>
      </c>
      <c r="DO717">
        <v>84054</v>
      </c>
      <c r="DP717">
        <v>100058</v>
      </c>
      <c r="DQ717">
        <v>107903</v>
      </c>
      <c r="DR717">
        <v>111199</v>
      </c>
      <c r="DS717">
        <v>111199</v>
      </c>
      <c r="DT717">
        <v>111199</v>
      </c>
      <c r="DU717">
        <v>111199</v>
      </c>
      <c r="DV717">
        <v>111199</v>
      </c>
      <c r="DW717">
        <v>111199</v>
      </c>
      <c r="DX717">
        <v>111199</v>
      </c>
      <c r="DY717">
        <v>111199</v>
      </c>
      <c r="DZ717">
        <v>111199</v>
      </c>
      <c r="EA717">
        <v>111199</v>
      </c>
      <c r="EB717">
        <v>111199</v>
      </c>
      <c r="EC717">
        <v>111199</v>
      </c>
      <c r="ED717">
        <v>111199</v>
      </c>
      <c r="EE717">
        <v>111199</v>
      </c>
      <c r="EF717">
        <v>111199</v>
      </c>
      <c r="EG717">
        <v>111199</v>
      </c>
      <c r="EH717">
        <v>111199</v>
      </c>
      <c r="EI717">
        <v>111199</v>
      </c>
      <c r="EJ717">
        <v>111199</v>
      </c>
      <c r="EK717">
        <v>111199</v>
      </c>
      <c r="EL717">
        <v>111199</v>
      </c>
      <c r="EM717">
        <v>111199</v>
      </c>
      <c r="EN717">
        <v>111199</v>
      </c>
      <c r="EO717">
        <v>111199</v>
      </c>
      <c r="EP717">
        <v>111199</v>
      </c>
      <c r="EQ717">
        <v>111199</v>
      </c>
      <c r="ER717">
        <v>111199</v>
      </c>
      <c r="ES717">
        <v>111199</v>
      </c>
      <c r="ET717">
        <v>111199</v>
      </c>
      <c r="EU717">
        <v>111199</v>
      </c>
      <c r="EV717">
        <v>111199</v>
      </c>
      <c r="EW717">
        <v>111199</v>
      </c>
      <c r="EX717">
        <v>111199</v>
      </c>
      <c r="EY717">
        <v>111199</v>
      </c>
      <c r="EZ717">
        <v>111199</v>
      </c>
      <c r="FA717">
        <v>111199</v>
      </c>
      <c r="FB717">
        <v>111199</v>
      </c>
      <c r="FC717">
        <v>111199</v>
      </c>
      <c r="FD717">
        <v>111199</v>
      </c>
      <c r="FE717">
        <v>111199</v>
      </c>
      <c r="FF717">
        <v>111199</v>
      </c>
      <c r="FG717">
        <v>111199</v>
      </c>
      <c r="FH717">
        <v>111199</v>
      </c>
    </row>
    <row r="718" spans="1:164">
      <c r="A718" t="s">
        <v>2459</v>
      </c>
      <c r="C718" s="23">
        <v>45626</v>
      </c>
      <c r="D718" s="23">
        <v>45925</v>
      </c>
      <c r="E718">
        <v>257</v>
      </c>
      <c r="F718">
        <v>109947</v>
      </c>
      <c r="G718" t="s">
        <v>2193</v>
      </c>
      <c r="CF718">
        <v>46</v>
      </c>
      <c r="CG718">
        <v>276</v>
      </c>
      <c r="CH718">
        <v>801</v>
      </c>
      <c r="CI718">
        <v>1844</v>
      </c>
      <c r="CJ718">
        <v>3215</v>
      </c>
      <c r="CK718">
        <v>4815</v>
      </c>
      <c r="CL718">
        <v>6343</v>
      </c>
      <c r="CM718">
        <v>6343</v>
      </c>
      <c r="CN718">
        <v>4405</v>
      </c>
      <c r="CO718">
        <v>2856</v>
      </c>
      <c r="CP718">
        <v>1588</v>
      </c>
      <c r="CQ718">
        <v>698</v>
      </c>
      <c r="CR718">
        <v>271</v>
      </c>
      <c r="DT718">
        <v>52974</v>
      </c>
      <c r="DU718">
        <v>4362</v>
      </c>
      <c r="DV718">
        <v>11729</v>
      </c>
      <c r="DW718">
        <v>7382</v>
      </c>
    </row>
    <row r="719" spans="1:164">
      <c r="A719" t="s">
        <v>2459</v>
      </c>
      <c r="C719" s="23">
        <v>45626</v>
      </c>
      <c r="D719" s="23">
        <v>45925</v>
      </c>
      <c r="E719">
        <v>257</v>
      </c>
      <c r="F719">
        <v>109947</v>
      </c>
      <c r="G719" t="s">
        <v>2195</v>
      </c>
      <c r="CF719">
        <v>46</v>
      </c>
      <c r="CG719">
        <v>322</v>
      </c>
      <c r="CH719">
        <v>1123</v>
      </c>
      <c r="CI719">
        <v>2966</v>
      </c>
      <c r="CJ719">
        <v>6181</v>
      </c>
      <c r="CK719">
        <v>10996</v>
      </c>
      <c r="CL719">
        <v>17339</v>
      </c>
      <c r="CM719">
        <v>23681</v>
      </c>
      <c r="CN719">
        <v>28087</v>
      </c>
      <c r="CO719">
        <v>30943</v>
      </c>
      <c r="CP719">
        <v>32530</v>
      </c>
      <c r="CQ719">
        <v>33228</v>
      </c>
      <c r="CR719">
        <v>33499</v>
      </c>
      <c r="CS719">
        <v>33499</v>
      </c>
      <c r="CT719">
        <v>33499</v>
      </c>
      <c r="CU719">
        <v>33499</v>
      </c>
      <c r="CV719">
        <v>33499</v>
      </c>
      <c r="CW719">
        <v>33499</v>
      </c>
      <c r="CX719">
        <v>33499</v>
      </c>
      <c r="CY719">
        <v>33499</v>
      </c>
      <c r="CZ719">
        <v>33499</v>
      </c>
      <c r="DA719">
        <v>33499</v>
      </c>
      <c r="DB719">
        <v>33499</v>
      </c>
      <c r="DC719">
        <v>33499</v>
      </c>
      <c r="DD719">
        <v>33499</v>
      </c>
      <c r="DE719">
        <v>33499</v>
      </c>
      <c r="DF719">
        <v>33499</v>
      </c>
      <c r="DG719">
        <v>33499</v>
      </c>
      <c r="DH719">
        <v>33499</v>
      </c>
      <c r="DI719">
        <v>33499</v>
      </c>
      <c r="DJ719">
        <v>33499</v>
      </c>
      <c r="DK719">
        <v>33499</v>
      </c>
      <c r="DL719">
        <v>33499</v>
      </c>
      <c r="DM719">
        <v>33499</v>
      </c>
      <c r="DN719">
        <v>33499</v>
      </c>
      <c r="DO719">
        <v>33499</v>
      </c>
      <c r="DP719">
        <v>33499</v>
      </c>
      <c r="DQ719">
        <v>33499</v>
      </c>
      <c r="DR719">
        <v>33499</v>
      </c>
      <c r="DS719">
        <v>33499</v>
      </c>
      <c r="DT719">
        <v>86473</v>
      </c>
      <c r="DU719">
        <v>90835</v>
      </c>
      <c r="DV719">
        <v>102564</v>
      </c>
      <c r="DW719">
        <v>109947</v>
      </c>
      <c r="DX719">
        <v>109947</v>
      </c>
      <c r="DY719">
        <v>109947</v>
      </c>
      <c r="DZ719">
        <v>109947</v>
      </c>
      <c r="EA719">
        <v>109947</v>
      </c>
      <c r="EB719">
        <v>109947</v>
      </c>
      <c r="EC719">
        <v>109947</v>
      </c>
      <c r="ED719">
        <v>109947</v>
      </c>
      <c r="EE719">
        <v>109947</v>
      </c>
      <c r="EF719">
        <v>109947</v>
      </c>
      <c r="EG719">
        <v>109947</v>
      </c>
      <c r="EH719">
        <v>109947</v>
      </c>
      <c r="EI719">
        <v>109947</v>
      </c>
      <c r="EJ719">
        <v>109947</v>
      </c>
      <c r="EK719">
        <v>109947</v>
      </c>
      <c r="EL719">
        <v>109947</v>
      </c>
      <c r="EM719">
        <v>109947</v>
      </c>
      <c r="EN719">
        <v>109947</v>
      </c>
      <c r="EO719">
        <v>109947</v>
      </c>
      <c r="EP719">
        <v>109947</v>
      </c>
      <c r="EQ719">
        <v>109947</v>
      </c>
      <c r="ER719">
        <v>109947</v>
      </c>
      <c r="ES719">
        <v>109947</v>
      </c>
      <c r="ET719">
        <v>109947</v>
      </c>
      <c r="EU719">
        <v>109947</v>
      </c>
      <c r="EV719">
        <v>109947</v>
      </c>
      <c r="EW719">
        <v>109947</v>
      </c>
      <c r="EX719">
        <v>109947</v>
      </c>
      <c r="EY719">
        <v>109947</v>
      </c>
      <c r="EZ719">
        <v>109947</v>
      </c>
      <c r="FA719">
        <v>109947</v>
      </c>
      <c r="FB719">
        <v>109947</v>
      </c>
      <c r="FC719">
        <v>109947</v>
      </c>
      <c r="FD719">
        <v>109947</v>
      </c>
      <c r="FE719">
        <v>109947</v>
      </c>
      <c r="FF719">
        <v>109947</v>
      </c>
      <c r="FG719">
        <v>109947</v>
      </c>
      <c r="FH719">
        <v>109947</v>
      </c>
    </row>
    <row r="720" spans="1:164">
      <c r="A720" t="s">
        <v>2204</v>
      </c>
      <c r="C720" s="23">
        <v>45626</v>
      </c>
      <c r="D720" s="23">
        <v>45925</v>
      </c>
      <c r="E720">
        <v>257</v>
      </c>
      <c r="F720">
        <v>109947</v>
      </c>
      <c r="G720" t="s">
        <v>2193</v>
      </c>
      <c r="CF720">
        <v>46</v>
      </c>
      <c r="CG720">
        <v>276</v>
      </c>
      <c r="CH720">
        <v>801</v>
      </c>
      <c r="CI720">
        <v>1844</v>
      </c>
      <c r="CJ720">
        <v>3215</v>
      </c>
      <c r="CK720">
        <v>4815</v>
      </c>
      <c r="CL720">
        <v>6343</v>
      </c>
      <c r="CM720">
        <v>6343</v>
      </c>
      <c r="CN720">
        <v>4405</v>
      </c>
      <c r="CO720">
        <v>2856</v>
      </c>
      <c r="CP720">
        <v>1588</v>
      </c>
      <c r="CQ720">
        <v>698</v>
      </c>
      <c r="CR720">
        <v>271</v>
      </c>
      <c r="DT720">
        <v>52974</v>
      </c>
      <c r="DU720">
        <v>4362</v>
      </c>
      <c r="DV720">
        <v>11729</v>
      </c>
      <c r="DW720">
        <v>7382</v>
      </c>
    </row>
    <row r="721" spans="1:164">
      <c r="A721" t="s">
        <v>2204</v>
      </c>
      <c r="C721" s="23">
        <v>45626</v>
      </c>
      <c r="D721" s="23">
        <v>45925</v>
      </c>
      <c r="E721">
        <v>257</v>
      </c>
      <c r="F721">
        <v>109947</v>
      </c>
      <c r="G721" t="s">
        <v>2195</v>
      </c>
      <c r="CF721">
        <v>46</v>
      </c>
      <c r="CG721">
        <v>322</v>
      </c>
      <c r="CH721">
        <v>1123</v>
      </c>
      <c r="CI721">
        <v>2966</v>
      </c>
      <c r="CJ721">
        <v>6181</v>
      </c>
      <c r="CK721">
        <v>10996</v>
      </c>
      <c r="CL721">
        <v>17339</v>
      </c>
      <c r="CM721">
        <v>23681</v>
      </c>
      <c r="CN721">
        <v>28087</v>
      </c>
      <c r="CO721">
        <v>30943</v>
      </c>
      <c r="CP721">
        <v>32530</v>
      </c>
      <c r="CQ721">
        <v>33228</v>
      </c>
      <c r="CR721">
        <v>33499</v>
      </c>
      <c r="CS721">
        <v>33499</v>
      </c>
      <c r="CT721">
        <v>33499</v>
      </c>
      <c r="CU721">
        <v>33499</v>
      </c>
      <c r="CV721">
        <v>33499</v>
      </c>
      <c r="CW721">
        <v>33499</v>
      </c>
      <c r="CX721">
        <v>33499</v>
      </c>
      <c r="CY721">
        <v>33499</v>
      </c>
      <c r="CZ721">
        <v>33499</v>
      </c>
      <c r="DA721">
        <v>33499</v>
      </c>
      <c r="DB721">
        <v>33499</v>
      </c>
      <c r="DC721">
        <v>33499</v>
      </c>
      <c r="DD721">
        <v>33499</v>
      </c>
      <c r="DE721">
        <v>33499</v>
      </c>
      <c r="DF721">
        <v>33499</v>
      </c>
      <c r="DG721">
        <v>33499</v>
      </c>
      <c r="DH721">
        <v>33499</v>
      </c>
      <c r="DI721">
        <v>33499</v>
      </c>
      <c r="DJ721">
        <v>33499</v>
      </c>
      <c r="DK721">
        <v>33499</v>
      </c>
      <c r="DL721">
        <v>33499</v>
      </c>
      <c r="DM721">
        <v>33499</v>
      </c>
      <c r="DN721">
        <v>33499</v>
      </c>
      <c r="DO721">
        <v>33499</v>
      </c>
      <c r="DP721">
        <v>33499</v>
      </c>
      <c r="DQ721">
        <v>33499</v>
      </c>
      <c r="DR721">
        <v>33499</v>
      </c>
      <c r="DS721">
        <v>33499</v>
      </c>
      <c r="DT721">
        <v>86473</v>
      </c>
      <c r="DU721">
        <v>90835</v>
      </c>
      <c r="DV721">
        <v>102564</v>
      </c>
      <c r="DW721">
        <v>109947</v>
      </c>
      <c r="DX721">
        <v>109947</v>
      </c>
      <c r="DY721">
        <v>109947</v>
      </c>
      <c r="DZ721">
        <v>109947</v>
      </c>
      <c r="EA721">
        <v>109947</v>
      </c>
      <c r="EB721">
        <v>109947</v>
      </c>
      <c r="EC721">
        <v>109947</v>
      </c>
      <c r="ED721">
        <v>109947</v>
      </c>
      <c r="EE721">
        <v>109947</v>
      </c>
      <c r="EF721">
        <v>109947</v>
      </c>
      <c r="EG721">
        <v>109947</v>
      </c>
      <c r="EH721">
        <v>109947</v>
      </c>
      <c r="EI721">
        <v>109947</v>
      </c>
      <c r="EJ721">
        <v>109947</v>
      </c>
      <c r="EK721">
        <v>109947</v>
      </c>
      <c r="EL721">
        <v>109947</v>
      </c>
      <c r="EM721">
        <v>109947</v>
      </c>
      <c r="EN721">
        <v>109947</v>
      </c>
      <c r="EO721">
        <v>109947</v>
      </c>
      <c r="EP721">
        <v>109947</v>
      </c>
      <c r="EQ721">
        <v>109947</v>
      </c>
      <c r="ER721">
        <v>109947</v>
      </c>
      <c r="ES721">
        <v>109947</v>
      </c>
      <c r="ET721">
        <v>109947</v>
      </c>
      <c r="EU721">
        <v>109947</v>
      </c>
      <c r="EV721">
        <v>109947</v>
      </c>
      <c r="EW721">
        <v>109947</v>
      </c>
      <c r="EX721">
        <v>109947</v>
      </c>
      <c r="EY721">
        <v>109947</v>
      </c>
      <c r="EZ721">
        <v>109947</v>
      </c>
      <c r="FA721">
        <v>109947</v>
      </c>
      <c r="FB721">
        <v>109947</v>
      </c>
      <c r="FC721">
        <v>109947</v>
      </c>
      <c r="FD721">
        <v>109947</v>
      </c>
      <c r="FE721">
        <v>109947</v>
      </c>
      <c r="FF721">
        <v>109947</v>
      </c>
      <c r="FG721">
        <v>109947</v>
      </c>
      <c r="FH721">
        <v>109947</v>
      </c>
    </row>
    <row r="722" spans="1:164">
      <c r="A722" t="s">
        <v>2205</v>
      </c>
      <c r="C722" s="23">
        <v>45626</v>
      </c>
      <c r="D722" s="23">
        <v>45710</v>
      </c>
      <c r="E722">
        <v>73</v>
      </c>
      <c r="F722">
        <v>33499</v>
      </c>
      <c r="G722" t="s">
        <v>2193</v>
      </c>
      <c r="CF722">
        <v>46</v>
      </c>
      <c r="CG722">
        <v>276</v>
      </c>
      <c r="CH722">
        <v>801</v>
      </c>
      <c r="CI722">
        <v>1844</v>
      </c>
      <c r="CJ722">
        <v>3215</v>
      </c>
      <c r="CK722">
        <v>4815</v>
      </c>
      <c r="CL722">
        <v>6343</v>
      </c>
      <c r="CM722">
        <v>6343</v>
      </c>
      <c r="CN722">
        <v>4405</v>
      </c>
      <c r="CO722">
        <v>2856</v>
      </c>
      <c r="CP722">
        <v>1588</v>
      </c>
      <c r="CQ722">
        <v>698</v>
      </c>
      <c r="CR722">
        <v>271</v>
      </c>
    </row>
    <row r="723" spans="1:164">
      <c r="A723" t="s">
        <v>2205</v>
      </c>
      <c r="C723" s="23">
        <v>45626</v>
      </c>
      <c r="D723" s="23">
        <v>45710</v>
      </c>
      <c r="E723">
        <v>73</v>
      </c>
      <c r="F723">
        <v>33499</v>
      </c>
      <c r="G723" t="s">
        <v>2195</v>
      </c>
      <c r="CF723">
        <v>46</v>
      </c>
      <c r="CG723">
        <v>322</v>
      </c>
      <c r="CH723">
        <v>1123</v>
      </c>
      <c r="CI723">
        <v>2966</v>
      </c>
      <c r="CJ723">
        <v>6181</v>
      </c>
      <c r="CK723">
        <v>10996</v>
      </c>
      <c r="CL723">
        <v>17339</v>
      </c>
      <c r="CM723">
        <v>23681</v>
      </c>
      <c r="CN723">
        <v>28087</v>
      </c>
      <c r="CO723">
        <v>30943</v>
      </c>
      <c r="CP723">
        <v>32530</v>
      </c>
      <c r="CQ723">
        <v>33228</v>
      </c>
      <c r="CR723">
        <v>33499</v>
      </c>
      <c r="CS723">
        <v>33499</v>
      </c>
      <c r="CT723">
        <v>33499</v>
      </c>
      <c r="CU723">
        <v>33499</v>
      </c>
      <c r="CV723">
        <v>33499</v>
      </c>
      <c r="CW723">
        <v>33499</v>
      </c>
      <c r="CX723">
        <v>33499</v>
      </c>
      <c r="CY723">
        <v>33499</v>
      </c>
      <c r="CZ723">
        <v>33499</v>
      </c>
      <c r="DA723">
        <v>33499</v>
      </c>
      <c r="DB723">
        <v>33499</v>
      </c>
      <c r="DC723">
        <v>33499</v>
      </c>
      <c r="DD723">
        <v>33499</v>
      </c>
      <c r="DE723">
        <v>33499</v>
      </c>
      <c r="DF723">
        <v>33499</v>
      </c>
      <c r="DG723">
        <v>33499</v>
      </c>
      <c r="DH723">
        <v>33499</v>
      </c>
      <c r="DI723">
        <v>33499</v>
      </c>
      <c r="DJ723">
        <v>33499</v>
      </c>
      <c r="DK723">
        <v>33499</v>
      </c>
      <c r="DL723">
        <v>33499</v>
      </c>
      <c r="DM723">
        <v>33499</v>
      </c>
      <c r="DN723">
        <v>33499</v>
      </c>
      <c r="DO723">
        <v>33499</v>
      </c>
      <c r="DP723">
        <v>33499</v>
      </c>
      <c r="DQ723">
        <v>33499</v>
      </c>
      <c r="DR723">
        <v>33499</v>
      </c>
      <c r="DS723">
        <v>33499</v>
      </c>
      <c r="DT723">
        <v>33499</v>
      </c>
      <c r="DU723">
        <v>33499</v>
      </c>
      <c r="DV723">
        <v>33499</v>
      </c>
      <c r="DW723">
        <v>33499</v>
      </c>
      <c r="DX723">
        <v>33499</v>
      </c>
      <c r="DY723">
        <v>33499</v>
      </c>
      <c r="DZ723">
        <v>33499</v>
      </c>
      <c r="EA723">
        <v>33499</v>
      </c>
      <c r="EB723">
        <v>33499</v>
      </c>
      <c r="EC723">
        <v>33499</v>
      </c>
      <c r="ED723">
        <v>33499</v>
      </c>
      <c r="EE723">
        <v>33499</v>
      </c>
      <c r="EF723">
        <v>33499</v>
      </c>
      <c r="EG723">
        <v>33499</v>
      </c>
      <c r="EH723">
        <v>33499</v>
      </c>
      <c r="EI723">
        <v>33499</v>
      </c>
      <c r="EJ723">
        <v>33499</v>
      </c>
      <c r="EK723">
        <v>33499</v>
      </c>
      <c r="EL723">
        <v>33499</v>
      </c>
      <c r="EM723">
        <v>33499</v>
      </c>
      <c r="EN723">
        <v>33499</v>
      </c>
      <c r="EO723">
        <v>33499</v>
      </c>
      <c r="EP723">
        <v>33499</v>
      </c>
      <c r="EQ723">
        <v>33499</v>
      </c>
      <c r="ER723">
        <v>33499</v>
      </c>
      <c r="ES723">
        <v>33499</v>
      </c>
      <c r="ET723">
        <v>33499</v>
      </c>
      <c r="EU723">
        <v>33499</v>
      </c>
      <c r="EV723">
        <v>33499</v>
      </c>
      <c r="EW723">
        <v>33499</v>
      </c>
      <c r="EX723">
        <v>33499</v>
      </c>
      <c r="EY723">
        <v>33499</v>
      </c>
      <c r="EZ723">
        <v>33499</v>
      </c>
      <c r="FA723">
        <v>33499</v>
      </c>
      <c r="FB723">
        <v>33499</v>
      </c>
      <c r="FC723">
        <v>33499</v>
      </c>
      <c r="FD723">
        <v>33499</v>
      </c>
      <c r="FE723">
        <v>33499</v>
      </c>
      <c r="FF723">
        <v>33499</v>
      </c>
      <c r="FG723">
        <v>33499</v>
      </c>
      <c r="FH723">
        <v>33499</v>
      </c>
    </row>
    <row r="724" spans="1:164">
      <c r="A724" t="s">
        <v>2460</v>
      </c>
      <c r="B724" t="s">
        <v>486</v>
      </c>
      <c r="C724" s="23">
        <v>45626</v>
      </c>
      <c r="D724" s="23">
        <v>45710</v>
      </c>
      <c r="E724">
        <v>73</v>
      </c>
      <c r="F724">
        <v>33499</v>
      </c>
      <c r="G724" t="s">
        <v>2193</v>
      </c>
      <c r="CF724">
        <v>46</v>
      </c>
      <c r="CG724">
        <v>276</v>
      </c>
      <c r="CH724">
        <v>801</v>
      </c>
      <c r="CI724">
        <v>1844</v>
      </c>
      <c r="CJ724">
        <v>3215</v>
      </c>
      <c r="CK724">
        <v>4815</v>
      </c>
      <c r="CL724">
        <v>6343</v>
      </c>
      <c r="CM724">
        <v>6343</v>
      </c>
      <c r="CN724">
        <v>4405</v>
      </c>
      <c r="CO724">
        <v>2856</v>
      </c>
      <c r="CP724">
        <v>1588</v>
      </c>
      <c r="CQ724">
        <v>698</v>
      </c>
      <c r="CR724">
        <v>271</v>
      </c>
    </row>
    <row r="725" spans="1:164">
      <c r="A725" t="s">
        <v>2460</v>
      </c>
      <c r="B725" t="s">
        <v>486</v>
      </c>
      <c r="C725" s="23">
        <v>45626</v>
      </c>
      <c r="D725" s="23">
        <v>45710</v>
      </c>
      <c r="E725">
        <v>73</v>
      </c>
      <c r="F725">
        <v>33499</v>
      </c>
      <c r="G725" t="s">
        <v>2195</v>
      </c>
      <c r="CF725">
        <v>46</v>
      </c>
      <c r="CG725">
        <v>322</v>
      </c>
      <c r="CH725">
        <v>1123</v>
      </c>
      <c r="CI725">
        <v>2966</v>
      </c>
      <c r="CJ725">
        <v>6181</v>
      </c>
      <c r="CK725">
        <v>10996</v>
      </c>
      <c r="CL725">
        <v>17339</v>
      </c>
      <c r="CM725">
        <v>23681</v>
      </c>
      <c r="CN725">
        <v>28087</v>
      </c>
      <c r="CO725">
        <v>30943</v>
      </c>
      <c r="CP725">
        <v>32530</v>
      </c>
      <c r="CQ725">
        <v>33228</v>
      </c>
      <c r="CR725">
        <v>33499</v>
      </c>
      <c r="CS725">
        <v>33499</v>
      </c>
      <c r="CT725">
        <v>33499</v>
      </c>
      <c r="CU725">
        <v>33499</v>
      </c>
      <c r="CV725">
        <v>33499</v>
      </c>
      <c r="CW725">
        <v>33499</v>
      </c>
      <c r="CX725">
        <v>33499</v>
      </c>
      <c r="CY725">
        <v>33499</v>
      </c>
      <c r="CZ725">
        <v>33499</v>
      </c>
      <c r="DA725">
        <v>33499</v>
      </c>
      <c r="DB725">
        <v>33499</v>
      </c>
      <c r="DC725">
        <v>33499</v>
      </c>
      <c r="DD725">
        <v>33499</v>
      </c>
      <c r="DE725">
        <v>33499</v>
      </c>
      <c r="DF725">
        <v>33499</v>
      </c>
      <c r="DG725">
        <v>33499</v>
      </c>
      <c r="DH725">
        <v>33499</v>
      </c>
      <c r="DI725">
        <v>33499</v>
      </c>
      <c r="DJ725">
        <v>33499</v>
      </c>
      <c r="DK725">
        <v>33499</v>
      </c>
      <c r="DL725">
        <v>33499</v>
      </c>
      <c r="DM725">
        <v>33499</v>
      </c>
      <c r="DN725">
        <v>33499</v>
      </c>
      <c r="DO725">
        <v>33499</v>
      </c>
      <c r="DP725">
        <v>33499</v>
      </c>
      <c r="DQ725">
        <v>33499</v>
      </c>
      <c r="DR725">
        <v>33499</v>
      </c>
      <c r="DS725">
        <v>33499</v>
      </c>
      <c r="DT725">
        <v>33499</v>
      </c>
      <c r="DU725">
        <v>33499</v>
      </c>
      <c r="DV725">
        <v>33499</v>
      </c>
      <c r="DW725">
        <v>33499</v>
      </c>
      <c r="DX725">
        <v>33499</v>
      </c>
      <c r="DY725">
        <v>33499</v>
      </c>
      <c r="DZ725">
        <v>33499</v>
      </c>
      <c r="EA725">
        <v>33499</v>
      </c>
      <c r="EB725">
        <v>33499</v>
      </c>
      <c r="EC725">
        <v>33499</v>
      </c>
      <c r="ED725">
        <v>33499</v>
      </c>
      <c r="EE725">
        <v>33499</v>
      </c>
      <c r="EF725">
        <v>33499</v>
      </c>
      <c r="EG725">
        <v>33499</v>
      </c>
      <c r="EH725">
        <v>33499</v>
      </c>
      <c r="EI725">
        <v>33499</v>
      </c>
      <c r="EJ725">
        <v>33499</v>
      </c>
      <c r="EK725">
        <v>33499</v>
      </c>
      <c r="EL725">
        <v>33499</v>
      </c>
      <c r="EM725">
        <v>33499</v>
      </c>
      <c r="EN725">
        <v>33499</v>
      </c>
      <c r="EO725">
        <v>33499</v>
      </c>
      <c r="EP725">
        <v>33499</v>
      </c>
      <c r="EQ725">
        <v>33499</v>
      </c>
      <c r="ER725">
        <v>33499</v>
      </c>
      <c r="ES725">
        <v>33499</v>
      </c>
      <c r="ET725">
        <v>33499</v>
      </c>
      <c r="EU725">
        <v>33499</v>
      </c>
      <c r="EV725">
        <v>33499</v>
      </c>
      <c r="EW725">
        <v>33499</v>
      </c>
      <c r="EX725">
        <v>33499</v>
      </c>
      <c r="EY725">
        <v>33499</v>
      </c>
      <c r="EZ725">
        <v>33499</v>
      </c>
      <c r="FA725">
        <v>33499</v>
      </c>
      <c r="FB725">
        <v>33499</v>
      </c>
      <c r="FC725">
        <v>33499</v>
      </c>
      <c r="FD725">
        <v>33499</v>
      </c>
      <c r="FE725">
        <v>33499</v>
      </c>
      <c r="FF725">
        <v>33499</v>
      </c>
      <c r="FG725">
        <v>33499</v>
      </c>
      <c r="FH725">
        <v>33499</v>
      </c>
    </row>
    <row r="726" spans="1:164">
      <c r="A726" t="s">
        <v>2437</v>
      </c>
      <c r="C726" s="23">
        <v>45901</v>
      </c>
      <c r="D726" s="23">
        <v>45925</v>
      </c>
      <c r="E726">
        <v>21</v>
      </c>
      <c r="F726">
        <v>76448</v>
      </c>
      <c r="G726" t="s">
        <v>2193</v>
      </c>
      <c r="DT726">
        <v>52974</v>
      </c>
      <c r="DU726">
        <v>4362</v>
      </c>
      <c r="DV726">
        <v>11729</v>
      </c>
      <c r="DW726">
        <v>7382</v>
      </c>
    </row>
    <row r="727" spans="1:164">
      <c r="A727" t="s">
        <v>2437</v>
      </c>
      <c r="C727" s="23">
        <v>45901</v>
      </c>
      <c r="D727" s="23">
        <v>45925</v>
      </c>
      <c r="E727">
        <v>21</v>
      </c>
      <c r="F727">
        <v>76448</v>
      </c>
      <c r="G727" t="s">
        <v>2195</v>
      </c>
      <c r="DT727">
        <v>52974</v>
      </c>
      <c r="DU727">
        <v>57336</v>
      </c>
      <c r="DV727">
        <v>69065</v>
      </c>
      <c r="DW727">
        <v>76448</v>
      </c>
      <c r="DX727">
        <v>76448</v>
      </c>
      <c r="DY727">
        <v>76448</v>
      </c>
      <c r="DZ727">
        <v>76448</v>
      </c>
      <c r="EA727">
        <v>76448</v>
      </c>
      <c r="EB727">
        <v>76448</v>
      </c>
      <c r="EC727">
        <v>76448</v>
      </c>
      <c r="ED727">
        <v>76448</v>
      </c>
      <c r="EE727">
        <v>76448</v>
      </c>
      <c r="EF727">
        <v>76448</v>
      </c>
      <c r="EG727">
        <v>76448</v>
      </c>
      <c r="EH727">
        <v>76448</v>
      </c>
      <c r="EI727">
        <v>76448</v>
      </c>
      <c r="EJ727">
        <v>76448</v>
      </c>
      <c r="EK727">
        <v>76448</v>
      </c>
      <c r="EL727">
        <v>76448</v>
      </c>
      <c r="EM727">
        <v>76448</v>
      </c>
      <c r="EN727">
        <v>76448</v>
      </c>
      <c r="EO727">
        <v>76448</v>
      </c>
      <c r="EP727">
        <v>76448</v>
      </c>
      <c r="EQ727">
        <v>76448</v>
      </c>
      <c r="ER727">
        <v>76448</v>
      </c>
      <c r="ES727">
        <v>76448</v>
      </c>
      <c r="ET727">
        <v>76448</v>
      </c>
      <c r="EU727">
        <v>76448</v>
      </c>
      <c r="EV727">
        <v>76448</v>
      </c>
      <c r="EW727">
        <v>76448</v>
      </c>
      <c r="EX727">
        <v>76448</v>
      </c>
      <c r="EY727">
        <v>76448</v>
      </c>
      <c r="EZ727">
        <v>76448</v>
      </c>
      <c r="FA727">
        <v>76448</v>
      </c>
      <c r="FB727">
        <v>76448</v>
      </c>
      <c r="FC727">
        <v>76448</v>
      </c>
      <c r="FD727">
        <v>76448</v>
      </c>
      <c r="FE727">
        <v>76448</v>
      </c>
      <c r="FF727">
        <v>76448</v>
      </c>
      <c r="FG727">
        <v>76448</v>
      </c>
      <c r="FH727">
        <v>76448</v>
      </c>
    </row>
    <row r="728" spans="1:164">
      <c r="A728" t="s">
        <v>2461</v>
      </c>
      <c r="B728" t="s">
        <v>488</v>
      </c>
      <c r="C728" s="23">
        <v>45901</v>
      </c>
      <c r="D728" s="23">
        <v>45909</v>
      </c>
      <c r="E728">
        <v>7</v>
      </c>
      <c r="F728">
        <v>19112</v>
      </c>
      <c r="G728" t="s">
        <v>2193</v>
      </c>
      <c r="DT728">
        <v>17658</v>
      </c>
      <c r="DU728">
        <v>1454</v>
      </c>
    </row>
    <row r="729" spans="1:164">
      <c r="A729" t="s">
        <v>2461</v>
      </c>
      <c r="B729" t="s">
        <v>488</v>
      </c>
      <c r="C729" s="23">
        <v>45901</v>
      </c>
      <c r="D729" s="23">
        <v>45909</v>
      </c>
      <c r="E729">
        <v>7</v>
      </c>
      <c r="F729">
        <v>19112</v>
      </c>
      <c r="G729" t="s">
        <v>2195</v>
      </c>
      <c r="DT729">
        <v>17658</v>
      </c>
      <c r="DU729">
        <v>19112</v>
      </c>
      <c r="DV729">
        <v>19112</v>
      </c>
      <c r="DW729">
        <v>19112</v>
      </c>
      <c r="DX729">
        <v>19112</v>
      </c>
      <c r="DY729">
        <v>19112</v>
      </c>
      <c r="DZ729">
        <v>19112</v>
      </c>
      <c r="EA729">
        <v>19112</v>
      </c>
      <c r="EB729">
        <v>19112</v>
      </c>
      <c r="EC729">
        <v>19112</v>
      </c>
      <c r="ED729">
        <v>19112</v>
      </c>
      <c r="EE729">
        <v>19112</v>
      </c>
      <c r="EF729">
        <v>19112</v>
      </c>
      <c r="EG729">
        <v>19112</v>
      </c>
      <c r="EH729">
        <v>19112</v>
      </c>
      <c r="EI729">
        <v>19112</v>
      </c>
      <c r="EJ729">
        <v>19112</v>
      </c>
      <c r="EK729">
        <v>19112</v>
      </c>
      <c r="EL729">
        <v>19112</v>
      </c>
      <c r="EM729">
        <v>19112</v>
      </c>
      <c r="EN729">
        <v>19112</v>
      </c>
      <c r="EO729">
        <v>19112</v>
      </c>
      <c r="EP729">
        <v>19112</v>
      </c>
      <c r="EQ729">
        <v>19112</v>
      </c>
      <c r="ER729">
        <v>19112</v>
      </c>
      <c r="ES729">
        <v>19112</v>
      </c>
      <c r="ET729">
        <v>19112</v>
      </c>
      <c r="EU729">
        <v>19112</v>
      </c>
      <c r="EV729">
        <v>19112</v>
      </c>
      <c r="EW729">
        <v>19112</v>
      </c>
      <c r="EX729">
        <v>19112</v>
      </c>
      <c r="EY729">
        <v>19112</v>
      </c>
      <c r="EZ729">
        <v>19112</v>
      </c>
      <c r="FA729">
        <v>19112</v>
      </c>
      <c r="FB729">
        <v>19112</v>
      </c>
      <c r="FC729">
        <v>19112</v>
      </c>
      <c r="FD729">
        <v>19112</v>
      </c>
      <c r="FE729">
        <v>19112</v>
      </c>
      <c r="FF729">
        <v>19112</v>
      </c>
      <c r="FG729">
        <v>19112</v>
      </c>
      <c r="FH729">
        <v>19112</v>
      </c>
    </row>
    <row r="730" spans="1:164">
      <c r="A730" t="s">
        <v>2462</v>
      </c>
      <c r="B730" t="s">
        <v>490</v>
      </c>
      <c r="C730" s="23">
        <v>45901</v>
      </c>
      <c r="D730" s="23">
        <v>45909</v>
      </c>
      <c r="E730">
        <v>7</v>
      </c>
      <c r="F730">
        <v>19112</v>
      </c>
      <c r="G730" t="s">
        <v>2193</v>
      </c>
      <c r="DT730">
        <v>17658</v>
      </c>
      <c r="DU730">
        <v>1454</v>
      </c>
    </row>
    <row r="731" spans="1:164">
      <c r="A731" t="s">
        <v>2462</v>
      </c>
      <c r="B731" t="s">
        <v>490</v>
      </c>
      <c r="C731" s="23">
        <v>45901</v>
      </c>
      <c r="D731" s="23">
        <v>45909</v>
      </c>
      <c r="E731">
        <v>7</v>
      </c>
      <c r="F731">
        <v>19112</v>
      </c>
      <c r="G731" t="s">
        <v>2195</v>
      </c>
      <c r="DT731">
        <v>17658</v>
      </c>
      <c r="DU731">
        <v>19112</v>
      </c>
      <c r="DV731">
        <v>19112</v>
      </c>
      <c r="DW731">
        <v>19112</v>
      </c>
      <c r="DX731">
        <v>19112</v>
      </c>
      <c r="DY731">
        <v>19112</v>
      </c>
      <c r="DZ731">
        <v>19112</v>
      </c>
      <c r="EA731">
        <v>19112</v>
      </c>
      <c r="EB731">
        <v>19112</v>
      </c>
      <c r="EC731">
        <v>19112</v>
      </c>
      <c r="ED731">
        <v>19112</v>
      </c>
      <c r="EE731">
        <v>19112</v>
      </c>
      <c r="EF731">
        <v>19112</v>
      </c>
      <c r="EG731">
        <v>19112</v>
      </c>
      <c r="EH731">
        <v>19112</v>
      </c>
      <c r="EI731">
        <v>19112</v>
      </c>
      <c r="EJ731">
        <v>19112</v>
      </c>
      <c r="EK731">
        <v>19112</v>
      </c>
      <c r="EL731">
        <v>19112</v>
      </c>
      <c r="EM731">
        <v>19112</v>
      </c>
      <c r="EN731">
        <v>19112</v>
      </c>
      <c r="EO731">
        <v>19112</v>
      </c>
      <c r="EP731">
        <v>19112</v>
      </c>
      <c r="EQ731">
        <v>19112</v>
      </c>
      <c r="ER731">
        <v>19112</v>
      </c>
      <c r="ES731">
        <v>19112</v>
      </c>
      <c r="ET731">
        <v>19112</v>
      </c>
      <c r="EU731">
        <v>19112</v>
      </c>
      <c r="EV731">
        <v>19112</v>
      </c>
      <c r="EW731">
        <v>19112</v>
      </c>
      <c r="EX731">
        <v>19112</v>
      </c>
      <c r="EY731">
        <v>19112</v>
      </c>
      <c r="EZ731">
        <v>19112</v>
      </c>
      <c r="FA731">
        <v>19112</v>
      </c>
      <c r="FB731">
        <v>19112</v>
      </c>
      <c r="FC731">
        <v>19112</v>
      </c>
      <c r="FD731">
        <v>19112</v>
      </c>
      <c r="FE731">
        <v>19112</v>
      </c>
      <c r="FF731">
        <v>19112</v>
      </c>
      <c r="FG731">
        <v>19112</v>
      </c>
      <c r="FH731">
        <v>19112</v>
      </c>
    </row>
    <row r="732" spans="1:164">
      <c r="A732" t="s">
        <v>2463</v>
      </c>
      <c r="B732" t="s">
        <v>492</v>
      </c>
      <c r="C732" s="23">
        <v>45901</v>
      </c>
      <c r="D732" s="23">
        <v>45909</v>
      </c>
      <c r="E732">
        <v>7</v>
      </c>
      <c r="F732">
        <v>19112</v>
      </c>
      <c r="G732" t="s">
        <v>2193</v>
      </c>
      <c r="DT732">
        <v>17658</v>
      </c>
      <c r="DU732">
        <v>1454</v>
      </c>
    </row>
    <row r="733" spans="1:164">
      <c r="A733" t="s">
        <v>2463</v>
      </c>
      <c r="B733" t="s">
        <v>492</v>
      </c>
      <c r="C733" s="23">
        <v>45901</v>
      </c>
      <c r="D733" s="23">
        <v>45909</v>
      </c>
      <c r="E733">
        <v>7</v>
      </c>
      <c r="F733">
        <v>19112</v>
      </c>
      <c r="G733" t="s">
        <v>2195</v>
      </c>
      <c r="DT733">
        <v>17658</v>
      </c>
      <c r="DU733">
        <v>19112</v>
      </c>
      <c r="DV733">
        <v>19112</v>
      </c>
      <c r="DW733">
        <v>19112</v>
      </c>
      <c r="DX733">
        <v>19112</v>
      </c>
      <c r="DY733">
        <v>19112</v>
      </c>
      <c r="DZ733">
        <v>19112</v>
      </c>
      <c r="EA733">
        <v>19112</v>
      </c>
      <c r="EB733">
        <v>19112</v>
      </c>
      <c r="EC733">
        <v>19112</v>
      </c>
      <c r="ED733">
        <v>19112</v>
      </c>
      <c r="EE733">
        <v>19112</v>
      </c>
      <c r="EF733">
        <v>19112</v>
      </c>
      <c r="EG733">
        <v>19112</v>
      </c>
      <c r="EH733">
        <v>19112</v>
      </c>
      <c r="EI733">
        <v>19112</v>
      </c>
      <c r="EJ733">
        <v>19112</v>
      </c>
      <c r="EK733">
        <v>19112</v>
      </c>
      <c r="EL733">
        <v>19112</v>
      </c>
      <c r="EM733">
        <v>19112</v>
      </c>
      <c r="EN733">
        <v>19112</v>
      </c>
      <c r="EO733">
        <v>19112</v>
      </c>
      <c r="EP733">
        <v>19112</v>
      </c>
      <c r="EQ733">
        <v>19112</v>
      </c>
      <c r="ER733">
        <v>19112</v>
      </c>
      <c r="ES733">
        <v>19112</v>
      </c>
      <c r="ET733">
        <v>19112</v>
      </c>
      <c r="EU733">
        <v>19112</v>
      </c>
      <c r="EV733">
        <v>19112</v>
      </c>
      <c r="EW733">
        <v>19112</v>
      </c>
      <c r="EX733">
        <v>19112</v>
      </c>
      <c r="EY733">
        <v>19112</v>
      </c>
      <c r="EZ733">
        <v>19112</v>
      </c>
      <c r="FA733">
        <v>19112</v>
      </c>
      <c r="FB733">
        <v>19112</v>
      </c>
      <c r="FC733">
        <v>19112</v>
      </c>
      <c r="FD733">
        <v>19112</v>
      </c>
      <c r="FE733">
        <v>19112</v>
      </c>
      <c r="FF733">
        <v>19112</v>
      </c>
      <c r="FG733">
        <v>19112</v>
      </c>
      <c r="FH733">
        <v>19112</v>
      </c>
    </row>
    <row r="734" spans="1:164">
      <c r="A734" t="s">
        <v>2464</v>
      </c>
      <c r="B734" t="s">
        <v>494</v>
      </c>
      <c r="C734" s="23">
        <v>45917</v>
      </c>
      <c r="D734" s="23">
        <v>45925</v>
      </c>
      <c r="E734">
        <v>7</v>
      </c>
      <c r="F734">
        <v>19112</v>
      </c>
      <c r="G734" t="s">
        <v>2193</v>
      </c>
      <c r="DV734">
        <v>11729</v>
      </c>
      <c r="DW734">
        <v>7382</v>
      </c>
    </row>
    <row r="735" spans="1:164">
      <c r="A735" t="s">
        <v>2464</v>
      </c>
      <c r="B735" t="s">
        <v>494</v>
      </c>
      <c r="C735" s="23">
        <v>45917</v>
      </c>
      <c r="D735" s="23">
        <v>45925</v>
      </c>
      <c r="E735">
        <v>7</v>
      </c>
      <c r="F735">
        <v>19112</v>
      </c>
      <c r="G735" t="s">
        <v>2195</v>
      </c>
      <c r="DV735">
        <v>11729</v>
      </c>
      <c r="DW735">
        <v>19112</v>
      </c>
      <c r="DX735">
        <v>19112</v>
      </c>
      <c r="DY735">
        <v>19112</v>
      </c>
      <c r="DZ735">
        <v>19112</v>
      </c>
      <c r="EA735">
        <v>19112</v>
      </c>
      <c r="EB735">
        <v>19112</v>
      </c>
      <c r="EC735">
        <v>19112</v>
      </c>
      <c r="ED735">
        <v>19112</v>
      </c>
      <c r="EE735">
        <v>19112</v>
      </c>
      <c r="EF735">
        <v>19112</v>
      </c>
      <c r="EG735">
        <v>19112</v>
      </c>
      <c r="EH735">
        <v>19112</v>
      </c>
      <c r="EI735">
        <v>19112</v>
      </c>
      <c r="EJ735">
        <v>19112</v>
      </c>
      <c r="EK735">
        <v>19112</v>
      </c>
      <c r="EL735">
        <v>19112</v>
      </c>
      <c r="EM735">
        <v>19112</v>
      </c>
      <c r="EN735">
        <v>19112</v>
      </c>
      <c r="EO735">
        <v>19112</v>
      </c>
      <c r="EP735">
        <v>19112</v>
      </c>
      <c r="EQ735">
        <v>19112</v>
      </c>
      <c r="ER735">
        <v>19112</v>
      </c>
      <c r="ES735">
        <v>19112</v>
      </c>
      <c r="ET735">
        <v>19112</v>
      </c>
      <c r="EU735">
        <v>19112</v>
      </c>
      <c r="EV735">
        <v>19112</v>
      </c>
      <c r="EW735">
        <v>19112</v>
      </c>
      <c r="EX735">
        <v>19112</v>
      </c>
      <c r="EY735">
        <v>19112</v>
      </c>
      <c r="EZ735">
        <v>19112</v>
      </c>
      <c r="FA735">
        <v>19112</v>
      </c>
      <c r="FB735">
        <v>19112</v>
      </c>
      <c r="FC735">
        <v>19112</v>
      </c>
      <c r="FD735">
        <v>19112</v>
      </c>
      <c r="FE735">
        <v>19112</v>
      </c>
      <c r="FF735">
        <v>19112</v>
      </c>
      <c r="FG735">
        <v>19112</v>
      </c>
      <c r="FH735">
        <v>19112</v>
      </c>
    </row>
    <row r="736" spans="1:164">
      <c r="A736" t="s">
        <v>2465</v>
      </c>
      <c r="C736" s="23">
        <v>45909</v>
      </c>
      <c r="D736" s="23">
        <v>45975</v>
      </c>
      <c r="E736">
        <v>57</v>
      </c>
      <c r="F736">
        <v>608455</v>
      </c>
      <c r="G736" t="s">
        <v>2193</v>
      </c>
      <c r="DU736">
        <v>3452</v>
      </c>
      <c r="DV736">
        <v>37171</v>
      </c>
      <c r="DW736">
        <v>78903</v>
      </c>
      <c r="DX736">
        <v>84517</v>
      </c>
      <c r="DY736">
        <v>76872</v>
      </c>
      <c r="DZ736">
        <v>78411</v>
      </c>
      <c r="EA736">
        <v>98622</v>
      </c>
      <c r="EB736">
        <v>80685</v>
      </c>
      <c r="EC736">
        <v>45903</v>
      </c>
      <c r="ED736">
        <v>23920</v>
      </c>
    </row>
    <row r="737" spans="1:164">
      <c r="A737" t="s">
        <v>2465</v>
      </c>
      <c r="C737" s="23">
        <v>45909</v>
      </c>
      <c r="D737" s="23">
        <v>45975</v>
      </c>
      <c r="E737">
        <v>57</v>
      </c>
      <c r="F737">
        <v>608455</v>
      </c>
      <c r="G737" t="s">
        <v>2195</v>
      </c>
      <c r="DU737">
        <v>3452</v>
      </c>
      <c r="DV737">
        <v>40623</v>
      </c>
      <c r="DW737">
        <v>119526</v>
      </c>
      <c r="DX737">
        <v>204043</v>
      </c>
      <c r="DY737">
        <v>280915</v>
      </c>
      <c r="DZ737">
        <v>359326</v>
      </c>
      <c r="EA737">
        <v>457948</v>
      </c>
      <c r="EB737">
        <v>538632</v>
      </c>
      <c r="EC737">
        <v>584535</v>
      </c>
      <c r="ED737">
        <v>608455</v>
      </c>
      <c r="EE737">
        <v>608455</v>
      </c>
      <c r="EF737">
        <v>608455</v>
      </c>
      <c r="EG737">
        <v>608455</v>
      </c>
      <c r="EH737">
        <v>608455</v>
      </c>
      <c r="EI737">
        <v>608455</v>
      </c>
      <c r="EJ737">
        <v>608455</v>
      </c>
      <c r="EK737">
        <v>608455</v>
      </c>
      <c r="EL737">
        <v>608455</v>
      </c>
      <c r="EM737">
        <v>608455</v>
      </c>
      <c r="EN737">
        <v>608455</v>
      </c>
      <c r="EO737">
        <v>608455</v>
      </c>
      <c r="EP737">
        <v>608455</v>
      </c>
      <c r="EQ737">
        <v>608455</v>
      </c>
      <c r="ER737">
        <v>608455</v>
      </c>
      <c r="ES737">
        <v>608455</v>
      </c>
      <c r="ET737">
        <v>608455</v>
      </c>
      <c r="EU737">
        <v>608455</v>
      </c>
      <c r="EV737">
        <v>608455</v>
      </c>
      <c r="EW737">
        <v>608455</v>
      </c>
      <c r="EX737">
        <v>608455</v>
      </c>
      <c r="EY737">
        <v>608455</v>
      </c>
      <c r="EZ737">
        <v>608455</v>
      </c>
      <c r="FA737">
        <v>608455</v>
      </c>
      <c r="FB737">
        <v>608455</v>
      </c>
      <c r="FC737">
        <v>608455</v>
      </c>
      <c r="FD737">
        <v>608455</v>
      </c>
      <c r="FE737">
        <v>608455</v>
      </c>
      <c r="FF737">
        <v>608455</v>
      </c>
      <c r="FG737">
        <v>608455</v>
      </c>
      <c r="FH737">
        <v>608455</v>
      </c>
    </row>
    <row r="738" spans="1:164">
      <c r="A738" t="s">
        <v>2204</v>
      </c>
      <c r="C738" s="23">
        <v>45909</v>
      </c>
      <c r="D738" s="23">
        <v>45975</v>
      </c>
      <c r="E738">
        <v>57</v>
      </c>
      <c r="F738">
        <v>608455</v>
      </c>
      <c r="G738" t="s">
        <v>2193</v>
      </c>
      <c r="DU738">
        <v>3452</v>
      </c>
      <c r="DV738">
        <v>37171</v>
      </c>
      <c r="DW738">
        <v>78903</v>
      </c>
      <c r="DX738">
        <v>84517</v>
      </c>
      <c r="DY738">
        <v>76872</v>
      </c>
      <c r="DZ738">
        <v>78411</v>
      </c>
      <c r="EA738">
        <v>98622</v>
      </c>
      <c r="EB738">
        <v>80685</v>
      </c>
      <c r="EC738">
        <v>45903</v>
      </c>
      <c r="ED738">
        <v>23920</v>
      </c>
    </row>
    <row r="739" spans="1:164">
      <c r="A739" t="s">
        <v>2204</v>
      </c>
      <c r="C739" s="23">
        <v>45909</v>
      </c>
      <c r="D739" s="23">
        <v>45975</v>
      </c>
      <c r="E739">
        <v>57</v>
      </c>
      <c r="F739">
        <v>608455</v>
      </c>
      <c r="G739" t="s">
        <v>2195</v>
      </c>
      <c r="DU739">
        <v>3452</v>
      </c>
      <c r="DV739">
        <v>40623</v>
      </c>
      <c r="DW739">
        <v>119526</v>
      </c>
      <c r="DX739">
        <v>204043</v>
      </c>
      <c r="DY739">
        <v>280915</v>
      </c>
      <c r="DZ739">
        <v>359326</v>
      </c>
      <c r="EA739">
        <v>457948</v>
      </c>
      <c r="EB739">
        <v>538632</v>
      </c>
      <c r="EC739">
        <v>584535</v>
      </c>
      <c r="ED739">
        <v>608455</v>
      </c>
      <c r="EE739">
        <v>608455</v>
      </c>
      <c r="EF739">
        <v>608455</v>
      </c>
      <c r="EG739">
        <v>608455</v>
      </c>
      <c r="EH739">
        <v>608455</v>
      </c>
      <c r="EI739">
        <v>608455</v>
      </c>
      <c r="EJ739">
        <v>608455</v>
      </c>
      <c r="EK739">
        <v>608455</v>
      </c>
      <c r="EL739">
        <v>608455</v>
      </c>
      <c r="EM739">
        <v>608455</v>
      </c>
      <c r="EN739">
        <v>608455</v>
      </c>
      <c r="EO739">
        <v>608455</v>
      </c>
      <c r="EP739">
        <v>608455</v>
      </c>
      <c r="EQ739">
        <v>608455</v>
      </c>
      <c r="ER739">
        <v>608455</v>
      </c>
      <c r="ES739">
        <v>608455</v>
      </c>
      <c r="ET739">
        <v>608455</v>
      </c>
      <c r="EU739">
        <v>608455</v>
      </c>
      <c r="EV739">
        <v>608455</v>
      </c>
      <c r="EW739">
        <v>608455</v>
      </c>
      <c r="EX739">
        <v>608455</v>
      </c>
      <c r="EY739">
        <v>608455</v>
      </c>
      <c r="EZ739">
        <v>608455</v>
      </c>
      <c r="FA739">
        <v>608455</v>
      </c>
      <c r="FB739">
        <v>608455</v>
      </c>
      <c r="FC739">
        <v>608455</v>
      </c>
      <c r="FD739">
        <v>608455</v>
      </c>
      <c r="FE739">
        <v>608455</v>
      </c>
      <c r="FF739">
        <v>608455</v>
      </c>
      <c r="FG739">
        <v>608455</v>
      </c>
      <c r="FH739">
        <v>608455</v>
      </c>
    </row>
    <row r="740" spans="1:164">
      <c r="A740" t="s">
        <v>2437</v>
      </c>
      <c r="C740" s="23">
        <v>45909</v>
      </c>
      <c r="D740" s="23">
        <v>45975</v>
      </c>
      <c r="E740">
        <v>57</v>
      </c>
      <c r="F740">
        <v>504737</v>
      </c>
      <c r="G740" t="s">
        <v>2193</v>
      </c>
      <c r="DU740">
        <v>3452</v>
      </c>
      <c r="DV740">
        <v>11151</v>
      </c>
      <c r="DW740">
        <v>29276</v>
      </c>
      <c r="DX740">
        <v>61402</v>
      </c>
      <c r="DY740">
        <v>71916</v>
      </c>
      <c r="DZ740">
        <v>78411</v>
      </c>
      <c r="EA740">
        <v>98622</v>
      </c>
      <c r="EB740">
        <v>80685</v>
      </c>
      <c r="EC740">
        <v>45903</v>
      </c>
      <c r="ED740">
        <v>23920</v>
      </c>
    </row>
    <row r="741" spans="1:164">
      <c r="A741" t="s">
        <v>2437</v>
      </c>
      <c r="C741" s="23">
        <v>45909</v>
      </c>
      <c r="D741" s="23">
        <v>45975</v>
      </c>
      <c r="E741">
        <v>57</v>
      </c>
      <c r="F741">
        <v>504737</v>
      </c>
      <c r="G741" t="s">
        <v>2195</v>
      </c>
      <c r="DU741">
        <v>3452</v>
      </c>
      <c r="DV741">
        <v>14603</v>
      </c>
      <c r="DW741">
        <v>43879</v>
      </c>
      <c r="DX741">
        <v>105281</v>
      </c>
      <c r="DY741">
        <v>177197</v>
      </c>
      <c r="DZ741">
        <v>255608</v>
      </c>
      <c r="EA741">
        <v>354230</v>
      </c>
      <c r="EB741">
        <v>434914</v>
      </c>
      <c r="EC741">
        <v>480817</v>
      </c>
      <c r="ED741">
        <v>504737</v>
      </c>
      <c r="EE741">
        <v>504737</v>
      </c>
      <c r="EF741">
        <v>504737</v>
      </c>
      <c r="EG741">
        <v>504737</v>
      </c>
      <c r="EH741">
        <v>504737</v>
      </c>
      <c r="EI741">
        <v>504737</v>
      </c>
      <c r="EJ741">
        <v>504737</v>
      </c>
      <c r="EK741">
        <v>504737</v>
      </c>
      <c r="EL741">
        <v>504737</v>
      </c>
      <c r="EM741">
        <v>504737</v>
      </c>
      <c r="EN741">
        <v>504737</v>
      </c>
      <c r="EO741">
        <v>504737</v>
      </c>
      <c r="EP741">
        <v>504737</v>
      </c>
      <c r="EQ741">
        <v>504737</v>
      </c>
      <c r="ER741">
        <v>504737</v>
      </c>
      <c r="ES741">
        <v>504737</v>
      </c>
      <c r="ET741">
        <v>504737</v>
      </c>
      <c r="EU741">
        <v>504737</v>
      </c>
      <c r="EV741">
        <v>504737</v>
      </c>
      <c r="EW741">
        <v>504737</v>
      </c>
      <c r="EX741">
        <v>504737</v>
      </c>
      <c r="EY741">
        <v>504737</v>
      </c>
      <c r="EZ741">
        <v>504737</v>
      </c>
      <c r="FA741">
        <v>504737</v>
      </c>
      <c r="FB741">
        <v>504737</v>
      </c>
      <c r="FC741">
        <v>504737</v>
      </c>
      <c r="FD741">
        <v>504737</v>
      </c>
      <c r="FE741">
        <v>504737</v>
      </c>
      <c r="FF741">
        <v>504737</v>
      </c>
      <c r="FG741">
        <v>504737</v>
      </c>
      <c r="FH741">
        <v>504737</v>
      </c>
    </row>
    <row r="742" spans="1:164">
      <c r="A742" t="s">
        <v>2466</v>
      </c>
      <c r="B742" t="s">
        <v>497</v>
      </c>
      <c r="C742" s="23">
        <v>45909</v>
      </c>
      <c r="D742" s="23">
        <v>45946</v>
      </c>
      <c r="E742">
        <v>32</v>
      </c>
      <c r="F742">
        <v>90349</v>
      </c>
      <c r="G742" t="s">
        <v>2193</v>
      </c>
      <c r="DU742">
        <v>3452</v>
      </c>
      <c r="DV742">
        <v>11151</v>
      </c>
      <c r="DW742">
        <v>19754</v>
      </c>
      <c r="DX742">
        <v>26765</v>
      </c>
      <c r="DY742">
        <v>20850</v>
      </c>
      <c r="DZ742">
        <v>8376</v>
      </c>
    </row>
    <row r="743" spans="1:164">
      <c r="A743" t="s">
        <v>2466</v>
      </c>
      <c r="B743" t="s">
        <v>497</v>
      </c>
      <c r="C743" s="23">
        <v>45909</v>
      </c>
      <c r="D743" s="23">
        <v>45946</v>
      </c>
      <c r="E743">
        <v>32</v>
      </c>
      <c r="F743">
        <v>90349</v>
      </c>
      <c r="G743" t="s">
        <v>2195</v>
      </c>
      <c r="DU743">
        <v>3452</v>
      </c>
      <c r="DV743">
        <v>14603</v>
      </c>
      <c r="DW743">
        <v>34357</v>
      </c>
      <c r="DX743">
        <v>61123</v>
      </c>
      <c r="DY743">
        <v>81973</v>
      </c>
      <c r="DZ743">
        <v>90349</v>
      </c>
      <c r="EA743">
        <v>90349</v>
      </c>
      <c r="EB743">
        <v>90349</v>
      </c>
      <c r="EC743">
        <v>90349</v>
      </c>
      <c r="ED743">
        <v>90349</v>
      </c>
      <c r="EE743">
        <v>90349</v>
      </c>
      <c r="EF743">
        <v>90349</v>
      </c>
      <c r="EG743">
        <v>90349</v>
      </c>
      <c r="EH743">
        <v>90349</v>
      </c>
      <c r="EI743">
        <v>90349</v>
      </c>
      <c r="EJ743">
        <v>90349</v>
      </c>
      <c r="EK743">
        <v>90349</v>
      </c>
      <c r="EL743">
        <v>90349</v>
      </c>
      <c r="EM743">
        <v>90349</v>
      </c>
      <c r="EN743">
        <v>90349</v>
      </c>
      <c r="EO743">
        <v>90349</v>
      </c>
      <c r="EP743">
        <v>90349</v>
      </c>
      <c r="EQ743">
        <v>90349</v>
      </c>
      <c r="ER743">
        <v>90349</v>
      </c>
      <c r="ES743">
        <v>90349</v>
      </c>
      <c r="ET743">
        <v>90349</v>
      </c>
      <c r="EU743">
        <v>90349</v>
      </c>
      <c r="EV743">
        <v>90349</v>
      </c>
      <c r="EW743">
        <v>90349</v>
      </c>
      <c r="EX743">
        <v>90349</v>
      </c>
      <c r="EY743">
        <v>90349</v>
      </c>
      <c r="EZ743">
        <v>90349</v>
      </c>
      <c r="FA743">
        <v>90349</v>
      </c>
      <c r="FB743">
        <v>90349</v>
      </c>
      <c r="FC743">
        <v>90349</v>
      </c>
      <c r="FD743">
        <v>90349</v>
      </c>
      <c r="FE743">
        <v>90349</v>
      </c>
      <c r="FF743">
        <v>90349</v>
      </c>
      <c r="FG743">
        <v>90349</v>
      </c>
      <c r="FH743">
        <v>90349</v>
      </c>
    </row>
    <row r="744" spans="1:164">
      <c r="A744" t="s">
        <v>2467</v>
      </c>
      <c r="B744" t="s">
        <v>499</v>
      </c>
      <c r="C744" s="23">
        <v>45925</v>
      </c>
      <c r="D744" s="23">
        <v>45962</v>
      </c>
      <c r="E744">
        <v>32</v>
      </c>
      <c r="F744">
        <v>90349</v>
      </c>
      <c r="G744" t="s">
        <v>2193</v>
      </c>
      <c r="DW744">
        <v>6746</v>
      </c>
      <c r="DX744">
        <v>16735</v>
      </c>
      <c r="DY744">
        <v>16735</v>
      </c>
      <c r="DZ744">
        <v>16735</v>
      </c>
      <c r="EA744">
        <v>16735</v>
      </c>
      <c r="EB744">
        <v>16665</v>
      </c>
    </row>
    <row r="745" spans="1:164">
      <c r="A745" t="s">
        <v>2467</v>
      </c>
      <c r="B745" t="s">
        <v>499</v>
      </c>
      <c r="C745" s="23">
        <v>45925</v>
      </c>
      <c r="D745" s="23">
        <v>45962</v>
      </c>
      <c r="E745">
        <v>32</v>
      </c>
      <c r="F745">
        <v>90349</v>
      </c>
      <c r="G745" t="s">
        <v>2195</v>
      </c>
      <c r="DW745">
        <v>6746</v>
      </c>
      <c r="DX745">
        <v>23481</v>
      </c>
      <c r="DY745">
        <v>40215</v>
      </c>
      <c r="DZ745">
        <v>56950</v>
      </c>
      <c r="EA745">
        <v>73684</v>
      </c>
      <c r="EB745">
        <v>90349</v>
      </c>
      <c r="EC745">
        <v>90349</v>
      </c>
      <c r="ED745">
        <v>90349</v>
      </c>
      <c r="EE745">
        <v>90349</v>
      </c>
      <c r="EF745">
        <v>90349</v>
      </c>
      <c r="EG745">
        <v>90349</v>
      </c>
      <c r="EH745">
        <v>90349</v>
      </c>
      <c r="EI745">
        <v>90349</v>
      </c>
      <c r="EJ745">
        <v>90349</v>
      </c>
      <c r="EK745">
        <v>90349</v>
      </c>
      <c r="EL745">
        <v>90349</v>
      </c>
      <c r="EM745">
        <v>90349</v>
      </c>
      <c r="EN745">
        <v>90349</v>
      </c>
      <c r="EO745">
        <v>90349</v>
      </c>
      <c r="EP745">
        <v>90349</v>
      </c>
      <c r="EQ745">
        <v>90349</v>
      </c>
      <c r="ER745">
        <v>90349</v>
      </c>
      <c r="ES745">
        <v>90349</v>
      </c>
      <c r="ET745">
        <v>90349</v>
      </c>
      <c r="EU745">
        <v>90349</v>
      </c>
      <c r="EV745">
        <v>90349</v>
      </c>
      <c r="EW745">
        <v>90349</v>
      </c>
      <c r="EX745">
        <v>90349</v>
      </c>
      <c r="EY745">
        <v>90349</v>
      </c>
      <c r="EZ745">
        <v>90349</v>
      </c>
      <c r="FA745">
        <v>90349</v>
      </c>
      <c r="FB745">
        <v>90349</v>
      </c>
      <c r="FC745">
        <v>90349</v>
      </c>
      <c r="FD745">
        <v>90349</v>
      </c>
      <c r="FE745">
        <v>90349</v>
      </c>
      <c r="FF745">
        <v>90349</v>
      </c>
      <c r="FG745">
        <v>90349</v>
      </c>
      <c r="FH745">
        <v>90349</v>
      </c>
    </row>
    <row r="746" spans="1:164">
      <c r="A746" t="s">
        <v>2468</v>
      </c>
      <c r="B746" t="s">
        <v>501</v>
      </c>
      <c r="C746" s="23">
        <v>45925</v>
      </c>
      <c r="D746" s="23">
        <v>45964</v>
      </c>
      <c r="E746">
        <v>33</v>
      </c>
      <c r="F746">
        <v>187648</v>
      </c>
      <c r="G746" t="s">
        <v>2193</v>
      </c>
      <c r="DW746">
        <v>2776</v>
      </c>
      <c r="DX746">
        <v>17902</v>
      </c>
      <c r="DY746">
        <v>34331</v>
      </c>
      <c r="DZ746">
        <v>50335</v>
      </c>
      <c r="EA746">
        <v>51868</v>
      </c>
      <c r="EB746">
        <v>29290</v>
      </c>
      <c r="EC746">
        <v>1146</v>
      </c>
    </row>
    <row r="747" spans="1:164">
      <c r="A747" t="s">
        <v>2468</v>
      </c>
      <c r="B747" t="s">
        <v>501</v>
      </c>
      <c r="C747" s="23">
        <v>45925</v>
      </c>
      <c r="D747" s="23">
        <v>45964</v>
      </c>
      <c r="E747">
        <v>33</v>
      </c>
      <c r="F747">
        <v>187648</v>
      </c>
      <c r="G747" t="s">
        <v>2195</v>
      </c>
      <c r="DW747">
        <v>2776</v>
      </c>
      <c r="DX747">
        <v>20678</v>
      </c>
      <c r="DY747">
        <v>55009</v>
      </c>
      <c r="DZ747">
        <v>105344</v>
      </c>
      <c r="EA747">
        <v>157212</v>
      </c>
      <c r="EB747">
        <v>186502</v>
      </c>
      <c r="EC747">
        <v>187648</v>
      </c>
      <c r="ED747">
        <v>187648</v>
      </c>
      <c r="EE747">
        <v>187648</v>
      </c>
      <c r="EF747">
        <v>187648</v>
      </c>
      <c r="EG747">
        <v>187648</v>
      </c>
      <c r="EH747">
        <v>187648</v>
      </c>
      <c r="EI747">
        <v>187648</v>
      </c>
      <c r="EJ747">
        <v>187648</v>
      </c>
      <c r="EK747">
        <v>187648</v>
      </c>
      <c r="EL747">
        <v>187648</v>
      </c>
      <c r="EM747">
        <v>187648</v>
      </c>
      <c r="EN747">
        <v>187648</v>
      </c>
      <c r="EO747">
        <v>187648</v>
      </c>
      <c r="EP747">
        <v>187648</v>
      </c>
      <c r="EQ747">
        <v>187648</v>
      </c>
      <c r="ER747">
        <v>187648</v>
      </c>
      <c r="ES747">
        <v>187648</v>
      </c>
      <c r="ET747">
        <v>187648</v>
      </c>
      <c r="EU747">
        <v>187648</v>
      </c>
      <c r="EV747">
        <v>187648</v>
      </c>
      <c r="EW747">
        <v>187648</v>
      </c>
      <c r="EX747">
        <v>187648</v>
      </c>
      <c r="EY747">
        <v>187648</v>
      </c>
      <c r="EZ747">
        <v>187648</v>
      </c>
      <c r="FA747">
        <v>187648</v>
      </c>
      <c r="FB747">
        <v>187648</v>
      </c>
      <c r="FC747">
        <v>187648</v>
      </c>
      <c r="FD747">
        <v>187648</v>
      </c>
      <c r="FE747">
        <v>187648</v>
      </c>
      <c r="FF747">
        <v>187648</v>
      </c>
      <c r="FG747">
        <v>187648</v>
      </c>
      <c r="FH747">
        <v>187648</v>
      </c>
    </row>
    <row r="748" spans="1:164">
      <c r="A748" t="s">
        <v>2469</v>
      </c>
      <c r="B748" t="s">
        <v>503</v>
      </c>
      <c r="C748" s="23">
        <v>45946</v>
      </c>
      <c r="D748" s="23">
        <v>45960</v>
      </c>
      <c r="E748">
        <v>12</v>
      </c>
      <c r="F748">
        <v>33012</v>
      </c>
      <c r="G748" t="s">
        <v>2193</v>
      </c>
      <c r="DZ748">
        <v>1834</v>
      </c>
      <c r="EA748">
        <v>19713</v>
      </c>
      <c r="EB748">
        <v>11465</v>
      </c>
    </row>
    <row r="749" spans="1:164">
      <c r="A749" t="s">
        <v>2469</v>
      </c>
      <c r="B749" t="s">
        <v>503</v>
      </c>
      <c r="C749" s="23">
        <v>45946</v>
      </c>
      <c r="D749" s="23">
        <v>45960</v>
      </c>
      <c r="E749">
        <v>12</v>
      </c>
      <c r="F749">
        <v>33012</v>
      </c>
      <c r="G749" t="s">
        <v>2195</v>
      </c>
      <c r="DZ749">
        <v>1834</v>
      </c>
      <c r="EA749">
        <v>21547</v>
      </c>
      <c r="EB749">
        <v>33012</v>
      </c>
      <c r="EC749">
        <v>33012</v>
      </c>
      <c r="ED749">
        <v>33012</v>
      </c>
      <c r="EE749">
        <v>33012</v>
      </c>
      <c r="EF749">
        <v>33012</v>
      </c>
      <c r="EG749">
        <v>33012</v>
      </c>
      <c r="EH749">
        <v>33012</v>
      </c>
      <c r="EI749">
        <v>33012</v>
      </c>
      <c r="EJ749">
        <v>33012</v>
      </c>
      <c r="EK749">
        <v>33012</v>
      </c>
      <c r="EL749">
        <v>33012</v>
      </c>
      <c r="EM749">
        <v>33012</v>
      </c>
      <c r="EN749">
        <v>33012</v>
      </c>
      <c r="EO749">
        <v>33012</v>
      </c>
      <c r="EP749">
        <v>33012</v>
      </c>
      <c r="EQ749">
        <v>33012</v>
      </c>
      <c r="ER749">
        <v>33012</v>
      </c>
      <c r="ES749">
        <v>33012</v>
      </c>
      <c r="ET749">
        <v>33012</v>
      </c>
      <c r="EU749">
        <v>33012</v>
      </c>
      <c r="EV749">
        <v>33012</v>
      </c>
      <c r="EW749">
        <v>33012</v>
      </c>
      <c r="EX749">
        <v>33012</v>
      </c>
      <c r="EY749">
        <v>33012</v>
      </c>
      <c r="EZ749">
        <v>33012</v>
      </c>
      <c r="FA749">
        <v>33012</v>
      </c>
      <c r="FB749">
        <v>33012</v>
      </c>
      <c r="FC749">
        <v>33012</v>
      </c>
      <c r="FD749">
        <v>33012</v>
      </c>
      <c r="FE749">
        <v>33012</v>
      </c>
      <c r="FF749">
        <v>33012</v>
      </c>
      <c r="FG749">
        <v>33012</v>
      </c>
      <c r="FH749">
        <v>33012</v>
      </c>
    </row>
    <row r="750" spans="1:164">
      <c r="A750" t="s">
        <v>2470</v>
      </c>
      <c r="B750" t="s">
        <v>505</v>
      </c>
      <c r="C750" s="23">
        <v>45946</v>
      </c>
      <c r="D750" s="23">
        <v>45975</v>
      </c>
      <c r="E750">
        <v>25</v>
      </c>
      <c r="F750">
        <v>68630</v>
      </c>
      <c r="G750" t="s">
        <v>2193</v>
      </c>
      <c r="DZ750">
        <v>1131</v>
      </c>
      <c r="EA750">
        <v>10307</v>
      </c>
      <c r="EB750">
        <v>21253</v>
      </c>
      <c r="EC750">
        <v>25310</v>
      </c>
      <c r="ED750">
        <v>10629</v>
      </c>
    </row>
    <row r="751" spans="1:164">
      <c r="A751" t="s">
        <v>2470</v>
      </c>
      <c r="B751" t="s">
        <v>505</v>
      </c>
      <c r="C751" s="23">
        <v>45946</v>
      </c>
      <c r="D751" s="23">
        <v>45975</v>
      </c>
      <c r="E751">
        <v>25</v>
      </c>
      <c r="F751">
        <v>68630</v>
      </c>
      <c r="G751" t="s">
        <v>2195</v>
      </c>
      <c r="DZ751">
        <v>1131</v>
      </c>
      <c r="EA751">
        <v>11438</v>
      </c>
      <c r="EB751">
        <v>32692</v>
      </c>
      <c r="EC751">
        <v>58001</v>
      </c>
      <c r="ED751">
        <v>68630</v>
      </c>
      <c r="EE751">
        <v>68630</v>
      </c>
      <c r="EF751">
        <v>68630</v>
      </c>
      <c r="EG751">
        <v>68630</v>
      </c>
      <c r="EH751">
        <v>68630</v>
      </c>
      <c r="EI751">
        <v>68630</v>
      </c>
      <c r="EJ751">
        <v>68630</v>
      </c>
      <c r="EK751">
        <v>68630</v>
      </c>
      <c r="EL751">
        <v>68630</v>
      </c>
      <c r="EM751">
        <v>68630</v>
      </c>
      <c r="EN751">
        <v>68630</v>
      </c>
      <c r="EO751">
        <v>68630</v>
      </c>
      <c r="EP751">
        <v>68630</v>
      </c>
      <c r="EQ751">
        <v>68630</v>
      </c>
      <c r="ER751">
        <v>68630</v>
      </c>
      <c r="ES751">
        <v>68630</v>
      </c>
      <c r="ET751">
        <v>68630</v>
      </c>
      <c r="EU751">
        <v>68630</v>
      </c>
      <c r="EV751">
        <v>68630</v>
      </c>
      <c r="EW751">
        <v>68630</v>
      </c>
      <c r="EX751">
        <v>68630</v>
      </c>
      <c r="EY751">
        <v>68630</v>
      </c>
      <c r="EZ751">
        <v>68630</v>
      </c>
      <c r="FA751">
        <v>68630</v>
      </c>
      <c r="FB751">
        <v>68630</v>
      </c>
      <c r="FC751">
        <v>68630</v>
      </c>
      <c r="FD751">
        <v>68630</v>
      </c>
      <c r="FE751">
        <v>68630</v>
      </c>
      <c r="FF751">
        <v>68630</v>
      </c>
      <c r="FG751">
        <v>68630</v>
      </c>
      <c r="FH751">
        <v>68630</v>
      </c>
    </row>
    <row r="752" spans="1:164">
      <c r="A752" t="s">
        <v>2471</v>
      </c>
      <c r="B752" t="s">
        <v>507</v>
      </c>
      <c r="C752" s="23">
        <v>45960</v>
      </c>
      <c r="D752" s="23">
        <v>45975</v>
      </c>
      <c r="E752">
        <v>12</v>
      </c>
      <c r="F752">
        <v>34749</v>
      </c>
      <c r="G752" t="s">
        <v>2193</v>
      </c>
      <c r="EB752">
        <v>2011</v>
      </c>
      <c r="EC752">
        <v>19447</v>
      </c>
      <c r="ED752">
        <v>13291</v>
      </c>
    </row>
    <row r="753" spans="1:164">
      <c r="A753" t="s">
        <v>2471</v>
      </c>
      <c r="B753" t="s">
        <v>507</v>
      </c>
      <c r="C753" s="23">
        <v>45960</v>
      </c>
      <c r="D753" s="23">
        <v>45975</v>
      </c>
      <c r="E753">
        <v>12</v>
      </c>
      <c r="F753">
        <v>34749</v>
      </c>
      <c r="G753" t="s">
        <v>2195</v>
      </c>
      <c r="EB753">
        <v>2011</v>
      </c>
      <c r="EC753">
        <v>21458</v>
      </c>
      <c r="ED753">
        <v>34749</v>
      </c>
      <c r="EE753">
        <v>34749</v>
      </c>
      <c r="EF753">
        <v>34749</v>
      </c>
      <c r="EG753">
        <v>34749</v>
      </c>
      <c r="EH753">
        <v>34749</v>
      </c>
      <c r="EI753">
        <v>34749</v>
      </c>
      <c r="EJ753">
        <v>34749</v>
      </c>
      <c r="EK753">
        <v>34749</v>
      </c>
      <c r="EL753">
        <v>34749</v>
      </c>
      <c r="EM753">
        <v>34749</v>
      </c>
      <c r="EN753">
        <v>34749</v>
      </c>
      <c r="EO753">
        <v>34749</v>
      </c>
      <c r="EP753">
        <v>34749</v>
      </c>
      <c r="EQ753">
        <v>34749</v>
      </c>
      <c r="ER753">
        <v>34749</v>
      </c>
      <c r="ES753">
        <v>34749</v>
      </c>
      <c r="ET753">
        <v>34749</v>
      </c>
      <c r="EU753">
        <v>34749</v>
      </c>
      <c r="EV753">
        <v>34749</v>
      </c>
      <c r="EW753">
        <v>34749</v>
      </c>
      <c r="EX753">
        <v>34749</v>
      </c>
      <c r="EY753">
        <v>34749</v>
      </c>
      <c r="EZ753">
        <v>34749</v>
      </c>
      <c r="FA753">
        <v>34749</v>
      </c>
      <c r="FB753">
        <v>34749</v>
      </c>
      <c r="FC753">
        <v>34749</v>
      </c>
      <c r="FD753">
        <v>34749</v>
      </c>
      <c r="FE753">
        <v>34749</v>
      </c>
      <c r="FF753">
        <v>34749</v>
      </c>
      <c r="FG753">
        <v>34749</v>
      </c>
      <c r="FH753">
        <v>34749</v>
      </c>
    </row>
    <row r="754" spans="1:164">
      <c r="A754" t="s">
        <v>2446</v>
      </c>
      <c r="C754" s="23">
        <v>45915</v>
      </c>
      <c r="D754" s="23">
        <v>45939</v>
      </c>
      <c r="E754">
        <v>22</v>
      </c>
      <c r="F754">
        <v>103718</v>
      </c>
      <c r="G754" t="s">
        <v>2193</v>
      </c>
      <c r="DV754">
        <v>26020</v>
      </c>
      <c r="DW754">
        <v>49627</v>
      </c>
      <c r="DX754">
        <v>23115</v>
      </c>
      <c r="DY754">
        <v>4956</v>
      </c>
    </row>
    <row r="755" spans="1:164">
      <c r="A755" t="s">
        <v>2446</v>
      </c>
      <c r="C755" s="23">
        <v>45915</v>
      </c>
      <c r="D755" s="23">
        <v>45939</v>
      </c>
      <c r="E755">
        <v>22</v>
      </c>
      <c r="F755">
        <v>103718</v>
      </c>
      <c r="G755" t="s">
        <v>2195</v>
      </c>
      <c r="DV755">
        <v>26020</v>
      </c>
      <c r="DW755">
        <v>75646</v>
      </c>
      <c r="DX755">
        <v>98762</v>
      </c>
      <c r="DY755">
        <v>103718</v>
      </c>
      <c r="DZ755">
        <v>103718</v>
      </c>
      <c r="EA755">
        <v>103718</v>
      </c>
      <c r="EB755">
        <v>103718</v>
      </c>
      <c r="EC755">
        <v>103718</v>
      </c>
      <c r="ED755">
        <v>103718</v>
      </c>
      <c r="EE755">
        <v>103718</v>
      </c>
      <c r="EF755">
        <v>103718</v>
      </c>
      <c r="EG755">
        <v>103718</v>
      </c>
      <c r="EH755">
        <v>103718</v>
      </c>
      <c r="EI755">
        <v>103718</v>
      </c>
      <c r="EJ755">
        <v>103718</v>
      </c>
      <c r="EK755">
        <v>103718</v>
      </c>
      <c r="EL755">
        <v>103718</v>
      </c>
      <c r="EM755">
        <v>103718</v>
      </c>
      <c r="EN755">
        <v>103718</v>
      </c>
      <c r="EO755">
        <v>103718</v>
      </c>
      <c r="EP755">
        <v>103718</v>
      </c>
      <c r="EQ755">
        <v>103718</v>
      </c>
      <c r="ER755">
        <v>103718</v>
      </c>
      <c r="ES755">
        <v>103718</v>
      </c>
      <c r="ET755">
        <v>103718</v>
      </c>
      <c r="EU755">
        <v>103718</v>
      </c>
      <c r="EV755">
        <v>103718</v>
      </c>
      <c r="EW755">
        <v>103718</v>
      </c>
      <c r="EX755">
        <v>103718</v>
      </c>
      <c r="EY755">
        <v>103718</v>
      </c>
      <c r="EZ755">
        <v>103718</v>
      </c>
      <c r="FA755">
        <v>103718</v>
      </c>
      <c r="FB755">
        <v>103718</v>
      </c>
      <c r="FC755">
        <v>103718</v>
      </c>
      <c r="FD755">
        <v>103718</v>
      </c>
      <c r="FE755">
        <v>103718</v>
      </c>
      <c r="FF755">
        <v>103718</v>
      </c>
      <c r="FG755">
        <v>103718</v>
      </c>
      <c r="FH755">
        <v>103718</v>
      </c>
    </row>
    <row r="756" spans="1:164">
      <c r="A756" t="s">
        <v>2472</v>
      </c>
      <c r="B756" t="s">
        <v>509</v>
      </c>
      <c r="C756" s="23">
        <v>45915</v>
      </c>
      <c r="D756" s="23">
        <v>45939</v>
      </c>
      <c r="E756">
        <v>22</v>
      </c>
      <c r="F756">
        <v>51859</v>
      </c>
      <c r="G756" t="s">
        <v>2193</v>
      </c>
      <c r="DV756">
        <v>13010</v>
      </c>
      <c r="DW756">
        <v>24813</v>
      </c>
      <c r="DX756">
        <v>11558</v>
      </c>
      <c r="DY756">
        <v>2478</v>
      </c>
    </row>
    <row r="757" spans="1:164">
      <c r="A757" t="s">
        <v>2472</v>
      </c>
      <c r="B757" t="s">
        <v>509</v>
      </c>
      <c r="C757" s="23">
        <v>45915</v>
      </c>
      <c r="D757" s="23">
        <v>45939</v>
      </c>
      <c r="E757">
        <v>22</v>
      </c>
      <c r="F757">
        <v>51859</v>
      </c>
      <c r="G757" t="s">
        <v>2195</v>
      </c>
      <c r="DV757">
        <v>13010</v>
      </c>
      <c r="DW757">
        <v>37823</v>
      </c>
      <c r="DX757">
        <v>49381</v>
      </c>
      <c r="DY757">
        <v>51859</v>
      </c>
      <c r="DZ757">
        <v>51859</v>
      </c>
      <c r="EA757">
        <v>51859</v>
      </c>
      <c r="EB757">
        <v>51859</v>
      </c>
      <c r="EC757">
        <v>51859</v>
      </c>
      <c r="ED757">
        <v>51859</v>
      </c>
      <c r="EE757">
        <v>51859</v>
      </c>
      <c r="EF757">
        <v>51859</v>
      </c>
      <c r="EG757">
        <v>51859</v>
      </c>
      <c r="EH757">
        <v>51859</v>
      </c>
      <c r="EI757">
        <v>51859</v>
      </c>
      <c r="EJ757">
        <v>51859</v>
      </c>
      <c r="EK757">
        <v>51859</v>
      </c>
      <c r="EL757">
        <v>51859</v>
      </c>
      <c r="EM757">
        <v>51859</v>
      </c>
      <c r="EN757">
        <v>51859</v>
      </c>
      <c r="EO757">
        <v>51859</v>
      </c>
      <c r="EP757">
        <v>51859</v>
      </c>
      <c r="EQ757">
        <v>51859</v>
      </c>
      <c r="ER757">
        <v>51859</v>
      </c>
      <c r="ES757">
        <v>51859</v>
      </c>
      <c r="ET757">
        <v>51859</v>
      </c>
      <c r="EU757">
        <v>51859</v>
      </c>
      <c r="EV757">
        <v>51859</v>
      </c>
      <c r="EW757">
        <v>51859</v>
      </c>
      <c r="EX757">
        <v>51859</v>
      </c>
      <c r="EY757">
        <v>51859</v>
      </c>
      <c r="EZ757">
        <v>51859</v>
      </c>
      <c r="FA757">
        <v>51859</v>
      </c>
      <c r="FB757">
        <v>51859</v>
      </c>
      <c r="FC757">
        <v>51859</v>
      </c>
      <c r="FD757">
        <v>51859</v>
      </c>
      <c r="FE757">
        <v>51859</v>
      </c>
      <c r="FF757">
        <v>51859</v>
      </c>
      <c r="FG757">
        <v>51859</v>
      </c>
      <c r="FH757">
        <v>51859</v>
      </c>
    </row>
    <row r="758" spans="1:164">
      <c r="A758" t="s">
        <v>2473</v>
      </c>
      <c r="B758" t="s">
        <v>511</v>
      </c>
      <c r="C758" s="23">
        <v>45915</v>
      </c>
      <c r="D758" s="23">
        <v>45939</v>
      </c>
      <c r="E758">
        <v>22</v>
      </c>
      <c r="F758">
        <v>51859</v>
      </c>
      <c r="G758" t="s">
        <v>2193</v>
      </c>
      <c r="DV758">
        <v>13010</v>
      </c>
      <c r="DW758">
        <v>24813</v>
      </c>
      <c r="DX758">
        <v>11558</v>
      </c>
      <c r="DY758">
        <v>2478</v>
      </c>
    </row>
    <row r="759" spans="1:164">
      <c r="A759" t="s">
        <v>2473</v>
      </c>
      <c r="B759" t="s">
        <v>511</v>
      </c>
      <c r="C759" s="23">
        <v>45915</v>
      </c>
      <c r="D759" s="23">
        <v>45939</v>
      </c>
      <c r="E759">
        <v>22</v>
      </c>
      <c r="F759">
        <v>51859</v>
      </c>
      <c r="G759" t="s">
        <v>2195</v>
      </c>
      <c r="DV759">
        <v>13010</v>
      </c>
      <c r="DW759">
        <v>37823</v>
      </c>
      <c r="DX759">
        <v>49381</v>
      </c>
      <c r="DY759">
        <v>51859</v>
      </c>
      <c r="DZ759">
        <v>51859</v>
      </c>
      <c r="EA759">
        <v>51859</v>
      </c>
      <c r="EB759">
        <v>51859</v>
      </c>
      <c r="EC759">
        <v>51859</v>
      </c>
      <c r="ED759">
        <v>51859</v>
      </c>
      <c r="EE759">
        <v>51859</v>
      </c>
      <c r="EF759">
        <v>51859</v>
      </c>
      <c r="EG759">
        <v>51859</v>
      </c>
      <c r="EH759">
        <v>51859</v>
      </c>
      <c r="EI759">
        <v>51859</v>
      </c>
      <c r="EJ759">
        <v>51859</v>
      </c>
      <c r="EK759">
        <v>51859</v>
      </c>
      <c r="EL759">
        <v>51859</v>
      </c>
      <c r="EM759">
        <v>51859</v>
      </c>
      <c r="EN759">
        <v>51859</v>
      </c>
      <c r="EO759">
        <v>51859</v>
      </c>
      <c r="EP759">
        <v>51859</v>
      </c>
      <c r="EQ759">
        <v>51859</v>
      </c>
      <c r="ER759">
        <v>51859</v>
      </c>
      <c r="ES759">
        <v>51859</v>
      </c>
      <c r="ET759">
        <v>51859</v>
      </c>
      <c r="EU759">
        <v>51859</v>
      </c>
      <c r="EV759">
        <v>51859</v>
      </c>
      <c r="EW759">
        <v>51859</v>
      </c>
      <c r="EX759">
        <v>51859</v>
      </c>
      <c r="EY759">
        <v>51859</v>
      </c>
      <c r="EZ759">
        <v>51859</v>
      </c>
      <c r="FA759">
        <v>51859</v>
      </c>
      <c r="FB759">
        <v>51859</v>
      </c>
      <c r="FC759">
        <v>51859</v>
      </c>
      <c r="FD759">
        <v>51859</v>
      </c>
      <c r="FE759">
        <v>51859</v>
      </c>
      <c r="FF759">
        <v>51859</v>
      </c>
      <c r="FG759">
        <v>51859</v>
      </c>
      <c r="FH759">
        <v>51859</v>
      </c>
    </row>
    <row r="760" spans="1:164">
      <c r="A760" t="s">
        <v>2474</v>
      </c>
      <c r="C760" s="23">
        <v>45626</v>
      </c>
      <c r="D760" s="23">
        <v>45979</v>
      </c>
      <c r="E760">
        <v>302</v>
      </c>
      <c r="F760">
        <v>105250</v>
      </c>
      <c r="G760" t="s">
        <v>2193</v>
      </c>
      <c r="CF760">
        <v>302</v>
      </c>
      <c r="CG760">
        <v>8440</v>
      </c>
      <c r="CH760">
        <v>36323</v>
      </c>
      <c r="CI760">
        <v>22290</v>
      </c>
      <c r="CJ760">
        <v>2278</v>
      </c>
      <c r="EC760">
        <v>15939</v>
      </c>
      <c r="ED760">
        <v>16733</v>
      </c>
      <c r="EE760">
        <v>2945</v>
      </c>
    </row>
    <row r="761" spans="1:164">
      <c r="A761" t="s">
        <v>2474</v>
      </c>
      <c r="C761" s="23">
        <v>45626</v>
      </c>
      <c r="D761" s="23">
        <v>45979</v>
      </c>
      <c r="E761">
        <v>302</v>
      </c>
      <c r="F761">
        <v>105250</v>
      </c>
      <c r="G761" t="s">
        <v>2195</v>
      </c>
      <c r="CF761">
        <v>302</v>
      </c>
      <c r="CG761">
        <v>8742</v>
      </c>
      <c r="CH761">
        <v>45065</v>
      </c>
      <c r="CI761">
        <v>67355</v>
      </c>
      <c r="CJ761">
        <v>69633</v>
      </c>
      <c r="CK761">
        <v>69633</v>
      </c>
      <c r="CL761">
        <v>69633</v>
      </c>
      <c r="CM761">
        <v>69633</v>
      </c>
      <c r="CN761">
        <v>69633</v>
      </c>
      <c r="CO761">
        <v>69633</v>
      </c>
      <c r="CP761">
        <v>69633</v>
      </c>
      <c r="CQ761">
        <v>69633</v>
      </c>
      <c r="CR761">
        <v>69633</v>
      </c>
      <c r="CS761">
        <v>69633</v>
      </c>
      <c r="CT761">
        <v>69633</v>
      </c>
      <c r="CU761">
        <v>69633</v>
      </c>
      <c r="CV761">
        <v>69633</v>
      </c>
      <c r="CW761">
        <v>69633</v>
      </c>
      <c r="CX761">
        <v>69633</v>
      </c>
      <c r="CY761">
        <v>69633</v>
      </c>
      <c r="CZ761">
        <v>69633</v>
      </c>
      <c r="DA761">
        <v>69633</v>
      </c>
      <c r="DB761">
        <v>69633</v>
      </c>
      <c r="DC761">
        <v>69633</v>
      </c>
      <c r="DD761">
        <v>69633</v>
      </c>
      <c r="DE761">
        <v>69633</v>
      </c>
      <c r="DF761">
        <v>69633</v>
      </c>
      <c r="DG761">
        <v>69633</v>
      </c>
      <c r="DH761">
        <v>69633</v>
      </c>
      <c r="DI761">
        <v>69633</v>
      </c>
      <c r="DJ761">
        <v>69633</v>
      </c>
      <c r="DK761">
        <v>69633</v>
      </c>
      <c r="DL761">
        <v>69633</v>
      </c>
      <c r="DM761">
        <v>69633</v>
      </c>
      <c r="DN761">
        <v>69633</v>
      </c>
      <c r="DO761">
        <v>69633</v>
      </c>
      <c r="DP761">
        <v>69633</v>
      </c>
      <c r="DQ761">
        <v>69633</v>
      </c>
      <c r="DR761">
        <v>69633</v>
      </c>
      <c r="DS761">
        <v>69633</v>
      </c>
      <c r="DT761">
        <v>69633</v>
      </c>
      <c r="DU761">
        <v>69633</v>
      </c>
      <c r="DV761">
        <v>69633</v>
      </c>
      <c r="DW761">
        <v>69633</v>
      </c>
      <c r="DX761">
        <v>69633</v>
      </c>
      <c r="DY761">
        <v>69633</v>
      </c>
      <c r="DZ761">
        <v>69633</v>
      </c>
      <c r="EA761">
        <v>69633</v>
      </c>
      <c r="EB761">
        <v>69633</v>
      </c>
      <c r="EC761">
        <v>85572</v>
      </c>
      <c r="ED761">
        <v>102305</v>
      </c>
      <c r="EE761">
        <v>105250</v>
      </c>
      <c r="EF761">
        <v>105250</v>
      </c>
      <c r="EG761">
        <v>105250</v>
      </c>
      <c r="EH761">
        <v>105250</v>
      </c>
      <c r="EI761">
        <v>105250</v>
      </c>
      <c r="EJ761">
        <v>105250</v>
      </c>
      <c r="EK761">
        <v>105250</v>
      </c>
      <c r="EL761">
        <v>105250</v>
      </c>
      <c r="EM761">
        <v>105250</v>
      </c>
      <c r="EN761">
        <v>105250</v>
      </c>
      <c r="EO761">
        <v>105250</v>
      </c>
      <c r="EP761">
        <v>105250</v>
      </c>
      <c r="EQ761">
        <v>105250</v>
      </c>
      <c r="ER761">
        <v>105250</v>
      </c>
      <c r="ES761">
        <v>105250</v>
      </c>
      <c r="ET761">
        <v>105250</v>
      </c>
      <c r="EU761">
        <v>105250</v>
      </c>
      <c r="EV761">
        <v>105250</v>
      </c>
      <c r="EW761">
        <v>105250</v>
      </c>
      <c r="EX761">
        <v>105250</v>
      </c>
      <c r="EY761">
        <v>105250</v>
      </c>
      <c r="EZ761">
        <v>105250</v>
      </c>
      <c r="FA761">
        <v>105250</v>
      </c>
      <c r="FB761">
        <v>105250</v>
      </c>
      <c r="FC761">
        <v>105250</v>
      </c>
      <c r="FD761">
        <v>105250</v>
      </c>
      <c r="FE761">
        <v>105250</v>
      </c>
      <c r="FF761">
        <v>105250</v>
      </c>
      <c r="FG761">
        <v>105250</v>
      </c>
      <c r="FH761">
        <v>105250</v>
      </c>
    </row>
    <row r="762" spans="1:164">
      <c r="A762" t="s">
        <v>2204</v>
      </c>
      <c r="C762" s="23">
        <v>45626</v>
      </c>
      <c r="D762" s="23">
        <v>45979</v>
      </c>
      <c r="E762">
        <v>302</v>
      </c>
      <c r="F762">
        <v>105250</v>
      </c>
      <c r="G762" t="s">
        <v>2193</v>
      </c>
      <c r="CF762">
        <v>302</v>
      </c>
      <c r="CG762">
        <v>8440</v>
      </c>
      <c r="CH762">
        <v>36323</v>
      </c>
      <c r="CI762">
        <v>22290</v>
      </c>
      <c r="CJ762">
        <v>2278</v>
      </c>
      <c r="EC762">
        <v>15939</v>
      </c>
      <c r="ED762">
        <v>16733</v>
      </c>
      <c r="EE762">
        <v>2945</v>
      </c>
    </row>
    <row r="763" spans="1:164">
      <c r="A763" t="s">
        <v>2204</v>
      </c>
      <c r="C763" s="23">
        <v>45626</v>
      </c>
      <c r="D763" s="23">
        <v>45979</v>
      </c>
      <c r="E763">
        <v>302</v>
      </c>
      <c r="F763">
        <v>105250</v>
      </c>
      <c r="G763" t="s">
        <v>2195</v>
      </c>
      <c r="CF763">
        <v>302</v>
      </c>
      <c r="CG763">
        <v>8742</v>
      </c>
      <c r="CH763">
        <v>45065</v>
      </c>
      <c r="CI763">
        <v>67355</v>
      </c>
      <c r="CJ763">
        <v>69633</v>
      </c>
      <c r="CK763">
        <v>69633</v>
      </c>
      <c r="CL763">
        <v>69633</v>
      </c>
      <c r="CM763">
        <v>69633</v>
      </c>
      <c r="CN763">
        <v>69633</v>
      </c>
      <c r="CO763">
        <v>69633</v>
      </c>
      <c r="CP763">
        <v>69633</v>
      </c>
      <c r="CQ763">
        <v>69633</v>
      </c>
      <c r="CR763">
        <v>69633</v>
      </c>
      <c r="CS763">
        <v>69633</v>
      </c>
      <c r="CT763">
        <v>69633</v>
      </c>
      <c r="CU763">
        <v>69633</v>
      </c>
      <c r="CV763">
        <v>69633</v>
      </c>
      <c r="CW763">
        <v>69633</v>
      </c>
      <c r="CX763">
        <v>69633</v>
      </c>
      <c r="CY763">
        <v>69633</v>
      </c>
      <c r="CZ763">
        <v>69633</v>
      </c>
      <c r="DA763">
        <v>69633</v>
      </c>
      <c r="DB763">
        <v>69633</v>
      </c>
      <c r="DC763">
        <v>69633</v>
      </c>
      <c r="DD763">
        <v>69633</v>
      </c>
      <c r="DE763">
        <v>69633</v>
      </c>
      <c r="DF763">
        <v>69633</v>
      </c>
      <c r="DG763">
        <v>69633</v>
      </c>
      <c r="DH763">
        <v>69633</v>
      </c>
      <c r="DI763">
        <v>69633</v>
      </c>
      <c r="DJ763">
        <v>69633</v>
      </c>
      <c r="DK763">
        <v>69633</v>
      </c>
      <c r="DL763">
        <v>69633</v>
      </c>
      <c r="DM763">
        <v>69633</v>
      </c>
      <c r="DN763">
        <v>69633</v>
      </c>
      <c r="DO763">
        <v>69633</v>
      </c>
      <c r="DP763">
        <v>69633</v>
      </c>
      <c r="DQ763">
        <v>69633</v>
      </c>
      <c r="DR763">
        <v>69633</v>
      </c>
      <c r="DS763">
        <v>69633</v>
      </c>
      <c r="DT763">
        <v>69633</v>
      </c>
      <c r="DU763">
        <v>69633</v>
      </c>
      <c r="DV763">
        <v>69633</v>
      </c>
      <c r="DW763">
        <v>69633</v>
      </c>
      <c r="DX763">
        <v>69633</v>
      </c>
      <c r="DY763">
        <v>69633</v>
      </c>
      <c r="DZ763">
        <v>69633</v>
      </c>
      <c r="EA763">
        <v>69633</v>
      </c>
      <c r="EB763">
        <v>69633</v>
      </c>
      <c r="EC763">
        <v>85572</v>
      </c>
      <c r="ED763">
        <v>102305</v>
      </c>
      <c r="EE763">
        <v>105250</v>
      </c>
      <c r="EF763">
        <v>105250</v>
      </c>
      <c r="EG763">
        <v>105250</v>
      </c>
      <c r="EH763">
        <v>105250</v>
      </c>
      <c r="EI763">
        <v>105250</v>
      </c>
      <c r="EJ763">
        <v>105250</v>
      </c>
      <c r="EK763">
        <v>105250</v>
      </c>
      <c r="EL763">
        <v>105250</v>
      </c>
      <c r="EM763">
        <v>105250</v>
      </c>
      <c r="EN763">
        <v>105250</v>
      </c>
      <c r="EO763">
        <v>105250</v>
      </c>
      <c r="EP763">
        <v>105250</v>
      </c>
      <c r="EQ763">
        <v>105250</v>
      </c>
      <c r="ER763">
        <v>105250</v>
      </c>
      <c r="ES763">
        <v>105250</v>
      </c>
      <c r="ET763">
        <v>105250</v>
      </c>
      <c r="EU763">
        <v>105250</v>
      </c>
      <c r="EV763">
        <v>105250</v>
      </c>
      <c r="EW763">
        <v>105250</v>
      </c>
      <c r="EX763">
        <v>105250</v>
      </c>
      <c r="EY763">
        <v>105250</v>
      </c>
      <c r="EZ763">
        <v>105250</v>
      </c>
      <c r="FA763">
        <v>105250</v>
      </c>
      <c r="FB763">
        <v>105250</v>
      </c>
      <c r="FC763">
        <v>105250</v>
      </c>
      <c r="FD763">
        <v>105250</v>
      </c>
      <c r="FE763">
        <v>105250</v>
      </c>
      <c r="FF763">
        <v>105250</v>
      </c>
      <c r="FG763">
        <v>105250</v>
      </c>
      <c r="FH763">
        <v>105250</v>
      </c>
    </row>
    <row r="764" spans="1:164">
      <c r="A764" t="s">
        <v>2205</v>
      </c>
      <c r="C764" s="23">
        <v>45626</v>
      </c>
      <c r="D764" s="23">
        <v>45653</v>
      </c>
      <c r="E764">
        <v>23</v>
      </c>
      <c r="F764">
        <v>69633</v>
      </c>
      <c r="G764" t="s">
        <v>2193</v>
      </c>
      <c r="CF764">
        <v>302</v>
      </c>
      <c r="CG764">
        <v>8440</v>
      </c>
      <c r="CH764">
        <v>36323</v>
      </c>
      <c r="CI764">
        <v>22290</v>
      </c>
      <c r="CJ764">
        <v>2278</v>
      </c>
    </row>
    <row r="765" spans="1:164">
      <c r="A765" t="s">
        <v>2205</v>
      </c>
      <c r="C765" s="23">
        <v>45626</v>
      </c>
      <c r="D765" s="23">
        <v>45653</v>
      </c>
      <c r="E765">
        <v>23</v>
      </c>
      <c r="F765">
        <v>69633</v>
      </c>
      <c r="G765" t="s">
        <v>2195</v>
      </c>
      <c r="CF765">
        <v>302</v>
      </c>
      <c r="CG765">
        <v>8742</v>
      </c>
      <c r="CH765">
        <v>45065</v>
      </c>
      <c r="CI765">
        <v>67355</v>
      </c>
      <c r="CJ765">
        <v>69633</v>
      </c>
      <c r="CK765">
        <v>69633</v>
      </c>
      <c r="CL765">
        <v>69633</v>
      </c>
      <c r="CM765">
        <v>69633</v>
      </c>
      <c r="CN765">
        <v>69633</v>
      </c>
      <c r="CO765">
        <v>69633</v>
      </c>
      <c r="CP765">
        <v>69633</v>
      </c>
      <c r="CQ765">
        <v>69633</v>
      </c>
      <c r="CR765">
        <v>69633</v>
      </c>
      <c r="CS765">
        <v>69633</v>
      </c>
      <c r="CT765">
        <v>69633</v>
      </c>
      <c r="CU765">
        <v>69633</v>
      </c>
      <c r="CV765">
        <v>69633</v>
      </c>
      <c r="CW765">
        <v>69633</v>
      </c>
      <c r="CX765">
        <v>69633</v>
      </c>
      <c r="CY765">
        <v>69633</v>
      </c>
      <c r="CZ765">
        <v>69633</v>
      </c>
      <c r="DA765">
        <v>69633</v>
      </c>
      <c r="DB765">
        <v>69633</v>
      </c>
      <c r="DC765">
        <v>69633</v>
      </c>
      <c r="DD765">
        <v>69633</v>
      </c>
      <c r="DE765">
        <v>69633</v>
      </c>
      <c r="DF765">
        <v>69633</v>
      </c>
      <c r="DG765">
        <v>69633</v>
      </c>
      <c r="DH765">
        <v>69633</v>
      </c>
      <c r="DI765">
        <v>69633</v>
      </c>
      <c r="DJ765">
        <v>69633</v>
      </c>
      <c r="DK765">
        <v>69633</v>
      </c>
      <c r="DL765">
        <v>69633</v>
      </c>
      <c r="DM765">
        <v>69633</v>
      </c>
      <c r="DN765">
        <v>69633</v>
      </c>
      <c r="DO765">
        <v>69633</v>
      </c>
      <c r="DP765">
        <v>69633</v>
      </c>
      <c r="DQ765">
        <v>69633</v>
      </c>
      <c r="DR765">
        <v>69633</v>
      </c>
      <c r="DS765">
        <v>69633</v>
      </c>
      <c r="DT765">
        <v>69633</v>
      </c>
      <c r="DU765">
        <v>69633</v>
      </c>
      <c r="DV765">
        <v>69633</v>
      </c>
      <c r="DW765">
        <v>69633</v>
      </c>
      <c r="DX765">
        <v>69633</v>
      </c>
      <c r="DY765">
        <v>69633</v>
      </c>
      <c r="DZ765">
        <v>69633</v>
      </c>
      <c r="EA765">
        <v>69633</v>
      </c>
      <c r="EB765">
        <v>69633</v>
      </c>
      <c r="EC765">
        <v>69633</v>
      </c>
      <c r="ED765">
        <v>69633</v>
      </c>
      <c r="EE765">
        <v>69633</v>
      </c>
      <c r="EF765">
        <v>69633</v>
      </c>
      <c r="EG765">
        <v>69633</v>
      </c>
      <c r="EH765">
        <v>69633</v>
      </c>
      <c r="EI765">
        <v>69633</v>
      </c>
      <c r="EJ765">
        <v>69633</v>
      </c>
      <c r="EK765">
        <v>69633</v>
      </c>
      <c r="EL765">
        <v>69633</v>
      </c>
      <c r="EM765">
        <v>69633</v>
      </c>
      <c r="EN765">
        <v>69633</v>
      </c>
      <c r="EO765">
        <v>69633</v>
      </c>
      <c r="EP765">
        <v>69633</v>
      </c>
      <c r="EQ765">
        <v>69633</v>
      </c>
      <c r="ER765">
        <v>69633</v>
      </c>
      <c r="ES765">
        <v>69633</v>
      </c>
      <c r="ET765">
        <v>69633</v>
      </c>
      <c r="EU765">
        <v>69633</v>
      </c>
      <c r="EV765">
        <v>69633</v>
      </c>
      <c r="EW765">
        <v>69633</v>
      </c>
      <c r="EX765">
        <v>69633</v>
      </c>
      <c r="EY765">
        <v>69633</v>
      </c>
      <c r="EZ765">
        <v>69633</v>
      </c>
      <c r="FA765">
        <v>69633</v>
      </c>
      <c r="FB765">
        <v>69633</v>
      </c>
      <c r="FC765">
        <v>69633</v>
      </c>
      <c r="FD765">
        <v>69633</v>
      </c>
      <c r="FE765">
        <v>69633</v>
      </c>
      <c r="FF765">
        <v>69633</v>
      </c>
      <c r="FG765">
        <v>69633</v>
      </c>
      <c r="FH765">
        <v>69633</v>
      </c>
    </row>
    <row r="766" spans="1:164">
      <c r="A766" t="s">
        <v>2475</v>
      </c>
      <c r="B766" t="s">
        <v>514</v>
      </c>
      <c r="C766" s="23">
        <v>45626</v>
      </c>
      <c r="D766" s="23">
        <v>45653</v>
      </c>
      <c r="E766">
        <v>23</v>
      </c>
      <c r="F766">
        <v>69633</v>
      </c>
      <c r="G766" t="s">
        <v>2193</v>
      </c>
      <c r="CF766">
        <v>302</v>
      </c>
      <c r="CG766">
        <v>8440</v>
      </c>
      <c r="CH766">
        <v>36323</v>
      </c>
      <c r="CI766">
        <v>22290</v>
      </c>
      <c r="CJ766">
        <v>2278</v>
      </c>
    </row>
    <row r="767" spans="1:164">
      <c r="A767" t="s">
        <v>2475</v>
      </c>
      <c r="B767" t="s">
        <v>514</v>
      </c>
      <c r="C767" s="23">
        <v>45626</v>
      </c>
      <c r="D767" s="23">
        <v>45653</v>
      </c>
      <c r="E767">
        <v>23</v>
      </c>
      <c r="F767">
        <v>69633</v>
      </c>
      <c r="G767" t="s">
        <v>2195</v>
      </c>
      <c r="CF767">
        <v>302</v>
      </c>
      <c r="CG767">
        <v>8742</v>
      </c>
      <c r="CH767">
        <v>45065</v>
      </c>
      <c r="CI767">
        <v>67355</v>
      </c>
      <c r="CJ767">
        <v>69633</v>
      </c>
      <c r="CK767">
        <v>69633</v>
      </c>
      <c r="CL767">
        <v>69633</v>
      </c>
      <c r="CM767">
        <v>69633</v>
      </c>
      <c r="CN767">
        <v>69633</v>
      </c>
      <c r="CO767">
        <v>69633</v>
      </c>
      <c r="CP767">
        <v>69633</v>
      </c>
      <c r="CQ767">
        <v>69633</v>
      </c>
      <c r="CR767">
        <v>69633</v>
      </c>
      <c r="CS767">
        <v>69633</v>
      </c>
      <c r="CT767">
        <v>69633</v>
      </c>
      <c r="CU767">
        <v>69633</v>
      </c>
      <c r="CV767">
        <v>69633</v>
      </c>
      <c r="CW767">
        <v>69633</v>
      </c>
      <c r="CX767">
        <v>69633</v>
      </c>
      <c r="CY767">
        <v>69633</v>
      </c>
      <c r="CZ767">
        <v>69633</v>
      </c>
      <c r="DA767">
        <v>69633</v>
      </c>
      <c r="DB767">
        <v>69633</v>
      </c>
      <c r="DC767">
        <v>69633</v>
      </c>
      <c r="DD767">
        <v>69633</v>
      </c>
      <c r="DE767">
        <v>69633</v>
      </c>
      <c r="DF767">
        <v>69633</v>
      </c>
      <c r="DG767">
        <v>69633</v>
      </c>
      <c r="DH767">
        <v>69633</v>
      </c>
      <c r="DI767">
        <v>69633</v>
      </c>
      <c r="DJ767">
        <v>69633</v>
      </c>
      <c r="DK767">
        <v>69633</v>
      </c>
      <c r="DL767">
        <v>69633</v>
      </c>
      <c r="DM767">
        <v>69633</v>
      </c>
      <c r="DN767">
        <v>69633</v>
      </c>
      <c r="DO767">
        <v>69633</v>
      </c>
      <c r="DP767">
        <v>69633</v>
      </c>
      <c r="DQ767">
        <v>69633</v>
      </c>
      <c r="DR767">
        <v>69633</v>
      </c>
      <c r="DS767">
        <v>69633</v>
      </c>
      <c r="DT767">
        <v>69633</v>
      </c>
      <c r="DU767">
        <v>69633</v>
      </c>
      <c r="DV767">
        <v>69633</v>
      </c>
      <c r="DW767">
        <v>69633</v>
      </c>
      <c r="DX767">
        <v>69633</v>
      </c>
      <c r="DY767">
        <v>69633</v>
      </c>
      <c r="DZ767">
        <v>69633</v>
      </c>
      <c r="EA767">
        <v>69633</v>
      </c>
      <c r="EB767">
        <v>69633</v>
      </c>
      <c r="EC767">
        <v>69633</v>
      </c>
      <c r="ED767">
        <v>69633</v>
      </c>
      <c r="EE767">
        <v>69633</v>
      </c>
      <c r="EF767">
        <v>69633</v>
      </c>
      <c r="EG767">
        <v>69633</v>
      </c>
      <c r="EH767">
        <v>69633</v>
      </c>
      <c r="EI767">
        <v>69633</v>
      </c>
      <c r="EJ767">
        <v>69633</v>
      </c>
      <c r="EK767">
        <v>69633</v>
      </c>
      <c r="EL767">
        <v>69633</v>
      </c>
      <c r="EM767">
        <v>69633</v>
      </c>
      <c r="EN767">
        <v>69633</v>
      </c>
      <c r="EO767">
        <v>69633</v>
      </c>
      <c r="EP767">
        <v>69633</v>
      </c>
      <c r="EQ767">
        <v>69633</v>
      </c>
      <c r="ER767">
        <v>69633</v>
      </c>
      <c r="ES767">
        <v>69633</v>
      </c>
      <c r="ET767">
        <v>69633</v>
      </c>
      <c r="EU767">
        <v>69633</v>
      </c>
      <c r="EV767">
        <v>69633</v>
      </c>
      <c r="EW767">
        <v>69633</v>
      </c>
      <c r="EX767">
        <v>69633</v>
      </c>
      <c r="EY767">
        <v>69633</v>
      </c>
      <c r="EZ767">
        <v>69633</v>
      </c>
      <c r="FA767">
        <v>69633</v>
      </c>
      <c r="FB767">
        <v>69633</v>
      </c>
      <c r="FC767">
        <v>69633</v>
      </c>
      <c r="FD767">
        <v>69633</v>
      </c>
      <c r="FE767">
        <v>69633</v>
      </c>
      <c r="FF767">
        <v>69633</v>
      </c>
      <c r="FG767">
        <v>69633</v>
      </c>
      <c r="FH767">
        <v>69633</v>
      </c>
    </row>
    <row r="768" spans="1:164">
      <c r="A768" t="s">
        <v>2437</v>
      </c>
      <c r="C768" s="23">
        <v>45964</v>
      </c>
      <c r="D768" s="23">
        <v>45979</v>
      </c>
      <c r="E768">
        <v>13</v>
      </c>
      <c r="F768">
        <v>35617</v>
      </c>
      <c r="G768" t="s">
        <v>2193</v>
      </c>
      <c r="EC768">
        <v>15939</v>
      </c>
      <c r="ED768">
        <v>16733</v>
      </c>
      <c r="EE768">
        <v>2945</v>
      </c>
    </row>
    <row r="769" spans="1:164">
      <c r="A769" t="s">
        <v>2437</v>
      </c>
      <c r="C769" s="23">
        <v>45964</v>
      </c>
      <c r="D769" s="23">
        <v>45979</v>
      </c>
      <c r="E769">
        <v>13</v>
      </c>
      <c r="F769">
        <v>35617</v>
      </c>
      <c r="G769" t="s">
        <v>2195</v>
      </c>
      <c r="EC769">
        <v>15939</v>
      </c>
      <c r="ED769">
        <v>32672</v>
      </c>
      <c r="EE769">
        <v>35617</v>
      </c>
      <c r="EF769">
        <v>35617</v>
      </c>
      <c r="EG769">
        <v>35617</v>
      </c>
      <c r="EH769">
        <v>35617</v>
      </c>
      <c r="EI769">
        <v>35617</v>
      </c>
      <c r="EJ769">
        <v>35617</v>
      </c>
      <c r="EK769">
        <v>35617</v>
      </c>
      <c r="EL769">
        <v>35617</v>
      </c>
      <c r="EM769">
        <v>35617</v>
      </c>
      <c r="EN769">
        <v>35617</v>
      </c>
      <c r="EO769">
        <v>35617</v>
      </c>
      <c r="EP769">
        <v>35617</v>
      </c>
      <c r="EQ769">
        <v>35617</v>
      </c>
      <c r="ER769">
        <v>35617</v>
      </c>
      <c r="ES769">
        <v>35617</v>
      </c>
      <c r="ET769">
        <v>35617</v>
      </c>
      <c r="EU769">
        <v>35617</v>
      </c>
      <c r="EV769">
        <v>35617</v>
      </c>
      <c r="EW769">
        <v>35617</v>
      </c>
      <c r="EX769">
        <v>35617</v>
      </c>
      <c r="EY769">
        <v>35617</v>
      </c>
      <c r="EZ769">
        <v>35617</v>
      </c>
      <c r="FA769">
        <v>35617</v>
      </c>
      <c r="FB769">
        <v>35617</v>
      </c>
      <c r="FC769">
        <v>35617</v>
      </c>
      <c r="FD769">
        <v>35617</v>
      </c>
      <c r="FE769">
        <v>35617</v>
      </c>
      <c r="FF769">
        <v>35617</v>
      </c>
      <c r="FG769">
        <v>35617</v>
      </c>
      <c r="FH769">
        <v>35617</v>
      </c>
    </row>
    <row r="770" spans="1:164">
      <c r="A770" t="s">
        <v>2476</v>
      </c>
      <c r="B770" t="s">
        <v>516</v>
      </c>
      <c r="C770" s="23">
        <v>45964</v>
      </c>
      <c r="D770" s="23">
        <v>45974</v>
      </c>
      <c r="E770">
        <v>9</v>
      </c>
      <c r="F770">
        <v>24324</v>
      </c>
      <c r="G770" t="s">
        <v>2193</v>
      </c>
      <c r="EC770">
        <v>15939</v>
      </c>
      <c r="ED770">
        <v>8385</v>
      </c>
    </row>
    <row r="771" spans="1:164">
      <c r="A771" t="s">
        <v>2476</v>
      </c>
      <c r="B771" t="s">
        <v>516</v>
      </c>
      <c r="C771" s="23">
        <v>45964</v>
      </c>
      <c r="D771" s="23">
        <v>45974</v>
      </c>
      <c r="E771">
        <v>9</v>
      </c>
      <c r="F771">
        <v>24324</v>
      </c>
      <c r="G771" t="s">
        <v>2195</v>
      </c>
      <c r="EC771">
        <v>15939</v>
      </c>
      <c r="ED771">
        <v>24324</v>
      </c>
      <c r="EE771">
        <v>24324</v>
      </c>
      <c r="EF771">
        <v>24324</v>
      </c>
      <c r="EG771">
        <v>24324</v>
      </c>
      <c r="EH771">
        <v>24324</v>
      </c>
      <c r="EI771">
        <v>24324</v>
      </c>
      <c r="EJ771">
        <v>24324</v>
      </c>
      <c r="EK771">
        <v>24324</v>
      </c>
      <c r="EL771">
        <v>24324</v>
      </c>
      <c r="EM771">
        <v>24324</v>
      </c>
      <c r="EN771">
        <v>24324</v>
      </c>
      <c r="EO771">
        <v>24324</v>
      </c>
      <c r="EP771">
        <v>24324</v>
      </c>
      <c r="EQ771">
        <v>24324</v>
      </c>
      <c r="ER771">
        <v>24324</v>
      </c>
      <c r="ES771">
        <v>24324</v>
      </c>
      <c r="ET771">
        <v>24324</v>
      </c>
      <c r="EU771">
        <v>24324</v>
      </c>
      <c r="EV771">
        <v>24324</v>
      </c>
      <c r="EW771">
        <v>24324</v>
      </c>
      <c r="EX771">
        <v>24324</v>
      </c>
      <c r="EY771">
        <v>24324</v>
      </c>
      <c r="EZ771">
        <v>24324</v>
      </c>
      <c r="FA771">
        <v>24324</v>
      </c>
      <c r="FB771">
        <v>24324</v>
      </c>
      <c r="FC771">
        <v>24324</v>
      </c>
      <c r="FD771">
        <v>24324</v>
      </c>
      <c r="FE771">
        <v>24324</v>
      </c>
      <c r="FF771">
        <v>24324</v>
      </c>
      <c r="FG771">
        <v>24324</v>
      </c>
      <c r="FH771">
        <v>24324</v>
      </c>
    </row>
    <row r="772" spans="1:164">
      <c r="A772" t="s">
        <v>2477</v>
      </c>
      <c r="B772" t="s">
        <v>518</v>
      </c>
      <c r="C772" s="23">
        <v>45974</v>
      </c>
      <c r="D772" s="23">
        <v>45979</v>
      </c>
      <c r="E772">
        <v>4</v>
      </c>
      <c r="F772">
        <v>11293</v>
      </c>
      <c r="G772" t="s">
        <v>2193</v>
      </c>
      <c r="ED772">
        <v>8348</v>
      </c>
      <c r="EE772">
        <v>2945</v>
      </c>
    </row>
    <row r="773" spans="1:164">
      <c r="A773" t="s">
        <v>2477</v>
      </c>
      <c r="B773" t="s">
        <v>518</v>
      </c>
      <c r="C773" s="23">
        <v>45974</v>
      </c>
      <c r="D773" s="23">
        <v>45979</v>
      </c>
      <c r="E773">
        <v>4</v>
      </c>
      <c r="F773">
        <v>11293</v>
      </c>
      <c r="G773" t="s">
        <v>2195</v>
      </c>
      <c r="ED773">
        <v>8348</v>
      </c>
      <c r="EE773">
        <v>11293</v>
      </c>
      <c r="EF773">
        <v>11293</v>
      </c>
      <c r="EG773">
        <v>11293</v>
      </c>
      <c r="EH773">
        <v>11293</v>
      </c>
      <c r="EI773">
        <v>11293</v>
      </c>
      <c r="EJ773">
        <v>11293</v>
      </c>
      <c r="EK773">
        <v>11293</v>
      </c>
      <c r="EL773">
        <v>11293</v>
      </c>
      <c r="EM773">
        <v>11293</v>
      </c>
      <c r="EN773">
        <v>11293</v>
      </c>
      <c r="EO773">
        <v>11293</v>
      </c>
      <c r="EP773">
        <v>11293</v>
      </c>
      <c r="EQ773">
        <v>11293</v>
      </c>
      <c r="ER773">
        <v>11293</v>
      </c>
      <c r="ES773">
        <v>11293</v>
      </c>
      <c r="ET773">
        <v>11293</v>
      </c>
      <c r="EU773">
        <v>11293</v>
      </c>
      <c r="EV773">
        <v>11293</v>
      </c>
      <c r="EW773">
        <v>11293</v>
      </c>
      <c r="EX773">
        <v>11293</v>
      </c>
      <c r="EY773">
        <v>11293</v>
      </c>
      <c r="EZ773">
        <v>11293</v>
      </c>
      <c r="FA773">
        <v>11293</v>
      </c>
      <c r="FB773">
        <v>11293</v>
      </c>
      <c r="FC773">
        <v>11293</v>
      </c>
      <c r="FD773">
        <v>11293</v>
      </c>
      <c r="FE773">
        <v>11293</v>
      </c>
      <c r="FF773">
        <v>11293</v>
      </c>
      <c r="FG773">
        <v>11293</v>
      </c>
      <c r="FH773">
        <v>11293</v>
      </c>
    </row>
    <row r="774" spans="1:164">
      <c r="A774" t="s">
        <v>2478</v>
      </c>
      <c r="C774" s="23">
        <v>45535</v>
      </c>
      <c r="D774" s="23">
        <v>45913</v>
      </c>
      <c r="E774">
        <v>325</v>
      </c>
      <c r="F774">
        <v>1544253</v>
      </c>
      <c r="G774" t="s">
        <v>2193</v>
      </c>
      <c r="BS774">
        <v>1647</v>
      </c>
      <c r="BT774">
        <v>9610</v>
      </c>
      <c r="BU774">
        <v>7908</v>
      </c>
      <c r="BV774">
        <v>6623</v>
      </c>
      <c r="BW774">
        <v>5039</v>
      </c>
      <c r="BX774">
        <v>3599</v>
      </c>
      <c r="BY774">
        <v>1978</v>
      </c>
      <c r="BZ774">
        <v>639</v>
      </c>
      <c r="CE774">
        <v>1647</v>
      </c>
      <c r="CF774">
        <v>9610</v>
      </c>
      <c r="CG774">
        <v>7908</v>
      </c>
      <c r="CH774">
        <v>6623</v>
      </c>
      <c r="CI774">
        <v>5039</v>
      </c>
      <c r="CJ774">
        <v>3599</v>
      </c>
      <c r="CK774">
        <v>1978</v>
      </c>
      <c r="CL774">
        <v>639</v>
      </c>
      <c r="CO774">
        <v>4135</v>
      </c>
      <c r="CP774">
        <v>28419</v>
      </c>
      <c r="CQ774">
        <v>60429</v>
      </c>
      <c r="CR774">
        <v>99694</v>
      </c>
      <c r="CS774">
        <v>98937</v>
      </c>
      <c r="CT774">
        <v>141626</v>
      </c>
      <c r="CU774">
        <v>82868</v>
      </c>
      <c r="CV774">
        <v>67310</v>
      </c>
      <c r="CW774">
        <v>87946</v>
      </c>
      <c r="CX774">
        <v>8193</v>
      </c>
      <c r="CY774">
        <v>24252</v>
      </c>
      <c r="CZ774">
        <v>25160</v>
      </c>
      <c r="DA774">
        <v>26466</v>
      </c>
      <c r="DB774">
        <v>27773</v>
      </c>
      <c r="DC774">
        <v>29186</v>
      </c>
      <c r="DD774">
        <v>23254</v>
      </c>
      <c r="DE774">
        <v>18189</v>
      </c>
      <c r="DF774">
        <v>26605</v>
      </c>
      <c r="DG774">
        <v>25076</v>
      </c>
      <c r="DH774">
        <v>24335</v>
      </c>
      <c r="DI774">
        <v>177968</v>
      </c>
      <c r="DJ774">
        <v>172129</v>
      </c>
      <c r="DK774">
        <v>6027</v>
      </c>
      <c r="DL774">
        <v>3377</v>
      </c>
      <c r="DM774">
        <v>2476</v>
      </c>
      <c r="DN774">
        <v>163997</v>
      </c>
      <c r="DO774">
        <v>2308</v>
      </c>
      <c r="DP774">
        <v>1304</v>
      </c>
      <c r="DQ774">
        <v>1384</v>
      </c>
      <c r="DR774">
        <v>4431</v>
      </c>
      <c r="DS774">
        <v>2774</v>
      </c>
      <c r="DT774">
        <v>1581</v>
      </c>
      <c r="DU774">
        <v>557</v>
      </c>
    </row>
    <row r="775" spans="1:164">
      <c r="A775" t="s">
        <v>2478</v>
      </c>
      <c r="C775" s="23">
        <v>45535</v>
      </c>
      <c r="D775" s="23">
        <v>45913</v>
      </c>
      <c r="E775">
        <v>325</v>
      </c>
      <c r="F775">
        <v>1544253</v>
      </c>
      <c r="G775" t="s">
        <v>2195</v>
      </c>
      <c r="BS775">
        <v>1647</v>
      </c>
      <c r="BT775">
        <v>11257</v>
      </c>
      <c r="BU775">
        <v>19164</v>
      </c>
      <c r="BV775">
        <v>25787</v>
      </c>
      <c r="BW775">
        <v>30826</v>
      </c>
      <c r="BX775">
        <v>34425</v>
      </c>
      <c r="BY775">
        <v>36403</v>
      </c>
      <c r="BZ775">
        <v>37042</v>
      </c>
      <c r="CA775">
        <v>37042</v>
      </c>
      <c r="CB775">
        <v>37042</v>
      </c>
      <c r="CC775">
        <v>37042</v>
      </c>
      <c r="CD775">
        <v>37042</v>
      </c>
      <c r="CE775">
        <v>38689</v>
      </c>
      <c r="CF775">
        <v>48299</v>
      </c>
      <c r="CG775">
        <v>56206</v>
      </c>
      <c r="CH775">
        <v>62829</v>
      </c>
      <c r="CI775">
        <v>67868</v>
      </c>
      <c r="CJ775">
        <v>71467</v>
      </c>
      <c r="CK775">
        <v>73445</v>
      </c>
      <c r="CL775">
        <v>74084</v>
      </c>
      <c r="CM775">
        <v>74084</v>
      </c>
      <c r="CN775">
        <v>74084</v>
      </c>
      <c r="CO775">
        <v>78219</v>
      </c>
      <c r="CP775">
        <v>106638</v>
      </c>
      <c r="CQ775">
        <v>167067</v>
      </c>
      <c r="CR775">
        <v>266762</v>
      </c>
      <c r="CS775">
        <v>365698</v>
      </c>
      <c r="CT775">
        <v>507324</v>
      </c>
      <c r="CU775">
        <v>590193</v>
      </c>
      <c r="CV775">
        <v>657503</v>
      </c>
      <c r="CW775">
        <v>745449</v>
      </c>
      <c r="CX775">
        <v>753642</v>
      </c>
      <c r="CY775">
        <v>777894</v>
      </c>
      <c r="CZ775">
        <v>803054</v>
      </c>
      <c r="DA775">
        <v>829520</v>
      </c>
      <c r="DB775">
        <v>857293</v>
      </c>
      <c r="DC775">
        <v>886479</v>
      </c>
      <c r="DD775">
        <v>909733</v>
      </c>
      <c r="DE775">
        <v>927922</v>
      </c>
      <c r="DF775">
        <v>954528</v>
      </c>
      <c r="DG775">
        <v>979604</v>
      </c>
      <c r="DH775">
        <v>1003938</v>
      </c>
      <c r="DI775">
        <v>1181906</v>
      </c>
      <c r="DJ775">
        <v>1354035</v>
      </c>
      <c r="DK775">
        <v>1360062</v>
      </c>
      <c r="DL775">
        <v>1363440</v>
      </c>
      <c r="DM775">
        <v>1365916</v>
      </c>
      <c r="DN775">
        <v>1529913</v>
      </c>
      <c r="DO775">
        <v>1532222</v>
      </c>
      <c r="DP775">
        <v>1533526</v>
      </c>
      <c r="DQ775">
        <v>1534910</v>
      </c>
      <c r="DR775">
        <v>1539341</v>
      </c>
      <c r="DS775">
        <v>1542115</v>
      </c>
      <c r="DT775">
        <v>1543696</v>
      </c>
      <c r="DU775">
        <v>1544253</v>
      </c>
      <c r="DV775">
        <v>1544253</v>
      </c>
      <c r="DW775">
        <v>1544253</v>
      </c>
      <c r="DX775">
        <v>1544253</v>
      </c>
      <c r="DY775">
        <v>1544253</v>
      </c>
      <c r="DZ775">
        <v>1544253</v>
      </c>
      <c r="EA775">
        <v>1544253</v>
      </c>
      <c r="EB775">
        <v>1544253</v>
      </c>
      <c r="EC775">
        <v>1544253</v>
      </c>
      <c r="ED775">
        <v>1544253</v>
      </c>
      <c r="EE775">
        <v>1544253</v>
      </c>
      <c r="EF775">
        <v>1544253</v>
      </c>
      <c r="EG775">
        <v>1544253</v>
      </c>
      <c r="EH775">
        <v>1544253</v>
      </c>
      <c r="EI775">
        <v>1544253</v>
      </c>
      <c r="EJ775">
        <v>1544253</v>
      </c>
      <c r="EK775">
        <v>1544253</v>
      </c>
      <c r="EL775">
        <v>1544253</v>
      </c>
      <c r="EM775">
        <v>1544253</v>
      </c>
      <c r="EN775">
        <v>1544253</v>
      </c>
      <c r="EO775">
        <v>1544253</v>
      </c>
      <c r="EP775">
        <v>1544253</v>
      </c>
      <c r="EQ775">
        <v>1544253</v>
      </c>
      <c r="ER775">
        <v>1544253</v>
      </c>
      <c r="ES775">
        <v>1544253</v>
      </c>
      <c r="ET775">
        <v>1544253</v>
      </c>
      <c r="EU775">
        <v>1544253</v>
      </c>
      <c r="EV775">
        <v>1544253</v>
      </c>
      <c r="EW775">
        <v>1544253</v>
      </c>
      <c r="EX775">
        <v>1544253</v>
      </c>
      <c r="EY775">
        <v>1544253</v>
      </c>
      <c r="EZ775">
        <v>1544253</v>
      </c>
      <c r="FA775">
        <v>1544253</v>
      </c>
      <c r="FB775">
        <v>1544253</v>
      </c>
      <c r="FC775">
        <v>1544253</v>
      </c>
      <c r="FD775">
        <v>1544253</v>
      </c>
      <c r="FE775">
        <v>1544253</v>
      </c>
      <c r="FF775">
        <v>1544253</v>
      </c>
      <c r="FG775">
        <v>1544253</v>
      </c>
      <c r="FH775">
        <v>1544253</v>
      </c>
    </row>
    <row r="776" spans="1:164">
      <c r="A776" t="s">
        <v>2479</v>
      </c>
      <c r="C776" s="23">
        <v>45619</v>
      </c>
      <c r="D776" s="23">
        <v>45913</v>
      </c>
      <c r="E776">
        <v>253</v>
      </c>
      <c r="F776">
        <v>462752</v>
      </c>
      <c r="G776" t="s">
        <v>2193</v>
      </c>
      <c r="CE776">
        <v>1647</v>
      </c>
      <c r="CF776">
        <v>9610</v>
      </c>
      <c r="CG776">
        <v>7908</v>
      </c>
      <c r="CH776">
        <v>6623</v>
      </c>
      <c r="CI776">
        <v>5039</v>
      </c>
      <c r="CJ776">
        <v>3599</v>
      </c>
      <c r="CK776">
        <v>1978</v>
      </c>
      <c r="CL776">
        <v>639</v>
      </c>
      <c r="CO776">
        <v>245</v>
      </c>
      <c r="CP776">
        <v>2945</v>
      </c>
      <c r="CQ776">
        <v>21380</v>
      </c>
      <c r="CR776">
        <v>38006</v>
      </c>
      <c r="CS776">
        <v>31961</v>
      </c>
      <c r="CT776">
        <v>96229</v>
      </c>
      <c r="CU776">
        <v>54489</v>
      </c>
      <c r="CV776">
        <v>45805</v>
      </c>
      <c r="CW776">
        <v>79067</v>
      </c>
      <c r="CX776">
        <v>4063</v>
      </c>
      <c r="DD776">
        <v>153</v>
      </c>
      <c r="DE776">
        <v>1931</v>
      </c>
      <c r="DF776">
        <v>4478</v>
      </c>
      <c r="DG776">
        <v>7677</v>
      </c>
      <c r="DH776">
        <v>6858</v>
      </c>
      <c r="DI776">
        <v>4684</v>
      </c>
      <c r="DJ776">
        <v>3803</v>
      </c>
      <c r="DK776">
        <v>2268</v>
      </c>
      <c r="DL776">
        <v>1218</v>
      </c>
      <c r="DM776">
        <v>1266</v>
      </c>
      <c r="DN776">
        <v>2845</v>
      </c>
      <c r="DO776">
        <v>2308</v>
      </c>
      <c r="DP776">
        <v>1304</v>
      </c>
      <c r="DQ776">
        <v>1384</v>
      </c>
      <c r="DR776">
        <v>4431</v>
      </c>
      <c r="DS776">
        <v>2774</v>
      </c>
      <c r="DT776">
        <v>1581</v>
      </c>
      <c r="DU776">
        <v>557</v>
      </c>
    </row>
    <row r="777" spans="1:164">
      <c r="A777" t="s">
        <v>2479</v>
      </c>
      <c r="C777" s="23">
        <v>45619</v>
      </c>
      <c r="D777" s="23">
        <v>45913</v>
      </c>
      <c r="E777">
        <v>253</v>
      </c>
      <c r="F777">
        <v>462752</v>
      </c>
      <c r="G777" t="s">
        <v>2195</v>
      </c>
      <c r="CE777">
        <v>1647</v>
      </c>
      <c r="CF777">
        <v>11257</v>
      </c>
      <c r="CG777">
        <v>19164</v>
      </c>
      <c r="CH777">
        <v>25787</v>
      </c>
      <c r="CI777">
        <v>30826</v>
      </c>
      <c r="CJ777">
        <v>34425</v>
      </c>
      <c r="CK777">
        <v>36403</v>
      </c>
      <c r="CL777">
        <v>37042</v>
      </c>
      <c r="CM777">
        <v>37042</v>
      </c>
      <c r="CN777">
        <v>37042</v>
      </c>
      <c r="CO777">
        <v>37287</v>
      </c>
      <c r="CP777">
        <v>40232</v>
      </c>
      <c r="CQ777">
        <v>61612</v>
      </c>
      <c r="CR777">
        <v>99617</v>
      </c>
      <c r="CS777">
        <v>131578</v>
      </c>
      <c r="CT777">
        <v>227807</v>
      </c>
      <c r="CU777">
        <v>282296</v>
      </c>
      <c r="CV777">
        <v>328101</v>
      </c>
      <c r="CW777">
        <v>407167</v>
      </c>
      <c r="CX777">
        <v>411231</v>
      </c>
      <c r="CY777">
        <v>411231</v>
      </c>
      <c r="CZ777">
        <v>411231</v>
      </c>
      <c r="DA777">
        <v>411231</v>
      </c>
      <c r="DB777">
        <v>411231</v>
      </c>
      <c r="DC777">
        <v>411231</v>
      </c>
      <c r="DD777">
        <v>411384</v>
      </c>
      <c r="DE777">
        <v>413314</v>
      </c>
      <c r="DF777">
        <v>417792</v>
      </c>
      <c r="DG777">
        <v>425469</v>
      </c>
      <c r="DH777">
        <v>432327</v>
      </c>
      <c r="DI777">
        <v>437012</v>
      </c>
      <c r="DJ777">
        <v>440815</v>
      </c>
      <c r="DK777">
        <v>443083</v>
      </c>
      <c r="DL777">
        <v>444301</v>
      </c>
      <c r="DM777">
        <v>445567</v>
      </c>
      <c r="DN777">
        <v>448412</v>
      </c>
      <c r="DO777">
        <v>450721</v>
      </c>
      <c r="DP777">
        <v>452025</v>
      </c>
      <c r="DQ777">
        <v>453409</v>
      </c>
      <c r="DR777">
        <v>457840</v>
      </c>
      <c r="DS777">
        <v>460614</v>
      </c>
      <c r="DT777">
        <v>462195</v>
      </c>
      <c r="DU777">
        <v>462752</v>
      </c>
      <c r="DV777">
        <v>462752</v>
      </c>
      <c r="DW777">
        <v>462752</v>
      </c>
      <c r="DX777">
        <v>462752</v>
      </c>
      <c r="DY777">
        <v>462752</v>
      </c>
      <c r="DZ777">
        <v>462752</v>
      </c>
      <c r="EA777">
        <v>462752</v>
      </c>
      <c r="EB777">
        <v>462752</v>
      </c>
      <c r="EC777">
        <v>462752</v>
      </c>
      <c r="ED777">
        <v>462752</v>
      </c>
      <c r="EE777">
        <v>462752</v>
      </c>
      <c r="EF777">
        <v>462752</v>
      </c>
      <c r="EG777">
        <v>462752</v>
      </c>
      <c r="EH777">
        <v>462752</v>
      </c>
      <c r="EI777">
        <v>462752</v>
      </c>
      <c r="EJ777">
        <v>462752</v>
      </c>
      <c r="EK777">
        <v>462752</v>
      </c>
      <c r="EL777">
        <v>462752</v>
      </c>
      <c r="EM777">
        <v>462752</v>
      </c>
      <c r="EN777">
        <v>462752</v>
      </c>
      <c r="EO777">
        <v>462752</v>
      </c>
      <c r="EP777">
        <v>462752</v>
      </c>
      <c r="EQ777">
        <v>462752</v>
      </c>
      <c r="ER777">
        <v>462752</v>
      </c>
      <c r="ES777">
        <v>462752</v>
      </c>
      <c r="ET777">
        <v>462752</v>
      </c>
      <c r="EU777">
        <v>462752</v>
      </c>
      <c r="EV777">
        <v>462752</v>
      </c>
      <c r="EW777">
        <v>462752</v>
      </c>
      <c r="EX777">
        <v>462752</v>
      </c>
      <c r="EY777">
        <v>462752</v>
      </c>
      <c r="EZ777">
        <v>462752</v>
      </c>
      <c r="FA777">
        <v>462752</v>
      </c>
      <c r="FB777">
        <v>462752</v>
      </c>
      <c r="FC777">
        <v>462752</v>
      </c>
      <c r="FD777">
        <v>462752</v>
      </c>
      <c r="FE777">
        <v>462752</v>
      </c>
      <c r="FF777">
        <v>462752</v>
      </c>
      <c r="FG777">
        <v>462752</v>
      </c>
      <c r="FH777">
        <v>462752</v>
      </c>
    </row>
    <row r="778" spans="1:164">
      <c r="A778" t="s">
        <v>2480</v>
      </c>
      <c r="C778" s="23">
        <v>45689</v>
      </c>
      <c r="D778" s="23">
        <v>45855</v>
      </c>
      <c r="E778">
        <v>143</v>
      </c>
      <c r="F778">
        <v>174581</v>
      </c>
      <c r="G778" t="s">
        <v>2193</v>
      </c>
      <c r="CO778">
        <v>245</v>
      </c>
      <c r="CP778">
        <v>2945</v>
      </c>
      <c r="CQ778">
        <v>12343</v>
      </c>
      <c r="CR778">
        <v>28016</v>
      </c>
      <c r="CS778">
        <v>31677</v>
      </c>
      <c r="CT778">
        <v>16737</v>
      </c>
      <c r="CU778">
        <v>4956</v>
      </c>
      <c r="CV778">
        <v>4220</v>
      </c>
      <c r="CW778">
        <v>35807</v>
      </c>
      <c r="CX778">
        <v>4063</v>
      </c>
      <c r="DD778">
        <v>153</v>
      </c>
      <c r="DE778">
        <v>1931</v>
      </c>
      <c r="DF778">
        <v>4478</v>
      </c>
      <c r="DG778">
        <v>7677</v>
      </c>
      <c r="DH778">
        <v>6858</v>
      </c>
      <c r="DI778">
        <v>4684</v>
      </c>
      <c r="DJ778">
        <v>3803</v>
      </c>
      <c r="DK778">
        <v>2268</v>
      </c>
      <c r="DL778">
        <v>1218</v>
      </c>
      <c r="DM778">
        <v>503</v>
      </c>
    </row>
    <row r="779" spans="1:164">
      <c r="A779" t="s">
        <v>2480</v>
      </c>
      <c r="C779" s="23">
        <v>45689</v>
      </c>
      <c r="D779" s="23">
        <v>45855</v>
      </c>
      <c r="E779">
        <v>143</v>
      </c>
      <c r="F779">
        <v>174581</v>
      </c>
      <c r="G779" t="s">
        <v>2195</v>
      </c>
      <c r="CO779">
        <v>245</v>
      </c>
      <c r="CP779">
        <v>3190</v>
      </c>
      <c r="CQ779">
        <v>15532</v>
      </c>
      <c r="CR779">
        <v>43548</v>
      </c>
      <c r="CS779">
        <v>75225</v>
      </c>
      <c r="CT779">
        <v>91962</v>
      </c>
      <c r="CU779">
        <v>96918</v>
      </c>
      <c r="CV779">
        <v>101138</v>
      </c>
      <c r="CW779">
        <v>136945</v>
      </c>
      <c r="CX779">
        <v>141008</v>
      </c>
      <c r="CY779">
        <v>141008</v>
      </c>
      <c r="CZ779">
        <v>141008</v>
      </c>
      <c r="DA779">
        <v>141008</v>
      </c>
      <c r="DB779">
        <v>141008</v>
      </c>
      <c r="DC779">
        <v>141008</v>
      </c>
      <c r="DD779">
        <v>141161</v>
      </c>
      <c r="DE779">
        <v>143092</v>
      </c>
      <c r="DF779">
        <v>147570</v>
      </c>
      <c r="DG779">
        <v>155247</v>
      </c>
      <c r="DH779">
        <v>162105</v>
      </c>
      <c r="DI779">
        <v>166789</v>
      </c>
      <c r="DJ779">
        <v>170592</v>
      </c>
      <c r="DK779">
        <v>172860</v>
      </c>
      <c r="DL779">
        <v>174078</v>
      </c>
      <c r="DM779">
        <v>174581</v>
      </c>
      <c r="DN779">
        <v>174581</v>
      </c>
      <c r="DO779">
        <v>174581</v>
      </c>
      <c r="DP779">
        <v>174581</v>
      </c>
      <c r="DQ779">
        <v>174581</v>
      </c>
      <c r="DR779">
        <v>174581</v>
      </c>
      <c r="DS779">
        <v>174581</v>
      </c>
      <c r="DT779">
        <v>174581</v>
      </c>
      <c r="DU779">
        <v>174581</v>
      </c>
      <c r="DV779">
        <v>174581</v>
      </c>
      <c r="DW779">
        <v>174581</v>
      </c>
      <c r="DX779">
        <v>174581</v>
      </c>
      <c r="DY779">
        <v>174581</v>
      </c>
      <c r="DZ779">
        <v>174581</v>
      </c>
      <c r="EA779">
        <v>174581</v>
      </c>
      <c r="EB779">
        <v>174581</v>
      </c>
      <c r="EC779">
        <v>174581</v>
      </c>
      <c r="ED779">
        <v>174581</v>
      </c>
      <c r="EE779">
        <v>174581</v>
      </c>
      <c r="EF779">
        <v>174581</v>
      </c>
      <c r="EG779">
        <v>174581</v>
      </c>
      <c r="EH779">
        <v>174581</v>
      </c>
      <c r="EI779">
        <v>174581</v>
      </c>
      <c r="EJ779">
        <v>174581</v>
      </c>
      <c r="EK779">
        <v>174581</v>
      </c>
      <c r="EL779">
        <v>174581</v>
      </c>
      <c r="EM779">
        <v>174581</v>
      </c>
      <c r="EN779">
        <v>174581</v>
      </c>
      <c r="EO779">
        <v>174581</v>
      </c>
      <c r="EP779">
        <v>174581</v>
      </c>
      <c r="EQ779">
        <v>174581</v>
      </c>
      <c r="ER779">
        <v>174581</v>
      </c>
      <c r="ES779">
        <v>174581</v>
      </c>
      <c r="ET779">
        <v>174581</v>
      </c>
      <c r="EU779">
        <v>174581</v>
      </c>
      <c r="EV779">
        <v>174581</v>
      </c>
      <c r="EW779">
        <v>174581</v>
      </c>
      <c r="EX779">
        <v>174581</v>
      </c>
      <c r="EY779">
        <v>174581</v>
      </c>
      <c r="EZ779">
        <v>174581</v>
      </c>
      <c r="FA779">
        <v>174581</v>
      </c>
      <c r="FB779">
        <v>174581</v>
      </c>
      <c r="FC779">
        <v>174581</v>
      </c>
      <c r="FD779">
        <v>174581</v>
      </c>
      <c r="FE779">
        <v>174581</v>
      </c>
      <c r="FF779">
        <v>174581</v>
      </c>
      <c r="FG779">
        <v>174581</v>
      </c>
      <c r="FH779">
        <v>174581</v>
      </c>
    </row>
    <row r="780" spans="1:164">
      <c r="A780" t="s">
        <v>2236</v>
      </c>
      <c r="C780" s="23">
        <v>45689</v>
      </c>
      <c r="D780" s="23">
        <v>45855</v>
      </c>
      <c r="E780">
        <v>143</v>
      </c>
      <c r="F780">
        <v>174581</v>
      </c>
      <c r="G780" t="s">
        <v>2193</v>
      </c>
      <c r="CO780">
        <v>245</v>
      </c>
      <c r="CP780">
        <v>2945</v>
      </c>
      <c r="CQ780">
        <v>12343</v>
      </c>
      <c r="CR780">
        <v>28016</v>
      </c>
      <c r="CS780">
        <v>31677</v>
      </c>
      <c r="CT780">
        <v>16737</v>
      </c>
      <c r="CU780">
        <v>4956</v>
      </c>
      <c r="CV780">
        <v>4220</v>
      </c>
      <c r="CW780">
        <v>35807</v>
      </c>
      <c r="CX780">
        <v>4063</v>
      </c>
      <c r="DD780">
        <v>153</v>
      </c>
      <c r="DE780">
        <v>1931</v>
      </c>
      <c r="DF780">
        <v>4478</v>
      </c>
      <c r="DG780">
        <v>7677</v>
      </c>
      <c r="DH780">
        <v>6858</v>
      </c>
      <c r="DI780">
        <v>4684</v>
      </c>
      <c r="DJ780">
        <v>3803</v>
      </c>
      <c r="DK780">
        <v>2268</v>
      </c>
      <c r="DL780">
        <v>1218</v>
      </c>
      <c r="DM780">
        <v>503</v>
      </c>
    </row>
    <row r="781" spans="1:164">
      <c r="A781" t="s">
        <v>2236</v>
      </c>
      <c r="C781" s="23">
        <v>45689</v>
      </c>
      <c r="D781" s="23">
        <v>45855</v>
      </c>
      <c r="E781">
        <v>143</v>
      </c>
      <c r="F781">
        <v>174581</v>
      </c>
      <c r="G781" t="s">
        <v>2195</v>
      </c>
      <c r="CO781">
        <v>245</v>
      </c>
      <c r="CP781">
        <v>3190</v>
      </c>
      <c r="CQ781">
        <v>15532</v>
      </c>
      <c r="CR781">
        <v>43548</v>
      </c>
      <c r="CS781">
        <v>75225</v>
      </c>
      <c r="CT781">
        <v>91962</v>
      </c>
      <c r="CU781">
        <v>96918</v>
      </c>
      <c r="CV781">
        <v>101138</v>
      </c>
      <c r="CW781">
        <v>136945</v>
      </c>
      <c r="CX781">
        <v>141008</v>
      </c>
      <c r="CY781">
        <v>141008</v>
      </c>
      <c r="CZ781">
        <v>141008</v>
      </c>
      <c r="DA781">
        <v>141008</v>
      </c>
      <c r="DB781">
        <v>141008</v>
      </c>
      <c r="DC781">
        <v>141008</v>
      </c>
      <c r="DD781">
        <v>141161</v>
      </c>
      <c r="DE781">
        <v>143092</v>
      </c>
      <c r="DF781">
        <v>147570</v>
      </c>
      <c r="DG781">
        <v>155247</v>
      </c>
      <c r="DH781">
        <v>162105</v>
      </c>
      <c r="DI781">
        <v>166789</v>
      </c>
      <c r="DJ781">
        <v>170592</v>
      </c>
      <c r="DK781">
        <v>172860</v>
      </c>
      <c r="DL781">
        <v>174078</v>
      </c>
      <c r="DM781">
        <v>174581</v>
      </c>
      <c r="DN781">
        <v>174581</v>
      </c>
      <c r="DO781">
        <v>174581</v>
      </c>
      <c r="DP781">
        <v>174581</v>
      </c>
      <c r="DQ781">
        <v>174581</v>
      </c>
      <c r="DR781">
        <v>174581</v>
      </c>
      <c r="DS781">
        <v>174581</v>
      </c>
      <c r="DT781">
        <v>174581</v>
      </c>
      <c r="DU781">
        <v>174581</v>
      </c>
      <c r="DV781">
        <v>174581</v>
      </c>
      <c r="DW781">
        <v>174581</v>
      </c>
      <c r="DX781">
        <v>174581</v>
      </c>
      <c r="DY781">
        <v>174581</v>
      </c>
      <c r="DZ781">
        <v>174581</v>
      </c>
      <c r="EA781">
        <v>174581</v>
      </c>
      <c r="EB781">
        <v>174581</v>
      </c>
      <c r="EC781">
        <v>174581</v>
      </c>
      <c r="ED781">
        <v>174581</v>
      </c>
      <c r="EE781">
        <v>174581</v>
      </c>
      <c r="EF781">
        <v>174581</v>
      </c>
      <c r="EG781">
        <v>174581</v>
      </c>
      <c r="EH781">
        <v>174581</v>
      </c>
      <c r="EI781">
        <v>174581</v>
      </c>
      <c r="EJ781">
        <v>174581</v>
      </c>
      <c r="EK781">
        <v>174581</v>
      </c>
      <c r="EL781">
        <v>174581</v>
      </c>
      <c r="EM781">
        <v>174581</v>
      </c>
      <c r="EN781">
        <v>174581</v>
      </c>
      <c r="EO781">
        <v>174581</v>
      </c>
      <c r="EP781">
        <v>174581</v>
      </c>
      <c r="EQ781">
        <v>174581</v>
      </c>
      <c r="ER781">
        <v>174581</v>
      </c>
      <c r="ES781">
        <v>174581</v>
      </c>
      <c r="ET781">
        <v>174581</v>
      </c>
      <c r="EU781">
        <v>174581</v>
      </c>
      <c r="EV781">
        <v>174581</v>
      </c>
      <c r="EW781">
        <v>174581</v>
      </c>
      <c r="EX781">
        <v>174581</v>
      </c>
      <c r="EY781">
        <v>174581</v>
      </c>
      <c r="EZ781">
        <v>174581</v>
      </c>
      <c r="FA781">
        <v>174581</v>
      </c>
      <c r="FB781">
        <v>174581</v>
      </c>
      <c r="FC781">
        <v>174581</v>
      </c>
      <c r="FD781">
        <v>174581</v>
      </c>
      <c r="FE781">
        <v>174581</v>
      </c>
      <c r="FF781">
        <v>174581</v>
      </c>
      <c r="FG781">
        <v>174581</v>
      </c>
      <c r="FH781">
        <v>174581</v>
      </c>
    </row>
    <row r="782" spans="1:164">
      <c r="A782" t="s">
        <v>2237</v>
      </c>
      <c r="C782" s="23">
        <v>45689</v>
      </c>
      <c r="D782" s="23">
        <v>45750</v>
      </c>
      <c r="E782">
        <v>52</v>
      </c>
      <c r="F782">
        <v>141008</v>
      </c>
      <c r="G782" t="s">
        <v>2193</v>
      </c>
      <c r="CO782">
        <v>245</v>
      </c>
      <c r="CP782">
        <v>2945</v>
      </c>
      <c r="CQ782">
        <v>12343</v>
      </c>
      <c r="CR782">
        <v>28016</v>
      </c>
      <c r="CS782">
        <v>31677</v>
      </c>
      <c r="CT782">
        <v>16737</v>
      </c>
      <c r="CU782">
        <v>4956</v>
      </c>
      <c r="CV782">
        <v>4220</v>
      </c>
      <c r="CW782">
        <v>35807</v>
      </c>
      <c r="CX782">
        <v>4063</v>
      </c>
    </row>
    <row r="783" spans="1:164">
      <c r="A783" t="s">
        <v>2237</v>
      </c>
      <c r="C783" s="23">
        <v>45689</v>
      </c>
      <c r="D783" s="23">
        <v>45750</v>
      </c>
      <c r="E783">
        <v>52</v>
      </c>
      <c r="F783">
        <v>141008</v>
      </c>
      <c r="G783" t="s">
        <v>2195</v>
      </c>
      <c r="CO783">
        <v>245</v>
      </c>
      <c r="CP783">
        <v>3190</v>
      </c>
      <c r="CQ783">
        <v>15532</v>
      </c>
      <c r="CR783">
        <v>43548</v>
      </c>
      <c r="CS783">
        <v>75225</v>
      </c>
      <c r="CT783">
        <v>91962</v>
      </c>
      <c r="CU783">
        <v>96918</v>
      </c>
      <c r="CV783">
        <v>101138</v>
      </c>
      <c r="CW783">
        <v>136945</v>
      </c>
      <c r="CX783">
        <v>141008</v>
      </c>
      <c r="CY783">
        <v>141008</v>
      </c>
      <c r="CZ783">
        <v>141008</v>
      </c>
      <c r="DA783">
        <v>141008</v>
      </c>
      <c r="DB783">
        <v>141008</v>
      </c>
      <c r="DC783">
        <v>141008</v>
      </c>
      <c r="DD783">
        <v>141008</v>
      </c>
      <c r="DE783">
        <v>141008</v>
      </c>
      <c r="DF783">
        <v>141008</v>
      </c>
      <c r="DG783">
        <v>141008</v>
      </c>
      <c r="DH783">
        <v>141008</v>
      </c>
      <c r="DI783">
        <v>141008</v>
      </c>
      <c r="DJ783">
        <v>141008</v>
      </c>
      <c r="DK783">
        <v>141008</v>
      </c>
      <c r="DL783">
        <v>141008</v>
      </c>
      <c r="DM783">
        <v>141008</v>
      </c>
      <c r="DN783">
        <v>141008</v>
      </c>
      <c r="DO783">
        <v>141008</v>
      </c>
      <c r="DP783">
        <v>141008</v>
      </c>
      <c r="DQ783">
        <v>141008</v>
      </c>
      <c r="DR783">
        <v>141008</v>
      </c>
      <c r="DS783">
        <v>141008</v>
      </c>
      <c r="DT783">
        <v>141008</v>
      </c>
      <c r="DU783">
        <v>141008</v>
      </c>
      <c r="DV783">
        <v>141008</v>
      </c>
      <c r="DW783">
        <v>141008</v>
      </c>
      <c r="DX783">
        <v>141008</v>
      </c>
      <c r="DY783">
        <v>141008</v>
      </c>
      <c r="DZ783">
        <v>141008</v>
      </c>
      <c r="EA783">
        <v>141008</v>
      </c>
      <c r="EB783">
        <v>141008</v>
      </c>
      <c r="EC783">
        <v>141008</v>
      </c>
      <c r="ED783">
        <v>141008</v>
      </c>
      <c r="EE783">
        <v>141008</v>
      </c>
      <c r="EF783">
        <v>141008</v>
      </c>
      <c r="EG783">
        <v>141008</v>
      </c>
      <c r="EH783">
        <v>141008</v>
      </c>
      <c r="EI783">
        <v>141008</v>
      </c>
      <c r="EJ783">
        <v>141008</v>
      </c>
      <c r="EK783">
        <v>141008</v>
      </c>
      <c r="EL783">
        <v>141008</v>
      </c>
      <c r="EM783">
        <v>141008</v>
      </c>
      <c r="EN783">
        <v>141008</v>
      </c>
      <c r="EO783">
        <v>141008</v>
      </c>
      <c r="EP783">
        <v>141008</v>
      </c>
      <c r="EQ783">
        <v>141008</v>
      </c>
      <c r="ER783">
        <v>141008</v>
      </c>
      <c r="ES783">
        <v>141008</v>
      </c>
      <c r="ET783">
        <v>141008</v>
      </c>
      <c r="EU783">
        <v>141008</v>
      </c>
      <c r="EV783">
        <v>141008</v>
      </c>
      <c r="EW783">
        <v>141008</v>
      </c>
      <c r="EX783">
        <v>141008</v>
      </c>
      <c r="EY783">
        <v>141008</v>
      </c>
      <c r="EZ783">
        <v>141008</v>
      </c>
      <c r="FA783">
        <v>141008</v>
      </c>
      <c r="FB783">
        <v>141008</v>
      </c>
      <c r="FC783">
        <v>141008</v>
      </c>
      <c r="FD783">
        <v>141008</v>
      </c>
      <c r="FE783">
        <v>141008</v>
      </c>
      <c r="FF783">
        <v>141008</v>
      </c>
      <c r="FG783">
        <v>141008</v>
      </c>
      <c r="FH783">
        <v>141008</v>
      </c>
    </row>
    <row r="784" spans="1:164">
      <c r="A784" t="s">
        <v>2481</v>
      </c>
      <c r="B784" t="s">
        <v>523</v>
      </c>
      <c r="C784" s="23">
        <v>45689</v>
      </c>
      <c r="D784" s="23">
        <v>45735</v>
      </c>
      <c r="E784">
        <v>40</v>
      </c>
      <c r="F784">
        <v>97621</v>
      </c>
      <c r="G784" t="s">
        <v>2193</v>
      </c>
      <c r="CO784">
        <v>245</v>
      </c>
      <c r="CP784">
        <v>2945</v>
      </c>
      <c r="CQ784">
        <v>12343</v>
      </c>
      <c r="CR784">
        <v>28016</v>
      </c>
      <c r="CS784">
        <v>31677</v>
      </c>
      <c r="CT784">
        <v>16737</v>
      </c>
      <c r="CU784">
        <v>4956</v>
      </c>
      <c r="CV784">
        <v>703</v>
      </c>
    </row>
    <row r="785" spans="1:164">
      <c r="A785" t="s">
        <v>2481</v>
      </c>
      <c r="B785" t="s">
        <v>523</v>
      </c>
      <c r="C785" s="23">
        <v>45689</v>
      </c>
      <c r="D785" s="23">
        <v>45735</v>
      </c>
      <c r="E785">
        <v>40</v>
      </c>
      <c r="F785">
        <v>97621</v>
      </c>
      <c r="G785" t="s">
        <v>2195</v>
      </c>
      <c r="CO785">
        <v>245</v>
      </c>
      <c r="CP785">
        <v>3190</v>
      </c>
      <c r="CQ785">
        <v>15532</v>
      </c>
      <c r="CR785">
        <v>43548</v>
      </c>
      <c r="CS785">
        <v>75225</v>
      </c>
      <c r="CT785">
        <v>91962</v>
      </c>
      <c r="CU785">
        <v>96918</v>
      </c>
      <c r="CV785">
        <v>97621</v>
      </c>
      <c r="CW785">
        <v>97621</v>
      </c>
      <c r="CX785">
        <v>97621</v>
      </c>
      <c r="CY785">
        <v>97621</v>
      </c>
      <c r="CZ785">
        <v>97621</v>
      </c>
      <c r="DA785">
        <v>97621</v>
      </c>
      <c r="DB785">
        <v>97621</v>
      </c>
      <c r="DC785">
        <v>97621</v>
      </c>
      <c r="DD785">
        <v>97621</v>
      </c>
      <c r="DE785">
        <v>97621</v>
      </c>
      <c r="DF785">
        <v>97621</v>
      </c>
      <c r="DG785">
        <v>97621</v>
      </c>
      <c r="DH785">
        <v>97621</v>
      </c>
      <c r="DI785">
        <v>97621</v>
      </c>
      <c r="DJ785">
        <v>97621</v>
      </c>
      <c r="DK785">
        <v>97621</v>
      </c>
      <c r="DL785">
        <v>97621</v>
      </c>
      <c r="DM785">
        <v>97621</v>
      </c>
      <c r="DN785">
        <v>97621</v>
      </c>
      <c r="DO785">
        <v>97621</v>
      </c>
      <c r="DP785">
        <v>97621</v>
      </c>
      <c r="DQ785">
        <v>97621</v>
      </c>
      <c r="DR785">
        <v>97621</v>
      </c>
      <c r="DS785">
        <v>97621</v>
      </c>
      <c r="DT785">
        <v>97621</v>
      </c>
      <c r="DU785">
        <v>97621</v>
      </c>
      <c r="DV785">
        <v>97621</v>
      </c>
      <c r="DW785">
        <v>97621</v>
      </c>
      <c r="DX785">
        <v>97621</v>
      </c>
      <c r="DY785">
        <v>97621</v>
      </c>
      <c r="DZ785">
        <v>97621</v>
      </c>
      <c r="EA785">
        <v>97621</v>
      </c>
      <c r="EB785">
        <v>97621</v>
      </c>
      <c r="EC785">
        <v>97621</v>
      </c>
      <c r="ED785">
        <v>97621</v>
      </c>
      <c r="EE785">
        <v>97621</v>
      </c>
      <c r="EF785">
        <v>97621</v>
      </c>
      <c r="EG785">
        <v>97621</v>
      </c>
      <c r="EH785">
        <v>97621</v>
      </c>
      <c r="EI785">
        <v>97621</v>
      </c>
      <c r="EJ785">
        <v>97621</v>
      </c>
      <c r="EK785">
        <v>97621</v>
      </c>
      <c r="EL785">
        <v>97621</v>
      </c>
      <c r="EM785">
        <v>97621</v>
      </c>
      <c r="EN785">
        <v>97621</v>
      </c>
      <c r="EO785">
        <v>97621</v>
      </c>
      <c r="EP785">
        <v>97621</v>
      </c>
      <c r="EQ785">
        <v>97621</v>
      </c>
      <c r="ER785">
        <v>97621</v>
      </c>
      <c r="ES785">
        <v>97621</v>
      </c>
      <c r="ET785">
        <v>97621</v>
      </c>
      <c r="EU785">
        <v>97621</v>
      </c>
      <c r="EV785">
        <v>97621</v>
      </c>
      <c r="EW785">
        <v>97621</v>
      </c>
      <c r="EX785">
        <v>97621</v>
      </c>
      <c r="EY785">
        <v>97621</v>
      </c>
      <c r="EZ785">
        <v>97621</v>
      </c>
      <c r="FA785">
        <v>97621</v>
      </c>
      <c r="FB785">
        <v>97621</v>
      </c>
      <c r="FC785">
        <v>97621</v>
      </c>
      <c r="FD785">
        <v>97621</v>
      </c>
      <c r="FE785">
        <v>97621</v>
      </c>
      <c r="FF785">
        <v>97621</v>
      </c>
      <c r="FG785">
        <v>97621</v>
      </c>
      <c r="FH785">
        <v>97621</v>
      </c>
    </row>
    <row r="786" spans="1:164">
      <c r="A786" t="s">
        <v>2482</v>
      </c>
      <c r="B786" t="s">
        <v>525</v>
      </c>
      <c r="C786" s="23">
        <v>45735</v>
      </c>
      <c r="D786" s="23">
        <v>45750</v>
      </c>
      <c r="E786">
        <v>12</v>
      </c>
      <c r="F786">
        <v>43387</v>
      </c>
      <c r="G786" t="s">
        <v>2193</v>
      </c>
      <c r="CV786">
        <v>3517</v>
      </c>
      <c r="CW786">
        <v>35807</v>
      </c>
      <c r="CX786">
        <v>4063</v>
      </c>
    </row>
    <row r="787" spans="1:164">
      <c r="A787" t="s">
        <v>2482</v>
      </c>
      <c r="B787" t="s">
        <v>525</v>
      </c>
      <c r="C787" s="23">
        <v>45735</v>
      </c>
      <c r="D787" s="23">
        <v>45750</v>
      </c>
      <c r="E787">
        <v>12</v>
      </c>
      <c r="F787">
        <v>43387</v>
      </c>
      <c r="G787" t="s">
        <v>2195</v>
      </c>
      <c r="CV787">
        <v>3517</v>
      </c>
      <c r="CW787">
        <v>39324</v>
      </c>
      <c r="CX787">
        <v>43387</v>
      </c>
      <c r="CY787">
        <v>43387</v>
      </c>
      <c r="CZ787">
        <v>43387</v>
      </c>
      <c r="DA787">
        <v>43387</v>
      </c>
      <c r="DB787">
        <v>43387</v>
      </c>
      <c r="DC787">
        <v>43387</v>
      </c>
      <c r="DD787">
        <v>43387</v>
      </c>
      <c r="DE787">
        <v>43387</v>
      </c>
      <c r="DF787">
        <v>43387</v>
      </c>
      <c r="DG787">
        <v>43387</v>
      </c>
      <c r="DH787">
        <v>43387</v>
      </c>
      <c r="DI787">
        <v>43387</v>
      </c>
      <c r="DJ787">
        <v>43387</v>
      </c>
      <c r="DK787">
        <v>43387</v>
      </c>
      <c r="DL787">
        <v>43387</v>
      </c>
      <c r="DM787">
        <v>43387</v>
      </c>
      <c r="DN787">
        <v>43387</v>
      </c>
      <c r="DO787">
        <v>43387</v>
      </c>
      <c r="DP787">
        <v>43387</v>
      </c>
      <c r="DQ787">
        <v>43387</v>
      </c>
      <c r="DR787">
        <v>43387</v>
      </c>
      <c r="DS787">
        <v>43387</v>
      </c>
      <c r="DT787">
        <v>43387</v>
      </c>
      <c r="DU787">
        <v>43387</v>
      </c>
      <c r="DV787">
        <v>43387</v>
      </c>
      <c r="DW787">
        <v>43387</v>
      </c>
      <c r="DX787">
        <v>43387</v>
      </c>
      <c r="DY787">
        <v>43387</v>
      </c>
      <c r="DZ787">
        <v>43387</v>
      </c>
      <c r="EA787">
        <v>43387</v>
      </c>
      <c r="EB787">
        <v>43387</v>
      </c>
      <c r="EC787">
        <v>43387</v>
      </c>
      <c r="ED787">
        <v>43387</v>
      </c>
      <c r="EE787">
        <v>43387</v>
      </c>
      <c r="EF787">
        <v>43387</v>
      </c>
      <c r="EG787">
        <v>43387</v>
      </c>
      <c r="EH787">
        <v>43387</v>
      </c>
      <c r="EI787">
        <v>43387</v>
      </c>
      <c r="EJ787">
        <v>43387</v>
      </c>
      <c r="EK787">
        <v>43387</v>
      </c>
      <c r="EL787">
        <v>43387</v>
      </c>
      <c r="EM787">
        <v>43387</v>
      </c>
      <c r="EN787">
        <v>43387</v>
      </c>
      <c r="EO787">
        <v>43387</v>
      </c>
      <c r="EP787">
        <v>43387</v>
      </c>
      <c r="EQ787">
        <v>43387</v>
      </c>
      <c r="ER787">
        <v>43387</v>
      </c>
      <c r="ES787">
        <v>43387</v>
      </c>
      <c r="ET787">
        <v>43387</v>
      </c>
      <c r="EU787">
        <v>43387</v>
      </c>
      <c r="EV787">
        <v>43387</v>
      </c>
      <c r="EW787">
        <v>43387</v>
      </c>
      <c r="EX787">
        <v>43387</v>
      </c>
      <c r="EY787">
        <v>43387</v>
      </c>
      <c r="EZ787">
        <v>43387</v>
      </c>
      <c r="FA787">
        <v>43387</v>
      </c>
      <c r="FB787">
        <v>43387</v>
      </c>
      <c r="FC787">
        <v>43387</v>
      </c>
      <c r="FD787">
        <v>43387</v>
      </c>
      <c r="FE787">
        <v>43387</v>
      </c>
      <c r="FF787">
        <v>43387</v>
      </c>
      <c r="FG787">
        <v>43387</v>
      </c>
      <c r="FH787">
        <v>43387</v>
      </c>
    </row>
    <row r="788" spans="1:164">
      <c r="A788" t="s">
        <v>2245</v>
      </c>
      <c r="C788" s="23">
        <v>45794</v>
      </c>
      <c r="D788" s="23">
        <v>45855</v>
      </c>
      <c r="E788">
        <v>53</v>
      </c>
      <c r="F788">
        <v>33573</v>
      </c>
      <c r="G788" t="s">
        <v>2193</v>
      </c>
      <c r="DD788">
        <v>153</v>
      </c>
      <c r="DE788">
        <v>1931</v>
      </c>
      <c r="DF788">
        <v>4478</v>
      </c>
      <c r="DG788">
        <v>7677</v>
      </c>
      <c r="DH788">
        <v>6858</v>
      </c>
      <c r="DI788">
        <v>4684</v>
      </c>
      <c r="DJ788">
        <v>3803</v>
      </c>
      <c r="DK788">
        <v>2268</v>
      </c>
      <c r="DL788">
        <v>1218</v>
      </c>
      <c r="DM788">
        <v>503</v>
      </c>
    </row>
    <row r="789" spans="1:164">
      <c r="A789" t="s">
        <v>2245</v>
      </c>
      <c r="C789" s="23">
        <v>45794</v>
      </c>
      <c r="D789" s="23">
        <v>45855</v>
      </c>
      <c r="E789">
        <v>53</v>
      </c>
      <c r="F789">
        <v>33573</v>
      </c>
      <c r="G789" t="s">
        <v>2195</v>
      </c>
      <c r="DD789">
        <v>153</v>
      </c>
      <c r="DE789">
        <v>2084</v>
      </c>
      <c r="DF789">
        <v>6562</v>
      </c>
      <c r="DG789">
        <v>14239</v>
      </c>
      <c r="DH789">
        <v>21097</v>
      </c>
      <c r="DI789">
        <v>25781</v>
      </c>
      <c r="DJ789">
        <v>29584</v>
      </c>
      <c r="DK789">
        <v>31852</v>
      </c>
      <c r="DL789">
        <v>33070</v>
      </c>
      <c r="DM789">
        <v>33573</v>
      </c>
      <c r="DN789">
        <v>33573</v>
      </c>
      <c r="DO789">
        <v>33573</v>
      </c>
      <c r="DP789">
        <v>33573</v>
      </c>
      <c r="DQ789">
        <v>33573</v>
      </c>
      <c r="DR789">
        <v>33573</v>
      </c>
      <c r="DS789">
        <v>33573</v>
      </c>
      <c r="DT789">
        <v>33573</v>
      </c>
      <c r="DU789">
        <v>33573</v>
      </c>
      <c r="DV789">
        <v>33573</v>
      </c>
      <c r="DW789">
        <v>33573</v>
      </c>
      <c r="DX789">
        <v>33573</v>
      </c>
      <c r="DY789">
        <v>33573</v>
      </c>
      <c r="DZ789">
        <v>33573</v>
      </c>
      <c r="EA789">
        <v>33573</v>
      </c>
      <c r="EB789">
        <v>33573</v>
      </c>
      <c r="EC789">
        <v>33573</v>
      </c>
      <c r="ED789">
        <v>33573</v>
      </c>
      <c r="EE789">
        <v>33573</v>
      </c>
      <c r="EF789">
        <v>33573</v>
      </c>
      <c r="EG789">
        <v>33573</v>
      </c>
      <c r="EH789">
        <v>33573</v>
      </c>
      <c r="EI789">
        <v>33573</v>
      </c>
      <c r="EJ789">
        <v>33573</v>
      </c>
      <c r="EK789">
        <v>33573</v>
      </c>
      <c r="EL789">
        <v>33573</v>
      </c>
      <c r="EM789">
        <v>33573</v>
      </c>
      <c r="EN789">
        <v>33573</v>
      </c>
      <c r="EO789">
        <v>33573</v>
      </c>
      <c r="EP789">
        <v>33573</v>
      </c>
      <c r="EQ789">
        <v>33573</v>
      </c>
      <c r="ER789">
        <v>33573</v>
      </c>
      <c r="ES789">
        <v>33573</v>
      </c>
      <c r="ET789">
        <v>33573</v>
      </c>
      <c r="EU789">
        <v>33573</v>
      </c>
      <c r="EV789">
        <v>33573</v>
      </c>
      <c r="EW789">
        <v>33573</v>
      </c>
      <c r="EX789">
        <v>33573</v>
      </c>
      <c r="EY789">
        <v>33573</v>
      </c>
      <c r="EZ789">
        <v>33573</v>
      </c>
      <c r="FA789">
        <v>33573</v>
      </c>
      <c r="FB789">
        <v>33573</v>
      </c>
      <c r="FC789">
        <v>33573</v>
      </c>
      <c r="FD789">
        <v>33573</v>
      </c>
      <c r="FE789">
        <v>33573</v>
      </c>
      <c r="FF789">
        <v>33573</v>
      </c>
      <c r="FG789">
        <v>33573</v>
      </c>
      <c r="FH789">
        <v>33573</v>
      </c>
    </row>
    <row r="790" spans="1:164">
      <c r="A790" t="s">
        <v>2483</v>
      </c>
      <c r="B790" t="s">
        <v>527</v>
      </c>
      <c r="C790" s="23">
        <v>45794</v>
      </c>
      <c r="D790" s="23">
        <v>45855</v>
      </c>
      <c r="E790">
        <v>53</v>
      </c>
      <c r="F790">
        <v>33573</v>
      </c>
      <c r="G790" t="s">
        <v>2193</v>
      </c>
      <c r="DD790">
        <v>153</v>
      </c>
      <c r="DE790">
        <v>1931</v>
      </c>
      <c r="DF790">
        <v>4478</v>
      </c>
      <c r="DG790">
        <v>7677</v>
      </c>
      <c r="DH790">
        <v>6858</v>
      </c>
      <c r="DI790">
        <v>4684</v>
      </c>
      <c r="DJ790">
        <v>3803</v>
      </c>
      <c r="DK790">
        <v>2268</v>
      </c>
      <c r="DL790">
        <v>1218</v>
      </c>
      <c r="DM790">
        <v>503</v>
      </c>
    </row>
    <row r="791" spans="1:164">
      <c r="A791" t="s">
        <v>2483</v>
      </c>
      <c r="B791" t="s">
        <v>527</v>
      </c>
      <c r="C791" s="23">
        <v>45794</v>
      </c>
      <c r="D791" s="23">
        <v>45855</v>
      </c>
      <c r="E791">
        <v>53</v>
      </c>
      <c r="F791">
        <v>33573</v>
      </c>
      <c r="G791" t="s">
        <v>2195</v>
      </c>
      <c r="DD791">
        <v>153</v>
      </c>
      <c r="DE791">
        <v>2084</v>
      </c>
      <c r="DF791">
        <v>6562</v>
      </c>
      <c r="DG791">
        <v>14239</v>
      </c>
      <c r="DH791">
        <v>21097</v>
      </c>
      <c r="DI791">
        <v>25781</v>
      </c>
      <c r="DJ791">
        <v>29584</v>
      </c>
      <c r="DK791">
        <v>31852</v>
      </c>
      <c r="DL791">
        <v>33070</v>
      </c>
      <c r="DM791">
        <v>33573</v>
      </c>
      <c r="DN791">
        <v>33573</v>
      </c>
      <c r="DO791">
        <v>33573</v>
      </c>
      <c r="DP791">
        <v>33573</v>
      </c>
      <c r="DQ791">
        <v>33573</v>
      </c>
      <c r="DR791">
        <v>33573</v>
      </c>
      <c r="DS791">
        <v>33573</v>
      </c>
      <c r="DT791">
        <v>33573</v>
      </c>
      <c r="DU791">
        <v>33573</v>
      </c>
      <c r="DV791">
        <v>33573</v>
      </c>
      <c r="DW791">
        <v>33573</v>
      </c>
      <c r="DX791">
        <v>33573</v>
      </c>
      <c r="DY791">
        <v>33573</v>
      </c>
      <c r="DZ791">
        <v>33573</v>
      </c>
      <c r="EA791">
        <v>33573</v>
      </c>
      <c r="EB791">
        <v>33573</v>
      </c>
      <c r="EC791">
        <v>33573</v>
      </c>
      <c r="ED791">
        <v>33573</v>
      </c>
      <c r="EE791">
        <v>33573</v>
      </c>
      <c r="EF791">
        <v>33573</v>
      </c>
      <c r="EG791">
        <v>33573</v>
      </c>
      <c r="EH791">
        <v>33573</v>
      </c>
      <c r="EI791">
        <v>33573</v>
      </c>
      <c r="EJ791">
        <v>33573</v>
      </c>
      <c r="EK791">
        <v>33573</v>
      </c>
      <c r="EL791">
        <v>33573</v>
      </c>
      <c r="EM791">
        <v>33573</v>
      </c>
      <c r="EN791">
        <v>33573</v>
      </c>
      <c r="EO791">
        <v>33573</v>
      </c>
      <c r="EP791">
        <v>33573</v>
      </c>
      <c r="EQ791">
        <v>33573</v>
      </c>
      <c r="ER791">
        <v>33573</v>
      </c>
      <c r="ES791">
        <v>33573</v>
      </c>
      <c r="ET791">
        <v>33573</v>
      </c>
      <c r="EU791">
        <v>33573</v>
      </c>
      <c r="EV791">
        <v>33573</v>
      </c>
      <c r="EW791">
        <v>33573</v>
      </c>
      <c r="EX791">
        <v>33573</v>
      </c>
      <c r="EY791">
        <v>33573</v>
      </c>
      <c r="EZ791">
        <v>33573</v>
      </c>
      <c r="FA791">
        <v>33573</v>
      </c>
      <c r="FB791">
        <v>33573</v>
      </c>
      <c r="FC791">
        <v>33573</v>
      </c>
      <c r="FD791">
        <v>33573</v>
      </c>
      <c r="FE791">
        <v>33573</v>
      </c>
      <c r="FF791">
        <v>33573</v>
      </c>
      <c r="FG791">
        <v>33573</v>
      </c>
      <c r="FH791">
        <v>33573</v>
      </c>
    </row>
    <row r="792" spans="1:164">
      <c r="A792" t="s">
        <v>2484</v>
      </c>
      <c r="C792" s="23">
        <v>45701</v>
      </c>
      <c r="D792" s="23">
        <v>45913</v>
      </c>
      <c r="E792">
        <v>183</v>
      </c>
      <c r="F792">
        <v>28441</v>
      </c>
      <c r="G792" t="s">
        <v>2193</v>
      </c>
      <c r="CQ792">
        <v>9037</v>
      </c>
      <c r="CR792">
        <v>9989</v>
      </c>
      <c r="CS792">
        <v>284</v>
      </c>
      <c r="DQ792">
        <v>891</v>
      </c>
      <c r="DR792">
        <v>3328</v>
      </c>
      <c r="DS792">
        <v>2774</v>
      </c>
      <c r="DT792">
        <v>1581</v>
      </c>
      <c r="DU792">
        <v>557</v>
      </c>
    </row>
    <row r="793" spans="1:164">
      <c r="A793" t="s">
        <v>2484</v>
      </c>
      <c r="C793" s="23">
        <v>45701</v>
      </c>
      <c r="D793" s="23">
        <v>45913</v>
      </c>
      <c r="E793">
        <v>183</v>
      </c>
      <c r="F793">
        <v>28441</v>
      </c>
      <c r="G793" t="s">
        <v>2195</v>
      </c>
      <c r="CQ793">
        <v>9037</v>
      </c>
      <c r="CR793">
        <v>19027</v>
      </c>
      <c r="CS793">
        <v>19311</v>
      </c>
      <c r="CT793">
        <v>19311</v>
      </c>
      <c r="CU793">
        <v>19311</v>
      </c>
      <c r="CV793">
        <v>19311</v>
      </c>
      <c r="CW793">
        <v>19311</v>
      </c>
      <c r="CX793">
        <v>19311</v>
      </c>
      <c r="CY793">
        <v>19311</v>
      </c>
      <c r="CZ793">
        <v>19311</v>
      </c>
      <c r="DA793">
        <v>19311</v>
      </c>
      <c r="DB793">
        <v>19311</v>
      </c>
      <c r="DC793">
        <v>19311</v>
      </c>
      <c r="DD793">
        <v>19311</v>
      </c>
      <c r="DE793">
        <v>19311</v>
      </c>
      <c r="DF793">
        <v>19311</v>
      </c>
      <c r="DG793">
        <v>19311</v>
      </c>
      <c r="DH793">
        <v>19311</v>
      </c>
      <c r="DI793">
        <v>19311</v>
      </c>
      <c r="DJ793">
        <v>19311</v>
      </c>
      <c r="DK793">
        <v>19311</v>
      </c>
      <c r="DL793">
        <v>19311</v>
      </c>
      <c r="DM793">
        <v>19311</v>
      </c>
      <c r="DN793">
        <v>19311</v>
      </c>
      <c r="DO793">
        <v>19311</v>
      </c>
      <c r="DP793">
        <v>19311</v>
      </c>
      <c r="DQ793">
        <v>20202</v>
      </c>
      <c r="DR793">
        <v>23530</v>
      </c>
      <c r="DS793">
        <v>26303</v>
      </c>
      <c r="DT793">
        <v>27884</v>
      </c>
      <c r="DU793">
        <v>28441</v>
      </c>
      <c r="DV793">
        <v>28441</v>
      </c>
      <c r="DW793">
        <v>28441</v>
      </c>
      <c r="DX793">
        <v>28441</v>
      </c>
      <c r="DY793">
        <v>28441</v>
      </c>
      <c r="DZ793">
        <v>28441</v>
      </c>
      <c r="EA793">
        <v>28441</v>
      </c>
      <c r="EB793">
        <v>28441</v>
      </c>
      <c r="EC793">
        <v>28441</v>
      </c>
      <c r="ED793">
        <v>28441</v>
      </c>
      <c r="EE793">
        <v>28441</v>
      </c>
      <c r="EF793">
        <v>28441</v>
      </c>
      <c r="EG793">
        <v>28441</v>
      </c>
      <c r="EH793">
        <v>28441</v>
      </c>
      <c r="EI793">
        <v>28441</v>
      </c>
      <c r="EJ793">
        <v>28441</v>
      </c>
      <c r="EK793">
        <v>28441</v>
      </c>
      <c r="EL793">
        <v>28441</v>
      </c>
      <c r="EM793">
        <v>28441</v>
      </c>
      <c r="EN793">
        <v>28441</v>
      </c>
      <c r="EO793">
        <v>28441</v>
      </c>
      <c r="EP793">
        <v>28441</v>
      </c>
      <c r="EQ793">
        <v>28441</v>
      </c>
      <c r="ER793">
        <v>28441</v>
      </c>
      <c r="ES793">
        <v>28441</v>
      </c>
      <c r="ET793">
        <v>28441</v>
      </c>
      <c r="EU793">
        <v>28441</v>
      </c>
      <c r="EV793">
        <v>28441</v>
      </c>
      <c r="EW793">
        <v>28441</v>
      </c>
      <c r="EX793">
        <v>28441</v>
      </c>
      <c r="EY793">
        <v>28441</v>
      </c>
      <c r="EZ793">
        <v>28441</v>
      </c>
      <c r="FA793">
        <v>28441</v>
      </c>
      <c r="FB793">
        <v>28441</v>
      </c>
      <c r="FC793">
        <v>28441</v>
      </c>
      <c r="FD793">
        <v>28441</v>
      </c>
      <c r="FE793">
        <v>28441</v>
      </c>
      <c r="FF793">
        <v>28441</v>
      </c>
      <c r="FG793">
        <v>28441</v>
      </c>
      <c r="FH793">
        <v>28441</v>
      </c>
    </row>
    <row r="794" spans="1:164">
      <c r="A794" t="s">
        <v>2236</v>
      </c>
      <c r="C794" s="23">
        <v>45701</v>
      </c>
      <c r="D794" s="23">
        <v>45913</v>
      </c>
      <c r="E794">
        <v>183</v>
      </c>
      <c r="F794">
        <v>28441</v>
      </c>
      <c r="G794" t="s">
        <v>2193</v>
      </c>
      <c r="CQ794">
        <v>9037</v>
      </c>
      <c r="CR794">
        <v>9989</v>
      </c>
      <c r="CS794">
        <v>284</v>
      </c>
      <c r="DQ794">
        <v>891</v>
      </c>
      <c r="DR794">
        <v>3328</v>
      </c>
      <c r="DS794">
        <v>2774</v>
      </c>
      <c r="DT794">
        <v>1581</v>
      </c>
      <c r="DU794">
        <v>557</v>
      </c>
    </row>
    <row r="795" spans="1:164">
      <c r="A795" t="s">
        <v>2236</v>
      </c>
      <c r="C795" s="23">
        <v>45701</v>
      </c>
      <c r="D795" s="23">
        <v>45913</v>
      </c>
      <c r="E795">
        <v>183</v>
      </c>
      <c r="F795">
        <v>28441</v>
      </c>
      <c r="G795" t="s">
        <v>2195</v>
      </c>
      <c r="CQ795">
        <v>9037</v>
      </c>
      <c r="CR795">
        <v>19027</v>
      </c>
      <c r="CS795">
        <v>19311</v>
      </c>
      <c r="CT795">
        <v>19311</v>
      </c>
      <c r="CU795">
        <v>19311</v>
      </c>
      <c r="CV795">
        <v>19311</v>
      </c>
      <c r="CW795">
        <v>19311</v>
      </c>
      <c r="CX795">
        <v>19311</v>
      </c>
      <c r="CY795">
        <v>19311</v>
      </c>
      <c r="CZ795">
        <v>19311</v>
      </c>
      <c r="DA795">
        <v>19311</v>
      </c>
      <c r="DB795">
        <v>19311</v>
      </c>
      <c r="DC795">
        <v>19311</v>
      </c>
      <c r="DD795">
        <v>19311</v>
      </c>
      <c r="DE795">
        <v>19311</v>
      </c>
      <c r="DF795">
        <v>19311</v>
      </c>
      <c r="DG795">
        <v>19311</v>
      </c>
      <c r="DH795">
        <v>19311</v>
      </c>
      <c r="DI795">
        <v>19311</v>
      </c>
      <c r="DJ795">
        <v>19311</v>
      </c>
      <c r="DK795">
        <v>19311</v>
      </c>
      <c r="DL795">
        <v>19311</v>
      </c>
      <c r="DM795">
        <v>19311</v>
      </c>
      <c r="DN795">
        <v>19311</v>
      </c>
      <c r="DO795">
        <v>19311</v>
      </c>
      <c r="DP795">
        <v>19311</v>
      </c>
      <c r="DQ795">
        <v>20202</v>
      </c>
      <c r="DR795">
        <v>23530</v>
      </c>
      <c r="DS795">
        <v>26303</v>
      </c>
      <c r="DT795">
        <v>27884</v>
      </c>
      <c r="DU795">
        <v>28441</v>
      </c>
      <c r="DV795">
        <v>28441</v>
      </c>
      <c r="DW795">
        <v>28441</v>
      </c>
      <c r="DX795">
        <v>28441</v>
      </c>
      <c r="DY795">
        <v>28441</v>
      </c>
      <c r="DZ795">
        <v>28441</v>
      </c>
      <c r="EA795">
        <v>28441</v>
      </c>
      <c r="EB795">
        <v>28441</v>
      </c>
      <c r="EC795">
        <v>28441</v>
      </c>
      <c r="ED795">
        <v>28441</v>
      </c>
      <c r="EE795">
        <v>28441</v>
      </c>
      <c r="EF795">
        <v>28441</v>
      </c>
      <c r="EG795">
        <v>28441</v>
      </c>
      <c r="EH795">
        <v>28441</v>
      </c>
      <c r="EI795">
        <v>28441</v>
      </c>
      <c r="EJ795">
        <v>28441</v>
      </c>
      <c r="EK795">
        <v>28441</v>
      </c>
      <c r="EL795">
        <v>28441</v>
      </c>
      <c r="EM795">
        <v>28441</v>
      </c>
      <c r="EN795">
        <v>28441</v>
      </c>
      <c r="EO795">
        <v>28441</v>
      </c>
      <c r="EP795">
        <v>28441</v>
      </c>
      <c r="EQ795">
        <v>28441</v>
      </c>
      <c r="ER795">
        <v>28441</v>
      </c>
      <c r="ES795">
        <v>28441</v>
      </c>
      <c r="ET795">
        <v>28441</v>
      </c>
      <c r="EU795">
        <v>28441</v>
      </c>
      <c r="EV795">
        <v>28441</v>
      </c>
      <c r="EW795">
        <v>28441</v>
      </c>
      <c r="EX795">
        <v>28441</v>
      </c>
      <c r="EY795">
        <v>28441</v>
      </c>
      <c r="EZ795">
        <v>28441</v>
      </c>
      <c r="FA795">
        <v>28441</v>
      </c>
      <c r="FB795">
        <v>28441</v>
      </c>
      <c r="FC795">
        <v>28441</v>
      </c>
      <c r="FD795">
        <v>28441</v>
      </c>
      <c r="FE795">
        <v>28441</v>
      </c>
      <c r="FF795">
        <v>28441</v>
      </c>
      <c r="FG795">
        <v>28441</v>
      </c>
      <c r="FH795">
        <v>28441</v>
      </c>
    </row>
    <row r="796" spans="1:164">
      <c r="A796" t="s">
        <v>2237</v>
      </c>
      <c r="C796" s="23">
        <v>45701</v>
      </c>
      <c r="D796" s="23">
        <v>45712</v>
      </c>
      <c r="E796">
        <v>9</v>
      </c>
      <c r="F796">
        <v>19311</v>
      </c>
      <c r="G796" t="s">
        <v>2193</v>
      </c>
      <c r="CQ796">
        <v>9037</v>
      </c>
      <c r="CR796">
        <v>9989</v>
      </c>
      <c r="CS796">
        <v>284</v>
      </c>
    </row>
    <row r="797" spans="1:164">
      <c r="A797" t="s">
        <v>2237</v>
      </c>
      <c r="C797" s="23">
        <v>45701</v>
      </c>
      <c r="D797" s="23">
        <v>45712</v>
      </c>
      <c r="E797">
        <v>9</v>
      </c>
      <c r="F797">
        <v>19311</v>
      </c>
      <c r="G797" t="s">
        <v>2195</v>
      </c>
      <c r="CQ797">
        <v>9037</v>
      </c>
      <c r="CR797">
        <v>19027</v>
      </c>
      <c r="CS797">
        <v>19311</v>
      </c>
      <c r="CT797">
        <v>19311</v>
      </c>
      <c r="CU797">
        <v>19311</v>
      </c>
      <c r="CV797">
        <v>19311</v>
      </c>
      <c r="CW797">
        <v>19311</v>
      </c>
      <c r="CX797">
        <v>19311</v>
      </c>
      <c r="CY797">
        <v>19311</v>
      </c>
      <c r="CZ797">
        <v>19311</v>
      </c>
      <c r="DA797">
        <v>19311</v>
      </c>
      <c r="DB797">
        <v>19311</v>
      </c>
      <c r="DC797">
        <v>19311</v>
      </c>
      <c r="DD797">
        <v>19311</v>
      </c>
      <c r="DE797">
        <v>19311</v>
      </c>
      <c r="DF797">
        <v>19311</v>
      </c>
      <c r="DG797">
        <v>19311</v>
      </c>
      <c r="DH797">
        <v>19311</v>
      </c>
      <c r="DI797">
        <v>19311</v>
      </c>
      <c r="DJ797">
        <v>19311</v>
      </c>
      <c r="DK797">
        <v>19311</v>
      </c>
      <c r="DL797">
        <v>19311</v>
      </c>
      <c r="DM797">
        <v>19311</v>
      </c>
      <c r="DN797">
        <v>19311</v>
      </c>
      <c r="DO797">
        <v>19311</v>
      </c>
      <c r="DP797">
        <v>19311</v>
      </c>
      <c r="DQ797">
        <v>19311</v>
      </c>
      <c r="DR797">
        <v>19311</v>
      </c>
      <c r="DS797">
        <v>19311</v>
      </c>
      <c r="DT797">
        <v>19311</v>
      </c>
      <c r="DU797">
        <v>19311</v>
      </c>
      <c r="DV797">
        <v>19311</v>
      </c>
      <c r="DW797">
        <v>19311</v>
      </c>
      <c r="DX797">
        <v>19311</v>
      </c>
      <c r="DY797">
        <v>19311</v>
      </c>
      <c r="DZ797">
        <v>19311</v>
      </c>
      <c r="EA797">
        <v>19311</v>
      </c>
      <c r="EB797">
        <v>19311</v>
      </c>
      <c r="EC797">
        <v>19311</v>
      </c>
      <c r="ED797">
        <v>19311</v>
      </c>
      <c r="EE797">
        <v>19311</v>
      </c>
      <c r="EF797">
        <v>19311</v>
      </c>
      <c r="EG797">
        <v>19311</v>
      </c>
      <c r="EH797">
        <v>19311</v>
      </c>
      <c r="EI797">
        <v>19311</v>
      </c>
      <c r="EJ797">
        <v>19311</v>
      </c>
      <c r="EK797">
        <v>19311</v>
      </c>
      <c r="EL797">
        <v>19311</v>
      </c>
      <c r="EM797">
        <v>19311</v>
      </c>
      <c r="EN797">
        <v>19311</v>
      </c>
      <c r="EO797">
        <v>19311</v>
      </c>
      <c r="EP797">
        <v>19311</v>
      </c>
      <c r="EQ797">
        <v>19311</v>
      </c>
      <c r="ER797">
        <v>19311</v>
      </c>
      <c r="ES797">
        <v>19311</v>
      </c>
      <c r="ET797">
        <v>19311</v>
      </c>
      <c r="EU797">
        <v>19311</v>
      </c>
      <c r="EV797">
        <v>19311</v>
      </c>
      <c r="EW797">
        <v>19311</v>
      </c>
      <c r="EX797">
        <v>19311</v>
      </c>
      <c r="EY797">
        <v>19311</v>
      </c>
      <c r="EZ797">
        <v>19311</v>
      </c>
      <c r="FA797">
        <v>19311</v>
      </c>
      <c r="FB797">
        <v>19311</v>
      </c>
      <c r="FC797">
        <v>19311</v>
      </c>
      <c r="FD797">
        <v>19311</v>
      </c>
      <c r="FE797">
        <v>19311</v>
      </c>
      <c r="FF797">
        <v>19311</v>
      </c>
      <c r="FG797">
        <v>19311</v>
      </c>
      <c r="FH797">
        <v>19311</v>
      </c>
    </row>
    <row r="798" spans="1:164">
      <c r="A798" t="s">
        <v>2485</v>
      </c>
      <c r="B798" t="s">
        <v>530</v>
      </c>
      <c r="C798" s="23">
        <v>45701</v>
      </c>
      <c r="D798" s="23">
        <v>45712</v>
      </c>
      <c r="E798">
        <v>9</v>
      </c>
      <c r="F798">
        <v>19311</v>
      </c>
      <c r="G798" t="s">
        <v>2193</v>
      </c>
      <c r="CQ798">
        <v>9037</v>
      </c>
      <c r="CR798">
        <v>9989</v>
      </c>
      <c r="CS798">
        <v>284</v>
      </c>
    </row>
    <row r="799" spans="1:164">
      <c r="A799" t="s">
        <v>2485</v>
      </c>
      <c r="B799" t="s">
        <v>530</v>
      </c>
      <c r="C799" s="23">
        <v>45701</v>
      </c>
      <c r="D799" s="23">
        <v>45712</v>
      </c>
      <c r="E799">
        <v>9</v>
      </c>
      <c r="F799">
        <v>19311</v>
      </c>
      <c r="G799" t="s">
        <v>2195</v>
      </c>
      <c r="CQ799">
        <v>9037</v>
      </c>
      <c r="CR799">
        <v>19027</v>
      </c>
      <c r="CS799">
        <v>19311</v>
      </c>
      <c r="CT799">
        <v>19311</v>
      </c>
      <c r="CU799">
        <v>19311</v>
      </c>
      <c r="CV799">
        <v>19311</v>
      </c>
      <c r="CW799">
        <v>19311</v>
      </c>
      <c r="CX799">
        <v>19311</v>
      </c>
      <c r="CY799">
        <v>19311</v>
      </c>
      <c r="CZ799">
        <v>19311</v>
      </c>
      <c r="DA799">
        <v>19311</v>
      </c>
      <c r="DB799">
        <v>19311</v>
      </c>
      <c r="DC799">
        <v>19311</v>
      </c>
      <c r="DD799">
        <v>19311</v>
      </c>
      <c r="DE799">
        <v>19311</v>
      </c>
      <c r="DF799">
        <v>19311</v>
      </c>
      <c r="DG799">
        <v>19311</v>
      </c>
      <c r="DH799">
        <v>19311</v>
      </c>
      <c r="DI799">
        <v>19311</v>
      </c>
      <c r="DJ799">
        <v>19311</v>
      </c>
      <c r="DK799">
        <v>19311</v>
      </c>
      <c r="DL799">
        <v>19311</v>
      </c>
      <c r="DM799">
        <v>19311</v>
      </c>
      <c r="DN799">
        <v>19311</v>
      </c>
      <c r="DO799">
        <v>19311</v>
      </c>
      <c r="DP799">
        <v>19311</v>
      </c>
      <c r="DQ799">
        <v>19311</v>
      </c>
      <c r="DR799">
        <v>19311</v>
      </c>
      <c r="DS799">
        <v>19311</v>
      </c>
      <c r="DT799">
        <v>19311</v>
      </c>
      <c r="DU799">
        <v>19311</v>
      </c>
      <c r="DV799">
        <v>19311</v>
      </c>
      <c r="DW799">
        <v>19311</v>
      </c>
      <c r="DX799">
        <v>19311</v>
      </c>
      <c r="DY799">
        <v>19311</v>
      </c>
      <c r="DZ799">
        <v>19311</v>
      </c>
      <c r="EA799">
        <v>19311</v>
      </c>
      <c r="EB799">
        <v>19311</v>
      </c>
      <c r="EC799">
        <v>19311</v>
      </c>
      <c r="ED799">
        <v>19311</v>
      </c>
      <c r="EE799">
        <v>19311</v>
      </c>
      <c r="EF799">
        <v>19311</v>
      </c>
      <c r="EG799">
        <v>19311</v>
      </c>
      <c r="EH799">
        <v>19311</v>
      </c>
      <c r="EI799">
        <v>19311</v>
      </c>
      <c r="EJ799">
        <v>19311</v>
      </c>
      <c r="EK799">
        <v>19311</v>
      </c>
      <c r="EL799">
        <v>19311</v>
      </c>
      <c r="EM799">
        <v>19311</v>
      </c>
      <c r="EN799">
        <v>19311</v>
      </c>
      <c r="EO799">
        <v>19311</v>
      </c>
      <c r="EP799">
        <v>19311</v>
      </c>
      <c r="EQ799">
        <v>19311</v>
      </c>
      <c r="ER799">
        <v>19311</v>
      </c>
      <c r="ES799">
        <v>19311</v>
      </c>
      <c r="ET799">
        <v>19311</v>
      </c>
      <c r="EU799">
        <v>19311</v>
      </c>
      <c r="EV799">
        <v>19311</v>
      </c>
      <c r="EW799">
        <v>19311</v>
      </c>
      <c r="EX799">
        <v>19311</v>
      </c>
      <c r="EY799">
        <v>19311</v>
      </c>
      <c r="EZ799">
        <v>19311</v>
      </c>
      <c r="FA799">
        <v>19311</v>
      </c>
      <c r="FB799">
        <v>19311</v>
      </c>
      <c r="FC799">
        <v>19311</v>
      </c>
      <c r="FD799">
        <v>19311</v>
      </c>
      <c r="FE799">
        <v>19311</v>
      </c>
      <c r="FF799">
        <v>19311</v>
      </c>
      <c r="FG799">
        <v>19311</v>
      </c>
      <c r="FH799">
        <v>19311</v>
      </c>
    </row>
    <row r="800" spans="1:164">
      <c r="A800" t="s">
        <v>2245</v>
      </c>
      <c r="C800" s="23">
        <v>45881</v>
      </c>
      <c r="D800" s="23">
        <v>45913</v>
      </c>
      <c r="E800">
        <v>29</v>
      </c>
      <c r="F800">
        <v>9130</v>
      </c>
      <c r="G800" t="s">
        <v>2193</v>
      </c>
      <c r="DQ800">
        <v>891</v>
      </c>
      <c r="DR800">
        <v>3328</v>
      </c>
      <c r="DS800">
        <v>2774</v>
      </c>
      <c r="DT800">
        <v>1581</v>
      </c>
      <c r="DU800">
        <v>557</v>
      </c>
    </row>
    <row r="801" spans="1:164">
      <c r="A801" t="s">
        <v>2245</v>
      </c>
      <c r="C801" s="23">
        <v>45881</v>
      </c>
      <c r="D801" s="23">
        <v>45913</v>
      </c>
      <c r="E801">
        <v>29</v>
      </c>
      <c r="F801">
        <v>9130</v>
      </c>
      <c r="G801" t="s">
        <v>2195</v>
      </c>
      <c r="DQ801">
        <v>891</v>
      </c>
      <c r="DR801">
        <v>4219</v>
      </c>
      <c r="DS801">
        <v>6992</v>
      </c>
      <c r="DT801">
        <v>8573</v>
      </c>
      <c r="DU801">
        <v>9130</v>
      </c>
      <c r="DV801">
        <v>9130</v>
      </c>
      <c r="DW801">
        <v>9130</v>
      </c>
      <c r="DX801">
        <v>9130</v>
      </c>
      <c r="DY801">
        <v>9130</v>
      </c>
      <c r="DZ801">
        <v>9130</v>
      </c>
      <c r="EA801">
        <v>9130</v>
      </c>
      <c r="EB801">
        <v>9130</v>
      </c>
      <c r="EC801">
        <v>9130</v>
      </c>
      <c r="ED801">
        <v>9130</v>
      </c>
      <c r="EE801">
        <v>9130</v>
      </c>
      <c r="EF801">
        <v>9130</v>
      </c>
      <c r="EG801">
        <v>9130</v>
      </c>
      <c r="EH801">
        <v>9130</v>
      </c>
      <c r="EI801">
        <v>9130</v>
      </c>
      <c r="EJ801">
        <v>9130</v>
      </c>
      <c r="EK801">
        <v>9130</v>
      </c>
      <c r="EL801">
        <v>9130</v>
      </c>
      <c r="EM801">
        <v>9130</v>
      </c>
      <c r="EN801">
        <v>9130</v>
      </c>
      <c r="EO801">
        <v>9130</v>
      </c>
      <c r="EP801">
        <v>9130</v>
      </c>
      <c r="EQ801">
        <v>9130</v>
      </c>
      <c r="ER801">
        <v>9130</v>
      </c>
      <c r="ES801">
        <v>9130</v>
      </c>
      <c r="ET801">
        <v>9130</v>
      </c>
      <c r="EU801">
        <v>9130</v>
      </c>
      <c r="EV801">
        <v>9130</v>
      </c>
      <c r="EW801">
        <v>9130</v>
      </c>
      <c r="EX801">
        <v>9130</v>
      </c>
      <c r="EY801">
        <v>9130</v>
      </c>
      <c r="EZ801">
        <v>9130</v>
      </c>
      <c r="FA801">
        <v>9130</v>
      </c>
      <c r="FB801">
        <v>9130</v>
      </c>
      <c r="FC801">
        <v>9130</v>
      </c>
      <c r="FD801">
        <v>9130</v>
      </c>
      <c r="FE801">
        <v>9130</v>
      </c>
      <c r="FF801">
        <v>9130</v>
      </c>
      <c r="FG801">
        <v>9130</v>
      </c>
      <c r="FH801">
        <v>9130</v>
      </c>
    </row>
    <row r="802" spans="1:164">
      <c r="A802" t="s">
        <v>2486</v>
      </c>
      <c r="B802" t="s">
        <v>532</v>
      </c>
      <c r="C802" s="23">
        <v>45881</v>
      </c>
      <c r="D802" s="23">
        <v>45913</v>
      </c>
      <c r="E802">
        <v>29</v>
      </c>
      <c r="F802">
        <v>9130</v>
      </c>
      <c r="G802" t="s">
        <v>2193</v>
      </c>
      <c r="DQ802">
        <v>891</v>
      </c>
      <c r="DR802">
        <v>3328</v>
      </c>
      <c r="DS802">
        <v>2774</v>
      </c>
      <c r="DT802">
        <v>1581</v>
      </c>
      <c r="DU802">
        <v>557</v>
      </c>
    </row>
    <row r="803" spans="1:164">
      <c r="A803" t="s">
        <v>2486</v>
      </c>
      <c r="B803" t="s">
        <v>532</v>
      </c>
      <c r="C803" s="23">
        <v>45881</v>
      </c>
      <c r="D803" s="23">
        <v>45913</v>
      </c>
      <c r="E803">
        <v>29</v>
      </c>
      <c r="F803">
        <v>9130</v>
      </c>
      <c r="G803" t="s">
        <v>2195</v>
      </c>
      <c r="DQ803">
        <v>891</v>
      </c>
      <c r="DR803">
        <v>4219</v>
      </c>
      <c r="DS803">
        <v>6992</v>
      </c>
      <c r="DT803">
        <v>8573</v>
      </c>
      <c r="DU803">
        <v>9130</v>
      </c>
      <c r="DV803">
        <v>9130</v>
      </c>
      <c r="DW803">
        <v>9130</v>
      </c>
      <c r="DX803">
        <v>9130</v>
      </c>
      <c r="DY803">
        <v>9130</v>
      </c>
      <c r="DZ803">
        <v>9130</v>
      </c>
      <c r="EA803">
        <v>9130</v>
      </c>
      <c r="EB803">
        <v>9130</v>
      </c>
      <c r="EC803">
        <v>9130</v>
      </c>
      <c r="ED803">
        <v>9130</v>
      </c>
      <c r="EE803">
        <v>9130</v>
      </c>
      <c r="EF803">
        <v>9130</v>
      </c>
      <c r="EG803">
        <v>9130</v>
      </c>
      <c r="EH803">
        <v>9130</v>
      </c>
      <c r="EI803">
        <v>9130</v>
      </c>
      <c r="EJ803">
        <v>9130</v>
      </c>
      <c r="EK803">
        <v>9130</v>
      </c>
      <c r="EL803">
        <v>9130</v>
      </c>
      <c r="EM803">
        <v>9130</v>
      </c>
      <c r="EN803">
        <v>9130</v>
      </c>
      <c r="EO803">
        <v>9130</v>
      </c>
      <c r="EP803">
        <v>9130</v>
      </c>
      <c r="EQ803">
        <v>9130</v>
      </c>
      <c r="ER803">
        <v>9130</v>
      </c>
      <c r="ES803">
        <v>9130</v>
      </c>
      <c r="ET803">
        <v>9130</v>
      </c>
      <c r="EU803">
        <v>9130</v>
      </c>
      <c r="EV803">
        <v>9130</v>
      </c>
      <c r="EW803">
        <v>9130</v>
      </c>
      <c r="EX803">
        <v>9130</v>
      </c>
      <c r="EY803">
        <v>9130</v>
      </c>
      <c r="EZ803">
        <v>9130</v>
      </c>
      <c r="FA803">
        <v>9130</v>
      </c>
      <c r="FB803">
        <v>9130</v>
      </c>
      <c r="FC803">
        <v>9130</v>
      </c>
      <c r="FD803">
        <v>9130</v>
      </c>
      <c r="FE803">
        <v>9130</v>
      </c>
      <c r="FF803">
        <v>9130</v>
      </c>
      <c r="FG803">
        <v>9130</v>
      </c>
      <c r="FH803">
        <v>9130</v>
      </c>
    </row>
    <row r="804" spans="1:164">
      <c r="A804" t="s">
        <v>2487</v>
      </c>
      <c r="C804" s="23">
        <v>45619</v>
      </c>
      <c r="D804" s="23">
        <v>45890</v>
      </c>
      <c r="E804">
        <v>233</v>
      </c>
      <c r="F804">
        <v>45860</v>
      </c>
      <c r="G804" t="s">
        <v>2193</v>
      </c>
      <c r="CE804">
        <v>1647</v>
      </c>
      <c r="CF804">
        <v>9610</v>
      </c>
      <c r="CG804">
        <v>7908</v>
      </c>
      <c r="CH804">
        <v>6623</v>
      </c>
      <c r="CI804">
        <v>5039</v>
      </c>
      <c r="CJ804">
        <v>3599</v>
      </c>
      <c r="CK804">
        <v>1978</v>
      </c>
      <c r="CL804">
        <v>639</v>
      </c>
      <c r="DM804">
        <v>763</v>
      </c>
      <c r="DN804">
        <v>2845</v>
      </c>
      <c r="DO804">
        <v>2308</v>
      </c>
      <c r="DP804">
        <v>1304</v>
      </c>
      <c r="DQ804">
        <v>493</v>
      </c>
      <c r="DR804">
        <v>1103</v>
      </c>
    </row>
    <row r="805" spans="1:164">
      <c r="A805" t="s">
        <v>2487</v>
      </c>
      <c r="C805" s="23">
        <v>45619</v>
      </c>
      <c r="D805" s="23">
        <v>45890</v>
      </c>
      <c r="E805">
        <v>233</v>
      </c>
      <c r="F805">
        <v>45860</v>
      </c>
      <c r="G805" t="s">
        <v>2195</v>
      </c>
      <c r="CE805">
        <v>1647</v>
      </c>
      <c r="CF805">
        <v>11257</v>
      </c>
      <c r="CG805">
        <v>19164</v>
      </c>
      <c r="CH805">
        <v>25787</v>
      </c>
      <c r="CI805">
        <v>30826</v>
      </c>
      <c r="CJ805">
        <v>34425</v>
      </c>
      <c r="CK805">
        <v>36403</v>
      </c>
      <c r="CL805">
        <v>37042</v>
      </c>
      <c r="CM805">
        <v>37042</v>
      </c>
      <c r="CN805">
        <v>37042</v>
      </c>
      <c r="CO805">
        <v>37042</v>
      </c>
      <c r="CP805">
        <v>37042</v>
      </c>
      <c r="CQ805">
        <v>37042</v>
      </c>
      <c r="CR805">
        <v>37042</v>
      </c>
      <c r="CS805">
        <v>37042</v>
      </c>
      <c r="CT805">
        <v>37042</v>
      </c>
      <c r="CU805">
        <v>37042</v>
      </c>
      <c r="CV805">
        <v>37042</v>
      </c>
      <c r="CW805">
        <v>37042</v>
      </c>
      <c r="CX805">
        <v>37042</v>
      </c>
      <c r="CY805">
        <v>37042</v>
      </c>
      <c r="CZ805">
        <v>37042</v>
      </c>
      <c r="DA805">
        <v>37042</v>
      </c>
      <c r="DB805">
        <v>37042</v>
      </c>
      <c r="DC805">
        <v>37042</v>
      </c>
      <c r="DD805">
        <v>37042</v>
      </c>
      <c r="DE805">
        <v>37042</v>
      </c>
      <c r="DF805">
        <v>37042</v>
      </c>
      <c r="DG805">
        <v>37042</v>
      </c>
      <c r="DH805">
        <v>37042</v>
      </c>
      <c r="DI805">
        <v>37042</v>
      </c>
      <c r="DJ805">
        <v>37042</v>
      </c>
      <c r="DK805">
        <v>37042</v>
      </c>
      <c r="DL805">
        <v>37042</v>
      </c>
      <c r="DM805">
        <v>37805</v>
      </c>
      <c r="DN805">
        <v>40651</v>
      </c>
      <c r="DO805">
        <v>42959</v>
      </c>
      <c r="DP805">
        <v>44263</v>
      </c>
      <c r="DQ805">
        <v>44757</v>
      </c>
      <c r="DR805">
        <v>45860</v>
      </c>
      <c r="DS805">
        <v>45860</v>
      </c>
      <c r="DT805">
        <v>45860</v>
      </c>
      <c r="DU805">
        <v>45860</v>
      </c>
      <c r="DV805">
        <v>45860</v>
      </c>
      <c r="DW805">
        <v>45860</v>
      </c>
      <c r="DX805">
        <v>45860</v>
      </c>
      <c r="DY805">
        <v>45860</v>
      </c>
      <c r="DZ805">
        <v>45860</v>
      </c>
      <c r="EA805">
        <v>45860</v>
      </c>
      <c r="EB805">
        <v>45860</v>
      </c>
      <c r="EC805">
        <v>45860</v>
      </c>
      <c r="ED805">
        <v>45860</v>
      </c>
      <c r="EE805">
        <v>45860</v>
      </c>
      <c r="EF805">
        <v>45860</v>
      </c>
      <c r="EG805">
        <v>45860</v>
      </c>
      <c r="EH805">
        <v>45860</v>
      </c>
      <c r="EI805">
        <v>45860</v>
      </c>
      <c r="EJ805">
        <v>45860</v>
      </c>
      <c r="EK805">
        <v>45860</v>
      </c>
      <c r="EL805">
        <v>45860</v>
      </c>
      <c r="EM805">
        <v>45860</v>
      </c>
      <c r="EN805">
        <v>45860</v>
      </c>
      <c r="EO805">
        <v>45860</v>
      </c>
      <c r="EP805">
        <v>45860</v>
      </c>
      <c r="EQ805">
        <v>45860</v>
      </c>
      <c r="ER805">
        <v>45860</v>
      </c>
      <c r="ES805">
        <v>45860</v>
      </c>
      <c r="ET805">
        <v>45860</v>
      </c>
      <c r="EU805">
        <v>45860</v>
      </c>
      <c r="EV805">
        <v>45860</v>
      </c>
      <c r="EW805">
        <v>45860</v>
      </c>
      <c r="EX805">
        <v>45860</v>
      </c>
      <c r="EY805">
        <v>45860</v>
      </c>
      <c r="EZ805">
        <v>45860</v>
      </c>
      <c r="FA805">
        <v>45860</v>
      </c>
      <c r="FB805">
        <v>45860</v>
      </c>
      <c r="FC805">
        <v>45860</v>
      </c>
      <c r="FD805">
        <v>45860</v>
      </c>
      <c r="FE805">
        <v>45860</v>
      </c>
      <c r="FF805">
        <v>45860</v>
      </c>
      <c r="FG805">
        <v>45860</v>
      </c>
      <c r="FH805">
        <v>45860</v>
      </c>
    </row>
    <row r="806" spans="1:164">
      <c r="A806" t="s">
        <v>2236</v>
      </c>
      <c r="C806" s="23">
        <v>45619</v>
      </c>
      <c r="D806" s="23">
        <v>45890</v>
      </c>
      <c r="E806">
        <v>233</v>
      </c>
      <c r="F806">
        <v>45860</v>
      </c>
      <c r="G806" t="s">
        <v>2193</v>
      </c>
      <c r="CE806">
        <v>1647</v>
      </c>
      <c r="CF806">
        <v>9610</v>
      </c>
      <c r="CG806">
        <v>7908</v>
      </c>
      <c r="CH806">
        <v>6623</v>
      </c>
      <c r="CI806">
        <v>5039</v>
      </c>
      <c r="CJ806">
        <v>3599</v>
      </c>
      <c r="CK806">
        <v>1978</v>
      </c>
      <c r="CL806">
        <v>639</v>
      </c>
      <c r="DM806">
        <v>763</v>
      </c>
      <c r="DN806">
        <v>2845</v>
      </c>
      <c r="DO806">
        <v>2308</v>
      </c>
      <c r="DP806">
        <v>1304</v>
      </c>
      <c r="DQ806">
        <v>493</v>
      </c>
      <c r="DR806">
        <v>1103</v>
      </c>
    </row>
    <row r="807" spans="1:164">
      <c r="A807" t="s">
        <v>2236</v>
      </c>
      <c r="C807" s="23">
        <v>45619</v>
      </c>
      <c r="D807" s="23">
        <v>45890</v>
      </c>
      <c r="E807">
        <v>233</v>
      </c>
      <c r="F807">
        <v>45860</v>
      </c>
      <c r="G807" t="s">
        <v>2195</v>
      </c>
      <c r="CE807">
        <v>1647</v>
      </c>
      <c r="CF807">
        <v>11257</v>
      </c>
      <c r="CG807">
        <v>19164</v>
      </c>
      <c r="CH807">
        <v>25787</v>
      </c>
      <c r="CI807">
        <v>30826</v>
      </c>
      <c r="CJ807">
        <v>34425</v>
      </c>
      <c r="CK807">
        <v>36403</v>
      </c>
      <c r="CL807">
        <v>37042</v>
      </c>
      <c r="CM807">
        <v>37042</v>
      </c>
      <c r="CN807">
        <v>37042</v>
      </c>
      <c r="CO807">
        <v>37042</v>
      </c>
      <c r="CP807">
        <v>37042</v>
      </c>
      <c r="CQ807">
        <v>37042</v>
      </c>
      <c r="CR807">
        <v>37042</v>
      </c>
      <c r="CS807">
        <v>37042</v>
      </c>
      <c r="CT807">
        <v>37042</v>
      </c>
      <c r="CU807">
        <v>37042</v>
      </c>
      <c r="CV807">
        <v>37042</v>
      </c>
      <c r="CW807">
        <v>37042</v>
      </c>
      <c r="CX807">
        <v>37042</v>
      </c>
      <c r="CY807">
        <v>37042</v>
      </c>
      <c r="CZ807">
        <v>37042</v>
      </c>
      <c r="DA807">
        <v>37042</v>
      </c>
      <c r="DB807">
        <v>37042</v>
      </c>
      <c r="DC807">
        <v>37042</v>
      </c>
      <c r="DD807">
        <v>37042</v>
      </c>
      <c r="DE807">
        <v>37042</v>
      </c>
      <c r="DF807">
        <v>37042</v>
      </c>
      <c r="DG807">
        <v>37042</v>
      </c>
      <c r="DH807">
        <v>37042</v>
      </c>
      <c r="DI807">
        <v>37042</v>
      </c>
      <c r="DJ807">
        <v>37042</v>
      </c>
      <c r="DK807">
        <v>37042</v>
      </c>
      <c r="DL807">
        <v>37042</v>
      </c>
      <c r="DM807">
        <v>37805</v>
      </c>
      <c r="DN807">
        <v>40651</v>
      </c>
      <c r="DO807">
        <v>42959</v>
      </c>
      <c r="DP807">
        <v>44263</v>
      </c>
      <c r="DQ807">
        <v>44757</v>
      </c>
      <c r="DR807">
        <v>45860</v>
      </c>
      <c r="DS807">
        <v>45860</v>
      </c>
      <c r="DT807">
        <v>45860</v>
      </c>
      <c r="DU807">
        <v>45860</v>
      </c>
      <c r="DV807">
        <v>45860</v>
      </c>
      <c r="DW807">
        <v>45860</v>
      </c>
      <c r="DX807">
        <v>45860</v>
      </c>
      <c r="DY807">
        <v>45860</v>
      </c>
      <c r="DZ807">
        <v>45860</v>
      </c>
      <c r="EA807">
        <v>45860</v>
      </c>
      <c r="EB807">
        <v>45860</v>
      </c>
      <c r="EC807">
        <v>45860</v>
      </c>
      <c r="ED807">
        <v>45860</v>
      </c>
      <c r="EE807">
        <v>45860</v>
      </c>
      <c r="EF807">
        <v>45860</v>
      </c>
      <c r="EG807">
        <v>45860</v>
      </c>
      <c r="EH807">
        <v>45860</v>
      </c>
      <c r="EI807">
        <v>45860</v>
      </c>
      <c r="EJ807">
        <v>45860</v>
      </c>
      <c r="EK807">
        <v>45860</v>
      </c>
      <c r="EL807">
        <v>45860</v>
      </c>
      <c r="EM807">
        <v>45860</v>
      </c>
      <c r="EN807">
        <v>45860</v>
      </c>
      <c r="EO807">
        <v>45860</v>
      </c>
      <c r="EP807">
        <v>45860</v>
      </c>
      <c r="EQ807">
        <v>45860</v>
      </c>
      <c r="ER807">
        <v>45860</v>
      </c>
      <c r="ES807">
        <v>45860</v>
      </c>
      <c r="ET807">
        <v>45860</v>
      </c>
      <c r="EU807">
        <v>45860</v>
      </c>
      <c r="EV807">
        <v>45860</v>
      </c>
      <c r="EW807">
        <v>45860</v>
      </c>
      <c r="EX807">
        <v>45860</v>
      </c>
      <c r="EY807">
        <v>45860</v>
      </c>
      <c r="EZ807">
        <v>45860</v>
      </c>
      <c r="FA807">
        <v>45860</v>
      </c>
      <c r="FB807">
        <v>45860</v>
      </c>
      <c r="FC807">
        <v>45860</v>
      </c>
      <c r="FD807">
        <v>45860</v>
      </c>
      <c r="FE807">
        <v>45860</v>
      </c>
      <c r="FF807">
        <v>45860</v>
      </c>
      <c r="FG807">
        <v>45860</v>
      </c>
      <c r="FH807">
        <v>45860</v>
      </c>
    </row>
    <row r="808" spans="1:164">
      <c r="A808" t="s">
        <v>2237</v>
      </c>
      <c r="C808" s="23">
        <v>45619</v>
      </c>
      <c r="D808" s="23">
        <v>45666</v>
      </c>
      <c r="E808">
        <v>40</v>
      </c>
      <c r="F808">
        <v>37042</v>
      </c>
      <c r="G808" t="s">
        <v>2193</v>
      </c>
      <c r="CE808">
        <v>1647</v>
      </c>
      <c r="CF808">
        <v>9610</v>
      </c>
      <c r="CG808">
        <v>7908</v>
      </c>
      <c r="CH808">
        <v>6623</v>
      </c>
      <c r="CI808">
        <v>5039</v>
      </c>
      <c r="CJ808">
        <v>3599</v>
      </c>
      <c r="CK808">
        <v>1978</v>
      </c>
      <c r="CL808">
        <v>639</v>
      </c>
    </row>
    <row r="809" spans="1:164">
      <c r="A809" t="s">
        <v>2237</v>
      </c>
      <c r="C809" s="23">
        <v>45619</v>
      </c>
      <c r="D809" s="23">
        <v>45666</v>
      </c>
      <c r="E809">
        <v>40</v>
      </c>
      <c r="F809">
        <v>37042</v>
      </c>
      <c r="G809" t="s">
        <v>2195</v>
      </c>
      <c r="CE809">
        <v>1647</v>
      </c>
      <c r="CF809">
        <v>11257</v>
      </c>
      <c r="CG809">
        <v>19164</v>
      </c>
      <c r="CH809">
        <v>25787</v>
      </c>
      <c r="CI809">
        <v>30826</v>
      </c>
      <c r="CJ809">
        <v>34425</v>
      </c>
      <c r="CK809">
        <v>36403</v>
      </c>
      <c r="CL809">
        <v>37042</v>
      </c>
      <c r="CM809">
        <v>37042</v>
      </c>
      <c r="CN809">
        <v>37042</v>
      </c>
      <c r="CO809">
        <v>37042</v>
      </c>
      <c r="CP809">
        <v>37042</v>
      </c>
      <c r="CQ809">
        <v>37042</v>
      </c>
      <c r="CR809">
        <v>37042</v>
      </c>
      <c r="CS809">
        <v>37042</v>
      </c>
      <c r="CT809">
        <v>37042</v>
      </c>
      <c r="CU809">
        <v>37042</v>
      </c>
      <c r="CV809">
        <v>37042</v>
      </c>
      <c r="CW809">
        <v>37042</v>
      </c>
      <c r="CX809">
        <v>37042</v>
      </c>
      <c r="CY809">
        <v>37042</v>
      </c>
      <c r="CZ809">
        <v>37042</v>
      </c>
      <c r="DA809">
        <v>37042</v>
      </c>
      <c r="DB809">
        <v>37042</v>
      </c>
      <c r="DC809">
        <v>37042</v>
      </c>
      <c r="DD809">
        <v>37042</v>
      </c>
      <c r="DE809">
        <v>37042</v>
      </c>
      <c r="DF809">
        <v>37042</v>
      </c>
      <c r="DG809">
        <v>37042</v>
      </c>
      <c r="DH809">
        <v>37042</v>
      </c>
      <c r="DI809">
        <v>37042</v>
      </c>
      <c r="DJ809">
        <v>37042</v>
      </c>
      <c r="DK809">
        <v>37042</v>
      </c>
      <c r="DL809">
        <v>37042</v>
      </c>
      <c r="DM809">
        <v>37042</v>
      </c>
      <c r="DN809">
        <v>37042</v>
      </c>
      <c r="DO809">
        <v>37042</v>
      </c>
      <c r="DP809">
        <v>37042</v>
      </c>
      <c r="DQ809">
        <v>37042</v>
      </c>
      <c r="DR809">
        <v>37042</v>
      </c>
      <c r="DS809">
        <v>37042</v>
      </c>
      <c r="DT809">
        <v>37042</v>
      </c>
      <c r="DU809">
        <v>37042</v>
      </c>
      <c r="DV809">
        <v>37042</v>
      </c>
      <c r="DW809">
        <v>37042</v>
      </c>
      <c r="DX809">
        <v>37042</v>
      </c>
      <c r="DY809">
        <v>37042</v>
      </c>
      <c r="DZ809">
        <v>37042</v>
      </c>
      <c r="EA809">
        <v>37042</v>
      </c>
      <c r="EB809">
        <v>37042</v>
      </c>
      <c r="EC809">
        <v>37042</v>
      </c>
      <c r="ED809">
        <v>37042</v>
      </c>
      <c r="EE809">
        <v>37042</v>
      </c>
      <c r="EF809">
        <v>37042</v>
      </c>
      <c r="EG809">
        <v>37042</v>
      </c>
      <c r="EH809">
        <v>37042</v>
      </c>
      <c r="EI809">
        <v>37042</v>
      </c>
      <c r="EJ809">
        <v>37042</v>
      </c>
      <c r="EK809">
        <v>37042</v>
      </c>
      <c r="EL809">
        <v>37042</v>
      </c>
      <c r="EM809">
        <v>37042</v>
      </c>
      <c r="EN809">
        <v>37042</v>
      </c>
      <c r="EO809">
        <v>37042</v>
      </c>
      <c r="EP809">
        <v>37042</v>
      </c>
      <c r="EQ809">
        <v>37042</v>
      </c>
      <c r="ER809">
        <v>37042</v>
      </c>
      <c r="ES809">
        <v>37042</v>
      </c>
      <c r="ET809">
        <v>37042</v>
      </c>
      <c r="EU809">
        <v>37042</v>
      </c>
      <c r="EV809">
        <v>37042</v>
      </c>
      <c r="EW809">
        <v>37042</v>
      </c>
      <c r="EX809">
        <v>37042</v>
      </c>
      <c r="EY809">
        <v>37042</v>
      </c>
      <c r="EZ809">
        <v>37042</v>
      </c>
      <c r="FA809">
        <v>37042</v>
      </c>
      <c r="FB809">
        <v>37042</v>
      </c>
      <c r="FC809">
        <v>37042</v>
      </c>
      <c r="FD809">
        <v>37042</v>
      </c>
      <c r="FE809">
        <v>37042</v>
      </c>
      <c r="FF809">
        <v>37042</v>
      </c>
      <c r="FG809">
        <v>37042</v>
      </c>
      <c r="FH809">
        <v>37042</v>
      </c>
    </row>
    <row r="810" spans="1:164">
      <c r="A810" t="s">
        <v>2488</v>
      </c>
      <c r="B810" t="s">
        <v>535</v>
      </c>
      <c r="C810" s="23">
        <v>45619</v>
      </c>
      <c r="D810" s="23">
        <v>45666</v>
      </c>
      <c r="E810">
        <v>40</v>
      </c>
      <c r="F810">
        <v>37042</v>
      </c>
      <c r="G810" t="s">
        <v>2193</v>
      </c>
      <c r="CE810">
        <v>1647</v>
      </c>
      <c r="CF810">
        <v>9610</v>
      </c>
      <c r="CG810">
        <v>7908</v>
      </c>
      <c r="CH810">
        <v>6623</v>
      </c>
      <c r="CI810">
        <v>5039</v>
      </c>
      <c r="CJ810">
        <v>3599</v>
      </c>
      <c r="CK810">
        <v>1978</v>
      </c>
      <c r="CL810">
        <v>639</v>
      </c>
    </row>
    <row r="811" spans="1:164">
      <c r="A811" t="s">
        <v>2488</v>
      </c>
      <c r="B811" t="s">
        <v>535</v>
      </c>
      <c r="C811" s="23">
        <v>45619</v>
      </c>
      <c r="D811" s="23">
        <v>45666</v>
      </c>
      <c r="E811">
        <v>40</v>
      </c>
      <c r="F811">
        <v>37042</v>
      </c>
      <c r="G811" t="s">
        <v>2195</v>
      </c>
      <c r="CE811">
        <v>1647</v>
      </c>
      <c r="CF811">
        <v>11257</v>
      </c>
      <c r="CG811">
        <v>19164</v>
      </c>
      <c r="CH811">
        <v>25787</v>
      </c>
      <c r="CI811">
        <v>30826</v>
      </c>
      <c r="CJ811">
        <v>34425</v>
      </c>
      <c r="CK811">
        <v>36403</v>
      </c>
      <c r="CL811">
        <v>37042</v>
      </c>
      <c r="CM811">
        <v>37042</v>
      </c>
      <c r="CN811">
        <v>37042</v>
      </c>
      <c r="CO811">
        <v>37042</v>
      </c>
      <c r="CP811">
        <v>37042</v>
      </c>
      <c r="CQ811">
        <v>37042</v>
      </c>
      <c r="CR811">
        <v>37042</v>
      </c>
      <c r="CS811">
        <v>37042</v>
      </c>
      <c r="CT811">
        <v>37042</v>
      </c>
      <c r="CU811">
        <v>37042</v>
      </c>
      <c r="CV811">
        <v>37042</v>
      </c>
      <c r="CW811">
        <v>37042</v>
      </c>
      <c r="CX811">
        <v>37042</v>
      </c>
      <c r="CY811">
        <v>37042</v>
      </c>
      <c r="CZ811">
        <v>37042</v>
      </c>
      <c r="DA811">
        <v>37042</v>
      </c>
      <c r="DB811">
        <v>37042</v>
      </c>
      <c r="DC811">
        <v>37042</v>
      </c>
      <c r="DD811">
        <v>37042</v>
      </c>
      <c r="DE811">
        <v>37042</v>
      </c>
      <c r="DF811">
        <v>37042</v>
      </c>
      <c r="DG811">
        <v>37042</v>
      </c>
      <c r="DH811">
        <v>37042</v>
      </c>
      <c r="DI811">
        <v>37042</v>
      </c>
      <c r="DJ811">
        <v>37042</v>
      </c>
      <c r="DK811">
        <v>37042</v>
      </c>
      <c r="DL811">
        <v>37042</v>
      </c>
      <c r="DM811">
        <v>37042</v>
      </c>
      <c r="DN811">
        <v>37042</v>
      </c>
      <c r="DO811">
        <v>37042</v>
      </c>
      <c r="DP811">
        <v>37042</v>
      </c>
      <c r="DQ811">
        <v>37042</v>
      </c>
      <c r="DR811">
        <v>37042</v>
      </c>
      <c r="DS811">
        <v>37042</v>
      </c>
      <c r="DT811">
        <v>37042</v>
      </c>
      <c r="DU811">
        <v>37042</v>
      </c>
      <c r="DV811">
        <v>37042</v>
      </c>
      <c r="DW811">
        <v>37042</v>
      </c>
      <c r="DX811">
        <v>37042</v>
      </c>
      <c r="DY811">
        <v>37042</v>
      </c>
      <c r="DZ811">
        <v>37042</v>
      </c>
      <c r="EA811">
        <v>37042</v>
      </c>
      <c r="EB811">
        <v>37042</v>
      </c>
      <c r="EC811">
        <v>37042</v>
      </c>
      <c r="ED811">
        <v>37042</v>
      </c>
      <c r="EE811">
        <v>37042</v>
      </c>
      <c r="EF811">
        <v>37042</v>
      </c>
      <c r="EG811">
        <v>37042</v>
      </c>
      <c r="EH811">
        <v>37042</v>
      </c>
      <c r="EI811">
        <v>37042</v>
      </c>
      <c r="EJ811">
        <v>37042</v>
      </c>
      <c r="EK811">
        <v>37042</v>
      </c>
      <c r="EL811">
        <v>37042</v>
      </c>
      <c r="EM811">
        <v>37042</v>
      </c>
      <c r="EN811">
        <v>37042</v>
      </c>
      <c r="EO811">
        <v>37042</v>
      </c>
      <c r="EP811">
        <v>37042</v>
      </c>
      <c r="EQ811">
        <v>37042</v>
      </c>
      <c r="ER811">
        <v>37042</v>
      </c>
      <c r="ES811">
        <v>37042</v>
      </c>
      <c r="ET811">
        <v>37042</v>
      </c>
      <c r="EU811">
        <v>37042</v>
      </c>
      <c r="EV811">
        <v>37042</v>
      </c>
      <c r="EW811">
        <v>37042</v>
      </c>
      <c r="EX811">
        <v>37042</v>
      </c>
      <c r="EY811">
        <v>37042</v>
      </c>
      <c r="EZ811">
        <v>37042</v>
      </c>
      <c r="FA811">
        <v>37042</v>
      </c>
      <c r="FB811">
        <v>37042</v>
      </c>
      <c r="FC811">
        <v>37042</v>
      </c>
      <c r="FD811">
        <v>37042</v>
      </c>
      <c r="FE811">
        <v>37042</v>
      </c>
      <c r="FF811">
        <v>37042</v>
      </c>
      <c r="FG811">
        <v>37042</v>
      </c>
      <c r="FH811">
        <v>37042</v>
      </c>
    </row>
    <row r="812" spans="1:164">
      <c r="A812" t="s">
        <v>2245</v>
      </c>
      <c r="C812" s="23">
        <v>45853</v>
      </c>
      <c r="D812" s="23">
        <v>45890</v>
      </c>
      <c r="E812">
        <v>33</v>
      </c>
      <c r="F812">
        <v>8818</v>
      </c>
      <c r="G812" t="s">
        <v>2193</v>
      </c>
      <c r="DM812">
        <v>763</v>
      </c>
      <c r="DN812">
        <v>2845</v>
      </c>
      <c r="DO812">
        <v>2308</v>
      </c>
      <c r="DP812">
        <v>1304</v>
      </c>
      <c r="DQ812">
        <v>493</v>
      </c>
      <c r="DR812">
        <v>1103</v>
      </c>
    </row>
    <row r="813" spans="1:164">
      <c r="A813" t="s">
        <v>2245</v>
      </c>
      <c r="C813" s="23">
        <v>45853</v>
      </c>
      <c r="D813" s="23">
        <v>45890</v>
      </c>
      <c r="E813">
        <v>33</v>
      </c>
      <c r="F813">
        <v>8818</v>
      </c>
      <c r="G813" t="s">
        <v>2195</v>
      </c>
      <c r="DM813">
        <v>763</v>
      </c>
      <c r="DN813">
        <v>3609</v>
      </c>
      <c r="DO813">
        <v>5917</v>
      </c>
      <c r="DP813">
        <v>7221</v>
      </c>
      <c r="DQ813">
        <v>7715</v>
      </c>
      <c r="DR813">
        <v>8818</v>
      </c>
      <c r="DS813">
        <v>8818</v>
      </c>
      <c r="DT813">
        <v>8818</v>
      </c>
      <c r="DU813">
        <v>8818</v>
      </c>
      <c r="DV813">
        <v>8818</v>
      </c>
      <c r="DW813">
        <v>8818</v>
      </c>
      <c r="DX813">
        <v>8818</v>
      </c>
      <c r="DY813">
        <v>8818</v>
      </c>
      <c r="DZ813">
        <v>8818</v>
      </c>
      <c r="EA813">
        <v>8818</v>
      </c>
      <c r="EB813">
        <v>8818</v>
      </c>
      <c r="EC813">
        <v>8818</v>
      </c>
      <c r="ED813">
        <v>8818</v>
      </c>
      <c r="EE813">
        <v>8818</v>
      </c>
      <c r="EF813">
        <v>8818</v>
      </c>
      <c r="EG813">
        <v>8818</v>
      </c>
      <c r="EH813">
        <v>8818</v>
      </c>
      <c r="EI813">
        <v>8818</v>
      </c>
      <c r="EJ813">
        <v>8818</v>
      </c>
      <c r="EK813">
        <v>8818</v>
      </c>
      <c r="EL813">
        <v>8818</v>
      </c>
      <c r="EM813">
        <v>8818</v>
      </c>
      <c r="EN813">
        <v>8818</v>
      </c>
      <c r="EO813">
        <v>8818</v>
      </c>
      <c r="EP813">
        <v>8818</v>
      </c>
      <c r="EQ813">
        <v>8818</v>
      </c>
      <c r="ER813">
        <v>8818</v>
      </c>
      <c r="ES813">
        <v>8818</v>
      </c>
      <c r="ET813">
        <v>8818</v>
      </c>
      <c r="EU813">
        <v>8818</v>
      </c>
      <c r="EV813">
        <v>8818</v>
      </c>
      <c r="EW813">
        <v>8818</v>
      </c>
      <c r="EX813">
        <v>8818</v>
      </c>
      <c r="EY813">
        <v>8818</v>
      </c>
      <c r="EZ813">
        <v>8818</v>
      </c>
      <c r="FA813">
        <v>8818</v>
      </c>
      <c r="FB813">
        <v>8818</v>
      </c>
      <c r="FC813">
        <v>8818</v>
      </c>
      <c r="FD813">
        <v>8818</v>
      </c>
      <c r="FE813">
        <v>8818</v>
      </c>
      <c r="FF813">
        <v>8818</v>
      </c>
      <c r="FG813">
        <v>8818</v>
      </c>
      <c r="FH813">
        <v>8818</v>
      </c>
    </row>
    <row r="814" spans="1:164">
      <c r="A814" t="s">
        <v>2489</v>
      </c>
      <c r="B814" t="s">
        <v>537</v>
      </c>
      <c r="C814" s="23">
        <v>45853</v>
      </c>
      <c r="D814" s="23">
        <v>45885</v>
      </c>
      <c r="E814">
        <v>29</v>
      </c>
      <c r="F814">
        <v>7654</v>
      </c>
      <c r="G814" t="s">
        <v>2193</v>
      </c>
      <c r="DM814">
        <v>763</v>
      </c>
      <c r="DN814">
        <v>2845</v>
      </c>
      <c r="DO814">
        <v>2308</v>
      </c>
      <c r="DP814">
        <v>1304</v>
      </c>
      <c r="DQ814">
        <v>433</v>
      </c>
    </row>
    <row r="815" spans="1:164">
      <c r="A815" t="s">
        <v>2489</v>
      </c>
      <c r="B815" t="s">
        <v>537</v>
      </c>
      <c r="C815" s="23">
        <v>45853</v>
      </c>
      <c r="D815" s="23">
        <v>45885</v>
      </c>
      <c r="E815">
        <v>29</v>
      </c>
      <c r="F815">
        <v>7654</v>
      </c>
      <c r="G815" t="s">
        <v>2195</v>
      </c>
      <c r="DM815">
        <v>763</v>
      </c>
      <c r="DN815">
        <v>3609</v>
      </c>
      <c r="DO815">
        <v>5917</v>
      </c>
      <c r="DP815">
        <v>7221</v>
      </c>
      <c r="DQ815">
        <v>7654</v>
      </c>
      <c r="DR815">
        <v>7654</v>
      </c>
      <c r="DS815">
        <v>7654</v>
      </c>
      <c r="DT815">
        <v>7654</v>
      </c>
      <c r="DU815">
        <v>7654</v>
      </c>
      <c r="DV815">
        <v>7654</v>
      </c>
      <c r="DW815">
        <v>7654</v>
      </c>
      <c r="DX815">
        <v>7654</v>
      </c>
      <c r="DY815">
        <v>7654</v>
      </c>
      <c r="DZ815">
        <v>7654</v>
      </c>
      <c r="EA815">
        <v>7654</v>
      </c>
      <c r="EB815">
        <v>7654</v>
      </c>
      <c r="EC815">
        <v>7654</v>
      </c>
      <c r="ED815">
        <v>7654</v>
      </c>
      <c r="EE815">
        <v>7654</v>
      </c>
      <c r="EF815">
        <v>7654</v>
      </c>
      <c r="EG815">
        <v>7654</v>
      </c>
      <c r="EH815">
        <v>7654</v>
      </c>
      <c r="EI815">
        <v>7654</v>
      </c>
      <c r="EJ815">
        <v>7654</v>
      </c>
      <c r="EK815">
        <v>7654</v>
      </c>
      <c r="EL815">
        <v>7654</v>
      </c>
      <c r="EM815">
        <v>7654</v>
      </c>
      <c r="EN815">
        <v>7654</v>
      </c>
      <c r="EO815">
        <v>7654</v>
      </c>
      <c r="EP815">
        <v>7654</v>
      </c>
      <c r="EQ815">
        <v>7654</v>
      </c>
      <c r="ER815">
        <v>7654</v>
      </c>
      <c r="ES815">
        <v>7654</v>
      </c>
      <c r="ET815">
        <v>7654</v>
      </c>
      <c r="EU815">
        <v>7654</v>
      </c>
      <c r="EV815">
        <v>7654</v>
      </c>
      <c r="EW815">
        <v>7654</v>
      </c>
      <c r="EX815">
        <v>7654</v>
      </c>
      <c r="EY815">
        <v>7654</v>
      </c>
      <c r="EZ815">
        <v>7654</v>
      </c>
      <c r="FA815">
        <v>7654</v>
      </c>
      <c r="FB815">
        <v>7654</v>
      </c>
      <c r="FC815">
        <v>7654</v>
      </c>
      <c r="FD815">
        <v>7654</v>
      </c>
      <c r="FE815">
        <v>7654</v>
      </c>
      <c r="FF815">
        <v>7654</v>
      </c>
      <c r="FG815">
        <v>7654</v>
      </c>
      <c r="FH815">
        <v>7654</v>
      </c>
    </row>
    <row r="816" spans="1:164">
      <c r="A816" t="s">
        <v>2490</v>
      </c>
      <c r="B816" t="s">
        <v>539</v>
      </c>
      <c r="C816" s="23">
        <v>45885</v>
      </c>
      <c r="D816" s="23">
        <v>45888</v>
      </c>
      <c r="E816">
        <v>2</v>
      </c>
      <c r="F816">
        <v>582</v>
      </c>
      <c r="G816" t="s">
        <v>2193</v>
      </c>
      <c r="DQ816">
        <v>61</v>
      </c>
      <c r="DR816">
        <v>521</v>
      </c>
    </row>
    <row r="817" spans="1:164">
      <c r="A817" t="s">
        <v>2490</v>
      </c>
      <c r="B817" t="s">
        <v>539</v>
      </c>
      <c r="C817" s="23">
        <v>45885</v>
      </c>
      <c r="D817" s="23">
        <v>45888</v>
      </c>
      <c r="E817">
        <v>2</v>
      </c>
      <c r="F817">
        <v>582</v>
      </c>
      <c r="G817" t="s">
        <v>2195</v>
      </c>
      <c r="DQ817">
        <v>61</v>
      </c>
      <c r="DR817">
        <v>582</v>
      </c>
      <c r="DS817">
        <v>582</v>
      </c>
      <c r="DT817">
        <v>582</v>
      </c>
      <c r="DU817">
        <v>582</v>
      </c>
      <c r="DV817">
        <v>582</v>
      </c>
      <c r="DW817">
        <v>582</v>
      </c>
      <c r="DX817">
        <v>582</v>
      </c>
      <c r="DY817">
        <v>582</v>
      </c>
      <c r="DZ817">
        <v>582</v>
      </c>
      <c r="EA817">
        <v>582</v>
      </c>
      <c r="EB817">
        <v>582</v>
      </c>
      <c r="EC817">
        <v>582</v>
      </c>
      <c r="ED817">
        <v>582</v>
      </c>
      <c r="EE817">
        <v>582</v>
      </c>
      <c r="EF817">
        <v>582</v>
      </c>
      <c r="EG817">
        <v>582</v>
      </c>
      <c r="EH817">
        <v>582</v>
      </c>
      <c r="EI817">
        <v>582</v>
      </c>
      <c r="EJ817">
        <v>582</v>
      </c>
      <c r="EK817">
        <v>582</v>
      </c>
      <c r="EL817">
        <v>582</v>
      </c>
      <c r="EM817">
        <v>582</v>
      </c>
      <c r="EN817">
        <v>582</v>
      </c>
      <c r="EO817">
        <v>582</v>
      </c>
      <c r="EP817">
        <v>582</v>
      </c>
      <c r="EQ817">
        <v>582</v>
      </c>
      <c r="ER817">
        <v>582</v>
      </c>
      <c r="ES817">
        <v>582</v>
      </c>
      <c r="ET817">
        <v>582</v>
      </c>
      <c r="EU817">
        <v>582</v>
      </c>
      <c r="EV817">
        <v>582</v>
      </c>
      <c r="EW817">
        <v>582</v>
      </c>
      <c r="EX817">
        <v>582</v>
      </c>
      <c r="EY817">
        <v>582</v>
      </c>
      <c r="EZ817">
        <v>582</v>
      </c>
      <c r="FA817">
        <v>582</v>
      </c>
      <c r="FB817">
        <v>582</v>
      </c>
      <c r="FC817">
        <v>582</v>
      </c>
      <c r="FD817">
        <v>582</v>
      </c>
      <c r="FE817">
        <v>582</v>
      </c>
      <c r="FF817">
        <v>582</v>
      </c>
      <c r="FG817">
        <v>582</v>
      </c>
      <c r="FH817">
        <v>582</v>
      </c>
    </row>
    <row r="818" spans="1:164">
      <c r="A818" t="s">
        <v>2491</v>
      </c>
      <c r="B818" t="s">
        <v>541</v>
      </c>
      <c r="C818" s="23">
        <v>45888</v>
      </c>
      <c r="D818" s="23">
        <v>45890</v>
      </c>
      <c r="E818">
        <v>2</v>
      </c>
      <c r="F818">
        <v>582</v>
      </c>
      <c r="G818" t="s">
        <v>2193</v>
      </c>
      <c r="DR818">
        <v>582</v>
      </c>
    </row>
    <row r="819" spans="1:164">
      <c r="A819" t="s">
        <v>2491</v>
      </c>
      <c r="B819" t="s">
        <v>541</v>
      </c>
      <c r="C819" s="23">
        <v>45888</v>
      </c>
      <c r="D819" s="23">
        <v>45890</v>
      </c>
      <c r="E819">
        <v>2</v>
      </c>
      <c r="F819">
        <v>582</v>
      </c>
      <c r="G819" t="s">
        <v>2195</v>
      </c>
      <c r="DR819">
        <v>582</v>
      </c>
      <c r="DS819">
        <v>582</v>
      </c>
      <c r="DT819">
        <v>582</v>
      </c>
      <c r="DU819">
        <v>582</v>
      </c>
      <c r="DV819">
        <v>582</v>
      </c>
      <c r="DW819">
        <v>582</v>
      </c>
      <c r="DX819">
        <v>582</v>
      </c>
      <c r="DY819">
        <v>582</v>
      </c>
      <c r="DZ819">
        <v>582</v>
      </c>
      <c r="EA819">
        <v>582</v>
      </c>
      <c r="EB819">
        <v>582</v>
      </c>
      <c r="EC819">
        <v>582</v>
      </c>
      <c r="ED819">
        <v>582</v>
      </c>
      <c r="EE819">
        <v>582</v>
      </c>
      <c r="EF819">
        <v>582</v>
      </c>
      <c r="EG819">
        <v>582</v>
      </c>
      <c r="EH819">
        <v>582</v>
      </c>
      <c r="EI819">
        <v>582</v>
      </c>
      <c r="EJ819">
        <v>582</v>
      </c>
      <c r="EK819">
        <v>582</v>
      </c>
      <c r="EL819">
        <v>582</v>
      </c>
      <c r="EM819">
        <v>582</v>
      </c>
      <c r="EN819">
        <v>582</v>
      </c>
      <c r="EO819">
        <v>582</v>
      </c>
      <c r="EP819">
        <v>582</v>
      </c>
      <c r="EQ819">
        <v>582</v>
      </c>
      <c r="ER819">
        <v>582</v>
      </c>
      <c r="ES819">
        <v>582</v>
      </c>
      <c r="ET819">
        <v>582</v>
      </c>
      <c r="EU819">
        <v>582</v>
      </c>
      <c r="EV819">
        <v>582</v>
      </c>
      <c r="EW819">
        <v>582</v>
      </c>
      <c r="EX819">
        <v>582</v>
      </c>
      <c r="EY819">
        <v>582</v>
      </c>
      <c r="EZ819">
        <v>582</v>
      </c>
      <c r="FA819">
        <v>582</v>
      </c>
      <c r="FB819">
        <v>582</v>
      </c>
      <c r="FC819">
        <v>582</v>
      </c>
      <c r="FD819">
        <v>582</v>
      </c>
      <c r="FE819">
        <v>582</v>
      </c>
      <c r="FF819">
        <v>582</v>
      </c>
      <c r="FG819">
        <v>582</v>
      </c>
      <c r="FH819">
        <v>582</v>
      </c>
    </row>
    <row r="820" spans="1:164">
      <c r="A820" t="s">
        <v>2492</v>
      </c>
      <c r="C820" s="23">
        <v>45719</v>
      </c>
      <c r="D820" s="23">
        <v>45741</v>
      </c>
      <c r="E820">
        <v>19</v>
      </c>
      <c r="F820">
        <v>213870</v>
      </c>
      <c r="G820" t="s">
        <v>2193</v>
      </c>
      <c r="CT820">
        <v>79491</v>
      </c>
      <c r="CU820">
        <v>49533</v>
      </c>
      <c r="CV820">
        <v>41585</v>
      </c>
      <c r="CW820">
        <v>43260</v>
      </c>
    </row>
    <row r="821" spans="1:164">
      <c r="A821" t="s">
        <v>2492</v>
      </c>
      <c r="C821" s="23">
        <v>45719</v>
      </c>
      <c r="D821" s="23">
        <v>45741</v>
      </c>
      <c r="E821">
        <v>19</v>
      </c>
      <c r="F821">
        <v>213870</v>
      </c>
      <c r="G821" t="s">
        <v>2195</v>
      </c>
      <c r="CT821">
        <v>79491</v>
      </c>
      <c r="CU821">
        <v>129024</v>
      </c>
      <c r="CV821">
        <v>170610</v>
      </c>
      <c r="CW821">
        <v>213870</v>
      </c>
      <c r="CX821">
        <v>213870</v>
      </c>
      <c r="CY821">
        <v>213870</v>
      </c>
      <c r="CZ821">
        <v>213870</v>
      </c>
      <c r="DA821">
        <v>213870</v>
      </c>
      <c r="DB821">
        <v>213870</v>
      </c>
      <c r="DC821">
        <v>213870</v>
      </c>
      <c r="DD821">
        <v>213870</v>
      </c>
      <c r="DE821">
        <v>213870</v>
      </c>
      <c r="DF821">
        <v>213870</v>
      </c>
      <c r="DG821">
        <v>213870</v>
      </c>
      <c r="DH821">
        <v>213870</v>
      </c>
      <c r="DI821">
        <v>213870</v>
      </c>
      <c r="DJ821">
        <v>213870</v>
      </c>
      <c r="DK821">
        <v>213870</v>
      </c>
      <c r="DL821">
        <v>213870</v>
      </c>
      <c r="DM821">
        <v>213870</v>
      </c>
      <c r="DN821">
        <v>213870</v>
      </c>
      <c r="DO821">
        <v>213870</v>
      </c>
      <c r="DP821">
        <v>213870</v>
      </c>
      <c r="DQ821">
        <v>213870</v>
      </c>
      <c r="DR821">
        <v>213870</v>
      </c>
      <c r="DS821">
        <v>213870</v>
      </c>
      <c r="DT821">
        <v>213870</v>
      </c>
      <c r="DU821">
        <v>213870</v>
      </c>
      <c r="DV821">
        <v>213870</v>
      </c>
      <c r="DW821">
        <v>213870</v>
      </c>
      <c r="DX821">
        <v>213870</v>
      </c>
      <c r="DY821">
        <v>213870</v>
      </c>
      <c r="DZ821">
        <v>213870</v>
      </c>
      <c r="EA821">
        <v>213870</v>
      </c>
      <c r="EB821">
        <v>213870</v>
      </c>
      <c r="EC821">
        <v>213870</v>
      </c>
      <c r="ED821">
        <v>213870</v>
      </c>
      <c r="EE821">
        <v>213870</v>
      </c>
      <c r="EF821">
        <v>213870</v>
      </c>
      <c r="EG821">
        <v>213870</v>
      </c>
      <c r="EH821">
        <v>213870</v>
      </c>
      <c r="EI821">
        <v>213870</v>
      </c>
      <c r="EJ821">
        <v>213870</v>
      </c>
      <c r="EK821">
        <v>213870</v>
      </c>
      <c r="EL821">
        <v>213870</v>
      </c>
      <c r="EM821">
        <v>213870</v>
      </c>
      <c r="EN821">
        <v>213870</v>
      </c>
      <c r="EO821">
        <v>213870</v>
      </c>
      <c r="EP821">
        <v>213870</v>
      </c>
      <c r="EQ821">
        <v>213870</v>
      </c>
      <c r="ER821">
        <v>213870</v>
      </c>
      <c r="ES821">
        <v>213870</v>
      </c>
      <c r="ET821">
        <v>213870</v>
      </c>
      <c r="EU821">
        <v>213870</v>
      </c>
      <c r="EV821">
        <v>213870</v>
      </c>
      <c r="EW821">
        <v>213870</v>
      </c>
      <c r="EX821">
        <v>213870</v>
      </c>
      <c r="EY821">
        <v>213870</v>
      </c>
      <c r="EZ821">
        <v>213870</v>
      </c>
      <c r="FA821">
        <v>213870</v>
      </c>
      <c r="FB821">
        <v>213870</v>
      </c>
      <c r="FC821">
        <v>213870</v>
      </c>
      <c r="FD821">
        <v>213870</v>
      </c>
      <c r="FE821">
        <v>213870</v>
      </c>
      <c r="FF821">
        <v>213870</v>
      </c>
      <c r="FG821">
        <v>213870</v>
      </c>
      <c r="FH821">
        <v>213870</v>
      </c>
    </row>
    <row r="822" spans="1:164">
      <c r="A822" t="s">
        <v>2236</v>
      </c>
      <c r="C822" s="23">
        <v>45719</v>
      </c>
      <c r="D822" s="23">
        <v>45741</v>
      </c>
      <c r="E822">
        <v>19</v>
      </c>
      <c r="F822">
        <v>213870</v>
      </c>
      <c r="G822" t="s">
        <v>2193</v>
      </c>
      <c r="CT822">
        <v>79491</v>
      </c>
      <c r="CU822">
        <v>49533</v>
      </c>
      <c r="CV822">
        <v>41585</v>
      </c>
      <c r="CW822">
        <v>43260</v>
      </c>
    </row>
    <row r="823" spans="1:164">
      <c r="A823" t="s">
        <v>2236</v>
      </c>
      <c r="C823" s="23">
        <v>45719</v>
      </c>
      <c r="D823" s="23">
        <v>45741</v>
      </c>
      <c r="E823">
        <v>19</v>
      </c>
      <c r="F823">
        <v>213870</v>
      </c>
      <c r="G823" t="s">
        <v>2195</v>
      </c>
      <c r="CT823">
        <v>79491</v>
      </c>
      <c r="CU823">
        <v>129024</v>
      </c>
      <c r="CV823">
        <v>170610</v>
      </c>
      <c r="CW823">
        <v>213870</v>
      </c>
      <c r="CX823">
        <v>213870</v>
      </c>
      <c r="CY823">
        <v>213870</v>
      </c>
      <c r="CZ823">
        <v>213870</v>
      </c>
      <c r="DA823">
        <v>213870</v>
      </c>
      <c r="DB823">
        <v>213870</v>
      </c>
      <c r="DC823">
        <v>213870</v>
      </c>
      <c r="DD823">
        <v>213870</v>
      </c>
      <c r="DE823">
        <v>213870</v>
      </c>
      <c r="DF823">
        <v>213870</v>
      </c>
      <c r="DG823">
        <v>213870</v>
      </c>
      <c r="DH823">
        <v>213870</v>
      </c>
      <c r="DI823">
        <v>213870</v>
      </c>
      <c r="DJ823">
        <v>213870</v>
      </c>
      <c r="DK823">
        <v>213870</v>
      </c>
      <c r="DL823">
        <v>213870</v>
      </c>
      <c r="DM823">
        <v>213870</v>
      </c>
      <c r="DN823">
        <v>213870</v>
      </c>
      <c r="DO823">
        <v>213870</v>
      </c>
      <c r="DP823">
        <v>213870</v>
      </c>
      <c r="DQ823">
        <v>213870</v>
      </c>
      <c r="DR823">
        <v>213870</v>
      </c>
      <c r="DS823">
        <v>213870</v>
      </c>
      <c r="DT823">
        <v>213870</v>
      </c>
      <c r="DU823">
        <v>213870</v>
      </c>
      <c r="DV823">
        <v>213870</v>
      </c>
      <c r="DW823">
        <v>213870</v>
      </c>
      <c r="DX823">
        <v>213870</v>
      </c>
      <c r="DY823">
        <v>213870</v>
      </c>
      <c r="DZ823">
        <v>213870</v>
      </c>
      <c r="EA823">
        <v>213870</v>
      </c>
      <c r="EB823">
        <v>213870</v>
      </c>
      <c r="EC823">
        <v>213870</v>
      </c>
      <c r="ED823">
        <v>213870</v>
      </c>
      <c r="EE823">
        <v>213870</v>
      </c>
      <c r="EF823">
        <v>213870</v>
      </c>
      <c r="EG823">
        <v>213870</v>
      </c>
      <c r="EH823">
        <v>213870</v>
      </c>
      <c r="EI823">
        <v>213870</v>
      </c>
      <c r="EJ823">
        <v>213870</v>
      </c>
      <c r="EK823">
        <v>213870</v>
      </c>
      <c r="EL823">
        <v>213870</v>
      </c>
      <c r="EM823">
        <v>213870</v>
      </c>
      <c r="EN823">
        <v>213870</v>
      </c>
      <c r="EO823">
        <v>213870</v>
      </c>
      <c r="EP823">
        <v>213870</v>
      </c>
      <c r="EQ823">
        <v>213870</v>
      </c>
      <c r="ER823">
        <v>213870</v>
      </c>
      <c r="ES823">
        <v>213870</v>
      </c>
      <c r="ET823">
        <v>213870</v>
      </c>
      <c r="EU823">
        <v>213870</v>
      </c>
      <c r="EV823">
        <v>213870</v>
      </c>
      <c r="EW823">
        <v>213870</v>
      </c>
      <c r="EX823">
        <v>213870</v>
      </c>
      <c r="EY823">
        <v>213870</v>
      </c>
      <c r="EZ823">
        <v>213870</v>
      </c>
      <c r="FA823">
        <v>213870</v>
      </c>
      <c r="FB823">
        <v>213870</v>
      </c>
      <c r="FC823">
        <v>213870</v>
      </c>
      <c r="FD823">
        <v>213870</v>
      </c>
      <c r="FE823">
        <v>213870</v>
      </c>
      <c r="FF823">
        <v>213870</v>
      </c>
      <c r="FG823">
        <v>213870</v>
      </c>
      <c r="FH823">
        <v>213870</v>
      </c>
    </row>
    <row r="824" spans="1:164">
      <c r="A824" t="s">
        <v>2240</v>
      </c>
      <c r="C824" s="23">
        <v>45719</v>
      </c>
      <c r="D824" s="23">
        <v>45741</v>
      </c>
      <c r="E824">
        <v>19</v>
      </c>
      <c r="F824">
        <v>213870</v>
      </c>
      <c r="G824" t="s">
        <v>2193</v>
      </c>
      <c r="CT824">
        <v>79491</v>
      </c>
      <c r="CU824">
        <v>49533</v>
      </c>
      <c r="CV824">
        <v>41585</v>
      </c>
      <c r="CW824">
        <v>43260</v>
      </c>
    </row>
    <row r="825" spans="1:164">
      <c r="A825" t="s">
        <v>2240</v>
      </c>
      <c r="C825" s="23">
        <v>45719</v>
      </c>
      <c r="D825" s="23">
        <v>45741</v>
      </c>
      <c r="E825">
        <v>19</v>
      </c>
      <c r="F825">
        <v>213870</v>
      </c>
      <c r="G825" t="s">
        <v>2195</v>
      </c>
      <c r="CT825">
        <v>79491</v>
      </c>
      <c r="CU825">
        <v>129024</v>
      </c>
      <c r="CV825">
        <v>170610</v>
      </c>
      <c r="CW825">
        <v>213870</v>
      </c>
      <c r="CX825">
        <v>213870</v>
      </c>
      <c r="CY825">
        <v>213870</v>
      </c>
      <c r="CZ825">
        <v>213870</v>
      </c>
      <c r="DA825">
        <v>213870</v>
      </c>
      <c r="DB825">
        <v>213870</v>
      </c>
      <c r="DC825">
        <v>213870</v>
      </c>
      <c r="DD825">
        <v>213870</v>
      </c>
      <c r="DE825">
        <v>213870</v>
      </c>
      <c r="DF825">
        <v>213870</v>
      </c>
      <c r="DG825">
        <v>213870</v>
      </c>
      <c r="DH825">
        <v>213870</v>
      </c>
      <c r="DI825">
        <v>213870</v>
      </c>
      <c r="DJ825">
        <v>213870</v>
      </c>
      <c r="DK825">
        <v>213870</v>
      </c>
      <c r="DL825">
        <v>213870</v>
      </c>
      <c r="DM825">
        <v>213870</v>
      </c>
      <c r="DN825">
        <v>213870</v>
      </c>
      <c r="DO825">
        <v>213870</v>
      </c>
      <c r="DP825">
        <v>213870</v>
      </c>
      <c r="DQ825">
        <v>213870</v>
      </c>
      <c r="DR825">
        <v>213870</v>
      </c>
      <c r="DS825">
        <v>213870</v>
      </c>
      <c r="DT825">
        <v>213870</v>
      </c>
      <c r="DU825">
        <v>213870</v>
      </c>
      <c r="DV825">
        <v>213870</v>
      </c>
      <c r="DW825">
        <v>213870</v>
      </c>
      <c r="DX825">
        <v>213870</v>
      </c>
      <c r="DY825">
        <v>213870</v>
      </c>
      <c r="DZ825">
        <v>213870</v>
      </c>
      <c r="EA825">
        <v>213870</v>
      </c>
      <c r="EB825">
        <v>213870</v>
      </c>
      <c r="EC825">
        <v>213870</v>
      </c>
      <c r="ED825">
        <v>213870</v>
      </c>
      <c r="EE825">
        <v>213870</v>
      </c>
      <c r="EF825">
        <v>213870</v>
      </c>
      <c r="EG825">
        <v>213870</v>
      </c>
      <c r="EH825">
        <v>213870</v>
      </c>
      <c r="EI825">
        <v>213870</v>
      </c>
      <c r="EJ825">
        <v>213870</v>
      </c>
      <c r="EK825">
        <v>213870</v>
      </c>
      <c r="EL825">
        <v>213870</v>
      </c>
      <c r="EM825">
        <v>213870</v>
      </c>
      <c r="EN825">
        <v>213870</v>
      </c>
      <c r="EO825">
        <v>213870</v>
      </c>
      <c r="EP825">
        <v>213870</v>
      </c>
      <c r="EQ825">
        <v>213870</v>
      </c>
      <c r="ER825">
        <v>213870</v>
      </c>
      <c r="ES825">
        <v>213870</v>
      </c>
      <c r="ET825">
        <v>213870</v>
      </c>
      <c r="EU825">
        <v>213870</v>
      </c>
      <c r="EV825">
        <v>213870</v>
      </c>
      <c r="EW825">
        <v>213870</v>
      </c>
      <c r="EX825">
        <v>213870</v>
      </c>
      <c r="EY825">
        <v>213870</v>
      </c>
      <c r="EZ825">
        <v>213870</v>
      </c>
      <c r="FA825">
        <v>213870</v>
      </c>
      <c r="FB825">
        <v>213870</v>
      </c>
      <c r="FC825">
        <v>213870</v>
      </c>
      <c r="FD825">
        <v>213870</v>
      </c>
      <c r="FE825">
        <v>213870</v>
      </c>
      <c r="FF825">
        <v>213870</v>
      </c>
      <c r="FG825">
        <v>213870</v>
      </c>
      <c r="FH825">
        <v>213870</v>
      </c>
    </row>
    <row r="826" spans="1:164">
      <c r="A826" t="s">
        <v>2493</v>
      </c>
      <c r="B826" t="s">
        <v>544</v>
      </c>
      <c r="C826" s="23">
        <v>45719</v>
      </c>
      <c r="D826" s="23">
        <v>45727</v>
      </c>
      <c r="E826">
        <v>8</v>
      </c>
      <c r="F826">
        <v>42774</v>
      </c>
      <c r="G826" t="s">
        <v>2193</v>
      </c>
      <c r="CT826">
        <v>39746</v>
      </c>
      <c r="CU826">
        <v>3028</v>
      </c>
    </row>
    <row r="827" spans="1:164">
      <c r="A827" t="s">
        <v>2493</v>
      </c>
      <c r="B827" t="s">
        <v>544</v>
      </c>
      <c r="C827" s="23">
        <v>45719</v>
      </c>
      <c r="D827" s="23">
        <v>45727</v>
      </c>
      <c r="E827">
        <v>8</v>
      </c>
      <c r="F827">
        <v>42774</v>
      </c>
      <c r="G827" t="s">
        <v>2195</v>
      </c>
      <c r="CT827">
        <v>39746</v>
      </c>
      <c r="CU827">
        <v>42774</v>
      </c>
      <c r="CV827">
        <v>42774</v>
      </c>
      <c r="CW827">
        <v>42774</v>
      </c>
      <c r="CX827">
        <v>42774</v>
      </c>
      <c r="CY827">
        <v>42774</v>
      </c>
      <c r="CZ827">
        <v>42774</v>
      </c>
      <c r="DA827">
        <v>42774</v>
      </c>
      <c r="DB827">
        <v>42774</v>
      </c>
      <c r="DC827">
        <v>42774</v>
      </c>
      <c r="DD827">
        <v>42774</v>
      </c>
      <c r="DE827">
        <v>42774</v>
      </c>
      <c r="DF827">
        <v>42774</v>
      </c>
      <c r="DG827">
        <v>42774</v>
      </c>
      <c r="DH827">
        <v>42774</v>
      </c>
      <c r="DI827">
        <v>42774</v>
      </c>
      <c r="DJ827">
        <v>42774</v>
      </c>
      <c r="DK827">
        <v>42774</v>
      </c>
      <c r="DL827">
        <v>42774</v>
      </c>
      <c r="DM827">
        <v>42774</v>
      </c>
      <c r="DN827">
        <v>42774</v>
      </c>
      <c r="DO827">
        <v>42774</v>
      </c>
      <c r="DP827">
        <v>42774</v>
      </c>
      <c r="DQ827">
        <v>42774</v>
      </c>
      <c r="DR827">
        <v>42774</v>
      </c>
      <c r="DS827">
        <v>42774</v>
      </c>
      <c r="DT827">
        <v>42774</v>
      </c>
      <c r="DU827">
        <v>42774</v>
      </c>
      <c r="DV827">
        <v>42774</v>
      </c>
      <c r="DW827">
        <v>42774</v>
      </c>
      <c r="DX827">
        <v>42774</v>
      </c>
      <c r="DY827">
        <v>42774</v>
      </c>
      <c r="DZ827">
        <v>42774</v>
      </c>
      <c r="EA827">
        <v>42774</v>
      </c>
      <c r="EB827">
        <v>42774</v>
      </c>
      <c r="EC827">
        <v>42774</v>
      </c>
      <c r="ED827">
        <v>42774</v>
      </c>
      <c r="EE827">
        <v>42774</v>
      </c>
      <c r="EF827">
        <v>42774</v>
      </c>
      <c r="EG827">
        <v>42774</v>
      </c>
      <c r="EH827">
        <v>42774</v>
      </c>
      <c r="EI827">
        <v>42774</v>
      </c>
      <c r="EJ827">
        <v>42774</v>
      </c>
      <c r="EK827">
        <v>42774</v>
      </c>
      <c r="EL827">
        <v>42774</v>
      </c>
      <c r="EM827">
        <v>42774</v>
      </c>
      <c r="EN827">
        <v>42774</v>
      </c>
      <c r="EO827">
        <v>42774</v>
      </c>
      <c r="EP827">
        <v>42774</v>
      </c>
      <c r="EQ827">
        <v>42774</v>
      </c>
      <c r="ER827">
        <v>42774</v>
      </c>
      <c r="ES827">
        <v>42774</v>
      </c>
      <c r="ET827">
        <v>42774</v>
      </c>
      <c r="EU827">
        <v>42774</v>
      </c>
      <c r="EV827">
        <v>42774</v>
      </c>
      <c r="EW827">
        <v>42774</v>
      </c>
      <c r="EX827">
        <v>42774</v>
      </c>
      <c r="EY827">
        <v>42774</v>
      </c>
      <c r="EZ827">
        <v>42774</v>
      </c>
      <c r="FA827">
        <v>42774</v>
      </c>
      <c r="FB827">
        <v>42774</v>
      </c>
      <c r="FC827">
        <v>42774</v>
      </c>
      <c r="FD827">
        <v>42774</v>
      </c>
      <c r="FE827">
        <v>42774</v>
      </c>
      <c r="FF827">
        <v>42774</v>
      </c>
      <c r="FG827">
        <v>42774</v>
      </c>
      <c r="FH827">
        <v>42774</v>
      </c>
    </row>
    <row r="828" spans="1:164">
      <c r="A828" t="s">
        <v>2494</v>
      </c>
      <c r="B828" t="s">
        <v>546</v>
      </c>
      <c r="C828" s="23">
        <v>45719</v>
      </c>
      <c r="D828" s="23">
        <v>45727</v>
      </c>
      <c r="E828">
        <v>8</v>
      </c>
      <c r="F828">
        <v>42774</v>
      </c>
      <c r="G828" t="s">
        <v>2193</v>
      </c>
      <c r="CT828">
        <v>39746</v>
      </c>
      <c r="CU828">
        <v>3028</v>
      </c>
    </row>
    <row r="829" spans="1:164">
      <c r="A829" t="s">
        <v>2494</v>
      </c>
      <c r="B829" t="s">
        <v>546</v>
      </c>
      <c r="C829" s="23">
        <v>45719</v>
      </c>
      <c r="D829" s="23">
        <v>45727</v>
      </c>
      <c r="E829">
        <v>8</v>
      </c>
      <c r="F829">
        <v>42774</v>
      </c>
      <c r="G829" t="s">
        <v>2195</v>
      </c>
      <c r="CT829">
        <v>39746</v>
      </c>
      <c r="CU829">
        <v>42774</v>
      </c>
      <c r="CV829">
        <v>42774</v>
      </c>
      <c r="CW829">
        <v>42774</v>
      </c>
      <c r="CX829">
        <v>42774</v>
      </c>
      <c r="CY829">
        <v>42774</v>
      </c>
      <c r="CZ829">
        <v>42774</v>
      </c>
      <c r="DA829">
        <v>42774</v>
      </c>
      <c r="DB829">
        <v>42774</v>
      </c>
      <c r="DC829">
        <v>42774</v>
      </c>
      <c r="DD829">
        <v>42774</v>
      </c>
      <c r="DE829">
        <v>42774</v>
      </c>
      <c r="DF829">
        <v>42774</v>
      </c>
      <c r="DG829">
        <v>42774</v>
      </c>
      <c r="DH829">
        <v>42774</v>
      </c>
      <c r="DI829">
        <v>42774</v>
      </c>
      <c r="DJ829">
        <v>42774</v>
      </c>
      <c r="DK829">
        <v>42774</v>
      </c>
      <c r="DL829">
        <v>42774</v>
      </c>
      <c r="DM829">
        <v>42774</v>
      </c>
      <c r="DN829">
        <v>42774</v>
      </c>
      <c r="DO829">
        <v>42774</v>
      </c>
      <c r="DP829">
        <v>42774</v>
      </c>
      <c r="DQ829">
        <v>42774</v>
      </c>
      <c r="DR829">
        <v>42774</v>
      </c>
      <c r="DS829">
        <v>42774</v>
      </c>
      <c r="DT829">
        <v>42774</v>
      </c>
      <c r="DU829">
        <v>42774</v>
      </c>
      <c r="DV829">
        <v>42774</v>
      </c>
      <c r="DW829">
        <v>42774</v>
      </c>
      <c r="DX829">
        <v>42774</v>
      </c>
      <c r="DY829">
        <v>42774</v>
      </c>
      <c r="DZ829">
        <v>42774</v>
      </c>
      <c r="EA829">
        <v>42774</v>
      </c>
      <c r="EB829">
        <v>42774</v>
      </c>
      <c r="EC829">
        <v>42774</v>
      </c>
      <c r="ED829">
        <v>42774</v>
      </c>
      <c r="EE829">
        <v>42774</v>
      </c>
      <c r="EF829">
        <v>42774</v>
      </c>
      <c r="EG829">
        <v>42774</v>
      </c>
      <c r="EH829">
        <v>42774</v>
      </c>
      <c r="EI829">
        <v>42774</v>
      </c>
      <c r="EJ829">
        <v>42774</v>
      </c>
      <c r="EK829">
        <v>42774</v>
      </c>
      <c r="EL829">
        <v>42774</v>
      </c>
      <c r="EM829">
        <v>42774</v>
      </c>
      <c r="EN829">
        <v>42774</v>
      </c>
      <c r="EO829">
        <v>42774</v>
      </c>
      <c r="EP829">
        <v>42774</v>
      </c>
      <c r="EQ829">
        <v>42774</v>
      </c>
      <c r="ER829">
        <v>42774</v>
      </c>
      <c r="ES829">
        <v>42774</v>
      </c>
      <c r="ET829">
        <v>42774</v>
      </c>
      <c r="EU829">
        <v>42774</v>
      </c>
      <c r="EV829">
        <v>42774</v>
      </c>
      <c r="EW829">
        <v>42774</v>
      </c>
      <c r="EX829">
        <v>42774</v>
      </c>
      <c r="EY829">
        <v>42774</v>
      </c>
      <c r="EZ829">
        <v>42774</v>
      </c>
      <c r="FA829">
        <v>42774</v>
      </c>
      <c r="FB829">
        <v>42774</v>
      </c>
      <c r="FC829">
        <v>42774</v>
      </c>
      <c r="FD829">
        <v>42774</v>
      </c>
      <c r="FE829">
        <v>42774</v>
      </c>
      <c r="FF829">
        <v>42774</v>
      </c>
      <c r="FG829">
        <v>42774</v>
      </c>
      <c r="FH829">
        <v>42774</v>
      </c>
    </row>
    <row r="830" spans="1:164">
      <c r="A830" t="s">
        <v>2495</v>
      </c>
      <c r="B830" t="s">
        <v>548</v>
      </c>
      <c r="C830" s="23">
        <v>45727</v>
      </c>
      <c r="D830" s="23">
        <v>45740</v>
      </c>
      <c r="E830">
        <v>11</v>
      </c>
      <c r="F830">
        <v>42774</v>
      </c>
      <c r="G830" t="s">
        <v>2193</v>
      </c>
      <c r="CU830">
        <v>21738</v>
      </c>
      <c r="CV830">
        <v>20793</v>
      </c>
      <c r="CW830">
        <v>243</v>
      </c>
    </row>
    <row r="831" spans="1:164">
      <c r="A831" t="s">
        <v>2495</v>
      </c>
      <c r="B831" t="s">
        <v>548</v>
      </c>
      <c r="C831" s="23">
        <v>45727</v>
      </c>
      <c r="D831" s="23">
        <v>45740</v>
      </c>
      <c r="E831">
        <v>11</v>
      </c>
      <c r="F831">
        <v>42774</v>
      </c>
      <c r="G831" t="s">
        <v>2195</v>
      </c>
      <c r="CU831">
        <v>21738</v>
      </c>
      <c r="CV831">
        <v>42531</v>
      </c>
      <c r="CW831">
        <v>42774</v>
      </c>
      <c r="CX831">
        <v>42774</v>
      </c>
      <c r="CY831">
        <v>42774</v>
      </c>
      <c r="CZ831">
        <v>42774</v>
      </c>
      <c r="DA831">
        <v>42774</v>
      </c>
      <c r="DB831">
        <v>42774</v>
      </c>
      <c r="DC831">
        <v>42774</v>
      </c>
      <c r="DD831">
        <v>42774</v>
      </c>
      <c r="DE831">
        <v>42774</v>
      </c>
      <c r="DF831">
        <v>42774</v>
      </c>
      <c r="DG831">
        <v>42774</v>
      </c>
      <c r="DH831">
        <v>42774</v>
      </c>
      <c r="DI831">
        <v>42774</v>
      </c>
      <c r="DJ831">
        <v>42774</v>
      </c>
      <c r="DK831">
        <v>42774</v>
      </c>
      <c r="DL831">
        <v>42774</v>
      </c>
      <c r="DM831">
        <v>42774</v>
      </c>
      <c r="DN831">
        <v>42774</v>
      </c>
      <c r="DO831">
        <v>42774</v>
      </c>
      <c r="DP831">
        <v>42774</v>
      </c>
      <c r="DQ831">
        <v>42774</v>
      </c>
      <c r="DR831">
        <v>42774</v>
      </c>
      <c r="DS831">
        <v>42774</v>
      </c>
      <c r="DT831">
        <v>42774</v>
      </c>
      <c r="DU831">
        <v>42774</v>
      </c>
      <c r="DV831">
        <v>42774</v>
      </c>
      <c r="DW831">
        <v>42774</v>
      </c>
      <c r="DX831">
        <v>42774</v>
      </c>
      <c r="DY831">
        <v>42774</v>
      </c>
      <c r="DZ831">
        <v>42774</v>
      </c>
      <c r="EA831">
        <v>42774</v>
      </c>
      <c r="EB831">
        <v>42774</v>
      </c>
      <c r="EC831">
        <v>42774</v>
      </c>
      <c r="ED831">
        <v>42774</v>
      </c>
      <c r="EE831">
        <v>42774</v>
      </c>
      <c r="EF831">
        <v>42774</v>
      </c>
      <c r="EG831">
        <v>42774</v>
      </c>
      <c r="EH831">
        <v>42774</v>
      </c>
      <c r="EI831">
        <v>42774</v>
      </c>
      <c r="EJ831">
        <v>42774</v>
      </c>
      <c r="EK831">
        <v>42774</v>
      </c>
      <c r="EL831">
        <v>42774</v>
      </c>
      <c r="EM831">
        <v>42774</v>
      </c>
      <c r="EN831">
        <v>42774</v>
      </c>
      <c r="EO831">
        <v>42774</v>
      </c>
      <c r="EP831">
        <v>42774</v>
      </c>
      <c r="EQ831">
        <v>42774</v>
      </c>
      <c r="ER831">
        <v>42774</v>
      </c>
      <c r="ES831">
        <v>42774</v>
      </c>
      <c r="ET831">
        <v>42774</v>
      </c>
      <c r="EU831">
        <v>42774</v>
      </c>
      <c r="EV831">
        <v>42774</v>
      </c>
      <c r="EW831">
        <v>42774</v>
      </c>
      <c r="EX831">
        <v>42774</v>
      </c>
      <c r="EY831">
        <v>42774</v>
      </c>
      <c r="EZ831">
        <v>42774</v>
      </c>
      <c r="FA831">
        <v>42774</v>
      </c>
      <c r="FB831">
        <v>42774</v>
      </c>
      <c r="FC831">
        <v>42774</v>
      </c>
      <c r="FD831">
        <v>42774</v>
      </c>
      <c r="FE831">
        <v>42774</v>
      </c>
      <c r="FF831">
        <v>42774</v>
      </c>
      <c r="FG831">
        <v>42774</v>
      </c>
      <c r="FH831">
        <v>42774</v>
      </c>
    </row>
    <row r="832" spans="1:164">
      <c r="A832" t="s">
        <v>2496</v>
      </c>
      <c r="B832" t="s">
        <v>550</v>
      </c>
      <c r="C832" s="23">
        <v>45727</v>
      </c>
      <c r="D832" s="23">
        <v>45740</v>
      </c>
      <c r="E832">
        <v>11</v>
      </c>
      <c r="F832">
        <v>42774</v>
      </c>
      <c r="G832" t="s">
        <v>2193</v>
      </c>
      <c r="CU832">
        <v>21738</v>
      </c>
      <c r="CV832">
        <v>20793</v>
      </c>
      <c r="CW832">
        <v>243</v>
      </c>
    </row>
    <row r="833" spans="1:164">
      <c r="A833" t="s">
        <v>2496</v>
      </c>
      <c r="B833" t="s">
        <v>550</v>
      </c>
      <c r="C833" s="23">
        <v>45727</v>
      </c>
      <c r="D833" s="23">
        <v>45740</v>
      </c>
      <c r="E833">
        <v>11</v>
      </c>
      <c r="F833">
        <v>42774</v>
      </c>
      <c r="G833" t="s">
        <v>2195</v>
      </c>
      <c r="CU833">
        <v>21738</v>
      </c>
      <c r="CV833">
        <v>42531</v>
      </c>
      <c r="CW833">
        <v>42774</v>
      </c>
      <c r="CX833">
        <v>42774</v>
      </c>
      <c r="CY833">
        <v>42774</v>
      </c>
      <c r="CZ833">
        <v>42774</v>
      </c>
      <c r="DA833">
        <v>42774</v>
      </c>
      <c r="DB833">
        <v>42774</v>
      </c>
      <c r="DC833">
        <v>42774</v>
      </c>
      <c r="DD833">
        <v>42774</v>
      </c>
      <c r="DE833">
        <v>42774</v>
      </c>
      <c r="DF833">
        <v>42774</v>
      </c>
      <c r="DG833">
        <v>42774</v>
      </c>
      <c r="DH833">
        <v>42774</v>
      </c>
      <c r="DI833">
        <v>42774</v>
      </c>
      <c r="DJ833">
        <v>42774</v>
      </c>
      <c r="DK833">
        <v>42774</v>
      </c>
      <c r="DL833">
        <v>42774</v>
      </c>
      <c r="DM833">
        <v>42774</v>
      </c>
      <c r="DN833">
        <v>42774</v>
      </c>
      <c r="DO833">
        <v>42774</v>
      </c>
      <c r="DP833">
        <v>42774</v>
      </c>
      <c r="DQ833">
        <v>42774</v>
      </c>
      <c r="DR833">
        <v>42774</v>
      </c>
      <c r="DS833">
        <v>42774</v>
      </c>
      <c r="DT833">
        <v>42774</v>
      </c>
      <c r="DU833">
        <v>42774</v>
      </c>
      <c r="DV833">
        <v>42774</v>
      </c>
      <c r="DW833">
        <v>42774</v>
      </c>
      <c r="DX833">
        <v>42774</v>
      </c>
      <c r="DY833">
        <v>42774</v>
      </c>
      <c r="DZ833">
        <v>42774</v>
      </c>
      <c r="EA833">
        <v>42774</v>
      </c>
      <c r="EB833">
        <v>42774</v>
      </c>
      <c r="EC833">
        <v>42774</v>
      </c>
      <c r="ED833">
        <v>42774</v>
      </c>
      <c r="EE833">
        <v>42774</v>
      </c>
      <c r="EF833">
        <v>42774</v>
      </c>
      <c r="EG833">
        <v>42774</v>
      </c>
      <c r="EH833">
        <v>42774</v>
      </c>
      <c r="EI833">
        <v>42774</v>
      </c>
      <c r="EJ833">
        <v>42774</v>
      </c>
      <c r="EK833">
        <v>42774</v>
      </c>
      <c r="EL833">
        <v>42774</v>
      </c>
      <c r="EM833">
        <v>42774</v>
      </c>
      <c r="EN833">
        <v>42774</v>
      </c>
      <c r="EO833">
        <v>42774</v>
      </c>
      <c r="EP833">
        <v>42774</v>
      </c>
      <c r="EQ833">
        <v>42774</v>
      </c>
      <c r="ER833">
        <v>42774</v>
      </c>
      <c r="ES833">
        <v>42774</v>
      </c>
      <c r="ET833">
        <v>42774</v>
      </c>
      <c r="EU833">
        <v>42774</v>
      </c>
      <c r="EV833">
        <v>42774</v>
      </c>
      <c r="EW833">
        <v>42774</v>
      </c>
      <c r="EX833">
        <v>42774</v>
      </c>
      <c r="EY833">
        <v>42774</v>
      </c>
      <c r="EZ833">
        <v>42774</v>
      </c>
      <c r="FA833">
        <v>42774</v>
      </c>
      <c r="FB833">
        <v>42774</v>
      </c>
      <c r="FC833">
        <v>42774</v>
      </c>
      <c r="FD833">
        <v>42774</v>
      </c>
      <c r="FE833">
        <v>42774</v>
      </c>
      <c r="FF833">
        <v>42774</v>
      </c>
      <c r="FG833">
        <v>42774</v>
      </c>
      <c r="FH833">
        <v>42774</v>
      </c>
    </row>
    <row r="834" spans="1:164">
      <c r="A834" t="s">
        <v>2497</v>
      </c>
      <c r="B834" t="s">
        <v>552</v>
      </c>
      <c r="C834" s="23">
        <v>45740</v>
      </c>
      <c r="D834" s="23">
        <v>45741</v>
      </c>
      <c r="E834">
        <v>1</v>
      </c>
      <c r="F834">
        <v>42774</v>
      </c>
      <c r="G834" t="s">
        <v>2193</v>
      </c>
      <c r="CW834">
        <v>42774</v>
      </c>
    </row>
    <row r="835" spans="1:164">
      <c r="A835" t="s">
        <v>2497</v>
      </c>
      <c r="B835" t="s">
        <v>552</v>
      </c>
      <c r="C835" s="23">
        <v>45740</v>
      </c>
      <c r="D835" s="23">
        <v>45741</v>
      </c>
      <c r="E835">
        <v>1</v>
      </c>
      <c r="F835">
        <v>42774</v>
      </c>
      <c r="G835" t="s">
        <v>2195</v>
      </c>
      <c r="CW835">
        <v>42774</v>
      </c>
      <c r="CX835">
        <v>42774</v>
      </c>
      <c r="CY835">
        <v>42774</v>
      </c>
      <c r="CZ835">
        <v>42774</v>
      </c>
      <c r="DA835">
        <v>42774</v>
      </c>
      <c r="DB835">
        <v>42774</v>
      </c>
      <c r="DC835">
        <v>42774</v>
      </c>
      <c r="DD835">
        <v>42774</v>
      </c>
      <c r="DE835">
        <v>42774</v>
      </c>
      <c r="DF835">
        <v>42774</v>
      </c>
      <c r="DG835">
        <v>42774</v>
      </c>
      <c r="DH835">
        <v>42774</v>
      </c>
      <c r="DI835">
        <v>42774</v>
      </c>
      <c r="DJ835">
        <v>42774</v>
      </c>
      <c r="DK835">
        <v>42774</v>
      </c>
      <c r="DL835">
        <v>42774</v>
      </c>
      <c r="DM835">
        <v>42774</v>
      </c>
      <c r="DN835">
        <v>42774</v>
      </c>
      <c r="DO835">
        <v>42774</v>
      </c>
      <c r="DP835">
        <v>42774</v>
      </c>
      <c r="DQ835">
        <v>42774</v>
      </c>
      <c r="DR835">
        <v>42774</v>
      </c>
      <c r="DS835">
        <v>42774</v>
      </c>
      <c r="DT835">
        <v>42774</v>
      </c>
      <c r="DU835">
        <v>42774</v>
      </c>
      <c r="DV835">
        <v>42774</v>
      </c>
      <c r="DW835">
        <v>42774</v>
      </c>
      <c r="DX835">
        <v>42774</v>
      </c>
      <c r="DY835">
        <v>42774</v>
      </c>
      <c r="DZ835">
        <v>42774</v>
      </c>
      <c r="EA835">
        <v>42774</v>
      </c>
      <c r="EB835">
        <v>42774</v>
      </c>
      <c r="EC835">
        <v>42774</v>
      </c>
      <c r="ED835">
        <v>42774</v>
      </c>
      <c r="EE835">
        <v>42774</v>
      </c>
      <c r="EF835">
        <v>42774</v>
      </c>
      <c r="EG835">
        <v>42774</v>
      </c>
      <c r="EH835">
        <v>42774</v>
      </c>
      <c r="EI835">
        <v>42774</v>
      </c>
      <c r="EJ835">
        <v>42774</v>
      </c>
      <c r="EK835">
        <v>42774</v>
      </c>
      <c r="EL835">
        <v>42774</v>
      </c>
      <c r="EM835">
        <v>42774</v>
      </c>
      <c r="EN835">
        <v>42774</v>
      </c>
      <c r="EO835">
        <v>42774</v>
      </c>
      <c r="EP835">
        <v>42774</v>
      </c>
      <c r="EQ835">
        <v>42774</v>
      </c>
      <c r="ER835">
        <v>42774</v>
      </c>
      <c r="ES835">
        <v>42774</v>
      </c>
      <c r="ET835">
        <v>42774</v>
      </c>
      <c r="EU835">
        <v>42774</v>
      </c>
      <c r="EV835">
        <v>42774</v>
      </c>
      <c r="EW835">
        <v>42774</v>
      </c>
      <c r="EX835">
        <v>42774</v>
      </c>
      <c r="EY835">
        <v>42774</v>
      </c>
      <c r="EZ835">
        <v>42774</v>
      </c>
      <c r="FA835">
        <v>42774</v>
      </c>
      <c r="FB835">
        <v>42774</v>
      </c>
      <c r="FC835">
        <v>42774</v>
      </c>
      <c r="FD835">
        <v>42774</v>
      </c>
      <c r="FE835">
        <v>42774</v>
      </c>
      <c r="FF835">
        <v>42774</v>
      </c>
      <c r="FG835">
        <v>42774</v>
      </c>
      <c r="FH835">
        <v>42774</v>
      </c>
    </row>
    <row r="836" spans="1:164">
      <c r="A836" t="s">
        <v>2498</v>
      </c>
      <c r="C836" s="23">
        <v>45535</v>
      </c>
      <c r="D836" s="23">
        <v>45863</v>
      </c>
      <c r="E836">
        <v>282</v>
      </c>
      <c r="F836">
        <v>1081501</v>
      </c>
      <c r="G836" t="s">
        <v>2193</v>
      </c>
      <c r="BS836">
        <v>1647</v>
      </c>
      <c r="BT836">
        <v>9610</v>
      </c>
      <c r="BU836">
        <v>7908</v>
      </c>
      <c r="BV836">
        <v>6623</v>
      </c>
      <c r="BW836">
        <v>5039</v>
      </c>
      <c r="BX836">
        <v>3599</v>
      </c>
      <c r="BY836">
        <v>1978</v>
      </c>
      <c r="BZ836">
        <v>639</v>
      </c>
      <c r="CO836">
        <v>3890</v>
      </c>
      <c r="CP836">
        <v>25474</v>
      </c>
      <c r="CQ836">
        <v>39049</v>
      </c>
      <c r="CR836">
        <v>61689</v>
      </c>
      <c r="CS836">
        <v>66976</v>
      </c>
      <c r="CT836">
        <v>45397</v>
      </c>
      <c r="CU836">
        <v>28379</v>
      </c>
      <c r="CV836">
        <v>21505</v>
      </c>
      <c r="CW836">
        <v>8879</v>
      </c>
      <c r="CX836">
        <v>4130</v>
      </c>
      <c r="CY836">
        <v>24252</v>
      </c>
      <c r="CZ836">
        <v>25160</v>
      </c>
      <c r="DA836">
        <v>26466</v>
      </c>
      <c r="DB836">
        <v>27773</v>
      </c>
      <c r="DC836">
        <v>29186</v>
      </c>
      <c r="DD836">
        <v>23100</v>
      </c>
      <c r="DE836">
        <v>16259</v>
      </c>
      <c r="DF836">
        <v>22127</v>
      </c>
      <c r="DG836">
        <v>17399</v>
      </c>
      <c r="DH836">
        <v>17476</v>
      </c>
      <c r="DI836">
        <v>173284</v>
      </c>
      <c r="DJ836">
        <v>168326</v>
      </c>
      <c r="DK836">
        <v>3759</v>
      </c>
      <c r="DL836">
        <v>2159</v>
      </c>
      <c r="DM836">
        <v>1210</v>
      </c>
      <c r="DN836">
        <v>161152</v>
      </c>
    </row>
    <row r="837" spans="1:164">
      <c r="A837" t="s">
        <v>2498</v>
      </c>
      <c r="C837" s="23">
        <v>45535</v>
      </c>
      <c r="D837" s="23">
        <v>45863</v>
      </c>
      <c r="E837">
        <v>282</v>
      </c>
      <c r="F837">
        <v>1081501</v>
      </c>
      <c r="G837" t="s">
        <v>2195</v>
      </c>
      <c r="BS837">
        <v>1647</v>
      </c>
      <c r="BT837">
        <v>11257</v>
      </c>
      <c r="BU837">
        <v>19164</v>
      </c>
      <c r="BV837">
        <v>25787</v>
      </c>
      <c r="BW837">
        <v>30826</v>
      </c>
      <c r="BX837">
        <v>34425</v>
      </c>
      <c r="BY837">
        <v>36403</v>
      </c>
      <c r="BZ837">
        <v>37042</v>
      </c>
      <c r="CA837">
        <v>37042</v>
      </c>
      <c r="CB837">
        <v>37042</v>
      </c>
      <c r="CC837">
        <v>37042</v>
      </c>
      <c r="CD837">
        <v>37042</v>
      </c>
      <c r="CE837">
        <v>37042</v>
      </c>
      <c r="CF837">
        <v>37042</v>
      </c>
      <c r="CG837">
        <v>37042</v>
      </c>
      <c r="CH837">
        <v>37042</v>
      </c>
      <c r="CI837">
        <v>37042</v>
      </c>
      <c r="CJ837">
        <v>37042</v>
      </c>
      <c r="CK837">
        <v>37042</v>
      </c>
      <c r="CL837">
        <v>37042</v>
      </c>
      <c r="CM837">
        <v>37042</v>
      </c>
      <c r="CN837">
        <v>37042</v>
      </c>
      <c r="CO837">
        <v>40932</v>
      </c>
      <c r="CP837">
        <v>66407</v>
      </c>
      <c r="CQ837">
        <v>105456</v>
      </c>
      <c r="CR837">
        <v>167144</v>
      </c>
      <c r="CS837">
        <v>234120</v>
      </c>
      <c r="CT837">
        <v>279517</v>
      </c>
      <c r="CU837">
        <v>307897</v>
      </c>
      <c r="CV837">
        <v>329402</v>
      </c>
      <c r="CW837">
        <v>338281</v>
      </c>
      <c r="CX837">
        <v>342411</v>
      </c>
      <c r="CY837">
        <v>366663</v>
      </c>
      <c r="CZ837">
        <v>391823</v>
      </c>
      <c r="DA837">
        <v>418290</v>
      </c>
      <c r="DB837">
        <v>446063</v>
      </c>
      <c r="DC837">
        <v>475249</v>
      </c>
      <c r="DD837">
        <v>498349</v>
      </c>
      <c r="DE837">
        <v>514608</v>
      </c>
      <c r="DF837">
        <v>536735</v>
      </c>
      <c r="DG837">
        <v>554134</v>
      </c>
      <c r="DH837">
        <v>571611</v>
      </c>
      <c r="DI837">
        <v>744895</v>
      </c>
      <c r="DJ837">
        <v>913220</v>
      </c>
      <c r="DK837">
        <v>916979</v>
      </c>
      <c r="DL837">
        <v>919139</v>
      </c>
      <c r="DM837">
        <v>920349</v>
      </c>
      <c r="DN837">
        <v>1081501</v>
      </c>
      <c r="DO837">
        <v>1081501</v>
      </c>
      <c r="DP837">
        <v>1081501</v>
      </c>
      <c r="DQ837">
        <v>1081501</v>
      </c>
      <c r="DR837">
        <v>1081501</v>
      </c>
      <c r="DS837">
        <v>1081501</v>
      </c>
      <c r="DT837">
        <v>1081501</v>
      </c>
      <c r="DU837">
        <v>1081501</v>
      </c>
      <c r="DV837">
        <v>1081501</v>
      </c>
      <c r="DW837">
        <v>1081501</v>
      </c>
      <c r="DX837">
        <v>1081501</v>
      </c>
      <c r="DY837">
        <v>1081501</v>
      </c>
      <c r="DZ837">
        <v>1081501</v>
      </c>
      <c r="EA837">
        <v>1081501</v>
      </c>
      <c r="EB837">
        <v>1081501</v>
      </c>
      <c r="EC837">
        <v>1081501</v>
      </c>
      <c r="ED837">
        <v>1081501</v>
      </c>
      <c r="EE837">
        <v>1081501</v>
      </c>
      <c r="EF837">
        <v>1081501</v>
      </c>
      <c r="EG837">
        <v>1081501</v>
      </c>
      <c r="EH837">
        <v>1081501</v>
      </c>
      <c r="EI837">
        <v>1081501</v>
      </c>
      <c r="EJ837">
        <v>1081501</v>
      </c>
      <c r="EK837">
        <v>1081501</v>
      </c>
      <c r="EL837">
        <v>1081501</v>
      </c>
      <c r="EM837">
        <v>1081501</v>
      </c>
      <c r="EN837">
        <v>1081501</v>
      </c>
      <c r="EO837">
        <v>1081501</v>
      </c>
      <c r="EP837">
        <v>1081501</v>
      </c>
      <c r="EQ837">
        <v>1081501</v>
      </c>
      <c r="ER837">
        <v>1081501</v>
      </c>
      <c r="ES837">
        <v>1081501</v>
      </c>
      <c r="ET837">
        <v>1081501</v>
      </c>
      <c r="EU837">
        <v>1081501</v>
      </c>
      <c r="EV837">
        <v>1081501</v>
      </c>
      <c r="EW837">
        <v>1081501</v>
      </c>
      <c r="EX837">
        <v>1081501</v>
      </c>
      <c r="EY837">
        <v>1081501</v>
      </c>
      <c r="EZ837">
        <v>1081501</v>
      </c>
      <c r="FA837">
        <v>1081501</v>
      </c>
      <c r="FB837">
        <v>1081501</v>
      </c>
      <c r="FC837">
        <v>1081501</v>
      </c>
      <c r="FD837">
        <v>1081501</v>
      </c>
      <c r="FE837">
        <v>1081501</v>
      </c>
      <c r="FF837">
        <v>1081501</v>
      </c>
      <c r="FG837">
        <v>1081501</v>
      </c>
      <c r="FH837">
        <v>1081501</v>
      </c>
    </row>
    <row r="838" spans="1:164">
      <c r="A838" t="s">
        <v>2499</v>
      </c>
      <c r="C838" s="23">
        <v>45689</v>
      </c>
      <c r="D838" s="23">
        <v>45863</v>
      </c>
      <c r="E838">
        <v>150</v>
      </c>
      <c r="F838">
        <v>335733</v>
      </c>
      <c r="G838" t="s">
        <v>2193</v>
      </c>
      <c r="CO838">
        <v>354</v>
      </c>
      <c r="CP838">
        <v>4253</v>
      </c>
      <c r="CQ838">
        <v>17828</v>
      </c>
      <c r="CR838">
        <v>40468</v>
      </c>
      <c r="CS838">
        <v>45755</v>
      </c>
      <c r="CT838">
        <v>24176</v>
      </c>
      <c r="CU838">
        <v>7159</v>
      </c>
      <c r="CV838">
        <v>1015</v>
      </c>
      <c r="DD838">
        <v>304</v>
      </c>
      <c r="DE838">
        <v>2250</v>
      </c>
      <c r="DF838">
        <v>5137</v>
      </c>
      <c r="DG838">
        <v>7685</v>
      </c>
      <c r="DH838">
        <v>6532</v>
      </c>
      <c r="DI838">
        <v>4391</v>
      </c>
      <c r="DJ838">
        <v>3662</v>
      </c>
      <c r="DK838">
        <v>2080</v>
      </c>
      <c r="DL838">
        <v>1146</v>
      </c>
      <c r="DM838">
        <v>386</v>
      </c>
      <c r="DN838">
        <v>161152</v>
      </c>
    </row>
    <row r="839" spans="1:164">
      <c r="A839" t="s">
        <v>2499</v>
      </c>
      <c r="C839" s="23">
        <v>45689</v>
      </c>
      <c r="D839" s="23">
        <v>45863</v>
      </c>
      <c r="E839">
        <v>150</v>
      </c>
      <c r="F839">
        <v>335733</v>
      </c>
      <c r="G839" t="s">
        <v>2195</v>
      </c>
      <c r="CO839">
        <v>354</v>
      </c>
      <c r="CP839">
        <v>4607</v>
      </c>
      <c r="CQ839">
        <v>22435</v>
      </c>
      <c r="CR839">
        <v>62903</v>
      </c>
      <c r="CS839">
        <v>108658</v>
      </c>
      <c r="CT839">
        <v>132835</v>
      </c>
      <c r="CU839">
        <v>139993</v>
      </c>
      <c r="CV839">
        <v>141008</v>
      </c>
      <c r="CW839">
        <v>141008</v>
      </c>
      <c r="CX839">
        <v>141008</v>
      </c>
      <c r="CY839">
        <v>141008</v>
      </c>
      <c r="CZ839">
        <v>141008</v>
      </c>
      <c r="DA839">
        <v>141008</v>
      </c>
      <c r="DB839">
        <v>141008</v>
      </c>
      <c r="DC839">
        <v>141008</v>
      </c>
      <c r="DD839">
        <v>141312</v>
      </c>
      <c r="DE839">
        <v>143563</v>
      </c>
      <c r="DF839">
        <v>148699</v>
      </c>
      <c r="DG839">
        <v>156384</v>
      </c>
      <c r="DH839">
        <v>162916</v>
      </c>
      <c r="DI839">
        <v>167307</v>
      </c>
      <c r="DJ839">
        <v>170969</v>
      </c>
      <c r="DK839">
        <v>173050</v>
      </c>
      <c r="DL839">
        <v>174195</v>
      </c>
      <c r="DM839">
        <v>174581</v>
      </c>
      <c r="DN839">
        <v>335733</v>
      </c>
      <c r="DO839">
        <v>335733</v>
      </c>
      <c r="DP839">
        <v>335733</v>
      </c>
      <c r="DQ839">
        <v>335733</v>
      </c>
      <c r="DR839">
        <v>335733</v>
      </c>
      <c r="DS839">
        <v>335733</v>
      </c>
      <c r="DT839">
        <v>335733</v>
      </c>
      <c r="DU839">
        <v>335733</v>
      </c>
      <c r="DV839">
        <v>335733</v>
      </c>
      <c r="DW839">
        <v>335733</v>
      </c>
      <c r="DX839">
        <v>335733</v>
      </c>
      <c r="DY839">
        <v>335733</v>
      </c>
      <c r="DZ839">
        <v>335733</v>
      </c>
      <c r="EA839">
        <v>335733</v>
      </c>
      <c r="EB839">
        <v>335733</v>
      </c>
      <c r="EC839">
        <v>335733</v>
      </c>
      <c r="ED839">
        <v>335733</v>
      </c>
      <c r="EE839">
        <v>335733</v>
      </c>
      <c r="EF839">
        <v>335733</v>
      </c>
      <c r="EG839">
        <v>335733</v>
      </c>
      <c r="EH839">
        <v>335733</v>
      </c>
      <c r="EI839">
        <v>335733</v>
      </c>
      <c r="EJ839">
        <v>335733</v>
      </c>
      <c r="EK839">
        <v>335733</v>
      </c>
      <c r="EL839">
        <v>335733</v>
      </c>
      <c r="EM839">
        <v>335733</v>
      </c>
      <c r="EN839">
        <v>335733</v>
      </c>
      <c r="EO839">
        <v>335733</v>
      </c>
      <c r="EP839">
        <v>335733</v>
      </c>
      <c r="EQ839">
        <v>335733</v>
      </c>
      <c r="ER839">
        <v>335733</v>
      </c>
      <c r="ES839">
        <v>335733</v>
      </c>
      <c r="ET839">
        <v>335733</v>
      </c>
      <c r="EU839">
        <v>335733</v>
      </c>
      <c r="EV839">
        <v>335733</v>
      </c>
      <c r="EW839">
        <v>335733</v>
      </c>
      <c r="EX839">
        <v>335733</v>
      </c>
      <c r="EY839">
        <v>335733</v>
      </c>
      <c r="EZ839">
        <v>335733</v>
      </c>
      <c r="FA839">
        <v>335733</v>
      </c>
      <c r="FB839">
        <v>335733</v>
      </c>
      <c r="FC839">
        <v>335733</v>
      </c>
      <c r="FD839">
        <v>335733</v>
      </c>
      <c r="FE839">
        <v>335733</v>
      </c>
      <c r="FF839">
        <v>335733</v>
      </c>
      <c r="FG839">
        <v>335733</v>
      </c>
      <c r="FH839">
        <v>335733</v>
      </c>
    </row>
    <row r="840" spans="1:164">
      <c r="A840" t="s">
        <v>2236</v>
      </c>
      <c r="C840" s="23">
        <v>45689</v>
      </c>
      <c r="D840" s="23">
        <v>45863</v>
      </c>
      <c r="E840">
        <v>150</v>
      </c>
      <c r="F840">
        <v>335733</v>
      </c>
      <c r="G840" t="s">
        <v>2193</v>
      </c>
      <c r="CO840">
        <v>354</v>
      </c>
      <c r="CP840">
        <v>4253</v>
      </c>
      <c r="CQ840">
        <v>17828</v>
      </c>
      <c r="CR840">
        <v>40468</v>
      </c>
      <c r="CS840">
        <v>45755</v>
      </c>
      <c r="CT840">
        <v>24176</v>
      </c>
      <c r="CU840">
        <v>7159</v>
      </c>
      <c r="CV840">
        <v>1015</v>
      </c>
      <c r="DD840">
        <v>304</v>
      </c>
      <c r="DE840">
        <v>2250</v>
      </c>
      <c r="DF840">
        <v>5137</v>
      </c>
      <c r="DG840">
        <v>7685</v>
      </c>
      <c r="DH840">
        <v>6532</v>
      </c>
      <c r="DI840">
        <v>4391</v>
      </c>
      <c r="DJ840">
        <v>3662</v>
      </c>
      <c r="DK840">
        <v>2080</v>
      </c>
      <c r="DL840">
        <v>1146</v>
      </c>
      <c r="DM840">
        <v>386</v>
      </c>
      <c r="DN840">
        <v>161152</v>
      </c>
    </row>
    <row r="841" spans="1:164">
      <c r="A841" t="s">
        <v>2236</v>
      </c>
      <c r="C841" s="23">
        <v>45689</v>
      </c>
      <c r="D841" s="23">
        <v>45863</v>
      </c>
      <c r="E841">
        <v>150</v>
      </c>
      <c r="F841">
        <v>335733</v>
      </c>
      <c r="G841" t="s">
        <v>2195</v>
      </c>
      <c r="CO841">
        <v>354</v>
      </c>
      <c r="CP841">
        <v>4607</v>
      </c>
      <c r="CQ841">
        <v>22435</v>
      </c>
      <c r="CR841">
        <v>62903</v>
      </c>
      <c r="CS841">
        <v>108658</v>
      </c>
      <c r="CT841">
        <v>132835</v>
      </c>
      <c r="CU841">
        <v>139993</v>
      </c>
      <c r="CV841">
        <v>141008</v>
      </c>
      <c r="CW841">
        <v>141008</v>
      </c>
      <c r="CX841">
        <v>141008</v>
      </c>
      <c r="CY841">
        <v>141008</v>
      </c>
      <c r="CZ841">
        <v>141008</v>
      </c>
      <c r="DA841">
        <v>141008</v>
      </c>
      <c r="DB841">
        <v>141008</v>
      </c>
      <c r="DC841">
        <v>141008</v>
      </c>
      <c r="DD841">
        <v>141312</v>
      </c>
      <c r="DE841">
        <v>143563</v>
      </c>
      <c r="DF841">
        <v>148699</v>
      </c>
      <c r="DG841">
        <v>156384</v>
      </c>
      <c r="DH841">
        <v>162916</v>
      </c>
      <c r="DI841">
        <v>167307</v>
      </c>
      <c r="DJ841">
        <v>170969</v>
      </c>
      <c r="DK841">
        <v>173050</v>
      </c>
      <c r="DL841">
        <v>174195</v>
      </c>
      <c r="DM841">
        <v>174581</v>
      </c>
      <c r="DN841">
        <v>335733</v>
      </c>
      <c r="DO841">
        <v>335733</v>
      </c>
      <c r="DP841">
        <v>335733</v>
      </c>
      <c r="DQ841">
        <v>335733</v>
      </c>
      <c r="DR841">
        <v>335733</v>
      </c>
      <c r="DS841">
        <v>335733</v>
      </c>
      <c r="DT841">
        <v>335733</v>
      </c>
      <c r="DU841">
        <v>335733</v>
      </c>
      <c r="DV841">
        <v>335733</v>
      </c>
      <c r="DW841">
        <v>335733</v>
      </c>
      <c r="DX841">
        <v>335733</v>
      </c>
      <c r="DY841">
        <v>335733</v>
      </c>
      <c r="DZ841">
        <v>335733</v>
      </c>
      <c r="EA841">
        <v>335733</v>
      </c>
      <c r="EB841">
        <v>335733</v>
      </c>
      <c r="EC841">
        <v>335733</v>
      </c>
      <c r="ED841">
        <v>335733</v>
      </c>
      <c r="EE841">
        <v>335733</v>
      </c>
      <c r="EF841">
        <v>335733</v>
      </c>
      <c r="EG841">
        <v>335733</v>
      </c>
      <c r="EH841">
        <v>335733</v>
      </c>
      <c r="EI841">
        <v>335733</v>
      </c>
      <c r="EJ841">
        <v>335733</v>
      </c>
      <c r="EK841">
        <v>335733</v>
      </c>
      <c r="EL841">
        <v>335733</v>
      </c>
      <c r="EM841">
        <v>335733</v>
      </c>
      <c r="EN841">
        <v>335733</v>
      </c>
      <c r="EO841">
        <v>335733</v>
      </c>
      <c r="EP841">
        <v>335733</v>
      </c>
      <c r="EQ841">
        <v>335733</v>
      </c>
      <c r="ER841">
        <v>335733</v>
      </c>
      <c r="ES841">
        <v>335733</v>
      </c>
      <c r="ET841">
        <v>335733</v>
      </c>
      <c r="EU841">
        <v>335733</v>
      </c>
      <c r="EV841">
        <v>335733</v>
      </c>
      <c r="EW841">
        <v>335733</v>
      </c>
      <c r="EX841">
        <v>335733</v>
      </c>
      <c r="EY841">
        <v>335733</v>
      </c>
      <c r="EZ841">
        <v>335733</v>
      </c>
      <c r="FA841">
        <v>335733</v>
      </c>
      <c r="FB841">
        <v>335733</v>
      </c>
      <c r="FC841">
        <v>335733</v>
      </c>
      <c r="FD841">
        <v>335733</v>
      </c>
      <c r="FE841">
        <v>335733</v>
      </c>
      <c r="FF841">
        <v>335733</v>
      </c>
      <c r="FG841">
        <v>335733</v>
      </c>
      <c r="FH841">
        <v>335733</v>
      </c>
    </row>
    <row r="842" spans="1:164">
      <c r="A842" t="s">
        <v>2237</v>
      </c>
      <c r="C842" s="23">
        <v>45689</v>
      </c>
      <c r="D842" s="23">
        <v>45735</v>
      </c>
      <c r="E842">
        <v>40</v>
      </c>
      <c r="F842">
        <v>141008</v>
      </c>
      <c r="G842" t="s">
        <v>2193</v>
      </c>
      <c r="CO842">
        <v>354</v>
      </c>
      <c r="CP842">
        <v>4253</v>
      </c>
      <c r="CQ842">
        <v>17828</v>
      </c>
      <c r="CR842">
        <v>40468</v>
      </c>
      <c r="CS842">
        <v>45755</v>
      </c>
      <c r="CT842">
        <v>24176</v>
      </c>
      <c r="CU842">
        <v>7159</v>
      </c>
      <c r="CV842">
        <v>1015</v>
      </c>
    </row>
    <row r="843" spans="1:164">
      <c r="A843" t="s">
        <v>2237</v>
      </c>
      <c r="C843" s="23">
        <v>45689</v>
      </c>
      <c r="D843" s="23">
        <v>45735</v>
      </c>
      <c r="E843">
        <v>40</v>
      </c>
      <c r="F843">
        <v>141008</v>
      </c>
      <c r="G843" t="s">
        <v>2195</v>
      </c>
      <c r="CO843">
        <v>354</v>
      </c>
      <c r="CP843">
        <v>4607</v>
      </c>
      <c r="CQ843">
        <v>22435</v>
      </c>
      <c r="CR843">
        <v>62903</v>
      </c>
      <c r="CS843">
        <v>108658</v>
      </c>
      <c r="CT843">
        <v>132835</v>
      </c>
      <c r="CU843">
        <v>139993</v>
      </c>
      <c r="CV843">
        <v>141008</v>
      </c>
      <c r="CW843">
        <v>141008</v>
      </c>
      <c r="CX843">
        <v>141008</v>
      </c>
      <c r="CY843">
        <v>141008</v>
      </c>
      <c r="CZ843">
        <v>141008</v>
      </c>
      <c r="DA843">
        <v>141008</v>
      </c>
      <c r="DB843">
        <v>141008</v>
      </c>
      <c r="DC843">
        <v>141008</v>
      </c>
      <c r="DD843">
        <v>141008</v>
      </c>
      <c r="DE843">
        <v>141008</v>
      </c>
      <c r="DF843">
        <v>141008</v>
      </c>
      <c r="DG843">
        <v>141008</v>
      </c>
      <c r="DH843">
        <v>141008</v>
      </c>
      <c r="DI843">
        <v>141008</v>
      </c>
      <c r="DJ843">
        <v>141008</v>
      </c>
      <c r="DK843">
        <v>141008</v>
      </c>
      <c r="DL843">
        <v>141008</v>
      </c>
      <c r="DM843">
        <v>141008</v>
      </c>
      <c r="DN843">
        <v>141008</v>
      </c>
      <c r="DO843">
        <v>141008</v>
      </c>
      <c r="DP843">
        <v>141008</v>
      </c>
      <c r="DQ843">
        <v>141008</v>
      </c>
      <c r="DR843">
        <v>141008</v>
      </c>
      <c r="DS843">
        <v>141008</v>
      </c>
      <c r="DT843">
        <v>141008</v>
      </c>
      <c r="DU843">
        <v>141008</v>
      </c>
      <c r="DV843">
        <v>141008</v>
      </c>
      <c r="DW843">
        <v>141008</v>
      </c>
      <c r="DX843">
        <v>141008</v>
      </c>
      <c r="DY843">
        <v>141008</v>
      </c>
      <c r="DZ843">
        <v>141008</v>
      </c>
      <c r="EA843">
        <v>141008</v>
      </c>
      <c r="EB843">
        <v>141008</v>
      </c>
      <c r="EC843">
        <v>141008</v>
      </c>
      <c r="ED843">
        <v>141008</v>
      </c>
      <c r="EE843">
        <v>141008</v>
      </c>
      <c r="EF843">
        <v>141008</v>
      </c>
      <c r="EG843">
        <v>141008</v>
      </c>
      <c r="EH843">
        <v>141008</v>
      </c>
      <c r="EI843">
        <v>141008</v>
      </c>
      <c r="EJ843">
        <v>141008</v>
      </c>
      <c r="EK843">
        <v>141008</v>
      </c>
      <c r="EL843">
        <v>141008</v>
      </c>
      <c r="EM843">
        <v>141008</v>
      </c>
      <c r="EN843">
        <v>141008</v>
      </c>
      <c r="EO843">
        <v>141008</v>
      </c>
      <c r="EP843">
        <v>141008</v>
      </c>
      <c r="EQ843">
        <v>141008</v>
      </c>
      <c r="ER843">
        <v>141008</v>
      </c>
      <c r="ES843">
        <v>141008</v>
      </c>
      <c r="ET843">
        <v>141008</v>
      </c>
      <c r="EU843">
        <v>141008</v>
      </c>
      <c r="EV843">
        <v>141008</v>
      </c>
      <c r="EW843">
        <v>141008</v>
      </c>
      <c r="EX843">
        <v>141008</v>
      </c>
      <c r="EY843">
        <v>141008</v>
      </c>
      <c r="EZ843">
        <v>141008</v>
      </c>
      <c r="FA843">
        <v>141008</v>
      </c>
      <c r="FB843">
        <v>141008</v>
      </c>
      <c r="FC843">
        <v>141008</v>
      </c>
      <c r="FD843">
        <v>141008</v>
      </c>
      <c r="FE843">
        <v>141008</v>
      </c>
      <c r="FF843">
        <v>141008</v>
      </c>
      <c r="FG843">
        <v>141008</v>
      </c>
      <c r="FH843">
        <v>141008</v>
      </c>
    </row>
    <row r="844" spans="1:164">
      <c r="A844" t="s">
        <v>2500</v>
      </c>
      <c r="B844" t="s">
        <v>556</v>
      </c>
      <c r="C844" s="23">
        <v>45689</v>
      </c>
      <c r="D844" s="23">
        <v>45735</v>
      </c>
      <c r="E844">
        <v>40</v>
      </c>
      <c r="F844">
        <v>141008</v>
      </c>
      <c r="G844" t="s">
        <v>2193</v>
      </c>
      <c r="CO844">
        <v>354</v>
      </c>
      <c r="CP844">
        <v>4253</v>
      </c>
      <c r="CQ844">
        <v>17828</v>
      </c>
      <c r="CR844">
        <v>40468</v>
      </c>
      <c r="CS844">
        <v>45755</v>
      </c>
      <c r="CT844">
        <v>24176</v>
      </c>
      <c r="CU844">
        <v>7159</v>
      </c>
      <c r="CV844">
        <v>1015</v>
      </c>
    </row>
    <row r="845" spans="1:164">
      <c r="A845" t="s">
        <v>2500</v>
      </c>
      <c r="B845" t="s">
        <v>556</v>
      </c>
      <c r="C845" s="23">
        <v>45689</v>
      </c>
      <c r="D845" s="23">
        <v>45735</v>
      </c>
      <c r="E845">
        <v>40</v>
      </c>
      <c r="F845">
        <v>141008</v>
      </c>
      <c r="G845" t="s">
        <v>2195</v>
      </c>
      <c r="CO845">
        <v>354</v>
      </c>
      <c r="CP845">
        <v>4607</v>
      </c>
      <c r="CQ845">
        <v>22435</v>
      </c>
      <c r="CR845">
        <v>62903</v>
      </c>
      <c r="CS845">
        <v>108658</v>
      </c>
      <c r="CT845">
        <v>132835</v>
      </c>
      <c r="CU845">
        <v>139993</v>
      </c>
      <c r="CV845">
        <v>141008</v>
      </c>
      <c r="CW845">
        <v>141008</v>
      </c>
      <c r="CX845">
        <v>141008</v>
      </c>
      <c r="CY845">
        <v>141008</v>
      </c>
      <c r="CZ845">
        <v>141008</v>
      </c>
      <c r="DA845">
        <v>141008</v>
      </c>
      <c r="DB845">
        <v>141008</v>
      </c>
      <c r="DC845">
        <v>141008</v>
      </c>
      <c r="DD845">
        <v>141008</v>
      </c>
      <c r="DE845">
        <v>141008</v>
      </c>
      <c r="DF845">
        <v>141008</v>
      </c>
      <c r="DG845">
        <v>141008</v>
      </c>
      <c r="DH845">
        <v>141008</v>
      </c>
      <c r="DI845">
        <v>141008</v>
      </c>
      <c r="DJ845">
        <v>141008</v>
      </c>
      <c r="DK845">
        <v>141008</v>
      </c>
      <c r="DL845">
        <v>141008</v>
      </c>
      <c r="DM845">
        <v>141008</v>
      </c>
      <c r="DN845">
        <v>141008</v>
      </c>
      <c r="DO845">
        <v>141008</v>
      </c>
      <c r="DP845">
        <v>141008</v>
      </c>
      <c r="DQ845">
        <v>141008</v>
      </c>
      <c r="DR845">
        <v>141008</v>
      </c>
      <c r="DS845">
        <v>141008</v>
      </c>
      <c r="DT845">
        <v>141008</v>
      </c>
      <c r="DU845">
        <v>141008</v>
      </c>
      <c r="DV845">
        <v>141008</v>
      </c>
      <c r="DW845">
        <v>141008</v>
      </c>
      <c r="DX845">
        <v>141008</v>
      </c>
      <c r="DY845">
        <v>141008</v>
      </c>
      <c r="DZ845">
        <v>141008</v>
      </c>
      <c r="EA845">
        <v>141008</v>
      </c>
      <c r="EB845">
        <v>141008</v>
      </c>
      <c r="EC845">
        <v>141008</v>
      </c>
      <c r="ED845">
        <v>141008</v>
      </c>
      <c r="EE845">
        <v>141008</v>
      </c>
      <c r="EF845">
        <v>141008</v>
      </c>
      <c r="EG845">
        <v>141008</v>
      </c>
      <c r="EH845">
        <v>141008</v>
      </c>
      <c r="EI845">
        <v>141008</v>
      </c>
      <c r="EJ845">
        <v>141008</v>
      </c>
      <c r="EK845">
        <v>141008</v>
      </c>
      <c r="EL845">
        <v>141008</v>
      </c>
      <c r="EM845">
        <v>141008</v>
      </c>
      <c r="EN845">
        <v>141008</v>
      </c>
      <c r="EO845">
        <v>141008</v>
      </c>
      <c r="EP845">
        <v>141008</v>
      </c>
      <c r="EQ845">
        <v>141008</v>
      </c>
      <c r="ER845">
        <v>141008</v>
      </c>
      <c r="ES845">
        <v>141008</v>
      </c>
      <c r="ET845">
        <v>141008</v>
      </c>
      <c r="EU845">
        <v>141008</v>
      </c>
      <c r="EV845">
        <v>141008</v>
      </c>
      <c r="EW845">
        <v>141008</v>
      </c>
      <c r="EX845">
        <v>141008</v>
      </c>
      <c r="EY845">
        <v>141008</v>
      </c>
      <c r="EZ845">
        <v>141008</v>
      </c>
      <c r="FA845">
        <v>141008</v>
      </c>
      <c r="FB845">
        <v>141008</v>
      </c>
      <c r="FC845">
        <v>141008</v>
      </c>
      <c r="FD845">
        <v>141008</v>
      </c>
      <c r="FE845">
        <v>141008</v>
      </c>
      <c r="FF845">
        <v>141008</v>
      </c>
      <c r="FG845">
        <v>141008</v>
      </c>
      <c r="FH845">
        <v>141008</v>
      </c>
    </row>
    <row r="846" spans="1:164">
      <c r="A846" t="s">
        <v>2240</v>
      </c>
      <c r="C846" s="23">
        <v>45859</v>
      </c>
      <c r="D846" s="23">
        <v>45863</v>
      </c>
      <c r="E846">
        <v>4</v>
      </c>
      <c r="F846">
        <v>161152</v>
      </c>
      <c r="G846" t="s">
        <v>2193</v>
      </c>
      <c r="DN846">
        <v>161152</v>
      </c>
    </row>
    <row r="847" spans="1:164">
      <c r="A847" t="s">
        <v>2240</v>
      </c>
      <c r="C847" s="23">
        <v>45859</v>
      </c>
      <c r="D847" s="23">
        <v>45863</v>
      </c>
      <c r="E847">
        <v>4</v>
      </c>
      <c r="F847">
        <v>161152</v>
      </c>
      <c r="G847" t="s">
        <v>2195</v>
      </c>
      <c r="DN847">
        <v>161152</v>
      </c>
      <c r="DO847">
        <v>161152</v>
      </c>
      <c r="DP847">
        <v>161152</v>
      </c>
      <c r="DQ847">
        <v>161152</v>
      </c>
      <c r="DR847">
        <v>161152</v>
      </c>
      <c r="DS847">
        <v>161152</v>
      </c>
      <c r="DT847">
        <v>161152</v>
      </c>
      <c r="DU847">
        <v>161152</v>
      </c>
      <c r="DV847">
        <v>161152</v>
      </c>
      <c r="DW847">
        <v>161152</v>
      </c>
      <c r="DX847">
        <v>161152</v>
      </c>
      <c r="DY847">
        <v>161152</v>
      </c>
      <c r="DZ847">
        <v>161152</v>
      </c>
      <c r="EA847">
        <v>161152</v>
      </c>
      <c r="EB847">
        <v>161152</v>
      </c>
      <c r="EC847">
        <v>161152</v>
      </c>
      <c r="ED847">
        <v>161152</v>
      </c>
      <c r="EE847">
        <v>161152</v>
      </c>
      <c r="EF847">
        <v>161152</v>
      </c>
      <c r="EG847">
        <v>161152</v>
      </c>
      <c r="EH847">
        <v>161152</v>
      </c>
      <c r="EI847">
        <v>161152</v>
      </c>
      <c r="EJ847">
        <v>161152</v>
      </c>
      <c r="EK847">
        <v>161152</v>
      </c>
      <c r="EL847">
        <v>161152</v>
      </c>
      <c r="EM847">
        <v>161152</v>
      </c>
      <c r="EN847">
        <v>161152</v>
      </c>
      <c r="EO847">
        <v>161152</v>
      </c>
      <c r="EP847">
        <v>161152</v>
      </c>
      <c r="EQ847">
        <v>161152</v>
      </c>
      <c r="ER847">
        <v>161152</v>
      </c>
      <c r="ES847">
        <v>161152</v>
      </c>
      <c r="ET847">
        <v>161152</v>
      </c>
      <c r="EU847">
        <v>161152</v>
      </c>
      <c r="EV847">
        <v>161152</v>
      </c>
      <c r="EW847">
        <v>161152</v>
      </c>
      <c r="EX847">
        <v>161152</v>
      </c>
      <c r="EY847">
        <v>161152</v>
      </c>
      <c r="EZ847">
        <v>161152</v>
      </c>
      <c r="FA847">
        <v>161152</v>
      </c>
      <c r="FB847">
        <v>161152</v>
      </c>
      <c r="FC847">
        <v>161152</v>
      </c>
      <c r="FD847">
        <v>161152</v>
      </c>
      <c r="FE847">
        <v>161152</v>
      </c>
      <c r="FF847">
        <v>161152</v>
      </c>
      <c r="FG847">
        <v>161152</v>
      </c>
      <c r="FH847">
        <v>161152</v>
      </c>
    </row>
    <row r="848" spans="1:164">
      <c r="A848" t="s">
        <v>2501</v>
      </c>
      <c r="B848" t="s">
        <v>558</v>
      </c>
      <c r="C848" s="23">
        <v>45859</v>
      </c>
      <c r="D848" s="23">
        <v>45863</v>
      </c>
      <c r="E848">
        <v>4</v>
      </c>
      <c r="F848">
        <v>161152</v>
      </c>
      <c r="G848" t="s">
        <v>2193</v>
      </c>
      <c r="DN848">
        <v>161152</v>
      </c>
    </row>
    <row r="849" spans="1:164">
      <c r="A849" t="s">
        <v>2501</v>
      </c>
      <c r="B849" t="s">
        <v>558</v>
      </c>
      <c r="C849" s="23">
        <v>45859</v>
      </c>
      <c r="D849" s="23">
        <v>45863</v>
      </c>
      <c r="E849">
        <v>4</v>
      </c>
      <c r="F849">
        <v>161152</v>
      </c>
      <c r="G849" t="s">
        <v>2195</v>
      </c>
      <c r="DN849">
        <v>161152</v>
      </c>
      <c r="DO849">
        <v>161152</v>
      </c>
      <c r="DP849">
        <v>161152</v>
      </c>
      <c r="DQ849">
        <v>161152</v>
      </c>
      <c r="DR849">
        <v>161152</v>
      </c>
      <c r="DS849">
        <v>161152</v>
      </c>
      <c r="DT849">
        <v>161152</v>
      </c>
      <c r="DU849">
        <v>161152</v>
      </c>
      <c r="DV849">
        <v>161152</v>
      </c>
      <c r="DW849">
        <v>161152</v>
      </c>
      <c r="DX849">
        <v>161152</v>
      </c>
      <c r="DY849">
        <v>161152</v>
      </c>
      <c r="DZ849">
        <v>161152</v>
      </c>
      <c r="EA849">
        <v>161152</v>
      </c>
      <c r="EB849">
        <v>161152</v>
      </c>
      <c r="EC849">
        <v>161152</v>
      </c>
      <c r="ED849">
        <v>161152</v>
      </c>
      <c r="EE849">
        <v>161152</v>
      </c>
      <c r="EF849">
        <v>161152</v>
      </c>
      <c r="EG849">
        <v>161152</v>
      </c>
      <c r="EH849">
        <v>161152</v>
      </c>
      <c r="EI849">
        <v>161152</v>
      </c>
      <c r="EJ849">
        <v>161152</v>
      </c>
      <c r="EK849">
        <v>161152</v>
      </c>
      <c r="EL849">
        <v>161152</v>
      </c>
      <c r="EM849">
        <v>161152</v>
      </c>
      <c r="EN849">
        <v>161152</v>
      </c>
      <c r="EO849">
        <v>161152</v>
      </c>
      <c r="EP849">
        <v>161152</v>
      </c>
      <c r="EQ849">
        <v>161152</v>
      </c>
      <c r="ER849">
        <v>161152</v>
      </c>
      <c r="ES849">
        <v>161152</v>
      </c>
      <c r="ET849">
        <v>161152</v>
      </c>
      <c r="EU849">
        <v>161152</v>
      </c>
      <c r="EV849">
        <v>161152</v>
      </c>
      <c r="EW849">
        <v>161152</v>
      </c>
      <c r="EX849">
        <v>161152</v>
      </c>
      <c r="EY849">
        <v>161152</v>
      </c>
      <c r="EZ849">
        <v>161152</v>
      </c>
      <c r="FA849">
        <v>161152</v>
      </c>
      <c r="FB849">
        <v>161152</v>
      </c>
      <c r="FC849">
        <v>161152</v>
      </c>
      <c r="FD849">
        <v>161152</v>
      </c>
      <c r="FE849">
        <v>161152</v>
      </c>
      <c r="FF849">
        <v>161152</v>
      </c>
      <c r="FG849">
        <v>161152</v>
      </c>
      <c r="FH849">
        <v>161152</v>
      </c>
    </row>
    <row r="850" spans="1:164">
      <c r="A850" t="s">
        <v>2245</v>
      </c>
      <c r="C850" s="23">
        <v>45793</v>
      </c>
      <c r="D850" s="23">
        <v>45854</v>
      </c>
      <c r="E850">
        <v>53</v>
      </c>
      <c r="F850">
        <v>33573</v>
      </c>
      <c r="G850" t="s">
        <v>2193</v>
      </c>
      <c r="DD850">
        <v>304</v>
      </c>
      <c r="DE850">
        <v>2250</v>
      </c>
      <c r="DF850">
        <v>5137</v>
      </c>
      <c r="DG850">
        <v>7685</v>
      </c>
      <c r="DH850">
        <v>6532</v>
      </c>
      <c r="DI850">
        <v>4391</v>
      </c>
      <c r="DJ850">
        <v>3662</v>
      </c>
      <c r="DK850">
        <v>2080</v>
      </c>
      <c r="DL850">
        <v>1146</v>
      </c>
      <c r="DM850">
        <v>386</v>
      </c>
    </row>
    <row r="851" spans="1:164">
      <c r="A851" t="s">
        <v>2245</v>
      </c>
      <c r="C851" s="23">
        <v>45793</v>
      </c>
      <c r="D851" s="23">
        <v>45854</v>
      </c>
      <c r="E851">
        <v>53</v>
      </c>
      <c r="F851">
        <v>33573</v>
      </c>
      <c r="G851" t="s">
        <v>2195</v>
      </c>
      <c r="DD851">
        <v>304</v>
      </c>
      <c r="DE851">
        <v>2555</v>
      </c>
      <c r="DF851">
        <v>7691</v>
      </c>
      <c r="DG851">
        <v>15376</v>
      </c>
      <c r="DH851">
        <v>21908</v>
      </c>
      <c r="DI851">
        <v>26299</v>
      </c>
      <c r="DJ851">
        <v>29961</v>
      </c>
      <c r="DK851">
        <v>32042</v>
      </c>
      <c r="DL851">
        <v>33187</v>
      </c>
      <c r="DM851">
        <v>33573</v>
      </c>
      <c r="DN851">
        <v>33573</v>
      </c>
      <c r="DO851">
        <v>33573</v>
      </c>
      <c r="DP851">
        <v>33573</v>
      </c>
      <c r="DQ851">
        <v>33573</v>
      </c>
      <c r="DR851">
        <v>33573</v>
      </c>
      <c r="DS851">
        <v>33573</v>
      </c>
      <c r="DT851">
        <v>33573</v>
      </c>
      <c r="DU851">
        <v>33573</v>
      </c>
      <c r="DV851">
        <v>33573</v>
      </c>
      <c r="DW851">
        <v>33573</v>
      </c>
      <c r="DX851">
        <v>33573</v>
      </c>
      <c r="DY851">
        <v>33573</v>
      </c>
      <c r="DZ851">
        <v>33573</v>
      </c>
      <c r="EA851">
        <v>33573</v>
      </c>
      <c r="EB851">
        <v>33573</v>
      </c>
      <c r="EC851">
        <v>33573</v>
      </c>
      <c r="ED851">
        <v>33573</v>
      </c>
      <c r="EE851">
        <v>33573</v>
      </c>
      <c r="EF851">
        <v>33573</v>
      </c>
      <c r="EG851">
        <v>33573</v>
      </c>
      <c r="EH851">
        <v>33573</v>
      </c>
      <c r="EI851">
        <v>33573</v>
      </c>
      <c r="EJ851">
        <v>33573</v>
      </c>
      <c r="EK851">
        <v>33573</v>
      </c>
      <c r="EL851">
        <v>33573</v>
      </c>
      <c r="EM851">
        <v>33573</v>
      </c>
      <c r="EN851">
        <v>33573</v>
      </c>
      <c r="EO851">
        <v>33573</v>
      </c>
      <c r="EP851">
        <v>33573</v>
      </c>
      <c r="EQ851">
        <v>33573</v>
      </c>
      <c r="ER851">
        <v>33573</v>
      </c>
      <c r="ES851">
        <v>33573</v>
      </c>
      <c r="ET851">
        <v>33573</v>
      </c>
      <c r="EU851">
        <v>33573</v>
      </c>
      <c r="EV851">
        <v>33573</v>
      </c>
      <c r="EW851">
        <v>33573</v>
      </c>
      <c r="EX851">
        <v>33573</v>
      </c>
      <c r="EY851">
        <v>33573</v>
      </c>
      <c r="EZ851">
        <v>33573</v>
      </c>
      <c r="FA851">
        <v>33573</v>
      </c>
      <c r="FB851">
        <v>33573</v>
      </c>
      <c r="FC851">
        <v>33573</v>
      </c>
      <c r="FD851">
        <v>33573</v>
      </c>
      <c r="FE851">
        <v>33573</v>
      </c>
      <c r="FF851">
        <v>33573</v>
      </c>
      <c r="FG851">
        <v>33573</v>
      </c>
      <c r="FH851">
        <v>33573</v>
      </c>
    </row>
    <row r="852" spans="1:164">
      <c r="A852" t="s">
        <v>2502</v>
      </c>
      <c r="B852" t="s">
        <v>560</v>
      </c>
      <c r="C852" s="23">
        <v>45793</v>
      </c>
      <c r="D852" s="23">
        <v>45854</v>
      </c>
      <c r="E852">
        <v>53</v>
      </c>
      <c r="F852">
        <v>33573</v>
      </c>
      <c r="G852" t="s">
        <v>2193</v>
      </c>
      <c r="DD852">
        <v>304</v>
      </c>
      <c r="DE852">
        <v>2250</v>
      </c>
      <c r="DF852">
        <v>5137</v>
      </c>
      <c r="DG852">
        <v>7685</v>
      </c>
      <c r="DH852">
        <v>6532</v>
      </c>
      <c r="DI852">
        <v>4391</v>
      </c>
      <c r="DJ852">
        <v>3662</v>
      </c>
      <c r="DK852">
        <v>2080</v>
      </c>
      <c r="DL852">
        <v>1146</v>
      </c>
      <c r="DM852">
        <v>386</v>
      </c>
    </row>
    <row r="853" spans="1:164">
      <c r="A853" t="s">
        <v>2502</v>
      </c>
      <c r="B853" t="s">
        <v>560</v>
      </c>
      <c r="C853" s="23">
        <v>45793</v>
      </c>
      <c r="D853" s="23">
        <v>45854</v>
      </c>
      <c r="E853">
        <v>53</v>
      </c>
      <c r="F853">
        <v>33573</v>
      </c>
      <c r="G853" t="s">
        <v>2195</v>
      </c>
      <c r="DD853">
        <v>304</v>
      </c>
      <c r="DE853">
        <v>2555</v>
      </c>
      <c r="DF853">
        <v>7691</v>
      </c>
      <c r="DG853">
        <v>15376</v>
      </c>
      <c r="DH853">
        <v>21908</v>
      </c>
      <c r="DI853">
        <v>26299</v>
      </c>
      <c r="DJ853">
        <v>29961</v>
      </c>
      <c r="DK853">
        <v>32042</v>
      </c>
      <c r="DL853">
        <v>33187</v>
      </c>
      <c r="DM853">
        <v>33573</v>
      </c>
      <c r="DN853">
        <v>33573</v>
      </c>
      <c r="DO853">
        <v>33573</v>
      </c>
      <c r="DP853">
        <v>33573</v>
      </c>
      <c r="DQ853">
        <v>33573</v>
      </c>
      <c r="DR853">
        <v>33573</v>
      </c>
      <c r="DS853">
        <v>33573</v>
      </c>
      <c r="DT853">
        <v>33573</v>
      </c>
      <c r="DU853">
        <v>33573</v>
      </c>
      <c r="DV853">
        <v>33573</v>
      </c>
      <c r="DW853">
        <v>33573</v>
      </c>
      <c r="DX853">
        <v>33573</v>
      </c>
      <c r="DY853">
        <v>33573</v>
      </c>
      <c r="DZ853">
        <v>33573</v>
      </c>
      <c r="EA853">
        <v>33573</v>
      </c>
      <c r="EB853">
        <v>33573</v>
      </c>
      <c r="EC853">
        <v>33573</v>
      </c>
      <c r="ED853">
        <v>33573</v>
      </c>
      <c r="EE853">
        <v>33573</v>
      </c>
      <c r="EF853">
        <v>33573</v>
      </c>
      <c r="EG853">
        <v>33573</v>
      </c>
      <c r="EH853">
        <v>33573</v>
      </c>
      <c r="EI853">
        <v>33573</v>
      </c>
      <c r="EJ853">
        <v>33573</v>
      </c>
      <c r="EK853">
        <v>33573</v>
      </c>
      <c r="EL853">
        <v>33573</v>
      </c>
      <c r="EM853">
        <v>33573</v>
      </c>
      <c r="EN853">
        <v>33573</v>
      </c>
      <c r="EO853">
        <v>33573</v>
      </c>
      <c r="EP853">
        <v>33573</v>
      </c>
      <c r="EQ853">
        <v>33573</v>
      </c>
      <c r="ER853">
        <v>33573</v>
      </c>
      <c r="ES853">
        <v>33573</v>
      </c>
      <c r="ET853">
        <v>33573</v>
      </c>
      <c r="EU853">
        <v>33573</v>
      </c>
      <c r="EV853">
        <v>33573</v>
      </c>
      <c r="EW853">
        <v>33573</v>
      </c>
      <c r="EX853">
        <v>33573</v>
      </c>
      <c r="EY853">
        <v>33573</v>
      </c>
      <c r="EZ853">
        <v>33573</v>
      </c>
      <c r="FA853">
        <v>33573</v>
      </c>
      <c r="FB853">
        <v>33573</v>
      </c>
      <c r="FC853">
        <v>33573</v>
      </c>
      <c r="FD853">
        <v>33573</v>
      </c>
      <c r="FE853">
        <v>33573</v>
      </c>
      <c r="FF853">
        <v>33573</v>
      </c>
      <c r="FG853">
        <v>33573</v>
      </c>
      <c r="FH853">
        <v>33573</v>
      </c>
    </row>
    <row r="854" spans="1:164">
      <c r="A854" t="s">
        <v>2503</v>
      </c>
      <c r="C854" s="23">
        <v>45689</v>
      </c>
      <c r="D854" s="23">
        <v>45828</v>
      </c>
      <c r="E854">
        <v>120</v>
      </c>
      <c r="F854">
        <v>335733</v>
      </c>
      <c r="G854" t="s">
        <v>2193</v>
      </c>
      <c r="CO854">
        <v>3537</v>
      </c>
      <c r="CP854">
        <v>21221</v>
      </c>
      <c r="CQ854">
        <v>21221</v>
      </c>
      <c r="CR854">
        <v>21221</v>
      </c>
      <c r="CS854">
        <v>21221</v>
      </c>
      <c r="CT854">
        <v>21221</v>
      </c>
      <c r="CU854">
        <v>21221</v>
      </c>
      <c r="CV854">
        <v>10146</v>
      </c>
      <c r="CZ854">
        <v>908</v>
      </c>
      <c r="DA854">
        <v>2214</v>
      </c>
      <c r="DB854">
        <v>3521</v>
      </c>
      <c r="DC854">
        <v>4934</v>
      </c>
      <c r="DD854">
        <v>6307</v>
      </c>
      <c r="DE854">
        <v>7613</v>
      </c>
      <c r="DF854">
        <v>8076</v>
      </c>
      <c r="DI854">
        <v>161152</v>
      </c>
    </row>
    <row r="855" spans="1:164">
      <c r="A855" t="s">
        <v>2503</v>
      </c>
      <c r="C855" s="23">
        <v>45689</v>
      </c>
      <c r="D855" s="23">
        <v>45828</v>
      </c>
      <c r="E855">
        <v>120</v>
      </c>
      <c r="F855">
        <v>335733</v>
      </c>
      <c r="G855" t="s">
        <v>2195</v>
      </c>
      <c r="CO855">
        <v>3537</v>
      </c>
      <c r="CP855">
        <v>24758</v>
      </c>
      <c r="CQ855">
        <v>45978</v>
      </c>
      <c r="CR855">
        <v>67199</v>
      </c>
      <c r="CS855">
        <v>88420</v>
      </c>
      <c r="CT855">
        <v>109641</v>
      </c>
      <c r="CU855">
        <v>130862</v>
      </c>
      <c r="CV855">
        <v>141008</v>
      </c>
      <c r="CW855">
        <v>141008</v>
      </c>
      <c r="CX855">
        <v>141008</v>
      </c>
      <c r="CY855">
        <v>141008</v>
      </c>
      <c r="CZ855">
        <v>141916</v>
      </c>
      <c r="DA855">
        <v>144130</v>
      </c>
      <c r="DB855">
        <v>147651</v>
      </c>
      <c r="DC855">
        <v>152585</v>
      </c>
      <c r="DD855">
        <v>158892</v>
      </c>
      <c r="DE855">
        <v>166505</v>
      </c>
      <c r="DF855">
        <v>174581</v>
      </c>
      <c r="DG855">
        <v>174581</v>
      </c>
      <c r="DH855">
        <v>174581</v>
      </c>
      <c r="DI855">
        <v>335733</v>
      </c>
      <c r="DJ855">
        <v>335733</v>
      </c>
      <c r="DK855">
        <v>335733</v>
      </c>
      <c r="DL855">
        <v>335733</v>
      </c>
      <c r="DM855">
        <v>335733</v>
      </c>
      <c r="DN855">
        <v>335733</v>
      </c>
      <c r="DO855">
        <v>335733</v>
      </c>
      <c r="DP855">
        <v>335733</v>
      </c>
      <c r="DQ855">
        <v>335733</v>
      </c>
      <c r="DR855">
        <v>335733</v>
      </c>
      <c r="DS855">
        <v>335733</v>
      </c>
      <c r="DT855">
        <v>335733</v>
      </c>
      <c r="DU855">
        <v>335733</v>
      </c>
      <c r="DV855">
        <v>335733</v>
      </c>
      <c r="DW855">
        <v>335733</v>
      </c>
      <c r="DX855">
        <v>335733</v>
      </c>
      <c r="DY855">
        <v>335733</v>
      </c>
      <c r="DZ855">
        <v>335733</v>
      </c>
      <c r="EA855">
        <v>335733</v>
      </c>
      <c r="EB855">
        <v>335733</v>
      </c>
      <c r="EC855">
        <v>335733</v>
      </c>
      <c r="ED855">
        <v>335733</v>
      </c>
      <c r="EE855">
        <v>335733</v>
      </c>
      <c r="EF855">
        <v>335733</v>
      </c>
      <c r="EG855">
        <v>335733</v>
      </c>
      <c r="EH855">
        <v>335733</v>
      </c>
      <c r="EI855">
        <v>335733</v>
      </c>
      <c r="EJ855">
        <v>335733</v>
      </c>
      <c r="EK855">
        <v>335733</v>
      </c>
      <c r="EL855">
        <v>335733</v>
      </c>
      <c r="EM855">
        <v>335733</v>
      </c>
      <c r="EN855">
        <v>335733</v>
      </c>
      <c r="EO855">
        <v>335733</v>
      </c>
      <c r="EP855">
        <v>335733</v>
      </c>
      <c r="EQ855">
        <v>335733</v>
      </c>
      <c r="ER855">
        <v>335733</v>
      </c>
      <c r="ES855">
        <v>335733</v>
      </c>
      <c r="ET855">
        <v>335733</v>
      </c>
      <c r="EU855">
        <v>335733</v>
      </c>
      <c r="EV855">
        <v>335733</v>
      </c>
      <c r="EW855">
        <v>335733</v>
      </c>
      <c r="EX855">
        <v>335733</v>
      </c>
      <c r="EY855">
        <v>335733</v>
      </c>
      <c r="EZ855">
        <v>335733</v>
      </c>
      <c r="FA855">
        <v>335733</v>
      </c>
      <c r="FB855">
        <v>335733</v>
      </c>
      <c r="FC855">
        <v>335733</v>
      </c>
      <c r="FD855">
        <v>335733</v>
      </c>
      <c r="FE855">
        <v>335733</v>
      </c>
      <c r="FF855">
        <v>335733</v>
      </c>
      <c r="FG855">
        <v>335733</v>
      </c>
      <c r="FH855">
        <v>335733</v>
      </c>
    </row>
    <row r="856" spans="1:164">
      <c r="A856" t="s">
        <v>2236</v>
      </c>
      <c r="C856" s="23">
        <v>45689</v>
      </c>
      <c r="D856" s="23">
        <v>45828</v>
      </c>
      <c r="E856">
        <v>120</v>
      </c>
      <c r="F856">
        <v>335733</v>
      </c>
      <c r="G856" t="s">
        <v>2193</v>
      </c>
      <c r="CO856">
        <v>3537</v>
      </c>
      <c r="CP856">
        <v>21221</v>
      </c>
      <c r="CQ856">
        <v>21221</v>
      </c>
      <c r="CR856">
        <v>21221</v>
      </c>
      <c r="CS856">
        <v>21221</v>
      </c>
      <c r="CT856">
        <v>21221</v>
      </c>
      <c r="CU856">
        <v>21221</v>
      </c>
      <c r="CV856">
        <v>10146</v>
      </c>
      <c r="CZ856">
        <v>908</v>
      </c>
      <c r="DA856">
        <v>2214</v>
      </c>
      <c r="DB856">
        <v>3521</v>
      </c>
      <c r="DC856">
        <v>4934</v>
      </c>
      <c r="DD856">
        <v>6307</v>
      </c>
      <c r="DE856">
        <v>7613</v>
      </c>
      <c r="DF856">
        <v>8076</v>
      </c>
      <c r="DI856">
        <v>161152</v>
      </c>
    </row>
    <row r="857" spans="1:164">
      <c r="A857" t="s">
        <v>2236</v>
      </c>
      <c r="C857" s="23">
        <v>45689</v>
      </c>
      <c r="D857" s="23">
        <v>45828</v>
      </c>
      <c r="E857">
        <v>120</v>
      </c>
      <c r="F857">
        <v>335733</v>
      </c>
      <c r="G857" t="s">
        <v>2195</v>
      </c>
      <c r="CO857">
        <v>3537</v>
      </c>
      <c r="CP857">
        <v>24758</v>
      </c>
      <c r="CQ857">
        <v>45978</v>
      </c>
      <c r="CR857">
        <v>67199</v>
      </c>
      <c r="CS857">
        <v>88420</v>
      </c>
      <c r="CT857">
        <v>109641</v>
      </c>
      <c r="CU857">
        <v>130862</v>
      </c>
      <c r="CV857">
        <v>141008</v>
      </c>
      <c r="CW857">
        <v>141008</v>
      </c>
      <c r="CX857">
        <v>141008</v>
      </c>
      <c r="CY857">
        <v>141008</v>
      </c>
      <c r="CZ857">
        <v>141916</v>
      </c>
      <c r="DA857">
        <v>144130</v>
      </c>
      <c r="DB857">
        <v>147651</v>
      </c>
      <c r="DC857">
        <v>152585</v>
      </c>
      <c r="DD857">
        <v>158892</v>
      </c>
      <c r="DE857">
        <v>166505</v>
      </c>
      <c r="DF857">
        <v>174581</v>
      </c>
      <c r="DG857">
        <v>174581</v>
      </c>
      <c r="DH857">
        <v>174581</v>
      </c>
      <c r="DI857">
        <v>335733</v>
      </c>
      <c r="DJ857">
        <v>335733</v>
      </c>
      <c r="DK857">
        <v>335733</v>
      </c>
      <c r="DL857">
        <v>335733</v>
      </c>
      <c r="DM857">
        <v>335733</v>
      </c>
      <c r="DN857">
        <v>335733</v>
      </c>
      <c r="DO857">
        <v>335733</v>
      </c>
      <c r="DP857">
        <v>335733</v>
      </c>
      <c r="DQ857">
        <v>335733</v>
      </c>
      <c r="DR857">
        <v>335733</v>
      </c>
      <c r="DS857">
        <v>335733</v>
      </c>
      <c r="DT857">
        <v>335733</v>
      </c>
      <c r="DU857">
        <v>335733</v>
      </c>
      <c r="DV857">
        <v>335733</v>
      </c>
      <c r="DW857">
        <v>335733</v>
      </c>
      <c r="DX857">
        <v>335733</v>
      </c>
      <c r="DY857">
        <v>335733</v>
      </c>
      <c r="DZ857">
        <v>335733</v>
      </c>
      <c r="EA857">
        <v>335733</v>
      </c>
      <c r="EB857">
        <v>335733</v>
      </c>
      <c r="EC857">
        <v>335733</v>
      </c>
      <c r="ED857">
        <v>335733</v>
      </c>
      <c r="EE857">
        <v>335733</v>
      </c>
      <c r="EF857">
        <v>335733</v>
      </c>
      <c r="EG857">
        <v>335733</v>
      </c>
      <c r="EH857">
        <v>335733</v>
      </c>
      <c r="EI857">
        <v>335733</v>
      </c>
      <c r="EJ857">
        <v>335733</v>
      </c>
      <c r="EK857">
        <v>335733</v>
      </c>
      <c r="EL857">
        <v>335733</v>
      </c>
      <c r="EM857">
        <v>335733</v>
      </c>
      <c r="EN857">
        <v>335733</v>
      </c>
      <c r="EO857">
        <v>335733</v>
      </c>
      <c r="EP857">
        <v>335733</v>
      </c>
      <c r="EQ857">
        <v>335733</v>
      </c>
      <c r="ER857">
        <v>335733</v>
      </c>
      <c r="ES857">
        <v>335733</v>
      </c>
      <c r="ET857">
        <v>335733</v>
      </c>
      <c r="EU857">
        <v>335733</v>
      </c>
      <c r="EV857">
        <v>335733</v>
      </c>
      <c r="EW857">
        <v>335733</v>
      </c>
      <c r="EX857">
        <v>335733</v>
      </c>
      <c r="EY857">
        <v>335733</v>
      </c>
      <c r="EZ857">
        <v>335733</v>
      </c>
      <c r="FA857">
        <v>335733</v>
      </c>
      <c r="FB857">
        <v>335733</v>
      </c>
      <c r="FC857">
        <v>335733</v>
      </c>
      <c r="FD857">
        <v>335733</v>
      </c>
      <c r="FE857">
        <v>335733</v>
      </c>
      <c r="FF857">
        <v>335733</v>
      </c>
      <c r="FG857">
        <v>335733</v>
      </c>
      <c r="FH857">
        <v>335733</v>
      </c>
    </row>
    <row r="858" spans="1:164">
      <c r="A858" t="s">
        <v>2237</v>
      </c>
      <c r="C858" s="23">
        <v>45689</v>
      </c>
      <c r="D858" s="23">
        <v>45735</v>
      </c>
      <c r="E858">
        <v>40</v>
      </c>
      <c r="F858">
        <v>141008</v>
      </c>
      <c r="G858" t="s">
        <v>2193</v>
      </c>
      <c r="CO858">
        <v>3537</v>
      </c>
      <c r="CP858">
        <v>21221</v>
      </c>
      <c r="CQ858">
        <v>21221</v>
      </c>
      <c r="CR858">
        <v>21221</v>
      </c>
      <c r="CS858">
        <v>21221</v>
      </c>
      <c r="CT858">
        <v>21221</v>
      </c>
      <c r="CU858">
        <v>21221</v>
      </c>
      <c r="CV858">
        <v>10146</v>
      </c>
    </row>
    <row r="859" spans="1:164">
      <c r="A859" t="s">
        <v>2237</v>
      </c>
      <c r="C859" s="23">
        <v>45689</v>
      </c>
      <c r="D859" s="23">
        <v>45735</v>
      </c>
      <c r="E859">
        <v>40</v>
      </c>
      <c r="F859">
        <v>141008</v>
      </c>
      <c r="G859" t="s">
        <v>2195</v>
      </c>
      <c r="CO859">
        <v>3537</v>
      </c>
      <c r="CP859">
        <v>24758</v>
      </c>
      <c r="CQ859">
        <v>45978</v>
      </c>
      <c r="CR859">
        <v>67199</v>
      </c>
      <c r="CS859">
        <v>88420</v>
      </c>
      <c r="CT859">
        <v>109641</v>
      </c>
      <c r="CU859">
        <v>130862</v>
      </c>
      <c r="CV859">
        <v>141008</v>
      </c>
      <c r="CW859">
        <v>141008</v>
      </c>
      <c r="CX859">
        <v>141008</v>
      </c>
      <c r="CY859">
        <v>141008</v>
      </c>
      <c r="CZ859">
        <v>141008</v>
      </c>
      <c r="DA859">
        <v>141008</v>
      </c>
      <c r="DB859">
        <v>141008</v>
      </c>
      <c r="DC859">
        <v>141008</v>
      </c>
      <c r="DD859">
        <v>141008</v>
      </c>
      <c r="DE859">
        <v>141008</v>
      </c>
      <c r="DF859">
        <v>141008</v>
      </c>
      <c r="DG859">
        <v>141008</v>
      </c>
      <c r="DH859">
        <v>141008</v>
      </c>
      <c r="DI859">
        <v>141008</v>
      </c>
      <c r="DJ859">
        <v>141008</v>
      </c>
      <c r="DK859">
        <v>141008</v>
      </c>
      <c r="DL859">
        <v>141008</v>
      </c>
      <c r="DM859">
        <v>141008</v>
      </c>
      <c r="DN859">
        <v>141008</v>
      </c>
      <c r="DO859">
        <v>141008</v>
      </c>
      <c r="DP859">
        <v>141008</v>
      </c>
      <c r="DQ859">
        <v>141008</v>
      </c>
      <c r="DR859">
        <v>141008</v>
      </c>
      <c r="DS859">
        <v>141008</v>
      </c>
      <c r="DT859">
        <v>141008</v>
      </c>
      <c r="DU859">
        <v>141008</v>
      </c>
      <c r="DV859">
        <v>141008</v>
      </c>
      <c r="DW859">
        <v>141008</v>
      </c>
      <c r="DX859">
        <v>141008</v>
      </c>
      <c r="DY859">
        <v>141008</v>
      </c>
      <c r="DZ859">
        <v>141008</v>
      </c>
      <c r="EA859">
        <v>141008</v>
      </c>
      <c r="EB859">
        <v>141008</v>
      </c>
      <c r="EC859">
        <v>141008</v>
      </c>
      <c r="ED859">
        <v>141008</v>
      </c>
      <c r="EE859">
        <v>141008</v>
      </c>
      <c r="EF859">
        <v>141008</v>
      </c>
      <c r="EG859">
        <v>141008</v>
      </c>
      <c r="EH859">
        <v>141008</v>
      </c>
      <c r="EI859">
        <v>141008</v>
      </c>
      <c r="EJ859">
        <v>141008</v>
      </c>
      <c r="EK859">
        <v>141008</v>
      </c>
      <c r="EL859">
        <v>141008</v>
      </c>
      <c r="EM859">
        <v>141008</v>
      </c>
      <c r="EN859">
        <v>141008</v>
      </c>
      <c r="EO859">
        <v>141008</v>
      </c>
      <c r="EP859">
        <v>141008</v>
      </c>
      <c r="EQ859">
        <v>141008</v>
      </c>
      <c r="ER859">
        <v>141008</v>
      </c>
      <c r="ES859">
        <v>141008</v>
      </c>
      <c r="ET859">
        <v>141008</v>
      </c>
      <c r="EU859">
        <v>141008</v>
      </c>
      <c r="EV859">
        <v>141008</v>
      </c>
      <c r="EW859">
        <v>141008</v>
      </c>
      <c r="EX859">
        <v>141008</v>
      </c>
      <c r="EY859">
        <v>141008</v>
      </c>
      <c r="EZ859">
        <v>141008</v>
      </c>
      <c r="FA859">
        <v>141008</v>
      </c>
      <c r="FB859">
        <v>141008</v>
      </c>
      <c r="FC859">
        <v>141008</v>
      </c>
      <c r="FD859">
        <v>141008</v>
      </c>
      <c r="FE859">
        <v>141008</v>
      </c>
      <c r="FF859">
        <v>141008</v>
      </c>
      <c r="FG859">
        <v>141008</v>
      </c>
      <c r="FH859">
        <v>141008</v>
      </c>
    </row>
    <row r="860" spans="1:164">
      <c r="A860" t="s">
        <v>2504</v>
      </c>
      <c r="B860" t="s">
        <v>563</v>
      </c>
      <c r="C860" s="23">
        <v>45689</v>
      </c>
      <c r="D860" s="23">
        <v>45735</v>
      </c>
      <c r="E860">
        <v>40</v>
      </c>
      <c r="F860">
        <v>141008</v>
      </c>
      <c r="G860" t="s">
        <v>2193</v>
      </c>
      <c r="CO860">
        <v>3537</v>
      </c>
      <c r="CP860">
        <v>21221</v>
      </c>
      <c r="CQ860">
        <v>21221</v>
      </c>
      <c r="CR860">
        <v>21221</v>
      </c>
      <c r="CS860">
        <v>21221</v>
      </c>
      <c r="CT860">
        <v>21221</v>
      </c>
      <c r="CU860">
        <v>21221</v>
      </c>
      <c r="CV860">
        <v>10146</v>
      </c>
    </row>
    <row r="861" spans="1:164">
      <c r="A861" t="s">
        <v>2504</v>
      </c>
      <c r="B861" t="s">
        <v>563</v>
      </c>
      <c r="C861" s="23">
        <v>45689</v>
      </c>
      <c r="D861" s="23">
        <v>45735</v>
      </c>
      <c r="E861">
        <v>40</v>
      </c>
      <c r="F861">
        <v>141008</v>
      </c>
      <c r="G861" t="s">
        <v>2195</v>
      </c>
      <c r="CO861">
        <v>3537</v>
      </c>
      <c r="CP861">
        <v>24758</v>
      </c>
      <c r="CQ861">
        <v>45978</v>
      </c>
      <c r="CR861">
        <v>67199</v>
      </c>
      <c r="CS861">
        <v>88420</v>
      </c>
      <c r="CT861">
        <v>109641</v>
      </c>
      <c r="CU861">
        <v>130862</v>
      </c>
      <c r="CV861">
        <v>141008</v>
      </c>
      <c r="CW861">
        <v>141008</v>
      </c>
      <c r="CX861">
        <v>141008</v>
      </c>
      <c r="CY861">
        <v>141008</v>
      </c>
      <c r="CZ861">
        <v>141008</v>
      </c>
      <c r="DA861">
        <v>141008</v>
      </c>
      <c r="DB861">
        <v>141008</v>
      </c>
      <c r="DC861">
        <v>141008</v>
      </c>
      <c r="DD861">
        <v>141008</v>
      </c>
      <c r="DE861">
        <v>141008</v>
      </c>
      <c r="DF861">
        <v>141008</v>
      </c>
      <c r="DG861">
        <v>141008</v>
      </c>
      <c r="DH861">
        <v>141008</v>
      </c>
      <c r="DI861">
        <v>141008</v>
      </c>
      <c r="DJ861">
        <v>141008</v>
      </c>
      <c r="DK861">
        <v>141008</v>
      </c>
      <c r="DL861">
        <v>141008</v>
      </c>
      <c r="DM861">
        <v>141008</v>
      </c>
      <c r="DN861">
        <v>141008</v>
      </c>
      <c r="DO861">
        <v>141008</v>
      </c>
      <c r="DP861">
        <v>141008</v>
      </c>
      <c r="DQ861">
        <v>141008</v>
      </c>
      <c r="DR861">
        <v>141008</v>
      </c>
      <c r="DS861">
        <v>141008</v>
      </c>
      <c r="DT861">
        <v>141008</v>
      </c>
      <c r="DU861">
        <v>141008</v>
      </c>
      <c r="DV861">
        <v>141008</v>
      </c>
      <c r="DW861">
        <v>141008</v>
      </c>
      <c r="DX861">
        <v>141008</v>
      </c>
      <c r="DY861">
        <v>141008</v>
      </c>
      <c r="DZ861">
        <v>141008</v>
      </c>
      <c r="EA861">
        <v>141008</v>
      </c>
      <c r="EB861">
        <v>141008</v>
      </c>
      <c r="EC861">
        <v>141008</v>
      </c>
      <c r="ED861">
        <v>141008</v>
      </c>
      <c r="EE861">
        <v>141008</v>
      </c>
      <c r="EF861">
        <v>141008</v>
      </c>
      <c r="EG861">
        <v>141008</v>
      </c>
      <c r="EH861">
        <v>141008</v>
      </c>
      <c r="EI861">
        <v>141008</v>
      </c>
      <c r="EJ861">
        <v>141008</v>
      </c>
      <c r="EK861">
        <v>141008</v>
      </c>
      <c r="EL861">
        <v>141008</v>
      </c>
      <c r="EM861">
        <v>141008</v>
      </c>
      <c r="EN861">
        <v>141008</v>
      </c>
      <c r="EO861">
        <v>141008</v>
      </c>
      <c r="EP861">
        <v>141008</v>
      </c>
      <c r="EQ861">
        <v>141008</v>
      </c>
      <c r="ER861">
        <v>141008</v>
      </c>
      <c r="ES861">
        <v>141008</v>
      </c>
      <c r="ET861">
        <v>141008</v>
      </c>
      <c r="EU861">
        <v>141008</v>
      </c>
      <c r="EV861">
        <v>141008</v>
      </c>
      <c r="EW861">
        <v>141008</v>
      </c>
      <c r="EX861">
        <v>141008</v>
      </c>
      <c r="EY861">
        <v>141008</v>
      </c>
      <c r="EZ861">
        <v>141008</v>
      </c>
      <c r="FA861">
        <v>141008</v>
      </c>
      <c r="FB861">
        <v>141008</v>
      </c>
      <c r="FC861">
        <v>141008</v>
      </c>
      <c r="FD861">
        <v>141008</v>
      </c>
      <c r="FE861">
        <v>141008</v>
      </c>
      <c r="FF861">
        <v>141008</v>
      </c>
      <c r="FG861">
        <v>141008</v>
      </c>
      <c r="FH861">
        <v>141008</v>
      </c>
    </row>
    <row r="862" spans="1:164">
      <c r="A862" t="s">
        <v>2240</v>
      </c>
      <c r="C862" s="23">
        <v>45824</v>
      </c>
      <c r="D862" s="23">
        <v>45828</v>
      </c>
      <c r="E862">
        <v>4</v>
      </c>
      <c r="F862">
        <v>161152</v>
      </c>
      <c r="G862" t="s">
        <v>2193</v>
      </c>
      <c r="DI862">
        <v>161152</v>
      </c>
    </row>
    <row r="863" spans="1:164">
      <c r="A863" t="s">
        <v>2240</v>
      </c>
      <c r="C863" s="23">
        <v>45824</v>
      </c>
      <c r="D863" s="23">
        <v>45828</v>
      </c>
      <c r="E863">
        <v>4</v>
      </c>
      <c r="F863">
        <v>161152</v>
      </c>
      <c r="G863" t="s">
        <v>2195</v>
      </c>
      <c r="DI863">
        <v>161152</v>
      </c>
      <c r="DJ863">
        <v>161152</v>
      </c>
      <c r="DK863">
        <v>161152</v>
      </c>
      <c r="DL863">
        <v>161152</v>
      </c>
      <c r="DM863">
        <v>161152</v>
      </c>
      <c r="DN863">
        <v>161152</v>
      </c>
      <c r="DO863">
        <v>161152</v>
      </c>
      <c r="DP863">
        <v>161152</v>
      </c>
      <c r="DQ863">
        <v>161152</v>
      </c>
      <c r="DR863">
        <v>161152</v>
      </c>
      <c r="DS863">
        <v>161152</v>
      </c>
      <c r="DT863">
        <v>161152</v>
      </c>
      <c r="DU863">
        <v>161152</v>
      </c>
      <c r="DV863">
        <v>161152</v>
      </c>
      <c r="DW863">
        <v>161152</v>
      </c>
      <c r="DX863">
        <v>161152</v>
      </c>
      <c r="DY863">
        <v>161152</v>
      </c>
      <c r="DZ863">
        <v>161152</v>
      </c>
      <c r="EA863">
        <v>161152</v>
      </c>
      <c r="EB863">
        <v>161152</v>
      </c>
      <c r="EC863">
        <v>161152</v>
      </c>
      <c r="ED863">
        <v>161152</v>
      </c>
      <c r="EE863">
        <v>161152</v>
      </c>
      <c r="EF863">
        <v>161152</v>
      </c>
      <c r="EG863">
        <v>161152</v>
      </c>
      <c r="EH863">
        <v>161152</v>
      </c>
      <c r="EI863">
        <v>161152</v>
      </c>
      <c r="EJ863">
        <v>161152</v>
      </c>
      <c r="EK863">
        <v>161152</v>
      </c>
      <c r="EL863">
        <v>161152</v>
      </c>
      <c r="EM863">
        <v>161152</v>
      </c>
      <c r="EN863">
        <v>161152</v>
      </c>
      <c r="EO863">
        <v>161152</v>
      </c>
      <c r="EP863">
        <v>161152</v>
      </c>
      <c r="EQ863">
        <v>161152</v>
      </c>
      <c r="ER863">
        <v>161152</v>
      </c>
      <c r="ES863">
        <v>161152</v>
      </c>
      <c r="ET863">
        <v>161152</v>
      </c>
      <c r="EU863">
        <v>161152</v>
      </c>
      <c r="EV863">
        <v>161152</v>
      </c>
      <c r="EW863">
        <v>161152</v>
      </c>
      <c r="EX863">
        <v>161152</v>
      </c>
      <c r="EY863">
        <v>161152</v>
      </c>
      <c r="EZ863">
        <v>161152</v>
      </c>
      <c r="FA863">
        <v>161152</v>
      </c>
      <c r="FB863">
        <v>161152</v>
      </c>
      <c r="FC863">
        <v>161152</v>
      </c>
      <c r="FD863">
        <v>161152</v>
      </c>
      <c r="FE863">
        <v>161152</v>
      </c>
      <c r="FF863">
        <v>161152</v>
      </c>
      <c r="FG863">
        <v>161152</v>
      </c>
      <c r="FH863">
        <v>161152</v>
      </c>
    </row>
    <row r="864" spans="1:164">
      <c r="A864" t="s">
        <v>2505</v>
      </c>
      <c r="B864" t="s">
        <v>565</v>
      </c>
      <c r="C864" s="23">
        <v>45824</v>
      </c>
      <c r="D864" s="23">
        <v>45828</v>
      </c>
      <c r="E864">
        <v>4</v>
      </c>
      <c r="F864">
        <v>161152</v>
      </c>
      <c r="G864" t="s">
        <v>2193</v>
      </c>
      <c r="DI864">
        <v>161152</v>
      </c>
    </row>
    <row r="865" spans="1:164">
      <c r="A865" t="s">
        <v>2505</v>
      </c>
      <c r="B865" t="s">
        <v>565</v>
      </c>
      <c r="C865" s="23">
        <v>45824</v>
      </c>
      <c r="D865" s="23">
        <v>45828</v>
      </c>
      <c r="E865">
        <v>4</v>
      </c>
      <c r="F865">
        <v>161152</v>
      </c>
      <c r="G865" t="s">
        <v>2195</v>
      </c>
      <c r="DI865">
        <v>161152</v>
      </c>
      <c r="DJ865">
        <v>161152</v>
      </c>
      <c r="DK865">
        <v>161152</v>
      </c>
      <c r="DL865">
        <v>161152</v>
      </c>
      <c r="DM865">
        <v>161152</v>
      </c>
      <c r="DN865">
        <v>161152</v>
      </c>
      <c r="DO865">
        <v>161152</v>
      </c>
      <c r="DP865">
        <v>161152</v>
      </c>
      <c r="DQ865">
        <v>161152</v>
      </c>
      <c r="DR865">
        <v>161152</v>
      </c>
      <c r="DS865">
        <v>161152</v>
      </c>
      <c r="DT865">
        <v>161152</v>
      </c>
      <c r="DU865">
        <v>161152</v>
      </c>
      <c r="DV865">
        <v>161152</v>
      </c>
      <c r="DW865">
        <v>161152</v>
      </c>
      <c r="DX865">
        <v>161152</v>
      </c>
      <c r="DY865">
        <v>161152</v>
      </c>
      <c r="DZ865">
        <v>161152</v>
      </c>
      <c r="EA865">
        <v>161152</v>
      </c>
      <c r="EB865">
        <v>161152</v>
      </c>
      <c r="EC865">
        <v>161152</v>
      </c>
      <c r="ED865">
        <v>161152</v>
      </c>
      <c r="EE865">
        <v>161152</v>
      </c>
      <c r="EF865">
        <v>161152</v>
      </c>
      <c r="EG865">
        <v>161152</v>
      </c>
      <c r="EH865">
        <v>161152</v>
      </c>
      <c r="EI865">
        <v>161152</v>
      </c>
      <c r="EJ865">
        <v>161152</v>
      </c>
      <c r="EK865">
        <v>161152</v>
      </c>
      <c r="EL865">
        <v>161152</v>
      </c>
      <c r="EM865">
        <v>161152</v>
      </c>
      <c r="EN865">
        <v>161152</v>
      </c>
      <c r="EO865">
        <v>161152</v>
      </c>
      <c r="EP865">
        <v>161152</v>
      </c>
      <c r="EQ865">
        <v>161152</v>
      </c>
      <c r="ER865">
        <v>161152</v>
      </c>
      <c r="ES865">
        <v>161152</v>
      </c>
      <c r="ET865">
        <v>161152</v>
      </c>
      <c r="EU865">
        <v>161152</v>
      </c>
      <c r="EV865">
        <v>161152</v>
      </c>
      <c r="EW865">
        <v>161152</v>
      </c>
      <c r="EX865">
        <v>161152</v>
      </c>
      <c r="EY865">
        <v>161152</v>
      </c>
      <c r="EZ865">
        <v>161152</v>
      </c>
      <c r="FA865">
        <v>161152</v>
      </c>
      <c r="FB865">
        <v>161152</v>
      </c>
      <c r="FC865">
        <v>161152</v>
      </c>
      <c r="FD865">
        <v>161152</v>
      </c>
      <c r="FE865">
        <v>161152</v>
      </c>
      <c r="FF865">
        <v>161152</v>
      </c>
      <c r="FG865">
        <v>161152</v>
      </c>
      <c r="FH865">
        <v>161152</v>
      </c>
    </row>
    <row r="866" spans="1:164">
      <c r="A866" t="s">
        <v>2245</v>
      </c>
      <c r="C866" s="23">
        <v>45762</v>
      </c>
      <c r="D866" s="23">
        <v>45808</v>
      </c>
      <c r="E866">
        <v>40</v>
      </c>
      <c r="F866">
        <v>33573</v>
      </c>
      <c r="G866" t="s">
        <v>2193</v>
      </c>
      <c r="CZ866">
        <v>908</v>
      </c>
      <c r="DA866">
        <v>2214</v>
      </c>
      <c r="DB866">
        <v>3521</v>
      </c>
      <c r="DC866">
        <v>4934</v>
      </c>
      <c r="DD866">
        <v>6307</v>
      </c>
      <c r="DE866">
        <v>7613</v>
      </c>
      <c r="DF866">
        <v>8076</v>
      </c>
    </row>
    <row r="867" spans="1:164">
      <c r="A867" t="s">
        <v>2245</v>
      </c>
      <c r="C867" s="23">
        <v>45762</v>
      </c>
      <c r="D867" s="23">
        <v>45808</v>
      </c>
      <c r="E867">
        <v>40</v>
      </c>
      <c r="F867">
        <v>33573</v>
      </c>
      <c r="G867" t="s">
        <v>2195</v>
      </c>
      <c r="CZ867">
        <v>908</v>
      </c>
      <c r="DA867">
        <v>3122</v>
      </c>
      <c r="DB867">
        <v>6643</v>
      </c>
      <c r="DC867">
        <v>11577</v>
      </c>
      <c r="DD867">
        <v>17884</v>
      </c>
      <c r="DE867">
        <v>25497</v>
      </c>
      <c r="DF867">
        <v>33573</v>
      </c>
      <c r="DG867">
        <v>33573</v>
      </c>
      <c r="DH867">
        <v>33573</v>
      </c>
      <c r="DI867">
        <v>33573</v>
      </c>
      <c r="DJ867">
        <v>33573</v>
      </c>
      <c r="DK867">
        <v>33573</v>
      </c>
      <c r="DL867">
        <v>33573</v>
      </c>
      <c r="DM867">
        <v>33573</v>
      </c>
      <c r="DN867">
        <v>33573</v>
      </c>
      <c r="DO867">
        <v>33573</v>
      </c>
      <c r="DP867">
        <v>33573</v>
      </c>
      <c r="DQ867">
        <v>33573</v>
      </c>
      <c r="DR867">
        <v>33573</v>
      </c>
      <c r="DS867">
        <v>33573</v>
      </c>
      <c r="DT867">
        <v>33573</v>
      </c>
      <c r="DU867">
        <v>33573</v>
      </c>
      <c r="DV867">
        <v>33573</v>
      </c>
      <c r="DW867">
        <v>33573</v>
      </c>
      <c r="DX867">
        <v>33573</v>
      </c>
      <c r="DY867">
        <v>33573</v>
      </c>
      <c r="DZ867">
        <v>33573</v>
      </c>
      <c r="EA867">
        <v>33573</v>
      </c>
      <c r="EB867">
        <v>33573</v>
      </c>
      <c r="EC867">
        <v>33573</v>
      </c>
      <c r="ED867">
        <v>33573</v>
      </c>
      <c r="EE867">
        <v>33573</v>
      </c>
      <c r="EF867">
        <v>33573</v>
      </c>
      <c r="EG867">
        <v>33573</v>
      </c>
      <c r="EH867">
        <v>33573</v>
      </c>
      <c r="EI867">
        <v>33573</v>
      </c>
      <c r="EJ867">
        <v>33573</v>
      </c>
      <c r="EK867">
        <v>33573</v>
      </c>
      <c r="EL867">
        <v>33573</v>
      </c>
      <c r="EM867">
        <v>33573</v>
      </c>
      <c r="EN867">
        <v>33573</v>
      </c>
      <c r="EO867">
        <v>33573</v>
      </c>
      <c r="EP867">
        <v>33573</v>
      </c>
      <c r="EQ867">
        <v>33573</v>
      </c>
      <c r="ER867">
        <v>33573</v>
      </c>
      <c r="ES867">
        <v>33573</v>
      </c>
      <c r="ET867">
        <v>33573</v>
      </c>
      <c r="EU867">
        <v>33573</v>
      </c>
      <c r="EV867">
        <v>33573</v>
      </c>
      <c r="EW867">
        <v>33573</v>
      </c>
      <c r="EX867">
        <v>33573</v>
      </c>
      <c r="EY867">
        <v>33573</v>
      </c>
      <c r="EZ867">
        <v>33573</v>
      </c>
      <c r="FA867">
        <v>33573</v>
      </c>
      <c r="FB867">
        <v>33573</v>
      </c>
      <c r="FC867">
        <v>33573</v>
      </c>
      <c r="FD867">
        <v>33573</v>
      </c>
      <c r="FE867">
        <v>33573</v>
      </c>
      <c r="FF867">
        <v>33573</v>
      </c>
      <c r="FG867">
        <v>33573</v>
      </c>
      <c r="FH867">
        <v>33573</v>
      </c>
    </row>
    <row r="868" spans="1:164">
      <c r="A868" t="s">
        <v>2506</v>
      </c>
      <c r="B868" t="s">
        <v>567</v>
      </c>
      <c r="C868" s="23">
        <v>45762</v>
      </c>
      <c r="D868" s="23">
        <v>45808</v>
      </c>
      <c r="E868">
        <v>40</v>
      </c>
      <c r="F868">
        <v>33573</v>
      </c>
      <c r="G868" t="s">
        <v>2193</v>
      </c>
      <c r="CZ868">
        <v>908</v>
      </c>
      <c r="DA868">
        <v>2214</v>
      </c>
      <c r="DB868">
        <v>3521</v>
      </c>
      <c r="DC868">
        <v>4934</v>
      </c>
      <c r="DD868">
        <v>6307</v>
      </c>
      <c r="DE868">
        <v>7613</v>
      </c>
      <c r="DF868">
        <v>8076</v>
      </c>
    </row>
    <row r="869" spans="1:164">
      <c r="A869" t="s">
        <v>2506</v>
      </c>
      <c r="B869" t="s">
        <v>567</v>
      </c>
      <c r="C869" s="23">
        <v>45762</v>
      </c>
      <c r="D869" s="23">
        <v>45808</v>
      </c>
      <c r="E869">
        <v>40</v>
      </c>
      <c r="F869">
        <v>33573</v>
      </c>
      <c r="G869" t="s">
        <v>2195</v>
      </c>
      <c r="CZ869">
        <v>908</v>
      </c>
      <c r="DA869">
        <v>3122</v>
      </c>
      <c r="DB869">
        <v>6643</v>
      </c>
      <c r="DC869">
        <v>11577</v>
      </c>
      <c r="DD869">
        <v>17884</v>
      </c>
      <c r="DE869">
        <v>25497</v>
      </c>
      <c r="DF869">
        <v>33573</v>
      </c>
      <c r="DG869">
        <v>33573</v>
      </c>
      <c r="DH869">
        <v>33573</v>
      </c>
      <c r="DI869">
        <v>33573</v>
      </c>
      <c r="DJ869">
        <v>33573</v>
      </c>
      <c r="DK869">
        <v>33573</v>
      </c>
      <c r="DL869">
        <v>33573</v>
      </c>
      <c r="DM869">
        <v>33573</v>
      </c>
      <c r="DN869">
        <v>33573</v>
      </c>
      <c r="DO869">
        <v>33573</v>
      </c>
      <c r="DP869">
        <v>33573</v>
      </c>
      <c r="DQ869">
        <v>33573</v>
      </c>
      <c r="DR869">
        <v>33573</v>
      </c>
      <c r="DS869">
        <v>33573</v>
      </c>
      <c r="DT869">
        <v>33573</v>
      </c>
      <c r="DU869">
        <v>33573</v>
      </c>
      <c r="DV869">
        <v>33573</v>
      </c>
      <c r="DW869">
        <v>33573</v>
      </c>
      <c r="DX869">
        <v>33573</v>
      </c>
      <c r="DY869">
        <v>33573</v>
      </c>
      <c r="DZ869">
        <v>33573</v>
      </c>
      <c r="EA869">
        <v>33573</v>
      </c>
      <c r="EB869">
        <v>33573</v>
      </c>
      <c r="EC869">
        <v>33573</v>
      </c>
      <c r="ED869">
        <v>33573</v>
      </c>
      <c r="EE869">
        <v>33573</v>
      </c>
      <c r="EF869">
        <v>33573</v>
      </c>
      <c r="EG869">
        <v>33573</v>
      </c>
      <c r="EH869">
        <v>33573</v>
      </c>
      <c r="EI869">
        <v>33573</v>
      </c>
      <c r="EJ869">
        <v>33573</v>
      </c>
      <c r="EK869">
        <v>33573</v>
      </c>
      <c r="EL869">
        <v>33573</v>
      </c>
      <c r="EM869">
        <v>33573</v>
      </c>
      <c r="EN869">
        <v>33573</v>
      </c>
      <c r="EO869">
        <v>33573</v>
      </c>
      <c r="EP869">
        <v>33573</v>
      </c>
      <c r="EQ869">
        <v>33573</v>
      </c>
      <c r="ER869">
        <v>33573</v>
      </c>
      <c r="ES869">
        <v>33573</v>
      </c>
      <c r="ET869">
        <v>33573</v>
      </c>
      <c r="EU869">
        <v>33573</v>
      </c>
      <c r="EV869">
        <v>33573</v>
      </c>
      <c r="EW869">
        <v>33573</v>
      </c>
      <c r="EX869">
        <v>33573</v>
      </c>
      <c r="EY869">
        <v>33573</v>
      </c>
      <c r="EZ869">
        <v>33573</v>
      </c>
      <c r="FA869">
        <v>33573</v>
      </c>
      <c r="FB869">
        <v>33573</v>
      </c>
      <c r="FC869">
        <v>33573</v>
      </c>
      <c r="FD869">
        <v>33573</v>
      </c>
      <c r="FE869">
        <v>33573</v>
      </c>
      <c r="FF869">
        <v>33573</v>
      </c>
      <c r="FG869">
        <v>33573</v>
      </c>
      <c r="FH869">
        <v>33573</v>
      </c>
    </row>
    <row r="870" spans="1:164">
      <c r="A870" t="s">
        <v>2507</v>
      </c>
      <c r="C870" s="23">
        <v>45752</v>
      </c>
      <c r="D870" s="23">
        <v>45835</v>
      </c>
      <c r="E870">
        <v>72</v>
      </c>
      <c r="F870">
        <v>335733</v>
      </c>
      <c r="G870" t="s">
        <v>2193</v>
      </c>
      <c r="CX870">
        <v>4042</v>
      </c>
      <c r="CY870">
        <v>24252</v>
      </c>
      <c r="CZ870">
        <v>24252</v>
      </c>
      <c r="DA870">
        <v>24252</v>
      </c>
      <c r="DB870">
        <v>24252</v>
      </c>
      <c r="DC870">
        <v>24252</v>
      </c>
      <c r="DD870">
        <v>16195</v>
      </c>
      <c r="DE870">
        <v>2803</v>
      </c>
      <c r="DF870">
        <v>5387</v>
      </c>
      <c r="DG870">
        <v>8198</v>
      </c>
      <c r="DH870">
        <v>10745</v>
      </c>
      <c r="DI870">
        <v>5950</v>
      </c>
      <c r="DJ870">
        <v>161152</v>
      </c>
    </row>
    <row r="871" spans="1:164">
      <c r="A871" t="s">
        <v>2507</v>
      </c>
      <c r="C871" s="23">
        <v>45752</v>
      </c>
      <c r="D871" s="23">
        <v>45835</v>
      </c>
      <c r="E871">
        <v>72</v>
      </c>
      <c r="F871">
        <v>335733</v>
      </c>
      <c r="G871" t="s">
        <v>2195</v>
      </c>
      <c r="CX871">
        <v>4042</v>
      </c>
      <c r="CY871">
        <v>28294</v>
      </c>
      <c r="CZ871">
        <v>52546</v>
      </c>
      <c r="DA871">
        <v>76799</v>
      </c>
      <c r="DB871">
        <v>101051</v>
      </c>
      <c r="DC871">
        <v>125303</v>
      </c>
      <c r="DD871">
        <v>141498</v>
      </c>
      <c r="DE871">
        <v>144301</v>
      </c>
      <c r="DF871">
        <v>149688</v>
      </c>
      <c r="DG871">
        <v>157886</v>
      </c>
      <c r="DH871">
        <v>168631</v>
      </c>
      <c r="DI871">
        <v>174581</v>
      </c>
      <c r="DJ871">
        <v>335733</v>
      </c>
      <c r="DK871">
        <v>335733</v>
      </c>
      <c r="DL871">
        <v>335733</v>
      </c>
      <c r="DM871">
        <v>335733</v>
      </c>
      <c r="DN871">
        <v>335733</v>
      </c>
      <c r="DO871">
        <v>335733</v>
      </c>
      <c r="DP871">
        <v>335733</v>
      </c>
      <c r="DQ871">
        <v>335733</v>
      </c>
      <c r="DR871">
        <v>335733</v>
      </c>
      <c r="DS871">
        <v>335733</v>
      </c>
      <c r="DT871">
        <v>335733</v>
      </c>
      <c r="DU871">
        <v>335733</v>
      </c>
      <c r="DV871">
        <v>335733</v>
      </c>
      <c r="DW871">
        <v>335733</v>
      </c>
      <c r="DX871">
        <v>335733</v>
      </c>
      <c r="DY871">
        <v>335733</v>
      </c>
      <c r="DZ871">
        <v>335733</v>
      </c>
      <c r="EA871">
        <v>335733</v>
      </c>
      <c r="EB871">
        <v>335733</v>
      </c>
      <c r="EC871">
        <v>335733</v>
      </c>
      <c r="ED871">
        <v>335733</v>
      </c>
      <c r="EE871">
        <v>335733</v>
      </c>
      <c r="EF871">
        <v>335733</v>
      </c>
      <c r="EG871">
        <v>335733</v>
      </c>
      <c r="EH871">
        <v>335733</v>
      </c>
      <c r="EI871">
        <v>335733</v>
      </c>
      <c r="EJ871">
        <v>335733</v>
      </c>
      <c r="EK871">
        <v>335733</v>
      </c>
      <c r="EL871">
        <v>335733</v>
      </c>
      <c r="EM871">
        <v>335733</v>
      </c>
      <c r="EN871">
        <v>335733</v>
      </c>
      <c r="EO871">
        <v>335733</v>
      </c>
      <c r="EP871">
        <v>335733</v>
      </c>
      <c r="EQ871">
        <v>335733</v>
      </c>
      <c r="ER871">
        <v>335733</v>
      </c>
      <c r="ES871">
        <v>335733</v>
      </c>
      <c r="ET871">
        <v>335733</v>
      </c>
      <c r="EU871">
        <v>335733</v>
      </c>
      <c r="EV871">
        <v>335733</v>
      </c>
      <c r="EW871">
        <v>335733</v>
      </c>
      <c r="EX871">
        <v>335733</v>
      </c>
      <c r="EY871">
        <v>335733</v>
      </c>
      <c r="EZ871">
        <v>335733</v>
      </c>
      <c r="FA871">
        <v>335733</v>
      </c>
      <c r="FB871">
        <v>335733</v>
      </c>
      <c r="FC871">
        <v>335733</v>
      </c>
      <c r="FD871">
        <v>335733</v>
      </c>
      <c r="FE871">
        <v>335733</v>
      </c>
      <c r="FF871">
        <v>335733</v>
      </c>
      <c r="FG871">
        <v>335733</v>
      </c>
      <c r="FH871">
        <v>335733</v>
      </c>
    </row>
    <row r="872" spans="1:164">
      <c r="A872" t="s">
        <v>2236</v>
      </c>
      <c r="C872" s="23">
        <v>45752</v>
      </c>
      <c r="D872" s="23">
        <v>45835</v>
      </c>
      <c r="E872">
        <v>72</v>
      </c>
      <c r="F872">
        <v>335733</v>
      </c>
      <c r="G872" t="s">
        <v>2193</v>
      </c>
      <c r="CX872">
        <v>4042</v>
      </c>
      <c r="CY872">
        <v>24252</v>
      </c>
      <c r="CZ872">
        <v>24252</v>
      </c>
      <c r="DA872">
        <v>24252</v>
      </c>
      <c r="DB872">
        <v>24252</v>
      </c>
      <c r="DC872">
        <v>24252</v>
      </c>
      <c r="DD872">
        <v>16195</v>
      </c>
      <c r="DE872">
        <v>2803</v>
      </c>
      <c r="DF872">
        <v>5387</v>
      </c>
      <c r="DG872">
        <v>8198</v>
      </c>
      <c r="DH872">
        <v>10745</v>
      </c>
      <c r="DI872">
        <v>5950</v>
      </c>
      <c r="DJ872">
        <v>161152</v>
      </c>
    </row>
    <row r="873" spans="1:164">
      <c r="A873" t="s">
        <v>2236</v>
      </c>
      <c r="C873" s="23">
        <v>45752</v>
      </c>
      <c r="D873" s="23">
        <v>45835</v>
      </c>
      <c r="E873">
        <v>72</v>
      </c>
      <c r="F873">
        <v>335733</v>
      </c>
      <c r="G873" t="s">
        <v>2195</v>
      </c>
      <c r="CX873">
        <v>4042</v>
      </c>
      <c r="CY873">
        <v>28294</v>
      </c>
      <c r="CZ873">
        <v>52546</v>
      </c>
      <c r="DA873">
        <v>76799</v>
      </c>
      <c r="DB873">
        <v>101051</v>
      </c>
      <c r="DC873">
        <v>125303</v>
      </c>
      <c r="DD873">
        <v>141498</v>
      </c>
      <c r="DE873">
        <v>144301</v>
      </c>
      <c r="DF873">
        <v>149688</v>
      </c>
      <c r="DG873">
        <v>157886</v>
      </c>
      <c r="DH873">
        <v>168631</v>
      </c>
      <c r="DI873">
        <v>174581</v>
      </c>
      <c r="DJ873">
        <v>335733</v>
      </c>
      <c r="DK873">
        <v>335733</v>
      </c>
      <c r="DL873">
        <v>335733</v>
      </c>
      <c r="DM873">
        <v>335733</v>
      </c>
      <c r="DN873">
        <v>335733</v>
      </c>
      <c r="DO873">
        <v>335733</v>
      </c>
      <c r="DP873">
        <v>335733</v>
      </c>
      <c r="DQ873">
        <v>335733</v>
      </c>
      <c r="DR873">
        <v>335733</v>
      </c>
      <c r="DS873">
        <v>335733</v>
      </c>
      <c r="DT873">
        <v>335733</v>
      </c>
      <c r="DU873">
        <v>335733</v>
      </c>
      <c r="DV873">
        <v>335733</v>
      </c>
      <c r="DW873">
        <v>335733</v>
      </c>
      <c r="DX873">
        <v>335733</v>
      </c>
      <c r="DY873">
        <v>335733</v>
      </c>
      <c r="DZ873">
        <v>335733</v>
      </c>
      <c r="EA873">
        <v>335733</v>
      </c>
      <c r="EB873">
        <v>335733</v>
      </c>
      <c r="EC873">
        <v>335733</v>
      </c>
      <c r="ED873">
        <v>335733</v>
      </c>
      <c r="EE873">
        <v>335733</v>
      </c>
      <c r="EF873">
        <v>335733</v>
      </c>
      <c r="EG873">
        <v>335733</v>
      </c>
      <c r="EH873">
        <v>335733</v>
      </c>
      <c r="EI873">
        <v>335733</v>
      </c>
      <c r="EJ873">
        <v>335733</v>
      </c>
      <c r="EK873">
        <v>335733</v>
      </c>
      <c r="EL873">
        <v>335733</v>
      </c>
      <c r="EM873">
        <v>335733</v>
      </c>
      <c r="EN873">
        <v>335733</v>
      </c>
      <c r="EO873">
        <v>335733</v>
      </c>
      <c r="EP873">
        <v>335733</v>
      </c>
      <c r="EQ873">
        <v>335733</v>
      </c>
      <c r="ER873">
        <v>335733</v>
      </c>
      <c r="ES873">
        <v>335733</v>
      </c>
      <c r="ET873">
        <v>335733</v>
      </c>
      <c r="EU873">
        <v>335733</v>
      </c>
      <c r="EV873">
        <v>335733</v>
      </c>
      <c r="EW873">
        <v>335733</v>
      </c>
      <c r="EX873">
        <v>335733</v>
      </c>
      <c r="EY873">
        <v>335733</v>
      </c>
      <c r="EZ873">
        <v>335733</v>
      </c>
      <c r="FA873">
        <v>335733</v>
      </c>
      <c r="FB873">
        <v>335733</v>
      </c>
      <c r="FC873">
        <v>335733</v>
      </c>
      <c r="FD873">
        <v>335733</v>
      </c>
      <c r="FE873">
        <v>335733</v>
      </c>
      <c r="FF873">
        <v>335733</v>
      </c>
      <c r="FG873">
        <v>335733</v>
      </c>
      <c r="FH873">
        <v>335733</v>
      </c>
    </row>
    <row r="874" spans="1:164">
      <c r="A874" t="s">
        <v>2237</v>
      </c>
      <c r="C874" s="23">
        <v>45752</v>
      </c>
      <c r="D874" s="23">
        <v>45792</v>
      </c>
      <c r="E874">
        <v>35</v>
      </c>
      <c r="F874">
        <v>141008</v>
      </c>
      <c r="G874" t="s">
        <v>2193</v>
      </c>
      <c r="CX874">
        <v>4042</v>
      </c>
      <c r="CY874">
        <v>24252</v>
      </c>
      <c r="CZ874">
        <v>24252</v>
      </c>
      <c r="DA874">
        <v>24252</v>
      </c>
      <c r="DB874">
        <v>24252</v>
      </c>
      <c r="DC874">
        <v>24252</v>
      </c>
      <c r="DD874">
        <v>15705</v>
      </c>
    </row>
    <row r="875" spans="1:164">
      <c r="A875" t="s">
        <v>2237</v>
      </c>
      <c r="C875" s="23">
        <v>45752</v>
      </c>
      <c r="D875" s="23">
        <v>45792</v>
      </c>
      <c r="E875">
        <v>35</v>
      </c>
      <c r="F875">
        <v>141008</v>
      </c>
      <c r="G875" t="s">
        <v>2195</v>
      </c>
      <c r="CX875">
        <v>4042</v>
      </c>
      <c r="CY875">
        <v>28294</v>
      </c>
      <c r="CZ875">
        <v>52546</v>
      </c>
      <c r="DA875">
        <v>76799</v>
      </c>
      <c r="DB875">
        <v>101051</v>
      </c>
      <c r="DC875">
        <v>125303</v>
      </c>
      <c r="DD875">
        <v>141008</v>
      </c>
      <c r="DE875">
        <v>141008</v>
      </c>
      <c r="DF875">
        <v>141008</v>
      </c>
      <c r="DG875">
        <v>141008</v>
      </c>
      <c r="DH875">
        <v>141008</v>
      </c>
      <c r="DI875">
        <v>141008</v>
      </c>
      <c r="DJ875">
        <v>141008</v>
      </c>
      <c r="DK875">
        <v>141008</v>
      </c>
      <c r="DL875">
        <v>141008</v>
      </c>
      <c r="DM875">
        <v>141008</v>
      </c>
      <c r="DN875">
        <v>141008</v>
      </c>
      <c r="DO875">
        <v>141008</v>
      </c>
      <c r="DP875">
        <v>141008</v>
      </c>
      <c r="DQ875">
        <v>141008</v>
      </c>
      <c r="DR875">
        <v>141008</v>
      </c>
      <c r="DS875">
        <v>141008</v>
      </c>
      <c r="DT875">
        <v>141008</v>
      </c>
      <c r="DU875">
        <v>141008</v>
      </c>
      <c r="DV875">
        <v>141008</v>
      </c>
      <c r="DW875">
        <v>141008</v>
      </c>
      <c r="DX875">
        <v>141008</v>
      </c>
      <c r="DY875">
        <v>141008</v>
      </c>
      <c r="DZ875">
        <v>141008</v>
      </c>
      <c r="EA875">
        <v>141008</v>
      </c>
      <c r="EB875">
        <v>141008</v>
      </c>
      <c r="EC875">
        <v>141008</v>
      </c>
      <c r="ED875">
        <v>141008</v>
      </c>
      <c r="EE875">
        <v>141008</v>
      </c>
      <c r="EF875">
        <v>141008</v>
      </c>
      <c r="EG875">
        <v>141008</v>
      </c>
      <c r="EH875">
        <v>141008</v>
      </c>
      <c r="EI875">
        <v>141008</v>
      </c>
      <c r="EJ875">
        <v>141008</v>
      </c>
      <c r="EK875">
        <v>141008</v>
      </c>
      <c r="EL875">
        <v>141008</v>
      </c>
      <c r="EM875">
        <v>141008</v>
      </c>
      <c r="EN875">
        <v>141008</v>
      </c>
      <c r="EO875">
        <v>141008</v>
      </c>
      <c r="EP875">
        <v>141008</v>
      </c>
      <c r="EQ875">
        <v>141008</v>
      </c>
      <c r="ER875">
        <v>141008</v>
      </c>
      <c r="ES875">
        <v>141008</v>
      </c>
      <c r="ET875">
        <v>141008</v>
      </c>
      <c r="EU875">
        <v>141008</v>
      </c>
      <c r="EV875">
        <v>141008</v>
      </c>
      <c r="EW875">
        <v>141008</v>
      </c>
      <c r="EX875">
        <v>141008</v>
      </c>
      <c r="EY875">
        <v>141008</v>
      </c>
      <c r="EZ875">
        <v>141008</v>
      </c>
      <c r="FA875">
        <v>141008</v>
      </c>
      <c r="FB875">
        <v>141008</v>
      </c>
      <c r="FC875">
        <v>141008</v>
      </c>
      <c r="FD875">
        <v>141008</v>
      </c>
      <c r="FE875">
        <v>141008</v>
      </c>
      <c r="FF875">
        <v>141008</v>
      </c>
      <c r="FG875">
        <v>141008</v>
      </c>
      <c r="FH875">
        <v>141008</v>
      </c>
    </row>
    <row r="876" spans="1:164">
      <c r="A876" t="s">
        <v>2508</v>
      </c>
      <c r="B876" t="s">
        <v>570</v>
      </c>
      <c r="C876" s="23">
        <v>45752</v>
      </c>
      <c r="D876" s="23">
        <v>45792</v>
      </c>
      <c r="E876">
        <v>35</v>
      </c>
      <c r="F876">
        <v>141008</v>
      </c>
      <c r="G876" t="s">
        <v>2193</v>
      </c>
      <c r="CX876">
        <v>4042</v>
      </c>
      <c r="CY876">
        <v>24252</v>
      </c>
      <c r="CZ876">
        <v>24252</v>
      </c>
      <c r="DA876">
        <v>24252</v>
      </c>
      <c r="DB876">
        <v>24252</v>
      </c>
      <c r="DC876">
        <v>24252</v>
      </c>
      <c r="DD876">
        <v>15705</v>
      </c>
    </row>
    <row r="877" spans="1:164">
      <c r="A877" t="s">
        <v>2508</v>
      </c>
      <c r="B877" t="s">
        <v>570</v>
      </c>
      <c r="C877" s="23">
        <v>45752</v>
      </c>
      <c r="D877" s="23">
        <v>45792</v>
      </c>
      <c r="E877">
        <v>35</v>
      </c>
      <c r="F877">
        <v>141008</v>
      </c>
      <c r="G877" t="s">
        <v>2195</v>
      </c>
      <c r="CX877">
        <v>4042</v>
      </c>
      <c r="CY877">
        <v>28294</v>
      </c>
      <c r="CZ877">
        <v>52546</v>
      </c>
      <c r="DA877">
        <v>76799</v>
      </c>
      <c r="DB877">
        <v>101051</v>
      </c>
      <c r="DC877">
        <v>125303</v>
      </c>
      <c r="DD877">
        <v>141008</v>
      </c>
      <c r="DE877">
        <v>141008</v>
      </c>
      <c r="DF877">
        <v>141008</v>
      </c>
      <c r="DG877">
        <v>141008</v>
      </c>
      <c r="DH877">
        <v>141008</v>
      </c>
      <c r="DI877">
        <v>141008</v>
      </c>
      <c r="DJ877">
        <v>141008</v>
      </c>
      <c r="DK877">
        <v>141008</v>
      </c>
      <c r="DL877">
        <v>141008</v>
      </c>
      <c r="DM877">
        <v>141008</v>
      </c>
      <c r="DN877">
        <v>141008</v>
      </c>
      <c r="DO877">
        <v>141008</v>
      </c>
      <c r="DP877">
        <v>141008</v>
      </c>
      <c r="DQ877">
        <v>141008</v>
      </c>
      <c r="DR877">
        <v>141008</v>
      </c>
      <c r="DS877">
        <v>141008</v>
      </c>
      <c r="DT877">
        <v>141008</v>
      </c>
      <c r="DU877">
        <v>141008</v>
      </c>
      <c r="DV877">
        <v>141008</v>
      </c>
      <c r="DW877">
        <v>141008</v>
      </c>
      <c r="DX877">
        <v>141008</v>
      </c>
      <c r="DY877">
        <v>141008</v>
      </c>
      <c r="DZ877">
        <v>141008</v>
      </c>
      <c r="EA877">
        <v>141008</v>
      </c>
      <c r="EB877">
        <v>141008</v>
      </c>
      <c r="EC877">
        <v>141008</v>
      </c>
      <c r="ED877">
        <v>141008</v>
      </c>
      <c r="EE877">
        <v>141008</v>
      </c>
      <c r="EF877">
        <v>141008</v>
      </c>
      <c r="EG877">
        <v>141008</v>
      </c>
      <c r="EH877">
        <v>141008</v>
      </c>
      <c r="EI877">
        <v>141008</v>
      </c>
      <c r="EJ877">
        <v>141008</v>
      </c>
      <c r="EK877">
        <v>141008</v>
      </c>
      <c r="EL877">
        <v>141008</v>
      </c>
      <c r="EM877">
        <v>141008</v>
      </c>
      <c r="EN877">
        <v>141008</v>
      </c>
      <c r="EO877">
        <v>141008</v>
      </c>
      <c r="EP877">
        <v>141008</v>
      </c>
      <c r="EQ877">
        <v>141008</v>
      </c>
      <c r="ER877">
        <v>141008</v>
      </c>
      <c r="ES877">
        <v>141008</v>
      </c>
      <c r="ET877">
        <v>141008</v>
      </c>
      <c r="EU877">
        <v>141008</v>
      </c>
      <c r="EV877">
        <v>141008</v>
      </c>
      <c r="EW877">
        <v>141008</v>
      </c>
      <c r="EX877">
        <v>141008</v>
      </c>
      <c r="EY877">
        <v>141008</v>
      </c>
      <c r="EZ877">
        <v>141008</v>
      </c>
      <c r="FA877">
        <v>141008</v>
      </c>
      <c r="FB877">
        <v>141008</v>
      </c>
      <c r="FC877">
        <v>141008</v>
      </c>
      <c r="FD877">
        <v>141008</v>
      </c>
      <c r="FE877">
        <v>141008</v>
      </c>
      <c r="FF877">
        <v>141008</v>
      </c>
      <c r="FG877">
        <v>141008</v>
      </c>
      <c r="FH877">
        <v>141008</v>
      </c>
    </row>
    <row r="878" spans="1:164">
      <c r="A878" t="s">
        <v>2240</v>
      </c>
      <c r="C878" s="23">
        <v>45831</v>
      </c>
      <c r="D878" s="23">
        <v>45835</v>
      </c>
      <c r="E878">
        <v>4</v>
      </c>
      <c r="F878">
        <v>161152</v>
      </c>
      <c r="G878" t="s">
        <v>2193</v>
      </c>
      <c r="DJ878">
        <v>161152</v>
      </c>
    </row>
    <row r="879" spans="1:164">
      <c r="A879" t="s">
        <v>2240</v>
      </c>
      <c r="C879" s="23">
        <v>45831</v>
      </c>
      <c r="D879" s="23">
        <v>45835</v>
      </c>
      <c r="E879">
        <v>4</v>
      </c>
      <c r="F879">
        <v>161152</v>
      </c>
      <c r="G879" t="s">
        <v>2195</v>
      </c>
      <c r="DJ879">
        <v>161152</v>
      </c>
      <c r="DK879">
        <v>161152</v>
      </c>
      <c r="DL879">
        <v>161152</v>
      </c>
      <c r="DM879">
        <v>161152</v>
      </c>
      <c r="DN879">
        <v>161152</v>
      </c>
      <c r="DO879">
        <v>161152</v>
      </c>
      <c r="DP879">
        <v>161152</v>
      </c>
      <c r="DQ879">
        <v>161152</v>
      </c>
      <c r="DR879">
        <v>161152</v>
      </c>
      <c r="DS879">
        <v>161152</v>
      </c>
      <c r="DT879">
        <v>161152</v>
      </c>
      <c r="DU879">
        <v>161152</v>
      </c>
      <c r="DV879">
        <v>161152</v>
      </c>
      <c r="DW879">
        <v>161152</v>
      </c>
      <c r="DX879">
        <v>161152</v>
      </c>
      <c r="DY879">
        <v>161152</v>
      </c>
      <c r="DZ879">
        <v>161152</v>
      </c>
      <c r="EA879">
        <v>161152</v>
      </c>
      <c r="EB879">
        <v>161152</v>
      </c>
      <c r="EC879">
        <v>161152</v>
      </c>
      <c r="ED879">
        <v>161152</v>
      </c>
      <c r="EE879">
        <v>161152</v>
      </c>
      <c r="EF879">
        <v>161152</v>
      </c>
      <c r="EG879">
        <v>161152</v>
      </c>
      <c r="EH879">
        <v>161152</v>
      </c>
      <c r="EI879">
        <v>161152</v>
      </c>
      <c r="EJ879">
        <v>161152</v>
      </c>
      <c r="EK879">
        <v>161152</v>
      </c>
      <c r="EL879">
        <v>161152</v>
      </c>
      <c r="EM879">
        <v>161152</v>
      </c>
      <c r="EN879">
        <v>161152</v>
      </c>
      <c r="EO879">
        <v>161152</v>
      </c>
      <c r="EP879">
        <v>161152</v>
      </c>
      <c r="EQ879">
        <v>161152</v>
      </c>
      <c r="ER879">
        <v>161152</v>
      </c>
      <c r="ES879">
        <v>161152</v>
      </c>
      <c r="ET879">
        <v>161152</v>
      </c>
      <c r="EU879">
        <v>161152</v>
      </c>
      <c r="EV879">
        <v>161152</v>
      </c>
      <c r="EW879">
        <v>161152</v>
      </c>
      <c r="EX879">
        <v>161152</v>
      </c>
      <c r="EY879">
        <v>161152</v>
      </c>
      <c r="EZ879">
        <v>161152</v>
      </c>
      <c r="FA879">
        <v>161152</v>
      </c>
      <c r="FB879">
        <v>161152</v>
      </c>
      <c r="FC879">
        <v>161152</v>
      </c>
      <c r="FD879">
        <v>161152</v>
      </c>
      <c r="FE879">
        <v>161152</v>
      </c>
      <c r="FF879">
        <v>161152</v>
      </c>
      <c r="FG879">
        <v>161152</v>
      </c>
      <c r="FH879">
        <v>161152</v>
      </c>
    </row>
    <row r="880" spans="1:164">
      <c r="A880" t="s">
        <v>2509</v>
      </c>
      <c r="B880" t="s">
        <v>572</v>
      </c>
      <c r="C880" s="23">
        <v>45831</v>
      </c>
      <c r="D880" s="23">
        <v>45835</v>
      </c>
      <c r="E880">
        <v>4</v>
      </c>
      <c r="F880">
        <v>161152</v>
      </c>
      <c r="G880" t="s">
        <v>2193</v>
      </c>
      <c r="DJ880">
        <v>161152</v>
      </c>
    </row>
    <row r="881" spans="1:164">
      <c r="A881" t="s">
        <v>2509</v>
      </c>
      <c r="B881" t="s">
        <v>572</v>
      </c>
      <c r="C881" s="23">
        <v>45831</v>
      </c>
      <c r="D881" s="23">
        <v>45835</v>
      </c>
      <c r="E881">
        <v>4</v>
      </c>
      <c r="F881">
        <v>161152</v>
      </c>
      <c r="G881" t="s">
        <v>2195</v>
      </c>
      <c r="DJ881">
        <v>161152</v>
      </c>
      <c r="DK881">
        <v>161152</v>
      </c>
      <c r="DL881">
        <v>161152</v>
      </c>
      <c r="DM881">
        <v>161152</v>
      </c>
      <c r="DN881">
        <v>161152</v>
      </c>
      <c r="DO881">
        <v>161152</v>
      </c>
      <c r="DP881">
        <v>161152</v>
      </c>
      <c r="DQ881">
        <v>161152</v>
      </c>
      <c r="DR881">
        <v>161152</v>
      </c>
      <c r="DS881">
        <v>161152</v>
      </c>
      <c r="DT881">
        <v>161152</v>
      </c>
      <c r="DU881">
        <v>161152</v>
      </c>
      <c r="DV881">
        <v>161152</v>
      </c>
      <c r="DW881">
        <v>161152</v>
      </c>
      <c r="DX881">
        <v>161152</v>
      </c>
      <c r="DY881">
        <v>161152</v>
      </c>
      <c r="DZ881">
        <v>161152</v>
      </c>
      <c r="EA881">
        <v>161152</v>
      </c>
      <c r="EB881">
        <v>161152</v>
      </c>
      <c r="EC881">
        <v>161152</v>
      </c>
      <c r="ED881">
        <v>161152</v>
      </c>
      <c r="EE881">
        <v>161152</v>
      </c>
      <c r="EF881">
        <v>161152</v>
      </c>
      <c r="EG881">
        <v>161152</v>
      </c>
      <c r="EH881">
        <v>161152</v>
      </c>
      <c r="EI881">
        <v>161152</v>
      </c>
      <c r="EJ881">
        <v>161152</v>
      </c>
      <c r="EK881">
        <v>161152</v>
      </c>
      <c r="EL881">
        <v>161152</v>
      </c>
      <c r="EM881">
        <v>161152</v>
      </c>
      <c r="EN881">
        <v>161152</v>
      </c>
      <c r="EO881">
        <v>161152</v>
      </c>
      <c r="EP881">
        <v>161152</v>
      </c>
      <c r="EQ881">
        <v>161152</v>
      </c>
      <c r="ER881">
        <v>161152</v>
      </c>
      <c r="ES881">
        <v>161152</v>
      </c>
      <c r="ET881">
        <v>161152</v>
      </c>
      <c r="EU881">
        <v>161152</v>
      </c>
      <c r="EV881">
        <v>161152</v>
      </c>
      <c r="EW881">
        <v>161152</v>
      </c>
      <c r="EX881">
        <v>161152</v>
      </c>
      <c r="EY881">
        <v>161152</v>
      </c>
      <c r="EZ881">
        <v>161152</v>
      </c>
      <c r="FA881">
        <v>161152</v>
      </c>
      <c r="FB881">
        <v>161152</v>
      </c>
      <c r="FC881">
        <v>161152</v>
      </c>
      <c r="FD881">
        <v>161152</v>
      </c>
      <c r="FE881">
        <v>161152</v>
      </c>
      <c r="FF881">
        <v>161152</v>
      </c>
      <c r="FG881">
        <v>161152</v>
      </c>
      <c r="FH881">
        <v>161152</v>
      </c>
    </row>
    <row r="882" spans="1:164">
      <c r="A882" t="s">
        <v>2245</v>
      </c>
      <c r="C882" s="23">
        <v>45792</v>
      </c>
      <c r="D882" s="23">
        <v>45826</v>
      </c>
      <c r="E882">
        <v>29</v>
      </c>
      <c r="F882">
        <v>33573</v>
      </c>
      <c r="G882" t="s">
        <v>2193</v>
      </c>
      <c r="DD882">
        <v>490</v>
      </c>
      <c r="DE882">
        <v>2803</v>
      </c>
      <c r="DF882">
        <v>5387</v>
      </c>
      <c r="DG882">
        <v>8198</v>
      </c>
      <c r="DH882">
        <v>10745</v>
      </c>
      <c r="DI882">
        <v>5950</v>
      </c>
    </row>
    <row r="883" spans="1:164">
      <c r="A883" t="s">
        <v>2245</v>
      </c>
      <c r="C883" s="23">
        <v>45792</v>
      </c>
      <c r="D883" s="23">
        <v>45826</v>
      </c>
      <c r="E883">
        <v>29</v>
      </c>
      <c r="F883">
        <v>33573</v>
      </c>
      <c r="G883" t="s">
        <v>2195</v>
      </c>
      <c r="DD883">
        <v>490</v>
      </c>
      <c r="DE883">
        <v>3293</v>
      </c>
      <c r="DF883">
        <v>8680</v>
      </c>
      <c r="DG883">
        <v>16878</v>
      </c>
      <c r="DH883">
        <v>27623</v>
      </c>
      <c r="DI883">
        <v>33573</v>
      </c>
      <c r="DJ883">
        <v>33573</v>
      </c>
      <c r="DK883">
        <v>33573</v>
      </c>
      <c r="DL883">
        <v>33573</v>
      </c>
      <c r="DM883">
        <v>33573</v>
      </c>
      <c r="DN883">
        <v>33573</v>
      </c>
      <c r="DO883">
        <v>33573</v>
      </c>
      <c r="DP883">
        <v>33573</v>
      </c>
      <c r="DQ883">
        <v>33573</v>
      </c>
      <c r="DR883">
        <v>33573</v>
      </c>
      <c r="DS883">
        <v>33573</v>
      </c>
      <c r="DT883">
        <v>33573</v>
      </c>
      <c r="DU883">
        <v>33573</v>
      </c>
      <c r="DV883">
        <v>33573</v>
      </c>
      <c r="DW883">
        <v>33573</v>
      </c>
      <c r="DX883">
        <v>33573</v>
      </c>
      <c r="DY883">
        <v>33573</v>
      </c>
      <c r="DZ883">
        <v>33573</v>
      </c>
      <c r="EA883">
        <v>33573</v>
      </c>
      <c r="EB883">
        <v>33573</v>
      </c>
      <c r="EC883">
        <v>33573</v>
      </c>
      <c r="ED883">
        <v>33573</v>
      </c>
      <c r="EE883">
        <v>33573</v>
      </c>
      <c r="EF883">
        <v>33573</v>
      </c>
      <c r="EG883">
        <v>33573</v>
      </c>
      <c r="EH883">
        <v>33573</v>
      </c>
      <c r="EI883">
        <v>33573</v>
      </c>
      <c r="EJ883">
        <v>33573</v>
      </c>
      <c r="EK883">
        <v>33573</v>
      </c>
      <c r="EL883">
        <v>33573</v>
      </c>
      <c r="EM883">
        <v>33573</v>
      </c>
      <c r="EN883">
        <v>33573</v>
      </c>
      <c r="EO883">
        <v>33573</v>
      </c>
      <c r="EP883">
        <v>33573</v>
      </c>
      <c r="EQ883">
        <v>33573</v>
      </c>
      <c r="ER883">
        <v>33573</v>
      </c>
      <c r="ES883">
        <v>33573</v>
      </c>
      <c r="ET883">
        <v>33573</v>
      </c>
      <c r="EU883">
        <v>33573</v>
      </c>
      <c r="EV883">
        <v>33573</v>
      </c>
      <c r="EW883">
        <v>33573</v>
      </c>
      <c r="EX883">
        <v>33573</v>
      </c>
      <c r="EY883">
        <v>33573</v>
      </c>
      <c r="EZ883">
        <v>33573</v>
      </c>
      <c r="FA883">
        <v>33573</v>
      </c>
      <c r="FB883">
        <v>33573</v>
      </c>
      <c r="FC883">
        <v>33573</v>
      </c>
      <c r="FD883">
        <v>33573</v>
      </c>
      <c r="FE883">
        <v>33573</v>
      </c>
      <c r="FF883">
        <v>33573</v>
      </c>
      <c r="FG883">
        <v>33573</v>
      </c>
      <c r="FH883">
        <v>33573</v>
      </c>
    </row>
    <row r="884" spans="1:164">
      <c r="A884" t="s">
        <v>2510</v>
      </c>
      <c r="B884" t="s">
        <v>574</v>
      </c>
      <c r="C884" s="23">
        <v>45792</v>
      </c>
      <c r="D884" s="23">
        <v>45826</v>
      </c>
      <c r="E884">
        <v>29</v>
      </c>
      <c r="F884">
        <v>33573</v>
      </c>
      <c r="G884" t="s">
        <v>2193</v>
      </c>
      <c r="DD884">
        <v>490</v>
      </c>
      <c r="DE884">
        <v>2803</v>
      </c>
      <c r="DF884">
        <v>5387</v>
      </c>
      <c r="DG884">
        <v>8198</v>
      </c>
      <c r="DH884">
        <v>10745</v>
      </c>
      <c r="DI884">
        <v>5950</v>
      </c>
    </row>
    <row r="885" spans="1:164">
      <c r="A885" t="s">
        <v>2510</v>
      </c>
      <c r="B885" t="s">
        <v>574</v>
      </c>
      <c r="C885" s="23">
        <v>45792</v>
      </c>
      <c r="D885" s="23">
        <v>45826</v>
      </c>
      <c r="E885">
        <v>29</v>
      </c>
      <c r="F885">
        <v>33573</v>
      </c>
      <c r="G885" t="s">
        <v>2195</v>
      </c>
      <c r="DD885">
        <v>490</v>
      </c>
      <c r="DE885">
        <v>3293</v>
      </c>
      <c r="DF885">
        <v>8680</v>
      </c>
      <c r="DG885">
        <v>16878</v>
      </c>
      <c r="DH885">
        <v>27623</v>
      </c>
      <c r="DI885">
        <v>33573</v>
      </c>
      <c r="DJ885">
        <v>33573</v>
      </c>
      <c r="DK885">
        <v>33573</v>
      </c>
      <c r="DL885">
        <v>33573</v>
      </c>
      <c r="DM885">
        <v>33573</v>
      </c>
      <c r="DN885">
        <v>33573</v>
      </c>
      <c r="DO885">
        <v>33573</v>
      </c>
      <c r="DP885">
        <v>33573</v>
      </c>
      <c r="DQ885">
        <v>33573</v>
      </c>
      <c r="DR885">
        <v>33573</v>
      </c>
      <c r="DS885">
        <v>33573</v>
      </c>
      <c r="DT885">
        <v>33573</v>
      </c>
      <c r="DU885">
        <v>33573</v>
      </c>
      <c r="DV885">
        <v>33573</v>
      </c>
      <c r="DW885">
        <v>33573</v>
      </c>
      <c r="DX885">
        <v>33573</v>
      </c>
      <c r="DY885">
        <v>33573</v>
      </c>
      <c r="DZ885">
        <v>33573</v>
      </c>
      <c r="EA885">
        <v>33573</v>
      </c>
      <c r="EB885">
        <v>33573</v>
      </c>
      <c r="EC885">
        <v>33573</v>
      </c>
      <c r="ED885">
        <v>33573</v>
      </c>
      <c r="EE885">
        <v>33573</v>
      </c>
      <c r="EF885">
        <v>33573</v>
      </c>
      <c r="EG885">
        <v>33573</v>
      </c>
      <c r="EH885">
        <v>33573</v>
      </c>
      <c r="EI885">
        <v>33573</v>
      </c>
      <c r="EJ885">
        <v>33573</v>
      </c>
      <c r="EK885">
        <v>33573</v>
      </c>
      <c r="EL885">
        <v>33573</v>
      </c>
      <c r="EM885">
        <v>33573</v>
      </c>
      <c r="EN885">
        <v>33573</v>
      </c>
      <c r="EO885">
        <v>33573</v>
      </c>
      <c r="EP885">
        <v>33573</v>
      </c>
      <c r="EQ885">
        <v>33573</v>
      </c>
      <c r="ER885">
        <v>33573</v>
      </c>
      <c r="ES885">
        <v>33573</v>
      </c>
      <c r="ET885">
        <v>33573</v>
      </c>
      <c r="EU885">
        <v>33573</v>
      </c>
      <c r="EV885">
        <v>33573</v>
      </c>
      <c r="EW885">
        <v>33573</v>
      </c>
      <c r="EX885">
        <v>33573</v>
      </c>
      <c r="EY885">
        <v>33573</v>
      </c>
      <c r="EZ885">
        <v>33573</v>
      </c>
      <c r="FA885">
        <v>33573</v>
      </c>
      <c r="FB885">
        <v>33573</v>
      </c>
      <c r="FC885">
        <v>33573</v>
      </c>
      <c r="FD885">
        <v>33573</v>
      </c>
      <c r="FE885">
        <v>33573</v>
      </c>
      <c r="FF885">
        <v>33573</v>
      </c>
      <c r="FG885">
        <v>33573</v>
      </c>
      <c r="FH885">
        <v>33573</v>
      </c>
    </row>
    <row r="886" spans="1:164">
      <c r="A886" t="s">
        <v>2484</v>
      </c>
      <c r="C886" s="23">
        <v>45735</v>
      </c>
      <c r="D886" s="23">
        <v>45819</v>
      </c>
      <c r="E886">
        <v>71</v>
      </c>
      <c r="F886">
        <v>28441</v>
      </c>
      <c r="G886" t="s">
        <v>2193</v>
      </c>
      <c r="CV886">
        <v>10344</v>
      </c>
      <c r="CW886">
        <v>8879</v>
      </c>
      <c r="CX886">
        <v>88</v>
      </c>
      <c r="DD886">
        <v>294</v>
      </c>
      <c r="DE886">
        <v>3593</v>
      </c>
      <c r="DF886">
        <v>3527</v>
      </c>
      <c r="DG886">
        <v>1516</v>
      </c>
      <c r="DH886">
        <v>200</v>
      </c>
    </row>
    <row r="887" spans="1:164">
      <c r="A887" t="s">
        <v>2484</v>
      </c>
      <c r="C887" s="23">
        <v>45735</v>
      </c>
      <c r="D887" s="23">
        <v>45819</v>
      </c>
      <c r="E887">
        <v>71</v>
      </c>
      <c r="F887">
        <v>28441</v>
      </c>
      <c r="G887" t="s">
        <v>2195</v>
      </c>
      <c r="CV887">
        <v>10344</v>
      </c>
      <c r="CW887">
        <v>19223</v>
      </c>
      <c r="CX887">
        <v>19311</v>
      </c>
      <c r="CY887">
        <v>19311</v>
      </c>
      <c r="CZ887">
        <v>19311</v>
      </c>
      <c r="DA887">
        <v>19311</v>
      </c>
      <c r="DB887">
        <v>19311</v>
      </c>
      <c r="DC887">
        <v>19311</v>
      </c>
      <c r="DD887">
        <v>19605</v>
      </c>
      <c r="DE887">
        <v>23198</v>
      </c>
      <c r="DF887">
        <v>26725</v>
      </c>
      <c r="DG887">
        <v>28241</v>
      </c>
      <c r="DH887">
        <v>28441</v>
      </c>
      <c r="DI887">
        <v>28441</v>
      </c>
      <c r="DJ887">
        <v>28441</v>
      </c>
      <c r="DK887">
        <v>28441</v>
      </c>
      <c r="DL887">
        <v>28441</v>
      </c>
      <c r="DM887">
        <v>28441</v>
      </c>
      <c r="DN887">
        <v>28441</v>
      </c>
      <c r="DO887">
        <v>28441</v>
      </c>
      <c r="DP887">
        <v>28441</v>
      </c>
      <c r="DQ887">
        <v>28441</v>
      </c>
      <c r="DR887">
        <v>28441</v>
      </c>
      <c r="DS887">
        <v>28441</v>
      </c>
      <c r="DT887">
        <v>28441</v>
      </c>
      <c r="DU887">
        <v>28441</v>
      </c>
      <c r="DV887">
        <v>28441</v>
      </c>
      <c r="DW887">
        <v>28441</v>
      </c>
      <c r="DX887">
        <v>28441</v>
      </c>
      <c r="DY887">
        <v>28441</v>
      </c>
      <c r="DZ887">
        <v>28441</v>
      </c>
      <c r="EA887">
        <v>28441</v>
      </c>
      <c r="EB887">
        <v>28441</v>
      </c>
      <c r="EC887">
        <v>28441</v>
      </c>
      <c r="ED887">
        <v>28441</v>
      </c>
      <c r="EE887">
        <v>28441</v>
      </c>
      <c r="EF887">
        <v>28441</v>
      </c>
      <c r="EG887">
        <v>28441</v>
      </c>
      <c r="EH887">
        <v>28441</v>
      </c>
      <c r="EI887">
        <v>28441</v>
      </c>
      <c r="EJ887">
        <v>28441</v>
      </c>
      <c r="EK887">
        <v>28441</v>
      </c>
      <c r="EL887">
        <v>28441</v>
      </c>
      <c r="EM887">
        <v>28441</v>
      </c>
      <c r="EN887">
        <v>28441</v>
      </c>
      <c r="EO887">
        <v>28441</v>
      </c>
      <c r="EP887">
        <v>28441</v>
      </c>
      <c r="EQ887">
        <v>28441</v>
      </c>
      <c r="ER887">
        <v>28441</v>
      </c>
      <c r="ES887">
        <v>28441</v>
      </c>
      <c r="ET887">
        <v>28441</v>
      </c>
      <c r="EU887">
        <v>28441</v>
      </c>
      <c r="EV887">
        <v>28441</v>
      </c>
      <c r="EW887">
        <v>28441</v>
      </c>
      <c r="EX887">
        <v>28441</v>
      </c>
      <c r="EY887">
        <v>28441</v>
      </c>
      <c r="EZ887">
        <v>28441</v>
      </c>
      <c r="FA887">
        <v>28441</v>
      </c>
      <c r="FB887">
        <v>28441</v>
      </c>
      <c r="FC887">
        <v>28441</v>
      </c>
      <c r="FD887">
        <v>28441</v>
      </c>
      <c r="FE887">
        <v>28441</v>
      </c>
      <c r="FF887">
        <v>28441</v>
      </c>
      <c r="FG887">
        <v>28441</v>
      </c>
      <c r="FH887">
        <v>28441</v>
      </c>
    </row>
    <row r="888" spans="1:164">
      <c r="A888" t="s">
        <v>2236</v>
      </c>
      <c r="C888" s="23">
        <v>45735</v>
      </c>
      <c r="D888" s="23">
        <v>45819</v>
      </c>
      <c r="E888">
        <v>71</v>
      </c>
      <c r="F888">
        <v>28441</v>
      </c>
      <c r="G888" t="s">
        <v>2193</v>
      </c>
      <c r="CV888">
        <v>10344</v>
      </c>
      <c r="CW888">
        <v>8879</v>
      </c>
      <c r="CX888">
        <v>88</v>
      </c>
      <c r="DD888">
        <v>294</v>
      </c>
      <c r="DE888">
        <v>3593</v>
      </c>
      <c r="DF888">
        <v>3527</v>
      </c>
      <c r="DG888">
        <v>1516</v>
      </c>
      <c r="DH888">
        <v>200</v>
      </c>
    </row>
    <row r="889" spans="1:164">
      <c r="A889" t="s">
        <v>2236</v>
      </c>
      <c r="C889" s="23">
        <v>45735</v>
      </c>
      <c r="D889" s="23">
        <v>45819</v>
      </c>
      <c r="E889">
        <v>71</v>
      </c>
      <c r="F889">
        <v>28441</v>
      </c>
      <c r="G889" t="s">
        <v>2195</v>
      </c>
      <c r="CV889">
        <v>10344</v>
      </c>
      <c r="CW889">
        <v>19223</v>
      </c>
      <c r="CX889">
        <v>19311</v>
      </c>
      <c r="CY889">
        <v>19311</v>
      </c>
      <c r="CZ889">
        <v>19311</v>
      </c>
      <c r="DA889">
        <v>19311</v>
      </c>
      <c r="DB889">
        <v>19311</v>
      </c>
      <c r="DC889">
        <v>19311</v>
      </c>
      <c r="DD889">
        <v>19605</v>
      </c>
      <c r="DE889">
        <v>23198</v>
      </c>
      <c r="DF889">
        <v>26725</v>
      </c>
      <c r="DG889">
        <v>28241</v>
      </c>
      <c r="DH889">
        <v>28441</v>
      </c>
      <c r="DI889">
        <v>28441</v>
      </c>
      <c r="DJ889">
        <v>28441</v>
      </c>
      <c r="DK889">
        <v>28441</v>
      </c>
      <c r="DL889">
        <v>28441</v>
      </c>
      <c r="DM889">
        <v>28441</v>
      </c>
      <c r="DN889">
        <v>28441</v>
      </c>
      <c r="DO889">
        <v>28441</v>
      </c>
      <c r="DP889">
        <v>28441</v>
      </c>
      <c r="DQ889">
        <v>28441</v>
      </c>
      <c r="DR889">
        <v>28441</v>
      </c>
      <c r="DS889">
        <v>28441</v>
      </c>
      <c r="DT889">
        <v>28441</v>
      </c>
      <c r="DU889">
        <v>28441</v>
      </c>
      <c r="DV889">
        <v>28441</v>
      </c>
      <c r="DW889">
        <v>28441</v>
      </c>
      <c r="DX889">
        <v>28441</v>
      </c>
      <c r="DY889">
        <v>28441</v>
      </c>
      <c r="DZ889">
        <v>28441</v>
      </c>
      <c r="EA889">
        <v>28441</v>
      </c>
      <c r="EB889">
        <v>28441</v>
      </c>
      <c r="EC889">
        <v>28441</v>
      </c>
      <c r="ED889">
        <v>28441</v>
      </c>
      <c r="EE889">
        <v>28441</v>
      </c>
      <c r="EF889">
        <v>28441</v>
      </c>
      <c r="EG889">
        <v>28441</v>
      </c>
      <c r="EH889">
        <v>28441</v>
      </c>
      <c r="EI889">
        <v>28441</v>
      </c>
      <c r="EJ889">
        <v>28441</v>
      </c>
      <c r="EK889">
        <v>28441</v>
      </c>
      <c r="EL889">
        <v>28441</v>
      </c>
      <c r="EM889">
        <v>28441</v>
      </c>
      <c r="EN889">
        <v>28441</v>
      </c>
      <c r="EO889">
        <v>28441</v>
      </c>
      <c r="EP889">
        <v>28441</v>
      </c>
      <c r="EQ889">
        <v>28441</v>
      </c>
      <c r="ER889">
        <v>28441</v>
      </c>
      <c r="ES889">
        <v>28441</v>
      </c>
      <c r="ET889">
        <v>28441</v>
      </c>
      <c r="EU889">
        <v>28441</v>
      </c>
      <c r="EV889">
        <v>28441</v>
      </c>
      <c r="EW889">
        <v>28441</v>
      </c>
      <c r="EX889">
        <v>28441</v>
      </c>
      <c r="EY889">
        <v>28441</v>
      </c>
      <c r="EZ889">
        <v>28441</v>
      </c>
      <c r="FA889">
        <v>28441</v>
      </c>
      <c r="FB889">
        <v>28441</v>
      </c>
      <c r="FC889">
        <v>28441</v>
      </c>
      <c r="FD889">
        <v>28441</v>
      </c>
      <c r="FE889">
        <v>28441</v>
      </c>
      <c r="FF889">
        <v>28441</v>
      </c>
      <c r="FG889">
        <v>28441</v>
      </c>
      <c r="FH889">
        <v>28441</v>
      </c>
    </row>
    <row r="890" spans="1:164">
      <c r="A890" t="s">
        <v>2237</v>
      </c>
      <c r="C890" s="23">
        <v>45735</v>
      </c>
      <c r="D890" s="23">
        <v>45747</v>
      </c>
      <c r="E890">
        <v>9</v>
      </c>
      <c r="F890">
        <v>19311</v>
      </c>
      <c r="G890" t="s">
        <v>2193</v>
      </c>
      <c r="CV890">
        <v>10344</v>
      </c>
      <c r="CW890">
        <v>8879</v>
      </c>
      <c r="CX890">
        <v>88</v>
      </c>
    </row>
    <row r="891" spans="1:164">
      <c r="A891" t="s">
        <v>2237</v>
      </c>
      <c r="C891" s="23">
        <v>45735</v>
      </c>
      <c r="D891" s="23">
        <v>45747</v>
      </c>
      <c r="E891">
        <v>9</v>
      </c>
      <c r="F891">
        <v>19311</v>
      </c>
      <c r="G891" t="s">
        <v>2195</v>
      </c>
      <c r="CV891">
        <v>10344</v>
      </c>
      <c r="CW891">
        <v>19223</v>
      </c>
      <c r="CX891">
        <v>19311</v>
      </c>
      <c r="CY891">
        <v>19311</v>
      </c>
      <c r="CZ891">
        <v>19311</v>
      </c>
      <c r="DA891">
        <v>19311</v>
      </c>
      <c r="DB891">
        <v>19311</v>
      </c>
      <c r="DC891">
        <v>19311</v>
      </c>
      <c r="DD891">
        <v>19311</v>
      </c>
      <c r="DE891">
        <v>19311</v>
      </c>
      <c r="DF891">
        <v>19311</v>
      </c>
      <c r="DG891">
        <v>19311</v>
      </c>
      <c r="DH891">
        <v>19311</v>
      </c>
      <c r="DI891">
        <v>19311</v>
      </c>
      <c r="DJ891">
        <v>19311</v>
      </c>
      <c r="DK891">
        <v>19311</v>
      </c>
      <c r="DL891">
        <v>19311</v>
      </c>
      <c r="DM891">
        <v>19311</v>
      </c>
      <c r="DN891">
        <v>19311</v>
      </c>
      <c r="DO891">
        <v>19311</v>
      </c>
      <c r="DP891">
        <v>19311</v>
      </c>
      <c r="DQ891">
        <v>19311</v>
      </c>
      <c r="DR891">
        <v>19311</v>
      </c>
      <c r="DS891">
        <v>19311</v>
      </c>
      <c r="DT891">
        <v>19311</v>
      </c>
      <c r="DU891">
        <v>19311</v>
      </c>
      <c r="DV891">
        <v>19311</v>
      </c>
      <c r="DW891">
        <v>19311</v>
      </c>
      <c r="DX891">
        <v>19311</v>
      </c>
      <c r="DY891">
        <v>19311</v>
      </c>
      <c r="DZ891">
        <v>19311</v>
      </c>
      <c r="EA891">
        <v>19311</v>
      </c>
      <c r="EB891">
        <v>19311</v>
      </c>
      <c r="EC891">
        <v>19311</v>
      </c>
      <c r="ED891">
        <v>19311</v>
      </c>
      <c r="EE891">
        <v>19311</v>
      </c>
      <c r="EF891">
        <v>19311</v>
      </c>
      <c r="EG891">
        <v>19311</v>
      </c>
      <c r="EH891">
        <v>19311</v>
      </c>
      <c r="EI891">
        <v>19311</v>
      </c>
      <c r="EJ891">
        <v>19311</v>
      </c>
      <c r="EK891">
        <v>19311</v>
      </c>
      <c r="EL891">
        <v>19311</v>
      </c>
      <c r="EM891">
        <v>19311</v>
      </c>
      <c r="EN891">
        <v>19311</v>
      </c>
      <c r="EO891">
        <v>19311</v>
      </c>
      <c r="EP891">
        <v>19311</v>
      </c>
      <c r="EQ891">
        <v>19311</v>
      </c>
      <c r="ER891">
        <v>19311</v>
      </c>
      <c r="ES891">
        <v>19311</v>
      </c>
      <c r="ET891">
        <v>19311</v>
      </c>
      <c r="EU891">
        <v>19311</v>
      </c>
      <c r="EV891">
        <v>19311</v>
      </c>
      <c r="EW891">
        <v>19311</v>
      </c>
      <c r="EX891">
        <v>19311</v>
      </c>
      <c r="EY891">
        <v>19311</v>
      </c>
      <c r="EZ891">
        <v>19311</v>
      </c>
      <c r="FA891">
        <v>19311</v>
      </c>
      <c r="FB891">
        <v>19311</v>
      </c>
      <c r="FC891">
        <v>19311</v>
      </c>
      <c r="FD891">
        <v>19311</v>
      </c>
      <c r="FE891">
        <v>19311</v>
      </c>
      <c r="FF891">
        <v>19311</v>
      </c>
      <c r="FG891">
        <v>19311</v>
      </c>
      <c r="FH891">
        <v>19311</v>
      </c>
    </row>
    <row r="892" spans="1:164">
      <c r="A892" t="s">
        <v>2511</v>
      </c>
      <c r="B892" t="s">
        <v>576</v>
      </c>
      <c r="C892" s="23">
        <v>45735</v>
      </c>
      <c r="D892" s="23">
        <v>45747</v>
      </c>
      <c r="E892">
        <v>9</v>
      </c>
      <c r="F892">
        <v>19311</v>
      </c>
      <c r="G892" t="s">
        <v>2193</v>
      </c>
      <c r="CV892">
        <v>10344</v>
      </c>
      <c r="CW892">
        <v>8879</v>
      </c>
      <c r="CX892">
        <v>88</v>
      </c>
    </row>
    <row r="893" spans="1:164">
      <c r="A893" t="s">
        <v>2511</v>
      </c>
      <c r="B893" t="s">
        <v>576</v>
      </c>
      <c r="C893" s="23">
        <v>45735</v>
      </c>
      <c r="D893" s="23">
        <v>45747</v>
      </c>
      <c r="E893">
        <v>9</v>
      </c>
      <c r="F893">
        <v>19311</v>
      </c>
      <c r="G893" t="s">
        <v>2195</v>
      </c>
      <c r="CV893">
        <v>10344</v>
      </c>
      <c r="CW893">
        <v>19223</v>
      </c>
      <c r="CX893">
        <v>19311</v>
      </c>
      <c r="CY893">
        <v>19311</v>
      </c>
      <c r="CZ893">
        <v>19311</v>
      </c>
      <c r="DA893">
        <v>19311</v>
      </c>
      <c r="DB893">
        <v>19311</v>
      </c>
      <c r="DC893">
        <v>19311</v>
      </c>
      <c r="DD893">
        <v>19311</v>
      </c>
      <c r="DE893">
        <v>19311</v>
      </c>
      <c r="DF893">
        <v>19311</v>
      </c>
      <c r="DG893">
        <v>19311</v>
      </c>
      <c r="DH893">
        <v>19311</v>
      </c>
      <c r="DI893">
        <v>19311</v>
      </c>
      <c r="DJ893">
        <v>19311</v>
      </c>
      <c r="DK893">
        <v>19311</v>
      </c>
      <c r="DL893">
        <v>19311</v>
      </c>
      <c r="DM893">
        <v>19311</v>
      </c>
      <c r="DN893">
        <v>19311</v>
      </c>
      <c r="DO893">
        <v>19311</v>
      </c>
      <c r="DP893">
        <v>19311</v>
      </c>
      <c r="DQ893">
        <v>19311</v>
      </c>
      <c r="DR893">
        <v>19311</v>
      </c>
      <c r="DS893">
        <v>19311</v>
      </c>
      <c r="DT893">
        <v>19311</v>
      </c>
      <c r="DU893">
        <v>19311</v>
      </c>
      <c r="DV893">
        <v>19311</v>
      </c>
      <c r="DW893">
        <v>19311</v>
      </c>
      <c r="DX893">
        <v>19311</v>
      </c>
      <c r="DY893">
        <v>19311</v>
      </c>
      <c r="DZ893">
        <v>19311</v>
      </c>
      <c r="EA893">
        <v>19311</v>
      </c>
      <c r="EB893">
        <v>19311</v>
      </c>
      <c r="EC893">
        <v>19311</v>
      </c>
      <c r="ED893">
        <v>19311</v>
      </c>
      <c r="EE893">
        <v>19311</v>
      </c>
      <c r="EF893">
        <v>19311</v>
      </c>
      <c r="EG893">
        <v>19311</v>
      </c>
      <c r="EH893">
        <v>19311</v>
      </c>
      <c r="EI893">
        <v>19311</v>
      </c>
      <c r="EJ893">
        <v>19311</v>
      </c>
      <c r="EK893">
        <v>19311</v>
      </c>
      <c r="EL893">
        <v>19311</v>
      </c>
      <c r="EM893">
        <v>19311</v>
      </c>
      <c r="EN893">
        <v>19311</v>
      </c>
      <c r="EO893">
        <v>19311</v>
      </c>
      <c r="EP893">
        <v>19311</v>
      </c>
      <c r="EQ893">
        <v>19311</v>
      </c>
      <c r="ER893">
        <v>19311</v>
      </c>
      <c r="ES893">
        <v>19311</v>
      </c>
      <c r="ET893">
        <v>19311</v>
      </c>
      <c r="EU893">
        <v>19311</v>
      </c>
      <c r="EV893">
        <v>19311</v>
      </c>
      <c r="EW893">
        <v>19311</v>
      </c>
      <c r="EX893">
        <v>19311</v>
      </c>
      <c r="EY893">
        <v>19311</v>
      </c>
      <c r="EZ893">
        <v>19311</v>
      </c>
      <c r="FA893">
        <v>19311</v>
      </c>
      <c r="FB893">
        <v>19311</v>
      </c>
      <c r="FC893">
        <v>19311</v>
      </c>
      <c r="FD893">
        <v>19311</v>
      </c>
      <c r="FE893">
        <v>19311</v>
      </c>
      <c r="FF893">
        <v>19311</v>
      </c>
      <c r="FG893">
        <v>19311</v>
      </c>
      <c r="FH893">
        <v>19311</v>
      </c>
    </row>
    <row r="894" spans="1:164">
      <c r="A894" t="s">
        <v>2245</v>
      </c>
      <c r="C894" s="23">
        <v>45793</v>
      </c>
      <c r="D894" s="23">
        <v>45819</v>
      </c>
      <c r="E894">
        <v>22</v>
      </c>
      <c r="F894">
        <v>9130</v>
      </c>
      <c r="G894" t="s">
        <v>2193</v>
      </c>
      <c r="DD894">
        <v>294</v>
      </c>
      <c r="DE894">
        <v>3593</v>
      </c>
      <c r="DF894">
        <v>3527</v>
      </c>
      <c r="DG894">
        <v>1516</v>
      </c>
      <c r="DH894">
        <v>200</v>
      </c>
    </row>
    <row r="895" spans="1:164">
      <c r="A895" t="s">
        <v>2245</v>
      </c>
      <c r="C895" s="23">
        <v>45793</v>
      </c>
      <c r="D895" s="23">
        <v>45819</v>
      </c>
      <c r="E895">
        <v>22</v>
      </c>
      <c r="F895">
        <v>9130</v>
      </c>
      <c r="G895" t="s">
        <v>2195</v>
      </c>
      <c r="DD895">
        <v>294</v>
      </c>
      <c r="DE895">
        <v>3887</v>
      </c>
      <c r="DF895">
        <v>7414</v>
      </c>
      <c r="DG895">
        <v>8930</v>
      </c>
      <c r="DH895">
        <v>9130</v>
      </c>
      <c r="DI895">
        <v>9130</v>
      </c>
      <c r="DJ895">
        <v>9130</v>
      </c>
      <c r="DK895">
        <v>9130</v>
      </c>
      <c r="DL895">
        <v>9130</v>
      </c>
      <c r="DM895">
        <v>9130</v>
      </c>
      <c r="DN895">
        <v>9130</v>
      </c>
      <c r="DO895">
        <v>9130</v>
      </c>
      <c r="DP895">
        <v>9130</v>
      </c>
      <c r="DQ895">
        <v>9130</v>
      </c>
      <c r="DR895">
        <v>9130</v>
      </c>
      <c r="DS895">
        <v>9130</v>
      </c>
      <c r="DT895">
        <v>9130</v>
      </c>
      <c r="DU895">
        <v>9130</v>
      </c>
      <c r="DV895">
        <v>9130</v>
      </c>
      <c r="DW895">
        <v>9130</v>
      </c>
      <c r="DX895">
        <v>9130</v>
      </c>
      <c r="DY895">
        <v>9130</v>
      </c>
      <c r="DZ895">
        <v>9130</v>
      </c>
      <c r="EA895">
        <v>9130</v>
      </c>
      <c r="EB895">
        <v>9130</v>
      </c>
      <c r="EC895">
        <v>9130</v>
      </c>
      <c r="ED895">
        <v>9130</v>
      </c>
      <c r="EE895">
        <v>9130</v>
      </c>
      <c r="EF895">
        <v>9130</v>
      </c>
      <c r="EG895">
        <v>9130</v>
      </c>
      <c r="EH895">
        <v>9130</v>
      </c>
      <c r="EI895">
        <v>9130</v>
      </c>
      <c r="EJ895">
        <v>9130</v>
      </c>
      <c r="EK895">
        <v>9130</v>
      </c>
      <c r="EL895">
        <v>9130</v>
      </c>
      <c r="EM895">
        <v>9130</v>
      </c>
      <c r="EN895">
        <v>9130</v>
      </c>
      <c r="EO895">
        <v>9130</v>
      </c>
      <c r="EP895">
        <v>9130</v>
      </c>
      <c r="EQ895">
        <v>9130</v>
      </c>
      <c r="ER895">
        <v>9130</v>
      </c>
      <c r="ES895">
        <v>9130</v>
      </c>
      <c r="ET895">
        <v>9130</v>
      </c>
      <c r="EU895">
        <v>9130</v>
      </c>
      <c r="EV895">
        <v>9130</v>
      </c>
      <c r="EW895">
        <v>9130</v>
      </c>
      <c r="EX895">
        <v>9130</v>
      </c>
      <c r="EY895">
        <v>9130</v>
      </c>
      <c r="EZ895">
        <v>9130</v>
      </c>
      <c r="FA895">
        <v>9130</v>
      </c>
      <c r="FB895">
        <v>9130</v>
      </c>
      <c r="FC895">
        <v>9130</v>
      </c>
      <c r="FD895">
        <v>9130</v>
      </c>
      <c r="FE895">
        <v>9130</v>
      </c>
      <c r="FF895">
        <v>9130</v>
      </c>
      <c r="FG895">
        <v>9130</v>
      </c>
      <c r="FH895">
        <v>9130</v>
      </c>
    </row>
    <row r="896" spans="1:164">
      <c r="A896" t="s">
        <v>2512</v>
      </c>
      <c r="B896" t="s">
        <v>578</v>
      </c>
      <c r="C896" s="23">
        <v>45793</v>
      </c>
      <c r="D896" s="23">
        <v>45819</v>
      </c>
      <c r="E896">
        <v>22</v>
      </c>
      <c r="F896">
        <v>9130</v>
      </c>
      <c r="G896" t="s">
        <v>2193</v>
      </c>
      <c r="DD896">
        <v>294</v>
      </c>
      <c r="DE896">
        <v>3593</v>
      </c>
      <c r="DF896">
        <v>3527</v>
      </c>
      <c r="DG896">
        <v>1516</v>
      </c>
      <c r="DH896">
        <v>200</v>
      </c>
    </row>
    <row r="897" spans="1:164">
      <c r="A897" t="s">
        <v>2512</v>
      </c>
      <c r="B897" t="s">
        <v>578</v>
      </c>
      <c r="C897" s="23">
        <v>45793</v>
      </c>
      <c r="D897" s="23">
        <v>45819</v>
      </c>
      <c r="E897">
        <v>22</v>
      </c>
      <c r="F897">
        <v>9130</v>
      </c>
      <c r="G897" t="s">
        <v>2195</v>
      </c>
      <c r="DD897">
        <v>294</v>
      </c>
      <c r="DE897">
        <v>3887</v>
      </c>
      <c r="DF897">
        <v>7414</v>
      </c>
      <c r="DG897">
        <v>8930</v>
      </c>
      <c r="DH897">
        <v>9130</v>
      </c>
      <c r="DI897">
        <v>9130</v>
      </c>
      <c r="DJ897">
        <v>9130</v>
      </c>
      <c r="DK897">
        <v>9130</v>
      </c>
      <c r="DL897">
        <v>9130</v>
      </c>
      <c r="DM897">
        <v>9130</v>
      </c>
      <c r="DN897">
        <v>9130</v>
      </c>
      <c r="DO897">
        <v>9130</v>
      </c>
      <c r="DP897">
        <v>9130</v>
      </c>
      <c r="DQ897">
        <v>9130</v>
      </c>
      <c r="DR897">
        <v>9130</v>
      </c>
      <c r="DS897">
        <v>9130</v>
      </c>
      <c r="DT897">
        <v>9130</v>
      </c>
      <c r="DU897">
        <v>9130</v>
      </c>
      <c r="DV897">
        <v>9130</v>
      </c>
      <c r="DW897">
        <v>9130</v>
      </c>
      <c r="DX897">
        <v>9130</v>
      </c>
      <c r="DY897">
        <v>9130</v>
      </c>
      <c r="DZ897">
        <v>9130</v>
      </c>
      <c r="EA897">
        <v>9130</v>
      </c>
      <c r="EB897">
        <v>9130</v>
      </c>
      <c r="EC897">
        <v>9130</v>
      </c>
      <c r="ED897">
        <v>9130</v>
      </c>
      <c r="EE897">
        <v>9130</v>
      </c>
      <c r="EF897">
        <v>9130</v>
      </c>
      <c r="EG897">
        <v>9130</v>
      </c>
      <c r="EH897">
        <v>9130</v>
      </c>
      <c r="EI897">
        <v>9130</v>
      </c>
      <c r="EJ897">
        <v>9130</v>
      </c>
      <c r="EK897">
        <v>9130</v>
      </c>
      <c r="EL897">
        <v>9130</v>
      </c>
      <c r="EM897">
        <v>9130</v>
      </c>
      <c r="EN897">
        <v>9130</v>
      </c>
      <c r="EO897">
        <v>9130</v>
      </c>
      <c r="EP897">
        <v>9130</v>
      </c>
      <c r="EQ897">
        <v>9130</v>
      </c>
      <c r="ER897">
        <v>9130</v>
      </c>
      <c r="ES897">
        <v>9130</v>
      </c>
      <c r="ET897">
        <v>9130</v>
      </c>
      <c r="EU897">
        <v>9130</v>
      </c>
      <c r="EV897">
        <v>9130</v>
      </c>
      <c r="EW897">
        <v>9130</v>
      </c>
      <c r="EX897">
        <v>9130</v>
      </c>
      <c r="EY897">
        <v>9130</v>
      </c>
      <c r="EZ897">
        <v>9130</v>
      </c>
      <c r="FA897">
        <v>9130</v>
      </c>
      <c r="FB897">
        <v>9130</v>
      </c>
      <c r="FC897">
        <v>9130</v>
      </c>
      <c r="FD897">
        <v>9130</v>
      </c>
      <c r="FE897">
        <v>9130</v>
      </c>
      <c r="FF897">
        <v>9130</v>
      </c>
      <c r="FG897">
        <v>9130</v>
      </c>
      <c r="FH897">
        <v>9130</v>
      </c>
    </row>
    <row r="898" spans="1:164">
      <c r="A898" t="s">
        <v>2487</v>
      </c>
      <c r="C898" s="23">
        <v>45535</v>
      </c>
      <c r="D898" s="23">
        <v>45854</v>
      </c>
      <c r="E898">
        <v>273</v>
      </c>
      <c r="F898">
        <v>45861</v>
      </c>
      <c r="G898" t="s">
        <v>2193</v>
      </c>
      <c r="BS898">
        <v>1647</v>
      </c>
      <c r="BT898">
        <v>9610</v>
      </c>
      <c r="BU898">
        <v>7908</v>
      </c>
      <c r="BV898">
        <v>6623</v>
      </c>
      <c r="BW898">
        <v>5039</v>
      </c>
      <c r="BX898">
        <v>3599</v>
      </c>
      <c r="BY898">
        <v>1978</v>
      </c>
      <c r="BZ898">
        <v>639</v>
      </c>
      <c r="DI898">
        <v>1791</v>
      </c>
      <c r="DJ898">
        <v>3512</v>
      </c>
      <c r="DK898">
        <v>1679</v>
      </c>
      <c r="DL898">
        <v>1014</v>
      </c>
      <c r="DM898">
        <v>824</v>
      </c>
    </row>
    <row r="899" spans="1:164">
      <c r="A899" t="s">
        <v>2487</v>
      </c>
      <c r="C899" s="23">
        <v>45535</v>
      </c>
      <c r="D899" s="23">
        <v>45854</v>
      </c>
      <c r="E899">
        <v>273</v>
      </c>
      <c r="F899">
        <v>45861</v>
      </c>
      <c r="G899" t="s">
        <v>2195</v>
      </c>
      <c r="BS899">
        <v>1647</v>
      </c>
      <c r="BT899">
        <v>11257</v>
      </c>
      <c r="BU899">
        <v>19164</v>
      </c>
      <c r="BV899">
        <v>25787</v>
      </c>
      <c r="BW899">
        <v>30826</v>
      </c>
      <c r="BX899">
        <v>34425</v>
      </c>
      <c r="BY899">
        <v>36403</v>
      </c>
      <c r="BZ899">
        <v>37042</v>
      </c>
      <c r="CA899">
        <v>37042</v>
      </c>
      <c r="CB899">
        <v>37042</v>
      </c>
      <c r="CC899">
        <v>37042</v>
      </c>
      <c r="CD899">
        <v>37042</v>
      </c>
      <c r="CE899">
        <v>37042</v>
      </c>
      <c r="CF899">
        <v>37042</v>
      </c>
      <c r="CG899">
        <v>37042</v>
      </c>
      <c r="CH899">
        <v>37042</v>
      </c>
      <c r="CI899">
        <v>37042</v>
      </c>
      <c r="CJ899">
        <v>37042</v>
      </c>
      <c r="CK899">
        <v>37042</v>
      </c>
      <c r="CL899">
        <v>37042</v>
      </c>
      <c r="CM899">
        <v>37042</v>
      </c>
      <c r="CN899">
        <v>37042</v>
      </c>
      <c r="CO899">
        <v>37042</v>
      </c>
      <c r="CP899">
        <v>37042</v>
      </c>
      <c r="CQ899">
        <v>37042</v>
      </c>
      <c r="CR899">
        <v>37042</v>
      </c>
      <c r="CS899">
        <v>37042</v>
      </c>
      <c r="CT899">
        <v>37042</v>
      </c>
      <c r="CU899">
        <v>37042</v>
      </c>
      <c r="CV899">
        <v>37042</v>
      </c>
      <c r="CW899">
        <v>37042</v>
      </c>
      <c r="CX899">
        <v>37042</v>
      </c>
      <c r="CY899">
        <v>37042</v>
      </c>
      <c r="CZ899">
        <v>37042</v>
      </c>
      <c r="DA899">
        <v>37042</v>
      </c>
      <c r="DB899">
        <v>37042</v>
      </c>
      <c r="DC899">
        <v>37042</v>
      </c>
      <c r="DD899">
        <v>37042</v>
      </c>
      <c r="DE899">
        <v>37042</v>
      </c>
      <c r="DF899">
        <v>37042</v>
      </c>
      <c r="DG899">
        <v>37042</v>
      </c>
      <c r="DH899">
        <v>37042</v>
      </c>
      <c r="DI899">
        <v>38833</v>
      </c>
      <c r="DJ899">
        <v>42344</v>
      </c>
      <c r="DK899">
        <v>44023</v>
      </c>
      <c r="DL899">
        <v>45037</v>
      </c>
      <c r="DM899">
        <v>45861</v>
      </c>
      <c r="DN899">
        <v>45861</v>
      </c>
      <c r="DO899">
        <v>45861</v>
      </c>
      <c r="DP899">
        <v>45861</v>
      </c>
      <c r="DQ899">
        <v>45861</v>
      </c>
      <c r="DR899">
        <v>45861</v>
      </c>
      <c r="DS899">
        <v>45861</v>
      </c>
      <c r="DT899">
        <v>45861</v>
      </c>
      <c r="DU899">
        <v>45861</v>
      </c>
      <c r="DV899">
        <v>45861</v>
      </c>
      <c r="DW899">
        <v>45861</v>
      </c>
      <c r="DX899">
        <v>45861</v>
      </c>
      <c r="DY899">
        <v>45861</v>
      </c>
      <c r="DZ899">
        <v>45861</v>
      </c>
      <c r="EA899">
        <v>45861</v>
      </c>
      <c r="EB899">
        <v>45861</v>
      </c>
      <c r="EC899">
        <v>45861</v>
      </c>
      <c r="ED899">
        <v>45861</v>
      </c>
      <c r="EE899">
        <v>45861</v>
      </c>
      <c r="EF899">
        <v>45861</v>
      </c>
      <c r="EG899">
        <v>45861</v>
      </c>
      <c r="EH899">
        <v>45861</v>
      </c>
      <c r="EI899">
        <v>45861</v>
      </c>
      <c r="EJ899">
        <v>45861</v>
      </c>
      <c r="EK899">
        <v>45861</v>
      </c>
      <c r="EL899">
        <v>45861</v>
      </c>
      <c r="EM899">
        <v>45861</v>
      </c>
      <c r="EN899">
        <v>45861</v>
      </c>
      <c r="EO899">
        <v>45861</v>
      </c>
      <c r="EP899">
        <v>45861</v>
      </c>
      <c r="EQ899">
        <v>45861</v>
      </c>
      <c r="ER899">
        <v>45861</v>
      </c>
      <c r="ES899">
        <v>45861</v>
      </c>
      <c r="ET899">
        <v>45861</v>
      </c>
      <c r="EU899">
        <v>45861</v>
      </c>
      <c r="EV899">
        <v>45861</v>
      </c>
      <c r="EW899">
        <v>45861</v>
      </c>
      <c r="EX899">
        <v>45861</v>
      </c>
      <c r="EY899">
        <v>45861</v>
      </c>
      <c r="EZ899">
        <v>45861</v>
      </c>
      <c r="FA899">
        <v>45861</v>
      </c>
      <c r="FB899">
        <v>45861</v>
      </c>
      <c r="FC899">
        <v>45861</v>
      </c>
      <c r="FD899">
        <v>45861</v>
      </c>
      <c r="FE899">
        <v>45861</v>
      </c>
      <c r="FF899">
        <v>45861</v>
      </c>
      <c r="FG899">
        <v>45861</v>
      </c>
      <c r="FH899">
        <v>45861</v>
      </c>
    </row>
    <row r="900" spans="1:164">
      <c r="A900" t="s">
        <v>2236</v>
      </c>
      <c r="C900" s="23">
        <v>45535</v>
      </c>
      <c r="D900" s="23">
        <v>45854</v>
      </c>
      <c r="E900">
        <v>273</v>
      </c>
      <c r="F900">
        <v>45861</v>
      </c>
      <c r="G900" t="s">
        <v>2193</v>
      </c>
      <c r="BS900">
        <v>1647</v>
      </c>
      <c r="BT900">
        <v>9610</v>
      </c>
      <c r="BU900">
        <v>7908</v>
      </c>
      <c r="BV900">
        <v>6623</v>
      </c>
      <c r="BW900">
        <v>5039</v>
      </c>
      <c r="BX900">
        <v>3599</v>
      </c>
      <c r="BY900">
        <v>1978</v>
      </c>
      <c r="BZ900">
        <v>639</v>
      </c>
      <c r="DI900">
        <v>1791</v>
      </c>
      <c r="DJ900">
        <v>3512</v>
      </c>
      <c r="DK900">
        <v>1679</v>
      </c>
      <c r="DL900">
        <v>1014</v>
      </c>
      <c r="DM900">
        <v>824</v>
      </c>
    </row>
    <row r="901" spans="1:164">
      <c r="A901" t="s">
        <v>2236</v>
      </c>
      <c r="C901" s="23">
        <v>45535</v>
      </c>
      <c r="D901" s="23">
        <v>45854</v>
      </c>
      <c r="E901">
        <v>273</v>
      </c>
      <c r="F901">
        <v>45861</v>
      </c>
      <c r="G901" t="s">
        <v>2195</v>
      </c>
      <c r="BS901">
        <v>1647</v>
      </c>
      <c r="BT901">
        <v>11257</v>
      </c>
      <c r="BU901">
        <v>19164</v>
      </c>
      <c r="BV901">
        <v>25787</v>
      </c>
      <c r="BW901">
        <v>30826</v>
      </c>
      <c r="BX901">
        <v>34425</v>
      </c>
      <c r="BY901">
        <v>36403</v>
      </c>
      <c r="BZ901">
        <v>37042</v>
      </c>
      <c r="CA901">
        <v>37042</v>
      </c>
      <c r="CB901">
        <v>37042</v>
      </c>
      <c r="CC901">
        <v>37042</v>
      </c>
      <c r="CD901">
        <v>37042</v>
      </c>
      <c r="CE901">
        <v>37042</v>
      </c>
      <c r="CF901">
        <v>37042</v>
      </c>
      <c r="CG901">
        <v>37042</v>
      </c>
      <c r="CH901">
        <v>37042</v>
      </c>
      <c r="CI901">
        <v>37042</v>
      </c>
      <c r="CJ901">
        <v>37042</v>
      </c>
      <c r="CK901">
        <v>37042</v>
      </c>
      <c r="CL901">
        <v>37042</v>
      </c>
      <c r="CM901">
        <v>37042</v>
      </c>
      <c r="CN901">
        <v>37042</v>
      </c>
      <c r="CO901">
        <v>37042</v>
      </c>
      <c r="CP901">
        <v>37042</v>
      </c>
      <c r="CQ901">
        <v>37042</v>
      </c>
      <c r="CR901">
        <v>37042</v>
      </c>
      <c r="CS901">
        <v>37042</v>
      </c>
      <c r="CT901">
        <v>37042</v>
      </c>
      <c r="CU901">
        <v>37042</v>
      </c>
      <c r="CV901">
        <v>37042</v>
      </c>
      <c r="CW901">
        <v>37042</v>
      </c>
      <c r="CX901">
        <v>37042</v>
      </c>
      <c r="CY901">
        <v>37042</v>
      </c>
      <c r="CZ901">
        <v>37042</v>
      </c>
      <c r="DA901">
        <v>37042</v>
      </c>
      <c r="DB901">
        <v>37042</v>
      </c>
      <c r="DC901">
        <v>37042</v>
      </c>
      <c r="DD901">
        <v>37042</v>
      </c>
      <c r="DE901">
        <v>37042</v>
      </c>
      <c r="DF901">
        <v>37042</v>
      </c>
      <c r="DG901">
        <v>37042</v>
      </c>
      <c r="DH901">
        <v>37042</v>
      </c>
      <c r="DI901">
        <v>38833</v>
      </c>
      <c r="DJ901">
        <v>42344</v>
      </c>
      <c r="DK901">
        <v>44023</v>
      </c>
      <c r="DL901">
        <v>45037</v>
      </c>
      <c r="DM901">
        <v>45861</v>
      </c>
      <c r="DN901">
        <v>45861</v>
      </c>
      <c r="DO901">
        <v>45861</v>
      </c>
      <c r="DP901">
        <v>45861</v>
      </c>
      <c r="DQ901">
        <v>45861</v>
      </c>
      <c r="DR901">
        <v>45861</v>
      </c>
      <c r="DS901">
        <v>45861</v>
      </c>
      <c r="DT901">
        <v>45861</v>
      </c>
      <c r="DU901">
        <v>45861</v>
      </c>
      <c r="DV901">
        <v>45861</v>
      </c>
      <c r="DW901">
        <v>45861</v>
      </c>
      <c r="DX901">
        <v>45861</v>
      </c>
      <c r="DY901">
        <v>45861</v>
      </c>
      <c r="DZ901">
        <v>45861</v>
      </c>
      <c r="EA901">
        <v>45861</v>
      </c>
      <c r="EB901">
        <v>45861</v>
      </c>
      <c r="EC901">
        <v>45861</v>
      </c>
      <c r="ED901">
        <v>45861</v>
      </c>
      <c r="EE901">
        <v>45861</v>
      </c>
      <c r="EF901">
        <v>45861</v>
      </c>
      <c r="EG901">
        <v>45861</v>
      </c>
      <c r="EH901">
        <v>45861</v>
      </c>
      <c r="EI901">
        <v>45861</v>
      </c>
      <c r="EJ901">
        <v>45861</v>
      </c>
      <c r="EK901">
        <v>45861</v>
      </c>
      <c r="EL901">
        <v>45861</v>
      </c>
      <c r="EM901">
        <v>45861</v>
      </c>
      <c r="EN901">
        <v>45861</v>
      </c>
      <c r="EO901">
        <v>45861</v>
      </c>
      <c r="EP901">
        <v>45861</v>
      </c>
      <c r="EQ901">
        <v>45861</v>
      </c>
      <c r="ER901">
        <v>45861</v>
      </c>
      <c r="ES901">
        <v>45861</v>
      </c>
      <c r="ET901">
        <v>45861</v>
      </c>
      <c r="EU901">
        <v>45861</v>
      </c>
      <c r="EV901">
        <v>45861</v>
      </c>
      <c r="EW901">
        <v>45861</v>
      </c>
      <c r="EX901">
        <v>45861</v>
      </c>
      <c r="EY901">
        <v>45861</v>
      </c>
      <c r="EZ901">
        <v>45861</v>
      </c>
      <c r="FA901">
        <v>45861</v>
      </c>
      <c r="FB901">
        <v>45861</v>
      </c>
      <c r="FC901">
        <v>45861</v>
      </c>
      <c r="FD901">
        <v>45861</v>
      </c>
      <c r="FE901">
        <v>45861</v>
      </c>
      <c r="FF901">
        <v>45861</v>
      </c>
      <c r="FG901">
        <v>45861</v>
      </c>
      <c r="FH901">
        <v>45861</v>
      </c>
    </row>
    <row r="902" spans="1:164">
      <c r="A902" t="s">
        <v>2237</v>
      </c>
      <c r="C902" s="23">
        <v>45535</v>
      </c>
      <c r="D902" s="23">
        <v>45582</v>
      </c>
      <c r="E902">
        <v>40</v>
      </c>
      <c r="F902">
        <v>37042</v>
      </c>
      <c r="G902" t="s">
        <v>2193</v>
      </c>
      <c r="BS902">
        <v>1647</v>
      </c>
      <c r="BT902">
        <v>9610</v>
      </c>
      <c r="BU902">
        <v>7908</v>
      </c>
      <c r="BV902">
        <v>6623</v>
      </c>
      <c r="BW902">
        <v>5039</v>
      </c>
      <c r="BX902">
        <v>3599</v>
      </c>
      <c r="BY902">
        <v>1978</v>
      </c>
      <c r="BZ902">
        <v>639</v>
      </c>
    </row>
    <row r="903" spans="1:164">
      <c r="A903" t="s">
        <v>2237</v>
      </c>
      <c r="C903" s="23">
        <v>45535</v>
      </c>
      <c r="D903" s="23">
        <v>45582</v>
      </c>
      <c r="E903">
        <v>40</v>
      </c>
      <c r="F903">
        <v>37042</v>
      </c>
      <c r="G903" t="s">
        <v>2195</v>
      </c>
      <c r="BS903">
        <v>1647</v>
      </c>
      <c r="BT903">
        <v>11257</v>
      </c>
      <c r="BU903">
        <v>19164</v>
      </c>
      <c r="BV903">
        <v>25787</v>
      </c>
      <c r="BW903">
        <v>30826</v>
      </c>
      <c r="BX903">
        <v>34425</v>
      </c>
      <c r="BY903">
        <v>36403</v>
      </c>
      <c r="BZ903">
        <v>37042</v>
      </c>
      <c r="CA903">
        <v>37042</v>
      </c>
      <c r="CB903">
        <v>37042</v>
      </c>
      <c r="CC903">
        <v>37042</v>
      </c>
      <c r="CD903">
        <v>37042</v>
      </c>
      <c r="CE903">
        <v>37042</v>
      </c>
      <c r="CF903">
        <v>37042</v>
      </c>
      <c r="CG903">
        <v>37042</v>
      </c>
      <c r="CH903">
        <v>37042</v>
      </c>
      <c r="CI903">
        <v>37042</v>
      </c>
      <c r="CJ903">
        <v>37042</v>
      </c>
      <c r="CK903">
        <v>37042</v>
      </c>
      <c r="CL903">
        <v>37042</v>
      </c>
      <c r="CM903">
        <v>37042</v>
      </c>
      <c r="CN903">
        <v>37042</v>
      </c>
      <c r="CO903">
        <v>37042</v>
      </c>
      <c r="CP903">
        <v>37042</v>
      </c>
      <c r="CQ903">
        <v>37042</v>
      </c>
      <c r="CR903">
        <v>37042</v>
      </c>
      <c r="CS903">
        <v>37042</v>
      </c>
      <c r="CT903">
        <v>37042</v>
      </c>
      <c r="CU903">
        <v>37042</v>
      </c>
      <c r="CV903">
        <v>37042</v>
      </c>
      <c r="CW903">
        <v>37042</v>
      </c>
      <c r="CX903">
        <v>37042</v>
      </c>
      <c r="CY903">
        <v>37042</v>
      </c>
      <c r="CZ903">
        <v>37042</v>
      </c>
      <c r="DA903">
        <v>37042</v>
      </c>
      <c r="DB903">
        <v>37042</v>
      </c>
      <c r="DC903">
        <v>37042</v>
      </c>
      <c r="DD903">
        <v>37042</v>
      </c>
      <c r="DE903">
        <v>37042</v>
      </c>
      <c r="DF903">
        <v>37042</v>
      </c>
      <c r="DG903">
        <v>37042</v>
      </c>
      <c r="DH903">
        <v>37042</v>
      </c>
      <c r="DI903">
        <v>37042</v>
      </c>
      <c r="DJ903">
        <v>37042</v>
      </c>
      <c r="DK903">
        <v>37042</v>
      </c>
      <c r="DL903">
        <v>37042</v>
      </c>
      <c r="DM903">
        <v>37042</v>
      </c>
      <c r="DN903">
        <v>37042</v>
      </c>
      <c r="DO903">
        <v>37042</v>
      </c>
      <c r="DP903">
        <v>37042</v>
      </c>
      <c r="DQ903">
        <v>37042</v>
      </c>
      <c r="DR903">
        <v>37042</v>
      </c>
      <c r="DS903">
        <v>37042</v>
      </c>
      <c r="DT903">
        <v>37042</v>
      </c>
      <c r="DU903">
        <v>37042</v>
      </c>
      <c r="DV903">
        <v>37042</v>
      </c>
      <c r="DW903">
        <v>37042</v>
      </c>
      <c r="DX903">
        <v>37042</v>
      </c>
      <c r="DY903">
        <v>37042</v>
      </c>
      <c r="DZ903">
        <v>37042</v>
      </c>
      <c r="EA903">
        <v>37042</v>
      </c>
      <c r="EB903">
        <v>37042</v>
      </c>
      <c r="EC903">
        <v>37042</v>
      </c>
      <c r="ED903">
        <v>37042</v>
      </c>
      <c r="EE903">
        <v>37042</v>
      </c>
      <c r="EF903">
        <v>37042</v>
      </c>
      <c r="EG903">
        <v>37042</v>
      </c>
      <c r="EH903">
        <v>37042</v>
      </c>
      <c r="EI903">
        <v>37042</v>
      </c>
      <c r="EJ903">
        <v>37042</v>
      </c>
      <c r="EK903">
        <v>37042</v>
      </c>
      <c r="EL903">
        <v>37042</v>
      </c>
      <c r="EM903">
        <v>37042</v>
      </c>
      <c r="EN903">
        <v>37042</v>
      </c>
      <c r="EO903">
        <v>37042</v>
      </c>
      <c r="EP903">
        <v>37042</v>
      </c>
      <c r="EQ903">
        <v>37042</v>
      </c>
      <c r="ER903">
        <v>37042</v>
      </c>
      <c r="ES903">
        <v>37042</v>
      </c>
      <c r="ET903">
        <v>37042</v>
      </c>
      <c r="EU903">
        <v>37042</v>
      </c>
      <c r="EV903">
        <v>37042</v>
      </c>
      <c r="EW903">
        <v>37042</v>
      </c>
      <c r="EX903">
        <v>37042</v>
      </c>
      <c r="EY903">
        <v>37042</v>
      </c>
      <c r="EZ903">
        <v>37042</v>
      </c>
      <c r="FA903">
        <v>37042</v>
      </c>
      <c r="FB903">
        <v>37042</v>
      </c>
      <c r="FC903">
        <v>37042</v>
      </c>
      <c r="FD903">
        <v>37042</v>
      </c>
      <c r="FE903">
        <v>37042</v>
      </c>
      <c r="FF903">
        <v>37042</v>
      </c>
      <c r="FG903">
        <v>37042</v>
      </c>
      <c r="FH903">
        <v>37042</v>
      </c>
    </row>
    <row r="904" spans="1:164">
      <c r="A904" t="s">
        <v>2513</v>
      </c>
      <c r="B904" t="s">
        <v>535</v>
      </c>
      <c r="C904" s="23">
        <v>45535</v>
      </c>
      <c r="D904" s="23">
        <v>45582</v>
      </c>
      <c r="E904">
        <v>40</v>
      </c>
      <c r="F904">
        <v>37042</v>
      </c>
      <c r="G904" t="s">
        <v>2193</v>
      </c>
      <c r="BS904">
        <v>1647</v>
      </c>
      <c r="BT904">
        <v>9610</v>
      </c>
      <c r="BU904">
        <v>7908</v>
      </c>
      <c r="BV904">
        <v>6623</v>
      </c>
      <c r="BW904">
        <v>5039</v>
      </c>
      <c r="BX904">
        <v>3599</v>
      </c>
      <c r="BY904">
        <v>1978</v>
      </c>
      <c r="BZ904">
        <v>639</v>
      </c>
    </row>
    <row r="905" spans="1:164">
      <c r="A905" t="s">
        <v>2513</v>
      </c>
      <c r="B905" t="s">
        <v>535</v>
      </c>
      <c r="C905" s="23">
        <v>45535</v>
      </c>
      <c r="D905" s="23">
        <v>45582</v>
      </c>
      <c r="E905">
        <v>40</v>
      </c>
      <c r="F905">
        <v>37042</v>
      </c>
      <c r="G905" t="s">
        <v>2195</v>
      </c>
      <c r="BS905">
        <v>1647</v>
      </c>
      <c r="BT905">
        <v>11257</v>
      </c>
      <c r="BU905">
        <v>19164</v>
      </c>
      <c r="BV905">
        <v>25787</v>
      </c>
      <c r="BW905">
        <v>30826</v>
      </c>
      <c r="BX905">
        <v>34425</v>
      </c>
      <c r="BY905">
        <v>36403</v>
      </c>
      <c r="BZ905">
        <v>37042</v>
      </c>
      <c r="CA905">
        <v>37042</v>
      </c>
      <c r="CB905">
        <v>37042</v>
      </c>
      <c r="CC905">
        <v>37042</v>
      </c>
      <c r="CD905">
        <v>37042</v>
      </c>
      <c r="CE905">
        <v>37042</v>
      </c>
      <c r="CF905">
        <v>37042</v>
      </c>
      <c r="CG905">
        <v>37042</v>
      </c>
      <c r="CH905">
        <v>37042</v>
      </c>
      <c r="CI905">
        <v>37042</v>
      </c>
      <c r="CJ905">
        <v>37042</v>
      </c>
      <c r="CK905">
        <v>37042</v>
      </c>
      <c r="CL905">
        <v>37042</v>
      </c>
      <c r="CM905">
        <v>37042</v>
      </c>
      <c r="CN905">
        <v>37042</v>
      </c>
      <c r="CO905">
        <v>37042</v>
      </c>
      <c r="CP905">
        <v>37042</v>
      </c>
      <c r="CQ905">
        <v>37042</v>
      </c>
      <c r="CR905">
        <v>37042</v>
      </c>
      <c r="CS905">
        <v>37042</v>
      </c>
      <c r="CT905">
        <v>37042</v>
      </c>
      <c r="CU905">
        <v>37042</v>
      </c>
      <c r="CV905">
        <v>37042</v>
      </c>
      <c r="CW905">
        <v>37042</v>
      </c>
      <c r="CX905">
        <v>37042</v>
      </c>
      <c r="CY905">
        <v>37042</v>
      </c>
      <c r="CZ905">
        <v>37042</v>
      </c>
      <c r="DA905">
        <v>37042</v>
      </c>
      <c r="DB905">
        <v>37042</v>
      </c>
      <c r="DC905">
        <v>37042</v>
      </c>
      <c r="DD905">
        <v>37042</v>
      </c>
      <c r="DE905">
        <v>37042</v>
      </c>
      <c r="DF905">
        <v>37042</v>
      </c>
      <c r="DG905">
        <v>37042</v>
      </c>
      <c r="DH905">
        <v>37042</v>
      </c>
      <c r="DI905">
        <v>37042</v>
      </c>
      <c r="DJ905">
        <v>37042</v>
      </c>
      <c r="DK905">
        <v>37042</v>
      </c>
      <c r="DL905">
        <v>37042</v>
      </c>
      <c r="DM905">
        <v>37042</v>
      </c>
      <c r="DN905">
        <v>37042</v>
      </c>
      <c r="DO905">
        <v>37042</v>
      </c>
      <c r="DP905">
        <v>37042</v>
      </c>
      <c r="DQ905">
        <v>37042</v>
      </c>
      <c r="DR905">
        <v>37042</v>
      </c>
      <c r="DS905">
        <v>37042</v>
      </c>
      <c r="DT905">
        <v>37042</v>
      </c>
      <c r="DU905">
        <v>37042</v>
      </c>
      <c r="DV905">
        <v>37042</v>
      </c>
      <c r="DW905">
        <v>37042</v>
      </c>
      <c r="DX905">
        <v>37042</v>
      </c>
      <c r="DY905">
        <v>37042</v>
      </c>
      <c r="DZ905">
        <v>37042</v>
      </c>
      <c r="EA905">
        <v>37042</v>
      </c>
      <c r="EB905">
        <v>37042</v>
      </c>
      <c r="EC905">
        <v>37042</v>
      </c>
      <c r="ED905">
        <v>37042</v>
      </c>
      <c r="EE905">
        <v>37042</v>
      </c>
      <c r="EF905">
        <v>37042</v>
      </c>
      <c r="EG905">
        <v>37042</v>
      </c>
      <c r="EH905">
        <v>37042</v>
      </c>
      <c r="EI905">
        <v>37042</v>
      </c>
      <c r="EJ905">
        <v>37042</v>
      </c>
      <c r="EK905">
        <v>37042</v>
      </c>
      <c r="EL905">
        <v>37042</v>
      </c>
      <c r="EM905">
        <v>37042</v>
      </c>
      <c r="EN905">
        <v>37042</v>
      </c>
      <c r="EO905">
        <v>37042</v>
      </c>
      <c r="EP905">
        <v>37042</v>
      </c>
      <c r="EQ905">
        <v>37042</v>
      </c>
      <c r="ER905">
        <v>37042</v>
      </c>
      <c r="ES905">
        <v>37042</v>
      </c>
      <c r="ET905">
        <v>37042</v>
      </c>
      <c r="EU905">
        <v>37042</v>
      </c>
      <c r="EV905">
        <v>37042</v>
      </c>
      <c r="EW905">
        <v>37042</v>
      </c>
      <c r="EX905">
        <v>37042</v>
      </c>
      <c r="EY905">
        <v>37042</v>
      </c>
      <c r="EZ905">
        <v>37042</v>
      </c>
      <c r="FA905">
        <v>37042</v>
      </c>
      <c r="FB905">
        <v>37042</v>
      </c>
      <c r="FC905">
        <v>37042</v>
      </c>
      <c r="FD905">
        <v>37042</v>
      </c>
      <c r="FE905">
        <v>37042</v>
      </c>
      <c r="FF905">
        <v>37042</v>
      </c>
      <c r="FG905">
        <v>37042</v>
      </c>
      <c r="FH905">
        <v>37042</v>
      </c>
    </row>
    <row r="906" spans="1:164">
      <c r="A906" t="s">
        <v>2245</v>
      </c>
      <c r="C906" s="23">
        <v>45824</v>
      </c>
      <c r="D906" s="23">
        <v>45854</v>
      </c>
      <c r="E906">
        <v>26</v>
      </c>
      <c r="F906">
        <v>8819</v>
      </c>
      <c r="G906" t="s">
        <v>2193</v>
      </c>
      <c r="DI906">
        <v>1791</v>
      </c>
      <c r="DJ906">
        <v>3512</v>
      </c>
      <c r="DK906">
        <v>1679</v>
      </c>
      <c r="DL906">
        <v>1014</v>
      </c>
      <c r="DM906">
        <v>824</v>
      </c>
    </row>
    <row r="907" spans="1:164">
      <c r="A907" t="s">
        <v>2245</v>
      </c>
      <c r="C907" s="23">
        <v>45824</v>
      </c>
      <c r="D907" s="23">
        <v>45854</v>
      </c>
      <c r="E907">
        <v>26</v>
      </c>
      <c r="F907">
        <v>8819</v>
      </c>
      <c r="G907" t="s">
        <v>2195</v>
      </c>
      <c r="DI907">
        <v>1791</v>
      </c>
      <c r="DJ907">
        <v>5302</v>
      </c>
      <c r="DK907">
        <v>6981</v>
      </c>
      <c r="DL907">
        <v>7995</v>
      </c>
      <c r="DM907">
        <v>8819</v>
      </c>
      <c r="DN907">
        <v>8819</v>
      </c>
      <c r="DO907">
        <v>8819</v>
      </c>
      <c r="DP907">
        <v>8819</v>
      </c>
      <c r="DQ907">
        <v>8819</v>
      </c>
      <c r="DR907">
        <v>8819</v>
      </c>
      <c r="DS907">
        <v>8819</v>
      </c>
      <c r="DT907">
        <v>8819</v>
      </c>
      <c r="DU907">
        <v>8819</v>
      </c>
      <c r="DV907">
        <v>8819</v>
      </c>
      <c r="DW907">
        <v>8819</v>
      </c>
      <c r="DX907">
        <v>8819</v>
      </c>
      <c r="DY907">
        <v>8819</v>
      </c>
      <c r="DZ907">
        <v>8819</v>
      </c>
      <c r="EA907">
        <v>8819</v>
      </c>
      <c r="EB907">
        <v>8819</v>
      </c>
      <c r="EC907">
        <v>8819</v>
      </c>
      <c r="ED907">
        <v>8819</v>
      </c>
      <c r="EE907">
        <v>8819</v>
      </c>
      <c r="EF907">
        <v>8819</v>
      </c>
      <c r="EG907">
        <v>8819</v>
      </c>
      <c r="EH907">
        <v>8819</v>
      </c>
      <c r="EI907">
        <v>8819</v>
      </c>
      <c r="EJ907">
        <v>8819</v>
      </c>
      <c r="EK907">
        <v>8819</v>
      </c>
      <c r="EL907">
        <v>8819</v>
      </c>
      <c r="EM907">
        <v>8819</v>
      </c>
      <c r="EN907">
        <v>8819</v>
      </c>
      <c r="EO907">
        <v>8819</v>
      </c>
      <c r="EP907">
        <v>8819</v>
      </c>
      <c r="EQ907">
        <v>8819</v>
      </c>
      <c r="ER907">
        <v>8819</v>
      </c>
      <c r="ES907">
        <v>8819</v>
      </c>
      <c r="ET907">
        <v>8819</v>
      </c>
      <c r="EU907">
        <v>8819</v>
      </c>
      <c r="EV907">
        <v>8819</v>
      </c>
      <c r="EW907">
        <v>8819</v>
      </c>
      <c r="EX907">
        <v>8819</v>
      </c>
      <c r="EY907">
        <v>8819</v>
      </c>
      <c r="EZ907">
        <v>8819</v>
      </c>
      <c r="FA907">
        <v>8819</v>
      </c>
      <c r="FB907">
        <v>8819</v>
      </c>
      <c r="FC907">
        <v>8819</v>
      </c>
      <c r="FD907">
        <v>8819</v>
      </c>
      <c r="FE907">
        <v>8819</v>
      </c>
      <c r="FF907">
        <v>8819</v>
      </c>
      <c r="FG907">
        <v>8819</v>
      </c>
      <c r="FH907">
        <v>8819</v>
      </c>
    </row>
    <row r="908" spans="1:164">
      <c r="A908" t="s">
        <v>2514</v>
      </c>
      <c r="B908" t="s">
        <v>537</v>
      </c>
      <c r="C908" s="23">
        <v>45824</v>
      </c>
      <c r="D908" s="23">
        <v>45849</v>
      </c>
      <c r="E908">
        <v>22</v>
      </c>
      <c r="F908">
        <v>7367</v>
      </c>
      <c r="G908" t="s">
        <v>2193</v>
      </c>
      <c r="DI908">
        <v>1791</v>
      </c>
      <c r="DJ908">
        <v>3512</v>
      </c>
      <c r="DK908">
        <v>1679</v>
      </c>
      <c r="DL908">
        <v>386</v>
      </c>
    </row>
    <row r="909" spans="1:164">
      <c r="A909" t="s">
        <v>2514</v>
      </c>
      <c r="B909" t="s">
        <v>537</v>
      </c>
      <c r="C909" s="23">
        <v>45824</v>
      </c>
      <c r="D909" s="23">
        <v>45849</v>
      </c>
      <c r="E909">
        <v>22</v>
      </c>
      <c r="F909">
        <v>7367</v>
      </c>
      <c r="G909" t="s">
        <v>2195</v>
      </c>
      <c r="DI909">
        <v>1791</v>
      </c>
      <c r="DJ909">
        <v>5302</v>
      </c>
      <c r="DK909">
        <v>6981</v>
      </c>
      <c r="DL909">
        <v>7367</v>
      </c>
      <c r="DM909">
        <v>7367</v>
      </c>
      <c r="DN909">
        <v>7367</v>
      </c>
      <c r="DO909">
        <v>7367</v>
      </c>
      <c r="DP909">
        <v>7367</v>
      </c>
      <c r="DQ909">
        <v>7367</v>
      </c>
      <c r="DR909">
        <v>7367</v>
      </c>
      <c r="DS909">
        <v>7367</v>
      </c>
      <c r="DT909">
        <v>7367</v>
      </c>
      <c r="DU909">
        <v>7367</v>
      </c>
      <c r="DV909">
        <v>7367</v>
      </c>
      <c r="DW909">
        <v>7367</v>
      </c>
      <c r="DX909">
        <v>7367</v>
      </c>
      <c r="DY909">
        <v>7367</v>
      </c>
      <c r="DZ909">
        <v>7367</v>
      </c>
      <c r="EA909">
        <v>7367</v>
      </c>
      <c r="EB909">
        <v>7367</v>
      </c>
      <c r="EC909">
        <v>7367</v>
      </c>
      <c r="ED909">
        <v>7367</v>
      </c>
      <c r="EE909">
        <v>7367</v>
      </c>
      <c r="EF909">
        <v>7367</v>
      </c>
      <c r="EG909">
        <v>7367</v>
      </c>
      <c r="EH909">
        <v>7367</v>
      </c>
      <c r="EI909">
        <v>7367</v>
      </c>
      <c r="EJ909">
        <v>7367</v>
      </c>
      <c r="EK909">
        <v>7367</v>
      </c>
      <c r="EL909">
        <v>7367</v>
      </c>
      <c r="EM909">
        <v>7367</v>
      </c>
      <c r="EN909">
        <v>7367</v>
      </c>
      <c r="EO909">
        <v>7367</v>
      </c>
      <c r="EP909">
        <v>7367</v>
      </c>
      <c r="EQ909">
        <v>7367</v>
      </c>
      <c r="ER909">
        <v>7367</v>
      </c>
      <c r="ES909">
        <v>7367</v>
      </c>
      <c r="ET909">
        <v>7367</v>
      </c>
      <c r="EU909">
        <v>7367</v>
      </c>
      <c r="EV909">
        <v>7367</v>
      </c>
      <c r="EW909">
        <v>7367</v>
      </c>
      <c r="EX909">
        <v>7367</v>
      </c>
      <c r="EY909">
        <v>7367</v>
      </c>
      <c r="EZ909">
        <v>7367</v>
      </c>
      <c r="FA909">
        <v>7367</v>
      </c>
      <c r="FB909">
        <v>7367</v>
      </c>
      <c r="FC909">
        <v>7367</v>
      </c>
      <c r="FD909">
        <v>7367</v>
      </c>
      <c r="FE909">
        <v>7367</v>
      </c>
      <c r="FF909">
        <v>7367</v>
      </c>
      <c r="FG909">
        <v>7367</v>
      </c>
      <c r="FH909">
        <v>7367</v>
      </c>
    </row>
    <row r="910" spans="1:164">
      <c r="A910" t="s">
        <v>2515</v>
      </c>
      <c r="B910" t="s">
        <v>539</v>
      </c>
      <c r="C910" s="23">
        <v>45849</v>
      </c>
      <c r="D910" s="23">
        <v>45852</v>
      </c>
      <c r="E910">
        <v>2</v>
      </c>
      <c r="F910">
        <v>726</v>
      </c>
      <c r="G910" t="s">
        <v>2193</v>
      </c>
      <c r="DL910">
        <v>628</v>
      </c>
      <c r="DM910">
        <v>98</v>
      </c>
    </row>
    <row r="911" spans="1:164">
      <c r="A911" t="s">
        <v>2515</v>
      </c>
      <c r="B911" t="s">
        <v>539</v>
      </c>
      <c r="C911" s="23">
        <v>45849</v>
      </c>
      <c r="D911" s="23">
        <v>45852</v>
      </c>
      <c r="E911">
        <v>2</v>
      </c>
      <c r="F911">
        <v>726</v>
      </c>
      <c r="G911" t="s">
        <v>2195</v>
      </c>
      <c r="DL911">
        <v>628</v>
      </c>
      <c r="DM911">
        <v>726</v>
      </c>
      <c r="DN911">
        <v>726</v>
      </c>
      <c r="DO911">
        <v>726</v>
      </c>
      <c r="DP911">
        <v>726</v>
      </c>
      <c r="DQ911">
        <v>726</v>
      </c>
      <c r="DR911">
        <v>726</v>
      </c>
      <c r="DS911">
        <v>726</v>
      </c>
      <c r="DT911">
        <v>726</v>
      </c>
      <c r="DU911">
        <v>726</v>
      </c>
      <c r="DV911">
        <v>726</v>
      </c>
      <c r="DW911">
        <v>726</v>
      </c>
      <c r="DX911">
        <v>726</v>
      </c>
      <c r="DY911">
        <v>726</v>
      </c>
      <c r="DZ911">
        <v>726</v>
      </c>
      <c r="EA911">
        <v>726</v>
      </c>
      <c r="EB911">
        <v>726</v>
      </c>
      <c r="EC911">
        <v>726</v>
      </c>
      <c r="ED911">
        <v>726</v>
      </c>
      <c r="EE911">
        <v>726</v>
      </c>
      <c r="EF911">
        <v>726</v>
      </c>
      <c r="EG911">
        <v>726</v>
      </c>
      <c r="EH911">
        <v>726</v>
      </c>
      <c r="EI911">
        <v>726</v>
      </c>
      <c r="EJ911">
        <v>726</v>
      </c>
      <c r="EK911">
        <v>726</v>
      </c>
      <c r="EL911">
        <v>726</v>
      </c>
      <c r="EM911">
        <v>726</v>
      </c>
      <c r="EN911">
        <v>726</v>
      </c>
      <c r="EO911">
        <v>726</v>
      </c>
      <c r="EP911">
        <v>726</v>
      </c>
      <c r="EQ911">
        <v>726</v>
      </c>
      <c r="ER911">
        <v>726</v>
      </c>
      <c r="ES911">
        <v>726</v>
      </c>
      <c r="ET911">
        <v>726</v>
      </c>
      <c r="EU911">
        <v>726</v>
      </c>
      <c r="EV911">
        <v>726</v>
      </c>
      <c r="EW911">
        <v>726</v>
      </c>
      <c r="EX911">
        <v>726</v>
      </c>
      <c r="EY911">
        <v>726</v>
      </c>
      <c r="EZ911">
        <v>726</v>
      </c>
      <c r="FA911">
        <v>726</v>
      </c>
      <c r="FB911">
        <v>726</v>
      </c>
      <c r="FC911">
        <v>726</v>
      </c>
      <c r="FD911">
        <v>726</v>
      </c>
      <c r="FE911">
        <v>726</v>
      </c>
      <c r="FF911">
        <v>726</v>
      </c>
      <c r="FG911">
        <v>726</v>
      </c>
      <c r="FH911">
        <v>726</v>
      </c>
    </row>
    <row r="912" spans="1:164">
      <c r="A912" t="s">
        <v>2516</v>
      </c>
      <c r="B912" t="s">
        <v>541</v>
      </c>
      <c r="C912" s="23">
        <v>45852</v>
      </c>
      <c r="D912" s="23">
        <v>45854</v>
      </c>
      <c r="E912">
        <v>2</v>
      </c>
      <c r="F912">
        <v>726</v>
      </c>
      <c r="G912" t="s">
        <v>2193</v>
      </c>
      <c r="DM912">
        <v>726</v>
      </c>
    </row>
    <row r="913" spans="1:164">
      <c r="A913" t="s">
        <v>2516</v>
      </c>
      <c r="B913" t="s">
        <v>541</v>
      </c>
      <c r="C913" s="23">
        <v>45852</v>
      </c>
      <c r="D913" s="23">
        <v>45854</v>
      </c>
      <c r="E913">
        <v>2</v>
      </c>
      <c r="F913">
        <v>726</v>
      </c>
      <c r="G913" t="s">
        <v>2195</v>
      </c>
      <c r="DM913">
        <v>726</v>
      </c>
      <c r="DN913">
        <v>726</v>
      </c>
      <c r="DO913">
        <v>726</v>
      </c>
      <c r="DP913">
        <v>726</v>
      </c>
      <c r="DQ913">
        <v>726</v>
      </c>
      <c r="DR913">
        <v>726</v>
      </c>
      <c r="DS913">
        <v>726</v>
      </c>
      <c r="DT913">
        <v>726</v>
      </c>
      <c r="DU913">
        <v>726</v>
      </c>
      <c r="DV913">
        <v>726</v>
      </c>
      <c r="DW913">
        <v>726</v>
      </c>
      <c r="DX913">
        <v>726</v>
      </c>
      <c r="DY913">
        <v>726</v>
      </c>
      <c r="DZ913">
        <v>726</v>
      </c>
      <c r="EA913">
        <v>726</v>
      </c>
      <c r="EB913">
        <v>726</v>
      </c>
      <c r="EC913">
        <v>726</v>
      </c>
      <c r="ED913">
        <v>726</v>
      </c>
      <c r="EE913">
        <v>726</v>
      </c>
      <c r="EF913">
        <v>726</v>
      </c>
      <c r="EG913">
        <v>726</v>
      </c>
      <c r="EH913">
        <v>726</v>
      </c>
      <c r="EI913">
        <v>726</v>
      </c>
      <c r="EJ913">
        <v>726</v>
      </c>
      <c r="EK913">
        <v>726</v>
      </c>
      <c r="EL913">
        <v>726</v>
      </c>
      <c r="EM913">
        <v>726</v>
      </c>
      <c r="EN913">
        <v>726</v>
      </c>
      <c r="EO913">
        <v>726</v>
      </c>
      <c r="EP913">
        <v>726</v>
      </c>
      <c r="EQ913">
        <v>726</v>
      </c>
      <c r="ER913">
        <v>726</v>
      </c>
      <c r="ES913">
        <v>726</v>
      </c>
      <c r="ET913">
        <v>726</v>
      </c>
      <c r="EU913">
        <v>726</v>
      </c>
      <c r="EV913">
        <v>726</v>
      </c>
      <c r="EW913">
        <v>726</v>
      </c>
      <c r="EX913">
        <v>726</v>
      </c>
      <c r="EY913">
        <v>726</v>
      </c>
      <c r="EZ913">
        <v>726</v>
      </c>
      <c r="FA913">
        <v>726</v>
      </c>
      <c r="FB913">
        <v>726</v>
      </c>
      <c r="FC913">
        <v>726</v>
      </c>
      <c r="FD913">
        <v>726</v>
      </c>
      <c r="FE913">
        <v>726</v>
      </c>
      <c r="FF913">
        <v>726</v>
      </c>
      <c r="FG913">
        <v>726</v>
      </c>
      <c r="FH913">
        <v>726</v>
      </c>
    </row>
    <row r="914" spans="1:164">
      <c r="A914" t="s">
        <v>2517</v>
      </c>
      <c r="C914" s="23">
        <v>46077</v>
      </c>
      <c r="D914" s="23">
        <v>46100</v>
      </c>
      <c r="E914">
        <v>20</v>
      </c>
      <c r="F914">
        <v>42774</v>
      </c>
      <c r="G914" t="s">
        <v>2193</v>
      </c>
      <c r="ES914">
        <v>9602</v>
      </c>
      <c r="ET914">
        <v>12832</v>
      </c>
      <c r="EU914">
        <v>12832</v>
      </c>
      <c r="EV914">
        <v>7508</v>
      </c>
    </row>
    <row r="915" spans="1:164">
      <c r="A915" t="s">
        <v>2517</v>
      </c>
      <c r="C915" s="23">
        <v>46077</v>
      </c>
      <c r="D915" s="23">
        <v>46100</v>
      </c>
      <c r="E915">
        <v>20</v>
      </c>
      <c r="F915">
        <v>42774</v>
      </c>
      <c r="G915" t="s">
        <v>2195</v>
      </c>
      <c r="ES915">
        <v>9602</v>
      </c>
      <c r="ET915">
        <v>22434</v>
      </c>
      <c r="EU915">
        <v>35266</v>
      </c>
      <c r="EV915">
        <v>42774</v>
      </c>
      <c r="EW915">
        <v>42774</v>
      </c>
      <c r="EX915">
        <v>42774</v>
      </c>
      <c r="EY915">
        <v>42774</v>
      </c>
      <c r="EZ915">
        <v>42774</v>
      </c>
      <c r="FA915">
        <v>42774</v>
      </c>
      <c r="FB915">
        <v>42774</v>
      </c>
      <c r="FC915">
        <v>42774</v>
      </c>
      <c r="FD915">
        <v>42774</v>
      </c>
      <c r="FE915">
        <v>42774</v>
      </c>
      <c r="FF915">
        <v>42774</v>
      </c>
      <c r="FG915">
        <v>42774</v>
      </c>
      <c r="FH915">
        <v>42774</v>
      </c>
    </row>
    <row r="916" spans="1:164">
      <c r="A916" t="s">
        <v>2199</v>
      </c>
      <c r="C916" s="23">
        <v>46077</v>
      </c>
      <c r="D916" s="23">
        <v>46100</v>
      </c>
      <c r="E916">
        <v>20</v>
      </c>
      <c r="F916">
        <v>42774</v>
      </c>
      <c r="G916" t="s">
        <v>2193</v>
      </c>
      <c r="ES916">
        <v>9602</v>
      </c>
      <c r="ET916">
        <v>12832</v>
      </c>
      <c r="EU916">
        <v>12832</v>
      </c>
      <c r="EV916">
        <v>7508</v>
      </c>
    </row>
    <row r="917" spans="1:164">
      <c r="A917" t="s">
        <v>2199</v>
      </c>
      <c r="C917" s="23">
        <v>46077</v>
      </c>
      <c r="D917" s="23">
        <v>46100</v>
      </c>
      <c r="E917">
        <v>20</v>
      </c>
      <c r="F917">
        <v>42774</v>
      </c>
      <c r="G917" t="s">
        <v>2195</v>
      </c>
      <c r="ES917">
        <v>9602</v>
      </c>
      <c r="ET917">
        <v>22434</v>
      </c>
      <c r="EU917">
        <v>35266</v>
      </c>
      <c r="EV917">
        <v>42774</v>
      </c>
      <c r="EW917">
        <v>42774</v>
      </c>
      <c r="EX917">
        <v>42774</v>
      </c>
      <c r="EY917">
        <v>42774</v>
      </c>
      <c r="EZ917">
        <v>42774</v>
      </c>
      <c r="FA917">
        <v>42774</v>
      </c>
      <c r="FB917">
        <v>42774</v>
      </c>
      <c r="FC917">
        <v>42774</v>
      </c>
      <c r="FD917">
        <v>42774</v>
      </c>
      <c r="FE917">
        <v>42774</v>
      </c>
      <c r="FF917">
        <v>42774</v>
      </c>
      <c r="FG917">
        <v>42774</v>
      </c>
      <c r="FH917">
        <v>42774</v>
      </c>
    </row>
    <row r="918" spans="1:164">
      <c r="A918" t="s">
        <v>2224</v>
      </c>
      <c r="C918" s="23">
        <v>46077</v>
      </c>
      <c r="D918" s="23">
        <v>46100</v>
      </c>
      <c r="E918">
        <v>20</v>
      </c>
      <c r="F918">
        <v>42774</v>
      </c>
      <c r="G918" t="s">
        <v>2193</v>
      </c>
      <c r="ES918">
        <v>9602</v>
      </c>
      <c r="ET918">
        <v>12832</v>
      </c>
      <c r="EU918">
        <v>12832</v>
      </c>
      <c r="EV918">
        <v>7508</v>
      </c>
    </row>
    <row r="919" spans="1:164">
      <c r="A919" t="s">
        <v>2224</v>
      </c>
      <c r="C919" s="23">
        <v>46077</v>
      </c>
      <c r="D919" s="23">
        <v>46100</v>
      </c>
      <c r="E919">
        <v>20</v>
      </c>
      <c r="F919">
        <v>42774</v>
      </c>
      <c r="G919" t="s">
        <v>2195</v>
      </c>
      <c r="ES919">
        <v>9602</v>
      </c>
      <c r="ET919">
        <v>22434</v>
      </c>
      <c r="EU919">
        <v>35266</v>
      </c>
      <c r="EV919">
        <v>42774</v>
      </c>
      <c r="EW919">
        <v>42774</v>
      </c>
      <c r="EX919">
        <v>42774</v>
      </c>
      <c r="EY919">
        <v>42774</v>
      </c>
      <c r="EZ919">
        <v>42774</v>
      </c>
      <c r="FA919">
        <v>42774</v>
      </c>
      <c r="FB919">
        <v>42774</v>
      </c>
      <c r="FC919">
        <v>42774</v>
      </c>
      <c r="FD919">
        <v>42774</v>
      </c>
      <c r="FE919">
        <v>42774</v>
      </c>
      <c r="FF919">
        <v>42774</v>
      </c>
      <c r="FG919">
        <v>42774</v>
      </c>
      <c r="FH919">
        <v>42774</v>
      </c>
    </row>
    <row r="920" spans="1:164">
      <c r="A920" t="s">
        <v>2518</v>
      </c>
      <c r="B920" t="s">
        <v>585</v>
      </c>
      <c r="C920" s="23">
        <v>46077</v>
      </c>
      <c r="D920" s="23">
        <v>46100</v>
      </c>
      <c r="E920">
        <v>20</v>
      </c>
      <c r="F920">
        <v>42774</v>
      </c>
      <c r="G920" t="s">
        <v>2193</v>
      </c>
      <c r="ES920">
        <v>9602</v>
      </c>
      <c r="ET920">
        <v>12832</v>
      </c>
      <c r="EU920">
        <v>12832</v>
      </c>
      <c r="EV920">
        <v>7508</v>
      </c>
    </row>
    <row r="921" spans="1:164">
      <c r="A921" t="s">
        <v>2518</v>
      </c>
      <c r="B921" t="s">
        <v>585</v>
      </c>
      <c r="C921" s="23">
        <v>46077</v>
      </c>
      <c r="D921" s="23">
        <v>46100</v>
      </c>
      <c r="E921">
        <v>20</v>
      </c>
      <c r="F921">
        <v>42774</v>
      </c>
      <c r="G921" t="s">
        <v>2195</v>
      </c>
      <c r="ES921">
        <v>9602</v>
      </c>
      <c r="ET921">
        <v>22434</v>
      </c>
      <c r="EU921">
        <v>35266</v>
      </c>
      <c r="EV921">
        <v>42774</v>
      </c>
      <c r="EW921">
        <v>42774</v>
      </c>
      <c r="EX921">
        <v>42774</v>
      </c>
      <c r="EY921">
        <v>42774</v>
      </c>
      <c r="EZ921">
        <v>42774</v>
      </c>
      <c r="FA921">
        <v>42774</v>
      </c>
      <c r="FB921">
        <v>42774</v>
      </c>
      <c r="FC921">
        <v>42774</v>
      </c>
      <c r="FD921">
        <v>42774</v>
      </c>
      <c r="FE921">
        <v>42774</v>
      </c>
      <c r="FF921">
        <v>42774</v>
      </c>
      <c r="FG921">
        <v>42774</v>
      </c>
      <c r="FH921">
        <v>42774</v>
      </c>
    </row>
    <row r="922" spans="1:164">
      <c r="A922" t="s">
        <v>2519</v>
      </c>
      <c r="C922" s="23">
        <v>45400</v>
      </c>
      <c r="D922" s="23">
        <v>46077</v>
      </c>
      <c r="E922">
        <v>581</v>
      </c>
      <c r="F922">
        <v>4226948</v>
      </c>
      <c r="G922" t="s">
        <v>2193</v>
      </c>
      <c r="BH922">
        <v>309</v>
      </c>
      <c r="BI922">
        <v>1826</v>
      </c>
      <c r="BJ922">
        <v>1618</v>
      </c>
      <c r="BK922">
        <v>1385</v>
      </c>
      <c r="BL922">
        <v>1195</v>
      </c>
      <c r="BM922">
        <v>960</v>
      </c>
      <c r="BN922">
        <v>714</v>
      </c>
      <c r="BO922">
        <v>541</v>
      </c>
      <c r="BP922">
        <v>269</v>
      </c>
      <c r="BQ922">
        <v>98</v>
      </c>
      <c r="BU922">
        <v>1226</v>
      </c>
      <c r="BV922">
        <v>6638</v>
      </c>
      <c r="BW922">
        <v>18253</v>
      </c>
      <c r="BX922">
        <v>35859</v>
      </c>
      <c r="BY922">
        <v>47524</v>
      </c>
      <c r="BZ922">
        <v>45621</v>
      </c>
      <c r="CA922">
        <v>50288</v>
      </c>
      <c r="CB922">
        <v>64395</v>
      </c>
      <c r="CC922">
        <v>73901</v>
      </c>
      <c r="CD922">
        <v>63811</v>
      </c>
      <c r="CE922">
        <v>40206</v>
      </c>
      <c r="CF922">
        <v>23772</v>
      </c>
      <c r="CG922">
        <v>17239</v>
      </c>
      <c r="CH922">
        <v>17283</v>
      </c>
      <c r="CI922">
        <v>12586</v>
      </c>
      <c r="CJ922">
        <v>7281</v>
      </c>
      <c r="CK922">
        <v>13433</v>
      </c>
      <c r="CL922">
        <v>24530</v>
      </c>
      <c r="CM922">
        <v>23785</v>
      </c>
      <c r="CN922">
        <v>37235</v>
      </c>
      <c r="CO922">
        <v>46813</v>
      </c>
      <c r="CP922">
        <v>70390</v>
      </c>
      <c r="CQ922">
        <v>70118</v>
      </c>
      <c r="CR922">
        <v>54154</v>
      </c>
      <c r="CS922">
        <v>41577</v>
      </c>
      <c r="CT922">
        <v>69232</v>
      </c>
      <c r="CU922">
        <v>101442</v>
      </c>
      <c r="CV922">
        <v>44908</v>
      </c>
      <c r="CW922">
        <v>33773</v>
      </c>
      <c r="CX922">
        <v>24861</v>
      </c>
      <c r="CY922">
        <v>37820</v>
      </c>
      <c r="CZ922">
        <v>62327</v>
      </c>
      <c r="DA922">
        <v>79534</v>
      </c>
      <c r="DB922">
        <v>139501</v>
      </c>
      <c r="DC922">
        <v>160850</v>
      </c>
      <c r="DD922">
        <v>113135</v>
      </c>
      <c r="DE922">
        <v>102723</v>
      </c>
      <c r="DF922">
        <v>81361</v>
      </c>
      <c r="DG922">
        <v>69792</v>
      </c>
      <c r="DH922">
        <v>37912</v>
      </c>
      <c r="DI922">
        <v>31972</v>
      </c>
      <c r="DJ922">
        <v>57533</v>
      </c>
      <c r="DK922">
        <v>138576</v>
      </c>
      <c r="DL922">
        <v>132210</v>
      </c>
      <c r="DM922">
        <v>184449</v>
      </c>
      <c r="DN922">
        <v>93579</v>
      </c>
      <c r="DO922">
        <v>85644</v>
      </c>
      <c r="DP922">
        <v>86764</v>
      </c>
      <c r="DQ922">
        <v>103626</v>
      </c>
      <c r="DR922">
        <v>57439</v>
      </c>
      <c r="DS922">
        <v>57208</v>
      </c>
      <c r="DT922">
        <v>67864</v>
      </c>
      <c r="DU922">
        <v>129875</v>
      </c>
      <c r="DV922">
        <v>30051</v>
      </c>
      <c r="DW922">
        <v>66116</v>
      </c>
      <c r="DX922">
        <v>78075</v>
      </c>
      <c r="DY922">
        <v>55842</v>
      </c>
      <c r="DZ922">
        <v>66487</v>
      </c>
      <c r="EA922">
        <v>77817</v>
      </c>
      <c r="EB922">
        <v>75381</v>
      </c>
      <c r="EC922">
        <v>60502</v>
      </c>
      <c r="ED922">
        <v>70236</v>
      </c>
      <c r="EE922">
        <v>103035</v>
      </c>
      <c r="EF922">
        <v>36735</v>
      </c>
      <c r="EG922">
        <v>32093</v>
      </c>
      <c r="EH922">
        <v>11966</v>
      </c>
      <c r="EI922">
        <v>12416</v>
      </c>
      <c r="EJ922">
        <v>8977</v>
      </c>
      <c r="EK922">
        <v>9358</v>
      </c>
      <c r="EL922">
        <v>16317</v>
      </c>
      <c r="EM922">
        <v>13376</v>
      </c>
      <c r="EN922">
        <v>7420</v>
      </c>
      <c r="EO922">
        <v>4623</v>
      </c>
      <c r="EP922">
        <v>1726</v>
      </c>
      <c r="EQ922">
        <v>106</v>
      </c>
      <c r="ER922">
        <v>64195</v>
      </c>
      <c r="ES922">
        <v>21353</v>
      </c>
    </row>
    <row r="923" spans="1:164">
      <c r="A923" t="s">
        <v>2519</v>
      </c>
      <c r="C923" s="23">
        <v>45400</v>
      </c>
      <c r="D923" s="23">
        <v>46077</v>
      </c>
      <c r="E923">
        <v>581</v>
      </c>
      <c r="F923">
        <v>4226948</v>
      </c>
      <c r="G923" t="s">
        <v>2195</v>
      </c>
      <c r="BH923">
        <v>309</v>
      </c>
      <c r="BI923">
        <v>2135</v>
      </c>
      <c r="BJ923">
        <v>3753</v>
      </c>
      <c r="BK923">
        <v>5138</v>
      </c>
      <c r="BL923">
        <v>6333</v>
      </c>
      <c r="BM923">
        <v>7293</v>
      </c>
      <c r="BN923">
        <v>8007</v>
      </c>
      <c r="BO923">
        <v>8548</v>
      </c>
      <c r="BP923">
        <v>8818</v>
      </c>
      <c r="BQ923">
        <v>8916</v>
      </c>
      <c r="BR923">
        <v>8916</v>
      </c>
      <c r="BS923">
        <v>8916</v>
      </c>
      <c r="BT923">
        <v>8916</v>
      </c>
      <c r="BU923">
        <v>10142</v>
      </c>
      <c r="BV923">
        <v>16779</v>
      </c>
      <c r="BW923">
        <v>35033</v>
      </c>
      <c r="BX923">
        <v>70892</v>
      </c>
      <c r="BY923">
        <v>118416</v>
      </c>
      <c r="BZ923">
        <v>164037</v>
      </c>
      <c r="CA923">
        <v>214325</v>
      </c>
      <c r="CB923">
        <v>278720</v>
      </c>
      <c r="CC923">
        <v>352621</v>
      </c>
      <c r="CD923">
        <v>416432</v>
      </c>
      <c r="CE923">
        <v>456638</v>
      </c>
      <c r="CF923">
        <v>480410</v>
      </c>
      <c r="CG923">
        <v>497650</v>
      </c>
      <c r="CH923">
        <v>514933</v>
      </c>
      <c r="CI923">
        <v>527518</v>
      </c>
      <c r="CJ923">
        <v>534800</v>
      </c>
      <c r="CK923">
        <v>548232</v>
      </c>
      <c r="CL923">
        <v>572762</v>
      </c>
      <c r="CM923">
        <v>596547</v>
      </c>
      <c r="CN923">
        <v>633782</v>
      </c>
      <c r="CO923">
        <v>680595</v>
      </c>
      <c r="CP923">
        <v>750985</v>
      </c>
      <c r="CQ923">
        <v>821103</v>
      </c>
      <c r="CR923">
        <v>875258</v>
      </c>
      <c r="CS923">
        <v>916835</v>
      </c>
      <c r="CT923">
        <v>986066</v>
      </c>
      <c r="CU923">
        <v>1087508</v>
      </c>
      <c r="CV923">
        <v>1132416</v>
      </c>
      <c r="CW923">
        <v>1166189</v>
      </c>
      <c r="CX923">
        <v>1191050</v>
      </c>
      <c r="CY923">
        <v>1228870</v>
      </c>
      <c r="CZ923">
        <v>1291198</v>
      </c>
      <c r="DA923">
        <v>1370731</v>
      </c>
      <c r="DB923">
        <v>1510232</v>
      </c>
      <c r="DC923">
        <v>1671082</v>
      </c>
      <c r="DD923">
        <v>1784217</v>
      </c>
      <c r="DE923">
        <v>1886940</v>
      </c>
      <c r="DF923">
        <v>1968302</v>
      </c>
      <c r="DG923">
        <v>2038094</v>
      </c>
      <c r="DH923">
        <v>2076006</v>
      </c>
      <c r="DI923">
        <v>2107978</v>
      </c>
      <c r="DJ923">
        <v>2165511</v>
      </c>
      <c r="DK923">
        <v>2304086</v>
      </c>
      <c r="DL923">
        <v>2436296</v>
      </c>
      <c r="DM923">
        <v>2620745</v>
      </c>
      <c r="DN923">
        <v>2714324</v>
      </c>
      <c r="DO923">
        <v>2799967</v>
      </c>
      <c r="DP923">
        <v>2886731</v>
      </c>
      <c r="DQ923">
        <v>2990358</v>
      </c>
      <c r="DR923">
        <v>3047797</v>
      </c>
      <c r="DS923">
        <v>3105005</v>
      </c>
      <c r="DT923">
        <v>3172869</v>
      </c>
      <c r="DU923">
        <v>3302744</v>
      </c>
      <c r="DV923">
        <v>3332795</v>
      </c>
      <c r="DW923">
        <v>3398911</v>
      </c>
      <c r="DX923">
        <v>3476986</v>
      </c>
      <c r="DY923">
        <v>3532829</v>
      </c>
      <c r="DZ923">
        <v>3599316</v>
      </c>
      <c r="EA923">
        <v>3677133</v>
      </c>
      <c r="EB923">
        <v>3752513</v>
      </c>
      <c r="EC923">
        <v>3813015</v>
      </c>
      <c r="ED923">
        <v>3883251</v>
      </c>
      <c r="EE923">
        <v>3986286</v>
      </c>
      <c r="EF923">
        <v>4023020</v>
      </c>
      <c r="EG923">
        <v>4055113</v>
      </c>
      <c r="EH923">
        <v>4067079</v>
      </c>
      <c r="EI923">
        <v>4079495</v>
      </c>
      <c r="EJ923">
        <v>4088472</v>
      </c>
      <c r="EK923">
        <v>4097830</v>
      </c>
      <c r="EL923">
        <v>4114148</v>
      </c>
      <c r="EM923">
        <v>4127523</v>
      </c>
      <c r="EN923">
        <v>4134943</v>
      </c>
      <c r="EO923">
        <v>4139567</v>
      </c>
      <c r="EP923">
        <v>4141293</v>
      </c>
      <c r="EQ923">
        <v>4141398</v>
      </c>
      <c r="ER923">
        <v>4205594</v>
      </c>
      <c r="ES923">
        <v>4226946</v>
      </c>
      <c r="ET923">
        <v>4226946</v>
      </c>
      <c r="EU923">
        <v>4226946</v>
      </c>
      <c r="EV923">
        <v>4226946</v>
      </c>
      <c r="EW923">
        <v>4226946</v>
      </c>
      <c r="EX923">
        <v>4226946</v>
      </c>
      <c r="EY923">
        <v>4226946</v>
      </c>
      <c r="EZ923">
        <v>4226946</v>
      </c>
      <c r="FA923">
        <v>4226946</v>
      </c>
      <c r="FB923">
        <v>4226946</v>
      </c>
      <c r="FC923">
        <v>4226946</v>
      </c>
      <c r="FD923">
        <v>4226946</v>
      </c>
      <c r="FE923">
        <v>4226946</v>
      </c>
      <c r="FF923">
        <v>4226946</v>
      </c>
      <c r="FG923">
        <v>4226946</v>
      </c>
      <c r="FH923">
        <v>4226946</v>
      </c>
    </row>
    <row r="924" spans="1:164">
      <c r="A924" t="s">
        <v>2520</v>
      </c>
      <c r="C924" s="23">
        <v>45658</v>
      </c>
      <c r="D924" s="23">
        <v>45811</v>
      </c>
      <c r="E924">
        <v>131</v>
      </c>
      <c r="F924">
        <v>466583</v>
      </c>
      <c r="G924" t="s">
        <v>2193</v>
      </c>
      <c r="CK924">
        <v>4355</v>
      </c>
      <c r="CL924">
        <v>8363</v>
      </c>
      <c r="CM924">
        <v>8363</v>
      </c>
      <c r="CN924">
        <v>8363</v>
      </c>
      <c r="CO924">
        <v>8363</v>
      </c>
      <c r="CP924">
        <v>8929</v>
      </c>
      <c r="CQ924">
        <v>10949</v>
      </c>
      <c r="CR924">
        <v>10949</v>
      </c>
      <c r="CS924">
        <v>10949</v>
      </c>
      <c r="CT924">
        <v>24389</v>
      </c>
      <c r="CU924">
        <v>70629</v>
      </c>
      <c r="CV924">
        <v>31419</v>
      </c>
      <c r="CW924">
        <v>31771</v>
      </c>
      <c r="CX924">
        <v>14748</v>
      </c>
      <c r="CY924">
        <v>4992</v>
      </c>
      <c r="CZ924">
        <v>16308</v>
      </c>
      <c r="DA924">
        <v>27251</v>
      </c>
      <c r="DB924">
        <v>65402</v>
      </c>
      <c r="DC924">
        <v>40359</v>
      </c>
      <c r="DD924">
        <v>21592</v>
      </c>
      <c r="DE924">
        <v>21195</v>
      </c>
      <c r="DF924">
        <v>6443</v>
      </c>
      <c r="DG924">
        <v>10504</v>
      </c>
    </row>
    <row r="925" spans="1:164">
      <c r="A925" t="s">
        <v>2520</v>
      </c>
      <c r="C925" s="23">
        <v>45658</v>
      </c>
      <c r="D925" s="23">
        <v>45811</v>
      </c>
      <c r="E925">
        <v>131</v>
      </c>
      <c r="F925">
        <v>466583</v>
      </c>
      <c r="G925" t="s">
        <v>2195</v>
      </c>
      <c r="CK925">
        <v>4355</v>
      </c>
      <c r="CL925">
        <v>12718</v>
      </c>
      <c r="CM925">
        <v>21081</v>
      </c>
      <c r="CN925">
        <v>29443</v>
      </c>
      <c r="CO925">
        <v>37806</v>
      </c>
      <c r="CP925">
        <v>46735</v>
      </c>
      <c r="CQ925">
        <v>57684</v>
      </c>
      <c r="CR925">
        <v>68633</v>
      </c>
      <c r="CS925">
        <v>79582</v>
      </c>
      <c r="CT925">
        <v>103971</v>
      </c>
      <c r="CU925">
        <v>174599</v>
      </c>
      <c r="CV925">
        <v>206018</v>
      </c>
      <c r="CW925">
        <v>237788</v>
      </c>
      <c r="CX925">
        <v>252537</v>
      </c>
      <c r="CY925">
        <v>257528</v>
      </c>
      <c r="CZ925">
        <v>273836</v>
      </c>
      <c r="DA925">
        <v>301087</v>
      </c>
      <c r="DB925">
        <v>366490</v>
      </c>
      <c r="DC925">
        <v>406848</v>
      </c>
      <c r="DD925">
        <v>428440</v>
      </c>
      <c r="DE925">
        <v>449635</v>
      </c>
      <c r="DF925">
        <v>456079</v>
      </c>
      <c r="DG925">
        <v>466583</v>
      </c>
      <c r="DH925">
        <v>466583</v>
      </c>
      <c r="DI925">
        <v>466583</v>
      </c>
      <c r="DJ925">
        <v>466583</v>
      </c>
      <c r="DK925">
        <v>466583</v>
      </c>
      <c r="DL925">
        <v>466583</v>
      </c>
      <c r="DM925">
        <v>466583</v>
      </c>
      <c r="DN925">
        <v>466583</v>
      </c>
      <c r="DO925">
        <v>466583</v>
      </c>
      <c r="DP925">
        <v>466583</v>
      </c>
      <c r="DQ925">
        <v>466583</v>
      </c>
      <c r="DR925">
        <v>466583</v>
      </c>
      <c r="DS925">
        <v>466583</v>
      </c>
      <c r="DT925">
        <v>466583</v>
      </c>
      <c r="DU925">
        <v>466583</v>
      </c>
      <c r="DV925">
        <v>466583</v>
      </c>
      <c r="DW925">
        <v>466583</v>
      </c>
      <c r="DX925">
        <v>466583</v>
      </c>
      <c r="DY925">
        <v>466583</v>
      </c>
      <c r="DZ925">
        <v>466583</v>
      </c>
      <c r="EA925">
        <v>466583</v>
      </c>
      <c r="EB925">
        <v>466583</v>
      </c>
      <c r="EC925">
        <v>466583</v>
      </c>
      <c r="ED925">
        <v>466583</v>
      </c>
      <c r="EE925">
        <v>466583</v>
      </c>
      <c r="EF925">
        <v>466583</v>
      </c>
      <c r="EG925">
        <v>466583</v>
      </c>
      <c r="EH925">
        <v>466583</v>
      </c>
      <c r="EI925">
        <v>466583</v>
      </c>
      <c r="EJ925">
        <v>466583</v>
      </c>
      <c r="EK925">
        <v>466583</v>
      </c>
      <c r="EL925">
        <v>466583</v>
      </c>
      <c r="EM925">
        <v>466583</v>
      </c>
      <c r="EN925">
        <v>466583</v>
      </c>
      <c r="EO925">
        <v>466583</v>
      </c>
      <c r="EP925">
        <v>466583</v>
      </c>
      <c r="EQ925">
        <v>466583</v>
      </c>
      <c r="ER925">
        <v>466583</v>
      </c>
      <c r="ES925">
        <v>466583</v>
      </c>
      <c r="ET925">
        <v>466583</v>
      </c>
      <c r="EU925">
        <v>466583</v>
      </c>
      <c r="EV925">
        <v>466583</v>
      </c>
      <c r="EW925">
        <v>466583</v>
      </c>
      <c r="EX925">
        <v>466583</v>
      </c>
      <c r="EY925">
        <v>466583</v>
      </c>
      <c r="EZ925">
        <v>466583</v>
      </c>
      <c r="FA925">
        <v>466583</v>
      </c>
      <c r="FB925">
        <v>466583</v>
      </c>
      <c r="FC925">
        <v>466583</v>
      </c>
      <c r="FD925">
        <v>466583</v>
      </c>
      <c r="FE925">
        <v>466583</v>
      </c>
      <c r="FF925">
        <v>466583</v>
      </c>
      <c r="FG925">
        <v>466583</v>
      </c>
      <c r="FH925">
        <v>466583</v>
      </c>
    </row>
    <row r="926" spans="1:164">
      <c r="A926" t="s">
        <v>2199</v>
      </c>
      <c r="C926" s="23">
        <v>45658</v>
      </c>
      <c r="D926" s="23">
        <v>45811</v>
      </c>
      <c r="E926">
        <v>131</v>
      </c>
      <c r="F926">
        <v>466583</v>
      </c>
      <c r="G926" t="s">
        <v>2193</v>
      </c>
      <c r="CK926">
        <v>4355</v>
      </c>
      <c r="CL926">
        <v>8363</v>
      </c>
      <c r="CM926">
        <v>8363</v>
      </c>
      <c r="CN926">
        <v>8363</v>
      </c>
      <c r="CO926">
        <v>8363</v>
      </c>
      <c r="CP926">
        <v>8929</v>
      </c>
      <c r="CQ926">
        <v>10949</v>
      </c>
      <c r="CR926">
        <v>10949</v>
      </c>
      <c r="CS926">
        <v>10949</v>
      </c>
      <c r="CT926">
        <v>24389</v>
      </c>
      <c r="CU926">
        <v>70629</v>
      </c>
      <c r="CV926">
        <v>31419</v>
      </c>
      <c r="CW926">
        <v>31771</v>
      </c>
      <c r="CX926">
        <v>14748</v>
      </c>
      <c r="CY926">
        <v>4992</v>
      </c>
      <c r="CZ926">
        <v>16308</v>
      </c>
      <c r="DA926">
        <v>27251</v>
      </c>
      <c r="DB926">
        <v>65402</v>
      </c>
      <c r="DC926">
        <v>40359</v>
      </c>
      <c r="DD926">
        <v>21592</v>
      </c>
      <c r="DE926">
        <v>21195</v>
      </c>
      <c r="DF926">
        <v>6443</v>
      </c>
      <c r="DG926">
        <v>10504</v>
      </c>
    </row>
    <row r="927" spans="1:164">
      <c r="A927" t="s">
        <v>2199</v>
      </c>
      <c r="C927" s="23">
        <v>45658</v>
      </c>
      <c r="D927" s="23">
        <v>45811</v>
      </c>
      <c r="E927">
        <v>131</v>
      </c>
      <c r="F927">
        <v>466583</v>
      </c>
      <c r="G927" t="s">
        <v>2195</v>
      </c>
      <c r="CK927">
        <v>4355</v>
      </c>
      <c r="CL927">
        <v>12718</v>
      </c>
      <c r="CM927">
        <v>21081</v>
      </c>
      <c r="CN927">
        <v>29443</v>
      </c>
      <c r="CO927">
        <v>37806</v>
      </c>
      <c r="CP927">
        <v>46735</v>
      </c>
      <c r="CQ927">
        <v>57684</v>
      </c>
      <c r="CR927">
        <v>68633</v>
      </c>
      <c r="CS927">
        <v>79582</v>
      </c>
      <c r="CT927">
        <v>103971</v>
      </c>
      <c r="CU927">
        <v>174599</v>
      </c>
      <c r="CV927">
        <v>206018</v>
      </c>
      <c r="CW927">
        <v>237788</v>
      </c>
      <c r="CX927">
        <v>252537</v>
      </c>
      <c r="CY927">
        <v>257528</v>
      </c>
      <c r="CZ927">
        <v>273836</v>
      </c>
      <c r="DA927">
        <v>301087</v>
      </c>
      <c r="DB927">
        <v>366490</v>
      </c>
      <c r="DC927">
        <v>406848</v>
      </c>
      <c r="DD927">
        <v>428440</v>
      </c>
      <c r="DE927">
        <v>449635</v>
      </c>
      <c r="DF927">
        <v>456079</v>
      </c>
      <c r="DG927">
        <v>466583</v>
      </c>
      <c r="DH927">
        <v>466583</v>
      </c>
      <c r="DI927">
        <v>466583</v>
      </c>
      <c r="DJ927">
        <v>466583</v>
      </c>
      <c r="DK927">
        <v>466583</v>
      </c>
      <c r="DL927">
        <v>466583</v>
      </c>
      <c r="DM927">
        <v>466583</v>
      </c>
      <c r="DN927">
        <v>466583</v>
      </c>
      <c r="DO927">
        <v>466583</v>
      </c>
      <c r="DP927">
        <v>466583</v>
      </c>
      <c r="DQ927">
        <v>466583</v>
      </c>
      <c r="DR927">
        <v>466583</v>
      </c>
      <c r="DS927">
        <v>466583</v>
      </c>
      <c r="DT927">
        <v>466583</v>
      </c>
      <c r="DU927">
        <v>466583</v>
      </c>
      <c r="DV927">
        <v>466583</v>
      </c>
      <c r="DW927">
        <v>466583</v>
      </c>
      <c r="DX927">
        <v>466583</v>
      </c>
      <c r="DY927">
        <v>466583</v>
      </c>
      <c r="DZ927">
        <v>466583</v>
      </c>
      <c r="EA927">
        <v>466583</v>
      </c>
      <c r="EB927">
        <v>466583</v>
      </c>
      <c r="EC927">
        <v>466583</v>
      </c>
      <c r="ED927">
        <v>466583</v>
      </c>
      <c r="EE927">
        <v>466583</v>
      </c>
      <c r="EF927">
        <v>466583</v>
      </c>
      <c r="EG927">
        <v>466583</v>
      </c>
      <c r="EH927">
        <v>466583</v>
      </c>
      <c r="EI927">
        <v>466583</v>
      </c>
      <c r="EJ927">
        <v>466583</v>
      </c>
      <c r="EK927">
        <v>466583</v>
      </c>
      <c r="EL927">
        <v>466583</v>
      </c>
      <c r="EM927">
        <v>466583</v>
      </c>
      <c r="EN927">
        <v>466583</v>
      </c>
      <c r="EO927">
        <v>466583</v>
      </c>
      <c r="EP927">
        <v>466583</v>
      </c>
      <c r="EQ927">
        <v>466583</v>
      </c>
      <c r="ER927">
        <v>466583</v>
      </c>
      <c r="ES927">
        <v>466583</v>
      </c>
      <c r="ET927">
        <v>466583</v>
      </c>
      <c r="EU927">
        <v>466583</v>
      </c>
      <c r="EV927">
        <v>466583</v>
      </c>
      <c r="EW927">
        <v>466583</v>
      </c>
      <c r="EX927">
        <v>466583</v>
      </c>
      <c r="EY927">
        <v>466583</v>
      </c>
      <c r="EZ927">
        <v>466583</v>
      </c>
      <c r="FA927">
        <v>466583</v>
      </c>
      <c r="FB927">
        <v>466583</v>
      </c>
      <c r="FC927">
        <v>466583</v>
      </c>
      <c r="FD927">
        <v>466583</v>
      </c>
      <c r="FE927">
        <v>466583</v>
      </c>
      <c r="FF927">
        <v>466583</v>
      </c>
      <c r="FG927">
        <v>466583</v>
      </c>
      <c r="FH927">
        <v>466583</v>
      </c>
    </row>
    <row r="928" spans="1:164">
      <c r="A928" t="s">
        <v>2200</v>
      </c>
      <c r="C928" s="23">
        <v>45658</v>
      </c>
      <c r="D928" s="23">
        <v>45801</v>
      </c>
      <c r="E928">
        <v>123</v>
      </c>
      <c r="F928">
        <v>221680</v>
      </c>
      <c r="G928" t="s">
        <v>2193</v>
      </c>
      <c r="CK928">
        <v>4355</v>
      </c>
      <c r="CL928">
        <v>8363</v>
      </c>
      <c r="CM928">
        <v>8363</v>
      </c>
      <c r="CN928">
        <v>8363</v>
      </c>
      <c r="CO928">
        <v>8363</v>
      </c>
      <c r="CP928">
        <v>8929</v>
      </c>
      <c r="CQ928">
        <v>10949</v>
      </c>
      <c r="CR928">
        <v>10949</v>
      </c>
      <c r="CS928">
        <v>10949</v>
      </c>
      <c r="CT928">
        <v>9090</v>
      </c>
      <c r="CW928">
        <v>29588</v>
      </c>
      <c r="CX928">
        <v>14748</v>
      </c>
      <c r="CY928">
        <v>4992</v>
      </c>
      <c r="CZ928">
        <v>16308</v>
      </c>
      <c r="DA928">
        <v>27251</v>
      </c>
      <c r="DB928">
        <v>24087</v>
      </c>
      <c r="DC928">
        <v>8677</v>
      </c>
      <c r="DD928">
        <v>5309</v>
      </c>
      <c r="DE928">
        <v>2048</v>
      </c>
    </row>
    <row r="929" spans="1:164">
      <c r="A929" t="s">
        <v>2200</v>
      </c>
      <c r="C929" s="23">
        <v>45658</v>
      </c>
      <c r="D929" s="23">
        <v>45801</v>
      </c>
      <c r="E929">
        <v>123</v>
      </c>
      <c r="F929">
        <v>221680</v>
      </c>
      <c r="G929" t="s">
        <v>2195</v>
      </c>
      <c r="CK929">
        <v>4355</v>
      </c>
      <c r="CL929">
        <v>12718</v>
      </c>
      <c r="CM929">
        <v>21081</v>
      </c>
      <c r="CN929">
        <v>29443</v>
      </c>
      <c r="CO929">
        <v>37806</v>
      </c>
      <c r="CP929">
        <v>46735</v>
      </c>
      <c r="CQ929">
        <v>57684</v>
      </c>
      <c r="CR929">
        <v>68633</v>
      </c>
      <c r="CS929">
        <v>79582</v>
      </c>
      <c r="CT929">
        <v>88672</v>
      </c>
      <c r="CU929">
        <v>88672</v>
      </c>
      <c r="CV929">
        <v>88672</v>
      </c>
      <c r="CW929">
        <v>118259</v>
      </c>
      <c r="CX929">
        <v>133008</v>
      </c>
      <c r="CY929">
        <v>137999</v>
      </c>
      <c r="CZ929">
        <v>154307</v>
      </c>
      <c r="DA929">
        <v>181558</v>
      </c>
      <c r="DB929">
        <v>205646</v>
      </c>
      <c r="DC929">
        <v>214323</v>
      </c>
      <c r="DD929">
        <v>219632</v>
      </c>
      <c r="DE929">
        <v>221680</v>
      </c>
      <c r="DF929">
        <v>221680</v>
      </c>
      <c r="DG929">
        <v>221680</v>
      </c>
      <c r="DH929">
        <v>221680</v>
      </c>
      <c r="DI929">
        <v>221680</v>
      </c>
      <c r="DJ929">
        <v>221680</v>
      </c>
      <c r="DK929">
        <v>221680</v>
      </c>
      <c r="DL929">
        <v>221680</v>
      </c>
      <c r="DM929">
        <v>221680</v>
      </c>
      <c r="DN929">
        <v>221680</v>
      </c>
      <c r="DO929">
        <v>221680</v>
      </c>
      <c r="DP929">
        <v>221680</v>
      </c>
      <c r="DQ929">
        <v>221680</v>
      </c>
      <c r="DR929">
        <v>221680</v>
      </c>
      <c r="DS929">
        <v>221680</v>
      </c>
      <c r="DT929">
        <v>221680</v>
      </c>
      <c r="DU929">
        <v>221680</v>
      </c>
      <c r="DV929">
        <v>221680</v>
      </c>
      <c r="DW929">
        <v>221680</v>
      </c>
      <c r="DX929">
        <v>221680</v>
      </c>
      <c r="DY929">
        <v>221680</v>
      </c>
      <c r="DZ929">
        <v>221680</v>
      </c>
      <c r="EA929">
        <v>221680</v>
      </c>
      <c r="EB929">
        <v>221680</v>
      </c>
      <c r="EC929">
        <v>221680</v>
      </c>
      <c r="ED929">
        <v>221680</v>
      </c>
      <c r="EE929">
        <v>221680</v>
      </c>
      <c r="EF929">
        <v>221680</v>
      </c>
      <c r="EG929">
        <v>221680</v>
      </c>
      <c r="EH929">
        <v>221680</v>
      </c>
      <c r="EI929">
        <v>221680</v>
      </c>
      <c r="EJ929">
        <v>221680</v>
      </c>
      <c r="EK929">
        <v>221680</v>
      </c>
      <c r="EL929">
        <v>221680</v>
      </c>
      <c r="EM929">
        <v>221680</v>
      </c>
      <c r="EN929">
        <v>221680</v>
      </c>
      <c r="EO929">
        <v>221680</v>
      </c>
      <c r="EP929">
        <v>221680</v>
      </c>
      <c r="EQ929">
        <v>221680</v>
      </c>
      <c r="ER929">
        <v>221680</v>
      </c>
      <c r="ES929">
        <v>221680</v>
      </c>
      <c r="ET929">
        <v>221680</v>
      </c>
      <c r="EU929">
        <v>221680</v>
      </c>
      <c r="EV929">
        <v>221680</v>
      </c>
      <c r="EW929">
        <v>221680</v>
      </c>
      <c r="EX929">
        <v>221680</v>
      </c>
      <c r="EY929">
        <v>221680</v>
      </c>
      <c r="EZ929">
        <v>221680</v>
      </c>
      <c r="FA929">
        <v>221680</v>
      </c>
      <c r="FB929">
        <v>221680</v>
      </c>
      <c r="FC929">
        <v>221680</v>
      </c>
      <c r="FD929">
        <v>221680</v>
      </c>
      <c r="FE929">
        <v>221680</v>
      </c>
      <c r="FF929">
        <v>221680</v>
      </c>
      <c r="FG929">
        <v>221680</v>
      </c>
      <c r="FH929">
        <v>221680</v>
      </c>
    </row>
    <row r="930" spans="1:164">
      <c r="A930" t="s">
        <v>2521</v>
      </c>
      <c r="B930" t="s">
        <v>590</v>
      </c>
      <c r="C930" s="23">
        <v>45658</v>
      </c>
      <c r="D930" s="23">
        <v>45695</v>
      </c>
      <c r="E930">
        <v>32</v>
      </c>
      <c r="F930">
        <v>44336</v>
      </c>
      <c r="G930" t="s">
        <v>2193</v>
      </c>
      <c r="CK930">
        <v>4355</v>
      </c>
      <c r="CL930">
        <v>8363</v>
      </c>
      <c r="CM930">
        <v>8363</v>
      </c>
      <c r="CN930">
        <v>8363</v>
      </c>
      <c r="CO930">
        <v>8363</v>
      </c>
      <c r="CP930">
        <v>6530</v>
      </c>
    </row>
    <row r="931" spans="1:164">
      <c r="A931" t="s">
        <v>2521</v>
      </c>
      <c r="B931" t="s">
        <v>590</v>
      </c>
      <c r="C931" s="23">
        <v>45658</v>
      </c>
      <c r="D931" s="23">
        <v>45695</v>
      </c>
      <c r="E931">
        <v>32</v>
      </c>
      <c r="F931">
        <v>44336</v>
      </c>
      <c r="G931" t="s">
        <v>2195</v>
      </c>
      <c r="CK931">
        <v>4355</v>
      </c>
      <c r="CL931">
        <v>12718</v>
      </c>
      <c r="CM931">
        <v>21081</v>
      </c>
      <c r="CN931">
        <v>29443</v>
      </c>
      <c r="CO931">
        <v>37806</v>
      </c>
      <c r="CP931">
        <v>44336</v>
      </c>
      <c r="CQ931">
        <v>44336</v>
      </c>
      <c r="CR931">
        <v>44336</v>
      </c>
      <c r="CS931">
        <v>44336</v>
      </c>
      <c r="CT931">
        <v>44336</v>
      </c>
      <c r="CU931">
        <v>44336</v>
      </c>
      <c r="CV931">
        <v>44336</v>
      </c>
      <c r="CW931">
        <v>44336</v>
      </c>
      <c r="CX931">
        <v>44336</v>
      </c>
      <c r="CY931">
        <v>44336</v>
      </c>
      <c r="CZ931">
        <v>44336</v>
      </c>
      <c r="DA931">
        <v>44336</v>
      </c>
      <c r="DB931">
        <v>44336</v>
      </c>
      <c r="DC931">
        <v>44336</v>
      </c>
      <c r="DD931">
        <v>44336</v>
      </c>
      <c r="DE931">
        <v>44336</v>
      </c>
      <c r="DF931">
        <v>44336</v>
      </c>
      <c r="DG931">
        <v>44336</v>
      </c>
      <c r="DH931">
        <v>44336</v>
      </c>
      <c r="DI931">
        <v>44336</v>
      </c>
      <c r="DJ931">
        <v>44336</v>
      </c>
      <c r="DK931">
        <v>44336</v>
      </c>
      <c r="DL931">
        <v>44336</v>
      </c>
      <c r="DM931">
        <v>44336</v>
      </c>
      <c r="DN931">
        <v>44336</v>
      </c>
      <c r="DO931">
        <v>44336</v>
      </c>
      <c r="DP931">
        <v>44336</v>
      </c>
      <c r="DQ931">
        <v>44336</v>
      </c>
      <c r="DR931">
        <v>44336</v>
      </c>
      <c r="DS931">
        <v>44336</v>
      </c>
      <c r="DT931">
        <v>44336</v>
      </c>
      <c r="DU931">
        <v>44336</v>
      </c>
      <c r="DV931">
        <v>44336</v>
      </c>
      <c r="DW931">
        <v>44336</v>
      </c>
      <c r="DX931">
        <v>44336</v>
      </c>
      <c r="DY931">
        <v>44336</v>
      </c>
      <c r="DZ931">
        <v>44336</v>
      </c>
      <c r="EA931">
        <v>44336</v>
      </c>
      <c r="EB931">
        <v>44336</v>
      </c>
      <c r="EC931">
        <v>44336</v>
      </c>
      <c r="ED931">
        <v>44336</v>
      </c>
      <c r="EE931">
        <v>44336</v>
      </c>
      <c r="EF931">
        <v>44336</v>
      </c>
      <c r="EG931">
        <v>44336</v>
      </c>
      <c r="EH931">
        <v>44336</v>
      </c>
      <c r="EI931">
        <v>44336</v>
      </c>
      <c r="EJ931">
        <v>44336</v>
      </c>
      <c r="EK931">
        <v>44336</v>
      </c>
      <c r="EL931">
        <v>44336</v>
      </c>
      <c r="EM931">
        <v>44336</v>
      </c>
      <c r="EN931">
        <v>44336</v>
      </c>
      <c r="EO931">
        <v>44336</v>
      </c>
      <c r="EP931">
        <v>44336</v>
      </c>
      <c r="EQ931">
        <v>44336</v>
      </c>
      <c r="ER931">
        <v>44336</v>
      </c>
      <c r="ES931">
        <v>44336</v>
      </c>
      <c r="ET931">
        <v>44336</v>
      </c>
      <c r="EU931">
        <v>44336</v>
      </c>
      <c r="EV931">
        <v>44336</v>
      </c>
      <c r="EW931">
        <v>44336</v>
      </c>
      <c r="EX931">
        <v>44336</v>
      </c>
      <c r="EY931">
        <v>44336</v>
      </c>
      <c r="EZ931">
        <v>44336</v>
      </c>
      <c r="FA931">
        <v>44336</v>
      </c>
      <c r="FB931">
        <v>44336</v>
      </c>
      <c r="FC931">
        <v>44336</v>
      </c>
      <c r="FD931">
        <v>44336</v>
      </c>
      <c r="FE931">
        <v>44336</v>
      </c>
      <c r="FF931">
        <v>44336</v>
      </c>
      <c r="FG931">
        <v>44336</v>
      </c>
      <c r="FH931">
        <v>44336</v>
      </c>
    </row>
    <row r="932" spans="1:164">
      <c r="A932" t="s">
        <v>2522</v>
      </c>
      <c r="B932" t="s">
        <v>592</v>
      </c>
      <c r="C932" s="23">
        <v>45695</v>
      </c>
      <c r="D932" s="23">
        <v>45723</v>
      </c>
      <c r="E932">
        <v>24</v>
      </c>
      <c r="F932">
        <v>44336</v>
      </c>
      <c r="G932" t="s">
        <v>2193</v>
      </c>
      <c r="CP932">
        <v>2399</v>
      </c>
      <c r="CQ932">
        <v>10949</v>
      </c>
      <c r="CR932">
        <v>10949</v>
      </c>
      <c r="CS932">
        <v>10949</v>
      </c>
      <c r="CT932">
        <v>9090</v>
      </c>
    </row>
    <row r="933" spans="1:164">
      <c r="A933" t="s">
        <v>2522</v>
      </c>
      <c r="B933" t="s">
        <v>592</v>
      </c>
      <c r="C933" s="23">
        <v>45695</v>
      </c>
      <c r="D933" s="23">
        <v>45723</v>
      </c>
      <c r="E933">
        <v>24</v>
      </c>
      <c r="F933">
        <v>44336</v>
      </c>
      <c r="G933" t="s">
        <v>2195</v>
      </c>
      <c r="CP933">
        <v>2399</v>
      </c>
      <c r="CQ933">
        <v>13348</v>
      </c>
      <c r="CR933">
        <v>24297</v>
      </c>
      <c r="CS933">
        <v>35246</v>
      </c>
      <c r="CT933">
        <v>44336</v>
      </c>
      <c r="CU933">
        <v>44336</v>
      </c>
      <c r="CV933">
        <v>44336</v>
      </c>
      <c r="CW933">
        <v>44336</v>
      </c>
      <c r="CX933">
        <v>44336</v>
      </c>
      <c r="CY933">
        <v>44336</v>
      </c>
      <c r="CZ933">
        <v>44336</v>
      </c>
      <c r="DA933">
        <v>44336</v>
      </c>
      <c r="DB933">
        <v>44336</v>
      </c>
      <c r="DC933">
        <v>44336</v>
      </c>
      <c r="DD933">
        <v>44336</v>
      </c>
      <c r="DE933">
        <v>44336</v>
      </c>
      <c r="DF933">
        <v>44336</v>
      </c>
      <c r="DG933">
        <v>44336</v>
      </c>
      <c r="DH933">
        <v>44336</v>
      </c>
      <c r="DI933">
        <v>44336</v>
      </c>
      <c r="DJ933">
        <v>44336</v>
      </c>
      <c r="DK933">
        <v>44336</v>
      </c>
      <c r="DL933">
        <v>44336</v>
      </c>
      <c r="DM933">
        <v>44336</v>
      </c>
      <c r="DN933">
        <v>44336</v>
      </c>
      <c r="DO933">
        <v>44336</v>
      </c>
      <c r="DP933">
        <v>44336</v>
      </c>
      <c r="DQ933">
        <v>44336</v>
      </c>
      <c r="DR933">
        <v>44336</v>
      </c>
      <c r="DS933">
        <v>44336</v>
      </c>
      <c r="DT933">
        <v>44336</v>
      </c>
      <c r="DU933">
        <v>44336</v>
      </c>
      <c r="DV933">
        <v>44336</v>
      </c>
      <c r="DW933">
        <v>44336</v>
      </c>
      <c r="DX933">
        <v>44336</v>
      </c>
      <c r="DY933">
        <v>44336</v>
      </c>
      <c r="DZ933">
        <v>44336</v>
      </c>
      <c r="EA933">
        <v>44336</v>
      </c>
      <c r="EB933">
        <v>44336</v>
      </c>
      <c r="EC933">
        <v>44336</v>
      </c>
      <c r="ED933">
        <v>44336</v>
      </c>
      <c r="EE933">
        <v>44336</v>
      </c>
      <c r="EF933">
        <v>44336</v>
      </c>
      <c r="EG933">
        <v>44336</v>
      </c>
      <c r="EH933">
        <v>44336</v>
      </c>
      <c r="EI933">
        <v>44336</v>
      </c>
      <c r="EJ933">
        <v>44336</v>
      </c>
      <c r="EK933">
        <v>44336</v>
      </c>
      <c r="EL933">
        <v>44336</v>
      </c>
      <c r="EM933">
        <v>44336</v>
      </c>
      <c r="EN933">
        <v>44336</v>
      </c>
      <c r="EO933">
        <v>44336</v>
      </c>
      <c r="EP933">
        <v>44336</v>
      </c>
      <c r="EQ933">
        <v>44336</v>
      </c>
      <c r="ER933">
        <v>44336</v>
      </c>
      <c r="ES933">
        <v>44336</v>
      </c>
      <c r="ET933">
        <v>44336</v>
      </c>
      <c r="EU933">
        <v>44336</v>
      </c>
      <c r="EV933">
        <v>44336</v>
      </c>
      <c r="EW933">
        <v>44336</v>
      </c>
      <c r="EX933">
        <v>44336</v>
      </c>
      <c r="EY933">
        <v>44336</v>
      </c>
      <c r="EZ933">
        <v>44336</v>
      </c>
      <c r="FA933">
        <v>44336</v>
      </c>
      <c r="FB933">
        <v>44336</v>
      </c>
      <c r="FC933">
        <v>44336</v>
      </c>
      <c r="FD933">
        <v>44336</v>
      </c>
      <c r="FE933">
        <v>44336</v>
      </c>
      <c r="FF933">
        <v>44336</v>
      </c>
      <c r="FG933">
        <v>44336</v>
      </c>
      <c r="FH933">
        <v>44336</v>
      </c>
    </row>
    <row r="934" spans="1:164">
      <c r="A934" t="s">
        <v>2523</v>
      </c>
      <c r="B934" t="s">
        <v>594</v>
      </c>
      <c r="C934" s="23">
        <v>45741</v>
      </c>
      <c r="D934" s="23">
        <v>45752</v>
      </c>
      <c r="E934">
        <v>11</v>
      </c>
      <c r="F934">
        <v>44336</v>
      </c>
      <c r="G934" t="s">
        <v>2193</v>
      </c>
      <c r="CW934">
        <v>29588</v>
      </c>
      <c r="CX934">
        <v>14748</v>
      </c>
    </row>
    <row r="935" spans="1:164">
      <c r="A935" t="s">
        <v>2523</v>
      </c>
      <c r="B935" t="s">
        <v>594</v>
      </c>
      <c r="C935" s="23">
        <v>45741</v>
      </c>
      <c r="D935" s="23">
        <v>45752</v>
      </c>
      <c r="E935">
        <v>11</v>
      </c>
      <c r="F935">
        <v>44336</v>
      </c>
      <c r="G935" t="s">
        <v>2195</v>
      </c>
      <c r="CW935">
        <v>29588</v>
      </c>
      <c r="CX935">
        <v>44336</v>
      </c>
      <c r="CY935">
        <v>44336</v>
      </c>
      <c r="CZ935">
        <v>44336</v>
      </c>
      <c r="DA935">
        <v>44336</v>
      </c>
      <c r="DB935">
        <v>44336</v>
      </c>
      <c r="DC935">
        <v>44336</v>
      </c>
      <c r="DD935">
        <v>44336</v>
      </c>
      <c r="DE935">
        <v>44336</v>
      </c>
      <c r="DF935">
        <v>44336</v>
      </c>
      <c r="DG935">
        <v>44336</v>
      </c>
      <c r="DH935">
        <v>44336</v>
      </c>
      <c r="DI935">
        <v>44336</v>
      </c>
      <c r="DJ935">
        <v>44336</v>
      </c>
      <c r="DK935">
        <v>44336</v>
      </c>
      <c r="DL935">
        <v>44336</v>
      </c>
      <c r="DM935">
        <v>44336</v>
      </c>
      <c r="DN935">
        <v>44336</v>
      </c>
      <c r="DO935">
        <v>44336</v>
      </c>
      <c r="DP935">
        <v>44336</v>
      </c>
      <c r="DQ935">
        <v>44336</v>
      </c>
      <c r="DR935">
        <v>44336</v>
      </c>
      <c r="DS935">
        <v>44336</v>
      </c>
      <c r="DT935">
        <v>44336</v>
      </c>
      <c r="DU935">
        <v>44336</v>
      </c>
      <c r="DV935">
        <v>44336</v>
      </c>
      <c r="DW935">
        <v>44336</v>
      </c>
      <c r="DX935">
        <v>44336</v>
      </c>
      <c r="DY935">
        <v>44336</v>
      </c>
      <c r="DZ935">
        <v>44336</v>
      </c>
      <c r="EA935">
        <v>44336</v>
      </c>
      <c r="EB935">
        <v>44336</v>
      </c>
      <c r="EC935">
        <v>44336</v>
      </c>
      <c r="ED935">
        <v>44336</v>
      </c>
      <c r="EE935">
        <v>44336</v>
      </c>
      <c r="EF935">
        <v>44336</v>
      </c>
      <c r="EG935">
        <v>44336</v>
      </c>
      <c r="EH935">
        <v>44336</v>
      </c>
      <c r="EI935">
        <v>44336</v>
      </c>
      <c r="EJ935">
        <v>44336</v>
      </c>
      <c r="EK935">
        <v>44336</v>
      </c>
      <c r="EL935">
        <v>44336</v>
      </c>
      <c r="EM935">
        <v>44336</v>
      </c>
      <c r="EN935">
        <v>44336</v>
      </c>
      <c r="EO935">
        <v>44336</v>
      </c>
      <c r="EP935">
        <v>44336</v>
      </c>
      <c r="EQ935">
        <v>44336</v>
      </c>
      <c r="ER935">
        <v>44336</v>
      </c>
      <c r="ES935">
        <v>44336</v>
      </c>
      <c r="ET935">
        <v>44336</v>
      </c>
      <c r="EU935">
        <v>44336</v>
      </c>
      <c r="EV935">
        <v>44336</v>
      </c>
      <c r="EW935">
        <v>44336</v>
      </c>
      <c r="EX935">
        <v>44336</v>
      </c>
      <c r="EY935">
        <v>44336</v>
      </c>
      <c r="EZ935">
        <v>44336</v>
      </c>
      <c r="FA935">
        <v>44336</v>
      </c>
      <c r="FB935">
        <v>44336</v>
      </c>
      <c r="FC935">
        <v>44336</v>
      </c>
      <c r="FD935">
        <v>44336</v>
      </c>
      <c r="FE935">
        <v>44336</v>
      </c>
      <c r="FF935">
        <v>44336</v>
      </c>
      <c r="FG935">
        <v>44336</v>
      </c>
      <c r="FH935">
        <v>44336</v>
      </c>
    </row>
    <row r="936" spans="1:164">
      <c r="A936" t="s">
        <v>2524</v>
      </c>
      <c r="B936" t="s">
        <v>596</v>
      </c>
      <c r="C936" s="23">
        <v>45757</v>
      </c>
      <c r="D936" s="23">
        <v>45782</v>
      </c>
      <c r="E936">
        <v>21</v>
      </c>
      <c r="F936">
        <v>44336</v>
      </c>
      <c r="G936" t="s">
        <v>2193</v>
      </c>
      <c r="CY936">
        <v>4992</v>
      </c>
      <c r="CZ936">
        <v>12940</v>
      </c>
      <c r="DA936">
        <v>12940</v>
      </c>
      <c r="DB936">
        <v>12940</v>
      </c>
      <c r="DC936">
        <v>526</v>
      </c>
    </row>
    <row r="937" spans="1:164">
      <c r="A937" t="s">
        <v>2524</v>
      </c>
      <c r="B937" t="s">
        <v>596</v>
      </c>
      <c r="C937" s="23">
        <v>45757</v>
      </c>
      <c r="D937" s="23">
        <v>45782</v>
      </c>
      <c r="E937">
        <v>21</v>
      </c>
      <c r="F937">
        <v>44336</v>
      </c>
      <c r="G937" t="s">
        <v>2195</v>
      </c>
      <c r="CY937">
        <v>4992</v>
      </c>
      <c r="CZ937">
        <v>17931</v>
      </c>
      <c r="DA937">
        <v>30871</v>
      </c>
      <c r="DB937">
        <v>43810</v>
      </c>
      <c r="DC937">
        <v>44336</v>
      </c>
      <c r="DD937">
        <v>44336</v>
      </c>
      <c r="DE937">
        <v>44336</v>
      </c>
      <c r="DF937">
        <v>44336</v>
      </c>
      <c r="DG937">
        <v>44336</v>
      </c>
      <c r="DH937">
        <v>44336</v>
      </c>
      <c r="DI937">
        <v>44336</v>
      </c>
      <c r="DJ937">
        <v>44336</v>
      </c>
      <c r="DK937">
        <v>44336</v>
      </c>
      <c r="DL937">
        <v>44336</v>
      </c>
      <c r="DM937">
        <v>44336</v>
      </c>
      <c r="DN937">
        <v>44336</v>
      </c>
      <c r="DO937">
        <v>44336</v>
      </c>
      <c r="DP937">
        <v>44336</v>
      </c>
      <c r="DQ937">
        <v>44336</v>
      </c>
      <c r="DR937">
        <v>44336</v>
      </c>
      <c r="DS937">
        <v>44336</v>
      </c>
      <c r="DT937">
        <v>44336</v>
      </c>
      <c r="DU937">
        <v>44336</v>
      </c>
      <c r="DV937">
        <v>44336</v>
      </c>
      <c r="DW937">
        <v>44336</v>
      </c>
      <c r="DX937">
        <v>44336</v>
      </c>
      <c r="DY937">
        <v>44336</v>
      </c>
      <c r="DZ937">
        <v>44336</v>
      </c>
      <c r="EA937">
        <v>44336</v>
      </c>
      <c r="EB937">
        <v>44336</v>
      </c>
      <c r="EC937">
        <v>44336</v>
      </c>
      <c r="ED937">
        <v>44336</v>
      </c>
      <c r="EE937">
        <v>44336</v>
      </c>
      <c r="EF937">
        <v>44336</v>
      </c>
      <c r="EG937">
        <v>44336</v>
      </c>
      <c r="EH937">
        <v>44336</v>
      </c>
      <c r="EI937">
        <v>44336</v>
      </c>
      <c r="EJ937">
        <v>44336</v>
      </c>
      <c r="EK937">
        <v>44336</v>
      </c>
      <c r="EL937">
        <v>44336</v>
      </c>
      <c r="EM937">
        <v>44336</v>
      </c>
      <c r="EN937">
        <v>44336</v>
      </c>
      <c r="EO937">
        <v>44336</v>
      </c>
      <c r="EP937">
        <v>44336</v>
      </c>
      <c r="EQ937">
        <v>44336</v>
      </c>
      <c r="ER937">
        <v>44336</v>
      </c>
      <c r="ES937">
        <v>44336</v>
      </c>
      <c r="ET937">
        <v>44336</v>
      </c>
      <c r="EU937">
        <v>44336</v>
      </c>
      <c r="EV937">
        <v>44336</v>
      </c>
      <c r="EW937">
        <v>44336</v>
      </c>
      <c r="EX937">
        <v>44336</v>
      </c>
      <c r="EY937">
        <v>44336</v>
      </c>
      <c r="EZ937">
        <v>44336</v>
      </c>
      <c r="FA937">
        <v>44336</v>
      </c>
      <c r="FB937">
        <v>44336</v>
      </c>
      <c r="FC937">
        <v>44336</v>
      </c>
      <c r="FD937">
        <v>44336</v>
      </c>
      <c r="FE937">
        <v>44336</v>
      </c>
      <c r="FF937">
        <v>44336</v>
      </c>
      <c r="FG937">
        <v>44336</v>
      </c>
      <c r="FH937">
        <v>44336</v>
      </c>
    </row>
    <row r="938" spans="1:164">
      <c r="A938" t="s">
        <v>2525</v>
      </c>
      <c r="B938" t="s">
        <v>598</v>
      </c>
      <c r="C938" s="23">
        <v>45765</v>
      </c>
      <c r="D938" s="23">
        <v>45801</v>
      </c>
      <c r="E938">
        <v>31</v>
      </c>
      <c r="F938">
        <v>44336</v>
      </c>
      <c r="G938" t="s">
        <v>2193</v>
      </c>
      <c r="CZ938">
        <v>3368</v>
      </c>
      <c r="DA938">
        <v>14312</v>
      </c>
      <c r="DB938">
        <v>11148</v>
      </c>
      <c r="DC938">
        <v>8152</v>
      </c>
      <c r="DD938">
        <v>5309</v>
      </c>
      <c r="DE938">
        <v>2048</v>
      </c>
    </row>
    <row r="939" spans="1:164">
      <c r="A939" t="s">
        <v>2525</v>
      </c>
      <c r="B939" t="s">
        <v>598</v>
      </c>
      <c r="C939" s="23">
        <v>45765</v>
      </c>
      <c r="D939" s="23">
        <v>45801</v>
      </c>
      <c r="E939">
        <v>31</v>
      </c>
      <c r="F939">
        <v>44336</v>
      </c>
      <c r="G939" t="s">
        <v>2195</v>
      </c>
      <c r="CZ939">
        <v>3368</v>
      </c>
      <c r="DA939">
        <v>17680</v>
      </c>
      <c r="DB939">
        <v>28828</v>
      </c>
      <c r="DC939">
        <v>36979</v>
      </c>
      <c r="DD939">
        <v>42288</v>
      </c>
      <c r="DE939">
        <v>44336</v>
      </c>
      <c r="DF939">
        <v>44336</v>
      </c>
      <c r="DG939">
        <v>44336</v>
      </c>
      <c r="DH939">
        <v>44336</v>
      </c>
      <c r="DI939">
        <v>44336</v>
      </c>
      <c r="DJ939">
        <v>44336</v>
      </c>
      <c r="DK939">
        <v>44336</v>
      </c>
      <c r="DL939">
        <v>44336</v>
      </c>
      <c r="DM939">
        <v>44336</v>
      </c>
      <c r="DN939">
        <v>44336</v>
      </c>
      <c r="DO939">
        <v>44336</v>
      </c>
      <c r="DP939">
        <v>44336</v>
      </c>
      <c r="DQ939">
        <v>44336</v>
      </c>
      <c r="DR939">
        <v>44336</v>
      </c>
      <c r="DS939">
        <v>44336</v>
      </c>
      <c r="DT939">
        <v>44336</v>
      </c>
      <c r="DU939">
        <v>44336</v>
      </c>
      <c r="DV939">
        <v>44336</v>
      </c>
      <c r="DW939">
        <v>44336</v>
      </c>
      <c r="DX939">
        <v>44336</v>
      </c>
      <c r="DY939">
        <v>44336</v>
      </c>
      <c r="DZ939">
        <v>44336</v>
      </c>
      <c r="EA939">
        <v>44336</v>
      </c>
      <c r="EB939">
        <v>44336</v>
      </c>
      <c r="EC939">
        <v>44336</v>
      </c>
      <c r="ED939">
        <v>44336</v>
      </c>
      <c r="EE939">
        <v>44336</v>
      </c>
      <c r="EF939">
        <v>44336</v>
      </c>
      <c r="EG939">
        <v>44336</v>
      </c>
      <c r="EH939">
        <v>44336</v>
      </c>
      <c r="EI939">
        <v>44336</v>
      </c>
      <c r="EJ939">
        <v>44336</v>
      </c>
      <c r="EK939">
        <v>44336</v>
      </c>
      <c r="EL939">
        <v>44336</v>
      </c>
      <c r="EM939">
        <v>44336</v>
      </c>
      <c r="EN939">
        <v>44336</v>
      </c>
      <c r="EO939">
        <v>44336</v>
      </c>
      <c r="EP939">
        <v>44336</v>
      </c>
      <c r="EQ939">
        <v>44336</v>
      </c>
      <c r="ER939">
        <v>44336</v>
      </c>
      <c r="ES939">
        <v>44336</v>
      </c>
      <c r="ET939">
        <v>44336</v>
      </c>
      <c r="EU939">
        <v>44336</v>
      </c>
      <c r="EV939">
        <v>44336</v>
      </c>
      <c r="EW939">
        <v>44336</v>
      </c>
      <c r="EX939">
        <v>44336</v>
      </c>
      <c r="EY939">
        <v>44336</v>
      </c>
      <c r="EZ939">
        <v>44336</v>
      </c>
      <c r="FA939">
        <v>44336</v>
      </c>
      <c r="FB939">
        <v>44336</v>
      </c>
      <c r="FC939">
        <v>44336</v>
      </c>
      <c r="FD939">
        <v>44336</v>
      </c>
      <c r="FE939">
        <v>44336</v>
      </c>
      <c r="FF939">
        <v>44336</v>
      </c>
      <c r="FG939">
        <v>44336</v>
      </c>
      <c r="FH939">
        <v>44336</v>
      </c>
    </row>
    <row r="940" spans="1:164">
      <c r="A940" t="s">
        <v>2224</v>
      </c>
      <c r="C940" s="23">
        <v>45723</v>
      </c>
      <c r="D940" s="23">
        <v>45811</v>
      </c>
      <c r="E940">
        <v>75</v>
      </c>
      <c r="F940">
        <v>202679</v>
      </c>
      <c r="G940" t="s">
        <v>2193</v>
      </c>
      <c r="CT940">
        <v>15299</v>
      </c>
      <c r="CU940">
        <v>70629</v>
      </c>
      <c r="CV940">
        <v>31419</v>
      </c>
      <c r="CW940">
        <v>2183</v>
      </c>
      <c r="DB940">
        <v>41315</v>
      </c>
      <c r="DC940">
        <v>31442</v>
      </c>
      <c r="DG940">
        <v>10393</v>
      </c>
    </row>
    <row r="941" spans="1:164">
      <c r="A941" t="s">
        <v>2224</v>
      </c>
      <c r="C941" s="23">
        <v>45723</v>
      </c>
      <c r="D941" s="23">
        <v>45811</v>
      </c>
      <c r="E941">
        <v>75</v>
      </c>
      <c r="F941">
        <v>202679</v>
      </c>
      <c r="G941" t="s">
        <v>2195</v>
      </c>
      <c r="CT941">
        <v>15299</v>
      </c>
      <c r="CU941">
        <v>85927</v>
      </c>
      <c r="CV941">
        <v>117346</v>
      </c>
      <c r="CW941">
        <v>119529</v>
      </c>
      <c r="CX941">
        <v>119529</v>
      </c>
      <c r="CY941">
        <v>119529</v>
      </c>
      <c r="CZ941">
        <v>119529</v>
      </c>
      <c r="DA941">
        <v>119529</v>
      </c>
      <c r="DB941">
        <v>160844</v>
      </c>
      <c r="DC941">
        <v>192286</v>
      </c>
      <c r="DD941">
        <v>192286</v>
      </c>
      <c r="DE941">
        <v>192286</v>
      </c>
      <c r="DF941">
        <v>192286</v>
      </c>
      <c r="DG941">
        <v>202679</v>
      </c>
      <c r="DH941">
        <v>202679</v>
      </c>
      <c r="DI941">
        <v>202679</v>
      </c>
      <c r="DJ941">
        <v>202679</v>
      </c>
      <c r="DK941">
        <v>202679</v>
      </c>
      <c r="DL941">
        <v>202679</v>
      </c>
      <c r="DM941">
        <v>202679</v>
      </c>
      <c r="DN941">
        <v>202679</v>
      </c>
      <c r="DO941">
        <v>202679</v>
      </c>
      <c r="DP941">
        <v>202679</v>
      </c>
      <c r="DQ941">
        <v>202679</v>
      </c>
      <c r="DR941">
        <v>202679</v>
      </c>
      <c r="DS941">
        <v>202679</v>
      </c>
      <c r="DT941">
        <v>202679</v>
      </c>
      <c r="DU941">
        <v>202679</v>
      </c>
      <c r="DV941">
        <v>202679</v>
      </c>
      <c r="DW941">
        <v>202679</v>
      </c>
      <c r="DX941">
        <v>202679</v>
      </c>
      <c r="DY941">
        <v>202679</v>
      </c>
      <c r="DZ941">
        <v>202679</v>
      </c>
      <c r="EA941">
        <v>202679</v>
      </c>
      <c r="EB941">
        <v>202679</v>
      </c>
      <c r="EC941">
        <v>202679</v>
      </c>
      <c r="ED941">
        <v>202679</v>
      </c>
      <c r="EE941">
        <v>202679</v>
      </c>
      <c r="EF941">
        <v>202679</v>
      </c>
      <c r="EG941">
        <v>202679</v>
      </c>
      <c r="EH941">
        <v>202679</v>
      </c>
      <c r="EI941">
        <v>202679</v>
      </c>
      <c r="EJ941">
        <v>202679</v>
      </c>
      <c r="EK941">
        <v>202679</v>
      </c>
      <c r="EL941">
        <v>202679</v>
      </c>
      <c r="EM941">
        <v>202679</v>
      </c>
      <c r="EN941">
        <v>202679</v>
      </c>
      <c r="EO941">
        <v>202679</v>
      </c>
      <c r="EP941">
        <v>202679</v>
      </c>
      <c r="EQ941">
        <v>202679</v>
      </c>
      <c r="ER941">
        <v>202679</v>
      </c>
      <c r="ES941">
        <v>202679</v>
      </c>
      <c r="ET941">
        <v>202679</v>
      </c>
      <c r="EU941">
        <v>202679</v>
      </c>
      <c r="EV941">
        <v>202679</v>
      </c>
      <c r="EW941">
        <v>202679</v>
      </c>
      <c r="EX941">
        <v>202679</v>
      </c>
      <c r="EY941">
        <v>202679</v>
      </c>
      <c r="EZ941">
        <v>202679</v>
      </c>
      <c r="FA941">
        <v>202679</v>
      </c>
      <c r="FB941">
        <v>202679</v>
      </c>
      <c r="FC941">
        <v>202679</v>
      </c>
      <c r="FD941">
        <v>202679</v>
      </c>
      <c r="FE941">
        <v>202679</v>
      </c>
      <c r="FF941">
        <v>202679</v>
      </c>
      <c r="FG941">
        <v>202679</v>
      </c>
      <c r="FH941">
        <v>202679</v>
      </c>
    </row>
    <row r="942" spans="1:164">
      <c r="A942" t="s">
        <v>2526</v>
      </c>
      <c r="B942" t="s">
        <v>600</v>
      </c>
      <c r="C942" s="23">
        <v>45723</v>
      </c>
      <c r="D942" s="23">
        <v>45741</v>
      </c>
      <c r="E942">
        <v>14</v>
      </c>
      <c r="F942">
        <v>119529</v>
      </c>
      <c r="G942" t="s">
        <v>2193</v>
      </c>
      <c r="CT942">
        <v>15299</v>
      </c>
      <c r="CU942">
        <v>70629</v>
      </c>
      <c r="CV942">
        <v>31419</v>
      </c>
      <c r="CW942">
        <v>2183</v>
      </c>
    </row>
    <row r="943" spans="1:164">
      <c r="A943" t="s">
        <v>2526</v>
      </c>
      <c r="B943" t="s">
        <v>600</v>
      </c>
      <c r="C943" s="23">
        <v>45723</v>
      </c>
      <c r="D943" s="23">
        <v>45741</v>
      </c>
      <c r="E943">
        <v>14</v>
      </c>
      <c r="F943">
        <v>119529</v>
      </c>
      <c r="G943" t="s">
        <v>2195</v>
      </c>
      <c r="CT943">
        <v>15299</v>
      </c>
      <c r="CU943">
        <v>85927</v>
      </c>
      <c r="CV943">
        <v>117346</v>
      </c>
      <c r="CW943">
        <v>119529</v>
      </c>
      <c r="CX943">
        <v>119529</v>
      </c>
      <c r="CY943">
        <v>119529</v>
      </c>
      <c r="CZ943">
        <v>119529</v>
      </c>
      <c r="DA943">
        <v>119529</v>
      </c>
      <c r="DB943">
        <v>119529</v>
      </c>
      <c r="DC943">
        <v>119529</v>
      </c>
      <c r="DD943">
        <v>119529</v>
      </c>
      <c r="DE943">
        <v>119529</v>
      </c>
      <c r="DF943">
        <v>119529</v>
      </c>
      <c r="DG943">
        <v>119529</v>
      </c>
      <c r="DH943">
        <v>119529</v>
      </c>
      <c r="DI943">
        <v>119529</v>
      </c>
      <c r="DJ943">
        <v>119529</v>
      </c>
      <c r="DK943">
        <v>119529</v>
      </c>
      <c r="DL943">
        <v>119529</v>
      </c>
      <c r="DM943">
        <v>119529</v>
      </c>
      <c r="DN943">
        <v>119529</v>
      </c>
      <c r="DO943">
        <v>119529</v>
      </c>
      <c r="DP943">
        <v>119529</v>
      </c>
      <c r="DQ943">
        <v>119529</v>
      </c>
      <c r="DR943">
        <v>119529</v>
      </c>
      <c r="DS943">
        <v>119529</v>
      </c>
      <c r="DT943">
        <v>119529</v>
      </c>
      <c r="DU943">
        <v>119529</v>
      </c>
      <c r="DV943">
        <v>119529</v>
      </c>
      <c r="DW943">
        <v>119529</v>
      </c>
      <c r="DX943">
        <v>119529</v>
      </c>
      <c r="DY943">
        <v>119529</v>
      </c>
      <c r="DZ943">
        <v>119529</v>
      </c>
      <c r="EA943">
        <v>119529</v>
      </c>
      <c r="EB943">
        <v>119529</v>
      </c>
      <c r="EC943">
        <v>119529</v>
      </c>
      <c r="ED943">
        <v>119529</v>
      </c>
      <c r="EE943">
        <v>119529</v>
      </c>
      <c r="EF943">
        <v>119529</v>
      </c>
      <c r="EG943">
        <v>119529</v>
      </c>
      <c r="EH943">
        <v>119529</v>
      </c>
      <c r="EI943">
        <v>119529</v>
      </c>
      <c r="EJ943">
        <v>119529</v>
      </c>
      <c r="EK943">
        <v>119529</v>
      </c>
      <c r="EL943">
        <v>119529</v>
      </c>
      <c r="EM943">
        <v>119529</v>
      </c>
      <c r="EN943">
        <v>119529</v>
      </c>
      <c r="EO943">
        <v>119529</v>
      </c>
      <c r="EP943">
        <v>119529</v>
      </c>
      <c r="EQ943">
        <v>119529</v>
      </c>
      <c r="ER943">
        <v>119529</v>
      </c>
      <c r="ES943">
        <v>119529</v>
      </c>
      <c r="ET943">
        <v>119529</v>
      </c>
      <c r="EU943">
        <v>119529</v>
      </c>
      <c r="EV943">
        <v>119529</v>
      </c>
      <c r="EW943">
        <v>119529</v>
      </c>
      <c r="EX943">
        <v>119529</v>
      </c>
      <c r="EY943">
        <v>119529</v>
      </c>
      <c r="EZ943">
        <v>119529</v>
      </c>
      <c r="FA943">
        <v>119529</v>
      </c>
      <c r="FB943">
        <v>119529</v>
      </c>
      <c r="FC943">
        <v>119529</v>
      </c>
      <c r="FD943">
        <v>119529</v>
      </c>
      <c r="FE943">
        <v>119529</v>
      </c>
      <c r="FF943">
        <v>119529</v>
      </c>
      <c r="FG943">
        <v>119529</v>
      </c>
      <c r="FH943">
        <v>119529</v>
      </c>
    </row>
    <row r="944" spans="1:164">
      <c r="A944" t="s">
        <v>2527</v>
      </c>
      <c r="B944" t="s">
        <v>602</v>
      </c>
      <c r="C944" s="23">
        <v>45777</v>
      </c>
      <c r="D944" s="23">
        <v>45787</v>
      </c>
      <c r="E944">
        <v>9</v>
      </c>
      <c r="F944">
        <v>72757</v>
      </c>
      <c r="G944" t="s">
        <v>2193</v>
      </c>
      <c r="DB944">
        <v>41315</v>
      </c>
      <c r="DC944">
        <v>31442</v>
      </c>
    </row>
    <row r="945" spans="1:164">
      <c r="A945" t="s">
        <v>2527</v>
      </c>
      <c r="B945" t="s">
        <v>602</v>
      </c>
      <c r="C945" s="23">
        <v>45777</v>
      </c>
      <c r="D945" s="23">
        <v>45787</v>
      </c>
      <c r="E945">
        <v>9</v>
      </c>
      <c r="F945">
        <v>72757</v>
      </c>
      <c r="G945" t="s">
        <v>2195</v>
      </c>
      <c r="DB945">
        <v>41315</v>
      </c>
      <c r="DC945">
        <v>72757</v>
      </c>
      <c r="DD945">
        <v>72757</v>
      </c>
      <c r="DE945">
        <v>72757</v>
      </c>
      <c r="DF945">
        <v>72757</v>
      </c>
      <c r="DG945">
        <v>72757</v>
      </c>
      <c r="DH945">
        <v>72757</v>
      </c>
      <c r="DI945">
        <v>72757</v>
      </c>
      <c r="DJ945">
        <v>72757</v>
      </c>
      <c r="DK945">
        <v>72757</v>
      </c>
      <c r="DL945">
        <v>72757</v>
      </c>
      <c r="DM945">
        <v>72757</v>
      </c>
      <c r="DN945">
        <v>72757</v>
      </c>
      <c r="DO945">
        <v>72757</v>
      </c>
      <c r="DP945">
        <v>72757</v>
      </c>
      <c r="DQ945">
        <v>72757</v>
      </c>
      <c r="DR945">
        <v>72757</v>
      </c>
      <c r="DS945">
        <v>72757</v>
      </c>
      <c r="DT945">
        <v>72757</v>
      </c>
      <c r="DU945">
        <v>72757</v>
      </c>
      <c r="DV945">
        <v>72757</v>
      </c>
      <c r="DW945">
        <v>72757</v>
      </c>
      <c r="DX945">
        <v>72757</v>
      </c>
      <c r="DY945">
        <v>72757</v>
      </c>
      <c r="DZ945">
        <v>72757</v>
      </c>
      <c r="EA945">
        <v>72757</v>
      </c>
      <c r="EB945">
        <v>72757</v>
      </c>
      <c r="EC945">
        <v>72757</v>
      </c>
      <c r="ED945">
        <v>72757</v>
      </c>
      <c r="EE945">
        <v>72757</v>
      </c>
      <c r="EF945">
        <v>72757</v>
      </c>
      <c r="EG945">
        <v>72757</v>
      </c>
      <c r="EH945">
        <v>72757</v>
      </c>
      <c r="EI945">
        <v>72757</v>
      </c>
      <c r="EJ945">
        <v>72757</v>
      </c>
      <c r="EK945">
        <v>72757</v>
      </c>
      <c r="EL945">
        <v>72757</v>
      </c>
      <c r="EM945">
        <v>72757</v>
      </c>
      <c r="EN945">
        <v>72757</v>
      </c>
      <c r="EO945">
        <v>72757</v>
      </c>
      <c r="EP945">
        <v>72757</v>
      </c>
      <c r="EQ945">
        <v>72757</v>
      </c>
      <c r="ER945">
        <v>72757</v>
      </c>
      <c r="ES945">
        <v>72757</v>
      </c>
      <c r="ET945">
        <v>72757</v>
      </c>
      <c r="EU945">
        <v>72757</v>
      </c>
      <c r="EV945">
        <v>72757</v>
      </c>
      <c r="EW945">
        <v>72757</v>
      </c>
      <c r="EX945">
        <v>72757</v>
      </c>
      <c r="EY945">
        <v>72757</v>
      </c>
      <c r="EZ945">
        <v>72757</v>
      </c>
      <c r="FA945">
        <v>72757</v>
      </c>
      <c r="FB945">
        <v>72757</v>
      </c>
      <c r="FC945">
        <v>72757</v>
      </c>
      <c r="FD945">
        <v>72757</v>
      </c>
      <c r="FE945">
        <v>72757</v>
      </c>
      <c r="FF945">
        <v>72757</v>
      </c>
      <c r="FG945">
        <v>72757</v>
      </c>
      <c r="FH945">
        <v>72757</v>
      </c>
    </row>
    <row r="946" spans="1:164">
      <c r="A946" t="s">
        <v>2528</v>
      </c>
      <c r="B946" t="s">
        <v>604</v>
      </c>
      <c r="C946" s="23">
        <v>45810</v>
      </c>
      <c r="D946" s="23">
        <v>45811</v>
      </c>
      <c r="E946">
        <v>1</v>
      </c>
      <c r="F946">
        <v>10393</v>
      </c>
      <c r="G946" t="s">
        <v>2193</v>
      </c>
      <c r="DG946">
        <v>10393</v>
      </c>
    </row>
    <row r="947" spans="1:164">
      <c r="A947" t="s">
        <v>2528</v>
      </c>
      <c r="B947" t="s">
        <v>604</v>
      </c>
      <c r="C947" s="23">
        <v>45810</v>
      </c>
      <c r="D947" s="23">
        <v>45811</v>
      </c>
      <c r="E947">
        <v>1</v>
      </c>
      <c r="F947">
        <v>10393</v>
      </c>
      <c r="G947" t="s">
        <v>2195</v>
      </c>
      <c r="DG947">
        <v>10393</v>
      </c>
      <c r="DH947">
        <v>10393</v>
      </c>
      <c r="DI947">
        <v>10393</v>
      </c>
      <c r="DJ947">
        <v>10393</v>
      </c>
      <c r="DK947">
        <v>10393</v>
      </c>
      <c r="DL947">
        <v>10393</v>
      </c>
      <c r="DM947">
        <v>10393</v>
      </c>
      <c r="DN947">
        <v>10393</v>
      </c>
      <c r="DO947">
        <v>10393</v>
      </c>
      <c r="DP947">
        <v>10393</v>
      </c>
      <c r="DQ947">
        <v>10393</v>
      </c>
      <c r="DR947">
        <v>10393</v>
      </c>
      <c r="DS947">
        <v>10393</v>
      </c>
      <c r="DT947">
        <v>10393</v>
      </c>
      <c r="DU947">
        <v>10393</v>
      </c>
      <c r="DV947">
        <v>10393</v>
      </c>
      <c r="DW947">
        <v>10393</v>
      </c>
      <c r="DX947">
        <v>10393</v>
      </c>
      <c r="DY947">
        <v>10393</v>
      </c>
      <c r="DZ947">
        <v>10393</v>
      </c>
      <c r="EA947">
        <v>10393</v>
      </c>
      <c r="EB947">
        <v>10393</v>
      </c>
      <c r="EC947">
        <v>10393</v>
      </c>
      <c r="ED947">
        <v>10393</v>
      </c>
      <c r="EE947">
        <v>10393</v>
      </c>
      <c r="EF947">
        <v>10393</v>
      </c>
      <c r="EG947">
        <v>10393</v>
      </c>
      <c r="EH947">
        <v>10393</v>
      </c>
      <c r="EI947">
        <v>10393</v>
      </c>
      <c r="EJ947">
        <v>10393</v>
      </c>
      <c r="EK947">
        <v>10393</v>
      </c>
      <c r="EL947">
        <v>10393</v>
      </c>
      <c r="EM947">
        <v>10393</v>
      </c>
      <c r="EN947">
        <v>10393</v>
      </c>
      <c r="EO947">
        <v>10393</v>
      </c>
      <c r="EP947">
        <v>10393</v>
      </c>
      <c r="EQ947">
        <v>10393</v>
      </c>
      <c r="ER947">
        <v>10393</v>
      </c>
      <c r="ES947">
        <v>10393</v>
      </c>
      <c r="ET947">
        <v>10393</v>
      </c>
      <c r="EU947">
        <v>10393</v>
      </c>
      <c r="EV947">
        <v>10393</v>
      </c>
      <c r="EW947">
        <v>10393</v>
      </c>
      <c r="EX947">
        <v>10393</v>
      </c>
      <c r="EY947">
        <v>10393</v>
      </c>
      <c r="EZ947">
        <v>10393</v>
      </c>
      <c r="FA947">
        <v>10393</v>
      </c>
      <c r="FB947">
        <v>10393</v>
      </c>
      <c r="FC947">
        <v>10393</v>
      </c>
      <c r="FD947">
        <v>10393</v>
      </c>
      <c r="FE947">
        <v>10393</v>
      </c>
      <c r="FF947">
        <v>10393</v>
      </c>
      <c r="FG947">
        <v>10393</v>
      </c>
      <c r="FH947">
        <v>10393</v>
      </c>
    </row>
    <row r="948" spans="1:164">
      <c r="A948" t="s">
        <v>2230</v>
      </c>
      <c r="C948" s="23">
        <v>45787</v>
      </c>
      <c r="D948" s="23">
        <v>45810</v>
      </c>
      <c r="E948">
        <v>19</v>
      </c>
      <c r="F948">
        <v>42224</v>
      </c>
      <c r="G948" t="s">
        <v>2193</v>
      </c>
      <c r="DC948">
        <v>240</v>
      </c>
      <c r="DD948">
        <v>16283</v>
      </c>
      <c r="DE948">
        <v>19147</v>
      </c>
      <c r="DF948">
        <v>6443</v>
      </c>
      <c r="DG948">
        <v>111</v>
      </c>
    </row>
    <row r="949" spans="1:164">
      <c r="A949" t="s">
        <v>2230</v>
      </c>
      <c r="C949" s="23">
        <v>45787</v>
      </c>
      <c r="D949" s="23">
        <v>45810</v>
      </c>
      <c r="E949">
        <v>19</v>
      </c>
      <c r="F949">
        <v>42224</v>
      </c>
      <c r="G949" t="s">
        <v>2195</v>
      </c>
      <c r="DC949">
        <v>240</v>
      </c>
      <c r="DD949">
        <v>16522</v>
      </c>
      <c r="DE949">
        <v>35670</v>
      </c>
      <c r="DF949">
        <v>42113</v>
      </c>
      <c r="DG949">
        <v>42224</v>
      </c>
      <c r="DH949">
        <v>42224</v>
      </c>
      <c r="DI949">
        <v>42224</v>
      </c>
      <c r="DJ949">
        <v>42224</v>
      </c>
      <c r="DK949">
        <v>42224</v>
      </c>
      <c r="DL949">
        <v>42224</v>
      </c>
      <c r="DM949">
        <v>42224</v>
      </c>
      <c r="DN949">
        <v>42224</v>
      </c>
      <c r="DO949">
        <v>42224</v>
      </c>
      <c r="DP949">
        <v>42224</v>
      </c>
      <c r="DQ949">
        <v>42224</v>
      </c>
      <c r="DR949">
        <v>42224</v>
      </c>
      <c r="DS949">
        <v>42224</v>
      </c>
      <c r="DT949">
        <v>42224</v>
      </c>
      <c r="DU949">
        <v>42224</v>
      </c>
      <c r="DV949">
        <v>42224</v>
      </c>
      <c r="DW949">
        <v>42224</v>
      </c>
      <c r="DX949">
        <v>42224</v>
      </c>
      <c r="DY949">
        <v>42224</v>
      </c>
      <c r="DZ949">
        <v>42224</v>
      </c>
      <c r="EA949">
        <v>42224</v>
      </c>
      <c r="EB949">
        <v>42224</v>
      </c>
      <c r="EC949">
        <v>42224</v>
      </c>
      <c r="ED949">
        <v>42224</v>
      </c>
      <c r="EE949">
        <v>42224</v>
      </c>
      <c r="EF949">
        <v>42224</v>
      </c>
      <c r="EG949">
        <v>42224</v>
      </c>
      <c r="EH949">
        <v>42224</v>
      </c>
      <c r="EI949">
        <v>42224</v>
      </c>
      <c r="EJ949">
        <v>42224</v>
      </c>
      <c r="EK949">
        <v>42224</v>
      </c>
      <c r="EL949">
        <v>42224</v>
      </c>
      <c r="EM949">
        <v>42224</v>
      </c>
      <c r="EN949">
        <v>42224</v>
      </c>
      <c r="EO949">
        <v>42224</v>
      </c>
      <c r="EP949">
        <v>42224</v>
      </c>
      <c r="EQ949">
        <v>42224</v>
      </c>
      <c r="ER949">
        <v>42224</v>
      </c>
      <c r="ES949">
        <v>42224</v>
      </c>
      <c r="ET949">
        <v>42224</v>
      </c>
      <c r="EU949">
        <v>42224</v>
      </c>
      <c r="EV949">
        <v>42224</v>
      </c>
      <c r="EW949">
        <v>42224</v>
      </c>
      <c r="EX949">
        <v>42224</v>
      </c>
      <c r="EY949">
        <v>42224</v>
      </c>
      <c r="EZ949">
        <v>42224</v>
      </c>
      <c r="FA949">
        <v>42224</v>
      </c>
      <c r="FB949">
        <v>42224</v>
      </c>
      <c r="FC949">
        <v>42224</v>
      </c>
      <c r="FD949">
        <v>42224</v>
      </c>
      <c r="FE949">
        <v>42224</v>
      </c>
      <c r="FF949">
        <v>42224</v>
      </c>
      <c r="FG949">
        <v>42224</v>
      </c>
      <c r="FH949">
        <v>42224</v>
      </c>
    </row>
    <row r="950" spans="1:164">
      <c r="A950" t="s">
        <v>2529</v>
      </c>
      <c r="B950" t="s">
        <v>606</v>
      </c>
      <c r="C950" s="23">
        <v>45787</v>
      </c>
      <c r="D950" s="23">
        <v>45810</v>
      </c>
      <c r="E950">
        <v>19</v>
      </c>
      <c r="F950">
        <v>21112</v>
      </c>
      <c r="G950" t="s">
        <v>2193</v>
      </c>
      <c r="DC950">
        <v>120</v>
      </c>
      <c r="DD950">
        <v>8141</v>
      </c>
      <c r="DE950">
        <v>9574</v>
      </c>
      <c r="DF950">
        <v>3222</v>
      </c>
      <c r="DG950">
        <v>56</v>
      </c>
    </row>
    <row r="951" spans="1:164">
      <c r="A951" t="s">
        <v>2529</v>
      </c>
      <c r="B951" t="s">
        <v>606</v>
      </c>
      <c r="C951" s="23">
        <v>45787</v>
      </c>
      <c r="D951" s="23">
        <v>45810</v>
      </c>
      <c r="E951">
        <v>19</v>
      </c>
      <c r="F951">
        <v>21112</v>
      </c>
      <c r="G951" t="s">
        <v>2195</v>
      </c>
      <c r="DC951">
        <v>120</v>
      </c>
      <c r="DD951">
        <v>8261</v>
      </c>
      <c r="DE951">
        <v>17835</v>
      </c>
      <c r="DF951">
        <v>21056</v>
      </c>
      <c r="DG951">
        <v>21112</v>
      </c>
      <c r="DH951">
        <v>21112</v>
      </c>
      <c r="DI951">
        <v>21112</v>
      </c>
      <c r="DJ951">
        <v>21112</v>
      </c>
      <c r="DK951">
        <v>21112</v>
      </c>
      <c r="DL951">
        <v>21112</v>
      </c>
      <c r="DM951">
        <v>21112</v>
      </c>
      <c r="DN951">
        <v>21112</v>
      </c>
      <c r="DO951">
        <v>21112</v>
      </c>
      <c r="DP951">
        <v>21112</v>
      </c>
      <c r="DQ951">
        <v>21112</v>
      </c>
      <c r="DR951">
        <v>21112</v>
      </c>
      <c r="DS951">
        <v>21112</v>
      </c>
      <c r="DT951">
        <v>21112</v>
      </c>
      <c r="DU951">
        <v>21112</v>
      </c>
      <c r="DV951">
        <v>21112</v>
      </c>
      <c r="DW951">
        <v>21112</v>
      </c>
      <c r="DX951">
        <v>21112</v>
      </c>
      <c r="DY951">
        <v>21112</v>
      </c>
      <c r="DZ951">
        <v>21112</v>
      </c>
      <c r="EA951">
        <v>21112</v>
      </c>
      <c r="EB951">
        <v>21112</v>
      </c>
      <c r="EC951">
        <v>21112</v>
      </c>
      <c r="ED951">
        <v>21112</v>
      </c>
      <c r="EE951">
        <v>21112</v>
      </c>
      <c r="EF951">
        <v>21112</v>
      </c>
      <c r="EG951">
        <v>21112</v>
      </c>
      <c r="EH951">
        <v>21112</v>
      </c>
      <c r="EI951">
        <v>21112</v>
      </c>
      <c r="EJ951">
        <v>21112</v>
      </c>
      <c r="EK951">
        <v>21112</v>
      </c>
      <c r="EL951">
        <v>21112</v>
      </c>
      <c r="EM951">
        <v>21112</v>
      </c>
      <c r="EN951">
        <v>21112</v>
      </c>
      <c r="EO951">
        <v>21112</v>
      </c>
      <c r="EP951">
        <v>21112</v>
      </c>
      <c r="EQ951">
        <v>21112</v>
      </c>
      <c r="ER951">
        <v>21112</v>
      </c>
      <c r="ES951">
        <v>21112</v>
      </c>
      <c r="ET951">
        <v>21112</v>
      </c>
      <c r="EU951">
        <v>21112</v>
      </c>
      <c r="EV951">
        <v>21112</v>
      </c>
      <c r="EW951">
        <v>21112</v>
      </c>
      <c r="EX951">
        <v>21112</v>
      </c>
      <c r="EY951">
        <v>21112</v>
      </c>
      <c r="EZ951">
        <v>21112</v>
      </c>
      <c r="FA951">
        <v>21112</v>
      </c>
      <c r="FB951">
        <v>21112</v>
      </c>
      <c r="FC951">
        <v>21112</v>
      </c>
      <c r="FD951">
        <v>21112</v>
      </c>
      <c r="FE951">
        <v>21112</v>
      </c>
      <c r="FF951">
        <v>21112</v>
      </c>
      <c r="FG951">
        <v>21112</v>
      </c>
      <c r="FH951">
        <v>21112</v>
      </c>
    </row>
    <row r="952" spans="1:164">
      <c r="A952" t="s">
        <v>2530</v>
      </c>
      <c r="B952" t="s">
        <v>608</v>
      </c>
      <c r="C952" s="23">
        <v>45787</v>
      </c>
      <c r="D952" s="23">
        <v>45810</v>
      </c>
      <c r="E952">
        <v>19</v>
      </c>
      <c r="F952">
        <v>21112</v>
      </c>
      <c r="G952" t="s">
        <v>2193</v>
      </c>
      <c r="DC952">
        <v>120</v>
      </c>
      <c r="DD952">
        <v>8141</v>
      </c>
      <c r="DE952">
        <v>9574</v>
      </c>
      <c r="DF952">
        <v>3222</v>
      </c>
      <c r="DG952">
        <v>56</v>
      </c>
    </row>
    <row r="953" spans="1:164">
      <c r="A953" t="s">
        <v>2530</v>
      </c>
      <c r="B953" t="s">
        <v>608</v>
      </c>
      <c r="C953" s="23">
        <v>45787</v>
      </c>
      <c r="D953" s="23">
        <v>45810</v>
      </c>
      <c r="E953">
        <v>19</v>
      </c>
      <c r="F953">
        <v>21112</v>
      </c>
      <c r="G953" t="s">
        <v>2195</v>
      </c>
      <c r="DC953">
        <v>120</v>
      </c>
      <c r="DD953">
        <v>8261</v>
      </c>
      <c r="DE953">
        <v>17835</v>
      </c>
      <c r="DF953">
        <v>21056</v>
      </c>
      <c r="DG953">
        <v>21112</v>
      </c>
      <c r="DH953">
        <v>21112</v>
      </c>
      <c r="DI953">
        <v>21112</v>
      </c>
      <c r="DJ953">
        <v>21112</v>
      </c>
      <c r="DK953">
        <v>21112</v>
      </c>
      <c r="DL953">
        <v>21112</v>
      </c>
      <c r="DM953">
        <v>21112</v>
      </c>
      <c r="DN953">
        <v>21112</v>
      </c>
      <c r="DO953">
        <v>21112</v>
      </c>
      <c r="DP953">
        <v>21112</v>
      </c>
      <c r="DQ953">
        <v>21112</v>
      </c>
      <c r="DR953">
        <v>21112</v>
      </c>
      <c r="DS953">
        <v>21112</v>
      </c>
      <c r="DT953">
        <v>21112</v>
      </c>
      <c r="DU953">
        <v>21112</v>
      </c>
      <c r="DV953">
        <v>21112</v>
      </c>
      <c r="DW953">
        <v>21112</v>
      </c>
      <c r="DX953">
        <v>21112</v>
      </c>
      <c r="DY953">
        <v>21112</v>
      </c>
      <c r="DZ953">
        <v>21112</v>
      </c>
      <c r="EA953">
        <v>21112</v>
      </c>
      <c r="EB953">
        <v>21112</v>
      </c>
      <c r="EC953">
        <v>21112</v>
      </c>
      <c r="ED953">
        <v>21112</v>
      </c>
      <c r="EE953">
        <v>21112</v>
      </c>
      <c r="EF953">
        <v>21112</v>
      </c>
      <c r="EG953">
        <v>21112</v>
      </c>
      <c r="EH953">
        <v>21112</v>
      </c>
      <c r="EI953">
        <v>21112</v>
      </c>
      <c r="EJ953">
        <v>21112</v>
      </c>
      <c r="EK953">
        <v>21112</v>
      </c>
      <c r="EL953">
        <v>21112</v>
      </c>
      <c r="EM953">
        <v>21112</v>
      </c>
      <c r="EN953">
        <v>21112</v>
      </c>
      <c r="EO953">
        <v>21112</v>
      </c>
      <c r="EP953">
        <v>21112</v>
      </c>
      <c r="EQ953">
        <v>21112</v>
      </c>
      <c r="ER953">
        <v>21112</v>
      </c>
      <c r="ES953">
        <v>21112</v>
      </c>
      <c r="ET953">
        <v>21112</v>
      </c>
      <c r="EU953">
        <v>21112</v>
      </c>
      <c r="EV953">
        <v>21112</v>
      </c>
      <c r="EW953">
        <v>21112</v>
      </c>
      <c r="EX953">
        <v>21112</v>
      </c>
      <c r="EY953">
        <v>21112</v>
      </c>
      <c r="EZ953">
        <v>21112</v>
      </c>
      <c r="FA953">
        <v>21112</v>
      </c>
      <c r="FB953">
        <v>21112</v>
      </c>
      <c r="FC953">
        <v>21112</v>
      </c>
      <c r="FD953">
        <v>21112</v>
      </c>
      <c r="FE953">
        <v>21112</v>
      </c>
      <c r="FF953">
        <v>21112</v>
      </c>
      <c r="FG953">
        <v>21112</v>
      </c>
      <c r="FH953">
        <v>21112</v>
      </c>
    </row>
    <row r="954" spans="1:164">
      <c r="A954" t="s">
        <v>2531</v>
      </c>
      <c r="C954" s="23">
        <v>45574</v>
      </c>
      <c r="D954" s="23">
        <v>46034</v>
      </c>
      <c r="E954">
        <v>395</v>
      </c>
      <c r="F954">
        <v>1407000</v>
      </c>
      <c r="G954" t="s">
        <v>2193</v>
      </c>
      <c r="BY954">
        <v>4806</v>
      </c>
      <c r="BZ954">
        <v>7209</v>
      </c>
      <c r="CA954">
        <v>7209</v>
      </c>
      <c r="CB954">
        <v>7209</v>
      </c>
      <c r="CC954">
        <v>7209</v>
      </c>
      <c r="CD954">
        <v>3034</v>
      </c>
      <c r="CK954">
        <v>147</v>
      </c>
      <c r="CL954">
        <v>2633</v>
      </c>
      <c r="CM954">
        <v>11640</v>
      </c>
      <c r="CN954">
        <v>19687</v>
      </c>
      <c r="CO954">
        <v>9507</v>
      </c>
      <c r="CP954">
        <v>1668</v>
      </c>
      <c r="CQ954">
        <v>2816</v>
      </c>
      <c r="CR954">
        <v>7802</v>
      </c>
      <c r="CS954">
        <v>5894</v>
      </c>
      <c r="CT954">
        <v>11447</v>
      </c>
      <c r="CU954">
        <v>10779</v>
      </c>
      <c r="CV954">
        <v>4936</v>
      </c>
      <c r="CW954">
        <v>1138</v>
      </c>
      <c r="CX954">
        <v>8428</v>
      </c>
      <c r="CY954">
        <v>23318</v>
      </c>
      <c r="CZ954">
        <v>38141</v>
      </c>
      <c r="DA954">
        <v>50114</v>
      </c>
      <c r="DB954">
        <v>58416</v>
      </c>
      <c r="DC954">
        <v>59237</v>
      </c>
      <c r="DD954">
        <v>51783</v>
      </c>
      <c r="DE954">
        <v>50281</v>
      </c>
      <c r="DF954">
        <v>40556</v>
      </c>
      <c r="DG954">
        <v>27518</v>
      </c>
      <c r="DH954">
        <v>23499</v>
      </c>
      <c r="DI954">
        <v>21416</v>
      </c>
      <c r="DJ954">
        <v>17368</v>
      </c>
      <c r="DK954">
        <v>112040</v>
      </c>
      <c r="DL954">
        <v>60272</v>
      </c>
      <c r="DM954">
        <v>72228</v>
      </c>
      <c r="DN954">
        <v>70340</v>
      </c>
      <c r="DO954">
        <v>67541</v>
      </c>
      <c r="DP954">
        <v>61308</v>
      </c>
      <c r="DQ954">
        <v>73193</v>
      </c>
      <c r="DR954">
        <v>30316</v>
      </c>
      <c r="DS954">
        <v>34211</v>
      </c>
      <c r="DT954">
        <v>9865</v>
      </c>
      <c r="DU954">
        <v>8412</v>
      </c>
      <c r="DV954">
        <v>1902</v>
      </c>
      <c r="DW954">
        <v>7050</v>
      </c>
      <c r="DX954">
        <v>11934</v>
      </c>
      <c r="DY954">
        <v>17552</v>
      </c>
      <c r="DZ954">
        <v>24708</v>
      </c>
      <c r="EA954">
        <v>35834</v>
      </c>
      <c r="EB954">
        <v>28855</v>
      </c>
      <c r="EC954">
        <v>24538</v>
      </c>
      <c r="ED954">
        <v>20892</v>
      </c>
      <c r="EE954">
        <v>13959</v>
      </c>
      <c r="EF954">
        <v>6661</v>
      </c>
      <c r="EG954">
        <v>9152</v>
      </c>
      <c r="EL954">
        <v>5933</v>
      </c>
      <c r="EM954">
        <v>1458</v>
      </c>
    </row>
    <row r="955" spans="1:164">
      <c r="A955" t="s">
        <v>2531</v>
      </c>
      <c r="C955" s="23">
        <v>45574</v>
      </c>
      <c r="D955" s="23">
        <v>46034</v>
      </c>
      <c r="E955">
        <v>395</v>
      </c>
      <c r="F955">
        <v>1407000</v>
      </c>
      <c r="G955" t="s">
        <v>2195</v>
      </c>
      <c r="BY955">
        <v>4806</v>
      </c>
      <c r="BZ955">
        <v>12016</v>
      </c>
      <c r="CA955">
        <v>19225</v>
      </c>
      <c r="CB955">
        <v>26435</v>
      </c>
      <c r="CC955">
        <v>33644</v>
      </c>
      <c r="CD955">
        <v>36678</v>
      </c>
      <c r="CE955">
        <v>36678</v>
      </c>
      <c r="CF955">
        <v>36678</v>
      </c>
      <c r="CG955">
        <v>36678</v>
      </c>
      <c r="CH955">
        <v>36678</v>
      </c>
      <c r="CI955">
        <v>36678</v>
      </c>
      <c r="CJ955">
        <v>36678</v>
      </c>
      <c r="CK955">
        <v>36825</v>
      </c>
      <c r="CL955">
        <v>39457</v>
      </c>
      <c r="CM955">
        <v>51097</v>
      </c>
      <c r="CN955">
        <v>70784</v>
      </c>
      <c r="CO955">
        <v>80290</v>
      </c>
      <c r="CP955">
        <v>81959</v>
      </c>
      <c r="CQ955">
        <v>84775</v>
      </c>
      <c r="CR955">
        <v>92577</v>
      </c>
      <c r="CS955">
        <v>98471</v>
      </c>
      <c r="CT955">
        <v>109918</v>
      </c>
      <c r="CU955">
        <v>120697</v>
      </c>
      <c r="CV955">
        <v>125633</v>
      </c>
      <c r="CW955">
        <v>126771</v>
      </c>
      <c r="CX955">
        <v>135199</v>
      </c>
      <c r="CY955">
        <v>158517</v>
      </c>
      <c r="CZ955">
        <v>196658</v>
      </c>
      <c r="DA955">
        <v>246772</v>
      </c>
      <c r="DB955">
        <v>305187</v>
      </c>
      <c r="DC955">
        <v>364424</v>
      </c>
      <c r="DD955">
        <v>416207</v>
      </c>
      <c r="DE955">
        <v>466488</v>
      </c>
      <c r="DF955">
        <v>507044</v>
      </c>
      <c r="DG955">
        <v>534562</v>
      </c>
      <c r="DH955">
        <v>558061</v>
      </c>
      <c r="DI955">
        <v>579477</v>
      </c>
      <c r="DJ955">
        <v>596845</v>
      </c>
      <c r="DK955">
        <v>708885</v>
      </c>
      <c r="DL955">
        <v>769157</v>
      </c>
      <c r="DM955">
        <v>841386</v>
      </c>
      <c r="DN955">
        <v>911726</v>
      </c>
      <c r="DO955">
        <v>979267</v>
      </c>
      <c r="DP955">
        <v>1040575</v>
      </c>
      <c r="DQ955">
        <v>1113768</v>
      </c>
      <c r="DR955">
        <v>1144084</v>
      </c>
      <c r="DS955">
        <v>1178295</v>
      </c>
      <c r="DT955">
        <v>1188160</v>
      </c>
      <c r="DU955">
        <v>1196572</v>
      </c>
      <c r="DV955">
        <v>1198475</v>
      </c>
      <c r="DW955">
        <v>1205525</v>
      </c>
      <c r="DX955">
        <v>1217459</v>
      </c>
      <c r="DY955">
        <v>1235010</v>
      </c>
      <c r="DZ955">
        <v>1259718</v>
      </c>
      <c r="EA955">
        <v>1295551</v>
      </c>
      <c r="EB955">
        <v>1324407</v>
      </c>
      <c r="EC955">
        <v>1348945</v>
      </c>
      <c r="ED955">
        <v>1369836</v>
      </c>
      <c r="EE955">
        <v>1383795</v>
      </c>
      <c r="EF955">
        <v>1390456</v>
      </c>
      <c r="EG955">
        <v>1399608</v>
      </c>
      <c r="EH955">
        <v>1399608</v>
      </c>
      <c r="EI955">
        <v>1399608</v>
      </c>
      <c r="EJ955">
        <v>1399608</v>
      </c>
      <c r="EK955">
        <v>1399608</v>
      </c>
      <c r="EL955">
        <v>1405542</v>
      </c>
      <c r="EM955">
        <v>1406999</v>
      </c>
      <c r="EN955">
        <v>1406999</v>
      </c>
      <c r="EO955">
        <v>1406999</v>
      </c>
      <c r="EP955">
        <v>1406999</v>
      </c>
      <c r="EQ955">
        <v>1406999</v>
      </c>
      <c r="ER955">
        <v>1406999</v>
      </c>
      <c r="ES955">
        <v>1406999</v>
      </c>
      <c r="ET955">
        <v>1406999</v>
      </c>
      <c r="EU955">
        <v>1406999</v>
      </c>
      <c r="EV955">
        <v>1406999</v>
      </c>
      <c r="EW955">
        <v>1406999</v>
      </c>
      <c r="EX955">
        <v>1406999</v>
      </c>
      <c r="EY955">
        <v>1406999</v>
      </c>
      <c r="EZ955">
        <v>1406999</v>
      </c>
      <c r="FA955">
        <v>1406999</v>
      </c>
      <c r="FB955">
        <v>1406999</v>
      </c>
      <c r="FC955">
        <v>1406999</v>
      </c>
      <c r="FD955">
        <v>1406999</v>
      </c>
      <c r="FE955">
        <v>1406999</v>
      </c>
      <c r="FF955">
        <v>1406999</v>
      </c>
      <c r="FG955">
        <v>1406999</v>
      </c>
      <c r="FH955">
        <v>1406999</v>
      </c>
    </row>
    <row r="956" spans="1:164">
      <c r="A956" t="s">
        <v>2532</v>
      </c>
      <c r="C956" s="23">
        <v>45574</v>
      </c>
      <c r="D956" s="23">
        <v>45891</v>
      </c>
      <c r="E956">
        <v>272</v>
      </c>
      <c r="F956">
        <v>207018</v>
      </c>
      <c r="G956" t="s">
        <v>2193</v>
      </c>
      <c r="BY956">
        <v>4806</v>
      </c>
      <c r="BZ956">
        <v>7209</v>
      </c>
      <c r="CA956">
        <v>7209</v>
      </c>
      <c r="CB956">
        <v>7209</v>
      </c>
      <c r="CC956">
        <v>7209</v>
      </c>
      <c r="CD956">
        <v>3034</v>
      </c>
      <c r="CK956">
        <v>147</v>
      </c>
      <c r="CL956">
        <v>2633</v>
      </c>
      <c r="CM956">
        <v>11640</v>
      </c>
      <c r="CN956">
        <v>19687</v>
      </c>
      <c r="CO956">
        <v>9507</v>
      </c>
      <c r="CP956">
        <v>1668</v>
      </c>
      <c r="CQ956">
        <v>2816</v>
      </c>
      <c r="CR956">
        <v>7802</v>
      </c>
      <c r="CS956">
        <v>5894</v>
      </c>
      <c r="CT956">
        <v>11447</v>
      </c>
      <c r="CU956">
        <v>10779</v>
      </c>
      <c r="CV956">
        <v>4936</v>
      </c>
      <c r="CW956">
        <v>1138</v>
      </c>
      <c r="CX956">
        <v>920</v>
      </c>
      <c r="CY956">
        <v>6685</v>
      </c>
      <c r="CZ956">
        <v>10793</v>
      </c>
      <c r="DA956">
        <v>5013</v>
      </c>
      <c r="DB956">
        <v>5842</v>
      </c>
      <c r="DC956">
        <v>8700</v>
      </c>
      <c r="DD956">
        <v>8227</v>
      </c>
      <c r="DE956">
        <v>7396</v>
      </c>
      <c r="DF956">
        <v>6957</v>
      </c>
      <c r="DG956">
        <v>6637</v>
      </c>
      <c r="DH956">
        <v>6397</v>
      </c>
      <c r="DI956">
        <v>1763</v>
      </c>
      <c r="DJ956">
        <v>1089</v>
      </c>
      <c r="DK956">
        <v>860</v>
      </c>
      <c r="DL956">
        <v>773</v>
      </c>
      <c r="DM956">
        <v>749</v>
      </c>
      <c r="DN956">
        <v>524</v>
      </c>
      <c r="DO956">
        <v>348</v>
      </c>
      <c r="DP956">
        <v>256</v>
      </c>
      <c r="DQ956">
        <v>202</v>
      </c>
      <c r="DR956">
        <v>116</v>
      </c>
    </row>
    <row r="957" spans="1:164">
      <c r="A957" t="s">
        <v>2532</v>
      </c>
      <c r="C957" s="23">
        <v>45574</v>
      </c>
      <c r="D957" s="23">
        <v>45891</v>
      </c>
      <c r="E957">
        <v>272</v>
      </c>
      <c r="F957">
        <v>207018</v>
      </c>
      <c r="G957" t="s">
        <v>2195</v>
      </c>
      <c r="BY957">
        <v>4806</v>
      </c>
      <c r="BZ957">
        <v>12016</v>
      </c>
      <c r="CA957">
        <v>19225</v>
      </c>
      <c r="CB957">
        <v>26435</v>
      </c>
      <c r="CC957">
        <v>33644</v>
      </c>
      <c r="CD957">
        <v>36678</v>
      </c>
      <c r="CE957">
        <v>36678</v>
      </c>
      <c r="CF957">
        <v>36678</v>
      </c>
      <c r="CG957">
        <v>36678</v>
      </c>
      <c r="CH957">
        <v>36678</v>
      </c>
      <c r="CI957">
        <v>36678</v>
      </c>
      <c r="CJ957">
        <v>36678</v>
      </c>
      <c r="CK957">
        <v>36825</v>
      </c>
      <c r="CL957">
        <v>39457</v>
      </c>
      <c r="CM957">
        <v>51097</v>
      </c>
      <c r="CN957">
        <v>70784</v>
      </c>
      <c r="CO957">
        <v>80290</v>
      </c>
      <c r="CP957">
        <v>81959</v>
      </c>
      <c r="CQ957">
        <v>84775</v>
      </c>
      <c r="CR957">
        <v>92577</v>
      </c>
      <c r="CS957">
        <v>98471</v>
      </c>
      <c r="CT957">
        <v>109918</v>
      </c>
      <c r="CU957">
        <v>120697</v>
      </c>
      <c r="CV957">
        <v>125633</v>
      </c>
      <c r="CW957">
        <v>126771</v>
      </c>
      <c r="CX957">
        <v>127691</v>
      </c>
      <c r="CY957">
        <v>134377</v>
      </c>
      <c r="CZ957">
        <v>145169</v>
      </c>
      <c r="DA957">
        <v>150182</v>
      </c>
      <c r="DB957">
        <v>156024</v>
      </c>
      <c r="DC957">
        <v>164725</v>
      </c>
      <c r="DD957">
        <v>172951</v>
      </c>
      <c r="DE957">
        <v>180347</v>
      </c>
      <c r="DF957">
        <v>187304</v>
      </c>
      <c r="DG957">
        <v>193941</v>
      </c>
      <c r="DH957">
        <v>200338</v>
      </c>
      <c r="DI957">
        <v>202101</v>
      </c>
      <c r="DJ957">
        <v>203191</v>
      </c>
      <c r="DK957">
        <v>204051</v>
      </c>
      <c r="DL957">
        <v>204824</v>
      </c>
      <c r="DM957">
        <v>205573</v>
      </c>
      <c r="DN957">
        <v>206097</v>
      </c>
      <c r="DO957">
        <v>206445</v>
      </c>
      <c r="DP957">
        <v>206701</v>
      </c>
      <c r="DQ957">
        <v>206902</v>
      </c>
      <c r="DR957">
        <v>207018</v>
      </c>
      <c r="DS957">
        <v>207018</v>
      </c>
      <c r="DT957">
        <v>207018</v>
      </c>
      <c r="DU957">
        <v>207018</v>
      </c>
      <c r="DV957">
        <v>207018</v>
      </c>
      <c r="DW957">
        <v>207018</v>
      </c>
      <c r="DX957">
        <v>207018</v>
      </c>
      <c r="DY957">
        <v>207018</v>
      </c>
      <c r="DZ957">
        <v>207018</v>
      </c>
      <c r="EA957">
        <v>207018</v>
      </c>
      <c r="EB957">
        <v>207018</v>
      </c>
      <c r="EC957">
        <v>207018</v>
      </c>
      <c r="ED957">
        <v>207018</v>
      </c>
      <c r="EE957">
        <v>207018</v>
      </c>
      <c r="EF957">
        <v>207018</v>
      </c>
      <c r="EG957">
        <v>207018</v>
      </c>
      <c r="EH957">
        <v>207018</v>
      </c>
      <c r="EI957">
        <v>207018</v>
      </c>
      <c r="EJ957">
        <v>207018</v>
      </c>
      <c r="EK957">
        <v>207018</v>
      </c>
      <c r="EL957">
        <v>207018</v>
      </c>
      <c r="EM957">
        <v>207018</v>
      </c>
      <c r="EN957">
        <v>207018</v>
      </c>
      <c r="EO957">
        <v>207018</v>
      </c>
      <c r="EP957">
        <v>207018</v>
      </c>
      <c r="EQ957">
        <v>207018</v>
      </c>
      <c r="ER957">
        <v>207018</v>
      </c>
      <c r="ES957">
        <v>207018</v>
      </c>
      <c r="ET957">
        <v>207018</v>
      </c>
      <c r="EU957">
        <v>207018</v>
      </c>
      <c r="EV957">
        <v>207018</v>
      </c>
      <c r="EW957">
        <v>207018</v>
      </c>
      <c r="EX957">
        <v>207018</v>
      </c>
      <c r="EY957">
        <v>207018</v>
      </c>
      <c r="EZ957">
        <v>207018</v>
      </c>
      <c r="FA957">
        <v>207018</v>
      </c>
      <c r="FB957">
        <v>207018</v>
      </c>
      <c r="FC957">
        <v>207018</v>
      </c>
      <c r="FD957">
        <v>207018</v>
      </c>
      <c r="FE957">
        <v>207018</v>
      </c>
      <c r="FF957">
        <v>207018</v>
      </c>
      <c r="FG957">
        <v>207018</v>
      </c>
      <c r="FH957">
        <v>207018</v>
      </c>
    </row>
    <row r="958" spans="1:164">
      <c r="A958" t="s">
        <v>2533</v>
      </c>
      <c r="C958" s="23">
        <v>45574</v>
      </c>
      <c r="D958" s="23">
        <v>45891</v>
      </c>
      <c r="E958">
        <v>272</v>
      </c>
      <c r="F958">
        <v>207018</v>
      </c>
      <c r="G958" t="s">
        <v>2193</v>
      </c>
      <c r="BY958">
        <v>4806</v>
      </c>
      <c r="BZ958">
        <v>7209</v>
      </c>
      <c r="CA958">
        <v>7209</v>
      </c>
      <c r="CB958">
        <v>7209</v>
      </c>
      <c r="CC958">
        <v>7209</v>
      </c>
      <c r="CD958">
        <v>3034</v>
      </c>
      <c r="CK958">
        <v>147</v>
      </c>
      <c r="CL958">
        <v>2633</v>
      </c>
      <c r="CM958">
        <v>11640</v>
      </c>
      <c r="CN958">
        <v>19687</v>
      </c>
      <c r="CO958">
        <v>9507</v>
      </c>
      <c r="CP958">
        <v>1668</v>
      </c>
      <c r="CQ958">
        <v>2816</v>
      </c>
      <c r="CR958">
        <v>7802</v>
      </c>
      <c r="CS958">
        <v>5894</v>
      </c>
      <c r="CT958">
        <v>11447</v>
      </c>
      <c r="CU958">
        <v>10779</v>
      </c>
      <c r="CV958">
        <v>4936</v>
      </c>
      <c r="CW958">
        <v>1138</v>
      </c>
      <c r="CX958">
        <v>920</v>
      </c>
      <c r="CY958">
        <v>6685</v>
      </c>
      <c r="CZ958">
        <v>10793</v>
      </c>
      <c r="DA958">
        <v>5013</v>
      </c>
      <c r="DB958">
        <v>5842</v>
      </c>
      <c r="DC958">
        <v>8700</v>
      </c>
      <c r="DD958">
        <v>8227</v>
      </c>
      <c r="DE958">
        <v>7396</v>
      </c>
      <c r="DF958">
        <v>6957</v>
      </c>
      <c r="DG958">
        <v>6637</v>
      </c>
      <c r="DH958">
        <v>6397</v>
      </c>
      <c r="DI958">
        <v>1763</v>
      </c>
      <c r="DJ958">
        <v>1089</v>
      </c>
      <c r="DK958">
        <v>860</v>
      </c>
      <c r="DL958">
        <v>773</v>
      </c>
      <c r="DM958">
        <v>749</v>
      </c>
      <c r="DN958">
        <v>524</v>
      </c>
      <c r="DO958">
        <v>348</v>
      </c>
      <c r="DP958">
        <v>256</v>
      </c>
      <c r="DQ958">
        <v>202</v>
      </c>
      <c r="DR958">
        <v>116</v>
      </c>
    </row>
    <row r="959" spans="1:164">
      <c r="A959" t="s">
        <v>2533</v>
      </c>
      <c r="C959" s="23">
        <v>45574</v>
      </c>
      <c r="D959" s="23">
        <v>45891</v>
      </c>
      <c r="E959">
        <v>272</v>
      </c>
      <c r="F959">
        <v>207018</v>
      </c>
      <c r="G959" t="s">
        <v>2195</v>
      </c>
      <c r="BY959">
        <v>4806</v>
      </c>
      <c r="BZ959">
        <v>12016</v>
      </c>
      <c r="CA959">
        <v>19225</v>
      </c>
      <c r="CB959">
        <v>26435</v>
      </c>
      <c r="CC959">
        <v>33644</v>
      </c>
      <c r="CD959">
        <v>36678</v>
      </c>
      <c r="CE959">
        <v>36678</v>
      </c>
      <c r="CF959">
        <v>36678</v>
      </c>
      <c r="CG959">
        <v>36678</v>
      </c>
      <c r="CH959">
        <v>36678</v>
      </c>
      <c r="CI959">
        <v>36678</v>
      </c>
      <c r="CJ959">
        <v>36678</v>
      </c>
      <c r="CK959">
        <v>36825</v>
      </c>
      <c r="CL959">
        <v>39457</v>
      </c>
      <c r="CM959">
        <v>51097</v>
      </c>
      <c r="CN959">
        <v>70784</v>
      </c>
      <c r="CO959">
        <v>80290</v>
      </c>
      <c r="CP959">
        <v>81959</v>
      </c>
      <c r="CQ959">
        <v>84775</v>
      </c>
      <c r="CR959">
        <v>92577</v>
      </c>
      <c r="CS959">
        <v>98471</v>
      </c>
      <c r="CT959">
        <v>109918</v>
      </c>
      <c r="CU959">
        <v>120697</v>
      </c>
      <c r="CV959">
        <v>125633</v>
      </c>
      <c r="CW959">
        <v>126771</v>
      </c>
      <c r="CX959">
        <v>127691</v>
      </c>
      <c r="CY959">
        <v>134377</v>
      </c>
      <c r="CZ959">
        <v>145169</v>
      </c>
      <c r="DA959">
        <v>150182</v>
      </c>
      <c r="DB959">
        <v>156024</v>
      </c>
      <c r="DC959">
        <v>164725</v>
      </c>
      <c r="DD959">
        <v>172951</v>
      </c>
      <c r="DE959">
        <v>180347</v>
      </c>
      <c r="DF959">
        <v>187304</v>
      </c>
      <c r="DG959">
        <v>193941</v>
      </c>
      <c r="DH959">
        <v>200338</v>
      </c>
      <c r="DI959">
        <v>202101</v>
      </c>
      <c r="DJ959">
        <v>203191</v>
      </c>
      <c r="DK959">
        <v>204051</v>
      </c>
      <c r="DL959">
        <v>204824</v>
      </c>
      <c r="DM959">
        <v>205573</v>
      </c>
      <c r="DN959">
        <v>206097</v>
      </c>
      <c r="DO959">
        <v>206445</v>
      </c>
      <c r="DP959">
        <v>206701</v>
      </c>
      <c r="DQ959">
        <v>206902</v>
      </c>
      <c r="DR959">
        <v>207018</v>
      </c>
      <c r="DS959">
        <v>207018</v>
      </c>
      <c r="DT959">
        <v>207018</v>
      </c>
      <c r="DU959">
        <v>207018</v>
      </c>
      <c r="DV959">
        <v>207018</v>
      </c>
      <c r="DW959">
        <v>207018</v>
      </c>
      <c r="DX959">
        <v>207018</v>
      </c>
      <c r="DY959">
        <v>207018</v>
      </c>
      <c r="DZ959">
        <v>207018</v>
      </c>
      <c r="EA959">
        <v>207018</v>
      </c>
      <c r="EB959">
        <v>207018</v>
      </c>
      <c r="EC959">
        <v>207018</v>
      </c>
      <c r="ED959">
        <v>207018</v>
      </c>
      <c r="EE959">
        <v>207018</v>
      </c>
      <c r="EF959">
        <v>207018</v>
      </c>
      <c r="EG959">
        <v>207018</v>
      </c>
      <c r="EH959">
        <v>207018</v>
      </c>
      <c r="EI959">
        <v>207018</v>
      </c>
      <c r="EJ959">
        <v>207018</v>
      </c>
      <c r="EK959">
        <v>207018</v>
      </c>
      <c r="EL959">
        <v>207018</v>
      </c>
      <c r="EM959">
        <v>207018</v>
      </c>
      <c r="EN959">
        <v>207018</v>
      </c>
      <c r="EO959">
        <v>207018</v>
      </c>
      <c r="EP959">
        <v>207018</v>
      </c>
      <c r="EQ959">
        <v>207018</v>
      </c>
      <c r="ER959">
        <v>207018</v>
      </c>
      <c r="ES959">
        <v>207018</v>
      </c>
      <c r="ET959">
        <v>207018</v>
      </c>
      <c r="EU959">
        <v>207018</v>
      </c>
      <c r="EV959">
        <v>207018</v>
      </c>
      <c r="EW959">
        <v>207018</v>
      </c>
      <c r="EX959">
        <v>207018</v>
      </c>
      <c r="EY959">
        <v>207018</v>
      </c>
      <c r="EZ959">
        <v>207018</v>
      </c>
      <c r="FA959">
        <v>207018</v>
      </c>
      <c r="FB959">
        <v>207018</v>
      </c>
      <c r="FC959">
        <v>207018</v>
      </c>
      <c r="FD959">
        <v>207018</v>
      </c>
      <c r="FE959">
        <v>207018</v>
      </c>
      <c r="FF959">
        <v>207018</v>
      </c>
      <c r="FG959">
        <v>207018</v>
      </c>
      <c r="FH959">
        <v>207018</v>
      </c>
    </row>
    <row r="960" spans="1:164">
      <c r="A960" t="s">
        <v>2236</v>
      </c>
      <c r="C960" s="23">
        <v>45574</v>
      </c>
      <c r="D960" s="23">
        <v>45891</v>
      </c>
      <c r="E960">
        <v>272</v>
      </c>
      <c r="F960">
        <v>207018</v>
      </c>
      <c r="G960" t="s">
        <v>2193</v>
      </c>
      <c r="BY960">
        <v>4806</v>
      </c>
      <c r="BZ960">
        <v>7209</v>
      </c>
      <c r="CA960">
        <v>7209</v>
      </c>
      <c r="CB960">
        <v>7209</v>
      </c>
      <c r="CC960">
        <v>7209</v>
      </c>
      <c r="CD960">
        <v>3034</v>
      </c>
      <c r="CK960">
        <v>147</v>
      </c>
      <c r="CL960">
        <v>2633</v>
      </c>
      <c r="CM960">
        <v>11640</v>
      </c>
      <c r="CN960">
        <v>19687</v>
      </c>
      <c r="CO960">
        <v>9507</v>
      </c>
      <c r="CP960">
        <v>1668</v>
      </c>
      <c r="CQ960">
        <v>2816</v>
      </c>
      <c r="CR960">
        <v>7802</v>
      </c>
      <c r="CS960">
        <v>5894</v>
      </c>
      <c r="CT960">
        <v>11447</v>
      </c>
      <c r="CU960">
        <v>10779</v>
      </c>
      <c r="CV960">
        <v>4936</v>
      </c>
      <c r="CW960">
        <v>1138</v>
      </c>
      <c r="CX960">
        <v>920</v>
      </c>
      <c r="CY960">
        <v>6685</v>
      </c>
      <c r="CZ960">
        <v>10793</v>
      </c>
      <c r="DA960">
        <v>5013</v>
      </c>
      <c r="DB960">
        <v>5842</v>
      </c>
      <c r="DC960">
        <v>8700</v>
      </c>
      <c r="DD960">
        <v>8227</v>
      </c>
      <c r="DE960">
        <v>7396</v>
      </c>
      <c r="DF960">
        <v>6957</v>
      </c>
      <c r="DG960">
        <v>6637</v>
      </c>
      <c r="DH960">
        <v>6397</v>
      </c>
      <c r="DI960">
        <v>1763</v>
      </c>
      <c r="DJ960">
        <v>1089</v>
      </c>
      <c r="DK960">
        <v>860</v>
      </c>
      <c r="DL960">
        <v>773</v>
      </c>
      <c r="DM960">
        <v>749</v>
      </c>
      <c r="DN960">
        <v>524</v>
      </c>
      <c r="DO960">
        <v>348</v>
      </c>
      <c r="DP960">
        <v>256</v>
      </c>
      <c r="DQ960">
        <v>202</v>
      </c>
      <c r="DR960">
        <v>116</v>
      </c>
    </row>
    <row r="961" spans="1:164">
      <c r="A961" t="s">
        <v>2236</v>
      </c>
      <c r="C961" s="23">
        <v>45574</v>
      </c>
      <c r="D961" s="23">
        <v>45891</v>
      </c>
      <c r="E961">
        <v>272</v>
      </c>
      <c r="F961">
        <v>207018</v>
      </c>
      <c r="G961" t="s">
        <v>2195</v>
      </c>
      <c r="BY961">
        <v>4806</v>
      </c>
      <c r="BZ961">
        <v>12016</v>
      </c>
      <c r="CA961">
        <v>19225</v>
      </c>
      <c r="CB961">
        <v>26435</v>
      </c>
      <c r="CC961">
        <v>33644</v>
      </c>
      <c r="CD961">
        <v>36678</v>
      </c>
      <c r="CE961">
        <v>36678</v>
      </c>
      <c r="CF961">
        <v>36678</v>
      </c>
      <c r="CG961">
        <v>36678</v>
      </c>
      <c r="CH961">
        <v>36678</v>
      </c>
      <c r="CI961">
        <v>36678</v>
      </c>
      <c r="CJ961">
        <v>36678</v>
      </c>
      <c r="CK961">
        <v>36825</v>
      </c>
      <c r="CL961">
        <v>39457</v>
      </c>
      <c r="CM961">
        <v>51097</v>
      </c>
      <c r="CN961">
        <v>70784</v>
      </c>
      <c r="CO961">
        <v>80290</v>
      </c>
      <c r="CP961">
        <v>81959</v>
      </c>
      <c r="CQ961">
        <v>84775</v>
      </c>
      <c r="CR961">
        <v>92577</v>
      </c>
      <c r="CS961">
        <v>98471</v>
      </c>
      <c r="CT961">
        <v>109918</v>
      </c>
      <c r="CU961">
        <v>120697</v>
      </c>
      <c r="CV961">
        <v>125633</v>
      </c>
      <c r="CW961">
        <v>126771</v>
      </c>
      <c r="CX961">
        <v>127691</v>
      </c>
      <c r="CY961">
        <v>134377</v>
      </c>
      <c r="CZ961">
        <v>145169</v>
      </c>
      <c r="DA961">
        <v>150182</v>
      </c>
      <c r="DB961">
        <v>156024</v>
      </c>
      <c r="DC961">
        <v>164725</v>
      </c>
      <c r="DD961">
        <v>172951</v>
      </c>
      <c r="DE961">
        <v>180347</v>
      </c>
      <c r="DF961">
        <v>187304</v>
      </c>
      <c r="DG961">
        <v>193941</v>
      </c>
      <c r="DH961">
        <v>200338</v>
      </c>
      <c r="DI961">
        <v>202101</v>
      </c>
      <c r="DJ961">
        <v>203191</v>
      </c>
      <c r="DK961">
        <v>204051</v>
      </c>
      <c r="DL961">
        <v>204824</v>
      </c>
      <c r="DM961">
        <v>205573</v>
      </c>
      <c r="DN961">
        <v>206097</v>
      </c>
      <c r="DO961">
        <v>206445</v>
      </c>
      <c r="DP961">
        <v>206701</v>
      </c>
      <c r="DQ961">
        <v>206902</v>
      </c>
      <c r="DR961">
        <v>207018</v>
      </c>
      <c r="DS961">
        <v>207018</v>
      </c>
      <c r="DT961">
        <v>207018</v>
      </c>
      <c r="DU961">
        <v>207018</v>
      </c>
      <c r="DV961">
        <v>207018</v>
      </c>
      <c r="DW961">
        <v>207018</v>
      </c>
      <c r="DX961">
        <v>207018</v>
      </c>
      <c r="DY961">
        <v>207018</v>
      </c>
      <c r="DZ961">
        <v>207018</v>
      </c>
      <c r="EA961">
        <v>207018</v>
      </c>
      <c r="EB961">
        <v>207018</v>
      </c>
      <c r="EC961">
        <v>207018</v>
      </c>
      <c r="ED961">
        <v>207018</v>
      </c>
      <c r="EE961">
        <v>207018</v>
      </c>
      <c r="EF961">
        <v>207018</v>
      </c>
      <c r="EG961">
        <v>207018</v>
      </c>
      <c r="EH961">
        <v>207018</v>
      </c>
      <c r="EI961">
        <v>207018</v>
      </c>
      <c r="EJ961">
        <v>207018</v>
      </c>
      <c r="EK961">
        <v>207018</v>
      </c>
      <c r="EL961">
        <v>207018</v>
      </c>
      <c r="EM961">
        <v>207018</v>
      </c>
      <c r="EN961">
        <v>207018</v>
      </c>
      <c r="EO961">
        <v>207018</v>
      </c>
      <c r="EP961">
        <v>207018</v>
      </c>
      <c r="EQ961">
        <v>207018</v>
      </c>
      <c r="ER961">
        <v>207018</v>
      </c>
      <c r="ES961">
        <v>207018</v>
      </c>
      <c r="ET961">
        <v>207018</v>
      </c>
      <c r="EU961">
        <v>207018</v>
      </c>
      <c r="EV961">
        <v>207018</v>
      </c>
      <c r="EW961">
        <v>207018</v>
      </c>
      <c r="EX961">
        <v>207018</v>
      </c>
      <c r="EY961">
        <v>207018</v>
      </c>
      <c r="EZ961">
        <v>207018</v>
      </c>
      <c r="FA961">
        <v>207018</v>
      </c>
      <c r="FB961">
        <v>207018</v>
      </c>
      <c r="FC961">
        <v>207018</v>
      </c>
      <c r="FD961">
        <v>207018</v>
      </c>
      <c r="FE961">
        <v>207018</v>
      </c>
      <c r="FF961">
        <v>207018</v>
      </c>
      <c r="FG961">
        <v>207018</v>
      </c>
      <c r="FH961">
        <v>207018</v>
      </c>
    </row>
    <row r="962" spans="1:164">
      <c r="A962" t="s">
        <v>2237</v>
      </c>
      <c r="C962" s="23">
        <v>45574</v>
      </c>
      <c r="D962" s="23">
        <v>45891</v>
      </c>
      <c r="E962">
        <v>272</v>
      </c>
      <c r="F962">
        <v>207018</v>
      </c>
      <c r="G962" t="s">
        <v>2193</v>
      </c>
      <c r="BY962">
        <v>4806</v>
      </c>
      <c r="BZ962">
        <v>7209</v>
      </c>
      <c r="CA962">
        <v>7209</v>
      </c>
      <c r="CB962">
        <v>7209</v>
      </c>
      <c r="CC962">
        <v>7209</v>
      </c>
      <c r="CD962">
        <v>3034</v>
      </c>
      <c r="CK962">
        <v>147</v>
      </c>
      <c r="CL962">
        <v>2633</v>
      </c>
      <c r="CM962">
        <v>11640</v>
      </c>
      <c r="CN962">
        <v>19687</v>
      </c>
      <c r="CO962">
        <v>9507</v>
      </c>
      <c r="CP962">
        <v>1668</v>
      </c>
      <c r="CQ962">
        <v>2816</v>
      </c>
      <c r="CR962">
        <v>7802</v>
      </c>
      <c r="CS962">
        <v>5894</v>
      </c>
      <c r="CT962">
        <v>11447</v>
      </c>
      <c r="CU962">
        <v>10779</v>
      </c>
      <c r="CV962">
        <v>4936</v>
      </c>
      <c r="CW962">
        <v>1138</v>
      </c>
      <c r="CX962">
        <v>920</v>
      </c>
      <c r="CY962">
        <v>6685</v>
      </c>
      <c r="CZ962">
        <v>10793</v>
      </c>
      <c r="DA962">
        <v>5013</v>
      </c>
      <c r="DB962">
        <v>5842</v>
      </c>
      <c r="DC962">
        <v>8700</v>
      </c>
      <c r="DD962">
        <v>8227</v>
      </c>
      <c r="DE962">
        <v>7396</v>
      </c>
      <c r="DF962">
        <v>6957</v>
      </c>
      <c r="DG962">
        <v>6637</v>
      </c>
      <c r="DH962">
        <v>6397</v>
      </c>
      <c r="DI962">
        <v>1763</v>
      </c>
      <c r="DJ962">
        <v>1089</v>
      </c>
      <c r="DK962">
        <v>860</v>
      </c>
      <c r="DL962">
        <v>773</v>
      </c>
      <c r="DM962">
        <v>749</v>
      </c>
      <c r="DN962">
        <v>524</v>
      </c>
      <c r="DO962">
        <v>348</v>
      </c>
      <c r="DP962">
        <v>256</v>
      </c>
      <c r="DQ962">
        <v>202</v>
      </c>
      <c r="DR962">
        <v>116</v>
      </c>
    </row>
    <row r="963" spans="1:164">
      <c r="A963" t="s">
        <v>2237</v>
      </c>
      <c r="C963" s="23">
        <v>45574</v>
      </c>
      <c r="D963" s="23">
        <v>45891</v>
      </c>
      <c r="E963">
        <v>272</v>
      </c>
      <c r="F963">
        <v>207018</v>
      </c>
      <c r="G963" t="s">
        <v>2195</v>
      </c>
      <c r="BY963">
        <v>4806</v>
      </c>
      <c r="BZ963">
        <v>12016</v>
      </c>
      <c r="CA963">
        <v>19225</v>
      </c>
      <c r="CB963">
        <v>26435</v>
      </c>
      <c r="CC963">
        <v>33644</v>
      </c>
      <c r="CD963">
        <v>36678</v>
      </c>
      <c r="CE963">
        <v>36678</v>
      </c>
      <c r="CF963">
        <v>36678</v>
      </c>
      <c r="CG963">
        <v>36678</v>
      </c>
      <c r="CH963">
        <v>36678</v>
      </c>
      <c r="CI963">
        <v>36678</v>
      </c>
      <c r="CJ963">
        <v>36678</v>
      </c>
      <c r="CK963">
        <v>36825</v>
      </c>
      <c r="CL963">
        <v>39457</v>
      </c>
      <c r="CM963">
        <v>51097</v>
      </c>
      <c r="CN963">
        <v>70784</v>
      </c>
      <c r="CO963">
        <v>80290</v>
      </c>
      <c r="CP963">
        <v>81959</v>
      </c>
      <c r="CQ963">
        <v>84775</v>
      </c>
      <c r="CR963">
        <v>92577</v>
      </c>
      <c r="CS963">
        <v>98471</v>
      </c>
      <c r="CT963">
        <v>109918</v>
      </c>
      <c r="CU963">
        <v>120697</v>
      </c>
      <c r="CV963">
        <v>125633</v>
      </c>
      <c r="CW963">
        <v>126771</v>
      </c>
      <c r="CX963">
        <v>127691</v>
      </c>
      <c r="CY963">
        <v>134377</v>
      </c>
      <c r="CZ963">
        <v>145169</v>
      </c>
      <c r="DA963">
        <v>150182</v>
      </c>
      <c r="DB963">
        <v>156024</v>
      </c>
      <c r="DC963">
        <v>164725</v>
      </c>
      <c r="DD963">
        <v>172951</v>
      </c>
      <c r="DE963">
        <v>180347</v>
      </c>
      <c r="DF963">
        <v>187304</v>
      </c>
      <c r="DG963">
        <v>193941</v>
      </c>
      <c r="DH963">
        <v>200338</v>
      </c>
      <c r="DI963">
        <v>202101</v>
      </c>
      <c r="DJ963">
        <v>203191</v>
      </c>
      <c r="DK963">
        <v>204051</v>
      </c>
      <c r="DL963">
        <v>204824</v>
      </c>
      <c r="DM963">
        <v>205573</v>
      </c>
      <c r="DN963">
        <v>206097</v>
      </c>
      <c r="DO963">
        <v>206445</v>
      </c>
      <c r="DP963">
        <v>206701</v>
      </c>
      <c r="DQ963">
        <v>206902</v>
      </c>
      <c r="DR963">
        <v>207018</v>
      </c>
      <c r="DS963">
        <v>207018</v>
      </c>
      <c r="DT963">
        <v>207018</v>
      </c>
      <c r="DU963">
        <v>207018</v>
      </c>
      <c r="DV963">
        <v>207018</v>
      </c>
      <c r="DW963">
        <v>207018</v>
      </c>
      <c r="DX963">
        <v>207018</v>
      </c>
      <c r="DY963">
        <v>207018</v>
      </c>
      <c r="DZ963">
        <v>207018</v>
      </c>
      <c r="EA963">
        <v>207018</v>
      </c>
      <c r="EB963">
        <v>207018</v>
      </c>
      <c r="EC963">
        <v>207018</v>
      </c>
      <c r="ED963">
        <v>207018</v>
      </c>
      <c r="EE963">
        <v>207018</v>
      </c>
      <c r="EF963">
        <v>207018</v>
      </c>
      <c r="EG963">
        <v>207018</v>
      </c>
      <c r="EH963">
        <v>207018</v>
      </c>
      <c r="EI963">
        <v>207018</v>
      </c>
      <c r="EJ963">
        <v>207018</v>
      </c>
      <c r="EK963">
        <v>207018</v>
      </c>
      <c r="EL963">
        <v>207018</v>
      </c>
      <c r="EM963">
        <v>207018</v>
      </c>
      <c r="EN963">
        <v>207018</v>
      </c>
      <c r="EO963">
        <v>207018</v>
      </c>
      <c r="EP963">
        <v>207018</v>
      </c>
      <c r="EQ963">
        <v>207018</v>
      </c>
      <c r="ER963">
        <v>207018</v>
      </c>
      <c r="ES963">
        <v>207018</v>
      </c>
      <c r="ET963">
        <v>207018</v>
      </c>
      <c r="EU963">
        <v>207018</v>
      </c>
      <c r="EV963">
        <v>207018</v>
      </c>
      <c r="EW963">
        <v>207018</v>
      </c>
      <c r="EX963">
        <v>207018</v>
      </c>
      <c r="EY963">
        <v>207018</v>
      </c>
      <c r="EZ963">
        <v>207018</v>
      </c>
      <c r="FA963">
        <v>207018</v>
      </c>
      <c r="FB963">
        <v>207018</v>
      </c>
      <c r="FC963">
        <v>207018</v>
      </c>
      <c r="FD963">
        <v>207018</v>
      </c>
      <c r="FE963">
        <v>207018</v>
      </c>
      <c r="FF963">
        <v>207018</v>
      </c>
      <c r="FG963">
        <v>207018</v>
      </c>
      <c r="FH963">
        <v>207018</v>
      </c>
    </row>
    <row r="964" spans="1:164">
      <c r="A964" t="s">
        <v>2534</v>
      </c>
      <c r="B964" t="s">
        <v>614</v>
      </c>
      <c r="C964" s="23">
        <v>45574</v>
      </c>
      <c r="D964" s="23">
        <v>45609</v>
      </c>
      <c r="E964">
        <v>31</v>
      </c>
      <c r="F964">
        <v>36678</v>
      </c>
      <c r="G964" t="s">
        <v>2193</v>
      </c>
      <c r="BY964">
        <v>4806</v>
      </c>
      <c r="BZ964">
        <v>7209</v>
      </c>
      <c r="CA964">
        <v>7209</v>
      </c>
      <c r="CB964">
        <v>7209</v>
      </c>
      <c r="CC964">
        <v>7209</v>
      </c>
      <c r="CD964">
        <v>3034</v>
      </c>
    </row>
    <row r="965" spans="1:164">
      <c r="A965" t="s">
        <v>2534</v>
      </c>
      <c r="B965" t="s">
        <v>614</v>
      </c>
      <c r="C965" s="23">
        <v>45574</v>
      </c>
      <c r="D965" s="23">
        <v>45609</v>
      </c>
      <c r="E965">
        <v>31</v>
      </c>
      <c r="F965">
        <v>36678</v>
      </c>
      <c r="G965" t="s">
        <v>2195</v>
      </c>
      <c r="BY965">
        <v>4806</v>
      </c>
      <c r="BZ965">
        <v>12016</v>
      </c>
      <c r="CA965">
        <v>19225</v>
      </c>
      <c r="CB965">
        <v>26435</v>
      </c>
      <c r="CC965">
        <v>33644</v>
      </c>
      <c r="CD965">
        <v>36678</v>
      </c>
      <c r="CE965">
        <v>36678</v>
      </c>
      <c r="CF965">
        <v>36678</v>
      </c>
      <c r="CG965">
        <v>36678</v>
      </c>
      <c r="CH965">
        <v>36678</v>
      </c>
      <c r="CI965">
        <v>36678</v>
      </c>
      <c r="CJ965">
        <v>36678</v>
      </c>
      <c r="CK965">
        <v>36678</v>
      </c>
      <c r="CL965">
        <v>36678</v>
      </c>
      <c r="CM965">
        <v>36678</v>
      </c>
      <c r="CN965">
        <v>36678</v>
      </c>
      <c r="CO965">
        <v>36678</v>
      </c>
      <c r="CP965">
        <v>36678</v>
      </c>
      <c r="CQ965">
        <v>36678</v>
      </c>
      <c r="CR965">
        <v>36678</v>
      </c>
      <c r="CS965">
        <v>36678</v>
      </c>
      <c r="CT965">
        <v>36678</v>
      </c>
      <c r="CU965">
        <v>36678</v>
      </c>
      <c r="CV965">
        <v>36678</v>
      </c>
      <c r="CW965">
        <v>36678</v>
      </c>
      <c r="CX965">
        <v>36678</v>
      </c>
      <c r="CY965">
        <v>36678</v>
      </c>
      <c r="CZ965">
        <v>36678</v>
      </c>
      <c r="DA965">
        <v>36678</v>
      </c>
      <c r="DB965">
        <v>36678</v>
      </c>
      <c r="DC965">
        <v>36678</v>
      </c>
      <c r="DD965">
        <v>36678</v>
      </c>
      <c r="DE965">
        <v>36678</v>
      </c>
      <c r="DF965">
        <v>36678</v>
      </c>
      <c r="DG965">
        <v>36678</v>
      </c>
      <c r="DH965">
        <v>36678</v>
      </c>
      <c r="DI965">
        <v>36678</v>
      </c>
      <c r="DJ965">
        <v>36678</v>
      </c>
      <c r="DK965">
        <v>36678</v>
      </c>
      <c r="DL965">
        <v>36678</v>
      </c>
      <c r="DM965">
        <v>36678</v>
      </c>
      <c r="DN965">
        <v>36678</v>
      </c>
      <c r="DO965">
        <v>36678</v>
      </c>
      <c r="DP965">
        <v>36678</v>
      </c>
      <c r="DQ965">
        <v>36678</v>
      </c>
      <c r="DR965">
        <v>36678</v>
      </c>
      <c r="DS965">
        <v>36678</v>
      </c>
      <c r="DT965">
        <v>36678</v>
      </c>
      <c r="DU965">
        <v>36678</v>
      </c>
      <c r="DV965">
        <v>36678</v>
      </c>
      <c r="DW965">
        <v>36678</v>
      </c>
      <c r="DX965">
        <v>36678</v>
      </c>
      <c r="DY965">
        <v>36678</v>
      </c>
      <c r="DZ965">
        <v>36678</v>
      </c>
      <c r="EA965">
        <v>36678</v>
      </c>
      <c r="EB965">
        <v>36678</v>
      </c>
      <c r="EC965">
        <v>36678</v>
      </c>
      <c r="ED965">
        <v>36678</v>
      </c>
      <c r="EE965">
        <v>36678</v>
      </c>
      <c r="EF965">
        <v>36678</v>
      </c>
      <c r="EG965">
        <v>36678</v>
      </c>
      <c r="EH965">
        <v>36678</v>
      </c>
      <c r="EI965">
        <v>36678</v>
      </c>
      <c r="EJ965">
        <v>36678</v>
      </c>
      <c r="EK965">
        <v>36678</v>
      </c>
      <c r="EL965">
        <v>36678</v>
      </c>
      <c r="EM965">
        <v>36678</v>
      </c>
      <c r="EN965">
        <v>36678</v>
      </c>
      <c r="EO965">
        <v>36678</v>
      </c>
      <c r="EP965">
        <v>36678</v>
      </c>
      <c r="EQ965">
        <v>36678</v>
      </c>
      <c r="ER965">
        <v>36678</v>
      </c>
      <c r="ES965">
        <v>36678</v>
      </c>
      <c r="ET965">
        <v>36678</v>
      </c>
      <c r="EU965">
        <v>36678</v>
      </c>
      <c r="EV965">
        <v>36678</v>
      </c>
      <c r="EW965">
        <v>36678</v>
      </c>
      <c r="EX965">
        <v>36678</v>
      </c>
      <c r="EY965">
        <v>36678</v>
      </c>
      <c r="EZ965">
        <v>36678</v>
      </c>
      <c r="FA965">
        <v>36678</v>
      </c>
      <c r="FB965">
        <v>36678</v>
      </c>
      <c r="FC965">
        <v>36678</v>
      </c>
      <c r="FD965">
        <v>36678</v>
      </c>
      <c r="FE965">
        <v>36678</v>
      </c>
      <c r="FF965">
        <v>36678</v>
      </c>
      <c r="FG965">
        <v>36678</v>
      </c>
      <c r="FH965">
        <v>36678</v>
      </c>
    </row>
    <row r="966" spans="1:164">
      <c r="A966" t="s">
        <v>2535</v>
      </c>
      <c r="B966" t="s">
        <v>616</v>
      </c>
      <c r="C966" s="23">
        <v>45661</v>
      </c>
      <c r="D966" s="23">
        <v>45698</v>
      </c>
      <c r="E966">
        <v>31</v>
      </c>
      <c r="F966">
        <v>25847</v>
      </c>
      <c r="G966" t="s">
        <v>2193</v>
      </c>
      <c r="CK966">
        <v>83</v>
      </c>
      <c r="CL966">
        <v>1462</v>
      </c>
      <c r="CM966">
        <v>6466</v>
      </c>
      <c r="CN966">
        <v>11244</v>
      </c>
      <c r="CO966">
        <v>5578</v>
      </c>
      <c r="CP966">
        <v>1001</v>
      </c>
      <c r="CQ966">
        <v>12</v>
      </c>
    </row>
    <row r="967" spans="1:164">
      <c r="A967" t="s">
        <v>2535</v>
      </c>
      <c r="B967" t="s">
        <v>616</v>
      </c>
      <c r="C967" s="23">
        <v>45661</v>
      </c>
      <c r="D967" s="23">
        <v>45698</v>
      </c>
      <c r="E967">
        <v>31</v>
      </c>
      <c r="F967">
        <v>25847</v>
      </c>
      <c r="G967" t="s">
        <v>2195</v>
      </c>
      <c r="CK967">
        <v>83</v>
      </c>
      <c r="CL967">
        <v>1545</v>
      </c>
      <c r="CM967">
        <v>8011</v>
      </c>
      <c r="CN967">
        <v>19256</v>
      </c>
      <c r="CO967">
        <v>24833</v>
      </c>
      <c r="CP967">
        <v>25835</v>
      </c>
      <c r="CQ967">
        <v>25847</v>
      </c>
      <c r="CR967">
        <v>25847</v>
      </c>
      <c r="CS967">
        <v>25847</v>
      </c>
      <c r="CT967">
        <v>25847</v>
      </c>
      <c r="CU967">
        <v>25847</v>
      </c>
      <c r="CV967">
        <v>25847</v>
      </c>
      <c r="CW967">
        <v>25847</v>
      </c>
      <c r="CX967">
        <v>25847</v>
      </c>
      <c r="CY967">
        <v>25847</v>
      </c>
      <c r="CZ967">
        <v>25847</v>
      </c>
      <c r="DA967">
        <v>25847</v>
      </c>
      <c r="DB967">
        <v>25847</v>
      </c>
      <c r="DC967">
        <v>25847</v>
      </c>
      <c r="DD967">
        <v>25847</v>
      </c>
      <c r="DE967">
        <v>25847</v>
      </c>
      <c r="DF967">
        <v>25847</v>
      </c>
      <c r="DG967">
        <v>25847</v>
      </c>
      <c r="DH967">
        <v>25847</v>
      </c>
      <c r="DI967">
        <v>25847</v>
      </c>
      <c r="DJ967">
        <v>25847</v>
      </c>
      <c r="DK967">
        <v>25847</v>
      </c>
      <c r="DL967">
        <v>25847</v>
      </c>
      <c r="DM967">
        <v>25847</v>
      </c>
      <c r="DN967">
        <v>25847</v>
      </c>
      <c r="DO967">
        <v>25847</v>
      </c>
      <c r="DP967">
        <v>25847</v>
      </c>
      <c r="DQ967">
        <v>25847</v>
      </c>
      <c r="DR967">
        <v>25847</v>
      </c>
      <c r="DS967">
        <v>25847</v>
      </c>
      <c r="DT967">
        <v>25847</v>
      </c>
      <c r="DU967">
        <v>25847</v>
      </c>
      <c r="DV967">
        <v>25847</v>
      </c>
      <c r="DW967">
        <v>25847</v>
      </c>
      <c r="DX967">
        <v>25847</v>
      </c>
      <c r="DY967">
        <v>25847</v>
      </c>
      <c r="DZ967">
        <v>25847</v>
      </c>
      <c r="EA967">
        <v>25847</v>
      </c>
      <c r="EB967">
        <v>25847</v>
      </c>
      <c r="EC967">
        <v>25847</v>
      </c>
      <c r="ED967">
        <v>25847</v>
      </c>
      <c r="EE967">
        <v>25847</v>
      </c>
      <c r="EF967">
        <v>25847</v>
      </c>
      <c r="EG967">
        <v>25847</v>
      </c>
      <c r="EH967">
        <v>25847</v>
      </c>
      <c r="EI967">
        <v>25847</v>
      </c>
      <c r="EJ967">
        <v>25847</v>
      </c>
      <c r="EK967">
        <v>25847</v>
      </c>
      <c r="EL967">
        <v>25847</v>
      </c>
      <c r="EM967">
        <v>25847</v>
      </c>
      <c r="EN967">
        <v>25847</v>
      </c>
      <c r="EO967">
        <v>25847</v>
      </c>
      <c r="EP967">
        <v>25847</v>
      </c>
      <c r="EQ967">
        <v>25847</v>
      </c>
      <c r="ER967">
        <v>25847</v>
      </c>
      <c r="ES967">
        <v>25847</v>
      </c>
      <c r="ET967">
        <v>25847</v>
      </c>
      <c r="EU967">
        <v>25847</v>
      </c>
      <c r="EV967">
        <v>25847</v>
      </c>
      <c r="EW967">
        <v>25847</v>
      </c>
      <c r="EX967">
        <v>25847</v>
      </c>
      <c r="EY967">
        <v>25847</v>
      </c>
      <c r="EZ967">
        <v>25847</v>
      </c>
      <c r="FA967">
        <v>25847</v>
      </c>
      <c r="FB967">
        <v>25847</v>
      </c>
      <c r="FC967">
        <v>25847</v>
      </c>
      <c r="FD967">
        <v>25847</v>
      </c>
      <c r="FE967">
        <v>25847</v>
      </c>
      <c r="FF967">
        <v>25847</v>
      </c>
      <c r="FG967">
        <v>25847</v>
      </c>
      <c r="FH967">
        <v>25847</v>
      </c>
    </row>
    <row r="968" spans="1:164">
      <c r="A968" t="s">
        <v>2536</v>
      </c>
      <c r="B968" t="s">
        <v>618</v>
      </c>
      <c r="C968" s="23">
        <v>45661</v>
      </c>
      <c r="D968" s="23">
        <v>45696</v>
      </c>
      <c r="E968">
        <v>31</v>
      </c>
      <c r="F968">
        <v>19446</v>
      </c>
      <c r="G968" t="s">
        <v>2193</v>
      </c>
      <c r="CK968">
        <v>64</v>
      </c>
      <c r="CL968">
        <v>1170</v>
      </c>
      <c r="CM968">
        <v>5174</v>
      </c>
      <c r="CN968">
        <v>8442</v>
      </c>
      <c r="CO968">
        <v>3929</v>
      </c>
      <c r="CP968">
        <v>667</v>
      </c>
    </row>
    <row r="969" spans="1:164">
      <c r="A969" t="s">
        <v>2536</v>
      </c>
      <c r="B969" t="s">
        <v>618</v>
      </c>
      <c r="C969" s="23">
        <v>45661</v>
      </c>
      <c r="D969" s="23">
        <v>45696</v>
      </c>
      <c r="E969">
        <v>31</v>
      </c>
      <c r="F969">
        <v>19446</v>
      </c>
      <c r="G969" t="s">
        <v>2195</v>
      </c>
      <c r="CK969">
        <v>64</v>
      </c>
      <c r="CL969">
        <v>1234</v>
      </c>
      <c r="CM969">
        <v>6408</v>
      </c>
      <c r="CN969">
        <v>14850</v>
      </c>
      <c r="CO969">
        <v>18779</v>
      </c>
      <c r="CP969">
        <v>19446</v>
      </c>
      <c r="CQ969">
        <v>19446</v>
      </c>
      <c r="CR969">
        <v>19446</v>
      </c>
      <c r="CS969">
        <v>19446</v>
      </c>
      <c r="CT969">
        <v>19446</v>
      </c>
      <c r="CU969">
        <v>19446</v>
      </c>
      <c r="CV969">
        <v>19446</v>
      </c>
      <c r="CW969">
        <v>19446</v>
      </c>
      <c r="CX969">
        <v>19446</v>
      </c>
      <c r="CY969">
        <v>19446</v>
      </c>
      <c r="CZ969">
        <v>19446</v>
      </c>
      <c r="DA969">
        <v>19446</v>
      </c>
      <c r="DB969">
        <v>19446</v>
      </c>
      <c r="DC969">
        <v>19446</v>
      </c>
      <c r="DD969">
        <v>19446</v>
      </c>
      <c r="DE969">
        <v>19446</v>
      </c>
      <c r="DF969">
        <v>19446</v>
      </c>
      <c r="DG969">
        <v>19446</v>
      </c>
      <c r="DH969">
        <v>19446</v>
      </c>
      <c r="DI969">
        <v>19446</v>
      </c>
      <c r="DJ969">
        <v>19446</v>
      </c>
      <c r="DK969">
        <v>19446</v>
      </c>
      <c r="DL969">
        <v>19446</v>
      </c>
      <c r="DM969">
        <v>19446</v>
      </c>
      <c r="DN969">
        <v>19446</v>
      </c>
      <c r="DO969">
        <v>19446</v>
      </c>
      <c r="DP969">
        <v>19446</v>
      </c>
      <c r="DQ969">
        <v>19446</v>
      </c>
      <c r="DR969">
        <v>19446</v>
      </c>
      <c r="DS969">
        <v>19446</v>
      </c>
      <c r="DT969">
        <v>19446</v>
      </c>
      <c r="DU969">
        <v>19446</v>
      </c>
      <c r="DV969">
        <v>19446</v>
      </c>
      <c r="DW969">
        <v>19446</v>
      </c>
      <c r="DX969">
        <v>19446</v>
      </c>
      <c r="DY969">
        <v>19446</v>
      </c>
      <c r="DZ969">
        <v>19446</v>
      </c>
      <c r="EA969">
        <v>19446</v>
      </c>
      <c r="EB969">
        <v>19446</v>
      </c>
      <c r="EC969">
        <v>19446</v>
      </c>
      <c r="ED969">
        <v>19446</v>
      </c>
      <c r="EE969">
        <v>19446</v>
      </c>
      <c r="EF969">
        <v>19446</v>
      </c>
      <c r="EG969">
        <v>19446</v>
      </c>
      <c r="EH969">
        <v>19446</v>
      </c>
      <c r="EI969">
        <v>19446</v>
      </c>
      <c r="EJ969">
        <v>19446</v>
      </c>
      <c r="EK969">
        <v>19446</v>
      </c>
      <c r="EL969">
        <v>19446</v>
      </c>
      <c r="EM969">
        <v>19446</v>
      </c>
      <c r="EN969">
        <v>19446</v>
      </c>
      <c r="EO969">
        <v>19446</v>
      </c>
      <c r="EP969">
        <v>19446</v>
      </c>
      <c r="EQ969">
        <v>19446</v>
      </c>
      <c r="ER969">
        <v>19446</v>
      </c>
      <c r="ES969">
        <v>19446</v>
      </c>
      <c r="ET969">
        <v>19446</v>
      </c>
      <c r="EU969">
        <v>19446</v>
      </c>
      <c r="EV969">
        <v>19446</v>
      </c>
      <c r="EW969">
        <v>19446</v>
      </c>
      <c r="EX969">
        <v>19446</v>
      </c>
      <c r="EY969">
        <v>19446</v>
      </c>
      <c r="EZ969">
        <v>19446</v>
      </c>
      <c r="FA969">
        <v>19446</v>
      </c>
      <c r="FB969">
        <v>19446</v>
      </c>
      <c r="FC969">
        <v>19446</v>
      </c>
      <c r="FD969">
        <v>19446</v>
      </c>
      <c r="FE969">
        <v>19446</v>
      </c>
      <c r="FF969">
        <v>19446</v>
      </c>
      <c r="FG969">
        <v>19446</v>
      </c>
      <c r="FH969">
        <v>19446</v>
      </c>
    </row>
    <row r="970" spans="1:164">
      <c r="A970" t="s">
        <v>2537</v>
      </c>
      <c r="B970" t="s">
        <v>620</v>
      </c>
      <c r="C970" s="23">
        <v>45698</v>
      </c>
      <c r="D970" s="23">
        <v>45730</v>
      </c>
      <c r="E970">
        <v>28</v>
      </c>
      <c r="F970">
        <v>19200</v>
      </c>
      <c r="G970" t="s">
        <v>2193</v>
      </c>
      <c r="CQ970">
        <v>2804</v>
      </c>
      <c r="CR970">
        <v>7802</v>
      </c>
      <c r="CS970">
        <v>5159</v>
      </c>
      <c r="CT970">
        <v>2741</v>
      </c>
      <c r="CU970">
        <v>694</v>
      </c>
    </row>
    <row r="971" spans="1:164">
      <c r="A971" t="s">
        <v>2537</v>
      </c>
      <c r="B971" t="s">
        <v>620</v>
      </c>
      <c r="C971" s="23">
        <v>45698</v>
      </c>
      <c r="D971" s="23">
        <v>45730</v>
      </c>
      <c r="E971">
        <v>28</v>
      </c>
      <c r="F971">
        <v>19200</v>
      </c>
      <c r="G971" t="s">
        <v>2195</v>
      </c>
      <c r="CQ971">
        <v>2804</v>
      </c>
      <c r="CR971">
        <v>10606</v>
      </c>
      <c r="CS971">
        <v>15765</v>
      </c>
      <c r="CT971">
        <v>18506</v>
      </c>
      <c r="CU971">
        <v>19200</v>
      </c>
      <c r="CV971">
        <v>19200</v>
      </c>
      <c r="CW971">
        <v>19200</v>
      </c>
      <c r="CX971">
        <v>19200</v>
      </c>
      <c r="CY971">
        <v>19200</v>
      </c>
      <c r="CZ971">
        <v>19200</v>
      </c>
      <c r="DA971">
        <v>19200</v>
      </c>
      <c r="DB971">
        <v>19200</v>
      </c>
      <c r="DC971">
        <v>19200</v>
      </c>
      <c r="DD971">
        <v>19200</v>
      </c>
      <c r="DE971">
        <v>19200</v>
      </c>
      <c r="DF971">
        <v>19200</v>
      </c>
      <c r="DG971">
        <v>19200</v>
      </c>
      <c r="DH971">
        <v>19200</v>
      </c>
      <c r="DI971">
        <v>19200</v>
      </c>
      <c r="DJ971">
        <v>19200</v>
      </c>
      <c r="DK971">
        <v>19200</v>
      </c>
      <c r="DL971">
        <v>19200</v>
      </c>
      <c r="DM971">
        <v>19200</v>
      </c>
      <c r="DN971">
        <v>19200</v>
      </c>
      <c r="DO971">
        <v>19200</v>
      </c>
      <c r="DP971">
        <v>19200</v>
      </c>
      <c r="DQ971">
        <v>19200</v>
      </c>
      <c r="DR971">
        <v>19200</v>
      </c>
      <c r="DS971">
        <v>19200</v>
      </c>
      <c r="DT971">
        <v>19200</v>
      </c>
      <c r="DU971">
        <v>19200</v>
      </c>
      <c r="DV971">
        <v>19200</v>
      </c>
      <c r="DW971">
        <v>19200</v>
      </c>
      <c r="DX971">
        <v>19200</v>
      </c>
      <c r="DY971">
        <v>19200</v>
      </c>
      <c r="DZ971">
        <v>19200</v>
      </c>
      <c r="EA971">
        <v>19200</v>
      </c>
      <c r="EB971">
        <v>19200</v>
      </c>
      <c r="EC971">
        <v>19200</v>
      </c>
      <c r="ED971">
        <v>19200</v>
      </c>
      <c r="EE971">
        <v>19200</v>
      </c>
      <c r="EF971">
        <v>19200</v>
      </c>
      <c r="EG971">
        <v>19200</v>
      </c>
      <c r="EH971">
        <v>19200</v>
      </c>
      <c r="EI971">
        <v>19200</v>
      </c>
      <c r="EJ971">
        <v>19200</v>
      </c>
      <c r="EK971">
        <v>19200</v>
      </c>
      <c r="EL971">
        <v>19200</v>
      </c>
      <c r="EM971">
        <v>19200</v>
      </c>
      <c r="EN971">
        <v>19200</v>
      </c>
      <c r="EO971">
        <v>19200</v>
      </c>
      <c r="EP971">
        <v>19200</v>
      </c>
      <c r="EQ971">
        <v>19200</v>
      </c>
      <c r="ER971">
        <v>19200</v>
      </c>
      <c r="ES971">
        <v>19200</v>
      </c>
      <c r="ET971">
        <v>19200</v>
      </c>
      <c r="EU971">
        <v>19200</v>
      </c>
      <c r="EV971">
        <v>19200</v>
      </c>
      <c r="EW971">
        <v>19200</v>
      </c>
      <c r="EX971">
        <v>19200</v>
      </c>
      <c r="EY971">
        <v>19200</v>
      </c>
      <c r="EZ971">
        <v>19200</v>
      </c>
      <c r="FA971">
        <v>19200</v>
      </c>
      <c r="FB971">
        <v>19200</v>
      </c>
      <c r="FC971">
        <v>19200</v>
      </c>
      <c r="FD971">
        <v>19200</v>
      </c>
      <c r="FE971">
        <v>19200</v>
      </c>
      <c r="FF971">
        <v>19200</v>
      </c>
      <c r="FG971">
        <v>19200</v>
      </c>
      <c r="FH971">
        <v>19200</v>
      </c>
    </row>
    <row r="972" spans="1:164">
      <c r="A972" t="s">
        <v>2538</v>
      </c>
      <c r="B972" t="s">
        <v>622</v>
      </c>
      <c r="C972" s="23">
        <v>45716</v>
      </c>
      <c r="D972" s="23">
        <v>45743</v>
      </c>
      <c r="E972">
        <v>24</v>
      </c>
      <c r="F972">
        <v>25600</v>
      </c>
      <c r="G972" t="s">
        <v>2193</v>
      </c>
      <c r="CS972">
        <v>735</v>
      </c>
      <c r="CT972">
        <v>8707</v>
      </c>
      <c r="CU972">
        <v>10085</v>
      </c>
      <c r="CV972">
        <v>4936</v>
      </c>
      <c r="CW972">
        <v>1138</v>
      </c>
    </row>
    <row r="973" spans="1:164">
      <c r="A973" t="s">
        <v>2538</v>
      </c>
      <c r="B973" t="s">
        <v>622</v>
      </c>
      <c r="C973" s="23">
        <v>45716</v>
      </c>
      <c r="D973" s="23">
        <v>45743</v>
      </c>
      <c r="E973">
        <v>24</v>
      </c>
      <c r="F973">
        <v>25600</v>
      </c>
      <c r="G973" t="s">
        <v>2195</v>
      </c>
      <c r="CS973">
        <v>735</v>
      </c>
      <c r="CT973">
        <v>9441</v>
      </c>
      <c r="CU973">
        <v>19526</v>
      </c>
      <c r="CV973">
        <v>24462</v>
      </c>
      <c r="CW973">
        <v>25600</v>
      </c>
      <c r="CX973">
        <v>25600</v>
      </c>
      <c r="CY973">
        <v>25600</v>
      </c>
      <c r="CZ973">
        <v>25600</v>
      </c>
      <c r="DA973">
        <v>25600</v>
      </c>
      <c r="DB973">
        <v>25600</v>
      </c>
      <c r="DC973">
        <v>25600</v>
      </c>
      <c r="DD973">
        <v>25600</v>
      </c>
      <c r="DE973">
        <v>25600</v>
      </c>
      <c r="DF973">
        <v>25600</v>
      </c>
      <c r="DG973">
        <v>25600</v>
      </c>
      <c r="DH973">
        <v>25600</v>
      </c>
      <c r="DI973">
        <v>25600</v>
      </c>
      <c r="DJ973">
        <v>25600</v>
      </c>
      <c r="DK973">
        <v>25600</v>
      </c>
      <c r="DL973">
        <v>25600</v>
      </c>
      <c r="DM973">
        <v>25600</v>
      </c>
      <c r="DN973">
        <v>25600</v>
      </c>
      <c r="DO973">
        <v>25600</v>
      </c>
      <c r="DP973">
        <v>25600</v>
      </c>
      <c r="DQ973">
        <v>25600</v>
      </c>
      <c r="DR973">
        <v>25600</v>
      </c>
      <c r="DS973">
        <v>25600</v>
      </c>
      <c r="DT973">
        <v>25600</v>
      </c>
      <c r="DU973">
        <v>25600</v>
      </c>
      <c r="DV973">
        <v>25600</v>
      </c>
      <c r="DW973">
        <v>25600</v>
      </c>
      <c r="DX973">
        <v>25600</v>
      </c>
      <c r="DY973">
        <v>25600</v>
      </c>
      <c r="DZ973">
        <v>25600</v>
      </c>
      <c r="EA973">
        <v>25600</v>
      </c>
      <c r="EB973">
        <v>25600</v>
      </c>
      <c r="EC973">
        <v>25600</v>
      </c>
      <c r="ED973">
        <v>25600</v>
      </c>
      <c r="EE973">
        <v>25600</v>
      </c>
      <c r="EF973">
        <v>25600</v>
      </c>
      <c r="EG973">
        <v>25600</v>
      </c>
      <c r="EH973">
        <v>25600</v>
      </c>
      <c r="EI973">
        <v>25600</v>
      </c>
      <c r="EJ973">
        <v>25600</v>
      </c>
      <c r="EK973">
        <v>25600</v>
      </c>
      <c r="EL973">
        <v>25600</v>
      </c>
      <c r="EM973">
        <v>25600</v>
      </c>
      <c r="EN973">
        <v>25600</v>
      </c>
      <c r="EO973">
        <v>25600</v>
      </c>
      <c r="EP973">
        <v>25600</v>
      </c>
      <c r="EQ973">
        <v>25600</v>
      </c>
      <c r="ER973">
        <v>25600</v>
      </c>
      <c r="ES973">
        <v>25600</v>
      </c>
      <c r="ET973">
        <v>25600</v>
      </c>
      <c r="EU973">
        <v>25600</v>
      </c>
      <c r="EV973">
        <v>25600</v>
      </c>
      <c r="EW973">
        <v>25600</v>
      </c>
      <c r="EX973">
        <v>25600</v>
      </c>
      <c r="EY973">
        <v>25600</v>
      </c>
      <c r="EZ973">
        <v>25600</v>
      </c>
      <c r="FA973">
        <v>25600</v>
      </c>
      <c r="FB973">
        <v>25600</v>
      </c>
      <c r="FC973">
        <v>25600</v>
      </c>
      <c r="FD973">
        <v>25600</v>
      </c>
      <c r="FE973">
        <v>25600</v>
      </c>
      <c r="FF973">
        <v>25600</v>
      </c>
      <c r="FG973">
        <v>25600</v>
      </c>
      <c r="FH973">
        <v>25600</v>
      </c>
    </row>
    <row r="974" spans="1:164">
      <c r="A974" t="s">
        <v>2539</v>
      </c>
      <c r="B974" t="s">
        <v>624</v>
      </c>
      <c r="C974" s="23">
        <v>45748</v>
      </c>
      <c r="D974" s="23">
        <v>45777</v>
      </c>
      <c r="E974">
        <v>25</v>
      </c>
      <c r="F974">
        <v>19939</v>
      </c>
      <c r="G974" t="s">
        <v>2193</v>
      </c>
      <c r="CX974">
        <v>789</v>
      </c>
      <c r="CY974">
        <v>6278</v>
      </c>
      <c r="CZ974">
        <v>9729</v>
      </c>
      <c r="DA974">
        <v>2971</v>
      </c>
      <c r="DB974">
        <v>173</v>
      </c>
    </row>
    <row r="975" spans="1:164">
      <c r="A975" t="s">
        <v>2539</v>
      </c>
      <c r="B975" t="s">
        <v>624</v>
      </c>
      <c r="C975" s="23">
        <v>45748</v>
      </c>
      <c r="D975" s="23">
        <v>45777</v>
      </c>
      <c r="E975">
        <v>25</v>
      </c>
      <c r="F975">
        <v>19939</v>
      </c>
      <c r="G975" t="s">
        <v>2195</v>
      </c>
      <c r="CX975">
        <v>789</v>
      </c>
      <c r="CY975">
        <v>7066</v>
      </c>
      <c r="CZ975">
        <v>16795</v>
      </c>
      <c r="DA975">
        <v>19766</v>
      </c>
      <c r="DB975">
        <v>19939</v>
      </c>
      <c r="DC975">
        <v>19939</v>
      </c>
      <c r="DD975">
        <v>19939</v>
      </c>
      <c r="DE975">
        <v>19939</v>
      </c>
      <c r="DF975">
        <v>19939</v>
      </c>
      <c r="DG975">
        <v>19939</v>
      </c>
      <c r="DH975">
        <v>19939</v>
      </c>
      <c r="DI975">
        <v>19939</v>
      </c>
      <c r="DJ975">
        <v>19939</v>
      </c>
      <c r="DK975">
        <v>19939</v>
      </c>
      <c r="DL975">
        <v>19939</v>
      </c>
      <c r="DM975">
        <v>19939</v>
      </c>
      <c r="DN975">
        <v>19939</v>
      </c>
      <c r="DO975">
        <v>19939</v>
      </c>
      <c r="DP975">
        <v>19939</v>
      </c>
      <c r="DQ975">
        <v>19939</v>
      </c>
      <c r="DR975">
        <v>19939</v>
      </c>
      <c r="DS975">
        <v>19939</v>
      </c>
      <c r="DT975">
        <v>19939</v>
      </c>
      <c r="DU975">
        <v>19939</v>
      </c>
      <c r="DV975">
        <v>19939</v>
      </c>
      <c r="DW975">
        <v>19939</v>
      </c>
      <c r="DX975">
        <v>19939</v>
      </c>
      <c r="DY975">
        <v>19939</v>
      </c>
      <c r="DZ975">
        <v>19939</v>
      </c>
      <c r="EA975">
        <v>19939</v>
      </c>
      <c r="EB975">
        <v>19939</v>
      </c>
      <c r="EC975">
        <v>19939</v>
      </c>
      <c r="ED975">
        <v>19939</v>
      </c>
      <c r="EE975">
        <v>19939</v>
      </c>
      <c r="EF975">
        <v>19939</v>
      </c>
      <c r="EG975">
        <v>19939</v>
      </c>
      <c r="EH975">
        <v>19939</v>
      </c>
      <c r="EI975">
        <v>19939</v>
      </c>
      <c r="EJ975">
        <v>19939</v>
      </c>
      <c r="EK975">
        <v>19939</v>
      </c>
      <c r="EL975">
        <v>19939</v>
      </c>
      <c r="EM975">
        <v>19939</v>
      </c>
      <c r="EN975">
        <v>19939</v>
      </c>
      <c r="EO975">
        <v>19939</v>
      </c>
      <c r="EP975">
        <v>19939</v>
      </c>
      <c r="EQ975">
        <v>19939</v>
      </c>
      <c r="ER975">
        <v>19939</v>
      </c>
      <c r="ES975">
        <v>19939</v>
      </c>
      <c r="ET975">
        <v>19939</v>
      </c>
      <c r="EU975">
        <v>19939</v>
      </c>
      <c r="EV975">
        <v>19939</v>
      </c>
      <c r="EW975">
        <v>19939</v>
      </c>
      <c r="EX975">
        <v>19939</v>
      </c>
      <c r="EY975">
        <v>19939</v>
      </c>
      <c r="EZ975">
        <v>19939</v>
      </c>
      <c r="FA975">
        <v>19939</v>
      </c>
      <c r="FB975">
        <v>19939</v>
      </c>
      <c r="FC975">
        <v>19939</v>
      </c>
      <c r="FD975">
        <v>19939</v>
      </c>
      <c r="FE975">
        <v>19939</v>
      </c>
      <c r="FF975">
        <v>19939</v>
      </c>
      <c r="FG975">
        <v>19939</v>
      </c>
      <c r="FH975">
        <v>19939</v>
      </c>
    </row>
    <row r="976" spans="1:164">
      <c r="A976" t="s">
        <v>2540</v>
      </c>
      <c r="B976" t="s">
        <v>626</v>
      </c>
      <c r="C976" s="23">
        <v>45748</v>
      </c>
      <c r="D976" s="23">
        <v>45820</v>
      </c>
      <c r="E976">
        <v>63</v>
      </c>
      <c r="F976">
        <v>16492</v>
      </c>
      <c r="G976" t="s">
        <v>2193</v>
      </c>
      <c r="CX976">
        <v>132</v>
      </c>
      <c r="CY976">
        <v>408</v>
      </c>
      <c r="CZ976">
        <v>1064</v>
      </c>
      <c r="DA976">
        <v>2042</v>
      </c>
      <c r="DB976">
        <v>3205</v>
      </c>
      <c r="DC976">
        <v>3635</v>
      </c>
      <c r="DD976">
        <v>2911</v>
      </c>
      <c r="DE976">
        <v>1785</v>
      </c>
      <c r="DF976">
        <v>880</v>
      </c>
      <c r="DG976">
        <v>334</v>
      </c>
      <c r="DH976">
        <v>95</v>
      </c>
    </row>
    <row r="977" spans="1:164">
      <c r="A977" t="s">
        <v>2540</v>
      </c>
      <c r="B977" t="s">
        <v>626</v>
      </c>
      <c r="C977" s="23">
        <v>45748</v>
      </c>
      <c r="D977" s="23">
        <v>45820</v>
      </c>
      <c r="E977">
        <v>63</v>
      </c>
      <c r="F977">
        <v>16492</v>
      </c>
      <c r="G977" t="s">
        <v>2195</v>
      </c>
      <c r="CX977">
        <v>132</v>
      </c>
      <c r="CY977">
        <v>539</v>
      </c>
      <c r="CZ977">
        <v>1604</v>
      </c>
      <c r="DA977">
        <v>3646</v>
      </c>
      <c r="DB977">
        <v>6851</v>
      </c>
      <c r="DC977">
        <v>10486</v>
      </c>
      <c r="DD977">
        <v>13397</v>
      </c>
      <c r="DE977">
        <v>15182</v>
      </c>
      <c r="DF977">
        <v>16063</v>
      </c>
      <c r="DG977">
        <v>16397</v>
      </c>
      <c r="DH977">
        <v>16492</v>
      </c>
      <c r="DI977">
        <v>16492</v>
      </c>
      <c r="DJ977">
        <v>16492</v>
      </c>
      <c r="DK977">
        <v>16492</v>
      </c>
      <c r="DL977">
        <v>16492</v>
      </c>
      <c r="DM977">
        <v>16492</v>
      </c>
      <c r="DN977">
        <v>16492</v>
      </c>
      <c r="DO977">
        <v>16492</v>
      </c>
      <c r="DP977">
        <v>16492</v>
      </c>
      <c r="DQ977">
        <v>16492</v>
      </c>
      <c r="DR977">
        <v>16492</v>
      </c>
      <c r="DS977">
        <v>16492</v>
      </c>
      <c r="DT977">
        <v>16492</v>
      </c>
      <c r="DU977">
        <v>16492</v>
      </c>
      <c r="DV977">
        <v>16492</v>
      </c>
      <c r="DW977">
        <v>16492</v>
      </c>
      <c r="DX977">
        <v>16492</v>
      </c>
      <c r="DY977">
        <v>16492</v>
      </c>
      <c r="DZ977">
        <v>16492</v>
      </c>
      <c r="EA977">
        <v>16492</v>
      </c>
      <c r="EB977">
        <v>16492</v>
      </c>
      <c r="EC977">
        <v>16492</v>
      </c>
      <c r="ED977">
        <v>16492</v>
      </c>
      <c r="EE977">
        <v>16492</v>
      </c>
      <c r="EF977">
        <v>16492</v>
      </c>
      <c r="EG977">
        <v>16492</v>
      </c>
      <c r="EH977">
        <v>16492</v>
      </c>
      <c r="EI977">
        <v>16492</v>
      </c>
      <c r="EJ977">
        <v>16492</v>
      </c>
      <c r="EK977">
        <v>16492</v>
      </c>
      <c r="EL977">
        <v>16492</v>
      </c>
      <c r="EM977">
        <v>16492</v>
      </c>
      <c r="EN977">
        <v>16492</v>
      </c>
      <c r="EO977">
        <v>16492</v>
      </c>
      <c r="EP977">
        <v>16492</v>
      </c>
      <c r="EQ977">
        <v>16492</v>
      </c>
      <c r="ER977">
        <v>16492</v>
      </c>
      <c r="ES977">
        <v>16492</v>
      </c>
      <c r="ET977">
        <v>16492</v>
      </c>
      <c r="EU977">
        <v>16492</v>
      </c>
      <c r="EV977">
        <v>16492</v>
      </c>
      <c r="EW977">
        <v>16492</v>
      </c>
      <c r="EX977">
        <v>16492</v>
      </c>
      <c r="EY977">
        <v>16492</v>
      </c>
      <c r="EZ977">
        <v>16492</v>
      </c>
      <c r="FA977">
        <v>16492</v>
      </c>
      <c r="FB977">
        <v>16492</v>
      </c>
      <c r="FC977">
        <v>16492</v>
      </c>
      <c r="FD977">
        <v>16492</v>
      </c>
      <c r="FE977">
        <v>16492</v>
      </c>
      <c r="FF977">
        <v>16492</v>
      </c>
      <c r="FG977">
        <v>16492</v>
      </c>
      <c r="FH977">
        <v>16492</v>
      </c>
    </row>
    <row r="978" spans="1:164">
      <c r="A978" t="s">
        <v>2541</v>
      </c>
      <c r="B978" t="s">
        <v>628</v>
      </c>
      <c r="C978" s="23">
        <v>45778</v>
      </c>
      <c r="D978" s="23">
        <v>45824</v>
      </c>
      <c r="E978">
        <v>40</v>
      </c>
      <c r="F978">
        <v>31262</v>
      </c>
      <c r="G978" t="s">
        <v>2193</v>
      </c>
      <c r="DB978">
        <v>2371</v>
      </c>
      <c r="DC978">
        <v>4742</v>
      </c>
      <c r="DD978">
        <v>4742</v>
      </c>
      <c r="DE978">
        <v>4742</v>
      </c>
      <c r="DF978">
        <v>4742</v>
      </c>
      <c r="DG978">
        <v>4742</v>
      </c>
      <c r="DH978">
        <v>4742</v>
      </c>
      <c r="DI978">
        <v>441</v>
      </c>
    </row>
    <row r="979" spans="1:164">
      <c r="A979" t="s">
        <v>2541</v>
      </c>
      <c r="B979" t="s">
        <v>628</v>
      </c>
      <c r="C979" s="23">
        <v>45778</v>
      </c>
      <c r="D979" s="23">
        <v>45824</v>
      </c>
      <c r="E979">
        <v>40</v>
      </c>
      <c r="F979">
        <v>31262</v>
      </c>
      <c r="G979" t="s">
        <v>2195</v>
      </c>
      <c r="DB979">
        <v>2371</v>
      </c>
      <c r="DC979">
        <v>7112</v>
      </c>
      <c r="DD979">
        <v>11854</v>
      </c>
      <c r="DE979">
        <v>16596</v>
      </c>
      <c r="DF979">
        <v>21337</v>
      </c>
      <c r="DG979">
        <v>26079</v>
      </c>
      <c r="DH979">
        <v>30821</v>
      </c>
      <c r="DI979">
        <v>31262</v>
      </c>
      <c r="DJ979">
        <v>31262</v>
      </c>
      <c r="DK979">
        <v>31262</v>
      </c>
      <c r="DL979">
        <v>31262</v>
      </c>
      <c r="DM979">
        <v>31262</v>
      </c>
      <c r="DN979">
        <v>31262</v>
      </c>
      <c r="DO979">
        <v>31262</v>
      </c>
      <c r="DP979">
        <v>31262</v>
      </c>
      <c r="DQ979">
        <v>31262</v>
      </c>
      <c r="DR979">
        <v>31262</v>
      </c>
      <c r="DS979">
        <v>31262</v>
      </c>
      <c r="DT979">
        <v>31262</v>
      </c>
      <c r="DU979">
        <v>31262</v>
      </c>
      <c r="DV979">
        <v>31262</v>
      </c>
      <c r="DW979">
        <v>31262</v>
      </c>
      <c r="DX979">
        <v>31262</v>
      </c>
      <c r="DY979">
        <v>31262</v>
      </c>
      <c r="DZ979">
        <v>31262</v>
      </c>
      <c r="EA979">
        <v>31262</v>
      </c>
      <c r="EB979">
        <v>31262</v>
      </c>
      <c r="EC979">
        <v>31262</v>
      </c>
      <c r="ED979">
        <v>31262</v>
      </c>
      <c r="EE979">
        <v>31262</v>
      </c>
      <c r="EF979">
        <v>31262</v>
      </c>
      <c r="EG979">
        <v>31262</v>
      </c>
      <c r="EH979">
        <v>31262</v>
      </c>
      <c r="EI979">
        <v>31262</v>
      </c>
      <c r="EJ979">
        <v>31262</v>
      </c>
      <c r="EK979">
        <v>31262</v>
      </c>
      <c r="EL979">
        <v>31262</v>
      </c>
      <c r="EM979">
        <v>31262</v>
      </c>
      <c r="EN979">
        <v>31262</v>
      </c>
      <c r="EO979">
        <v>31262</v>
      </c>
      <c r="EP979">
        <v>31262</v>
      </c>
      <c r="EQ979">
        <v>31262</v>
      </c>
      <c r="ER979">
        <v>31262</v>
      </c>
      <c r="ES979">
        <v>31262</v>
      </c>
      <c r="ET979">
        <v>31262</v>
      </c>
      <c r="EU979">
        <v>31262</v>
      </c>
      <c r="EV979">
        <v>31262</v>
      </c>
      <c r="EW979">
        <v>31262</v>
      </c>
      <c r="EX979">
        <v>31262</v>
      </c>
      <c r="EY979">
        <v>31262</v>
      </c>
      <c r="EZ979">
        <v>31262</v>
      </c>
      <c r="FA979">
        <v>31262</v>
      </c>
      <c r="FB979">
        <v>31262</v>
      </c>
      <c r="FC979">
        <v>31262</v>
      </c>
      <c r="FD979">
        <v>31262</v>
      </c>
      <c r="FE979">
        <v>31262</v>
      </c>
      <c r="FF979">
        <v>31262</v>
      </c>
      <c r="FG979">
        <v>31262</v>
      </c>
      <c r="FH979">
        <v>31262</v>
      </c>
    </row>
    <row r="980" spans="1:164">
      <c r="A980" t="s">
        <v>2542</v>
      </c>
      <c r="B980" t="s">
        <v>630</v>
      </c>
      <c r="C980" s="23">
        <v>45778</v>
      </c>
      <c r="D980" s="23">
        <v>45891</v>
      </c>
      <c r="E980">
        <v>97</v>
      </c>
      <c r="F980">
        <v>12554</v>
      </c>
      <c r="G980" t="s">
        <v>2193</v>
      </c>
      <c r="DB980">
        <v>93</v>
      </c>
      <c r="DC980">
        <v>324</v>
      </c>
      <c r="DD980">
        <v>574</v>
      </c>
      <c r="DE980">
        <v>869</v>
      </c>
      <c r="DF980">
        <v>1335</v>
      </c>
      <c r="DG980">
        <v>1561</v>
      </c>
      <c r="DH980">
        <v>1561</v>
      </c>
      <c r="DI980">
        <v>1322</v>
      </c>
      <c r="DJ980">
        <v>1089</v>
      </c>
      <c r="DK980">
        <v>860</v>
      </c>
      <c r="DL980">
        <v>773</v>
      </c>
      <c r="DM980">
        <v>749</v>
      </c>
      <c r="DN980">
        <v>524</v>
      </c>
      <c r="DO980">
        <v>348</v>
      </c>
      <c r="DP980">
        <v>256</v>
      </c>
      <c r="DQ980">
        <v>202</v>
      </c>
      <c r="DR980">
        <v>116</v>
      </c>
    </row>
    <row r="981" spans="1:164">
      <c r="A981" t="s">
        <v>2542</v>
      </c>
      <c r="B981" t="s">
        <v>630</v>
      </c>
      <c r="C981" s="23">
        <v>45778</v>
      </c>
      <c r="D981" s="23">
        <v>45891</v>
      </c>
      <c r="E981">
        <v>97</v>
      </c>
      <c r="F981">
        <v>12554</v>
      </c>
      <c r="G981" t="s">
        <v>2195</v>
      </c>
      <c r="DB981">
        <v>93</v>
      </c>
      <c r="DC981">
        <v>416</v>
      </c>
      <c r="DD981">
        <v>990</v>
      </c>
      <c r="DE981">
        <v>1859</v>
      </c>
      <c r="DF981">
        <v>3194</v>
      </c>
      <c r="DG981">
        <v>4755</v>
      </c>
      <c r="DH981">
        <v>6315</v>
      </c>
      <c r="DI981">
        <v>7637</v>
      </c>
      <c r="DJ981">
        <v>8727</v>
      </c>
      <c r="DK981">
        <v>9587</v>
      </c>
      <c r="DL981">
        <v>10360</v>
      </c>
      <c r="DM981">
        <v>11109</v>
      </c>
      <c r="DN981">
        <v>11633</v>
      </c>
      <c r="DO981">
        <v>11981</v>
      </c>
      <c r="DP981">
        <v>12237</v>
      </c>
      <c r="DQ981">
        <v>12438</v>
      </c>
      <c r="DR981">
        <v>12554</v>
      </c>
      <c r="DS981">
        <v>12554</v>
      </c>
      <c r="DT981">
        <v>12554</v>
      </c>
      <c r="DU981">
        <v>12554</v>
      </c>
      <c r="DV981">
        <v>12554</v>
      </c>
      <c r="DW981">
        <v>12554</v>
      </c>
      <c r="DX981">
        <v>12554</v>
      </c>
      <c r="DY981">
        <v>12554</v>
      </c>
      <c r="DZ981">
        <v>12554</v>
      </c>
      <c r="EA981">
        <v>12554</v>
      </c>
      <c r="EB981">
        <v>12554</v>
      </c>
      <c r="EC981">
        <v>12554</v>
      </c>
      <c r="ED981">
        <v>12554</v>
      </c>
      <c r="EE981">
        <v>12554</v>
      </c>
      <c r="EF981">
        <v>12554</v>
      </c>
      <c r="EG981">
        <v>12554</v>
      </c>
      <c r="EH981">
        <v>12554</v>
      </c>
      <c r="EI981">
        <v>12554</v>
      </c>
      <c r="EJ981">
        <v>12554</v>
      </c>
      <c r="EK981">
        <v>12554</v>
      </c>
      <c r="EL981">
        <v>12554</v>
      </c>
      <c r="EM981">
        <v>12554</v>
      </c>
      <c r="EN981">
        <v>12554</v>
      </c>
      <c r="EO981">
        <v>12554</v>
      </c>
      <c r="EP981">
        <v>12554</v>
      </c>
      <c r="EQ981">
        <v>12554</v>
      </c>
      <c r="ER981">
        <v>12554</v>
      </c>
      <c r="ES981">
        <v>12554</v>
      </c>
      <c r="ET981">
        <v>12554</v>
      </c>
      <c r="EU981">
        <v>12554</v>
      </c>
      <c r="EV981">
        <v>12554</v>
      </c>
      <c r="EW981">
        <v>12554</v>
      </c>
      <c r="EX981">
        <v>12554</v>
      </c>
      <c r="EY981">
        <v>12554</v>
      </c>
      <c r="EZ981">
        <v>12554</v>
      </c>
      <c r="FA981">
        <v>12554</v>
      </c>
      <c r="FB981">
        <v>12554</v>
      </c>
      <c r="FC981">
        <v>12554</v>
      </c>
      <c r="FD981">
        <v>12554</v>
      </c>
      <c r="FE981">
        <v>12554</v>
      </c>
      <c r="FF981">
        <v>12554</v>
      </c>
      <c r="FG981">
        <v>12554</v>
      </c>
      <c r="FH981">
        <v>12554</v>
      </c>
    </row>
    <row r="982" spans="1:164">
      <c r="A982" t="s">
        <v>2543</v>
      </c>
      <c r="C982" s="23">
        <v>45747</v>
      </c>
      <c r="D982" s="23">
        <v>46034</v>
      </c>
      <c r="E982">
        <v>247</v>
      </c>
      <c r="F982">
        <v>1199982</v>
      </c>
      <c r="G982" t="s">
        <v>2193</v>
      </c>
      <c r="CX982">
        <v>7508</v>
      </c>
      <c r="CY982">
        <v>16632</v>
      </c>
      <c r="CZ982">
        <v>27348</v>
      </c>
      <c r="DA982">
        <v>45101</v>
      </c>
      <c r="DB982">
        <v>52574</v>
      </c>
      <c r="DC982">
        <v>50536</v>
      </c>
      <c r="DD982">
        <v>43557</v>
      </c>
      <c r="DE982">
        <v>42884</v>
      </c>
      <c r="DF982">
        <v>33599</v>
      </c>
      <c r="DG982">
        <v>20881</v>
      </c>
      <c r="DH982">
        <v>17102</v>
      </c>
      <c r="DI982">
        <v>19653</v>
      </c>
      <c r="DJ982">
        <v>16279</v>
      </c>
      <c r="DK982">
        <v>111180</v>
      </c>
      <c r="DL982">
        <v>59500</v>
      </c>
      <c r="DM982">
        <v>71479</v>
      </c>
      <c r="DN982">
        <v>69816</v>
      </c>
      <c r="DO982">
        <v>67193</v>
      </c>
      <c r="DP982">
        <v>61052</v>
      </c>
      <c r="DQ982">
        <v>72992</v>
      </c>
      <c r="DR982">
        <v>30200</v>
      </c>
      <c r="DS982">
        <v>34211</v>
      </c>
      <c r="DT982">
        <v>9865</v>
      </c>
      <c r="DU982">
        <v>8412</v>
      </c>
      <c r="DV982">
        <v>1902</v>
      </c>
      <c r="DW982">
        <v>7050</v>
      </c>
      <c r="DX982">
        <v>11934</v>
      </c>
      <c r="DY982">
        <v>17552</v>
      </c>
      <c r="DZ982">
        <v>24708</v>
      </c>
      <c r="EA982">
        <v>35834</v>
      </c>
      <c r="EB982">
        <v>28855</v>
      </c>
      <c r="EC982">
        <v>24538</v>
      </c>
      <c r="ED982">
        <v>20892</v>
      </c>
      <c r="EE982">
        <v>13959</v>
      </c>
      <c r="EF982">
        <v>6661</v>
      </c>
      <c r="EG982">
        <v>9152</v>
      </c>
      <c r="EL982">
        <v>5933</v>
      </c>
      <c r="EM982">
        <v>1458</v>
      </c>
    </row>
    <row r="983" spans="1:164">
      <c r="A983" t="s">
        <v>2543</v>
      </c>
      <c r="C983" s="23">
        <v>45747</v>
      </c>
      <c r="D983" s="23">
        <v>46034</v>
      </c>
      <c r="E983">
        <v>247</v>
      </c>
      <c r="F983">
        <v>1199982</v>
      </c>
      <c r="G983" t="s">
        <v>2195</v>
      </c>
      <c r="CX983">
        <v>7508</v>
      </c>
      <c r="CY983">
        <v>24140</v>
      </c>
      <c r="CZ983">
        <v>51488</v>
      </c>
      <c r="DA983">
        <v>96589</v>
      </c>
      <c r="DB983">
        <v>149163</v>
      </c>
      <c r="DC983">
        <v>199700</v>
      </c>
      <c r="DD983">
        <v>243256</v>
      </c>
      <c r="DE983">
        <v>286141</v>
      </c>
      <c r="DF983">
        <v>319740</v>
      </c>
      <c r="DG983">
        <v>340621</v>
      </c>
      <c r="DH983">
        <v>357723</v>
      </c>
      <c r="DI983">
        <v>377376</v>
      </c>
      <c r="DJ983">
        <v>393654</v>
      </c>
      <c r="DK983">
        <v>504834</v>
      </c>
      <c r="DL983">
        <v>564334</v>
      </c>
      <c r="DM983">
        <v>635813</v>
      </c>
      <c r="DN983">
        <v>705629</v>
      </c>
      <c r="DO983">
        <v>772822</v>
      </c>
      <c r="DP983">
        <v>833875</v>
      </c>
      <c r="DQ983">
        <v>906866</v>
      </c>
      <c r="DR983">
        <v>937066</v>
      </c>
      <c r="DS983">
        <v>971277</v>
      </c>
      <c r="DT983">
        <v>981142</v>
      </c>
      <c r="DU983">
        <v>989554</v>
      </c>
      <c r="DV983">
        <v>991457</v>
      </c>
      <c r="DW983">
        <v>998507</v>
      </c>
      <c r="DX983">
        <v>1010441</v>
      </c>
      <c r="DY983">
        <v>1027992</v>
      </c>
      <c r="DZ983">
        <v>1052700</v>
      </c>
      <c r="EA983">
        <v>1088533</v>
      </c>
      <c r="EB983">
        <v>1117389</v>
      </c>
      <c r="EC983">
        <v>1141927</v>
      </c>
      <c r="ED983">
        <v>1162819</v>
      </c>
      <c r="EE983">
        <v>1176777</v>
      </c>
      <c r="EF983">
        <v>1183438</v>
      </c>
      <c r="EG983">
        <v>1192590</v>
      </c>
      <c r="EH983">
        <v>1192590</v>
      </c>
      <c r="EI983">
        <v>1192590</v>
      </c>
      <c r="EJ983">
        <v>1192590</v>
      </c>
      <c r="EK983">
        <v>1192590</v>
      </c>
      <c r="EL983">
        <v>1198524</v>
      </c>
      <c r="EM983">
        <v>1199981</v>
      </c>
      <c r="EN983">
        <v>1199981</v>
      </c>
      <c r="EO983">
        <v>1199981</v>
      </c>
      <c r="EP983">
        <v>1199981</v>
      </c>
      <c r="EQ983">
        <v>1199981</v>
      </c>
      <c r="ER983">
        <v>1199981</v>
      </c>
      <c r="ES983">
        <v>1199981</v>
      </c>
      <c r="ET983">
        <v>1199981</v>
      </c>
      <c r="EU983">
        <v>1199981</v>
      </c>
      <c r="EV983">
        <v>1199981</v>
      </c>
      <c r="EW983">
        <v>1199981</v>
      </c>
      <c r="EX983">
        <v>1199981</v>
      </c>
      <c r="EY983">
        <v>1199981</v>
      </c>
      <c r="EZ983">
        <v>1199981</v>
      </c>
      <c r="FA983">
        <v>1199981</v>
      </c>
      <c r="FB983">
        <v>1199981</v>
      </c>
      <c r="FC983">
        <v>1199981</v>
      </c>
      <c r="FD983">
        <v>1199981</v>
      </c>
      <c r="FE983">
        <v>1199981</v>
      </c>
      <c r="FF983">
        <v>1199981</v>
      </c>
      <c r="FG983">
        <v>1199981</v>
      </c>
      <c r="FH983">
        <v>1199981</v>
      </c>
    </row>
    <row r="984" spans="1:164">
      <c r="A984" t="s">
        <v>2544</v>
      </c>
      <c r="C984" s="23">
        <v>45747</v>
      </c>
      <c r="D984" s="23">
        <v>45800</v>
      </c>
      <c r="E984">
        <v>47</v>
      </c>
      <c r="F984">
        <v>74414</v>
      </c>
      <c r="G984" t="s">
        <v>2193</v>
      </c>
      <c r="CX984">
        <v>2798</v>
      </c>
      <c r="CY984">
        <v>5954</v>
      </c>
      <c r="CZ984">
        <v>10058</v>
      </c>
      <c r="DA984">
        <v>13456</v>
      </c>
      <c r="DB984">
        <v>15428</v>
      </c>
      <c r="DC984">
        <v>11445</v>
      </c>
      <c r="DD984">
        <v>6901</v>
      </c>
      <c r="DE984">
        <v>8373</v>
      </c>
    </row>
    <row r="985" spans="1:164">
      <c r="A985" t="s">
        <v>2544</v>
      </c>
      <c r="C985" s="23">
        <v>45747</v>
      </c>
      <c r="D985" s="23">
        <v>45800</v>
      </c>
      <c r="E985">
        <v>47</v>
      </c>
      <c r="F985">
        <v>74414</v>
      </c>
      <c r="G985" t="s">
        <v>2195</v>
      </c>
      <c r="CX985">
        <v>2798</v>
      </c>
      <c r="CY985">
        <v>8752</v>
      </c>
      <c r="CZ985">
        <v>18810</v>
      </c>
      <c r="DA985">
        <v>32266</v>
      </c>
      <c r="DB985">
        <v>47694</v>
      </c>
      <c r="DC985">
        <v>59139</v>
      </c>
      <c r="DD985">
        <v>66041</v>
      </c>
      <c r="DE985">
        <v>74414</v>
      </c>
      <c r="DF985">
        <v>74414</v>
      </c>
      <c r="DG985">
        <v>74414</v>
      </c>
      <c r="DH985">
        <v>74414</v>
      </c>
      <c r="DI985">
        <v>74414</v>
      </c>
      <c r="DJ985">
        <v>74414</v>
      </c>
      <c r="DK985">
        <v>74414</v>
      </c>
      <c r="DL985">
        <v>74414</v>
      </c>
      <c r="DM985">
        <v>74414</v>
      </c>
      <c r="DN985">
        <v>74414</v>
      </c>
      <c r="DO985">
        <v>74414</v>
      </c>
      <c r="DP985">
        <v>74414</v>
      </c>
      <c r="DQ985">
        <v>74414</v>
      </c>
      <c r="DR985">
        <v>74414</v>
      </c>
      <c r="DS985">
        <v>74414</v>
      </c>
      <c r="DT985">
        <v>74414</v>
      </c>
      <c r="DU985">
        <v>74414</v>
      </c>
      <c r="DV985">
        <v>74414</v>
      </c>
      <c r="DW985">
        <v>74414</v>
      </c>
      <c r="DX985">
        <v>74414</v>
      </c>
      <c r="DY985">
        <v>74414</v>
      </c>
      <c r="DZ985">
        <v>74414</v>
      </c>
      <c r="EA985">
        <v>74414</v>
      </c>
      <c r="EB985">
        <v>74414</v>
      </c>
      <c r="EC985">
        <v>74414</v>
      </c>
      <c r="ED985">
        <v>74414</v>
      </c>
      <c r="EE985">
        <v>74414</v>
      </c>
      <c r="EF985">
        <v>74414</v>
      </c>
      <c r="EG985">
        <v>74414</v>
      </c>
      <c r="EH985">
        <v>74414</v>
      </c>
      <c r="EI985">
        <v>74414</v>
      </c>
      <c r="EJ985">
        <v>74414</v>
      </c>
      <c r="EK985">
        <v>74414</v>
      </c>
      <c r="EL985">
        <v>74414</v>
      </c>
      <c r="EM985">
        <v>74414</v>
      </c>
      <c r="EN985">
        <v>74414</v>
      </c>
      <c r="EO985">
        <v>74414</v>
      </c>
      <c r="EP985">
        <v>74414</v>
      </c>
      <c r="EQ985">
        <v>74414</v>
      </c>
      <c r="ER985">
        <v>74414</v>
      </c>
      <c r="ES985">
        <v>74414</v>
      </c>
      <c r="ET985">
        <v>74414</v>
      </c>
      <c r="EU985">
        <v>74414</v>
      </c>
      <c r="EV985">
        <v>74414</v>
      </c>
      <c r="EW985">
        <v>74414</v>
      </c>
      <c r="EX985">
        <v>74414</v>
      </c>
      <c r="EY985">
        <v>74414</v>
      </c>
      <c r="EZ985">
        <v>74414</v>
      </c>
      <c r="FA985">
        <v>74414</v>
      </c>
      <c r="FB985">
        <v>74414</v>
      </c>
      <c r="FC985">
        <v>74414</v>
      </c>
      <c r="FD985">
        <v>74414</v>
      </c>
      <c r="FE985">
        <v>74414</v>
      </c>
      <c r="FF985">
        <v>74414</v>
      </c>
      <c r="FG985">
        <v>74414</v>
      </c>
      <c r="FH985">
        <v>74414</v>
      </c>
    </row>
    <row r="986" spans="1:164">
      <c r="A986" t="s">
        <v>2236</v>
      </c>
      <c r="C986" s="23">
        <v>45747</v>
      </c>
      <c r="D986" s="23">
        <v>45800</v>
      </c>
      <c r="E986">
        <v>47</v>
      </c>
      <c r="F986">
        <v>74414</v>
      </c>
      <c r="G986" t="s">
        <v>2193</v>
      </c>
      <c r="CX986">
        <v>2798</v>
      </c>
      <c r="CY986">
        <v>5954</v>
      </c>
      <c r="CZ986">
        <v>10058</v>
      </c>
      <c r="DA986">
        <v>13456</v>
      </c>
      <c r="DB986">
        <v>15428</v>
      </c>
      <c r="DC986">
        <v>11445</v>
      </c>
      <c r="DD986">
        <v>6901</v>
      </c>
      <c r="DE986">
        <v>8373</v>
      </c>
    </row>
    <row r="987" spans="1:164">
      <c r="A987" t="s">
        <v>2236</v>
      </c>
      <c r="C987" s="23">
        <v>45747</v>
      </c>
      <c r="D987" s="23">
        <v>45800</v>
      </c>
      <c r="E987">
        <v>47</v>
      </c>
      <c r="F987">
        <v>74414</v>
      </c>
      <c r="G987" t="s">
        <v>2195</v>
      </c>
      <c r="CX987">
        <v>2798</v>
      </c>
      <c r="CY987">
        <v>8752</v>
      </c>
      <c r="CZ987">
        <v>18810</v>
      </c>
      <c r="DA987">
        <v>32266</v>
      </c>
      <c r="DB987">
        <v>47694</v>
      </c>
      <c r="DC987">
        <v>59139</v>
      </c>
      <c r="DD987">
        <v>66041</v>
      </c>
      <c r="DE987">
        <v>74414</v>
      </c>
      <c r="DF987">
        <v>74414</v>
      </c>
      <c r="DG987">
        <v>74414</v>
      </c>
      <c r="DH987">
        <v>74414</v>
      </c>
      <c r="DI987">
        <v>74414</v>
      </c>
      <c r="DJ987">
        <v>74414</v>
      </c>
      <c r="DK987">
        <v>74414</v>
      </c>
      <c r="DL987">
        <v>74414</v>
      </c>
      <c r="DM987">
        <v>74414</v>
      </c>
      <c r="DN987">
        <v>74414</v>
      </c>
      <c r="DO987">
        <v>74414</v>
      </c>
      <c r="DP987">
        <v>74414</v>
      </c>
      <c r="DQ987">
        <v>74414</v>
      </c>
      <c r="DR987">
        <v>74414</v>
      </c>
      <c r="DS987">
        <v>74414</v>
      </c>
      <c r="DT987">
        <v>74414</v>
      </c>
      <c r="DU987">
        <v>74414</v>
      </c>
      <c r="DV987">
        <v>74414</v>
      </c>
      <c r="DW987">
        <v>74414</v>
      </c>
      <c r="DX987">
        <v>74414</v>
      </c>
      <c r="DY987">
        <v>74414</v>
      </c>
      <c r="DZ987">
        <v>74414</v>
      </c>
      <c r="EA987">
        <v>74414</v>
      </c>
      <c r="EB987">
        <v>74414</v>
      </c>
      <c r="EC987">
        <v>74414</v>
      </c>
      <c r="ED987">
        <v>74414</v>
      </c>
      <c r="EE987">
        <v>74414</v>
      </c>
      <c r="EF987">
        <v>74414</v>
      </c>
      <c r="EG987">
        <v>74414</v>
      </c>
      <c r="EH987">
        <v>74414</v>
      </c>
      <c r="EI987">
        <v>74414</v>
      </c>
      <c r="EJ987">
        <v>74414</v>
      </c>
      <c r="EK987">
        <v>74414</v>
      </c>
      <c r="EL987">
        <v>74414</v>
      </c>
      <c r="EM987">
        <v>74414</v>
      </c>
      <c r="EN987">
        <v>74414</v>
      </c>
      <c r="EO987">
        <v>74414</v>
      </c>
      <c r="EP987">
        <v>74414</v>
      </c>
      <c r="EQ987">
        <v>74414</v>
      </c>
      <c r="ER987">
        <v>74414</v>
      </c>
      <c r="ES987">
        <v>74414</v>
      </c>
      <c r="ET987">
        <v>74414</v>
      </c>
      <c r="EU987">
        <v>74414</v>
      </c>
      <c r="EV987">
        <v>74414</v>
      </c>
      <c r="EW987">
        <v>74414</v>
      </c>
      <c r="EX987">
        <v>74414</v>
      </c>
      <c r="EY987">
        <v>74414</v>
      </c>
      <c r="EZ987">
        <v>74414</v>
      </c>
      <c r="FA987">
        <v>74414</v>
      </c>
      <c r="FB987">
        <v>74414</v>
      </c>
      <c r="FC987">
        <v>74414</v>
      </c>
      <c r="FD987">
        <v>74414</v>
      </c>
      <c r="FE987">
        <v>74414</v>
      </c>
      <c r="FF987">
        <v>74414</v>
      </c>
      <c r="FG987">
        <v>74414</v>
      </c>
      <c r="FH987">
        <v>74414</v>
      </c>
    </row>
    <row r="988" spans="1:164">
      <c r="A988" t="s">
        <v>2240</v>
      </c>
      <c r="C988" s="23">
        <v>45747</v>
      </c>
      <c r="D988" s="23">
        <v>45800</v>
      </c>
      <c r="E988">
        <v>47</v>
      </c>
      <c r="F988">
        <v>74414</v>
      </c>
      <c r="G988" t="s">
        <v>2193</v>
      </c>
      <c r="CX988">
        <v>2798</v>
      </c>
      <c r="CY988">
        <v>5954</v>
      </c>
      <c r="CZ988">
        <v>10058</v>
      </c>
      <c r="DA988">
        <v>13456</v>
      </c>
      <c r="DB988">
        <v>15428</v>
      </c>
      <c r="DC988">
        <v>11445</v>
      </c>
      <c r="DD988">
        <v>6901</v>
      </c>
      <c r="DE988">
        <v>8373</v>
      </c>
    </row>
    <row r="989" spans="1:164">
      <c r="A989" t="s">
        <v>2240</v>
      </c>
      <c r="C989" s="23">
        <v>45747</v>
      </c>
      <c r="D989" s="23">
        <v>45800</v>
      </c>
      <c r="E989">
        <v>47</v>
      </c>
      <c r="F989">
        <v>74414</v>
      </c>
      <c r="G989" t="s">
        <v>2195</v>
      </c>
      <c r="CX989">
        <v>2798</v>
      </c>
      <c r="CY989">
        <v>8752</v>
      </c>
      <c r="CZ989">
        <v>18810</v>
      </c>
      <c r="DA989">
        <v>32266</v>
      </c>
      <c r="DB989">
        <v>47694</v>
      </c>
      <c r="DC989">
        <v>59139</v>
      </c>
      <c r="DD989">
        <v>66041</v>
      </c>
      <c r="DE989">
        <v>74414</v>
      </c>
      <c r="DF989">
        <v>74414</v>
      </c>
      <c r="DG989">
        <v>74414</v>
      </c>
      <c r="DH989">
        <v>74414</v>
      </c>
      <c r="DI989">
        <v>74414</v>
      </c>
      <c r="DJ989">
        <v>74414</v>
      </c>
      <c r="DK989">
        <v>74414</v>
      </c>
      <c r="DL989">
        <v>74414</v>
      </c>
      <c r="DM989">
        <v>74414</v>
      </c>
      <c r="DN989">
        <v>74414</v>
      </c>
      <c r="DO989">
        <v>74414</v>
      </c>
      <c r="DP989">
        <v>74414</v>
      </c>
      <c r="DQ989">
        <v>74414</v>
      </c>
      <c r="DR989">
        <v>74414</v>
      </c>
      <c r="DS989">
        <v>74414</v>
      </c>
      <c r="DT989">
        <v>74414</v>
      </c>
      <c r="DU989">
        <v>74414</v>
      </c>
      <c r="DV989">
        <v>74414</v>
      </c>
      <c r="DW989">
        <v>74414</v>
      </c>
      <c r="DX989">
        <v>74414</v>
      </c>
      <c r="DY989">
        <v>74414</v>
      </c>
      <c r="DZ989">
        <v>74414</v>
      </c>
      <c r="EA989">
        <v>74414</v>
      </c>
      <c r="EB989">
        <v>74414</v>
      </c>
      <c r="EC989">
        <v>74414</v>
      </c>
      <c r="ED989">
        <v>74414</v>
      </c>
      <c r="EE989">
        <v>74414</v>
      </c>
      <c r="EF989">
        <v>74414</v>
      </c>
      <c r="EG989">
        <v>74414</v>
      </c>
      <c r="EH989">
        <v>74414</v>
      </c>
      <c r="EI989">
        <v>74414</v>
      </c>
      <c r="EJ989">
        <v>74414</v>
      </c>
      <c r="EK989">
        <v>74414</v>
      </c>
      <c r="EL989">
        <v>74414</v>
      </c>
      <c r="EM989">
        <v>74414</v>
      </c>
      <c r="EN989">
        <v>74414</v>
      </c>
      <c r="EO989">
        <v>74414</v>
      </c>
      <c r="EP989">
        <v>74414</v>
      </c>
      <c r="EQ989">
        <v>74414</v>
      </c>
      <c r="ER989">
        <v>74414</v>
      </c>
      <c r="ES989">
        <v>74414</v>
      </c>
      <c r="ET989">
        <v>74414</v>
      </c>
      <c r="EU989">
        <v>74414</v>
      </c>
      <c r="EV989">
        <v>74414</v>
      </c>
      <c r="EW989">
        <v>74414</v>
      </c>
      <c r="EX989">
        <v>74414</v>
      </c>
      <c r="EY989">
        <v>74414</v>
      </c>
      <c r="EZ989">
        <v>74414</v>
      </c>
      <c r="FA989">
        <v>74414</v>
      </c>
      <c r="FB989">
        <v>74414</v>
      </c>
      <c r="FC989">
        <v>74414</v>
      </c>
      <c r="FD989">
        <v>74414</v>
      </c>
      <c r="FE989">
        <v>74414</v>
      </c>
      <c r="FF989">
        <v>74414</v>
      </c>
      <c r="FG989">
        <v>74414</v>
      </c>
      <c r="FH989">
        <v>74414</v>
      </c>
    </row>
    <row r="990" spans="1:164">
      <c r="A990" t="s">
        <v>2545</v>
      </c>
      <c r="B990" t="s">
        <v>634</v>
      </c>
      <c r="C990" s="23">
        <v>45747</v>
      </c>
      <c r="D990" s="23">
        <v>45794</v>
      </c>
      <c r="E990">
        <v>41</v>
      </c>
      <c r="F990">
        <v>65544</v>
      </c>
      <c r="G990" t="s">
        <v>2193</v>
      </c>
      <c r="CX990">
        <v>2798</v>
      </c>
      <c r="CY990">
        <v>5954</v>
      </c>
      <c r="CZ990">
        <v>10058</v>
      </c>
      <c r="DA990">
        <v>13456</v>
      </c>
      <c r="DB990">
        <v>15428</v>
      </c>
      <c r="DC990">
        <v>11445</v>
      </c>
      <c r="DD990">
        <v>6405</v>
      </c>
    </row>
    <row r="991" spans="1:164">
      <c r="A991" t="s">
        <v>2545</v>
      </c>
      <c r="B991" t="s">
        <v>634</v>
      </c>
      <c r="C991" s="23">
        <v>45747</v>
      </c>
      <c r="D991" s="23">
        <v>45794</v>
      </c>
      <c r="E991">
        <v>41</v>
      </c>
      <c r="F991">
        <v>65544</v>
      </c>
      <c r="G991" t="s">
        <v>2195</v>
      </c>
      <c r="CX991">
        <v>2798</v>
      </c>
      <c r="CY991">
        <v>8752</v>
      </c>
      <c r="CZ991">
        <v>18810</v>
      </c>
      <c r="DA991">
        <v>32266</v>
      </c>
      <c r="DB991">
        <v>47694</v>
      </c>
      <c r="DC991">
        <v>59139</v>
      </c>
      <c r="DD991">
        <v>65544</v>
      </c>
      <c r="DE991">
        <v>65544</v>
      </c>
      <c r="DF991">
        <v>65544</v>
      </c>
      <c r="DG991">
        <v>65544</v>
      </c>
      <c r="DH991">
        <v>65544</v>
      </c>
      <c r="DI991">
        <v>65544</v>
      </c>
      <c r="DJ991">
        <v>65544</v>
      </c>
      <c r="DK991">
        <v>65544</v>
      </c>
      <c r="DL991">
        <v>65544</v>
      </c>
      <c r="DM991">
        <v>65544</v>
      </c>
      <c r="DN991">
        <v>65544</v>
      </c>
      <c r="DO991">
        <v>65544</v>
      </c>
      <c r="DP991">
        <v>65544</v>
      </c>
      <c r="DQ991">
        <v>65544</v>
      </c>
      <c r="DR991">
        <v>65544</v>
      </c>
      <c r="DS991">
        <v>65544</v>
      </c>
      <c r="DT991">
        <v>65544</v>
      </c>
      <c r="DU991">
        <v>65544</v>
      </c>
      <c r="DV991">
        <v>65544</v>
      </c>
      <c r="DW991">
        <v>65544</v>
      </c>
      <c r="DX991">
        <v>65544</v>
      </c>
      <c r="DY991">
        <v>65544</v>
      </c>
      <c r="DZ991">
        <v>65544</v>
      </c>
      <c r="EA991">
        <v>65544</v>
      </c>
      <c r="EB991">
        <v>65544</v>
      </c>
      <c r="EC991">
        <v>65544</v>
      </c>
      <c r="ED991">
        <v>65544</v>
      </c>
      <c r="EE991">
        <v>65544</v>
      </c>
      <c r="EF991">
        <v>65544</v>
      </c>
      <c r="EG991">
        <v>65544</v>
      </c>
      <c r="EH991">
        <v>65544</v>
      </c>
      <c r="EI991">
        <v>65544</v>
      </c>
      <c r="EJ991">
        <v>65544</v>
      </c>
      <c r="EK991">
        <v>65544</v>
      </c>
      <c r="EL991">
        <v>65544</v>
      </c>
      <c r="EM991">
        <v>65544</v>
      </c>
      <c r="EN991">
        <v>65544</v>
      </c>
      <c r="EO991">
        <v>65544</v>
      </c>
      <c r="EP991">
        <v>65544</v>
      </c>
      <c r="EQ991">
        <v>65544</v>
      </c>
      <c r="ER991">
        <v>65544</v>
      </c>
      <c r="ES991">
        <v>65544</v>
      </c>
      <c r="ET991">
        <v>65544</v>
      </c>
      <c r="EU991">
        <v>65544</v>
      </c>
      <c r="EV991">
        <v>65544</v>
      </c>
      <c r="EW991">
        <v>65544</v>
      </c>
      <c r="EX991">
        <v>65544</v>
      </c>
      <c r="EY991">
        <v>65544</v>
      </c>
      <c r="EZ991">
        <v>65544</v>
      </c>
      <c r="FA991">
        <v>65544</v>
      </c>
      <c r="FB991">
        <v>65544</v>
      </c>
      <c r="FC991">
        <v>65544</v>
      </c>
      <c r="FD991">
        <v>65544</v>
      </c>
      <c r="FE991">
        <v>65544</v>
      </c>
      <c r="FF991">
        <v>65544</v>
      </c>
      <c r="FG991">
        <v>65544</v>
      </c>
      <c r="FH991">
        <v>65544</v>
      </c>
    </row>
    <row r="992" spans="1:164">
      <c r="A992" t="s">
        <v>2546</v>
      </c>
      <c r="B992" t="s">
        <v>636</v>
      </c>
      <c r="C992" s="23">
        <v>45794</v>
      </c>
      <c r="D992" s="23">
        <v>45798</v>
      </c>
      <c r="E992">
        <v>3</v>
      </c>
      <c r="F992">
        <v>4435</v>
      </c>
      <c r="G992" t="s">
        <v>2193</v>
      </c>
      <c r="DD992">
        <v>497</v>
      </c>
      <c r="DE992">
        <v>3938</v>
      </c>
    </row>
    <row r="993" spans="1:164">
      <c r="A993" t="s">
        <v>2546</v>
      </c>
      <c r="B993" t="s">
        <v>636</v>
      </c>
      <c r="C993" s="23">
        <v>45794</v>
      </c>
      <c r="D993" s="23">
        <v>45798</v>
      </c>
      <c r="E993">
        <v>3</v>
      </c>
      <c r="F993">
        <v>4435</v>
      </c>
      <c r="G993" t="s">
        <v>2195</v>
      </c>
      <c r="DD993">
        <v>497</v>
      </c>
      <c r="DE993">
        <v>4435</v>
      </c>
      <c r="DF993">
        <v>4435</v>
      </c>
      <c r="DG993">
        <v>4435</v>
      </c>
      <c r="DH993">
        <v>4435</v>
      </c>
      <c r="DI993">
        <v>4435</v>
      </c>
      <c r="DJ993">
        <v>4435</v>
      </c>
      <c r="DK993">
        <v>4435</v>
      </c>
      <c r="DL993">
        <v>4435</v>
      </c>
      <c r="DM993">
        <v>4435</v>
      </c>
      <c r="DN993">
        <v>4435</v>
      </c>
      <c r="DO993">
        <v>4435</v>
      </c>
      <c r="DP993">
        <v>4435</v>
      </c>
      <c r="DQ993">
        <v>4435</v>
      </c>
      <c r="DR993">
        <v>4435</v>
      </c>
      <c r="DS993">
        <v>4435</v>
      </c>
      <c r="DT993">
        <v>4435</v>
      </c>
      <c r="DU993">
        <v>4435</v>
      </c>
      <c r="DV993">
        <v>4435</v>
      </c>
      <c r="DW993">
        <v>4435</v>
      </c>
      <c r="DX993">
        <v>4435</v>
      </c>
      <c r="DY993">
        <v>4435</v>
      </c>
      <c r="DZ993">
        <v>4435</v>
      </c>
      <c r="EA993">
        <v>4435</v>
      </c>
      <c r="EB993">
        <v>4435</v>
      </c>
      <c r="EC993">
        <v>4435</v>
      </c>
      <c r="ED993">
        <v>4435</v>
      </c>
      <c r="EE993">
        <v>4435</v>
      </c>
      <c r="EF993">
        <v>4435</v>
      </c>
      <c r="EG993">
        <v>4435</v>
      </c>
      <c r="EH993">
        <v>4435</v>
      </c>
      <c r="EI993">
        <v>4435</v>
      </c>
      <c r="EJ993">
        <v>4435</v>
      </c>
      <c r="EK993">
        <v>4435</v>
      </c>
      <c r="EL993">
        <v>4435</v>
      </c>
      <c r="EM993">
        <v>4435</v>
      </c>
      <c r="EN993">
        <v>4435</v>
      </c>
      <c r="EO993">
        <v>4435</v>
      </c>
      <c r="EP993">
        <v>4435</v>
      </c>
      <c r="EQ993">
        <v>4435</v>
      </c>
      <c r="ER993">
        <v>4435</v>
      </c>
      <c r="ES993">
        <v>4435</v>
      </c>
      <c r="ET993">
        <v>4435</v>
      </c>
      <c r="EU993">
        <v>4435</v>
      </c>
      <c r="EV993">
        <v>4435</v>
      </c>
      <c r="EW993">
        <v>4435</v>
      </c>
      <c r="EX993">
        <v>4435</v>
      </c>
      <c r="EY993">
        <v>4435</v>
      </c>
      <c r="EZ993">
        <v>4435</v>
      </c>
      <c r="FA993">
        <v>4435</v>
      </c>
      <c r="FB993">
        <v>4435</v>
      </c>
      <c r="FC993">
        <v>4435</v>
      </c>
      <c r="FD993">
        <v>4435</v>
      </c>
      <c r="FE993">
        <v>4435</v>
      </c>
      <c r="FF993">
        <v>4435</v>
      </c>
      <c r="FG993">
        <v>4435</v>
      </c>
      <c r="FH993">
        <v>4435</v>
      </c>
    </row>
    <row r="994" spans="1:164">
      <c r="A994" t="s">
        <v>2547</v>
      </c>
      <c r="B994" t="s">
        <v>638</v>
      </c>
      <c r="C994" s="23">
        <v>45798</v>
      </c>
      <c r="D994" s="23">
        <v>45800</v>
      </c>
      <c r="E994">
        <v>3</v>
      </c>
      <c r="F994">
        <v>4435</v>
      </c>
      <c r="G994" t="s">
        <v>2193</v>
      </c>
      <c r="DE994">
        <v>4435</v>
      </c>
    </row>
    <row r="995" spans="1:164">
      <c r="A995" t="s">
        <v>2547</v>
      </c>
      <c r="B995" t="s">
        <v>638</v>
      </c>
      <c r="C995" s="23">
        <v>45798</v>
      </c>
      <c r="D995" s="23">
        <v>45800</v>
      </c>
      <c r="E995">
        <v>3</v>
      </c>
      <c r="F995">
        <v>4435</v>
      </c>
      <c r="G995" t="s">
        <v>2195</v>
      </c>
      <c r="DE995">
        <v>4435</v>
      </c>
      <c r="DF995">
        <v>4435</v>
      </c>
      <c r="DG995">
        <v>4435</v>
      </c>
      <c r="DH995">
        <v>4435</v>
      </c>
      <c r="DI995">
        <v>4435</v>
      </c>
      <c r="DJ995">
        <v>4435</v>
      </c>
      <c r="DK995">
        <v>4435</v>
      </c>
      <c r="DL995">
        <v>4435</v>
      </c>
      <c r="DM995">
        <v>4435</v>
      </c>
      <c r="DN995">
        <v>4435</v>
      </c>
      <c r="DO995">
        <v>4435</v>
      </c>
      <c r="DP995">
        <v>4435</v>
      </c>
      <c r="DQ995">
        <v>4435</v>
      </c>
      <c r="DR995">
        <v>4435</v>
      </c>
      <c r="DS995">
        <v>4435</v>
      </c>
      <c r="DT995">
        <v>4435</v>
      </c>
      <c r="DU995">
        <v>4435</v>
      </c>
      <c r="DV995">
        <v>4435</v>
      </c>
      <c r="DW995">
        <v>4435</v>
      </c>
      <c r="DX995">
        <v>4435</v>
      </c>
      <c r="DY995">
        <v>4435</v>
      </c>
      <c r="DZ995">
        <v>4435</v>
      </c>
      <c r="EA995">
        <v>4435</v>
      </c>
      <c r="EB995">
        <v>4435</v>
      </c>
      <c r="EC995">
        <v>4435</v>
      </c>
      <c r="ED995">
        <v>4435</v>
      </c>
      <c r="EE995">
        <v>4435</v>
      </c>
      <c r="EF995">
        <v>4435</v>
      </c>
      <c r="EG995">
        <v>4435</v>
      </c>
      <c r="EH995">
        <v>4435</v>
      </c>
      <c r="EI995">
        <v>4435</v>
      </c>
      <c r="EJ995">
        <v>4435</v>
      </c>
      <c r="EK995">
        <v>4435</v>
      </c>
      <c r="EL995">
        <v>4435</v>
      </c>
      <c r="EM995">
        <v>4435</v>
      </c>
      <c r="EN995">
        <v>4435</v>
      </c>
      <c r="EO995">
        <v>4435</v>
      </c>
      <c r="EP995">
        <v>4435</v>
      </c>
      <c r="EQ995">
        <v>4435</v>
      </c>
      <c r="ER995">
        <v>4435</v>
      </c>
      <c r="ES995">
        <v>4435</v>
      </c>
      <c r="ET995">
        <v>4435</v>
      </c>
      <c r="EU995">
        <v>4435</v>
      </c>
      <c r="EV995">
        <v>4435</v>
      </c>
      <c r="EW995">
        <v>4435</v>
      </c>
      <c r="EX995">
        <v>4435</v>
      </c>
      <c r="EY995">
        <v>4435</v>
      </c>
      <c r="EZ995">
        <v>4435</v>
      </c>
      <c r="FA995">
        <v>4435</v>
      </c>
      <c r="FB995">
        <v>4435</v>
      </c>
      <c r="FC995">
        <v>4435</v>
      </c>
      <c r="FD995">
        <v>4435</v>
      </c>
      <c r="FE995">
        <v>4435</v>
      </c>
      <c r="FF995">
        <v>4435</v>
      </c>
      <c r="FG995">
        <v>4435</v>
      </c>
      <c r="FH995">
        <v>4435</v>
      </c>
    </row>
    <row r="996" spans="1:164">
      <c r="A996" t="s">
        <v>2548</v>
      </c>
      <c r="C996" s="23">
        <v>45840</v>
      </c>
      <c r="D996" s="23">
        <v>45897</v>
      </c>
      <c r="E996">
        <v>49</v>
      </c>
      <c r="F996">
        <v>78356</v>
      </c>
      <c r="G996" t="s">
        <v>2193</v>
      </c>
      <c r="DK996">
        <v>1266</v>
      </c>
      <c r="DL996">
        <v>5221</v>
      </c>
      <c r="DM996">
        <v>8340</v>
      </c>
      <c r="DN996">
        <v>12477</v>
      </c>
      <c r="DO996">
        <v>15234</v>
      </c>
      <c r="DP996">
        <v>13221</v>
      </c>
      <c r="DQ996">
        <v>8204</v>
      </c>
      <c r="DR996">
        <v>9104</v>
      </c>
      <c r="DS996">
        <v>5289</v>
      </c>
    </row>
    <row r="997" spans="1:164">
      <c r="A997" t="s">
        <v>2548</v>
      </c>
      <c r="C997" s="23">
        <v>45840</v>
      </c>
      <c r="D997" s="23">
        <v>45897</v>
      </c>
      <c r="E997">
        <v>49</v>
      </c>
      <c r="F997">
        <v>78356</v>
      </c>
      <c r="G997" t="s">
        <v>2195</v>
      </c>
      <c r="DK997">
        <v>1266</v>
      </c>
      <c r="DL997">
        <v>6487</v>
      </c>
      <c r="DM997">
        <v>14827</v>
      </c>
      <c r="DN997">
        <v>27304</v>
      </c>
      <c r="DO997">
        <v>42538</v>
      </c>
      <c r="DP997">
        <v>55759</v>
      </c>
      <c r="DQ997">
        <v>63963</v>
      </c>
      <c r="DR997">
        <v>73067</v>
      </c>
      <c r="DS997">
        <v>78356</v>
      </c>
      <c r="DT997">
        <v>78356</v>
      </c>
      <c r="DU997">
        <v>78356</v>
      </c>
      <c r="DV997">
        <v>78356</v>
      </c>
      <c r="DW997">
        <v>78356</v>
      </c>
      <c r="DX997">
        <v>78356</v>
      </c>
      <c r="DY997">
        <v>78356</v>
      </c>
      <c r="DZ997">
        <v>78356</v>
      </c>
      <c r="EA997">
        <v>78356</v>
      </c>
      <c r="EB997">
        <v>78356</v>
      </c>
      <c r="EC997">
        <v>78356</v>
      </c>
      <c r="ED997">
        <v>78356</v>
      </c>
      <c r="EE997">
        <v>78356</v>
      </c>
      <c r="EF997">
        <v>78356</v>
      </c>
      <c r="EG997">
        <v>78356</v>
      </c>
      <c r="EH997">
        <v>78356</v>
      </c>
      <c r="EI997">
        <v>78356</v>
      </c>
      <c r="EJ997">
        <v>78356</v>
      </c>
      <c r="EK997">
        <v>78356</v>
      </c>
      <c r="EL997">
        <v>78356</v>
      </c>
      <c r="EM997">
        <v>78356</v>
      </c>
      <c r="EN997">
        <v>78356</v>
      </c>
      <c r="EO997">
        <v>78356</v>
      </c>
      <c r="EP997">
        <v>78356</v>
      </c>
      <c r="EQ997">
        <v>78356</v>
      </c>
      <c r="ER997">
        <v>78356</v>
      </c>
      <c r="ES997">
        <v>78356</v>
      </c>
      <c r="ET997">
        <v>78356</v>
      </c>
      <c r="EU997">
        <v>78356</v>
      </c>
      <c r="EV997">
        <v>78356</v>
      </c>
      <c r="EW997">
        <v>78356</v>
      </c>
      <c r="EX997">
        <v>78356</v>
      </c>
      <c r="EY997">
        <v>78356</v>
      </c>
      <c r="EZ997">
        <v>78356</v>
      </c>
      <c r="FA997">
        <v>78356</v>
      </c>
      <c r="FB997">
        <v>78356</v>
      </c>
      <c r="FC997">
        <v>78356</v>
      </c>
      <c r="FD997">
        <v>78356</v>
      </c>
      <c r="FE997">
        <v>78356</v>
      </c>
      <c r="FF997">
        <v>78356</v>
      </c>
      <c r="FG997">
        <v>78356</v>
      </c>
      <c r="FH997">
        <v>78356</v>
      </c>
    </row>
    <row r="998" spans="1:164">
      <c r="A998" t="s">
        <v>2236</v>
      </c>
      <c r="C998" s="23">
        <v>45840</v>
      </c>
      <c r="D998" s="23">
        <v>45897</v>
      </c>
      <c r="E998">
        <v>49</v>
      </c>
      <c r="F998">
        <v>78356</v>
      </c>
      <c r="G998" t="s">
        <v>2193</v>
      </c>
      <c r="DK998">
        <v>1266</v>
      </c>
      <c r="DL998">
        <v>5221</v>
      </c>
      <c r="DM998">
        <v>8340</v>
      </c>
      <c r="DN998">
        <v>12477</v>
      </c>
      <c r="DO998">
        <v>15234</v>
      </c>
      <c r="DP998">
        <v>13221</v>
      </c>
      <c r="DQ998">
        <v>8204</v>
      </c>
      <c r="DR998">
        <v>9104</v>
      </c>
      <c r="DS998">
        <v>5289</v>
      </c>
    </row>
    <row r="999" spans="1:164">
      <c r="A999" t="s">
        <v>2236</v>
      </c>
      <c r="C999" s="23">
        <v>45840</v>
      </c>
      <c r="D999" s="23">
        <v>45897</v>
      </c>
      <c r="E999">
        <v>49</v>
      </c>
      <c r="F999">
        <v>78356</v>
      </c>
      <c r="G999" t="s">
        <v>2195</v>
      </c>
      <c r="DK999">
        <v>1266</v>
      </c>
      <c r="DL999">
        <v>6487</v>
      </c>
      <c r="DM999">
        <v>14827</v>
      </c>
      <c r="DN999">
        <v>27304</v>
      </c>
      <c r="DO999">
        <v>42538</v>
      </c>
      <c r="DP999">
        <v>55759</v>
      </c>
      <c r="DQ999">
        <v>63963</v>
      </c>
      <c r="DR999">
        <v>73067</v>
      </c>
      <c r="DS999">
        <v>78356</v>
      </c>
      <c r="DT999">
        <v>78356</v>
      </c>
      <c r="DU999">
        <v>78356</v>
      </c>
      <c r="DV999">
        <v>78356</v>
      </c>
      <c r="DW999">
        <v>78356</v>
      </c>
      <c r="DX999">
        <v>78356</v>
      </c>
      <c r="DY999">
        <v>78356</v>
      </c>
      <c r="DZ999">
        <v>78356</v>
      </c>
      <c r="EA999">
        <v>78356</v>
      </c>
      <c r="EB999">
        <v>78356</v>
      </c>
      <c r="EC999">
        <v>78356</v>
      </c>
      <c r="ED999">
        <v>78356</v>
      </c>
      <c r="EE999">
        <v>78356</v>
      </c>
      <c r="EF999">
        <v>78356</v>
      </c>
      <c r="EG999">
        <v>78356</v>
      </c>
      <c r="EH999">
        <v>78356</v>
      </c>
      <c r="EI999">
        <v>78356</v>
      </c>
      <c r="EJ999">
        <v>78356</v>
      </c>
      <c r="EK999">
        <v>78356</v>
      </c>
      <c r="EL999">
        <v>78356</v>
      </c>
      <c r="EM999">
        <v>78356</v>
      </c>
      <c r="EN999">
        <v>78356</v>
      </c>
      <c r="EO999">
        <v>78356</v>
      </c>
      <c r="EP999">
        <v>78356</v>
      </c>
      <c r="EQ999">
        <v>78356</v>
      </c>
      <c r="ER999">
        <v>78356</v>
      </c>
      <c r="ES999">
        <v>78356</v>
      </c>
      <c r="ET999">
        <v>78356</v>
      </c>
      <c r="EU999">
        <v>78356</v>
      </c>
      <c r="EV999">
        <v>78356</v>
      </c>
      <c r="EW999">
        <v>78356</v>
      </c>
      <c r="EX999">
        <v>78356</v>
      </c>
      <c r="EY999">
        <v>78356</v>
      </c>
      <c r="EZ999">
        <v>78356</v>
      </c>
      <c r="FA999">
        <v>78356</v>
      </c>
      <c r="FB999">
        <v>78356</v>
      </c>
      <c r="FC999">
        <v>78356</v>
      </c>
      <c r="FD999">
        <v>78356</v>
      </c>
      <c r="FE999">
        <v>78356</v>
      </c>
      <c r="FF999">
        <v>78356</v>
      </c>
      <c r="FG999">
        <v>78356</v>
      </c>
      <c r="FH999">
        <v>78356</v>
      </c>
    </row>
    <row r="1000" spans="1:164">
      <c r="A1000" t="s">
        <v>2240</v>
      </c>
      <c r="C1000" s="23">
        <v>45840</v>
      </c>
      <c r="D1000" s="23">
        <v>45897</v>
      </c>
      <c r="E1000">
        <v>49</v>
      </c>
      <c r="F1000">
        <v>78356</v>
      </c>
      <c r="G1000" t="s">
        <v>2193</v>
      </c>
      <c r="DK1000">
        <v>1266</v>
      </c>
      <c r="DL1000">
        <v>5221</v>
      </c>
      <c r="DM1000">
        <v>8340</v>
      </c>
      <c r="DN1000">
        <v>12477</v>
      </c>
      <c r="DO1000">
        <v>15234</v>
      </c>
      <c r="DP1000">
        <v>13221</v>
      </c>
      <c r="DQ1000">
        <v>8204</v>
      </c>
      <c r="DR1000">
        <v>9104</v>
      </c>
      <c r="DS1000">
        <v>5289</v>
      </c>
    </row>
    <row r="1001" spans="1:164">
      <c r="A1001" t="s">
        <v>2240</v>
      </c>
      <c r="C1001" s="23">
        <v>45840</v>
      </c>
      <c r="D1001" s="23">
        <v>45897</v>
      </c>
      <c r="E1001">
        <v>49</v>
      </c>
      <c r="F1001">
        <v>78356</v>
      </c>
      <c r="G1001" t="s">
        <v>2195</v>
      </c>
      <c r="DK1001">
        <v>1266</v>
      </c>
      <c r="DL1001">
        <v>6487</v>
      </c>
      <c r="DM1001">
        <v>14827</v>
      </c>
      <c r="DN1001">
        <v>27304</v>
      </c>
      <c r="DO1001">
        <v>42538</v>
      </c>
      <c r="DP1001">
        <v>55759</v>
      </c>
      <c r="DQ1001">
        <v>63963</v>
      </c>
      <c r="DR1001">
        <v>73067</v>
      </c>
      <c r="DS1001">
        <v>78356</v>
      </c>
      <c r="DT1001">
        <v>78356</v>
      </c>
      <c r="DU1001">
        <v>78356</v>
      </c>
      <c r="DV1001">
        <v>78356</v>
      </c>
      <c r="DW1001">
        <v>78356</v>
      </c>
      <c r="DX1001">
        <v>78356</v>
      </c>
      <c r="DY1001">
        <v>78356</v>
      </c>
      <c r="DZ1001">
        <v>78356</v>
      </c>
      <c r="EA1001">
        <v>78356</v>
      </c>
      <c r="EB1001">
        <v>78356</v>
      </c>
      <c r="EC1001">
        <v>78356</v>
      </c>
      <c r="ED1001">
        <v>78356</v>
      </c>
      <c r="EE1001">
        <v>78356</v>
      </c>
      <c r="EF1001">
        <v>78356</v>
      </c>
      <c r="EG1001">
        <v>78356</v>
      </c>
      <c r="EH1001">
        <v>78356</v>
      </c>
      <c r="EI1001">
        <v>78356</v>
      </c>
      <c r="EJ1001">
        <v>78356</v>
      </c>
      <c r="EK1001">
        <v>78356</v>
      </c>
      <c r="EL1001">
        <v>78356</v>
      </c>
      <c r="EM1001">
        <v>78356</v>
      </c>
      <c r="EN1001">
        <v>78356</v>
      </c>
      <c r="EO1001">
        <v>78356</v>
      </c>
      <c r="EP1001">
        <v>78356</v>
      </c>
      <c r="EQ1001">
        <v>78356</v>
      </c>
      <c r="ER1001">
        <v>78356</v>
      </c>
      <c r="ES1001">
        <v>78356</v>
      </c>
      <c r="ET1001">
        <v>78356</v>
      </c>
      <c r="EU1001">
        <v>78356</v>
      </c>
      <c r="EV1001">
        <v>78356</v>
      </c>
      <c r="EW1001">
        <v>78356</v>
      </c>
      <c r="EX1001">
        <v>78356</v>
      </c>
      <c r="EY1001">
        <v>78356</v>
      </c>
      <c r="EZ1001">
        <v>78356</v>
      </c>
      <c r="FA1001">
        <v>78356</v>
      </c>
      <c r="FB1001">
        <v>78356</v>
      </c>
      <c r="FC1001">
        <v>78356</v>
      </c>
      <c r="FD1001">
        <v>78356</v>
      </c>
      <c r="FE1001">
        <v>78356</v>
      </c>
      <c r="FF1001">
        <v>78356</v>
      </c>
      <c r="FG1001">
        <v>78356</v>
      </c>
      <c r="FH1001">
        <v>78356</v>
      </c>
    </row>
    <row r="1002" spans="1:164">
      <c r="A1002" t="s">
        <v>2549</v>
      </c>
      <c r="B1002" t="s">
        <v>641</v>
      </c>
      <c r="C1002" s="23">
        <v>45840</v>
      </c>
      <c r="D1002" s="23">
        <v>45888</v>
      </c>
      <c r="E1002">
        <v>41</v>
      </c>
      <c r="F1002">
        <v>65544</v>
      </c>
      <c r="G1002" t="s">
        <v>2193</v>
      </c>
      <c r="DK1002">
        <v>1266</v>
      </c>
      <c r="DL1002">
        <v>5221</v>
      </c>
      <c r="DM1002">
        <v>8340</v>
      </c>
      <c r="DN1002">
        <v>12477</v>
      </c>
      <c r="DO1002">
        <v>15234</v>
      </c>
      <c r="DP1002">
        <v>13221</v>
      </c>
      <c r="DQ1002">
        <v>8204</v>
      </c>
      <c r="DR1002">
        <v>1581</v>
      </c>
    </row>
    <row r="1003" spans="1:164">
      <c r="A1003" t="s">
        <v>2549</v>
      </c>
      <c r="B1003" t="s">
        <v>641</v>
      </c>
      <c r="C1003" s="23">
        <v>45840</v>
      </c>
      <c r="D1003" s="23">
        <v>45888</v>
      </c>
      <c r="E1003">
        <v>41</v>
      </c>
      <c r="F1003">
        <v>65544</v>
      </c>
      <c r="G1003" t="s">
        <v>2195</v>
      </c>
      <c r="DK1003">
        <v>1266</v>
      </c>
      <c r="DL1003">
        <v>6487</v>
      </c>
      <c r="DM1003">
        <v>14827</v>
      </c>
      <c r="DN1003">
        <v>27304</v>
      </c>
      <c r="DO1003">
        <v>42538</v>
      </c>
      <c r="DP1003">
        <v>55759</v>
      </c>
      <c r="DQ1003">
        <v>63963</v>
      </c>
      <c r="DR1003">
        <v>65544</v>
      </c>
      <c r="DS1003">
        <v>65544</v>
      </c>
      <c r="DT1003">
        <v>65544</v>
      </c>
      <c r="DU1003">
        <v>65544</v>
      </c>
      <c r="DV1003">
        <v>65544</v>
      </c>
      <c r="DW1003">
        <v>65544</v>
      </c>
      <c r="DX1003">
        <v>65544</v>
      </c>
      <c r="DY1003">
        <v>65544</v>
      </c>
      <c r="DZ1003">
        <v>65544</v>
      </c>
      <c r="EA1003">
        <v>65544</v>
      </c>
      <c r="EB1003">
        <v>65544</v>
      </c>
      <c r="EC1003">
        <v>65544</v>
      </c>
      <c r="ED1003">
        <v>65544</v>
      </c>
      <c r="EE1003">
        <v>65544</v>
      </c>
      <c r="EF1003">
        <v>65544</v>
      </c>
      <c r="EG1003">
        <v>65544</v>
      </c>
      <c r="EH1003">
        <v>65544</v>
      </c>
      <c r="EI1003">
        <v>65544</v>
      </c>
      <c r="EJ1003">
        <v>65544</v>
      </c>
      <c r="EK1003">
        <v>65544</v>
      </c>
      <c r="EL1003">
        <v>65544</v>
      </c>
      <c r="EM1003">
        <v>65544</v>
      </c>
      <c r="EN1003">
        <v>65544</v>
      </c>
      <c r="EO1003">
        <v>65544</v>
      </c>
      <c r="EP1003">
        <v>65544</v>
      </c>
      <c r="EQ1003">
        <v>65544</v>
      </c>
      <c r="ER1003">
        <v>65544</v>
      </c>
      <c r="ES1003">
        <v>65544</v>
      </c>
      <c r="ET1003">
        <v>65544</v>
      </c>
      <c r="EU1003">
        <v>65544</v>
      </c>
      <c r="EV1003">
        <v>65544</v>
      </c>
      <c r="EW1003">
        <v>65544</v>
      </c>
      <c r="EX1003">
        <v>65544</v>
      </c>
      <c r="EY1003">
        <v>65544</v>
      </c>
      <c r="EZ1003">
        <v>65544</v>
      </c>
      <c r="FA1003">
        <v>65544</v>
      </c>
      <c r="FB1003">
        <v>65544</v>
      </c>
      <c r="FC1003">
        <v>65544</v>
      </c>
      <c r="FD1003">
        <v>65544</v>
      </c>
      <c r="FE1003">
        <v>65544</v>
      </c>
      <c r="FF1003">
        <v>65544</v>
      </c>
      <c r="FG1003">
        <v>65544</v>
      </c>
      <c r="FH1003">
        <v>65544</v>
      </c>
    </row>
    <row r="1004" spans="1:164">
      <c r="A1004" t="s">
        <v>2550</v>
      </c>
      <c r="B1004" t="s">
        <v>643</v>
      </c>
      <c r="C1004" s="23">
        <v>45888</v>
      </c>
      <c r="D1004" s="23">
        <v>45892</v>
      </c>
      <c r="E1004">
        <v>4</v>
      </c>
      <c r="F1004">
        <v>6406</v>
      </c>
      <c r="G1004" t="s">
        <v>2193</v>
      </c>
      <c r="DR1004">
        <v>6406</v>
      </c>
    </row>
    <row r="1005" spans="1:164">
      <c r="A1005" t="s">
        <v>2550</v>
      </c>
      <c r="B1005" t="s">
        <v>643</v>
      </c>
      <c r="C1005" s="23">
        <v>45888</v>
      </c>
      <c r="D1005" s="23">
        <v>45892</v>
      </c>
      <c r="E1005">
        <v>4</v>
      </c>
      <c r="F1005">
        <v>6406</v>
      </c>
      <c r="G1005" t="s">
        <v>2195</v>
      </c>
      <c r="DR1005">
        <v>6406</v>
      </c>
      <c r="DS1005">
        <v>6406</v>
      </c>
      <c r="DT1005">
        <v>6406</v>
      </c>
      <c r="DU1005">
        <v>6406</v>
      </c>
      <c r="DV1005">
        <v>6406</v>
      </c>
      <c r="DW1005">
        <v>6406</v>
      </c>
      <c r="DX1005">
        <v>6406</v>
      </c>
      <c r="DY1005">
        <v>6406</v>
      </c>
      <c r="DZ1005">
        <v>6406</v>
      </c>
      <c r="EA1005">
        <v>6406</v>
      </c>
      <c r="EB1005">
        <v>6406</v>
      </c>
      <c r="EC1005">
        <v>6406</v>
      </c>
      <c r="ED1005">
        <v>6406</v>
      </c>
      <c r="EE1005">
        <v>6406</v>
      </c>
      <c r="EF1005">
        <v>6406</v>
      </c>
      <c r="EG1005">
        <v>6406</v>
      </c>
      <c r="EH1005">
        <v>6406</v>
      </c>
      <c r="EI1005">
        <v>6406</v>
      </c>
      <c r="EJ1005">
        <v>6406</v>
      </c>
      <c r="EK1005">
        <v>6406</v>
      </c>
      <c r="EL1005">
        <v>6406</v>
      </c>
      <c r="EM1005">
        <v>6406</v>
      </c>
      <c r="EN1005">
        <v>6406</v>
      </c>
      <c r="EO1005">
        <v>6406</v>
      </c>
      <c r="EP1005">
        <v>6406</v>
      </c>
      <c r="EQ1005">
        <v>6406</v>
      </c>
      <c r="ER1005">
        <v>6406</v>
      </c>
      <c r="ES1005">
        <v>6406</v>
      </c>
      <c r="ET1005">
        <v>6406</v>
      </c>
      <c r="EU1005">
        <v>6406</v>
      </c>
      <c r="EV1005">
        <v>6406</v>
      </c>
      <c r="EW1005">
        <v>6406</v>
      </c>
      <c r="EX1005">
        <v>6406</v>
      </c>
      <c r="EY1005">
        <v>6406</v>
      </c>
      <c r="EZ1005">
        <v>6406</v>
      </c>
      <c r="FA1005">
        <v>6406</v>
      </c>
      <c r="FB1005">
        <v>6406</v>
      </c>
      <c r="FC1005">
        <v>6406</v>
      </c>
      <c r="FD1005">
        <v>6406</v>
      </c>
      <c r="FE1005">
        <v>6406</v>
      </c>
      <c r="FF1005">
        <v>6406</v>
      </c>
      <c r="FG1005">
        <v>6406</v>
      </c>
      <c r="FH1005">
        <v>6406</v>
      </c>
    </row>
    <row r="1006" spans="1:164">
      <c r="A1006" t="s">
        <v>2551</v>
      </c>
      <c r="B1006" t="s">
        <v>645</v>
      </c>
      <c r="C1006" s="23">
        <v>45892</v>
      </c>
      <c r="D1006" s="23">
        <v>45897</v>
      </c>
      <c r="E1006">
        <v>4</v>
      </c>
      <c r="F1006">
        <v>6406</v>
      </c>
      <c r="G1006" t="s">
        <v>2193</v>
      </c>
      <c r="DR1006">
        <v>1117</v>
      </c>
      <c r="DS1006">
        <v>5289</v>
      </c>
    </row>
    <row r="1007" spans="1:164">
      <c r="A1007" t="s">
        <v>2551</v>
      </c>
      <c r="B1007" t="s">
        <v>645</v>
      </c>
      <c r="C1007" s="23">
        <v>45892</v>
      </c>
      <c r="D1007" s="23">
        <v>45897</v>
      </c>
      <c r="E1007">
        <v>4</v>
      </c>
      <c r="F1007">
        <v>6406</v>
      </c>
      <c r="G1007" t="s">
        <v>2195</v>
      </c>
      <c r="DR1007">
        <v>1117</v>
      </c>
      <c r="DS1007">
        <v>6406</v>
      </c>
      <c r="DT1007">
        <v>6406</v>
      </c>
      <c r="DU1007">
        <v>6406</v>
      </c>
      <c r="DV1007">
        <v>6406</v>
      </c>
      <c r="DW1007">
        <v>6406</v>
      </c>
      <c r="DX1007">
        <v>6406</v>
      </c>
      <c r="DY1007">
        <v>6406</v>
      </c>
      <c r="DZ1007">
        <v>6406</v>
      </c>
      <c r="EA1007">
        <v>6406</v>
      </c>
      <c r="EB1007">
        <v>6406</v>
      </c>
      <c r="EC1007">
        <v>6406</v>
      </c>
      <c r="ED1007">
        <v>6406</v>
      </c>
      <c r="EE1007">
        <v>6406</v>
      </c>
      <c r="EF1007">
        <v>6406</v>
      </c>
      <c r="EG1007">
        <v>6406</v>
      </c>
      <c r="EH1007">
        <v>6406</v>
      </c>
      <c r="EI1007">
        <v>6406</v>
      </c>
      <c r="EJ1007">
        <v>6406</v>
      </c>
      <c r="EK1007">
        <v>6406</v>
      </c>
      <c r="EL1007">
        <v>6406</v>
      </c>
      <c r="EM1007">
        <v>6406</v>
      </c>
      <c r="EN1007">
        <v>6406</v>
      </c>
      <c r="EO1007">
        <v>6406</v>
      </c>
      <c r="EP1007">
        <v>6406</v>
      </c>
      <c r="EQ1007">
        <v>6406</v>
      </c>
      <c r="ER1007">
        <v>6406</v>
      </c>
      <c r="ES1007">
        <v>6406</v>
      </c>
      <c r="ET1007">
        <v>6406</v>
      </c>
      <c r="EU1007">
        <v>6406</v>
      </c>
      <c r="EV1007">
        <v>6406</v>
      </c>
      <c r="EW1007">
        <v>6406</v>
      </c>
      <c r="EX1007">
        <v>6406</v>
      </c>
      <c r="EY1007">
        <v>6406</v>
      </c>
      <c r="EZ1007">
        <v>6406</v>
      </c>
      <c r="FA1007">
        <v>6406</v>
      </c>
      <c r="FB1007">
        <v>6406</v>
      </c>
      <c r="FC1007">
        <v>6406</v>
      </c>
      <c r="FD1007">
        <v>6406</v>
      </c>
      <c r="FE1007">
        <v>6406</v>
      </c>
      <c r="FF1007">
        <v>6406</v>
      </c>
      <c r="FG1007">
        <v>6406</v>
      </c>
      <c r="FH1007">
        <v>6406</v>
      </c>
    </row>
    <row r="1008" spans="1:164">
      <c r="A1008" t="s">
        <v>2552</v>
      </c>
      <c r="C1008" s="23">
        <v>45824</v>
      </c>
      <c r="D1008" s="23">
        <v>45888</v>
      </c>
      <c r="E1008">
        <v>55</v>
      </c>
      <c r="F1008">
        <v>86734</v>
      </c>
      <c r="G1008" t="s">
        <v>2193</v>
      </c>
      <c r="DI1008">
        <v>2117</v>
      </c>
      <c r="DJ1008">
        <v>5458</v>
      </c>
      <c r="DK1008">
        <v>8366</v>
      </c>
      <c r="DL1008">
        <v>11978</v>
      </c>
      <c r="DM1008">
        <v>14824</v>
      </c>
      <c r="DN1008">
        <v>14733</v>
      </c>
      <c r="DO1008">
        <v>10517</v>
      </c>
      <c r="DP1008">
        <v>7316</v>
      </c>
      <c r="DQ1008">
        <v>9671</v>
      </c>
      <c r="DR1008">
        <v>1755</v>
      </c>
    </row>
    <row r="1009" spans="1:164">
      <c r="A1009" t="s">
        <v>2552</v>
      </c>
      <c r="C1009" s="23">
        <v>45824</v>
      </c>
      <c r="D1009" s="23">
        <v>45888</v>
      </c>
      <c r="E1009">
        <v>55</v>
      </c>
      <c r="F1009">
        <v>86734</v>
      </c>
      <c r="G1009" t="s">
        <v>2195</v>
      </c>
      <c r="DI1009">
        <v>2117</v>
      </c>
      <c r="DJ1009">
        <v>7575</v>
      </c>
      <c r="DK1009">
        <v>15940</v>
      </c>
      <c r="DL1009">
        <v>27918</v>
      </c>
      <c r="DM1009">
        <v>42742</v>
      </c>
      <c r="DN1009">
        <v>57475</v>
      </c>
      <c r="DO1009">
        <v>67992</v>
      </c>
      <c r="DP1009">
        <v>75308</v>
      </c>
      <c r="DQ1009">
        <v>84979</v>
      </c>
      <c r="DR1009">
        <v>86734</v>
      </c>
      <c r="DS1009">
        <v>86734</v>
      </c>
      <c r="DT1009">
        <v>86734</v>
      </c>
      <c r="DU1009">
        <v>86734</v>
      </c>
      <c r="DV1009">
        <v>86734</v>
      </c>
      <c r="DW1009">
        <v>86734</v>
      </c>
      <c r="DX1009">
        <v>86734</v>
      </c>
      <c r="DY1009">
        <v>86734</v>
      </c>
      <c r="DZ1009">
        <v>86734</v>
      </c>
      <c r="EA1009">
        <v>86734</v>
      </c>
      <c r="EB1009">
        <v>86734</v>
      </c>
      <c r="EC1009">
        <v>86734</v>
      </c>
      <c r="ED1009">
        <v>86734</v>
      </c>
      <c r="EE1009">
        <v>86734</v>
      </c>
      <c r="EF1009">
        <v>86734</v>
      </c>
      <c r="EG1009">
        <v>86734</v>
      </c>
      <c r="EH1009">
        <v>86734</v>
      </c>
      <c r="EI1009">
        <v>86734</v>
      </c>
      <c r="EJ1009">
        <v>86734</v>
      </c>
      <c r="EK1009">
        <v>86734</v>
      </c>
      <c r="EL1009">
        <v>86734</v>
      </c>
      <c r="EM1009">
        <v>86734</v>
      </c>
      <c r="EN1009">
        <v>86734</v>
      </c>
      <c r="EO1009">
        <v>86734</v>
      </c>
      <c r="EP1009">
        <v>86734</v>
      </c>
      <c r="EQ1009">
        <v>86734</v>
      </c>
      <c r="ER1009">
        <v>86734</v>
      </c>
      <c r="ES1009">
        <v>86734</v>
      </c>
      <c r="ET1009">
        <v>86734</v>
      </c>
      <c r="EU1009">
        <v>86734</v>
      </c>
      <c r="EV1009">
        <v>86734</v>
      </c>
      <c r="EW1009">
        <v>86734</v>
      </c>
      <c r="EX1009">
        <v>86734</v>
      </c>
      <c r="EY1009">
        <v>86734</v>
      </c>
      <c r="EZ1009">
        <v>86734</v>
      </c>
      <c r="FA1009">
        <v>86734</v>
      </c>
      <c r="FB1009">
        <v>86734</v>
      </c>
      <c r="FC1009">
        <v>86734</v>
      </c>
      <c r="FD1009">
        <v>86734</v>
      </c>
      <c r="FE1009">
        <v>86734</v>
      </c>
      <c r="FF1009">
        <v>86734</v>
      </c>
      <c r="FG1009">
        <v>86734</v>
      </c>
      <c r="FH1009">
        <v>86734</v>
      </c>
    </row>
    <row r="1010" spans="1:164">
      <c r="A1010" t="s">
        <v>2236</v>
      </c>
      <c r="C1010" s="23">
        <v>45824</v>
      </c>
      <c r="D1010" s="23">
        <v>45888</v>
      </c>
      <c r="E1010">
        <v>55</v>
      </c>
      <c r="F1010">
        <v>86734</v>
      </c>
      <c r="G1010" t="s">
        <v>2193</v>
      </c>
      <c r="DI1010">
        <v>2117</v>
      </c>
      <c r="DJ1010">
        <v>5458</v>
      </c>
      <c r="DK1010">
        <v>8366</v>
      </c>
      <c r="DL1010">
        <v>11978</v>
      </c>
      <c r="DM1010">
        <v>14824</v>
      </c>
      <c r="DN1010">
        <v>14733</v>
      </c>
      <c r="DO1010">
        <v>10517</v>
      </c>
      <c r="DP1010">
        <v>7316</v>
      </c>
      <c r="DQ1010">
        <v>9671</v>
      </c>
      <c r="DR1010">
        <v>1755</v>
      </c>
    </row>
    <row r="1011" spans="1:164">
      <c r="A1011" t="s">
        <v>2236</v>
      </c>
      <c r="C1011" s="23">
        <v>45824</v>
      </c>
      <c r="D1011" s="23">
        <v>45888</v>
      </c>
      <c r="E1011">
        <v>55</v>
      </c>
      <c r="F1011">
        <v>86734</v>
      </c>
      <c r="G1011" t="s">
        <v>2195</v>
      </c>
      <c r="DI1011">
        <v>2117</v>
      </c>
      <c r="DJ1011">
        <v>7575</v>
      </c>
      <c r="DK1011">
        <v>15940</v>
      </c>
      <c r="DL1011">
        <v>27918</v>
      </c>
      <c r="DM1011">
        <v>42742</v>
      </c>
      <c r="DN1011">
        <v>57475</v>
      </c>
      <c r="DO1011">
        <v>67992</v>
      </c>
      <c r="DP1011">
        <v>75308</v>
      </c>
      <c r="DQ1011">
        <v>84979</v>
      </c>
      <c r="DR1011">
        <v>86734</v>
      </c>
      <c r="DS1011">
        <v>86734</v>
      </c>
      <c r="DT1011">
        <v>86734</v>
      </c>
      <c r="DU1011">
        <v>86734</v>
      </c>
      <c r="DV1011">
        <v>86734</v>
      </c>
      <c r="DW1011">
        <v>86734</v>
      </c>
      <c r="DX1011">
        <v>86734</v>
      </c>
      <c r="DY1011">
        <v>86734</v>
      </c>
      <c r="DZ1011">
        <v>86734</v>
      </c>
      <c r="EA1011">
        <v>86734</v>
      </c>
      <c r="EB1011">
        <v>86734</v>
      </c>
      <c r="EC1011">
        <v>86734</v>
      </c>
      <c r="ED1011">
        <v>86734</v>
      </c>
      <c r="EE1011">
        <v>86734</v>
      </c>
      <c r="EF1011">
        <v>86734</v>
      </c>
      <c r="EG1011">
        <v>86734</v>
      </c>
      <c r="EH1011">
        <v>86734</v>
      </c>
      <c r="EI1011">
        <v>86734</v>
      </c>
      <c r="EJ1011">
        <v>86734</v>
      </c>
      <c r="EK1011">
        <v>86734</v>
      </c>
      <c r="EL1011">
        <v>86734</v>
      </c>
      <c r="EM1011">
        <v>86734</v>
      </c>
      <c r="EN1011">
        <v>86734</v>
      </c>
      <c r="EO1011">
        <v>86734</v>
      </c>
      <c r="EP1011">
        <v>86734</v>
      </c>
      <c r="EQ1011">
        <v>86734</v>
      </c>
      <c r="ER1011">
        <v>86734</v>
      </c>
      <c r="ES1011">
        <v>86734</v>
      </c>
      <c r="ET1011">
        <v>86734</v>
      </c>
      <c r="EU1011">
        <v>86734</v>
      </c>
      <c r="EV1011">
        <v>86734</v>
      </c>
      <c r="EW1011">
        <v>86734</v>
      </c>
      <c r="EX1011">
        <v>86734</v>
      </c>
      <c r="EY1011">
        <v>86734</v>
      </c>
      <c r="EZ1011">
        <v>86734</v>
      </c>
      <c r="FA1011">
        <v>86734</v>
      </c>
      <c r="FB1011">
        <v>86734</v>
      </c>
      <c r="FC1011">
        <v>86734</v>
      </c>
      <c r="FD1011">
        <v>86734</v>
      </c>
      <c r="FE1011">
        <v>86734</v>
      </c>
      <c r="FF1011">
        <v>86734</v>
      </c>
      <c r="FG1011">
        <v>86734</v>
      </c>
      <c r="FH1011">
        <v>86734</v>
      </c>
    </row>
    <row r="1012" spans="1:164">
      <c r="A1012" t="s">
        <v>2240</v>
      </c>
      <c r="C1012" s="23">
        <v>45824</v>
      </c>
      <c r="D1012" s="23">
        <v>45888</v>
      </c>
      <c r="E1012">
        <v>55</v>
      </c>
      <c r="F1012">
        <v>86734</v>
      </c>
      <c r="G1012" t="s">
        <v>2193</v>
      </c>
      <c r="DI1012">
        <v>2117</v>
      </c>
      <c r="DJ1012">
        <v>5458</v>
      </c>
      <c r="DK1012">
        <v>8366</v>
      </c>
      <c r="DL1012">
        <v>11978</v>
      </c>
      <c r="DM1012">
        <v>14824</v>
      </c>
      <c r="DN1012">
        <v>14733</v>
      </c>
      <c r="DO1012">
        <v>10517</v>
      </c>
      <c r="DP1012">
        <v>7316</v>
      </c>
      <c r="DQ1012">
        <v>9671</v>
      </c>
      <c r="DR1012">
        <v>1755</v>
      </c>
    </row>
    <row r="1013" spans="1:164">
      <c r="A1013" t="s">
        <v>2240</v>
      </c>
      <c r="C1013" s="23">
        <v>45824</v>
      </c>
      <c r="D1013" s="23">
        <v>45888</v>
      </c>
      <c r="E1013">
        <v>55</v>
      </c>
      <c r="F1013">
        <v>86734</v>
      </c>
      <c r="G1013" t="s">
        <v>2195</v>
      </c>
      <c r="DI1013">
        <v>2117</v>
      </c>
      <c r="DJ1013">
        <v>7575</v>
      </c>
      <c r="DK1013">
        <v>15940</v>
      </c>
      <c r="DL1013">
        <v>27918</v>
      </c>
      <c r="DM1013">
        <v>42742</v>
      </c>
      <c r="DN1013">
        <v>57475</v>
      </c>
      <c r="DO1013">
        <v>67992</v>
      </c>
      <c r="DP1013">
        <v>75308</v>
      </c>
      <c r="DQ1013">
        <v>84979</v>
      </c>
      <c r="DR1013">
        <v>86734</v>
      </c>
      <c r="DS1013">
        <v>86734</v>
      </c>
      <c r="DT1013">
        <v>86734</v>
      </c>
      <c r="DU1013">
        <v>86734</v>
      </c>
      <c r="DV1013">
        <v>86734</v>
      </c>
      <c r="DW1013">
        <v>86734</v>
      </c>
      <c r="DX1013">
        <v>86734</v>
      </c>
      <c r="DY1013">
        <v>86734</v>
      </c>
      <c r="DZ1013">
        <v>86734</v>
      </c>
      <c r="EA1013">
        <v>86734</v>
      </c>
      <c r="EB1013">
        <v>86734</v>
      </c>
      <c r="EC1013">
        <v>86734</v>
      </c>
      <c r="ED1013">
        <v>86734</v>
      </c>
      <c r="EE1013">
        <v>86734</v>
      </c>
      <c r="EF1013">
        <v>86734</v>
      </c>
      <c r="EG1013">
        <v>86734</v>
      </c>
      <c r="EH1013">
        <v>86734</v>
      </c>
      <c r="EI1013">
        <v>86734</v>
      </c>
      <c r="EJ1013">
        <v>86734</v>
      </c>
      <c r="EK1013">
        <v>86734</v>
      </c>
      <c r="EL1013">
        <v>86734</v>
      </c>
      <c r="EM1013">
        <v>86734</v>
      </c>
      <c r="EN1013">
        <v>86734</v>
      </c>
      <c r="EO1013">
        <v>86734</v>
      </c>
      <c r="EP1013">
        <v>86734</v>
      </c>
      <c r="EQ1013">
        <v>86734</v>
      </c>
      <c r="ER1013">
        <v>86734</v>
      </c>
      <c r="ES1013">
        <v>86734</v>
      </c>
      <c r="ET1013">
        <v>86734</v>
      </c>
      <c r="EU1013">
        <v>86734</v>
      </c>
      <c r="EV1013">
        <v>86734</v>
      </c>
      <c r="EW1013">
        <v>86734</v>
      </c>
      <c r="EX1013">
        <v>86734</v>
      </c>
      <c r="EY1013">
        <v>86734</v>
      </c>
      <c r="EZ1013">
        <v>86734</v>
      </c>
      <c r="FA1013">
        <v>86734</v>
      </c>
      <c r="FB1013">
        <v>86734</v>
      </c>
      <c r="FC1013">
        <v>86734</v>
      </c>
      <c r="FD1013">
        <v>86734</v>
      </c>
      <c r="FE1013">
        <v>86734</v>
      </c>
      <c r="FF1013">
        <v>86734</v>
      </c>
      <c r="FG1013">
        <v>86734</v>
      </c>
      <c r="FH1013">
        <v>86734</v>
      </c>
    </row>
    <row r="1014" spans="1:164">
      <c r="A1014" t="s">
        <v>2553</v>
      </c>
      <c r="B1014" t="s">
        <v>648</v>
      </c>
      <c r="C1014" s="23">
        <v>45824</v>
      </c>
      <c r="D1014" s="23">
        <v>45877</v>
      </c>
      <c r="E1014">
        <v>46</v>
      </c>
      <c r="F1014">
        <v>73429</v>
      </c>
      <c r="G1014" t="s">
        <v>2193</v>
      </c>
      <c r="DI1014">
        <v>2117</v>
      </c>
      <c r="DJ1014">
        <v>5458</v>
      </c>
      <c r="DK1014">
        <v>8366</v>
      </c>
      <c r="DL1014">
        <v>11978</v>
      </c>
      <c r="DM1014">
        <v>14824</v>
      </c>
      <c r="DN1014">
        <v>14733</v>
      </c>
      <c r="DO1014">
        <v>10517</v>
      </c>
      <c r="DP1014">
        <v>5437</v>
      </c>
    </row>
    <row r="1015" spans="1:164">
      <c r="A1015" t="s">
        <v>2553</v>
      </c>
      <c r="B1015" t="s">
        <v>648</v>
      </c>
      <c r="C1015" s="23">
        <v>45824</v>
      </c>
      <c r="D1015" s="23">
        <v>45877</v>
      </c>
      <c r="E1015">
        <v>46</v>
      </c>
      <c r="F1015">
        <v>73429</v>
      </c>
      <c r="G1015" t="s">
        <v>2195</v>
      </c>
      <c r="DI1015">
        <v>2117</v>
      </c>
      <c r="DJ1015">
        <v>7575</v>
      </c>
      <c r="DK1015">
        <v>15940</v>
      </c>
      <c r="DL1015">
        <v>27918</v>
      </c>
      <c r="DM1015">
        <v>42742</v>
      </c>
      <c r="DN1015">
        <v>57475</v>
      </c>
      <c r="DO1015">
        <v>67992</v>
      </c>
      <c r="DP1015">
        <v>73429</v>
      </c>
      <c r="DQ1015">
        <v>73429</v>
      </c>
      <c r="DR1015">
        <v>73429</v>
      </c>
      <c r="DS1015">
        <v>73429</v>
      </c>
      <c r="DT1015">
        <v>73429</v>
      </c>
      <c r="DU1015">
        <v>73429</v>
      </c>
      <c r="DV1015">
        <v>73429</v>
      </c>
      <c r="DW1015">
        <v>73429</v>
      </c>
      <c r="DX1015">
        <v>73429</v>
      </c>
      <c r="DY1015">
        <v>73429</v>
      </c>
      <c r="DZ1015">
        <v>73429</v>
      </c>
      <c r="EA1015">
        <v>73429</v>
      </c>
      <c r="EB1015">
        <v>73429</v>
      </c>
      <c r="EC1015">
        <v>73429</v>
      </c>
      <c r="ED1015">
        <v>73429</v>
      </c>
      <c r="EE1015">
        <v>73429</v>
      </c>
      <c r="EF1015">
        <v>73429</v>
      </c>
      <c r="EG1015">
        <v>73429</v>
      </c>
      <c r="EH1015">
        <v>73429</v>
      </c>
      <c r="EI1015">
        <v>73429</v>
      </c>
      <c r="EJ1015">
        <v>73429</v>
      </c>
      <c r="EK1015">
        <v>73429</v>
      </c>
      <c r="EL1015">
        <v>73429</v>
      </c>
      <c r="EM1015">
        <v>73429</v>
      </c>
      <c r="EN1015">
        <v>73429</v>
      </c>
      <c r="EO1015">
        <v>73429</v>
      </c>
      <c r="EP1015">
        <v>73429</v>
      </c>
      <c r="EQ1015">
        <v>73429</v>
      </c>
      <c r="ER1015">
        <v>73429</v>
      </c>
      <c r="ES1015">
        <v>73429</v>
      </c>
      <c r="ET1015">
        <v>73429</v>
      </c>
      <c r="EU1015">
        <v>73429</v>
      </c>
      <c r="EV1015">
        <v>73429</v>
      </c>
      <c r="EW1015">
        <v>73429</v>
      </c>
      <c r="EX1015">
        <v>73429</v>
      </c>
      <c r="EY1015">
        <v>73429</v>
      </c>
      <c r="EZ1015">
        <v>73429</v>
      </c>
      <c r="FA1015">
        <v>73429</v>
      </c>
      <c r="FB1015">
        <v>73429</v>
      </c>
      <c r="FC1015">
        <v>73429</v>
      </c>
      <c r="FD1015">
        <v>73429</v>
      </c>
      <c r="FE1015">
        <v>73429</v>
      </c>
      <c r="FF1015">
        <v>73429</v>
      </c>
      <c r="FG1015">
        <v>73429</v>
      </c>
      <c r="FH1015">
        <v>73429</v>
      </c>
    </row>
    <row r="1016" spans="1:164">
      <c r="A1016" t="s">
        <v>2554</v>
      </c>
      <c r="B1016" t="s">
        <v>650</v>
      </c>
      <c r="C1016" s="23">
        <v>45877</v>
      </c>
      <c r="D1016" s="23">
        <v>45883</v>
      </c>
      <c r="E1016">
        <v>4</v>
      </c>
      <c r="F1016">
        <v>6899</v>
      </c>
      <c r="G1016" t="s">
        <v>2193</v>
      </c>
      <c r="DP1016">
        <v>1879</v>
      </c>
      <c r="DQ1016">
        <v>5020</v>
      </c>
    </row>
    <row r="1017" spans="1:164">
      <c r="A1017" t="s">
        <v>2554</v>
      </c>
      <c r="B1017" t="s">
        <v>650</v>
      </c>
      <c r="C1017" s="23">
        <v>45877</v>
      </c>
      <c r="D1017" s="23">
        <v>45883</v>
      </c>
      <c r="E1017">
        <v>4</v>
      </c>
      <c r="F1017">
        <v>6899</v>
      </c>
      <c r="G1017" t="s">
        <v>2195</v>
      </c>
      <c r="DP1017">
        <v>1879</v>
      </c>
      <c r="DQ1017">
        <v>6899</v>
      </c>
      <c r="DR1017">
        <v>6899</v>
      </c>
      <c r="DS1017">
        <v>6899</v>
      </c>
      <c r="DT1017">
        <v>6899</v>
      </c>
      <c r="DU1017">
        <v>6899</v>
      </c>
      <c r="DV1017">
        <v>6899</v>
      </c>
      <c r="DW1017">
        <v>6899</v>
      </c>
      <c r="DX1017">
        <v>6899</v>
      </c>
      <c r="DY1017">
        <v>6899</v>
      </c>
      <c r="DZ1017">
        <v>6899</v>
      </c>
      <c r="EA1017">
        <v>6899</v>
      </c>
      <c r="EB1017">
        <v>6899</v>
      </c>
      <c r="EC1017">
        <v>6899</v>
      </c>
      <c r="ED1017">
        <v>6899</v>
      </c>
      <c r="EE1017">
        <v>6899</v>
      </c>
      <c r="EF1017">
        <v>6899</v>
      </c>
      <c r="EG1017">
        <v>6899</v>
      </c>
      <c r="EH1017">
        <v>6899</v>
      </c>
      <c r="EI1017">
        <v>6899</v>
      </c>
      <c r="EJ1017">
        <v>6899</v>
      </c>
      <c r="EK1017">
        <v>6899</v>
      </c>
      <c r="EL1017">
        <v>6899</v>
      </c>
      <c r="EM1017">
        <v>6899</v>
      </c>
      <c r="EN1017">
        <v>6899</v>
      </c>
      <c r="EO1017">
        <v>6899</v>
      </c>
      <c r="EP1017">
        <v>6899</v>
      </c>
      <c r="EQ1017">
        <v>6899</v>
      </c>
      <c r="ER1017">
        <v>6899</v>
      </c>
      <c r="ES1017">
        <v>6899</v>
      </c>
      <c r="ET1017">
        <v>6899</v>
      </c>
      <c r="EU1017">
        <v>6899</v>
      </c>
      <c r="EV1017">
        <v>6899</v>
      </c>
      <c r="EW1017">
        <v>6899</v>
      </c>
      <c r="EX1017">
        <v>6899</v>
      </c>
      <c r="EY1017">
        <v>6899</v>
      </c>
      <c r="EZ1017">
        <v>6899</v>
      </c>
      <c r="FA1017">
        <v>6899</v>
      </c>
      <c r="FB1017">
        <v>6899</v>
      </c>
      <c r="FC1017">
        <v>6899</v>
      </c>
      <c r="FD1017">
        <v>6899</v>
      </c>
      <c r="FE1017">
        <v>6899</v>
      </c>
      <c r="FF1017">
        <v>6899</v>
      </c>
      <c r="FG1017">
        <v>6899</v>
      </c>
      <c r="FH1017">
        <v>6899</v>
      </c>
    </row>
    <row r="1018" spans="1:164">
      <c r="A1018" t="s">
        <v>2555</v>
      </c>
      <c r="B1018" t="s">
        <v>652</v>
      </c>
      <c r="C1018" s="23">
        <v>45883</v>
      </c>
      <c r="D1018" s="23">
        <v>45888</v>
      </c>
      <c r="E1018">
        <v>4</v>
      </c>
      <c r="F1018">
        <v>6406</v>
      </c>
      <c r="G1018" t="s">
        <v>2193</v>
      </c>
      <c r="DQ1018">
        <v>4651</v>
      </c>
      <c r="DR1018">
        <v>1755</v>
      </c>
    </row>
    <row r="1019" spans="1:164">
      <c r="A1019" t="s">
        <v>2555</v>
      </c>
      <c r="B1019" t="s">
        <v>652</v>
      </c>
      <c r="C1019" s="23">
        <v>45883</v>
      </c>
      <c r="D1019" s="23">
        <v>45888</v>
      </c>
      <c r="E1019">
        <v>4</v>
      </c>
      <c r="F1019">
        <v>6406</v>
      </c>
      <c r="G1019" t="s">
        <v>2195</v>
      </c>
      <c r="DQ1019">
        <v>4651</v>
      </c>
      <c r="DR1019">
        <v>6406</v>
      </c>
      <c r="DS1019">
        <v>6406</v>
      </c>
      <c r="DT1019">
        <v>6406</v>
      </c>
      <c r="DU1019">
        <v>6406</v>
      </c>
      <c r="DV1019">
        <v>6406</v>
      </c>
      <c r="DW1019">
        <v>6406</v>
      </c>
      <c r="DX1019">
        <v>6406</v>
      </c>
      <c r="DY1019">
        <v>6406</v>
      </c>
      <c r="DZ1019">
        <v>6406</v>
      </c>
      <c r="EA1019">
        <v>6406</v>
      </c>
      <c r="EB1019">
        <v>6406</v>
      </c>
      <c r="EC1019">
        <v>6406</v>
      </c>
      <c r="ED1019">
        <v>6406</v>
      </c>
      <c r="EE1019">
        <v>6406</v>
      </c>
      <c r="EF1019">
        <v>6406</v>
      </c>
      <c r="EG1019">
        <v>6406</v>
      </c>
      <c r="EH1019">
        <v>6406</v>
      </c>
      <c r="EI1019">
        <v>6406</v>
      </c>
      <c r="EJ1019">
        <v>6406</v>
      </c>
      <c r="EK1019">
        <v>6406</v>
      </c>
      <c r="EL1019">
        <v>6406</v>
      </c>
      <c r="EM1019">
        <v>6406</v>
      </c>
      <c r="EN1019">
        <v>6406</v>
      </c>
      <c r="EO1019">
        <v>6406</v>
      </c>
      <c r="EP1019">
        <v>6406</v>
      </c>
      <c r="EQ1019">
        <v>6406</v>
      </c>
      <c r="ER1019">
        <v>6406</v>
      </c>
      <c r="ES1019">
        <v>6406</v>
      </c>
      <c r="ET1019">
        <v>6406</v>
      </c>
      <c r="EU1019">
        <v>6406</v>
      </c>
      <c r="EV1019">
        <v>6406</v>
      </c>
      <c r="EW1019">
        <v>6406</v>
      </c>
      <c r="EX1019">
        <v>6406</v>
      </c>
      <c r="EY1019">
        <v>6406</v>
      </c>
      <c r="EZ1019">
        <v>6406</v>
      </c>
      <c r="FA1019">
        <v>6406</v>
      </c>
      <c r="FB1019">
        <v>6406</v>
      </c>
      <c r="FC1019">
        <v>6406</v>
      </c>
      <c r="FD1019">
        <v>6406</v>
      </c>
      <c r="FE1019">
        <v>6406</v>
      </c>
      <c r="FF1019">
        <v>6406</v>
      </c>
      <c r="FG1019">
        <v>6406</v>
      </c>
      <c r="FH1019">
        <v>6406</v>
      </c>
    </row>
    <row r="1020" spans="1:164">
      <c r="A1020" t="s">
        <v>2556</v>
      </c>
      <c r="C1020" s="23">
        <v>45747</v>
      </c>
      <c r="D1020" s="23">
        <v>45810</v>
      </c>
      <c r="E1020">
        <v>54</v>
      </c>
      <c r="F1020">
        <v>86241</v>
      </c>
      <c r="G1020" t="s">
        <v>2193</v>
      </c>
      <c r="CX1020">
        <v>2544</v>
      </c>
      <c r="CY1020">
        <v>5607</v>
      </c>
      <c r="CZ1020">
        <v>8580</v>
      </c>
      <c r="DA1020">
        <v>12325</v>
      </c>
      <c r="DB1020">
        <v>14921</v>
      </c>
      <c r="DC1020">
        <v>14470</v>
      </c>
      <c r="DD1020">
        <v>10098</v>
      </c>
      <c r="DE1020">
        <v>7424</v>
      </c>
      <c r="DF1020">
        <v>9584</v>
      </c>
      <c r="DG1020">
        <v>689</v>
      </c>
    </row>
    <row r="1021" spans="1:164">
      <c r="A1021" t="s">
        <v>2556</v>
      </c>
      <c r="C1021" s="23">
        <v>45747</v>
      </c>
      <c r="D1021" s="23">
        <v>45810</v>
      </c>
      <c r="E1021">
        <v>54</v>
      </c>
      <c r="F1021">
        <v>86241</v>
      </c>
      <c r="G1021" t="s">
        <v>2195</v>
      </c>
      <c r="CX1021">
        <v>2544</v>
      </c>
      <c r="CY1021">
        <v>8150</v>
      </c>
      <c r="CZ1021">
        <v>16731</v>
      </c>
      <c r="DA1021">
        <v>29055</v>
      </c>
      <c r="DB1021">
        <v>43976</v>
      </c>
      <c r="DC1021">
        <v>58447</v>
      </c>
      <c r="DD1021">
        <v>68544</v>
      </c>
      <c r="DE1021">
        <v>75968</v>
      </c>
      <c r="DF1021">
        <v>85552</v>
      </c>
      <c r="DG1021">
        <v>86241</v>
      </c>
      <c r="DH1021">
        <v>86241</v>
      </c>
      <c r="DI1021">
        <v>86241</v>
      </c>
      <c r="DJ1021">
        <v>86241</v>
      </c>
      <c r="DK1021">
        <v>86241</v>
      </c>
      <c r="DL1021">
        <v>86241</v>
      </c>
      <c r="DM1021">
        <v>86241</v>
      </c>
      <c r="DN1021">
        <v>86241</v>
      </c>
      <c r="DO1021">
        <v>86241</v>
      </c>
      <c r="DP1021">
        <v>86241</v>
      </c>
      <c r="DQ1021">
        <v>86241</v>
      </c>
      <c r="DR1021">
        <v>86241</v>
      </c>
      <c r="DS1021">
        <v>86241</v>
      </c>
      <c r="DT1021">
        <v>86241</v>
      </c>
      <c r="DU1021">
        <v>86241</v>
      </c>
      <c r="DV1021">
        <v>86241</v>
      </c>
      <c r="DW1021">
        <v>86241</v>
      </c>
      <c r="DX1021">
        <v>86241</v>
      </c>
      <c r="DY1021">
        <v>86241</v>
      </c>
      <c r="DZ1021">
        <v>86241</v>
      </c>
      <c r="EA1021">
        <v>86241</v>
      </c>
      <c r="EB1021">
        <v>86241</v>
      </c>
      <c r="EC1021">
        <v>86241</v>
      </c>
      <c r="ED1021">
        <v>86241</v>
      </c>
      <c r="EE1021">
        <v>86241</v>
      </c>
      <c r="EF1021">
        <v>86241</v>
      </c>
      <c r="EG1021">
        <v>86241</v>
      </c>
      <c r="EH1021">
        <v>86241</v>
      </c>
      <c r="EI1021">
        <v>86241</v>
      </c>
      <c r="EJ1021">
        <v>86241</v>
      </c>
      <c r="EK1021">
        <v>86241</v>
      </c>
      <c r="EL1021">
        <v>86241</v>
      </c>
      <c r="EM1021">
        <v>86241</v>
      </c>
      <c r="EN1021">
        <v>86241</v>
      </c>
      <c r="EO1021">
        <v>86241</v>
      </c>
      <c r="EP1021">
        <v>86241</v>
      </c>
      <c r="EQ1021">
        <v>86241</v>
      </c>
      <c r="ER1021">
        <v>86241</v>
      </c>
      <c r="ES1021">
        <v>86241</v>
      </c>
      <c r="ET1021">
        <v>86241</v>
      </c>
      <c r="EU1021">
        <v>86241</v>
      </c>
      <c r="EV1021">
        <v>86241</v>
      </c>
      <c r="EW1021">
        <v>86241</v>
      </c>
      <c r="EX1021">
        <v>86241</v>
      </c>
      <c r="EY1021">
        <v>86241</v>
      </c>
      <c r="EZ1021">
        <v>86241</v>
      </c>
      <c r="FA1021">
        <v>86241</v>
      </c>
      <c r="FB1021">
        <v>86241</v>
      </c>
      <c r="FC1021">
        <v>86241</v>
      </c>
      <c r="FD1021">
        <v>86241</v>
      </c>
      <c r="FE1021">
        <v>86241</v>
      </c>
      <c r="FF1021">
        <v>86241</v>
      </c>
      <c r="FG1021">
        <v>86241</v>
      </c>
      <c r="FH1021">
        <v>86241</v>
      </c>
    </row>
    <row r="1022" spans="1:164">
      <c r="A1022" t="s">
        <v>2236</v>
      </c>
      <c r="C1022" s="23">
        <v>45747</v>
      </c>
      <c r="D1022" s="23">
        <v>45810</v>
      </c>
      <c r="E1022">
        <v>54</v>
      </c>
      <c r="F1022">
        <v>86241</v>
      </c>
      <c r="G1022" t="s">
        <v>2193</v>
      </c>
      <c r="CX1022">
        <v>2544</v>
      </c>
      <c r="CY1022">
        <v>5607</v>
      </c>
      <c r="CZ1022">
        <v>8580</v>
      </c>
      <c r="DA1022">
        <v>12325</v>
      </c>
      <c r="DB1022">
        <v>14921</v>
      </c>
      <c r="DC1022">
        <v>14470</v>
      </c>
      <c r="DD1022">
        <v>10098</v>
      </c>
      <c r="DE1022">
        <v>7424</v>
      </c>
      <c r="DF1022">
        <v>9584</v>
      </c>
      <c r="DG1022">
        <v>689</v>
      </c>
    </row>
    <row r="1023" spans="1:164">
      <c r="A1023" t="s">
        <v>2236</v>
      </c>
      <c r="C1023" s="23">
        <v>45747</v>
      </c>
      <c r="D1023" s="23">
        <v>45810</v>
      </c>
      <c r="E1023">
        <v>54</v>
      </c>
      <c r="F1023">
        <v>86241</v>
      </c>
      <c r="G1023" t="s">
        <v>2195</v>
      </c>
      <c r="CX1023">
        <v>2544</v>
      </c>
      <c r="CY1023">
        <v>8150</v>
      </c>
      <c r="CZ1023">
        <v>16731</v>
      </c>
      <c r="DA1023">
        <v>29055</v>
      </c>
      <c r="DB1023">
        <v>43976</v>
      </c>
      <c r="DC1023">
        <v>58447</v>
      </c>
      <c r="DD1023">
        <v>68544</v>
      </c>
      <c r="DE1023">
        <v>75968</v>
      </c>
      <c r="DF1023">
        <v>85552</v>
      </c>
      <c r="DG1023">
        <v>86241</v>
      </c>
      <c r="DH1023">
        <v>86241</v>
      </c>
      <c r="DI1023">
        <v>86241</v>
      </c>
      <c r="DJ1023">
        <v>86241</v>
      </c>
      <c r="DK1023">
        <v>86241</v>
      </c>
      <c r="DL1023">
        <v>86241</v>
      </c>
      <c r="DM1023">
        <v>86241</v>
      </c>
      <c r="DN1023">
        <v>86241</v>
      </c>
      <c r="DO1023">
        <v>86241</v>
      </c>
      <c r="DP1023">
        <v>86241</v>
      </c>
      <c r="DQ1023">
        <v>86241</v>
      </c>
      <c r="DR1023">
        <v>86241</v>
      </c>
      <c r="DS1023">
        <v>86241</v>
      </c>
      <c r="DT1023">
        <v>86241</v>
      </c>
      <c r="DU1023">
        <v>86241</v>
      </c>
      <c r="DV1023">
        <v>86241</v>
      </c>
      <c r="DW1023">
        <v>86241</v>
      </c>
      <c r="DX1023">
        <v>86241</v>
      </c>
      <c r="DY1023">
        <v>86241</v>
      </c>
      <c r="DZ1023">
        <v>86241</v>
      </c>
      <c r="EA1023">
        <v>86241</v>
      </c>
      <c r="EB1023">
        <v>86241</v>
      </c>
      <c r="EC1023">
        <v>86241</v>
      </c>
      <c r="ED1023">
        <v>86241</v>
      </c>
      <c r="EE1023">
        <v>86241</v>
      </c>
      <c r="EF1023">
        <v>86241</v>
      </c>
      <c r="EG1023">
        <v>86241</v>
      </c>
      <c r="EH1023">
        <v>86241</v>
      </c>
      <c r="EI1023">
        <v>86241</v>
      </c>
      <c r="EJ1023">
        <v>86241</v>
      </c>
      <c r="EK1023">
        <v>86241</v>
      </c>
      <c r="EL1023">
        <v>86241</v>
      </c>
      <c r="EM1023">
        <v>86241</v>
      </c>
      <c r="EN1023">
        <v>86241</v>
      </c>
      <c r="EO1023">
        <v>86241</v>
      </c>
      <c r="EP1023">
        <v>86241</v>
      </c>
      <c r="EQ1023">
        <v>86241</v>
      </c>
      <c r="ER1023">
        <v>86241</v>
      </c>
      <c r="ES1023">
        <v>86241</v>
      </c>
      <c r="ET1023">
        <v>86241</v>
      </c>
      <c r="EU1023">
        <v>86241</v>
      </c>
      <c r="EV1023">
        <v>86241</v>
      </c>
      <c r="EW1023">
        <v>86241</v>
      </c>
      <c r="EX1023">
        <v>86241</v>
      </c>
      <c r="EY1023">
        <v>86241</v>
      </c>
      <c r="EZ1023">
        <v>86241</v>
      </c>
      <c r="FA1023">
        <v>86241</v>
      </c>
      <c r="FB1023">
        <v>86241</v>
      </c>
      <c r="FC1023">
        <v>86241</v>
      </c>
      <c r="FD1023">
        <v>86241</v>
      </c>
      <c r="FE1023">
        <v>86241</v>
      </c>
      <c r="FF1023">
        <v>86241</v>
      </c>
      <c r="FG1023">
        <v>86241</v>
      </c>
      <c r="FH1023">
        <v>86241</v>
      </c>
    </row>
    <row r="1024" spans="1:164">
      <c r="A1024" t="s">
        <v>2240</v>
      </c>
      <c r="C1024" s="23">
        <v>45747</v>
      </c>
      <c r="D1024" s="23">
        <v>45810</v>
      </c>
      <c r="E1024">
        <v>54</v>
      </c>
      <c r="F1024">
        <v>86241</v>
      </c>
      <c r="G1024" t="s">
        <v>2193</v>
      </c>
      <c r="CX1024">
        <v>2544</v>
      </c>
      <c r="CY1024">
        <v>5607</v>
      </c>
      <c r="CZ1024">
        <v>8580</v>
      </c>
      <c r="DA1024">
        <v>12325</v>
      </c>
      <c r="DB1024">
        <v>14921</v>
      </c>
      <c r="DC1024">
        <v>14470</v>
      </c>
      <c r="DD1024">
        <v>10098</v>
      </c>
      <c r="DE1024">
        <v>7424</v>
      </c>
      <c r="DF1024">
        <v>9584</v>
      </c>
      <c r="DG1024">
        <v>689</v>
      </c>
    </row>
    <row r="1025" spans="1:164">
      <c r="A1025" t="s">
        <v>2240</v>
      </c>
      <c r="C1025" s="23">
        <v>45747</v>
      </c>
      <c r="D1025" s="23">
        <v>45810</v>
      </c>
      <c r="E1025">
        <v>54</v>
      </c>
      <c r="F1025">
        <v>86241</v>
      </c>
      <c r="G1025" t="s">
        <v>2195</v>
      </c>
      <c r="CX1025">
        <v>2544</v>
      </c>
      <c r="CY1025">
        <v>8150</v>
      </c>
      <c r="CZ1025">
        <v>16731</v>
      </c>
      <c r="DA1025">
        <v>29055</v>
      </c>
      <c r="DB1025">
        <v>43976</v>
      </c>
      <c r="DC1025">
        <v>58447</v>
      </c>
      <c r="DD1025">
        <v>68544</v>
      </c>
      <c r="DE1025">
        <v>75968</v>
      </c>
      <c r="DF1025">
        <v>85552</v>
      </c>
      <c r="DG1025">
        <v>86241</v>
      </c>
      <c r="DH1025">
        <v>86241</v>
      </c>
      <c r="DI1025">
        <v>86241</v>
      </c>
      <c r="DJ1025">
        <v>86241</v>
      </c>
      <c r="DK1025">
        <v>86241</v>
      </c>
      <c r="DL1025">
        <v>86241</v>
      </c>
      <c r="DM1025">
        <v>86241</v>
      </c>
      <c r="DN1025">
        <v>86241</v>
      </c>
      <c r="DO1025">
        <v>86241</v>
      </c>
      <c r="DP1025">
        <v>86241</v>
      </c>
      <c r="DQ1025">
        <v>86241</v>
      </c>
      <c r="DR1025">
        <v>86241</v>
      </c>
      <c r="DS1025">
        <v>86241</v>
      </c>
      <c r="DT1025">
        <v>86241</v>
      </c>
      <c r="DU1025">
        <v>86241</v>
      </c>
      <c r="DV1025">
        <v>86241</v>
      </c>
      <c r="DW1025">
        <v>86241</v>
      </c>
      <c r="DX1025">
        <v>86241</v>
      </c>
      <c r="DY1025">
        <v>86241</v>
      </c>
      <c r="DZ1025">
        <v>86241</v>
      </c>
      <c r="EA1025">
        <v>86241</v>
      </c>
      <c r="EB1025">
        <v>86241</v>
      </c>
      <c r="EC1025">
        <v>86241</v>
      </c>
      <c r="ED1025">
        <v>86241</v>
      </c>
      <c r="EE1025">
        <v>86241</v>
      </c>
      <c r="EF1025">
        <v>86241</v>
      </c>
      <c r="EG1025">
        <v>86241</v>
      </c>
      <c r="EH1025">
        <v>86241</v>
      </c>
      <c r="EI1025">
        <v>86241</v>
      </c>
      <c r="EJ1025">
        <v>86241</v>
      </c>
      <c r="EK1025">
        <v>86241</v>
      </c>
      <c r="EL1025">
        <v>86241</v>
      </c>
      <c r="EM1025">
        <v>86241</v>
      </c>
      <c r="EN1025">
        <v>86241</v>
      </c>
      <c r="EO1025">
        <v>86241</v>
      </c>
      <c r="EP1025">
        <v>86241</v>
      </c>
      <c r="EQ1025">
        <v>86241</v>
      </c>
      <c r="ER1025">
        <v>86241</v>
      </c>
      <c r="ES1025">
        <v>86241</v>
      </c>
      <c r="ET1025">
        <v>86241</v>
      </c>
      <c r="EU1025">
        <v>86241</v>
      </c>
      <c r="EV1025">
        <v>86241</v>
      </c>
      <c r="EW1025">
        <v>86241</v>
      </c>
      <c r="EX1025">
        <v>86241</v>
      </c>
      <c r="EY1025">
        <v>86241</v>
      </c>
      <c r="EZ1025">
        <v>86241</v>
      </c>
      <c r="FA1025">
        <v>86241</v>
      </c>
      <c r="FB1025">
        <v>86241</v>
      </c>
      <c r="FC1025">
        <v>86241</v>
      </c>
      <c r="FD1025">
        <v>86241</v>
      </c>
      <c r="FE1025">
        <v>86241</v>
      </c>
      <c r="FF1025">
        <v>86241</v>
      </c>
      <c r="FG1025">
        <v>86241</v>
      </c>
      <c r="FH1025">
        <v>86241</v>
      </c>
    </row>
    <row r="1026" spans="1:164">
      <c r="A1026" t="s">
        <v>2557</v>
      </c>
      <c r="B1026" t="s">
        <v>655</v>
      </c>
      <c r="C1026" s="23">
        <v>45747</v>
      </c>
      <c r="D1026" s="23">
        <v>45800</v>
      </c>
      <c r="E1026">
        <v>46</v>
      </c>
      <c r="F1026">
        <v>73429</v>
      </c>
      <c r="G1026" t="s">
        <v>2193</v>
      </c>
      <c r="CX1026">
        <v>2544</v>
      </c>
      <c r="CY1026">
        <v>5607</v>
      </c>
      <c r="CZ1026">
        <v>8580</v>
      </c>
      <c r="DA1026">
        <v>12325</v>
      </c>
      <c r="DB1026">
        <v>14921</v>
      </c>
      <c r="DC1026">
        <v>14470</v>
      </c>
      <c r="DD1026">
        <v>10098</v>
      </c>
      <c r="DE1026">
        <v>4885</v>
      </c>
    </row>
    <row r="1027" spans="1:164">
      <c r="A1027" t="s">
        <v>2557</v>
      </c>
      <c r="B1027" t="s">
        <v>655</v>
      </c>
      <c r="C1027" s="23">
        <v>45747</v>
      </c>
      <c r="D1027" s="23">
        <v>45800</v>
      </c>
      <c r="E1027">
        <v>46</v>
      </c>
      <c r="F1027">
        <v>73429</v>
      </c>
      <c r="G1027" t="s">
        <v>2195</v>
      </c>
      <c r="CX1027">
        <v>2544</v>
      </c>
      <c r="CY1027">
        <v>8150</v>
      </c>
      <c r="CZ1027">
        <v>16731</v>
      </c>
      <c r="DA1027">
        <v>29055</v>
      </c>
      <c r="DB1027">
        <v>43976</v>
      </c>
      <c r="DC1027">
        <v>58447</v>
      </c>
      <c r="DD1027">
        <v>68544</v>
      </c>
      <c r="DE1027">
        <v>73429</v>
      </c>
      <c r="DF1027">
        <v>73429</v>
      </c>
      <c r="DG1027">
        <v>73429</v>
      </c>
      <c r="DH1027">
        <v>73429</v>
      </c>
      <c r="DI1027">
        <v>73429</v>
      </c>
      <c r="DJ1027">
        <v>73429</v>
      </c>
      <c r="DK1027">
        <v>73429</v>
      </c>
      <c r="DL1027">
        <v>73429</v>
      </c>
      <c r="DM1027">
        <v>73429</v>
      </c>
      <c r="DN1027">
        <v>73429</v>
      </c>
      <c r="DO1027">
        <v>73429</v>
      </c>
      <c r="DP1027">
        <v>73429</v>
      </c>
      <c r="DQ1027">
        <v>73429</v>
      </c>
      <c r="DR1027">
        <v>73429</v>
      </c>
      <c r="DS1027">
        <v>73429</v>
      </c>
      <c r="DT1027">
        <v>73429</v>
      </c>
      <c r="DU1027">
        <v>73429</v>
      </c>
      <c r="DV1027">
        <v>73429</v>
      </c>
      <c r="DW1027">
        <v>73429</v>
      </c>
      <c r="DX1027">
        <v>73429</v>
      </c>
      <c r="DY1027">
        <v>73429</v>
      </c>
      <c r="DZ1027">
        <v>73429</v>
      </c>
      <c r="EA1027">
        <v>73429</v>
      </c>
      <c r="EB1027">
        <v>73429</v>
      </c>
      <c r="EC1027">
        <v>73429</v>
      </c>
      <c r="ED1027">
        <v>73429</v>
      </c>
      <c r="EE1027">
        <v>73429</v>
      </c>
      <c r="EF1027">
        <v>73429</v>
      </c>
      <c r="EG1027">
        <v>73429</v>
      </c>
      <c r="EH1027">
        <v>73429</v>
      </c>
      <c r="EI1027">
        <v>73429</v>
      </c>
      <c r="EJ1027">
        <v>73429</v>
      </c>
      <c r="EK1027">
        <v>73429</v>
      </c>
      <c r="EL1027">
        <v>73429</v>
      </c>
      <c r="EM1027">
        <v>73429</v>
      </c>
      <c r="EN1027">
        <v>73429</v>
      </c>
      <c r="EO1027">
        <v>73429</v>
      </c>
      <c r="EP1027">
        <v>73429</v>
      </c>
      <c r="EQ1027">
        <v>73429</v>
      </c>
      <c r="ER1027">
        <v>73429</v>
      </c>
      <c r="ES1027">
        <v>73429</v>
      </c>
      <c r="ET1027">
        <v>73429</v>
      </c>
      <c r="EU1027">
        <v>73429</v>
      </c>
      <c r="EV1027">
        <v>73429</v>
      </c>
      <c r="EW1027">
        <v>73429</v>
      </c>
      <c r="EX1027">
        <v>73429</v>
      </c>
      <c r="EY1027">
        <v>73429</v>
      </c>
      <c r="EZ1027">
        <v>73429</v>
      </c>
      <c r="FA1027">
        <v>73429</v>
      </c>
      <c r="FB1027">
        <v>73429</v>
      </c>
      <c r="FC1027">
        <v>73429</v>
      </c>
      <c r="FD1027">
        <v>73429</v>
      </c>
      <c r="FE1027">
        <v>73429</v>
      </c>
      <c r="FF1027">
        <v>73429</v>
      </c>
      <c r="FG1027">
        <v>73429</v>
      </c>
      <c r="FH1027">
        <v>73429</v>
      </c>
    </row>
    <row r="1028" spans="1:164">
      <c r="A1028" t="s">
        <v>2558</v>
      </c>
      <c r="B1028" t="s">
        <v>657</v>
      </c>
      <c r="C1028" s="23">
        <v>45800</v>
      </c>
      <c r="D1028" s="23">
        <v>45805</v>
      </c>
      <c r="E1028">
        <v>4</v>
      </c>
      <c r="F1028">
        <v>6406</v>
      </c>
      <c r="G1028" t="s">
        <v>2193</v>
      </c>
      <c r="DE1028">
        <v>2539</v>
      </c>
      <c r="DF1028">
        <v>3867</v>
      </c>
    </row>
    <row r="1029" spans="1:164">
      <c r="A1029" t="s">
        <v>2558</v>
      </c>
      <c r="B1029" t="s">
        <v>657</v>
      </c>
      <c r="C1029" s="23">
        <v>45800</v>
      </c>
      <c r="D1029" s="23">
        <v>45805</v>
      </c>
      <c r="E1029">
        <v>4</v>
      </c>
      <c r="F1029">
        <v>6406</v>
      </c>
      <c r="G1029" t="s">
        <v>2195</v>
      </c>
      <c r="DE1029">
        <v>2539</v>
      </c>
      <c r="DF1029">
        <v>6406</v>
      </c>
      <c r="DG1029">
        <v>6406</v>
      </c>
      <c r="DH1029">
        <v>6406</v>
      </c>
      <c r="DI1029">
        <v>6406</v>
      </c>
      <c r="DJ1029">
        <v>6406</v>
      </c>
      <c r="DK1029">
        <v>6406</v>
      </c>
      <c r="DL1029">
        <v>6406</v>
      </c>
      <c r="DM1029">
        <v>6406</v>
      </c>
      <c r="DN1029">
        <v>6406</v>
      </c>
      <c r="DO1029">
        <v>6406</v>
      </c>
      <c r="DP1029">
        <v>6406</v>
      </c>
      <c r="DQ1029">
        <v>6406</v>
      </c>
      <c r="DR1029">
        <v>6406</v>
      </c>
      <c r="DS1029">
        <v>6406</v>
      </c>
      <c r="DT1029">
        <v>6406</v>
      </c>
      <c r="DU1029">
        <v>6406</v>
      </c>
      <c r="DV1029">
        <v>6406</v>
      </c>
      <c r="DW1029">
        <v>6406</v>
      </c>
      <c r="DX1029">
        <v>6406</v>
      </c>
      <c r="DY1029">
        <v>6406</v>
      </c>
      <c r="DZ1029">
        <v>6406</v>
      </c>
      <c r="EA1029">
        <v>6406</v>
      </c>
      <c r="EB1029">
        <v>6406</v>
      </c>
      <c r="EC1029">
        <v>6406</v>
      </c>
      <c r="ED1029">
        <v>6406</v>
      </c>
      <c r="EE1029">
        <v>6406</v>
      </c>
      <c r="EF1029">
        <v>6406</v>
      </c>
      <c r="EG1029">
        <v>6406</v>
      </c>
      <c r="EH1029">
        <v>6406</v>
      </c>
      <c r="EI1029">
        <v>6406</v>
      </c>
      <c r="EJ1029">
        <v>6406</v>
      </c>
      <c r="EK1029">
        <v>6406</v>
      </c>
      <c r="EL1029">
        <v>6406</v>
      </c>
      <c r="EM1029">
        <v>6406</v>
      </c>
      <c r="EN1029">
        <v>6406</v>
      </c>
      <c r="EO1029">
        <v>6406</v>
      </c>
      <c r="EP1029">
        <v>6406</v>
      </c>
      <c r="EQ1029">
        <v>6406</v>
      </c>
      <c r="ER1029">
        <v>6406</v>
      </c>
      <c r="ES1029">
        <v>6406</v>
      </c>
      <c r="ET1029">
        <v>6406</v>
      </c>
      <c r="EU1029">
        <v>6406</v>
      </c>
      <c r="EV1029">
        <v>6406</v>
      </c>
      <c r="EW1029">
        <v>6406</v>
      </c>
      <c r="EX1029">
        <v>6406</v>
      </c>
      <c r="EY1029">
        <v>6406</v>
      </c>
      <c r="EZ1029">
        <v>6406</v>
      </c>
      <c r="FA1029">
        <v>6406</v>
      </c>
      <c r="FB1029">
        <v>6406</v>
      </c>
      <c r="FC1029">
        <v>6406</v>
      </c>
      <c r="FD1029">
        <v>6406</v>
      </c>
      <c r="FE1029">
        <v>6406</v>
      </c>
      <c r="FF1029">
        <v>6406</v>
      </c>
      <c r="FG1029">
        <v>6406</v>
      </c>
      <c r="FH1029">
        <v>6406</v>
      </c>
    </row>
    <row r="1030" spans="1:164">
      <c r="A1030" t="s">
        <v>2559</v>
      </c>
      <c r="B1030" t="s">
        <v>659</v>
      </c>
      <c r="C1030" s="23">
        <v>45805</v>
      </c>
      <c r="D1030" s="23">
        <v>45810</v>
      </c>
      <c r="E1030">
        <v>4</v>
      </c>
      <c r="F1030">
        <v>6406</v>
      </c>
      <c r="G1030" t="s">
        <v>2193</v>
      </c>
      <c r="DF1030">
        <v>5717</v>
      </c>
      <c r="DG1030">
        <v>689</v>
      </c>
    </row>
    <row r="1031" spans="1:164">
      <c r="A1031" t="s">
        <v>2559</v>
      </c>
      <c r="B1031" t="s">
        <v>659</v>
      </c>
      <c r="C1031" s="23">
        <v>45805</v>
      </c>
      <c r="D1031" s="23">
        <v>45810</v>
      </c>
      <c r="E1031">
        <v>4</v>
      </c>
      <c r="F1031">
        <v>6406</v>
      </c>
      <c r="G1031" t="s">
        <v>2195</v>
      </c>
      <c r="DF1031">
        <v>5717</v>
      </c>
      <c r="DG1031">
        <v>6406</v>
      </c>
      <c r="DH1031">
        <v>6406</v>
      </c>
      <c r="DI1031">
        <v>6406</v>
      </c>
      <c r="DJ1031">
        <v>6406</v>
      </c>
      <c r="DK1031">
        <v>6406</v>
      </c>
      <c r="DL1031">
        <v>6406</v>
      </c>
      <c r="DM1031">
        <v>6406</v>
      </c>
      <c r="DN1031">
        <v>6406</v>
      </c>
      <c r="DO1031">
        <v>6406</v>
      </c>
      <c r="DP1031">
        <v>6406</v>
      </c>
      <c r="DQ1031">
        <v>6406</v>
      </c>
      <c r="DR1031">
        <v>6406</v>
      </c>
      <c r="DS1031">
        <v>6406</v>
      </c>
      <c r="DT1031">
        <v>6406</v>
      </c>
      <c r="DU1031">
        <v>6406</v>
      </c>
      <c r="DV1031">
        <v>6406</v>
      </c>
      <c r="DW1031">
        <v>6406</v>
      </c>
      <c r="DX1031">
        <v>6406</v>
      </c>
      <c r="DY1031">
        <v>6406</v>
      </c>
      <c r="DZ1031">
        <v>6406</v>
      </c>
      <c r="EA1031">
        <v>6406</v>
      </c>
      <c r="EB1031">
        <v>6406</v>
      </c>
      <c r="EC1031">
        <v>6406</v>
      </c>
      <c r="ED1031">
        <v>6406</v>
      </c>
      <c r="EE1031">
        <v>6406</v>
      </c>
      <c r="EF1031">
        <v>6406</v>
      </c>
      <c r="EG1031">
        <v>6406</v>
      </c>
      <c r="EH1031">
        <v>6406</v>
      </c>
      <c r="EI1031">
        <v>6406</v>
      </c>
      <c r="EJ1031">
        <v>6406</v>
      </c>
      <c r="EK1031">
        <v>6406</v>
      </c>
      <c r="EL1031">
        <v>6406</v>
      </c>
      <c r="EM1031">
        <v>6406</v>
      </c>
      <c r="EN1031">
        <v>6406</v>
      </c>
      <c r="EO1031">
        <v>6406</v>
      </c>
      <c r="EP1031">
        <v>6406</v>
      </c>
      <c r="EQ1031">
        <v>6406</v>
      </c>
      <c r="ER1031">
        <v>6406</v>
      </c>
      <c r="ES1031">
        <v>6406</v>
      </c>
      <c r="ET1031">
        <v>6406</v>
      </c>
      <c r="EU1031">
        <v>6406</v>
      </c>
      <c r="EV1031">
        <v>6406</v>
      </c>
      <c r="EW1031">
        <v>6406</v>
      </c>
      <c r="EX1031">
        <v>6406</v>
      </c>
      <c r="EY1031">
        <v>6406</v>
      </c>
      <c r="EZ1031">
        <v>6406</v>
      </c>
      <c r="FA1031">
        <v>6406</v>
      </c>
      <c r="FB1031">
        <v>6406</v>
      </c>
      <c r="FC1031">
        <v>6406</v>
      </c>
      <c r="FD1031">
        <v>6406</v>
      </c>
      <c r="FE1031">
        <v>6406</v>
      </c>
      <c r="FF1031">
        <v>6406</v>
      </c>
      <c r="FG1031">
        <v>6406</v>
      </c>
      <c r="FH1031">
        <v>6406</v>
      </c>
    </row>
    <row r="1032" spans="1:164">
      <c r="A1032" t="s">
        <v>2560</v>
      </c>
      <c r="C1032" s="23">
        <v>45862</v>
      </c>
      <c r="D1032" s="23">
        <v>45901</v>
      </c>
      <c r="E1032">
        <v>33</v>
      </c>
      <c r="F1032">
        <v>53223</v>
      </c>
      <c r="G1032" t="s">
        <v>2193</v>
      </c>
      <c r="DN1032">
        <v>1043</v>
      </c>
      <c r="DO1032">
        <v>6100</v>
      </c>
      <c r="DP1032">
        <v>11601</v>
      </c>
      <c r="DQ1032">
        <v>14909</v>
      </c>
      <c r="DR1032">
        <v>9556</v>
      </c>
      <c r="DS1032">
        <v>9247</v>
      </c>
      <c r="DT1032">
        <v>768</v>
      </c>
    </row>
    <row r="1033" spans="1:164">
      <c r="A1033" t="s">
        <v>2560</v>
      </c>
      <c r="C1033" s="23">
        <v>45862</v>
      </c>
      <c r="D1033" s="23">
        <v>45901</v>
      </c>
      <c r="E1033">
        <v>33</v>
      </c>
      <c r="F1033">
        <v>53223</v>
      </c>
      <c r="G1033" t="s">
        <v>2195</v>
      </c>
      <c r="DN1033">
        <v>1043</v>
      </c>
      <c r="DO1033">
        <v>7143</v>
      </c>
      <c r="DP1033">
        <v>18744</v>
      </c>
      <c r="DQ1033">
        <v>33653</v>
      </c>
      <c r="DR1033">
        <v>43209</v>
      </c>
      <c r="DS1033">
        <v>52455</v>
      </c>
      <c r="DT1033">
        <v>53223</v>
      </c>
      <c r="DU1033">
        <v>53223</v>
      </c>
      <c r="DV1033">
        <v>53223</v>
      </c>
      <c r="DW1033">
        <v>53223</v>
      </c>
      <c r="DX1033">
        <v>53223</v>
      </c>
      <c r="DY1033">
        <v>53223</v>
      </c>
      <c r="DZ1033">
        <v>53223</v>
      </c>
      <c r="EA1033">
        <v>53223</v>
      </c>
      <c r="EB1033">
        <v>53223</v>
      </c>
      <c r="EC1033">
        <v>53223</v>
      </c>
      <c r="ED1033">
        <v>53223</v>
      </c>
      <c r="EE1033">
        <v>53223</v>
      </c>
      <c r="EF1033">
        <v>53223</v>
      </c>
      <c r="EG1033">
        <v>53223</v>
      </c>
      <c r="EH1033">
        <v>53223</v>
      </c>
      <c r="EI1033">
        <v>53223</v>
      </c>
      <c r="EJ1033">
        <v>53223</v>
      </c>
      <c r="EK1033">
        <v>53223</v>
      </c>
      <c r="EL1033">
        <v>53223</v>
      </c>
      <c r="EM1033">
        <v>53223</v>
      </c>
      <c r="EN1033">
        <v>53223</v>
      </c>
      <c r="EO1033">
        <v>53223</v>
      </c>
      <c r="EP1033">
        <v>53223</v>
      </c>
      <c r="EQ1033">
        <v>53223</v>
      </c>
      <c r="ER1033">
        <v>53223</v>
      </c>
      <c r="ES1033">
        <v>53223</v>
      </c>
      <c r="ET1033">
        <v>53223</v>
      </c>
      <c r="EU1033">
        <v>53223</v>
      </c>
      <c r="EV1033">
        <v>53223</v>
      </c>
      <c r="EW1033">
        <v>53223</v>
      </c>
      <c r="EX1033">
        <v>53223</v>
      </c>
      <c r="EY1033">
        <v>53223</v>
      </c>
      <c r="EZ1033">
        <v>53223</v>
      </c>
      <c r="FA1033">
        <v>53223</v>
      </c>
      <c r="FB1033">
        <v>53223</v>
      </c>
      <c r="FC1033">
        <v>53223</v>
      </c>
      <c r="FD1033">
        <v>53223</v>
      </c>
      <c r="FE1033">
        <v>53223</v>
      </c>
      <c r="FF1033">
        <v>53223</v>
      </c>
      <c r="FG1033">
        <v>53223</v>
      </c>
      <c r="FH1033">
        <v>53223</v>
      </c>
    </row>
    <row r="1034" spans="1:164">
      <c r="A1034" t="s">
        <v>2236</v>
      </c>
      <c r="C1034" s="23">
        <v>45862</v>
      </c>
      <c r="D1034" s="23">
        <v>45901</v>
      </c>
      <c r="E1034">
        <v>33</v>
      </c>
      <c r="F1034">
        <v>53223</v>
      </c>
      <c r="G1034" t="s">
        <v>2193</v>
      </c>
      <c r="DN1034">
        <v>1043</v>
      </c>
      <c r="DO1034">
        <v>6100</v>
      </c>
      <c r="DP1034">
        <v>11601</v>
      </c>
      <c r="DQ1034">
        <v>14909</v>
      </c>
      <c r="DR1034">
        <v>9556</v>
      </c>
      <c r="DS1034">
        <v>9247</v>
      </c>
      <c r="DT1034">
        <v>768</v>
      </c>
    </row>
    <row r="1035" spans="1:164">
      <c r="A1035" t="s">
        <v>2236</v>
      </c>
      <c r="C1035" s="23">
        <v>45862</v>
      </c>
      <c r="D1035" s="23">
        <v>45901</v>
      </c>
      <c r="E1035">
        <v>33</v>
      </c>
      <c r="F1035">
        <v>53223</v>
      </c>
      <c r="G1035" t="s">
        <v>2195</v>
      </c>
      <c r="DN1035">
        <v>1043</v>
      </c>
      <c r="DO1035">
        <v>7143</v>
      </c>
      <c r="DP1035">
        <v>18744</v>
      </c>
      <c r="DQ1035">
        <v>33653</v>
      </c>
      <c r="DR1035">
        <v>43209</v>
      </c>
      <c r="DS1035">
        <v>52455</v>
      </c>
      <c r="DT1035">
        <v>53223</v>
      </c>
      <c r="DU1035">
        <v>53223</v>
      </c>
      <c r="DV1035">
        <v>53223</v>
      </c>
      <c r="DW1035">
        <v>53223</v>
      </c>
      <c r="DX1035">
        <v>53223</v>
      </c>
      <c r="DY1035">
        <v>53223</v>
      </c>
      <c r="DZ1035">
        <v>53223</v>
      </c>
      <c r="EA1035">
        <v>53223</v>
      </c>
      <c r="EB1035">
        <v>53223</v>
      </c>
      <c r="EC1035">
        <v>53223</v>
      </c>
      <c r="ED1035">
        <v>53223</v>
      </c>
      <c r="EE1035">
        <v>53223</v>
      </c>
      <c r="EF1035">
        <v>53223</v>
      </c>
      <c r="EG1035">
        <v>53223</v>
      </c>
      <c r="EH1035">
        <v>53223</v>
      </c>
      <c r="EI1035">
        <v>53223</v>
      </c>
      <c r="EJ1035">
        <v>53223</v>
      </c>
      <c r="EK1035">
        <v>53223</v>
      </c>
      <c r="EL1035">
        <v>53223</v>
      </c>
      <c r="EM1035">
        <v>53223</v>
      </c>
      <c r="EN1035">
        <v>53223</v>
      </c>
      <c r="EO1035">
        <v>53223</v>
      </c>
      <c r="EP1035">
        <v>53223</v>
      </c>
      <c r="EQ1035">
        <v>53223</v>
      </c>
      <c r="ER1035">
        <v>53223</v>
      </c>
      <c r="ES1035">
        <v>53223</v>
      </c>
      <c r="ET1035">
        <v>53223</v>
      </c>
      <c r="EU1035">
        <v>53223</v>
      </c>
      <c r="EV1035">
        <v>53223</v>
      </c>
      <c r="EW1035">
        <v>53223</v>
      </c>
      <c r="EX1035">
        <v>53223</v>
      </c>
      <c r="EY1035">
        <v>53223</v>
      </c>
      <c r="EZ1035">
        <v>53223</v>
      </c>
      <c r="FA1035">
        <v>53223</v>
      </c>
      <c r="FB1035">
        <v>53223</v>
      </c>
      <c r="FC1035">
        <v>53223</v>
      </c>
      <c r="FD1035">
        <v>53223</v>
      </c>
      <c r="FE1035">
        <v>53223</v>
      </c>
      <c r="FF1035">
        <v>53223</v>
      </c>
      <c r="FG1035">
        <v>53223</v>
      </c>
      <c r="FH1035">
        <v>53223</v>
      </c>
    </row>
    <row r="1036" spans="1:164">
      <c r="A1036" t="s">
        <v>2240</v>
      </c>
      <c r="C1036" s="23">
        <v>45862</v>
      </c>
      <c r="D1036" s="23">
        <v>45901</v>
      </c>
      <c r="E1036">
        <v>33</v>
      </c>
      <c r="F1036">
        <v>53223</v>
      </c>
      <c r="G1036" t="s">
        <v>2193</v>
      </c>
      <c r="DN1036">
        <v>1043</v>
      </c>
      <c r="DO1036">
        <v>6100</v>
      </c>
      <c r="DP1036">
        <v>11601</v>
      </c>
      <c r="DQ1036">
        <v>14909</v>
      </c>
      <c r="DR1036">
        <v>9556</v>
      </c>
      <c r="DS1036">
        <v>9247</v>
      </c>
      <c r="DT1036">
        <v>768</v>
      </c>
    </row>
    <row r="1037" spans="1:164">
      <c r="A1037" t="s">
        <v>2240</v>
      </c>
      <c r="C1037" s="23">
        <v>45862</v>
      </c>
      <c r="D1037" s="23">
        <v>45901</v>
      </c>
      <c r="E1037">
        <v>33</v>
      </c>
      <c r="F1037">
        <v>53223</v>
      </c>
      <c r="G1037" t="s">
        <v>2195</v>
      </c>
      <c r="DN1037">
        <v>1043</v>
      </c>
      <c r="DO1037">
        <v>7143</v>
      </c>
      <c r="DP1037">
        <v>18744</v>
      </c>
      <c r="DQ1037">
        <v>33653</v>
      </c>
      <c r="DR1037">
        <v>43209</v>
      </c>
      <c r="DS1037">
        <v>52455</v>
      </c>
      <c r="DT1037">
        <v>53223</v>
      </c>
      <c r="DU1037">
        <v>53223</v>
      </c>
      <c r="DV1037">
        <v>53223</v>
      </c>
      <c r="DW1037">
        <v>53223</v>
      </c>
      <c r="DX1037">
        <v>53223</v>
      </c>
      <c r="DY1037">
        <v>53223</v>
      </c>
      <c r="DZ1037">
        <v>53223</v>
      </c>
      <c r="EA1037">
        <v>53223</v>
      </c>
      <c r="EB1037">
        <v>53223</v>
      </c>
      <c r="EC1037">
        <v>53223</v>
      </c>
      <c r="ED1037">
        <v>53223</v>
      </c>
      <c r="EE1037">
        <v>53223</v>
      </c>
      <c r="EF1037">
        <v>53223</v>
      </c>
      <c r="EG1037">
        <v>53223</v>
      </c>
      <c r="EH1037">
        <v>53223</v>
      </c>
      <c r="EI1037">
        <v>53223</v>
      </c>
      <c r="EJ1037">
        <v>53223</v>
      </c>
      <c r="EK1037">
        <v>53223</v>
      </c>
      <c r="EL1037">
        <v>53223</v>
      </c>
      <c r="EM1037">
        <v>53223</v>
      </c>
      <c r="EN1037">
        <v>53223</v>
      </c>
      <c r="EO1037">
        <v>53223</v>
      </c>
      <c r="EP1037">
        <v>53223</v>
      </c>
      <c r="EQ1037">
        <v>53223</v>
      </c>
      <c r="ER1037">
        <v>53223</v>
      </c>
      <c r="ES1037">
        <v>53223</v>
      </c>
      <c r="ET1037">
        <v>53223</v>
      </c>
      <c r="EU1037">
        <v>53223</v>
      </c>
      <c r="EV1037">
        <v>53223</v>
      </c>
      <c r="EW1037">
        <v>53223</v>
      </c>
      <c r="EX1037">
        <v>53223</v>
      </c>
      <c r="EY1037">
        <v>53223</v>
      </c>
      <c r="EZ1037">
        <v>53223</v>
      </c>
      <c r="FA1037">
        <v>53223</v>
      </c>
      <c r="FB1037">
        <v>53223</v>
      </c>
      <c r="FC1037">
        <v>53223</v>
      </c>
      <c r="FD1037">
        <v>53223</v>
      </c>
      <c r="FE1037">
        <v>53223</v>
      </c>
      <c r="FF1037">
        <v>53223</v>
      </c>
      <c r="FG1037">
        <v>53223</v>
      </c>
      <c r="FH1037">
        <v>53223</v>
      </c>
    </row>
    <row r="1038" spans="1:164">
      <c r="A1038" t="s">
        <v>2561</v>
      </c>
      <c r="B1038" t="s">
        <v>662</v>
      </c>
      <c r="C1038" s="23">
        <v>45862</v>
      </c>
      <c r="D1038" s="23">
        <v>45895</v>
      </c>
      <c r="E1038">
        <v>28</v>
      </c>
      <c r="F1038">
        <v>44353</v>
      </c>
      <c r="G1038" t="s">
        <v>2193</v>
      </c>
      <c r="DN1038">
        <v>1043</v>
      </c>
      <c r="DO1038">
        <v>6100</v>
      </c>
      <c r="DP1038">
        <v>11601</v>
      </c>
      <c r="DQ1038">
        <v>14909</v>
      </c>
      <c r="DR1038">
        <v>9556</v>
      </c>
      <c r="DS1038">
        <v>1144</v>
      </c>
    </row>
    <row r="1039" spans="1:164">
      <c r="A1039" t="s">
        <v>2561</v>
      </c>
      <c r="B1039" t="s">
        <v>662</v>
      </c>
      <c r="C1039" s="23">
        <v>45862</v>
      </c>
      <c r="D1039" s="23">
        <v>45895</v>
      </c>
      <c r="E1039">
        <v>28</v>
      </c>
      <c r="F1039">
        <v>44353</v>
      </c>
      <c r="G1039" t="s">
        <v>2195</v>
      </c>
      <c r="DN1039">
        <v>1043</v>
      </c>
      <c r="DO1039">
        <v>7143</v>
      </c>
      <c r="DP1039">
        <v>18744</v>
      </c>
      <c r="DQ1039">
        <v>33653</v>
      </c>
      <c r="DR1039">
        <v>43209</v>
      </c>
      <c r="DS1039">
        <v>44353</v>
      </c>
      <c r="DT1039">
        <v>44353</v>
      </c>
      <c r="DU1039">
        <v>44353</v>
      </c>
      <c r="DV1039">
        <v>44353</v>
      </c>
      <c r="DW1039">
        <v>44353</v>
      </c>
      <c r="DX1039">
        <v>44353</v>
      </c>
      <c r="DY1039">
        <v>44353</v>
      </c>
      <c r="DZ1039">
        <v>44353</v>
      </c>
      <c r="EA1039">
        <v>44353</v>
      </c>
      <c r="EB1039">
        <v>44353</v>
      </c>
      <c r="EC1039">
        <v>44353</v>
      </c>
      <c r="ED1039">
        <v>44353</v>
      </c>
      <c r="EE1039">
        <v>44353</v>
      </c>
      <c r="EF1039">
        <v>44353</v>
      </c>
      <c r="EG1039">
        <v>44353</v>
      </c>
      <c r="EH1039">
        <v>44353</v>
      </c>
      <c r="EI1039">
        <v>44353</v>
      </c>
      <c r="EJ1039">
        <v>44353</v>
      </c>
      <c r="EK1039">
        <v>44353</v>
      </c>
      <c r="EL1039">
        <v>44353</v>
      </c>
      <c r="EM1039">
        <v>44353</v>
      </c>
      <c r="EN1039">
        <v>44353</v>
      </c>
      <c r="EO1039">
        <v>44353</v>
      </c>
      <c r="EP1039">
        <v>44353</v>
      </c>
      <c r="EQ1039">
        <v>44353</v>
      </c>
      <c r="ER1039">
        <v>44353</v>
      </c>
      <c r="ES1039">
        <v>44353</v>
      </c>
      <c r="ET1039">
        <v>44353</v>
      </c>
      <c r="EU1039">
        <v>44353</v>
      </c>
      <c r="EV1039">
        <v>44353</v>
      </c>
      <c r="EW1039">
        <v>44353</v>
      </c>
      <c r="EX1039">
        <v>44353</v>
      </c>
      <c r="EY1039">
        <v>44353</v>
      </c>
      <c r="EZ1039">
        <v>44353</v>
      </c>
      <c r="FA1039">
        <v>44353</v>
      </c>
      <c r="FB1039">
        <v>44353</v>
      </c>
      <c r="FC1039">
        <v>44353</v>
      </c>
      <c r="FD1039">
        <v>44353</v>
      </c>
      <c r="FE1039">
        <v>44353</v>
      </c>
      <c r="FF1039">
        <v>44353</v>
      </c>
      <c r="FG1039">
        <v>44353</v>
      </c>
      <c r="FH1039">
        <v>44353</v>
      </c>
    </row>
    <row r="1040" spans="1:164">
      <c r="A1040" t="s">
        <v>2562</v>
      </c>
      <c r="B1040" t="s">
        <v>664</v>
      </c>
      <c r="C1040" s="23">
        <v>45895</v>
      </c>
      <c r="D1040" s="23">
        <v>45898</v>
      </c>
      <c r="E1040">
        <v>4</v>
      </c>
      <c r="F1040">
        <v>6406</v>
      </c>
      <c r="G1040" t="s">
        <v>2193</v>
      </c>
      <c r="DS1040">
        <v>6406</v>
      </c>
    </row>
    <row r="1041" spans="1:164">
      <c r="A1041" t="s">
        <v>2562</v>
      </c>
      <c r="B1041" t="s">
        <v>664</v>
      </c>
      <c r="C1041" s="23">
        <v>45895</v>
      </c>
      <c r="D1041" s="23">
        <v>45898</v>
      </c>
      <c r="E1041">
        <v>4</v>
      </c>
      <c r="F1041">
        <v>6406</v>
      </c>
      <c r="G1041" t="s">
        <v>2195</v>
      </c>
      <c r="DS1041">
        <v>6406</v>
      </c>
      <c r="DT1041">
        <v>6406</v>
      </c>
      <c r="DU1041">
        <v>6406</v>
      </c>
      <c r="DV1041">
        <v>6406</v>
      </c>
      <c r="DW1041">
        <v>6406</v>
      </c>
      <c r="DX1041">
        <v>6406</v>
      </c>
      <c r="DY1041">
        <v>6406</v>
      </c>
      <c r="DZ1041">
        <v>6406</v>
      </c>
      <c r="EA1041">
        <v>6406</v>
      </c>
      <c r="EB1041">
        <v>6406</v>
      </c>
      <c r="EC1041">
        <v>6406</v>
      </c>
      <c r="ED1041">
        <v>6406</v>
      </c>
      <c r="EE1041">
        <v>6406</v>
      </c>
      <c r="EF1041">
        <v>6406</v>
      </c>
      <c r="EG1041">
        <v>6406</v>
      </c>
      <c r="EH1041">
        <v>6406</v>
      </c>
      <c r="EI1041">
        <v>6406</v>
      </c>
      <c r="EJ1041">
        <v>6406</v>
      </c>
      <c r="EK1041">
        <v>6406</v>
      </c>
      <c r="EL1041">
        <v>6406</v>
      </c>
      <c r="EM1041">
        <v>6406</v>
      </c>
      <c r="EN1041">
        <v>6406</v>
      </c>
      <c r="EO1041">
        <v>6406</v>
      </c>
      <c r="EP1041">
        <v>6406</v>
      </c>
      <c r="EQ1041">
        <v>6406</v>
      </c>
      <c r="ER1041">
        <v>6406</v>
      </c>
      <c r="ES1041">
        <v>6406</v>
      </c>
      <c r="ET1041">
        <v>6406</v>
      </c>
      <c r="EU1041">
        <v>6406</v>
      </c>
      <c r="EV1041">
        <v>6406</v>
      </c>
      <c r="EW1041">
        <v>6406</v>
      </c>
      <c r="EX1041">
        <v>6406</v>
      </c>
      <c r="EY1041">
        <v>6406</v>
      </c>
      <c r="EZ1041">
        <v>6406</v>
      </c>
      <c r="FA1041">
        <v>6406</v>
      </c>
      <c r="FB1041">
        <v>6406</v>
      </c>
      <c r="FC1041">
        <v>6406</v>
      </c>
      <c r="FD1041">
        <v>6406</v>
      </c>
      <c r="FE1041">
        <v>6406</v>
      </c>
      <c r="FF1041">
        <v>6406</v>
      </c>
      <c r="FG1041">
        <v>6406</v>
      </c>
      <c r="FH1041">
        <v>6406</v>
      </c>
    </row>
    <row r="1042" spans="1:164">
      <c r="A1042" t="s">
        <v>2563</v>
      </c>
      <c r="B1042" t="s">
        <v>666</v>
      </c>
      <c r="C1042" s="23">
        <v>45898</v>
      </c>
      <c r="D1042" s="23">
        <v>45901</v>
      </c>
      <c r="E1042">
        <v>2</v>
      </c>
      <c r="F1042">
        <v>2464</v>
      </c>
      <c r="G1042" t="s">
        <v>2193</v>
      </c>
      <c r="DS1042">
        <v>1696</v>
      </c>
      <c r="DT1042">
        <v>768</v>
      </c>
    </row>
    <row r="1043" spans="1:164">
      <c r="A1043" t="s">
        <v>2563</v>
      </c>
      <c r="B1043" t="s">
        <v>666</v>
      </c>
      <c r="C1043" s="23">
        <v>45898</v>
      </c>
      <c r="D1043" s="23">
        <v>45901</v>
      </c>
      <c r="E1043">
        <v>2</v>
      </c>
      <c r="F1043">
        <v>2464</v>
      </c>
      <c r="G1043" t="s">
        <v>2195</v>
      </c>
      <c r="DS1043">
        <v>1696</v>
      </c>
      <c r="DT1043">
        <v>2464</v>
      </c>
      <c r="DU1043">
        <v>2464</v>
      </c>
      <c r="DV1043">
        <v>2464</v>
      </c>
      <c r="DW1043">
        <v>2464</v>
      </c>
      <c r="DX1043">
        <v>2464</v>
      </c>
      <c r="DY1043">
        <v>2464</v>
      </c>
      <c r="DZ1043">
        <v>2464</v>
      </c>
      <c r="EA1043">
        <v>2464</v>
      </c>
      <c r="EB1043">
        <v>2464</v>
      </c>
      <c r="EC1043">
        <v>2464</v>
      </c>
      <c r="ED1043">
        <v>2464</v>
      </c>
      <c r="EE1043">
        <v>2464</v>
      </c>
      <c r="EF1043">
        <v>2464</v>
      </c>
      <c r="EG1043">
        <v>2464</v>
      </c>
      <c r="EH1043">
        <v>2464</v>
      </c>
      <c r="EI1043">
        <v>2464</v>
      </c>
      <c r="EJ1043">
        <v>2464</v>
      </c>
      <c r="EK1043">
        <v>2464</v>
      </c>
      <c r="EL1043">
        <v>2464</v>
      </c>
      <c r="EM1043">
        <v>2464</v>
      </c>
      <c r="EN1043">
        <v>2464</v>
      </c>
      <c r="EO1043">
        <v>2464</v>
      </c>
      <c r="EP1043">
        <v>2464</v>
      </c>
      <c r="EQ1043">
        <v>2464</v>
      </c>
      <c r="ER1043">
        <v>2464</v>
      </c>
      <c r="ES1043">
        <v>2464</v>
      </c>
      <c r="ET1043">
        <v>2464</v>
      </c>
      <c r="EU1043">
        <v>2464</v>
      </c>
      <c r="EV1043">
        <v>2464</v>
      </c>
      <c r="EW1043">
        <v>2464</v>
      </c>
      <c r="EX1043">
        <v>2464</v>
      </c>
      <c r="EY1043">
        <v>2464</v>
      </c>
      <c r="EZ1043">
        <v>2464</v>
      </c>
      <c r="FA1043">
        <v>2464</v>
      </c>
      <c r="FB1043">
        <v>2464</v>
      </c>
      <c r="FC1043">
        <v>2464</v>
      </c>
      <c r="FD1043">
        <v>2464</v>
      </c>
      <c r="FE1043">
        <v>2464</v>
      </c>
      <c r="FF1043">
        <v>2464</v>
      </c>
      <c r="FG1043">
        <v>2464</v>
      </c>
      <c r="FH1043">
        <v>2464</v>
      </c>
    </row>
    <row r="1044" spans="1:164">
      <c r="A1044" t="s">
        <v>2564</v>
      </c>
      <c r="C1044" s="23">
        <v>45824</v>
      </c>
      <c r="D1044" s="23">
        <v>45912</v>
      </c>
      <c r="E1044">
        <v>76</v>
      </c>
      <c r="F1044">
        <v>207962</v>
      </c>
      <c r="G1044" t="s">
        <v>2193</v>
      </c>
      <c r="DI1044">
        <v>4174</v>
      </c>
      <c r="DJ1044">
        <v>10821</v>
      </c>
      <c r="DK1044">
        <v>16542</v>
      </c>
      <c r="DL1044">
        <v>23550</v>
      </c>
      <c r="DM1044">
        <v>29371</v>
      </c>
      <c r="DN1044">
        <v>29678</v>
      </c>
      <c r="DO1044">
        <v>21436</v>
      </c>
      <c r="DP1044">
        <v>13494</v>
      </c>
      <c r="DQ1044">
        <v>28735</v>
      </c>
      <c r="DR1044">
        <v>2301</v>
      </c>
      <c r="DS1044">
        <v>10372</v>
      </c>
      <c r="DT1044">
        <v>9077</v>
      </c>
      <c r="DU1044">
        <v>8412</v>
      </c>
    </row>
    <row r="1045" spans="1:164">
      <c r="A1045" t="s">
        <v>2564</v>
      </c>
      <c r="C1045" s="23">
        <v>45824</v>
      </c>
      <c r="D1045" s="23">
        <v>45912</v>
      </c>
      <c r="E1045">
        <v>76</v>
      </c>
      <c r="F1045">
        <v>207962</v>
      </c>
      <c r="G1045" t="s">
        <v>2195</v>
      </c>
      <c r="DI1045">
        <v>4174</v>
      </c>
      <c r="DJ1045">
        <v>14995</v>
      </c>
      <c r="DK1045">
        <v>31537</v>
      </c>
      <c r="DL1045">
        <v>55087</v>
      </c>
      <c r="DM1045">
        <v>84458</v>
      </c>
      <c r="DN1045">
        <v>114136</v>
      </c>
      <c r="DO1045">
        <v>135572</v>
      </c>
      <c r="DP1045">
        <v>149065</v>
      </c>
      <c r="DQ1045">
        <v>177800</v>
      </c>
      <c r="DR1045">
        <v>180101</v>
      </c>
      <c r="DS1045">
        <v>190473</v>
      </c>
      <c r="DT1045">
        <v>199549</v>
      </c>
      <c r="DU1045">
        <v>207962</v>
      </c>
      <c r="DV1045">
        <v>207962</v>
      </c>
      <c r="DW1045">
        <v>207962</v>
      </c>
      <c r="DX1045">
        <v>207962</v>
      </c>
      <c r="DY1045">
        <v>207962</v>
      </c>
      <c r="DZ1045">
        <v>207962</v>
      </c>
      <c r="EA1045">
        <v>207962</v>
      </c>
      <c r="EB1045">
        <v>207962</v>
      </c>
      <c r="EC1045">
        <v>207962</v>
      </c>
      <c r="ED1045">
        <v>207962</v>
      </c>
      <c r="EE1045">
        <v>207962</v>
      </c>
      <c r="EF1045">
        <v>207962</v>
      </c>
      <c r="EG1045">
        <v>207962</v>
      </c>
      <c r="EH1045">
        <v>207962</v>
      </c>
      <c r="EI1045">
        <v>207962</v>
      </c>
      <c r="EJ1045">
        <v>207962</v>
      </c>
      <c r="EK1045">
        <v>207962</v>
      </c>
      <c r="EL1045">
        <v>207962</v>
      </c>
      <c r="EM1045">
        <v>207962</v>
      </c>
      <c r="EN1045">
        <v>207962</v>
      </c>
      <c r="EO1045">
        <v>207962</v>
      </c>
      <c r="EP1045">
        <v>207962</v>
      </c>
      <c r="EQ1045">
        <v>207962</v>
      </c>
      <c r="ER1045">
        <v>207962</v>
      </c>
      <c r="ES1045">
        <v>207962</v>
      </c>
      <c r="ET1045">
        <v>207962</v>
      </c>
      <c r="EU1045">
        <v>207962</v>
      </c>
      <c r="EV1045">
        <v>207962</v>
      </c>
      <c r="EW1045">
        <v>207962</v>
      </c>
      <c r="EX1045">
        <v>207962</v>
      </c>
      <c r="EY1045">
        <v>207962</v>
      </c>
      <c r="EZ1045">
        <v>207962</v>
      </c>
      <c r="FA1045">
        <v>207962</v>
      </c>
      <c r="FB1045">
        <v>207962</v>
      </c>
      <c r="FC1045">
        <v>207962</v>
      </c>
      <c r="FD1045">
        <v>207962</v>
      </c>
      <c r="FE1045">
        <v>207962</v>
      </c>
      <c r="FF1045">
        <v>207962</v>
      </c>
      <c r="FG1045">
        <v>207962</v>
      </c>
      <c r="FH1045">
        <v>207962</v>
      </c>
    </row>
    <row r="1046" spans="1:164">
      <c r="A1046" t="s">
        <v>2236</v>
      </c>
      <c r="C1046" s="23">
        <v>45824</v>
      </c>
      <c r="D1046" s="23">
        <v>45912</v>
      </c>
      <c r="E1046">
        <v>76</v>
      </c>
      <c r="F1046">
        <v>207962</v>
      </c>
      <c r="G1046" t="s">
        <v>2193</v>
      </c>
      <c r="DI1046">
        <v>4174</v>
      </c>
      <c r="DJ1046">
        <v>10821</v>
      </c>
      <c r="DK1046">
        <v>16542</v>
      </c>
      <c r="DL1046">
        <v>23550</v>
      </c>
      <c r="DM1046">
        <v>29371</v>
      </c>
      <c r="DN1046">
        <v>29678</v>
      </c>
      <c r="DO1046">
        <v>21436</v>
      </c>
      <c r="DP1046">
        <v>13494</v>
      </c>
      <c r="DQ1046">
        <v>28735</v>
      </c>
      <c r="DR1046">
        <v>2301</v>
      </c>
      <c r="DS1046">
        <v>10372</v>
      </c>
      <c r="DT1046">
        <v>9077</v>
      </c>
      <c r="DU1046">
        <v>8412</v>
      </c>
    </row>
    <row r="1047" spans="1:164">
      <c r="A1047" t="s">
        <v>2236</v>
      </c>
      <c r="C1047" s="23">
        <v>45824</v>
      </c>
      <c r="D1047" s="23">
        <v>45912</v>
      </c>
      <c r="E1047">
        <v>76</v>
      </c>
      <c r="F1047">
        <v>207962</v>
      </c>
      <c r="G1047" t="s">
        <v>2195</v>
      </c>
      <c r="DI1047">
        <v>4174</v>
      </c>
      <c r="DJ1047">
        <v>14995</v>
      </c>
      <c r="DK1047">
        <v>31537</v>
      </c>
      <c r="DL1047">
        <v>55087</v>
      </c>
      <c r="DM1047">
        <v>84458</v>
      </c>
      <c r="DN1047">
        <v>114136</v>
      </c>
      <c r="DO1047">
        <v>135572</v>
      </c>
      <c r="DP1047">
        <v>149065</v>
      </c>
      <c r="DQ1047">
        <v>177800</v>
      </c>
      <c r="DR1047">
        <v>180101</v>
      </c>
      <c r="DS1047">
        <v>190473</v>
      </c>
      <c r="DT1047">
        <v>199549</v>
      </c>
      <c r="DU1047">
        <v>207962</v>
      </c>
      <c r="DV1047">
        <v>207962</v>
      </c>
      <c r="DW1047">
        <v>207962</v>
      </c>
      <c r="DX1047">
        <v>207962</v>
      </c>
      <c r="DY1047">
        <v>207962</v>
      </c>
      <c r="DZ1047">
        <v>207962</v>
      </c>
      <c r="EA1047">
        <v>207962</v>
      </c>
      <c r="EB1047">
        <v>207962</v>
      </c>
      <c r="EC1047">
        <v>207962</v>
      </c>
      <c r="ED1047">
        <v>207962</v>
      </c>
      <c r="EE1047">
        <v>207962</v>
      </c>
      <c r="EF1047">
        <v>207962</v>
      </c>
      <c r="EG1047">
        <v>207962</v>
      </c>
      <c r="EH1047">
        <v>207962</v>
      </c>
      <c r="EI1047">
        <v>207962</v>
      </c>
      <c r="EJ1047">
        <v>207962</v>
      </c>
      <c r="EK1047">
        <v>207962</v>
      </c>
      <c r="EL1047">
        <v>207962</v>
      </c>
      <c r="EM1047">
        <v>207962</v>
      </c>
      <c r="EN1047">
        <v>207962</v>
      </c>
      <c r="EO1047">
        <v>207962</v>
      </c>
      <c r="EP1047">
        <v>207962</v>
      </c>
      <c r="EQ1047">
        <v>207962</v>
      </c>
      <c r="ER1047">
        <v>207962</v>
      </c>
      <c r="ES1047">
        <v>207962</v>
      </c>
      <c r="ET1047">
        <v>207962</v>
      </c>
      <c r="EU1047">
        <v>207962</v>
      </c>
      <c r="EV1047">
        <v>207962</v>
      </c>
      <c r="EW1047">
        <v>207962</v>
      </c>
      <c r="EX1047">
        <v>207962</v>
      </c>
      <c r="EY1047">
        <v>207962</v>
      </c>
      <c r="EZ1047">
        <v>207962</v>
      </c>
      <c r="FA1047">
        <v>207962</v>
      </c>
      <c r="FB1047">
        <v>207962</v>
      </c>
      <c r="FC1047">
        <v>207962</v>
      </c>
      <c r="FD1047">
        <v>207962</v>
      </c>
      <c r="FE1047">
        <v>207962</v>
      </c>
      <c r="FF1047">
        <v>207962</v>
      </c>
      <c r="FG1047">
        <v>207962</v>
      </c>
      <c r="FH1047">
        <v>207962</v>
      </c>
    </row>
    <row r="1048" spans="1:164">
      <c r="A1048" t="s">
        <v>2240</v>
      </c>
      <c r="C1048" s="23">
        <v>45824</v>
      </c>
      <c r="D1048" s="23">
        <v>45912</v>
      </c>
      <c r="E1048">
        <v>76</v>
      </c>
      <c r="F1048">
        <v>207962</v>
      </c>
      <c r="G1048" t="s">
        <v>2193</v>
      </c>
      <c r="DI1048">
        <v>4174</v>
      </c>
      <c r="DJ1048">
        <v>10821</v>
      </c>
      <c r="DK1048">
        <v>16542</v>
      </c>
      <c r="DL1048">
        <v>23550</v>
      </c>
      <c r="DM1048">
        <v>29371</v>
      </c>
      <c r="DN1048">
        <v>29678</v>
      </c>
      <c r="DO1048">
        <v>21436</v>
      </c>
      <c r="DP1048">
        <v>13494</v>
      </c>
      <c r="DQ1048">
        <v>28735</v>
      </c>
      <c r="DR1048">
        <v>2301</v>
      </c>
      <c r="DS1048">
        <v>10372</v>
      </c>
      <c r="DT1048">
        <v>9077</v>
      </c>
      <c r="DU1048">
        <v>8412</v>
      </c>
    </row>
    <row r="1049" spans="1:164">
      <c r="A1049" t="s">
        <v>2240</v>
      </c>
      <c r="C1049" s="23">
        <v>45824</v>
      </c>
      <c r="D1049" s="23">
        <v>45912</v>
      </c>
      <c r="E1049">
        <v>76</v>
      </c>
      <c r="F1049">
        <v>207962</v>
      </c>
      <c r="G1049" t="s">
        <v>2195</v>
      </c>
      <c r="DI1049">
        <v>4174</v>
      </c>
      <c r="DJ1049">
        <v>14995</v>
      </c>
      <c r="DK1049">
        <v>31537</v>
      </c>
      <c r="DL1049">
        <v>55087</v>
      </c>
      <c r="DM1049">
        <v>84458</v>
      </c>
      <c r="DN1049">
        <v>114136</v>
      </c>
      <c r="DO1049">
        <v>135572</v>
      </c>
      <c r="DP1049">
        <v>149065</v>
      </c>
      <c r="DQ1049">
        <v>177800</v>
      </c>
      <c r="DR1049">
        <v>180101</v>
      </c>
      <c r="DS1049">
        <v>190473</v>
      </c>
      <c r="DT1049">
        <v>199549</v>
      </c>
      <c r="DU1049">
        <v>207962</v>
      </c>
      <c r="DV1049">
        <v>207962</v>
      </c>
      <c r="DW1049">
        <v>207962</v>
      </c>
      <c r="DX1049">
        <v>207962</v>
      </c>
      <c r="DY1049">
        <v>207962</v>
      </c>
      <c r="DZ1049">
        <v>207962</v>
      </c>
      <c r="EA1049">
        <v>207962</v>
      </c>
      <c r="EB1049">
        <v>207962</v>
      </c>
      <c r="EC1049">
        <v>207962</v>
      </c>
      <c r="ED1049">
        <v>207962</v>
      </c>
      <c r="EE1049">
        <v>207962</v>
      </c>
      <c r="EF1049">
        <v>207962</v>
      </c>
      <c r="EG1049">
        <v>207962</v>
      </c>
      <c r="EH1049">
        <v>207962</v>
      </c>
      <c r="EI1049">
        <v>207962</v>
      </c>
      <c r="EJ1049">
        <v>207962</v>
      </c>
      <c r="EK1049">
        <v>207962</v>
      </c>
      <c r="EL1049">
        <v>207962</v>
      </c>
      <c r="EM1049">
        <v>207962</v>
      </c>
      <c r="EN1049">
        <v>207962</v>
      </c>
      <c r="EO1049">
        <v>207962</v>
      </c>
      <c r="EP1049">
        <v>207962</v>
      </c>
      <c r="EQ1049">
        <v>207962</v>
      </c>
      <c r="ER1049">
        <v>207962</v>
      </c>
      <c r="ES1049">
        <v>207962</v>
      </c>
      <c r="ET1049">
        <v>207962</v>
      </c>
      <c r="EU1049">
        <v>207962</v>
      </c>
      <c r="EV1049">
        <v>207962</v>
      </c>
      <c r="EW1049">
        <v>207962</v>
      </c>
      <c r="EX1049">
        <v>207962</v>
      </c>
      <c r="EY1049">
        <v>207962</v>
      </c>
      <c r="EZ1049">
        <v>207962</v>
      </c>
      <c r="FA1049">
        <v>207962</v>
      </c>
      <c r="FB1049">
        <v>207962</v>
      </c>
      <c r="FC1049">
        <v>207962</v>
      </c>
      <c r="FD1049">
        <v>207962</v>
      </c>
      <c r="FE1049">
        <v>207962</v>
      </c>
      <c r="FF1049">
        <v>207962</v>
      </c>
      <c r="FG1049">
        <v>207962</v>
      </c>
      <c r="FH1049">
        <v>207962</v>
      </c>
    </row>
    <row r="1050" spans="1:164">
      <c r="A1050" t="s">
        <v>2565</v>
      </c>
      <c r="B1050" t="s">
        <v>669</v>
      </c>
      <c r="C1050" s="23">
        <v>45824</v>
      </c>
      <c r="D1050" s="23">
        <v>45878</v>
      </c>
      <c r="E1050">
        <v>47</v>
      </c>
      <c r="F1050">
        <v>73921</v>
      </c>
      <c r="G1050" t="s">
        <v>2193</v>
      </c>
      <c r="DI1050">
        <v>2087</v>
      </c>
      <c r="DJ1050">
        <v>5410</v>
      </c>
      <c r="DK1050">
        <v>8271</v>
      </c>
      <c r="DL1050">
        <v>11775</v>
      </c>
      <c r="DM1050">
        <v>14686</v>
      </c>
      <c r="DN1050">
        <v>14839</v>
      </c>
      <c r="DO1050">
        <v>10718</v>
      </c>
      <c r="DP1050">
        <v>6135</v>
      </c>
    </row>
    <row r="1051" spans="1:164">
      <c r="A1051" t="s">
        <v>2565</v>
      </c>
      <c r="B1051" t="s">
        <v>669</v>
      </c>
      <c r="C1051" s="23">
        <v>45824</v>
      </c>
      <c r="D1051" s="23">
        <v>45878</v>
      </c>
      <c r="E1051">
        <v>47</v>
      </c>
      <c r="F1051">
        <v>73921</v>
      </c>
      <c r="G1051" t="s">
        <v>2195</v>
      </c>
      <c r="DI1051">
        <v>2087</v>
      </c>
      <c r="DJ1051">
        <v>7498</v>
      </c>
      <c r="DK1051">
        <v>15769</v>
      </c>
      <c r="DL1051">
        <v>27544</v>
      </c>
      <c r="DM1051">
        <v>42229</v>
      </c>
      <c r="DN1051">
        <v>57068</v>
      </c>
      <c r="DO1051">
        <v>67786</v>
      </c>
      <c r="DP1051">
        <v>73921</v>
      </c>
      <c r="DQ1051">
        <v>73921</v>
      </c>
      <c r="DR1051">
        <v>73921</v>
      </c>
      <c r="DS1051">
        <v>73921</v>
      </c>
      <c r="DT1051">
        <v>73921</v>
      </c>
      <c r="DU1051">
        <v>73921</v>
      </c>
      <c r="DV1051">
        <v>73921</v>
      </c>
      <c r="DW1051">
        <v>73921</v>
      </c>
      <c r="DX1051">
        <v>73921</v>
      </c>
      <c r="DY1051">
        <v>73921</v>
      </c>
      <c r="DZ1051">
        <v>73921</v>
      </c>
      <c r="EA1051">
        <v>73921</v>
      </c>
      <c r="EB1051">
        <v>73921</v>
      </c>
      <c r="EC1051">
        <v>73921</v>
      </c>
      <c r="ED1051">
        <v>73921</v>
      </c>
      <c r="EE1051">
        <v>73921</v>
      </c>
      <c r="EF1051">
        <v>73921</v>
      </c>
      <c r="EG1051">
        <v>73921</v>
      </c>
      <c r="EH1051">
        <v>73921</v>
      </c>
      <c r="EI1051">
        <v>73921</v>
      </c>
      <c r="EJ1051">
        <v>73921</v>
      </c>
      <c r="EK1051">
        <v>73921</v>
      </c>
      <c r="EL1051">
        <v>73921</v>
      </c>
      <c r="EM1051">
        <v>73921</v>
      </c>
      <c r="EN1051">
        <v>73921</v>
      </c>
      <c r="EO1051">
        <v>73921</v>
      </c>
      <c r="EP1051">
        <v>73921</v>
      </c>
      <c r="EQ1051">
        <v>73921</v>
      </c>
      <c r="ER1051">
        <v>73921</v>
      </c>
      <c r="ES1051">
        <v>73921</v>
      </c>
      <c r="ET1051">
        <v>73921</v>
      </c>
      <c r="EU1051">
        <v>73921</v>
      </c>
      <c r="EV1051">
        <v>73921</v>
      </c>
      <c r="EW1051">
        <v>73921</v>
      </c>
      <c r="EX1051">
        <v>73921</v>
      </c>
      <c r="EY1051">
        <v>73921</v>
      </c>
      <c r="EZ1051">
        <v>73921</v>
      </c>
      <c r="FA1051">
        <v>73921</v>
      </c>
      <c r="FB1051">
        <v>73921</v>
      </c>
      <c r="FC1051">
        <v>73921</v>
      </c>
      <c r="FD1051">
        <v>73921</v>
      </c>
      <c r="FE1051">
        <v>73921</v>
      </c>
      <c r="FF1051">
        <v>73921</v>
      </c>
      <c r="FG1051">
        <v>73921</v>
      </c>
      <c r="FH1051">
        <v>73921</v>
      </c>
    </row>
    <row r="1052" spans="1:164">
      <c r="A1052" t="s">
        <v>2566</v>
      </c>
      <c r="B1052" t="s">
        <v>671</v>
      </c>
      <c r="C1052" s="23">
        <v>45824</v>
      </c>
      <c r="D1052" s="23">
        <v>45878</v>
      </c>
      <c r="E1052">
        <v>47</v>
      </c>
      <c r="F1052">
        <v>73921</v>
      </c>
      <c r="G1052" t="s">
        <v>2193</v>
      </c>
      <c r="DI1052">
        <v>2087</v>
      </c>
      <c r="DJ1052">
        <v>5410</v>
      </c>
      <c r="DK1052">
        <v>8271</v>
      </c>
      <c r="DL1052">
        <v>11775</v>
      </c>
      <c r="DM1052">
        <v>14686</v>
      </c>
      <c r="DN1052">
        <v>14839</v>
      </c>
      <c r="DO1052">
        <v>10718</v>
      </c>
      <c r="DP1052">
        <v>6135</v>
      </c>
    </row>
    <row r="1053" spans="1:164">
      <c r="A1053" t="s">
        <v>2566</v>
      </c>
      <c r="B1053" t="s">
        <v>671</v>
      </c>
      <c r="C1053" s="23">
        <v>45824</v>
      </c>
      <c r="D1053" s="23">
        <v>45878</v>
      </c>
      <c r="E1053">
        <v>47</v>
      </c>
      <c r="F1053">
        <v>73921</v>
      </c>
      <c r="G1053" t="s">
        <v>2195</v>
      </c>
      <c r="DI1053">
        <v>2087</v>
      </c>
      <c r="DJ1053">
        <v>7498</v>
      </c>
      <c r="DK1053">
        <v>15769</v>
      </c>
      <c r="DL1053">
        <v>27544</v>
      </c>
      <c r="DM1053">
        <v>42229</v>
      </c>
      <c r="DN1053">
        <v>57068</v>
      </c>
      <c r="DO1053">
        <v>67786</v>
      </c>
      <c r="DP1053">
        <v>73921</v>
      </c>
      <c r="DQ1053">
        <v>73921</v>
      </c>
      <c r="DR1053">
        <v>73921</v>
      </c>
      <c r="DS1053">
        <v>73921</v>
      </c>
      <c r="DT1053">
        <v>73921</v>
      </c>
      <c r="DU1053">
        <v>73921</v>
      </c>
      <c r="DV1053">
        <v>73921</v>
      </c>
      <c r="DW1053">
        <v>73921</v>
      </c>
      <c r="DX1053">
        <v>73921</v>
      </c>
      <c r="DY1053">
        <v>73921</v>
      </c>
      <c r="DZ1053">
        <v>73921</v>
      </c>
      <c r="EA1053">
        <v>73921</v>
      </c>
      <c r="EB1053">
        <v>73921</v>
      </c>
      <c r="EC1053">
        <v>73921</v>
      </c>
      <c r="ED1053">
        <v>73921</v>
      </c>
      <c r="EE1053">
        <v>73921</v>
      </c>
      <c r="EF1053">
        <v>73921</v>
      </c>
      <c r="EG1053">
        <v>73921</v>
      </c>
      <c r="EH1053">
        <v>73921</v>
      </c>
      <c r="EI1053">
        <v>73921</v>
      </c>
      <c r="EJ1053">
        <v>73921</v>
      </c>
      <c r="EK1053">
        <v>73921</v>
      </c>
      <c r="EL1053">
        <v>73921</v>
      </c>
      <c r="EM1053">
        <v>73921</v>
      </c>
      <c r="EN1053">
        <v>73921</v>
      </c>
      <c r="EO1053">
        <v>73921</v>
      </c>
      <c r="EP1053">
        <v>73921</v>
      </c>
      <c r="EQ1053">
        <v>73921</v>
      </c>
      <c r="ER1053">
        <v>73921</v>
      </c>
      <c r="ES1053">
        <v>73921</v>
      </c>
      <c r="ET1053">
        <v>73921</v>
      </c>
      <c r="EU1053">
        <v>73921</v>
      </c>
      <c r="EV1053">
        <v>73921</v>
      </c>
      <c r="EW1053">
        <v>73921</v>
      </c>
      <c r="EX1053">
        <v>73921</v>
      </c>
      <c r="EY1053">
        <v>73921</v>
      </c>
      <c r="EZ1053">
        <v>73921</v>
      </c>
      <c r="FA1053">
        <v>73921</v>
      </c>
      <c r="FB1053">
        <v>73921</v>
      </c>
      <c r="FC1053">
        <v>73921</v>
      </c>
      <c r="FD1053">
        <v>73921</v>
      </c>
      <c r="FE1053">
        <v>73921</v>
      </c>
      <c r="FF1053">
        <v>73921</v>
      </c>
      <c r="FG1053">
        <v>73921</v>
      </c>
      <c r="FH1053">
        <v>73921</v>
      </c>
    </row>
    <row r="1054" spans="1:164">
      <c r="A1054" t="s">
        <v>2567</v>
      </c>
      <c r="B1054" t="s">
        <v>673</v>
      </c>
      <c r="C1054" s="23">
        <v>45878</v>
      </c>
      <c r="D1054" s="23">
        <v>45882</v>
      </c>
      <c r="E1054">
        <v>3</v>
      </c>
      <c r="F1054">
        <v>4928</v>
      </c>
      <c r="G1054" t="s">
        <v>2193</v>
      </c>
      <c r="DP1054">
        <v>496</v>
      </c>
      <c r="DQ1054">
        <v>4432</v>
      </c>
    </row>
    <row r="1055" spans="1:164">
      <c r="A1055" t="s">
        <v>2567</v>
      </c>
      <c r="B1055" t="s">
        <v>673</v>
      </c>
      <c r="C1055" s="23">
        <v>45878</v>
      </c>
      <c r="D1055" s="23">
        <v>45882</v>
      </c>
      <c r="E1055">
        <v>3</v>
      </c>
      <c r="F1055">
        <v>4928</v>
      </c>
      <c r="G1055" t="s">
        <v>2195</v>
      </c>
      <c r="DP1055">
        <v>496</v>
      </c>
      <c r="DQ1055">
        <v>4928</v>
      </c>
      <c r="DR1055">
        <v>4928</v>
      </c>
      <c r="DS1055">
        <v>4928</v>
      </c>
      <c r="DT1055">
        <v>4928</v>
      </c>
      <c r="DU1055">
        <v>4928</v>
      </c>
      <c r="DV1055">
        <v>4928</v>
      </c>
      <c r="DW1055">
        <v>4928</v>
      </c>
      <c r="DX1055">
        <v>4928</v>
      </c>
      <c r="DY1055">
        <v>4928</v>
      </c>
      <c r="DZ1055">
        <v>4928</v>
      </c>
      <c r="EA1055">
        <v>4928</v>
      </c>
      <c r="EB1055">
        <v>4928</v>
      </c>
      <c r="EC1055">
        <v>4928</v>
      </c>
      <c r="ED1055">
        <v>4928</v>
      </c>
      <c r="EE1055">
        <v>4928</v>
      </c>
      <c r="EF1055">
        <v>4928</v>
      </c>
      <c r="EG1055">
        <v>4928</v>
      </c>
      <c r="EH1055">
        <v>4928</v>
      </c>
      <c r="EI1055">
        <v>4928</v>
      </c>
      <c r="EJ1055">
        <v>4928</v>
      </c>
      <c r="EK1055">
        <v>4928</v>
      </c>
      <c r="EL1055">
        <v>4928</v>
      </c>
      <c r="EM1055">
        <v>4928</v>
      </c>
      <c r="EN1055">
        <v>4928</v>
      </c>
      <c r="EO1055">
        <v>4928</v>
      </c>
      <c r="EP1055">
        <v>4928</v>
      </c>
      <c r="EQ1055">
        <v>4928</v>
      </c>
      <c r="ER1055">
        <v>4928</v>
      </c>
      <c r="ES1055">
        <v>4928</v>
      </c>
      <c r="ET1055">
        <v>4928</v>
      </c>
      <c r="EU1055">
        <v>4928</v>
      </c>
      <c r="EV1055">
        <v>4928</v>
      </c>
      <c r="EW1055">
        <v>4928</v>
      </c>
      <c r="EX1055">
        <v>4928</v>
      </c>
      <c r="EY1055">
        <v>4928</v>
      </c>
      <c r="EZ1055">
        <v>4928</v>
      </c>
      <c r="FA1055">
        <v>4928</v>
      </c>
      <c r="FB1055">
        <v>4928</v>
      </c>
      <c r="FC1055">
        <v>4928</v>
      </c>
      <c r="FD1055">
        <v>4928</v>
      </c>
      <c r="FE1055">
        <v>4928</v>
      </c>
      <c r="FF1055">
        <v>4928</v>
      </c>
      <c r="FG1055">
        <v>4928</v>
      </c>
      <c r="FH1055">
        <v>4928</v>
      </c>
    </row>
    <row r="1056" spans="1:164">
      <c r="A1056" t="s">
        <v>2568</v>
      </c>
      <c r="B1056" t="s">
        <v>675</v>
      </c>
      <c r="C1056" s="23">
        <v>45878</v>
      </c>
      <c r="D1056" s="23">
        <v>45888</v>
      </c>
      <c r="E1056">
        <v>8</v>
      </c>
      <c r="F1056">
        <v>13305</v>
      </c>
      <c r="G1056" t="s">
        <v>2193</v>
      </c>
      <c r="DP1056">
        <v>232</v>
      </c>
      <c r="DQ1056">
        <v>11000</v>
      </c>
      <c r="DR1056">
        <v>2072</v>
      </c>
    </row>
    <row r="1057" spans="1:164">
      <c r="A1057" t="s">
        <v>2568</v>
      </c>
      <c r="B1057" t="s">
        <v>675</v>
      </c>
      <c r="C1057" s="23">
        <v>45878</v>
      </c>
      <c r="D1057" s="23">
        <v>45888</v>
      </c>
      <c r="E1057">
        <v>8</v>
      </c>
      <c r="F1057">
        <v>13305</v>
      </c>
      <c r="G1057" t="s">
        <v>2195</v>
      </c>
      <c r="DP1057">
        <v>232</v>
      </c>
      <c r="DQ1057">
        <v>11233</v>
      </c>
      <c r="DR1057">
        <v>13305</v>
      </c>
      <c r="DS1057">
        <v>13305</v>
      </c>
      <c r="DT1057">
        <v>13305</v>
      </c>
      <c r="DU1057">
        <v>13305</v>
      </c>
      <c r="DV1057">
        <v>13305</v>
      </c>
      <c r="DW1057">
        <v>13305</v>
      </c>
      <c r="DX1057">
        <v>13305</v>
      </c>
      <c r="DY1057">
        <v>13305</v>
      </c>
      <c r="DZ1057">
        <v>13305</v>
      </c>
      <c r="EA1057">
        <v>13305</v>
      </c>
      <c r="EB1057">
        <v>13305</v>
      </c>
      <c r="EC1057">
        <v>13305</v>
      </c>
      <c r="ED1057">
        <v>13305</v>
      </c>
      <c r="EE1057">
        <v>13305</v>
      </c>
      <c r="EF1057">
        <v>13305</v>
      </c>
      <c r="EG1057">
        <v>13305</v>
      </c>
      <c r="EH1057">
        <v>13305</v>
      </c>
      <c r="EI1057">
        <v>13305</v>
      </c>
      <c r="EJ1057">
        <v>13305</v>
      </c>
      <c r="EK1057">
        <v>13305</v>
      </c>
      <c r="EL1057">
        <v>13305</v>
      </c>
      <c r="EM1057">
        <v>13305</v>
      </c>
      <c r="EN1057">
        <v>13305</v>
      </c>
      <c r="EO1057">
        <v>13305</v>
      </c>
      <c r="EP1057">
        <v>13305</v>
      </c>
      <c r="EQ1057">
        <v>13305</v>
      </c>
      <c r="ER1057">
        <v>13305</v>
      </c>
      <c r="ES1057">
        <v>13305</v>
      </c>
      <c r="ET1057">
        <v>13305</v>
      </c>
      <c r="EU1057">
        <v>13305</v>
      </c>
      <c r="EV1057">
        <v>13305</v>
      </c>
      <c r="EW1057">
        <v>13305</v>
      </c>
      <c r="EX1057">
        <v>13305</v>
      </c>
      <c r="EY1057">
        <v>13305</v>
      </c>
      <c r="EZ1057">
        <v>13305</v>
      </c>
      <c r="FA1057">
        <v>13305</v>
      </c>
      <c r="FB1057">
        <v>13305</v>
      </c>
      <c r="FC1057">
        <v>13305</v>
      </c>
      <c r="FD1057">
        <v>13305</v>
      </c>
      <c r="FE1057">
        <v>13305</v>
      </c>
      <c r="FF1057">
        <v>13305</v>
      </c>
      <c r="FG1057">
        <v>13305</v>
      </c>
      <c r="FH1057">
        <v>13305</v>
      </c>
    </row>
    <row r="1058" spans="1:164">
      <c r="A1058" t="s">
        <v>2569</v>
      </c>
      <c r="B1058" t="s">
        <v>677</v>
      </c>
      <c r="C1058" s="23">
        <v>45878</v>
      </c>
      <c r="D1058" s="23">
        <v>45882</v>
      </c>
      <c r="E1058">
        <v>3</v>
      </c>
      <c r="F1058">
        <v>4928</v>
      </c>
      <c r="G1058" t="s">
        <v>2193</v>
      </c>
      <c r="DP1058">
        <v>496</v>
      </c>
      <c r="DQ1058">
        <v>4432</v>
      </c>
    </row>
    <row r="1059" spans="1:164">
      <c r="A1059" t="s">
        <v>2569</v>
      </c>
      <c r="B1059" t="s">
        <v>677</v>
      </c>
      <c r="C1059" s="23">
        <v>45878</v>
      </c>
      <c r="D1059" s="23">
        <v>45882</v>
      </c>
      <c r="E1059">
        <v>3</v>
      </c>
      <c r="F1059">
        <v>4928</v>
      </c>
      <c r="G1059" t="s">
        <v>2195</v>
      </c>
      <c r="DP1059">
        <v>496</v>
      </c>
      <c r="DQ1059">
        <v>4928</v>
      </c>
      <c r="DR1059">
        <v>4928</v>
      </c>
      <c r="DS1059">
        <v>4928</v>
      </c>
      <c r="DT1059">
        <v>4928</v>
      </c>
      <c r="DU1059">
        <v>4928</v>
      </c>
      <c r="DV1059">
        <v>4928</v>
      </c>
      <c r="DW1059">
        <v>4928</v>
      </c>
      <c r="DX1059">
        <v>4928</v>
      </c>
      <c r="DY1059">
        <v>4928</v>
      </c>
      <c r="DZ1059">
        <v>4928</v>
      </c>
      <c r="EA1059">
        <v>4928</v>
      </c>
      <c r="EB1059">
        <v>4928</v>
      </c>
      <c r="EC1059">
        <v>4928</v>
      </c>
      <c r="ED1059">
        <v>4928</v>
      </c>
      <c r="EE1059">
        <v>4928</v>
      </c>
      <c r="EF1059">
        <v>4928</v>
      </c>
      <c r="EG1059">
        <v>4928</v>
      </c>
      <c r="EH1059">
        <v>4928</v>
      </c>
      <c r="EI1059">
        <v>4928</v>
      </c>
      <c r="EJ1059">
        <v>4928</v>
      </c>
      <c r="EK1059">
        <v>4928</v>
      </c>
      <c r="EL1059">
        <v>4928</v>
      </c>
      <c r="EM1059">
        <v>4928</v>
      </c>
      <c r="EN1059">
        <v>4928</v>
      </c>
      <c r="EO1059">
        <v>4928</v>
      </c>
      <c r="EP1059">
        <v>4928</v>
      </c>
      <c r="EQ1059">
        <v>4928</v>
      </c>
      <c r="ER1059">
        <v>4928</v>
      </c>
      <c r="ES1059">
        <v>4928</v>
      </c>
      <c r="ET1059">
        <v>4928</v>
      </c>
      <c r="EU1059">
        <v>4928</v>
      </c>
      <c r="EV1059">
        <v>4928</v>
      </c>
      <c r="EW1059">
        <v>4928</v>
      </c>
      <c r="EX1059">
        <v>4928</v>
      </c>
      <c r="EY1059">
        <v>4928</v>
      </c>
      <c r="EZ1059">
        <v>4928</v>
      </c>
      <c r="FA1059">
        <v>4928</v>
      </c>
      <c r="FB1059">
        <v>4928</v>
      </c>
      <c r="FC1059">
        <v>4928</v>
      </c>
      <c r="FD1059">
        <v>4928</v>
      </c>
      <c r="FE1059">
        <v>4928</v>
      </c>
      <c r="FF1059">
        <v>4928</v>
      </c>
      <c r="FG1059">
        <v>4928</v>
      </c>
      <c r="FH1059">
        <v>4928</v>
      </c>
    </row>
    <row r="1060" spans="1:164">
      <c r="A1060" t="s">
        <v>2570</v>
      </c>
      <c r="B1060" t="s">
        <v>679</v>
      </c>
      <c r="C1060" s="23">
        <v>45882</v>
      </c>
      <c r="D1060" s="23">
        <v>45884</v>
      </c>
      <c r="E1060">
        <v>3</v>
      </c>
      <c r="F1060">
        <v>4435</v>
      </c>
      <c r="G1060" t="s">
        <v>2193</v>
      </c>
      <c r="DQ1060">
        <v>4435</v>
      </c>
    </row>
    <row r="1061" spans="1:164">
      <c r="A1061" t="s">
        <v>2570</v>
      </c>
      <c r="B1061" t="s">
        <v>679</v>
      </c>
      <c r="C1061" s="23">
        <v>45882</v>
      </c>
      <c r="D1061" s="23">
        <v>45884</v>
      </c>
      <c r="E1061">
        <v>3</v>
      </c>
      <c r="F1061">
        <v>4435</v>
      </c>
      <c r="G1061" t="s">
        <v>2195</v>
      </c>
      <c r="DQ1061">
        <v>4435</v>
      </c>
      <c r="DR1061">
        <v>4435</v>
      </c>
      <c r="DS1061">
        <v>4435</v>
      </c>
      <c r="DT1061">
        <v>4435</v>
      </c>
      <c r="DU1061">
        <v>4435</v>
      </c>
      <c r="DV1061">
        <v>4435</v>
      </c>
      <c r="DW1061">
        <v>4435</v>
      </c>
      <c r="DX1061">
        <v>4435</v>
      </c>
      <c r="DY1061">
        <v>4435</v>
      </c>
      <c r="DZ1061">
        <v>4435</v>
      </c>
      <c r="EA1061">
        <v>4435</v>
      </c>
      <c r="EB1061">
        <v>4435</v>
      </c>
      <c r="EC1061">
        <v>4435</v>
      </c>
      <c r="ED1061">
        <v>4435</v>
      </c>
      <c r="EE1061">
        <v>4435</v>
      </c>
      <c r="EF1061">
        <v>4435</v>
      </c>
      <c r="EG1061">
        <v>4435</v>
      </c>
      <c r="EH1061">
        <v>4435</v>
      </c>
      <c r="EI1061">
        <v>4435</v>
      </c>
      <c r="EJ1061">
        <v>4435</v>
      </c>
      <c r="EK1061">
        <v>4435</v>
      </c>
      <c r="EL1061">
        <v>4435</v>
      </c>
      <c r="EM1061">
        <v>4435</v>
      </c>
      <c r="EN1061">
        <v>4435</v>
      </c>
      <c r="EO1061">
        <v>4435</v>
      </c>
      <c r="EP1061">
        <v>4435</v>
      </c>
      <c r="EQ1061">
        <v>4435</v>
      </c>
      <c r="ER1061">
        <v>4435</v>
      </c>
      <c r="ES1061">
        <v>4435</v>
      </c>
      <c r="ET1061">
        <v>4435</v>
      </c>
      <c r="EU1061">
        <v>4435</v>
      </c>
      <c r="EV1061">
        <v>4435</v>
      </c>
      <c r="EW1061">
        <v>4435</v>
      </c>
      <c r="EX1061">
        <v>4435</v>
      </c>
      <c r="EY1061">
        <v>4435</v>
      </c>
      <c r="EZ1061">
        <v>4435</v>
      </c>
      <c r="FA1061">
        <v>4435</v>
      </c>
      <c r="FB1061">
        <v>4435</v>
      </c>
      <c r="FC1061">
        <v>4435</v>
      </c>
      <c r="FD1061">
        <v>4435</v>
      </c>
      <c r="FE1061">
        <v>4435</v>
      </c>
      <c r="FF1061">
        <v>4435</v>
      </c>
      <c r="FG1061">
        <v>4435</v>
      </c>
      <c r="FH1061">
        <v>4435</v>
      </c>
    </row>
    <row r="1062" spans="1:164">
      <c r="A1062" t="s">
        <v>2571</v>
      </c>
      <c r="B1062" t="s">
        <v>681</v>
      </c>
      <c r="C1062" s="23">
        <v>45882</v>
      </c>
      <c r="D1062" s="23">
        <v>45884</v>
      </c>
      <c r="E1062">
        <v>3</v>
      </c>
      <c r="F1062">
        <v>4435</v>
      </c>
      <c r="G1062" t="s">
        <v>2193</v>
      </c>
      <c r="DQ1062">
        <v>4435</v>
      </c>
    </row>
    <row r="1063" spans="1:164">
      <c r="A1063" t="s">
        <v>2571</v>
      </c>
      <c r="B1063" t="s">
        <v>681</v>
      </c>
      <c r="C1063" s="23">
        <v>45882</v>
      </c>
      <c r="D1063" s="23">
        <v>45884</v>
      </c>
      <c r="E1063">
        <v>3</v>
      </c>
      <c r="F1063">
        <v>4435</v>
      </c>
      <c r="G1063" t="s">
        <v>2195</v>
      </c>
      <c r="DQ1063">
        <v>4435</v>
      </c>
      <c r="DR1063">
        <v>4435</v>
      </c>
      <c r="DS1063">
        <v>4435</v>
      </c>
      <c r="DT1063">
        <v>4435</v>
      </c>
      <c r="DU1063">
        <v>4435</v>
      </c>
      <c r="DV1063">
        <v>4435</v>
      </c>
      <c r="DW1063">
        <v>4435</v>
      </c>
      <c r="DX1063">
        <v>4435</v>
      </c>
      <c r="DY1063">
        <v>4435</v>
      </c>
      <c r="DZ1063">
        <v>4435</v>
      </c>
      <c r="EA1063">
        <v>4435</v>
      </c>
      <c r="EB1063">
        <v>4435</v>
      </c>
      <c r="EC1063">
        <v>4435</v>
      </c>
      <c r="ED1063">
        <v>4435</v>
      </c>
      <c r="EE1063">
        <v>4435</v>
      </c>
      <c r="EF1063">
        <v>4435</v>
      </c>
      <c r="EG1063">
        <v>4435</v>
      </c>
      <c r="EH1063">
        <v>4435</v>
      </c>
      <c r="EI1063">
        <v>4435</v>
      </c>
      <c r="EJ1063">
        <v>4435</v>
      </c>
      <c r="EK1063">
        <v>4435</v>
      </c>
      <c r="EL1063">
        <v>4435</v>
      </c>
      <c r="EM1063">
        <v>4435</v>
      </c>
      <c r="EN1063">
        <v>4435</v>
      </c>
      <c r="EO1063">
        <v>4435</v>
      </c>
      <c r="EP1063">
        <v>4435</v>
      </c>
      <c r="EQ1063">
        <v>4435</v>
      </c>
      <c r="ER1063">
        <v>4435</v>
      </c>
      <c r="ES1063">
        <v>4435</v>
      </c>
      <c r="ET1063">
        <v>4435</v>
      </c>
      <c r="EU1063">
        <v>4435</v>
      </c>
      <c r="EV1063">
        <v>4435</v>
      </c>
      <c r="EW1063">
        <v>4435</v>
      </c>
      <c r="EX1063">
        <v>4435</v>
      </c>
      <c r="EY1063">
        <v>4435</v>
      </c>
      <c r="EZ1063">
        <v>4435</v>
      </c>
      <c r="FA1063">
        <v>4435</v>
      </c>
      <c r="FB1063">
        <v>4435</v>
      </c>
      <c r="FC1063">
        <v>4435</v>
      </c>
      <c r="FD1063">
        <v>4435</v>
      </c>
      <c r="FE1063">
        <v>4435</v>
      </c>
      <c r="FF1063">
        <v>4435</v>
      </c>
      <c r="FG1063">
        <v>4435</v>
      </c>
      <c r="FH1063">
        <v>4435</v>
      </c>
    </row>
    <row r="1064" spans="1:164">
      <c r="A1064" t="s">
        <v>2572</v>
      </c>
      <c r="B1064" t="s">
        <v>683</v>
      </c>
      <c r="C1064" s="23">
        <v>45892</v>
      </c>
      <c r="D1064" s="23">
        <v>45903</v>
      </c>
      <c r="E1064">
        <v>9</v>
      </c>
      <c r="F1064">
        <v>14784</v>
      </c>
      <c r="G1064" t="s">
        <v>2193</v>
      </c>
      <c r="DR1064">
        <v>228</v>
      </c>
      <c r="DS1064">
        <v>10372</v>
      </c>
      <c r="DT1064">
        <v>4184</v>
      </c>
    </row>
    <row r="1065" spans="1:164">
      <c r="A1065" t="s">
        <v>2572</v>
      </c>
      <c r="B1065" t="s">
        <v>683</v>
      </c>
      <c r="C1065" s="23">
        <v>45892</v>
      </c>
      <c r="D1065" s="23">
        <v>45903</v>
      </c>
      <c r="E1065">
        <v>9</v>
      </c>
      <c r="F1065">
        <v>14784</v>
      </c>
      <c r="G1065" t="s">
        <v>2195</v>
      </c>
      <c r="DR1065">
        <v>228</v>
      </c>
      <c r="DS1065">
        <v>10600</v>
      </c>
      <c r="DT1065">
        <v>14784</v>
      </c>
      <c r="DU1065">
        <v>14784</v>
      </c>
      <c r="DV1065">
        <v>14784</v>
      </c>
      <c r="DW1065">
        <v>14784</v>
      </c>
      <c r="DX1065">
        <v>14784</v>
      </c>
      <c r="DY1065">
        <v>14784</v>
      </c>
      <c r="DZ1065">
        <v>14784</v>
      </c>
      <c r="EA1065">
        <v>14784</v>
      </c>
      <c r="EB1065">
        <v>14784</v>
      </c>
      <c r="EC1065">
        <v>14784</v>
      </c>
      <c r="ED1065">
        <v>14784</v>
      </c>
      <c r="EE1065">
        <v>14784</v>
      </c>
      <c r="EF1065">
        <v>14784</v>
      </c>
      <c r="EG1065">
        <v>14784</v>
      </c>
      <c r="EH1065">
        <v>14784</v>
      </c>
      <c r="EI1065">
        <v>14784</v>
      </c>
      <c r="EJ1065">
        <v>14784</v>
      </c>
      <c r="EK1065">
        <v>14784</v>
      </c>
      <c r="EL1065">
        <v>14784</v>
      </c>
      <c r="EM1065">
        <v>14784</v>
      </c>
      <c r="EN1065">
        <v>14784</v>
      </c>
      <c r="EO1065">
        <v>14784</v>
      </c>
      <c r="EP1065">
        <v>14784</v>
      </c>
      <c r="EQ1065">
        <v>14784</v>
      </c>
      <c r="ER1065">
        <v>14784</v>
      </c>
      <c r="ES1065">
        <v>14784</v>
      </c>
      <c r="ET1065">
        <v>14784</v>
      </c>
      <c r="EU1065">
        <v>14784</v>
      </c>
      <c r="EV1065">
        <v>14784</v>
      </c>
      <c r="EW1065">
        <v>14784</v>
      </c>
      <c r="EX1065">
        <v>14784</v>
      </c>
      <c r="EY1065">
        <v>14784</v>
      </c>
      <c r="EZ1065">
        <v>14784</v>
      </c>
      <c r="FA1065">
        <v>14784</v>
      </c>
      <c r="FB1065">
        <v>14784</v>
      </c>
      <c r="FC1065">
        <v>14784</v>
      </c>
      <c r="FD1065">
        <v>14784</v>
      </c>
      <c r="FE1065">
        <v>14784</v>
      </c>
      <c r="FF1065">
        <v>14784</v>
      </c>
      <c r="FG1065">
        <v>14784</v>
      </c>
      <c r="FH1065">
        <v>14784</v>
      </c>
    </row>
    <row r="1066" spans="1:164">
      <c r="A1066" t="s">
        <v>2573</v>
      </c>
      <c r="B1066" t="s">
        <v>685</v>
      </c>
      <c r="C1066" s="23">
        <v>45903</v>
      </c>
      <c r="D1066" s="23">
        <v>45909</v>
      </c>
      <c r="E1066">
        <v>5</v>
      </c>
      <c r="F1066">
        <v>8377</v>
      </c>
      <c r="G1066" t="s">
        <v>2193</v>
      </c>
      <c r="DT1066">
        <v>4893</v>
      </c>
      <c r="DU1066">
        <v>3484</v>
      </c>
    </row>
    <row r="1067" spans="1:164">
      <c r="A1067" t="s">
        <v>2573</v>
      </c>
      <c r="B1067" t="s">
        <v>685</v>
      </c>
      <c r="C1067" s="23">
        <v>45903</v>
      </c>
      <c r="D1067" s="23">
        <v>45909</v>
      </c>
      <c r="E1067">
        <v>5</v>
      </c>
      <c r="F1067">
        <v>8377</v>
      </c>
      <c r="G1067" t="s">
        <v>2195</v>
      </c>
      <c r="DT1067">
        <v>4893</v>
      </c>
      <c r="DU1067">
        <v>8377</v>
      </c>
      <c r="DV1067">
        <v>8377</v>
      </c>
      <c r="DW1067">
        <v>8377</v>
      </c>
      <c r="DX1067">
        <v>8377</v>
      </c>
      <c r="DY1067">
        <v>8377</v>
      </c>
      <c r="DZ1067">
        <v>8377</v>
      </c>
      <c r="EA1067">
        <v>8377</v>
      </c>
      <c r="EB1067">
        <v>8377</v>
      </c>
      <c r="EC1067">
        <v>8377</v>
      </c>
      <c r="ED1067">
        <v>8377</v>
      </c>
      <c r="EE1067">
        <v>8377</v>
      </c>
      <c r="EF1067">
        <v>8377</v>
      </c>
      <c r="EG1067">
        <v>8377</v>
      </c>
      <c r="EH1067">
        <v>8377</v>
      </c>
      <c r="EI1067">
        <v>8377</v>
      </c>
      <c r="EJ1067">
        <v>8377</v>
      </c>
      <c r="EK1067">
        <v>8377</v>
      </c>
      <c r="EL1067">
        <v>8377</v>
      </c>
      <c r="EM1067">
        <v>8377</v>
      </c>
      <c r="EN1067">
        <v>8377</v>
      </c>
      <c r="EO1067">
        <v>8377</v>
      </c>
      <c r="EP1067">
        <v>8377</v>
      </c>
      <c r="EQ1067">
        <v>8377</v>
      </c>
      <c r="ER1067">
        <v>8377</v>
      </c>
      <c r="ES1067">
        <v>8377</v>
      </c>
      <c r="ET1067">
        <v>8377</v>
      </c>
      <c r="EU1067">
        <v>8377</v>
      </c>
      <c r="EV1067">
        <v>8377</v>
      </c>
      <c r="EW1067">
        <v>8377</v>
      </c>
      <c r="EX1067">
        <v>8377</v>
      </c>
      <c r="EY1067">
        <v>8377</v>
      </c>
      <c r="EZ1067">
        <v>8377</v>
      </c>
      <c r="FA1067">
        <v>8377</v>
      </c>
      <c r="FB1067">
        <v>8377</v>
      </c>
      <c r="FC1067">
        <v>8377</v>
      </c>
      <c r="FD1067">
        <v>8377</v>
      </c>
      <c r="FE1067">
        <v>8377</v>
      </c>
      <c r="FF1067">
        <v>8377</v>
      </c>
      <c r="FG1067">
        <v>8377</v>
      </c>
      <c r="FH1067">
        <v>8377</v>
      </c>
    </row>
    <row r="1068" spans="1:164">
      <c r="A1068" t="s">
        <v>2574</v>
      </c>
      <c r="B1068" t="s">
        <v>687</v>
      </c>
      <c r="C1068" s="23">
        <v>45909</v>
      </c>
      <c r="D1068" s="23">
        <v>45912</v>
      </c>
      <c r="E1068">
        <v>3</v>
      </c>
      <c r="F1068">
        <v>4928</v>
      </c>
      <c r="G1068" t="s">
        <v>2193</v>
      </c>
      <c r="DU1068">
        <v>4928</v>
      </c>
    </row>
    <row r="1069" spans="1:164">
      <c r="A1069" t="s">
        <v>2574</v>
      </c>
      <c r="B1069" t="s">
        <v>687</v>
      </c>
      <c r="C1069" s="23">
        <v>45909</v>
      </c>
      <c r="D1069" s="23">
        <v>45912</v>
      </c>
      <c r="E1069">
        <v>3</v>
      </c>
      <c r="F1069">
        <v>4928</v>
      </c>
      <c r="G1069" t="s">
        <v>2195</v>
      </c>
      <c r="DU1069">
        <v>4928</v>
      </c>
      <c r="DV1069">
        <v>4928</v>
      </c>
      <c r="DW1069">
        <v>4928</v>
      </c>
      <c r="DX1069">
        <v>4928</v>
      </c>
      <c r="DY1069">
        <v>4928</v>
      </c>
      <c r="DZ1069">
        <v>4928</v>
      </c>
      <c r="EA1069">
        <v>4928</v>
      </c>
      <c r="EB1069">
        <v>4928</v>
      </c>
      <c r="EC1069">
        <v>4928</v>
      </c>
      <c r="ED1069">
        <v>4928</v>
      </c>
      <c r="EE1069">
        <v>4928</v>
      </c>
      <c r="EF1069">
        <v>4928</v>
      </c>
      <c r="EG1069">
        <v>4928</v>
      </c>
      <c r="EH1069">
        <v>4928</v>
      </c>
      <c r="EI1069">
        <v>4928</v>
      </c>
      <c r="EJ1069">
        <v>4928</v>
      </c>
      <c r="EK1069">
        <v>4928</v>
      </c>
      <c r="EL1069">
        <v>4928</v>
      </c>
      <c r="EM1069">
        <v>4928</v>
      </c>
      <c r="EN1069">
        <v>4928</v>
      </c>
      <c r="EO1069">
        <v>4928</v>
      </c>
      <c r="EP1069">
        <v>4928</v>
      </c>
      <c r="EQ1069">
        <v>4928</v>
      </c>
      <c r="ER1069">
        <v>4928</v>
      </c>
      <c r="ES1069">
        <v>4928</v>
      </c>
      <c r="ET1069">
        <v>4928</v>
      </c>
      <c r="EU1069">
        <v>4928</v>
      </c>
      <c r="EV1069">
        <v>4928</v>
      </c>
      <c r="EW1069">
        <v>4928</v>
      </c>
      <c r="EX1069">
        <v>4928</v>
      </c>
      <c r="EY1069">
        <v>4928</v>
      </c>
      <c r="EZ1069">
        <v>4928</v>
      </c>
      <c r="FA1069">
        <v>4928</v>
      </c>
      <c r="FB1069">
        <v>4928</v>
      </c>
      <c r="FC1069">
        <v>4928</v>
      </c>
      <c r="FD1069">
        <v>4928</v>
      </c>
      <c r="FE1069">
        <v>4928</v>
      </c>
      <c r="FF1069">
        <v>4928</v>
      </c>
      <c r="FG1069">
        <v>4928</v>
      </c>
      <c r="FH1069">
        <v>4928</v>
      </c>
    </row>
    <row r="1070" spans="1:164">
      <c r="A1070" t="s">
        <v>2575</v>
      </c>
      <c r="C1070" s="23">
        <v>45920</v>
      </c>
      <c r="D1070" s="23">
        <v>45980</v>
      </c>
      <c r="E1070">
        <v>52</v>
      </c>
      <c r="F1070">
        <v>82299</v>
      </c>
      <c r="G1070" t="s">
        <v>2193</v>
      </c>
      <c r="DV1070">
        <v>316</v>
      </c>
      <c r="DW1070">
        <v>3018</v>
      </c>
      <c r="DX1070">
        <v>5923</v>
      </c>
      <c r="DY1070">
        <v>9262</v>
      </c>
      <c r="DZ1070">
        <v>12909</v>
      </c>
      <c r="EA1070">
        <v>15237</v>
      </c>
      <c r="EB1070">
        <v>13996</v>
      </c>
      <c r="EC1070">
        <v>8990</v>
      </c>
      <c r="ED1070">
        <v>8075</v>
      </c>
      <c r="EE1070">
        <v>4572</v>
      </c>
    </row>
    <row r="1071" spans="1:164">
      <c r="A1071" t="s">
        <v>2575</v>
      </c>
      <c r="C1071" s="23">
        <v>45920</v>
      </c>
      <c r="D1071" s="23">
        <v>45980</v>
      </c>
      <c r="E1071">
        <v>52</v>
      </c>
      <c r="F1071">
        <v>82299</v>
      </c>
      <c r="G1071" t="s">
        <v>2195</v>
      </c>
      <c r="DV1071">
        <v>316</v>
      </c>
      <c r="DW1071">
        <v>3335</v>
      </c>
      <c r="DX1071">
        <v>9258</v>
      </c>
      <c r="DY1071">
        <v>18519</v>
      </c>
      <c r="DZ1071">
        <v>31428</v>
      </c>
      <c r="EA1071">
        <v>46666</v>
      </c>
      <c r="EB1071">
        <v>60661</v>
      </c>
      <c r="EC1071">
        <v>69652</v>
      </c>
      <c r="ED1071">
        <v>77727</v>
      </c>
      <c r="EE1071">
        <v>82299</v>
      </c>
      <c r="EF1071">
        <v>82299</v>
      </c>
      <c r="EG1071">
        <v>82299</v>
      </c>
      <c r="EH1071">
        <v>82299</v>
      </c>
      <c r="EI1071">
        <v>82299</v>
      </c>
      <c r="EJ1071">
        <v>82299</v>
      </c>
      <c r="EK1071">
        <v>82299</v>
      </c>
      <c r="EL1071">
        <v>82299</v>
      </c>
      <c r="EM1071">
        <v>82299</v>
      </c>
      <c r="EN1071">
        <v>82299</v>
      </c>
      <c r="EO1071">
        <v>82299</v>
      </c>
      <c r="EP1071">
        <v>82299</v>
      </c>
      <c r="EQ1071">
        <v>82299</v>
      </c>
      <c r="ER1071">
        <v>82299</v>
      </c>
      <c r="ES1071">
        <v>82299</v>
      </c>
      <c r="ET1071">
        <v>82299</v>
      </c>
      <c r="EU1071">
        <v>82299</v>
      </c>
      <c r="EV1071">
        <v>82299</v>
      </c>
      <c r="EW1071">
        <v>82299</v>
      </c>
      <c r="EX1071">
        <v>82299</v>
      </c>
      <c r="EY1071">
        <v>82299</v>
      </c>
      <c r="EZ1071">
        <v>82299</v>
      </c>
      <c r="FA1071">
        <v>82299</v>
      </c>
      <c r="FB1071">
        <v>82299</v>
      </c>
      <c r="FC1071">
        <v>82299</v>
      </c>
      <c r="FD1071">
        <v>82299</v>
      </c>
      <c r="FE1071">
        <v>82299</v>
      </c>
      <c r="FF1071">
        <v>82299</v>
      </c>
      <c r="FG1071">
        <v>82299</v>
      </c>
      <c r="FH1071">
        <v>82299</v>
      </c>
    </row>
    <row r="1072" spans="1:164">
      <c r="A1072" t="s">
        <v>2236</v>
      </c>
      <c r="C1072" s="23">
        <v>45920</v>
      </c>
      <c r="D1072" s="23">
        <v>45980</v>
      </c>
      <c r="E1072">
        <v>52</v>
      </c>
      <c r="F1072">
        <v>82299</v>
      </c>
      <c r="G1072" t="s">
        <v>2193</v>
      </c>
      <c r="DV1072">
        <v>316</v>
      </c>
      <c r="DW1072">
        <v>3018</v>
      </c>
      <c r="DX1072">
        <v>5923</v>
      </c>
      <c r="DY1072">
        <v>9262</v>
      </c>
      <c r="DZ1072">
        <v>12909</v>
      </c>
      <c r="EA1072">
        <v>15237</v>
      </c>
      <c r="EB1072">
        <v>13996</v>
      </c>
      <c r="EC1072">
        <v>8990</v>
      </c>
      <c r="ED1072">
        <v>8075</v>
      </c>
      <c r="EE1072">
        <v>4572</v>
      </c>
    </row>
    <row r="1073" spans="1:164">
      <c r="A1073" t="s">
        <v>2236</v>
      </c>
      <c r="C1073" s="23">
        <v>45920</v>
      </c>
      <c r="D1073" s="23">
        <v>45980</v>
      </c>
      <c r="E1073">
        <v>52</v>
      </c>
      <c r="F1073">
        <v>82299</v>
      </c>
      <c r="G1073" t="s">
        <v>2195</v>
      </c>
      <c r="DV1073">
        <v>316</v>
      </c>
      <c r="DW1073">
        <v>3335</v>
      </c>
      <c r="DX1073">
        <v>9258</v>
      </c>
      <c r="DY1073">
        <v>18519</v>
      </c>
      <c r="DZ1073">
        <v>31428</v>
      </c>
      <c r="EA1073">
        <v>46666</v>
      </c>
      <c r="EB1073">
        <v>60661</v>
      </c>
      <c r="EC1073">
        <v>69652</v>
      </c>
      <c r="ED1073">
        <v>77727</v>
      </c>
      <c r="EE1073">
        <v>82299</v>
      </c>
      <c r="EF1073">
        <v>82299</v>
      </c>
      <c r="EG1073">
        <v>82299</v>
      </c>
      <c r="EH1073">
        <v>82299</v>
      </c>
      <c r="EI1073">
        <v>82299</v>
      </c>
      <c r="EJ1073">
        <v>82299</v>
      </c>
      <c r="EK1073">
        <v>82299</v>
      </c>
      <c r="EL1073">
        <v>82299</v>
      </c>
      <c r="EM1073">
        <v>82299</v>
      </c>
      <c r="EN1073">
        <v>82299</v>
      </c>
      <c r="EO1073">
        <v>82299</v>
      </c>
      <c r="EP1073">
        <v>82299</v>
      </c>
      <c r="EQ1073">
        <v>82299</v>
      </c>
      <c r="ER1073">
        <v>82299</v>
      </c>
      <c r="ES1073">
        <v>82299</v>
      </c>
      <c r="ET1073">
        <v>82299</v>
      </c>
      <c r="EU1073">
        <v>82299</v>
      </c>
      <c r="EV1073">
        <v>82299</v>
      </c>
      <c r="EW1073">
        <v>82299</v>
      </c>
      <c r="EX1073">
        <v>82299</v>
      </c>
      <c r="EY1073">
        <v>82299</v>
      </c>
      <c r="EZ1073">
        <v>82299</v>
      </c>
      <c r="FA1073">
        <v>82299</v>
      </c>
      <c r="FB1073">
        <v>82299</v>
      </c>
      <c r="FC1073">
        <v>82299</v>
      </c>
      <c r="FD1073">
        <v>82299</v>
      </c>
      <c r="FE1073">
        <v>82299</v>
      </c>
      <c r="FF1073">
        <v>82299</v>
      </c>
      <c r="FG1073">
        <v>82299</v>
      </c>
      <c r="FH1073">
        <v>82299</v>
      </c>
    </row>
    <row r="1074" spans="1:164">
      <c r="A1074" t="s">
        <v>2240</v>
      </c>
      <c r="C1074" s="23">
        <v>45920</v>
      </c>
      <c r="D1074" s="23">
        <v>45980</v>
      </c>
      <c r="E1074">
        <v>52</v>
      </c>
      <c r="F1074">
        <v>82299</v>
      </c>
      <c r="G1074" t="s">
        <v>2193</v>
      </c>
      <c r="DV1074">
        <v>316</v>
      </c>
      <c r="DW1074">
        <v>3018</v>
      </c>
      <c r="DX1074">
        <v>5923</v>
      </c>
      <c r="DY1074">
        <v>9262</v>
      </c>
      <c r="DZ1074">
        <v>12909</v>
      </c>
      <c r="EA1074">
        <v>15237</v>
      </c>
      <c r="EB1074">
        <v>13996</v>
      </c>
      <c r="EC1074">
        <v>8990</v>
      </c>
      <c r="ED1074">
        <v>8075</v>
      </c>
      <c r="EE1074">
        <v>4572</v>
      </c>
    </row>
    <row r="1075" spans="1:164">
      <c r="A1075" t="s">
        <v>2240</v>
      </c>
      <c r="C1075" s="23">
        <v>45920</v>
      </c>
      <c r="D1075" s="23">
        <v>45980</v>
      </c>
      <c r="E1075">
        <v>52</v>
      </c>
      <c r="F1075">
        <v>82299</v>
      </c>
      <c r="G1075" t="s">
        <v>2195</v>
      </c>
      <c r="DV1075">
        <v>316</v>
      </c>
      <c r="DW1075">
        <v>3335</v>
      </c>
      <c r="DX1075">
        <v>9258</v>
      </c>
      <c r="DY1075">
        <v>18519</v>
      </c>
      <c r="DZ1075">
        <v>31428</v>
      </c>
      <c r="EA1075">
        <v>46666</v>
      </c>
      <c r="EB1075">
        <v>60661</v>
      </c>
      <c r="EC1075">
        <v>69652</v>
      </c>
      <c r="ED1075">
        <v>77727</v>
      </c>
      <c r="EE1075">
        <v>82299</v>
      </c>
      <c r="EF1075">
        <v>82299</v>
      </c>
      <c r="EG1075">
        <v>82299</v>
      </c>
      <c r="EH1075">
        <v>82299</v>
      </c>
      <c r="EI1075">
        <v>82299</v>
      </c>
      <c r="EJ1075">
        <v>82299</v>
      </c>
      <c r="EK1075">
        <v>82299</v>
      </c>
      <c r="EL1075">
        <v>82299</v>
      </c>
      <c r="EM1075">
        <v>82299</v>
      </c>
      <c r="EN1075">
        <v>82299</v>
      </c>
      <c r="EO1075">
        <v>82299</v>
      </c>
      <c r="EP1075">
        <v>82299</v>
      </c>
      <c r="EQ1075">
        <v>82299</v>
      </c>
      <c r="ER1075">
        <v>82299</v>
      </c>
      <c r="ES1075">
        <v>82299</v>
      </c>
      <c r="ET1075">
        <v>82299</v>
      </c>
      <c r="EU1075">
        <v>82299</v>
      </c>
      <c r="EV1075">
        <v>82299</v>
      </c>
      <c r="EW1075">
        <v>82299</v>
      </c>
      <c r="EX1075">
        <v>82299</v>
      </c>
      <c r="EY1075">
        <v>82299</v>
      </c>
      <c r="EZ1075">
        <v>82299</v>
      </c>
      <c r="FA1075">
        <v>82299</v>
      </c>
      <c r="FB1075">
        <v>82299</v>
      </c>
      <c r="FC1075">
        <v>82299</v>
      </c>
      <c r="FD1075">
        <v>82299</v>
      </c>
      <c r="FE1075">
        <v>82299</v>
      </c>
      <c r="FF1075">
        <v>82299</v>
      </c>
      <c r="FG1075">
        <v>82299</v>
      </c>
      <c r="FH1075">
        <v>82299</v>
      </c>
    </row>
    <row r="1076" spans="1:164">
      <c r="A1076" t="s">
        <v>2576</v>
      </c>
      <c r="B1076" t="s">
        <v>690</v>
      </c>
      <c r="C1076" s="23">
        <v>45920</v>
      </c>
      <c r="D1076" s="23">
        <v>45974</v>
      </c>
      <c r="E1076">
        <v>46</v>
      </c>
      <c r="F1076">
        <v>73429</v>
      </c>
      <c r="G1076" t="s">
        <v>2193</v>
      </c>
      <c r="DV1076">
        <v>316</v>
      </c>
      <c r="DW1076">
        <v>3018</v>
      </c>
      <c r="DX1076">
        <v>5923</v>
      </c>
      <c r="DY1076">
        <v>9262</v>
      </c>
      <c r="DZ1076">
        <v>12909</v>
      </c>
      <c r="EA1076">
        <v>15237</v>
      </c>
      <c r="EB1076">
        <v>13996</v>
      </c>
      <c r="EC1076">
        <v>8990</v>
      </c>
      <c r="ED1076">
        <v>3777</v>
      </c>
    </row>
    <row r="1077" spans="1:164">
      <c r="A1077" t="s">
        <v>2576</v>
      </c>
      <c r="B1077" t="s">
        <v>690</v>
      </c>
      <c r="C1077" s="23">
        <v>45920</v>
      </c>
      <c r="D1077" s="23">
        <v>45974</v>
      </c>
      <c r="E1077">
        <v>46</v>
      </c>
      <c r="F1077">
        <v>73429</v>
      </c>
      <c r="G1077" t="s">
        <v>2195</v>
      </c>
      <c r="DV1077">
        <v>316</v>
      </c>
      <c r="DW1077">
        <v>3335</v>
      </c>
      <c r="DX1077">
        <v>9258</v>
      </c>
      <c r="DY1077">
        <v>18519</v>
      </c>
      <c r="DZ1077">
        <v>31428</v>
      </c>
      <c r="EA1077">
        <v>46666</v>
      </c>
      <c r="EB1077">
        <v>60661</v>
      </c>
      <c r="EC1077">
        <v>69652</v>
      </c>
      <c r="ED1077">
        <v>73429</v>
      </c>
      <c r="EE1077">
        <v>73429</v>
      </c>
      <c r="EF1077">
        <v>73429</v>
      </c>
      <c r="EG1077">
        <v>73429</v>
      </c>
      <c r="EH1077">
        <v>73429</v>
      </c>
      <c r="EI1077">
        <v>73429</v>
      </c>
      <c r="EJ1077">
        <v>73429</v>
      </c>
      <c r="EK1077">
        <v>73429</v>
      </c>
      <c r="EL1077">
        <v>73429</v>
      </c>
      <c r="EM1077">
        <v>73429</v>
      </c>
      <c r="EN1077">
        <v>73429</v>
      </c>
      <c r="EO1077">
        <v>73429</v>
      </c>
      <c r="EP1077">
        <v>73429</v>
      </c>
      <c r="EQ1077">
        <v>73429</v>
      </c>
      <c r="ER1077">
        <v>73429</v>
      </c>
      <c r="ES1077">
        <v>73429</v>
      </c>
      <c r="ET1077">
        <v>73429</v>
      </c>
      <c r="EU1077">
        <v>73429</v>
      </c>
      <c r="EV1077">
        <v>73429</v>
      </c>
      <c r="EW1077">
        <v>73429</v>
      </c>
      <c r="EX1077">
        <v>73429</v>
      </c>
      <c r="EY1077">
        <v>73429</v>
      </c>
      <c r="EZ1077">
        <v>73429</v>
      </c>
      <c r="FA1077">
        <v>73429</v>
      </c>
      <c r="FB1077">
        <v>73429</v>
      </c>
      <c r="FC1077">
        <v>73429</v>
      </c>
      <c r="FD1077">
        <v>73429</v>
      </c>
      <c r="FE1077">
        <v>73429</v>
      </c>
      <c r="FF1077">
        <v>73429</v>
      </c>
      <c r="FG1077">
        <v>73429</v>
      </c>
      <c r="FH1077">
        <v>73429</v>
      </c>
    </row>
    <row r="1078" spans="1:164">
      <c r="A1078" t="s">
        <v>2577</v>
      </c>
      <c r="B1078" t="s">
        <v>692</v>
      </c>
      <c r="C1078" s="23">
        <v>45974</v>
      </c>
      <c r="D1078" s="23">
        <v>45978</v>
      </c>
      <c r="E1078">
        <v>3</v>
      </c>
      <c r="F1078">
        <v>4928</v>
      </c>
      <c r="G1078" t="s">
        <v>2193</v>
      </c>
      <c r="ED1078">
        <v>4298</v>
      </c>
      <c r="EE1078">
        <v>630</v>
      </c>
    </row>
    <row r="1079" spans="1:164">
      <c r="A1079" t="s">
        <v>2577</v>
      </c>
      <c r="B1079" t="s">
        <v>692</v>
      </c>
      <c r="C1079" s="23">
        <v>45974</v>
      </c>
      <c r="D1079" s="23">
        <v>45978</v>
      </c>
      <c r="E1079">
        <v>3</v>
      </c>
      <c r="F1079">
        <v>4928</v>
      </c>
      <c r="G1079" t="s">
        <v>2195</v>
      </c>
      <c r="ED1079">
        <v>4298</v>
      </c>
      <c r="EE1079">
        <v>4928</v>
      </c>
      <c r="EF1079">
        <v>4928</v>
      </c>
      <c r="EG1079">
        <v>4928</v>
      </c>
      <c r="EH1079">
        <v>4928</v>
      </c>
      <c r="EI1079">
        <v>4928</v>
      </c>
      <c r="EJ1079">
        <v>4928</v>
      </c>
      <c r="EK1079">
        <v>4928</v>
      </c>
      <c r="EL1079">
        <v>4928</v>
      </c>
      <c r="EM1079">
        <v>4928</v>
      </c>
      <c r="EN1079">
        <v>4928</v>
      </c>
      <c r="EO1079">
        <v>4928</v>
      </c>
      <c r="EP1079">
        <v>4928</v>
      </c>
      <c r="EQ1079">
        <v>4928</v>
      </c>
      <c r="ER1079">
        <v>4928</v>
      </c>
      <c r="ES1079">
        <v>4928</v>
      </c>
      <c r="ET1079">
        <v>4928</v>
      </c>
      <c r="EU1079">
        <v>4928</v>
      </c>
      <c r="EV1079">
        <v>4928</v>
      </c>
      <c r="EW1079">
        <v>4928</v>
      </c>
      <c r="EX1079">
        <v>4928</v>
      </c>
      <c r="EY1079">
        <v>4928</v>
      </c>
      <c r="EZ1079">
        <v>4928</v>
      </c>
      <c r="FA1079">
        <v>4928</v>
      </c>
      <c r="FB1079">
        <v>4928</v>
      </c>
      <c r="FC1079">
        <v>4928</v>
      </c>
      <c r="FD1079">
        <v>4928</v>
      </c>
      <c r="FE1079">
        <v>4928</v>
      </c>
      <c r="FF1079">
        <v>4928</v>
      </c>
      <c r="FG1079">
        <v>4928</v>
      </c>
      <c r="FH1079">
        <v>4928</v>
      </c>
    </row>
    <row r="1080" spans="1:164">
      <c r="A1080" t="s">
        <v>2578</v>
      </c>
      <c r="B1080" t="s">
        <v>694</v>
      </c>
      <c r="C1080" s="23">
        <v>45978</v>
      </c>
      <c r="D1080" s="23">
        <v>45980</v>
      </c>
      <c r="E1080">
        <v>2</v>
      </c>
      <c r="F1080">
        <v>3942</v>
      </c>
      <c r="G1080" t="s">
        <v>2193</v>
      </c>
      <c r="EE1080">
        <v>3942</v>
      </c>
    </row>
    <row r="1081" spans="1:164">
      <c r="A1081" t="s">
        <v>2578</v>
      </c>
      <c r="B1081" t="s">
        <v>694</v>
      </c>
      <c r="C1081" s="23">
        <v>45978</v>
      </c>
      <c r="D1081" s="23">
        <v>45980</v>
      </c>
      <c r="E1081">
        <v>2</v>
      </c>
      <c r="F1081">
        <v>3942</v>
      </c>
      <c r="G1081" t="s">
        <v>2195</v>
      </c>
      <c r="EE1081">
        <v>3942</v>
      </c>
      <c r="EF1081">
        <v>3942</v>
      </c>
      <c r="EG1081">
        <v>3942</v>
      </c>
      <c r="EH1081">
        <v>3942</v>
      </c>
      <c r="EI1081">
        <v>3942</v>
      </c>
      <c r="EJ1081">
        <v>3942</v>
      </c>
      <c r="EK1081">
        <v>3942</v>
      </c>
      <c r="EL1081">
        <v>3942</v>
      </c>
      <c r="EM1081">
        <v>3942</v>
      </c>
      <c r="EN1081">
        <v>3942</v>
      </c>
      <c r="EO1081">
        <v>3942</v>
      </c>
      <c r="EP1081">
        <v>3942</v>
      </c>
      <c r="EQ1081">
        <v>3942</v>
      </c>
      <c r="ER1081">
        <v>3942</v>
      </c>
      <c r="ES1081">
        <v>3942</v>
      </c>
      <c r="ET1081">
        <v>3942</v>
      </c>
      <c r="EU1081">
        <v>3942</v>
      </c>
      <c r="EV1081">
        <v>3942</v>
      </c>
      <c r="EW1081">
        <v>3942</v>
      </c>
      <c r="EX1081">
        <v>3942</v>
      </c>
      <c r="EY1081">
        <v>3942</v>
      </c>
      <c r="EZ1081">
        <v>3942</v>
      </c>
      <c r="FA1081">
        <v>3942</v>
      </c>
      <c r="FB1081">
        <v>3942</v>
      </c>
      <c r="FC1081">
        <v>3942</v>
      </c>
      <c r="FD1081">
        <v>3942</v>
      </c>
      <c r="FE1081">
        <v>3942</v>
      </c>
      <c r="FF1081">
        <v>3942</v>
      </c>
      <c r="FG1081">
        <v>3942</v>
      </c>
      <c r="FH1081">
        <v>3942</v>
      </c>
    </row>
    <row r="1082" spans="1:164">
      <c r="A1082" t="s">
        <v>2579</v>
      </c>
      <c r="C1082" s="23">
        <v>45840</v>
      </c>
      <c r="D1082" s="23">
        <v>45954</v>
      </c>
      <c r="E1082">
        <v>98</v>
      </c>
      <c r="F1082">
        <v>90676</v>
      </c>
      <c r="G1082" t="s">
        <v>2193</v>
      </c>
      <c r="DK1082">
        <v>1266</v>
      </c>
      <c r="DL1082">
        <v>4669</v>
      </c>
      <c r="DM1082">
        <v>7631</v>
      </c>
      <c r="DN1082">
        <v>11124</v>
      </c>
      <c r="DO1082">
        <v>13907</v>
      </c>
      <c r="DP1082">
        <v>15420</v>
      </c>
      <c r="DQ1082">
        <v>11473</v>
      </c>
      <c r="DR1082">
        <v>7485</v>
      </c>
      <c r="DS1082">
        <v>9304</v>
      </c>
      <c r="DT1082">
        <v>21</v>
      </c>
      <c r="DZ1082">
        <v>904</v>
      </c>
      <c r="EA1082">
        <v>7473</v>
      </c>
    </row>
    <row r="1083" spans="1:164">
      <c r="A1083" t="s">
        <v>2579</v>
      </c>
      <c r="C1083" s="23">
        <v>45840</v>
      </c>
      <c r="D1083" s="23">
        <v>45954</v>
      </c>
      <c r="E1083">
        <v>98</v>
      </c>
      <c r="F1083">
        <v>90676</v>
      </c>
      <c r="G1083" t="s">
        <v>2195</v>
      </c>
      <c r="DK1083">
        <v>1266</v>
      </c>
      <c r="DL1083">
        <v>5935</v>
      </c>
      <c r="DM1083">
        <v>13566</v>
      </c>
      <c r="DN1083">
        <v>24690</v>
      </c>
      <c r="DO1083">
        <v>38597</v>
      </c>
      <c r="DP1083">
        <v>54017</v>
      </c>
      <c r="DQ1083">
        <v>65490</v>
      </c>
      <c r="DR1083">
        <v>72974</v>
      </c>
      <c r="DS1083">
        <v>82278</v>
      </c>
      <c r="DT1083">
        <v>82299</v>
      </c>
      <c r="DU1083">
        <v>82299</v>
      </c>
      <c r="DV1083">
        <v>82299</v>
      </c>
      <c r="DW1083">
        <v>82299</v>
      </c>
      <c r="DX1083">
        <v>82299</v>
      </c>
      <c r="DY1083">
        <v>82299</v>
      </c>
      <c r="DZ1083">
        <v>83203</v>
      </c>
      <c r="EA1083">
        <v>90676</v>
      </c>
      <c r="EB1083">
        <v>90676</v>
      </c>
      <c r="EC1083">
        <v>90676</v>
      </c>
      <c r="ED1083">
        <v>90676</v>
      </c>
      <c r="EE1083">
        <v>90676</v>
      </c>
      <c r="EF1083">
        <v>90676</v>
      </c>
      <c r="EG1083">
        <v>90676</v>
      </c>
      <c r="EH1083">
        <v>90676</v>
      </c>
      <c r="EI1083">
        <v>90676</v>
      </c>
      <c r="EJ1083">
        <v>90676</v>
      </c>
      <c r="EK1083">
        <v>90676</v>
      </c>
      <c r="EL1083">
        <v>90676</v>
      </c>
      <c r="EM1083">
        <v>90676</v>
      </c>
      <c r="EN1083">
        <v>90676</v>
      </c>
      <c r="EO1083">
        <v>90676</v>
      </c>
      <c r="EP1083">
        <v>90676</v>
      </c>
      <c r="EQ1083">
        <v>90676</v>
      </c>
      <c r="ER1083">
        <v>90676</v>
      </c>
      <c r="ES1083">
        <v>90676</v>
      </c>
      <c r="ET1083">
        <v>90676</v>
      </c>
      <c r="EU1083">
        <v>90676</v>
      </c>
      <c r="EV1083">
        <v>90676</v>
      </c>
      <c r="EW1083">
        <v>90676</v>
      </c>
      <c r="EX1083">
        <v>90676</v>
      </c>
      <c r="EY1083">
        <v>90676</v>
      </c>
      <c r="EZ1083">
        <v>90676</v>
      </c>
      <c r="FA1083">
        <v>90676</v>
      </c>
      <c r="FB1083">
        <v>90676</v>
      </c>
      <c r="FC1083">
        <v>90676</v>
      </c>
      <c r="FD1083">
        <v>90676</v>
      </c>
      <c r="FE1083">
        <v>90676</v>
      </c>
      <c r="FF1083">
        <v>90676</v>
      </c>
      <c r="FG1083">
        <v>90676</v>
      </c>
      <c r="FH1083">
        <v>90676</v>
      </c>
    </row>
    <row r="1084" spans="1:164">
      <c r="A1084" t="s">
        <v>2236</v>
      </c>
      <c r="C1084" s="23">
        <v>45840</v>
      </c>
      <c r="D1084" s="23">
        <v>45954</v>
      </c>
      <c r="E1084">
        <v>98</v>
      </c>
      <c r="F1084">
        <v>90676</v>
      </c>
      <c r="G1084" t="s">
        <v>2193</v>
      </c>
      <c r="DK1084">
        <v>1266</v>
      </c>
      <c r="DL1084">
        <v>4669</v>
      </c>
      <c r="DM1084">
        <v>7631</v>
      </c>
      <c r="DN1084">
        <v>11124</v>
      </c>
      <c r="DO1084">
        <v>13907</v>
      </c>
      <c r="DP1084">
        <v>15420</v>
      </c>
      <c r="DQ1084">
        <v>11473</v>
      </c>
      <c r="DR1084">
        <v>7485</v>
      </c>
      <c r="DS1084">
        <v>9304</v>
      </c>
      <c r="DT1084">
        <v>21</v>
      </c>
      <c r="DZ1084">
        <v>904</v>
      </c>
      <c r="EA1084">
        <v>7473</v>
      </c>
    </row>
    <row r="1085" spans="1:164">
      <c r="A1085" t="s">
        <v>2236</v>
      </c>
      <c r="C1085" s="23">
        <v>45840</v>
      </c>
      <c r="D1085" s="23">
        <v>45954</v>
      </c>
      <c r="E1085">
        <v>98</v>
      </c>
      <c r="F1085">
        <v>90676</v>
      </c>
      <c r="G1085" t="s">
        <v>2195</v>
      </c>
      <c r="DK1085">
        <v>1266</v>
      </c>
      <c r="DL1085">
        <v>5935</v>
      </c>
      <c r="DM1085">
        <v>13566</v>
      </c>
      <c r="DN1085">
        <v>24690</v>
      </c>
      <c r="DO1085">
        <v>38597</v>
      </c>
      <c r="DP1085">
        <v>54017</v>
      </c>
      <c r="DQ1085">
        <v>65490</v>
      </c>
      <c r="DR1085">
        <v>72974</v>
      </c>
      <c r="DS1085">
        <v>82278</v>
      </c>
      <c r="DT1085">
        <v>82299</v>
      </c>
      <c r="DU1085">
        <v>82299</v>
      </c>
      <c r="DV1085">
        <v>82299</v>
      </c>
      <c r="DW1085">
        <v>82299</v>
      </c>
      <c r="DX1085">
        <v>82299</v>
      </c>
      <c r="DY1085">
        <v>82299</v>
      </c>
      <c r="DZ1085">
        <v>83203</v>
      </c>
      <c r="EA1085">
        <v>90676</v>
      </c>
      <c r="EB1085">
        <v>90676</v>
      </c>
      <c r="EC1085">
        <v>90676</v>
      </c>
      <c r="ED1085">
        <v>90676</v>
      </c>
      <c r="EE1085">
        <v>90676</v>
      </c>
      <c r="EF1085">
        <v>90676</v>
      </c>
      <c r="EG1085">
        <v>90676</v>
      </c>
      <c r="EH1085">
        <v>90676</v>
      </c>
      <c r="EI1085">
        <v>90676</v>
      </c>
      <c r="EJ1085">
        <v>90676</v>
      </c>
      <c r="EK1085">
        <v>90676</v>
      </c>
      <c r="EL1085">
        <v>90676</v>
      </c>
      <c r="EM1085">
        <v>90676</v>
      </c>
      <c r="EN1085">
        <v>90676</v>
      </c>
      <c r="EO1085">
        <v>90676</v>
      </c>
      <c r="EP1085">
        <v>90676</v>
      </c>
      <c r="EQ1085">
        <v>90676</v>
      </c>
      <c r="ER1085">
        <v>90676</v>
      </c>
      <c r="ES1085">
        <v>90676</v>
      </c>
      <c r="ET1085">
        <v>90676</v>
      </c>
      <c r="EU1085">
        <v>90676</v>
      </c>
      <c r="EV1085">
        <v>90676</v>
      </c>
      <c r="EW1085">
        <v>90676</v>
      </c>
      <c r="EX1085">
        <v>90676</v>
      </c>
      <c r="EY1085">
        <v>90676</v>
      </c>
      <c r="EZ1085">
        <v>90676</v>
      </c>
      <c r="FA1085">
        <v>90676</v>
      </c>
      <c r="FB1085">
        <v>90676</v>
      </c>
      <c r="FC1085">
        <v>90676</v>
      </c>
      <c r="FD1085">
        <v>90676</v>
      </c>
      <c r="FE1085">
        <v>90676</v>
      </c>
      <c r="FF1085">
        <v>90676</v>
      </c>
      <c r="FG1085">
        <v>90676</v>
      </c>
      <c r="FH1085">
        <v>90676</v>
      </c>
    </row>
    <row r="1086" spans="1:164">
      <c r="A1086" t="s">
        <v>2240</v>
      </c>
      <c r="C1086" s="23">
        <v>45840</v>
      </c>
      <c r="D1086" s="23">
        <v>45954</v>
      </c>
      <c r="E1086">
        <v>98</v>
      </c>
      <c r="F1086">
        <v>90676</v>
      </c>
      <c r="G1086" t="s">
        <v>2193</v>
      </c>
      <c r="DK1086">
        <v>1266</v>
      </c>
      <c r="DL1086">
        <v>4669</v>
      </c>
      <c r="DM1086">
        <v>7631</v>
      </c>
      <c r="DN1086">
        <v>11124</v>
      </c>
      <c r="DO1086">
        <v>13907</v>
      </c>
      <c r="DP1086">
        <v>15420</v>
      </c>
      <c r="DQ1086">
        <v>11473</v>
      </c>
      <c r="DR1086">
        <v>7485</v>
      </c>
      <c r="DS1086">
        <v>9304</v>
      </c>
      <c r="DT1086">
        <v>21</v>
      </c>
      <c r="DZ1086">
        <v>904</v>
      </c>
      <c r="EA1086">
        <v>7473</v>
      </c>
    </row>
    <row r="1087" spans="1:164">
      <c r="A1087" t="s">
        <v>2240</v>
      </c>
      <c r="C1087" s="23">
        <v>45840</v>
      </c>
      <c r="D1087" s="23">
        <v>45954</v>
      </c>
      <c r="E1087">
        <v>98</v>
      </c>
      <c r="F1087">
        <v>90676</v>
      </c>
      <c r="G1087" t="s">
        <v>2195</v>
      </c>
      <c r="DK1087">
        <v>1266</v>
      </c>
      <c r="DL1087">
        <v>5935</v>
      </c>
      <c r="DM1087">
        <v>13566</v>
      </c>
      <c r="DN1087">
        <v>24690</v>
      </c>
      <c r="DO1087">
        <v>38597</v>
      </c>
      <c r="DP1087">
        <v>54017</v>
      </c>
      <c r="DQ1087">
        <v>65490</v>
      </c>
      <c r="DR1087">
        <v>72974</v>
      </c>
      <c r="DS1087">
        <v>82278</v>
      </c>
      <c r="DT1087">
        <v>82299</v>
      </c>
      <c r="DU1087">
        <v>82299</v>
      </c>
      <c r="DV1087">
        <v>82299</v>
      </c>
      <c r="DW1087">
        <v>82299</v>
      </c>
      <c r="DX1087">
        <v>82299</v>
      </c>
      <c r="DY1087">
        <v>82299</v>
      </c>
      <c r="DZ1087">
        <v>83203</v>
      </c>
      <c r="EA1087">
        <v>90676</v>
      </c>
      <c r="EB1087">
        <v>90676</v>
      </c>
      <c r="EC1087">
        <v>90676</v>
      </c>
      <c r="ED1087">
        <v>90676</v>
      </c>
      <c r="EE1087">
        <v>90676</v>
      </c>
      <c r="EF1087">
        <v>90676</v>
      </c>
      <c r="EG1087">
        <v>90676</v>
      </c>
      <c r="EH1087">
        <v>90676</v>
      </c>
      <c r="EI1087">
        <v>90676</v>
      </c>
      <c r="EJ1087">
        <v>90676</v>
      </c>
      <c r="EK1087">
        <v>90676</v>
      </c>
      <c r="EL1087">
        <v>90676</v>
      </c>
      <c r="EM1087">
        <v>90676</v>
      </c>
      <c r="EN1087">
        <v>90676</v>
      </c>
      <c r="EO1087">
        <v>90676</v>
      </c>
      <c r="EP1087">
        <v>90676</v>
      </c>
      <c r="EQ1087">
        <v>90676</v>
      </c>
      <c r="ER1087">
        <v>90676</v>
      </c>
      <c r="ES1087">
        <v>90676</v>
      </c>
      <c r="ET1087">
        <v>90676</v>
      </c>
      <c r="EU1087">
        <v>90676</v>
      </c>
      <c r="EV1087">
        <v>90676</v>
      </c>
      <c r="EW1087">
        <v>90676</v>
      </c>
      <c r="EX1087">
        <v>90676</v>
      </c>
      <c r="EY1087">
        <v>90676</v>
      </c>
      <c r="EZ1087">
        <v>90676</v>
      </c>
      <c r="FA1087">
        <v>90676</v>
      </c>
      <c r="FB1087">
        <v>90676</v>
      </c>
      <c r="FC1087">
        <v>90676</v>
      </c>
      <c r="FD1087">
        <v>90676</v>
      </c>
      <c r="FE1087">
        <v>90676</v>
      </c>
      <c r="FF1087">
        <v>90676</v>
      </c>
      <c r="FG1087">
        <v>90676</v>
      </c>
      <c r="FH1087">
        <v>90676</v>
      </c>
    </row>
    <row r="1088" spans="1:164">
      <c r="A1088" t="s">
        <v>2580</v>
      </c>
      <c r="B1088" t="s">
        <v>697</v>
      </c>
      <c r="C1088" s="23">
        <v>45840</v>
      </c>
      <c r="D1088" s="23">
        <v>45894</v>
      </c>
      <c r="E1088">
        <v>46</v>
      </c>
      <c r="F1088">
        <v>73429</v>
      </c>
      <c r="G1088" t="s">
        <v>2193</v>
      </c>
      <c r="DK1088">
        <v>1266</v>
      </c>
      <c r="DL1088">
        <v>4669</v>
      </c>
      <c r="DM1088">
        <v>7631</v>
      </c>
      <c r="DN1088">
        <v>11124</v>
      </c>
      <c r="DO1088">
        <v>13907</v>
      </c>
      <c r="DP1088">
        <v>15420</v>
      </c>
      <c r="DQ1088">
        <v>11473</v>
      </c>
      <c r="DR1088">
        <v>7485</v>
      </c>
      <c r="DS1088">
        <v>455</v>
      </c>
    </row>
    <row r="1089" spans="1:164">
      <c r="A1089" t="s">
        <v>2580</v>
      </c>
      <c r="B1089" t="s">
        <v>697</v>
      </c>
      <c r="C1089" s="23">
        <v>45840</v>
      </c>
      <c r="D1089" s="23">
        <v>45894</v>
      </c>
      <c r="E1089">
        <v>46</v>
      </c>
      <c r="F1089">
        <v>73429</v>
      </c>
      <c r="G1089" t="s">
        <v>2195</v>
      </c>
      <c r="DK1089">
        <v>1266</v>
      </c>
      <c r="DL1089">
        <v>5935</v>
      </c>
      <c r="DM1089">
        <v>13566</v>
      </c>
      <c r="DN1089">
        <v>24690</v>
      </c>
      <c r="DO1089">
        <v>38597</v>
      </c>
      <c r="DP1089">
        <v>54017</v>
      </c>
      <c r="DQ1089">
        <v>65490</v>
      </c>
      <c r="DR1089">
        <v>72974</v>
      </c>
      <c r="DS1089">
        <v>73429</v>
      </c>
      <c r="DT1089">
        <v>73429</v>
      </c>
      <c r="DU1089">
        <v>73429</v>
      </c>
      <c r="DV1089">
        <v>73429</v>
      </c>
      <c r="DW1089">
        <v>73429</v>
      </c>
      <c r="DX1089">
        <v>73429</v>
      </c>
      <c r="DY1089">
        <v>73429</v>
      </c>
      <c r="DZ1089">
        <v>73429</v>
      </c>
      <c r="EA1089">
        <v>73429</v>
      </c>
      <c r="EB1089">
        <v>73429</v>
      </c>
      <c r="EC1089">
        <v>73429</v>
      </c>
      <c r="ED1089">
        <v>73429</v>
      </c>
      <c r="EE1089">
        <v>73429</v>
      </c>
      <c r="EF1089">
        <v>73429</v>
      </c>
      <c r="EG1089">
        <v>73429</v>
      </c>
      <c r="EH1089">
        <v>73429</v>
      </c>
      <c r="EI1089">
        <v>73429</v>
      </c>
      <c r="EJ1089">
        <v>73429</v>
      </c>
      <c r="EK1089">
        <v>73429</v>
      </c>
      <c r="EL1089">
        <v>73429</v>
      </c>
      <c r="EM1089">
        <v>73429</v>
      </c>
      <c r="EN1089">
        <v>73429</v>
      </c>
      <c r="EO1089">
        <v>73429</v>
      </c>
      <c r="EP1089">
        <v>73429</v>
      </c>
      <c r="EQ1089">
        <v>73429</v>
      </c>
      <c r="ER1089">
        <v>73429</v>
      </c>
      <c r="ES1089">
        <v>73429</v>
      </c>
      <c r="ET1089">
        <v>73429</v>
      </c>
      <c r="EU1089">
        <v>73429</v>
      </c>
      <c r="EV1089">
        <v>73429</v>
      </c>
      <c r="EW1089">
        <v>73429</v>
      </c>
      <c r="EX1089">
        <v>73429</v>
      </c>
      <c r="EY1089">
        <v>73429</v>
      </c>
      <c r="EZ1089">
        <v>73429</v>
      </c>
      <c r="FA1089">
        <v>73429</v>
      </c>
      <c r="FB1089">
        <v>73429</v>
      </c>
      <c r="FC1089">
        <v>73429</v>
      </c>
      <c r="FD1089">
        <v>73429</v>
      </c>
      <c r="FE1089">
        <v>73429</v>
      </c>
      <c r="FF1089">
        <v>73429</v>
      </c>
      <c r="FG1089">
        <v>73429</v>
      </c>
      <c r="FH1089">
        <v>73429</v>
      </c>
    </row>
    <row r="1090" spans="1:164">
      <c r="A1090" t="s">
        <v>2581</v>
      </c>
      <c r="B1090" t="s">
        <v>699</v>
      </c>
      <c r="C1090" s="23">
        <v>45894</v>
      </c>
      <c r="D1090" s="23">
        <v>45897</v>
      </c>
      <c r="E1090">
        <v>3</v>
      </c>
      <c r="F1090">
        <v>4435</v>
      </c>
      <c r="G1090" t="s">
        <v>2193</v>
      </c>
      <c r="DS1090">
        <v>4435</v>
      </c>
    </row>
    <row r="1091" spans="1:164">
      <c r="A1091" t="s">
        <v>2581</v>
      </c>
      <c r="B1091" t="s">
        <v>699</v>
      </c>
      <c r="C1091" s="23">
        <v>45894</v>
      </c>
      <c r="D1091" s="23">
        <v>45897</v>
      </c>
      <c r="E1091">
        <v>3</v>
      </c>
      <c r="F1091">
        <v>4435</v>
      </c>
      <c r="G1091" t="s">
        <v>2195</v>
      </c>
      <c r="DS1091">
        <v>4435</v>
      </c>
      <c r="DT1091">
        <v>4435</v>
      </c>
      <c r="DU1091">
        <v>4435</v>
      </c>
      <c r="DV1091">
        <v>4435</v>
      </c>
      <c r="DW1091">
        <v>4435</v>
      </c>
      <c r="DX1091">
        <v>4435</v>
      </c>
      <c r="DY1091">
        <v>4435</v>
      </c>
      <c r="DZ1091">
        <v>4435</v>
      </c>
      <c r="EA1091">
        <v>4435</v>
      </c>
      <c r="EB1091">
        <v>4435</v>
      </c>
      <c r="EC1091">
        <v>4435</v>
      </c>
      <c r="ED1091">
        <v>4435</v>
      </c>
      <c r="EE1091">
        <v>4435</v>
      </c>
      <c r="EF1091">
        <v>4435</v>
      </c>
      <c r="EG1091">
        <v>4435</v>
      </c>
      <c r="EH1091">
        <v>4435</v>
      </c>
      <c r="EI1091">
        <v>4435</v>
      </c>
      <c r="EJ1091">
        <v>4435</v>
      </c>
      <c r="EK1091">
        <v>4435</v>
      </c>
      <c r="EL1091">
        <v>4435</v>
      </c>
      <c r="EM1091">
        <v>4435</v>
      </c>
      <c r="EN1091">
        <v>4435</v>
      </c>
      <c r="EO1091">
        <v>4435</v>
      </c>
      <c r="EP1091">
        <v>4435</v>
      </c>
      <c r="EQ1091">
        <v>4435</v>
      </c>
      <c r="ER1091">
        <v>4435</v>
      </c>
      <c r="ES1091">
        <v>4435</v>
      </c>
      <c r="ET1091">
        <v>4435</v>
      </c>
      <c r="EU1091">
        <v>4435</v>
      </c>
      <c r="EV1091">
        <v>4435</v>
      </c>
      <c r="EW1091">
        <v>4435</v>
      </c>
      <c r="EX1091">
        <v>4435</v>
      </c>
      <c r="EY1091">
        <v>4435</v>
      </c>
      <c r="EZ1091">
        <v>4435</v>
      </c>
      <c r="FA1091">
        <v>4435</v>
      </c>
      <c r="FB1091">
        <v>4435</v>
      </c>
      <c r="FC1091">
        <v>4435</v>
      </c>
      <c r="FD1091">
        <v>4435</v>
      </c>
      <c r="FE1091">
        <v>4435</v>
      </c>
      <c r="FF1091">
        <v>4435</v>
      </c>
      <c r="FG1091">
        <v>4435</v>
      </c>
      <c r="FH1091">
        <v>4435</v>
      </c>
    </row>
    <row r="1092" spans="1:164">
      <c r="A1092" t="s">
        <v>2582</v>
      </c>
      <c r="B1092" t="s">
        <v>701</v>
      </c>
      <c r="C1092" s="23">
        <v>45897</v>
      </c>
      <c r="D1092" s="23">
        <v>45901</v>
      </c>
      <c r="E1092">
        <v>3</v>
      </c>
      <c r="F1092">
        <v>4435</v>
      </c>
      <c r="G1092" t="s">
        <v>2193</v>
      </c>
      <c r="DS1092">
        <v>4414</v>
      </c>
      <c r="DT1092">
        <v>21</v>
      </c>
    </row>
    <row r="1093" spans="1:164">
      <c r="A1093" t="s">
        <v>2582</v>
      </c>
      <c r="B1093" t="s">
        <v>701</v>
      </c>
      <c r="C1093" s="23">
        <v>45897</v>
      </c>
      <c r="D1093" s="23">
        <v>45901</v>
      </c>
      <c r="E1093">
        <v>3</v>
      </c>
      <c r="F1093">
        <v>4435</v>
      </c>
      <c r="G1093" t="s">
        <v>2195</v>
      </c>
      <c r="DS1093">
        <v>4414</v>
      </c>
      <c r="DT1093">
        <v>4435</v>
      </c>
      <c r="DU1093">
        <v>4435</v>
      </c>
      <c r="DV1093">
        <v>4435</v>
      </c>
      <c r="DW1093">
        <v>4435</v>
      </c>
      <c r="DX1093">
        <v>4435</v>
      </c>
      <c r="DY1093">
        <v>4435</v>
      </c>
      <c r="DZ1093">
        <v>4435</v>
      </c>
      <c r="EA1093">
        <v>4435</v>
      </c>
      <c r="EB1093">
        <v>4435</v>
      </c>
      <c r="EC1093">
        <v>4435</v>
      </c>
      <c r="ED1093">
        <v>4435</v>
      </c>
      <c r="EE1093">
        <v>4435</v>
      </c>
      <c r="EF1093">
        <v>4435</v>
      </c>
      <c r="EG1093">
        <v>4435</v>
      </c>
      <c r="EH1093">
        <v>4435</v>
      </c>
      <c r="EI1093">
        <v>4435</v>
      </c>
      <c r="EJ1093">
        <v>4435</v>
      </c>
      <c r="EK1093">
        <v>4435</v>
      </c>
      <c r="EL1093">
        <v>4435</v>
      </c>
      <c r="EM1093">
        <v>4435</v>
      </c>
      <c r="EN1093">
        <v>4435</v>
      </c>
      <c r="EO1093">
        <v>4435</v>
      </c>
      <c r="EP1093">
        <v>4435</v>
      </c>
      <c r="EQ1093">
        <v>4435</v>
      </c>
      <c r="ER1093">
        <v>4435</v>
      </c>
      <c r="ES1093">
        <v>4435</v>
      </c>
      <c r="ET1093">
        <v>4435</v>
      </c>
      <c r="EU1093">
        <v>4435</v>
      </c>
      <c r="EV1093">
        <v>4435</v>
      </c>
      <c r="EW1093">
        <v>4435</v>
      </c>
      <c r="EX1093">
        <v>4435</v>
      </c>
      <c r="EY1093">
        <v>4435</v>
      </c>
      <c r="EZ1093">
        <v>4435</v>
      </c>
      <c r="FA1093">
        <v>4435</v>
      </c>
      <c r="FB1093">
        <v>4435</v>
      </c>
      <c r="FC1093">
        <v>4435</v>
      </c>
      <c r="FD1093">
        <v>4435</v>
      </c>
      <c r="FE1093">
        <v>4435</v>
      </c>
      <c r="FF1093">
        <v>4435</v>
      </c>
      <c r="FG1093">
        <v>4435</v>
      </c>
      <c r="FH1093">
        <v>4435</v>
      </c>
    </row>
    <row r="1094" spans="1:164">
      <c r="A1094" t="s">
        <v>2583</v>
      </c>
      <c r="B1094" t="s">
        <v>703</v>
      </c>
      <c r="C1094" s="23">
        <v>45948</v>
      </c>
      <c r="D1094" s="23">
        <v>45951</v>
      </c>
      <c r="E1094">
        <v>3</v>
      </c>
      <c r="F1094">
        <v>3942</v>
      </c>
      <c r="G1094" t="s">
        <v>2193</v>
      </c>
      <c r="DZ1094">
        <v>904</v>
      </c>
      <c r="EA1094">
        <v>3038</v>
      </c>
    </row>
    <row r="1095" spans="1:164">
      <c r="A1095" t="s">
        <v>2583</v>
      </c>
      <c r="B1095" t="s">
        <v>703</v>
      </c>
      <c r="C1095" s="23">
        <v>45948</v>
      </c>
      <c r="D1095" s="23">
        <v>45951</v>
      </c>
      <c r="E1095">
        <v>3</v>
      </c>
      <c r="F1095">
        <v>3942</v>
      </c>
      <c r="G1095" t="s">
        <v>2195</v>
      </c>
      <c r="DZ1095">
        <v>904</v>
      </c>
      <c r="EA1095">
        <v>3942</v>
      </c>
      <c r="EB1095">
        <v>3942</v>
      </c>
      <c r="EC1095">
        <v>3942</v>
      </c>
      <c r="ED1095">
        <v>3942</v>
      </c>
      <c r="EE1095">
        <v>3942</v>
      </c>
      <c r="EF1095">
        <v>3942</v>
      </c>
      <c r="EG1095">
        <v>3942</v>
      </c>
      <c r="EH1095">
        <v>3942</v>
      </c>
      <c r="EI1095">
        <v>3942</v>
      </c>
      <c r="EJ1095">
        <v>3942</v>
      </c>
      <c r="EK1095">
        <v>3942</v>
      </c>
      <c r="EL1095">
        <v>3942</v>
      </c>
      <c r="EM1095">
        <v>3942</v>
      </c>
      <c r="EN1095">
        <v>3942</v>
      </c>
      <c r="EO1095">
        <v>3942</v>
      </c>
      <c r="EP1095">
        <v>3942</v>
      </c>
      <c r="EQ1095">
        <v>3942</v>
      </c>
      <c r="ER1095">
        <v>3942</v>
      </c>
      <c r="ES1095">
        <v>3942</v>
      </c>
      <c r="ET1095">
        <v>3942</v>
      </c>
      <c r="EU1095">
        <v>3942</v>
      </c>
      <c r="EV1095">
        <v>3942</v>
      </c>
      <c r="EW1095">
        <v>3942</v>
      </c>
      <c r="EX1095">
        <v>3942</v>
      </c>
      <c r="EY1095">
        <v>3942</v>
      </c>
      <c r="EZ1095">
        <v>3942</v>
      </c>
      <c r="FA1095">
        <v>3942</v>
      </c>
      <c r="FB1095">
        <v>3942</v>
      </c>
      <c r="FC1095">
        <v>3942</v>
      </c>
      <c r="FD1095">
        <v>3942</v>
      </c>
      <c r="FE1095">
        <v>3942</v>
      </c>
      <c r="FF1095">
        <v>3942</v>
      </c>
      <c r="FG1095">
        <v>3942</v>
      </c>
      <c r="FH1095">
        <v>3942</v>
      </c>
    </row>
    <row r="1096" spans="1:164">
      <c r="A1096" t="s">
        <v>2584</v>
      </c>
      <c r="B1096" t="s">
        <v>705</v>
      </c>
      <c r="C1096" s="23">
        <v>45951</v>
      </c>
      <c r="D1096" s="23">
        <v>45954</v>
      </c>
      <c r="E1096">
        <v>3</v>
      </c>
      <c r="F1096">
        <v>4435</v>
      </c>
      <c r="G1096" t="s">
        <v>2193</v>
      </c>
      <c r="EA1096">
        <v>4435</v>
      </c>
    </row>
    <row r="1097" spans="1:164">
      <c r="A1097" t="s">
        <v>2584</v>
      </c>
      <c r="B1097" t="s">
        <v>705</v>
      </c>
      <c r="C1097" s="23">
        <v>45951</v>
      </c>
      <c r="D1097" s="23">
        <v>45954</v>
      </c>
      <c r="E1097">
        <v>3</v>
      </c>
      <c r="F1097">
        <v>4435</v>
      </c>
      <c r="G1097" t="s">
        <v>2195</v>
      </c>
      <c r="EA1097">
        <v>4435</v>
      </c>
      <c r="EB1097">
        <v>4435</v>
      </c>
      <c r="EC1097">
        <v>4435</v>
      </c>
      <c r="ED1097">
        <v>4435</v>
      </c>
      <c r="EE1097">
        <v>4435</v>
      </c>
      <c r="EF1097">
        <v>4435</v>
      </c>
      <c r="EG1097">
        <v>4435</v>
      </c>
      <c r="EH1097">
        <v>4435</v>
      </c>
      <c r="EI1097">
        <v>4435</v>
      </c>
      <c r="EJ1097">
        <v>4435</v>
      </c>
      <c r="EK1097">
        <v>4435</v>
      </c>
      <c r="EL1097">
        <v>4435</v>
      </c>
      <c r="EM1097">
        <v>4435</v>
      </c>
      <c r="EN1097">
        <v>4435</v>
      </c>
      <c r="EO1097">
        <v>4435</v>
      </c>
      <c r="EP1097">
        <v>4435</v>
      </c>
      <c r="EQ1097">
        <v>4435</v>
      </c>
      <c r="ER1097">
        <v>4435</v>
      </c>
      <c r="ES1097">
        <v>4435</v>
      </c>
      <c r="ET1097">
        <v>4435</v>
      </c>
      <c r="EU1097">
        <v>4435</v>
      </c>
      <c r="EV1097">
        <v>4435</v>
      </c>
      <c r="EW1097">
        <v>4435</v>
      </c>
      <c r="EX1097">
        <v>4435</v>
      </c>
      <c r="EY1097">
        <v>4435</v>
      </c>
      <c r="EZ1097">
        <v>4435</v>
      </c>
      <c r="FA1097">
        <v>4435</v>
      </c>
      <c r="FB1097">
        <v>4435</v>
      </c>
      <c r="FC1097">
        <v>4435</v>
      </c>
      <c r="FD1097">
        <v>4435</v>
      </c>
      <c r="FE1097">
        <v>4435</v>
      </c>
      <c r="FF1097">
        <v>4435</v>
      </c>
      <c r="FG1097">
        <v>4435</v>
      </c>
      <c r="FH1097">
        <v>4435</v>
      </c>
    </row>
    <row r="1098" spans="1:164">
      <c r="A1098" t="s">
        <v>2585</v>
      </c>
      <c r="C1098" s="23">
        <v>45916</v>
      </c>
      <c r="D1098" s="23">
        <v>46034</v>
      </c>
      <c r="E1098">
        <v>102</v>
      </c>
      <c r="F1098">
        <v>119751</v>
      </c>
      <c r="G1098" t="s">
        <v>2193</v>
      </c>
      <c r="DV1098">
        <v>1586</v>
      </c>
      <c r="DW1098">
        <v>4032</v>
      </c>
      <c r="DX1098">
        <v>6011</v>
      </c>
      <c r="DY1098">
        <v>8290</v>
      </c>
      <c r="DZ1098">
        <v>10895</v>
      </c>
      <c r="EA1098">
        <v>13123</v>
      </c>
      <c r="EB1098">
        <v>14860</v>
      </c>
      <c r="EC1098">
        <v>15547</v>
      </c>
      <c r="ED1098">
        <v>12817</v>
      </c>
      <c r="EE1098">
        <v>9387</v>
      </c>
      <c r="EF1098">
        <v>6661</v>
      </c>
      <c r="EG1098">
        <v>9152</v>
      </c>
      <c r="EL1098">
        <v>5933</v>
      </c>
      <c r="EM1098">
        <v>1458</v>
      </c>
    </row>
    <row r="1099" spans="1:164">
      <c r="A1099" t="s">
        <v>2585</v>
      </c>
      <c r="C1099" s="23">
        <v>45916</v>
      </c>
      <c r="D1099" s="23">
        <v>46034</v>
      </c>
      <c r="E1099">
        <v>102</v>
      </c>
      <c r="F1099">
        <v>119751</v>
      </c>
      <c r="G1099" t="s">
        <v>2195</v>
      </c>
      <c r="DV1099">
        <v>1586</v>
      </c>
      <c r="DW1099">
        <v>5618</v>
      </c>
      <c r="DX1099">
        <v>11629</v>
      </c>
      <c r="DY1099">
        <v>19919</v>
      </c>
      <c r="DZ1099">
        <v>30813</v>
      </c>
      <c r="EA1099">
        <v>43936</v>
      </c>
      <c r="EB1099">
        <v>58796</v>
      </c>
      <c r="EC1099">
        <v>74343</v>
      </c>
      <c r="ED1099">
        <v>87160</v>
      </c>
      <c r="EE1099">
        <v>96547</v>
      </c>
      <c r="EF1099">
        <v>103208</v>
      </c>
      <c r="EG1099">
        <v>112360</v>
      </c>
      <c r="EH1099">
        <v>112360</v>
      </c>
      <c r="EI1099">
        <v>112360</v>
      </c>
      <c r="EJ1099">
        <v>112360</v>
      </c>
      <c r="EK1099">
        <v>112360</v>
      </c>
      <c r="EL1099">
        <v>118293</v>
      </c>
      <c r="EM1099">
        <v>119751</v>
      </c>
      <c r="EN1099">
        <v>119751</v>
      </c>
      <c r="EO1099">
        <v>119751</v>
      </c>
      <c r="EP1099">
        <v>119751</v>
      </c>
      <c r="EQ1099">
        <v>119751</v>
      </c>
      <c r="ER1099">
        <v>119751</v>
      </c>
      <c r="ES1099">
        <v>119751</v>
      </c>
      <c r="ET1099">
        <v>119751</v>
      </c>
      <c r="EU1099">
        <v>119751</v>
      </c>
      <c r="EV1099">
        <v>119751</v>
      </c>
      <c r="EW1099">
        <v>119751</v>
      </c>
      <c r="EX1099">
        <v>119751</v>
      </c>
      <c r="EY1099">
        <v>119751</v>
      </c>
      <c r="EZ1099">
        <v>119751</v>
      </c>
      <c r="FA1099">
        <v>119751</v>
      </c>
      <c r="FB1099">
        <v>119751</v>
      </c>
      <c r="FC1099">
        <v>119751</v>
      </c>
      <c r="FD1099">
        <v>119751</v>
      </c>
      <c r="FE1099">
        <v>119751</v>
      </c>
      <c r="FF1099">
        <v>119751</v>
      </c>
      <c r="FG1099">
        <v>119751</v>
      </c>
      <c r="FH1099">
        <v>119751</v>
      </c>
    </row>
    <row r="1100" spans="1:164">
      <c r="A1100" t="s">
        <v>2236</v>
      </c>
      <c r="C1100" s="23">
        <v>45916</v>
      </c>
      <c r="D1100" s="23">
        <v>46034</v>
      </c>
      <c r="E1100">
        <v>102</v>
      </c>
      <c r="F1100">
        <v>119751</v>
      </c>
      <c r="G1100" t="s">
        <v>2193</v>
      </c>
      <c r="DV1100">
        <v>1586</v>
      </c>
      <c r="DW1100">
        <v>4032</v>
      </c>
      <c r="DX1100">
        <v>6011</v>
      </c>
      <c r="DY1100">
        <v>8290</v>
      </c>
      <c r="DZ1100">
        <v>10895</v>
      </c>
      <c r="EA1100">
        <v>13123</v>
      </c>
      <c r="EB1100">
        <v>14860</v>
      </c>
      <c r="EC1100">
        <v>15547</v>
      </c>
      <c r="ED1100">
        <v>12817</v>
      </c>
      <c r="EE1100">
        <v>9387</v>
      </c>
      <c r="EF1100">
        <v>6661</v>
      </c>
      <c r="EG1100">
        <v>9152</v>
      </c>
      <c r="EL1100">
        <v>5933</v>
      </c>
      <c r="EM1100">
        <v>1458</v>
      </c>
    </row>
    <row r="1101" spans="1:164">
      <c r="A1101" t="s">
        <v>2236</v>
      </c>
      <c r="C1101" s="23">
        <v>45916</v>
      </c>
      <c r="D1101" s="23">
        <v>46034</v>
      </c>
      <c r="E1101">
        <v>102</v>
      </c>
      <c r="F1101">
        <v>119751</v>
      </c>
      <c r="G1101" t="s">
        <v>2195</v>
      </c>
      <c r="DV1101">
        <v>1586</v>
      </c>
      <c r="DW1101">
        <v>5618</v>
      </c>
      <c r="DX1101">
        <v>11629</v>
      </c>
      <c r="DY1101">
        <v>19919</v>
      </c>
      <c r="DZ1101">
        <v>30813</v>
      </c>
      <c r="EA1101">
        <v>43936</v>
      </c>
      <c r="EB1101">
        <v>58796</v>
      </c>
      <c r="EC1101">
        <v>74343</v>
      </c>
      <c r="ED1101">
        <v>87160</v>
      </c>
      <c r="EE1101">
        <v>96547</v>
      </c>
      <c r="EF1101">
        <v>103208</v>
      </c>
      <c r="EG1101">
        <v>112360</v>
      </c>
      <c r="EH1101">
        <v>112360</v>
      </c>
      <c r="EI1101">
        <v>112360</v>
      </c>
      <c r="EJ1101">
        <v>112360</v>
      </c>
      <c r="EK1101">
        <v>112360</v>
      </c>
      <c r="EL1101">
        <v>118293</v>
      </c>
      <c r="EM1101">
        <v>119751</v>
      </c>
      <c r="EN1101">
        <v>119751</v>
      </c>
      <c r="EO1101">
        <v>119751</v>
      </c>
      <c r="EP1101">
        <v>119751</v>
      </c>
      <c r="EQ1101">
        <v>119751</v>
      </c>
      <c r="ER1101">
        <v>119751</v>
      </c>
      <c r="ES1101">
        <v>119751</v>
      </c>
      <c r="ET1101">
        <v>119751</v>
      </c>
      <c r="EU1101">
        <v>119751</v>
      </c>
      <c r="EV1101">
        <v>119751</v>
      </c>
      <c r="EW1101">
        <v>119751</v>
      </c>
      <c r="EX1101">
        <v>119751</v>
      </c>
      <c r="EY1101">
        <v>119751</v>
      </c>
      <c r="EZ1101">
        <v>119751</v>
      </c>
      <c r="FA1101">
        <v>119751</v>
      </c>
      <c r="FB1101">
        <v>119751</v>
      </c>
      <c r="FC1101">
        <v>119751</v>
      </c>
      <c r="FD1101">
        <v>119751</v>
      </c>
      <c r="FE1101">
        <v>119751</v>
      </c>
      <c r="FF1101">
        <v>119751</v>
      </c>
      <c r="FG1101">
        <v>119751</v>
      </c>
      <c r="FH1101">
        <v>119751</v>
      </c>
    </row>
    <row r="1102" spans="1:164">
      <c r="A1102" t="s">
        <v>2240</v>
      </c>
      <c r="C1102" s="23">
        <v>45916</v>
      </c>
      <c r="D1102" s="23">
        <v>46034</v>
      </c>
      <c r="E1102">
        <v>102</v>
      </c>
      <c r="F1102">
        <v>119751</v>
      </c>
      <c r="G1102" t="s">
        <v>2193</v>
      </c>
      <c r="DV1102">
        <v>1586</v>
      </c>
      <c r="DW1102">
        <v>4032</v>
      </c>
      <c r="DX1102">
        <v>6011</v>
      </c>
      <c r="DY1102">
        <v>8290</v>
      </c>
      <c r="DZ1102">
        <v>10895</v>
      </c>
      <c r="EA1102">
        <v>13123</v>
      </c>
      <c r="EB1102">
        <v>14860</v>
      </c>
      <c r="EC1102">
        <v>15547</v>
      </c>
      <c r="ED1102">
        <v>12817</v>
      </c>
      <c r="EE1102">
        <v>9387</v>
      </c>
      <c r="EF1102">
        <v>6661</v>
      </c>
      <c r="EG1102">
        <v>9152</v>
      </c>
      <c r="EL1102">
        <v>5933</v>
      </c>
      <c r="EM1102">
        <v>1458</v>
      </c>
    </row>
    <row r="1103" spans="1:164">
      <c r="A1103" t="s">
        <v>2240</v>
      </c>
      <c r="C1103" s="23">
        <v>45916</v>
      </c>
      <c r="D1103" s="23">
        <v>46034</v>
      </c>
      <c r="E1103">
        <v>102</v>
      </c>
      <c r="F1103">
        <v>119751</v>
      </c>
      <c r="G1103" t="s">
        <v>2195</v>
      </c>
      <c r="DV1103">
        <v>1586</v>
      </c>
      <c r="DW1103">
        <v>5618</v>
      </c>
      <c r="DX1103">
        <v>11629</v>
      </c>
      <c r="DY1103">
        <v>19919</v>
      </c>
      <c r="DZ1103">
        <v>30813</v>
      </c>
      <c r="EA1103">
        <v>43936</v>
      </c>
      <c r="EB1103">
        <v>58796</v>
      </c>
      <c r="EC1103">
        <v>74343</v>
      </c>
      <c r="ED1103">
        <v>87160</v>
      </c>
      <c r="EE1103">
        <v>96547</v>
      </c>
      <c r="EF1103">
        <v>103208</v>
      </c>
      <c r="EG1103">
        <v>112360</v>
      </c>
      <c r="EH1103">
        <v>112360</v>
      </c>
      <c r="EI1103">
        <v>112360</v>
      </c>
      <c r="EJ1103">
        <v>112360</v>
      </c>
      <c r="EK1103">
        <v>112360</v>
      </c>
      <c r="EL1103">
        <v>118293</v>
      </c>
      <c r="EM1103">
        <v>119751</v>
      </c>
      <c r="EN1103">
        <v>119751</v>
      </c>
      <c r="EO1103">
        <v>119751</v>
      </c>
      <c r="EP1103">
        <v>119751</v>
      </c>
      <c r="EQ1103">
        <v>119751</v>
      </c>
      <c r="ER1103">
        <v>119751</v>
      </c>
      <c r="ES1103">
        <v>119751</v>
      </c>
      <c r="ET1103">
        <v>119751</v>
      </c>
      <c r="EU1103">
        <v>119751</v>
      </c>
      <c r="EV1103">
        <v>119751</v>
      </c>
      <c r="EW1103">
        <v>119751</v>
      </c>
      <c r="EX1103">
        <v>119751</v>
      </c>
      <c r="EY1103">
        <v>119751</v>
      </c>
      <c r="EZ1103">
        <v>119751</v>
      </c>
      <c r="FA1103">
        <v>119751</v>
      </c>
      <c r="FB1103">
        <v>119751</v>
      </c>
      <c r="FC1103">
        <v>119751</v>
      </c>
      <c r="FD1103">
        <v>119751</v>
      </c>
      <c r="FE1103">
        <v>119751</v>
      </c>
      <c r="FF1103">
        <v>119751</v>
      </c>
      <c r="FG1103">
        <v>119751</v>
      </c>
      <c r="FH1103">
        <v>119751</v>
      </c>
    </row>
    <row r="1104" spans="1:164">
      <c r="A1104" t="s">
        <v>2586</v>
      </c>
      <c r="B1104" t="s">
        <v>708</v>
      </c>
      <c r="C1104" s="23">
        <v>45916</v>
      </c>
      <c r="D1104" s="23">
        <v>45992</v>
      </c>
      <c r="E1104">
        <v>65</v>
      </c>
      <c r="F1104">
        <v>103490</v>
      </c>
      <c r="G1104" t="s">
        <v>2193</v>
      </c>
      <c r="DV1104">
        <v>1586</v>
      </c>
      <c r="DW1104">
        <v>4032</v>
      </c>
      <c r="DX1104">
        <v>6011</v>
      </c>
      <c r="DY1104">
        <v>8290</v>
      </c>
      <c r="DZ1104">
        <v>10895</v>
      </c>
      <c r="EA1104">
        <v>13123</v>
      </c>
      <c r="EB1104">
        <v>14860</v>
      </c>
      <c r="EC1104">
        <v>15547</v>
      </c>
      <c r="ED1104">
        <v>12817</v>
      </c>
      <c r="EE1104">
        <v>9387</v>
      </c>
      <c r="EF1104">
        <v>6661</v>
      </c>
      <c r="EG1104">
        <v>282</v>
      </c>
    </row>
    <row r="1105" spans="1:164">
      <c r="A1105" t="s">
        <v>2586</v>
      </c>
      <c r="B1105" t="s">
        <v>708</v>
      </c>
      <c r="C1105" s="23">
        <v>45916</v>
      </c>
      <c r="D1105" s="23">
        <v>45992</v>
      </c>
      <c r="E1105">
        <v>65</v>
      </c>
      <c r="F1105">
        <v>103490</v>
      </c>
      <c r="G1105" t="s">
        <v>2195</v>
      </c>
      <c r="DV1105">
        <v>1586</v>
      </c>
      <c r="DW1105">
        <v>5618</v>
      </c>
      <c r="DX1105">
        <v>11629</v>
      </c>
      <c r="DY1105">
        <v>19919</v>
      </c>
      <c r="DZ1105">
        <v>30813</v>
      </c>
      <c r="EA1105">
        <v>43936</v>
      </c>
      <c r="EB1105">
        <v>58796</v>
      </c>
      <c r="EC1105">
        <v>74343</v>
      </c>
      <c r="ED1105">
        <v>87160</v>
      </c>
      <c r="EE1105">
        <v>96547</v>
      </c>
      <c r="EF1105">
        <v>103208</v>
      </c>
      <c r="EG1105">
        <v>103490</v>
      </c>
      <c r="EH1105">
        <v>103490</v>
      </c>
      <c r="EI1105">
        <v>103490</v>
      </c>
      <c r="EJ1105">
        <v>103490</v>
      </c>
      <c r="EK1105">
        <v>103490</v>
      </c>
      <c r="EL1105">
        <v>103490</v>
      </c>
      <c r="EM1105">
        <v>103490</v>
      </c>
      <c r="EN1105">
        <v>103490</v>
      </c>
      <c r="EO1105">
        <v>103490</v>
      </c>
      <c r="EP1105">
        <v>103490</v>
      </c>
      <c r="EQ1105">
        <v>103490</v>
      </c>
      <c r="ER1105">
        <v>103490</v>
      </c>
      <c r="ES1105">
        <v>103490</v>
      </c>
      <c r="ET1105">
        <v>103490</v>
      </c>
      <c r="EU1105">
        <v>103490</v>
      </c>
      <c r="EV1105">
        <v>103490</v>
      </c>
      <c r="EW1105">
        <v>103490</v>
      </c>
      <c r="EX1105">
        <v>103490</v>
      </c>
      <c r="EY1105">
        <v>103490</v>
      </c>
      <c r="EZ1105">
        <v>103490</v>
      </c>
      <c r="FA1105">
        <v>103490</v>
      </c>
      <c r="FB1105">
        <v>103490</v>
      </c>
      <c r="FC1105">
        <v>103490</v>
      </c>
      <c r="FD1105">
        <v>103490</v>
      </c>
      <c r="FE1105">
        <v>103490</v>
      </c>
      <c r="FF1105">
        <v>103490</v>
      </c>
      <c r="FG1105">
        <v>103490</v>
      </c>
      <c r="FH1105">
        <v>103490</v>
      </c>
    </row>
    <row r="1106" spans="1:164">
      <c r="A1106" t="s">
        <v>2587</v>
      </c>
      <c r="B1106" t="s">
        <v>710</v>
      </c>
      <c r="C1106" s="23">
        <v>45992</v>
      </c>
      <c r="D1106" s="23">
        <v>45995</v>
      </c>
      <c r="E1106">
        <v>3</v>
      </c>
      <c r="F1106">
        <v>4435</v>
      </c>
      <c r="G1106" t="s">
        <v>2193</v>
      </c>
      <c r="EG1106">
        <v>4435</v>
      </c>
    </row>
    <row r="1107" spans="1:164">
      <c r="A1107" t="s">
        <v>2587</v>
      </c>
      <c r="B1107" t="s">
        <v>710</v>
      </c>
      <c r="C1107" s="23">
        <v>45992</v>
      </c>
      <c r="D1107" s="23">
        <v>45995</v>
      </c>
      <c r="E1107">
        <v>3</v>
      </c>
      <c r="F1107">
        <v>4435</v>
      </c>
      <c r="G1107" t="s">
        <v>2195</v>
      </c>
      <c r="EG1107">
        <v>4435</v>
      </c>
      <c r="EH1107">
        <v>4435</v>
      </c>
      <c r="EI1107">
        <v>4435</v>
      </c>
      <c r="EJ1107">
        <v>4435</v>
      </c>
      <c r="EK1107">
        <v>4435</v>
      </c>
      <c r="EL1107">
        <v>4435</v>
      </c>
      <c r="EM1107">
        <v>4435</v>
      </c>
      <c r="EN1107">
        <v>4435</v>
      </c>
      <c r="EO1107">
        <v>4435</v>
      </c>
      <c r="EP1107">
        <v>4435</v>
      </c>
      <c r="EQ1107">
        <v>4435</v>
      </c>
      <c r="ER1107">
        <v>4435</v>
      </c>
      <c r="ES1107">
        <v>4435</v>
      </c>
      <c r="ET1107">
        <v>4435</v>
      </c>
      <c r="EU1107">
        <v>4435</v>
      </c>
      <c r="EV1107">
        <v>4435</v>
      </c>
      <c r="EW1107">
        <v>4435</v>
      </c>
      <c r="EX1107">
        <v>4435</v>
      </c>
      <c r="EY1107">
        <v>4435</v>
      </c>
      <c r="EZ1107">
        <v>4435</v>
      </c>
      <c r="FA1107">
        <v>4435</v>
      </c>
      <c r="FB1107">
        <v>4435</v>
      </c>
      <c r="FC1107">
        <v>4435</v>
      </c>
      <c r="FD1107">
        <v>4435</v>
      </c>
      <c r="FE1107">
        <v>4435</v>
      </c>
      <c r="FF1107">
        <v>4435</v>
      </c>
      <c r="FG1107">
        <v>4435</v>
      </c>
      <c r="FH1107">
        <v>4435</v>
      </c>
    </row>
    <row r="1108" spans="1:164">
      <c r="A1108" t="s">
        <v>2588</v>
      </c>
      <c r="B1108" t="s">
        <v>712</v>
      </c>
      <c r="C1108" s="23">
        <v>45995</v>
      </c>
      <c r="D1108" s="23">
        <v>45997</v>
      </c>
      <c r="E1108">
        <v>3</v>
      </c>
      <c r="F1108">
        <v>4435</v>
      </c>
      <c r="G1108" t="s">
        <v>2193</v>
      </c>
      <c r="EG1108">
        <v>4435</v>
      </c>
    </row>
    <row r="1109" spans="1:164">
      <c r="A1109" t="s">
        <v>2588</v>
      </c>
      <c r="B1109" t="s">
        <v>712</v>
      </c>
      <c r="C1109" s="23">
        <v>45995</v>
      </c>
      <c r="D1109" s="23">
        <v>45997</v>
      </c>
      <c r="E1109">
        <v>3</v>
      </c>
      <c r="F1109">
        <v>4435</v>
      </c>
      <c r="G1109" t="s">
        <v>2195</v>
      </c>
      <c r="EG1109">
        <v>4435</v>
      </c>
      <c r="EH1109">
        <v>4435</v>
      </c>
      <c r="EI1109">
        <v>4435</v>
      </c>
      <c r="EJ1109">
        <v>4435</v>
      </c>
      <c r="EK1109">
        <v>4435</v>
      </c>
      <c r="EL1109">
        <v>4435</v>
      </c>
      <c r="EM1109">
        <v>4435</v>
      </c>
      <c r="EN1109">
        <v>4435</v>
      </c>
      <c r="EO1109">
        <v>4435</v>
      </c>
      <c r="EP1109">
        <v>4435</v>
      </c>
      <c r="EQ1109">
        <v>4435</v>
      </c>
      <c r="ER1109">
        <v>4435</v>
      </c>
      <c r="ES1109">
        <v>4435</v>
      </c>
      <c r="ET1109">
        <v>4435</v>
      </c>
      <c r="EU1109">
        <v>4435</v>
      </c>
      <c r="EV1109">
        <v>4435</v>
      </c>
      <c r="EW1109">
        <v>4435</v>
      </c>
      <c r="EX1109">
        <v>4435</v>
      </c>
      <c r="EY1109">
        <v>4435</v>
      </c>
      <c r="EZ1109">
        <v>4435</v>
      </c>
      <c r="FA1109">
        <v>4435</v>
      </c>
      <c r="FB1109">
        <v>4435</v>
      </c>
      <c r="FC1109">
        <v>4435</v>
      </c>
      <c r="FD1109">
        <v>4435</v>
      </c>
      <c r="FE1109">
        <v>4435</v>
      </c>
      <c r="FF1109">
        <v>4435</v>
      </c>
      <c r="FG1109">
        <v>4435</v>
      </c>
      <c r="FH1109">
        <v>4435</v>
      </c>
    </row>
    <row r="1110" spans="1:164">
      <c r="A1110" t="s">
        <v>2589</v>
      </c>
      <c r="B1110" t="s">
        <v>713</v>
      </c>
      <c r="C1110" s="23">
        <v>46028</v>
      </c>
      <c r="D1110" s="23">
        <v>46030</v>
      </c>
      <c r="E1110">
        <v>3</v>
      </c>
      <c r="F1110">
        <v>3942</v>
      </c>
      <c r="G1110" t="s">
        <v>2193</v>
      </c>
      <c r="EL1110">
        <v>3942</v>
      </c>
    </row>
    <row r="1111" spans="1:164">
      <c r="A1111" t="s">
        <v>2589</v>
      </c>
      <c r="B1111" t="s">
        <v>713</v>
      </c>
      <c r="C1111" s="23">
        <v>46028</v>
      </c>
      <c r="D1111" s="23">
        <v>46030</v>
      </c>
      <c r="E1111">
        <v>3</v>
      </c>
      <c r="F1111">
        <v>3942</v>
      </c>
      <c r="G1111" t="s">
        <v>2195</v>
      </c>
      <c r="EL1111">
        <v>3942</v>
      </c>
      <c r="EM1111">
        <v>3942</v>
      </c>
      <c r="EN1111">
        <v>3942</v>
      </c>
      <c r="EO1111">
        <v>3942</v>
      </c>
      <c r="EP1111">
        <v>3942</v>
      </c>
      <c r="EQ1111">
        <v>3942</v>
      </c>
      <c r="ER1111">
        <v>3942</v>
      </c>
      <c r="ES1111">
        <v>3942</v>
      </c>
      <c r="ET1111">
        <v>3942</v>
      </c>
      <c r="EU1111">
        <v>3942</v>
      </c>
      <c r="EV1111">
        <v>3942</v>
      </c>
      <c r="EW1111">
        <v>3942</v>
      </c>
      <c r="EX1111">
        <v>3942</v>
      </c>
      <c r="EY1111">
        <v>3942</v>
      </c>
      <c r="EZ1111">
        <v>3942</v>
      </c>
      <c r="FA1111">
        <v>3942</v>
      </c>
      <c r="FB1111">
        <v>3942</v>
      </c>
      <c r="FC1111">
        <v>3942</v>
      </c>
      <c r="FD1111">
        <v>3942</v>
      </c>
      <c r="FE1111">
        <v>3942</v>
      </c>
      <c r="FF1111">
        <v>3942</v>
      </c>
      <c r="FG1111">
        <v>3942</v>
      </c>
      <c r="FH1111">
        <v>3942</v>
      </c>
    </row>
    <row r="1112" spans="1:164">
      <c r="A1112" t="s">
        <v>2590</v>
      </c>
      <c r="B1112" t="s">
        <v>715</v>
      </c>
      <c r="C1112" s="23">
        <v>46031</v>
      </c>
      <c r="D1112" s="23">
        <v>46034</v>
      </c>
      <c r="E1112">
        <v>2</v>
      </c>
      <c r="F1112">
        <v>3449</v>
      </c>
      <c r="G1112" t="s">
        <v>2193</v>
      </c>
      <c r="EL1112">
        <v>1991</v>
      </c>
      <c r="EM1112">
        <v>1458</v>
      </c>
    </row>
    <row r="1113" spans="1:164">
      <c r="A1113" t="s">
        <v>2590</v>
      </c>
      <c r="B1113" t="s">
        <v>715</v>
      </c>
      <c r="C1113" s="23">
        <v>46031</v>
      </c>
      <c r="D1113" s="23">
        <v>46034</v>
      </c>
      <c r="E1113">
        <v>2</v>
      </c>
      <c r="F1113">
        <v>3449</v>
      </c>
      <c r="G1113" t="s">
        <v>2195</v>
      </c>
      <c r="EL1113">
        <v>1991</v>
      </c>
      <c r="EM1113">
        <v>3449</v>
      </c>
      <c r="EN1113">
        <v>3449</v>
      </c>
      <c r="EO1113">
        <v>3449</v>
      </c>
      <c r="EP1113">
        <v>3449</v>
      </c>
      <c r="EQ1113">
        <v>3449</v>
      </c>
      <c r="ER1113">
        <v>3449</v>
      </c>
      <c r="ES1113">
        <v>3449</v>
      </c>
      <c r="ET1113">
        <v>3449</v>
      </c>
      <c r="EU1113">
        <v>3449</v>
      </c>
      <c r="EV1113">
        <v>3449</v>
      </c>
      <c r="EW1113">
        <v>3449</v>
      </c>
      <c r="EX1113">
        <v>3449</v>
      </c>
      <c r="EY1113">
        <v>3449</v>
      </c>
      <c r="EZ1113">
        <v>3449</v>
      </c>
      <c r="FA1113">
        <v>3449</v>
      </c>
      <c r="FB1113">
        <v>3449</v>
      </c>
      <c r="FC1113">
        <v>3449</v>
      </c>
      <c r="FD1113">
        <v>3449</v>
      </c>
      <c r="FE1113">
        <v>3449</v>
      </c>
      <c r="FF1113">
        <v>3449</v>
      </c>
      <c r="FG1113">
        <v>3449</v>
      </c>
      <c r="FH1113">
        <v>3449</v>
      </c>
    </row>
    <row r="1114" spans="1:164">
      <c r="A1114" t="s">
        <v>2591</v>
      </c>
      <c r="C1114" s="23">
        <v>45838</v>
      </c>
      <c r="D1114" s="23">
        <v>45859</v>
      </c>
      <c r="E1114">
        <v>19</v>
      </c>
      <c r="F1114">
        <v>109896</v>
      </c>
      <c r="G1114" t="s">
        <v>2193</v>
      </c>
      <c r="DK1114">
        <v>83740</v>
      </c>
      <c r="DL1114">
        <v>14082</v>
      </c>
      <c r="DM1114">
        <v>11313</v>
      </c>
      <c r="DN1114">
        <v>761</v>
      </c>
    </row>
    <row r="1115" spans="1:164">
      <c r="A1115" t="s">
        <v>2591</v>
      </c>
      <c r="C1115" s="23">
        <v>45838</v>
      </c>
      <c r="D1115" s="23">
        <v>45859</v>
      </c>
      <c r="E1115">
        <v>19</v>
      </c>
      <c r="F1115">
        <v>109896</v>
      </c>
      <c r="G1115" t="s">
        <v>2195</v>
      </c>
      <c r="DK1115">
        <v>83740</v>
      </c>
      <c r="DL1115">
        <v>97822</v>
      </c>
      <c r="DM1115">
        <v>109135</v>
      </c>
      <c r="DN1115">
        <v>109896</v>
      </c>
      <c r="DO1115">
        <v>109896</v>
      </c>
      <c r="DP1115">
        <v>109896</v>
      </c>
      <c r="DQ1115">
        <v>109896</v>
      </c>
      <c r="DR1115">
        <v>109896</v>
      </c>
      <c r="DS1115">
        <v>109896</v>
      </c>
      <c r="DT1115">
        <v>109896</v>
      </c>
      <c r="DU1115">
        <v>109896</v>
      </c>
      <c r="DV1115">
        <v>109896</v>
      </c>
      <c r="DW1115">
        <v>109896</v>
      </c>
      <c r="DX1115">
        <v>109896</v>
      </c>
      <c r="DY1115">
        <v>109896</v>
      </c>
      <c r="DZ1115">
        <v>109896</v>
      </c>
      <c r="EA1115">
        <v>109896</v>
      </c>
      <c r="EB1115">
        <v>109896</v>
      </c>
      <c r="EC1115">
        <v>109896</v>
      </c>
      <c r="ED1115">
        <v>109896</v>
      </c>
      <c r="EE1115">
        <v>109896</v>
      </c>
      <c r="EF1115">
        <v>109896</v>
      </c>
      <c r="EG1115">
        <v>109896</v>
      </c>
      <c r="EH1115">
        <v>109896</v>
      </c>
      <c r="EI1115">
        <v>109896</v>
      </c>
      <c r="EJ1115">
        <v>109896</v>
      </c>
      <c r="EK1115">
        <v>109896</v>
      </c>
      <c r="EL1115">
        <v>109896</v>
      </c>
      <c r="EM1115">
        <v>109896</v>
      </c>
      <c r="EN1115">
        <v>109896</v>
      </c>
      <c r="EO1115">
        <v>109896</v>
      </c>
      <c r="EP1115">
        <v>109896</v>
      </c>
      <c r="EQ1115">
        <v>109896</v>
      </c>
      <c r="ER1115">
        <v>109896</v>
      </c>
      <c r="ES1115">
        <v>109896</v>
      </c>
      <c r="ET1115">
        <v>109896</v>
      </c>
      <c r="EU1115">
        <v>109896</v>
      </c>
      <c r="EV1115">
        <v>109896</v>
      </c>
      <c r="EW1115">
        <v>109896</v>
      </c>
      <c r="EX1115">
        <v>109896</v>
      </c>
      <c r="EY1115">
        <v>109896</v>
      </c>
      <c r="EZ1115">
        <v>109896</v>
      </c>
      <c r="FA1115">
        <v>109896</v>
      </c>
      <c r="FB1115">
        <v>109896</v>
      </c>
      <c r="FC1115">
        <v>109896</v>
      </c>
      <c r="FD1115">
        <v>109896</v>
      </c>
      <c r="FE1115">
        <v>109896</v>
      </c>
      <c r="FF1115">
        <v>109896</v>
      </c>
      <c r="FG1115">
        <v>109896</v>
      </c>
      <c r="FH1115">
        <v>109896</v>
      </c>
    </row>
    <row r="1116" spans="1:164">
      <c r="A1116" t="s">
        <v>2236</v>
      </c>
      <c r="C1116" s="23">
        <v>45838</v>
      </c>
      <c r="D1116" s="23">
        <v>45859</v>
      </c>
      <c r="E1116">
        <v>19</v>
      </c>
      <c r="F1116">
        <v>109896</v>
      </c>
      <c r="G1116" t="s">
        <v>2193</v>
      </c>
      <c r="DK1116">
        <v>83740</v>
      </c>
      <c r="DL1116">
        <v>14082</v>
      </c>
      <c r="DM1116">
        <v>11313</v>
      </c>
      <c r="DN1116">
        <v>761</v>
      </c>
    </row>
    <row r="1117" spans="1:164">
      <c r="A1117" t="s">
        <v>2236</v>
      </c>
      <c r="C1117" s="23">
        <v>45838</v>
      </c>
      <c r="D1117" s="23">
        <v>45859</v>
      </c>
      <c r="E1117">
        <v>19</v>
      </c>
      <c r="F1117">
        <v>109896</v>
      </c>
      <c r="G1117" t="s">
        <v>2195</v>
      </c>
      <c r="DK1117">
        <v>83740</v>
      </c>
      <c r="DL1117">
        <v>97822</v>
      </c>
      <c r="DM1117">
        <v>109135</v>
      </c>
      <c r="DN1117">
        <v>109896</v>
      </c>
      <c r="DO1117">
        <v>109896</v>
      </c>
      <c r="DP1117">
        <v>109896</v>
      </c>
      <c r="DQ1117">
        <v>109896</v>
      </c>
      <c r="DR1117">
        <v>109896</v>
      </c>
      <c r="DS1117">
        <v>109896</v>
      </c>
      <c r="DT1117">
        <v>109896</v>
      </c>
      <c r="DU1117">
        <v>109896</v>
      </c>
      <c r="DV1117">
        <v>109896</v>
      </c>
      <c r="DW1117">
        <v>109896</v>
      </c>
      <c r="DX1117">
        <v>109896</v>
      </c>
      <c r="DY1117">
        <v>109896</v>
      </c>
      <c r="DZ1117">
        <v>109896</v>
      </c>
      <c r="EA1117">
        <v>109896</v>
      </c>
      <c r="EB1117">
        <v>109896</v>
      </c>
      <c r="EC1117">
        <v>109896</v>
      </c>
      <c r="ED1117">
        <v>109896</v>
      </c>
      <c r="EE1117">
        <v>109896</v>
      </c>
      <c r="EF1117">
        <v>109896</v>
      </c>
      <c r="EG1117">
        <v>109896</v>
      </c>
      <c r="EH1117">
        <v>109896</v>
      </c>
      <c r="EI1117">
        <v>109896</v>
      </c>
      <c r="EJ1117">
        <v>109896</v>
      </c>
      <c r="EK1117">
        <v>109896</v>
      </c>
      <c r="EL1117">
        <v>109896</v>
      </c>
      <c r="EM1117">
        <v>109896</v>
      </c>
      <c r="EN1117">
        <v>109896</v>
      </c>
      <c r="EO1117">
        <v>109896</v>
      </c>
      <c r="EP1117">
        <v>109896</v>
      </c>
      <c r="EQ1117">
        <v>109896</v>
      </c>
      <c r="ER1117">
        <v>109896</v>
      </c>
      <c r="ES1117">
        <v>109896</v>
      </c>
      <c r="ET1117">
        <v>109896</v>
      </c>
      <c r="EU1117">
        <v>109896</v>
      </c>
      <c r="EV1117">
        <v>109896</v>
      </c>
      <c r="EW1117">
        <v>109896</v>
      </c>
      <c r="EX1117">
        <v>109896</v>
      </c>
      <c r="EY1117">
        <v>109896</v>
      </c>
      <c r="EZ1117">
        <v>109896</v>
      </c>
      <c r="FA1117">
        <v>109896</v>
      </c>
      <c r="FB1117">
        <v>109896</v>
      </c>
      <c r="FC1117">
        <v>109896</v>
      </c>
      <c r="FD1117">
        <v>109896</v>
      </c>
      <c r="FE1117">
        <v>109896</v>
      </c>
      <c r="FF1117">
        <v>109896</v>
      </c>
      <c r="FG1117">
        <v>109896</v>
      </c>
      <c r="FH1117">
        <v>109896</v>
      </c>
    </row>
    <row r="1118" spans="1:164">
      <c r="A1118" t="s">
        <v>2240</v>
      </c>
      <c r="C1118" s="23">
        <v>45838</v>
      </c>
      <c r="D1118" s="23">
        <v>45859</v>
      </c>
      <c r="E1118">
        <v>19</v>
      </c>
      <c r="F1118">
        <v>109896</v>
      </c>
      <c r="G1118" t="s">
        <v>2193</v>
      </c>
      <c r="DK1118">
        <v>83740</v>
      </c>
      <c r="DL1118">
        <v>14082</v>
      </c>
      <c r="DM1118">
        <v>11313</v>
      </c>
      <c r="DN1118">
        <v>761</v>
      </c>
    </row>
    <row r="1119" spans="1:164">
      <c r="A1119" t="s">
        <v>2240</v>
      </c>
      <c r="C1119" s="23">
        <v>45838</v>
      </c>
      <c r="D1119" s="23">
        <v>45859</v>
      </c>
      <c r="E1119">
        <v>19</v>
      </c>
      <c r="F1119">
        <v>109896</v>
      </c>
      <c r="G1119" t="s">
        <v>2195</v>
      </c>
      <c r="DK1119">
        <v>83740</v>
      </c>
      <c r="DL1119">
        <v>97822</v>
      </c>
      <c r="DM1119">
        <v>109135</v>
      </c>
      <c r="DN1119">
        <v>109896</v>
      </c>
      <c r="DO1119">
        <v>109896</v>
      </c>
      <c r="DP1119">
        <v>109896</v>
      </c>
      <c r="DQ1119">
        <v>109896</v>
      </c>
      <c r="DR1119">
        <v>109896</v>
      </c>
      <c r="DS1119">
        <v>109896</v>
      </c>
      <c r="DT1119">
        <v>109896</v>
      </c>
      <c r="DU1119">
        <v>109896</v>
      </c>
      <c r="DV1119">
        <v>109896</v>
      </c>
      <c r="DW1119">
        <v>109896</v>
      </c>
      <c r="DX1119">
        <v>109896</v>
      </c>
      <c r="DY1119">
        <v>109896</v>
      </c>
      <c r="DZ1119">
        <v>109896</v>
      </c>
      <c r="EA1119">
        <v>109896</v>
      </c>
      <c r="EB1119">
        <v>109896</v>
      </c>
      <c r="EC1119">
        <v>109896</v>
      </c>
      <c r="ED1119">
        <v>109896</v>
      </c>
      <c r="EE1119">
        <v>109896</v>
      </c>
      <c r="EF1119">
        <v>109896</v>
      </c>
      <c r="EG1119">
        <v>109896</v>
      </c>
      <c r="EH1119">
        <v>109896</v>
      </c>
      <c r="EI1119">
        <v>109896</v>
      </c>
      <c r="EJ1119">
        <v>109896</v>
      </c>
      <c r="EK1119">
        <v>109896</v>
      </c>
      <c r="EL1119">
        <v>109896</v>
      </c>
      <c r="EM1119">
        <v>109896</v>
      </c>
      <c r="EN1119">
        <v>109896</v>
      </c>
      <c r="EO1119">
        <v>109896</v>
      </c>
      <c r="EP1119">
        <v>109896</v>
      </c>
      <c r="EQ1119">
        <v>109896</v>
      </c>
      <c r="ER1119">
        <v>109896</v>
      </c>
      <c r="ES1119">
        <v>109896</v>
      </c>
      <c r="ET1119">
        <v>109896</v>
      </c>
      <c r="EU1119">
        <v>109896</v>
      </c>
      <c r="EV1119">
        <v>109896</v>
      </c>
      <c r="EW1119">
        <v>109896</v>
      </c>
      <c r="EX1119">
        <v>109896</v>
      </c>
      <c r="EY1119">
        <v>109896</v>
      </c>
      <c r="EZ1119">
        <v>109896</v>
      </c>
      <c r="FA1119">
        <v>109896</v>
      </c>
      <c r="FB1119">
        <v>109896</v>
      </c>
      <c r="FC1119">
        <v>109896</v>
      </c>
      <c r="FD1119">
        <v>109896</v>
      </c>
      <c r="FE1119">
        <v>109896</v>
      </c>
      <c r="FF1119">
        <v>109896</v>
      </c>
      <c r="FG1119">
        <v>109896</v>
      </c>
      <c r="FH1119">
        <v>109896</v>
      </c>
    </row>
    <row r="1120" spans="1:164">
      <c r="A1120" t="s">
        <v>2592</v>
      </c>
      <c r="B1120" t="s">
        <v>718</v>
      </c>
      <c r="C1120" s="23">
        <v>45838</v>
      </c>
      <c r="D1120" s="23">
        <v>45842</v>
      </c>
      <c r="E1120">
        <v>4</v>
      </c>
      <c r="F1120">
        <v>75893</v>
      </c>
      <c r="G1120" t="s">
        <v>2193</v>
      </c>
      <c r="DK1120">
        <v>75893</v>
      </c>
    </row>
    <row r="1121" spans="1:164">
      <c r="A1121" t="s">
        <v>2592</v>
      </c>
      <c r="B1121" t="s">
        <v>718</v>
      </c>
      <c r="C1121" s="23">
        <v>45838</v>
      </c>
      <c r="D1121" s="23">
        <v>45842</v>
      </c>
      <c r="E1121">
        <v>4</v>
      </c>
      <c r="F1121">
        <v>75893</v>
      </c>
      <c r="G1121" t="s">
        <v>2195</v>
      </c>
      <c r="DK1121">
        <v>75893</v>
      </c>
      <c r="DL1121">
        <v>75893</v>
      </c>
      <c r="DM1121">
        <v>75893</v>
      </c>
      <c r="DN1121">
        <v>75893</v>
      </c>
      <c r="DO1121">
        <v>75893</v>
      </c>
      <c r="DP1121">
        <v>75893</v>
      </c>
      <c r="DQ1121">
        <v>75893</v>
      </c>
      <c r="DR1121">
        <v>75893</v>
      </c>
      <c r="DS1121">
        <v>75893</v>
      </c>
      <c r="DT1121">
        <v>75893</v>
      </c>
      <c r="DU1121">
        <v>75893</v>
      </c>
      <c r="DV1121">
        <v>75893</v>
      </c>
      <c r="DW1121">
        <v>75893</v>
      </c>
      <c r="DX1121">
        <v>75893</v>
      </c>
      <c r="DY1121">
        <v>75893</v>
      </c>
      <c r="DZ1121">
        <v>75893</v>
      </c>
      <c r="EA1121">
        <v>75893</v>
      </c>
      <c r="EB1121">
        <v>75893</v>
      </c>
      <c r="EC1121">
        <v>75893</v>
      </c>
      <c r="ED1121">
        <v>75893</v>
      </c>
      <c r="EE1121">
        <v>75893</v>
      </c>
      <c r="EF1121">
        <v>75893</v>
      </c>
      <c r="EG1121">
        <v>75893</v>
      </c>
      <c r="EH1121">
        <v>75893</v>
      </c>
      <c r="EI1121">
        <v>75893</v>
      </c>
      <c r="EJ1121">
        <v>75893</v>
      </c>
      <c r="EK1121">
        <v>75893</v>
      </c>
      <c r="EL1121">
        <v>75893</v>
      </c>
      <c r="EM1121">
        <v>75893</v>
      </c>
      <c r="EN1121">
        <v>75893</v>
      </c>
      <c r="EO1121">
        <v>75893</v>
      </c>
      <c r="EP1121">
        <v>75893</v>
      </c>
      <c r="EQ1121">
        <v>75893</v>
      </c>
      <c r="ER1121">
        <v>75893</v>
      </c>
      <c r="ES1121">
        <v>75893</v>
      </c>
      <c r="ET1121">
        <v>75893</v>
      </c>
      <c r="EU1121">
        <v>75893</v>
      </c>
      <c r="EV1121">
        <v>75893</v>
      </c>
      <c r="EW1121">
        <v>75893</v>
      </c>
      <c r="EX1121">
        <v>75893</v>
      </c>
      <c r="EY1121">
        <v>75893</v>
      </c>
      <c r="EZ1121">
        <v>75893</v>
      </c>
      <c r="FA1121">
        <v>75893</v>
      </c>
      <c r="FB1121">
        <v>75893</v>
      </c>
      <c r="FC1121">
        <v>75893</v>
      </c>
      <c r="FD1121">
        <v>75893</v>
      </c>
      <c r="FE1121">
        <v>75893</v>
      </c>
      <c r="FF1121">
        <v>75893</v>
      </c>
      <c r="FG1121">
        <v>75893</v>
      </c>
      <c r="FH1121">
        <v>75893</v>
      </c>
    </row>
    <row r="1122" spans="1:164">
      <c r="A1122" t="s">
        <v>2593</v>
      </c>
      <c r="B1122" t="s">
        <v>720</v>
      </c>
      <c r="C1122" s="23">
        <v>45838</v>
      </c>
      <c r="D1122" s="23">
        <v>45859</v>
      </c>
      <c r="E1122">
        <v>19</v>
      </c>
      <c r="F1122">
        <v>29568</v>
      </c>
      <c r="G1122" t="s">
        <v>2193</v>
      </c>
      <c r="DK1122">
        <v>4763</v>
      </c>
      <c r="DL1122">
        <v>12731</v>
      </c>
      <c r="DM1122">
        <v>11313</v>
      </c>
      <c r="DN1122">
        <v>761</v>
      </c>
    </row>
    <row r="1123" spans="1:164">
      <c r="A1123" t="s">
        <v>2593</v>
      </c>
      <c r="B1123" t="s">
        <v>720</v>
      </c>
      <c r="C1123" s="23">
        <v>45838</v>
      </c>
      <c r="D1123" s="23">
        <v>45859</v>
      </c>
      <c r="E1123">
        <v>19</v>
      </c>
      <c r="F1123">
        <v>29568</v>
      </c>
      <c r="G1123" t="s">
        <v>2195</v>
      </c>
      <c r="DK1123">
        <v>4763</v>
      </c>
      <c r="DL1123">
        <v>17494</v>
      </c>
      <c r="DM1123">
        <v>28807</v>
      </c>
      <c r="DN1123">
        <v>29568</v>
      </c>
      <c r="DO1123">
        <v>29568</v>
      </c>
      <c r="DP1123">
        <v>29568</v>
      </c>
      <c r="DQ1123">
        <v>29568</v>
      </c>
      <c r="DR1123">
        <v>29568</v>
      </c>
      <c r="DS1123">
        <v>29568</v>
      </c>
      <c r="DT1123">
        <v>29568</v>
      </c>
      <c r="DU1123">
        <v>29568</v>
      </c>
      <c r="DV1123">
        <v>29568</v>
      </c>
      <c r="DW1123">
        <v>29568</v>
      </c>
      <c r="DX1123">
        <v>29568</v>
      </c>
      <c r="DY1123">
        <v>29568</v>
      </c>
      <c r="DZ1123">
        <v>29568</v>
      </c>
      <c r="EA1123">
        <v>29568</v>
      </c>
      <c r="EB1123">
        <v>29568</v>
      </c>
      <c r="EC1123">
        <v>29568</v>
      </c>
      <c r="ED1123">
        <v>29568</v>
      </c>
      <c r="EE1123">
        <v>29568</v>
      </c>
      <c r="EF1123">
        <v>29568</v>
      </c>
      <c r="EG1123">
        <v>29568</v>
      </c>
      <c r="EH1123">
        <v>29568</v>
      </c>
      <c r="EI1123">
        <v>29568</v>
      </c>
      <c r="EJ1123">
        <v>29568</v>
      </c>
      <c r="EK1123">
        <v>29568</v>
      </c>
      <c r="EL1123">
        <v>29568</v>
      </c>
      <c r="EM1123">
        <v>29568</v>
      </c>
      <c r="EN1123">
        <v>29568</v>
      </c>
      <c r="EO1123">
        <v>29568</v>
      </c>
      <c r="EP1123">
        <v>29568</v>
      </c>
      <c r="EQ1123">
        <v>29568</v>
      </c>
      <c r="ER1123">
        <v>29568</v>
      </c>
      <c r="ES1123">
        <v>29568</v>
      </c>
      <c r="ET1123">
        <v>29568</v>
      </c>
      <c r="EU1123">
        <v>29568</v>
      </c>
      <c r="EV1123">
        <v>29568</v>
      </c>
      <c r="EW1123">
        <v>29568</v>
      </c>
      <c r="EX1123">
        <v>29568</v>
      </c>
      <c r="EY1123">
        <v>29568</v>
      </c>
      <c r="EZ1123">
        <v>29568</v>
      </c>
      <c r="FA1123">
        <v>29568</v>
      </c>
      <c r="FB1123">
        <v>29568</v>
      </c>
      <c r="FC1123">
        <v>29568</v>
      </c>
      <c r="FD1123">
        <v>29568</v>
      </c>
      <c r="FE1123">
        <v>29568</v>
      </c>
      <c r="FF1123">
        <v>29568</v>
      </c>
      <c r="FG1123">
        <v>29568</v>
      </c>
      <c r="FH1123">
        <v>29568</v>
      </c>
    </row>
    <row r="1124" spans="1:164">
      <c r="A1124" t="s">
        <v>2594</v>
      </c>
      <c r="B1124" t="s">
        <v>722</v>
      </c>
      <c r="C1124" s="23">
        <v>45842</v>
      </c>
      <c r="D1124" s="23">
        <v>45845</v>
      </c>
      <c r="E1124">
        <v>3</v>
      </c>
      <c r="F1124">
        <v>4435</v>
      </c>
      <c r="G1124" t="s">
        <v>2193</v>
      </c>
      <c r="DK1124">
        <v>3084</v>
      </c>
      <c r="DL1124">
        <v>1351</v>
      </c>
    </row>
    <row r="1125" spans="1:164">
      <c r="A1125" t="s">
        <v>2594</v>
      </c>
      <c r="B1125" t="s">
        <v>722</v>
      </c>
      <c r="C1125" s="23">
        <v>45842</v>
      </c>
      <c r="D1125" s="23">
        <v>45845</v>
      </c>
      <c r="E1125">
        <v>3</v>
      </c>
      <c r="F1125">
        <v>4435</v>
      </c>
      <c r="G1125" t="s">
        <v>2195</v>
      </c>
      <c r="DK1125">
        <v>3084</v>
      </c>
      <c r="DL1125">
        <v>4435</v>
      </c>
      <c r="DM1125">
        <v>4435</v>
      </c>
      <c r="DN1125">
        <v>4435</v>
      </c>
      <c r="DO1125">
        <v>4435</v>
      </c>
      <c r="DP1125">
        <v>4435</v>
      </c>
      <c r="DQ1125">
        <v>4435</v>
      </c>
      <c r="DR1125">
        <v>4435</v>
      </c>
      <c r="DS1125">
        <v>4435</v>
      </c>
      <c r="DT1125">
        <v>4435</v>
      </c>
      <c r="DU1125">
        <v>4435</v>
      </c>
      <c r="DV1125">
        <v>4435</v>
      </c>
      <c r="DW1125">
        <v>4435</v>
      </c>
      <c r="DX1125">
        <v>4435</v>
      </c>
      <c r="DY1125">
        <v>4435</v>
      </c>
      <c r="DZ1125">
        <v>4435</v>
      </c>
      <c r="EA1125">
        <v>4435</v>
      </c>
      <c r="EB1125">
        <v>4435</v>
      </c>
      <c r="EC1125">
        <v>4435</v>
      </c>
      <c r="ED1125">
        <v>4435</v>
      </c>
      <c r="EE1125">
        <v>4435</v>
      </c>
      <c r="EF1125">
        <v>4435</v>
      </c>
      <c r="EG1125">
        <v>4435</v>
      </c>
      <c r="EH1125">
        <v>4435</v>
      </c>
      <c r="EI1125">
        <v>4435</v>
      </c>
      <c r="EJ1125">
        <v>4435</v>
      </c>
      <c r="EK1125">
        <v>4435</v>
      </c>
      <c r="EL1125">
        <v>4435</v>
      </c>
      <c r="EM1125">
        <v>4435</v>
      </c>
      <c r="EN1125">
        <v>4435</v>
      </c>
      <c r="EO1125">
        <v>4435</v>
      </c>
      <c r="EP1125">
        <v>4435</v>
      </c>
      <c r="EQ1125">
        <v>4435</v>
      </c>
      <c r="ER1125">
        <v>4435</v>
      </c>
      <c r="ES1125">
        <v>4435</v>
      </c>
      <c r="ET1125">
        <v>4435</v>
      </c>
      <c r="EU1125">
        <v>4435</v>
      </c>
      <c r="EV1125">
        <v>4435</v>
      </c>
      <c r="EW1125">
        <v>4435</v>
      </c>
      <c r="EX1125">
        <v>4435</v>
      </c>
      <c r="EY1125">
        <v>4435</v>
      </c>
      <c r="EZ1125">
        <v>4435</v>
      </c>
      <c r="FA1125">
        <v>4435</v>
      </c>
      <c r="FB1125">
        <v>4435</v>
      </c>
      <c r="FC1125">
        <v>4435</v>
      </c>
      <c r="FD1125">
        <v>4435</v>
      </c>
      <c r="FE1125">
        <v>4435</v>
      </c>
      <c r="FF1125">
        <v>4435</v>
      </c>
      <c r="FG1125">
        <v>4435</v>
      </c>
      <c r="FH1125">
        <v>4435</v>
      </c>
    </row>
    <row r="1126" spans="1:164">
      <c r="A1126" t="s">
        <v>2595</v>
      </c>
      <c r="C1126" s="23">
        <v>45747</v>
      </c>
      <c r="D1126" s="23">
        <v>45827</v>
      </c>
      <c r="E1126">
        <v>69</v>
      </c>
      <c r="F1126">
        <v>67515</v>
      </c>
      <c r="G1126" t="s">
        <v>2193</v>
      </c>
      <c r="CX1126">
        <v>1141</v>
      </c>
      <c r="CY1126">
        <v>2671</v>
      </c>
      <c r="CZ1126">
        <v>3752</v>
      </c>
      <c r="DA1126">
        <v>5162</v>
      </c>
      <c r="DB1126">
        <v>6692</v>
      </c>
      <c r="DC1126">
        <v>7954</v>
      </c>
      <c r="DD1126">
        <v>8974</v>
      </c>
      <c r="DE1126">
        <v>9253</v>
      </c>
      <c r="DF1126">
        <v>7635</v>
      </c>
      <c r="DG1126">
        <v>5622</v>
      </c>
      <c r="DH1126">
        <v>3994</v>
      </c>
      <c r="DI1126">
        <v>4664</v>
      </c>
    </row>
    <row r="1127" spans="1:164">
      <c r="A1127" t="s">
        <v>2595</v>
      </c>
      <c r="C1127" s="23">
        <v>45747</v>
      </c>
      <c r="D1127" s="23">
        <v>45827</v>
      </c>
      <c r="E1127">
        <v>69</v>
      </c>
      <c r="F1127">
        <v>67515</v>
      </c>
      <c r="G1127" t="s">
        <v>2195</v>
      </c>
      <c r="CX1127">
        <v>1141</v>
      </c>
      <c r="CY1127">
        <v>3812</v>
      </c>
      <c r="CZ1127">
        <v>7565</v>
      </c>
      <c r="DA1127">
        <v>12727</v>
      </c>
      <c r="DB1127">
        <v>19419</v>
      </c>
      <c r="DC1127">
        <v>27373</v>
      </c>
      <c r="DD1127">
        <v>36348</v>
      </c>
      <c r="DE1127">
        <v>45601</v>
      </c>
      <c r="DF1127">
        <v>53236</v>
      </c>
      <c r="DG1127">
        <v>58858</v>
      </c>
      <c r="DH1127">
        <v>62851</v>
      </c>
      <c r="DI1127">
        <v>67515</v>
      </c>
      <c r="DJ1127">
        <v>67515</v>
      </c>
      <c r="DK1127">
        <v>67515</v>
      </c>
      <c r="DL1127">
        <v>67515</v>
      </c>
      <c r="DM1127">
        <v>67515</v>
      </c>
      <c r="DN1127">
        <v>67515</v>
      </c>
      <c r="DO1127">
        <v>67515</v>
      </c>
      <c r="DP1127">
        <v>67515</v>
      </c>
      <c r="DQ1127">
        <v>67515</v>
      </c>
      <c r="DR1127">
        <v>67515</v>
      </c>
      <c r="DS1127">
        <v>67515</v>
      </c>
      <c r="DT1127">
        <v>67515</v>
      </c>
      <c r="DU1127">
        <v>67515</v>
      </c>
      <c r="DV1127">
        <v>67515</v>
      </c>
      <c r="DW1127">
        <v>67515</v>
      </c>
      <c r="DX1127">
        <v>67515</v>
      </c>
      <c r="DY1127">
        <v>67515</v>
      </c>
      <c r="DZ1127">
        <v>67515</v>
      </c>
      <c r="EA1127">
        <v>67515</v>
      </c>
      <c r="EB1127">
        <v>67515</v>
      </c>
      <c r="EC1127">
        <v>67515</v>
      </c>
      <c r="ED1127">
        <v>67515</v>
      </c>
      <c r="EE1127">
        <v>67515</v>
      </c>
      <c r="EF1127">
        <v>67515</v>
      </c>
      <c r="EG1127">
        <v>67515</v>
      </c>
      <c r="EH1127">
        <v>67515</v>
      </c>
      <c r="EI1127">
        <v>67515</v>
      </c>
      <c r="EJ1127">
        <v>67515</v>
      </c>
      <c r="EK1127">
        <v>67515</v>
      </c>
      <c r="EL1127">
        <v>67515</v>
      </c>
      <c r="EM1127">
        <v>67515</v>
      </c>
      <c r="EN1127">
        <v>67515</v>
      </c>
      <c r="EO1127">
        <v>67515</v>
      </c>
      <c r="EP1127">
        <v>67515</v>
      </c>
      <c r="EQ1127">
        <v>67515</v>
      </c>
      <c r="ER1127">
        <v>67515</v>
      </c>
      <c r="ES1127">
        <v>67515</v>
      </c>
      <c r="ET1127">
        <v>67515</v>
      </c>
      <c r="EU1127">
        <v>67515</v>
      </c>
      <c r="EV1127">
        <v>67515</v>
      </c>
      <c r="EW1127">
        <v>67515</v>
      </c>
      <c r="EX1127">
        <v>67515</v>
      </c>
      <c r="EY1127">
        <v>67515</v>
      </c>
      <c r="EZ1127">
        <v>67515</v>
      </c>
      <c r="FA1127">
        <v>67515</v>
      </c>
      <c r="FB1127">
        <v>67515</v>
      </c>
      <c r="FC1127">
        <v>67515</v>
      </c>
      <c r="FD1127">
        <v>67515</v>
      </c>
      <c r="FE1127">
        <v>67515</v>
      </c>
      <c r="FF1127">
        <v>67515</v>
      </c>
      <c r="FG1127">
        <v>67515</v>
      </c>
      <c r="FH1127">
        <v>67515</v>
      </c>
    </row>
    <row r="1128" spans="1:164">
      <c r="A1128" t="s">
        <v>2236</v>
      </c>
      <c r="C1128" s="23">
        <v>45747</v>
      </c>
      <c r="D1128" s="23">
        <v>45827</v>
      </c>
      <c r="E1128">
        <v>69</v>
      </c>
      <c r="F1128">
        <v>67515</v>
      </c>
      <c r="G1128" t="s">
        <v>2193</v>
      </c>
      <c r="CX1128">
        <v>1141</v>
      </c>
      <c r="CY1128">
        <v>2671</v>
      </c>
      <c r="CZ1128">
        <v>3752</v>
      </c>
      <c r="DA1128">
        <v>5162</v>
      </c>
      <c r="DB1128">
        <v>6692</v>
      </c>
      <c r="DC1128">
        <v>7954</v>
      </c>
      <c r="DD1128">
        <v>8974</v>
      </c>
      <c r="DE1128">
        <v>9253</v>
      </c>
      <c r="DF1128">
        <v>7635</v>
      </c>
      <c r="DG1128">
        <v>5622</v>
      </c>
      <c r="DH1128">
        <v>3994</v>
      </c>
      <c r="DI1128">
        <v>4664</v>
      </c>
    </row>
    <row r="1129" spans="1:164">
      <c r="A1129" t="s">
        <v>2236</v>
      </c>
      <c r="C1129" s="23">
        <v>45747</v>
      </c>
      <c r="D1129" s="23">
        <v>45827</v>
      </c>
      <c r="E1129">
        <v>69</v>
      </c>
      <c r="F1129">
        <v>67515</v>
      </c>
      <c r="G1129" t="s">
        <v>2195</v>
      </c>
      <c r="CX1129">
        <v>1141</v>
      </c>
      <c r="CY1129">
        <v>3812</v>
      </c>
      <c r="CZ1129">
        <v>7565</v>
      </c>
      <c r="DA1129">
        <v>12727</v>
      </c>
      <c r="DB1129">
        <v>19419</v>
      </c>
      <c r="DC1129">
        <v>27373</v>
      </c>
      <c r="DD1129">
        <v>36348</v>
      </c>
      <c r="DE1129">
        <v>45601</v>
      </c>
      <c r="DF1129">
        <v>53236</v>
      </c>
      <c r="DG1129">
        <v>58858</v>
      </c>
      <c r="DH1129">
        <v>62851</v>
      </c>
      <c r="DI1129">
        <v>67515</v>
      </c>
      <c r="DJ1129">
        <v>67515</v>
      </c>
      <c r="DK1129">
        <v>67515</v>
      </c>
      <c r="DL1129">
        <v>67515</v>
      </c>
      <c r="DM1129">
        <v>67515</v>
      </c>
      <c r="DN1129">
        <v>67515</v>
      </c>
      <c r="DO1129">
        <v>67515</v>
      </c>
      <c r="DP1129">
        <v>67515</v>
      </c>
      <c r="DQ1129">
        <v>67515</v>
      </c>
      <c r="DR1129">
        <v>67515</v>
      </c>
      <c r="DS1129">
        <v>67515</v>
      </c>
      <c r="DT1129">
        <v>67515</v>
      </c>
      <c r="DU1129">
        <v>67515</v>
      </c>
      <c r="DV1129">
        <v>67515</v>
      </c>
      <c r="DW1129">
        <v>67515</v>
      </c>
      <c r="DX1129">
        <v>67515</v>
      </c>
      <c r="DY1129">
        <v>67515</v>
      </c>
      <c r="DZ1129">
        <v>67515</v>
      </c>
      <c r="EA1129">
        <v>67515</v>
      </c>
      <c r="EB1129">
        <v>67515</v>
      </c>
      <c r="EC1129">
        <v>67515</v>
      </c>
      <c r="ED1129">
        <v>67515</v>
      </c>
      <c r="EE1129">
        <v>67515</v>
      </c>
      <c r="EF1129">
        <v>67515</v>
      </c>
      <c r="EG1129">
        <v>67515</v>
      </c>
      <c r="EH1129">
        <v>67515</v>
      </c>
      <c r="EI1129">
        <v>67515</v>
      </c>
      <c r="EJ1129">
        <v>67515</v>
      </c>
      <c r="EK1129">
        <v>67515</v>
      </c>
      <c r="EL1129">
        <v>67515</v>
      </c>
      <c r="EM1129">
        <v>67515</v>
      </c>
      <c r="EN1129">
        <v>67515</v>
      </c>
      <c r="EO1129">
        <v>67515</v>
      </c>
      <c r="EP1129">
        <v>67515</v>
      </c>
      <c r="EQ1129">
        <v>67515</v>
      </c>
      <c r="ER1129">
        <v>67515</v>
      </c>
      <c r="ES1129">
        <v>67515</v>
      </c>
      <c r="ET1129">
        <v>67515</v>
      </c>
      <c r="EU1129">
        <v>67515</v>
      </c>
      <c r="EV1129">
        <v>67515</v>
      </c>
      <c r="EW1129">
        <v>67515</v>
      </c>
      <c r="EX1129">
        <v>67515</v>
      </c>
      <c r="EY1129">
        <v>67515</v>
      </c>
      <c r="EZ1129">
        <v>67515</v>
      </c>
      <c r="FA1129">
        <v>67515</v>
      </c>
      <c r="FB1129">
        <v>67515</v>
      </c>
      <c r="FC1129">
        <v>67515</v>
      </c>
      <c r="FD1129">
        <v>67515</v>
      </c>
      <c r="FE1129">
        <v>67515</v>
      </c>
      <c r="FF1129">
        <v>67515</v>
      </c>
      <c r="FG1129">
        <v>67515</v>
      </c>
      <c r="FH1129">
        <v>67515</v>
      </c>
    </row>
    <row r="1130" spans="1:164">
      <c r="A1130" t="s">
        <v>2240</v>
      </c>
      <c r="C1130" s="23">
        <v>45747</v>
      </c>
      <c r="D1130" s="23">
        <v>45827</v>
      </c>
      <c r="E1130">
        <v>69</v>
      </c>
      <c r="F1130">
        <v>67515</v>
      </c>
      <c r="G1130" t="s">
        <v>2193</v>
      </c>
      <c r="CX1130">
        <v>1141</v>
      </c>
      <c r="CY1130">
        <v>2671</v>
      </c>
      <c r="CZ1130">
        <v>3752</v>
      </c>
      <c r="DA1130">
        <v>5162</v>
      </c>
      <c r="DB1130">
        <v>6692</v>
      </c>
      <c r="DC1130">
        <v>7954</v>
      </c>
      <c r="DD1130">
        <v>8974</v>
      </c>
      <c r="DE1130">
        <v>9253</v>
      </c>
      <c r="DF1130">
        <v>7635</v>
      </c>
      <c r="DG1130">
        <v>5622</v>
      </c>
      <c r="DH1130">
        <v>3994</v>
      </c>
      <c r="DI1130">
        <v>4664</v>
      </c>
    </row>
    <row r="1131" spans="1:164">
      <c r="A1131" t="s">
        <v>2240</v>
      </c>
      <c r="C1131" s="23">
        <v>45747</v>
      </c>
      <c r="D1131" s="23">
        <v>45827</v>
      </c>
      <c r="E1131">
        <v>69</v>
      </c>
      <c r="F1131">
        <v>67515</v>
      </c>
      <c r="G1131" t="s">
        <v>2195</v>
      </c>
      <c r="CX1131">
        <v>1141</v>
      </c>
      <c r="CY1131">
        <v>3812</v>
      </c>
      <c r="CZ1131">
        <v>7565</v>
      </c>
      <c r="DA1131">
        <v>12727</v>
      </c>
      <c r="DB1131">
        <v>19419</v>
      </c>
      <c r="DC1131">
        <v>27373</v>
      </c>
      <c r="DD1131">
        <v>36348</v>
      </c>
      <c r="DE1131">
        <v>45601</v>
      </c>
      <c r="DF1131">
        <v>53236</v>
      </c>
      <c r="DG1131">
        <v>58858</v>
      </c>
      <c r="DH1131">
        <v>62851</v>
      </c>
      <c r="DI1131">
        <v>67515</v>
      </c>
      <c r="DJ1131">
        <v>67515</v>
      </c>
      <c r="DK1131">
        <v>67515</v>
      </c>
      <c r="DL1131">
        <v>67515</v>
      </c>
      <c r="DM1131">
        <v>67515</v>
      </c>
      <c r="DN1131">
        <v>67515</v>
      </c>
      <c r="DO1131">
        <v>67515</v>
      </c>
      <c r="DP1131">
        <v>67515</v>
      </c>
      <c r="DQ1131">
        <v>67515</v>
      </c>
      <c r="DR1131">
        <v>67515</v>
      </c>
      <c r="DS1131">
        <v>67515</v>
      </c>
      <c r="DT1131">
        <v>67515</v>
      </c>
      <c r="DU1131">
        <v>67515</v>
      </c>
      <c r="DV1131">
        <v>67515</v>
      </c>
      <c r="DW1131">
        <v>67515</v>
      </c>
      <c r="DX1131">
        <v>67515</v>
      </c>
      <c r="DY1131">
        <v>67515</v>
      </c>
      <c r="DZ1131">
        <v>67515</v>
      </c>
      <c r="EA1131">
        <v>67515</v>
      </c>
      <c r="EB1131">
        <v>67515</v>
      </c>
      <c r="EC1131">
        <v>67515</v>
      </c>
      <c r="ED1131">
        <v>67515</v>
      </c>
      <c r="EE1131">
        <v>67515</v>
      </c>
      <c r="EF1131">
        <v>67515</v>
      </c>
      <c r="EG1131">
        <v>67515</v>
      </c>
      <c r="EH1131">
        <v>67515</v>
      </c>
      <c r="EI1131">
        <v>67515</v>
      </c>
      <c r="EJ1131">
        <v>67515</v>
      </c>
      <c r="EK1131">
        <v>67515</v>
      </c>
      <c r="EL1131">
        <v>67515</v>
      </c>
      <c r="EM1131">
        <v>67515</v>
      </c>
      <c r="EN1131">
        <v>67515</v>
      </c>
      <c r="EO1131">
        <v>67515</v>
      </c>
      <c r="EP1131">
        <v>67515</v>
      </c>
      <c r="EQ1131">
        <v>67515</v>
      </c>
      <c r="ER1131">
        <v>67515</v>
      </c>
      <c r="ES1131">
        <v>67515</v>
      </c>
      <c r="ET1131">
        <v>67515</v>
      </c>
      <c r="EU1131">
        <v>67515</v>
      </c>
      <c r="EV1131">
        <v>67515</v>
      </c>
      <c r="EW1131">
        <v>67515</v>
      </c>
      <c r="EX1131">
        <v>67515</v>
      </c>
      <c r="EY1131">
        <v>67515</v>
      </c>
      <c r="EZ1131">
        <v>67515</v>
      </c>
      <c r="FA1131">
        <v>67515</v>
      </c>
      <c r="FB1131">
        <v>67515</v>
      </c>
      <c r="FC1131">
        <v>67515</v>
      </c>
      <c r="FD1131">
        <v>67515</v>
      </c>
      <c r="FE1131">
        <v>67515</v>
      </c>
      <c r="FF1131">
        <v>67515</v>
      </c>
      <c r="FG1131">
        <v>67515</v>
      </c>
      <c r="FH1131">
        <v>67515</v>
      </c>
    </row>
    <row r="1132" spans="1:164">
      <c r="A1132" t="s">
        <v>2596</v>
      </c>
      <c r="B1132" t="s">
        <v>725</v>
      </c>
      <c r="C1132" s="23">
        <v>45747</v>
      </c>
      <c r="D1132" s="23">
        <v>45824</v>
      </c>
      <c r="E1132">
        <v>66</v>
      </c>
      <c r="F1132">
        <v>63080</v>
      </c>
      <c r="G1132" t="s">
        <v>2193</v>
      </c>
      <c r="CX1132">
        <v>1141</v>
      </c>
      <c r="CY1132">
        <v>2671</v>
      </c>
      <c r="CZ1132">
        <v>3752</v>
      </c>
      <c r="DA1132">
        <v>5162</v>
      </c>
      <c r="DB1132">
        <v>6692</v>
      </c>
      <c r="DC1132">
        <v>7954</v>
      </c>
      <c r="DD1132">
        <v>8974</v>
      </c>
      <c r="DE1132">
        <v>9253</v>
      </c>
      <c r="DF1132">
        <v>7635</v>
      </c>
      <c r="DG1132">
        <v>5622</v>
      </c>
      <c r="DH1132">
        <v>3994</v>
      </c>
      <c r="DI1132">
        <v>229</v>
      </c>
    </row>
    <row r="1133" spans="1:164">
      <c r="A1133" t="s">
        <v>2596</v>
      </c>
      <c r="B1133" t="s">
        <v>725</v>
      </c>
      <c r="C1133" s="23">
        <v>45747</v>
      </c>
      <c r="D1133" s="23">
        <v>45824</v>
      </c>
      <c r="E1133">
        <v>66</v>
      </c>
      <c r="F1133">
        <v>63080</v>
      </c>
      <c r="G1133" t="s">
        <v>2195</v>
      </c>
      <c r="CX1133">
        <v>1141</v>
      </c>
      <c r="CY1133">
        <v>3812</v>
      </c>
      <c r="CZ1133">
        <v>7565</v>
      </c>
      <c r="DA1133">
        <v>12727</v>
      </c>
      <c r="DB1133">
        <v>19419</v>
      </c>
      <c r="DC1133">
        <v>27373</v>
      </c>
      <c r="DD1133">
        <v>36348</v>
      </c>
      <c r="DE1133">
        <v>45601</v>
      </c>
      <c r="DF1133">
        <v>53236</v>
      </c>
      <c r="DG1133">
        <v>58858</v>
      </c>
      <c r="DH1133">
        <v>62851</v>
      </c>
      <c r="DI1133">
        <v>63080</v>
      </c>
      <c r="DJ1133">
        <v>63080</v>
      </c>
      <c r="DK1133">
        <v>63080</v>
      </c>
      <c r="DL1133">
        <v>63080</v>
      </c>
      <c r="DM1133">
        <v>63080</v>
      </c>
      <c r="DN1133">
        <v>63080</v>
      </c>
      <c r="DO1133">
        <v>63080</v>
      </c>
      <c r="DP1133">
        <v>63080</v>
      </c>
      <c r="DQ1133">
        <v>63080</v>
      </c>
      <c r="DR1133">
        <v>63080</v>
      </c>
      <c r="DS1133">
        <v>63080</v>
      </c>
      <c r="DT1133">
        <v>63080</v>
      </c>
      <c r="DU1133">
        <v>63080</v>
      </c>
      <c r="DV1133">
        <v>63080</v>
      </c>
      <c r="DW1133">
        <v>63080</v>
      </c>
      <c r="DX1133">
        <v>63080</v>
      </c>
      <c r="DY1133">
        <v>63080</v>
      </c>
      <c r="DZ1133">
        <v>63080</v>
      </c>
      <c r="EA1133">
        <v>63080</v>
      </c>
      <c r="EB1133">
        <v>63080</v>
      </c>
      <c r="EC1133">
        <v>63080</v>
      </c>
      <c r="ED1133">
        <v>63080</v>
      </c>
      <c r="EE1133">
        <v>63080</v>
      </c>
      <c r="EF1133">
        <v>63080</v>
      </c>
      <c r="EG1133">
        <v>63080</v>
      </c>
      <c r="EH1133">
        <v>63080</v>
      </c>
      <c r="EI1133">
        <v>63080</v>
      </c>
      <c r="EJ1133">
        <v>63080</v>
      </c>
      <c r="EK1133">
        <v>63080</v>
      </c>
      <c r="EL1133">
        <v>63080</v>
      </c>
      <c r="EM1133">
        <v>63080</v>
      </c>
      <c r="EN1133">
        <v>63080</v>
      </c>
      <c r="EO1133">
        <v>63080</v>
      </c>
      <c r="EP1133">
        <v>63080</v>
      </c>
      <c r="EQ1133">
        <v>63080</v>
      </c>
      <c r="ER1133">
        <v>63080</v>
      </c>
      <c r="ES1133">
        <v>63080</v>
      </c>
      <c r="ET1133">
        <v>63080</v>
      </c>
      <c r="EU1133">
        <v>63080</v>
      </c>
      <c r="EV1133">
        <v>63080</v>
      </c>
      <c r="EW1133">
        <v>63080</v>
      </c>
      <c r="EX1133">
        <v>63080</v>
      </c>
      <c r="EY1133">
        <v>63080</v>
      </c>
      <c r="EZ1133">
        <v>63080</v>
      </c>
      <c r="FA1133">
        <v>63080</v>
      </c>
      <c r="FB1133">
        <v>63080</v>
      </c>
      <c r="FC1133">
        <v>63080</v>
      </c>
      <c r="FD1133">
        <v>63080</v>
      </c>
      <c r="FE1133">
        <v>63080</v>
      </c>
      <c r="FF1133">
        <v>63080</v>
      </c>
      <c r="FG1133">
        <v>63080</v>
      </c>
      <c r="FH1133">
        <v>63080</v>
      </c>
    </row>
    <row r="1134" spans="1:164">
      <c r="A1134" t="s">
        <v>2597</v>
      </c>
      <c r="B1134" t="s">
        <v>727</v>
      </c>
      <c r="C1134" s="23">
        <v>45824</v>
      </c>
      <c r="D1134" s="23">
        <v>45827</v>
      </c>
      <c r="E1134">
        <v>3</v>
      </c>
      <c r="F1134">
        <v>4435</v>
      </c>
      <c r="G1134" t="s">
        <v>2193</v>
      </c>
      <c r="DI1134">
        <v>4435</v>
      </c>
    </row>
    <row r="1135" spans="1:164">
      <c r="A1135" t="s">
        <v>2597</v>
      </c>
      <c r="B1135" t="s">
        <v>727</v>
      </c>
      <c r="C1135" s="23">
        <v>45824</v>
      </c>
      <c r="D1135" s="23">
        <v>45827</v>
      </c>
      <c r="E1135">
        <v>3</v>
      </c>
      <c r="F1135">
        <v>4435</v>
      </c>
      <c r="G1135" t="s">
        <v>2195</v>
      </c>
      <c r="DI1135">
        <v>4435</v>
      </c>
      <c r="DJ1135">
        <v>4435</v>
      </c>
      <c r="DK1135">
        <v>4435</v>
      </c>
      <c r="DL1135">
        <v>4435</v>
      </c>
      <c r="DM1135">
        <v>4435</v>
      </c>
      <c r="DN1135">
        <v>4435</v>
      </c>
      <c r="DO1135">
        <v>4435</v>
      </c>
      <c r="DP1135">
        <v>4435</v>
      </c>
      <c r="DQ1135">
        <v>4435</v>
      </c>
      <c r="DR1135">
        <v>4435</v>
      </c>
      <c r="DS1135">
        <v>4435</v>
      </c>
      <c r="DT1135">
        <v>4435</v>
      </c>
      <c r="DU1135">
        <v>4435</v>
      </c>
      <c r="DV1135">
        <v>4435</v>
      </c>
      <c r="DW1135">
        <v>4435</v>
      </c>
      <c r="DX1135">
        <v>4435</v>
      </c>
      <c r="DY1135">
        <v>4435</v>
      </c>
      <c r="DZ1135">
        <v>4435</v>
      </c>
      <c r="EA1135">
        <v>4435</v>
      </c>
      <c r="EB1135">
        <v>4435</v>
      </c>
      <c r="EC1135">
        <v>4435</v>
      </c>
      <c r="ED1135">
        <v>4435</v>
      </c>
      <c r="EE1135">
        <v>4435</v>
      </c>
      <c r="EF1135">
        <v>4435</v>
      </c>
      <c r="EG1135">
        <v>4435</v>
      </c>
      <c r="EH1135">
        <v>4435</v>
      </c>
      <c r="EI1135">
        <v>4435</v>
      </c>
      <c r="EJ1135">
        <v>4435</v>
      </c>
      <c r="EK1135">
        <v>4435</v>
      </c>
      <c r="EL1135">
        <v>4435</v>
      </c>
      <c r="EM1135">
        <v>4435</v>
      </c>
      <c r="EN1135">
        <v>4435</v>
      </c>
      <c r="EO1135">
        <v>4435</v>
      </c>
      <c r="EP1135">
        <v>4435</v>
      </c>
      <c r="EQ1135">
        <v>4435</v>
      </c>
      <c r="ER1135">
        <v>4435</v>
      </c>
      <c r="ES1135">
        <v>4435</v>
      </c>
      <c r="ET1135">
        <v>4435</v>
      </c>
      <c r="EU1135">
        <v>4435</v>
      </c>
      <c r="EV1135">
        <v>4435</v>
      </c>
      <c r="EW1135">
        <v>4435</v>
      </c>
      <c r="EX1135">
        <v>4435</v>
      </c>
      <c r="EY1135">
        <v>4435</v>
      </c>
      <c r="EZ1135">
        <v>4435</v>
      </c>
      <c r="FA1135">
        <v>4435</v>
      </c>
      <c r="FB1135">
        <v>4435</v>
      </c>
      <c r="FC1135">
        <v>4435</v>
      </c>
      <c r="FD1135">
        <v>4435</v>
      </c>
      <c r="FE1135">
        <v>4435</v>
      </c>
      <c r="FF1135">
        <v>4435</v>
      </c>
      <c r="FG1135">
        <v>4435</v>
      </c>
      <c r="FH1135">
        <v>4435</v>
      </c>
    </row>
    <row r="1136" spans="1:164">
      <c r="A1136" t="s">
        <v>2598</v>
      </c>
      <c r="C1136" s="23">
        <v>45747</v>
      </c>
      <c r="D1136" s="23">
        <v>45829</v>
      </c>
      <c r="E1136">
        <v>71</v>
      </c>
      <c r="F1136">
        <v>142915</v>
      </c>
      <c r="G1136" t="s">
        <v>2193</v>
      </c>
      <c r="CX1136">
        <v>1025</v>
      </c>
      <c r="CY1136">
        <v>2400</v>
      </c>
      <c r="CZ1136">
        <v>4958</v>
      </c>
      <c r="DA1136">
        <v>14158</v>
      </c>
      <c r="DB1136">
        <v>15533</v>
      </c>
      <c r="DC1136">
        <v>16667</v>
      </c>
      <c r="DD1136">
        <v>17583</v>
      </c>
      <c r="DE1136">
        <v>17834</v>
      </c>
      <c r="DF1136">
        <v>16380</v>
      </c>
      <c r="DG1136">
        <v>14571</v>
      </c>
      <c r="DH1136">
        <v>13108</v>
      </c>
      <c r="DI1136">
        <v>8698</v>
      </c>
    </row>
    <row r="1137" spans="1:164">
      <c r="A1137" t="s">
        <v>2598</v>
      </c>
      <c r="C1137" s="23">
        <v>45747</v>
      </c>
      <c r="D1137" s="23">
        <v>45829</v>
      </c>
      <c r="E1137">
        <v>71</v>
      </c>
      <c r="F1137">
        <v>142915</v>
      </c>
      <c r="G1137" t="s">
        <v>2195</v>
      </c>
      <c r="CX1137">
        <v>1025</v>
      </c>
      <c r="CY1137">
        <v>3425</v>
      </c>
      <c r="CZ1137">
        <v>8383</v>
      </c>
      <c r="DA1137">
        <v>22541</v>
      </c>
      <c r="DB1137">
        <v>38074</v>
      </c>
      <c r="DC1137">
        <v>54741</v>
      </c>
      <c r="DD1137">
        <v>72324</v>
      </c>
      <c r="DE1137">
        <v>90158</v>
      </c>
      <c r="DF1137">
        <v>106538</v>
      </c>
      <c r="DG1137">
        <v>121109</v>
      </c>
      <c r="DH1137">
        <v>134217</v>
      </c>
      <c r="DI1137">
        <v>142915</v>
      </c>
      <c r="DJ1137">
        <v>142915</v>
      </c>
      <c r="DK1137">
        <v>142915</v>
      </c>
      <c r="DL1137">
        <v>142915</v>
      </c>
      <c r="DM1137">
        <v>142915</v>
      </c>
      <c r="DN1137">
        <v>142915</v>
      </c>
      <c r="DO1137">
        <v>142915</v>
      </c>
      <c r="DP1137">
        <v>142915</v>
      </c>
      <c r="DQ1137">
        <v>142915</v>
      </c>
      <c r="DR1137">
        <v>142915</v>
      </c>
      <c r="DS1137">
        <v>142915</v>
      </c>
      <c r="DT1137">
        <v>142915</v>
      </c>
      <c r="DU1137">
        <v>142915</v>
      </c>
      <c r="DV1137">
        <v>142915</v>
      </c>
      <c r="DW1137">
        <v>142915</v>
      </c>
      <c r="DX1137">
        <v>142915</v>
      </c>
      <c r="DY1137">
        <v>142915</v>
      </c>
      <c r="DZ1137">
        <v>142915</v>
      </c>
      <c r="EA1137">
        <v>142915</v>
      </c>
      <c r="EB1137">
        <v>142915</v>
      </c>
      <c r="EC1137">
        <v>142915</v>
      </c>
      <c r="ED1137">
        <v>142915</v>
      </c>
      <c r="EE1137">
        <v>142915</v>
      </c>
      <c r="EF1137">
        <v>142915</v>
      </c>
      <c r="EG1137">
        <v>142915</v>
      </c>
      <c r="EH1137">
        <v>142915</v>
      </c>
      <c r="EI1137">
        <v>142915</v>
      </c>
      <c r="EJ1137">
        <v>142915</v>
      </c>
      <c r="EK1137">
        <v>142915</v>
      </c>
      <c r="EL1137">
        <v>142915</v>
      </c>
      <c r="EM1137">
        <v>142915</v>
      </c>
      <c r="EN1137">
        <v>142915</v>
      </c>
      <c r="EO1137">
        <v>142915</v>
      </c>
      <c r="EP1137">
        <v>142915</v>
      </c>
      <c r="EQ1137">
        <v>142915</v>
      </c>
      <c r="ER1137">
        <v>142915</v>
      </c>
      <c r="ES1137">
        <v>142915</v>
      </c>
      <c r="ET1137">
        <v>142915</v>
      </c>
      <c r="EU1137">
        <v>142915</v>
      </c>
      <c r="EV1137">
        <v>142915</v>
      </c>
      <c r="EW1137">
        <v>142915</v>
      </c>
      <c r="EX1137">
        <v>142915</v>
      </c>
      <c r="EY1137">
        <v>142915</v>
      </c>
      <c r="EZ1137">
        <v>142915</v>
      </c>
      <c r="FA1137">
        <v>142915</v>
      </c>
      <c r="FB1137">
        <v>142915</v>
      </c>
      <c r="FC1137">
        <v>142915</v>
      </c>
      <c r="FD1137">
        <v>142915</v>
      </c>
      <c r="FE1137">
        <v>142915</v>
      </c>
      <c r="FF1137">
        <v>142915</v>
      </c>
      <c r="FG1137">
        <v>142915</v>
      </c>
      <c r="FH1137">
        <v>142915</v>
      </c>
    </row>
    <row r="1138" spans="1:164">
      <c r="A1138" t="s">
        <v>2236</v>
      </c>
      <c r="C1138" s="23">
        <v>45747</v>
      </c>
      <c r="D1138" s="23">
        <v>45829</v>
      </c>
      <c r="E1138">
        <v>71</v>
      </c>
      <c r="F1138">
        <v>142915</v>
      </c>
      <c r="G1138" t="s">
        <v>2193</v>
      </c>
      <c r="CX1138">
        <v>1025</v>
      </c>
      <c r="CY1138">
        <v>2400</v>
      </c>
      <c r="CZ1138">
        <v>4958</v>
      </c>
      <c r="DA1138">
        <v>14158</v>
      </c>
      <c r="DB1138">
        <v>15533</v>
      </c>
      <c r="DC1138">
        <v>16667</v>
      </c>
      <c r="DD1138">
        <v>17583</v>
      </c>
      <c r="DE1138">
        <v>17834</v>
      </c>
      <c r="DF1138">
        <v>16380</v>
      </c>
      <c r="DG1138">
        <v>14571</v>
      </c>
      <c r="DH1138">
        <v>13108</v>
      </c>
      <c r="DI1138">
        <v>8698</v>
      </c>
    </row>
    <row r="1139" spans="1:164">
      <c r="A1139" t="s">
        <v>2236</v>
      </c>
      <c r="C1139" s="23">
        <v>45747</v>
      </c>
      <c r="D1139" s="23">
        <v>45829</v>
      </c>
      <c r="E1139">
        <v>71</v>
      </c>
      <c r="F1139">
        <v>142915</v>
      </c>
      <c r="G1139" t="s">
        <v>2195</v>
      </c>
      <c r="CX1139">
        <v>1025</v>
      </c>
      <c r="CY1139">
        <v>3425</v>
      </c>
      <c r="CZ1139">
        <v>8383</v>
      </c>
      <c r="DA1139">
        <v>22541</v>
      </c>
      <c r="DB1139">
        <v>38074</v>
      </c>
      <c r="DC1139">
        <v>54741</v>
      </c>
      <c r="DD1139">
        <v>72324</v>
      </c>
      <c r="DE1139">
        <v>90158</v>
      </c>
      <c r="DF1139">
        <v>106538</v>
      </c>
      <c r="DG1139">
        <v>121109</v>
      </c>
      <c r="DH1139">
        <v>134217</v>
      </c>
      <c r="DI1139">
        <v>142915</v>
      </c>
      <c r="DJ1139">
        <v>142915</v>
      </c>
      <c r="DK1139">
        <v>142915</v>
      </c>
      <c r="DL1139">
        <v>142915</v>
      </c>
      <c r="DM1139">
        <v>142915</v>
      </c>
      <c r="DN1139">
        <v>142915</v>
      </c>
      <c r="DO1139">
        <v>142915</v>
      </c>
      <c r="DP1139">
        <v>142915</v>
      </c>
      <c r="DQ1139">
        <v>142915</v>
      </c>
      <c r="DR1139">
        <v>142915</v>
      </c>
      <c r="DS1139">
        <v>142915</v>
      </c>
      <c r="DT1139">
        <v>142915</v>
      </c>
      <c r="DU1139">
        <v>142915</v>
      </c>
      <c r="DV1139">
        <v>142915</v>
      </c>
      <c r="DW1139">
        <v>142915</v>
      </c>
      <c r="DX1139">
        <v>142915</v>
      </c>
      <c r="DY1139">
        <v>142915</v>
      </c>
      <c r="DZ1139">
        <v>142915</v>
      </c>
      <c r="EA1139">
        <v>142915</v>
      </c>
      <c r="EB1139">
        <v>142915</v>
      </c>
      <c r="EC1139">
        <v>142915</v>
      </c>
      <c r="ED1139">
        <v>142915</v>
      </c>
      <c r="EE1139">
        <v>142915</v>
      </c>
      <c r="EF1139">
        <v>142915</v>
      </c>
      <c r="EG1139">
        <v>142915</v>
      </c>
      <c r="EH1139">
        <v>142915</v>
      </c>
      <c r="EI1139">
        <v>142915</v>
      </c>
      <c r="EJ1139">
        <v>142915</v>
      </c>
      <c r="EK1139">
        <v>142915</v>
      </c>
      <c r="EL1139">
        <v>142915</v>
      </c>
      <c r="EM1139">
        <v>142915</v>
      </c>
      <c r="EN1139">
        <v>142915</v>
      </c>
      <c r="EO1139">
        <v>142915</v>
      </c>
      <c r="EP1139">
        <v>142915</v>
      </c>
      <c r="EQ1139">
        <v>142915</v>
      </c>
      <c r="ER1139">
        <v>142915</v>
      </c>
      <c r="ES1139">
        <v>142915</v>
      </c>
      <c r="ET1139">
        <v>142915</v>
      </c>
      <c r="EU1139">
        <v>142915</v>
      </c>
      <c r="EV1139">
        <v>142915</v>
      </c>
      <c r="EW1139">
        <v>142915</v>
      </c>
      <c r="EX1139">
        <v>142915</v>
      </c>
      <c r="EY1139">
        <v>142915</v>
      </c>
      <c r="EZ1139">
        <v>142915</v>
      </c>
      <c r="FA1139">
        <v>142915</v>
      </c>
      <c r="FB1139">
        <v>142915</v>
      </c>
      <c r="FC1139">
        <v>142915</v>
      </c>
      <c r="FD1139">
        <v>142915</v>
      </c>
      <c r="FE1139">
        <v>142915</v>
      </c>
      <c r="FF1139">
        <v>142915</v>
      </c>
      <c r="FG1139">
        <v>142915</v>
      </c>
      <c r="FH1139">
        <v>142915</v>
      </c>
    </row>
    <row r="1140" spans="1:164">
      <c r="A1140" t="s">
        <v>2240</v>
      </c>
      <c r="C1140" s="23">
        <v>45747</v>
      </c>
      <c r="D1140" s="23">
        <v>45829</v>
      </c>
      <c r="E1140">
        <v>71</v>
      </c>
      <c r="F1140">
        <v>142915</v>
      </c>
      <c r="G1140" t="s">
        <v>2193</v>
      </c>
      <c r="CX1140">
        <v>1025</v>
      </c>
      <c r="CY1140">
        <v>2400</v>
      </c>
      <c r="CZ1140">
        <v>4958</v>
      </c>
      <c r="DA1140">
        <v>14158</v>
      </c>
      <c r="DB1140">
        <v>15533</v>
      </c>
      <c r="DC1140">
        <v>16667</v>
      </c>
      <c r="DD1140">
        <v>17583</v>
      </c>
      <c r="DE1140">
        <v>17834</v>
      </c>
      <c r="DF1140">
        <v>16380</v>
      </c>
      <c r="DG1140">
        <v>14571</v>
      </c>
      <c r="DH1140">
        <v>13108</v>
      </c>
      <c r="DI1140">
        <v>8698</v>
      </c>
    </row>
    <row r="1141" spans="1:164">
      <c r="A1141" t="s">
        <v>2240</v>
      </c>
      <c r="C1141" s="23">
        <v>45747</v>
      </c>
      <c r="D1141" s="23">
        <v>45829</v>
      </c>
      <c r="E1141">
        <v>71</v>
      </c>
      <c r="F1141">
        <v>142915</v>
      </c>
      <c r="G1141" t="s">
        <v>2195</v>
      </c>
      <c r="CX1141">
        <v>1025</v>
      </c>
      <c r="CY1141">
        <v>3425</v>
      </c>
      <c r="CZ1141">
        <v>8383</v>
      </c>
      <c r="DA1141">
        <v>22541</v>
      </c>
      <c r="DB1141">
        <v>38074</v>
      </c>
      <c r="DC1141">
        <v>54741</v>
      </c>
      <c r="DD1141">
        <v>72324</v>
      </c>
      <c r="DE1141">
        <v>90158</v>
      </c>
      <c r="DF1141">
        <v>106538</v>
      </c>
      <c r="DG1141">
        <v>121109</v>
      </c>
      <c r="DH1141">
        <v>134217</v>
      </c>
      <c r="DI1141">
        <v>142915</v>
      </c>
      <c r="DJ1141">
        <v>142915</v>
      </c>
      <c r="DK1141">
        <v>142915</v>
      </c>
      <c r="DL1141">
        <v>142915</v>
      </c>
      <c r="DM1141">
        <v>142915</v>
      </c>
      <c r="DN1141">
        <v>142915</v>
      </c>
      <c r="DO1141">
        <v>142915</v>
      </c>
      <c r="DP1141">
        <v>142915</v>
      </c>
      <c r="DQ1141">
        <v>142915</v>
      </c>
      <c r="DR1141">
        <v>142915</v>
      </c>
      <c r="DS1141">
        <v>142915</v>
      </c>
      <c r="DT1141">
        <v>142915</v>
      </c>
      <c r="DU1141">
        <v>142915</v>
      </c>
      <c r="DV1141">
        <v>142915</v>
      </c>
      <c r="DW1141">
        <v>142915</v>
      </c>
      <c r="DX1141">
        <v>142915</v>
      </c>
      <c r="DY1141">
        <v>142915</v>
      </c>
      <c r="DZ1141">
        <v>142915</v>
      </c>
      <c r="EA1141">
        <v>142915</v>
      </c>
      <c r="EB1141">
        <v>142915</v>
      </c>
      <c r="EC1141">
        <v>142915</v>
      </c>
      <c r="ED1141">
        <v>142915</v>
      </c>
      <c r="EE1141">
        <v>142915</v>
      </c>
      <c r="EF1141">
        <v>142915</v>
      </c>
      <c r="EG1141">
        <v>142915</v>
      </c>
      <c r="EH1141">
        <v>142915</v>
      </c>
      <c r="EI1141">
        <v>142915</v>
      </c>
      <c r="EJ1141">
        <v>142915</v>
      </c>
      <c r="EK1141">
        <v>142915</v>
      </c>
      <c r="EL1141">
        <v>142915</v>
      </c>
      <c r="EM1141">
        <v>142915</v>
      </c>
      <c r="EN1141">
        <v>142915</v>
      </c>
      <c r="EO1141">
        <v>142915</v>
      </c>
      <c r="EP1141">
        <v>142915</v>
      </c>
      <c r="EQ1141">
        <v>142915</v>
      </c>
      <c r="ER1141">
        <v>142915</v>
      </c>
      <c r="ES1141">
        <v>142915</v>
      </c>
      <c r="ET1141">
        <v>142915</v>
      </c>
      <c r="EU1141">
        <v>142915</v>
      </c>
      <c r="EV1141">
        <v>142915</v>
      </c>
      <c r="EW1141">
        <v>142915</v>
      </c>
      <c r="EX1141">
        <v>142915</v>
      </c>
      <c r="EY1141">
        <v>142915</v>
      </c>
      <c r="EZ1141">
        <v>142915</v>
      </c>
      <c r="FA1141">
        <v>142915</v>
      </c>
      <c r="FB1141">
        <v>142915</v>
      </c>
      <c r="FC1141">
        <v>142915</v>
      </c>
      <c r="FD1141">
        <v>142915</v>
      </c>
      <c r="FE1141">
        <v>142915</v>
      </c>
      <c r="FF1141">
        <v>142915</v>
      </c>
      <c r="FG1141">
        <v>142915</v>
      </c>
      <c r="FH1141">
        <v>142915</v>
      </c>
    </row>
    <row r="1142" spans="1:164">
      <c r="A1142" t="s">
        <v>2599</v>
      </c>
      <c r="B1142" t="s">
        <v>730</v>
      </c>
      <c r="C1142" s="23">
        <v>45747</v>
      </c>
      <c r="D1142" s="23">
        <v>45824</v>
      </c>
      <c r="E1142">
        <v>66</v>
      </c>
      <c r="F1142">
        <v>56673</v>
      </c>
      <c r="G1142" t="s">
        <v>2193</v>
      </c>
      <c r="CX1142">
        <v>1025</v>
      </c>
      <c r="CY1142">
        <v>2400</v>
      </c>
      <c r="CZ1142">
        <v>3371</v>
      </c>
      <c r="DA1142">
        <v>4638</v>
      </c>
      <c r="DB1142">
        <v>6013</v>
      </c>
      <c r="DC1142">
        <v>7146</v>
      </c>
      <c r="DD1142">
        <v>8063</v>
      </c>
      <c r="DE1142">
        <v>8314</v>
      </c>
      <c r="DF1142">
        <v>6859</v>
      </c>
      <c r="DG1142">
        <v>5051</v>
      </c>
      <c r="DH1142">
        <v>3588</v>
      </c>
      <c r="DI1142">
        <v>206</v>
      </c>
    </row>
    <row r="1143" spans="1:164">
      <c r="A1143" t="s">
        <v>2599</v>
      </c>
      <c r="B1143" t="s">
        <v>730</v>
      </c>
      <c r="C1143" s="23">
        <v>45747</v>
      </c>
      <c r="D1143" s="23">
        <v>45824</v>
      </c>
      <c r="E1143">
        <v>66</v>
      </c>
      <c r="F1143">
        <v>56673</v>
      </c>
      <c r="G1143" t="s">
        <v>2195</v>
      </c>
      <c r="CX1143">
        <v>1025</v>
      </c>
      <c r="CY1143">
        <v>3425</v>
      </c>
      <c r="CZ1143">
        <v>6796</v>
      </c>
      <c r="DA1143">
        <v>11434</v>
      </c>
      <c r="DB1143">
        <v>17447</v>
      </c>
      <c r="DC1143">
        <v>24593</v>
      </c>
      <c r="DD1143">
        <v>32656</v>
      </c>
      <c r="DE1143">
        <v>40969</v>
      </c>
      <c r="DF1143">
        <v>47829</v>
      </c>
      <c r="DG1143">
        <v>52879</v>
      </c>
      <c r="DH1143">
        <v>56467</v>
      </c>
      <c r="DI1143">
        <v>56673</v>
      </c>
      <c r="DJ1143">
        <v>56673</v>
      </c>
      <c r="DK1143">
        <v>56673</v>
      </c>
      <c r="DL1143">
        <v>56673</v>
      </c>
      <c r="DM1143">
        <v>56673</v>
      </c>
      <c r="DN1143">
        <v>56673</v>
      </c>
      <c r="DO1143">
        <v>56673</v>
      </c>
      <c r="DP1143">
        <v>56673</v>
      </c>
      <c r="DQ1143">
        <v>56673</v>
      </c>
      <c r="DR1143">
        <v>56673</v>
      </c>
      <c r="DS1143">
        <v>56673</v>
      </c>
      <c r="DT1143">
        <v>56673</v>
      </c>
      <c r="DU1143">
        <v>56673</v>
      </c>
      <c r="DV1143">
        <v>56673</v>
      </c>
      <c r="DW1143">
        <v>56673</v>
      </c>
      <c r="DX1143">
        <v>56673</v>
      </c>
      <c r="DY1143">
        <v>56673</v>
      </c>
      <c r="DZ1143">
        <v>56673</v>
      </c>
      <c r="EA1143">
        <v>56673</v>
      </c>
      <c r="EB1143">
        <v>56673</v>
      </c>
      <c r="EC1143">
        <v>56673</v>
      </c>
      <c r="ED1143">
        <v>56673</v>
      </c>
      <c r="EE1143">
        <v>56673</v>
      </c>
      <c r="EF1143">
        <v>56673</v>
      </c>
      <c r="EG1143">
        <v>56673</v>
      </c>
      <c r="EH1143">
        <v>56673</v>
      </c>
      <c r="EI1143">
        <v>56673</v>
      </c>
      <c r="EJ1143">
        <v>56673</v>
      </c>
      <c r="EK1143">
        <v>56673</v>
      </c>
      <c r="EL1143">
        <v>56673</v>
      </c>
      <c r="EM1143">
        <v>56673</v>
      </c>
      <c r="EN1143">
        <v>56673</v>
      </c>
      <c r="EO1143">
        <v>56673</v>
      </c>
      <c r="EP1143">
        <v>56673</v>
      </c>
      <c r="EQ1143">
        <v>56673</v>
      </c>
      <c r="ER1143">
        <v>56673</v>
      </c>
      <c r="ES1143">
        <v>56673</v>
      </c>
      <c r="ET1143">
        <v>56673</v>
      </c>
      <c r="EU1143">
        <v>56673</v>
      </c>
      <c r="EV1143">
        <v>56673</v>
      </c>
      <c r="EW1143">
        <v>56673</v>
      </c>
      <c r="EX1143">
        <v>56673</v>
      </c>
      <c r="EY1143">
        <v>56673</v>
      </c>
      <c r="EZ1143">
        <v>56673</v>
      </c>
      <c r="FA1143">
        <v>56673</v>
      </c>
      <c r="FB1143">
        <v>56673</v>
      </c>
      <c r="FC1143">
        <v>56673</v>
      </c>
      <c r="FD1143">
        <v>56673</v>
      </c>
      <c r="FE1143">
        <v>56673</v>
      </c>
      <c r="FF1143">
        <v>56673</v>
      </c>
      <c r="FG1143">
        <v>56673</v>
      </c>
      <c r="FH1143">
        <v>56673</v>
      </c>
    </row>
    <row r="1144" spans="1:164">
      <c r="A1144" t="s">
        <v>2600</v>
      </c>
      <c r="B1144" t="s">
        <v>732</v>
      </c>
      <c r="C1144" s="23">
        <v>45766</v>
      </c>
      <c r="D1144" s="23">
        <v>45829</v>
      </c>
      <c r="E1144">
        <v>54</v>
      </c>
      <c r="F1144">
        <v>86242</v>
      </c>
      <c r="G1144" t="s">
        <v>2193</v>
      </c>
      <c r="CZ1144">
        <v>1587</v>
      </c>
      <c r="DA1144">
        <v>9520</v>
      </c>
      <c r="DB1144">
        <v>9520</v>
      </c>
      <c r="DC1144">
        <v>9520</v>
      </c>
      <c r="DD1144">
        <v>9520</v>
      </c>
      <c r="DE1144">
        <v>9520</v>
      </c>
      <c r="DF1144">
        <v>9520</v>
      </c>
      <c r="DG1144">
        <v>9520</v>
      </c>
      <c r="DH1144">
        <v>9520</v>
      </c>
      <c r="DI1144">
        <v>8492</v>
      </c>
    </row>
    <row r="1145" spans="1:164">
      <c r="A1145" t="s">
        <v>2600</v>
      </c>
      <c r="B1145" t="s">
        <v>732</v>
      </c>
      <c r="C1145" s="23">
        <v>45766</v>
      </c>
      <c r="D1145" s="23">
        <v>45829</v>
      </c>
      <c r="E1145">
        <v>54</v>
      </c>
      <c r="F1145">
        <v>86242</v>
      </c>
      <c r="G1145" t="s">
        <v>2195</v>
      </c>
      <c r="CZ1145">
        <v>1587</v>
      </c>
      <c r="DA1145">
        <v>11107</v>
      </c>
      <c r="DB1145">
        <v>20627</v>
      </c>
      <c r="DC1145">
        <v>30148</v>
      </c>
      <c r="DD1145">
        <v>39668</v>
      </c>
      <c r="DE1145">
        <v>49189</v>
      </c>
      <c r="DF1145">
        <v>58709</v>
      </c>
      <c r="DG1145">
        <v>68229</v>
      </c>
      <c r="DH1145">
        <v>77750</v>
      </c>
      <c r="DI1145">
        <v>86242</v>
      </c>
      <c r="DJ1145">
        <v>86242</v>
      </c>
      <c r="DK1145">
        <v>86242</v>
      </c>
      <c r="DL1145">
        <v>86242</v>
      </c>
      <c r="DM1145">
        <v>86242</v>
      </c>
      <c r="DN1145">
        <v>86242</v>
      </c>
      <c r="DO1145">
        <v>86242</v>
      </c>
      <c r="DP1145">
        <v>86242</v>
      </c>
      <c r="DQ1145">
        <v>86242</v>
      </c>
      <c r="DR1145">
        <v>86242</v>
      </c>
      <c r="DS1145">
        <v>86242</v>
      </c>
      <c r="DT1145">
        <v>86242</v>
      </c>
      <c r="DU1145">
        <v>86242</v>
      </c>
      <c r="DV1145">
        <v>86242</v>
      </c>
      <c r="DW1145">
        <v>86242</v>
      </c>
      <c r="DX1145">
        <v>86242</v>
      </c>
      <c r="DY1145">
        <v>86242</v>
      </c>
      <c r="DZ1145">
        <v>86242</v>
      </c>
      <c r="EA1145">
        <v>86242</v>
      </c>
      <c r="EB1145">
        <v>86242</v>
      </c>
      <c r="EC1145">
        <v>86242</v>
      </c>
      <c r="ED1145">
        <v>86242</v>
      </c>
      <c r="EE1145">
        <v>86242</v>
      </c>
      <c r="EF1145">
        <v>86242</v>
      </c>
      <c r="EG1145">
        <v>86242</v>
      </c>
      <c r="EH1145">
        <v>86242</v>
      </c>
      <c r="EI1145">
        <v>86242</v>
      </c>
      <c r="EJ1145">
        <v>86242</v>
      </c>
      <c r="EK1145">
        <v>86242</v>
      </c>
      <c r="EL1145">
        <v>86242</v>
      </c>
      <c r="EM1145">
        <v>86242</v>
      </c>
      <c r="EN1145">
        <v>86242</v>
      </c>
      <c r="EO1145">
        <v>86242</v>
      </c>
      <c r="EP1145">
        <v>86242</v>
      </c>
      <c r="EQ1145">
        <v>86242</v>
      </c>
      <c r="ER1145">
        <v>86242</v>
      </c>
      <c r="ES1145">
        <v>86242</v>
      </c>
      <c r="ET1145">
        <v>86242</v>
      </c>
      <c r="EU1145">
        <v>86242</v>
      </c>
      <c r="EV1145">
        <v>86242</v>
      </c>
      <c r="EW1145">
        <v>86242</v>
      </c>
      <c r="EX1145">
        <v>86242</v>
      </c>
      <c r="EY1145">
        <v>86242</v>
      </c>
      <c r="EZ1145">
        <v>86242</v>
      </c>
      <c r="FA1145">
        <v>86242</v>
      </c>
      <c r="FB1145">
        <v>86242</v>
      </c>
      <c r="FC1145">
        <v>86242</v>
      </c>
      <c r="FD1145">
        <v>86242</v>
      </c>
      <c r="FE1145">
        <v>86242</v>
      </c>
      <c r="FF1145">
        <v>86242</v>
      </c>
      <c r="FG1145">
        <v>86242</v>
      </c>
      <c r="FH1145">
        <v>86242</v>
      </c>
    </row>
    <row r="1146" spans="1:164">
      <c r="A1146" t="s">
        <v>2601</v>
      </c>
      <c r="C1146" s="23">
        <v>45400</v>
      </c>
      <c r="D1146" s="23">
        <v>45414</v>
      </c>
      <c r="E1146">
        <v>13</v>
      </c>
      <c r="F1146">
        <v>0</v>
      </c>
      <c r="G1146" t="s">
        <v>2193</v>
      </c>
    </row>
    <row r="1147" spans="1:164">
      <c r="A1147" t="s">
        <v>2601</v>
      </c>
      <c r="C1147" s="23">
        <v>45400</v>
      </c>
      <c r="D1147" s="23">
        <v>45414</v>
      </c>
      <c r="E1147">
        <v>13</v>
      </c>
      <c r="F1147">
        <v>0</v>
      </c>
      <c r="G1147" t="s">
        <v>2195</v>
      </c>
    </row>
    <row r="1148" spans="1:164">
      <c r="A1148" t="s">
        <v>2199</v>
      </c>
      <c r="C1148" s="23">
        <v>45400</v>
      </c>
      <c r="D1148" s="23">
        <v>45414</v>
      </c>
      <c r="E1148">
        <v>13</v>
      </c>
      <c r="F1148">
        <v>0</v>
      </c>
      <c r="G1148" t="s">
        <v>2193</v>
      </c>
    </row>
    <row r="1149" spans="1:164">
      <c r="A1149" t="s">
        <v>2199</v>
      </c>
      <c r="C1149" s="23">
        <v>45400</v>
      </c>
      <c r="D1149" s="23">
        <v>45414</v>
      </c>
      <c r="E1149">
        <v>13</v>
      </c>
      <c r="F1149">
        <v>0</v>
      </c>
      <c r="G1149" t="s">
        <v>2195</v>
      </c>
    </row>
    <row r="1150" spans="1:164">
      <c r="A1150" t="s">
        <v>2224</v>
      </c>
      <c r="C1150" s="23">
        <v>45400</v>
      </c>
      <c r="D1150" s="23">
        <v>45414</v>
      </c>
      <c r="E1150">
        <v>13</v>
      </c>
      <c r="F1150">
        <v>0</v>
      </c>
      <c r="G1150" t="s">
        <v>2193</v>
      </c>
    </row>
    <row r="1151" spans="1:164">
      <c r="A1151" t="s">
        <v>2224</v>
      </c>
      <c r="C1151" s="23">
        <v>45400</v>
      </c>
      <c r="D1151" s="23">
        <v>45414</v>
      </c>
      <c r="E1151">
        <v>13</v>
      </c>
      <c r="F1151">
        <v>0</v>
      </c>
      <c r="G1151" t="s">
        <v>2195</v>
      </c>
    </row>
    <row r="1152" spans="1:164">
      <c r="A1152" t="s">
        <v>2602</v>
      </c>
      <c r="B1152" t="s">
        <v>735</v>
      </c>
      <c r="C1152" s="23">
        <v>45400</v>
      </c>
      <c r="D1152" s="23">
        <v>45409</v>
      </c>
      <c r="E1152">
        <v>9</v>
      </c>
      <c r="F1152">
        <v>0</v>
      </c>
      <c r="G1152" t="s">
        <v>2193</v>
      </c>
    </row>
    <row r="1153" spans="1:164">
      <c r="A1153" t="s">
        <v>2602</v>
      </c>
      <c r="B1153" t="s">
        <v>735</v>
      </c>
      <c r="C1153" s="23">
        <v>45400</v>
      </c>
      <c r="D1153" s="23">
        <v>45409</v>
      </c>
      <c r="E1153">
        <v>9</v>
      </c>
      <c r="F1153">
        <v>0</v>
      </c>
      <c r="G1153" t="s">
        <v>2195</v>
      </c>
    </row>
    <row r="1154" spans="1:164">
      <c r="A1154" t="s">
        <v>2603</v>
      </c>
      <c r="B1154" t="s">
        <v>738</v>
      </c>
      <c r="C1154" s="23">
        <v>45409</v>
      </c>
      <c r="D1154" s="23">
        <v>45414</v>
      </c>
      <c r="E1154">
        <v>4</v>
      </c>
      <c r="F1154">
        <v>0</v>
      </c>
      <c r="G1154" t="s">
        <v>2193</v>
      </c>
    </row>
    <row r="1155" spans="1:164">
      <c r="A1155" t="s">
        <v>2603</v>
      </c>
      <c r="B1155" t="s">
        <v>738</v>
      </c>
      <c r="C1155" s="23">
        <v>45409</v>
      </c>
      <c r="D1155" s="23">
        <v>45414</v>
      </c>
      <c r="E1155">
        <v>4</v>
      </c>
      <c r="F1155">
        <v>0</v>
      </c>
      <c r="G1155" t="s">
        <v>2195</v>
      </c>
    </row>
    <row r="1156" spans="1:164">
      <c r="A1156" t="s">
        <v>2604</v>
      </c>
      <c r="C1156" s="23">
        <v>45545</v>
      </c>
      <c r="D1156" s="23">
        <v>45738</v>
      </c>
      <c r="E1156">
        <v>166</v>
      </c>
      <c r="F1156">
        <v>268118</v>
      </c>
      <c r="G1156" t="s">
        <v>2193</v>
      </c>
      <c r="BU1156">
        <v>1226</v>
      </c>
      <c r="BV1156">
        <v>6638</v>
      </c>
      <c r="BW1156">
        <v>18253</v>
      </c>
      <c r="BX1156">
        <v>33495</v>
      </c>
      <c r="BY1156">
        <v>35547</v>
      </c>
      <c r="BZ1156">
        <v>20049</v>
      </c>
      <c r="CA1156">
        <v>7971</v>
      </c>
      <c r="CB1156">
        <v>1944</v>
      </c>
      <c r="CN1156">
        <v>1056</v>
      </c>
      <c r="CO1156">
        <v>10221</v>
      </c>
      <c r="CP1156">
        <v>25106</v>
      </c>
      <c r="CQ1156">
        <v>35552</v>
      </c>
      <c r="CR1156">
        <v>27466</v>
      </c>
      <c r="CS1156">
        <v>18600</v>
      </c>
      <c r="CT1156">
        <v>14505</v>
      </c>
      <c r="CU1156">
        <v>6873</v>
      </c>
      <c r="CV1156">
        <v>3616</v>
      </c>
    </row>
    <row r="1157" spans="1:164">
      <c r="A1157" t="s">
        <v>2604</v>
      </c>
      <c r="C1157" s="23">
        <v>45545</v>
      </c>
      <c r="D1157" s="23">
        <v>45738</v>
      </c>
      <c r="E1157">
        <v>166</v>
      </c>
      <c r="F1157">
        <v>268118</v>
      </c>
      <c r="G1157" t="s">
        <v>2195</v>
      </c>
      <c r="BU1157">
        <v>1226</v>
      </c>
      <c r="BV1157">
        <v>7863</v>
      </c>
      <c r="BW1157">
        <v>26117</v>
      </c>
      <c r="BX1157">
        <v>59612</v>
      </c>
      <c r="BY1157">
        <v>95158</v>
      </c>
      <c r="BZ1157">
        <v>115208</v>
      </c>
      <c r="CA1157">
        <v>123178</v>
      </c>
      <c r="CB1157">
        <v>125122</v>
      </c>
      <c r="CC1157">
        <v>125122</v>
      </c>
      <c r="CD1157">
        <v>125122</v>
      </c>
      <c r="CE1157">
        <v>125122</v>
      </c>
      <c r="CF1157">
        <v>125122</v>
      </c>
      <c r="CG1157">
        <v>125122</v>
      </c>
      <c r="CH1157">
        <v>125122</v>
      </c>
      <c r="CI1157">
        <v>125122</v>
      </c>
      <c r="CJ1157">
        <v>125122</v>
      </c>
      <c r="CK1157">
        <v>125122</v>
      </c>
      <c r="CL1157">
        <v>125122</v>
      </c>
      <c r="CM1157">
        <v>125122</v>
      </c>
      <c r="CN1157">
        <v>126178</v>
      </c>
      <c r="CO1157">
        <v>136399</v>
      </c>
      <c r="CP1157">
        <v>161505</v>
      </c>
      <c r="CQ1157">
        <v>197057</v>
      </c>
      <c r="CR1157">
        <v>224523</v>
      </c>
      <c r="CS1157">
        <v>243124</v>
      </c>
      <c r="CT1157">
        <v>257629</v>
      </c>
      <c r="CU1157">
        <v>264502</v>
      </c>
      <c r="CV1157">
        <v>268118</v>
      </c>
      <c r="CW1157">
        <v>268118</v>
      </c>
      <c r="CX1157">
        <v>268118</v>
      </c>
      <c r="CY1157">
        <v>268118</v>
      </c>
      <c r="CZ1157">
        <v>268118</v>
      </c>
      <c r="DA1157">
        <v>268118</v>
      </c>
      <c r="DB1157">
        <v>268118</v>
      </c>
      <c r="DC1157">
        <v>268118</v>
      </c>
      <c r="DD1157">
        <v>268118</v>
      </c>
      <c r="DE1157">
        <v>268118</v>
      </c>
      <c r="DF1157">
        <v>268118</v>
      </c>
      <c r="DG1157">
        <v>268118</v>
      </c>
      <c r="DH1157">
        <v>268118</v>
      </c>
      <c r="DI1157">
        <v>268118</v>
      </c>
      <c r="DJ1157">
        <v>268118</v>
      </c>
      <c r="DK1157">
        <v>268118</v>
      </c>
      <c r="DL1157">
        <v>268118</v>
      </c>
      <c r="DM1157">
        <v>268118</v>
      </c>
      <c r="DN1157">
        <v>268118</v>
      </c>
      <c r="DO1157">
        <v>268118</v>
      </c>
      <c r="DP1157">
        <v>268118</v>
      </c>
      <c r="DQ1157">
        <v>268118</v>
      </c>
      <c r="DR1157">
        <v>268118</v>
      </c>
      <c r="DS1157">
        <v>268118</v>
      </c>
      <c r="DT1157">
        <v>268118</v>
      </c>
      <c r="DU1157">
        <v>268118</v>
      </c>
      <c r="DV1157">
        <v>268118</v>
      </c>
      <c r="DW1157">
        <v>268118</v>
      </c>
      <c r="DX1157">
        <v>268118</v>
      </c>
      <c r="DY1157">
        <v>268118</v>
      </c>
      <c r="DZ1157">
        <v>268118</v>
      </c>
      <c r="EA1157">
        <v>268118</v>
      </c>
      <c r="EB1157">
        <v>268118</v>
      </c>
      <c r="EC1157">
        <v>268118</v>
      </c>
      <c r="ED1157">
        <v>268118</v>
      </c>
      <c r="EE1157">
        <v>268118</v>
      </c>
      <c r="EF1157">
        <v>268118</v>
      </c>
      <c r="EG1157">
        <v>268118</v>
      </c>
      <c r="EH1157">
        <v>268118</v>
      </c>
      <c r="EI1157">
        <v>268118</v>
      </c>
      <c r="EJ1157">
        <v>268118</v>
      </c>
      <c r="EK1157">
        <v>268118</v>
      </c>
      <c r="EL1157">
        <v>268118</v>
      </c>
      <c r="EM1157">
        <v>268118</v>
      </c>
      <c r="EN1157">
        <v>268118</v>
      </c>
      <c r="EO1157">
        <v>268118</v>
      </c>
      <c r="EP1157">
        <v>268118</v>
      </c>
      <c r="EQ1157">
        <v>268118</v>
      </c>
      <c r="ER1157">
        <v>268118</v>
      </c>
      <c r="ES1157">
        <v>268118</v>
      </c>
      <c r="ET1157">
        <v>268118</v>
      </c>
      <c r="EU1157">
        <v>268118</v>
      </c>
      <c r="EV1157">
        <v>268118</v>
      </c>
      <c r="EW1157">
        <v>268118</v>
      </c>
      <c r="EX1157">
        <v>268118</v>
      </c>
      <c r="EY1157">
        <v>268118</v>
      </c>
      <c r="EZ1157">
        <v>268118</v>
      </c>
      <c r="FA1157">
        <v>268118</v>
      </c>
      <c r="FB1157">
        <v>268118</v>
      </c>
      <c r="FC1157">
        <v>268118</v>
      </c>
      <c r="FD1157">
        <v>268118</v>
      </c>
      <c r="FE1157">
        <v>268118</v>
      </c>
      <c r="FF1157">
        <v>268118</v>
      </c>
      <c r="FG1157">
        <v>268118</v>
      </c>
      <c r="FH1157">
        <v>268118</v>
      </c>
    </row>
    <row r="1158" spans="1:164">
      <c r="A1158" t="s">
        <v>2199</v>
      </c>
      <c r="C1158" s="23">
        <v>45545</v>
      </c>
      <c r="D1158" s="23">
        <v>45738</v>
      </c>
      <c r="E1158">
        <v>166</v>
      </c>
      <c r="F1158">
        <v>268118</v>
      </c>
      <c r="G1158" t="s">
        <v>2193</v>
      </c>
      <c r="BU1158">
        <v>1226</v>
      </c>
      <c r="BV1158">
        <v>6638</v>
      </c>
      <c r="BW1158">
        <v>18253</v>
      </c>
      <c r="BX1158">
        <v>33495</v>
      </c>
      <c r="BY1158">
        <v>35547</v>
      </c>
      <c r="BZ1158">
        <v>20049</v>
      </c>
      <c r="CA1158">
        <v>7971</v>
      </c>
      <c r="CB1158">
        <v>1944</v>
      </c>
      <c r="CN1158">
        <v>1056</v>
      </c>
      <c r="CO1158">
        <v>10221</v>
      </c>
      <c r="CP1158">
        <v>25106</v>
      </c>
      <c r="CQ1158">
        <v>35552</v>
      </c>
      <c r="CR1158">
        <v>27466</v>
      </c>
      <c r="CS1158">
        <v>18600</v>
      </c>
      <c r="CT1158">
        <v>14505</v>
      </c>
      <c r="CU1158">
        <v>6873</v>
      </c>
      <c r="CV1158">
        <v>3616</v>
      </c>
    </row>
    <row r="1159" spans="1:164">
      <c r="A1159" t="s">
        <v>2199</v>
      </c>
      <c r="C1159" s="23">
        <v>45545</v>
      </c>
      <c r="D1159" s="23">
        <v>45738</v>
      </c>
      <c r="E1159">
        <v>166</v>
      </c>
      <c r="F1159">
        <v>268118</v>
      </c>
      <c r="G1159" t="s">
        <v>2195</v>
      </c>
      <c r="BU1159">
        <v>1226</v>
      </c>
      <c r="BV1159">
        <v>7863</v>
      </c>
      <c r="BW1159">
        <v>26117</v>
      </c>
      <c r="BX1159">
        <v>59612</v>
      </c>
      <c r="BY1159">
        <v>95158</v>
      </c>
      <c r="BZ1159">
        <v>115208</v>
      </c>
      <c r="CA1159">
        <v>123178</v>
      </c>
      <c r="CB1159">
        <v>125122</v>
      </c>
      <c r="CC1159">
        <v>125122</v>
      </c>
      <c r="CD1159">
        <v>125122</v>
      </c>
      <c r="CE1159">
        <v>125122</v>
      </c>
      <c r="CF1159">
        <v>125122</v>
      </c>
      <c r="CG1159">
        <v>125122</v>
      </c>
      <c r="CH1159">
        <v>125122</v>
      </c>
      <c r="CI1159">
        <v>125122</v>
      </c>
      <c r="CJ1159">
        <v>125122</v>
      </c>
      <c r="CK1159">
        <v>125122</v>
      </c>
      <c r="CL1159">
        <v>125122</v>
      </c>
      <c r="CM1159">
        <v>125122</v>
      </c>
      <c r="CN1159">
        <v>126178</v>
      </c>
      <c r="CO1159">
        <v>136399</v>
      </c>
      <c r="CP1159">
        <v>161505</v>
      </c>
      <c r="CQ1159">
        <v>197057</v>
      </c>
      <c r="CR1159">
        <v>224523</v>
      </c>
      <c r="CS1159">
        <v>243124</v>
      </c>
      <c r="CT1159">
        <v>257629</v>
      </c>
      <c r="CU1159">
        <v>264502</v>
      </c>
      <c r="CV1159">
        <v>268118</v>
      </c>
      <c r="CW1159">
        <v>268118</v>
      </c>
      <c r="CX1159">
        <v>268118</v>
      </c>
      <c r="CY1159">
        <v>268118</v>
      </c>
      <c r="CZ1159">
        <v>268118</v>
      </c>
      <c r="DA1159">
        <v>268118</v>
      </c>
      <c r="DB1159">
        <v>268118</v>
      </c>
      <c r="DC1159">
        <v>268118</v>
      </c>
      <c r="DD1159">
        <v>268118</v>
      </c>
      <c r="DE1159">
        <v>268118</v>
      </c>
      <c r="DF1159">
        <v>268118</v>
      </c>
      <c r="DG1159">
        <v>268118</v>
      </c>
      <c r="DH1159">
        <v>268118</v>
      </c>
      <c r="DI1159">
        <v>268118</v>
      </c>
      <c r="DJ1159">
        <v>268118</v>
      </c>
      <c r="DK1159">
        <v>268118</v>
      </c>
      <c r="DL1159">
        <v>268118</v>
      </c>
      <c r="DM1159">
        <v>268118</v>
      </c>
      <c r="DN1159">
        <v>268118</v>
      </c>
      <c r="DO1159">
        <v>268118</v>
      </c>
      <c r="DP1159">
        <v>268118</v>
      </c>
      <c r="DQ1159">
        <v>268118</v>
      </c>
      <c r="DR1159">
        <v>268118</v>
      </c>
      <c r="DS1159">
        <v>268118</v>
      </c>
      <c r="DT1159">
        <v>268118</v>
      </c>
      <c r="DU1159">
        <v>268118</v>
      </c>
      <c r="DV1159">
        <v>268118</v>
      </c>
      <c r="DW1159">
        <v>268118</v>
      </c>
      <c r="DX1159">
        <v>268118</v>
      </c>
      <c r="DY1159">
        <v>268118</v>
      </c>
      <c r="DZ1159">
        <v>268118</v>
      </c>
      <c r="EA1159">
        <v>268118</v>
      </c>
      <c r="EB1159">
        <v>268118</v>
      </c>
      <c r="EC1159">
        <v>268118</v>
      </c>
      <c r="ED1159">
        <v>268118</v>
      </c>
      <c r="EE1159">
        <v>268118</v>
      </c>
      <c r="EF1159">
        <v>268118</v>
      </c>
      <c r="EG1159">
        <v>268118</v>
      </c>
      <c r="EH1159">
        <v>268118</v>
      </c>
      <c r="EI1159">
        <v>268118</v>
      </c>
      <c r="EJ1159">
        <v>268118</v>
      </c>
      <c r="EK1159">
        <v>268118</v>
      </c>
      <c r="EL1159">
        <v>268118</v>
      </c>
      <c r="EM1159">
        <v>268118</v>
      </c>
      <c r="EN1159">
        <v>268118</v>
      </c>
      <c r="EO1159">
        <v>268118</v>
      </c>
      <c r="EP1159">
        <v>268118</v>
      </c>
      <c r="EQ1159">
        <v>268118</v>
      </c>
      <c r="ER1159">
        <v>268118</v>
      </c>
      <c r="ES1159">
        <v>268118</v>
      </c>
      <c r="ET1159">
        <v>268118</v>
      </c>
      <c r="EU1159">
        <v>268118</v>
      </c>
      <c r="EV1159">
        <v>268118</v>
      </c>
      <c r="EW1159">
        <v>268118</v>
      </c>
      <c r="EX1159">
        <v>268118</v>
      </c>
      <c r="EY1159">
        <v>268118</v>
      </c>
      <c r="EZ1159">
        <v>268118</v>
      </c>
      <c r="FA1159">
        <v>268118</v>
      </c>
      <c r="FB1159">
        <v>268118</v>
      </c>
      <c r="FC1159">
        <v>268118</v>
      </c>
      <c r="FD1159">
        <v>268118</v>
      </c>
      <c r="FE1159">
        <v>268118</v>
      </c>
      <c r="FF1159">
        <v>268118</v>
      </c>
      <c r="FG1159">
        <v>268118</v>
      </c>
      <c r="FH1159">
        <v>268118</v>
      </c>
    </row>
    <row r="1160" spans="1:164">
      <c r="A1160" t="s">
        <v>2200</v>
      </c>
      <c r="C1160" s="23">
        <v>45545</v>
      </c>
      <c r="D1160" s="23">
        <v>45598</v>
      </c>
      <c r="E1160">
        <v>46</v>
      </c>
      <c r="F1160">
        <v>125122</v>
      </c>
      <c r="G1160" t="s">
        <v>2193</v>
      </c>
      <c r="BU1160">
        <v>1226</v>
      </c>
      <c r="BV1160">
        <v>6638</v>
      </c>
      <c r="BW1160">
        <v>18253</v>
      </c>
      <c r="BX1160">
        <v>33495</v>
      </c>
      <c r="BY1160">
        <v>35547</v>
      </c>
      <c r="BZ1160">
        <v>20049</v>
      </c>
      <c r="CA1160">
        <v>7971</v>
      </c>
      <c r="CB1160">
        <v>1944</v>
      </c>
    </row>
    <row r="1161" spans="1:164">
      <c r="A1161" t="s">
        <v>2200</v>
      </c>
      <c r="C1161" s="23">
        <v>45545</v>
      </c>
      <c r="D1161" s="23">
        <v>45598</v>
      </c>
      <c r="E1161">
        <v>46</v>
      </c>
      <c r="F1161">
        <v>125122</v>
      </c>
      <c r="G1161" t="s">
        <v>2195</v>
      </c>
      <c r="BU1161">
        <v>1226</v>
      </c>
      <c r="BV1161">
        <v>7863</v>
      </c>
      <c r="BW1161">
        <v>26117</v>
      </c>
      <c r="BX1161">
        <v>59612</v>
      </c>
      <c r="BY1161">
        <v>95158</v>
      </c>
      <c r="BZ1161">
        <v>115208</v>
      </c>
      <c r="CA1161">
        <v>123178</v>
      </c>
      <c r="CB1161">
        <v>125122</v>
      </c>
      <c r="CC1161">
        <v>125122</v>
      </c>
      <c r="CD1161">
        <v>125122</v>
      </c>
      <c r="CE1161">
        <v>125122</v>
      </c>
      <c r="CF1161">
        <v>125122</v>
      </c>
      <c r="CG1161">
        <v>125122</v>
      </c>
      <c r="CH1161">
        <v>125122</v>
      </c>
      <c r="CI1161">
        <v>125122</v>
      </c>
      <c r="CJ1161">
        <v>125122</v>
      </c>
      <c r="CK1161">
        <v>125122</v>
      </c>
      <c r="CL1161">
        <v>125122</v>
      </c>
      <c r="CM1161">
        <v>125122</v>
      </c>
      <c r="CN1161">
        <v>125122</v>
      </c>
      <c r="CO1161">
        <v>125122</v>
      </c>
      <c r="CP1161">
        <v>125122</v>
      </c>
      <c r="CQ1161">
        <v>125122</v>
      </c>
      <c r="CR1161">
        <v>125122</v>
      </c>
      <c r="CS1161">
        <v>125122</v>
      </c>
      <c r="CT1161">
        <v>125122</v>
      </c>
      <c r="CU1161">
        <v>125122</v>
      </c>
      <c r="CV1161">
        <v>125122</v>
      </c>
      <c r="CW1161">
        <v>125122</v>
      </c>
      <c r="CX1161">
        <v>125122</v>
      </c>
      <c r="CY1161">
        <v>125122</v>
      </c>
      <c r="CZ1161">
        <v>125122</v>
      </c>
      <c r="DA1161">
        <v>125122</v>
      </c>
      <c r="DB1161">
        <v>125122</v>
      </c>
      <c r="DC1161">
        <v>125122</v>
      </c>
      <c r="DD1161">
        <v>125122</v>
      </c>
      <c r="DE1161">
        <v>125122</v>
      </c>
      <c r="DF1161">
        <v>125122</v>
      </c>
      <c r="DG1161">
        <v>125122</v>
      </c>
      <c r="DH1161">
        <v>125122</v>
      </c>
      <c r="DI1161">
        <v>125122</v>
      </c>
      <c r="DJ1161">
        <v>125122</v>
      </c>
      <c r="DK1161">
        <v>125122</v>
      </c>
      <c r="DL1161">
        <v>125122</v>
      </c>
      <c r="DM1161">
        <v>125122</v>
      </c>
      <c r="DN1161">
        <v>125122</v>
      </c>
      <c r="DO1161">
        <v>125122</v>
      </c>
      <c r="DP1161">
        <v>125122</v>
      </c>
      <c r="DQ1161">
        <v>125122</v>
      </c>
      <c r="DR1161">
        <v>125122</v>
      </c>
      <c r="DS1161">
        <v>125122</v>
      </c>
      <c r="DT1161">
        <v>125122</v>
      </c>
      <c r="DU1161">
        <v>125122</v>
      </c>
      <c r="DV1161">
        <v>125122</v>
      </c>
      <c r="DW1161">
        <v>125122</v>
      </c>
      <c r="DX1161">
        <v>125122</v>
      </c>
      <c r="DY1161">
        <v>125122</v>
      </c>
      <c r="DZ1161">
        <v>125122</v>
      </c>
      <c r="EA1161">
        <v>125122</v>
      </c>
      <c r="EB1161">
        <v>125122</v>
      </c>
      <c r="EC1161">
        <v>125122</v>
      </c>
      <c r="ED1161">
        <v>125122</v>
      </c>
      <c r="EE1161">
        <v>125122</v>
      </c>
      <c r="EF1161">
        <v>125122</v>
      </c>
      <c r="EG1161">
        <v>125122</v>
      </c>
      <c r="EH1161">
        <v>125122</v>
      </c>
      <c r="EI1161">
        <v>125122</v>
      </c>
      <c r="EJ1161">
        <v>125122</v>
      </c>
      <c r="EK1161">
        <v>125122</v>
      </c>
      <c r="EL1161">
        <v>125122</v>
      </c>
      <c r="EM1161">
        <v>125122</v>
      </c>
      <c r="EN1161">
        <v>125122</v>
      </c>
      <c r="EO1161">
        <v>125122</v>
      </c>
      <c r="EP1161">
        <v>125122</v>
      </c>
      <c r="EQ1161">
        <v>125122</v>
      </c>
      <c r="ER1161">
        <v>125122</v>
      </c>
      <c r="ES1161">
        <v>125122</v>
      </c>
      <c r="ET1161">
        <v>125122</v>
      </c>
      <c r="EU1161">
        <v>125122</v>
      </c>
      <c r="EV1161">
        <v>125122</v>
      </c>
      <c r="EW1161">
        <v>125122</v>
      </c>
      <c r="EX1161">
        <v>125122</v>
      </c>
      <c r="EY1161">
        <v>125122</v>
      </c>
      <c r="EZ1161">
        <v>125122</v>
      </c>
      <c r="FA1161">
        <v>125122</v>
      </c>
      <c r="FB1161">
        <v>125122</v>
      </c>
      <c r="FC1161">
        <v>125122</v>
      </c>
      <c r="FD1161">
        <v>125122</v>
      </c>
      <c r="FE1161">
        <v>125122</v>
      </c>
      <c r="FF1161">
        <v>125122</v>
      </c>
      <c r="FG1161">
        <v>125122</v>
      </c>
      <c r="FH1161">
        <v>125122</v>
      </c>
    </row>
    <row r="1162" spans="1:164">
      <c r="A1162" t="s">
        <v>2605</v>
      </c>
      <c r="B1162" t="s">
        <v>741</v>
      </c>
      <c r="C1162" s="23">
        <v>45545</v>
      </c>
      <c r="D1162" s="23">
        <v>45598</v>
      </c>
      <c r="E1162">
        <v>46</v>
      </c>
      <c r="F1162">
        <v>125122</v>
      </c>
      <c r="G1162" t="s">
        <v>2193</v>
      </c>
      <c r="BU1162">
        <v>1226</v>
      </c>
      <c r="BV1162">
        <v>6638</v>
      </c>
      <c r="BW1162">
        <v>18253</v>
      </c>
      <c r="BX1162">
        <v>33495</v>
      </c>
      <c r="BY1162">
        <v>35547</v>
      </c>
      <c r="BZ1162">
        <v>20049</v>
      </c>
      <c r="CA1162">
        <v>7971</v>
      </c>
      <c r="CB1162">
        <v>1944</v>
      </c>
    </row>
    <row r="1163" spans="1:164">
      <c r="A1163" t="s">
        <v>2605</v>
      </c>
      <c r="B1163" t="s">
        <v>741</v>
      </c>
      <c r="C1163" s="23">
        <v>45545</v>
      </c>
      <c r="D1163" s="23">
        <v>45598</v>
      </c>
      <c r="E1163">
        <v>46</v>
      </c>
      <c r="F1163">
        <v>125122</v>
      </c>
      <c r="G1163" t="s">
        <v>2195</v>
      </c>
      <c r="BU1163">
        <v>1226</v>
      </c>
      <c r="BV1163">
        <v>7863</v>
      </c>
      <c r="BW1163">
        <v>26117</v>
      </c>
      <c r="BX1163">
        <v>59612</v>
      </c>
      <c r="BY1163">
        <v>95158</v>
      </c>
      <c r="BZ1163">
        <v>115208</v>
      </c>
      <c r="CA1163">
        <v>123178</v>
      </c>
      <c r="CB1163">
        <v>125122</v>
      </c>
      <c r="CC1163">
        <v>125122</v>
      </c>
      <c r="CD1163">
        <v>125122</v>
      </c>
      <c r="CE1163">
        <v>125122</v>
      </c>
      <c r="CF1163">
        <v>125122</v>
      </c>
      <c r="CG1163">
        <v>125122</v>
      </c>
      <c r="CH1163">
        <v>125122</v>
      </c>
      <c r="CI1163">
        <v>125122</v>
      </c>
      <c r="CJ1163">
        <v>125122</v>
      </c>
      <c r="CK1163">
        <v>125122</v>
      </c>
      <c r="CL1163">
        <v>125122</v>
      </c>
      <c r="CM1163">
        <v>125122</v>
      </c>
      <c r="CN1163">
        <v>125122</v>
      </c>
      <c r="CO1163">
        <v>125122</v>
      </c>
      <c r="CP1163">
        <v>125122</v>
      </c>
      <c r="CQ1163">
        <v>125122</v>
      </c>
      <c r="CR1163">
        <v>125122</v>
      </c>
      <c r="CS1163">
        <v>125122</v>
      </c>
      <c r="CT1163">
        <v>125122</v>
      </c>
      <c r="CU1163">
        <v>125122</v>
      </c>
      <c r="CV1163">
        <v>125122</v>
      </c>
      <c r="CW1163">
        <v>125122</v>
      </c>
      <c r="CX1163">
        <v>125122</v>
      </c>
      <c r="CY1163">
        <v>125122</v>
      </c>
      <c r="CZ1163">
        <v>125122</v>
      </c>
      <c r="DA1163">
        <v>125122</v>
      </c>
      <c r="DB1163">
        <v>125122</v>
      </c>
      <c r="DC1163">
        <v>125122</v>
      </c>
      <c r="DD1163">
        <v>125122</v>
      </c>
      <c r="DE1163">
        <v>125122</v>
      </c>
      <c r="DF1163">
        <v>125122</v>
      </c>
      <c r="DG1163">
        <v>125122</v>
      </c>
      <c r="DH1163">
        <v>125122</v>
      </c>
      <c r="DI1163">
        <v>125122</v>
      </c>
      <c r="DJ1163">
        <v>125122</v>
      </c>
      <c r="DK1163">
        <v>125122</v>
      </c>
      <c r="DL1163">
        <v>125122</v>
      </c>
      <c r="DM1163">
        <v>125122</v>
      </c>
      <c r="DN1163">
        <v>125122</v>
      </c>
      <c r="DO1163">
        <v>125122</v>
      </c>
      <c r="DP1163">
        <v>125122</v>
      </c>
      <c r="DQ1163">
        <v>125122</v>
      </c>
      <c r="DR1163">
        <v>125122</v>
      </c>
      <c r="DS1163">
        <v>125122</v>
      </c>
      <c r="DT1163">
        <v>125122</v>
      </c>
      <c r="DU1163">
        <v>125122</v>
      </c>
      <c r="DV1163">
        <v>125122</v>
      </c>
      <c r="DW1163">
        <v>125122</v>
      </c>
      <c r="DX1163">
        <v>125122</v>
      </c>
      <c r="DY1163">
        <v>125122</v>
      </c>
      <c r="DZ1163">
        <v>125122</v>
      </c>
      <c r="EA1163">
        <v>125122</v>
      </c>
      <c r="EB1163">
        <v>125122</v>
      </c>
      <c r="EC1163">
        <v>125122</v>
      </c>
      <c r="ED1163">
        <v>125122</v>
      </c>
      <c r="EE1163">
        <v>125122</v>
      </c>
      <c r="EF1163">
        <v>125122</v>
      </c>
      <c r="EG1163">
        <v>125122</v>
      </c>
      <c r="EH1163">
        <v>125122</v>
      </c>
      <c r="EI1163">
        <v>125122</v>
      </c>
      <c r="EJ1163">
        <v>125122</v>
      </c>
      <c r="EK1163">
        <v>125122</v>
      </c>
      <c r="EL1163">
        <v>125122</v>
      </c>
      <c r="EM1163">
        <v>125122</v>
      </c>
      <c r="EN1163">
        <v>125122</v>
      </c>
      <c r="EO1163">
        <v>125122</v>
      </c>
      <c r="EP1163">
        <v>125122</v>
      </c>
      <c r="EQ1163">
        <v>125122</v>
      </c>
      <c r="ER1163">
        <v>125122</v>
      </c>
      <c r="ES1163">
        <v>125122</v>
      </c>
      <c r="ET1163">
        <v>125122</v>
      </c>
      <c r="EU1163">
        <v>125122</v>
      </c>
      <c r="EV1163">
        <v>125122</v>
      </c>
      <c r="EW1163">
        <v>125122</v>
      </c>
      <c r="EX1163">
        <v>125122</v>
      </c>
      <c r="EY1163">
        <v>125122</v>
      </c>
      <c r="EZ1163">
        <v>125122</v>
      </c>
      <c r="FA1163">
        <v>125122</v>
      </c>
      <c r="FB1163">
        <v>125122</v>
      </c>
      <c r="FC1163">
        <v>125122</v>
      </c>
      <c r="FD1163">
        <v>125122</v>
      </c>
      <c r="FE1163">
        <v>125122</v>
      </c>
      <c r="FF1163">
        <v>125122</v>
      </c>
      <c r="FG1163">
        <v>125122</v>
      </c>
      <c r="FH1163">
        <v>125122</v>
      </c>
    </row>
    <row r="1164" spans="1:164">
      <c r="A1164" t="s">
        <v>2224</v>
      </c>
      <c r="C1164" s="23">
        <v>45681</v>
      </c>
      <c r="D1164" s="23">
        <v>45738</v>
      </c>
      <c r="E1164">
        <v>49</v>
      </c>
      <c r="F1164">
        <v>142996</v>
      </c>
      <c r="G1164" t="s">
        <v>2193</v>
      </c>
      <c r="CN1164">
        <v>1056</v>
      </c>
      <c r="CO1164">
        <v>10221</v>
      </c>
      <c r="CP1164">
        <v>25106</v>
      </c>
      <c r="CQ1164">
        <v>35552</v>
      </c>
      <c r="CR1164">
        <v>27466</v>
      </c>
      <c r="CS1164">
        <v>18600</v>
      </c>
      <c r="CT1164">
        <v>14505</v>
      </c>
      <c r="CU1164">
        <v>6873</v>
      </c>
      <c r="CV1164">
        <v>3616</v>
      </c>
    </row>
    <row r="1165" spans="1:164">
      <c r="A1165" t="s">
        <v>2224</v>
      </c>
      <c r="C1165" s="23">
        <v>45681</v>
      </c>
      <c r="D1165" s="23">
        <v>45738</v>
      </c>
      <c r="E1165">
        <v>49</v>
      </c>
      <c r="F1165">
        <v>142996</v>
      </c>
      <c r="G1165" t="s">
        <v>2195</v>
      </c>
      <c r="CN1165">
        <v>1056</v>
      </c>
      <c r="CO1165">
        <v>11277</v>
      </c>
      <c r="CP1165">
        <v>36383</v>
      </c>
      <c r="CQ1165">
        <v>71935</v>
      </c>
      <c r="CR1165">
        <v>99401</v>
      </c>
      <c r="CS1165">
        <v>118002</v>
      </c>
      <c r="CT1165">
        <v>132507</v>
      </c>
      <c r="CU1165">
        <v>139380</v>
      </c>
      <c r="CV1165">
        <v>142996</v>
      </c>
      <c r="CW1165">
        <v>142996</v>
      </c>
      <c r="CX1165">
        <v>142996</v>
      </c>
      <c r="CY1165">
        <v>142996</v>
      </c>
      <c r="CZ1165">
        <v>142996</v>
      </c>
      <c r="DA1165">
        <v>142996</v>
      </c>
      <c r="DB1165">
        <v>142996</v>
      </c>
      <c r="DC1165">
        <v>142996</v>
      </c>
      <c r="DD1165">
        <v>142996</v>
      </c>
      <c r="DE1165">
        <v>142996</v>
      </c>
      <c r="DF1165">
        <v>142996</v>
      </c>
      <c r="DG1165">
        <v>142996</v>
      </c>
      <c r="DH1165">
        <v>142996</v>
      </c>
      <c r="DI1165">
        <v>142996</v>
      </c>
      <c r="DJ1165">
        <v>142996</v>
      </c>
      <c r="DK1165">
        <v>142996</v>
      </c>
      <c r="DL1165">
        <v>142996</v>
      </c>
      <c r="DM1165">
        <v>142996</v>
      </c>
      <c r="DN1165">
        <v>142996</v>
      </c>
      <c r="DO1165">
        <v>142996</v>
      </c>
      <c r="DP1165">
        <v>142996</v>
      </c>
      <c r="DQ1165">
        <v>142996</v>
      </c>
      <c r="DR1165">
        <v>142996</v>
      </c>
      <c r="DS1165">
        <v>142996</v>
      </c>
      <c r="DT1165">
        <v>142996</v>
      </c>
      <c r="DU1165">
        <v>142996</v>
      </c>
      <c r="DV1165">
        <v>142996</v>
      </c>
      <c r="DW1165">
        <v>142996</v>
      </c>
      <c r="DX1165">
        <v>142996</v>
      </c>
      <c r="DY1165">
        <v>142996</v>
      </c>
      <c r="DZ1165">
        <v>142996</v>
      </c>
      <c r="EA1165">
        <v>142996</v>
      </c>
      <c r="EB1165">
        <v>142996</v>
      </c>
      <c r="EC1165">
        <v>142996</v>
      </c>
      <c r="ED1165">
        <v>142996</v>
      </c>
      <c r="EE1165">
        <v>142996</v>
      </c>
      <c r="EF1165">
        <v>142996</v>
      </c>
      <c r="EG1165">
        <v>142996</v>
      </c>
      <c r="EH1165">
        <v>142996</v>
      </c>
      <c r="EI1165">
        <v>142996</v>
      </c>
      <c r="EJ1165">
        <v>142996</v>
      </c>
      <c r="EK1165">
        <v>142996</v>
      </c>
      <c r="EL1165">
        <v>142996</v>
      </c>
      <c r="EM1165">
        <v>142996</v>
      </c>
      <c r="EN1165">
        <v>142996</v>
      </c>
      <c r="EO1165">
        <v>142996</v>
      </c>
      <c r="EP1165">
        <v>142996</v>
      </c>
      <c r="EQ1165">
        <v>142996</v>
      </c>
      <c r="ER1165">
        <v>142996</v>
      </c>
      <c r="ES1165">
        <v>142996</v>
      </c>
      <c r="ET1165">
        <v>142996</v>
      </c>
      <c r="EU1165">
        <v>142996</v>
      </c>
      <c r="EV1165">
        <v>142996</v>
      </c>
      <c r="EW1165">
        <v>142996</v>
      </c>
      <c r="EX1165">
        <v>142996</v>
      </c>
      <c r="EY1165">
        <v>142996</v>
      </c>
      <c r="EZ1165">
        <v>142996</v>
      </c>
      <c r="FA1165">
        <v>142996</v>
      </c>
      <c r="FB1165">
        <v>142996</v>
      </c>
      <c r="FC1165">
        <v>142996</v>
      </c>
      <c r="FD1165">
        <v>142996</v>
      </c>
      <c r="FE1165">
        <v>142996</v>
      </c>
      <c r="FF1165">
        <v>142996</v>
      </c>
      <c r="FG1165">
        <v>142996</v>
      </c>
      <c r="FH1165">
        <v>142996</v>
      </c>
    </row>
    <row r="1166" spans="1:164">
      <c r="A1166" t="s">
        <v>2606</v>
      </c>
      <c r="B1166" t="s">
        <v>743</v>
      </c>
      <c r="C1166" s="23">
        <v>45681</v>
      </c>
      <c r="D1166" s="23">
        <v>45738</v>
      </c>
      <c r="E1166">
        <v>49</v>
      </c>
      <c r="F1166">
        <v>142996</v>
      </c>
      <c r="G1166" t="s">
        <v>2193</v>
      </c>
      <c r="CN1166">
        <v>1056</v>
      </c>
      <c r="CO1166">
        <v>10221</v>
      </c>
      <c r="CP1166">
        <v>25106</v>
      </c>
      <c r="CQ1166">
        <v>35552</v>
      </c>
      <c r="CR1166">
        <v>27466</v>
      </c>
      <c r="CS1166">
        <v>18600</v>
      </c>
      <c r="CT1166">
        <v>14505</v>
      </c>
      <c r="CU1166">
        <v>6873</v>
      </c>
      <c r="CV1166">
        <v>3616</v>
      </c>
    </row>
    <row r="1167" spans="1:164">
      <c r="A1167" t="s">
        <v>2606</v>
      </c>
      <c r="B1167" t="s">
        <v>743</v>
      </c>
      <c r="C1167" s="23">
        <v>45681</v>
      </c>
      <c r="D1167" s="23">
        <v>45738</v>
      </c>
      <c r="E1167">
        <v>49</v>
      </c>
      <c r="F1167">
        <v>142996</v>
      </c>
      <c r="G1167" t="s">
        <v>2195</v>
      </c>
      <c r="CN1167">
        <v>1056</v>
      </c>
      <c r="CO1167">
        <v>11277</v>
      </c>
      <c r="CP1167">
        <v>36383</v>
      </c>
      <c r="CQ1167">
        <v>71935</v>
      </c>
      <c r="CR1167">
        <v>99401</v>
      </c>
      <c r="CS1167">
        <v>118002</v>
      </c>
      <c r="CT1167">
        <v>132507</v>
      </c>
      <c r="CU1167">
        <v>139380</v>
      </c>
      <c r="CV1167">
        <v>142996</v>
      </c>
      <c r="CW1167">
        <v>142996</v>
      </c>
      <c r="CX1167">
        <v>142996</v>
      </c>
      <c r="CY1167">
        <v>142996</v>
      </c>
      <c r="CZ1167">
        <v>142996</v>
      </c>
      <c r="DA1167">
        <v>142996</v>
      </c>
      <c r="DB1167">
        <v>142996</v>
      </c>
      <c r="DC1167">
        <v>142996</v>
      </c>
      <c r="DD1167">
        <v>142996</v>
      </c>
      <c r="DE1167">
        <v>142996</v>
      </c>
      <c r="DF1167">
        <v>142996</v>
      </c>
      <c r="DG1167">
        <v>142996</v>
      </c>
      <c r="DH1167">
        <v>142996</v>
      </c>
      <c r="DI1167">
        <v>142996</v>
      </c>
      <c r="DJ1167">
        <v>142996</v>
      </c>
      <c r="DK1167">
        <v>142996</v>
      </c>
      <c r="DL1167">
        <v>142996</v>
      </c>
      <c r="DM1167">
        <v>142996</v>
      </c>
      <c r="DN1167">
        <v>142996</v>
      </c>
      <c r="DO1167">
        <v>142996</v>
      </c>
      <c r="DP1167">
        <v>142996</v>
      </c>
      <c r="DQ1167">
        <v>142996</v>
      </c>
      <c r="DR1167">
        <v>142996</v>
      </c>
      <c r="DS1167">
        <v>142996</v>
      </c>
      <c r="DT1167">
        <v>142996</v>
      </c>
      <c r="DU1167">
        <v>142996</v>
      </c>
      <c r="DV1167">
        <v>142996</v>
      </c>
      <c r="DW1167">
        <v>142996</v>
      </c>
      <c r="DX1167">
        <v>142996</v>
      </c>
      <c r="DY1167">
        <v>142996</v>
      </c>
      <c r="DZ1167">
        <v>142996</v>
      </c>
      <c r="EA1167">
        <v>142996</v>
      </c>
      <c r="EB1167">
        <v>142996</v>
      </c>
      <c r="EC1167">
        <v>142996</v>
      </c>
      <c r="ED1167">
        <v>142996</v>
      </c>
      <c r="EE1167">
        <v>142996</v>
      </c>
      <c r="EF1167">
        <v>142996</v>
      </c>
      <c r="EG1167">
        <v>142996</v>
      </c>
      <c r="EH1167">
        <v>142996</v>
      </c>
      <c r="EI1167">
        <v>142996</v>
      </c>
      <c r="EJ1167">
        <v>142996</v>
      </c>
      <c r="EK1167">
        <v>142996</v>
      </c>
      <c r="EL1167">
        <v>142996</v>
      </c>
      <c r="EM1167">
        <v>142996</v>
      </c>
      <c r="EN1167">
        <v>142996</v>
      </c>
      <c r="EO1167">
        <v>142996</v>
      </c>
      <c r="EP1167">
        <v>142996</v>
      </c>
      <c r="EQ1167">
        <v>142996</v>
      </c>
      <c r="ER1167">
        <v>142996</v>
      </c>
      <c r="ES1167">
        <v>142996</v>
      </c>
      <c r="ET1167">
        <v>142996</v>
      </c>
      <c r="EU1167">
        <v>142996</v>
      </c>
      <c r="EV1167">
        <v>142996</v>
      </c>
      <c r="EW1167">
        <v>142996</v>
      </c>
      <c r="EX1167">
        <v>142996</v>
      </c>
      <c r="EY1167">
        <v>142996</v>
      </c>
      <c r="EZ1167">
        <v>142996</v>
      </c>
      <c r="FA1167">
        <v>142996</v>
      </c>
      <c r="FB1167">
        <v>142996</v>
      </c>
      <c r="FC1167">
        <v>142996</v>
      </c>
      <c r="FD1167">
        <v>142996</v>
      </c>
      <c r="FE1167">
        <v>142996</v>
      </c>
      <c r="FF1167">
        <v>142996</v>
      </c>
      <c r="FG1167">
        <v>142996</v>
      </c>
      <c r="FH1167">
        <v>142996</v>
      </c>
    </row>
    <row r="1168" spans="1:164">
      <c r="A1168" t="s">
        <v>2607</v>
      </c>
      <c r="C1168" s="23">
        <v>45566</v>
      </c>
      <c r="D1168" s="23">
        <v>46077</v>
      </c>
      <c r="E1168">
        <v>439</v>
      </c>
      <c r="F1168">
        <v>1641838</v>
      </c>
      <c r="G1168" t="s">
        <v>2193</v>
      </c>
      <c r="BX1168">
        <v>2364</v>
      </c>
      <c r="BY1168">
        <v>7171</v>
      </c>
      <c r="BZ1168">
        <v>18362</v>
      </c>
      <c r="CA1168">
        <v>35108</v>
      </c>
      <c r="CB1168">
        <v>55242</v>
      </c>
      <c r="CC1168">
        <v>66691</v>
      </c>
      <c r="CD1168">
        <v>60642</v>
      </c>
      <c r="CE1168">
        <v>39055</v>
      </c>
      <c r="CF1168">
        <v>21583</v>
      </c>
      <c r="CG1168">
        <v>13558</v>
      </c>
      <c r="CH1168">
        <v>11594</v>
      </c>
      <c r="CI1168">
        <v>7984</v>
      </c>
      <c r="CJ1168">
        <v>4488</v>
      </c>
      <c r="CK1168">
        <v>7182</v>
      </c>
      <c r="CL1168">
        <v>11976</v>
      </c>
      <c r="CM1168">
        <v>1712</v>
      </c>
      <c r="CN1168">
        <v>4687</v>
      </c>
      <c r="CO1168">
        <v>12190</v>
      </c>
      <c r="CP1168">
        <v>25250</v>
      </c>
      <c r="CQ1168">
        <v>17867</v>
      </c>
      <c r="CR1168">
        <v>6099</v>
      </c>
      <c r="CS1168">
        <v>6045</v>
      </c>
      <c r="CT1168">
        <v>18890</v>
      </c>
      <c r="CU1168">
        <v>13161</v>
      </c>
      <c r="CV1168">
        <v>4937</v>
      </c>
      <c r="CW1168">
        <v>865</v>
      </c>
      <c r="CX1168">
        <v>562</v>
      </c>
      <c r="CY1168">
        <v>6458</v>
      </c>
      <c r="CZ1168">
        <v>6471</v>
      </c>
      <c r="DA1168">
        <v>568</v>
      </c>
      <c r="DB1168">
        <v>9697</v>
      </c>
      <c r="DC1168">
        <v>32840</v>
      </c>
      <c r="DD1168">
        <v>10398</v>
      </c>
      <c r="DE1168">
        <v>2814</v>
      </c>
      <c r="DF1168">
        <v>7427</v>
      </c>
      <c r="DG1168">
        <v>12160</v>
      </c>
      <c r="DH1168">
        <v>7907</v>
      </c>
      <c r="DI1168">
        <v>5220</v>
      </c>
      <c r="DJ1168">
        <v>3383</v>
      </c>
      <c r="DK1168">
        <v>8339</v>
      </c>
      <c r="DL1168">
        <v>8443</v>
      </c>
      <c r="DM1168">
        <v>12819</v>
      </c>
      <c r="DN1168">
        <v>14276</v>
      </c>
      <c r="DO1168">
        <v>18103</v>
      </c>
      <c r="DP1168">
        <v>25456</v>
      </c>
      <c r="DQ1168">
        <v>30433</v>
      </c>
      <c r="DR1168">
        <v>27123</v>
      </c>
      <c r="DS1168">
        <v>22997</v>
      </c>
      <c r="DT1168">
        <v>57999</v>
      </c>
      <c r="DU1168">
        <v>121463</v>
      </c>
      <c r="DV1168">
        <v>28149</v>
      </c>
      <c r="DW1168">
        <v>59065</v>
      </c>
      <c r="DX1168">
        <v>66142</v>
      </c>
      <c r="DY1168">
        <v>38291</v>
      </c>
      <c r="DZ1168">
        <v>41780</v>
      </c>
      <c r="EA1168">
        <v>41984</v>
      </c>
      <c r="EB1168">
        <v>46525</v>
      </c>
      <c r="EC1168">
        <v>35964</v>
      </c>
      <c r="ED1168">
        <v>49344</v>
      </c>
      <c r="EE1168">
        <v>89076</v>
      </c>
      <c r="EF1168">
        <v>30074</v>
      </c>
      <c r="EG1168">
        <v>22940</v>
      </c>
      <c r="EH1168">
        <v>11966</v>
      </c>
      <c r="EI1168">
        <v>12416</v>
      </c>
      <c r="EJ1168">
        <v>8977</v>
      </c>
      <c r="EK1168">
        <v>9358</v>
      </c>
      <c r="EL1168">
        <v>10384</v>
      </c>
      <c r="EM1168">
        <v>11918</v>
      </c>
      <c r="EN1168">
        <v>7420</v>
      </c>
      <c r="EO1168">
        <v>4623</v>
      </c>
      <c r="EP1168">
        <v>1726</v>
      </c>
      <c r="EQ1168">
        <v>106</v>
      </c>
      <c r="ER1168">
        <v>64195</v>
      </c>
      <c r="ES1168">
        <v>21353</v>
      </c>
    </row>
    <row r="1169" spans="1:164">
      <c r="A1169" t="s">
        <v>2607</v>
      </c>
      <c r="C1169" s="23">
        <v>45566</v>
      </c>
      <c r="D1169" s="23">
        <v>46077</v>
      </c>
      <c r="E1169">
        <v>439</v>
      </c>
      <c r="F1169">
        <v>1641838</v>
      </c>
      <c r="G1169" t="s">
        <v>2195</v>
      </c>
      <c r="BX1169">
        <v>2364</v>
      </c>
      <c r="BY1169">
        <v>9536</v>
      </c>
      <c r="BZ1169">
        <v>27897</v>
      </c>
      <c r="CA1169">
        <v>63005</v>
      </c>
      <c r="CB1169">
        <v>118248</v>
      </c>
      <c r="CC1169">
        <v>184939</v>
      </c>
      <c r="CD1169">
        <v>245581</v>
      </c>
      <c r="CE1169">
        <v>284636</v>
      </c>
      <c r="CF1169">
        <v>306220</v>
      </c>
      <c r="CG1169">
        <v>319778</v>
      </c>
      <c r="CH1169">
        <v>331372</v>
      </c>
      <c r="CI1169">
        <v>339356</v>
      </c>
      <c r="CJ1169">
        <v>343845</v>
      </c>
      <c r="CK1169">
        <v>351027</v>
      </c>
      <c r="CL1169">
        <v>363003</v>
      </c>
      <c r="CM1169">
        <v>364715</v>
      </c>
      <c r="CN1169">
        <v>369402</v>
      </c>
      <c r="CO1169">
        <v>381592</v>
      </c>
      <c r="CP1169">
        <v>406842</v>
      </c>
      <c r="CQ1169">
        <v>424709</v>
      </c>
      <c r="CR1169">
        <v>430808</v>
      </c>
      <c r="CS1169">
        <v>436853</v>
      </c>
      <c r="CT1169">
        <v>455743</v>
      </c>
      <c r="CU1169">
        <v>468904</v>
      </c>
      <c r="CV1169">
        <v>473841</v>
      </c>
      <c r="CW1169">
        <v>474706</v>
      </c>
      <c r="CX1169">
        <v>475268</v>
      </c>
      <c r="CY1169">
        <v>481725</v>
      </c>
      <c r="CZ1169">
        <v>488197</v>
      </c>
      <c r="DA1169">
        <v>488765</v>
      </c>
      <c r="DB1169">
        <v>498462</v>
      </c>
      <c r="DC1169">
        <v>531302</v>
      </c>
      <c r="DD1169">
        <v>541700</v>
      </c>
      <c r="DE1169">
        <v>544514</v>
      </c>
      <c r="DF1169">
        <v>551941</v>
      </c>
      <c r="DG1169">
        <v>564101</v>
      </c>
      <c r="DH1169">
        <v>572008</v>
      </c>
      <c r="DI1169">
        <v>577228</v>
      </c>
      <c r="DJ1169">
        <v>580611</v>
      </c>
      <c r="DK1169">
        <v>588950</v>
      </c>
      <c r="DL1169">
        <v>597393</v>
      </c>
      <c r="DM1169">
        <v>610212</v>
      </c>
      <c r="DN1169">
        <v>624488</v>
      </c>
      <c r="DO1169">
        <v>642591</v>
      </c>
      <c r="DP1169">
        <v>668047</v>
      </c>
      <c r="DQ1169">
        <v>698480</v>
      </c>
      <c r="DR1169">
        <v>725603</v>
      </c>
      <c r="DS1169">
        <v>748600</v>
      </c>
      <c r="DT1169">
        <v>806599</v>
      </c>
      <c r="DU1169">
        <v>928062</v>
      </c>
      <c r="DV1169">
        <v>956211</v>
      </c>
      <c r="DW1169">
        <v>1015276</v>
      </c>
      <c r="DX1169">
        <v>1081418</v>
      </c>
      <c r="DY1169">
        <v>1119709</v>
      </c>
      <c r="DZ1169">
        <v>1161488</v>
      </c>
      <c r="EA1169">
        <v>1203472</v>
      </c>
      <c r="EB1169">
        <v>1249997</v>
      </c>
      <c r="EC1169">
        <v>1285962</v>
      </c>
      <c r="ED1169">
        <v>1335305</v>
      </c>
      <c r="EE1169">
        <v>1424381</v>
      </c>
      <c r="EF1169">
        <v>1454455</v>
      </c>
      <c r="EG1169">
        <v>1477395</v>
      </c>
      <c r="EH1169">
        <v>1489362</v>
      </c>
      <c r="EI1169">
        <v>1501778</v>
      </c>
      <c r="EJ1169">
        <v>1510754</v>
      </c>
      <c r="EK1169">
        <v>1520113</v>
      </c>
      <c r="EL1169">
        <v>1530497</v>
      </c>
      <c r="EM1169">
        <v>1542415</v>
      </c>
      <c r="EN1169">
        <v>1549835</v>
      </c>
      <c r="EO1169">
        <v>1554458</v>
      </c>
      <c r="EP1169">
        <v>1556184</v>
      </c>
      <c r="EQ1169">
        <v>1556290</v>
      </c>
      <c r="ER1169">
        <v>1620485</v>
      </c>
      <c r="ES1169">
        <v>1641838</v>
      </c>
      <c r="ET1169">
        <v>1641838</v>
      </c>
      <c r="EU1169">
        <v>1641838</v>
      </c>
      <c r="EV1169">
        <v>1641838</v>
      </c>
      <c r="EW1169">
        <v>1641838</v>
      </c>
      <c r="EX1169">
        <v>1641838</v>
      </c>
      <c r="EY1169">
        <v>1641838</v>
      </c>
      <c r="EZ1169">
        <v>1641838</v>
      </c>
      <c r="FA1169">
        <v>1641838</v>
      </c>
      <c r="FB1169">
        <v>1641838</v>
      </c>
      <c r="FC1169">
        <v>1641838</v>
      </c>
      <c r="FD1169">
        <v>1641838</v>
      </c>
      <c r="FE1169">
        <v>1641838</v>
      </c>
      <c r="FF1169">
        <v>1641838</v>
      </c>
      <c r="FG1169">
        <v>1641838</v>
      </c>
      <c r="FH1169">
        <v>1641838</v>
      </c>
    </row>
    <row r="1170" spans="1:164">
      <c r="A1170" t="s">
        <v>2608</v>
      </c>
      <c r="C1170" s="23">
        <v>45566</v>
      </c>
      <c r="D1170" s="23">
        <v>46062</v>
      </c>
      <c r="E1170">
        <v>426</v>
      </c>
      <c r="F1170">
        <v>798300</v>
      </c>
      <c r="G1170" t="s">
        <v>2193</v>
      </c>
      <c r="BX1170">
        <v>2364</v>
      </c>
      <c r="BY1170">
        <v>7171</v>
      </c>
      <c r="BZ1170">
        <v>18362</v>
      </c>
      <c r="CA1170">
        <v>35108</v>
      </c>
      <c r="CB1170">
        <v>55242</v>
      </c>
      <c r="CC1170">
        <v>66691</v>
      </c>
      <c r="CD1170">
        <v>60621</v>
      </c>
      <c r="CE1170">
        <v>38679</v>
      </c>
      <c r="CF1170">
        <v>19920</v>
      </c>
      <c r="CG1170">
        <v>10758</v>
      </c>
      <c r="CH1170">
        <v>10247</v>
      </c>
      <c r="CI1170">
        <v>7713</v>
      </c>
      <c r="CJ1170">
        <v>3235</v>
      </c>
      <c r="CK1170">
        <v>5928</v>
      </c>
      <c r="CL1170">
        <v>10722</v>
      </c>
      <c r="DB1170">
        <v>133</v>
      </c>
      <c r="DC1170">
        <v>1323</v>
      </c>
      <c r="DD1170">
        <v>2714</v>
      </c>
      <c r="DE1170">
        <v>2796</v>
      </c>
      <c r="DF1170">
        <v>7427</v>
      </c>
      <c r="DG1170">
        <v>12160</v>
      </c>
      <c r="DH1170">
        <v>7907</v>
      </c>
      <c r="DI1170">
        <v>5220</v>
      </c>
      <c r="DJ1170">
        <v>3383</v>
      </c>
      <c r="DK1170">
        <v>8004</v>
      </c>
      <c r="DL1170">
        <v>656</v>
      </c>
      <c r="DM1170">
        <v>951</v>
      </c>
      <c r="DN1170">
        <v>1528</v>
      </c>
      <c r="DO1170">
        <v>4601</v>
      </c>
      <c r="DP1170">
        <v>11290</v>
      </c>
      <c r="DQ1170">
        <v>12707</v>
      </c>
      <c r="DR1170">
        <v>7873</v>
      </c>
      <c r="DS1170">
        <v>5806</v>
      </c>
      <c r="DT1170">
        <v>7152</v>
      </c>
      <c r="DU1170">
        <v>13580</v>
      </c>
      <c r="DV1170">
        <v>8838</v>
      </c>
      <c r="DW1170">
        <v>5758</v>
      </c>
      <c r="DX1170">
        <v>7976</v>
      </c>
      <c r="DY1170">
        <v>17721</v>
      </c>
      <c r="DZ1170">
        <v>24583</v>
      </c>
      <c r="EA1170">
        <v>28043</v>
      </c>
      <c r="EB1170">
        <v>38379</v>
      </c>
      <c r="EC1170">
        <v>29698</v>
      </c>
      <c r="ED1170">
        <v>27671</v>
      </c>
      <c r="EE1170">
        <v>35020</v>
      </c>
      <c r="EF1170">
        <v>29318</v>
      </c>
      <c r="EG1170">
        <v>18404</v>
      </c>
      <c r="EH1170">
        <v>11018</v>
      </c>
      <c r="EI1170">
        <v>11064</v>
      </c>
      <c r="EJ1170">
        <v>2579</v>
      </c>
      <c r="EK1170">
        <v>1558</v>
      </c>
      <c r="EL1170">
        <v>5498</v>
      </c>
      <c r="EM1170">
        <v>11322</v>
      </c>
      <c r="EN1170">
        <v>7420</v>
      </c>
      <c r="EO1170">
        <v>4623</v>
      </c>
      <c r="EP1170">
        <v>1726</v>
      </c>
      <c r="EQ1170">
        <v>106</v>
      </c>
    </row>
    <row r="1171" spans="1:164">
      <c r="A1171" t="s">
        <v>2608</v>
      </c>
      <c r="C1171" s="23">
        <v>45566</v>
      </c>
      <c r="D1171" s="23">
        <v>46062</v>
      </c>
      <c r="E1171">
        <v>426</v>
      </c>
      <c r="F1171">
        <v>798300</v>
      </c>
      <c r="G1171" t="s">
        <v>2195</v>
      </c>
      <c r="BX1171">
        <v>2364</v>
      </c>
      <c r="BY1171">
        <v>9536</v>
      </c>
      <c r="BZ1171">
        <v>27897</v>
      </c>
      <c r="CA1171">
        <v>63005</v>
      </c>
      <c r="CB1171">
        <v>118248</v>
      </c>
      <c r="CC1171">
        <v>184939</v>
      </c>
      <c r="CD1171">
        <v>245560</v>
      </c>
      <c r="CE1171">
        <v>284239</v>
      </c>
      <c r="CF1171">
        <v>304160</v>
      </c>
      <c r="CG1171">
        <v>314918</v>
      </c>
      <c r="CH1171">
        <v>325165</v>
      </c>
      <c r="CI1171">
        <v>332878</v>
      </c>
      <c r="CJ1171">
        <v>336112</v>
      </c>
      <c r="CK1171">
        <v>342041</v>
      </c>
      <c r="CL1171">
        <v>352763</v>
      </c>
      <c r="CM1171">
        <v>352763</v>
      </c>
      <c r="CN1171">
        <v>352763</v>
      </c>
      <c r="CO1171">
        <v>352763</v>
      </c>
      <c r="CP1171">
        <v>352763</v>
      </c>
      <c r="CQ1171">
        <v>352763</v>
      </c>
      <c r="CR1171">
        <v>352763</v>
      </c>
      <c r="CS1171">
        <v>352763</v>
      </c>
      <c r="CT1171">
        <v>352763</v>
      </c>
      <c r="CU1171">
        <v>352763</v>
      </c>
      <c r="CV1171">
        <v>352763</v>
      </c>
      <c r="CW1171">
        <v>352763</v>
      </c>
      <c r="CX1171">
        <v>352763</v>
      </c>
      <c r="CY1171">
        <v>352763</v>
      </c>
      <c r="CZ1171">
        <v>352763</v>
      </c>
      <c r="DA1171">
        <v>352763</v>
      </c>
      <c r="DB1171">
        <v>352896</v>
      </c>
      <c r="DC1171">
        <v>354220</v>
      </c>
      <c r="DD1171">
        <v>356934</v>
      </c>
      <c r="DE1171">
        <v>359730</v>
      </c>
      <c r="DF1171">
        <v>367157</v>
      </c>
      <c r="DG1171">
        <v>379317</v>
      </c>
      <c r="DH1171">
        <v>387224</v>
      </c>
      <c r="DI1171">
        <v>392444</v>
      </c>
      <c r="DJ1171">
        <v>395827</v>
      </c>
      <c r="DK1171">
        <v>403831</v>
      </c>
      <c r="DL1171">
        <v>404487</v>
      </c>
      <c r="DM1171">
        <v>405438</v>
      </c>
      <c r="DN1171">
        <v>406966</v>
      </c>
      <c r="DO1171">
        <v>411568</v>
      </c>
      <c r="DP1171">
        <v>422858</v>
      </c>
      <c r="DQ1171">
        <v>435565</v>
      </c>
      <c r="DR1171">
        <v>443438</v>
      </c>
      <c r="DS1171">
        <v>449244</v>
      </c>
      <c r="DT1171">
        <v>456396</v>
      </c>
      <c r="DU1171">
        <v>469975</v>
      </c>
      <c r="DV1171">
        <v>478813</v>
      </c>
      <c r="DW1171">
        <v>484571</v>
      </c>
      <c r="DX1171">
        <v>492547</v>
      </c>
      <c r="DY1171">
        <v>510268</v>
      </c>
      <c r="DZ1171">
        <v>534852</v>
      </c>
      <c r="EA1171">
        <v>562895</v>
      </c>
      <c r="EB1171">
        <v>601274</v>
      </c>
      <c r="EC1171">
        <v>630972</v>
      </c>
      <c r="ED1171">
        <v>658643</v>
      </c>
      <c r="EE1171">
        <v>693663</v>
      </c>
      <c r="EF1171">
        <v>722981</v>
      </c>
      <c r="EG1171">
        <v>741386</v>
      </c>
      <c r="EH1171">
        <v>752404</v>
      </c>
      <c r="EI1171">
        <v>763468</v>
      </c>
      <c r="EJ1171">
        <v>766046</v>
      </c>
      <c r="EK1171">
        <v>767605</v>
      </c>
      <c r="EL1171">
        <v>773103</v>
      </c>
      <c r="EM1171">
        <v>784425</v>
      </c>
      <c r="EN1171">
        <v>791845</v>
      </c>
      <c r="EO1171">
        <v>796468</v>
      </c>
      <c r="EP1171">
        <v>798194</v>
      </c>
      <c r="EQ1171">
        <v>798300</v>
      </c>
      <c r="ER1171">
        <v>798300</v>
      </c>
      <c r="ES1171">
        <v>798300</v>
      </c>
      <c r="ET1171">
        <v>798300</v>
      </c>
      <c r="EU1171">
        <v>798300</v>
      </c>
      <c r="EV1171">
        <v>798300</v>
      </c>
      <c r="EW1171">
        <v>798300</v>
      </c>
      <c r="EX1171">
        <v>798300</v>
      </c>
      <c r="EY1171">
        <v>798300</v>
      </c>
      <c r="EZ1171">
        <v>798300</v>
      </c>
      <c r="FA1171">
        <v>798300</v>
      </c>
      <c r="FB1171">
        <v>798300</v>
      </c>
      <c r="FC1171">
        <v>798300</v>
      </c>
      <c r="FD1171">
        <v>798300</v>
      </c>
      <c r="FE1171">
        <v>798300</v>
      </c>
      <c r="FF1171">
        <v>798300</v>
      </c>
      <c r="FG1171">
        <v>798300</v>
      </c>
      <c r="FH1171">
        <v>798300</v>
      </c>
    </row>
    <row r="1172" spans="1:164">
      <c r="A1172" t="s">
        <v>2609</v>
      </c>
      <c r="C1172" s="23">
        <v>45597</v>
      </c>
      <c r="D1172" s="23">
        <v>45981</v>
      </c>
      <c r="E1172">
        <v>330</v>
      </c>
      <c r="F1172">
        <v>45857</v>
      </c>
      <c r="G1172" t="s">
        <v>2193</v>
      </c>
      <c r="CB1172">
        <v>78</v>
      </c>
      <c r="CC1172">
        <v>1444</v>
      </c>
      <c r="CD1172">
        <v>4835</v>
      </c>
      <c r="CE1172">
        <v>2946</v>
      </c>
      <c r="CF1172">
        <v>391</v>
      </c>
      <c r="CG1172">
        <v>577</v>
      </c>
      <c r="CH1172">
        <v>2362</v>
      </c>
      <c r="CI1172">
        <v>4098</v>
      </c>
      <c r="CJ1172">
        <v>2080</v>
      </c>
      <c r="CK1172">
        <v>429</v>
      </c>
      <c r="CL1172">
        <v>21</v>
      </c>
      <c r="DB1172">
        <v>133</v>
      </c>
      <c r="DC1172">
        <v>1323</v>
      </c>
      <c r="DD1172">
        <v>2714</v>
      </c>
      <c r="DE1172">
        <v>1765</v>
      </c>
      <c r="DF1172">
        <v>1093</v>
      </c>
      <c r="DG1172">
        <v>406</v>
      </c>
      <c r="DH1172">
        <v>18</v>
      </c>
      <c r="DL1172">
        <v>226</v>
      </c>
      <c r="DM1172">
        <v>951</v>
      </c>
      <c r="DN1172">
        <v>1528</v>
      </c>
      <c r="DO1172">
        <v>2294</v>
      </c>
      <c r="DP1172">
        <v>2716</v>
      </c>
      <c r="DQ1172">
        <v>2075</v>
      </c>
      <c r="DR1172">
        <v>1339</v>
      </c>
      <c r="DS1172">
        <v>1669</v>
      </c>
      <c r="DT1172">
        <v>1669</v>
      </c>
      <c r="DU1172">
        <v>92</v>
      </c>
      <c r="DY1172">
        <v>175</v>
      </c>
      <c r="DZ1172">
        <v>841</v>
      </c>
      <c r="EA1172">
        <v>1451</v>
      </c>
      <c r="EB1172">
        <v>1009</v>
      </c>
      <c r="EC1172">
        <v>688</v>
      </c>
      <c r="ED1172">
        <v>313</v>
      </c>
      <c r="EE1172">
        <v>109</v>
      </c>
    </row>
    <row r="1173" spans="1:164">
      <c r="A1173" t="s">
        <v>2609</v>
      </c>
      <c r="C1173" s="23">
        <v>45597</v>
      </c>
      <c r="D1173" s="23">
        <v>45981</v>
      </c>
      <c r="E1173">
        <v>330</v>
      </c>
      <c r="F1173">
        <v>45857</v>
      </c>
      <c r="G1173" t="s">
        <v>2195</v>
      </c>
      <c r="CB1173">
        <v>78</v>
      </c>
      <c r="CC1173">
        <v>1522</v>
      </c>
      <c r="CD1173">
        <v>6357</v>
      </c>
      <c r="CE1173">
        <v>9304</v>
      </c>
      <c r="CF1173">
        <v>9695</v>
      </c>
      <c r="CG1173">
        <v>10271</v>
      </c>
      <c r="CH1173">
        <v>12633</v>
      </c>
      <c r="CI1173">
        <v>16731</v>
      </c>
      <c r="CJ1173">
        <v>18811</v>
      </c>
      <c r="CK1173">
        <v>19239</v>
      </c>
      <c r="CL1173">
        <v>19260</v>
      </c>
      <c r="CM1173">
        <v>19260</v>
      </c>
      <c r="CN1173">
        <v>19260</v>
      </c>
      <c r="CO1173">
        <v>19260</v>
      </c>
      <c r="CP1173">
        <v>19260</v>
      </c>
      <c r="CQ1173">
        <v>19260</v>
      </c>
      <c r="CR1173">
        <v>19260</v>
      </c>
      <c r="CS1173">
        <v>19260</v>
      </c>
      <c r="CT1173">
        <v>19260</v>
      </c>
      <c r="CU1173">
        <v>19260</v>
      </c>
      <c r="CV1173">
        <v>19260</v>
      </c>
      <c r="CW1173">
        <v>19260</v>
      </c>
      <c r="CX1173">
        <v>19260</v>
      </c>
      <c r="CY1173">
        <v>19260</v>
      </c>
      <c r="CZ1173">
        <v>19260</v>
      </c>
      <c r="DA1173">
        <v>19260</v>
      </c>
      <c r="DB1173">
        <v>19393</v>
      </c>
      <c r="DC1173">
        <v>20717</v>
      </c>
      <c r="DD1173">
        <v>23431</v>
      </c>
      <c r="DE1173">
        <v>25196</v>
      </c>
      <c r="DF1173">
        <v>26289</v>
      </c>
      <c r="DG1173">
        <v>26695</v>
      </c>
      <c r="DH1173">
        <v>26713</v>
      </c>
      <c r="DI1173">
        <v>26713</v>
      </c>
      <c r="DJ1173">
        <v>26713</v>
      </c>
      <c r="DK1173">
        <v>26713</v>
      </c>
      <c r="DL1173">
        <v>26939</v>
      </c>
      <c r="DM1173">
        <v>27890</v>
      </c>
      <c r="DN1173">
        <v>29418</v>
      </c>
      <c r="DO1173">
        <v>31712</v>
      </c>
      <c r="DP1173">
        <v>34428</v>
      </c>
      <c r="DQ1173">
        <v>36503</v>
      </c>
      <c r="DR1173">
        <v>37842</v>
      </c>
      <c r="DS1173">
        <v>39510</v>
      </c>
      <c r="DT1173">
        <v>41179</v>
      </c>
      <c r="DU1173">
        <v>41271</v>
      </c>
      <c r="DV1173">
        <v>41271</v>
      </c>
      <c r="DW1173">
        <v>41271</v>
      </c>
      <c r="DX1173">
        <v>41271</v>
      </c>
      <c r="DY1173">
        <v>41446</v>
      </c>
      <c r="DZ1173">
        <v>42287</v>
      </c>
      <c r="EA1173">
        <v>43738</v>
      </c>
      <c r="EB1173">
        <v>44748</v>
      </c>
      <c r="EC1173">
        <v>45436</v>
      </c>
      <c r="ED1173">
        <v>45748</v>
      </c>
      <c r="EE1173">
        <v>45857</v>
      </c>
      <c r="EF1173">
        <v>45857</v>
      </c>
      <c r="EG1173">
        <v>45857</v>
      </c>
      <c r="EH1173">
        <v>45857</v>
      </c>
      <c r="EI1173">
        <v>45857</v>
      </c>
      <c r="EJ1173">
        <v>45857</v>
      </c>
      <c r="EK1173">
        <v>45857</v>
      </c>
      <c r="EL1173">
        <v>45857</v>
      </c>
      <c r="EM1173">
        <v>45857</v>
      </c>
      <c r="EN1173">
        <v>45857</v>
      </c>
      <c r="EO1173">
        <v>45857</v>
      </c>
      <c r="EP1173">
        <v>45857</v>
      </c>
      <c r="EQ1173">
        <v>45857</v>
      </c>
      <c r="ER1173">
        <v>45857</v>
      </c>
      <c r="ES1173">
        <v>45857</v>
      </c>
      <c r="ET1173">
        <v>45857</v>
      </c>
      <c r="EU1173">
        <v>45857</v>
      </c>
      <c r="EV1173">
        <v>45857</v>
      </c>
      <c r="EW1173">
        <v>45857</v>
      </c>
      <c r="EX1173">
        <v>45857</v>
      </c>
      <c r="EY1173">
        <v>45857</v>
      </c>
      <c r="EZ1173">
        <v>45857</v>
      </c>
      <c r="FA1173">
        <v>45857</v>
      </c>
      <c r="FB1173">
        <v>45857</v>
      </c>
      <c r="FC1173">
        <v>45857</v>
      </c>
      <c r="FD1173">
        <v>45857</v>
      </c>
      <c r="FE1173">
        <v>45857</v>
      </c>
      <c r="FF1173">
        <v>45857</v>
      </c>
      <c r="FG1173">
        <v>45857</v>
      </c>
      <c r="FH1173">
        <v>45857</v>
      </c>
    </row>
    <row r="1174" spans="1:164">
      <c r="A1174" t="s">
        <v>2236</v>
      </c>
      <c r="C1174" s="23">
        <v>45597</v>
      </c>
      <c r="D1174" s="23">
        <v>45981</v>
      </c>
      <c r="E1174">
        <v>330</v>
      </c>
      <c r="F1174">
        <v>45857</v>
      </c>
      <c r="G1174" t="s">
        <v>2193</v>
      </c>
      <c r="CB1174">
        <v>78</v>
      </c>
      <c r="CC1174">
        <v>1444</v>
      </c>
      <c r="CD1174">
        <v>4835</v>
      </c>
      <c r="CE1174">
        <v>2946</v>
      </c>
      <c r="CF1174">
        <v>391</v>
      </c>
      <c r="CG1174">
        <v>577</v>
      </c>
      <c r="CH1174">
        <v>2362</v>
      </c>
      <c r="CI1174">
        <v>4098</v>
      </c>
      <c r="CJ1174">
        <v>2080</v>
      </c>
      <c r="CK1174">
        <v>429</v>
      </c>
      <c r="CL1174">
        <v>21</v>
      </c>
      <c r="DB1174">
        <v>133</v>
      </c>
      <c r="DC1174">
        <v>1323</v>
      </c>
      <c r="DD1174">
        <v>2714</v>
      </c>
      <c r="DE1174">
        <v>1765</v>
      </c>
      <c r="DF1174">
        <v>1093</v>
      </c>
      <c r="DG1174">
        <v>406</v>
      </c>
      <c r="DH1174">
        <v>18</v>
      </c>
      <c r="DL1174">
        <v>226</v>
      </c>
      <c r="DM1174">
        <v>951</v>
      </c>
      <c r="DN1174">
        <v>1528</v>
      </c>
      <c r="DO1174">
        <v>2294</v>
      </c>
      <c r="DP1174">
        <v>2716</v>
      </c>
      <c r="DQ1174">
        <v>2075</v>
      </c>
      <c r="DR1174">
        <v>1339</v>
      </c>
      <c r="DS1174">
        <v>1669</v>
      </c>
      <c r="DT1174">
        <v>1669</v>
      </c>
      <c r="DU1174">
        <v>92</v>
      </c>
      <c r="DY1174">
        <v>175</v>
      </c>
      <c r="DZ1174">
        <v>841</v>
      </c>
      <c r="EA1174">
        <v>1451</v>
      </c>
      <c r="EB1174">
        <v>1009</v>
      </c>
      <c r="EC1174">
        <v>688</v>
      </c>
      <c r="ED1174">
        <v>313</v>
      </c>
      <c r="EE1174">
        <v>109</v>
      </c>
    </row>
    <row r="1175" spans="1:164">
      <c r="A1175" t="s">
        <v>2236</v>
      </c>
      <c r="C1175" s="23">
        <v>45597</v>
      </c>
      <c r="D1175" s="23">
        <v>45981</v>
      </c>
      <c r="E1175">
        <v>330</v>
      </c>
      <c r="F1175">
        <v>45857</v>
      </c>
      <c r="G1175" t="s">
        <v>2195</v>
      </c>
      <c r="CB1175">
        <v>78</v>
      </c>
      <c r="CC1175">
        <v>1522</v>
      </c>
      <c r="CD1175">
        <v>6357</v>
      </c>
      <c r="CE1175">
        <v>9304</v>
      </c>
      <c r="CF1175">
        <v>9695</v>
      </c>
      <c r="CG1175">
        <v>10271</v>
      </c>
      <c r="CH1175">
        <v>12633</v>
      </c>
      <c r="CI1175">
        <v>16731</v>
      </c>
      <c r="CJ1175">
        <v>18811</v>
      </c>
      <c r="CK1175">
        <v>19239</v>
      </c>
      <c r="CL1175">
        <v>19260</v>
      </c>
      <c r="CM1175">
        <v>19260</v>
      </c>
      <c r="CN1175">
        <v>19260</v>
      </c>
      <c r="CO1175">
        <v>19260</v>
      </c>
      <c r="CP1175">
        <v>19260</v>
      </c>
      <c r="CQ1175">
        <v>19260</v>
      </c>
      <c r="CR1175">
        <v>19260</v>
      </c>
      <c r="CS1175">
        <v>19260</v>
      </c>
      <c r="CT1175">
        <v>19260</v>
      </c>
      <c r="CU1175">
        <v>19260</v>
      </c>
      <c r="CV1175">
        <v>19260</v>
      </c>
      <c r="CW1175">
        <v>19260</v>
      </c>
      <c r="CX1175">
        <v>19260</v>
      </c>
      <c r="CY1175">
        <v>19260</v>
      </c>
      <c r="CZ1175">
        <v>19260</v>
      </c>
      <c r="DA1175">
        <v>19260</v>
      </c>
      <c r="DB1175">
        <v>19393</v>
      </c>
      <c r="DC1175">
        <v>20717</v>
      </c>
      <c r="DD1175">
        <v>23431</v>
      </c>
      <c r="DE1175">
        <v>25196</v>
      </c>
      <c r="DF1175">
        <v>26289</v>
      </c>
      <c r="DG1175">
        <v>26695</v>
      </c>
      <c r="DH1175">
        <v>26713</v>
      </c>
      <c r="DI1175">
        <v>26713</v>
      </c>
      <c r="DJ1175">
        <v>26713</v>
      </c>
      <c r="DK1175">
        <v>26713</v>
      </c>
      <c r="DL1175">
        <v>26939</v>
      </c>
      <c r="DM1175">
        <v>27890</v>
      </c>
      <c r="DN1175">
        <v>29418</v>
      </c>
      <c r="DO1175">
        <v>31712</v>
      </c>
      <c r="DP1175">
        <v>34428</v>
      </c>
      <c r="DQ1175">
        <v>36503</v>
      </c>
      <c r="DR1175">
        <v>37842</v>
      </c>
      <c r="DS1175">
        <v>39510</v>
      </c>
      <c r="DT1175">
        <v>41179</v>
      </c>
      <c r="DU1175">
        <v>41271</v>
      </c>
      <c r="DV1175">
        <v>41271</v>
      </c>
      <c r="DW1175">
        <v>41271</v>
      </c>
      <c r="DX1175">
        <v>41271</v>
      </c>
      <c r="DY1175">
        <v>41446</v>
      </c>
      <c r="DZ1175">
        <v>42287</v>
      </c>
      <c r="EA1175">
        <v>43738</v>
      </c>
      <c r="EB1175">
        <v>44748</v>
      </c>
      <c r="EC1175">
        <v>45436</v>
      </c>
      <c r="ED1175">
        <v>45748</v>
      </c>
      <c r="EE1175">
        <v>45857</v>
      </c>
      <c r="EF1175">
        <v>45857</v>
      </c>
      <c r="EG1175">
        <v>45857</v>
      </c>
      <c r="EH1175">
        <v>45857</v>
      </c>
      <c r="EI1175">
        <v>45857</v>
      </c>
      <c r="EJ1175">
        <v>45857</v>
      </c>
      <c r="EK1175">
        <v>45857</v>
      </c>
      <c r="EL1175">
        <v>45857</v>
      </c>
      <c r="EM1175">
        <v>45857</v>
      </c>
      <c r="EN1175">
        <v>45857</v>
      </c>
      <c r="EO1175">
        <v>45857</v>
      </c>
      <c r="EP1175">
        <v>45857</v>
      </c>
      <c r="EQ1175">
        <v>45857</v>
      </c>
      <c r="ER1175">
        <v>45857</v>
      </c>
      <c r="ES1175">
        <v>45857</v>
      </c>
      <c r="ET1175">
        <v>45857</v>
      </c>
      <c r="EU1175">
        <v>45857</v>
      </c>
      <c r="EV1175">
        <v>45857</v>
      </c>
      <c r="EW1175">
        <v>45857</v>
      </c>
      <c r="EX1175">
        <v>45857</v>
      </c>
      <c r="EY1175">
        <v>45857</v>
      </c>
      <c r="EZ1175">
        <v>45857</v>
      </c>
      <c r="FA1175">
        <v>45857</v>
      </c>
      <c r="FB1175">
        <v>45857</v>
      </c>
      <c r="FC1175">
        <v>45857</v>
      </c>
      <c r="FD1175">
        <v>45857</v>
      </c>
      <c r="FE1175">
        <v>45857</v>
      </c>
      <c r="FF1175">
        <v>45857</v>
      </c>
      <c r="FG1175">
        <v>45857</v>
      </c>
      <c r="FH1175">
        <v>45857</v>
      </c>
    </row>
    <row r="1176" spans="1:164">
      <c r="A1176" t="s">
        <v>2237</v>
      </c>
      <c r="C1176" s="23">
        <v>45597</v>
      </c>
      <c r="D1176" s="23">
        <v>45663</v>
      </c>
      <c r="E1176">
        <v>57</v>
      </c>
      <c r="F1176">
        <v>19260</v>
      </c>
      <c r="G1176" t="s">
        <v>2193</v>
      </c>
      <c r="CB1176">
        <v>78</v>
      </c>
      <c r="CC1176">
        <v>1444</v>
      </c>
      <c r="CD1176">
        <v>4835</v>
      </c>
      <c r="CE1176">
        <v>2946</v>
      </c>
      <c r="CF1176">
        <v>391</v>
      </c>
      <c r="CG1176">
        <v>577</v>
      </c>
      <c r="CH1176">
        <v>2362</v>
      </c>
      <c r="CI1176">
        <v>4098</v>
      </c>
      <c r="CJ1176">
        <v>2080</v>
      </c>
      <c r="CK1176">
        <v>429</v>
      </c>
      <c r="CL1176">
        <v>21</v>
      </c>
    </row>
    <row r="1177" spans="1:164">
      <c r="A1177" t="s">
        <v>2237</v>
      </c>
      <c r="C1177" s="23">
        <v>45597</v>
      </c>
      <c r="D1177" s="23">
        <v>45663</v>
      </c>
      <c r="E1177">
        <v>57</v>
      </c>
      <c r="F1177">
        <v>19260</v>
      </c>
      <c r="G1177" t="s">
        <v>2195</v>
      </c>
      <c r="CB1177">
        <v>78</v>
      </c>
      <c r="CC1177">
        <v>1522</v>
      </c>
      <c r="CD1177">
        <v>6357</v>
      </c>
      <c r="CE1177">
        <v>9304</v>
      </c>
      <c r="CF1177">
        <v>9695</v>
      </c>
      <c r="CG1177">
        <v>10271</v>
      </c>
      <c r="CH1177">
        <v>12633</v>
      </c>
      <c r="CI1177">
        <v>16731</v>
      </c>
      <c r="CJ1177">
        <v>18811</v>
      </c>
      <c r="CK1177">
        <v>19239</v>
      </c>
      <c r="CL1177">
        <v>19260</v>
      </c>
      <c r="CM1177">
        <v>19260</v>
      </c>
      <c r="CN1177">
        <v>19260</v>
      </c>
      <c r="CO1177">
        <v>19260</v>
      </c>
      <c r="CP1177">
        <v>19260</v>
      </c>
      <c r="CQ1177">
        <v>19260</v>
      </c>
      <c r="CR1177">
        <v>19260</v>
      </c>
      <c r="CS1177">
        <v>19260</v>
      </c>
      <c r="CT1177">
        <v>19260</v>
      </c>
      <c r="CU1177">
        <v>19260</v>
      </c>
      <c r="CV1177">
        <v>19260</v>
      </c>
      <c r="CW1177">
        <v>19260</v>
      </c>
      <c r="CX1177">
        <v>19260</v>
      </c>
      <c r="CY1177">
        <v>19260</v>
      </c>
      <c r="CZ1177">
        <v>19260</v>
      </c>
      <c r="DA1177">
        <v>19260</v>
      </c>
      <c r="DB1177">
        <v>19260</v>
      </c>
      <c r="DC1177">
        <v>19260</v>
      </c>
      <c r="DD1177">
        <v>19260</v>
      </c>
      <c r="DE1177">
        <v>19260</v>
      </c>
      <c r="DF1177">
        <v>19260</v>
      </c>
      <c r="DG1177">
        <v>19260</v>
      </c>
      <c r="DH1177">
        <v>19260</v>
      </c>
      <c r="DI1177">
        <v>19260</v>
      </c>
      <c r="DJ1177">
        <v>19260</v>
      </c>
      <c r="DK1177">
        <v>19260</v>
      </c>
      <c r="DL1177">
        <v>19260</v>
      </c>
      <c r="DM1177">
        <v>19260</v>
      </c>
      <c r="DN1177">
        <v>19260</v>
      </c>
      <c r="DO1177">
        <v>19260</v>
      </c>
      <c r="DP1177">
        <v>19260</v>
      </c>
      <c r="DQ1177">
        <v>19260</v>
      </c>
      <c r="DR1177">
        <v>19260</v>
      </c>
      <c r="DS1177">
        <v>19260</v>
      </c>
      <c r="DT1177">
        <v>19260</v>
      </c>
      <c r="DU1177">
        <v>19260</v>
      </c>
      <c r="DV1177">
        <v>19260</v>
      </c>
      <c r="DW1177">
        <v>19260</v>
      </c>
      <c r="DX1177">
        <v>19260</v>
      </c>
      <c r="DY1177">
        <v>19260</v>
      </c>
      <c r="DZ1177">
        <v>19260</v>
      </c>
      <c r="EA1177">
        <v>19260</v>
      </c>
      <c r="EB1177">
        <v>19260</v>
      </c>
      <c r="EC1177">
        <v>19260</v>
      </c>
      <c r="ED1177">
        <v>19260</v>
      </c>
      <c r="EE1177">
        <v>19260</v>
      </c>
      <c r="EF1177">
        <v>19260</v>
      </c>
      <c r="EG1177">
        <v>19260</v>
      </c>
      <c r="EH1177">
        <v>19260</v>
      </c>
      <c r="EI1177">
        <v>19260</v>
      </c>
      <c r="EJ1177">
        <v>19260</v>
      </c>
      <c r="EK1177">
        <v>19260</v>
      </c>
      <c r="EL1177">
        <v>19260</v>
      </c>
      <c r="EM1177">
        <v>19260</v>
      </c>
      <c r="EN1177">
        <v>19260</v>
      </c>
      <c r="EO1177">
        <v>19260</v>
      </c>
      <c r="EP1177">
        <v>19260</v>
      </c>
      <c r="EQ1177">
        <v>19260</v>
      </c>
      <c r="ER1177">
        <v>19260</v>
      </c>
      <c r="ES1177">
        <v>19260</v>
      </c>
      <c r="ET1177">
        <v>19260</v>
      </c>
      <c r="EU1177">
        <v>19260</v>
      </c>
      <c r="EV1177">
        <v>19260</v>
      </c>
      <c r="EW1177">
        <v>19260</v>
      </c>
      <c r="EX1177">
        <v>19260</v>
      </c>
      <c r="EY1177">
        <v>19260</v>
      </c>
      <c r="EZ1177">
        <v>19260</v>
      </c>
      <c r="FA1177">
        <v>19260</v>
      </c>
      <c r="FB1177">
        <v>19260</v>
      </c>
      <c r="FC1177">
        <v>19260</v>
      </c>
      <c r="FD1177">
        <v>19260</v>
      </c>
      <c r="FE1177">
        <v>19260</v>
      </c>
      <c r="FF1177">
        <v>19260</v>
      </c>
      <c r="FG1177">
        <v>19260</v>
      </c>
      <c r="FH1177">
        <v>19260</v>
      </c>
    </row>
    <row r="1178" spans="1:164">
      <c r="A1178" t="s">
        <v>2610</v>
      </c>
      <c r="B1178" t="s">
        <v>748</v>
      </c>
      <c r="C1178" s="23">
        <v>45597</v>
      </c>
      <c r="D1178" s="23">
        <v>45625</v>
      </c>
      <c r="E1178">
        <v>25</v>
      </c>
      <c r="F1178">
        <v>2758</v>
      </c>
      <c r="G1178" t="s">
        <v>2193</v>
      </c>
      <c r="CB1178">
        <v>22</v>
      </c>
      <c r="CC1178">
        <v>412</v>
      </c>
      <c r="CD1178">
        <v>1382</v>
      </c>
      <c r="CE1178">
        <v>842</v>
      </c>
      <c r="CF1178">
        <v>100</v>
      </c>
    </row>
    <row r="1179" spans="1:164">
      <c r="A1179" t="s">
        <v>2610</v>
      </c>
      <c r="B1179" t="s">
        <v>748</v>
      </c>
      <c r="C1179" s="23">
        <v>45597</v>
      </c>
      <c r="D1179" s="23">
        <v>45625</v>
      </c>
      <c r="E1179">
        <v>25</v>
      </c>
      <c r="F1179">
        <v>2758</v>
      </c>
      <c r="G1179" t="s">
        <v>2195</v>
      </c>
      <c r="CB1179">
        <v>22</v>
      </c>
      <c r="CC1179">
        <v>435</v>
      </c>
      <c r="CD1179">
        <v>1816</v>
      </c>
      <c r="CE1179">
        <v>2658</v>
      </c>
      <c r="CF1179">
        <v>2758</v>
      </c>
      <c r="CG1179">
        <v>2758</v>
      </c>
      <c r="CH1179">
        <v>2758</v>
      </c>
      <c r="CI1179">
        <v>2758</v>
      </c>
      <c r="CJ1179">
        <v>2758</v>
      </c>
      <c r="CK1179">
        <v>2758</v>
      </c>
      <c r="CL1179">
        <v>2758</v>
      </c>
      <c r="CM1179">
        <v>2758</v>
      </c>
      <c r="CN1179">
        <v>2758</v>
      </c>
      <c r="CO1179">
        <v>2758</v>
      </c>
      <c r="CP1179">
        <v>2758</v>
      </c>
      <c r="CQ1179">
        <v>2758</v>
      </c>
      <c r="CR1179">
        <v>2758</v>
      </c>
      <c r="CS1179">
        <v>2758</v>
      </c>
      <c r="CT1179">
        <v>2758</v>
      </c>
      <c r="CU1179">
        <v>2758</v>
      </c>
      <c r="CV1179">
        <v>2758</v>
      </c>
      <c r="CW1179">
        <v>2758</v>
      </c>
      <c r="CX1179">
        <v>2758</v>
      </c>
      <c r="CY1179">
        <v>2758</v>
      </c>
      <c r="CZ1179">
        <v>2758</v>
      </c>
      <c r="DA1179">
        <v>2758</v>
      </c>
      <c r="DB1179">
        <v>2758</v>
      </c>
      <c r="DC1179">
        <v>2758</v>
      </c>
      <c r="DD1179">
        <v>2758</v>
      </c>
      <c r="DE1179">
        <v>2758</v>
      </c>
      <c r="DF1179">
        <v>2758</v>
      </c>
      <c r="DG1179">
        <v>2758</v>
      </c>
      <c r="DH1179">
        <v>2758</v>
      </c>
      <c r="DI1179">
        <v>2758</v>
      </c>
      <c r="DJ1179">
        <v>2758</v>
      </c>
      <c r="DK1179">
        <v>2758</v>
      </c>
      <c r="DL1179">
        <v>2758</v>
      </c>
      <c r="DM1179">
        <v>2758</v>
      </c>
      <c r="DN1179">
        <v>2758</v>
      </c>
      <c r="DO1179">
        <v>2758</v>
      </c>
      <c r="DP1179">
        <v>2758</v>
      </c>
      <c r="DQ1179">
        <v>2758</v>
      </c>
      <c r="DR1179">
        <v>2758</v>
      </c>
      <c r="DS1179">
        <v>2758</v>
      </c>
      <c r="DT1179">
        <v>2758</v>
      </c>
      <c r="DU1179">
        <v>2758</v>
      </c>
      <c r="DV1179">
        <v>2758</v>
      </c>
      <c r="DW1179">
        <v>2758</v>
      </c>
      <c r="DX1179">
        <v>2758</v>
      </c>
      <c r="DY1179">
        <v>2758</v>
      </c>
      <c r="DZ1179">
        <v>2758</v>
      </c>
      <c r="EA1179">
        <v>2758</v>
      </c>
      <c r="EB1179">
        <v>2758</v>
      </c>
      <c r="EC1179">
        <v>2758</v>
      </c>
      <c r="ED1179">
        <v>2758</v>
      </c>
      <c r="EE1179">
        <v>2758</v>
      </c>
      <c r="EF1179">
        <v>2758</v>
      </c>
      <c r="EG1179">
        <v>2758</v>
      </c>
      <c r="EH1179">
        <v>2758</v>
      </c>
      <c r="EI1179">
        <v>2758</v>
      </c>
      <c r="EJ1179">
        <v>2758</v>
      </c>
      <c r="EK1179">
        <v>2758</v>
      </c>
      <c r="EL1179">
        <v>2758</v>
      </c>
      <c r="EM1179">
        <v>2758</v>
      </c>
      <c r="EN1179">
        <v>2758</v>
      </c>
      <c r="EO1179">
        <v>2758</v>
      </c>
      <c r="EP1179">
        <v>2758</v>
      </c>
      <c r="EQ1179">
        <v>2758</v>
      </c>
      <c r="ER1179">
        <v>2758</v>
      </c>
      <c r="ES1179">
        <v>2758</v>
      </c>
      <c r="ET1179">
        <v>2758</v>
      </c>
      <c r="EU1179">
        <v>2758</v>
      </c>
      <c r="EV1179">
        <v>2758</v>
      </c>
      <c r="EW1179">
        <v>2758</v>
      </c>
      <c r="EX1179">
        <v>2758</v>
      </c>
      <c r="EY1179">
        <v>2758</v>
      </c>
      <c r="EZ1179">
        <v>2758</v>
      </c>
      <c r="FA1179">
        <v>2758</v>
      </c>
      <c r="FB1179">
        <v>2758</v>
      </c>
      <c r="FC1179">
        <v>2758</v>
      </c>
      <c r="FD1179">
        <v>2758</v>
      </c>
      <c r="FE1179">
        <v>2758</v>
      </c>
      <c r="FF1179">
        <v>2758</v>
      </c>
      <c r="FG1179">
        <v>2758</v>
      </c>
      <c r="FH1179">
        <v>2758</v>
      </c>
    </row>
    <row r="1180" spans="1:164">
      <c r="A1180" t="s">
        <v>2611</v>
      </c>
      <c r="B1180" t="s">
        <v>750</v>
      </c>
      <c r="C1180" s="23">
        <v>45597</v>
      </c>
      <c r="D1180" s="23">
        <v>45625</v>
      </c>
      <c r="E1180">
        <v>25</v>
      </c>
      <c r="F1180">
        <v>6895</v>
      </c>
      <c r="G1180" t="s">
        <v>2193</v>
      </c>
      <c r="CB1180">
        <v>56</v>
      </c>
      <c r="CC1180">
        <v>1031</v>
      </c>
      <c r="CD1180">
        <v>3454</v>
      </c>
      <c r="CE1180">
        <v>2105</v>
      </c>
      <c r="CF1180">
        <v>249</v>
      </c>
    </row>
    <row r="1181" spans="1:164">
      <c r="A1181" t="s">
        <v>2611</v>
      </c>
      <c r="B1181" t="s">
        <v>750</v>
      </c>
      <c r="C1181" s="23">
        <v>45597</v>
      </c>
      <c r="D1181" s="23">
        <v>45625</v>
      </c>
      <c r="E1181">
        <v>25</v>
      </c>
      <c r="F1181">
        <v>6895</v>
      </c>
      <c r="G1181" t="s">
        <v>2195</v>
      </c>
      <c r="CB1181">
        <v>56</v>
      </c>
      <c r="CC1181">
        <v>1087</v>
      </c>
      <c r="CD1181">
        <v>4541</v>
      </c>
      <c r="CE1181">
        <v>6646</v>
      </c>
      <c r="CF1181">
        <v>6895</v>
      </c>
      <c r="CG1181">
        <v>6895</v>
      </c>
      <c r="CH1181">
        <v>6895</v>
      </c>
      <c r="CI1181">
        <v>6895</v>
      </c>
      <c r="CJ1181">
        <v>6895</v>
      </c>
      <c r="CK1181">
        <v>6895</v>
      </c>
      <c r="CL1181">
        <v>6895</v>
      </c>
      <c r="CM1181">
        <v>6895</v>
      </c>
      <c r="CN1181">
        <v>6895</v>
      </c>
      <c r="CO1181">
        <v>6895</v>
      </c>
      <c r="CP1181">
        <v>6895</v>
      </c>
      <c r="CQ1181">
        <v>6895</v>
      </c>
      <c r="CR1181">
        <v>6895</v>
      </c>
      <c r="CS1181">
        <v>6895</v>
      </c>
      <c r="CT1181">
        <v>6895</v>
      </c>
      <c r="CU1181">
        <v>6895</v>
      </c>
      <c r="CV1181">
        <v>6895</v>
      </c>
      <c r="CW1181">
        <v>6895</v>
      </c>
      <c r="CX1181">
        <v>6895</v>
      </c>
      <c r="CY1181">
        <v>6895</v>
      </c>
      <c r="CZ1181">
        <v>6895</v>
      </c>
      <c r="DA1181">
        <v>6895</v>
      </c>
      <c r="DB1181">
        <v>6895</v>
      </c>
      <c r="DC1181">
        <v>6895</v>
      </c>
      <c r="DD1181">
        <v>6895</v>
      </c>
      <c r="DE1181">
        <v>6895</v>
      </c>
      <c r="DF1181">
        <v>6895</v>
      </c>
      <c r="DG1181">
        <v>6895</v>
      </c>
      <c r="DH1181">
        <v>6895</v>
      </c>
      <c r="DI1181">
        <v>6895</v>
      </c>
      <c r="DJ1181">
        <v>6895</v>
      </c>
      <c r="DK1181">
        <v>6895</v>
      </c>
      <c r="DL1181">
        <v>6895</v>
      </c>
      <c r="DM1181">
        <v>6895</v>
      </c>
      <c r="DN1181">
        <v>6895</v>
      </c>
      <c r="DO1181">
        <v>6895</v>
      </c>
      <c r="DP1181">
        <v>6895</v>
      </c>
      <c r="DQ1181">
        <v>6895</v>
      </c>
      <c r="DR1181">
        <v>6895</v>
      </c>
      <c r="DS1181">
        <v>6895</v>
      </c>
      <c r="DT1181">
        <v>6895</v>
      </c>
      <c r="DU1181">
        <v>6895</v>
      </c>
      <c r="DV1181">
        <v>6895</v>
      </c>
      <c r="DW1181">
        <v>6895</v>
      </c>
      <c r="DX1181">
        <v>6895</v>
      </c>
      <c r="DY1181">
        <v>6895</v>
      </c>
      <c r="DZ1181">
        <v>6895</v>
      </c>
      <c r="EA1181">
        <v>6895</v>
      </c>
      <c r="EB1181">
        <v>6895</v>
      </c>
      <c r="EC1181">
        <v>6895</v>
      </c>
      <c r="ED1181">
        <v>6895</v>
      </c>
      <c r="EE1181">
        <v>6895</v>
      </c>
      <c r="EF1181">
        <v>6895</v>
      </c>
      <c r="EG1181">
        <v>6895</v>
      </c>
      <c r="EH1181">
        <v>6895</v>
      </c>
      <c r="EI1181">
        <v>6895</v>
      </c>
      <c r="EJ1181">
        <v>6895</v>
      </c>
      <c r="EK1181">
        <v>6895</v>
      </c>
      <c r="EL1181">
        <v>6895</v>
      </c>
      <c r="EM1181">
        <v>6895</v>
      </c>
      <c r="EN1181">
        <v>6895</v>
      </c>
      <c r="EO1181">
        <v>6895</v>
      </c>
      <c r="EP1181">
        <v>6895</v>
      </c>
      <c r="EQ1181">
        <v>6895</v>
      </c>
      <c r="ER1181">
        <v>6895</v>
      </c>
      <c r="ES1181">
        <v>6895</v>
      </c>
      <c r="ET1181">
        <v>6895</v>
      </c>
      <c r="EU1181">
        <v>6895</v>
      </c>
      <c r="EV1181">
        <v>6895</v>
      </c>
      <c r="EW1181">
        <v>6895</v>
      </c>
      <c r="EX1181">
        <v>6895</v>
      </c>
      <c r="EY1181">
        <v>6895</v>
      </c>
      <c r="EZ1181">
        <v>6895</v>
      </c>
      <c r="FA1181">
        <v>6895</v>
      </c>
      <c r="FB1181">
        <v>6895</v>
      </c>
      <c r="FC1181">
        <v>6895</v>
      </c>
      <c r="FD1181">
        <v>6895</v>
      </c>
      <c r="FE1181">
        <v>6895</v>
      </c>
      <c r="FF1181">
        <v>6895</v>
      </c>
      <c r="FG1181">
        <v>6895</v>
      </c>
      <c r="FH1181">
        <v>6895</v>
      </c>
    </row>
    <row r="1182" spans="1:164">
      <c r="A1182" t="s">
        <v>2612</v>
      </c>
      <c r="B1182" t="s">
        <v>752</v>
      </c>
      <c r="C1182" s="23">
        <v>45625</v>
      </c>
      <c r="D1182" s="23">
        <v>45663</v>
      </c>
      <c r="E1182">
        <v>32</v>
      </c>
      <c r="F1182">
        <v>9607</v>
      </c>
      <c r="G1182" t="s">
        <v>2193</v>
      </c>
      <c r="CF1182">
        <v>42</v>
      </c>
      <c r="CG1182">
        <v>577</v>
      </c>
      <c r="CH1182">
        <v>2362</v>
      </c>
      <c r="CI1182">
        <v>4098</v>
      </c>
      <c r="CJ1182">
        <v>2080</v>
      </c>
      <c r="CK1182">
        <v>429</v>
      </c>
      <c r="CL1182">
        <v>21</v>
      </c>
    </row>
    <row r="1183" spans="1:164">
      <c r="A1183" t="s">
        <v>2612</v>
      </c>
      <c r="B1183" t="s">
        <v>752</v>
      </c>
      <c r="C1183" s="23">
        <v>45625</v>
      </c>
      <c r="D1183" s="23">
        <v>45663</v>
      </c>
      <c r="E1183">
        <v>32</v>
      </c>
      <c r="F1183">
        <v>9607</v>
      </c>
      <c r="G1183" t="s">
        <v>2195</v>
      </c>
      <c r="CF1183">
        <v>42</v>
      </c>
      <c r="CG1183">
        <v>618</v>
      </c>
      <c r="CH1183">
        <v>2980</v>
      </c>
      <c r="CI1183">
        <v>7078</v>
      </c>
      <c r="CJ1183">
        <v>9158</v>
      </c>
      <c r="CK1183">
        <v>9586</v>
      </c>
      <c r="CL1183">
        <v>9607</v>
      </c>
      <c r="CM1183">
        <v>9607</v>
      </c>
      <c r="CN1183">
        <v>9607</v>
      </c>
      <c r="CO1183">
        <v>9607</v>
      </c>
      <c r="CP1183">
        <v>9607</v>
      </c>
      <c r="CQ1183">
        <v>9607</v>
      </c>
      <c r="CR1183">
        <v>9607</v>
      </c>
      <c r="CS1183">
        <v>9607</v>
      </c>
      <c r="CT1183">
        <v>9607</v>
      </c>
      <c r="CU1183">
        <v>9607</v>
      </c>
      <c r="CV1183">
        <v>9607</v>
      </c>
      <c r="CW1183">
        <v>9607</v>
      </c>
      <c r="CX1183">
        <v>9607</v>
      </c>
      <c r="CY1183">
        <v>9607</v>
      </c>
      <c r="CZ1183">
        <v>9607</v>
      </c>
      <c r="DA1183">
        <v>9607</v>
      </c>
      <c r="DB1183">
        <v>9607</v>
      </c>
      <c r="DC1183">
        <v>9607</v>
      </c>
      <c r="DD1183">
        <v>9607</v>
      </c>
      <c r="DE1183">
        <v>9607</v>
      </c>
      <c r="DF1183">
        <v>9607</v>
      </c>
      <c r="DG1183">
        <v>9607</v>
      </c>
      <c r="DH1183">
        <v>9607</v>
      </c>
      <c r="DI1183">
        <v>9607</v>
      </c>
      <c r="DJ1183">
        <v>9607</v>
      </c>
      <c r="DK1183">
        <v>9607</v>
      </c>
      <c r="DL1183">
        <v>9607</v>
      </c>
      <c r="DM1183">
        <v>9607</v>
      </c>
      <c r="DN1183">
        <v>9607</v>
      </c>
      <c r="DO1183">
        <v>9607</v>
      </c>
      <c r="DP1183">
        <v>9607</v>
      </c>
      <c r="DQ1183">
        <v>9607</v>
      </c>
      <c r="DR1183">
        <v>9607</v>
      </c>
      <c r="DS1183">
        <v>9607</v>
      </c>
      <c r="DT1183">
        <v>9607</v>
      </c>
      <c r="DU1183">
        <v>9607</v>
      </c>
      <c r="DV1183">
        <v>9607</v>
      </c>
      <c r="DW1183">
        <v>9607</v>
      </c>
      <c r="DX1183">
        <v>9607</v>
      </c>
      <c r="DY1183">
        <v>9607</v>
      </c>
      <c r="DZ1183">
        <v>9607</v>
      </c>
      <c r="EA1183">
        <v>9607</v>
      </c>
      <c r="EB1183">
        <v>9607</v>
      </c>
      <c r="EC1183">
        <v>9607</v>
      </c>
      <c r="ED1183">
        <v>9607</v>
      </c>
      <c r="EE1183">
        <v>9607</v>
      </c>
      <c r="EF1183">
        <v>9607</v>
      </c>
      <c r="EG1183">
        <v>9607</v>
      </c>
      <c r="EH1183">
        <v>9607</v>
      </c>
      <c r="EI1183">
        <v>9607</v>
      </c>
      <c r="EJ1183">
        <v>9607</v>
      </c>
      <c r="EK1183">
        <v>9607</v>
      </c>
      <c r="EL1183">
        <v>9607</v>
      </c>
      <c r="EM1183">
        <v>9607</v>
      </c>
      <c r="EN1183">
        <v>9607</v>
      </c>
      <c r="EO1183">
        <v>9607</v>
      </c>
      <c r="EP1183">
        <v>9607</v>
      </c>
      <c r="EQ1183">
        <v>9607</v>
      </c>
      <c r="ER1183">
        <v>9607</v>
      </c>
      <c r="ES1183">
        <v>9607</v>
      </c>
      <c r="ET1183">
        <v>9607</v>
      </c>
      <c r="EU1183">
        <v>9607</v>
      </c>
      <c r="EV1183">
        <v>9607</v>
      </c>
      <c r="EW1183">
        <v>9607</v>
      </c>
      <c r="EX1183">
        <v>9607</v>
      </c>
      <c r="EY1183">
        <v>9607</v>
      </c>
      <c r="EZ1183">
        <v>9607</v>
      </c>
      <c r="FA1183">
        <v>9607</v>
      </c>
      <c r="FB1183">
        <v>9607</v>
      </c>
      <c r="FC1183">
        <v>9607</v>
      </c>
      <c r="FD1183">
        <v>9607</v>
      </c>
      <c r="FE1183">
        <v>9607</v>
      </c>
      <c r="FF1183">
        <v>9607</v>
      </c>
      <c r="FG1183">
        <v>9607</v>
      </c>
      <c r="FH1183">
        <v>9607</v>
      </c>
    </row>
    <row r="1184" spans="1:164">
      <c r="A1184" t="s">
        <v>2240</v>
      </c>
      <c r="C1184" s="23">
        <v>45779</v>
      </c>
      <c r="D1184" s="23">
        <v>45908</v>
      </c>
      <c r="E1184">
        <v>110</v>
      </c>
      <c r="F1184">
        <v>22011</v>
      </c>
      <c r="G1184" t="s">
        <v>2193</v>
      </c>
      <c r="DB1184">
        <v>133</v>
      </c>
      <c r="DC1184">
        <v>1323</v>
      </c>
      <c r="DD1184">
        <v>2714</v>
      </c>
      <c r="DE1184">
        <v>1765</v>
      </c>
      <c r="DF1184">
        <v>1093</v>
      </c>
      <c r="DG1184">
        <v>406</v>
      </c>
      <c r="DH1184">
        <v>18</v>
      </c>
      <c r="DL1184">
        <v>226</v>
      </c>
      <c r="DM1184">
        <v>951</v>
      </c>
      <c r="DN1184">
        <v>1528</v>
      </c>
      <c r="DO1184">
        <v>2294</v>
      </c>
      <c r="DP1184">
        <v>2716</v>
      </c>
      <c r="DQ1184">
        <v>2075</v>
      </c>
      <c r="DR1184">
        <v>1339</v>
      </c>
      <c r="DS1184">
        <v>1669</v>
      </c>
      <c r="DT1184">
        <v>1669</v>
      </c>
      <c r="DU1184">
        <v>92</v>
      </c>
    </row>
    <row r="1185" spans="1:164">
      <c r="A1185" t="s">
        <v>2240</v>
      </c>
      <c r="C1185" s="23">
        <v>45779</v>
      </c>
      <c r="D1185" s="23">
        <v>45908</v>
      </c>
      <c r="E1185">
        <v>110</v>
      </c>
      <c r="F1185">
        <v>22011</v>
      </c>
      <c r="G1185" t="s">
        <v>2195</v>
      </c>
      <c r="DB1185">
        <v>133</v>
      </c>
      <c r="DC1185">
        <v>1457</v>
      </c>
      <c r="DD1185">
        <v>4171</v>
      </c>
      <c r="DE1185">
        <v>5936</v>
      </c>
      <c r="DF1185">
        <v>7029</v>
      </c>
      <c r="DG1185">
        <v>7435</v>
      </c>
      <c r="DH1185">
        <v>7453</v>
      </c>
      <c r="DI1185">
        <v>7453</v>
      </c>
      <c r="DJ1185">
        <v>7453</v>
      </c>
      <c r="DK1185">
        <v>7453</v>
      </c>
      <c r="DL1185">
        <v>7679</v>
      </c>
      <c r="DM1185">
        <v>8630</v>
      </c>
      <c r="DN1185">
        <v>10158</v>
      </c>
      <c r="DO1185">
        <v>12452</v>
      </c>
      <c r="DP1185">
        <v>15168</v>
      </c>
      <c r="DQ1185">
        <v>17243</v>
      </c>
      <c r="DR1185">
        <v>18582</v>
      </c>
      <c r="DS1185">
        <v>20250</v>
      </c>
      <c r="DT1185">
        <v>21919</v>
      </c>
      <c r="DU1185">
        <v>22011</v>
      </c>
      <c r="DV1185">
        <v>22011</v>
      </c>
      <c r="DW1185">
        <v>22011</v>
      </c>
      <c r="DX1185">
        <v>22011</v>
      </c>
      <c r="DY1185">
        <v>22011</v>
      </c>
      <c r="DZ1185">
        <v>22011</v>
      </c>
      <c r="EA1185">
        <v>22011</v>
      </c>
      <c r="EB1185">
        <v>22011</v>
      </c>
      <c r="EC1185">
        <v>22011</v>
      </c>
      <c r="ED1185">
        <v>22011</v>
      </c>
      <c r="EE1185">
        <v>22011</v>
      </c>
      <c r="EF1185">
        <v>22011</v>
      </c>
      <c r="EG1185">
        <v>22011</v>
      </c>
      <c r="EH1185">
        <v>22011</v>
      </c>
      <c r="EI1185">
        <v>22011</v>
      </c>
      <c r="EJ1185">
        <v>22011</v>
      </c>
      <c r="EK1185">
        <v>22011</v>
      </c>
      <c r="EL1185">
        <v>22011</v>
      </c>
      <c r="EM1185">
        <v>22011</v>
      </c>
      <c r="EN1185">
        <v>22011</v>
      </c>
      <c r="EO1185">
        <v>22011</v>
      </c>
      <c r="EP1185">
        <v>22011</v>
      </c>
      <c r="EQ1185">
        <v>22011</v>
      </c>
      <c r="ER1185">
        <v>22011</v>
      </c>
      <c r="ES1185">
        <v>22011</v>
      </c>
      <c r="ET1185">
        <v>22011</v>
      </c>
      <c r="EU1185">
        <v>22011</v>
      </c>
      <c r="EV1185">
        <v>22011</v>
      </c>
      <c r="EW1185">
        <v>22011</v>
      </c>
      <c r="EX1185">
        <v>22011</v>
      </c>
      <c r="EY1185">
        <v>22011</v>
      </c>
      <c r="EZ1185">
        <v>22011</v>
      </c>
      <c r="FA1185">
        <v>22011</v>
      </c>
      <c r="FB1185">
        <v>22011</v>
      </c>
      <c r="FC1185">
        <v>22011</v>
      </c>
      <c r="FD1185">
        <v>22011</v>
      </c>
      <c r="FE1185">
        <v>22011</v>
      </c>
      <c r="FF1185">
        <v>22011</v>
      </c>
      <c r="FG1185">
        <v>22011</v>
      </c>
      <c r="FH1185">
        <v>22011</v>
      </c>
    </row>
    <row r="1186" spans="1:164">
      <c r="A1186" t="s">
        <v>2613</v>
      </c>
      <c r="B1186" t="s">
        <v>754</v>
      </c>
      <c r="C1186" s="23">
        <v>45779</v>
      </c>
      <c r="D1186" s="23">
        <v>45817</v>
      </c>
      <c r="E1186">
        <v>32</v>
      </c>
      <c r="F1186">
        <v>7453</v>
      </c>
      <c r="G1186" t="s">
        <v>2193</v>
      </c>
      <c r="DB1186">
        <v>133</v>
      </c>
      <c r="DC1186">
        <v>1323</v>
      </c>
      <c r="DD1186">
        <v>2714</v>
      </c>
      <c r="DE1186">
        <v>1765</v>
      </c>
      <c r="DF1186">
        <v>1093</v>
      </c>
      <c r="DG1186">
        <v>406</v>
      </c>
      <c r="DH1186">
        <v>18</v>
      </c>
    </row>
    <row r="1187" spans="1:164">
      <c r="A1187" t="s">
        <v>2613</v>
      </c>
      <c r="B1187" t="s">
        <v>754</v>
      </c>
      <c r="C1187" s="23">
        <v>45779</v>
      </c>
      <c r="D1187" s="23">
        <v>45817</v>
      </c>
      <c r="E1187">
        <v>32</v>
      </c>
      <c r="F1187">
        <v>7453</v>
      </c>
      <c r="G1187" t="s">
        <v>2195</v>
      </c>
      <c r="DB1187">
        <v>133</v>
      </c>
      <c r="DC1187">
        <v>1457</v>
      </c>
      <c r="DD1187">
        <v>4171</v>
      </c>
      <c r="DE1187">
        <v>5936</v>
      </c>
      <c r="DF1187">
        <v>7029</v>
      </c>
      <c r="DG1187">
        <v>7435</v>
      </c>
      <c r="DH1187">
        <v>7453</v>
      </c>
      <c r="DI1187">
        <v>7453</v>
      </c>
      <c r="DJ1187">
        <v>7453</v>
      </c>
      <c r="DK1187">
        <v>7453</v>
      </c>
      <c r="DL1187">
        <v>7453</v>
      </c>
      <c r="DM1187">
        <v>7453</v>
      </c>
      <c r="DN1187">
        <v>7453</v>
      </c>
      <c r="DO1187">
        <v>7453</v>
      </c>
      <c r="DP1187">
        <v>7453</v>
      </c>
      <c r="DQ1187">
        <v>7453</v>
      </c>
      <c r="DR1187">
        <v>7453</v>
      </c>
      <c r="DS1187">
        <v>7453</v>
      </c>
      <c r="DT1187">
        <v>7453</v>
      </c>
      <c r="DU1187">
        <v>7453</v>
      </c>
      <c r="DV1187">
        <v>7453</v>
      </c>
      <c r="DW1187">
        <v>7453</v>
      </c>
      <c r="DX1187">
        <v>7453</v>
      </c>
      <c r="DY1187">
        <v>7453</v>
      </c>
      <c r="DZ1187">
        <v>7453</v>
      </c>
      <c r="EA1187">
        <v>7453</v>
      </c>
      <c r="EB1187">
        <v>7453</v>
      </c>
      <c r="EC1187">
        <v>7453</v>
      </c>
      <c r="ED1187">
        <v>7453</v>
      </c>
      <c r="EE1187">
        <v>7453</v>
      </c>
      <c r="EF1187">
        <v>7453</v>
      </c>
      <c r="EG1187">
        <v>7453</v>
      </c>
      <c r="EH1187">
        <v>7453</v>
      </c>
      <c r="EI1187">
        <v>7453</v>
      </c>
      <c r="EJ1187">
        <v>7453</v>
      </c>
      <c r="EK1187">
        <v>7453</v>
      </c>
      <c r="EL1187">
        <v>7453</v>
      </c>
      <c r="EM1187">
        <v>7453</v>
      </c>
      <c r="EN1187">
        <v>7453</v>
      </c>
      <c r="EO1187">
        <v>7453</v>
      </c>
      <c r="EP1187">
        <v>7453</v>
      </c>
      <c r="EQ1187">
        <v>7453</v>
      </c>
      <c r="ER1187">
        <v>7453</v>
      </c>
      <c r="ES1187">
        <v>7453</v>
      </c>
      <c r="ET1187">
        <v>7453</v>
      </c>
      <c r="EU1187">
        <v>7453</v>
      </c>
      <c r="EV1187">
        <v>7453</v>
      </c>
      <c r="EW1187">
        <v>7453</v>
      </c>
      <c r="EX1187">
        <v>7453</v>
      </c>
      <c r="EY1187">
        <v>7453</v>
      </c>
      <c r="EZ1187">
        <v>7453</v>
      </c>
      <c r="FA1187">
        <v>7453</v>
      </c>
      <c r="FB1187">
        <v>7453</v>
      </c>
      <c r="FC1187">
        <v>7453</v>
      </c>
      <c r="FD1187">
        <v>7453</v>
      </c>
      <c r="FE1187">
        <v>7453</v>
      </c>
      <c r="FF1187">
        <v>7453</v>
      </c>
      <c r="FG1187">
        <v>7453</v>
      </c>
      <c r="FH1187">
        <v>7453</v>
      </c>
    </row>
    <row r="1188" spans="1:164">
      <c r="A1188" t="s">
        <v>2614</v>
      </c>
      <c r="B1188" t="s">
        <v>757</v>
      </c>
      <c r="C1188" s="23">
        <v>45847</v>
      </c>
      <c r="D1188" s="23">
        <v>45892</v>
      </c>
      <c r="E1188">
        <v>40</v>
      </c>
      <c r="F1188">
        <v>11006</v>
      </c>
      <c r="G1188" t="s">
        <v>2193</v>
      </c>
      <c r="DL1188">
        <v>226</v>
      </c>
      <c r="DM1188">
        <v>951</v>
      </c>
      <c r="DN1188">
        <v>1528</v>
      </c>
      <c r="DO1188">
        <v>2294</v>
      </c>
      <c r="DP1188">
        <v>2716</v>
      </c>
      <c r="DQ1188">
        <v>2075</v>
      </c>
      <c r="DR1188">
        <v>1216</v>
      </c>
    </row>
    <row r="1189" spans="1:164">
      <c r="A1189" t="s">
        <v>2614</v>
      </c>
      <c r="B1189" t="s">
        <v>757</v>
      </c>
      <c r="C1189" s="23">
        <v>45847</v>
      </c>
      <c r="D1189" s="23">
        <v>45892</v>
      </c>
      <c r="E1189">
        <v>40</v>
      </c>
      <c r="F1189">
        <v>11006</v>
      </c>
      <c r="G1189" t="s">
        <v>2195</v>
      </c>
      <c r="DL1189">
        <v>226</v>
      </c>
      <c r="DM1189">
        <v>1177</v>
      </c>
      <c r="DN1189">
        <v>2705</v>
      </c>
      <c r="DO1189">
        <v>4999</v>
      </c>
      <c r="DP1189">
        <v>7715</v>
      </c>
      <c r="DQ1189">
        <v>9790</v>
      </c>
      <c r="DR1189">
        <v>11006</v>
      </c>
      <c r="DS1189">
        <v>11006</v>
      </c>
      <c r="DT1189">
        <v>11006</v>
      </c>
      <c r="DU1189">
        <v>11006</v>
      </c>
      <c r="DV1189">
        <v>11006</v>
      </c>
      <c r="DW1189">
        <v>11006</v>
      </c>
      <c r="DX1189">
        <v>11006</v>
      </c>
      <c r="DY1189">
        <v>11006</v>
      </c>
      <c r="DZ1189">
        <v>11006</v>
      </c>
      <c r="EA1189">
        <v>11006</v>
      </c>
      <c r="EB1189">
        <v>11006</v>
      </c>
      <c r="EC1189">
        <v>11006</v>
      </c>
      <c r="ED1189">
        <v>11006</v>
      </c>
      <c r="EE1189">
        <v>11006</v>
      </c>
      <c r="EF1189">
        <v>11006</v>
      </c>
      <c r="EG1189">
        <v>11006</v>
      </c>
      <c r="EH1189">
        <v>11006</v>
      </c>
      <c r="EI1189">
        <v>11006</v>
      </c>
      <c r="EJ1189">
        <v>11006</v>
      </c>
      <c r="EK1189">
        <v>11006</v>
      </c>
      <c r="EL1189">
        <v>11006</v>
      </c>
      <c r="EM1189">
        <v>11006</v>
      </c>
      <c r="EN1189">
        <v>11006</v>
      </c>
      <c r="EO1189">
        <v>11006</v>
      </c>
      <c r="EP1189">
        <v>11006</v>
      </c>
      <c r="EQ1189">
        <v>11006</v>
      </c>
      <c r="ER1189">
        <v>11006</v>
      </c>
      <c r="ES1189">
        <v>11006</v>
      </c>
      <c r="ET1189">
        <v>11006</v>
      </c>
      <c r="EU1189">
        <v>11006</v>
      </c>
      <c r="EV1189">
        <v>11006</v>
      </c>
      <c r="EW1189">
        <v>11006</v>
      </c>
      <c r="EX1189">
        <v>11006</v>
      </c>
      <c r="EY1189">
        <v>11006</v>
      </c>
      <c r="EZ1189">
        <v>11006</v>
      </c>
      <c r="FA1189">
        <v>11006</v>
      </c>
      <c r="FB1189">
        <v>11006</v>
      </c>
      <c r="FC1189">
        <v>11006</v>
      </c>
      <c r="FD1189">
        <v>11006</v>
      </c>
      <c r="FE1189">
        <v>11006</v>
      </c>
      <c r="FF1189">
        <v>11006</v>
      </c>
      <c r="FG1189">
        <v>11006</v>
      </c>
      <c r="FH1189">
        <v>11006</v>
      </c>
    </row>
    <row r="1190" spans="1:164">
      <c r="A1190" t="s">
        <v>2615</v>
      </c>
      <c r="B1190" t="s">
        <v>759</v>
      </c>
      <c r="C1190" s="23">
        <v>45892</v>
      </c>
      <c r="D1190" s="23">
        <v>45897</v>
      </c>
      <c r="E1190">
        <v>4</v>
      </c>
      <c r="F1190">
        <v>1126</v>
      </c>
      <c r="G1190" t="s">
        <v>2193</v>
      </c>
      <c r="DR1190">
        <v>123</v>
      </c>
      <c r="DS1190">
        <v>1003</v>
      </c>
    </row>
    <row r="1191" spans="1:164">
      <c r="A1191" t="s">
        <v>2615</v>
      </c>
      <c r="B1191" t="s">
        <v>759</v>
      </c>
      <c r="C1191" s="23">
        <v>45892</v>
      </c>
      <c r="D1191" s="23">
        <v>45897</v>
      </c>
      <c r="E1191">
        <v>4</v>
      </c>
      <c r="F1191">
        <v>1126</v>
      </c>
      <c r="G1191" t="s">
        <v>2195</v>
      </c>
      <c r="DR1191">
        <v>123</v>
      </c>
      <c r="DS1191">
        <v>1126</v>
      </c>
      <c r="DT1191">
        <v>1126</v>
      </c>
      <c r="DU1191">
        <v>1126</v>
      </c>
      <c r="DV1191">
        <v>1126</v>
      </c>
      <c r="DW1191">
        <v>1126</v>
      </c>
      <c r="DX1191">
        <v>1126</v>
      </c>
      <c r="DY1191">
        <v>1126</v>
      </c>
      <c r="DZ1191">
        <v>1126</v>
      </c>
      <c r="EA1191">
        <v>1126</v>
      </c>
      <c r="EB1191">
        <v>1126</v>
      </c>
      <c r="EC1191">
        <v>1126</v>
      </c>
      <c r="ED1191">
        <v>1126</v>
      </c>
      <c r="EE1191">
        <v>1126</v>
      </c>
      <c r="EF1191">
        <v>1126</v>
      </c>
      <c r="EG1191">
        <v>1126</v>
      </c>
      <c r="EH1191">
        <v>1126</v>
      </c>
      <c r="EI1191">
        <v>1126</v>
      </c>
      <c r="EJ1191">
        <v>1126</v>
      </c>
      <c r="EK1191">
        <v>1126</v>
      </c>
      <c r="EL1191">
        <v>1126</v>
      </c>
      <c r="EM1191">
        <v>1126</v>
      </c>
      <c r="EN1191">
        <v>1126</v>
      </c>
      <c r="EO1191">
        <v>1126</v>
      </c>
      <c r="EP1191">
        <v>1126</v>
      </c>
      <c r="EQ1191">
        <v>1126</v>
      </c>
      <c r="ER1191">
        <v>1126</v>
      </c>
      <c r="ES1191">
        <v>1126</v>
      </c>
      <c r="ET1191">
        <v>1126</v>
      </c>
      <c r="EU1191">
        <v>1126</v>
      </c>
      <c r="EV1191">
        <v>1126</v>
      </c>
      <c r="EW1191">
        <v>1126</v>
      </c>
      <c r="EX1191">
        <v>1126</v>
      </c>
      <c r="EY1191">
        <v>1126</v>
      </c>
      <c r="EZ1191">
        <v>1126</v>
      </c>
      <c r="FA1191">
        <v>1126</v>
      </c>
      <c r="FB1191">
        <v>1126</v>
      </c>
      <c r="FC1191">
        <v>1126</v>
      </c>
      <c r="FD1191">
        <v>1126</v>
      </c>
      <c r="FE1191">
        <v>1126</v>
      </c>
      <c r="FF1191">
        <v>1126</v>
      </c>
      <c r="FG1191">
        <v>1126</v>
      </c>
      <c r="FH1191">
        <v>1126</v>
      </c>
    </row>
    <row r="1192" spans="1:164">
      <c r="A1192" t="s">
        <v>2616</v>
      </c>
      <c r="B1192" t="s">
        <v>761</v>
      </c>
      <c r="C1192" s="23">
        <v>45897</v>
      </c>
      <c r="D1192" s="23">
        <v>45908</v>
      </c>
      <c r="E1192">
        <v>9</v>
      </c>
      <c r="F1192">
        <v>2426</v>
      </c>
      <c r="G1192" t="s">
        <v>2193</v>
      </c>
      <c r="DS1192">
        <v>665</v>
      </c>
      <c r="DT1192">
        <v>1669</v>
      </c>
      <c r="DU1192">
        <v>92</v>
      </c>
    </row>
    <row r="1193" spans="1:164">
      <c r="A1193" t="s">
        <v>2616</v>
      </c>
      <c r="B1193" t="s">
        <v>761</v>
      </c>
      <c r="C1193" s="23">
        <v>45897</v>
      </c>
      <c r="D1193" s="23">
        <v>45908</v>
      </c>
      <c r="E1193">
        <v>9</v>
      </c>
      <c r="F1193">
        <v>2426</v>
      </c>
      <c r="G1193" t="s">
        <v>2195</v>
      </c>
      <c r="DS1193">
        <v>665</v>
      </c>
      <c r="DT1193">
        <v>2334</v>
      </c>
      <c r="DU1193">
        <v>2426</v>
      </c>
      <c r="DV1193">
        <v>2426</v>
      </c>
      <c r="DW1193">
        <v>2426</v>
      </c>
      <c r="DX1193">
        <v>2426</v>
      </c>
      <c r="DY1193">
        <v>2426</v>
      </c>
      <c r="DZ1193">
        <v>2426</v>
      </c>
      <c r="EA1193">
        <v>2426</v>
      </c>
      <c r="EB1193">
        <v>2426</v>
      </c>
      <c r="EC1193">
        <v>2426</v>
      </c>
      <c r="ED1193">
        <v>2426</v>
      </c>
      <c r="EE1193">
        <v>2426</v>
      </c>
      <c r="EF1193">
        <v>2426</v>
      </c>
      <c r="EG1193">
        <v>2426</v>
      </c>
      <c r="EH1193">
        <v>2426</v>
      </c>
      <c r="EI1193">
        <v>2426</v>
      </c>
      <c r="EJ1193">
        <v>2426</v>
      </c>
      <c r="EK1193">
        <v>2426</v>
      </c>
      <c r="EL1193">
        <v>2426</v>
      </c>
      <c r="EM1193">
        <v>2426</v>
      </c>
      <c r="EN1193">
        <v>2426</v>
      </c>
      <c r="EO1193">
        <v>2426</v>
      </c>
      <c r="EP1193">
        <v>2426</v>
      </c>
      <c r="EQ1193">
        <v>2426</v>
      </c>
      <c r="ER1193">
        <v>2426</v>
      </c>
      <c r="ES1193">
        <v>2426</v>
      </c>
      <c r="ET1193">
        <v>2426</v>
      </c>
      <c r="EU1193">
        <v>2426</v>
      </c>
      <c r="EV1193">
        <v>2426</v>
      </c>
      <c r="EW1193">
        <v>2426</v>
      </c>
      <c r="EX1193">
        <v>2426</v>
      </c>
      <c r="EY1193">
        <v>2426</v>
      </c>
      <c r="EZ1193">
        <v>2426</v>
      </c>
      <c r="FA1193">
        <v>2426</v>
      </c>
      <c r="FB1193">
        <v>2426</v>
      </c>
      <c r="FC1193">
        <v>2426</v>
      </c>
      <c r="FD1193">
        <v>2426</v>
      </c>
      <c r="FE1193">
        <v>2426</v>
      </c>
      <c r="FF1193">
        <v>2426</v>
      </c>
      <c r="FG1193">
        <v>2426</v>
      </c>
      <c r="FH1193">
        <v>2426</v>
      </c>
    </row>
    <row r="1194" spans="1:164">
      <c r="A1194" t="s">
        <v>2245</v>
      </c>
      <c r="C1194" s="23">
        <v>45938</v>
      </c>
      <c r="D1194" s="23">
        <v>45981</v>
      </c>
      <c r="E1194">
        <v>38</v>
      </c>
      <c r="F1194">
        <v>4586</v>
      </c>
      <c r="G1194" t="s">
        <v>2193</v>
      </c>
      <c r="DY1194">
        <v>175</v>
      </c>
      <c r="DZ1194">
        <v>841</v>
      </c>
      <c r="EA1194">
        <v>1451</v>
      </c>
      <c r="EB1194">
        <v>1009</v>
      </c>
      <c r="EC1194">
        <v>688</v>
      </c>
      <c r="ED1194">
        <v>313</v>
      </c>
      <c r="EE1194">
        <v>109</v>
      </c>
    </row>
    <row r="1195" spans="1:164">
      <c r="A1195" t="s">
        <v>2245</v>
      </c>
      <c r="C1195" s="23">
        <v>45938</v>
      </c>
      <c r="D1195" s="23">
        <v>45981</v>
      </c>
      <c r="E1195">
        <v>38</v>
      </c>
      <c r="F1195">
        <v>4586</v>
      </c>
      <c r="G1195" t="s">
        <v>2195</v>
      </c>
      <c r="DY1195">
        <v>175</v>
      </c>
      <c r="DZ1195">
        <v>1016</v>
      </c>
      <c r="EA1195">
        <v>2467</v>
      </c>
      <c r="EB1195">
        <v>3477</v>
      </c>
      <c r="EC1195">
        <v>4165</v>
      </c>
      <c r="ED1195">
        <v>4477</v>
      </c>
      <c r="EE1195">
        <v>4586</v>
      </c>
      <c r="EF1195">
        <v>4586</v>
      </c>
      <c r="EG1195">
        <v>4586</v>
      </c>
      <c r="EH1195">
        <v>4586</v>
      </c>
      <c r="EI1195">
        <v>4586</v>
      </c>
      <c r="EJ1195">
        <v>4586</v>
      </c>
      <c r="EK1195">
        <v>4586</v>
      </c>
      <c r="EL1195">
        <v>4586</v>
      </c>
      <c r="EM1195">
        <v>4586</v>
      </c>
      <c r="EN1195">
        <v>4586</v>
      </c>
      <c r="EO1195">
        <v>4586</v>
      </c>
      <c r="EP1195">
        <v>4586</v>
      </c>
      <c r="EQ1195">
        <v>4586</v>
      </c>
      <c r="ER1195">
        <v>4586</v>
      </c>
      <c r="ES1195">
        <v>4586</v>
      </c>
      <c r="ET1195">
        <v>4586</v>
      </c>
      <c r="EU1195">
        <v>4586</v>
      </c>
      <c r="EV1195">
        <v>4586</v>
      </c>
      <c r="EW1195">
        <v>4586</v>
      </c>
      <c r="EX1195">
        <v>4586</v>
      </c>
      <c r="EY1195">
        <v>4586</v>
      </c>
      <c r="EZ1195">
        <v>4586</v>
      </c>
      <c r="FA1195">
        <v>4586</v>
      </c>
      <c r="FB1195">
        <v>4586</v>
      </c>
      <c r="FC1195">
        <v>4586</v>
      </c>
      <c r="FD1195">
        <v>4586</v>
      </c>
      <c r="FE1195">
        <v>4586</v>
      </c>
      <c r="FF1195">
        <v>4586</v>
      </c>
      <c r="FG1195">
        <v>4586</v>
      </c>
      <c r="FH1195">
        <v>4586</v>
      </c>
    </row>
    <row r="1196" spans="1:164">
      <c r="A1196" t="s">
        <v>2617</v>
      </c>
      <c r="B1196" t="s">
        <v>763</v>
      </c>
      <c r="C1196" s="23">
        <v>45938</v>
      </c>
      <c r="D1196" s="23">
        <v>45981</v>
      </c>
      <c r="E1196">
        <v>38</v>
      </c>
      <c r="F1196">
        <v>2293</v>
      </c>
      <c r="G1196" t="s">
        <v>2193</v>
      </c>
      <c r="DY1196">
        <v>87</v>
      </c>
      <c r="DZ1196">
        <v>421</v>
      </c>
      <c r="EA1196">
        <v>726</v>
      </c>
      <c r="EB1196">
        <v>505</v>
      </c>
      <c r="EC1196">
        <v>344</v>
      </c>
      <c r="ED1196">
        <v>156</v>
      </c>
      <c r="EE1196">
        <v>54</v>
      </c>
    </row>
    <row r="1197" spans="1:164">
      <c r="A1197" t="s">
        <v>2617</v>
      </c>
      <c r="B1197" t="s">
        <v>763</v>
      </c>
      <c r="C1197" s="23">
        <v>45938</v>
      </c>
      <c r="D1197" s="23">
        <v>45981</v>
      </c>
      <c r="E1197">
        <v>38</v>
      </c>
      <c r="F1197">
        <v>2293</v>
      </c>
      <c r="G1197" t="s">
        <v>2195</v>
      </c>
      <c r="DY1197">
        <v>87</v>
      </c>
      <c r="DZ1197">
        <v>508</v>
      </c>
      <c r="EA1197">
        <v>1234</v>
      </c>
      <c r="EB1197">
        <v>1738</v>
      </c>
      <c r="EC1197">
        <v>2082</v>
      </c>
      <c r="ED1197">
        <v>2239</v>
      </c>
      <c r="EE1197">
        <v>2293</v>
      </c>
      <c r="EF1197">
        <v>2293</v>
      </c>
      <c r="EG1197">
        <v>2293</v>
      </c>
      <c r="EH1197">
        <v>2293</v>
      </c>
      <c r="EI1197">
        <v>2293</v>
      </c>
      <c r="EJ1197">
        <v>2293</v>
      </c>
      <c r="EK1197">
        <v>2293</v>
      </c>
      <c r="EL1197">
        <v>2293</v>
      </c>
      <c r="EM1197">
        <v>2293</v>
      </c>
      <c r="EN1197">
        <v>2293</v>
      </c>
      <c r="EO1197">
        <v>2293</v>
      </c>
      <c r="EP1197">
        <v>2293</v>
      </c>
      <c r="EQ1197">
        <v>2293</v>
      </c>
      <c r="ER1197">
        <v>2293</v>
      </c>
      <c r="ES1197">
        <v>2293</v>
      </c>
      <c r="ET1197">
        <v>2293</v>
      </c>
      <c r="EU1197">
        <v>2293</v>
      </c>
      <c r="EV1197">
        <v>2293</v>
      </c>
      <c r="EW1197">
        <v>2293</v>
      </c>
      <c r="EX1197">
        <v>2293</v>
      </c>
      <c r="EY1197">
        <v>2293</v>
      </c>
      <c r="EZ1197">
        <v>2293</v>
      </c>
      <c r="FA1197">
        <v>2293</v>
      </c>
      <c r="FB1197">
        <v>2293</v>
      </c>
      <c r="FC1197">
        <v>2293</v>
      </c>
      <c r="FD1197">
        <v>2293</v>
      </c>
      <c r="FE1197">
        <v>2293</v>
      </c>
      <c r="FF1197">
        <v>2293</v>
      </c>
      <c r="FG1197">
        <v>2293</v>
      </c>
      <c r="FH1197">
        <v>2293</v>
      </c>
    </row>
    <row r="1198" spans="1:164">
      <c r="A1198" t="s">
        <v>2618</v>
      </c>
      <c r="B1198" t="s">
        <v>765</v>
      </c>
      <c r="C1198" s="23">
        <v>45938</v>
      </c>
      <c r="D1198" s="23">
        <v>45981</v>
      </c>
      <c r="E1198">
        <v>38</v>
      </c>
      <c r="F1198">
        <v>2293</v>
      </c>
      <c r="G1198" t="s">
        <v>2193</v>
      </c>
      <c r="DY1198">
        <v>87</v>
      </c>
      <c r="DZ1198">
        <v>421</v>
      </c>
      <c r="EA1198">
        <v>726</v>
      </c>
      <c r="EB1198">
        <v>505</v>
      </c>
      <c r="EC1198">
        <v>344</v>
      </c>
      <c r="ED1198">
        <v>156</v>
      </c>
      <c r="EE1198">
        <v>54</v>
      </c>
    </row>
    <row r="1199" spans="1:164">
      <c r="A1199" t="s">
        <v>2618</v>
      </c>
      <c r="B1199" t="s">
        <v>765</v>
      </c>
      <c r="C1199" s="23">
        <v>45938</v>
      </c>
      <c r="D1199" s="23">
        <v>45981</v>
      </c>
      <c r="E1199">
        <v>38</v>
      </c>
      <c r="F1199">
        <v>2293</v>
      </c>
      <c r="G1199" t="s">
        <v>2195</v>
      </c>
      <c r="DY1199">
        <v>87</v>
      </c>
      <c r="DZ1199">
        <v>508</v>
      </c>
      <c r="EA1199">
        <v>1234</v>
      </c>
      <c r="EB1199">
        <v>1738</v>
      </c>
      <c r="EC1199">
        <v>2082</v>
      </c>
      <c r="ED1199">
        <v>2239</v>
      </c>
      <c r="EE1199">
        <v>2293</v>
      </c>
      <c r="EF1199">
        <v>2293</v>
      </c>
      <c r="EG1199">
        <v>2293</v>
      </c>
      <c r="EH1199">
        <v>2293</v>
      </c>
      <c r="EI1199">
        <v>2293</v>
      </c>
      <c r="EJ1199">
        <v>2293</v>
      </c>
      <c r="EK1199">
        <v>2293</v>
      </c>
      <c r="EL1199">
        <v>2293</v>
      </c>
      <c r="EM1199">
        <v>2293</v>
      </c>
      <c r="EN1199">
        <v>2293</v>
      </c>
      <c r="EO1199">
        <v>2293</v>
      </c>
      <c r="EP1199">
        <v>2293</v>
      </c>
      <c r="EQ1199">
        <v>2293</v>
      </c>
      <c r="ER1199">
        <v>2293</v>
      </c>
      <c r="ES1199">
        <v>2293</v>
      </c>
      <c r="ET1199">
        <v>2293</v>
      </c>
      <c r="EU1199">
        <v>2293</v>
      </c>
      <c r="EV1199">
        <v>2293</v>
      </c>
      <c r="EW1199">
        <v>2293</v>
      </c>
      <c r="EX1199">
        <v>2293</v>
      </c>
      <c r="EY1199">
        <v>2293</v>
      </c>
      <c r="EZ1199">
        <v>2293</v>
      </c>
      <c r="FA1199">
        <v>2293</v>
      </c>
      <c r="FB1199">
        <v>2293</v>
      </c>
      <c r="FC1199">
        <v>2293</v>
      </c>
      <c r="FD1199">
        <v>2293</v>
      </c>
      <c r="FE1199">
        <v>2293</v>
      </c>
      <c r="FF1199">
        <v>2293</v>
      </c>
      <c r="FG1199">
        <v>2293</v>
      </c>
      <c r="FH1199">
        <v>2293</v>
      </c>
    </row>
    <row r="1200" spans="1:164">
      <c r="A1200" t="s">
        <v>2619</v>
      </c>
      <c r="C1200" s="23">
        <v>45566</v>
      </c>
      <c r="D1200" s="23">
        <v>46062</v>
      </c>
      <c r="E1200">
        <v>426</v>
      </c>
      <c r="F1200">
        <v>722316</v>
      </c>
      <c r="G1200" t="s">
        <v>2193</v>
      </c>
      <c r="BX1200">
        <v>2364</v>
      </c>
      <c r="BY1200">
        <v>7171</v>
      </c>
      <c r="BZ1200">
        <v>18362</v>
      </c>
      <c r="CA1200">
        <v>35108</v>
      </c>
      <c r="CB1200">
        <v>55164</v>
      </c>
      <c r="CC1200">
        <v>65248</v>
      </c>
      <c r="CD1200">
        <v>55786</v>
      </c>
      <c r="CE1200">
        <v>35653</v>
      </c>
      <c r="CF1200">
        <v>18751</v>
      </c>
      <c r="CG1200">
        <v>7327</v>
      </c>
      <c r="CH1200">
        <v>2442</v>
      </c>
      <c r="DE1200">
        <v>1031</v>
      </c>
      <c r="DF1200">
        <v>6334</v>
      </c>
      <c r="DG1200">
        <v>11753</v>
      </c>
      <c r="DH1200">
        <v>7889</v>
      </c>
      <c r="DI1200">
        <v>5220</v>
      </c>
      <c r="DJ1200">
        <v>3383</v>
      </c>
      <c r="DK1200">
        <v>8004</v>
      </c>
      <c r="DL1200">
        <v>430</v>
      </c>
      <c r="DO1200">
        <v>2308</v>
      </c>
      <c r="DP1200">
        <v>8575</v>
      </c>
      <c r="DQ1200">
        <v>10632</v>
      </c>
      <c r="DR1200">
        <v>6534</v>
      </c>
      <c r="DS1200">
        <v>4137</v>
      </c>
      <c r="DT1200">
        <v>5482</v>
      </c>
      <c r="DU1200">
        <v>13488</v>
      </c>
      <c r="DV1200">
        <v>8838</v>
      </c>
      <c r="DW1200">
        <v>5758</v>
      </c>
      <c r="DX1200">
        <v>7976</v>
      </c>
      <c r="DY1200">
        <v>17546</v>
      </c>
      <c r="DZ1200">
        <v>23742</v>
      </c>
      <c r="EA1200">
        <v>26592</v>
      </c>
      <c r="EB1200">
        <v>37370</v>
      </c>
      <c r="EC1200">
        <v>29010</v>
      </c>
      <c r="ED1200">
        <v>27358</v>
      </c>
      <c r="EE1200">
        <v>34911</v>
      </c>
      <c r="EF1200">
        <v>29318</v>
      </c>
      <c r="EG1200">
        <v>18404</v>
      </c>
      <c r="EH1200">
        <v>11018</v>
      </c>
      <c r="EI1200">
        <v>11064</v>
      </c>
      <c r="EJ1200">
        <v>2579</v>
      </c>
      <c r="EK1200">
        <v>1558</v>
      </c>
      <c r="EL1200">
        <v>5498</v>
      </c>
      <c r="EM1200">
        <v>11322</v>
      </c>
      <c r="EN1200">
        <v>7420</v>
      </c>
      <c r="EO1200">
        <v>4623</v>
      </c>
      <c r="EP1200">
        <v>1726</v>
      </c>
      <c r="EQ1200">
        <v>106</v>
      </c>
    </row>
    <row r="1201" spans="1:164">
      <c r="A1201" t="s">
        <v>2619</v>
      </c>
      <c r="C1201" s="23">
        <v>45566</v>
      </c>
      <c r="D1201" s="23">
        <v>46062</v>
      </c>
      <c r="E1201">
        <v>426</v>
      </c>
      <c r="F1201">
        <v>722316</v>
      </c>
      <c r="G1201" t="s">
        <v>2195</v>
      </c>
      <c r="BX1201">
        <v>2364</v>
      </c>
      <c r="BY1201">
        <v>9536</v>
      </c>
      <c r="BZ1201">
        <v>27897</v>
      </c>
      <c r="CA1201">
        <v>63005</v>
      </c>
      <c r="CB1201">
        <v>118169</v>
      </c>
      <c r="CC1201">
        <v>183417</v>
      </c>
      <c r="CD1201">
        <v>239203</v>
      </c>
      <c r="CE1201">
        <v>274856</v>
      </c>
      <c r="CF1201">
        <v>293607</v>
      </c>
      <c r="CG1201">
        <v>300934</v>
      </c>
      <c r="CH1201">
        <v>303376</v>
      </c>
      <c r="CI1201">
        <v>303376</v>
      </c>
      <c r="CJ1201">
        <v>303376</v>
      </c>
      <c r="CK1201">
        <v>303376</v>
      </c>
      <c r="CL1201">
        <v>303376</v>
      </c>
      <c r="CM1201">
        <v>303376</v>
      </c>
      <c r="CN1201">
        <v>303376</v>
      </c>
      <c r="CO1201">
        <v>303376</v>
      </c>
      <c r="CP1201">
        <v>303376</v>
      </c>
      <c r="CQ1201">
        <v>303376</v>
      </c>
      <c r="CR1201">
        <v>303376</v>
      </c>
      <c r="CS1201">
        <v>303376</v>
      </c>
      <c r="CT1201">
        <v>303376</v>
      </c>
      <c r="CU1201">
        <v>303376</v>
      </c>
      <c r="CV1201">
        <v>303376</v>
      </c>
      <c r="CW1201">
        <v>303376</v>
      </c>
      <c r="CX1201">
        <v>303376</v>
      </c>
      <c r="CY1201">
        <v>303376</v>
      </c>
      <c r="CZ1201">
        <v>303376</v>
      </c>
      <c r="DA1201">
        <v>303376</v>
      </c>
      <c r="DB1201">
        <v>303376</v>
      </c>
      <c r="DC1201">
        <v>303376</v>
      </c>
      <c r="DD1201">
        <v>303376</v>
      </c>
      <c r="DE1201">
        <v>304407</v>
      </c>
      <c r="DF1201">
        <v>310742</v>
      </c>
      <c r="DG1201">
        <v>322495</v>
      </c>
      <c r="DH1201">
        <v>330384</v>
      </c>
      <c r="DI1201">
        <v>335604</v>
      </c>
      <c r="DJ1201">
        <v>338987</v>
      </c>
      <c r="DK1201">
        <v>346991</v>
      </c>
      <c r="DL1201">
        <v>347421</v>
      </c>
      <c r="DM1201">
        <v>347421</v>
      </c>
      <c r="DN1201">
        <v>347421</v>
      </c>
      <c r="DO1201">
        <v>349729</v>
      </c>
      <c r="DP1201">
        <v>358304</v>
      </c>
      <c r="DQ1201">
        <v>368935</v>
      </c>
      <c r="DR1201">
        <v>375470</v>
      </c>
      <c r="DS1201">
        <v>379607</v>
      </c>
      <c r="DT1201">
        <v>385089</v>
      </c>
      <c r="DU1201">
        <v>398577</v>
      </c>
      <c r="DV1201">
        <v>407415</v>
      </c>
      <c r="DW1201">
        <v>413173</v>
      </c>
      <c r="DX1201">
        <v>421149</v>
      </c>
      <c r="DY1201">
        <v>438695</v>
      </c>
      <c r="DZ1201">
        <v>462437</v>
      </c>
      <c r="EA1201">
        <v>489029</v>
      </c>
      <c r="EB1201">
        <v>526399</v>
      </c>
      <c r="EC1201">
        <v>555410</v>
      </c>
      <c r="ED1201">
        <v>582768</v>
      </c>
      <c r="EE1201">
        <v>617679</v>
      </c>
      <c r="EF1201">
        <v>646997</v>
      </c>
      <c r="EG1201">
        <v>665402</v>
      </c>
      <c r="EH1201">
        <v>676420</v>
      </c>
      <c r="EI1201">
        <v>687484</v>
      </c>
      <c r="EJ1201">
        <v>690063</v>
      </c>
      <c r="EK1201">
        <v>691621</v>
      </c>
      <c r="EL1201">
        <v>697119</v>
      </c>
      <c r="EM1201">
        <v>708441</v>
      </c>
      <c r="EN1201">
        <v>715861</v>
      </c>
      <c r="EO1201">
        <v>720484</v>
      </c>
      <c r="EP1201">
        <v>722210</v>
      </c>
      <c r="EQ1201">
        <v>722316</v>
      </c>
      <c r="ER1201">
        <v>722316</v>
      </c>
      <c r="ES1201">
        <v>722316</v>
      </c>
      <c r="ET1201">
        <v>722316</v>
      </c>
      <c r="EU1201">
        <v>722316</v>
      </c>
      <c r="EV1201">
        <v>722316</v>
      </c>
      <c r="EW1201">
        <v>722316</v>
      </c>
      <c r="EX1201">
        <v>722316</v>
      </c>
      <c r="EY1201">
        <v>722316</v>
      </c>
      <c r="EZ1201">
        <v>722316</v>
      </c>
      <c r="FA1201">
        <v>722316</v>
      </c>
      <c r="FB1201">
        <v>722316</v>
      </c>
      <c r="FC1201">
        <v>722316</v>
      </c>
      <c r="FD1201">
        <v>722316</v>
      </c>
      <c r="FE1201">
        <v>722316</v>
      </c>
      <c r="FF1201">
        <v>722316</v>
      </c>
      <c r="FG1201">
        <v>722316</v>
      </c>
      <c r="FH1201">
        <v>722316</v>
      </c>
    </row>
    <row r="1202" spans="1:164">
      <c r="A1202" t="s">
        <v>2620</v>
      </c>
      <c r="C1202" s="23">
        <v>45566</v>
      </c>
      <c r="D1202" s="23">
        <v>46062</v>
      </c>
      <c r="E1202">
        <v>426</v>
      </c>
      <c r="F1202">
        <v>672321</v>
      </c>
      <c r="G1202" t="s">
        <v>2193</v>
      </c>
      <c r="BX1202">
        <v>2364</v>
      </c>
      <c r="BY1202">
        <v>7171</v>
      </c>
      <c r="BZ1202">
        <v>18362</v>
      </c>
      <c r="CA1202">
        <v>35108</v>
      </c>
      <c r="CB1202">
        <v>55164</v>
      </c>
      <c r="CC1202">
        <v>65248</v>
      </c>
      <c r="CD1202">
        <v>55786</v>
      </c>
      <c r="CE1202">
        <v>35653</v>
      </c>
      <c r="CF1202">
        <v>18751</v>
      </c>
      <c r="CG1202">
        <v>7327</v>
      </c>
      <c r="CH1202">
        <v>2442</v>
      </c>
      <c r="DE1202">
        <v>1031</v>
      </c>
      <c r="DF1202">
        <v>6334</v>
      </c>
      <c r="DG1202">
        <v>11753</v>
      </c>
      <c r="DH1202">
        <v>7889</v>
      </c>
      <c r="DI1202">
        <v>5220</v>
      </c>
      <c r="DJ1202">
        <v>3383</v>
      </c>
      <c r="DK1202">
        <v>8004</v>
      </c>
      <c r="DL1202">
        <v>430</v>
      </c>
      <c r="DO1202">
        <v>2308</v>
      </c>
      <c r="DP1202">
        <v>8575</v>
      </c>
      <c r="DQ1202">
        <v>10632</v>
      </c>
      <c r="DR1202">
        <v>6534</v>
      </c>
      <c r="DS1202">
        <v>4137</v>
      </c>
      <c r="DT1202">
        <v>5482</v>
      </c>
      <c r="DU1202">
        <v>5855</v>
      </c>
      <c r="DV1202">
        <v>5758</v>
      </c>
      <c r="DW1202">
        <v>5758</v>
      </c>
      <c r="DX1202">
        <v>7976</v>
      </c>
      <c r="DY1202">
        <v>13692</v>
      </c>
      <c r="DZ1202">
        <v>16737</v>
      </c>
      <c r="EA1202">
        <v>24142</v>
      </c>
      <c r="EB1202">
        <v>28537</v>
      </c>
      <c r="EC1202">
        <v>19490</v>
      </c>
      <c r="ED1202">
        <v>21985</v>
      </c>
      <c r="EE1202">
        <v>32883</v>
      </c>
      <c r="EF1202">
        <v>29101</v>
      </c>
      <c r="EG1202">
        <v>18404</v>
      </c>
      <c r="EH1202">
        <v>11018</v>
      </c>
      <c r="EI1202">
        <v>11064</v>
      </c>
      <c r="EJ1202">
        <v>2579</v>
      </c>
      <c r="EK1202">
        <v>1558</v>
      </c>
      <c r="EL1202">
        <v>5498</v>
      </c>
      <c r="EM1202">
        <v>11322</v>
      </c>
      <c r="EN1202">
        <v>7420</v>
      </c>
      <c r="EO1202">
        <v>4623</v>
      </c>
      <c r="EP1202">
        <v>1726</v>
      </c>
      <c r="EQ1202">
        <v>106</v>
      </c>
    </row>
    <row r="1203" spans="1:164">
      <c r="A1203" t="s">
        <v>2620</v>
      </c>
      <c r="C1203" s="23">
        <v>45566</v>
      </c>
      <c r="D1203" s="23">
        <v>46062</v>
      </c>
      <c r="E1203">
        <v>426</v>
      </c>
      <c r="F1203">
        <v>672321</v>
      </c>
      <c r="G1203" t="s">
        <v>2195</v>
      </c>
      <c r="BX1203">
        <v>2364</v>
      </c>
      <c r="BY1203">
        <v>9536</v>
      </c>
      <c r="BZ1203">
        <v>27897</v>
      </c>
      <c r="CA1203">
        <v>63005</v>
      </c>
      <c r="CB1203">
        <v>118169</v>
      </c>
      <c r="CC1203">
        <v>183417</v>
      </c>
      <c r="CD1203">
        <v>239203</v>
      </c>
      <c r="CE1203">
        <v>274856</v>
      </c>
      <c r="CF1203">
        <v>293607</v>
      </c>
      <c r="CG1203">
        <v>300934</v>
      </c>
      <c r="CH1203">
        <v>303376</v>
      </c>
      <c r="CI1203">
        <v>303376</v>
      </c>
      <c r="CJ1203">
        <v>303376</v>
      </c>
      <c r="CK1203">
        <v>303376</v>
      </c>
      <c r="CL1203">
        <v>303376</v>
      </c>
      <c r="CM1203">
        <v>303376</v>
      </c>
      <c r="CN1203">
        <v>303376</v>
      </c>
      <c r="CO1203">
        <v>303376</v>
      </c>
      <c r="CP1203">
        <v>303376</v>
      </c>
      <c r="CQ1203">
        <v>303376</v>
      </c>
      <c r="CR1203">
        <v>303376</v>
      </c>
      <c r="CS1203">
        <v>303376</v>
      </c>
      <c r="CT1203">
        <v>303376</v>
      </c>
      <c r="CU1203">
        <v>303376</v>
      </c>
      <c r="CV1203">
        <v>303376</v>
      </c>
      <c r="CW1203">
        <v>303376</v>
      </c>
      <c r="CX1203">
        <v>303376</v>
      </c>
      <c r="CY1203">
        <v>303376</v>
      </c>
      <c r="CZ1203">
        <v>303376</v>
      </c>
      <c r="DA1203">
        <v>303376</v>
      </c>
      <c r="DB1203">
        <v>303376</v>
      </c>
      <c r="DC1203">
        <v>303376</v>
      </c>
      <c r="DD1203">
        <v>303376</v>
      </c>
      <c r="DE1203">
        <v>304407</v>
      </c>
      <c r="DF1203">
        <v>310742</v>
      </c>
      <c r="DG1203">
        <v>322495</v>
      </c>
      <c r="DH1203">
        <v>330384</v>
      </c>
      <c r="DI1203">
        <v>335604</v>
      </c>
      <c r="DJ1203">
        <v>338987</v>
      </c>
      <c r="DK1203">
        <v>346991</v>
      </c>
      <c r="DL1203">
        <v>347421</v>
      </c>
      <c r="DM1203">
        <v>347421</v>
      </c>
      <c r="DN1203">
        <v>347421</v>
      </c>
      <c r="DO1203">
        <v>349729</v>
      </c>
      <c r="DP1203">
        <v>358304</v>
      </c>
      <c r="DQ1203">
        <v>368935</v>
      </c>
      <c r="DR1203">
        <v>375470</v>
      </c>
      <c r="DS1203">
        <v>379607</v>
      </c>
      <c r="DT1203">
        <v>385089</v>
      </c>
      <c r="DU1203">
        <v>390944</v>
      </c>
      <c r="DV1203">
        <v>396702</v>
      </c>
      <c r="DW1203">
        <v>402460</v>
      </c>
      <c r="DX1203">
        <v>410436</v>
      </c>
      <c r="DY1203">
        <v>424128</v>
      </c>
      <c r="DZ1203">
        <v>440865</v>
      </c>
      <c r="EA1203">
        <v>465007</v>
      </c>
      <c r="EB1203">
        <v>493544</v>
      </c>
      <c r="EC1203">
        <v>513033</v>
      </c>
      <c r="ED1203">
        <v>535018</v>
      </c>
      <c r="EE1203">
        <v>567901</v>
      </c>
      <c r="EF1203">
        <v>597002</v>
      </c>
      <c r="EG1203">
        <v>615407</v>
      </c>
      <c r="EH1203">
        <v>626425</v>
      </c>
      <c r="EI1203">
        <v>637489</v>
      </c>
      <c r="EJ1203">
        <v>640068</v>
      </c>
      <c r="EK1203">
        <v>641626</v>
      </c>
      <c r="EL1203">
        <v>647124</v>
      </c>
      <c r="EM1203">
        <v>658446</v>
      </c>
      <c r="EN1203">
        <v>665866</v>
      </c>
      <c r="EO1203">
        <v>670489</v>
      </c>
      <c r="EP1203">
        <v>672215</v>
      </c>
      <c r="EQ1203">
        <v>672321</v>
      </c>
      <c r="ER1203">
        <v>672321</v>
      </c>
      <c r="ES1203">
        <v>672321</v>
      </c>
      <c r="ET1203">
        <v>672321</v>
      </c>
      <c r="EU1203">
        <v>672321</v>
      </c>
      <c r="EV1203">
        <v>672321</v>
      </c>
      <c r="EW1203">
        <v>672321</v>
      </c>
      <c r="EX1203">
        <v>672321</v>
      </c>
      <c r="EY1203">
        <v>672321</v>
      </c>
      <c r="EZ1203">
        <v>672321</v>
      </c>
      <c r="FA1203">
        <v>672321</v>
      </c>
      <c r="FB1203">
        <v>672321</v>
      </c>
      <c r="FC1203">
        <v>672321</v>
      </c>
      <c r="FD1203">
        <v>672321</v>
      </c>
      <c r="FE1203">
        <v>672321</v>
      </c>
      <c r="FF1203">
        <v>672321</v>
      </c>
      <c r="FG1203">
        <v>672321</v>
      </c>
      <c r="FH1203">
        <v>672321</v>
      </c>
    </row>
    <row r="1204" spans="1:164">
      <c r="A1204" t="s">
        <v>2621</v>
      </c>
      <c r="C1204" s="23">
        <v>45566</v>
      </c>
      <c r="D1204" s="23">
        <v>46062</v>
      </c>
      <c r="E1204">
        <v>426</v>
      </c>
      <c r="F1204">
        <v>672321</v>
      </c>
      <c r="G1204" t="s">
        <v>2193</v>
      </c>
      <c r="BX1204">
        <v>2364</v>
      </c>
      <c r="BY1204">
        <v>7171</v>
      </c>
      <c r="BZ1204">
        <v>18362</v>
      </c>
      <c r="CA1204">
        <v>35108</v>
      </c>
      <c r="CB1204">
        <v>55164</v>
      </c>
      <c r="CC1204">
        <v>65248</v>
      </c>
      <c r="CD1204">
        <v>55786</v>
      </c>
      <c r="CE1204">
        <v>35653</v>
      </c>
      <c r="CF1204">
        <v>18751</v>
      </c>
      <c r="CG1204">
        <v>7327</v>
      </c>
      <c r="CH1204">
        <v>2442</v>
      </c>
      <c r="DE1204">
        <v>1031</v>
      </c>
      <c r="DF1204">
        <v>6334</v>
      </c>
      <c r="DG1204">
        <v>11753</v>
      </c>
      <c r="DH1204">
        <v>7889</v>
      </c>
      <c r="DI1204">
        <v>5220</v>
      </c>
      <c r="DJ1204">
        <v>3383</v>
      </c>
      <c r="DK1204">
        <v>8004</v>
      </c>
      <c r="DL1204">
        <v>430</v>
      </c>
      <c r="DO1204">
        <v>2308</v>
      </c>
      <c r="DP1204">
        <v>8575</v>
      </c>
      <c r="DQ1204">
        <v>10632</v>
      </c>
      <c r="DR1204">
        <v>6534</v>
      </c>
      <c r="DS1204">
        <v>4137</v>
      </c>
      <c r="DT1204">
        <v>5482</v>
      </c>
      <c r="DU1204">
        <v>5855</v>
      </c>
      <c r="DV1204">
        <v>5758</v>
      </c>
      <c r="DW1204">
        <v>5758</v>
      </c>
      <c r="DX1204">
        <v>7976</v>
      </c>
      <c r="DY1204">
        <v>13692</v>
      </c>
      <c r="DZ1204">
        <v>16737</v>
      </c>
      <c r="EA1204">
        <v>24142</v>
      </c>
      <c r="EB1204">
        <v>28537</v>
      </c>
      <c r="EC1204">
        <v>19490</v>
      </c>
      <c r="ED1204">
        <v>21985</v>
      </c>
      <c r="EE1204">
        <v>32883</v>
      </c>
      <c r="EF1204">
        <v>29101</v>
      </c>
      <c r="EG1204">
        <v>18404</v>
      </c>
      <c r="EH1204">
        <v>11018</v>
      </c>
      <c r="EI1204">
        <v>11064</v>
      </c>
      <c r="EJ1204">
        <v>2579</v>
      </c>
      <c r="EK1204">
        <v>1558</v>
      </c>
      <c r="EL1204">
        <v>5498</v>
      </c>
      <c r="EM1204">
        <v>11322</v>
      </c>
      <c r="EN1204">
        <v>7420</v>
      </c>
      <c r="EO1204">
        <v>4623</v>
      </c>
      <c r="EP1204">
        <v>1726</v>
      </c>
      <c r="EQ1204">
        <v>106</v>
      </c>
    </row>
    <row r="1205" spans="1:164">
      <c r="A1205" t="s">
        <v>2621</v>
      </c>
      <c r="C1205" s="23">
        <v>45566</v>
      </c>
      <c r="D1205" s="23">
        <v>46062</v>
      </c>
      <c r="E1205">
        <v>426</v>
      </c>
      <c r="F1205">
        <v>672321</v>
      </c>
      <c r="G1205" t="s">
        <v>2195</v>
      </c>
      <c r="BX1205">
        <v>2364</v>
      </c>
      <c r="BY1205">
        <v>9536</v>
      </c>
      <c r="BZ1205">
        <v>27897</v>
      </c>
      <c r="CA1205">
        <v>63005</v>
      </c>
      <c r="CB1205">
        <v>118169</v>
      </c>
      <c r="CC1205">
        <v>183417</v>
      </c>
      <c r="CD1205">
        <v>239203</v>
      </c>
      <c r="CE1205">
        <v>274856</v>
      </c>
      <c r="CF1205">
        <v>293607</v>
      </c>
      <c r="CG1205">
        <v>300934</v>
      </c>
      <c r="CH1205">
        <v>303376</v>
      </c>
      <c r="CI1205">
        <v>303376</v>
      </c>
      <c r="CJ1205">
        <v>303376</v>
      </c>
      <c r="CK1205">
        <v>303376</v>
      </c>
      <c r="CL1205">
        <v>303376</v>
      </c>
      <c r="CM1205">
        <v>303376</v>
      </c>
      <c r="CN1205">
        <v>303376</v>
      </c>
      <c r="CO1205">
        <v>303376</v>
      </c>
      <c r="CP1205">
        <v>303376</v>
      </c>
      <c r="CQ1205">
        <v>303376</v>
      </c>
      <c r="CR1205">
        <v>303376</v>
      </c>
      <c r="CS1205">
        <v>303376</v>
      </c>
      <c r="CT1205">
        <v>303376</v>
      </c>
      <c r="CU1205">
        <v>303376</v>
      </c>
      <c r="CV1205">
        <v>303376</v>
      </c>
      <c r="CW1205">
        <v>303376</v>
      </c>
      <c r="CX1205">
        <v>303376</v>
      </c>
      <c r="CY1205">
        <v>303376</v>
      </c>
      <c r="CZ1205">
        <v>303376</v>
      </c>
      <c r="DA1205">
        <v>303376</v>
      </c>
      <c r="DB1205">
        <v>303376</v>
      </c>
      <c r="DC1205">
        <v>303376</v>
      </c>
      <c r="DD1205">
        <v>303376</v>
      </c>
      <c r="DE1205">
        <v>304407</v>
      </c>
      <c r="DF1205">
        <v>310742</v>
      </c>
      <c r="DG1205">
        <v>322495</v>
      </c>
      <c r="DH1205">
        <v>330384</v>
      </c>
      <c r="DI1205">
        <v>335604</v>
      </c>
      <c r="DJ1205">
        <v>338987</v>
      </c>
      <c r="DK1205">
        <v>346991</v>
      </c>
      <c r="DL1205">
        <v>347421</v>
      </c>
      <c r="DM1205">
        <v>347421</v>
      </c>
      <c r="DN1205">
        <v>347421</v>
      </c>
      <c r="DO1205">
        <v>349729</v>
      </c>
      <c r="DP1205">
        <v>358304</v>
      </c>
      <c r="DQ1205">
        <v>368935</v>
      </c>
      <c r="DR1205">
        <v>375470</v>
      </c>
      <c r="DS1205">
        <v>379607</v>
      </c>
      <c r="DT1205">
        <v>385089</v>
      </c>
      <c r="DU1205">
        <v>390944</v>
      </c>
      <c r="DV1205">
        <v>396702</v>
      </c>
      <c r="DW1205">
        <v>402460</v>
      </c>
      <c r="DX1205">
        <v>410436</v>
      </c>
      <c r="DY1205">
        <v>424128</v>
      </c>
      <c r="DZ1205">
        <v>440865</v>
      </c>
      <c r="EA1205">
        <v>465007</v>
      </c>
      <c r="EB1205">
        <v>493544</v>
      </c>
      <c r="EC1205">
        <v>513033</v>
      </c>
      <c r="ED1205">
        <v>535018</v>
      </c>
      <c r="EE1205">
        <v>567901</v>
      </c>
      <c r="EF1205">
        <v>597002</v>
      </c>
      <c r="EG1205">
        <v>615407</v>
      </c>
      <c r="EH1205">
        <v>626425</v>
      </c>
      <c r="EI1205">
        <v>637489</v>
      </c>
      <c r="EJ1205">
        <v>640068</v>
      </c>
      <c r="EK1205">
        <v>641626</v>
      </c>
      <c r="EL1205">
        <v>647124</v>
      </c>
      <c r="EM1205">
        <v>658446</v>
      </c>
      <c r="EN1205">
        <v>665866</v>
      </c>
      <c r="EO1205">
        <v>670489</v>
      </c>
      <c r="EP1205">
        <v>672215</v>
      </c>
      <c r="EQ1205">
        <v>672321</v>
      </c>
      <c r="ER1205">
        <v>672321</v>
      </c>
      <c r="ES1205">
        <v>672321</v>
      </c>
      <c r="ET1205">
        <v>672321</v>
      </c>
      <c r="EU1205">
        <v>672321</v>
      </c>
      <c r="EV1205">
        <v>672321</v>
      </c>
      <c r="EW1205">
        <v>672321</v>
      </c>
      <c r="EX1205">
        <v>672321</v>
      </c>
      <c r="EY1205">
        <v>672321</v>
      </c>
      <c r="EZ1205">
        <v>672321</v>
      </c>
      <c r="FA1205">
        <v>672321</v>
      </c>
      <c r="FB1205">
        <v>672321</v>
      </c>
      <c r="FC1205">
        <v>672321</v>
      </c>
      <c r="FD1205">
        <v>672321</v>
      </c>
      <c r="FE1205">
        <v>672321</v>
      </c>
      <c r="FF1205">
        <v>672321</v>
      </c>
      <c r="FG1205">
        <v>672321</v>
      </c>
      <c r="FH1205">
        <v>672321</v>
      </c>
    </row>
    <row r="1206" spans="1:164">
      <c r="A1206" t="s">
        <v>2622</v>
      </c>
      <c r="C1206" s="23">
        <v>45566</v>
      </c>
      <c r="D1206" s="23">
        <v>45640</v>
      </c>
      <c r="E1206">
        <v>64</v>
      </c>
      <c r="F1206">
        <v>303376</v>
      </c>
      <c r="G1206" t="s">
        <v>2193</v>
      </c>
      <c r="BX1206">
        <v>2364</v>
      </c>
      <c r="BY1206">
        <v>7171</v>
      </c>
      <c r="BZ1206">
        <v>18362</v>
      </c>
      <c r="CA1206">
        <v>35108</v>
      </c>
      <c r="CB1206">
        <v>55164</v>
      </c>
      <c r="CC1206">
        <v>65248</v>
      </c>
      <c r="CD1206">
        <v>55786</v>
      </c>
      <c r="CE1206">
        <v>35653</v>
      </c>
      <c r="CF1206">
        <v>18751</v>
      </c>
      <c r="CG1206">
        <v>7327</v>
      </c>
      <c r="CH1206">
        <v>2442</v>
      </c>
    </row>
    <row r="1207" spans="1:164">
      <c r="A1207" t="s">
        <v>2622</v>
      </c>
      <c r="C1207" s="23">
        <v>45566</v>
      </c>
      <c r="D1207" s="23">
        <v>45640</v>
      </c>
      <c r="E1207">
        <v>64</v>
      </c>
      <c r="F1207">
        <v>303376</v>
      </c>
      <c r="G1207" t="s">
        <v>2195</v>
      </c>
      <c r="BX1207">
        <v>2364</v>
      </c>
      <c r="BY1207">
        <v>9536</v>
      </c>
      <c r="BZ1207">
        <v>27897</v>
      </c>
      <c r="CA1207">
        <v>63005</v>
      </c>
      <c r="CB1207">
        <v>118169</v>
      </c>
      <c r="CC1207">
        <v>183417</v>
      </c>
      <c r="CD1207">
        <v>239203</v>
      </c>
      <c r="CE1207">
        <v>274856</v>
      </c>
      <c r="CF1207">
        <v>293607</v>
      </c>
      <c r="CG1207">
        <v>300934</v>
      </c>
      <c r="CH1207">
        <v>303376</v>
      </c>
      <c r="CI1207">
        <v>303376</v>
      </c>
      <c r="CJ1207">
        <v>303376</v>
      </c>
      <c r="CK1207">
        <v>303376</v>
      </c>
      <c r="CL1207">
        <v>303376</v>
      </c>
      <c r="CM1207">
        <v>303376</v>
      </c>
      <c r="CN1207">
        <v>303376</v>
      </c>
      <c r="CO1207">
        <v>303376</v>
      </c>
      <c r="CP1207">
        <v>303376</v>
      </c>
      <c r="CQ1207">
        <v>303376</v>
      </c>
      <c r="CR1207">
        <v>303376</v>
      </c>
      <c r="CS1207">
        <v>303376</v>
      </c>
      <c r="CT1207">
        <v>303376</v>
      </c>
      <c r="CU1207">
        <v>303376</v>
      </c>
      <c r="CV1207">
        <v>303376</v>
      </c>
      <c r="CW1207">
        <v>303376</v>
      </c>
      <c r="CX1207">
        <v>303376</v>
      </c>
      <c r="CY1207">
        <v>303376</v>
      </c>
      <c r="CZ1207">
        <v>303376</v>
      </c>
      <c r="DA1207">
        <v>303376</v>
      </c>
      <c r="DB1207">
        <v>303376</v>
      </c>
      <c r="DC1207">
        <v>303376</v>
      </c>
      <c r="DD1207">
        <v>303376</v>
      </c>
      <c r="DE1207">
        <v>303376</v>
      </c>
      <c r="DF1207">
        <v>303376</v>
      </c>
      <c r="DG1207">
        <v>303376</v>
      </c>
      <c r="DH1207">
        <v>303376</v>
      </c>
      <c r="DI1207">
        <v>303376</v>
      </c>
      <c r="DJ1207">
        <v>303376</v>
      </c>
      <c r="DK1207">
        <v>303376</v>
      </c>
      <c r="DL1207">
        <v>303376</v>
      </c>
      <c r="DM1207">
        <v>303376</v>
      </c>
      <c r="DN1207">
        <v>303376</v>
      </c>
      <c r="DO1207">
        <v>303376</v>
      </c>
      <c r="DP1207">
        <v>303376</v>
      </c>
      <c r="DQ1207">
        <v>303376</v>
      </c>
      <c r="DR1207">
        <v>303376</v>
      </c>
      <c r="DS1207">
        <v>303376</v>
      </c>
      <c r="DT1207">
        <v>303376</v>
      </c>
      <c r="DU1207">
        <v>303376</v>
      </c>
      <c r="DV1207">
        <v>303376</v>
      </c>
      <c r="DW1207">
        <v>303376</v>
      </c>
      <c r="DX1207">
        <v>303376</v>
      </c>
      <c r="DY1207">
        <v>303376</v>
      </c>
      <c r="DZ1207">
        <v>303376</v>
      </c>
      <c r="EA1207">
        <v>303376</v>
      </c>
      <c r="EB1207">
        <v>303376</v>
      </c>
      <c r="EC1207">
        <v>303376</v>
      </c>
      <c r="ED1207">
        <v>303376</v>
      </c>
      <c r="EE1207">
        <v>303376</v>
      </c>
      <c r="EF1207">
        <v>303376</v>
      </c>
      <c r="EG1207">
        <v>303376</v>
      </c>
      <c r="EH1207">
        <v>303376</v>
      </c>
      <c r="EI1207">
        <v>303376</v>
      </c>
      <c r="EJ1207">
        <v>303376</v>
      </c>
      <c r="EK1207">
        <v>303376</v>
      </c>
      <c r="EL1207">
        <v>303376</v>
      </c>
      <c r="EM1207">
        <v>303376</v>
      </c>
      <c r="EN1207">
        <v>303376</v>
      </c>
      <c r="EO1207">
        <v>303376</v>
      </c>
      <c r="EP1207">
        <v>303376</v>
      </c>
      <c r="EQ1207">
        <v>303376</v>
      </c>
      <c r="ER1207">
        <v>303376</v>
      </c>
      <c r="ES1207">
        <v>303376</v>
      </c>
      <c r="ET1207">
        <v>303376</v>
      </c>
      <c r="EU1207">
        <v>303376</v>
      </c>
      <c r="EV1207">
        <v>303376</v>
      </c>
      <c r="EW1207">
        <v>303376</v>
      </c>
      <c r="EX1207">
        <v>303376</v>
      </c>
      <c r="EY1207">
        <v>303376</v>
      </c>
      <c r="EZ1207">
        <v>303376</v>
      </c>
      <c r="FA1207">
        <v>303376</v>
      </c>
      <c r="FB1207">
        <v>303376</v>
      </c>
      <c r="FC1207">
        <v>303376</v>
      </c>
      <c r="FD1207">
        <v>303376</v>
      </c>
      <c r="FE1207">
        <v>303376</v>
      </c>
      <c r="FF1207">
        <v>303376</v>
      </c>
      <c r="FG1207">
        <v>303376</v>
      </c>
      <c r="FH1207">
        <v>303376</v>
      </c>
    </row>
    <row r="1208" spans="1:164">
      <c r="A1208" t="s">
        <v>2623</v>
      </c>
      <c r="B1208" t="s">
        <v>769</v>
      </c>
      <c r="C1208" s="23">
        <v>45566</v>
      </c>
      <c r="D1208" s="23">
        <v>45640</v>
      </c>
      <c r="E1208">
        <v>64</v>
      </c>
      <c r="F1208">
        <v>303376</v>
      </c>
      <c r="G1208" t="s">
        <v>2193</v>
      </c>
      <c r="BX1208">
        <v>2364</v>
      </c>
      <c r="BY1208">
        <v>7171</v>
      </c>
      <c r="BZ1208">
        <v>18362</v>
      </c>
      <c r="CA1208">
        <v>35108</v>
      </c>
      <c r="CB1208">
        <v>55164</v>
      </c>
      <c r="CC1208">
        <v>65248</v>
      </c>
      <c r="CD1208">
        <v>55786</v>
      </c>
      <c r="CE1208">
        <v>35653</v>
      </c>
      <c r="CF1208">
        <v>18751</v>
      </c>
      <c r="CG1208">
        <v>7327</v>
      </c>
      <c r="CH1208">
        <v>2442</v>
      </c>
    </row>
    <row r="1209" spans="1:164">
      <c r="A1209" t="s">
        <v>2623</v>
      </c>
      <c r="B1209" t="s">
        <v>769</v>
      </c>
      <c r="C1209" s="23">
        <v>45566</v>
      </c>
      <c r="D1209" s="23">
        <v>45640</v>
      </c>
      <c r="E1209">
        <v>64</v>
      </c>
      <c r="F1209">
        <v>303376</v>
      </c>
      <c r="G1209" t="s">
        <v>2195</v>
      </c>
      <c r="BX1209">
        <v>2364</v>
      </c>
      <c r="BY1209">
        <v>9536</v>
      </c>
      <c r="BZ1209">
        <v>27897</v>
      </c>
      <c r="CA1209">
        <v>63005</v>
      </c>
      <c r="CB1209">
        <v>118169</v>
      </c>
      <c r="CC1209">
        <v>183417</v>
      </c>
      <c r="CD1209">
        <v>239203</v>
      </c>
      <c r="CE1209">
        <v>274856</v>
      </c>
      <c r="CF1209">
        <v>293607</v>
      </c>
      <c r="CG1209">
        <v>300934</v>
      </c>
      <c r="CH1209">
        <v>303376</v>
      </c>
      <c r="CI1209">
        <v>303376</v>
      </c>
      <c r="CJ1209">
        <v>303376</v>
      </c>
      <c r="CK1209">
        <v>303376</v>
      </c>
      <c r="CL1209">
        <v>303376</v>
      </c>
      <c r="CM1209">
        <v>303376</v>
      </c>
      <c r="CN1209">
        <v>303376</v>
      </c>
      <c r="CO1209">
        <v>303376</v>
      </c>
      <c r="CP1209">
        <v>303376</v>
      </c>
      <c r="CQ1209">
        <v>303376</v>
      </c>
      <c r="CR1209">
        <v>303376</v>
      </c>
      <c r="CS1209">
        <v>303376</v>
      </c>
      <c r="CT1209">
        <v>303376</v>
      </c>
      <c r="CU1209">
        <v>303376</v>
      </c>
      <c r="CV1209">
        <v>303376</v>
      </c>
      <c r="CW1209">
        <v>303376</v>
      </c>
      <c r="CX1209">
        <v>303376</v>
      </c>
      <c r="CY1209">
        <v>303376</v>
      </c>
      <c r="CZ1209">
        <v>303376</v>
      </c>
      <c r="DA1209">
        <v>303376</v>
      </c>
      <c r="DB1209">
        <v>303376</v>
      </c>
      <c r="DC1209">
        <v>303376</v>
      </c>
      <c r="DD1209">
        <v>303376</v>
      </c>
      <c r="DE1209">
        <v>303376</v>
      </c>
      <c r="DF1209">
        <v>303376</v>
      </c>
      <c r="DG1209">
        <v>303376</v>
      </c>
      <c r="DH1209">
        <v>303376</v>
      </c>
      <c r="DI1209">
        <v>303376</v>
      </c>
      <c r="DJ1209">
        <v>303376</v>
      </c>
      <c r="DK1209">
        <v>303376</v>
      </c>
      <c r="DL1209">
        <v>303376</v>
      </c>
      <c r="DM1209">
        <v>303376</v>
      </c>
      <c r="DN1209">
        <v>303376</v>
      </c>
      <c r="DO1209">
        <v>303376</v>
      </c>
      <c r="DP1209">
        <v>303376</v>
      </c>
      <c r="DQ1209">
        <v>303376</v>
      </c>
      <c r="DR1209">
        <v>303376</v>
      </c>
      <c r="DS1209">
        <v>303376</v>
      </c>
      <c r="DT1209">
        <v>303376</v>
      </c>
      <c r="DU1209">
        <v>303376</v>
      </c>
      <c r="DV1209">
        <v>303376</v>
      </c>
      <c r="DW1209">
        <v>303376</v>
      </c>
      <c r="DX1209">
        <v>303376</v>
      </c>
      <c r="DY1209">
        <v>303376</v>
      </c>
      <c r="DZ1209">
        <v>303376</v>
      </c>
      <c r="EA1209">
        <v>303376</v>
      </c>
      <c r="EB1209">
        <v>303376</v>
      </c>
      <c r="EC1209">
        <v>303376</v>
      </c>
      <c r="ED1209">
        <v>303376</v>
      </c>
      <c r="EE1209">
        <v>303376</v>
      </c>
      <c r="EF1209">
        <v>303376</v>
      </c>
      <c r="EG1209">
        <v>303376</v>
      </c>
      <c r="EH1209">
        <v>303376</v>
      </c>
      <c r="EI1209">
        <v>303376</v>
      </c>
      <c r="EJ1209">
        <v>303376</v>
      </c>
      <c r="EK1209">
        <v>303376</v>
      </c>
      <c r="EL1209">
        <v>303376</v>
      </c>
      <c r="EM1209">
        <v>303376</v>
      </c>
      <c r="EN1209">
        <v>303376</v>
      </c>
      <c r="EO1209">
        <v>303376</v>
      </c>
      <c r="EP1209">
        <v>303376</v>
      </c>
      <c r="EQ1209">
        <v>303376</v>
      </c>
      <c r="ER1209">
        <v>303376</v>
      </c>
      <c r="ES1209">
        <v>303376</v>
      </c>
      <c r="ET1209">
        <v>303376</v>
      </c>
      <c r="EU1209">
        <v>303376</v>
      </c>
      <c r="EV1209">
        <v>303376</v>
      </c>
      <c r="EW1209">
        <v>303376</v>
      </c>
      <c r="EX1209">
        <v>303376</v>
      </c>
      <c r="EY1209">
        <v>303376</v>
      </c>
      <c r="EZ1209">
        <v>303376</v>
      </c>
      <c r="FA1209">
        <v>303376</v>
      </c>
      <c r="FB1209">
        <v>303376</v>
      </c>
      <c r="FC1209">
        <v>303376</v>
      </c>
      <c r="FD1209">
        <v>303376</v>
      </c>
      <c r="FE1209">
        <v>303376</v>
      </c>
      <c r="FF1209">
        <v>303376</v>
      </c>
      <c r="FG1209">
        <v>303376</v>
      </c>
      <c r="FH1209">
        <v>303376</v>
      </c>
    </row>
    <row r="1210" spans="1:164">
      <c r="A1210" t="s">
        <v>2624</v>
      </c>
      <c r="C1210" s="23">
        <v>45799</v>
      </c>
      <c r="D1210" s="23">
        <v>46062</v>
      </c>
      <c r="E1210">
        <v>226</v>
      </c>
      <c r="F1210">
        <v>296713</v>
      </c>
      <c r="G1210" t="s">
        <v>2193</v>
      </c>
      <c r="DE1210">
        <v>1031</v>
      </c>
      <c r="DF1210">
        <v>6334</v>
      </c>
      <c r="DG1210">
        <v>11753</v>
      </c>
      <c r="DH1210">
        <v>7889</v>
      </c>
      <c r="DI1210">
        <v>5220</v>
      </c>
      <c r="DJ1210">
        <v>3383</v>
      </c>
      <c r="DK1210">
        <v>8004</v>
      </c>
      <c r="DL1210">
        <v>430</v>
      </c>
      <c r="DO1210">
        <v>2308</v>
      </c>
      <c r="DP1210">
        <v>8575</v>
      </c>
      <c r="DQ1210">
        <v>10632</v>
      </c>
      <c r="DR1210">
        <v>6534</v>
      </c>
      <c r="DS1210">
        <v>4137</v>
      </c>
      <c r="DT1210">
        <v>5482</v>
      </c>
      <c r="DU1210">
        <v>5855</v>
      </c>
      <c r="DV1210">
        <v>5758</v>
      </c>
      <c r="DW1210">
        <v>5758</v>
      </c>
      <c r="DX1210">
        <v>7976</v>
      </c>
      <c r="DY1210">
        <v>13692</v>
      </c>
      <c r="DZ1210">
        <v>12791</v>
      </c>
      <c r="EA1210">
        <v>7272</v>
      </c>
      <c r="EB1210">
        <v>5133</v>
      </c>
      <c r="EC1210">
        <v>4941</v>
      </c>
      <c r="ED1210">
        <v>12564</v>
      </c>
      <c r="EE1210">
        <v>29193</v>
      </c>
      <c r="EF1210">
        <v>28748</v>
      </c>
      <c r="EG1210">
        <v>18404</v>
      </c>
      <c r="EH1210">
        <v>11018</v>
      </c>
      <c r="EI1210">
        <v>11064</v>
      </c>
      <c r="EJ1210">
        <v>2579</v>
      </c>
      <c r="EK1210">
        <v>1558</v>
      </c>
      <c r="EL1210">
        <v>5498</v>
      </c>
      <c r="EM1210">
        <v>11322</v>
      </c>
      <c r="EN1210">
        <v>7420</v>
      </c>
      <c r="EO1210">
        <v>4623</v>
      </c>
      <c r="EP1210">
        <v>1726</v>
      </c>
      <c r="EQ1210">
        <v>106</v>
      </c>
    </row>
    <row r="1211" spans="1:164">
      <c r="A1211" t="s">
        <v>2624</v>
      </c>
      <c r="C1211" s="23">
        <v>45799</v>
      </c>
      <c r="D1211" s="23">
        <v>46062</v>
      </c>
      <c r="E1211">
        <v>226</v>
      </c>
      <c r="F1211">
        <v>296713</v>
      </c>
      <c r="G1211" t="s">
        <v>2195</v>
      </c>
      <c r="DE1211">
        <v>1031</v>
      </c>
      <c r="DF1211">
        <v>7366</v>
      </c>
      <c r="DG1211">
        <v>19119</v>
      </c>
      <c r="DH1211">
        <v>27009</v>
      </c>
      <c r="DI1211">
        <v>32228</v>
      </c>
      <c r="DJ1211">
        <v>35611</v>
      </c>
      <c r="DK1211">
        <v>43615</v>
      </c>
      <c r="DL1211">
        <v>44045</v>
      </c>
      <c r="DM1211">
        <v>44045</v>
      </c>
      <c r="DN1211">
        <v>44045</v>
      </c>
      <c r="DO1211">
        <v>46353</v>
      </c>
      <c r="DP1211">
        <v>54928</v>
      </c>
      <c r="DQ1211">
        <v>65559</v>
      </c>
      <c r="DR1211">
        <v>72094</v>
      </c>
      <c r="DS1211">
        <v>76231</v>
      </c>
      <c r="DT1211">
        <v>81713</v>
      </c>
      <c r="DU1211">
        <v>87568</v>
      </c>
      <c r="DV1211">
        <v>93326</v>
      </c>
      <c r="DW1211">
        <v>99084</v>
      </c>
      <c r="DX1211">
        <v>107060</v>
      </c>
      <c r="DY1211">
        <v>120752</v>
      </c>
      <c r="DZ1211">
        <v>133543</v>
      </c>
      <c r="EA1211">
        <v>140815</v>
      </c>
      <c r="EB1211">
        <v>145948</v>
      </c>
      <c r="EC1211">
        <v>150889</v>
      </c>
      <c r="ED1211">
        <v>163453</v>
      </c>
      <c r="EE1211">
        <v>192646</v>
      </c>
      <c r="EF1211">
        <v>221394</v>
      </c>
      <c r="EG1211">
        <v>239799</v>
      </c>
      <c r="EH1211">
        <v>250817</v>
      </c>
      <c r="EI1211">
        <v>261881</v>
      </c>
      <c r="EJ1211">
        <v>264460</v>
      </c>
      <c r="EK1211">
        <v>266018</v>
      </c>
      <c r="EL1211">
        <v>271516</v>
      </c>
      <c r="EM1211">
        <v>282838</v>
      </c>
      <c r="EN1211">
        <v>290258</v>
      </c>
      <c r="EO1211">
        <v>294881</v>
      </c>
      <c r="EP1211">
        <v>296607</v>
      </c>
      <c r="EQ1211">
        <v>296713</v>
      </c>
      <c r="ER1211">
        <v>296713</v>
      </c>
      <c r="ES1211">
        <v>296713</v>
      </c>
      <c r="ET1211">
        <v>296713</v>
      </c>
      <c r="EU1211">
        <v>296713</v>
      </c>
      <c r="EV1211">
        <v>296713</v>
      </c>
      <c r="EW1211">
        <v>296713</v>
      </c>
      <c r="EX1211">
        <v>296713</v>
      </c>
      <c r="EY1211">
        <v>296713</v>
      </c>
      <c r="EZ1211">
        <v>296713</v>
      </c>
      <c r="FA1211">
        <v>296713</v>
      </c>
      <c r="FB1211">
        <v>296713</v>
      </c>
      <c r="FC1211">
        <v>296713</v>
      </c>
      <c r="FD1211">
        <v>296713</v>
      </c>
      <c r="FE1211">
        <v>296713</v>
      </c>
      <c r="FF1211">
        <v>296713</v>
      </c>
      <c r="FG1211">
        <v>296713</v>
      </c>
      <c r="FH1211">
        <v>296713</v>
      </c>
    </row>
    <row r="1212" spans="1:164">
      <c r="A1212" t="s">
        <v>2625</v>
      </c>
      <c r="B1212" t="s">
        <v>771</v>
      </c>
      <c r="C1212" s="23">
        <v>45799</v>
      </c>
      <c r="D1212" s="23">
        <v>45840</v>
      </c>
      <c r="E1212">
        <v>35</v>
      </c>
      <c r="F1212">
        <v>34820</v>
      </c>
      <c r="G1212" t="s">
        <v>2193</v>
      </c>
      <c r="DE1212">
        <v>1031</v>
      </c>
      <c r="DF1212">
        <v>6334</v>
      </c>
      <c r="DG1212">
        <v>11753</v>
      </c>
      <c r="DH1212">
        <v>7889</v>
      </c>
      <c r="DI1212">
        <v>5220</v>
      </c>
      <c r="DJ1212">
        <v>2131</v>
      </c>
      <c r="DK1212">
        <v>460</v>
      </c>
    </row>
    <row r="1213" spans="1:164">
      <c r="A1213" t="s">
        <v>2625</v>
      </c>
      <c r="B1213" t="s">
        <v>771</v>
      </c>
      <c r="C1213" s="23">
        <v>45799</v>
      </c>
      <c r="D1213" s="23">
        <v>45840</v>
      </c>
      <c r="E1213">
        <v>35</v>
      </c>
      <c r="F1213">
        <v>34820</v>
      </c>
      <c r="G1213" t="s">
        <v>2195</v>
      </c>
      <c r="DE1213">
        <v>1031</v>
      </c>
      <c r="DF1213">
        <v>7366</v>
      </c>
      <c r="DG1213">
        <v>19119</v>
      </c>
      <c r="DH1213">
        <v>27009</v>
      </c>
      <c r="DI1213">
        <v>32228</v>
      </c>
      <c r="DJ1213">
        <v>34360</v>
      </c>
      <c r="DK1213">
        <v>34820</v>
      </c>
      <c r="DL1213">
        <v>34820</v>
      </c>
      <c r="DM1213">
        <v>34820</v>
      </c>
      <c r="DN1213">
        <v>34820</v>
      </c>
      <c r="DO1213">
        <v>34820</v>
      </c>
      <c r="DP1213">
        <v>34820</v>
      </c>
      <c r="DQ1213">
        <v>34820</v>
      </c>
      <c r="DR1213">
        <v>34820</v>
      </c>
      <c r="DS1213">
        <v>34820</v>
      </c>
      <c r="DT1213">
        <v>34820</v>
      </c>
      <c r="DU1213">
        <v>34820</v>
      </c>
      <c r="DV1213">
        <v>34820</v>
      </c>
      <c r="DW1213">
        <v>34820</v>
      </c>
      <c r="DX1213">
        <v>34820</v>
      </c>
      <c r="DY1213">
        <v>34820</v>
      </c>
      <c r="DZ1213">
        <v>34820</v>
      </c>
      <c r="EA1213">
        <v>34820</v>
      </c>
      <c r="EB1213">
        <v>34820</v>
      </c>
      <c r="EC1213">
        <v>34820</v>
      </c>
      <c r="ED1213">
        <v>34820</v>
      </c>
      <c r="EE1213">
        <v>34820</v>
      </c>
      <c r="EF1213">
        <v>34820</v>
      </c>
      <c r="EG1213">
        <v>34820</v>
      </c>
      <c r="EH1213">
        <v>34820</v>
      </c>
      <c r="EI1213">
        <v>34820</v>
      </c>
      <c r="EJ1213">
        <v>34820</v>
      </c>
      <c r="EK1213">
        <v>34820</v>
      </c>
      <c r="EL1213">
        <v>34820</v>
      </c>
      <c r="EM1213">
        <v>34820</v>
      </c>
      <c r="EN1213">
        <v>34820</v>
      </c>
      <c r="EO1213">
        <v>34820</v>
      </c>
      <c r="EP1213">
        <v>34820</v>
      </c>
      <c r="EQ1213">
        <v>34820</v>
      </c>
      <c r="ER1213">
        <v>34820</v>
      </c>
      <c r="ES1213">
        <v>34820</v>
      </c>
      <c r="ET1213">
        <v>34820</v>
      </c>
      <c r="EU1213">
        <v>34820</v>
      </c>
      <c r="EV1213">
        <v>34820</v>
      </c>
      <c r="EW1213">
        <v>34820</v>
      </c>
      <c r="EX1213">
        <v>34820</v>
      </c>
      <c r="EY1213">
        <v>34820</v>
      </c>
      <c r="EZ1213">
        <v>34820</v>
      </c>
      <c r="FA1213">
        <v>34820</v>
      </c>
      <c r="FB1213">
        <v>34820</v>
      </c>
      <c r="FC1213">
        <v>34820</v>
      </c>
      <c r="FD1213">
        <v>34820</v>
      </c>
      <c r="FE1213">
        <v>34820</v>
      </c>
      <c r="FF1213">
        <v>34820</v>
      </c>
      <c r="FG1213">
        <v>34820</v>
      </c>
      <c r="FH1213">
        <v>34820</v>
      </c>
    </row>
    <row r="1214" spans="1:164">
      <c r="A1214" t="s">
        <v>2626</v>
      </c>
      <c r="B1214" t="s">
        <v>773</v>
      </c>
      <c r="C1214" s="23">
        <v>45835</v>
      </c>
      <c r="D1214" s="23">
        <v>45846</v>
      </c>
      <c r="E1214">
        <v>10</v>
      </c>
      <c r="F1214">
        <v>9225</v>
      </c>
      <c r="G1214" t="s">
        <v>2193</v>
      </c>
      <c r="DJ1214">
        <v>1252</v>
      </c>
      <c r="DK1214">
        <v>7543</v>
      </c>
      <c r="DL1214">
        <v>430</v>
      </c>
    </row>
    <row r="1215" spans="1:164">
      <c r="A1215" t="s">
        <v>2626</v>
      </c>
      <c r="B1215" t="s">
        <v>773</v>
      </c>
      <c r="C1215" s="23">
        <v>45835</v>
      </c>
      <c r="D1215" s="23">
        <v>45846</v>
      </c>
      <c r="E1215">
        <v>10</v>
      </c>
      <c r="F1215">
        <v>9225</v>
      </c>
      <c r="G1215" t="s">
        <v>2195</v>
      </c>
      <c r="DJ1215">
        <v>1252</v>
      </c>
      <c r="DK1215">
        <v>8795</v>
      </c>
      <c r="DL1215">
        <v>9225</v>
      </c>
      <c r="DM1215">
        <v>9225</v>
      </c>
      <c r="DN1215">
        <v>9225</v>
      </c>
      <c r="DO1215">
        <v>9225</v>
      </c>
      <c r="DP1215">
        <v>9225</v>
      </c>
      <c r="DQ1215">
        <v>9225</v>
      </c>
      <c r="DR1215">
        <v>9225</v>
      </c>
      <c r="DS1215">
        <v>9225</v>
      </c>
      <c r="DT1215">
        <v>9225</v>
      </c>
      <c r="DU1215">
        <v>9225</v>
      </c>
      <c r="DV1215">
        <v>9225</v>
      </c>
      <c r="DW1215">
        <v>9225</v>
      </c>
      <c r="DX1215">
        <v>9225</v>
      </c>
      <c r="DY1215">
        <v>9225</v>
      </c>
      <c r="DZ1215">
        <v>9225</v>
      </c>
      <c r="EA1215">
        <v>9225</v>
      </c>
      <c r="EB1215">
        <v>9225</v>
      </c>
      <c r="EC1215">
        <v>9225</v>
      </c>
      <c r="ED1215">
        <v>9225</v>
      </c>
      <c r="EE1215">
        <v>9225</v>
      </c>
      <c r="EF1215">
        <v>9225</v>
      </c>
      <c r="EG1215">
        <v>9225</v>
      </c>
      <c r="EH1215">
        <v>9225</v>
      </c>
      <c r="EI1215">
        <v>9225</v>
      </c>
      <c r="EJ1215">
        <v>9225</v>
      </c>
      <c r="EK1215">
        <v>9225</v>
      </c>
      <c r="EL1215">
        <v>9225</v>
      </c>
      <c r="EM1215">
        <v>9225</v>
      </c>
      <c r="EN1215">
        <v>9225</v>
      </c>
      <c r="EO1215">
        <v>9225</v>
      </c>
      <c r="EP1215">
        <v>9225</v>
      </c>
      <c r="EQ1215">
        <v>9225</v>
      </c>
      <c r="ER1215">
        <v>9225</v>
      </c>
      <c r="ES1215">
        <v>9225</v>
      </c>
      <c r="ET1215">
        <v>9225</v>
      </c>
      <c r="EU1215">
        <v>9225</v>
      </c>
      <c r="EV1215">
        <v>9225</v>
      </c>
      <c r="EW1215">
        <v>9225</v>
      </c>
      <c r="EX1215">
        <v>9225</v>
      </c>
      <c r="EY1215">
        <v>9225</v>
      </c>
      <c r="EZ1215">
        <v>9225</v>
      </c>
      <c r="FA1215">
        <v>9225</v>
      </c>
      <c r="FB1215">
        <v>9225</v>
      </c>
      <c r="FC1215">
        <v>9225</v>
      </c>
      <c r="FD1215">
        <v>9225</v>
      </c>
      <c r="FE1215">
        <v>9225</v>
      </c>
      <c r="FF1215">
        <v>9225</v>
      </c>
      <c r="FG1215">
        <v>9225</v>
      </c>
      <c r="FH1215">
        <v>9225</v>
      </c>
    </row>
    <row r="1216" spans="1:164">
      <c r="A1216" t="s">
        <v>2627</v>
      </c>
      <c r="B1216" t="s">
        <v>775</v>
      </c>
      <c r="C1216" s="23">
        <v>45867</v>
      </c>
      <c r="D1216" s="23">
        <v>45908</v>
      </c>
      <c r="E1216">
        <v>36</v>
      </c>
      <c r="F1216">
        <v>33927</v>
      </c>
      <c r="G1216" t="s">
        <v>2193</v>
      </c>
      <c r="DO1216">
        <v>2308</v>
      </c>
      <c r="DP1216">
        <v>8575</v>
      </c>
      <c r="DQ1216">
        <v>10632</v>
      </c>
      <c r="DR1216">
        <v>6534</v>
      </c>
      <c r="DS1216">
        <v>4137</v>
      </c>
      <c r="DT1216">
        <v>1644</v>
      </c>
      <c r="DU1216">
        <v>97</v>
      </c>
    </row>
    <row r="1217" spans="1:164">
      <c r="A1217" t="s">
        <v>2627</v>
      </c>
      <c r="B1217" t="s">
        <v>775</v>
      </c>
      <c r="C1217" s="23">
        <v>45867</v>
      </c>
      <c r="D1217" s="23">
        <v>45908</v>
      </c>
      <c r="E1217">
        <v>36</v>
      </c>
      <c r="F1217">
        <v>33927</v>
      </c>
      <c r="G1217" t="s">
        <v>2195</v>
      </c>
      <c r="DO1217">
        <v>2308</v>
      </c>
      <c r="DP1217">
        <v>10883</v>
      </c>
      <c r="DQ1217">
        <v>21514</v>
      </c>
      <c r="DR1217">
        <v>28049</v>
      </c>
      <c r="DS1217">
        <v>32186</v>
      </c>
      <c r="DT1217">
        <v>33830</v>
      </c>
      <c r="DU1217">
        <v>33927</v>
      </c>
      <c r="DV1217">
        <v>33927</v>
      </c>
      <c r="DW1217">
        <v>33927</v>
      </c>
      <c r="DX1217">
        <v>33927</v>
      </c>
      <c r="DY1217">
        <v>33927</v>
      </c>
      <c r="DZ1217">
        <v>33927</v>
      </c>
      <c r="EA1217">
        <v>33927</v>
      </c>
      <c r="EB1217">
        <v>33927</v>
      </c>
      <c r="EC1217">
        <v>33927</v>
      </c>
      <c r="ED1217">
        <v>33927</v>
      </c>
      <c r="EE1217">
        <v>33927</v>
      </c>
      <c r="EF1217">
        <v>33927</v>
      </c>
      <c r="EG1217">
        <v>33927</v>
      </c>
      <c r="EH1217">
        <v>33927</v>
      </c>
      <c r="EI1217">
        <v>33927</v>
      </c>
      <c r="EJ1217">
        <v>33927</v>
      </c>
      <c r="EK1217">
        <v>33927</v>
      </c>
      <c r="EL1217">
        <v>33927</v>
      </c>
      <c r="EM1217">
        <v>33927</v>
      </c>
      <c r="EN1217">
        <v>33927</v>
      </c>
      <c r="EO1217">
        <v>33927</v>
      </c>
      <c r="EP1217">
        <v>33927</v>
      </c>
      <c r="EQ1217">
        <v>33927</v>
      </c>
      <c r="ER1217">
        <v>33927</v>
      </c>
      <c r="ES1217">
        <v>33927</v>
      </c>
      <c r="ET1217">
        <v>33927</v>
      </c>
      <c r="EU1217">
        <v>33927</v>
      </c>
      <c r="EV1217">
        <v>33927</v>
      </c>
      <c r="EW1217">
        <v>33927</v>
      </c>
      <c r="EX1217">
        <v>33927</v>
      </c>
      <c r="EY1217">
        <v>33927</v>
      </c>
      <c r="EZ1217">
        <v>33927</v>
      </c>
      <c r="FA1217">
        <v>33927</v>
      </c>
      <c r="FB1217">
        <v>33927</v>
      </c>
      <c r="FC1217">
        <v>33927</v>
      </c>
      <c r="FD1217">
        <v>33927</v>
      </c>
      <c r="FE1217">
        <v>33927</v>
      </c>
      <c r="FF1217">
        <v>33927</v>
      </c>
      <c r="FG1217">
        <v>33927</v>
      </c>
      <c r="FH1217">
        <v>33927</v>
      </c>
    </row>
    <row r="1218" spans="1:164">
      <c r="A1218" t="s">
        <v>2628</v>
      </c>
      <c r="B1218" t="s">
        <v>777</v>
      </c>
      <c r="C1218" s="23">
        <v>45903</v>
      </c>
      <c r="D1218" s="23">
        <v>45944</v>
      </c>
      <c r="E1218">
        <v>36</v>
      </c>
      <c r="F1218">
        <v>34225</v>
      </c>
      <c r="G1218" t="s">
        <v>2193</v>
      </c>
      <c r="DT1218">
        <v>3839</v>
      </c>
      <c r="DU1218">
        <v>5758</v>
      </c>
      <c r="DV1218">
        <v>5758</v>
      </c>
      <c r="DW1218">
        <v>5758</v>
      </c>
      <c r="DX1218">
        <v>5758</v>
      </c>
      <c r="DY1218">
        <v>5758</v>
      </c>
      <c r="DZ1218">
        <v>1597</v>
      </c>
    </row>
    <row r="1219" spans="1:164">
      <c r="A1219" t="s">
        <v>2628</v>
      </c>
      <c r="B1219" t="s">
        <v>777</v>
      </c>
      <c r="C1219" s="23">
        <v>45903</v>
      </c>
      <c r="D1219" s="23">
        <v>45944</v>
      </c>
      <c r="E1219">
        <v>36</v>
      </c>
      <c r="F1219">
        <v>34225</v>
      </c>
      <c r="G1219" t="s">
        <v>2195</v>
      </c>
      <c r="DT1219">
        <v>3839</v>
      </c>
      <c r="DU1219">
        <v>9596</v>
      </c>
      <c r="DV1219">
        <v>15354</v>
      </c>
      <c r="DW1219">
        <v>21112</v>
      </c>
      <c r="DX1219">
        <v>26870</v>
      </c>
      <c r="DY1219">
        <v>32628</v>
      </c>
      <c r="DZ1219">
        <v>34225</v>
      </c>
      <c r="EA1219">
        <v>34225</v>
      </c>
      <c r="EB1219">
        <v>34225</v>
      </c>
      <c r="EC1219">
        <v>34225</v>
      </c>
      <c r="ED1219">
        <v>34225</v>
      </c>
      <c r="EE1219">
        <v>34225</v>
      </c>
      <c r="EF1219">
        <v>34225</v>
      </c>
      <c r="EG1219">
        <v>34225</v>
      </c>
      <c r="EH1219">
        <v>34225</v>
      </c>
      <c r="EI1219">
        <v>34225</v>
      </c>
      <c r="EJ1219">
        <v>34225</v>
      </c>
      <c r="EK1219">
        <v>34225</v>
      </c>
      <c r="EL1219">
        <v>34225</v>
      </c>
      <c r="EM1219">
        <v>34225</v>
      </c>
      <c r="EN1219">
        <v>34225</v>
      </c>
      <c r="EO1219">
        <v>34225</v>
      </c>
      <c r="EP1219">
        <v>34225</v>
      </c>
      <c r="EQ1219">
        <v>34225</v>
      </c>
      <c r="ER1219">
        <v>34225</v>
      </c>
      <c r="ES1219">
        <v>34225</v>
      </c>
      <c r="ET1219">
        <v>34225</v>
      </c>
      <c r="EU1219">
        <v>34225</v>
      </c>
      <c r="EV1219">
        <v>34225</v>
      </c>
      <c r="EW1219">
        <v>34225</v>
      </c>
      <c r="EX1219">
        <v>34225</v>
      </c>
      <c r="EY1219">
        <v>34225</v>
      </c>
      <c r="EZ1219">
        <v>34225</v>
      </c>
      <c r="FA1219">
        <v>34225</v>
      </c>
      <c r="FB1219">
        <v>34225</v>
      </c>
      <c r="FC1219">
        <v>34225</v>
      </c>
      <c r="FD1219">
        <v>34225</v>
      </c>
      <c r="FE1219">
        <v>34225</v>
      </c>
      <c r="FF1219">
        <v>34225</v>
      </c>
      <c r="FG1219">
        <v>34225</v>
      </c>
      <c r="FH1219">
        <v>34225</v>
      </c>
    </row>
    <row r="1220" spans="1:164">
      <c r="A1220" t="s">
        <v>2629</v>
      </c>
      <c r="B1220" t="s">
        <v>779</v>
      </c>
      <c r="C1220" s="23">
        <v>45930</v>
      </c>
      <c r="D1220" s="23">
        <v>45974</v>
      </c>
      <c r="E1220">
        <v>38</v>
      </c>
      <c r="F1220">
        <v>36606</v>
      </c>
      <c r="G1220" t="s">
        <v>2193</v>
      </c>
      <c r="DX1220">
        <v>2218</v>
      </c>
      <c r="DY1220">
        <v>7934</v>
      </c>
      <c r="DZ1220">
        <v>11194</v>
      </c>
      <c r="EA1220">
        <v>7272</v>
      </c>
      <c r="EB1220">
        <v>5133</v>
      </c>
      <c r="EC1220">
        <v>2177</v>
      </c>
      <c r="ED1220">
        <v>677</v>
      </c>
    </row>
    <row r="1221" spans="1:164">
      <c r="A1221" t="s">
        <v>2629</v>
      </c>
      <c r="B1221" t="s">
        <v>779</v>
      </c>
      <c r="C1221" s="23">
        <v>45930</v>
      </c>
      <c r="D1221" s="23">
        <v>45974</v>
      </c>
      <c r="E1221">
        <v>38</v>
      </c>
      <c r="F1221">
        <v>36606</v>
      </c>
      <c r="G1221" t="s">
        <v>2195</v>
      </c>
      <c r="DX1221">
        <v>2218</v>
      </c>
      <c r="DY1221">
        <v>10152</v>
      </c>
      <c r="DZ1221">
        <v>21346</v>
      </c>
      <c r="EA1221">
        <v>28618</v>
      </c>
      <c r="EB1221">
        <v>33751</v>
      </c>
      <c r="EC1221">
        <v>35929</v>
      </c>
      <c r="ED1221">
        <v>36606</v>
      </c>
      <c r="EE1221">
        <v>36606</v>
      </c>
      <c r="EF1221">
        <v>36606</v>
      </c>
      <c r="EG1221">
        <v>36606</v>
      </c>
      <c r="EH1221">
        <v>36606</v>
      </c>
      <c r="EI1221">
        <v>36606</v>
      </c>
      <c r="EJ1221">
        <v>36606</v>
      </c>
      <c r="EK1221">
        <v>36606</v>
      </c>
      <c r="EL1221">
        <v>36606</v>
      </c>
      <c r="EM1221">
        <v>36606</v>
      </c>
      <c r="EN1221">
        <v>36606</v>
      </c>
      <c r="EO1221">
        <v>36606</v>
      </c>
      <c r="EP1221">
        <v>36606</v>
      </c>
      <c r="EQ1221">
        <v>36606</v>
      </c>
      <c r="ER1221">
        <v>36606</v>
      </c>
      <c r="ES1221">
        <v>36606</v>
      </c>
      <c r="ET1221">
        <v>36606</v>
      </c>
      <c r="EU1221">
        <v>36606</v>
      </c>
      <c r="EV1221">
        <v>36606</v>
      </c>
      <c r="EW1221">
        <v>36606</v>
      </c>
      <c r="EX1221">
        <v>36606</v>
      </c>
      <c r="EY1221">
        <v>36606</v>
      </c>
      <c r="EZ1221">
        <v>36606</v>
      </c>
      <c r="FA1221">
        <v>36606</v>
      </c>
      <c r="FB1221">
        <v>36606</v>
      </c>
      <c r="FC1221">
        <v>36606</v>
      </c>
      <c r="FD1221">
        <v>36606</v>
      </c>
      <c r="FE1221">
        <v>36606</v>
      </c>
      <c r="FF1221">
        <v>36606</v>
      </c>
      <c r="FG1221">
        <v>36606</v>
      </c>
      <c r="FH1221">
        <v>36606</v>
      </c>
    </row>
    <row r="1222" spans="1:164">
      <c r="A1222" t="s">
        <v>2630</v>
      </c>
      <c r="B1222" t="s">
        <v>781</v>
      </c>
      <c r="C1222" s="23">
        <v>45966</v>
      </c>
      <c r="D1222" s="23">
        <v>46010</v>
      </c>
      <c r="E1222">
        <v>38</v>
      </c>
      <c r="F1222">
        <v>36903</v>
      </c>
      <c r="G1222" t="s">
        <v>2193</v>
      </c>
      <c r="EC1222">
        <v>1477</v>
      </c>
      <c r="ED1222">
        <v>6646</v>
      </c>
      <c r="EE1222">
        <v>11474</v>
      </c>
      <c r="EF1222">
        <v>8114</v>
      </c>
      <c r="EG1222">
        <v>5509</v>
      </c>
      <c r="EH1222">
        <v>2655</v>
      </c>
      <c r="EI1222">
        <v>1027</v>
      </c>
    </row>
    <row r="1223" spans="1:164">
      <c r="A1223" t="s">
        <v>2630</v>
      </c>
      <c r="B1223" t="s">
        <v>781</v>
      </c>
      <c r="C1223" s="23">
        <v>45966</v>
      </c>
      <c r="D1223" s="23">
        <v>46010</v>
      </c>
      <c r="E1223">
        <v>38</v>
      </c>
      <c r="F1223">
        <v>36903</v>
      </c>
      <c r="G1223" t="s">
        <v>2195</v>
      </c>
      <c r="EC1223">
        <v>1477</v>
      </c>
      <c r="ED1223">
        <v>8123</v>
      </c>
      <c r="EE1223">
        <v>19598</v>
      </c>
      <c r="EF1223">
        <v>27711</v>
      </c>
      <c r="EG1223">
        <v>33220</v>
      </c>
      <c r="EH1223">
        <v>35876</v>
      </c>
      <c r="EI1223">
        <v>36903</v>
      </c>
      <c r="EJ1223">
        <v>36903</v>
      </c>
      <c r="EK1223">
        <v>36903</v>
      </c>
      <c r="EL1223">
        <v>36903</v>
      </c>
      <c r="EM1223">
        <v>36903</v>
      </c>
      <c r="EN1223">
        <v>36903</v>
      </c>
      <c r="EO1223">
        <v>36903</v>
      </c>
      <c r="EP1223">
        <v>36903</v>
      </c>
      <c r="EQ1223">
        <v>36903</v>
      </c>
      <c r="ER1223">
        <v>36903</v>
      </c>
      <c r="ES1223">
        <v>36903</v>
      </c>
      <c r="ET1223">
        <v>36903</v>
      </c>
      <c r="EU1223">
        <v>36903</v>
      </c>
      <c r="EV1223">
        <v>36903</v>
      </c>
      <c r="EW1223">
        <v>36903</v>
      </c>
      <c r="EX1223">
        <v>36903</v>
      </c>
      <c r="EY1223">
        <v>36903</v>
      </c>
      <c r="EZ1223">
        <v>36903</v>
      </c>
      <c r="FA1223">
        <v>36903</v>
      </c>
      <c r="FB1223">
        <v>36903</v>
      </c>
      <c r="FC1223">
        <v>36903</v>
      </c>
      <c r="FD1223">
        <v>36903</v>
      </c>
      <c r="FE1223">
        <v>36903</v>
      </c>
      <c r="FF1223">
        <v>36903</v>
      </c>
      <c r="FG1223">
        <v>36903</v>
      </c>
      <c r="FH1223">
        <v>36903</v>
      </c>
    </row>
    <row r="1224" spans="1:164">
      <c r="A1224" t="s">
        <v>2631</v>
      </c>
      <c r="B1224" t="s">
        <v>783</v>
      </c>
      <c r="C1224" s="23">
        <v>45966</v>
      </c>
      <c r="D1224" s="23">
        <v>46024</v>
      </c>
      <c r="E1224">
        <v>51</v>
      </c>
      <c r="F1224">
        <v>48510</v>
      </c>
      <c r="G1224" t="s">
        <v>2193</v>
      </c>
      <c r="EC1224">
        <v>1286</v>
      </c>
      <c r="ED1224">
        <v>4660</v>
      </c>
      <c r="EE1224">
        <v>10235</v>
      </c>
      <c r="EF1224">
        <v>11179</v>
      </c>
      <c r="EG1224">
        <v>8160</v>
      </c>
      <c r="EH1224">
        <v>5751</v>
      </c>
      <c r="EI1224">
        <v>4191</v>
      </c>
      <c r="EJ1224">
        <v>2045</v>
      </c>
      <c r="EK1224">
        <v>1004</v>
      </c>
    </row>
    <row r="1225" spans="1:164">
      <c r="A1225" t="s">
        <v>2631</v>
      </c>
      <c r="B1225" t="s">
        <v>783</v>
      </c>
      <c r="C1225" s="23">
        <v>45966</v>
      </c>
      <c r="D1225" s="23">
        <v>46024</v>
      </c>
      <c r="E1225">
        <v>51</v>
      </c>
      <c r="F1225">
        <v>48510</v>
      </c>
      <c r="G1225" t="s">
        <v>2195</v>
      </c>
      <c r="EC1225">
        <v>1286</v>
      </c>
      <c r="ED1225">
        <v>5946</v>
      </c>
      <c r="EE1225">
        <v>16181</v>
      </c>
      <c r="EF1225">
        <v>27359</v>
      </c>
      <c r="EG1225">
        <v>35519</v>
      </c>
      <c r="EH1225">
        <v>41269</v>
      </c>
      <c r="EI1225">
        <v>45461</v>
      </c>
      <c r="EJ1225">
        <v>47506</v>
      </c>
      <c r="EK1225">
        <v>48510</v>
      </c>
      <c r="EL1225">
        <v>48510</v>
      </c>
      <c r="EM1225">
        <v>48510</v>
      </c>
      <c r="EN1225">
        <v>48510</v>
      </c>
      <c r="EO1225">
        <v>48510</v>
      </c>
      <c r="EP1225">
        <v>48510</v>
      </c>
      <c r="EQ1225">
        <v>48510</v>
      </c>
      <c r="ER1225">
        <v>48510</v>
      </c>
      <c r="ES1225">
        <v>48510</v>
      </c>
      <c r="ET1225">
        <v>48510</v>
      </c>
      <c r="EU1225">
        <v>48510</v>
      </c>
      <c r="EV1225">
        <v>48510</v>
      </c>
      <c r="EW1225">
        <v>48510</v>
      </c>
      <c r="EX1225">
        <v>48510</v>
      </c>
      <c r="EY1225">
        <v>48510</v>
      </c>
      <c r="EZ1225">
        <v>48510</v>
      </c>
      <c r="FA1225">
        <v>48510</v>
      </c>
      <c r="FB1225">
        <v>48510</v>
      </c>
      <c r="FC1225">
        <v>48510</v>
      </c>
      <c r="FD1225">
        <v>48510</v>
      </c>
      <c r="FE1225">
        <v>48510</v>
      </c>
      <c r="FF1225">
        <v>48510</v>
      </c>
      <c r="FG1225">
        <v>48510</v>
      </c>
      <c r="FH1225">
        <v>48510</v>
      </c>
    </row>
    <row r="1226" spans="1:164">
      <c r="A1226" t="s">
        <v>2632</v>
      </c>
      <c r="B1226" t="s">
        <v>785</v>
      </c>
      <c r="C1226" s="23">
        <v>45975</v>
      </c>
      <c r="D1226" s="23">
        <v>46003</v>
      </c>
      <c r="E1226">
        <v>24</v>
      </c>
      <c r="F1226">
        <v>23511</v>
      </c>
      <c r="G1226" t="s">
        <v>2193</v>
      </c>
      <c r="ED1226">
        <v>581</v>
      </c>
      <c r="EE1226">
        <v>7484</v>
      </c>
      <c r="EF1226">
        <v>9456</v>
      </c>
      <c r="EG1226">
        <v>4736</v>
      </c>
      <c r="EH1226">
        <v>1255</v>
      </c>
    </row>
    <row r="1227" spans="1:164">
      <c r="A1227" t="s">
        <v>2632</v>
      </c>
      <c r="B1227" t="s">
        <v>785</v>
      </c>
      <c r="C1227" s="23">
        <v>45975</v>
      </c>
      <c r="D1227" s="23">
        <v>46003</v>
      </c>
      <c r="E1227">
        <v>24</v>
      </c>
      <c r="F1227">
        <v>23511</v>
      </c>
      <c r="G1227" t="s">
        <v>2195</v>
      </c>
      <c r="ED1227">
        <v>581</v>
      </c>
      <c r="EE1227">
        <v>8065</v>
      </c>
      <c r="EF1227">
        <v>17521</v>
      </c>
      <c r="EG1227">
        <v>22256</v>
      </c>
      <c r="EH1227">
        <v>23511</v>
      </c>
      <c r="EI1227">
        <v>23511</v>
      </c>
      <c r="EJ1227">
        <v>23511</v>
      </c>
      <c r="EK1227">
        <v>23511</v>
      </c>
      <c r="EL1227">
        <v>23511</v>
      </c>
      <c r="EM1227">
        <v>23511</v>
      </c>
      <c r="EN1227">
        <v>23511</v>
      </c>
      <c r="EO1227">
        <v>23511</v>
      </c>
      <c r="EP1227">
        <v>23511</v>
      </c>
      <c r="EQ1227">
        <v>23511</v>
      </c>
      <c r="ER1227">
        <v>23511</v>
      </c>
      <c r="ES1227">
        <v>23511</v>
      </c>
      <c r="ET1227">
        <v>23511</v>
      </c>
      <c r="EU1227">
        <v>23511</v>
      </c>
      <c r="EV1227">
        <v>23511</v>
      </c>
      <c r="EW1227">
        <v>23511</v>
      </c>
      <c r="EX1227">
        <v>23511</v>
      </c>
      <c r="EY1227">
        <v>23511</v>
      </c>
      <c r="EZ1227">
        <v>23511</v>
      </c>
      <c r="FA1227">
        <v>23511</v>
      </c>
      <c r="FB1227">
        <v>23511</v>
      </c>
      <c r="FC1227">
        <v>23511</v>
      </c>
      <c r="FD1227">
        <v>23511</v>
      </c>
      <c r="FE1227">
        <v>23511</v>
      </c>
      <c r="FF1227">
        <v>23511</v>
      </c>
      <c r="FG1227">
        <v>23511</v>
      </c>
      <c r="FH1227">
        <v>23511</v>
      </c>
    </row>
    <row r="1228" spans="1:164">
      <c r="A1228" t="s">
        <v>2633</v>
      </c>
      <c r="B1228" t="s">
        <v>787</v>
      </c>
      <c r="C1228" s="23">
        <v>46003</v>
      </c>
      <c r="D1228" s="23">
        <v>46013</v>
      </c>
      <c r="E1228">
        <v>8</v>
      </c>
      <c r="F1228">
        <v>7737</v>
      </c>
      <c r="G1228" t="s">
        <v>2193</v>
      </c>
      <c r="EH1228">
        <v>1358</v>
      </c>
      <c r="EI1228">
        <v>5845</v>
      </c>
      <c r="EJ1228">
        <v>534</v>
      </c>
    </row>
    <row r="1229" spans="1:164">
      <c r="A1229" t="s">
        <v>2633</v>
      </c>
      <c r="B1229" t="s">
        <v>787</v>
      </c>
      <c r="C1229" s="23">
        <v>46003</v>
      </c>
      <c r="D1229" s="23">
        <v>46013</v>
      </c>
      <c r="E1229">
        <v>8</v>
      </c>
      <c r="F1229">
        <v>7737</v>
      </c>
      <c r="G1229" t="s">
        <v>2195</v>
      </c>
      <c r="EH1229">
        <v>1358</v>
      </c>
      <c r="EI1229">
        <v>7203</v>
      </c>
      <c r="EJ1229">
        <v>7737</v>
      </c>
      <c r="EK1229">
        <v>7737</v>
      </c>
      <c r="EL1229">
        <v>7737</v>
      </c>
      <c r="EM1229">
        <v>7737</v>
      </c>
      <c r="EN1229">
        <v>7737</v>
      </c>
      <c r="EO1229">
        <v>7737</v>
      </c>
      <c r="EP1229">
        <v>7737</v>
      </c>
      <c r="EQ1229">
        <v>7737</v>
      </c>
      <c r="ER1229">
        <v>7737</v>
      </c>
      <c r="ES1229">
        <v>7737</v>
      </c>
      <c r="ET1229">
        <v>7737</v>
      </c>
      <c r="EU1229">
        <v>7737</v>
      </c>
      <c r="EV1229">
        <v>7737</v>
      </c>
      <c r="EW1229">
        <v>7737</v>
      </c>
      <c r="EX1229">
        <v>7737</v>
      </c>
      <c r="EY1229">
        <v>7737</v>
      </c>
      <c r="EZ1229">
        <v>7737</v>
      </c>
      <c r="FA1229">
        <v>7737</v>
      </c>
      <c r="FB1229">
        <v>7737</v>
      </c>
      <c r="FC1229">
        <v>7737</v>
      </c>
      <c r="FD1229">
        <v>7737</v>
      </c>
      <c r="FE1229">
        <v>7737</v>
      </c>
      <c r="FF1229">
        <v>7737</v>
      </c>
      <c r="FG1229">
        <v>7737</v>
      </c>
      <c r="FH1229">
        <v>7737</v>
      </c>
    </row>
    <row r="1230" spans="1:164">
      <c r="A1230" t="s">
        <v>2634</v>
      </c>
      <c r="B1230" t="s">
        <v>789</v>
      </c>
      <c r="C1230" s="23">
        <v>46024</v>
      </c>
      <c r="D1230" s="23">
        <v>46062</v>
      </c>
      <c r="E1230">
        <v>33</v>
      </c>
      <c r="F1230">
        <v>31249</v>
      </c>
      <c r="G1230" t="s">
        <v>2193</v>
      </c>
      <c r="EK1230">
        <v>554</v>
      </c>
      <c r="EL1230">
        <v>5498</v>
      </c>
      <c r="EM1230">
        <v>11322</v>
      </c>
      <c r="EN1230">
        <v>7420</v>
      </c>
      <c r="EO1230">
        <v>4623</v>
      </c>
      <c r="EP1230">
        <v>1726</v>
      </c>
      <c r="EQ1230">
        <v>106</v>
      </c>
    </row>
    <row r="1231" spans="1:164">
      <c r="A1231" t="s">
        <v>2634</v>
      </c>
      <c r="B1231" t="s">
        <v>789</v>
      </c>
      <c r="C1231" s="23">
        <v>46024</v>
      </c>
      <c r="D1231" s="23">
        <v>46062</v>
      </c>
      <c r="E1231">
        <v>33</v>
      </c>
      <c r="F1231">
        <v>31249</v>
      </c>
      <c r="G1231" t="s">
        <v>2195</v>
      </c>
      <c r="EK1231">
        <v>554</v>
      </c>
      <c r="EL1231">
        <v>6052</v>
      </c>
      <c r="EM1231">
        <v>17374</v>
      </c>
      <c r="EN1231">
        <v>24794</v>
      </c>
      <c r="EO1231">
        <v>29417</v>
      </c>
      <c r="EP1231">
        <v>31143</v>
      </c>
      <c r="EQ1231">
        <v>31249</v>
      </c>
      <c r="ER1231">
        <v>31249</v>
      </c>
      <c r="ES1231">
        <v>31249</v>
      </c>
      <c r="ET1231">
        <v>31249</v>
      </c>
      <c r="EU1231">
        <v>31249</v>
      </c>
      <c r="EV1231">
        <v>31249</v>
      </c>
      <c r="EW1231">
        <v>31249</v>
      </c>
      <c r="EX1231">
        <v>31249</v>
      </c>
      <c r="EY1231">
        <v>31249</v>
      </c>
      <c r="EZ1231">
        <v>31249</v>
      </c>
      <c r="FA1231">
        <v>31249</v>
      </c>
      <c r="FB1231">
        <v>31249</v>
      </c>
      <c r="FC1231">
        <v>31249</v>
      </c>
      <c r="FD1231">
        <v>31249</v>
      </c>
      <c r="FE1231">
        <v>31249</v>
      </c>
      <c r="FF1231">
        <v>31249</v>
      </c>
      <c r="FG1231">
        <v>31249</v>
      </c>
      <c r="FH1231">
        <v>31249</v>
      </c>
    </row>
    <row r="1232" spans="1:164">
      <c r="A1232" t="s">
        <v>2635</v>
      </c>
      <c r="C1232" s="23">
        <v>45944</v>
      </c>
      <c r="D1232" s="23">
        <v>45985</v>
      </c>
      <c r="E1232">
        <v>35</v>
      </c>
      <c r="F1232">
        <v>72232</v>
      </c>
      <c r="G1232" t="s">
        <v>2193</v>
      </c>
      <c r="DZ1232">
        <v>3945</v>
      </c>
      <c r="EA1232">
        <v>16871</v>
      </c>
      <c r="EB1232">
        <v>23404</v>
      </c>
      <c r="EC1232">
        <v>14549</v>
      </c>
      <c r="ED1232">
        <v>9421</v>
      </c>
      <c r="EE1232">
        <v>3690</v>
      </c>
      <c r="EF1232">
        <v>353</v>
      </c>
    </row>
    <row r="1233" spans="1:164">
      <c r="A1233" t="s">
        <v>2635</v>
      </c>
      <c r="C1233" s="23">
        <v>45944</v>
      </c>
      <c r="D1233" s="23">
        <v>45985</v>
      </c>
      <c r="E1233">
        <v>35</v>
      </c>
      <c r="F1233">
        <v>72232</v>
      </c>
      <c r="G1233" t="s">
        <v>2195</v>
      </c>
      <c r="DZ1233">
        <v>3945</v>
      </c>
      <c r="EA1233">
        <v>20816</v>
      </c>
      <c r="EB1233">
        <v>44220</v>
      </c>
      <c r="EC1233">
        <v>58768</v>
      </c>
      <c r="ED1233">
        <v>68189</v>
      </c>
      <c r="EE1233">
        <v>71879</v>
      </c>
      <c r="EF1233">
        <v>72232</v>
      </c>
      <c r="EG1233">
        <v>72232</v>
      </c>
      <c r="EH1233">
        <v>72232</v>
      </c>
      <c r="EI1233">
        <v>72232</v>
      </c>
      <c r="EJ1233">
        <v>72232</v>
      </c>
      <c r="EK1233">
        <v>72232</v>
      </c>
      <c r="EL1233">
        <v>72232</v>
      </c>
      <c r="EM1233">
        <v>72232</v>
      </c>
      <c r="EN1233">
        <v>72232</v>
      </c>
      <c r="EO1233">
        <v>72232</v>
      </c>
      <c r="EP1233">
        <v>72232</v>
      </c>
      <c r="EQ1233">
        <v>72232</v>
      </c>
      <c r="ER1233">
        <v>72232</v>
      </c>
      <c r="ES1233">
        <v>72232</v>
      </c>
      <c r="ET1233">
        <v>72232</v>
      </c>
      <c r="EU1233">
        <v>72232</v>
      </c>
      <c r="EV1233">
        <v>72232</v>
      </c>
      <c r="EW1233">
        <v>72232</v>
      </c>
      <c r="EX1233">
        <v>72232</v>
      </c>
      <c r="EY1233">
        <v>72232</v>
      </c>
      <c r="EZ1233">
        <v>72232</v>
      </c>
      <c r="FA1233">
        <v>72232</v>
      </c>
      <c r="FB1233">
        <v>72232</v>
      </c>
      <c r="FC1233">
        <v>72232</v>
      </c>
      <c r="FD1233">
        <v>72232</v>
      </c>
      <c r="FE1233">
        <v>72232</v>
      </c>
      <c r="FF1233">
        <v>72232</v>
      </c>
      <c r="FG1233">
        <v>72232</v>
      </c>
      <c r="FH1233">
        <v>72232</v>
      </c>
    </row>
    <row r="1234" spans="1:164">
      <c r="A1234" t="s">
        <v>2636</v>
      </c>
      <c r="B1234" t="s">
        <v>791</v>
      </c>
      <c r="C1234" s="23">
        <v>45944</v>
      </c>
      <c r="D1234" s="23">
        <v>45985</v>
      </c>
      <c r="E1234">
        <v>35</v>
      </c>
      <c r="F1234">
        <v>36116</v>
      </c>
      <c r="G1234" t="s">
        <v>2193</v>
      </c>
      <c r="DZ1234">
        <v>1973</v>
      </c>
      <c r="EA1234">
        <v>8435</v>
      </c>
      <c r="EB1234">
        <v>11702</v>
      </c>
      <c r="EC1234">
        <v>7274</v>
      </c>
      <c r="ED1234">
        <v>4710</v>
      </c>
      <c r="EE1234">
        <v>1845</v>
      </c>
      <c r="EF1234">
        <v>177</v>
      </c>
    </row>
    <row r="1235" spans="1:164">
      <c r="A1235" t="s">
        <v>2636</v>
      </c>
      <c r="B1235" t="s">
        <v>791</v>
      </c>
      <c r="C1235" s="23">
        <v>45944</v>
      </c>
      <c r="D1235" s="23">
        <v>45985</v>
      </c>
      <c r="E1235">
        <v>35</v>
      </c>
      <c r="F1235">
        <v>36116</v>
      </c>
      <c r="G1235" t="s">
        <v>2195</v>
      </c>
      <c r="DZ1235">
        <v>1973</v>
      </c>
      <c r="EA1235">
        <v>10408</v>
      </c>
      <c r="EB1235">
        <v>22110</v>
      </c>
      <c r="EC1235">
        <v>29384</v>
      </c>
      <c r="ED1235">
        <v>34095</v>
      </c>
      <c r="EE1235">
        <v>35939</v>
      </c>
      <c r="EF1235">
        <v>36116</v>
      </c>
      <c r="EG1235">
        <v>36116</v>
      </c>
      <c r="EH1235">
        <v>36116</v>
      </c>
      <c r="EI1235">
        <v>36116</v>
      </c>
      <c r="EJ1235">
        <v>36116</v>
      </c>
      <c r="EK1235">
        <v>36116</v>
      </c>
      <c r="EL1235">
        <v>36116</v>
      </c>
      <c r="EM1235">
        <v>36116</v>
      </c>
      <c r="EN1235">
        <v>36116</v>
      </c>
      <c r="EO1235">
        <v>36116</v>
      </c>
      <c r="EP1235">
        <v>36116</v>
      </c>
      <c r="EQ1235">
        <v>36116</v>
      </c>
      <c r="ER1235">
        <v>36116</v>
      </c>
      <c r="ES1235">
        <v>36116</v>
      </c>
      <c r="ET1235">
        <v>36116</v>
      </c>
      <c r="EU1235">
        <v>36116</v>
      </c>
      <c r="EV1235">
        <v>36116</v>
      </c>
      <c r="EW1235">
        <v>36116</v>
      </c>
      <c r="EX1235">
        <v>36116</v>
      </c>
      <c r="EY1235">
        <v>36116</v>
      </c>
      <c r="EZ1235">
        <v>36116</v>
      </c>
      <c r="FA1235">
        <v>36116</v>
      </c>
      <c r="FB1235">
        <v>36116</v>
      </c>
      <c r="FC1235">
        <v>36116</v>
      </c>
      <c r="FD1235">
        <v>36116</v>
      </c>
      <c r="FE1235">
        <v>36116</v>
      </c>
      <c r="FF1235">
        <v>36116</v>
      </c>
      <c r="FG1235">
        <v>36116</v>
      </c>
      <c r="FH1235">
        <v>36116</v>
      </c>
    </row>
    <row r="1236" spans="1:164">
      <c r="A1236" t="s">
        <v>2637</v>
      </c>
      <c r="B1236" t="s">
        <v>793</v>
      </c>
      <c r="C1236" s="23">
        <v>45944</v>
      </c>
      <c r="D1236" s="23">
        <v>45985</v>
      </c>
      <c r="E1236">
        <v>35</v>
      </c>
      <c r="F1236">
        <v>36116</v>
      </c>
      <c r="G1236" t="s">
        <v>2193</v>
      </c>
      <c r="DZ1236">
        <v>1973</v>
      </c>
      <c r="EA1236">
        <v>8435</v>
      </c>
      <c r="EB1236">
        <v>11702</v>
      </c>
      <c r="EC1236">
        <v>7274</v>
      </c>
      <c r="ED1236">
        <v>4710</v>
      </c>
      <c r="EE1236">
        <v>1845</v>
      </c>
      <c r="EF1236">
        <v>177</v>
      </c>
    </row>
    <row r="1237" spans="1:164">
      <c r="A1237" t="s">
        <v>2637</v>
      </c>
      <c r="B1237" t="s">
        <v>793</v>
      </c>
      <c r="C1237" s="23">
        <v>45944</v>
      </c>
      <c r="D1237" s="23">
        <v>45985</v>
      </c>
      <c r="E1237">
        <v>35</v>
      </c>
      <c r="F1237">
        <v>36116</v>
      </c>
      <c r="G1237" t="s">
        <v>2195</v>
      </c>
      <c r="DZ1237">
        <v>1973</v>
      </c>
      <c r="EA1237">
        <v>10408</v>
      </c>
      <c r="EB1237">
        <v>22110</v>
      </c>
      <c r="EC1237">
        <v>29384</v>
      </c>
      <c r="ED1237">
        <v>34095</v>
      </c>
      <c r="EE1237">
        <v>35939</v>
      </c>
      <c r="EF1237">
        <v>36116</v>
      </c>
      <c r="EG1237">
        <v>36116</v>
      </c>
      <c r="EH1237">
        <v>36116</v>
      </c>
      <c r="EI1237">
        <v>36116</v>
      </c>
      <c r="EJ1237">
        <v>36116</v>
      </c>
      <c r="EK1237">
        <v>36116</v>
      </c>
      <c r="EL1237">
        <v>36116</v>
      </c>
      <c r="EM1237">
        <v>36116</v>
      </c>
      <c r="EN1237">
        <v>36116</v>
      </c>
      <c r="EO1237">
        <v>36116</v>
      </c>
      <c r="EP1237">
        <v>36116</v>
      </c>
      <c r="EQ1237">
        <v>36116</v>
      </c>
      <c r="ER1237">
        <v>36116</v>
      </c>
      <c r="ES1237">
        <v>36116</v>
      </c>
      <c r="ET1237">
        <v>36116</v>
      </c>
      <c r="EU1237">
        <v>36116</v>
      </c>
      <c r="EV1237">
        <v>36116</v>
      </c>
      <c r="EW1237">
        <v>36116</v>
      </c>
      <c r="EX1237">
        <v>36116</v>
      </c>
      <c r="EY1237">
        <v>36116</v>
      </c>
      <c r="EZ1237">
        <v>36116</v>
      </c>
      <c r="FA1237">
        <v>36116</v>
      </c>
      <c r="FB1237">
        <v>36116</v>
      </c>
      <c r="FC1237">
        <v>36116</v>
      </c>
      <c r="FD1237">
        <v>36116</v>
      </c>
      <c r="FE1237">
        <v>36116</v>
      </c>
      <c r="FF1237">
        <v>36116</v>
      </c>
      <c r="FG1237">
        <v>36116</v>
      </c>
      <c r="FH1237">
        <v>36116</v>
      </c>
    </row>
    <row r="1238" spans="1:164">
      <c r="A1238" t="s">
        <v>2638</v>
      </c>
      <c r="C1238" s="23">
        <v>45908</v>
      </c>
      <c r="D1238" s="23">
        <v>45986</v>
      </c>
      <c r="E1238">
        <v>67</v>
      </c>
      <c r="F1238">
        <v>49995</v>
      </c>
      <c r="G1238" t="s">
        <v>2193</v>
      </c>
      <c r="DU1238">
        <v>7633</v>
      </c>
      <c r="DV1238">
        <v>3080</v>
      </c>
      <c r="DY1238">
        <v>3854</v>
      </c>
      <c r="DZ1238">
        <v>7005</v>
      </c>
      <c r="EA1238">
        <v>2450</v>
      </c>
      <c r="EB1238">
        <v>8833</v>
      </c>
      <c r="EC1238">
        <v>9521</v>
      </c>
      <c r="ED1238">
        <v>5373</v>
      </c>
      <c r="EE1238">
        <v>2029</v>
      </c>
      <c r="EF1238">
        <v>217</v>
      </c>
    </row>
    <row r="1239" spans="1:164">
      <c r="A1239" t="s">
        <v>2638</v>
      </c>
      <c r="C1239" s="23">
        <v>45908</v>
      </c>
      <c r="D1239" s="23">
        <v>45986</v>
      </c>
      <c r="E1239">
        <v>67</v>
      </c>
      <c r="F1239">
        <v>49995</v>
      </c>
      <c r="G1239" t="s">
        <v>2195</v>
      </c>
      <c r="DU1239">
        <v>7633</v>
      </c>
      <c r="DV1239">
        <v>10713</v>
      </c>
      <c r="DW1239">
        <v>10713</v>
      </c>
      <c r="DX1239">
        <v>10713</v>
      </c>
      <c r="DY1239">
        <v>14567</v>
      </c>
      <c r="DZ1239">
        <v>21573</v>
      </c>
      <c r="EA1239">
        <v>24022</v>
      </c>
      <c r="EB1239">
        <v>32856</v>
      </c>
      <c r="EC1239">
        <v>42376</v>
      </c>
      <c r="ED1239">
        <v>47750</v>
      </c>
      <c r="EE1239">
        <v>49778</v>
      </c>
      <c r="EF1239">
        <v>49995</v>
      </c>
      <c r="EG1239">
        <v>49995</v>
      </c>
      <c r="EH1239">
        <v>49995</v>
      </c>
      <c r="EI1239">
        <v>49995</v>
      </c>
      <c r="EJ1239">
        <v>49995</v>
      </c>
      <c r="EK1239">
        <v>49995</v>
      </c>
      <c r="EL1239">
        <v>49995</v>
      </c>
      <c r="EM1239">
        <v>49995</v>
      </c>
      <c r="EN1239">
        <v>49995</v>
      </c>
      <c r="EO1239">
        <v>49995</v>
      </c>
      <c r="EP1239">
        <v>49995</v>
      </c>
      <c r="EQ1239">
        <v>49995</v>
      </c>
      <c r="ER1239">
        <v>49995</v>
      </c>
      <c r="ES1239">
        <v>49995</v>
      </c>
      <c r="ET1239">
        <v>49995</v>
      </c>
      <c r="EU1239">
        <v>49995</v>
      </c>
      <c r="EV1239">
        <v>49995</v>
      </c>
      <c r="EW1239">
        <v>49995</v>
      </c>
      <c r="EX1239">
        <v>49995</v>
      </c>
      <c r="EY1239">
        <v>49995</v>
      </c>
      <c r="EZ1239">
        <v>49995</v>
      </c>
      <c r="FA1239">
        <v>49995</v>
      </c>
      <c r="FB1239">
        <v>49995</v>
      </c>
      <c r="FC1239">
        <v>49995</v>
      </c>
      <c r="FD1239">
        <v>49995</v>
      </c>
      <c r="FE1239">
        <v>49995</v>
      </c>
      <c r="FF1239">
        <v>49995</v>
      </c>
      <c r="FG1239">
        <v>49995</v>
      </c>
      <c r="FH1239">
        <v>49995</v>
      </c>
    </row>
    <row r="1240" spans="1:164">
      <c r="A1240" t="s">
        <v>2621</v>
      </c>
      <c r="C1240" s="23">
        <v>45908</v>
      </c>
      <c r="D1240" s="23">
        <v>45986</v>
      </c>
      <c r="E1240">
        <v>67</v>
      </c>
      <c r="F1240">
        <v>49995</v>
      </c>
      <c r="G1240" t="s">
        <v>2193</v>
      </c>
      <c r="DU1240">
        <v>7633</v>
      </c>
      <c r="DV1240">
        <v>3080</v>
      </c>
      <c r="DY1240">
        <v>3854</v>
      </c>
      <c r="DZ1240">
        <v>7005</v>
      </c>
      <c r="EA1240">
        <v>2450</v>
      </c>
      <c r="EB1240">
        <v>8833</v>
      </c>
      <c r="EC1240">
        <v>9521</v>
      </c>
      <c r="ED1240">
        <v>5373</v>
      </c>
      <c r="EE1240">
        <v>2029</v>
      </c>
      <c r="EF1240">
        <v>217</v>
      </c>
    </row>
    <row r="1241" spans="1:164">
      <c r="A1241" t="s">
        <v>2621</v>
      </c>
      <c r="C1241" s="23">
        <v>45908</v>
      </c>
      <c r="D1241" s="23">
        <v>45986</v>
      </c>
      <c r="E1241">
        <v>67</v>
      </c>
      <c r="F1241">
        <v>49995</v>
      </c>
      <c r="G1241" t="s">
        <v>2195</v>
      </c>
      <c r="DU1241">
        <v>7633</v>
      </c>
      <c r="DV1241">
        <v>10713</v>
      </c>
      <c r="DW1241">
        <v>10713</v>
      </c>
      <c r="DX1241">
        <v>10713</v>
      </c>
      <c r="DY1241">
        <v>14567</v>
      </c>
      <c r="DZ1241">
        <v>21573</v>
      </c>
      <c r="EA1241">
        <v>24022</v>
      </c>
      <c r="EB1241">
        <v>32856</v>
      </c>
      <c r="EC1241">
        <v>42376</v>
      </c>
      <c r="ED1241">
        <v>47750</v>
      </c>
      <c r="EE1241">
        <v>49778</v>
      </c>
      <c r="EF1241">
        <v>49995</v>
      </c>
      <c r="EG1241">
        <v>49995</v>
      </c>
      <c r="EH1241">
        <v>49995</v>
      </c>
      <c r="EI1241">
        <v>49995</v>
      </c>
      <c r="EJ1241">
        <v>49995</v>
      </c>
      <c r="EK1241">
        <v>49995</v>
      </c>
      <c r="EL1241">
        <v>49995</v>
      </c>
      <c r="EM1241">
        <v>49995</v>
      </c>
      <c r="EN1241">
        <v>49995</v>
      </c>
      <c r="EO1241">
        <v>49995</v>
      </c>
      <c r="EP1241">
        <v>49995</v>
      </c>
      <c r="EQ1241">
        <v>49995</v>
      </c>
      <c r="ER1241">
        <v>49995</v>
      </c>
      <c r="ES1241">
        <v>49995</v>
      </c>
      <c r="ET1241">
        <v>49995</v>
      </c>
      <c r="EU1241">
        <v>49995</v>
      </c>
      <c r="EV1241">
        <v>49995</v>
      </c>
      <c r="EW1241">
        <v>49995</v>
      </c>
      <c r="EX1241">
        <v>49995</v>
      </c>
      <c r="EY1241">
        <v>49995</v>
      </c>
      <c r="EZ1241">
        <v>49995</v>
      </c>
      <c r="FA1241">
        <v>49995</v>
      </c>
      <c r="FB1241">
        <v>49995</v>
      </c>
      <c r="FC1241">
        <v>49995</v>
      </c>
      <c r="FD1241">
        <v>49995</v>
      </c>
      <c r="FE1241">
        <v>49995</v>
      </c>
      <c r="FF1241">
        <v>49995</v>
      </c>
      <c r="FG1241">
        <v>49995</v>
      </c>
      <c r="FH1241">
        <v>49995</v>
      </c>
    </row>
    <row r="1242" spans="1:164">
      <c r="A1242" t="s">
        <v>2624</v>
      </c>
      <c r="C1242" s="23">
        <v>45908</v>
      </c>
      <c r="D1242" s="23">
        <v>45986</v>
      </c>
      <c r="E1242">
        <v>67</v>
      </c>
      <c r="F1242">
        <v>49995</v>
      </c>
      <c r="G1242" t="s">
        <v>2193</v>
      </c>
      <c r="DU1242">
        <v>7633</v>
      </c>
      <c r="DV1242">
        <v>3080</v>
      </c>
      <c r="DY1242">
        <v>3854</v>
      </c>
      <c r="DZ1242">
        <v>7005</v>
      </c>
      <c r="EA1242">
        <v>2450</v>
      </c>
      <c r="EB1242">
        <v>8833</v>
      </c>
      <c r="EC1242">
        <v>9521</v>
      </c>
      <c r="ED1242">
        <v>5373</v>
      </c>
      <c r="EE1242">
        <v>2029</v>
      </c>
      <c r="EF1242">
        <v>217</v>
      </c>
    </row>
    <row r="1243" spans="1:164">
      <c r="A1243" t="s">
        <v>2624</v>
      </c>
      <c r="C1243" s="23">
        <v>45908</v>
      </c>
      <c r="D1243" s="23">
        <v>45986</v>
      </c>
      <c r="E1243">
        <v>67</v>
      </c>
      <c r="F1243">
        <v>49995</v>
      </c>
      <c r="G1243" t="s">
        <v>2195</v>
      </c>
      <c r="DU1243">
        <v>7633</v>
      </c>
      <c r="DV1243">
        <v>10713</v>
      </c>
      <c r="DW1243">
        <v>10713</v>
      </c>
      <c r="DX1243">
        <v>10713</v>
      </c>
      <c r="DY1243">
        <v>14567</v>
      </c>
      <c r="DZ1243">
        <v>21573</v>
      </c>
      <c r="EA1243">
        <v>24022</v>
      </c>
      <c r="EB1243">
        <v>32856</v>
      </c>
      <c r="EC1243">
        <v>42376</v>
      </c>
      <c r="ED1243">
        <v>47750</v>
      </c>
      <c r="EE1243">
        <v>49778</v>
      </c>
      <c r="EF1243">
        <v>49995</v>
      </c>
      <c r="EG1243">
        <v>49995</v>
      </c>
      <c r="EH1243">
        <v>49995</v>
      </c>
      <c r="EI1243">
        <v>49995</v>
      </c>
      <c r="EJ1243">
        <v>49995</v>
      </c>
      <c r="EK1243">
        <v>49995</v>
      </c>
      <c r="EL1243">
        <v>49995</v>
      </c>
      <c r="EM1243">
        <v>49995</v>
      </c>
      <c r="EN1243">
        <v>49995</v>
      </c>
      <c r="EO1243">
        <v>49995</v>
      </c>
      <c r="EP1243">
        <v>49995</v>
      </c>
      <c r="EQ1243">
        <v>49995</v>
      </c>
      <c r="ER1243">
        <v>49995</v>
      </c>
      <c r="ES1243">
        <v>49995</v>
      </c>
      <c r="ET1243">
        <v>49995</v>
      </c>
      <c r="EU1243">
        <v>49995</v>
      </c>
      <c r="EV1243">
        <v>49995</v>
      </c>
      <c r="EW1243">
        <v>49995</v>
      </c>
      <c r="EX1243">
        <v>49995</v>
      </c>
      <c r="EY1243">
        <v>49995</v>
      </c>
      <c r="EZ1243">
        <v>49995</v>
      </c>
      <c r="FA1243">
        <v>49995</v>
      </c>
      <c r="FB1243">
        <v>49995</v>
      </c>
      <c r="FC1243">
        <v>49995</v>
      </c>
      <c r="FD1243">
        <v>49995</v>
      </c>
      <c r="FE1243">
        <v>49995</v>
      </c>
      <c r="FF1243">
        <v>49995</v>
      </c>
      <c r="FG1243">
        <v>49995</v>
      </c>
      <c r="FH1243">
        <v>49995</v>
      </c>
    </row>
    <row r="1244" spans="1:164">
      <c r="A1244" t="s">
        <v>2639</v>
      </c>
      <c r="B1244" t="s">
        <v>795</v>
      </c>
      <c r="C1244" s="23">
        <v>45908</v>
      </c>
      <c r="D1244" s="23">
        <v>45920</v>
      </c>
      <c r="E1244">
        <v>11</v>
      </c>
      <c r="F1244">
        <v>10713</v>
      </c>
      <c r="G1244" t="s">
        <v>2193</v>
      </c>
      <c r="DU1244">
        <v>7633</v>
      </c>
      <c r="DV1244">
        <v>3080</v>
      </c>
    </row>
    <row r="1245" spans="1:164">
      <c r="A1245" t="s">
        <v>2639</v>
      </c>
      <c r="B1245" t="s">
        <v>795</v>
      </c>
      <c r="C1245" s="23">
        <v>45908</v>
      </c>
      <c r="D1245" s="23">
        <v>45920</v>
      </c>
      <c r="E1245">
        <v>11</v>
      </c>
      <c r="F1245">
        <v>10713</v>
      </c>
      <c r="G1245" t="s">
        <v>2195</v>
      </c>
      <c r="DU1245">
        <v>7633</v>
      </c>
      <c r="DV1245">
        <v>10713</v>
      </c>
      <c r="DW1245">
        <v>10713</v>
      </c>
      <c r="DX1245">
        <v>10713</v>
      </c>
      <c r="DY1245">
        <v>10713</v>
      </c>
      <c r="DZ1245">
        <v>10713</v>
      </c>
      <c r="EA1245">
        <v>10713</v>
      </c>
      <c r="EB1245">
        <v>10713</v>
      </c>
      <c r="EC1245">
        <v>10713</v>
      </c>
      <c r="ED1245">
        <v>10713</v>
      </c>
      <c r="EE1245">
        <v>10713</v>
      </c>
      <c r="EF1245">
        <v>10713</v>
      </c>
      <c r="EG1245">
        <v>10713</v>
      </c>
      <c r="EH1245">
        <v>10713</v>
      </c>
      <c r="EI1245">
        <v>10713</v>
      </c>
      <c r="EJ1245">
        <v>10713</v>
      </c>
      <c r="EK1245">
        <v>10713</v>
      </c>
      <c r="EL1245">
        <v>10713</v>
      </c>
      <c r="EM1245">
        <v>10713</v>
      </c>
      <c r="EN1245">
        <v>10713</v>
      </c>
      <c r="EO1245">
        <v>10713</v>
      </c>
      <c r="EP1245">
        <v>10713</v>
      </c>
      <c r="EQ1245">
        <v>10713</v>
      </c>
      <c r="ER1245">
        <v>10713</v>
      </c>
      <c r="ES1245">
        <v>10713</v>
      </c>
      <c r="ET1245">
        <v>10713</v>
      </c>
      <c r="EU1245">
        <v>10713</v>
      </c>
      <c r="EV1245">
        <v>10713</v>
      </c>
      <c r="EW1245">
        <v>10713</v>
      </c>
      <c r="EX1245">
        <v>10713</v>
      </c>
      <c r="EY1245">
        <v>10713</v>
      </c>
      <c r="EZ1245">
        <v>10713</v>
      </c>
      <c r="FA1245">
        <v>10713</v>
      </c>
      <c r="FB1245">
        <v>10713</v>
      </c>
      <c r="FC1245">
        <v>10713</v>
      </c>
      <c r="FD1245">
        <v>10713</v>
      </c>
      <c r="FE1245">
        <v>10713</v>
      </c>
      <c r="FF1245">
        <v>10713</v>
      </c>
      <c r="FG1245">
        <v>10713</v>
      </c>
      <c r="FH1245">
        <v>10713</v>
      </c>
    </row>
    <row r="1246" spans="1:164">
      <c r="A1246" t="s">
        <v>2640</v>
      </c>
      <c r="B1246" t="s">
        <v>797</v>
      </c>
      <c r="C1246" s="23">
        <v>45938</v>
      </c>
      <c r="D1246" s="23">
        <v>45943</v>
      </c>
      <c r="E1246">
        <v>4</v>
      </c>
      <c r="F1246">
        <v>3868</v>
      </c>
      <c r="G1246" t="s">
        <v>2193</v>
      </c>
      <c r="DY1246">
        <v>3854</v>
      </c>
      <c r="DZ1246">
        <v>14</v>
      </c>
    </row>
    <row r="1247" spans="1:164">
      <c r="A1247" t="s">
        <v>2640</v>
      </c>
      <c r="B1247" t="s">
        <v>797</v>
      </c>
      <c r="C1247" s="23">
        <v>45938</v>
      </c>
      <c r="D1247" s="23">
        <v>45943</v>
      </c>
      <c r="E1247">
        <v>4</v>
      </c>
      <c r="F1247">
        <v>3868</v>
      </c>
      <c r="G1247" t="s">
        <v>2195</v>
      </c>
      <c r="DY1247">
        <v>3854</v>
      </c>
      <c r="DZ1247">
        <v>3868</v>
      </c>
      <c r="EA1247">
        <v>3868</v>
      </c>
      <c r="EB1247">
        <v>3868</v>
      </c>
      <c r="EC1247">
        <v>3868</v>
      </c>
      <c r="ED1247">
        <v>3868</v>
      </c>
      <c r="EE1247">
        <v>3868</v>
      </c>
      <c r="EF1247">
        <v>3868</v>
      </c>
      <c r="EG1247">
        <v>3868</v>
      </c>
      <c r="EH1247">
        <v>3868</v>
      </c>
      <c r="EI1247">
        <v>3868</v>
      </c>
      <c r="EJ1247">
        <v>3868</v>
      </c>
      <c r="EK1247">
        <v>3868</v>
      </c>
      <c r="EL1247">
        <v>3868</v>
      </c>
      <c r="EM1247">
        <v>3868</v>
      </c>
      <c r="EN1247">
        <v>3868</v>
      </c>
      <c r="EO1247">
        <v>3868</v>
      </c>
      <c r="EP1247">
        <v>3868</v>
      </c>
      <c r="EQ1247">
        <v>3868</v>
      </c>
      <c r="ER1247">
        <v>3868</v>
      </c>
      <c r="ES1247">
        <v>3868</v>
      </c>
      <c r="ET1247">
        <v>3868</v>
      </c>
      <c r="EU1247">
        <v>3868</v>
      </c>
      <c r="EV1247">
        <v>3868</v>
      </c>
      <c r="EW1247">
        <v>3868</v>
      </c>
      <c r="EX1247">
        <v>3868</v>
      </c>
      <c r="EY1247">
        <v>3868</v>
      </c>
      <c r="EZ1247">
        <v>3868</v>
      </c>
      <c r="FA1247">
        <v>3868</v>
      </c>
      <c r="FB1247">
        <v>3868</v>
      </c>
      <c r="FC1247">
        <v>3868</v>
      </c>
      <c r="FD1247">
        <v>3868</v>
      </c>
      <c r="FE1247">
        <v>3868</v>
      </c>
      <c r="FF1247">
        <v>3868</v>
      </c>
      <c r="FG1247">
        <v>3868</v>
      </c>
      <c r="FH1247">
        <v>3868</v>
      </c>
    </row>
    <row r="1248" spans="1:164">
      <c r="A1248" t="s">
        <v>2641</v>
      </c>
      <c r="B1248" t="s">
        <v>799</v>
      </c>
      <c r="C1248" s="23">
        <v>45943</v>
      </c>
      <c r="D1248" s="23">
        <v>45952</v>
      </c>
      <c r="E1248">
        <v>8</v>
      </c>
      <c r="F1248">
        <v>7737</v>
      </c>
      <c r="G1248" t="s">
        <v>2193</v>
      </c>
      <c r="DZ1248">
        <v>6992</v>
      </c>
      <c r="EA1248">
        <v>745</v>
      </c>
    </row>
    <row r="1249" spans="1:164">
      <c r="A1249" t="s">
        <v>2641</v>
      </c>
      <c r="B1249" t="s">
        <v>799</v>
      </c>
      <c r="C1249" s="23">
        <v>45943</v>
      </c>
      <c r="D1249" s="23">
        <v>45952</v>
      </c>
      <c r="E1249">
        <v>8</v>
      </c>
      <c r="F1249">
        <v>7737</v>
      </c>
      <c r="G1249" t="s">
        <v>2195</v>
      </c>
      <c r="DZ1249">
        <v>6992</v>
      </c>
      <c r="EA1249">
        <v>7737</v>
      </c>
      <c r="EB1249">
        <v>7737</v>
      </c>
      <c r="EC1249">
        <v>7737</v>
      </c>
      <c r="ED1249">
        <v>7737</v>
      </c>
      <c r="EE1249">
        <v>7737</v>
      </c>
      <c r="EF1249">
        <v>7737</v>
      </c>
      <c r="EG1249">
        <v>7737</v>
      </c>
      <c r="EH1249">
        <v>7737</v>
      </c>
      <c r="EI1249">
        <v>7737</v>
      </c>
      <c r="EJ1249">
        <v>7737</v>
      </c>
      <c r="EK1249">
        <v>7737</v>
      </c>
      <c r="EL1249">
        <v>7737</v>
      </c>
      <c r="EM1249">
        <v>7737</v>
      </c>
      <c r="EN1249">
        <v>7737</v>
      </c>
      <c r="EO1249">
        <v>7737</v>
      </c>
      <c r="EP1249">
        <v>7737</v>
      </c>
      <c r="EQ1249">
        <v>7737</v>
      </c>
      <c r="ER1249">
        <v>7737</v>
      </c>
      <c r="ES1249">
        <v>7737</v>
      </c>
      <c r="ET1249">
        <v>7737</v>
      </c>
      <c r="EU1249">
        <v>7737</v>
      </c>
      <c r="EV1249">
        <v>7737</v>
      </c>
      <c r="EW1249">
        <v>7737</v>
      </c>
      <c r="EX1249">
        <v>7737</v>
      </c>
      <c r="EY1249">
        <v>7737</v>
      </c>
      <c r="EZ1249">
        <v>7737</v>
      </c>
      <c r="FA1249">
        <v>7737</v>
      </c>
      <c r="FB1249">
        <v>7737</v>
      </c>
      <c r="FC1249">
        <v>7737</v>
      </c>
      <c r="FD1249">
        <v>7737</v>
      </c>
      <c r="FE1249">
        <v>7737</v>
      </c>
      <c r="FF1249">
        <v>7737</v>
      </c>
      <c r="FG1249">
        <v>7737</v>
      </c>
      <c r="FH1249">
        <v>7737</v>
      </c>
    </row>
    <row r="1250" spans="1:164">
      <c r="A1250" t="s">
        <v>2642</v>
      </c>
      <c r="B1250" t="s">
        <v>801</v>
      </c>
      <c r="C1250" s="23">
        <v>45952</v>
      </c>
      <c r="D1250" s="23">
        <v>45986</v>
      </c>
      <c r="E1250">
        <v>29</v>
      </c>
      <c r="F1250">
        <v>27677</v>
      </c>
      <c r="G1250" t="s">
        <v>2193</v>
      </c>
      <c r="EA1250">
        <v>1704</v>
      </c>
      <c r="EB1250">
        <v>8833</v>
      </c>
      <c r="EC1250">
        <v>9521</v>
      </c>
      <c r="ED1250">
        <v>5373</v>
      </c>
      <c r="EE1250">
        <v>2029</v>
      </c>
      <c r="EF1250">
        <v>217</v>
      </c>
    </row>
    <row r="1251" spans="1:164">
      <c r="A1251" t="s">
        <v>2642</v>
      </c>
      <c r="B1251" t="s">
        <v>801</v>
      </c>
      <c r="C1251" s="23">
        <v>45952</v>
      </c>
      <c r="D1251" s="23">
        <v>45986</v>
      </c>
      <c r="E1251">
        <v>29</v>
      </c>
      <c r="F1251">
        <v>27677</v>
      </c>
      <c r="G1251" t="s">
        <v>2195</v>
      </c>
      <c r="EA1251">
        <v>1704</v>
      </c>
      <c r="EB1251">
        <v>10538</v>
      </c>
      <c r="EC1251">
        <v>20058</v>
      </c>
      <c r="ED1251">
        <v>25432</v>
      </c>
      <c r="EE1251">
        <v>27460</v>
      </c>
      <c r="EF1251">
        <v>27677</v>
      </c>
      <c r="EG1251">
        <v>27677</v>
      </c>
      <c r="EH1251">
        <v>27677</v>
      </c>
      <c r="EI1251">
        <v>27677</v>
      </c>
      <c r="EJ1251">
        <v>27677</v>
      </c>
      <c r="EK1251">
        <v>27677</v>
      </c>
      <c r="EL1251">
        <v>27677</v>
      </c>
      <c r="EM1251">
        <v>27677</v>
      </c>
      <c r="EN1251">
        <v>27677</v>
      </c>
      <c r="EO1251">
        <v>27677</v>
      </c>
      <c r="EP1251">
        <v>27677</v>
      </c>
      <c r="EQ1251">
        <v>27677</v>
      </c>
      <c r="ER1251">
        <v>27677</v>
      </c>
      <c r="ES1251">
        <v>27677</v>
      </c>
      <c r="ET1251">
        <v>27677</v>
      </c>
      <c r="EU1251">
        <v>27677</v>
      </c>
      <c r="EV1251">
        <v>27677</v>
      </c>
      <c r="EW1251">
        <v>27677</v>
      </c>
      <c r="EX1251">
        <v>27677</v>
      </c>
      <c r="EY1251">
        <v>27677</v>
      </c>
      <c r="EZ1251">
        <v>27677</v>
      </c>
      <c r="FA1251">
        <v>27677</v>
      </c>
      <c r="FB1251">
        <v>27677</v>
      </c>
      <c r="FC1251">
        <v>27677</v>
      </c>
      <c r="FD1251">
        <v>27677</v>
      </c>
      <c r="FE1251">
        <v>27677</v>
      </c>
      <c r="FF1251">
        <v>27677</v>
      </c>
      <c r="FG1251">
        <v>27677</v>
      </c>
      <c r="FH1251">
        <v>27677</v>
      </c>
    </row>
    <row r="1252" spans="1:164">
      <c r="A1252" t="s">
        <v>2643</v>
      </c>
      <c r="C1252" s="23">
        <v>45618</v>
      </c>
      <c r="D1252" s="23">
        <v>45668</v>
      </c>
      <c r="E1252">
        <v>44</v>
      </c>
      <c r="F1252">
        <v>30127</v>
      </c>
      <c r="G1252" t="s">
        <v>2193</v>
      </c>
      <c r="CE1252">
        <v>80</v>
      </c>
      <c r="CF1252">
        <v>779</v>
      </c>
      <c r="CG1252">
        <v>2854</v>
      </c>
      <c r="CH1252">
        <v>5443</v>
      </c>
      <c r="CI1252">
        <v>3616</v>
      </c>
      <c r="CJ1252">
        <v>1155</v>
      </c>
      <c r="CK1252">
        <v>5500</v>
      </c>
      <c r="CL1252">
        <v>10702</v>
      </c>
    </row>
    <row r="1253" spans="1:164">
      <c r="A1253" t="s">
        <v>2643</v>
      </c>
      <c r="C1253" s="23">
        <v>45618</v>
      </c>
      <c r="D1253" s="23">
        <v>45668</v>
      </c>
      <c r="E1253">
        <v>44</v>
      </c>
      <c r="F1253">
        <v>30127</v>
      </c>
      <c r="G1253" t="s">
        <v>2195</v>
      </c>
      <c r="CE1253">
        <v>80</v>
      </c>
      <c r="CF1253">
        <v>858</v>
      </c>
      <c r="CG1253">
        <v>3712</v>
      </c>
      <c r="CH1253">
        <v>9155</v>
      </c>
      <c r="CI1253">
        <v>12771</v>
      </c>
      <c r="CJ1253">
        <v>13926</v>
      </c>
      <c r="CK1253">
        <v>19425</v>
      </c>
      <c r="CL1253">
        <v>30127</v>
      </c>
      <c r="CM1253">
        <v>30127</v>
      </c>
      <c r="CN1253">
        <v>30127</v>
      </c>
      <c r="CO1253">
        <v>30127</v>
      </c>
      <c r="CP1253">
        <v>30127</v>
      </c>
      <c r="CQ1253">
        <v>30127</v>
      </c>
      <c r="CR1253">
        <v>30127</v>
      </c>
      <c r="CS1253">
        <v>30127</v>
      </c>
      <c r="CT1253">
        <v>30127</v>
      </c>
      <c r="CU1253">
        <v>30127</v>
      </c>
      <c r="CV1253">
        <v>30127</v>
      </c>
      <c r="CW1253">
        <v>30127</v>
      </c>
      <c r="CX1253">
        <v>30127</v>
      </c>
      <c r="CY1253">
        <v>30127</v>
      </c>
      <c r="CZ1253">
        <v>30127</v>
      </c>
      <c r="DA1253">
        <v>30127</v>
      </c>
      <c r="DB1253">
        <v>30127</v>
      </c>
      <c r="DC1253">
        <v>30127</v>
      </c>
      <c r="DD1253">
        <v>30127</v>
      </c>
      <c r="DE1253">
        <v>30127</v>
      </c>
      <c r="DF1253">
        <v>30127</v>
      </c>
      <c r="DG1253">
        <v>30127</v>
      </c>
      <c r="DH1253">
        <v>30127</v>
      </c>
      <c r="DI1253">
        <v>30127</v>
      </c>
      <c r="DJ1253">
        <v>30127</v>
      </c>
      <c r="DK1253">
        <v>30127</v>
      </c>
      <c r="DL1253">
        <v>30127</v>
      </c>
      <c r="DM1253">
        <v>30127</v>
      </c>
      <c r="DN1253">
        <v>30127</v>
      </c>
      <c r="DO1253">
        <v>30127</v>
      </c>
      <c r="DP1253">
        <v>30127</v>
      </c>
      <c r="DQ1253">
        <v>30127</v>
      </c>
      <c r="DR1253">
        <v>30127</v>
      </c>
      <c r="DS1253">
        <v>30127</v>
      </c>
      <c r="DT1253">
        <v>30127</v>
      </c>
      <c r="DU1253">
        <v>30127</v>
      </c>
      <c r="DV1253">
        <v>30127</v>
      </c>
      <c r="DW1253">
        <v>30127</v>
      </c>
      <c r="DX1253">
        <v>30127</v>
      </c>
      <c r="DY1253">
        <v>30127</v>
      </c>
      <c r="DZ1253">
        <v>30127</v>
      </c>
      <c r="EA1253">
        <v>30127</v>
      </c>
      <c r="EB1253">
        <v>30127</v>
      </c>
      <c r="EC1253">
        <v>30127</v>
      </c>
      <c r="ED1253">
        <v>30127</v>
      </c>
      <c r="EE1253">
        <v>30127</v>
      </c>
      <c r="EF1253">
        <v>30127</v>
      </c>
      <c r="EG1253">
        <v>30127</v>
      </c>
      <c r="EH1253">
        <v>30127</v>
      </c>
      <c r="EI1253">
        <v>30127</v>
      </c>
      <c r="EJ1253">
        <v>30127</v>
      </c>
      <c r="EK1253">
        <v>30127</v>
      </c>
      <c r="EL1253">
        <v>30127</v>
      </c>
      <c r="EM1253">
        <v>30127</v>
      </c>
      <c r="EN1253">
        <v>30127</v>
      </c>
      <c r="EO1253">
        <v>30127</v>
      </c>
      <c r="EP1253">
        <v>30127</v>
      </c>
      <c r="EQ1253">
        <v>30127</v>
      </c>
      <c r="ER1253">
        <v>30127</v>
      </c>
      <c r="ES1253">
        <v>30127</v>
      </c>
      <c r="ET1253">
        <v>30127</v>
      </c>
      <c r="EU1253">
        <v>30127</v>
      </c>
      <c r="EV1253">
        <v>30127</v>
      </c>
      <c r="EW1253">
        <v>30127</v>
      </c>
      <c r="EX1253">
        <v>30127</v>
      </c>
      <c r="EY1253">
        <v>30127</v>
      </c>
      <c r="EZ1253">
        <v>30127</v>
      </c>
      <c r="FA1253">
        <v>30127</v>
      </c>
      <c r="FB1253">
        <v>30127</v>
      </c>
      <c r="FC1253">
        <v>30127</v>
      </c>
      <c r="FD1253">
        <v>30127</v>
      </c>
      <c r="FE1253">
        <v>30127</v>
      </c>
      <c r="FF1253">
        <v>30127</v>
      </c>
      <c r="FG1253">
        <v>30127</v>
      </c>
      <c r="FH1253">
        <v>30127</v>
      </c>
    </row>
    <row r="1254" spans="1:164">
      <c r="A1254" t="s">
        <v>2236</v>
      </c>
      <c r="C1254" s="23">
        <v>45618</v>
      </c>
      <c r="D1254" s="23">
        <v>45668</v>
      </c>
      <c r="E1254">
        <v>44</v>
      </c>
      <c r="F1254">
        <v>30127</v>
      </c>
      <c r="G1254" t="s">
        <v>2193</v>
      </c>
      <c r="CE1254">
        <v>80</v>
      </c>
      <c r="CF1254">
        <v>779</v>
      </c>
      <c r="CG1254">
        <v>2854</v>
      </c>
      <c r="CH1254">
        <v>5443</v>
      </c>
      <c r="CI1254">
        <v>3616</v>
      </c>
      <c r="CJ1254">
        <v>1155</v>
      </c>
      <c r="CK1254">
        <v>5500</v>
      </c>
      <c r="CL1254">
        <v>10702</v>
      </c>
    </row>
    <row r="1255" spans="1:164">
      <c r="A1255" t="s">
        <v>2236</v>
      </c>
      <c r="C1255" s="23">
        <v>45618</v>
      </c>
      <c r="D1255" s="23">
        <v>45668</v>
      </c>
      <c r="E1255">
        <v>44</v>
      </c>
      <c r="F1255">
        <v>30127</v>
      </c>
      <c r="G1255" t="s">
        <v>2195</v>
      </c>
      <c r="CE1255">
        <v>80</v>
      </c>
      <c r="CF1255">
        <v>858</v>
      </c>
      <c r="CG1255">
        <v>3712</v>
      </c>
      <c r="CH1255">
        <v>9155</v>
      </c>
      <c r="CI1255">
        <v>12771</v>
      </c>
      <c r="CJ1255">
        <v>13926</v>
      </c>
      <c r="CK1255">
        <v>19425</v>
      </c>
      <c r="CL1255">
        <v>30127</v>
      </c>
      <c r="CM1255">
        <v>30127</v>
      </c>
      <c r="CN1255">
        <v>30127</v>
      </c>
      <c r="CO1255">
        <v>30127</v>
      </c>
      <c r="CP1255">
        <v>30127</v>
      </c>
      <c r="CQ1255">
        <v>30127</v>
      </c>
      <c r="CR1255">
        <v>30127</v>
      </c>
      <c r="CS1255">
        <v>30127</v>
      </c>
      <c r="CT1255">
        <v>30127</v>
      </c>
      <c r="CU1255">
        <v>30127</v>
      </c>
      <c r="CV1255">
        <v>30127</v>
      </c>
      <c r="CW1255">
        <v>30127</v>
      </c>
      <c r="CX1255">
        <v>30127</v>
      </c>
      <c r="CY1255">
        <v>30127</v>
      </c>
      <c r="CZ1255">
        <v>30127</v>
      </c>
      <c r="DA1255">
        <v>30127</v>
      </c>
      <c r="DB1255">
        <v>30127</v>
      </c>
      <c r="DC1255">
        <v>30127</v>
      </c>
      <c r="DD1255">
        <v>30127</v>
      </c>
      <c r="DE1255">
        <v>30127</v>
      </c>
      <c r="DF1255">
        <v>30127</v>
      </c>
      <c r="DG1255">
        <v>30127</v>
      </c>
      <c r="DH1255">
        <v>30127</v>
      </c>
      <c r="DI1255">
        <v>30127</v>
      </c>
      <c r="DJ1255">
        <v>30127</v>
      </c>
      <c r="DK1255">
        <v>30127</v>
      </c>
      <c r="DL1255">
        <v>30127</v>
      </c>
      <c r="DM1255">
        <v>30127</v>
      </c>
      <c r="DN1255">
        <v>30127</v>
      </c>
      <c r="DO1255">
        <v>30127</v>
      </c>
      <c r="DP1255">
        <v>30127</v>
      </c>
      <c r="DQ1255">
        <v>30127</v>
      </c>
      <c r="DR1255">
        <v>30127</v>
      </c>
      <c r="DS1255">
        <v>30127</v>
      </c>
      <c r="DT1255">
        <v>30127</v>
      </c>
      <c r="DU1255">
        <v>30127</v>
      </c>
      <c r="DV1255">
        <v>30127</v>
      </c>
      <c r="DW1255">
        <v>30127</v>
      </c>
      <c r="DX1255">
        <v>30127</v>
      </c>
      <c r="DY1255">
        <v>30127</v>
      </c>
      <c r="DZ1255">
        <v>30127</v>
      </c>
      <c r="EA1255">
        <v>30127</v>
      </c>
      <c r="EB1255">
        <v>30127</v>
      </c>
      <c r="EC1255">
        <v>30127</v>
      </c>
      <c r="ED1255">
        <v>30127</v>
      </c>
      <c r="EE1255">
        <v>30127</v>
      </c>
      <c r="EF1255">
        <v>30127</v>
      </c>
      <c r="EG1255">
        <v>30127</v>
      </c>
      <c r="EH1255">
        <v>30127</v>
      </c>
      <c r="EI1255">
        <v>30127</v>
      </c>
      <c r="EJ1255">
        <v>30127</v>
      </c>
      <c r="EK1255">
        <v>30127</v>
      </c>
      <c r="EL1255">
        <v>30127</v>
      </c>
      <c r="EM1255">
        <v>30127</v>
      </c>
      <c r="EN1255">
        <v>30127</v>
      </c>
      <c r="EO1255">
        <v>30127</v>
      </c>
      <c r="EP1255">
        <v>30127</v>
      </c>
      <c r="EQ1255">
        <v>30127</v>
      </c>
      <c r="ER1255">
        <v>30127</v>
      </c>
      <c r="ES1255">
        <v>30127</v>
      </c>
      <c r="ET1255">
        <v>30127</v>
      </c>
      <c r="EU1255">
        <v>30127</v>
      </c>
      <c r="EV1255">
        <v>30127</v>
      </c>
      <c r="EW1255">
        <v>30127</v>
      </c>
      <c r="EX1255">
        <v>30127</v>
      </c>
      <c r="EY1255">
        <v>30127</v>
      </c>
      <c r="EZ1255">
        <v>30127</v>
      </c>
      <c r="FA1255">
        <v>30127</v>
      </c>
      <c r="FB1255">
        <v>30127</v>
      </c>
      <c r="FC1255">
        <v>30127</v>
      </c>
      <c r="FD1255">
        <v>30127</v>
      </c>
      <c r="FE1255">
        <v>30127</v>
      </c>
      <c r="FF1255">
        <v>30127</v>
      </c>
      <c r="FG1255">
        <v>30127</v>
      </c>
      <c r="FH1255">
        <v>30127</v>
      </c>
    </row>
    <row r="1256" spans="1:164">
      <c r="A1256" t="s">
        <v>2237</v>
      </c>
      <c r="C1256" s="23">
        <v>45618</v>
      </c>
      <c r="D1256" s="23">
        <v>45659</v>
      </c>
      <c r="E1256">
        <v>35</v>
      </c>
      <c r="F1256">
        <v>14059</v>
      </c>
      <c r="G1256" t="s">
        <v>2193</v>
      </c>
      <c r="CE1256">
        <v>80</v>
      </c>
      <c r="CF1256">
        <v>779</v>
      </c>
      <c r="CG1256">
        <v>2854</v>
      </c>
      <c r="CH1256">
        <v>5443</v>
      </c>
      <c r="CI1256">
        <v>3616</v>
      </c>
      <c r="CJ1256">
        <v>1155</v>
      </c>
      <c r="CK1256">
        <v>133</v>
      </c>
    </row>
    <row r="1257" spans="1:164">
      <c r="A1257" t="s">
        <v>2237</v>
      </c>
      <c r="C1257" s="23">
        <v>45618</v>
      </c>
      <c r="D1257" s="23">
        <v>45659</v>
      </c>
      <c r="E1257">
        <v>35</v>
      </c>
      <c r="F1257">
        <v>14059</v>
      </c>
      <c r="G1257" t="s">
        <v>2195</v>
      </c>
      <c r="CE1257">
        <v>80</v>
      </c>
      <c r="CF1257">
        <v>858</v>
      </c>
      <c r="CG1257">
        <v>3712</v>
      </c>
      <c r="CH1257">
        <v>9155</v>
      </c>
      <c r="CI1257">
        <v>12771</v>
      </c>
      <c r="CJ1257">
        <v>13926</v>
      </c>
      <c r="CK1257">
        <v>14059</v>
      </c>
      <c r="CL1257">
        <v>14059</v>
      </c>
      <c r="CM1257">
        <v>14059</v>
      </c>
      <c r="CN1257">
        <v>14059</v>
      </c>
      <c r="CO1257">
        <v>14059</v>
      </c>
      <c r="CP1257">
        <v>14059</v>
      </c>
      <c r="CQ1257">
        <v>14059</v>
      </c>
      <c r="CR1257">
        <v>14059</v>
      </c>
      <c r="CS1257">
        <v>14059</v>
      </c>
      <c r="CT1257">
        <v>14059</v>
      </c>
      <c r="CU1257">
        <v>14059</v>
      </c>
      <c r="CV1257">
        <v>14059</v>
      </c>
      <c r="CW1257">
        <v>14059</v>
      </c>
      <c r="CX1257">
        <v>14059</v>
      </c>
      <c r="CY1257">
        <v>14059</v>
      </c>
      <c r="CZ1257">
        <v>14059</v>
      </c>
      <c r="DA1257">
        <v>14059</v>
      </c>
      <c r="DB1257">
        <v>14059</v>
      </c>
      <c r="DC1257">
        <v>14059</v>
      </c>
      <c r="DD1257">
        <v>14059</v>
      </c>
      <c r="DE1257">
        <v>14059</v>
      </c>
      <c r="DF1257">
        <v>14059</v>
      </c>
      <c r="DG1257">
        <v>14059</v>
      </c>
      <c r="DH1257">
        <v>14059</v>
      </c>
      <c r="DI1257">
        <v>14059</v>
      </c>
      <c r="DJ1257">
        <v>14059</v>
      </c>
      <c r="DK1257">
        <v>14059</v>
      </c>
      <c r="DL1257">
        <v>14059</v>
      </c>
      <c r="DM1257">
        <v>14059</v>
      </c>
      <c r="DN1257">
        <v>14059</v>
      </c>
      <c r="DO1257">
        <v>14059</v>
      </c>
      <c r="DP1257">
        <v>14059</v>
      </c>
      <c r="DQ1257">
        <v>14059</v>
      </c>
      <c r="DR1257">
        <v>14059</v>
      </c>
      <c r="DS1257">
        <v>14059</v>
      </c>
      <c r="DT1257">
        <v>14059</v>
      </c>
      <c r="DU1257">
        <v>14059</v>
      </c>
      <c r="DV1257">
        <v>14059</v>
      </c>
      <c r="DW1257">
        <v>14059</v>
      </c>
      <c r="DX1257">
        <v>14059</v>
      </c>
      <c r="DY1257">
        <v>14059</v>
      </c>
      <c r="DZ1257">
        <v>14059</v>
      </c>
      <c r="EA1257">
        <v>14059</v>
      </c>
      <c r="EB1257">
        <v>14059</v>
      </c>
      <c r="EC1257">
        <v>14059</v>
      </c>
      <c r="ED1257">
        <v>14059</v>
      </c>
      <c r="EE1257">
        <v>14059</v>
      </c>
      <c r="EF1257">
        <v>14059</v>
      </c>
      <c r="EG1257">
        <v>14059</v>
      </c>
      <c r="EH1257">
        <v>14059</v>
      </c>
      <c r="EI1257">
        <v>14059</v>
      </c>
      <c r="EJ1257">
        <v>14059</v>
      </c>
      <c r="EK1257">
        <v>14059</v>
      </c>
      <c r="EL1257">
        <v>14059</v>
      </c>
      <c r="EM1257">
        <v>14059</v>
      </c>
      <c r="EN1257">
        <v>14059</v>
      </c>
      <c r="EO1257">
        <v>14059</v>
      </c>
      <c r="EP1257">
        <v>14059</v>
      </c>
      <c r="EQ1257">
        <v>14059</v>
      </c>
      <c r="ER1257">
        <v>14059</v>
      </c>
      <c r="ES1257">
        <v>14059</v>
      </c>
      <c r="ET1257">
        <v>14059</v>
      </c>
      <c r="EU1257">
        <v>14059</v>
      </c>
      <c r="EV1257">
        <v>14059</v>
      </c>
      <c r="EW1257">
        <v>14059</v>
      </c>
      <c r="EX1257">
        <v>14059</v>
      </c>
      <c r="EY1257">
        <v>14059</v>
      </c>
      <c r="EZ1257">
        <v>14059</v>
      </c>
      <c r="FA1257">
        <v>14059</v>
      </c>
      <c r="FB1257">
        <v>14059</v>
      </c>
      <c r="FC1257">
        <v>14059</v>
      </c>
      <c r="FD1257">
        <v>14059</v>
      </c>
      <c r="FE1257">
        <v>14059</v>
      </c>
      <c r="FF1257">
        <v>14059</v>
      </c>
      <c r="FG1257">
        <v>14059</v>
      </c>
      <c r="FH1257">
        <v>14059</v>
      </c>
    </row>
    <row r="1258" spans="1:164">
      <c r="A1258" t="s">
        <v>2644</v>
      </c>
      <c r="B1258" t="s">
        <v>804</v>
      </c>
      <c r="C1258" s="23">
        <v>45618</v>
      </c>
      <c r="D1258" s="23">
        <v>45659</v>
      </c>
      <c r="E1258">
        <v>35</v>
      </c>
      <c r="F1258">
        <v>14059</v>
      </c>
      <c r="G1258" t="s">
        <v>2193</v>
      </c>
      <c r="CE1258">
        <v>80</v>
      </c>
      <c r="CF1258">
        <v>779</v>
      </c>
      <c r="CG1258">
        <v>2854</v>
      </c>
      <c r="CH1258">
        <v>5443</v>
      </c>
      <c r="CI1258">
        <v>3616</v>
      </c>
      <c r="CJ1258">
        <v>1155</v>
      </c>
      <c r="CK1258">
        <v>133</v>
      </c>
    </row>
    <row r="1259" spans="1:164">
      <c r="A1259" t="s">
        <v>2644</v>
      </c>
      <c r="B1259" t="s">
        <v>804</v>
      </c>
      <c r="C1259" s="23">
        <v>45618</v>
      </c>
      <c r="D1259" s="23">
        <v>45659</v>
      </c>
      <c r="E1259">
        <v>35</v>
      </c>
      <c r="F1259">
        <v>14059</v>
      </c>
      <c r="G1259" t="s">
        <v>2195</v>
      </c>
      <c r="CE1259">
        <v>80</v>
      </c>
      <c r="CF1259">
        <v>858</v>
      </c>
      <c r="CG1259">
        <v>3712</v>
      </c>
      <c r="CH1259">
        <v>9155</v>
      </c>
      <c r="CI1259">
        <v>12771</v>
      </c>
      <c r="CJ1259">
        <v>13926</v>
      </c>
      <c r="CK1259">
        <v>14059</v>
      </c>
      <c r="CL1259">
        <v>14059</v>
      </c>
      <c r="CM1259">
        <v>14059</v>
      </c>
      <c r="CN1259">
        <v>14059</v>
      </c>
      <c r="CO1259">
        <v>14059</v>
      </c>
      <c r="CP1259">
        <v>14059</v>
      </c>
      <c r="CQ1259">
        <v>14059</v>
      </c>
      <c r="CR1259">
        <v>14059</v>
      </c>
      <c r="CS1259">
        <v>14059</v>
      </c>
      <c r="CT1259">
        <v>14059</v>
      </c>
      <c r="CU1259">
        <v>14059</v>
      </c>
      <c r="CV1259">
        <v>14059</v>
      </c>
      <c r="CW1259">
        <v>14059</v>
      </c>
      <c r="CX1259">
        <v>14059</v>
      </c>
      <c r="CY1259">
        <v>14059</v>
      </c>
      <c r="CZ1259">
        <v>14059</v>
      </c>
      <c r="DA1259">
        <v>14059</v>
      </c>
      <c r="DB1259">
        <v>14059</v>
      </c>
      <c r="DC1259">
        <v>14059</v>
      </c>
      <c r="DD1259">
        <v>14059</v>
      </c>
      <c r="DE1259">
        <v>14059</v>
      </c>
      <c r="DF1259">
        <v>14059</v>
      </c>
      <c r="DG1259">
        <v>14059</v>
      </c>
      <c r="DH1259">
        <v>14059</v>
      </c>
      <c r="DI1259">
        <v>14059</v>
      </c>
      <c r="DJ1259">
        <v>14059</v>
      </c>
      <c r="DK1259">
        <v>14059</v>
      </c>
      <c r="DL1259">
        <v>14059</v>
      </c>
      <c r="DM1259">
        <v>14059</v>
      </c>
      <c r="DN1259">
        <v>14059</v>
      </c>
      <c r="DO1259">
        <v>14059</v>
      </c>
      <c r="DP1259">
        <v>14059</v>
      </c>
      <c r="DQ1259">
        <v>14059</v>
      </c>
      <c r="DR1259">
        <v>14059</v>
      </c>
      <c r="DS1259">
        <v>14059</v>
      </c>
      <c r="DT1259">
        <v>14059</v>
      </c>
      <c r="DU1259">
        <v>14059</v>
      </c>
      <c r="DV1259">
        <v>14059</v>
      </c>
      <c r="DW1259">
        <v>14059</v>
      </c>
      <c r="DX1259">
        <v>14059</v>
      </c>
      <c r="DY1259">
        <v>14059</v>
      </c>
      <c r="DZ1259">
        <v>14059</v>
      </c>
      <c r="EA1259">
        <v>14059</v>
      </c>
      <c r="EB1259">
        <v>14059</v>
      </c>
      <c r="EC1259">
        <v>14059</v>
      </c>
      <c r="ED1259">
        <v>14059</v>
      </c>
      <c r="EE1259">
        <v>14059</v>
      </c>
      <c r="EF1259">
        <v>14059</v>
      </c>
      <c r="EG1259">
        <v>14059</v>
      </c>
      <c r="EH1259">
        <v>14059</v>
      </c>
      <c r="EI1259">
        <v>14059</v>
      </c>
      <c r="EJ1259">
        <v>14059</v>
      </c>
      <c r="EK1259">
        <v>14059</v>
      </c>
      <c r="EL1259">
        <v>14059</v>
      </c>
      <c r="EM1259">
        <v>14059</v>
      </c>
      <c r="EN1259">
        <v>14059</v>
      </c>
      <c r="EO1259">
        <v>14059</v>
      </c>
      <c r="EP1259">
        <v>14059</v>
      </c>
      <c r="EQ1259">
        <v>14059</v>
      </c>
      <c r="ER1259">
        <v>14059</v>
      </c>
      <c r="ES1259">
        <v>14059</v>
      </c>
      <c r="ET1259">
        <v>14059</v>
      </c>
      <c r="EU1259">
        <v>14059</v>
      </c>
      <c r="EV1259">
        <v>14059</v>
      </c>
      <c r="EW1259">
        <v>14059</v>
      </c>
      <c r="EX1259">
        <v>14059</v>
      </c>
      <c r="EY1259">
        <v>14059</v>
      </c>
      <c r="EZ1259">
        <v>14059</v>
      </c>
      <c r="FA1259">
        <v>14059</v>
      </c>
      <c r="FB1259">
        <v>14059</v>
      </c>
      <c r="FC1259">
        <v>14059</v>
      </c>
      <c r="FD1259">
        <v>14059</v>
      </c>
      <c r="FE1259">
        <v>14059</v>
      </c>
      <c r="FF1259">
        <v>14059</v>
      </c>
      <c r="FG1259">
        <v>14059</v>
      </c>
      <c r="FH1259">
        <v>14059</v>
      </c>
    </row>
    <row r="1260" spans="1:164">
      <c r="A1260" t="s">
        <v>2240</v>
      </c>
      <c r="C1260" s="23">
        <v>45659</v>
      </c>
      <c r="D1260" s="23">
        <v>45668</v>
      </c>
      <c r="E1260">
        <v>8</v>
      </c>
      <c r="F1260">
        <v>16068</v>
      </c>
      <c r="G1260" t="s">
        <v>2193</v>
      </c>
      <c r="CK1260">
        <v>5366</v>
      </c>
      <c r="CL1260">
        <v>10702</v>
      </c>
    </row>
    <row r="1261" spans="1:164">
      <c r="A1261" t="s">
        <v>2240</v>
      </c>
      <c r="C1261" s="23">
        <v>45659</v>
      </c>
      <c r="D1261" s="23">
        <v>45668</v>
      </c>
      <c r="E1261">
        <v>8</v>
      </c>
      <c r="F1261">
        <v>16068</v>
      </c>
      <c r="G1261" t="s">
        <v>2195</v>
      </c>
      <c r="CK1261">
        <v>5366</v>
      </c>
      <c r="CL1261">
        <v>16068</v>
      </c>
      <c r="CM1261">
        <v>16068</v>
      </c>
      <c r="CN1261">
        <v>16068</v>
      </c>
      <c r="CO1261">
        <v>16068</v>
      </c>
      <c r="CP1261">
        <v>16068</v>
      </c>
      <c r="CQ1261">
        <v>16068</v>
      </c>
      <c r="CR1261">
        <v>16068</v>
      </c>
      <c r="CS1261">
        <v>16068</v>
      </c>
      <c r="CT1261">
        <v>16068</v>
      </c>
      <c r="CU1261">
        <v>16068</v>
      </c>
      <c r="CV1261">
        <v>16068</v>
      </c>
      <c r="CW1261">
        <v>16068</v>
      </c>
      <c r="CX1261">
        <v>16068</v>
      </c>
      <c r="CY1261">
        <v>16068</v>
      </c>
      <c r="CZ1261">
        <v>16068</v>
      </c>
      <c r="DA1261">
        <v>16068</v>
      </c>
      <c r="DB1261">
        <v>16068</v>
      </c>
      <c r="DC1261">
        <v>16068</v>
      </c>
      <c r="DD1261">
        <v>16068</v>
      </c>
      <c r="DE1261">
        <v>16068</v>
      </c>
      <c r="DF1261">
        <v>16068</v>
      </c>
      <c r="DG1261">
        <v>16068</v>
      </c>
      <c r="DH1261">
        <v>16068</v>
      </c>
      <c r="DI1261">
        <v>16068</v>
      </c>
      <c r="DJ1261">
        <v>16068</v>
      </c>
      <c r="DK1261">
        <v>16068</v>
      </c>
      <c r="DL1261">
        <v>16068</v>
      </c>
      <c r="DM1261">
        <v>16068</v>
      </c>
      <c r="DN1261">
        <v>16068</v>
      </c>
      <c r="DO1261">
        <v>16068</v>
      </c>
      <c r="DP1261">
        <v>16068</v>
      </c>
      <c r="DQ1261">
        <v>16068</v>
      </c>
      <c r="DR1261">
        <v>16068</v>
      </c>
      <c r="DS1261">
        <v>16068</v>
      </c>
      <c r="DT1261">
        <v>16068</v>
      </c>
      <c r="DU1261">
        <v>16068</v>
      </c>
      <c r="DV1261">
        <v>16068</v>
      </c>
      <c r="DW1261">
        <v>16068</v>
      </c>
      <c r="DX1261">
        <v>16068</v>
      </c>
      <c r="DY1261">
        <v>16068</v>
      </c>
      <c r="DZ1261">
        <v>16068</v>
      </c>
      <c r="EA1261">
        <v>16068</v>
      </c>
      <c r="EB1261">
        <v>16068</v>
      </c>
      <c r="EC1261">
        <v>16068</v>
      </c>
      <c r="ED1261">
        <v>16068</v>
      </c>
      <c r="EE1261">
        <v>16068</v>
      </c>
      <c r="EF1261">
        <v>16068</v>
      </c>
      <c r="EG1261">
        <v>16068</v>
      </c>
      <c r="EH1261">
        <v>16068</v>
      </c>
      <c r="EI1261">
        <v>16068</v>
      </c>
      <c r="EJ1261">
        <v>16068</v>
      </c>
      <c r="EK1261">
        <v>16068</v>
      </c>
      <c r="EL1261">
        <v>16068</v>
      </c>
      <c r="EM1261">
        <v>16068</v>
      </c>
      <c r="EN1261">
        <v>16068</v>
      </c>
      <c r="EO1261">
        <v>16068</v>
      </c>
      <c r="EP1261">
        <v>16068</v>
      </c>
      <c r="EQ1261">
        <v>16068</v>
      </c>
      <c r="ER1261">
        <v>16068</v>
      </c>
      <c r="ES1261">
        <v>16068</v>
      </c>
      <c r="ET1261">
        <v>16068</v>
      </c>
      <c r="EU1261">
        <v>16068</v>
      </c>
      <c r="EV1261">
        <v>16068</v>
      </c>
      <c r="EW1261">
        <v>16068</v>
      </c>
      <c r="EX1261">
        <v>16068</v>
      </c>
      <c r="EY1261">
        <v>16068</v>
      </c>
      <c r="EZ1261">
        <v>16068</v>
      </c>
      <c r="FA1261">
        <v>16068</v>
      </c>
      <c r="FB1261">
        <v>16068</v>
      </c>
      <c r="FC1261">
        <v>16068</v>
      </c>
      <c r="FD1261">
        <v>16068</v>
      </c>
      <c r="FE1261">
        <v>16068</v>
      </c>
      <c r="FF1261">
        <v>16068</v>
      </c>
      <c r="FG1261">
        <v>16068</v>
      </c>
      <c r="FH1261">
        <v>16068</v>
      </c>
    </row>
    <row r="1262" spans="1:164">
      <c r="A1262" t="s">
        <v>2645</v>
      </c>
      <c r="B1262" t="s">
        <v>806</v>
      </c>
      <c r="C1262" s="23">
        <v>45659</v>
      </c>
      <c r="D1262" s="23">
        <v>45668</v>
      </c>
      <c r="E1262">
        <v>8</v>
      </c>
      <c r="F1262">
        <v>16068</v>
      </c>
      <c r="G1262" t="s">
        <v>2193</v>
      </c>
      <c r="CK1262">
        <v>5366</v>
      </c>
      <c r="CL1262">
        <v>10702</v>
      </c>
    </row>
    <row r="1263" spans="1:164">
      <c r="A1263" t="s">
        <v>2645</v>
      </c>
      <c r="B1263" t="s">
        <v>806</v>
      </c>
      <c r="C1263" s="23">
        <v>45659</v>
      </c>
      <c r="D1263" s="23">
        <v>45668</v>
      </c>
      <c r="E1263">
        <v>8</v>
      </c>
      <c r="F1263">
        <v>16068</v>
      </c>
      <c r="G1263" t="s">
        <v>2195</v>
      </c>
      <c r="CK1263">
        <v>5366</v>
      </c>
      <c r="CL1263">
        <v>16068</v>
      </c>
      <c r="CM1263">
        <v>16068</v>
      </c>
      <c r="CN1263">
        <v>16068</v>
      </c>
      <c r="CO1263">
        <v>16068</v>
      </c>
      <c r="CP1263">
        <v>16068</v>
      </c>
      <c r="CQ1263">
        <v>16068</v>
      </c>
      <c r="CR1263">
        <v>16068</v>
      </c>
      <c r="CS1263">
        <v>16068</v>
      </c>
      <c r="CT1263">
        <v>16068</v>
      </c>
      <c r="CU1263">
        <v>16068</v>
      </c>
      <c r="CV1263">
        <v>16068</v>
      </c>
      <c r="CW1263">
        <v>16068</v>
      </c>
      <c r="CX1263">
        <v>16068</v>
      </c>
      <c r="CY1263">
        <v>16068</v>
      </c>
      <c r="CZ1263">
        <v>16068</v>
      </c>
      <c r="DA1263">
        <v>16068</v>
      </c>
      <c r="DB1263">
        <v>16068</v>
      </c>
      <c r="DC1263">
        <v>16068</v>
      </c>
      <c r="DD1263">
        <v>16068</v>
      </c>
      <c r="DE1263">
        <v>16068</v>
      </c>
      <c r="DF1263">
        <v>16068</v>
      </c>
      <c r="DG1263">
        <v>16068</v>
      </c>
      <c r="DH1263">
        <v>16068</v>
      </c>
      <c r="DI1263">
        <v>16068</v>
      </c>
      <c r="DJ1263">
        <v>16068</v>
      </c>
      <c r="DK1263">
        <v>16068</v>
      </c>
      <c r="DL1263">
        <v>16068</v>
      </c>
      <c r="DM1263">
        <v>16068</v>
      </c>
      <c r="DN1263">
        <v>16068</v>
      </c>
      <c r="DO1263">
        <v>16068</v>
      </c>
      <c r="DP1263">
        <v>16068</v>
      </c>
      <c r="DQ1263">
        <v>16068</v>
      </c>
      <c r="DR1263">
        <v>16068</v>
      </c>
      <c r="DS1263">
        <v>16068</v>
      </c>
      <c r="DT1263">
        <v>16068</v>
      </c>
      <c r="DU1263">
        <v>16068</v>
      </c>
      <c r="DV1263">
        <v>16068</v>
      </c>
      <c r="DW1263">
        <v>16068</v>
      </c>
      <c r="DX1263">
        <v>16068</v>
      </c>
      <c r="DY1263">
        <v>16068</v>
      </c>
      <c r="DZ1263">
        <v>16068</v>
      </c>
      <c r="EA1263">
        <v>16068</v>
      </c>
      <c r="EB1263">
        <v>16068</v>
      </c>
      <c r="EC1263">
        <v>16068</v>
      </c>
      <c r="ED1263">
        <v>16068</v>
      </c>
      <c r="EE1263">
        <v>16068</v>
      </c>
      <c r="EF1263">
        <v>16068</v>
      </c>
      <c r="EG1263">
        <v>16068</v>
      </c>
      <c r="EH1263">
        <v>16068</v>
      </c>
      <c r="EI1263">
        <v>16068</v>
      </c>
      <c r="EJ1263">
        <v>16068</v>
      </c>
      <c r="EK1263">
        <v>16068</v>
      </c>
      <c r="EL1263">
        <v>16068</v>
      </c>
      <c r="EM1263">
        <v>16068</v>
      </c>
      <c r="EN1263">
        <v>16068</v>
      </c>
      <c r="EO1263">
        <v>16068</v>
      </c>
      <c r="EP1263">
        <v>16068</v>
      </c>
      <c r="EQ1263">
        <v>16068</v>
      </c>
      <c r="ER1263">
        <v>16068</v>
      </c>
      <c r="ES1263">
        <v>16068</v>
      </c>
      <c r="ET1263">
        <v>16068</v>
      </c>
      <c r="EU1263">
        <v>16068</v>
      </c>
      <c r="EV1263">
        <v>16068</v>
      </c>
      <c r="EW1263">
        <v>16068</v>
      </c>
      <c r="EX1263">
        <v>16068</v>
      </c>
      <c r="EY1263">
        <v>16068</v>
      </c>
      <c r="EZ1263">
        <v>16068</v>
      </c>
      <c r="FA1263">
        <v>16068</v>
      </c>
      <c r="FB1263">
        <v>16068</v>
      </c>
      <c r="FC1263">
        <v>16068</v>
      </c>
      <c r="FD1263">
        <v>16068</v>
      </c>
      <c r="FE1263">
        <v>16068</v>
      </c>
      <c r="FF1263">
        <v>16068</v>
      </c>
      <c r="FG1263">
        <v>16068</v>
      </c>
      <c r="FH1263">
        <v>16068</v>
      </c>
    </row>
    <row r="1264" spans="1:164">
      <c r="A1264" t="s">
        <v>2646</v>
      </c>
      <c r="C1264" s="23">
        <v>45612</v>
      </c>
      <c r="D1264" s="23">
        <v>46035</v>
      </c>
      <c r="E1264">
        <v>362</v>
      </c>
      <c r="F1264">
        <v>171212</v>
      </c>
      <c r="G1264" t="s">
        <v>2193</v>
      </c>
      <c r="CD1264">
        <v>21</v>
      </c>
      <c r="CE1264">
        <v>376</v>
      </c>
      <c r="CF1264">
        <v>1663</v>
      </c>
      <c r="CG1264">
        <v>2800</v>
      </c>
      <c r="CH1264">
        <v>1347</v>
      </c>
      <c r="CI1264">
        <v>271</v>
      </c>
      <c r="CJ1264">
        <v>1254</v>
      </c>
      <c r="CK1264">
        <v>1254</v>
      </c>
      <c r="CL1264">
        <v>1254</v>
      </c>
      <c r="CM1264">
        <v>1712</v>
      </c>
      <c r="CN1264">
        <v>4687</v>
      </c>
      <c r="CO1264">
        <v>12190</v>
      </c>
      <c r="CP1264">
        <v>25250</v>
      </c>
      <c r="CQ1264">
        <v>17867</v>
      </c>
      <c r="CR1264">
        <v>5980</v>
      </c>
      <c r="CS1264">
        <v>1507</v>
      </c>
      <c r="CT1264">
        <v>4472</v>
      </c>
      <c r="CU1264">
        <v>8796</v>
      </c>
      <c r="CV1264">
        <v>4831</v>
      </c>
      <c r="CW1264">
        <v>865</v>
      </c>
      <c r="DL1264">
        <v>2979</v>
      </c>
      <c r="DM1264">
        <v>4469</v>
      </c>
      <c r="DN1264">
        <v>4469</v>
      </c>
      <c r="DO1264">
        <v>4469</v>
      </c>
      <c r="DP1264">
        <v>4469</v>
      </c>
      <c r="DQ1264">
        <v>5745</v>
      </c>
      <c r="DR1264">
        <v>8664</v>
      </c>
      <c r="DS1264">
        <v>5931</v>
      </c>
      <c r="DT1264">
        <v>2613</v>
      </c>
      <c r="DU1264">
        <v>1307</v>
      </c>
      <c r="DV1264">
        <v>428</v>
      </c>
      <c r="EF1264">
        <v>756</v>
      </c>
      <c r="EG1264">
        <v>4536</v>
      </c>
      <c r="EH1264">
        <v>948</v>
      </c>
      <c r="EI1264">
        <v>1352</v>
      </c>
      <c r="EJ1264">
        <v>6398</v>
      </c>
      <c r="EK1264">
        <v>7800</v>
      </c>
      <c r="EL1264">
        <v>4886</v>
      </c>
      <c r="EM1264">
        <v>596</v>
      </c>
    </row>
    <row r="1265" spans="1:164">
      <c r="A1265" t="s">
        <v>2646</v>
      </c>
      <c r="C1265" s="23">
        <v>45612</v>
      </c>
      <c r="D1265" s="23">
        <v>46035</v>
      </c>
      <c r="E1265">
        <v>362</v>
      </c>
      <c r="F1265">
        <v>171212</v>
      </c>
      <c r="G1265" t="s">
        <v>2195</v>
      </c>
      <c r="CD1265">
        <v>21</v>
      </c>
      <c r="CE1265">
        <v>397</v>
      </c>
      <c r="CF1265">
        <v>2060</v>
      </c>
      <c r="CG1265">
        <v>4860</v>
      </c>
      <c r="CH1265">
        <v>6207</v>
      </c>
      <c r="CI1265">
        <v>6478</v>
      </c>
      <c r="CJ1265">
        <v>7732</v>
      </c>
      <c r="CK1265">
        <v>8986</v>
      </c>
      <c r="CL1265">
        <v>10240</v>
      </c>
      <c r="CM1265">
        <v>11952</v>
      </c>
      <c r="CN1265">
        <v>16639</v>
      </c>
      <c r="CO1265">
        <v>28829</v>
      </c>
      <c r="CP1265">
        <v>54079</v>
      </c>
      <c r="CQ1265">
        <v>71946</v>
      </c>
      <c r="CR1265">
        <v>77927</v>
      </c>
      <c r="CS1265">
        <v>79434</v>
      </c>
      <c r="CT1265">
        <v>83906</v>
      </c>
      <c r="CU1265">
        <v>92702</v>
      </c>
      <c r="CV1265">
        <v>97533</v>
      </c>
      <c r="CW1265">
        <v>98398</v>
      </c>
      <c r="CX1265">
        <v>98398</v>
      </c>
      <c r="CY1265">
        <v>98398</v>
      </c>
      <c r="CZ1265">
        <v>98398</v>
      </c>
      <c r="DA1265">
        <v>98398</v>
      </c>
      <c r="DB1265">
        <v>98398</v>
      </c>
      <c r="DC1265">
        <v>98398</v>
      </c>
      <c r="DD1265">
        <v>98398</v>
      </c>
      <c r="DE1265">
        <v>98398</v>
      </c>
      <c r="DF1265">
        <v>98398</v>
      </c>
      <c r="DG1265">
        <v>98398</v>
      </c>
      <c r="DH1265">
        <v>98398</v>
      </c>
      <c r="DI1265">
        <v>98398</v>
      </c>
      <c r="DJ1265">
        <v>98398</v>
      </c>
      <c r="DK1265">
        <v>98398</v>
      </c>
      <c r="DL1265">
        <v>101377</v>
      </c>
      <c r="DM1265">
        <v>105846</v>
      </c>
      <c r="DN1265">
        <v>110315</v>
      </c>
      <c r="DO1265">
        <v>114784</v>
      </c>
      <c r="DP1265">
        <v>119253</v>
      </c>
      <c r="DQ1265">
        <v>124998</v>
      </c>
      <c r="DR1265">
        <v>133662</v>
      </c>
      <c r="DS1265">
        <v>139593</v>
      </c>
      <c r="DT1265">
        <v>142206</v>
      </c>
      <c r="DU1265">
        <v>143512</v>
      </c>
      <c r="DV1265">
        <v>143940</v>
      </c>
      <c r="DW1265">
        <v>143940</v>
      </c>
      <c r="DX1265">
        <v>143940</v>
      </c>
      <c r="DY1265">
        <v>143940</v>
      </c>
      <c r="DZ1265">
        <v>143940</v>
      </c>
      <c r="EA1265">
        <v>143940</v>
      </c>
      <c r="EB1265">
        <v>143940</v>
      </c>
      <c r="EC1265">
        <v>143940</v>
      </c>
      <c r="ED1265">
        <v>143940</v>
      </c>
      <c r="EE1265">
        <v>143940</v>
      </c>
      <c r="EF1265">
        <v>144696</v>
      </c>
      <c r="EG1265">
        <v>149232</v>
      </c>
      <c r="EH1265">
        <v>150180</v>
      </c>
      <c r="EI1265">
        <v>151532</v>
      </c>
      <c r="EJ1265">
        <v>157930</v>
      </c>
      <c r="EK1265">
        <v>165730</v>
      </c>
      <c r="EL1265">
        <v>170616</v>
      </c>
      <c r="EM1265">
        <v>171212</v>
      </c>
      <c r="EN1265">
        <v>171212</v>
      </c>
      <c r="EO1265">
        <v>171212</v>
      </c>
      <c r="EP1265">
        <v>171212</v>
      </c>
      <c r="EQ1265">
        <v>171212</v>
      </c>
      <c r="ER1265">
        <v>171212</v>
      </c>
      <c r="ES1265">
        <v>171212</v>
      </c>
      <c r="ET1265">
        <v>171212</v>
      </c>
      <c r="EU1265">
        <v>171212</v>
      </c>
      <c r="EV1265">
        <v>171212</v>
      </c>
      <c r="EW1265">
        <v>171212</v>
      </c>
      <c r="EX1265">
        <v>171212</v>
      </c>
      <c r="EY1265">
        <v>171212</v>
      </c>
      <c r="EZ1265">
        <v>171212</v>
      </c>
      <c r="FA1265">
        <v>171212</v>
      </c>
      <c r="FB1265">
        <v>171212</v>
      </c>
      <c r="FC1265">
        <v>171212</v>
      </c>
      <c r="FD1265">
        <v>171212</v>
      </c>
      <c r="FE1265">
        <v>171212</v>
      </c>
      <c r="FF1265">
        <v>171212</v>
      </c>
      <c r="FG1265">
        <v>171212</v>
      </c>
      <c r="FH1265">
        <v>171212</v>
      </c>
    </row>
    <row r="1266" spans="1:164">
      <c r="A1266" t="s">
        <v>2204</v>
      </c>
      <c r="C1266" s="23">
        <v>45673</v>
      </c>
      <c r="D1266" s="23">
        <v>46035</v>
      </c>
      <c r="E1266">
        <v>310</v>
      </c>
      <c r="F1266">
        <v>141086</v>
      </c>
      <c r="G1266" t="s">
        <v>2193</v>
      </c>
      <c r="CM1266">
        <v>458</v>
      </c>
      <c r="CN1266">
        <v>3433</v>
      </c>
      <c r="CO1266">
        <v>10936</v>
      </c>
      <c r="CP1266">
        <v>20461</v>
      </c>
      <c r="CQ1266">
        <v>16524</v>
      </c>
      <c r="CR1266">
        <v>5980</v>
      </c>
      <c r="CS1266">
        <v>1507</v>
      </c>
      <c r="CT1266">
        <v>4472</v>
      </c>
      <c r="CU1266">
        <v>4499</v>
      </c>
      <c r="DL1266">
        <v>2979</v>
      </c>
      <c r="DM1266">
        <v>4469</v>
      </c>
      <c r="DN1266">
        <v>4469</v>
      </c>
      <c r="DO1266">
        <v>4469</v>
      </c>
      <c r="DP1266">
        <v>4469</v>
      </c>
      <c r="DQ1266">
        <v>5745</v>
      </c>
      <c r="DR1266">
        <v>8664</v>
      </c>
      <c r="DS1266">
        <v>5931</v>
      </c>
      <c r="DT1266">
        <v>2613</v>
      </c>
      <c r="DU1266">
        <v>1307</v>
      </c>
      <c r="DV1266">
        <v>428</v>
      </c>
      <c r="EF1266">
        <v>756</v>
      </c>
      <c r="EG1266">
        <v>4536</v>
      </c>
      <c r="EH1266">
        <v>948</v>
      </c>
      <c r="EI1266">
        <v>1352</v>
      </c>
      <c r="EJ1266">
        <v>6398</v>
      </c>
      <c r="EK1266">
        <v>7800</v>
      </c>
      <c r="EL1266">
        <v>4886</v>
      </c>
      <c r="EM1266">
        <v>596</v>
      </c>
    </row>
    <row r="1267" spans="1:164">
      <c r="A1267" t="s">
        <v>2204</v>
      </c>
      <c r="C1267" s="23">
        <v>45673</v>
      </c>
      <c r="D1267" s="23">
        <v>46035</v>
      </c>
      <c r="E1267">
        <v>310</v>
      </c>
      <c r="F1267">
        <v>141086</v>
      </c>
      <c r="G1267" t="s">
        <v>2195</v>
      </c>
      <c r="CM1267">
        <v>458</v>
      </c>
      <c r="CN1267">
        <v>3891</v>
      </c>
      <c r="CO1267">
        <v>14828</v>
      </c>
      <c r="CP1267">
        <v>35289</v>
      </c>
      <c r="CQ1267">
        <v>51813</v>
      </c>
      <c r="CR1267">
        <v>57794</v>
      </c>
      <c r="CS1267">
        <v>59301</v>
      </c>
      <c r="CT1267">
        <v>63773</v>
      </c>
      <c r="CU1267">
        <v>68272</v>
      </c>
      <c r="CV1267">
        <v>68272</v>
      </c>
      <c r="CW1267">
        <v>68272</v>
      </c>
      <c r="CX1267">
        <v>68272</v>
      </c>
      <c r="CY1267">
        <v>68272</v>
      </c>
      <c r="CZ1267">
        <v>68272</v>
      </c>
      <c r="DA1267">
        <v>68272</v>
      </c>
      <c r="DB1267">
        <v>68272</v>
      </c>
      <c r="DC1267">
        <v>68272</v>
      </c>
      <c r="DD1267">
        <v>68272</v>
      </c>
      <c r="DE1267">
        <v>68272</v>
      </c>
      <c r="DF1267">
        <v>68272</v>
      </c>
      <c r="DG1267">
        <v>68272</v>
      </c>
      <c r="DH1267">
        <v>68272</v>
      </c>
      <c r="DI1267">
        <v>68272</v>
      </c>
      <c r="DJ1267">
        <v>68272</v>
      </c>
      <c r="DK1267">
        <v>68272</v>
      </c>
      <c r="DL1267">
        <v>71251</v>
      </c>
      <c r="DM1267">
        <v>75720</v>
      </c>
      <c r="DN1267">
        <v>80189</v>
      </c>
      <c r="DO1267">
        <v>84658</v>
      </c>
      <c r="DP1267">
        <v>89127</v>
      </c>
      <c r="DQ1267">
        <v>94872</v>
      </c>
      <c r="DR1267">
        <v>103536</v>
      </c>
      <c r="DS1267">
        <v>109467</v>
      </c>
      <c r="DT1267">
        <v>112080</v>
      </c>
      <c r="DU1267">
        <v>113386</v>
      </c>
      <c r="DV1267">
        <v>113814</v>
      </c>
      <c r="DW1267">
        <v>113814</v>
      </c>
      <c r="DX1267">
        <v>113814</v>
      </c>
      <c r="DY1267">
        <v>113814</v>
      </c>
      <c r="DZ1267">
        <v>113814</v>
      </c>
      <c r="EA1267">
        <v>113814</v>
      </c>
      <c r="EB1267">
        <v>113814</v>
      </c>
      <c r="EC1267">
        <v>113814</v>
      </c>
      <c r="ED1267">
        <v>113814</v>
      </c>
      <c r="EE1267">
        <v>113814</v>
      </c>
      <c r="EF1267">
        <v>114570</v>
      </c>
      <c r="EG1267">
        <v>119106</v>
      </c>
      <c r="EH1267">
        <v>120054</v>
      </c>
      <c r="EI1267">
        <v>121406</v>
      </c>
      <c r="EJ1267">
        <v>127804</v>
      </c>
      <c r="EK1267">
        <v>135604</v>
      </c>
      <c r="EL1267">
        <v>140490</v>
      </c>
      <c r="EM1267">
        <v>141086</v>
      </c>
      <c r="EN1267">
        <v>141086</v>
      </c>
      <c r="EO1267">
        <v>141086</v>
      </c>
      <c r="EP1267">
        <v>141086</v>
      </c>
      <c r="EQ1267">
        <v>141086</v>
      </c>
      <c r="ER1267">
        <v>141086</v>
      </c>
      <c r="ES1267">
        <v>141086</v>
      </c>
      <c r="ET1267">
        <v>141086</v>
      </c>
      <c r="EU1267">
        <v>141086</v>
      </c>
      <c r="EV1267">
        <v>141086</v>
      </c>
      <c r="EW1267">
        <v>141086</v>
      </c>
      <c r="EX1267">
        <v>141086</v>
      </c>
      <c r="EY1267">
        <v>141086</v>
      </c>
      <c r="EZ1267">
        <v>141086</v>
      </c>
      <c r="FA1267">
        <v>141086</v>
      </c>
      <c r="FB1267">
        <v>141086</v>
      </c>
      <c r="FC1267">
        <v>141086</v>
      </c>
      <c r="FD1267">
        <v>141086</v>
      </c>
      <c r="FE1267">
        <v>141086</v>
      </c>
      <c r="FF1267">
        <v>141086</v>
      </c>
      <c r="FG1267">
        <v>141086</v>
      </c>
      <c r="FH1267">
        <v>141086</v>
      </c>
    </row>
    <row r="1268" spans="1:164">
      <c r="A1268" t="s">
        <v>2205</v>
      </c>
      <c r="C1268" s="23">
        <v>45673</v>
      </c>
      <c r="D1268" s="23">
        <v>45717</v>
      </c>
      <c r="E1268">
        <v>39</v>
      </c>
      <c r="F1268">
        <v>59258</v>
      </c>
      <c r="G1268" t="s">
        <v>2193</v>
      </c>
      <c r="CM1268">
        <v>458</v>
      </c>
      <c r="CN1268">
        <v>3433</v>
      </c>
      <c r="CO1268">
        <v>10936</v>
      </c>
      <c r="CP1268">
        <v>20461</v>
      </c>
      <c r="CQ1268">
        <v>16524</v>
      </c>
      <c r="CR1268">
        <v>5980</v>
      </c>
      <c r="CS1268">
        <v>1464</v>
      </c>
    </row>
    <row r="1269" spans="1:164">
      <c r="A1269" t="s">
        <v>2205</v>
      </c>
      <c r="C1269" s="23">
        <v>45673</v>
      </c>
      <c r="D1269" s="23">
        <v>45717</v>
      </c>
      <c r="E1269">
        <v>39</v>
      </c>
      <c r="F1269">
        <v>59258</v>
      </c>
      <c r="G1269" t="s">
        <v>2195</v>
      </c>
      <c r="CM1269">
        <v>458</v>
      </c>
      <c r="CN1269">
        <v>3891</v>
      </c>
      <c r="CO1269">
        <v>14828</v>
      </c>
      <c r="CP1269">
        <v>35289</v>
      </c>
      <c r="CQ1269">
        <v>51813</v>
      </c>
      <c r="CR1269">
        <v>57794</v>
      </c>
      <c r="CS1269">
        <v>59258</v>
      </c>
      <c r="CT1269">
        <v>59258</v>
      </c>
      <c r="CU1269">
        <v>59258</v>
      </c>
      <c r="CV1269">
        <v>59258</v>
      </c>
      <c r="CW1269">
        <v>59258</v>
      </c>
      <c r="CX1269">
        <v>59258</v>
      </c>
      <c r="CY1269">
        <v>59258</v>
      </c>
      <c r="CZ1269">
        <v>59258</v>
      </c>
      <c r="DA1269">
        <v>59258</v>
      </c>
      <c r="DB1269">
        <v>59258</v>
      </c>
      <c r="DC1269">
        <v>59258</v>
      </c>
      <c r="DD1269">
        <v>59258</v>
      </c>
      <c r="DE1269">
        <v>59258</v>
      </c>
      <c r="DF1269">
        <v>59258</v>
      </c>
      <c r="DG1269">
        <v>59258</v>
      </c>
      <c r="DH1269">
        <v>59258</v>
      </c>
      <c r="DI1269">
        <v>59258</v>
      </c>
      <c r="DJ1269">
        <v>59258</v>
      </c>
      <c r="DK1269">
        <v>59258</v>
      </c>
      <c r="DL1269">
        <v>59258</v>
      </c>
      <c r="DM1269">
        <v>59258</v>
      </c>
      <c r="DN1269">
        <v>59258</v>
      </c>
      <c r="DO1269">
        <v>59258</v>
      </c>
      <c r="DP1269">
        <v>59258</v>
      </c>
      <c r="DQ1269">
        <v>59258</v>
      </c>
      <c r="DR1269">
        <v>59258</v>
      </c>
      <c r="DS1269">
        <v>59258</v>
      </c>
      <c r="DT1269">
        <v>59258</v>
      </c>
      <c r="DU1269">
        <v>59258</v>
      </c>
      <c r="DV1269">
        <v>59258</v>
      </c>
      <c r="DW1269">
        <v>59258</v>
      </c>
      <c r="DX1269">
        <v>59258</v>
      </c>
      <c r="DY1269">
        <v>59258</v>
      </c>
      <c r="DZ1269">
        <v>59258</v>
      </c>
      <c r="EA1269">
        <v>59258</v>
      </c>
      <c r="EB1269">
        <v>59258</v>
      </c>
      <c r="EC1269">
        <v>59258</v>
      </c>
      <c r="ED1269">
        <v>59258</v>
      </c>
      <c r="EE1269">
        <v>59258</v>
      </c>
      <c r="EF1269">
        <v>59258</v>
      </c>
      <c r="EG1269">
        <v>59258</v>
      </c>
      <c r="EH1269">
        <v>59258</v>
      </c>
      <c r="EI1269">
        <v>59258</v>
      </c>
      <c r="EJ1269">
        <v>59258</v>
      </c>
      <c r="EK1269">
        <v>59258</v>
      </c>
      <c r="EL1269">
        <v>59258</v>
      </c>
      <c r="EM1269">
        <v>59258</v>
      </c>
      <c r="EN1269">
        <v>59258</v>
      </c>
      <c r="EO1269">
        <v>59258</v>
      </c>
      <c r="EP1269">
        <v>59258</v>
      </c>
      <c r="EQ1269">
        <v>59258</v>
      </c>
      <c r="ER1269">
        <v>59258</v>
      </c>
      <c r="ES1269">
        <v>59258</v>
      </c>
      <c r="ET1269">
        <v>59258</v>
      </c>
      <c r="EU1269">
        <v>59258</v>
      </c>
      <c r="EV1269">
        <v>59258</v>
      </c>
      <c r="EW1269">
        <v>59258</v>
      </c>
      <c r="EX1269">
        <v>59258</v>
      </c>
      <c r="EY1269">
        <v>59258</v>
      </c>
      <c r="EZ1269">
        <v>59258</v>
      </c>
      <c r="FA1269">
        <v>59258</v>
      </c>
      <c r="FB1269">
        <v>59258</v>
      </c>
      <c r="FC1269">
        <v>59258</v>
      </c>
      <c r="FD1269">
        <v>59258</v>
      </c>
      <c r="FE1269">
        <v>59258</v>
      </c>
      <c r="FF1269">
        <v>59258</v>
      </c>
      <c r="FG1269">
        <v>59258</v>
      </c>
      <c r="FH1269">
        <v>59258</v>
      </c>
    </row>
    <row r="1270" spans="1:164">
      <c r="A1270" t="s">
        <v>2647</v>
      </c>
      <c r="B1270" t="s">
        <v>809</v>
      </c>
      <c r="C1270" s="23">
        <v>45673</v>
      </c>
      <c r="D1270" s="23">
        <v>45717</v>
      </c>
      <c r="E1270">
        <v>39</v>
      </c>
      <c r="F1270">
        <v>59258</v>
      </c>
      <c r="G1270" t="s">
        <v>2193</v>
      </c>
      <c r="CM1270">
        <v>458</v>
      </c>
      <c r="CN1270">
        <v>3433</v>
      </c>
      <c r="CO1270">
        <v>10936</v>
      </c>
      <c r="CP1270">
        <v>20461</v>
      </c>
      <c r="CQ1270">
        <v>16524</v>
      </c>
      <c r="CR1270">
        <v>5980</v>
      </c>
      <c r="CS1270">
        <v>1464</v>
      </c>
    </row>
    <row r="1271" spans="1:164">
      <c r="A1271" t="s">
        <v>2647</v>
      </c>
      <c r="B1271" t="s">
        <v>809</v>
      </c>
      <c r="C1271" s="23">
        <v>45673</v>
      </c>
      <c r="D1271" s="23">
        <v>45717</v>
      </c>
      <c r="E1271">
        <v>39</v>
      </c>
      <c r="F1271">
        <v>59258</v>
      </c>
      <c r="G1271" t="s">
        <v>2195</v>
      </c>
      <c r="CM1271">
        <v>458</v>
      </c>
      <c r="CN1271">
        <v>3891</v>
      </c>
      <c r="CO1271">
        <v>14828</v>
      </c>
      <c r="CP1271">
        <v>35289</v>
      </c>
      <c r="CQ1271">
        <v>51813</v>
      </c>
      <c r="CR1271">
        <v>57794</v>
      </c>
      <c r="CS1271">
        <v>59258</v>
      </c>
      <c r="CT1271">
        <v>59258</v>
      </c>
      <c r="CU1271">
        <v>59258</v>
      </c>
      <c r="CV1271">
        <v>59258</v>
      </c>
      <c r="CW1271">
        <v>59258</v>
      </c>
      <c r="CX1271">
        <v>59258</v>
      </c>
      <c r="CY1271">
        <v>59258</v>
      </c>
      <c r="CZ1271">
        <v>59258</v>
      </c>
      <c r="DA1271">
        <v>59258</v>
      </c>
      <c r="DB1271">
        <v>59258</v>
      </c>
      <c r="DC1271">
        <v>59258</v>
      </c>
      <c r="DD1271">
        <v>59258</v>
      </c>
      <c r="DE1271">
        <v>59258</v>
      </c>
      <c r="DF1271">
        <v>59258</v>
      </c>
      <c r="DG1271">
        <v>59258</v>
      </c>
      <c r="DH1271">
        <v>59258</v>
      </c>
      <c r="DI1271">
        <v>59258</v>
      </c>
      <c r="DJ1271">
        <v>59258</v>
      </c>
      <c r="DK1271">
        <v>59258</v>
      </c>
      <c r="DL1271">
        <v>59258</v>
      </c>
      <c r="DM1271">
        <v>59258</v>
      </c>
      <c r="DN1271">
        <v>59258</v>
      </c>
      <c r="DO1271">
        <v>59258</v>
      </c>
      <c r="DP1271">
        <v>59258</v>
      </c>
      <c r="DQ1271">
        <v>59258</v>
      </c>
      <c r="DR1271">
        <v>59258</v>
      </c>
      <c r="DS1271">
        <v>59258</v>
      </c>
      <c r="DT1271">
        <v>59258</v>
      </c>
      <c r="DU1271">
        <v>59258</v>
      </c>
      <c r="DV1271">
        <v>59258</v>
      </c>
      <c r="DW1271">
        <v>59258</v>
      </c>
      <c r="DX1271">
        <v>59258</v>
      </c>
      <c r="DY1271">
        <v>59258</v>
      </c>
      <c r="DZ1271">
        <v>59258</v>
      </c>
      <c r="EA1271">
        <v>59258</v>
      </c>
      <c r="EB1271">
        <v>59258</v>
      </c>
      <c r="EC1271">
        <v>59258</v>
      </c>
      <c r="ED1271">
        <v>59258</v>
      </c>
      <c r="EE1271">
        <v>59258</v>
      </c>
      <c r="EF1271">
        <v>59258</v>
      </c>
      <c r="EG1271">
        <v>59258</v>
      </c>
      <c r="EH1271">
        <v>59258</v>
      </c>
      <c r="EI1271">
        <v>59258</v>
      </c>
      <c r="EJ1271">
        <v>59258</v>
      </c>
      <c r="EK1271">
        <v>59258</v>
      </c>
      <c r="EL1271">
        <v>59258</v>
      </c>
      <c r="EM1271">
        <v>59258</v>
      </c>
      <c r="EN1271">
        <v>59258</v>
      </c>
      <c r="EO1271">
        <v>59258</v>
      </c>
      <c r="EP1271">
        <v>59258</v>
      </c>
      <c r="EQ1271">
        <v>59258</v>
      </c>
      <c r="ER1271">
        <v>59258</v>
      </c>
      <c r="ES1271">
        <v>59258</v>
      </c>
      <c r="ET1271">
        <v>59258</v>
      </c>
      <c r="EU1271">
        <v>59258</v>
      </c>
      <c r="EV1271">
        <v>59258</v>
      </c>
      <c r="EW1271">
        <v>59258</v>
      </c>
      <c r="EX1271">
        <v>59258</v>
      </c>
      <c r="EY1271">
        <v>59258</v>
      </c>
      <c r="EZ1271">
        <v>59258</v>
      </c>
      <c r="FA1271">
        <v>59258</v>
      </c>
      <c r="FB1271">
        <v>59258</v>
      </c>
      <c r="FC1271">
        <v>59258</v>
      </c>
      <c r="FD1271">
        <v>59258</v>
      </c>
      <c r="FE1271">
        <v>59258</v>
      </c>
      <c r="FF1271">
        <v>59258</v>
      </c>
      <c r="FG1271">
        <v>59258</v>
      </c>
      <c r="FH1271">
        <v>59258</v>
      </c>
    </row>
    <row r="1272" spans="1:164">
      <c r="A1272" t="s">
        <v>2437</v>
      </c>
      <c r="C1272" s="23">
        <v>45717</v>
      </c>
      <c r="D1272" s="23">
        <v>46035</v>
      </c>
      <c r="E1272">
        <v>271</v>
      </c>
      <c r="F1272">
        <v>67720</v>
      </c>
      <c r="G1272" t="s">
        <v>2193</v>
      </c>
      <c r="CS1272">
        <v>43</v>
      </c>
      <c r="CT1272">
        <v>4472</v>
      </c>
      <c r="CU1272">
        <v>4499</v>
      </c>
      <c r="DL1272">
        <v>2979</v>
      </c>
      <c r="DM1272">
        <v>4469</v>
      </c>
      <c r="DN1272">
        <v>4469</v>
      </c>
      <c r="DO1272">
        <v>4469</v>
      </c>
      <c r="DP1272">
        <v>4469</v>
      </c>
      <c r="DQ1272">
        <v>4469</v>
      </c>
      <c r="DR1272">
        <v>4469</v>
      </c>
      <c r="DS1272">
        <v>1642</v>
      </c>
      <c r="EF1272">
        <v>756</v>
      </c>
      <c r="EG1272">
        <v>4536</v>
      </c>
      <c r="EH1272">
        <v>948</v>
      </c>
      <c r="EI1272">
        <v>1352</v>
      </c>
      <c r="EJ1272">
        <v>6398</v>
      </c>
      <c r="EK1272">
        <v>7800</v>
      </c>
      <c r="EL1272">
        <v>4886</v>
      </c>
      <c r="EM1272">
        <v>596</v>
      </c>
    </row>
    <row r="1273" spans="1:164">
      <c r="A1273" t="s">
        <v>2437</v>
      </c>
      <c r="C1273" s="23">
        <v>45717</v>
      </c>
      <c r="D1273" s="23">
        <v>46035</v>
      </c>
      <c r="E1273">
        <v>271</v>
      </c>
      <c r="F1273">
        <v>67720</v>
      </c>
      <c r="G1273" t="s">
        <v>2195</v>
      </c>
      <c r="CS1273">
        <v>43</v>
      </c>
      <c r="CT1273">
        <v>4515</v>
      </c>
      <c r="CU1273">
        <v>9014</v>
      </c>
      <c r="CV1273">
        <v>9014</v>
      </c>
      <c r="CW1273">
        <v>9014</v>
      </c>
      <c r="CX1273">
        <v>9014</v>
      </c>
      <c r="CY1273">
        <v>9014</v>
      </c>
      <c r="CZ1273">
        <v>9014</v>
      </c>
      <c r="DA1273">
        <v>9014</v>
      </c>
      <c r="DB1273">
        <v>9014</v>
      </c>
      <c r="DC1273">
        <v>9014</v>
      </c>
      <c r="DD1273">
        <v>9014</v>
      </c>
      <c r="DE1273">
        <v>9014</v>
      </c>
      <c r="DF1273">
        <v>9014</v>
      </c>
      <c r="DG1273">
        <v>9014</v>
      </c>
      <c r="DH1273">
        <v>9014</v>
      </c>
      <c r="DI1273">
        <v>9014</v>
      </c>
      <c r="DJ1273">
        <v>9014</v>
      </c>
      <c r="DK1273">
        <v>9014</v>
      </c>
      <c r="DL1273">
        <v>11993</v>
      </c>
      <c r="DM1273">
        <v>16462</v>
      </c>
      <c r="DN1273">
        <v>20931</v>
      </c>
      <c r="DO1273">
        <v>25400</v>
      </c>
      <c r="DP1273">
        <v>29869</v>
      </c>
      <c r="DQ1273">
        <v>34337</v>
      </c>
      <c r="DR1273">
        <v>38806</v>
      </c>
      <c r="DS1273">
        <v>40448</v>
      </c>
      <c r="DT1273">
        <v>40448</v>
      </c>
      <c r="DU1273">
        <v>40448</v>
      </c>
      <c r="DV1273">
        <v>40448</v>
      </c>
      <c r="DW1273">
        <v>40448</v>
      </c>
      <c r="DX1273">
        <v>40448</v>
      </c>
      <c r="DY1273">
        <v>40448</v>
      </c>
      <c r="DZ1273">
        <v>40448</v>
      </c>
      <c r="EA1273">
        <v>40448</v>
      </c>
      <c r="EB1273">
        <v>40448</v>
      </c>
      <c r="EC1273">
        <v>40448</v>
      </c>
      <c r="ED1273">
        <v>40448</v>
      </c>
      <c r="EE1273">
        <v>40448</v>
      </c>
      <c r="EF1273">
        <v>41204</v>
      </c>
      <c r="EG1273">
        <v>45740</v>
      </c>
      <c r="EH1273">
        <v>46688</v>
      </c>
      <c r="EI1273">
        <v>48040</v>
      </c>
      <c r="EJ1273">
        <v>54438</v>
      </c>
      <c r="EK1273">
        <v>62238</v>
      </c>
      <c r="EL1273">
        <v>67124</v>
      </c>
      <c r="EM1273">
        <v>67720</v>
      </c>
      <c r="EN1273">
        <v>67720</v>
      </c>
      <c r="EO1273">
        <v>67720</v>
      </c>
      <c r="EP1273">
        <v>67720</v>
      </c>
      <c r="EQ1273">
        <v>67720</v>
      </c>
      <c r="ER1273">
        <v>67720</v>
      </c>
      <c r="ES1273">
        <v>67720</v>
      </c>
      <c r="ET1273">
        <v>67720</v>
      </c>
      <c r="EU1273">
        <v>67720</v>
      </c>
      <c r="EV1273">
        <v>67720</v>
      </c>
      <c r="EW1273">
        <v>67720</v>
      </c>
      <c r="EX1273">
        <v>67720</v>
      </c>
      <c r="EY1273">
        <v>67720</v>
      </c>
      <c r="EZ1273">
        <v>67720</v>
      </c>
      <c r="FA1273">
        <v>67720</v>
      </c>
      <c r="FB1273">
        <v>67720</v>
      </c>
      <c r="FC1273">
        <v>67720</v>
      </c>
      <c r="FD1273">
        <v>67720</v>
      </c>
      <c r="FE1273">
        <v>67720</v>
      </c>
      <c r="FF1273">
        <v>67720</v>
      </c>
      <c r="FG1273">
        <v>67720</v>
      </c>
      <c r="FH1273">
        <v>67720</v>
      </c>
    </row>
    <row r="1274" spans="1:164">
      <c r="A1274" t="s">
        <v>2648</v>
      </c>
      <c r="B1274" t="s">
        <v>811</v>
      </c>
      <c r="C1274" s="23">
        <v>45717</v>
      </c>
      <c r="D1274" s="23">
        <v>45731</v>
      </c>
      <c r="E1274">
        <v>12</v>
      </c>
      <c r="F1274">
        <v>9014</v>
      </c>
      <c r="G1274" t="s">
        <v>2193</v>
      </c>
      <c r="CS1274">
        <v>43</v>
      </c>
      <c r="CT1274">
        <v>4472</v>
      </c>
      <c r="CU1274">
        <v>4499</v>
      </c>
    </row>
    <row r="1275" spans="1:164">
      <c r="A1275" t="s">
        <v>2648</v>
      </c>
      <c r="B1275" t="s">
        <v>811</v>
      </c>
      <c r="C1275" s="23">
        <v>45717</v>
      </c>
      <c r="D1275" s="23">
        <v>45731</v>
      </c>
      <c r="E1275">
        <v>12</v>
      </c>
      <c r="F1275">
        <v>9014</v>
      </c>
      <c r="G1275" t="s">
        <v>2195</v>
      </c>
      <c r="CS1275">
        <v>43</v>
      </c>
      <c r="CT1275">
        <v>4515</v>
      </c>
      <c r="CU1275">
        <v>9014</v>
      </c>
      <c r="CV1275">
        <v>9014</v>
      </c>
      <c r="CW1275">
        <v>9014</v>
      </c>
      <c r="CX1275">
        <v>9014</v>
      </c>
      <c r="CY1275">
        <v>9014</v>
      </c>
      <c r="CZ1275">
        <v>9014</v>
      </c>
      <c r="DA1275">
        <v>9014</v>
      </c>
      <c r="DB1275">
        <v>9014</v>
      </c>
      <c r="DC1275">
        <v>9014</v>
      </c>
      <c r="DD1275">
        <v>9014</v>
      </c>
      <c r="DE1275">
        <v>9014</v>
      </c>
      <c r="DF1275">
        <v>9014</v>
      </c>
      <c r="DG1275">
        <v>9014</v>
      </c>
      <c r="DH1275">
        <v>9014</v>
      </c>
      <c r="DI1275">
        <v>9014</v>
      </c>
      <c r="DJ1275">
        <v>9014</v>
      </c>
      <c r="DK1275">
        <v>9014</v>
      </c>
      <c r="DL1275">
        <v>9014</v>
      </c>
      <c r="DM1275">
        <v>9014</v>
      </c>
      <c r="DN1275">
        <v>9014</v>
      </c>
      <c r="DO1275">
        <v>9014</v>
      </c>
      <c r="DP1275">
        <v>9014</v>
      </c>
      <c r="DQ1275">
        <v>9014</v>
      </c>
      <c r="DR1275">
        <v>9014</v>
      </c>
      <c r="DS1275">
        <v>9014</v>
      </c>
      <c r="DT1275">
        <v>9014</v>
      </c>
      <c r="DU1275">
        <v>9014</v>
      </c>
      <c r="DV1275">
        <v>9014</v>
      </c>
      <c r="DW1275">
        <v>9014</v>
      </c>
      <c r="DX1275">
        <v>9014</v>
      </c>
      <c r="DY1275">
        <v>9014</v>
      </c>
      <c r="DZ1275">
        <v>9014</v>
      </c>
      <c r="EA1275">
        <v>9014</v>
      </c>
      <c r="EB1275">
        <v>9014</v>
      </c>
      <c r="EC1275">
        <v>9014</v>
      </c>
      <c r="ED1275">
        <v>9014</v>
      </c>
      <c r="EE1275">
        <v>9014</v>
      </c>
      <c r="EF1275">
        <v>9014</v>
      </c>
      <c r="EG1275">
        <v>9014</v>
      </c>
      <c r="EH1275">
        <v>9014</v>
      </c>
      <c r="EI1275">
        <v>9014</v>
      </c>
      <c r="EJ1275">
        <v>9014</v>
      </c>
      <c r="EK1275">
        <v>9014</v>
      </c>
      <c r="EL1275">
        <v>9014</v>
      </c>
      <c r="EM1275">
        <v>9014</v>
      </c>
      <c r="EN1275">
        <v>9014</v>
      </c>
      <c r="EO1275">
        <v>9014</v>
      </c>
      <c r="EP1275">
        <v>9014</v>
      </c>
      <c r="EQ1275">
        <v>9014</v>
      </c>
      <c r="ER1275">
        <v>9014</v>
      </c>
      <c r="ES1275">
        <v>9014</v>
      </c>
      <c r="ET1275">
        <v>9014</v>
      </c>
      <c r="EU1275">
        <v>9014</v>
      </c>
      <c r="EV1275">
        <v>9014</v>
      </c>
      <c r="EW1275">
        <v>9014</v>
      </c>
      <c r="EX1275">
        <v>9014</v>
      </c>
      <c r="EY1275">
        <v>9014</v>
      </c>
      <c r="EZ1275">
        <v>9014</v>
      </c>
      <c r="FA1275">
        <v>9014</v>
      </c>
      <c r="FB1275">
        <v>9014</v>
      </c>
      <c r="FC1275">
        <v>9014</v>
      </c>
      <c r="FD1275">
        <v>9014</v>
      </c>
      <c r="FE1275">
        <v>9014</v>
      </c>
      <c r="FF1275">
        <v>9014</v>
      </c>
      <c r="FG1275">
        <v>9014</v>
      </c>
      <c r="FH1275">
        <v>9014</v>
      </c>
    </row>
    <row r="1276" spans="1:164">
      <c r="A1276" t="s">
        <v>2649</v>
      </c>
      <c r="B1276" t="s">
        <v>813</v>
      </c>
      <c r="C1276" s="23">
        <v>45847</v>
      </c>
      <c r="D1276" s="23">
        <v>45896</v>
      </c>
      <c r="E1276">
        <v>42</v>
      </c>
      <c r="F1276">
        <v>31434</v>
      </c>
      <c r="G1276" t="s">
        <v>2193</v>
      </c>
      <c r="DL1276">
        <v>2979</v>
      </c>
      <c r="DM1276">
        <v>4469</v>
      </c>
      <c r="DN1276">
        <v>4469</v>
      </c>
      <c r="DO1276">
        <v>4469</v>
      </c>
      <c r="DP1276">
        <v>4469</v>
      </c>
      <c r="DQ1276">
        <v>4469</v>
      </c>
      <c r="DR1276">
        <v>4469</v>
      </c>
      <c r="DS1276">
        <v>1642</v>
      </c>
    </row>
    <row r="1277" spans="1:164">
      <c r="A1277" t="s">
        <v>2649</v>
      </c>
      <c r="B1277" t="s">
        <v>813</v>
      </c>
      <c r="C1277" s="23">
        <v>45847</v>
      </c>
      <c r="D1277" s="23">
        <v>45896</v>
      </c>
      <c r="E1277">
        <v>42</v>
      </c>
      <c r="F1277">
        <v>31434</v>
      </c>
      <c r="G1277" t="s">
        <v>2195</v>
      </c>
      <c r="DL1277">
        <v>2979</v>
      </c>
      <c r="DM1277">
        <v>7448</v>
      </c>
      <c r="DN1277">
        <v>11917</v>
      </c>
      <c r="DO1277">
        <v>16386</v>
      </c>
      <c r="DP1277">
        <v>20855</v>
      </c>
      <c r="DQ1277">
        <v>25323</v>
      </c>
      <c r="DR1277">
        <v>29792</v>
      </c>
      <c r="DS1277">
        <v>31434</v>
      </c>
      <c r="DT1277">
        <v>31434</v>
      </c>
      <c r="DU1277">
        <v>31434</v>
      </c>
      <c r="DV1277">
        <v>31434</v>
      </c>
      <c r="DW1277">
        <v>31434</v>
      </c>
      <c r="DX1277">
        <v>31434</v>
      </c>
      <c r="DY1277">
        <v>31434</v>
      </c>
      <c r="DZ1277">
        <v>31434</v>
      </c>
      <c r="EA1277">
        <v>31434</v>
      </c>
      <c r="EB1277">
        <v>31434</v>
      </c>
      <c r="EC1277">
        <v>31434</v>
      </c>
      <c r="ED1277">
        <v>31434</v>
      </c>
      <c r="EE1277">
        <v>31434</v>
      </c>
      <c r="EF1277">
        <v>31434</v>
      </c>
      <c r="EG1277">
        <v>31434</v>
      </c>
      <c r="EH1277">
        <v>31434</v>
      </c>
      <c r="EI1277">
        <v>31434</v>
      </c>
      <c r="EJ1277">
        <v>31434</v>
      </c>
      <c r="EK1277">
        <v>31434</v>
      </c>
      <c r="EL1277">
        <v>31434</v>
      </c>
      <c r="EM1277">
        <v>31434</v>
      </c>
      <c r="EN1277">
        <v>31434</v>
      </c>
      <c r="EO1277">
        <v>31434</v>
      </c>
      <c r="EP1277">
        <v>31434</v>
      </c>
      <c r="EQ1277">
        <v>31434</v>
      </c>
      <c r="ER1277">
        <v>31434</v>
      </c>
      <c r="ES1277">
        <v>31434</v>
      </c>
      <c r="ET1277">
        <v>31434</v>
      </c>
      <c r="EU1277">
        <v>31434</v>
      </c>
      <c r="EV1277">
        <v>31434</v>
      </c>
      <c r="EW1277">
        <v>31434</v>
      </c>
      <c r="EX1277">
        <v>31434</v>
      </c>
      <c r="EY1277">
        <v>31434</v>
      </c>
      <c r="EZ1277">
        <v>31434</v>
      </c>
      <c r="FA1277">
        <v>31434</v>
      </c>
      <c r="FB1277">
        <v>31434</v>
      </c>
      <c r="FC1277">
        <v>31434</v>
      </c>
      <c r="FD1277">
        <v>31434</v>
      </c>
      <c r="FE1277">
        <v>31434</v>
      </c>
      <c r="FF1277">
        <v>31434</v>
      </c>
      <c r="FG1277">
        <v>31434</v>
      </c>
      <c r="FH1277">
        <v>31434</v>
      </c>
    </row>
    <row r="1278" spans="1:164">
      <c r="A1278" t="s">
        <v>2650</v>
      </c>
      <c r="B1278" t="s">
        <v>815</v>
      </c>
      <c r="C1278" s="23">
        <v>45990</v>
      </c>
      <c r="D1278" s="23">
        <v>46000</v>
      </c>
      <c r="E1278">
        <v>8</v>
      </c>
      <c r="F1278">
        <v>6240</v>
      </c>
      <c r="G1278" t="s">
        <v>2193</v>
      </c>
      <c r="EF1278">
        <v>756</v>
      </c>
      <c r="EG1278">
        <v>4536</v>
      </c>
      <c r="EH1278">
        <v>948</v>
      </c>
    </row>
    <row r="1279" spans="1:164">
      <c r="A1279" t="s">
        <v>2650</v>
      </c>
      <c r="B1279" t="s">
        <v>815</v>
      </c>
      <c r="C1279" s="23">
        <v>45990</v>
      </c>
      <c r="D1279" s="23">
        <v>46000</v>
      </c>
      <c r="E1279">
        <v>8</v>
      </c>
      <c r="F1279">
        <v>6240</v>
      </c>
      <c r="G1279" t="s">
        <v>2195</v>
      </c>
      <c r="EF1279">
        <v>756</v>
      </c>
      <c r="EG1279">
        <v>5292</v>
      </c>
      <c r="EH1279">
        <v>6240</v>
      </c>
      <c r="EI1279">
        <v>6240</v>
      </c>
      <c r="EJ1279">
        <v>6240</v>
      </c>
      <c r="EK1279">
        <v>6240</v>
      </c>
      <c r="EL1279">
        <v>6240</v>
      </c>
      <c r="EM1279">
        <v>6240</v>
      </c>
      <c r="EN1279">
        <v>6240</v>
      </c>
      <c r="EO1279">
        <v>6240</v>
      </c>
      <c r="EP1279">
        <v>6240</v>
      </c>
      <c r="EQ1279">
        <v>6240</v>
      </c>
      <c r="ER1279">
        <v>6240</v>
      </c>
      <c r="ES1279">
        <v>6240</v>
      </c>
      <c r="ET1279">
        <v>6240</v>
      </c>
      <c r="EU1279">
        <v>6240</v>
      </c>
      <c r="EV1279">
        <v>6240</v>
      </c>
      <c r="EW1279">
        <v>6240</v>
      </c>
      <c r="EX1279">
        <v>6240</v>
      </c>
      <c r="EY1279">
        <v>6240</v>
      </c>
      <c r="EZ1279">
        <v>6240</v>
      </c>
      <c r="FA1279">
        <v>6240</v>
      </c>
      <c r="FB1279">
        <v>6240</v>
      </c>
      <c r="FC1279">
        <v>6240</v>
      </c>
      <c r="FD1279">
        <v>6240</v>
      </c>
      <c r="FE1279">
        <v>6240</v>
      </c>
      <c r="FF1279">
        <v>6240</v>
      </c>
      <c r="FG1279">
        <v>6240</v>
      </c>
      <c r="FH1279">
        <v>6240</v>
      </c>
    </row>
    <row r="1280" spans="1:164">
      <c r="A1280" t="s">
        <v>2651</v>
      </c>
      <c r="B1280" t="s">
        <v>817</v>
      </c>
      <c r="C1280" s="23">
        <v>46007</v>
      </c>
      <c r="D1280" s="23">
        <v>46035</v>
      </c>
      <c r="E1280">
        <v>24</v>
      </c>
      <c r="F1280">
        <v>18028</v>
      </c>
      <c r="G1280" t="s">
        <v>2193</v>
      </c>
      <c r="EI1280">
        <v>1352</v>
      </c>
      <c r="EJ1280">
        <v>4280</v>
      </c>
      <c r="EK1280">
        <v>6915</v>
      </c>
      <c r="EL1280">
        <v>4886</v>
      </c>
      <c r="EM1280">
        <v>596</v>
      </c>
    </row>
    <row r="1281" spans="1:164">
      <c r="A1281" t="s">
        <v>2651</v>
      </c>
      <c r="B1281" t="s">
        <v>817</v>
      </c>
      <c r="C1281" s="23">
        <v>46007</v>
      </c>
      <c r="D1281" s="23">
        <v>46035</v>
      </c>
      <c r="E1281">
        <v>24</v>
      </c>
      <c r="F1281">
        <v>18028</v>
      </c>
      <c r="G1281" t="s">
        <v>2195</v>
      </c>
      <c r="EI1281">
        <v>1352</v>
      </c>
      <c r="EJ1281">
        <v>5632</v>
      </c>
      <c r="EK1281">
        <v>12546</v>
      </c>
      <c r="EL1281">
        <v>17432</v>
      </c>
      <c r="EM1281">
        <v>18028</v>
      </c>
      <c r="EN1281">
        <v>18028</v>
      </c>
      <c r="EO1281">
        <v>18028</v>
      </c>
      <c r="EP1281">
        <v>18028</v>
      </c>
      <c r="EQ1281">
        <v>18028</v>
      </c>
      <c r="ER1281">
        <v>18028</v>
      </c>
      <c r="ES1281">
        <v>18028</v>
      </c>
      <c r="ET1281">
        <v>18028</v>
      </c>
      <c r="EU1281">
        <v>18028</v>
      </c>
      <c r="EV1281">
        <v>18028</v>
      </c>
      <c r="EW1281">
        <v>18028</v>
      </c>
      <c r="EX1281">
        <v>18028</v>
      </c>
      <c r="EY1281">
        <v>18028</v>
      </c>
      <c r="EZ1281">
        <v>18028</v>
      </c>
      <c r="FA1281">
        <v>18028</v>
      </c>
      <c r="FB1281">
        <v>18028</v>
      </c>
      <c r="FC1281">
        <v>18028</v>
      </c>
      <c r="FD1281">
        <v>18028</v>
      </c>
      <c r="FE1281">
        <v>18028</v>
      </c>
      <c r="FF1281">
        <v>18028</v>
      </c>
      <c r="FG1281">
        <v>18028</v>
      </c>
      <c r="FH1281">
        <v>18028</v>
      </c>
    </row>
    <row r="1282" spans="1:164">
      <c r="A1282" t="s">
        <v>2652</v>
      </c>
      <c r="B1282" t="s">
        <v>819</v>
      </c>
      <c r="C1282" s="23">
        <v>46016</v>
      </c>
      <c r="D1282" s="23">
        <v>46021</v>
      </c>
      <c r="E1282">
        <v>4</v>
      </c>
      <c r="F1282">
        <v>3004</v>
      </c>
      <c r="G1282" t="s">
        <v>2193</v>
      </c>
      <c r="EJ1282">
        <v>2118</v>
      </c>
      <c r="EK1282">
        <v>886</v>
      </c>
    </row>
    <row r="1283" spans="1:164">
      <c r="A1283" t="s">
        <v>2652</v>
      </c>
      <c r="B1283" t="s">
        <v>819</v>
      </c>
      <c r="C1283" s="23">
        <v>46016</v>
      </c>
      <c r="D1283" s="23">
        <v>46021</v>
      </c>
      <c r="E1283">
        <v>4</v>
      </c>
      <c r="F1283">
        <v>3004</v>
      </c>
      <c r="G1283" t="s">
        <v>2195</v>
      </c>
      <c r="EJ1283">
        <v>2118</v>
      </c>
      <c r="EK1283">
        <v>3004</v>
      </c>
      <c r="EL1283">
        <v>3004</v>
      </c>
      <c r="EM1283">
        <v>3004</v>
      </c>
      <c r="EN1283">
        <v>3004</v>
      </c>
      <c r="EO1283">
        <v>3004</v>
      </c>
      <c r="EP1283">
        <v>3004</v>
      </c>
      <c r="EQ1283">
        <v>3004</v>
      </c>
      <c r="ER1283">
        <v>3004</v>
      </c>
      <c r="ES1283">
        <v>3004</v>
      </c>
      <c r="ET1283">
        <v>3004</v>
      </c>
      <c r="EU1283">
        <v>3004</v>
      </c>
      <c r="EV1283">
        <v>3004</v>
      </c>
      <c r="EW1283">
        <v>3004</v>
      </c>
      <c r="EX1283">
        <v>3004</v>
      </c>
      <c r="EY1283">
        <v>3004</v>
      </c>
      <c r="EZ1283">
        <v>3004</v>
      </c>
      <c r="FA1283">
        <v>3004</v>
      </c>
      <c r="FB1283">
        <v>3004</v>
      </c>
      <c r="FC1283">
        <v>3004</v>
      </c>
      <c r="FD1283">
        <v>3004</v>
      </c>
      <c r="FE1283">
        <v>3004</v>
      </c>
      <c r="FF1283">
        <v>3004</v>
      </c>
      <c r="FG1283">
        <v>3004</v>
      </c>
      <c r="FH1283">
        <v>3004</v>
      </c>
    </row>
    <row r="1284" spans="1:164">
      <c r="A1284" t="s">
        <v>2446</v>
      </c>
      <c r="C1284" s="23">
        <v>45880</v>
      </c>
      <c r="D1284" s="23">
        <v>45919</v>
      </c>
      <c r="E1284">
        <v>34</v>
      </c>
      <c r="F1284">
        <v>14108</v>
      </c>
      <c r="G1284" t="s">
        <v>2193</v>
      </c>
      <c r="DQ1284">
        <v>1276</v>
      </c>
      <c r="DR1284">
        <v>4195</v>
      </c>
      <c r="DS1284">
        <v>4289</v>
      </c>
      <c r="DT1284">
        <v>2613</v>
      </c>
      <c r="DU1284">
        <v>1307</v>
      </c>
      <c r="DV1284">
        <v>428</v>
      </c>
    </row>
    <row r="1285" spans="1:164">
      <c r="A1285" t="s">
        <v>2446</v>
      </c>
      <c r="C1285" s="23">
        <v>45880</v>
      </c>
      <c r="D1285" s="23">
        <v>45919</v>
      </c>
      <c r="E1285">
        <v>34</v>
      </c>
      <c r="F1285">
        <v>14108</v>
      </c>
      <c r="G1285" t="s">
        <v>2195</v>
      </c>
      <c r="DQ1285">
        <v>1276</v>
      </c>
      <c r="DR1285">
        <v>5472</v>
      </c>
      <c r="DS1285">
        <v>9761</v>
      </c>
      <c r="DT1285">
        <v>12374</v>
      </c>
      <c r="DU1285">
        <v>13680</v>
      </c>
      <c r="DV1285">
        <v>14108</v>
      </c>
      <c r="DW1285">
        <v>14108</v>
      </c>
      <c r="DX1285">
        <v>14108</v>
      </c>
      <c r="DY1285">
        <v>14108</v>
      </c>
      <c r="DZ1285">
        <v>14108</v>
      </c>
      <c r="EA1285">
        <v>14108</v>
      </c>
      <c r="EB1285">
        <v>14108</v>
      </c>
      <c r="EC1285">
        <v>14108</v>
      </c>
      <c r="ED1285">
        <v>14108</v>
      </c>
      <c r="EE1285">
        <v>14108</v>
      </c>
      <c r="EF1285">
        <v>14108</v>
      </c>
      <c r="EG1285">
        <v>14108</v>
      </c>
      <c r="EH1285">
        <v>14108</v>
      </c>
      <c r="EI1285">
        <v>14108</v>
      </c>
      <c r="EJ1285">
        <v>14108</v>
      </c>
      <c r="EK1285">
        <v>14108</v>
      </c>
      <c r="EL1285">
        <v>14108</v>
      </c>
      <c r="EM1285">
        <v>14108</v>
      </c>
      <c r="EN1285">
        <v>14108</v>
      </c>
      <c r="EO1285">
        <v>14108</v>
      </c>
      <c r="EP1285">
        <v>14108</v>
      </c>
      <c r="EQ1285">
        <v>14108</v>
      </c>
      <c r="ER1285">
        <v>14108</v>
      </c>
      <c r="ES1285">
        <v>14108</v>
      </c>
      <c r="ET1285">
        <v>14108</v>
      </c>
      <c r="EU1285">
        <v>14108</v>
      </c>
      <c r="EV1285">
        <v>14108</v>
      </c>
      <c r="EW1285">
        <v>14108</v>
      </c>
      <c r="EX1285">
        <v>14108</v>
      </c>
      <c r="EY1285">
        <v>14108</v>
      </c>
      <c r="EZ1285">
        <v>14108</v>
      </c>
      <c r="FA1285">
        <v>14108</v>
      </c>
      <c r="FB1285">
        <v>14108</v>
      </c>
      <c r="FC1285">
        <v>14108</v>
      </c>
      <c r="FD1285">
        <v>14108</v>
      </c>
      <c r="FE1285">
        <v>14108</v>
      </c>
      <c r="FF1285">
        <v>14108</v>
      </c>
      <c r="FG1285">
        <v>14108</v>
      </c>
      <c r="FH1285">
        <v>14108</v>
      </c>
    </row>
    <row r="1286" spans="1:164">
      <c r="A1286" t="s">
        <v>2653</v>
      </c>
      <c r="B1286" t="s">
        <v>821</v>
      </c>
      <c r="C1286" s="23">
        <v>45880</v>
      </c>
      <c r="D1286" s="23">
        <v>45919</v>
      </c>
      <c r="E1286">
        <v>34</v>
      </c>
      <c r="F1286">
        <v>7054</v>
      </c>
      <c r="G1286" t="s">
        <v>2193</v>
      </c>
      <c r="DQ1286">
        <v>638</v>
      </c>
      <c r="DR1286">
        <v>2098</v>
      </c>
      <c r="DS1286">
        <v>2145</v>
      </c>
      <c r="DT1286">
        <v>1306</v>
      </c>
      <c r="DU1286">
        <v>653</v>
      </c>
      <c r="DV1286">
        <v>214</v>
      </c>
    </row>
    <row r="1287" spans="1:164">
      <c r="A1287" t="s">
        <v>2653</v>
      </c>
      <c r="B1287" t="s">
        <v>821</v>
      </c>
      <c r="C1287" s="23">
        <v>45880</v>
      </c>
      <c r="D1287" s="23">
        <v>45919</v>
      </c>
      <c r="E1287">
        <v>34</v>
      </c>
      <c r="F1287">
        <v>7054</v>
      </c>
      <c r="G1287" t="s">
        <v>2195</v>
      </c>
      <c r="DQ1287">
        <v>638</v>
      </c>
      <c r="DR1287">
        <v>2736</v>
      </c>
      <c r="DS1287">
        <v>4880</v>
      </c>
      <c r="DT1287">
        <v>6187</v>
      </c>
      <c r="DU1287">
        <v>6840</v>
      </c>
      <c r="DV1287">
        <v>7054</v>
      </c>
      <c r="DW1287">
        <v>7054</v>
      </c>
      <c r="DX1287">
        <v>7054</v>
      </c>
      <c r="DY1287">
        <v>7054</v>
      </c>
      <c r="DZ1287">
        <v>7054</v>
      </c>
      <c r="EA1287">
        <v>7054</v>
      </c>
      <c r="EB1287">
        <v>7054</v>
      </c>
      <c r="EC1287">
        <v>7054</v>
      </c>
      <c r="ED1287">
        <v>7054</v>
      </c>
      <c r="EE1287">
        <v>7054</v>
      </c>
      <c r="EF1287">
        <v>7054</v>
      </c>
      <c r="EG1287">
        <v>7054</v>
      </c>
      <c r="EH1287">
        <v>7054</v>
      </c>
      <c r="EI1287">
        <v>7054</v>
      </c>
      <c r="EJ1287">
        <v>7054</v>
      </c>
      <c r="EK1287">
        <v>7054</v>
      </c>
      <c r="EL1287">
        <v>7054</v>
      </c>
      <c r="EM1287">
        <v>7054</v>
      </c>
      <c r="EN1287">
        <v>7054</v>
      </c>
      <c r="EO1287">
        <v>7054</v>
      </c>
      <c r="EP1287">
        <v>7054</v>
      </c>
      <c r="EQ1287">
        <v>7054</v>
      </c>
      <c r="ER1287">
        <v>7054</v>
      </c>
      <c r="ES1287">
        <v>7054</v>
      </c>
      <c r="ET1287">
        <v>7054</v>
      </c>
      <c r="EU1287">
        <v>7054</v>
      </c>
      <c r="EV1287">
        <v>7054</v>
      </c>
      <c r="EW1287">
        <v>7054</v>
      </c>
      <c r="EX1287">
        <v>7054</v>
      </c>
      <c r="EY1287">
        <v>7054</v>
      </c>
      <c r="EZ1287">
        <v>7054</v>
      </c>
      <c r="FA1287">
        <v>7054</v>
      </c>
      <c r="FB1287">
        <v>7054</v>
      </c>
      <c r="FC1287">
        <v>7054</v>
      </c>
      <c r="FD1287">
        <v>7054</v>
      </c>
      <c r="FE1287">
        <v>7054</v>
      </c>
      <c r="FF1287">
        <v>7054</v>
      </c>
      <c r="FG1287">
        <v>7054</v>
      </c>
      <c r="FH1287">
        <v>7054</v>
      </c>
    </row>
    <row r="1288" spans="1:164">
      <c r="A1288" t="s">
        <v>2654</v>
      </c>
      <c r="B1288" t="s">
        <v>823</v>
      </c>
      <c r="C1288" s="23">
        <v>45880</v>
      </c>
      <c r="D1288" s="23">
        <v>45919</v>
      </c>
      <c r="E1288">
        <v>34</v>
      </c>
      <c r="F1288">
        <v>7054</v>
      </c>
      <c r="G1288" t="s">
        <v>2193</v>
      </c>
      <c r="DQ1288">
        <v>638</v>
      </c>
      <c r="DR1288">
        <v>2098</v>
      </c>
      <c r="DS1288">
        <v>2145</v>
      </c>
      <c r="DT1288">
        <v>1306</v>
      </c>
      <c r="DU1288">
        <v>653</v>
      </c>
      <c r="DV1288">
        <v>214</v>
      </c>
    </row>
    <row r="1289" spans="1:164">
      <c r="A1289" t="s">
        <v>2654</v>
      </c>
      <c r="B1289" t="s">
        <v>823</v>
      </c>
      <c r="C1289" s="23">
        <v>45880</v>
      </c>
      <c r="D1289" s="23">
        <v>45919</v>
      </c>
      <c r="E1289">
        <v>34</v>
      </c>
      <c r="F1289">
        <v>7054</v>
      </c>
      <c r="G1289" t="s">
        <v>2195</v>
      </c>
      <c r="DQ1289">
        <v>638</v>
      </c>
      <c r="DR1289">
        <v>2736</v>
      </c>
      <c r="DS1289">
        <v>4880</v>
      </c>
      <c r="DT1289">
        <v>6187</v>
      </c>
      <c r="DU1289">
        <v>6840</v>
      </c>
      <c r="DV1289">
        <v>7054</v>
      </c>
      <c r="DW1289">
        <v>7054</v>
      </c>
      <c r="DX1289">
        <v>7054</v>
      </c>
      <c r="DY1289">
        <v>7054</v>
      </c>
      <c r="DZ1289">
        <v>7054</v>
      </c>
      <c r="EA1289">
        <v>7054</v>
      </c>
      <c r="EB1289">
        <v>7054</v>
      </c>
      <c r="EC1289">
        <v>7054</v>
      </c>
      <c r="ED1289">
        <v>7054</v>
      </c>
      <c r="EE1289">
        <v>7054</v>
      </c>
      <c r="EF1289">
        <v>7054</v>
      </c>
      <c r="EG1289">
        <v>7054</v>
      </c>
      <c r="EH1289">
        <v>7054</v>
      </c>
      <c r="EI1289">
        <v>7054</v>
      </c>
      <c r="EJ1289">
        <v>7054</v>
      </c>
      <c r="EK1289">
        <v>7054</v>
      </c>
      <c r="EL1289">
        <v>7054</v>
      </c>
      <c r="EM1289">
        <v>7054</v>
      </c>
      <c r="EN1289">
        <v>7054</v>
      </c>
      <c r="EO1289">
        <v>7054</v>
      </c>
      <c r="EP1289">
        <v>7054</v>
      </c>
      <c r="EQ1289">
        <v>7054</v>
      </c>
      <c r="ER1289">
        <v>7054</v>
      </c>
      <c r="ES1289">
        <v>7054</v>
      </c>
      <c r="ET1289">
        <v>7054</v>
      </c>
      <c r="EU1289">
        <v>7054</v>
      </c>
      <c r="EV1289">
        <v>7054</v>
      </c>
      <c r="EW1289">
        <v>7054</v>
      </c>
      <c r="EX1289">
        <v>7054</v>
      </c>
      <c r="EY1289">
        <v>7054</v>
      </c>
      <c r="EZ1289">
        <v>7054</v>
      </c>
      <c r="FA1289">
        <v>7054</v>
      </c>
      <c r="FB1289">
        <v>7054</v>
      </c>
      <c r="FC1289">
        <v>7054</v>
      </c>
      <c r="FD1289">
        <v>7054</v>
      </c>
      <c r="FE1289">
        <v>7054</v>
      </c>
      <c r="FF1289">
        <v>7054</v>
      </c>
      <c r="FG1289">
        <v>7054</v>
      </c>
      <c r="FH1289">
        <v>7054</v>
      </c>
    </row>
    <row r="1290" spans="1:164">
      <c r="A1290" t="s">
        <v>2655</v>
      </c>
      <c r="C1290" s="23">
        <v>45612</v>
      </c>
      <c r="D1290" s="23">
        <v>45744</v>
      </c>
      <c r="E1290">
        <v>113</v>
      </c>
      <c r="F1290">
        <v>30126</v>
      </c>
      <c r="G1290" t="s">
        <v>2193</v>
      </c>
      <c r="CD1290">
        <v>21</v>
      </c>
      <c r="CE1290">
        <v>376</v>
      </c>
      <c r="CF1290">
        <v>1663</v>
      </c>
      <c r="CG1290">
        <v>2800</v>
      </c>
      <c r="CH1290">
        <v>1347</v>
      </c>
      <c r="CI1290">
        <v>271</v>
      </c>
      <c r="CJ1290">
        <v>1254</v>
      </c>
      <c r="CK1290">
        <v>1254</v>
      </c>
      <c r="CL1290">
        <v>1254</v>
      </c>
      <c r="CM1290">
        <v>1254</v>
      </c>
      <c r="CN1290">
        <v>1254</v>
      </c>
      <c r="CO1290">
        <v>1254</v>
      </c>
      <c r="CP1290">
        <v>4789</v>
      </c>
      <c r="CQ1290">
        <v>1343</v>
      </c>
      <c r="CU1290">
        <v>4297</v>
      </c>
      <c r="CV1290">
        <v>4831</v>
      </c>
      <c r="CW1290">
        <v>865</v>
      </c>
    </row>
    <row r="1291" spans="1:164">
      <c r="A1291" t="s">
        <v>2655</v>
      </c>
      <c r="C1291" s="23">
        <v>45612</v>
      </c>
      <c r="D1291" s="23">
        <v>45744</v>
      </c>
      <c r="E1291">
        <v>113</v>
      </c>
      <c r="F1291">
        <v>30126</v>
      </c>
      <c r="G1291" t="s">
        <v>2195</v>
      </c>
      <c r="CD1291">
        <v>21</v>
      </c>
      <c r="CE1291">
        <v>397</v>
      </c>
      <c r="CF1291">
        <v>2060</v>
      </c>
      <c r="CG1291">
        <v>4860</v>
      </c>
      <c r="CH1291">
        <v>6207</v>
      </c>
      <c r="CI1291">
        <v>6478</v>
      </c>
      <c r="CJ1291">
        <v>7732</v>
      </c>
      <c r="CK1291">
        <v>8986</v>
      </c>
      <c r="CL1291">
        <v>10240</v>
      </c>
      <c r="CM1291">
        <v>11494</v>
      </c>
      <c r="CN1291">
        <v>12747</v>
      </c>
      <c r="CO1291">
        <v>14001</v>
      </c>
      <c r="CP1291">
        <v>18790</v>
      </c>
      <c r="CQ1291">
        <v>20133</v>
      </c>
      <c r="CR1291">
        <v>20133</v>
      </c>
      <c r="CS1291">
        <v>20133</v>
      </c>
      <c r="CT1291">
        <v>20133</v>
      </c>
      <c r="CU1291">
        <v>24430</v>
      </c>
      <c r="CV1291">
        <v>29261</v>
      </c>
      <c r="CW1291">
        <v>30126</v>
      </c>
      <c r="CX1291">
        <v>30126</v>
      </c>
      <c r="CY1291">
        <v>30126</v>
      </c>
      <c r="CZ1291">
        <v>30126</v>
      </c>
      <c r="DA1291">
        <v>30126</v>
      </c>
      <c r="DB1291">
        <v>30126</v>
      </c>
      <c r="DC1291">
        <v>30126</v>
      </c>
      <c r="DD1291">
        <v>30126</v>
      </c>
      <c r="DE1291">
        <v>30126</v>
      </c>
      <c r="DF1291">
        <v>30126</v>
      </c>
      <c r="DG1291">
        <v>30126</v>
      </c>
      <c r="DH1291">
        <v>30126</v>
      </c>
      <c r="DI1291">
        <v>30126</v>
      </c>
      <c r="DJ1291">
        <v>30126</v>
      </c>
      <c r="DK1291">
        <v>30126</v>
      </c>
      <c r="DL1291">
        <v>30126</v>
      </c>
      <c r="DM1291">
        <v>30126</v>
      </c>
      <c r="DN1291">
        <v>30126</v>
      </c>
      <c r="DO1291">
        <v>30126</v>
      </c>
      <c r="DP1291">
        <v>30126</v>
      </c>
      <c r="DQ1291">
        <v>30126</v>
      </c>
      <c r="DR1291">
        <v>30126</v>
      </c>
      <c r="DS1291">
        <v>30126</v>
      </c>
      <c r="DT1291">
        <v>30126</v>
      </c>
      <c r="DU1291">
        <v>30126</v>
      </c>
      <c r="DV1291">
        <v>30126</v>
      </c>
      <c r="DW1291">
        <v>30126</v>
      </c>
      <c r="DX1291">
        <v>30126</v>
      </c>
      <c r="DY1291">
        <v>30126</v>
      </c>
      <c r="DZ1291">
        <v>30126</v>
      </c>
      <c r="EA1291">
        <v>30126</v>
      </c>
      <c r="EB1291">
        <v>30126</v>
      </c>
      <c r="EC1291">
        <v>30126</v>
      </c>
      <c r="ED1291">
        <v>30126</v>
      </c>
      <c r="EE1291">
        <v>30126</v>
      </c>
      <c r="EF1291">
        <v>30126</v>
      </c>
      <c r="EG1291">
        <v>30126</v>
      </c>
      <c r="EH1291">
        <v>30126</v>
      </c>
      <c r="EI1291">
        <v>30126</v>
      </c>
      <c r="EJ1291">
        <v>30126</v>
      </c>
      <c r="EK1291">
        <v>30126</v>
      </c>
      <c r="EL1291">
        <v>30126</v>
      </c>
      <c r="EM1291">
        <v>30126</v>
      </c>
      <c r="EN1291">
        <v>30126</v>
      </c>
      <c r="EO1291">
        <v>30126</v>
      </c>
      <c r="EP1291">
        <v>30126</v>
      </c>
      <c r="EQ1291">
        <v>30126</v>
      </c>
      <c r="ER1291">
        <v>30126</v>
      </c>
      <c r="ES1291">
        <v>30126</v>
      </c>
      <c r="ET1291">
        <v>30126</v>
      </c>
      <c r="EU1291">
        <v>30126</v>
      </c>
      <c r="EV1291">
        <v>30126</v>
      </c>
      <c r="EW1291">
        <v>30126</v>
      </c>
      <c r="EX1291">
        <v>30126</v>
      </c>
      <c r="EY1291">
        <v>30126</v>
      </c>
      <c r="EZ1291">
        <v>30126</v>
      </c>
      <c r="FA1291">
        <v>30126</v>
      </c>
      <c r="FB1291">
        <v>30126</v>
      </c>
      <c r="FC1291">
        <v>30126</v>
      </c>
      <c r="FD1291">
        <v>30126</v>
      </c>
      <c r="FE1291">
        <v>30126</v>
      </c>
      <c r="FF1291">
        <v>30126</v>
      </c>
      <c r="FG1291">
        <v>30126</v>
      </c>
      <c r="FH1291">
        <v>30126</v>
      </c>
    </row>
    <row r="1292" spans="1:164">
      <c r="A1292" t="s">
        <v>2236</v>
      </c>
      <c r="C1292" s="23">
        <v>45612</v>
      </c>
      <c r="D1292" s="23">
        <v>45744</v>
      </c>
      <c r="E1292">
        <v>113</v>
      </c>
      <c r="F1292">
        <v>30126</v>
      </c>
      <c r="G1292" t="s">
        <v>2193</v>
      </c>
      <c r="CD1292">
        <v>21</v>
      </c>
      <c r="CE1292">
        <v>376</v>
      </c>
      <c r="CF1292">
        <v>1663</v>
      </c>
      <c r="CG1292">
        <v>2800</v>
      </c>
      <c r="CH1292">
        <v>1347</v>
      </c>
      <c r="CI1292">
        <v>271</v>
      </c>
      <c r="CJ1292">
        <v>1254</v>
      </c>
      <c r="CK1292">
        <v>1254</v>
      </c>
      <c r="CL1292">
        <v>1254</v>
      </c>
      <c r="CM1292">
        <v>1254</v>
      </c>
      <c r="CN1292">
        <v>1254</v>
      </c>
      <c r="CO1292">
        <v>1254</v>
      </c>
      <c r="CP1292">
        <v>4789</v>
      </c>
      <c r="CQ1292">
        <v>1343</v>
      </c>
      <c r="CU1292">
        <v>4297</v>
      </c>
      <c r="CV1292">
        <v>4831</v>
      </c>
      <c r="CW1292">
        <v>865</v>
      </c>
    </row>
    <row r="1293" spans="1:164">
      <c r="A1293" t="s">
        <v>2236</v>
      </c>
      <c r="C1293" s="23">
        <v>45612</v>
      </c>
      <c r="D1293" s="23">
        <v>45744</v>
      </c>
      <c r="E1293">
        <v>113</v>
      </c>
      <c r="F1293">
        <v>30126</v>
      </c>
      <c r="G1293" t="s">
        <v>2195</v>
      </c>
      <c r="CD1293">
        <v>21</v>
      </c>
      <c r="CE1293">
        <v>397</v>
      </c>
      <c r="CF1293">
        <v>2060</v>
      </c>
      <c r="CG1293">
        <v>4860</v>
      </c>
      <c r="CH1293">
        <v>6207</v>
      </c>
      <c r="CI1293">
        <v>6478</v>
      </c>
      <c r="CJ1293">
        <v>7732</v>
      </c>
      <c r="CK1293">
        <v>8986</v>
      </c>
      <c r="CL1293">
        <v>10240</v>
      </c>
      <c r="CM1293">
        <v>11494</v>
      </c>
      <c r="CN1293">
        <v>12747</v>
      </c>
      <c r="CO1293">
        <v>14001</v>
      </c>
      <c r="CP1293">
        <v>18790</v>
      </c>
      <c r="CQ1293">
        <v>20133</v>
      </c>
      <c r="CR1293">
        <v>20133</v>
      </c>
      <c r="CS1293">
        <v>20133</v>
      </c>
      <c r="CT1293">
        <v>20133</v>
      </c>
      <c r="CU1293">
        <v>24430</v>
      </c>
      <c r="CV1293">
        <v>29261</v>
      </c>
      <c r="CW1293">
        <v>30126</v>
      </c>
      <c r="CX1293">
        <v>30126</v>
      </c>
      <c r="CY1293">
        <v>30126</v>
      </c>
      <c r="CZ1293">
        <v>30126</v>
      </c>
      <c r="DA1293">
        <v>30126</v>
      </c>
      <c r="DB1293">
        <v>30126</v>
      </c>
      <c r="DC1293">
        <v>30126</v>
      </c>
      <c r="DD1293">
        <v>30126</v>
      </c>
      <c r="DE1293">
        <v>30126</v>
      </c>
      <c r="DF1293">
        <v>30126</v>
      </c>
      <c r="DG1293">
        <v>30126</v>
      </c>
      <c r="DH1293">
        <v>30126</v>
      </c>
      <c r="DI1293">
        <v>30126</v>
      </c>
      <c r="DJ1293">
        <v>30126</v>
      </c>
      <c r="DK1293">
        <v>30126</v>
      </c>
      <c r="DL1293">
        <v>30126</v>
      </c>
      <c r="DM1293">
        <v>30126</v>
      </c>
      <c r="DN1293">
        <v>30126</v>
      </c>
      <c r="DO1293">
        <v>30126</v>
      </c>
      <c r="DP1293">
        <v>30126</v>
      </c>
      <c r="DQ1293">
        <v>30126</v>
      </c>
      <c r="DR1293">
        <v>30126</v>
      </c>
      <c r="DS1293">
        <v>30126</v>
      </c>
      <c r="DT1293">
        <v>30126</v>
      </c>
      <c r="DU1293">
        <v>30126</v>
      </c>
      <c r="DV1293">
        <v>30126</v>
      </c>
      <c r="DW1293">
        <v>30126</v>
      </c>
      <c r="DX1293">
        <v>30126</v>
      </c>
      <c r="DY1293">
        <v>30126</v>
      </c>
      <c r="DZ1293">
        <v>30126</v>
      </c>
      <c r="EA1293">
        <v>30126</v>
      </c>
      <c r="EB1293">
        <v>30126</v>
      </c>
      <c r="EC1293">
        <v>30126</v>
      </c>
      <c r="ED1293">
        <v>30126</v>
      </c>
      <c r="EE1293">
        <v>30126</v>
      </c>
      <c r="EF1293">
        <v>30126</v>
      </c>
      <c r="EG1293">
        <v>30126</v>
      </c>
      <c r="EH1293">
        <v>30126</v>
      </c>
      <c r="EI1293">
        <v>30126</v>
      </c>
      <c r="EJ1293">
        <v>30126</v>
      </c>
      <c r="EK1293">
        <v>30126</v>
      </c>
      <c r="EL1293">
        <v>30126</v>
      </c>
      <c r="EM1293">
        <v>30126</v>
      </c>
      <c r="EN1293">
        <v>30126</v>
      </c>
      <c r="EO1293">
        <v>30126</v>
      </c>
      <c r="EP1293">
        <v>30126</v>
      </c>
      <c r="EQ1293">
        <v>30126</v>
      </c>
      <c r="ER1293">
        <v>30126</v>
      </c>
      <c r="ES1293">
        <v>30126</v>
      </c>
      <c r="ET1293">
        <v>30126</v>
      </c>
      <c r="EU1293">
        <v>30126</v>
      </c>
      <c r="EV1293">
        <v>30126</v>
      </c>
      <c r="EW1293">
        <v>30126</v>
      </c>
      <c r="EX1293">
        <v>30126</v>
      </c>
      <c r="EY1293">
        <v>30126</v>
      </c>
      <c r="EZ1293">
        <v>30126</v>
      </c>
      <c r="FA1293">
        <v>30126</v>
      </c>
      <c r="FB1293">
        <v>30126</v>
      </c>
      <c r="FC1293">
        <v>30126</v>
      </c>
      <c r="FD1293">
        <v>30126</v>
      </c>
      <c r="FE1293">
        <v>30126</v>
      </c>
      <c r="FF1293">
        <v>30126</v>
      </c>
      <c r="FG1293">
        <v>30126</v>
      </c>
      <c r="FH1293">
        <v>30126</v>
      </c>
    </row>
    <row r="1294" spans="1:164">
      <c r="A1294" t="s">
        <v>2237</v>
      </c>
      <c r="C1294" s="23">
        <v>45612</v>
      </c>
      <c r="D1294" s="23">
        <v>45691</v>
      </c>
      <c r="E1294">
        <v>67</v>
      </c>
      <c r="F1294">
        <v>14059</v>
      </c>
      <c r="G1294" t="s">
        <v>2193</v>
      </c>
      <c r="CD1294">
        <v>21</v>
      </c>
      <c r="CE1294">
        <v>376</v>
      </c>
      <c r="CF1294">
        <v>1663</v>
      </c>
      <c r="CG1294">
        <v>2800</v>
      </c>
      <c r="CH1294">
        <v>1347</v>
      </c>
      <c r="CI1294">
        <v>271</v>
      </c>
      <c r="CJ1294">
        <v>1254</v>
      </c>
      <c r="CK1294">
        <v>1254</v>
      </c>
      <c r="CL1294">
        <v>1254</v>
      </c>
      <c r="CM1294">
        <v>1254</v>
      </c>
      <c r="CN1294">
        <v>1254</v>
      </c>
      <c r="CO1294">
        <v>1254</v>
      </c>
      <c r="CP1294">
        <v>58</v>
      </c>
    </row>
    <row r="1295" spans="1:164">
      <c r="A1295" t="s">
        <v>2237</v>
      </c>
      <c r="C1295" s="23">
        <v>45612</v>
      </c>
      <c r="D1295" s="23">
        <v>45691</v>
      </c>
      <c r="E1295">
        <v>67</v>
      </c>
      <c r="F1295">
        <v>14059</v>
      </c>
      <c r="G1295" t="s">
        <v>2195</v>
      </c>
      <c r="CD1295">
        <v>21</v>
      </c>
      <c r="CE1295">
        <v>397</v>
      </c>
      <c r="CF1295">
        <v>2060</v>
      </c>
      <c r="CG1295">
        <v>4860</v>
      </c>
      <c r="CH1295">
        <v>6207</v>
      </c>
      <c r="CI1295">
        <v>6478</v>
      </c>
      <c r="CJ1295">
        <v>7732</v>
      </c>
      <c r="CK1295">
        <v>8986</v>
      </c>
      <c r="CL1295">
        <v>10240</v>
      </c>
      <c r="CM1295">
        <v>11494</v>
      </c>
      <c r="CN1295">
        <v>12747</v>
      </c>
      <c r="CO1295">
        <v>14001</v>
      </c>
      <c r="CP1295">
        <v>14059</v>
      </c>
      <c r="CQ1295">
        <v>14059</v>
      </c>
      <c r="CR1295">
        <v>14059</v>
      </c>
      <c r="CS1295">
        <v>14059</v>
      </c>
      <c r="CT1295">
        <v>14059</v>
      </c>
      <c r="CU1295">
        <v>14059</v>
      </c>
      <c r="CV1295">
        <v>14059</v>
      </c>
      <c r="CW1295">
        <v>14059</v>
      </c>
      <c r="CX1295">
        <v>14059</v>
      </c>
      <c r="CY1295">
        <v>14059</v>
      </c>
      <c r="CZ1295">
        <v>14059</v>
      </c>
      <c r="DA1295">
        <v>14059</v>
      </c>
      <c r="DB1295">
        <v>14059</v>
      </c>
      <c r="DC1295">
        <v>14059</v>
      </c>
      <c r="DD1295">
        <v>14059</v>
      </c>
      <c r="DE1295">
        <v>14059</v>
      </c>
      <c r="DF1295">
        <v>14059</v>
      </c>
      <c r="DG1295">
        <v>14059</v>
      </c>
      <c r="DH1295">
        <v>14059</v>
      </c>
      <c r="DI1295">
        <v>14059</v>
      </c>
      <c r="DJ1295">
        <v>14059</v>
      </c>
      <c r="DK1295">
        <v>14059</v>
      </c>
      <c r="DL1295">
        <v>14059</v>
      </c>
      <c r="DM1295">
        <v>14059</v>
      </c>
      <c r="DN1295">
        <v>14059</v>
      </c>
      <c r="DO1295">
        <v>14059</v>
      </c>
      <c r="DP1295">
        <v>14059</v>
      </c>
      <c r="DQ1295">
        <v>14059</v>
      </c>
      <c r="DR1295">
        <v>14059</v>
      </c>
      <c r="DS1295">
        <v>14059</v>
      </c>
      <c r="DT1295">
        <v>14059</v>
      </c>
      <c r="DU1295">
        <v>14059</v>
      </c>
      <c r="DV1295">
        <v>14059</v>
      </c>
      <c r="DW1295">
        <v>14059</v>
      </c>
      <c r="DX1295">
        <v>14059</v>
      </c>
      <c r="DY1295">
        <v>14059</v>
      </c>
      <c r="DZ1295">
        <v>14059</v>
      </c>
      <c r="EA1295">
        <v>14059</v>
      </c>
      <c r="EB1295">
        <v>14059</v>
      </c>
      <c r="EC1295">
        <v>14059</v>
      </c>
      <c r="ED1295">
        <v>14059</v>
      </c>
      <c r="EE1295">
        <v>14059</v>
      </c>
      <c r="EF1295">
        <v>14059</v>
      </c>
      <c r="EG1295">
        <v>14059</v>
      </c>
      <c r="EH1295">
        <v>14059</v>
      </c>
      <c r="EI1295">
        <v>14059</v>
      </c>
      <c r="EJ1295">
        <v>14059</v>
      </c>
      <c r="EK1295">
        <v>14059</v>
      </c>
      <c r="EL1295">
        <v>14059</v>
      </c>
      <c r="EM1295">
        <v>14059</v>
      </c>
      <c r="EN1295">
        <v>14059</v>
      </c>
      <c r="EO1295">
        <v>14059</v>
      </c>
      <c r="EP1295">
        <v>14059</v>
      </c>
      <c r="EQ1295">
        <v>14059</v>
      </c>
      <c r="ER1295">
        <v>14059</v>
      </c>
      <c r="ES1295">
        <v>14059</v>
      </c>
      <c r="ET1295">
        <v>14059</v>
      </c>
      <c r="EU1295">
        <v>14059</v>
      </c>
      <c r="EV1295">
        <v>14059</v>
      </c>
      <c r="EW1295">
        <v>14059</v>
      </c>
      <c r="EX1295">
        <v>14059</v>
      </c>
      <c r="EY1295">
        <v>14059</v>
      </c>
      <c r="EZ1295">
        <v>14059</v>
      </c>
      <c r="FA1295">
        <v>14059</v>
      </c>
      <c r="FB1295">
        <v>14059</v>
      </c>
      <c r="FC1295">
        <v>14059</v>
      </c>
      <c r="FD1295">
        <v>14059</v>
      </c>
      <c r="FE1295">
        <v>14059</v>
      </c>
      <c r="FF1295">
        <v>14059</v>
      </c>
      <c r="FG1295">
        <v>14059</v>
      </c>
      <c r="FH1295">
        <v>14059</v>
      </c>
    </row>
    <row r="1296" spans="1:164">
      <c r="A1296" t="s">
        <v>2656</v>
      </c>
      <c r="B1296" t="s">
        <v>826</v>
      </c>
      <c r="C1296" s="23">
        <v>45612</v>
      </c>
      <c r="D1296" s="23">
        <v>45647</v>
      </c>
      <c r="E1296">
        <v>31</v>
      </c>
      <c r="F1296">
        <v>6444</v>
      </c>
      <c r="G1296" t="s">
        <v>2193</v>
      </c>
      <c r="CD1296">
        <v>21</v>
      </c>
      <c r="CE1296">
        <v>376</v>
      </c>
      <c r="CF1296">
        <v>1663</v>
      </c>
      <c r="CG1296">
        <v>2800</v>
      </c>
      <c r="CH1296">
        <v>1347</v>
      </c>
      <c r="CI1296">
        <v>237</v>
      </c>
    </row>
    <row r="1297" spans="1:164">
      <c r="A1297" t="s">
        <v>2656</v>
      </c>
      <c r="B1297" t="s">
        <v>826</v>
      </c>
      <c r="C1297" s="23">
        <v>45612</v>
      </c>
      <c r="D1297" s="23">
        <v>45647</v>
      </c>
      <c r="E1297">
        <v>31</v>
      </c>
      <c r="F1297">
        <v>6444</v>
      </c>
      <c r="G1297" t="s">
        <v>2195</v>
      </c>
      <c r="CD1297">
        <v>21</v>
      </c>
      <c r="CE1297">
        <v>397</v>
      </c>
      <c r="CF1297">
        <v>2060</v>
      </c>
      <c r="CG1297">
        <v>4860</v>
      </c>
      <c r="CH1297">
        <v>6207</v>
      </c>
      <c r="CI1297">
        <v>6444</v>
      </c>
      <c r="CJ1297">
        <v>6444</v>
      </c>
      <c r="CK1297">
        <v>6444</v>
      </c>
      <c r="CL1297">
        <v>6444</v>
      </c>
      <c r="CM1297">
        <v>6444</v>
      </c>
      <c r="CN1297">
        <v>6444</v>
      </c>
      <c r="CO1297">
        <v>6444</v>
      </c>
      <c r="CP1297">
        <v>6444</v>
      </c>
      <c r="CQ1297">
        <v>6444</v>
      </c>
      <c r="CR1297">
        <v>6444</v>
      </c>
      <c r="CS1297">
        <v>6444</v>
      </c>
      <c r="CT1297">
        <v>6444</v>
      </c>
      <c r="CU1297">
        <v>6444</v>
      </c>
      <c r="CV1297">
        <v>6444</v>
      </c>
      <c r="CW1297">
        <v>6444</v>
      </c>
      <c r="CX1297">
        <v>6444</v>
      </c>
      <c r="CY1297">
        <v>6444</v>
      </c>
      <c r="CZ1297">
        <v>6444</v>
      </c>
      <c r="DA1297">
        <v>6444</v>
      </c>
      <c r="DB1297">
        <v>6444</v>
      </c>
      <c r="DC1297">
        <v>6444</v>
      </c>
      <c r="DD1297">
        <v>6444</v>
      </c>
      <c r="DE1297">
        <v>6444</v>
      </c>
      <c r="DF1297">
        <v>6444</v>
      </c>
      <c r="DG1297">
        <v>6444</v>
      </c>
      <c r="DH1297">
        <v>6444</v>
      </c>
      <c r="DI1297">
        <v>6444</v>
      </c>
      <c r="DJ1297">
        <v>6444</v>
      </c>
      <c r="DK1297">
        <v>6444</v>
      </c>
      <c r="DL1297">
        <v>6444</v>
      </c>
      <c r="DM1297">
        <v>6444</v>
      </c>
      <c r="DN1297">
        <v>6444</v>
      </c>
      <c r="DO1297">
        <v>6444</v>
      </c>
      <c r="DP1297">
        <v>6444</v>
      </c>
      <c r="DQ1297">
        <v>6444</v>
      </c>
      <c r="DR1297">
        <v>6444</v>
      </c>
      <c r="DS1297">
        <v>6444</v>
      </c>
      <c r="DT1297">
        <v>6444</v>
      </c>
      <c r="DU1297">
        <v>6444</v>
      </c>
      <c r="DV1297">
        <v>6444</v>
      </c>
      <c r="DW1297">
        <v>6444</v>
      </c>
      <c r="DX1297">
        <v>6444</v>
      </c>
      <c r="DY1297">
        <v>6444</v>
      </c>
      <c r="DZ1297">
        <v>6444</v>
      </c>
      <c r="EA1297">
        <v>6444</v>
      </c>
      <c r="EB1297">
        <v>6444</v>
      </c>
      <c r="EC1297">
        <v>6444</v>
      </c>
      <c r="ED1297">
        <v>6444</v>
      </c>
      <c r="EE1297">
        <v>6444</v>
      </c>
      <c r="EF1297">
        <v>6444</v>
      </c>
      <c r="EG1297">
        <v>6444</v>
      </c>
      <c r="EH1297">
        <v>6444</v>
      </c>
      <c r="EI1297">
        <v>6444</v>
      </c>
      <c r="EJ1297">
        <v>6444</v>
      </c>
      <c r="EK1297">
        <v>6444</v>
      </c>
      <c r="EL1297">
        <v>6444</v>
      </c>
      <c r="EM1297">
        <v>6444</v>
      </c>
      <c r="EN1297">
        <v>6444</v>
      </c>
      <c r="EO1297">
        <v>6444</v>
      </c>
      <c r="EP1297">
        <v>6444</v>
      </c>
      <c r="EQ1297">
        <v>6444</v>
      </c>
      <c r="ER1297">
        <v>6444</v>
      </c>
      <c r="ES1297">
        <v>6444</v>
      </c>
      <c r="ET1297">
        <v>6444</v>
      </c>
      <c r="EU1297">
        <v>6444</v>
      </c>
      <c r="EV1297">
        <v>6444</v>
      </c>
      <c r="EW1297">
        <v>6444</v>
      </c>
      <c r="EX1297">
        <v>6444</v>
      </c>
      <c r="EY1297">
        <v>6444</v>
      </c>
      <c r="EZ1297">
        <v>6444</v>
      </c>
      <c r="FA1297">
        <v>6444</v>
      </c>
      <c r="FB1297">
        <v>6444</v>
      </c>
      <c r="FC1297">
        <v>6444</v>
      </c>
      <c r="FD1297">
        <v>6444</v>
      </c>
      <c r="FE1297">
        <v>6444</v>
      </c>
      <c r="FF1297">
        <v>6444</v>
      </c>
      <c r="FG1297">
        <v>6444</v>
      </c>
      <c r="FH1297">
        <v>6444</v>
      </c>
    </row>
    <row r="1298" spans="1:164">
      <c r="A1298" t="s">
        <v>2657</v>
      </c>
      <c r="B1298" t="s">
        <v>828</v>
      </c>
      <c r="C1298" s="23">
        <v>45647</v>
      </c>
      <c r="D1298" s="23">
        <v>45691</v>
      </c>
      <c r="E1298">
        <v>36</v>
      </c>
      <c r="F1298">
        <v>7615</v>
      </c>
      <c r="G1298" t="s">
        <v>2193</v>
      </c>
      <c r="CI1298">
        <v>34</v>
      </c>
      <c r="CJ1298">
        <v>1254</v>
      </c>
      <c r="CK1298">
        <v>1254</v>
      </c>
      <c r="CL1298">
        <v>1254</v>
      </c>
      <c r="CM1298">
        <v>1254</v>
      </c>
      <c r="CN1298">
        <v>1254</v>
      </c>
      <c r="CO1298">
        <v>1254</v>
      </c>
      <c r="CP1298">
        <v>58</v>
      </c>
    </row>
    <row r="1299" spans="1:164">
      <c r="A1299" t="s">
        <v>2657</v>
      </c>
      <c r="B1299" t="s">
        <v>828</v>
      </c>
      <c r="C1299" s="23">
        <v>45647</v>
      </c>
      <c r="D1299" s="23">
        <v>45691</v>
      </c>
      <c r="E1299">
        <v>36</v>
      </c>
      <c r="F1299">
        <v>7615</v>
      </c>
      <c r="G1299" t="s">
        <v>2195</v>
      </c>
      <c r="CI1299">
        <v>34</v>
      </c>
      <c r="CJ1299">
        <v>1288</v>
      </c>
      <c r="CK1299">
        <v>2542</v>
      </c>
      <c r="CL1299">
        <v>3796</v>
      </c>
      <c r="CM1299">
        <v>5050</v>
      </c>
      <c r="CN1299">
        <v>6303</v>
      </c>
      <c r="CO1299">
        <v>7557</v>
      </c>
      <c r="CP1299">
        <v>7615</v>
      </c>
      <c r="CQ1299">
        <v>7615</v>
      </c>
      <c r="CR1299">
        <v>7615</v>
      </c>
      <c r="CS1299">
        <v>7615</v>
      </c>
      <c r="CT1299">
        <v>7615</v>
      </c>
      <c r="CU1299">
        <v>7615</v>
      </c>
      <c r="CV1299">
        <v>7615</v>
      </c>
      <c r="CW1299">
        <v>7615</v>
      </c>
      <c r="CX1299">
        <v>7615</v>
      </c>
      <c r="CY1299">
        <v>7615</v>
      </c>
      <c r="CZ1299">
        <v>7615</v>
      </c>
      <c r="DA1299">
        <v>7615</v>
      </c>
      <c r="DB1299">
        <v>7615</v>
      </c>
      <c r="DC1299">
        <v>7615</v>
      </c>
      <c r="DD1299">
        <v>7615</v>
      </c>
      <c r="DE1299">
        <v>7615</v>
      </c>
      <c r="DF1299">
        <v>7615</v>
      </c>
      <c r="DG1299">
        <v>7615</v>
      </c>
      <c r="DH1299">
        <v>7615</v>
      </c>
      <c r="DI1299">
        <v>7615</v>
      </c>
      <c r="DJ1299">
        <v>7615</v>
      </c>
      <c r="DK1299">
        <v>7615</v>
      </c>
      <c r="DL1299">
        <v>7615</v>
      </c>
      <c r="DM1299">
        <v>7615</v>
      </c>
      <c r="DN1299">
        <v>7615</v>
      </c>
      <c r="DO1299">
        <v>7615</v>
      </c>
      <c r="DP1299">
        <v>7615</v>
      </c>
      <c r="DQ1299">
        <v>7615</v>
      </c>
      <c r="DR1299">
        <v>7615</v>
      </c>
      <c r="DS1299">
        <v>7615</v>
      </c>
      <c r="DT1299">
        <v>7615</v>
      </c>
      <c r="DU1299">
        <v>7615</v>
      </c>
      <c r="DV1299">
        <v>7615</v>
      </c>
      <c r="DW1299">
        <v>7615</v>
      </c>
      <c r="DX1299">
        <v>7615</v>
      </c>
      <c r="DY1299">
        <v>7615</v>
      </c>
      <c r="DZ1299">
        <v>7615</v>
      </c>
      <c r="EA1299">
        <v>7615</v>
      </c>
      <c r="EB1299">
        <v>7615</v>
      </c>
      <c r="EC1299">
        <v>7615</v>
      </c>
      <c r="ED1299">
        <v>7615</v>
      </c>
      <c r="EE1299">
        <v>7615</v>
      </c>
      <c r="EF1299">
        <v>7615</v>
      </c>
      <c r="EG1299">
        <v>7615</v>
      </c>
      <c r="EH1299">
        <v>7615</v>
      </c>
      <c r="EI1299">
        <v>7615</v>
      </c>
      <c r="EJ1299">
        <v>7615</v>
      </c>
      <c r="EK1299">
        <v>7615</v>
      </c>
      <c r="EL1299">
        <v>7615</v>
      </c>
      <c r="EM1299">
        <v>7615</v>
      </c>
      <c r="EN1299">
        <v>7615</v>
      </c>
      <c r="EO1299">
        <v>7615</v>
      </c>
      <c r="EP1299">
        <v>7615</v>
      </c>
      <c r="EQ1299">
        <v>7615</v>
      </c>
      <c r="ER1299">
        <v>7615</v>
      </c>
      <c r="ES1299">
        <v>7615</v>
      </c>
      <c r="ET1299">
        <v>7615</v>
      </c>
      <c r="EU1299">
        <v>7615</v>
      </c>
      <c r="EV1299">
        <v>7615</v>
      </c>
      <c r="EW1299">
        <v>7615</v>
      </c>
      <c r="EX1299">
        <v>7615</v>
      </c>
      <c r="EY1299">
        <v>7615</v>
      </c>
      <c r="EZ1299">
        <v>7615</v>
      </c>
      <c r="FA1299">
        <v>7615</v>
      </c>
      <c r="FB1299">
        <v>7615</v>
      </c>
      <c r="FC1299">
        <v>7615</v>
      </c>
      <c r="FD1299">
        <v>7615</v>
      </c>
      <c r="FE1299">
        <v>7615</v>
      </c>
      <c r="FF1299">
        <v>7615</v>
      </c>
      <c r="FG1299">
        <v>7615</v>
      </c>
      <c r="FH1299">
        <v>7615</v>
      </c>
    </row>
    <row r="1300" spans="1:164">
      <c r="A1300" t="s">
        <v>2240</v>
      </c>
      <c r="C1300" s="23">
        <v>45691</v>
      </c>
      <c r="D1300" s="23">
        <v>45744</v>
      </c>
      <c r="E1300">
        <v>46</v>
      </c>
      <c r="F1300">
        <v>16067</v>
      </c>
      <c r="G1300" t="s">
        <v>2193</v>
      </c>
      <c r="CP1300">
        <v>4731</v>
      </c>
      <c r="CQ1300">
        <v>1343</v>
      </c>
      <c r="CU1300">
        <v>4297</v>
      </c>
      <c r="CV1300">
        <v>4831</v>
      </c>
      <c r="CW1300">
        <v>865</v>
      </c>
    </row>
    <row r="1301" spans="1:164">
      <c r="A1301" t="s">
        <v>2240</v>
      </c>
      <c r="C1301" s="23">
        <v>45691</v>
      </c>
      <c r="D1301" s="23">
        <v>45744</v>
      </c>
      <c r="E1301">
        <v>46</v>
      </c>
      <c r="F1301">
        <v>16067</v>
      </c>
      <c r="G1301" t="s">
        <v>2195</v>
      </c>
      <c r="CP1301">
        <v>4731</v>
      </c>
      <c r="CQ1301">
        <v>6074</v>
      </c>
      <c r="CR1301">
        <v>6074</v>
      </c>
      <c r="CS1301">
        <v>6074</v>
      </c>
      <c r="CT1301">
        <v>6074</v>
      </c>
      <c r="CU1301">
        <v>10371</v>
      </c>
      <c r="CV1301">
        <v>15202</v>
      </c>
      <c r="CW1301">
        <v>16067</v>
      </c>
      <c r="CX1301">
        <v>16067</v>
      </c>
      <c r="CY1301">
        <v>16067</v>
      </c>
      <c r="CZ1301">
        <v>16067</v>
      </c>
      <c r="DA1301">
        <v>16067</v>
      </c>
      <c r="DB1301">
        <v>16067</v>
      </c>
      <c r="DC1301">
        <v>16067</v>
      </c>
      <c r="DD1301">
        <v>16067</v>
      </c>
      <c r="DE1301">
        <v>16067</v>
      </c>
      <c r="DF1301">
        <v>16067</v>
      </c>
      <c r="DG1301">
        <v>16067</v>
      </c>
      <c r="DH1301">
        <v>16067</v>
      </c>
      <c r="DI1301">
        <v>16067</v>
      </c>
      <c r="DJ1301">
        <v>16067</v>
      </c>
      <c r="DK1301">
        <v>16067</v>
      </c>
      <c r="DL1301">
        <v>16067</v>
      </c>
      <c r="DM1301">
        <v>16067</v>
      </c>
      <c r="DN1301">
        <v>16067</v>
      </c>
      <c r="DO1301">
        <v>16067</v>
      </c>
      <c r="DP1301">
        <v>16067</v>
      </c>
      <c r="DQ1301">
        <v>16067</v>
      </c>
      <c r="DR1301">
        <v>16067</v>
      </c>
      <c r="DS1301">
        <v>16067</v>
      </c>
      <c r="DT1301">
        <v>16067</v>
      </c>
      <c r="DU1301">
        <v>16067</v>
      </c>
      <c r="DV1301">
        <v>16067</v>
      </c>
      <c r="DW1301">
        <v>16067</v>
      </c>
      <c r="DX1301">
        <v>16067</v>
      </c>
      <c r="DY1301">
        <v>16067</v>
      </c>
      <c r="DZ1301">
        <v>16067</v>
      </c>
      <c r="EA1301">
        <v>16067</v>
      </c>
      <c r="EB1301">
        <v>16067</v>
      </c>
      <c r="EC1301">
        <v>16067</v>
      </c>
      <c r="ED1301">
        <v>16067</v>
      </c>
      <c r="EE1301">
        <v>16067</v>
      </c>
      <c r="EF1301">
        <v>16067</v>
      </c>
      <c r="EG1301">
        <v>16067</v>
      </c>
      <c r="EH1301">
        <v>16067</v>
      </c>
      <c r="EI1301">
        <v>16067</v>
      </c>
      <c r="EJ1301">
        <v>16067</v>
      </c>
      <c r="EK1301">
        <v>16067</v>
      </c>
      <c r="EL1301">
        <v>16067</v>
      </c>
      <c r="EM1301">
        <v>16067</v>
      </c>
      <c r="EN1301">
        <v>16067</v>
      </c>
      <c r="EO1301">
        <v>16067</v>
      </c>
      <c r="EP1301">
        <v>16067</v>
      </c>
      <c r="EQ1301">
        <v>16067</v>
      </c>
      <c r="ER1301">
        <v>16067</v>
      </c>
      <c r="ES1301">
        <v>16067</v>
      </c>
      <c r="ET1301">
        <v>16067</v>
      </c>
      <c r="EU1301">
        <v>16067</v>
      </c>
      <c r="EV1301">
        <v>16067</v>
      </c>
      <c r="EW1301">
        <v>16067</v>
      </c>
      <c r="EX1301">
        <v>16067</v>
      </c>
      <c r="EY1301">
        <v>16067</v>
      </c>
      <c r="EZ1301">
        <v>16067</v>
      </c>
      <c r="FA1301">
        <v>16067</v>
      </c>
      <c r="FB1301">
        <v>16067</v>
      </c>
      <c r="FC1301">
        <v>16067</v>
      </c>
      <c r="FD1301">
        <v>16067</v>
      </c>
      <c r="FE1301">
        <v>16067</v>
      </c>
      <c r="FF1301">
        <v>16067</v>
      </c>
      <c r="FG1301">
        <v>16067</v>
      </c>
      <c r="FH1301">
        <v>16067</v>
      </c>
    </row>
    <row r="1302" spans="1:164">
      <c r="A1302" t="s">
        <v>2658</v>
      </c>
      <c r="B1302" t="s">
        <v>830</v>
      </c>
      <c r="C1302" s="23">
        <v>45691</v>
      </c>
      <c r="D1302" s="23">
        <v>45701</v>
      </c>
      <c r="E1302">
        <v>10</v>
      </c>
      <c r="F1302">
        <v>6074</v>
      </c>
      <c r="G1302" t="s">
        <v>2193</v>
      </c>
      <c r="CP1302">
        <v>4731</v>
      </c>
      <c r="CQ1302">
        <v>1343</v>
      </c>
    </row>
    <row r="1303" spans="1:164">
      <c r="A1303" t="s">
        <v>2658</v>
      </c>
      <c r="B1303" t="s">
        <v>830</v>
      </c>
      <c r="C1303" s="23">
        <v>45691</v>
      </c>
      <c r="D1303" s="23">
        <v>45701</v>
      </c>
      <c r="E1303">
        <v>10</v>
      </c>
      <c r="F1303">
        <v>6074</v>
      </c>
      <c r="G1303" t="s">
        <v>2195</v>
      </c>
      <c r="CP1303">
        <v>4731</v>
      </c>
      <c r="CQ1303">
        <v>6074</v>
      </c>
      <c r="CR1303">
        <v>6074</v>
      </c>
      <c r="CS1303">
        <v>6074</v>
      </c>
      <c r="CT1303">
        <v>6074</v>
      </c>
      <c r="CU1303">
        <v>6074</v>
      </c>
      <c r="CV1303">
        <v>6074</v>
      </c>
      <c r="CW1303">
        <v>6074</v>
      </c>
      <c r="CX1303">
        <v>6074</v>
      </c>
      <c r="CY1303">
        <v>6074</v>
      </c>
      <c r="CZ1303">
        <v>6074</v>
      </c>
      <c r="DA1303">
        <v>6074</v>
      </c>
      <c r="DB1303">
        <v>6074</v>
      </c>
      <c r="DC1303">
        <v>6074</v>
      </c>
      <c r="DD1303">
        <v>6074</v>
      </c>
      <c r="DE1303">
        <v>6074</v>
      </c>
      <c r="DF1303">
        <v>6074</v>
      </c>
      <c r="DG1303">
        <v>6074</v>
      </c>
      <c r="DH1303">
        <v>6074</v>
      </c>
      <c r="DI1303">
        <v>6074</v>
      </c>
      <c r="DJ1303">
        <v>6074</v>
      </c>
      <c r="DK1303">
        <v>6074</v>
      </c>
      <c r="DL1303">
        <v>6074</v>
      </c>
      <c r="DM1303">
        <v>6074</v>
      </c>
      <c r="DN1303">
        <v>6074</v>
      </c>
      <c r="DO1303">
        <v>6074</v>
      </c>
      <c r="DP1303">
        <v>6074</v>
      </c>
      <c r="DQ1303">
        <v>6074</v>
      </c>
      <c r="DR1303">
        <v>6074</v>
      </c>
      <c r="DS1303">
        <v>6074</v>
      </c>
      <c r="DT1303">
        <v>6074</v>
      </c>
      <c r="DU1303">
        <v>6074</v>
      </c>
      <c r="DV1303">
        <v>6074</v>
      </c>
      <c r="DW1303">
        <v>6074</v>
      </c>
      <c r="DX1303">
        <v>6074</v>
      </c>
      <c r="DY1303">
        <v>6074</v>
      </c>
      <c r="DZ1303">
        <v>6074</v>
      </c>
      <c r="EA1303">
        <v>6074</v>
      </c>
      <c r="EB1303">
        <v>6074</v>
      </c>
      <c r="EC1303">
        <v>6074</v>
      </c>
      <c r="ED1303">
        <v>6074</v>
      </c>
      <c r="EE1303">
        <v>6074</v>
      </c>
      <c r="EF1303">
        <v>6074</v>
      </c>
      <c r="EG1303">
        <v>6074</v>
      </c>
      <c r="EH1303">
        <v>6074</v>
      </c>
      <c r="EI1303">
        <v>6074</v>
      </c>
      <c r="EJ1303">
        <v>6074</v>
      </c>
      <c r="EK1303">
        <v>6074</v>
      </c>
      <c r="EL1303">
        <v>6074</v>
      </c>
      <c r="EM1303">
        <v>6074</v>
      </c>
      <c r="EN1303">
        <v>6074</v>
      </c>
      <c r="EO1303">
        <v>6074</v>
      </c>
      <c r="EP1303">
        <v>6074</v>
      </c>
      <c r="EQ1303">
        <v>6074</v>
      </c>
      <c r="ER1303">
        <v>6074</v>
      </c>
      <c r="ES1303">
        <v>6074</v>
      </c>
      <c r="ET1303">
        <v>6074</v>
      </c>
      <c r="EU1303">
        <v>6074</v>
      </c>
      <c r="EV1303">
        <v>6074</v>
      </c>
      <c r="EW1303">
        <v>6074</v>
      </c>
      <c r="EX1303">
        <v>6074</v>
      </c>
      <c r="EY1303">
        <v>6074</v>
      </c>
      <c r="EZ1303">
        <v>6074</v>
      </c>
      <c r="FA1303">
        <v>6074</v>
      </c>
      <c r="FB1303">
        <v>6074</v>
      </c>
      <c r="FC1303">
        <v>6074</v>
      </c>
      <c r="FD1303">
        <v>6074</v>
      </c>
      <c r="FE1303">
        <v>6074</v>
      </c>
      <c r="FF1303">
        <v>6074</v>
      </c>
      <c r="FG1303">
        <v>6074</v>
      </c>
      <c r="FH1303">
        <v>6074</v>
      </c>
    </row>
    <row r="1304" spans="1:164">
      <c r="A1304" t="s">
        <v>2659</v>
      </c>
      <c r="B1304" t="s">
        <v>832</v>
      </c>
      <c r="C1304" s="23">
        <v>45726</v>
      </c>
      <c r="D1304" s="23">
        <v>45744</v>
      </c>
      <c r="E1304">
        <v>16</v>
      </c>
      <c r="F1304">
        <v>9993</v>
      </c>
      <c r="G1304" t="s">
        <v>2193</v>
      </c>
      <c r="CU1304">
        <v>4297</v>
      </c>
      <c r="CV1304">
        <v>4831</v>
      </c>
      <c r="CW1304">
        <v>865</v>
      </c>
    </row>
    <row r="1305" spans="1:164">
      <c r="A1305" t="s">
        <v>2659</v>
      </c>
      <c r="B1305" t="s">
        <v>832</v>
      </c>
      <c r="C1305" s="23">
        <v>45726</v>
      </c>
      <c r="D1305" s="23">
        <v>45744</v>
      </c>
      <c r="E1305">
        <v>16</v>
      </c>
      <c r="F1305">
        <v>9993</v>
      </c>
      <c r="G1305" t="s">
        <v>2195</v>
      </c>
      <c r="CU1305">
        <v>4297</v>
      </c>
      <c r="CV1305">
        <v>9128</v>
      </c>
      <c r="CW1305">
        <v>9993</v>
      </c>
      <c r="CX1305">
        <v>9993</v>
      </c>
      <c r="CY1305">
        <v>9993</v>
      </c>
      <c r="CZ1305">
        <v>9993</v>
      </c>
      <c r="DA1305">
        <v>9993</v>
      </c>
      <c r="DB1305">
        <v>9993</v>
      </c>
      <c r="DC1305">
        <v>9993</v>
      </c>
      <c r="DD1305">
        <v>9993</v>
      </c>
      <c r="DE1305">
        <v>9993</v>
      </c>
      <c r="DF1305">
        <v>9993</v>
      </c>
      <c r="DG1305">
        <v>9993</v>
      </c>
      <c r="DH1305">
        <v>9993</v>
      </c>
      <c r="DI1305">
        <v>9993</v>
      </c>
      <c r="DJ1305">
        <v>9993</v>
      </c>
      <c r="DK1305">
        <v>9993</v>
      </c>
      <c r="DL1305">
        <v>9993</v>
      </c>
      <c r="DM1305">
        <v>9993</v>
      </c>
      <c r="DN1305">
        <v>9993</v>
      </c>
      <c r="DO1305">
        <v>9993</v>
      </c>
      <c r="DP1305">
        <v>9993</v>
      </c>
      <c r="DQ1305">
        <v>9993</v>
      </c>
      <c r="DR1305">
        <v>9993</v>
      </c>
      <c r="DS1305">
        <v>9993</v>
      </c>
      <c r="DT1305">
        <v>9993</v>
      </c>
      <c r="DU1305">
        <v>9993</v>
      </c>
      <c r="DV1305">
        <v>9993</v>
      </c>
      <c r="DW1305">
        <v>9993</v>
      </c>
      <c r="DX1305">
        <v>9993</v>
      </c>
      <c r="DY1305">
        <v>9993</v>
      </c>
      <c r="DZ1305">
        <v>9993</v>
      </c>
      <c r="EA1305">
        <v>9993</v>
      </c>
      <c r="EB1305">
        <v>9993</v>
      </c>
      <c r="EC1305">
        <v>9993</v>
      </c>
      <c r="ED1305">
        <v>9993</v>
      </c>
      <c r="EE1305">
        <v>9993</v>
      </c>
      <c r="EF1305">
        <v>9993</v>
      </c>
      <c r="EG1305">
        <v>9993</v>
      </c>
      <c r="EH1305">
        <v>9993</v>
      </c>
      <c r="EI1305">
        <v>9993</v>
      </c>
      <c r="EJ1305">
        <v>9993</v>
      </c>
      <c r="EK1305">
        <v>9993</v>
      </c>
      <c r="EL1305">
        <v>9993</v>
      </c>
      <c r="EM1305">
        <v>9993</v>
      </c>
      <c r="EN1305">
        <v>9993</v>
      </c>
      <c r="EO1305">
        <v>9993</v>
      </c>
      <c r="EP1305">
        <v>9993</v>
      </c>
      <c r="EQ1305">
        <v>9993</v>
      </c>
      <c r="ER1305">
        <v>9993</v>
      </c>
      <c r="ES1305">
        <v>9993</v>
      </c>
      <c r="ET1305">
        <v>9993</v>
      </c>
      <c r="EU1305">
        <v>9993</v>
      </c>
      <c r="EV1305">
        <v>9993</v>
      </c>
      <c r="EW1305">
        <v>9993</v>
      </c>
      <c r="EX1305">
        <v>9993</v>
      </c>
      <c r="EY1305">
        <v>9993</v>
      </c>
      <c r="EZ1305">
        <v>9993</v>
      </c>
      <c r="FA1305">
        <v>9993</v>
      </c>
      <c r="FB1305">
        <v>9993</v>
      </c>
      <c r="FC1305">
        <v>9993</v>
      </c>
      <c r="FD1305">
        <v>9993</v>
      </c>
      <c r="FE1305">
        <v>9993</v>
      </c>
      <c r="FF1305">
        <v>9993</v>
      </c>
      <c r="FG1305">
        <v>9993</v>
      </c>
      <c r="FH1305">
        <v>9993</v>
      </c>
    </row>
    <row r="1306" spans="1:164">
      <c r="A1306" t="s">
        <v>2660</v>
      </c>
      <c r="C1306" s="23">
        <v>45779</v>
      </c>
      <c r="D1306" s="23">
        <v>46077</v>
      </c>
      <c r="E1306">
        <v>256</v>
      </c>
      <c r="F1306">
        <v>427740</v>
      </c>
      <c r="G1306" t="s">
        <v>2193</v>
      </c>
      <c r="DB1306">
        <v>9156</v>
      </c>
      <c r="DC1306">
        <v>27467</v>
      </c>
      <c r="DD1306">
        <v>6151</v>
      </c>
      <c r="DL1306">
        <v>3674</v>
      </c>
      <c r="DM1306">
        <v>5512</v>
      </c>
      <c r="DN1306">
        <v>5512</v>
      </c>
      <c r="DO1306">
        <v>5512</v>
      </c>
      <c r="DP1306">
        <v>5512</v>
      </c>
      <c r="DQ1306">
        <v>5512</v>
      </c>
      <c r="DR1306">
        <v>5512</v>
      </c>
      <c r="DS1306">
        <v>5512</v>
      </c>
      <c r="DT1306">
        <v>36886</v>
      </c>
      <c r="DU1306">
        <v>91955</v>
      </c>
      <c r="DV1306">
        <v>6273</v>
      </c>
      <c r="DW1306">
        <v>6924</v>
      </c>
      <c r="DX1306">
        <v>12146</v>
      </c>
      <c r="DY1306">
        <v>13190</v>
      </c>
      <c r="DZ1306">
        <v>13190</v>
      </c>
      <c r="EA1306">
        <v>13190</v>
      </c>
      <c r="EB1306">
        <v>8146</v>
      </c>
      <c r="EC1306">
        <v>6266</v>
      </c>
      <c r="ED1306">
        <v>6663</v>
      </c>
      <c r="EE1306">
        <v>42334</v>
      </c>
      <c r="ER1306">
        <v>64195</v>
      </c>
      <c r="ES1306">
        <v>21353</v>
      </c>
    </row>
    <row r="1307" spans="1:164">
      <c r="A1307" t="s">
        <v>2660</v>
      </c>
      <c r="C1307" s="23">
        <v>45779</v>
      </c>
      <c r="D1307" s="23">
        <v>46077</v>
      </c>
      <c r="E1307">
        <v>256</v>
      </c>
      <c r="F1307">
        <v>427740</v>
      </c>
      <c r="G1307" t="s">
        <v>2195</v>
      </c>
      <c r="DB1307">
        <v>9156</v>
      </c>
      <c r="DC1307">
        <v>36623</v>
      </c>
      <c r="DD1307">
        <v>42774</v>
      </c>
      <c r="DE1307">
        <v>42774</v>
      </c>
      <c r="DF1307">
        <v>42774</v>
      </c>
      <c r="DG1307">
        <v>42774</v>
      </c>
      <c r="DH1307">
        <v>42774</v>
      </c>
      <c r="DI1307">
        <v>42774</v>
      </c>
      <c r="DJ1307">
        <v>42774</v>
      </c>
      <c r="DK1307">
        <v>42774</v>
      </c>
      <c r="DL1307">
        <v>46448</v>
      </c>
      <c r="DM1307">
        <v>51960</v>
      </c>
      <c r="DN1307">
        <v>57472</v>
      </c>
      <c r="DO1307">
        <v>62983</v>
      </c>
      <c r="DP1307">
        <v>68495</v>
      </c>
      <c r="DQ1307">
        <v>74006</v>
      </c>
      <c r="DR1307">
        <v>79518</v>
      </c>
      <c r="DS1307">
        <v>85029</v>
      </c>
      <c r="DT1307">
        <v>121915</v>
      </c>
      <c r="DU1307">
        <v>213870</v>
      </c>
      <c r="DV1307">
        <v>220143</v>
      </c>
      <c r="DW1307">
        <v>227067</v>
      </c>
      <c r="DX1307">
        <v>239213</v>
      </c>
      <c r="DY1307">
        <v>252403</v>
      </c>
      <c r="DZ1307">
        <v>265593</v>
      </c>
      <c r="EA1307">
        <v>278783</v>
      </c>
      <c r="EB1307">
        <v>286929</v>
      </c>
      <c r="EC1307">
        <v>293195</v>
      </c>
      <c r="ED1307">
        <v>299858</v>
      </c>
      <c r="EE1307">
        <v>342192</v>
      </c>
      <c r="EF1307">
        <v>342192</v>
      </c>
      <c r="EG1307">
        <v>342192</v>
      </c>
      <c r="EH1307">
        <v>342192</v>
      </c>
      <c r="EI1307">
        <v>342192</v>
      </c>
      <c r="EJ1307">
        <v>342192</v>
      </c>
      <c r="EK1307">
        <v>342192</v>
      </c>
      <c r="EL1307">
        <v>342192</v>
      </c>
      <c r="EM1307">
        <v>342192</v>
      </c>
      <c r="EN1307">
        <v>342192</v>
      </c>
      <c r="EO1307">
        <v>342192</v>
      </c>
      <c r="EP1307">
        <v>342192</v>
      </c>
      <c r="EQ1307">
        <v>342192</v>
      </c>
      <c r="ER1307">
        <v>406387</v>
      </c>
      <c r="ES1307">
        <v>427740</v>
      </c>
      <c r="ET1307">
        <v>427740</v>
      </c>
      <c r="EU1307">
        <v>427740</v>
      </c>
      <c r="EV1307">
        <v>427740</v>
      </c>
      <c r="EW1307">
        <v>427740</v>
      </c>
      <c r="EX1307">
        <v>427740</v>
      </c>
      <c r="EY1307">
        <v>427740</v>
      </c>
      <c r="EZ1307">
        <v>427740</v>
      </c>
      <c r="FA1307">
        <v>427740</v>
      </c>
      <c r="FB1307">
        <v>427740</v>
      </c>
      <c r="FC1307">
        <v>427740</v>
      </c>
      <c r="FD1307">
        <v>427740</v>
      </c>
      <c r="FE1307">
        <v>427740</v>
      </c>
      <c r="FF1307">
        <v>427740</v>
      </c>
      <c r="FG1307">
        <v>427740</v>
      </c>
      <c r="FH1307">
        <v>427740</v>
      </c>
    </row>
    <row r="1308" spans="1:164">
      <c r="A1308" t="s">
        <v>2204</v>
      </c>
      <c r="C1308" s="23">
        <v>45779</v>
      </c>
      <c r="D1308" s="23">
        <v>46077</v>
      </c>
      <c r="E1308">
        <v>256</v>
      </c>
      <c r="F1308">
        <v>427740</v>
      </c>
      <c r="G1308" t="s">
        <v>2193</v>
      </c>
      <c r="DB1308">
        <v>9156</v>
      </c>
      <c r="DC1308">
        <v>27467</v>
      </c>
      <c r="DD1308">
        <v>6151</v>
      </c>
      <c r="DL1308">
        <v>3674</v>
      </c>
      <c r="DM1308">
        <v>5512</v>
      </c>
      <c r="DN1308">
        <v>5512</v>
      </c>
      <c r="DO1308">
        <v>5512</v>
      </c>
      <c r="DP1308">
        <v>5512</v>
      </c>
      <c r="DQ1308">
        <v>5512</v>
      </c>
      <c r="DR1308">
        <v>5512</v>
      </c>
      <c r="DS1308">
        <v>5512</v>
      </c>
      <c r="DT1308">
        <v>36886</v>
      </c>
      <c r="DU1308">
        <v>91955</v>
      </c>
      <c r="DV1308">
        <v>6273</v>
      </c>
      <c r="DW1308">
        <v>6924</v>
      </c>
      <c r="DX1308">
        <v>12146</v>
      </c>
      <c r="DY1308">
        <v>13190</v>
      </c>
      <c r="DZ1308">
        <v>13190</v>
      </c>
      <c r="EA1308">
        <v>13190</v>
      </c>
      <c r="EB1308">
        <v>8146</v>
      </c>
      <c r="EC1308">
        <v>6266</v>
      </c>
      <c r="ED1308">
        <v>6663</v>
      </c>
      <c r="EE1308">
        <v>42334</v>
      </c>
      <c r="ER1308">
        <v>64195</v>
      </c>
      <c r="ES1308">
        <v>21353</v>
      </c>
    </row>
    <row r="1309" spans="1:164">
      <c r="A1309" t="s">
        <v>2204</v>
      </c>
      <c r="C1309" s="23">
        <v>45779</v>
      </c>
      <c r="D1309" s="23">
        <v>46077</v>
      </c>
      <c r="E1309">
        <v>256</v>
      </c>
      <c r="F1309">
        <v>427740</v>
      </c>
      <c r="G1309" t="s">
        <v>2195</v>
      </c>
      <c r="DB1309">
        <v>9156</v>
      </c>
      <c r="DC1309">
        <v>36623</v>
      </c>
      <c r="DD1309">
        <v>42774</v>
      </c>
      <c r="DE1309">
        <v>42774</v>
      </c>
      <c r="DF1309">
        <v>42774</v>
      </c>
      <c r="DG1309">
        <v>42774</v>
      </c>
      <c r="DH1309">
        <v>42774</v>
      </c>
      <c r="DI1309">
        <v>42774</v>
      </c>
      <c r="DJ1309">
        <v>42774</v>
      </c>
      <c r="DK1309">
        <v>42774</v>
      </c>
      <c r="DL1309">
        <v>46448</v>
      </c>
      <c r="DM1309">
        <v>51960</v>
      </c>
      <c r="DN1309">
        <v>57472</v>
      </c>
      <c r="DO1309">
        <v>62983</v>
      </c>
      <c r="DP1309">
        <v>68495</v>
      </c>
      <c r="DQ1309">
        <v>74006</v>
      </c>
      <c r="DR1309">
        <v>79518</v>
      </c>
      <c r="DS1309">
        <v>85029</v>
      </c>
      <c r="DT1309">
        <v>121915</v>
      </c>
      <c r="DU1309">
        <v>213870</v>
      </c>
      <c r="DV1309">
        <v>220143</v>
      </c>
      <c r="DW1309">
        <v>227067</v>
      </c>
      <c r="DX1309">
        <v>239213</v>
      </c>
      <c r="DY1309">
        <v>252403</v>
      </c>
      <c r="DZ1309">
        <v>265593</v>
      </c>
      <c r="EA1309">
        <v>278783</v>
      </c>
      <c r="EB1309">
        <v>286929</v>
      </c>
      <c r="EC1309">
        <v>293195</v>
      </c>
      <c r="ED1309">
        <v>299858</v>
      </c>
      <c r="EE1309">
        <v>342192</v>
      </c>
      <c r="EF1309">
        <v>342192</v>
      </c>
      <c r="EG1309">
        <v>342192</v>
      </c>
      <c r="EH1309">
        <v>342192</v>
      </c>
      <c r="EI1309">
        <v>342192</v>
      </c>
      <c r="EJ1309">
        <v>342192</v>
      </c>
      <c r="EK1309">
        <v>342192</v>
      </c>
      <c r="EL1309">
        <v>342192</v>
      </c>
      <c r="EM1309">
        <v>342192</v>
      </c>
      <c r="EN1309">
        <v>342192</v>
      </c>
      <c r="EO1309">
        <v>342192</v>
      </c>
      <c r="EP1309">
        <v>342192</v>
      </c>
      <c r="EQ1309">
        <v>342192</v>
      </c>
      <c r="ER1309">
        <v>406387</v>
      </c>
      <c r="ES1309">
        <v>427740</v>
      </c>
      <c r="ET1309">
        <v>427740</v>
      </c>
      <c r="EU1309">
        <v>427740</v>
      </c>
      <c r="EV1309">
        <v>427740</v>
      </c>
      <c r="EW1309">
        <v>427740</v>
      </c>
      <c r="EX1309">
        <v>427740</v>
      </c>
      <c r="EY1309">
        <v>427740</v>
      </c>
      <c r="EZ1309">
        <v>427740</v>
      </c>
      <c r="FA1309">
        <v>427740</v>
      </c>
      <c r="FB1309">
        <v>427740</v>
      </c>
      <c r="FC1309">
        <v>427740</v>
      </c>
      <c r="FD1309">
        <v>427740</v>
      </c>
      <c r="FE1309">
        <v>427740</v>
      </c>
      <c r="FF1309">
        <v>427740</v>
      </c>
      <c r="FG1309">
        <v>427740</v>
      </c>
      <c r="FH1309">
        <v>427740</v>
      </c>
    </row>
    <row r="1310" spans="1:164">
      <c r="A1310" t="s">
        <v>2437</v>
      </c>
      <c r="C1310" s="23">
        <v>45779</v>
      </c>
      <c r="D1310" s="23">
        <v>46077</v>
      </c>
      <c r="E1310">
        <v>256</v>
      </c>
      <c r="F1310">
        <v>342192</v>
      </c>
      <c r="G1310" t="s">
        <v>2193</v>
      </c>
      <c r="DB1310">
        <v>9156</v>
      </c>
      <c r="DC1310">
        <v>27467</v>
      </c>
      <c r="DD1310">
        <v>6151</v>
      </c>
      <c r="DL1310">
        <v>3674</v>
      </c>
      <c r="DM1310">
        <v>5512</v>
      </c>
      <c r="DN1310">
        <v>5512</v>
      </c>
      <c r="DO1310">
        <v>5512</v>
      </c>
      <c r="DP1310">
        <v>5512</v>
      </c>
      <c r="DQ1310">
        <v>5512</v>
      </c>
      <c r="DR1310">
        <v>5512</v>
      </c>
      <c r="DS1310">
        <v>5512</v>
      </c>
      <c r="DT1310">
        <v>36886</v>
      </c>
      <c r="DU1310">
        <v>6407</v>
      </c>
      <c r="DV1310">
        <v>6273</v>
      </c>
      <c r="DW1310">
        <v>6924</v>
      </c>
      <c r="DX1310">
        <v>12146</v>
      </c>
      <c r="DY1310">
        <v>13190</v>
      </c>
      <c r="DZ1310">
        <v>13190</v>
      </c>
      <c r="EA1310">
        <v>13190</v>
      </c>
      <c r="EB1310">
        <v>8146</v>
      </c>
      <c r="EC1310">
        <v>6266</v>
      </c>
      <c r="ED1310">
        <v>6663</v>
      </c>
      <c r="EE1310">
        <v>42334</v>
      </c>
      <c r="ER1310">
        <v>64195</v>
      </c>
      <c r="ES1310">
        <v>21353</v>
      </c>
    </row>
    <row r="1311" spans="1:164">
      <c r="A1311" t="s">
        <v>2437</v>
      </c>
      <c r="C1311" s="23">
        <v>45779</v>
      </c>
      <c r="D1311" s="23">
        <v>46077</v>
      </c>
      <c r="E1311">
        <v>256</v>
      </c>
      <c r="F1311">
        <v>342192</v>
      </c>
      <c r="G1311" t="s">
        <v>2195</v>
      </c>
      <c r="DB1311">
        <v>9156</v>
      </c>
      <c r="DC1311">
        <v>36623</v>
      </c>
      <c r="DD1311">
        <v>42774</v>
      </c>
      <c r="DE1311">
        <v>42774</v>
      </c>
      <c r="DF1311">
        <v>42774</v>
      </c>
      <c r="DG1311">
        <v>42774</v>
      </c>
      <c r="DH1311">
        <v>42774</v>
      </c>
      <c r="DI1311">
        <v>42774</v>
      </c>
      <c r="DJ1311">
        <v>42774</v>
      </c>
      <c r="DK1311">
        <v>42774</v>
      </c>
      <c r="DL1311">
        <v>46448</v>
      </c>
      <c r="DM1311">
        <v>51960</v>
      </c>
      <c r="DN1311">
        <v>57472</v>
      </c>
      <c r="DO1311">
        <v>62983</v>
      </c>
      <c r="DP1311">
        <v>68495</v>
      </c>
      <c r="DQ1311">
        <v>74006</v>
      </c>
      <c r="DR1311">
        <v>79518</v>
      </c>
      <c r="DS1311">
        <v>85029</v>
      </c>
      <c r="DT1311">
        <v>121915</v>
      </c>
      <c r="DU1311">
        <v>128322</v>
      </c>
      <c r="DV1311">
        <v>134595</v>
      </c>
      <c r="DW1311">
        <v>141519</v>
      </c>
      <c r="DX1311">
        <v>153665</v>
      </c>
      <c r="DY1311">
        <v>166855</v>
      </c>
      <c r="DZ1311">
        <v>180045</v>
      </c>
      <c r="EA1311">
        <v>193235</v>
      </c>
      <c r="EB1311">
        <v>201381</v>
      </c>
      <c r="EC1311">
        <v>207647</v>
      </c>
      <c r="ED1311">
        <v>214310</v>
      </c>
      <c r="EE1311">
        <v>256644</v>
      </c>
      <c r="EF1311">
        <v>256644</v>
      </c>
      <c r="EG1311">
        <v>256644</v>
      </c>
      <c r="EH1311">
        <v>256644</v>
      </c>
      <c r="EI1311">
        <v>256644</v>
      </c>
      <c r="EJ1311">
        <v>256644</v>
      </c>
      <c r="EK1311">
        <v>256644</v>
      </c>
      <c r="EL1311">
        <v>256644</v>
      </c>
      <c r="EM1311">
        <v>256644</v>
      </c>
      <c r="EN1311">
        <v>256644</v>
      </c>
      <c r="EO1311">
        <v>256644</v>
      </c>
      <c r="EP1311">
        <v>256644</v>
      </c>
      <c r="EQ1311">
        <v>256644</v>
      </c>
      <c r="ER1311">
        <v>320839</v>
      </c>
      <c r="ES1311">
        <v>342192</v>
      </c>
      <c r="ET1311">
        <v>342192</v>
      </c>
      <c r="EU1311">
        <v>342192</v>
      </c>
      <c r="EV1311">
        <v>342192</v>
      </c>
      <c r="EW1311">
        <v>342192</v>
      </c>
      <c r="EX1311">
        <v>342192</v>
      </c>
      <c r="EY1311">
        <v>342192</v>
      </c>
      <c r="EZ1311">
        <v>342192</v>
      </c>
      <c r="FA1311">
        <v>342192</v>
      </c>
      <c r="FB1311">
        <v>342192</v>
      </c>
      <c r="FC1311">
        <v>342192</v>
      </c>
      <c r="FD1311">
        <v>342192</v>
      </c>
      <c r="FE1311">
        <v>342192</v>
      </c>
      <c r="FF1311">
        <v>342192</v>
      </c>
      <c r="FG1311">
        <v>342192</v>
      </c>
      <c r="FH1311">
        <v>342192</v>
      </c>
    </row>
    <row r="1312" spans="1:164">
      <c r="A1312" t="s">
        <v>2661</v>
      </c>
      <c r="B1312" t="s">
        <v>835</v>
      </c>
      <c r="C1312" s="23">
        <v>45779</v>
      </c>
      <c r="D1312" s="23">
        <v>45790</v>
      </c>
      <c r="E1312">
        <v>9</v>
      </c>
      <c r="F1312">
        <v>42774</v>
      </c>
      <c r="G1312" t="s">
        <v>2193</v>
      </c>
      <c r="DB1312">
        <v>9156</v>
      </c>
      <c r="DC1312">
        <v>27467</v>
      </c>
      <c r="DD1312">
        <v>6151</v>
      </c>
    </row>
    <row r="1313" spans="1:164">
      <c r="A1313" t="s">
        <v>2661</v>
      </c>
      <c r="B1313" t="s">
        <v>835</v>
      </c>
      <c r="C1313" s="23">
        <v>45779</v>
      </c>
      <c r="D1313" s="23">
        <v>45790</v>
      </c>
      <c r="E1313">
        <v>9</v>
      </c>
      <c r="F1313">
        <v>42774</v>
      </c>
      <c r="G1313" t="s">
        <v>2195</v>
      </c>
      <c r="DB1313">
        <v>9156</v>
      </c>
      <c r="DC1313">
        <v>36623</v>
      </c>
      <c r="DD1313">
        <v>42774</v>
      </c>
      <c r="DE1313">
        <v>42774</v>
      </c>
      <c r="DF1313">
        <v>42774</v>
      </c>
      <c r="DG1313">
        <v>42774</v>
      </c>
      <c r="DH1313">
        <v>42774</v>
      </c>
      <c r="DI1313">
        <v>42774</v>
      </c>
      <c r="DJ1313">
        <v>42774</v>
      </c>
      <c r="DK1313">
        <v>42774</v>
      </c>
      <c r="DL1313">
        <v>42774</v>
      </c>
      <c r="DM1313">
        <v>42774</v>
      </c>
      <c r="DN1313">
        <v>42774</v>
      </c>
      <c r="DO1313">
        <v>42774</v>
      </c>
      <c r="DP1313">
        <v>42774</v>
      </c>
      <c r="DQ1313">
        <v>42774</v>
      </c>
      <c r="DR1313">
        <v>42774</v>
      </c>
      <c r="DS1313">
        <v>42774</v>
      </c>
      <c r="DT1313">
        <v>42774</v>
      </c>
      <c r="DU1313">
        <v>42774</v>
      </c>
      <c r="DV1313">
        <v>42774</v>
      </c>
      <c r="DW1313">
        <v>42774</v>
      </c>
      <c r="DX1313">
        <v>42774</v>
      </c>
      <c r="DY1313">
        <v>42774</v>
      </c>
      <c r="DZ1313">
        <v>42774</v>
      </c>
      <c r="EA1313">
        <v>42774</v>
      </c>
      <c r="EB1313">
        <v>42774</v>
      </c>
      <c r="EC1313">
        <v>42774</v>
      </c>
      <c r="ED1313">
        <v>42774</v>
      </c>
      <c r="EE1313">
        <v>42774</v>
      </c>
      <c r="EF1313">
        <v>42774</v>
      </c>
      <c r="EG1313">
        <v>42774</v>
      </c>
      <c r="EH1313">
        <v>42774</v>
      </c>
      <c r="EI1313">
        <v>42774</v>
      </c>
      <c r="EJ1313">
        <v>42774</v>
      </c>
      <c r="EK1313">
        <v>42774</v>
      </c>
      <c r="EL1313">
        <v>42774</v>
      </c>
      <c r="EM1313">
        <v>42774</v>
      </c>
      <c r="EN1313">
        <v>42774</v>
      </c>
      <c r="EO1313">
        <v>42774</v>
      </c>
      <c r="EP1313">
        <v>42774</v>
      </c>
      <c r="EQ1313">
        <v>42774</v>
      </c>
      <c r="ER1313">
        <v>42774</v>
      </c>
      <c r="ES1313">
        <v>42774</v>
      </c>
      <c r="ET1313">
        <v>42774</v>
      </c>
      <c r="EU1313">
        <v>42774</v>
      </c>
      <c r="EV1313">
        <v>42774</v>
      </c>
      <c r="EW1313">
        <v>42774</v>
      </c>
      <c r="EX1313">
        <v>42774</v>
      </c>
      <c r="EY1313">
        <v>42774</v>
      </c>
      <c r="EZ1313">
        <v>42774</v>
      </c>
      <c r="FA1313">
        <v>42774</v>
      </c>
      <c r="FB1313">
        <v>42774</v>
      </c>
      <c r="FC1313">
        <v>42774</v>
      </c>
      <c r="FD1313">
        <v>42774</v>
      </c>
      <c r="FE1313">
        <v>42774</v>
      </c>
      <c r="FF1313">
        <v>42774</v>
      </c>
      <c r="FG1313">
        <v>42774</v>
      </c>
      <c r="FH1313">
        <v>42774</v>
      </c>
    </row>
    <row r="1314" spans="1:164">
      <c r="A1314" t="s">
        <v>2662</v>
      </c>
      <c r="B1314" t="s">
        <v>837</v>
      </c>
      <c r="C1314" s="23">
        <v>45847</v>
      </c>
      <c r="D1314" s="23">
        <v>45901</v>
      </c>
      <c r="E1314">
        <v>47</v>
      </c>
      <c r="F1314">
        <v>42774</v>
      </c>
      <c r="G1314" t="s">
        <v>2193</v>
      </c>
      <c r="DL1314">
        <v>3674</v>
      </c>
      <c r="DM1314">
        <v>5512</v>
      </c>
      <c r="DN1314">
        <v>5512</v>
      </c>
      <c r="DO1314">
        <v>5512</v>
      </c>
      <c r="DP1314">
        <v>5512</v>
      </c>
      <c r="DQ1314">
        <v>5512</v>
      </c>
      <c r="DR1314">
        <v>5512</v>
      </c>
      <c r="DS1314">
        <v>5512</v>
      </c>
      <c r="DT1314">
        <v>519</v>
      </c>
    </row>
    <row r="1315" spans="1:164">
      <c r="A1315" t="s">
        <v>2662</v>
      </c>
      <c r="B1315" t="s">
        <v>837</v>
      </c>
      <c r="C1315" s="23">
        <v>45847</v>
      </c>
      <c r="D1315" s="23">
        <v>45901</v>
      </c>
      <c r="E1315">
        <v>47</v>
      </c>
      <c r="F1315">
        <v>42774</v>
      </c>
      <c r="G1315" t="s">
        <v>2195</v>
      </c>
      <c r="DL1315">
        <v>3674</v>
      </c>
      <c r="DM1315">
        <v>9186</v>
      </c>
      <c r="DN1315">
        <v>14698</v>
      </c>
      <c r="DO1315">
        <v>20209</v>
      </c>
      <c r="DP1315">
        <v>25721</v>
      </c>
      <c r="DQ1315">
        <v>31232</v>
      </c>
      <c r="DR1315">
        <v>36744</v>
      </c>
      <c r="DS1315">
        <v>42255</v>
      </c>
      <c r="DT1315">
        <v>42774</v>
      </c>
      <c r="DU1315">
        <v>42774</v>
      </c>
      <c r="DV1315">
        <v>42774</v>
      </c>
      <c r="DW1315">
        <v>42774</v>
      </c>
      <c r="DX1315">
        <v>42774</v>
      </c>
      <c r="DY1315">
        <v>42774</v>
      </c>
      <c r="DZ1315">
        <v>42774</v>
      </c>
      <c r="EA1315">
        <v>42774</v>
      </c>
      <c r="EB1315">
        <v>42774</v>
      </c>
      <c r="EC1315">
        <v>42774</v>
      </c>
      <c r="ED1315">
        <v>42774</v>
      </c>
      <c r="EE1315">
        <v>42774</v>
      </c>
      <c r="EF1315">
        <v>42774</v>
      </c>
      <c r="EG1315">
        <v>42774</v>
      </c>
      <c r="EH1315">
        <v>42774</v>
      </c>
      <c r="EI1315">
        <v>42774</v>
      </c>
      <c r="EJ1315">
        <v>42774</v>
      </c>
      <c r="EK1315">
        <v>42774</v>
      </c>
      <c r="EL1315">
        <v>42774</v>
      </c>
      <c r="EM1315">
        <v>42774</v>
      </c>
      <c r="EN1315">
        <v>42774</v>
      </c>
      <c r="EO1315">
        <v>42774</v>
      </c>
      <c r="EP1315">
        <v>42774</v>
      </c>
      <c r="EQ1315">
        <v>42774</v>
      </c>
      <c r="ER1315">
        <v>42774</v>
      </c>
      <c r="ES1315">
        <v>42774</v>
      </c>
      <c r="ET1315">
        <v>42774</v>
      </c>
      <c r="EU1315">
        <v>42774</v>
      </c>
      <c r="EV1315">
        <v>42774</v>
      </c>
      <c r="EW1315">
        <v>42774</v>
      </c>
      <c r="EX1315">
        <v>42774</v>
      </c>
      <c r="EY1315">
        <v>42774</v>
      </c>
      <c r="EZ1315">
        <v>42774</v>
      </c>
      <c r="FA1315">
        <v>42774</v>
      </c>
      <c r="FB1315">
        <v>42774</v>
      </c>
      <c r="FC1315">
        <v>42774</v>
      </c>
      <c r="FD1315">
        <v>42774</v>
      </c>
      <c r="FE1315">
        <v>42774</v>
      </c>
      <c r="FF1315">
        <v>42774</v>
      </c>
      <c r="FG1315">
        <v>42774</v>
      </c>
      <c r="FH1315">
        <v>42774</v>
      </c>
    </row>
    <row r="1316" spans="1:164">
      <c r="A1316" t="s">
        <v>2663</v>
      </c>
      <c r="B1316" t="s">
        <v>839</v>
      </c>
      <c r="C1316" s="23">
        <v>45901</v>
      </c>
      <c r="D1316" s="23">
        <v>45910</v>
      </c>
      <c r="E1316">
        <v>8</v>
      </c>
      <c r="F1316">
        <v>42774</v>
      </c>
      <c r="G1316" t="s">
        <v>2193</v>
      </c>
      <c r="DT1316">
        <v>36367</v>
      </c>
      <c r="DU1316">
        <v>6407</v>
      </c>
    </row>
    <row r="1317" spans="1:164">
      <c r="A1317" t="s">
        <v>2663</v>
      </c>
      <c r="B1317" t="s">
        <v>839</v>
      </c>
      <c r="C1317" s="23">
        <v>45901</v>
      </c>
      <c r="D1317" s="23">
        <v>45910</v>
      </c>
      <c r="E1317">
        <v>8</v>
      </c>
      <c r="F1317">
        <v>42774</v>
      </c>
      <c r="G1317" t="s">
        <v>2195</v>
      </c>
      <c r="DT1317">
        <v>36367</v>
      </c>
      <c r="DU1317">
        <v>42774</v>
      </c>
      <c r="DV1317">
        <v>42774</v>
      </c>
      <c r="DW1317">
        <v>42774</v>
      </c>
      <c r="DX1317">
        <v>42774</v>
      </c>
      <c r="DY1317">
        <v>42774</v>
      </c>
      <c r="DZ1317">
        <v>42774</v>
      </c>
      <c r="EA1317">
        <v>42774</v>
      </c>
      <c r="EB1317">
        <v>42774</v>
      </c>
      <c r="EC1317">
        <v>42774</v>
      </c>
      <c r="ED1317">
        <v>42774</v>
      </c>
      <c r="EE1317">
        <v>42774</v>
      </c>
      <c r="EF1317">
        <v>42774</v>
      </c>
      <c r="EG1317">
        <v>42774</v>
      </c>
      <c r="EH1317">
        <v>42774</v>
      </c>
      <c r="EI1317">
        <v>42774</v>
      </c>
      <c r="EJ1317">
        <v>42774</v>
      </c>
      <c r="EK1317">
        <v>42774</v>
      </c>
      <c r="EL1317">
        <v>42774</v>
      </c>
      <c r="EM1317">
        <v>42774</v>
      </c>
      <c r="EN1317">
        <v>42774</v>
      </c>
      <c r="EO1317">
        <v>42774</v>
      </c>
      <c r="EP1317">
        <v>42774</v>
      </c>
      <c r="EQ1317">
        <v>42774</v>
      </c>
      <c r="ER1317">
        <v>42774</v>
      </c>
      <c r="ES1317">
        <v>42774</v>
      </c>
      <c r="ET1317">
        <v>42774</v>
      </c>
      <c r="EU1317">
        <v>42774</v>
      </c>
      <c r="EV1317">
        <v>42774</v>
      </c>
      <c r="EW1317">
        <v>42774</v>
      </c>
      <c r="EX1317">
        <v>42774</v>
      </c>
      <c r="EY1317">
        <v>42774</v>
      </c>
      <c r="EZ1317">
        <v>42774</v>
      </c>
      <c r="FA1317">
        <v>42774</v>
      </c>
      <c r="FB1317">
        <v>42774</v>
      </c>
      <c r="FC1317">
        <v>42774</v>
      </c>
      <c r="FD1317">
        <v>42774</v>
      </c>
      <c r="FE1317">
        <v>42774</v>
      </c>
      <c r="FF1317">
        <v>42774</v>
      </c>
      <c r="FG1317">
        <v>42774</v>
      </c>
      <c r="FH1317">
        <v>42774</v>
      </c>
    </row>
    <row r="1318" spans="1:164">
      <c r="A1318" t="s">
        <v>2664</v>
      </c>
      <c r="B1318" t="s">
        <v>841</v>
      </c>
      <c r="C1318" s="23">
        <v>45915</v>
      </c>
      <c r="D1318" s="23">
        <v>45958</v>
      </c>
      <c r="E1318">
        <v>37</v>
      </c>
      <c r="F1318">
        <v>42774</v>
      </c>
      <c r="G1318" t="s">
        <v>2193</v>
      </c>
      <c r="DV1318">
        <v>6273</v>
      </c>
      <c r="DW1318">
        <v>6924</v>
      </c>
      <c r="DX1318">
        <v>6924</v>
      </c>
      <c r="DY1318">
        <v>6924</v>
      </c>
      <c r="DZ1318">
        <v>6924</v>
      </c>
      <c r="EA1318">
        <v>6924</v>
      </c>
      <c r="EB1318">
        <v>1880</v>
      </c>
    </row>
    <row r="1319" spans="1:164">
      <c r="A1319" t="s">
        <v>2664</v>
      </c>
      <c r="B1319" t="s">
        <v>841</v>
      </c>
      <c r="C1319" s="23">
        <v>45915</v>
      </c>
      <c r="D1319" s="23">
        <v>45958</v>
      </c>
      <c r="E1319">
        <v>37</v>
      </c>
      <c r="F1319">
        <v>42774</v>
      </c>
      <c r="G1319" t="s">
        <v>2195</v>
      </c>
      <c r="DV1319">
        <v>6273</v>
      </c>
      <c r="DW1319">
        <v>13197</v>
      </c>
      <c r="DX1319">
        <v>20121</v>
      </c>
      <c r="DY1319">
        <v>27045</v>
      </c>
      <c r="DZ1319">
        <v>33970</v>
      </c>
      <c r="EA1319">
        <v>40894</v>
      </c>
      <c r="EB1319">
        <v>42774</v>
      </c>
      <c r="EC1319">
        <v>42774</v>
      </c>
      <c r="ED1319">
        <v>42774</v>
      </c>
      <c r="EE1319">
        <v>42774</v>
      </c>
      <c r="EF1319">
        <v>42774</v>
      </c>
      <c r="EG1319">
        <v>42774</v>
      </c>
      <c r="EH1319">
        <v>42774</v>
      </c>
      <c r="EI1319">
        <v>42774</v>
      </c>
      <c r="EJ1319">
        <v>42774</v>
      </c>
      <c r="EK1319">
        <v>42774</v>
      </c>
      <c r="EL1319">
        <v>42774</v>
      </c>
      <c r="EM1319">
        <v>42774</v>
      </c>
      <c r="EN1319">
        <v>42774</v>
      </c>
      <c r="EO1319">
        <v>42774</v>
      </c>
      <c r="EP1319">
        <v>42774</v>
      </c>
      <c r="EQ1319">
        <v>42774</v>
      </c>
      <c r="ER1319">
        <v>42774</v>
      </c>
      <c r="ES1319">
        <v>42774</v>
      </c>
      <c r="ET1319">
        <v>42774</v>
      </c>
      <c r="EU1319">
        <v>42774</v>
      </c>
      <c r="EV1319">
        <v>42774</v>
      </c>
      <c r="EW1319">
        <v>42774</v>
      </c>
      <c r="EX1319">
        <v>42774</v>
      </c>
      <c r="EY1319">
        <v>42774</v>
      </c>
      <c r="EZ1319">
        <v>42774</v>
      </c>
      <c r="FA1319">
        <v>42774</v>
      </c>
      <c r="FB1319">
        <v>42774</v>
      </c>
      <c r="FC1319">
        <v>42774</v>
      </c>
      <c r="FD1319">
        <v>42774</v>
      </c>
      <c r="FE1319">
        <v>42774</v>
      </c>
      <c r="FF1319">
        <v>42774</v>
      </c>
      <c r="FG1319">
        <v>42774</v>
      </c>
      <c r="FH1319">
        <v>42774</v>
      </c>
    </row>
    <row r="1320" spans="1:164">
      <c r="A1320" t="s">
        <v>2665</v>
      </c>
      <c r="B1320" t="s">
        <v>843</v>
      </c>
      <c r="C1320" s="23">
        <v>45930</v>
      </c>
      <c r="D1320" s="23">
        <v>45976</v>
      </c>
      <c r="E1320">
        <v>41</v>
      </c>
      <c r="F1320">
        <v>42774</v>
      </c>
      <c r="G1320" t="s">
        <v>2193</v>
      </c>
      <c r="DX1320">
        <v>5222</v>
      </c>
      <c r="DY1320">
        <v>6266</v>
      </c>
      <c r="DZ1320">
        <v>6266</v>
      </c>
      <c r="EA1320">
        <v>6266</v>
      </c>
      <c r="EB1320">
        <v>6266</v>
      </c>
      <c r="EC1320">
        <v>6266</v>
      </c>
      <c r="ED1320">
        <v>6222</v>
      </c>
    </row>
    <row r="1321" spans="1:164">
      <c r="A1321" t="s">
        <v>2665</v>
      </c>
      <c r="B1321" t="s">
        <v>843</v>
      </c>
      <c r="C1321" s="23">
        <v>45930</v>
      </c>
      <c r="D1321" s="23">
        <v>45976</v>
      </c>
      <c r="E1321">
        <v>41</v>
      </c>
      <c r="F1321">
        <v>42774</v>
      </c>
      <c r="G1321" t="s">
        <v>2195</v>
      </c>
      <c r="DX1321">
        <v>5222</v>
      </c>
      <c r="DY1321">
        <v>11488</v>
      </c>
      <c r="DZ1321">
        <v>17754</v>
      </c>
      <c r="EA1321">
        <v>24020</v>
      </c>
      <c r="EB1321">
        <v>30286</v>
      </c>
      <c r="EC1321">
        <v>36551</v>
      </c>
      <c r="ED1321">
        <v>42774</v>
      </c>
      <c r="EE1321">
        <v>42774</v>
      </c>
      <c r="EF1321">
        <v>42774</v>
      </c>
      <c r="EG1321">
        <v>42774</v>
      </c>
      <c r="EH1321">
        <v>42774</v>
      </c>
      <c r="EI1321">
        <v>42774</v>
      </c>
      <c r="EJ1321">
        <v>42774</v>
      </c>
      <c r="EK1321">
        <v>42774</v>
      </c>
      <c r="EL1321">
        <v>42774</v>
      </c>
      <c r="EM1321">
        <v>42774</v>
      </c>
      <c r="EN1321">
        <v>42774</v>
      </c>
      <c r="EO1321">
        <v>42774</v>
      </c>
      <c r="EP1321">
        <v>42774</v>
      </c>
      <c r="EQ1321">
        <v>42774</v>
      </c>
      <c r="ER1321">
        <v>42774</v>
      </c>
      <c r="ES1321">
        <v>42774</v>
      </c>
      <c r="ET1321">
        <v>42774</v>
      </c>
      <c r="EU1321">
        <v>42774</v>
      </c>
      <c r="EV1321">
        <v>42774</v>
      </c>
      <c r="EW1321">
        <v>42774</v>
      </c>
      <c r="EX1321">
        <v>42774</v>
      </c>
      <c r="EY1321">
        <v>42774</v>
      </c>
      <c r="EZ1321">
        <v>42774</v>
      </c>
      <c r="FA1321">
        <v>42774</v>
      </c>
      <c r="FB1321">
        <v>42774</v>
      </c>
      <c r="FC1321">
        <v>42774</v>
      </c>
      <c r="FD1321">
        <v>42774</v>
      </c>
      <c r="FE1321">
        <v>42774</v>
      </c>
      <c r="FF1321">
        <v>42774</v>
      </c>
      <c r="FG1321">
        <v>42774</v>
      </c>
      <c r="FH1321">
        <v>42774</v>
      </c>
    </row>
    <row r="1322" spans="1:164">
      <c r="A1322" t="s">
        <v>2666</v>
      </c>
      <c r="B1322" t="s">
        <v>845</v>
      </c>
      <c r="C1322" s="23">
        <v>45976</v>
      </c>
      <c r="D1322" s="23">
        <v>45982</v>
      </c>
      <c r="E1322">
        <v>4</v>
      </c>
      <c r="F1322">
        <v>42774</v>
      </c>
      <c r="G1322" t="s">
        <v>2193</v>
      </c>
      <c r="ED1322">
        <v>440</v>
      </c>
      <c r="EE1322">
        <v>42334</v>
      </c>
    </row>
    <row r="1323" spans="1:164">
      <c r="A1323" t="s">
        <v>2666</v>
      </c>
      <c r="B1323" t="s">
        <v>845</v>
      </c>
      <c r="C1323" s="23">
        <v>45976</v>
      </c>
      <c r="D1323" s="23">
        <v>45982</v>
      </c>
      <c r="E1323">
        <v>4</v>
      </c>
      <c r="F1323">
        <v>42774</v>
      </c>
      <c r="G1323" t="s">
        <v>2195</v>
      </c>
      <c r="ED1323">
        <v>440</v>
      </c>
      <c r="EE1323">
        <v>42774</v>
      </c>
      <c r="EF1323">
        <v>42774</v>
      </c>
      <c r="EG1323">
        <v>42774</v>
      </c>
      <c r="EH1323">
        <v>42774</v>
      </c>
      <c r="EI1323">
        <v>42774</v>
      </c>
      <c r="EJ1323">
        <v>42774</v>
      </c>
      <c r="EK1323">
        <v>42774</v>
      </c>
      <c r="EL1323">
        <v>42774</v>
      </c>
      <c r="EM1323">
        <v>42774</v>
      </c>
      <c r="EN1323">
        <v>42774</v>
      </c>
      <c r="EO1323">
        <v>42774</v>
      </c>
      <c r="EP1323">
        <v>42774</v>
      </c>
      <c r="EQ1323">
        <v>42774</v>
      </c>
      <c r="ER1323">
        <v>42774</v>
      </c>
      <c r="ES1323">
        <v>42774</v>
      </c>
      <c r="ET1323">
        <v>42774</v>
      </c>
      <c r="EU1323">
        <v>42774</v>
      </c>
      <c r="EV1323">
        <v>42774</v>
      </c>
      <c r="EW1323">
        <v>42774</v>
      </c>
      <c r="EX1323">
        <v>42774</v>
      </c>
      <c r="EY1323">
        <v>42774</v>
      </c>
      <c r="EZ1323">
        <v>42774</v>
      </c>
      <c r="FA1323">
        <v>42774</v>
      </c>
      <c r="FB1323">
        <v>42774</v>
      </c>
      <c r="FC1323">
        <v>42774</v>
      </c>
      <c r="FD1323">
        <v>42774</v>
      </c>
      <c r="FE1323">
        <v>42774</v>
      </c>
      <c r="FF1323">
        <v>42774</v>
      </c>
      <c r="FG1323">
        <v>42774</v>
      </c>
      <c r="FH1323">
        <v>42774</v>
      </c>
    </row>
    <row r="1324" spans="1:164">
      <c r="A1324" t="s">
        <v>2667</v>
      </c>
      <c r="B1324" t="s">
        <v>847</v>
      </c>
      <c r="C1324" s="23">
        <v>46069</v>
      </c>
      <c r="D1324" s="23">
        <v>46073</v>
      </c>
      <c r="E1324">
        <v>4</v>
      </c>
      <c r="F1324">
        <v>42774</v>
      </c>
      <c r="G1324" t="s">
        <v>2193</v>
      </c>
      <c r="ER1324">
        <v>42774</v>
      </c>
    </row>
    <row r="1325" spans="1:164">
      <c r="A1325" t="s">
        <v>2667</v>
      </c>
      <c r="B1325" t="s">
        <v>847</v>
      </c>
      <c r="C1325" s="23">
        <v>46069</v>
      </c>
      <c r="D1325" s="23">
        <v>46073</v>
      </c>
      <c r="E1325">
        <v>4</v>
      </c>
      <c r="F1325">
        <v>42774</v>
      </c>
      <c r="G1325" t="s">
        <v>2195</v>
      </c>
      <c r="ER1325">
        <v>42774</v>
      </c>
      <c r="ES1325">
        <v>42774</v>
      </c>
      <c r="ET1325">
        <v>42774</v>
      </c>
      <c r="EU1325">
        <v>42774</v>
      </c>
      <c r="EV1325">
        <v>42774</v>
      </c>
      <c r="EW1325">
        <v>42774</v>
      </c>
      <c r="EX1325">
        <v>42774</v>
      </c>
      <c r="EY1325">
        <v>42774</v>
      </c>
      <c r="EZ1325">
        <v>42774</v>
      </c>
      <c r="FA1325">
        <v>42774</v>
      </c>
      <c r="FB1325">
        <v>42774</v>
      </c>
      <c r="FC1325">
        <v>42774</v>
      </c>
      <c r="FD1325">
        <v>42774</v>
      </c>
      <c r="FE1325">
        <v>42774</v>
      </c>
      <c r="FF1325">
        <v>42774</v>
      </c>
      <c r="FG1325">
        <v>42774</v>
      </c>
      <c r="FH1325">
        <v>42774</v>
      </c>
    </row>
    <row r="1326" spans="1:164">
      <c r="A1326" t="s">
        <v>2668</v>
      </c>
      <c r="B1326" t="s">
        <v>849</v>
      </c>
      <c r="C1326" s="23">
        <v>46073</v>
      </c>
      <c r="D1326" s="23">
        <v>46077</v>
      </c>
      <c r="E1326">
        <v>4</v>
      </c>
      <c r="F1326">
        <v>42774</v>
      </c>
      <c r="G1326" t="s">
        <v>2193</v>
      </c>
      <c r="ER1326">
        <v>21421</v>
      </c>
      <c r="ES1326">
        <v>21353</v>
      </c>
    </row>
    <row r="1327" spans="1:164">
      <c r="A1327" t="s">
        <v>2668</v>
      </c>
      <c r="B1327" t="s">
        <v>849</v>
      </c>
      <c r="C1327" s="23">
        <v>46073</v>
      </c>
      <c r="D1327" s="23">
        <v>46077</v>
      </c>
      <c r="E1327">
        <v>4</v>
      </c>
      <c r="F1327">
        <v>42774</v>
      </c>
      <c r="G1327" t="s">
        <v>2195</v>
      </c>
      <c r="ER1327">
        <v>21421</v>
      </c>
      <c r="ES1327">
        <v>42774</v>
      </c>
      <c r="ET1327">
        <v>42774</v>
      </c>
      <c r="EU1327">
        <v>42774</v>
      </c>
      <c r="EV1327">
        <v>42774</v>
      </c>
      <c r="EW1327">
        <v>42774</v>
      </c>
      <c r="EX1327">
        <v>42774</v>
      </c>
      <c r="EY1327">
        <v>42774</v>
      </c>
      <c r="EZ1327">
        <v>42774</v>
      </c>
      <c r="FA1327">
        <v>42774</v>
      </c>
      <c r="FB1327">
        <v>42774</v>
      </c>
      <c r="FC1327">
        <v>42774</v>
      </c>
      <c r="FD1327">
        <v>42774</v>
      </c>
      <c r="FE1327">
        <v>42774</v>
      </c>
      <c r="FF1327">
        <v>42774</v>
      </c>
      <c r="FG1327">
        <v>42774</v>
      </c>
      <c r="FH1327">
        <v>42774</v>
      </c>
    </row>
    <row r="1328" spans="1:164">
      <c r="A1328" t="s">
        <v>2446</v>
      </c>
      <c r="C1328" s="23">
        <v>45910</v>
      </c>
      <c r="D1328" s="23">
        <v>45913</v>
      </c>
      <c r="E1328">
        <v>3</v>
      </c>
      <c r="F1328">
        <v>85548</v>
      </c>
      <c r="G1328" t="s">
        <v>2193</v>
      </c>
      <c r="DU1328">
        <v>85548</v>
      </c>
    </row>
    <row r="1329" spans="1:164">
      <c r="A1329" t="s">
        <v>2446</v>
      </c>
      <c r="C1329" s="23">
        <v>45910</v>
      </c>
      <c r="D1329" s="23">
        <v>45913</v>
      </c>
      <c r="E1329">
        <v>3</v>
      </c>
      <c r="F1329">
        <v>85548</v>
      </c>
      <c r="G1329" t="s">
        <v>2195</v>
      </c>
      <c r="DU1329">
        <v>85548</v>
      </c>
      <c r="DV1329">
        <v>85548</v>
      </c>
      <c r="DW1329">
        <v>85548</v>
      </c>
      <c r="DX1329">
        <v>85548</v>
      </c>
      <c r="DY1329">
        <v>85548</v>
      </c>
      <c r="DZ1329">
        <v>85548</v>
      </c>
      <c r="EA1329">
        <v>85548</v>
      </c>
      <c r="EB1329">
        <v>85548</v>
      </c>
      <c r="EC1329">
        <v>85548</v>
      </c>
      <c r="ED1329">
        <v>85548</v>
      </c>
      <c r="EE1329">
        <v>85548</v>
      </c>
      <c r="EF1329">
        <v>85548</v>
      </c>
      <c r="EG1329">
        <v>85548</v>
      </c>
      <c r="EH1329">
        <v>85548</v>
      </c>
      <c r="EI1329">
        <v>85548</v>
      </c>
      <c r="EJ1329">
        <v>85548</v>
      </c>
      <c r="EK1329">
        <v>85548</v>
      </c>
      <c r="EL1329">
        <v>85548</v>
      </c>
      <c r="EM1329">
        <v>85548</v>
      </c>
      <c r="EN1329">
        <v>85548</v>
      </c>
      <c r="EO1329">
        <v>85548</v>
      </c>
      <c r="EP1329">
        <v>85548</v>
      </c>
      <c r="EQ1329">
        <v>85548</v>
      </c>
      <c r="ER1329">
        <v>85548</v>
      </c>
      <c r="ES1329">
        <v>85548</v>
      </c>
      <c r="ET1329">
        <v>85548</v>
      </c>
      <c r="EU1329">
        <v>85548</v>
      </c>
      <c r="EV1329">
        <v>85548</v>
      </c>
      <c r="EW1329">
        <v>85548</v>
      </c>
      <c r="EX1329">
        <v>85548</v>
      </c>
      <c r="EY1329">
        <v>85548</v>
      </c>
      <c r="EZ1329">
        <v>85548</v>
      </c>
      <c r="FA1329">
        <v>85548</v>
      </c>
      <c r="FB1329">
        <v>85548</v>
      </c>
      <c r="FC1329">
        <v>85548</v>
      </c>
      <c r="FD1329">
        <v>85548</v>
      </c>
      <c r="FE1329">
        <v>85548</v>
      </c>
      <c r="FF1329">
        <v>85548</v>
      </c>
      <c r="FG1329">
        <v>85548</v>
      </c>
      <c r="FH1329">
        <v>85548</v>
      </c>
    </row>
    <row r="1330" spans="1:164">
      <c r="A1330" t="s">
        <v>2669</v>
      </c>
      <c r="B1330" t="s">
        <v>851</v>
      </c>
      <c r="C1330" s="23">
        <v>45910</v>
      </c>
      <c r="D1330" s="23">
        <v>45913</v>
      </c>
      <c r="E1330">
        <v>3</v>
      </c>
      <c r="F1330">
        <v>42774</v>
      </c>
      <c r="G1330" t="s">
        <v>2193</v>
      </c>
      <c r="DU1330">
        <v>42774</v>
      </c>
    </row>
    <row r="1331" spans="1:164">
      <c r="A1331" t="s">
        <v>2669</v>
      </c>
      <c r="B1331" t="s">
        <v>851</v>
      </c>
      <c r="C1331" s="23">
        <v>45910</v>
      </c>
      <c r="D1331" s="23">
        <v>45913</v>
      </c>
      <c r="E1331">
        <v>3</v>
      </c>
      <c r="F1331">
        <v>42774</v>
      </c>
      <c r="G1331" t="s">
        <v>2195</v>
      </c>
      <c r="DU1331">
        <v>42774</v>
      </c>
      <c r="DV1331">
        <v>42774</v>
      </c>
      <c r="DW1331">
        <v>42774</v>
      </c>
      <c r="DX1331">
        <v>42774</v>
      </c>
      <c r="DY1331">
        <v>42774</v>
      </c>
      <c r="DZ1331">
        <v>42774</v>
      </c>
      <c r="EA1331">
        <v>42774</v>
      </c>
      <c r="EB1331">
        <v>42774</v>
      </c>
      <c r="EC1331">
        <v>42774</v>
      </c>
      <c r="ED1331">
        <v>42774</v>
      </c>
      <c r="EE1331">
        <v>42774</v>
      </c>
      <c r="EF1331">
        <v>42774</v>
      </c>
      <c r="EG1331">
        <v>42774</v>
      </c>
      <c r="EH1331">
        <v>42774</v>
      </c>
      <c r="EI1331">
        <v>42774</v>
      </c>
      <c r="EJ1331">
        <v>42774</v>
      </c>
      <c r="EK1331">
        <v>42774</v>
      </c>
      <c r="EL1331">
        <v>42774</v>
      </c>
      <c r="EM1331">
        <v>42774</v>
      </c>
      <c r="EN1331">
        <v>42774</v>
      </c>
      <c r="EO1331">
        <v>42774</v>
      </c>
      <c r="EP1331">
        <v>42774</v>
      </c>
      <c r="EQ1331">
        <v>42774</v>
      </c>
      <c r="ER1331">
        <v>42774</v>
      </c>
      <c r="ES1331">
        <v>42774</v>
      </c>
      <c r="ET1331">
        <v>42774</v>
      </c>
      <c r="EU1331">
        <v>42774</v>
      </c>
      <c r="EV1331">
        <v>42774</v>
      </c>
      <c r="EW1331">
        <v>42774</v>
      </c>
      <c r="EX1331">
        <v>42774</v>
      </c>
      <c r="EY1331">
        <v>42774</v>
      </c>
      <c r="EZ1331">
        <v>42774</v>
      </c>
      <c r="FA1331">
        <v>42774</v>
      </c>
      <c r="FB1331">
        <v>42774</v>
      </c>
      <c r="FC1331">
        <v>42774</v>
      </c>
      <c r="FD1331">
        <v>42774</v>
      </c>
      <c r="FE1331">
        <v>42774</v>
      </c>
      <c r="FF1331">
        <v>42774</v>
      </c>
      <c r="FG1331">
        <v>42774</v>
      </c>
      <c r="FH1331">
        <v>42774</v>
      </c>
    </row>
    <row r="1332" spans="1:164">
      <c r="A1332" t="s">
        <v>2670</v>
      </c>
      <c r="B1332" t="s">
        <v>853</v>
      </c>
      <c r="C1332" s="23">
        <v>45910</v>
      </c>
      <c r="D1332" s="23">
        <v>45913</v>
      </c>
      <c r="E1332">
        <v>3</v>
      </c>
      <c r="F1332">
        <v>42774</v>
      </c>
      <c r="G1332" t="s">
        <v>2193</v>
      </c>
      <c r="DU1332">
        <v>42774</v>
      </c>
    </row>
    <row r="1333" spans="1:164">
      <c r="A1333" t="s">
        <v>2670</v>
      </c>
      <c r="B1333" t="s">
        <v>853</v>
      </c>
      <c r="C1333" s="23">
        <v>45910</v>
      </c>
      <c r="D1333" s="23">
        <v>45913</v>
      </c>
      <c r="E1333">
        <v>3</v>
      </c>
      <c r="F1333">
        <v>42774</v>
      </c>
      <c r="G1333" t="s">
        <v>2195</v>
      </c>
      <c r="DU1333">
        <v>42774</v>
      </c>
      <c r="DV1333">
        <v>42774</v>
      </c>
      <c r="DW1333">
        <v>42774</v>
      </c>
      <c r="DX1333">
        <v>42774</v>
      </c>
      <c r="DY1333">
        <v>42774</v>
      </c>
      <c r="DZ1333">
        <v>42774</v>
      </c>
      <c r="EA1333">
        <v>42774</v>
      </c>
      <c r="EB1333">
        <v>42774</v>
      </c>
      <c r="EC1333">
        <v>42774</v>
      </c>
      <c r="ED1333">
        <v>42774</v>
      </c>
      <c r="EE1333">
        <v>42774</v>
      </c>
      <c r="EF1333">
        <v>42774</v>
      </c>
      <c r="EG1333">
        <v>42774</v>
      </c>
      <c r="EH1333">
        <v>42774</v>
      </c>
      <c r="EI1333">
        <v>42774</v>
      </c>
      <c r="EJ1333">
        <v>42774</v>
      </c>
      <c r="EK1333">
        <v>42774</v>
      </c>
      <c r="EL1333">
        <v>42774</v>
      </c>
      <c r="EM1333">
        <v>42774</v>
      </c>
      <c r="EN1333">
        <v>42774</v>
      </c>
      <c r="EO1333">
        <v>42774</v>
      </c>
      <c r="EP1333">
        <v>42774</v>
      </c>
      <c r="EQ1333">
        <v>42774</v>
      </c>
      <c r="ER1333">
        <v>42774</v>
      </c>
      <c r="ES1333">
        <v>42774</v>
      </c>
      <c r="ET1333">
        <v>42774</v>
      </c>
      <c r="EU1333">
        <v>42774</v>
      </c>
      <c r="EV1333">
        <v>42774</v>
      </c>
      <c r="EW1333">
        <v>42774</v>
      </c>
      <c r="EX1333">
        <v>42774</v>
      </c>
      <c r="EY1333">
        <v>42774</v>
      </c>
      <c r="EZ1333">
        <v>42774</v>
      </c>
      <c r="FA1333">
        <v>42774</v>
      </c>
      <c r="FB1333">
        <v>42774</v>
      </c>
      <c r="FC1333">
        <v>42774</v>
      </c>
      <c r="FD1333">
        <v>42774</v>
      </c>
      <c r="FE1333">
        <v>42774</v>
      </c>
      <c r="FF1333">
        <v>42774</v>
      </c>
      <c r="FG1333">
        <v>42774</v>
      </c>
      <c r="FH1333">
        <v>42774</v>
      </c>
    </row>
    <row r="1334" spans="1:164">
      <c r="A1334" t="s">
        <v>2671</v>
      </c>
      <c r="C1334" s="23">
        <v>45891</v>
      </c>
      <c r="D1334" s="23">
        <v>45982</v>
      </c>
      <c r="E1334">
        <v>78</v>
      </c>
      <c r="F1334">
        <v>155054</v>
      </c>
      <c r="G1334" t="s">
        <v>2193</v>
      </c>
      <c r="DR1334">
        <v>432</v>
      </c>
      <c r="DS1334">
        <v>4093</v>
      </c>
      <c r="DT1334">
        <v>8619</v>
      </c>
      <c r="DU1334">
        <v>12910</v>
      </c>
      <c r="DV1334">
        <v>12057</v>
      </c>
      <c r="DW1334">
        <v>44807</v>
      </c>
      <c r="DX1334">
        <v>43116</v>
      </c>
      <c r="DY1334">
        <v>2289</v>
      </c>
      <c r="ED1334">
        <v>15010</v>
      </c>
      <c r="EE1334">
        <v>11722</v>
      </c>
    </row>
    <row r="1335" spans="1:164">
      <c r="A1335" t="s">
        <v>2671</v>
      </c>
      <c r="C1335" s="23">
        <v>45891</v>
      </c>
      <c r="D1335" s="23">
        <v>45982</v>
      </c>
      <c r="E1335">
        <v>78</v>
      </c>
      <c r="F1335">
        <v>155054</v>
      </c>
      <c r="G1335" t="s">
        <v>2195</v>
      </c>
      <c r="DR1335">
        <v>432</v>
      </c>
      <c r="DS1335">
        <v>4524</v>
      </c>
      <c r="DT1335">
        <v>13143</v>
      </c>
      <c r="DU1335">
        <v>26053</v>
      </c>
      <c r="DV1335">
        <v>38110</v>
      </c>
      <c r="DW1335">
        <v>82918</v>
      </c>
      <c r="DX1335">
        <v>126033</v>
      </c>
      <c r="DY1335">
        <v>128322</v>
      </c>
      <c r="DZ1335">
        <v>128322</v>
      </c>
      <c r="EA1335">
        <v>128322</v>
      </c>
      <c r="EB1335">
        <v>128322</v>
      </c>
      <c r="EC1335">
        <v>128322</v>
      </c>
      <c r="ED1335">
        <v>143332</v>
      </c>
      <c r="EE1335">
        <v>155054</v>
      </c>
      <c r="EF1335">
        <v>155054</v>
      </c>
      <c r="EG1335">
        <v>155054</v>
      </c>
      <c r="EH1335">
        <v>155054</v>
      </c>
      <c r="EI1335">
        <v>155054</v>
      </c>
      <c r="EJ1335">
        <v>155054</v>
      </c>
      <c r="EK1335">
        <v>155054</v>
      </c>
      <c r="EL1335">
        <v>155054</v>
      </c>
      <c r="EM1335">
        <v>155054</v>
      </c>
      <c r="EN1335">
        <v>155054</v>
      </c>
      <c r="EO1335">
        <v>155054</v>
      </c>
      <c r="EP1335">
        <v>155054</v>
      </c>
      <c r="EQ1335">
        <v>155054</v>
      </c>
      <c r="ER1335">
        <v>155054</v>
      </c>
      <c r="ES1335">
        <v>155054</v>
      </c>
      <c r="ET1335">
        <v>155054</v>
      </c>
      <c r="EU1335">
        <v>155054</v>
      </c>
      <c r="EV1335">
        <v>155054</v>
      </c>
      <c r="EW1335">
        <v>155054</v>
      </c>
      <c r="EX1335">
        <v>155054</v>
      </c>
      <c r="EY1335">
        <v>155054</v>
      </c>
      <c r="EZ1335">
        <v>155054</v>
      </c>
      <c r="FA1335">
        <v>155054</v>
      </c>
      <c r="FB1335">
        <v>155054</v>
      </c>
      <c r="FC1335">
        <v>155054</v>
      </c>
      <c r="FD1335">
        <v>155054</v>
      </c>
      <c r="FE1335">
        <v>155054</v>
      </c>
      <c r="FF1335">
        <v>155054</v>
      </c>
      <c r="FG1335">
        <v>155054</v>
      </c>
      <c r="FH1335">
        <v>155054</v>
      </c>
    </row>
    <row r="1336" spans="1:164">
      <c r="A1336" t="s">
        <v>2204</v>
      </c>
      <c r="C1336" s="23">
        <v>45891</v>
      </c>
      <c r="D1336" s="23">
        <v>45982</v>
      </c>
      <c r="E1336">
        <v>78</v>
      </c>
      <c r="F1336">
        <v>155054</v>
      </c>
      <c r="G1336" t="s">
        <v>2193</v>
      </c>
      <c r="DR1336">
        <v>432</v>
      </c>
      <c r="DS1336">
        <v>4093</v>
      </c>
      <c r="DT1336">
        <v>8619</v>
      </c>
      <c r="DU1336">
        <v>12910</v>
      </c>
      <c r="DV1336">
        <v>12057</v>
      </c>
      <c r="DW1336">
        <v>44807</v>
      </c>
      <c r="DX1336">
        <v>43116</v>
      </c>
      <c r="DY1336">
        <v>2289</v>
      </c>
      <c r="ED1336">
        <v>15010</v>
      </c>
      <c r="EE1336">
        <v>11722</v>
      </c>
    </row>
    <row r="1337" spans="1:164">
      <c r="A1337" t="s">
        <v>2204</v>
      </c>
      <c r="C1337" s="23">
        <v>45891</v>
      </c>
      <c r="D1337" s="23">
        <v>45982</v>
      </c>
      <c r="E1337">
        <v>78</v>
      </c>
      <c r="F1337">
        <v>155054</v>
      </c>
      <c r="G1337" t="s">
        <v>2195</v>
      </c>
      <c r="DR1337">
        <v>432</v>
      </c>
      <c r="DS1337">
        <v>4524</v>
      </c>
      <c r="DT1337">
        <v>13143</v>
      </c>
      <c r="DU1337">
        <v>26053</v>
      </c>
      <c r="DV1337">
        <v>38110</v>
      </c>
      <c r="DW1337">
        <v>82918</v>
      </c>
      <c r="DX1337">
        <v>126033</v>
      </c>
      <c r="DY1337">
        <v>128322</v>
      </c>
      <c r="DZ1337">
        <v>128322</v>
      </c>
      <c r="EA1337">
        <v>128322</v>
      </c>
      <c r="EB1337">
        <v>128322</v>
      </c>
      <c r="EC1337">
        <v>128322</v>
      </c>
      <c r="ED1337">
        <v>143332</v>
      </c>
      <c r="EE1337">
        <v>155054</v>
      </c>
      <c r="EF1337">
        <v>155054</v>
      </c>
      <c r="EG1337">
        <v>155054</v>
      </c>
      <c r="EH1337">
        <v>155054</v>
      </c>
      <c r="EI1337">
        <v>155054</v>
      </c>
      <c r="EJ1337">
        <v>155054</v>
      </c>
      <c r="EK1337">
        <v>155054</v>
      </c>
      <c r="EL1337">
        <v>155054</v>
      </c>
      <c r="EM1337">
        <v>155054</v>
      </c>
      <c r="EN1337">
        <v>155054</v>
      </c>
      <c r="EO1337">
        <v>155054</v>
      </c>
      <c r="EP1337">
        <v>155054</v>
      </c>
      <c r="EQ1337">
        <v>155054</v>
      </c>
      <c r="ER1337">
        <v>155054</v>
      </c>
      <c r="ES1337">
        <v>155054</v>
      </c>
      <c r="ET1337">
        <v>155054</v>
      </c>
      <c r="EU1337">
        <v>155054</v>
      </c>
      <c r="EV1337">
        <v>155054</v>
      </c>
      <c r="EW1337">
        <v>155054</v>
      </c>
      <c r="EX1337">
        <v>155054</v>
      </c>
      <c r="EY1337">
        <v>155054</v>
      </c>
      <c r="EZ1337">
        <v>155054</v>
      </c>
      <c r="FA1337">
        <v>155054</v>
      </c>
      <c r="FB1337">
        <v>155054</v>
      </c>
      <c r="FC1337">
        <v>155054</v>
      </c>
      <c r="FD1337">
        <v>155054</v>
      </c>
      <c r="FE1337">
        <v>155054</v>
      </c>
      <c r="FF1337">
        <v>155054</v>
      </c>
      <c r="FG1337">
        <v>155054</v>
      </c>
      <c r="FH1337">
        <v>155054</v>
      </c>
    </row>
    <row r="1338" spans="1:164">
      <c r="A1338" t="s">
        <v>2437</v>
      </c>
      <c r="C1338" s="23">
        <v>45891</v>
      </c>
      <c r="D1338" s="23">
        <v>45938</v>
      </c>
      <c r="E1338">
        <v>40</v>
      </c>
      <c r="F1338">
        <v>128322</v>
      </c>
      <c r="G1338" t="s">
        <v>2193</v>
      </c>
      <c r="DR1338">
        <v>432</v>
      </c>
      <c r="DS1338">
        <v>4093</v>
      </c>
      <c r="DT1338">
        <v>8619</v>
      </c>
      <c r="DU1338">
        <v>12910</v>
      </c>
      <c r="DV1338">
        <v>12057</v>
      </c>
      <c r="DW1338">
        <v>44807</v>
      </c>
      <c r="DX1338">
        <v>43116</v>
      </c>
      <c r="DY1338">
        <v>2289</v>
      </c>
    </row>
    <row r="1339" spans="1:164">
      <c r="A1339" t="s">
        <v>2437</v>
      </c>
      <c r="C1339" s="23">
        <v>45891</v>
      </c>
      <c r="D1339" s="23">
        <v>45938</v>
      </c>
      <c r="E1339">
        <v>40</v>
      </c>
      <c r="F1339">
        <v>128322</v>
      </c>
      <c r="G1339" t="s">
        <v>2195</v>
      </c>
      <c r="DR1339">
        <v>432</v>
      </c>
      <c r="DS1339">
        <v>4524</v>
      </c>
      <c r="DT1339">
        <v>13143</v>
      </c>
      <c r="DU1339">
        <v>26053</v>
      </c>
      <c r="DV1339">
        <v>38110</v>
      </c>
      <c r="DW1339">
        <v>82918</v>
      </c>
      <c r="DX1339">
        <v>126033</v>
      </c>
      <c r="DY1339">
        <v>128322</v>
      </c>
      <c r="DZ1339">
        <v>128322</v>
      </c>
      <c r="EA1339">
        <v>128322</v>
      </c>
      <c r="EB1339">
        <v>128322</v>
      </c>
      <c r="EC1339">
        <v>128322</v>
      </c>
      <c r="ED1339">
        <v>128322</v>
      </c>
      <c r="EE1339">
        <v>128322</v>
      </c>
      <c r="EF1339">
        <v>128322</v>
      </c>
      <c r="EG1339">
        <v>128322</v>
      </c>
      <c r="EH1339">
        <v>128322</v>
      </c>
      <c r="EI1339">
        <v>128322</v>
      </c>
      <c r="EJ1339">
        <v>128322</v>
      </c>
      <c r="EK1339">
        <v>128322</v>
      </c>
      <c r="EL1339">
        <v>128322</v>
      </c>
      <c r="EM1339">
        <v>128322</v>
      </c>
      <c r="EN1339">
        <v>128322</v>
      </c>
      <c r="EO1339">
        <v>128322</v>
      </c>
      <c r="EP1339">
        <v>128322</v>
      </c>
      <c r="EQ1339">
        <v>128322</v>
      </c>
      <c r="ER1339">
        <v>128322</v>
      </c>
      <c r="ES1339">
        <v>128322</v>
      </c>
      <c r="ET1339">
        <v>128322</v>
      </c>
      <c r="EU1339">
        <v>128322</v>
      </c>
      <c r="EV1339">
        <v>128322</v>
      </c>
      <c r="EW1339">
        <v>128322</v>
      </c>
      <c r="EX1339">
        <v>128322</v>
      </c>
      <c r="EY1339">
        <v>128322</v>
      </c>
      <c r="EZ1339">
        <v>128322</v>
      </c>
      <c r="FA1339">
        <v>128322</v>
      </c>
      <c r="FB1339">
        <v>128322</v>
      </c>
      <c r="FC1339">
        <v>128322</v>
      </c>
      <c r="FD1339">
        <v>128322</v>
      </c>
      <c r="FE1339">
        <v>128322</v>
      </c>
      <c r="FF1339">
        <v>128322</v>
      </c>
      <c r="FG1339">
        <v>128322</v>
      </c>
      <c r="FH1339">
        <v>128322</v>
      </c>
    </row>
    <row r="1340" spans="1:164">
      <c r="A1340" t="s">
        <v>2672</v>
      </c>
      <c r="B1340" t="s">
        <v>856</v>
      </c>
      <c r="C1340" s="23">
        <v>45891</v>
      </c>
      <c r="D1340" s="23">
        <v>45926</v>
      </c>
      <c r="E1340">
        <v>30</v>
      </c>
      <c r="F1340">
        <v>42774</v>
      </c>
      <c r="G1340" t="s">
        <v>2193</v>
      </c>
      <c r="DR1340">
        <v>432</v>
      </c>
      <c r="DS1340">
        <v>4093</v>
      </c>
      <c r="DT1340">
        <v>8619</v>
      </c>
      <c r="DU1340">
        <v>12910</v>
      </c>
      <c r="DV1340">
        <v>11719</v>
      </c>
      <c r="DW1340">
        <v>5002</v>
      </c>
    </row>
    <row r="1341" spans="1:164">
      <c r="A1341" t="s">
        <v>2672</v>
      </c>
      <c r="B1341" t="s">
        <v>856</v>
      </c>
      <c r="C1341" s="23">
        <v>45891</v>
      </c>
      <c r="D1341" s="23">
        <v>45926</v>
      </c>
      <c r="E1341">
        <v>30</v>
      </c>
      <c r="F1341">
        <v>42774</v>
      </c>
      <c r="G1341" t="s">
        <v>2195</v>
      </c>
      <c r="DR1341">
        <v>432</v>
      </c>
      <c r="DS1341">
        <v>4524</v>
      </c>
      <c r="DT1341">
        <v>13143</v>
      </c>
      <c r="DU1341">
        <v>26053</v>
      </c>
      <c r="DV1341">
        <v>37772</v>
      </c>
      <c r="DW1341">
        <v>42774</v>
      </c>
      <c r="DX1341">
        <v>42774</v>
      </c>
      <c r="DY1341">
        <v>42774</v>
      </c>
      <c r="DZ1341">
        <v>42774</v>
      </c>
      <c r="EA1341">
        <v>42774</v>
      </c>
      <c r="EB1341">
        <v>42774</v>
      </c>
      <c r="EC1341">
        <v>42774</v>
      </c>
      <c r="ED1341">
        <v>42774</v>
      </c>
      <c r="EE1341">
        <v>42774</v>
      </c>
      <c r="EF1341">
        <v>42774</v>
      </c>
      <c r="EG1341">
        <v>42774</v>
      </c>
      <c r="EH1341">
        <v>42774</v>
      </c>
      <c r="EI1341">
        <v>42774</v>
      </c>
      <c r="EJ1341">
        <v>42774</v>
      </c>
      <c r="EK1341">
        <v>42774</v>
      </c>
      <c r="EL1341">
        <v>42774</v>
      </c>
      <c r="EM1341">
        <v>42774</v>
      </c>
      <c r="EN1341">
        <v>42774</v>
      </c>
      <c r="EO1341">
        <v>42774</v>
      </c>
      <c r="EP1341">
        <v>42774</v>
      </c>
      <c r="EQ1341">
        <v>42774</v>
      </c>
      <c r="ER1341">
        <v>42774</v>
      </c>
      <c r="ES1341">
        <v>42774</v>
      </c>
      <c r="ET1341">
        <v>42774</v>
      </c>
      <c r="EU1341">
        <v>42774</v>
      </c>
      <c r="EV1341">
        <v>42774</v>
      </c>
      <c r="EW1341">
        <v>42774</v>
      </c>
      <c r="EX1341">
        <v>42774</v>
      </c>
      <c r="EY1341">
        <v>42774</v>
      </c>
      <c r="EZ1341">
        <v>42774</v>
      </c>
      <c r="FA1341">
        <v>42774</v>
      </c>
      <c r="FB1341">
        <v>42774</v>
      </c>
      <c r="FC1341">
        <v>42774</v>
      </c>
      <c r="FD1341">
        <v>42774</v>
      </c>
      <c r="FE1341">
        <v>42774</v>
      </c>
      <c r="FF1341">
        <v>42774</v>
      </c>
      <c r="FG1341">
        <v>42774</v>
      </c>
      <c r="FH1341">
        <v>42774</v>
      </c>
    </row>
    <row r="1342" spans="1:164">
      <c r="A1342" t="s">
        <v>2673</v>
      </c>
      <c r="B1342" t="s">
        <v>858</v>
      </c>
      <c r="C1342" s="23">
        <v>45920</v>
      </c>
      <c r="D1342" s="23">
        <v>45938</v>
      </c>
      <c r="E1342">
        <v>15</v>
      </c>
      <c r="F1342">
        <v>42774</v>
      </c>
      <c r="G1342" t="s">
        <v>2193</v>
      </c>
      <c r="DV1342">
        <v>338</v>
      </c>
      <c r="DW1342">
        <v>22841</v>
      </c>
      <c r="DX1342">
        <v>17306</v>
      </c>
      <c r="DY1342">
        <v>2289</v>
      </c>
    </row>
    <row r="1343" spans="1:164">
      <c r="A1343" t="s">
        <v>2673</v>
      </c>
      <c r="B1343" t="s">
        <v>858</v>
      </c>
      <c r="C1343" s="23">
        <v>45920</v>
      </c>
      <c r="D1343" s="23">
        <v>45938</v>
      </c>
      <c r="E1343">
        <v>15</v>
      </c>
      <c r="F1343">
        <v>42774</v>
      </c>
      <c r="G1343" t="s">
        <v>2195</v>
      </c>
      <c r="DV1343">
        <v>338</v>
      </c>
      <c r="DW1343">
        <v>23179</v>
      </c>
      <c r="DX1343">
        <v>40485</v>
      </c>
      <c r="DY1343">
        <v>42774</v>
      </c>
      <c r="DZ1343">
        <v>42774</v>
      </c>
      <c r="EA1343">
        <v>42774</v>
      </c>
      <c r="EB1343">
        <v>42774</v>
      </c>
      <c r="EC1343">
        <v>42774</v>
      </c>
      <c r="ED1343">
        <v>42774</v>
      </c>
      <c r="EE1343">
        <v>42774</v>
      </c>
      <c r="EF1343">
        <v>42774</v>
      </c>
      <c r="EG1343">
        <v>42774</v>
      </c>
      <c r="EH1343">
        <v>42774</v>
      </c>
      <c r="EI1343">
        <v>42774</v>
      </c>
      <c r="EJ1343">
        <v>42774</v>
      </c>
      <c r="EK1343">
        <v>42774</v>
      </c>
      <c r="EL1343">
        <v>42774</v>
      </c>
      <c r="EM1343">
        <v>42774</v>
      </c>
      <c r="EN1343">
        <v>42774</v>
      </c>
      <c r="EO1343">
        <v>42774</v>
      </c>
      <c r="EP1343">
        <v>42774</v>
      </c>
      <c r="EQ1343">
        <v>42774</v>
      </c>
      <c r="ER1343">
        <v>42774</v>
      </c>
      <c r="ES1343">
        <v>42774</v>
      </c>
      <c r="ET1343">
        <v>42774</v>
      </c>
      <c r="EU1343">
        <v>42774</v>
      </c>
      <c r="EV1343">
        <v>42774</v>
      </c>
      <c r="EW1343">
        <v>42774</v>
      </c>
      <c r="EX1343">
        <v>42774</v>
      </c>
      <c r="EY1343">
        <v>42774</v>
      </c>
      <c r="EZ1343">
        <v>42774</v>
      </c>
      <c r="FA1343">
        <v>42774</v>
      </c>
      <c r="FB1343">
        <v>42774</v>
      </c>
      <c r="FC1343">
        <v>42774</v>
      </c>
      <c r="FD1343">
        <v>42774</v>
      </c>
      <c r="FE1343">
        <v>42774</v>
      </c>
      <c r="FF1343">
        <v>42774</v>
      </c>
      <c r="FG1343">
        <v>42774</v>
      </c>
      <c r="FH1343">
        <v>42774</v>
      </c>
    </row>
    <row r="1344" spans="1:164">
      <c r="A1344" t="s">
        <v>2674</v>
      </c>
      <c r="B1344" t="s">
        <v>860</v>
      </c>
      <c r="C1344" s="23">
        <v>45926</v>
      </c>
      <c r="D1344" s="23">
        <v>45931</v>
      </c>
      <c r="E1344">
        <v>4</v>
      </c>
      <c r="F1344">
        <v>42774</v>
      </c>
      <c r="G1344" t="s">
        <v>2193</v>
      </c>
      <c r="DW1344">
        <v>16964</v>
      </c>
      <c r="DX1344">
        <v>25810</v>
      </c>
    </row>
    <row r="1345" spans="1:164">
      <c r="A1345" t="s">
        <v>2674</v>
      </c>
      <c r="B1345" t="s">
        <v>860</v>
      </c>
      <c r="C1345" s="23">
        <v>45926</v>
      </c>
      <c r="D1345" s="23">
        <v>45931</v>
      </c>
      <c r="E1345">
        <v>4</v>
      </c>
      <c r="F1345">
        <v>42774</v>
      </c>
      <c r="G1345" t="s">
        <v>2195</v>
      </c>
      <c r="DW1345">
        <v>16964</v>
      </c>
      <c r="DX1345">
        <v>42774</v>
      </c>
      <c r="DY1345">
        <v>42774</v>
      </c>
      <c r="DZ1345">
        <v>42774</v>
      </c>
      <c r="EA1345">
        <v>42774</v>
      </c>
      <c r="EB1345">
        <v>42774</v>
      </c>
      <c r="EC1345">
        <v>42774</v>
      </c>
      <c r="ED1345">
        <v>42774</v>
      </c>
      <c r="EE1345">
        <v>42774</v>
      </c>
      <c r="EF1345">
        <v>42774</v>
      </c>
      <c r="EG1345">
        <v>42774</v>
      </c>
      <c r="EH1345">
        <v>42774</v>
      </c>
      <c r="EI1345">
        <v>42774</v>
      </c>
      <c r="EJ1345">
        <v>42774</v>
      </c>
      <c r="EK1345">
        <v>42774</v>
      </c>
      <c r="EL1345">
        <v>42774</v>
      </c>
      <c r="EM1345">
        <v>42774</v>
      </c>
      <c r="EN1345">
        <v>42774</v>
      </c>
      <c r="EO1345">
        <v>42774</v>
      </c>
      <c r="EP1345">
        <v>42774</v>
      </c>
      <c r="EQ1345">
        <v>42774</v>
      </c>
      <c r="ER1345">
        <v>42774</v>
      </c>
      <c r="ES1345">
        <v>42774</v>
      </c>
      <c r="ET1345">
        <v>42774</v>
      </c>
      <c r="EU1345">
        <v>42774</v>
      </c>
      <c r="EV1345">
        <v>42774</v>
      </c>
      <c r="EW1345">
        <v>42774</v>
      </c>
      <c r="EX1345">
        <v>42774</v>
      </c>
      <c r="EY1345">
        <v>42774</v>
      </c>
      <c r="EZ1345">
        <v>42774</v>
      </c>
      <c r="FA1345">
        <v>42774</v>
      </c>
      <c r="FB1345">
        <v>42774</v>
      </c>
      <c r="FC1345">
        <v>42774</v>
      </c>
      <c r="FD1345">
        <v>42774</v>
      </c>
      <c r="FE1345">
        <v>42774</v>
      </c>
      <c r="FF1345">
        <v>42774</v>
      </c>
      <c r="FG1345">
        <v>42774</v>
      </c>
      <c r="FH1345">
        <v>42774</v>
      </c>
    </row>
    <row r="1346" spans="1:164">
      <c r="A1346" t="s">
        <v>2446</v>
      </c>
      <c r="C1346" s="23">
        <v>45973</v>
      </c>
      <c r="D1346" s="23">
        <v>45982</v>
      </c>
      <c r="E1346">
        <v>8</v>
      </c>
      <c r="F1346">
        <v>26732</v>
      </c>
      <c r="G1346" t="s">
        <v>2193</v>
      </c>
      <c r="ED1346">
        <v>15010</v>
      </c>
      <c r="EE1346">
        <v>11722</v>
      </c>
    </row>
    <row r="1347" spans="1:164">
      <c r="A1347" t="s">
        <v>2446</v>
      </c>
      <c r="C1347" s="23">
        <v>45973</v>
      </c>
      <c r="D1347" s="23">
        <v>45982</v>
      </c>
      <c r="E1347">
        <v>8</v>
      </c>
      <c r="F1347">
        <v>26732</v>
      </c>
      <c r="G1347" t="s">
        <v>2195</v>
      </c>
      <c r="ED1347">
        <v>15010</v>
      </c>
      <c r="EE1347">
        <v>26732</v>
      </c>
      <c r="EF1347">
        <v>26732</v>
      </c>
      <c r="EG1347">
        <v>26732</v>
      </c>
      <c r="EH1347">
        <v>26732</v>
      </c>
      <c r="EI1347">
        <v>26732</v>
      </c>
      <c r="EJ1347">
        <v>26732</v>
      </c>
      <c r="EK1347">
        <v>26732</v>
      </c>
      <c r="EL1347">
        <v>26732</v>
      </c>
      <c r="EM1347">
        <v>26732</v>
      </c>
      <c r="EN1347">
        <v>26732</v>
      </c>
      <c r="EO1347">
        <v>26732</v>
      </c>
      <c r="EP1347">
        <v>26732</v>
      </c>
      <c r="EQ1347">
        <v>26732</v>
      </c>
      <c r="ER1347">
        <v>26732</v>
      </c>
      <c r="ES1347">
        <v>26732</v>
      </c>
      <c r="ET1347">
        <v>26732</v>
      </c>
      <c r="EU1347">
        <v>26732</v>
      </c>
      <c r="EV1347">
        <v>26732</v>
      </c>
      <c r="EW1347">
        <v>26732</v>
      </c>
      <c r="EX1347">
        <v>26732</v>
      </c>
      <c r="EY1347">
        <v>26732</v>
      </c>
      <c r="EZ1347">
        <v>26732</v>
      </c>
      <c r="FA1347">
        <v>26732</v>
      </c>
      <c r="FB1347">
        <v>26732</v>
      </c>
      <c r="FC1347">
        <v>26732</v>
      </c>
      <c r="FD1347">
        <v>26732</v>
      </c>
      <c r="FE1347">
        <v>26732</v>
      </c>
      <c r="FF1347">
        <v>26732</v>
      </c>
      <c r="FG1347">
        <v>26732</v>
      </c>
      <c r="FH1347">
        <v>26732</v>
      </c>
    </row>
    <row r="1348" spans="1:164">
      <c r="A1348" t="s">
        <v>2675</v>
      </c>
      <c r="B1348" t="s">
        <v>862</v>
      </c>
      <c r="C1348" s="23">
        <v>45973</v>
      </c>
      <c r="D1348" s="23">
        <v>45982</v>
      </c>
      <c r="E1348">
        <v>8</v>
      </c>
      <c r="F1348">
        <v>13366</v>
      </c>
      <c r="G1348" t="s">
        <v>2193</v>
      </c>
      <c r="ED1348">
        <v>7505</v>
      </c>
      <c r="EE1348">
        <v>5861</v>
      </c>
    </row>
    <row r="1349" spans="1:164">
      <c r="A1349" t="s">
        <v>2675</v>
      </c>
      <c r="B1349" t="s">
        <v>862</v>
      </c>
      <c r="C1349" s="23">
        <v>45973</v>
      </c>
      <c r="D1349" s="23">
        <v>45982</v>
      </c>
      <c r="E1349">
        <v>8</v>
      </c>
      <c r="F1349">
        <v>13366</v>
      </c>
      <c r="G1349" t="s">
        <v>2195</v>
      </c>
      <c r="ED1349">
        <v>7505</v>
      </c>
      <c r="EE1349">
        <v>13366</v>
      </c>
      <c r="EF1349">
        <v>13366</v>
      </c>
      <c r="EG1349">
        <v>13366</v>
      </c>
      <c r="EH1349">
        <v>13366</v>
      </c>
      <c r="EI1349">
        <v>13366</v>
      </c>
      <c r="EJ1349">
        <v>13366</v>
      </c>
      <c r="EK1349">
        <v>13366</v>
      </c>
      <c r="EL1349">
        <v>13366</v>
      </c>
      <c r="EM1349">
        <v>13366</v>
      </c>
      <c r="EN1349">
        <v>13366</v>
      </c>
      <c r="EO1349">
        <v>13366</v>
      </c>
      <c r="EP1349">
        <v>13366</v>
      </c>
      <c r="EQ1349">
        <v>13366</v>
      </c>
      <c r="ER1349">
        <v>13366</v>
      </c>
      <c r="ES1349">
        <v>13366</v>
      </c>
      <c r="ET1349">
        <v>13366</v>
      </c>
      <c r="EU1349">
        <v>13366</v>
      </c>
      <c r="EV1349">
        <v>13366</v>
      </c>
      <c r="EW1349">
        <v>13366</v>
      </c>
      <c r="EX1349">
        <v>13366</v>
      </c>
      <c r="EY1349">
        <v>13366</v>
      </c>
      <c r="EZ1349">
        <v>13366</v>
      </c>
      <c r="FA1349">
        <v>13366</v>
      </c>
      <c r="FB1349">
        <v>13366</v>
      </c>
      <c r="FC1349">
        <v>13366</v>
      </c>
      <c r="FD1349">
        <v>13366</v>
      </c>
      <c r="FE1349">
        <v>13366</v>
      </c>
      <c r="FF1349">
        <v>13366</v>
      </c>
      <c r="FG1349">
        <v>13366</v>
      </c>
      <c r="FH1349">
        <v>13366</v>
      </c>
    </row>
    <row r="1350" spans="1:164">
      <c r="A1350" t="s">
        <v>2676</v>
      </c>
      <c r="B1350" t="s">
        <v>864</v>
      </c>
      <c r="C1350" s="23">
        <v>45973</v>
      </c>
      <c r="D1350" s="23">
        <v>45982</v>
      </c>
      <c r="E1350">
        <v>8</v>
      </c>
      <c r="F1350">
        <v>13366</v>
      </c>
      <c r="G1350" t="s">
        <v>2193</v>
      </c>
      <c r="ED1350">
        <v>7505</v>
      </c>
      <c r="EE1350">
        <v>5861</v>
      </c>
    </row>
    <row r="1351" spans="1:164">
      <c r="A1351" t="s">
        <v>2676</v>
      </c>
      <c r="B1351" t="s">
        <v>864</v>
      </c>
      <c r="C1351" s="23">
        <v>45973</v>
      </c>
      <c r="D1351" s="23">
        <v>45982</v>
      </c>
      <c r="E1351">
        <v>8</v>
      </c>
      <c r="F1351">
        <v>13366</v>
      </c>
      <c r="G1351" t="s">
        <v>2195</v>
      </c>
      <c r="ED1351">
        <v>7505</v>
      </c>
      <c r="EE1351">
        <v>13366</v>
      </c>
      <c r="EF1351">
        <v>13366</v>
      </c>
      <c r="EG1351">
        <v>13366</v>
      </c>
      <c r="EH1351">
        <v>13366</v>
      </c>
      <c r="EI1351">
        <v>13366</v>
      </c>
      <c r="EJ1351">
        <v>13366</v>
      </c>
      <c r="EK1351">
        <v>13366</v>
      </c>
      <c r="EL1351">
        <v>13366</v>
      </c>
      <c r="EM1351">
        <v>13366</v>
      </c>
      <c r="EN1351">
        <v>13366</v>
      </c>
      <c r="EO1351">
        <v>13366</v>
      </c>
      <c r="EP1351">
        <v>13366</v>
      </c>
      <c r="EQ1351">
        <v>13366</v>
      </c>
      <c r="ER1351">
        <v>13366</v>
      </c>
      <c r="ES1351">
        <v>13366</v>
      </c>
      <c r="ET1351">
        <v>13366</v>
      </c>
      <c r="EU1351">
        <v>13366</v>
      </c>
      <c r="EV1351">
        <v>13366</v>
      </c>
      <c r="EW1351">
        <v>13366</v>
      </c>
      <c r="EX1351">
        <v>13366</v>
      </c>
      <c r="EY1351">
        <v>13366</v>
      </c>
      <c r="EZ1351">
        <v>13366</v>
      </c>
      <c r="FA1351">
        <v>13366</v>
      </c>
      <c r="FB1351">
        <v>13366</v>
      </c>
      <c r="FC1351">
        <v>13366</v>
      </c>
      <c r="FD1351">
        <v>13366</v>
      </c>
      <c r="FE1351">
        <v>13366</v>
      </c>
      <c r="FF1351">
        <v>13366</v>
      </c>
      <c r="FG1351">
        <v>13366</v>
      </c>
      <c r="FH1351">
        <v>13366</v>
      </c>
    </row>
    <row r="1352" spans="1:164">
      <c r="A1352" t="s">
        <v>2677</v>
      </c>
      <c r="C1352" s="23">
        <v>45710</v>
      </c>
      <c r="D1352" s="23">
        <v>45897</v>
      </c>
      <c r="E1352">
        <v>161</v>
      </c>
      <c r="F1352">
        <v>56059</v>
      </c>
      <c r="G1352" t="s">
        <v>2193</v>
      </c>
      <c r="CR1352">
        <v>118</v>
      </c>
      <c r="CS1352">
        <v>4538</v>
      </c>
      <c r="CT1352">
        <v>14418</v>
      </c>
      <c r="CU1352">
        <v>4365</v>
      </c>
      <c r="CV1352">
        <v>106</v>
      </c>
      <c r="DB1352">
        <v>408</v>
      </c>
      <c r="DC1352">
        <v>4049</v>
      </c>
      <c r="DD1352">
        <v>1532</v>
      </c>
      <c r="DE1352">
        <v>18</v>
      </c>
      <c r="DK1352">
        <v>335</v>
      </c>
      <c r="DL1352">
        <v>1133</v>
      </c>
      <c r="DM1352">
        <v>1887</v>
      </c>
      <c r="DN1352">
        <v>2768</v>
      </c>
      <c r="DO1352">
        <v>3521</v>
      </c>
      <c r="DP1352">
        <v>4186</v>
      </c>
      <c r="DQ1352">
        <v>6469</v>
      </c>
      <c r="DR1352">
        <v>4643</v>
      </c>
      <c r="DS1352">
        <v>1564</v>
      </c>
    </row>
    <row r="1353" spans="1:164">
      <c r="A1353" t="s">
        <v>2677</v>
      </c>
      <c r="C1353" s="23">
        <v>45710</v>
      </c>
      <c r="D1353" s="23">
        <v>45897</v>
      </c>
      <c r="E1353">
        <v>161</v>
      </c>
      <c r="F1353">
        <v>56059</v>
      </c>
      <c r="G1353" t="s">
        <v>2195</v>
      </c>
      <c r="CR1353">
        <v>118</v>
      </c>
      <c r="CS1353">
        <v>4656</v>
      </c>
      <c r="CT1353">
        <v>19074</v>
      </c>
      <c r="CU1353">
        <v>23439</v>
      </c>
      <c r="CV1353">
        <v>23545</v>
      </c>
      <c r="CW1353">
        <v>23545</v>
      </c>
      <c r="CX1353">
        <v>23545</v>
      </c>
      <c r="CY1353">
        <v>23545</v>
      </c>
      <c r="CZ1353">
        <v>23545</v>
      </c>
      <c r="DA1353">
        <v>23545</v>
      </c>
      <c r="DB1353">
        <v>23953</v>
      </c>
      <c r="DC1353">
        <v>28003</v>
      </c>
      <c r="DD1353">
        <v>29535</v>
      </c>
      <c r="DE1353">
        <v>29553</v>
      </c>
      <c r="DF1353">
        <v>29553</v>
      </c>
      <c r="DG1353">
        <v>29553</v>
      </c>
      <c r="DH1353">
        <v>29553</v>
      </c>
      <c r="DI1353">
        <v>29553</v>
      </c>
      <c r="DJ1353">
        <v>29553</v>
      </c>
      <c r="DK1353">
        <v>29888</v>
      </c>
      <c r="DL1353">
        <v>31021</v>
      </c>
      <c r="DM1353">
        <v>32908</v>
      </c>
      <c r="DN1353">
        <v>35676</v>
      </c>
      <c r="DO1353">
        <v>39197</v>
      </c>
      <c r="DP1353">
        <v>43383</v>
      </c>
      <c r="DQ1353">
        <v>49852</v>
      </c>
      <c r="DR1353">
        <v>54495</v>
      </c>
      <c r="DS1353">
        <v>56059</v>
      </c>
      <c r="DT1353">
        <v>56059</v>
      </c>
      <c r="DU1353">
        <v>56059</v>
      </c>
      <c r="DV1353">
        <v>56059</v>
      </c>
      <c r="DW1353">
        <v>56059</v>
      </c>
      <c r="DX1353">
        <v>56059</v>
      </c>
      <c r="DY1353">
        <v>56059</v>
      </c>
      <c r="DZ1353">
        <v>56059</v>
      </c>
      <c r="EA1353">
        <v>56059</v>
      </c>
      <c r="EB1353">
        <v>56059</v>
      </c>
      <c r="EC1353">
        <v>56059</v>
      </c>
      <c r="ED1353">
        <v>56059</v>
      </c>
      <c r="EE1353">
        <v>56059</v>
      </c>
      <c r="EF1353">
        <v>56059</v>
      </c>
      <c r="EG1353">
        <v>56059</v>
      </c>
      <c r="EH1353">
        <v>56059</v>
      </c>
      <c r="EI1353">
        <v>56059</v>
      </c>
      <c r="EJ1353">
        <v>56059</v>
      </c>
      <c r="EK1353">
        <v>56059</v>
      </c>
      <c r="EL1353">
        <v>56059</v>
      </c>
      <c r="EM1353">
        <v>56059</v>
      </c>
      <c r="EN1353">
        <v>56059</v>
      </c>
      <c r="EO1353">
        <v>56059</v>
      </c>
      <c r="EP1353">
        <v>56059</v>
      </c>
      <c r="EQ1353">
        <v>56059</v>
      </c>
      <c r="ER1353">
        <v>56059</v>
      </c>
      <c r="ES1353">
        <v>56059</v>
      </c>
      <c r="ET1353">
        <v>56059</v>
      </c>
      <c r="EU1353">
        <v>56059</v>
      </c>
      <c r="EV1353">
        <v>56059</v>
      </c>
      <c r="EW1353">
        <v>56059</v>
      </c>
      <c r="EX1353">
        <v>56059</v>
      </c>
      <c r="EY1353">
        <v>56059</v>
      </c>
      <c r="EZ1353">
        <v>56059</v>
      </c>
      <c r="FA1353">
        <v>56059</v>
      </c>
      <c r="FB1353">
        <v>56059</v>
      </c>
      <c r="FC1353">
        <v>56059</v>
      </c>
      <c r="FD1353">
        <v>56059</v>
      </c>
      <c r="FE1353">
        <v>56059</v>
      </c>
      <c r="FF1353">
        <v>56059</v>
      </c>
      <c r="FG1353">
        <v>56059</v>
      </c>
      <c r="FH1353">
        <v>56059</v>
      </c>
    </row>
    <row r="1354" spans="1:164">
      <c r="A1354" t="s">
        <v>2204</v>
      </c>
      <c r="C1354" s="23">
        <v>45710</v>
      </c>
      <c r="D1354" s="23">
        <v>45897</v>
      </c>
      <c r="E1354">
        <v>161</v>
      </c>
      <c r="F1354">
        <v>56059</v>
      </c>
      <c r="G1354" t="s">
        <v>2193</v>
      </c>
      <c r="CR1354">
        <v>118</v>
      </c>
      <c r="CS1354">
        <v>4538</v>
      </c>
      <c r="CT1354">
        <v>14418</v>
      </c>
      <c r="CU1354">
        <v>4365</v>
      </c>
      <c r="CV1354">
        <v>106</v>
      </c>
      <c r="DB1354">
        <v>408</v>
      </c>
      <c r="DC1354">
        <v>4049</v>
      </c>
      <c r="DD1354">
        <v>1532</v>
      </c>
      <c r="DE1354">
        <v>18</v>
      </c>
      <c r="DK1354">
        <v>335</v>
      </c>
      <c r="DL1354">
        <v>1133</v>
      </c>
      <c r="DM1354">
        <v>1887</v>
      </c>
      <c r="DN1354">
        <v>2768</v>
      </c>
      <c r="DO1354">
        <v>3521</v>
      </c>
      <c r="DP1354">
        <v>4186</v>
      </c>
      <c r="DQ1354">
        <v>6469</v>
      </c>
      <c r="DR1354">
        <v>4643</v>
      </c>
      <c r="DS1354">
        <v>1564</v>
      </c>
    </row>
    <row r="1355" spans="1:164">
      <c r="A1355" t="s">
        <v>2204</v>
      </c>
      <c r="C1355" s="23">
        <v>45710</v>
      </c>
      <c r="D1355" s="23">
        <v>45897</v>
      </c>
      <c r="E1355">
        <v>161</v>
      </c>
      <c r="F1355">
        <v>56059</v>
      </c>
      <c r="G1355" t="s">
        <v>2195</v>
      </c>
      <c r="CR1355">
        <v>118</v>
      </c>
      <c r="CS1355">
        <v>4656</v>
      </c>
      <c r="CT1355">
        <v>19074</v>
      </c>
      <c r="CU1355">
        <v>23439</v>
      </c>
      <c r="CV1355">
        <v>23545</v>
      </c>
      <c r="CW1355">
        <v>23545</v>
      </c>
      <c r="CX1355">
        <v>23545</v>
      </c>
      <c r="CY1355">
        <v>23545</v>
      </c>
      <c r="CZ1355">
        <v>23545</v>
      </c>
      <c r="DA1355">
        <v>23545</v>
      </c>
      <c r="DB1355">
        <v>23953</v>
      </c>
      <c r="DC1355">
        <v>28003</v>
      </c>
      <c r="DD1355">
        <v>29535</v>
      </c>
      <c r="DE1355">
        <v>29553</v>
      </c>
      <c r="DF1355">
        <v>29553</v>
      </c>
      <c r="DG1355">
        <v>29553</v>
      </c>
      <c r="DH1355">
        <v>29553</v>
      </c>
      <c r="DI1355">
        <v>29553</v>
      </c>
      <c r="DJ1355">
        <v>29553</v>
      </c>
      <c r="DK1355">
        <v>29888</v>
      </c>
      <c r="DL1355">
        <v>31021</v>
      </c>
      <c r="DM1355">
        <v>32908</v>
      </c>
      <c r="DN1355">
        <v>35676</v>
      </c>
      <c r="DO1355">
        <v>39197</v>
      </c>
      <c r="DP1355">
        <v>43383</v>
      </c>
      <c r="DQ1355">
        <v>49852</v>
      </c>
      <c r="DR1355">
        <v>54495</v>
      </c>
      <c r="DS1355">
        <v>56059</v>
      </c>
      <c r="DT1355">
        <v>56059</v>
      </c>
      <c r="DU1355">
        <v>56059</v>
      </c>
      <c r="DV1355">
        <v>56059</v>
      </c>
      <c r="DW1355">
        <v>56059</v>
      </c>
      <c r="DX1355">
        <v>56059</v>
      </c>
      <c r="DY1355">
        <v>56059</v>
      </c>
      <c r="DZ1355">
        <v>56059</v>
      </c>
      <c r="EA1355">
        <v>56059</v>
      </c>
      <c r="EB1355">
        <v>56059</v>
      </c>
      <c r="EC1355">
        <v>56059</v>
      </c>
      <c r="ED1355">
        <v>56059</v>
      </c>
      <c r="EE1355">
        <v>56059</v>
      </c>
      <c r="EF1355">
        <v>56059</v>
      </c>
      <c r="EG1355">
        <v>56059</v>
      </c>
      <c r="EH1355">
        <v>56059</v>
      </c>
      <c r="EI1355">
        <v>56059</v>
      </c>
      <c r="EJ1355">
        <v>56059</v>
      </c>
      <c r="EK1355">
        <v>56059</v>
      </c>
      <c r="EL1355">
        <v>56059</v>
      </c>
      <c r="EM1355">
        <v>56059</v>
      </c>
      <c r="EN1355">
        <v>56059</v>
      </c>
      <c r="EO1355">
        <v>56059</v>
      </c>
      <c r="EP1355">
        <v>56059</v>
      </c>
      <c r="EQ1355">
        <v>56059</v>
      </c>
      <c r="ER1355">
        <v>56059</v>
      </c>
      <c r="ES1355">
        <v>56059</v>
      </c>
      <c r="ET1355">
        <v>56059</v>
      </c>
      <c r="EU1355">
        <v>56059</v>
      </c>
      <c r="EV1355">
        <v>56059</v>
      </c>
      <c r="EW1355">
        <v>56059</v>
      </c>
      <c r="EX1355">
        <v>56059</v>
      </c>
      <c r="EY1355">
        <v>56059</v>
      </c>
      <c r="EZ1355">
        <v>56059</v>
      </c>
      <c r="FA1355">
        <v>56059</v>
      </c>
      <c r="FB1355">
        <v>56059</v>
      </c>
      <c r="FC1355">
        <v>56059</v>
      </c>
      <c r="FD1355">
        <v>56059</v>
      </c>
      <c r="FE1355">
        <v>56059</v>
      </c>
      <c r="FF1355">
        <v>56059</v>
      </c>
      <c r="FG1355">
        <v>56059</v>
      </c>
      <c r="FH1355">
        <v>56059</v>
      </c>
    </row>
    <row r="1356" spans="1:164">
      <c r="A1356" t="s">
        <v>2205</v>
      </c>
      <c r="C1356" s="23">
        <v>45710</v>
      </c>
      <c r="D1356" s="23">
        <v>45733</v>
      </c>
      <c r="E1356">
        <v>20</v>
      </c>
      <c r="F1356">
        <v>23545</v>
      </c>
      <c r="G1356" t="s">
        <v>2193</v>
      </c>
      <c r="CR1356">
        <v>118</v>
      </c>
      <c r="CS1356">
        <v>4538</v>
      </c>
      <c r="CT1356">
        <v>14418</v>
      </c>
      <c r="CU1356">
        <v>4365</v>
      </c>
      <c r="CV1356">
        <v>106</v>
      </c>
    </row>
    <row r="1357" spans="1:164">
      <c r="A1357" t="s">
        <v>2205</v>
      </c>
      <c r="C1357" s="23">
        <v>45710</v>
      </c>
      <c r="D1357" s="23">
        <v>45733</v>
      </c>
      <c r="E1357">
        <v>20</v>
      </c>
      <c r="F1357">
        <v>23545</v>
      </c>
      <c r="G1357" t="s">
        <v>2195</v>
      </c>
      <c r="CR1357">
        <v>118</v>
      </c>
      <c r="CS1357">
        <v>4656</v>
      </c>
      <c r="CT1357">
        <v>19074</v>
      </c>
      <c r="CU1357">
        <v>23439</v>
      </c>
      <c r="CV1357">
        <v>23545</v>
      </c>
      <c r="CW1357">
        <v>23545</v>
      </c>
      <c r="CX1357">
        <v>23545</v>
      </c>
      <c r="CY1357">
        <v>23545</v>
      </c>
      <c r="CZ1357">
        <v>23545</v>
      </c>
      <c r="DA1357">
        <v>23545</v>
      </c>
      <c r="DB1357">
        <v>23545</v>
      </c>
      <c r="DC1357">
        <v>23545</v>
      </c>
      <c r="DD1357">
        <v>23545</v>
      </c>
      <c r="DE1357">
        <v>23545</v>
      </c>
      <c r="DF1357">
        <v>23545</v>
      </c>
      <c r="DG1357">
        <v>23545</v>
      </c>
      <c r="DH1357">
        <v>23545</v>
      </c>
      <c r="DI1357">
        <v>23545</v>
      </c>
      <c r="DJ1357">
        <v>23545</v>
      </c>
      <c r="DK1357">
        <v>23545</v>
      </c>
      <c r="DL1357">
        <v>23545</v>
      </c>
      <c r="DM1357">
        <v>23545</v>
      </c>
      <c r="DN1357">
        <v>23545</v>
      </c>
      <c r="DO1357">
        <v>23545</v>
      </c>
      <c r="DP1357">
        <v>23545</v>
      </c>
      <c r="DQ1357">
        <v>23545</v>
      </c>
      <c r="DR1357">
        <v>23545</v>
      </c>
      <c r="DS1357">
        <v>23545</v>
      </c>
      <c r="DT1357">
        <v>23545</v>
      </c>
      <c r="DU1357">
        <v>23545</v>
      </c>
      <c r="DV1357">
        <v>23545</v>
      </c>
      <c r="DW1357">
        <v>23545</v>
      </c>
      <c r="DX1357">
        <v>23545</v>
      </c>
      <c r="DY1357">
        <v>23545</v>
      </c>
      <c r="DZ1357">
        <v>23545</v>
      </c>
      <c r="EA1357">
        <v>23545</v>
      </c>
      <c r="EB1357">
        <v>23545</v>
      </c>
      <c r="EC1357">
        <v>23545</v>
      </c>
      <c r="ED1357">
        <v>23545</v>
      </c>
      <c r="EE1357">
        <v>23545</v>
      </c>
      <c r="EF1357">
        <v>23545</v>
      </c>
      <c r="EG1357">
        <v>23545</v>
      </c>
      <c r="EH1357">
        <v>23545</v>
      </c>
      <c r="EI1357">
        <v>23545</v>
      </c>
      <c r="EJ1357">
        <v>23545</v>
      </c>
      <c r="EK1357">
        <v>23545</v>
      </c>
      <c r="EL1357">
        <v>23545</v>
      </c>
      <c r="EM1357">
        <v>23545</v>
      </c>
      <c r="EN1357">
        <v>23545</v>
      </c>
      <c r="EO1357">
        <v>23545</v>
      </c>
      <c r="EP1357">
        <v>23545</v>
      </c>
      <c r="EQ1357">
        <v>23545</v>
      </c>
      <c r="ER1357">
        <v>23545</v>
      </c>
      <c r="ES1357">
        <v>23545</v>
      </c>
      <c r="ET1357">
        <v>23545</v>
      </c>
      <c r="EU1357">
        <v>23545</v>
      </c>
      <c r="EV1357">
        <v>23545</v>
      </c>
      <c r="EW1357">
        <v>23545</v>
      </c>
      <c r="EX1357">
        <v>23545</v>
      </c>
      <c r="EY1357">
        <v>23545</v>
      </c>
      <c r="EZ1357">
        <v>23545</v>
      </c>
      <c r="FA1357">
        <v>23545</v>
      </c>
      <c r="FB1357">
        <v>23545</v>
      </c>
      <c r="FC1357">
        <v>23545</v>
      </c>
      <c r="FD1357">
        <v>23545</v>
      </c>
      <c r="FE1357">
        <v>23545</v>
      </c>
      <c r="FF1357">
        <v>23545</v>
      </c>
      <c r="FG1357">
        <v>23545</v>
      </c>
      <c r="FH1357">
        <v>23545</v>
      </c>
    </row>
    <row r="1358" spans="1:164">
      <c r="A1358" t="s">
        <v>2678</v>
      </c>
      <c r="B1358" t="s">
        <v>867</v>
      </c>
      <c r="C1358" s="23">
        <v>45710</v>
      </c>
      <c r="D1358" s="23">
        <v>45733</v>
      </c>
      <c r="E1358">
        <v>20</v>
      </c>
      <c r="F1358">
        <v>23545</v>
      </c>
      <c r="G1358" t="s">
        <v>2193</v>
      </c>
      <c r="CR1358">
        <v>118</v>
      </c>
      <c r="CS1358">
        <v>4538</v>
      </c>
      <c r="CT1358">
        <v>14418</v>
      </c>
      <c r="CU1358">
        <v>4365</v>
      </c>
      <c r="CV1358">
        <v>106</v>
      </c>
    </row>
    <row r="1359" spans="1:164">
      <c r="A1359" t="s">
        <v>2678</v>
      </c>
      <c r="B1359" t="s">
        <v>867</v>
      </c>
      <c r="C1359" s="23">
        <v>45710</v>
      </c>
      <c r="D1359" s="23">
        <v>45733</v>
      </c>
      <c r="E1359">
        <v>20</v>
      </c>
      <c r="F1359">
        <v>23545</v>
      </c>
      <c r="G1359" t="s">
        <v>2195</v>
      </c>
      <c r="CR1359">
        <v>118</v>
      </c>
      <c r="CS1359">
        <v>4656</v>
      </c>
      <c r="CT1359">
        <v>19074</v>
      </c>
      <c r="CU1359">
        <v>23439</v>
      </c>
      <c r="CV1359">
        <v>23545</v>
      </c>
      <c r="CW1359">
        <v>23545</v>
      </c>
      <c r="CX1359">
        <v>23545</v>
      </c>
      <c r="CY1359">
        <v>23545</v>
      </c>
      <c r="CZ1359">
        <v>23545</v>
      </c>
      <c r="DA1359">
        <v>23545</v>
      </c>
      <c r="DB1359">
        <v>23545</v>
      </c>
      <c r="DC1359">
        <v>23545</v>
      </c>
      <c r="DD1359">
        <v>23545</v>
      </c>
      <c r="DE1359">
        <v>23545</v>
      </c>
      <c r="DF1359">
        <v>23545</v>
      </c>
      <c r="DG1359">
        <v>23545</v>
      </c>
      <c r="DH1359">
        <v>23545</v>
      </c>
      <c r="DI1359">
        <v>23545</v>
      </c>
      <c r="DJ1359">
        <v>23545</v>
      </c>
      <c r="DK1359">
        <v>23545</v>
      </c>
      <c r="DL1359">
        <v>23545</v>
      </c>
      <c r="DM1359">
        <v>23545</v>
      </c>
      <c r="DN1359">
        <v>23545</v>
      </c>
      <c r="DO1359">
        <v>23545</v>
      </c>
      <c r="DP1359">
        <v>23545</v>
      </c>
      <c r="DQ1359">
        <v>23545</v>
      </c>
      <c r="DR1359">
        <v>23545</v>
      </c>
      <c r="DS1359">
        <v>23545</v>
      </c>
      <c r="DT1359">
        <v>23545</v>
      </c>
      <c r="DU1359">
        <v>23545</v>
      </c>
      <c r="DV1359">
        <v>23545</v>
      </c>
      <c r="DW1359">
        <v>23545</v>
      </c>
      <c r="DX1359">
        <v>23545</v>
      </c>
      <c r="DY1359">
        <v>23545</v>
      </c>
      <c r="DZ1359">
        <v>23545</v>
      </c>
      <c r="EA1359">
        <v>23545</v>
      </c>
      <c r="EB1359">
        <v>23545</v>
      </c>
      <c r="EC1359">
        <v>23545</v>
      </c>
      <c r="ED1359">
        <v>23545</v>
      </c>
      <c r="EE1359">
        <v>23545</v>
      </c>
      <c r="EF1359">
        <v>23545</v>
      </c>
      <c r="EG1359">
        <v>23545</v>
      </c>
      <c r="EH1359">
        <v>23545</v>
      </c>
      <c r="EI1359">
        <v>23545</v>
      </c>
      <c r="EJ1359">
        <v>23545</v>
      </c>
      <c r="EK1359">
        <v>23545</v>
      </c>
      <c r="EL1359">
        <v>23545</v>
      </c>
      <c r="EM1359">
        <v>23545</v>
      </c>
      <c r="EN1359">
        <v>23545</v>
      </c>
      <c r="EO1359">
        <v>23545</v>
      </c>
      <c r="EP1359">
        <v>23545</v>
      </c>
      <c r="EQ1359">
        <v>23545</v>
      </c>
      <c r="ER1359">
        <v>23545</v>
      </c>
      <c r="ES1359">
        <v>23545</v>
      </c>
      <c r="ET1359">
        <v>23545</v>
      </c>
      <c r="EU1359">
        <v>23545</v>
      </c>
      <c r="EV1359">
        <v>23545</v>
      </c>
      <c r="EW1359">
        <v>23545</v>
      </c>
      <c r="EX1359">
        <v>23545</v>
      </c>
      <c r="EY1359">
        <v>23545</v>
      </c>
      <c r="EZ1359">
        <v>23545</v>
      </c>
      <c r="FA1359">
        <v>23545</v>
      </c>
      <c r="FB1359">
        <v>23545</v>
      </c>
      <c r="FC1359">
        <v>23545</v>
      </c>
      <c r="FD1359">
        <v>23545</v>
      </c>
      <c r="FE1359">
        <v>23545</v>
      </c>
      <c r="FF1359">
        <v>23545</v>
      </c>
      <c r="FG1359">
        <v>23545</v>
      </c>
      <c r="FH1359">
        <v>23545</v>
      </c>
    </row>
    <row r="1360" spans="1:164">
      <c r="A1360" t="s">
        <v>2437</v>
      </c>
      <c r="C1360" s="23">
        <v>45779</v>
      </c>
      <c r="D1360" s="23">
        <v>45897</v>
      </c>
      <c r="E1360">
        <v>102</v>
      </c>
      <c r="F1360">
        <v>26908</v>
      </c>
      <c r="G1360" t="s">
        <v>2193</v>
      </c>
      <c r="DB1360">
        <v>408</v>
      </c>
      <c r="DC1360">
        <v>4049</v>
      </c>
      <c r="DD1360">
        <v>1532</v>
      </c>
      <c r="DE1360">
        <v>18</v>
      </c>
      <c r="DK1360">
        <v>335</v>
      </c>
      <c r="DL1360">
        <v>1133</v>
      </c>
      <c r="DM1360">
        <v>1887</v>
      </c>
      <c r="DN1360">
        <v>2768</v>
      </c>
      <c r="DO1360">
        <v>3521</v>
      </c>
      <c r="DP1360">
        <v>4108</v>
      </c>
      <c r="DQ1360">
        <v>3624</v>
      </c>
      <c r="DR1360">
        <v>2377</v>
      </c>
      <c r="DS1360">
        <v>1147</v>
      </c>
    </row>
    <row r="1361" spans="1:164">
      <c r="A1361" t="s">
        <v>2437</v>
      </c>
      <c r="C1361" s="23">
        <v>45779</v>
      </c>
      <c r="D1361" s="23">
        <v>45897</v>
      </c>
      <c r="E1361">
        <v>102</v>
      </c>
      <c r="F1361">
        <v>26908</v>
      </c>
      <c r="G1361" t="s">
        <v>2195</v>
      </c>
      <c r="DB1361">
        <v>408</v>
      </c>
      <c r="DC1361">
        <v>4458</v>
      </c>
      <c r="DD1361">
        <v>5990</v>
      </c>
      <c r="DE1361">
        <v>6008</v>
      </c>
      <c r="DF1361">
        <v>6008</v>
      </c>
      <c r="DG1361">
        <v>6008</v>
      </c>
      <c r="DH1361">
        <v>6008</v>
      </c>
      <c r="DI1361">
        <v>6008</v>
      </c>
      <c r="DJ1361">
        <v>6008</v>
      </c>
      <c r="DK1361">
        <v>6343</v>
      </c>
      <c r="DL1361">
        <v>7476</v>
      </c>
      <c r="DM1361">
        <v>9363</v>
      </c>
      <c r="DN1361">
        <v>12131</v>
      </c>
      <c r="DO1361">
        <v>15652</v>
      </c>
      <c r="DP1361">
        <v>19760</v>
      </c>
      <c r="DQ1361">
        <v>23384</v>
      </c>
      <c r="DR1361">
        <v>25761</v>
      </c>
      <c r="DS1361">
        <v>26908</v>
      </c>
      <c r="DT1361">
        <v>26908</v>
      </c>
      <c r="DU1361">
        <v>26908</v>
      </c>
      <c r="DV1361">
        <v>26908</v>
      </c>
      <c r="DW1361">
        <v>26908</v>
      </c>
      <c r="DX1361">
        <v>26908</v>
      </c>
      <c r="DY1361">
        <v>26908</v>
      </c>
      <c r="DZ1361">
        <v>26908</v>
      </c>
      <c r="EA1361">
        <v>26908</v>
      </c>
      <c r="EB1361">
        <v>26908</v>
      </c>
      <c r="EC1361">
        <v>26908</v>
      </c>
      <c r="ED1361">
        <v>26908</v>
      </c>
      <c r="EE1361">
        <v>26908</v>
      </c>
      <c r="EF1361">
        <v>26908</v>
      </c>
      <c r="EG1361">
        <v>26908</v>
      </c>
      <c r="EH1361">
        <v>26908</v>
      </c>
      <c r="EI1361">
        <v>26908</v>
      </c>
      <c r="EJ1361">
        <v>26908</v>
      </c>
      <c r="EK1361">
        <v>26908</v>
      </c>
      <c r="EL1361">
        <v>26908</v>
      </c>
      <c r="EM1361">
        <v>26908</v>
      </c>
      <c r="EN1361">
        <v>26908</v>
      </c>
      <c r="EO1361">
        <v>26908</v>
      </c>
      <c r="EP1361">
        <v>26908</v>
      </c>
      <c r="EQ1361">
        <v>26908</v>
      </c>
      <c r="ER1361">
        <v>26908</v>
      </c>
      <c r="ES1361">
        <v>26908</v>
      </c>
      <c r="ET1361">
        <v>26908</v>
      </c>
      <c r="EU1361">
        <v>26908</v>
      </c>
      <c r="EV1361">
        <v>26908</v>
      </c>
      <c r="EW1361">
        <v>26908</v>
      </c>
      <c r="EX1361">
        <v>26908</v>
      </c>
      <c r="EY1361">
        <v>26908</v>
      </c>
      <c r="EZ1361">
        <v>26908</v>
      </c>
      <c r="FA1361">
        <v>26908</v>
      </c>
      <c r="FB1361">
        <v>26908</v>
      </c>
      <c r="FC1361">
        <v>26908</v>
      </c>
      <c r="FD1361">
        <v>26908</v>
      </c>
      <c r="FE1361">
        <v>26908</v>
      </c>
      <c r="FF1361">
        <v>26908</v>
      </c>
      <c r="FG1361">
        <v>26908</v>
      </c>
      <c r="FH1361">
        <v>26908</v>
      </c>
    </row>
    <row r="1362" spans="1:164">
      <c r="A1362" t="s">
        <v>2679</v>
      </c>
      <c r="B1362" t="s">
        <v>869</v>
      </c>
      <c r="C1362" s="23">
        <v>45779</v>
      </c>
      <c r="D1362" s="23">
        <v>45796</v>
      </c>
      <c r="E1362">
        <v>14</v>
      </c>
      <c r="F1362">
        <v>6008</v>
      </c>
      <c r="G1362" t="s">
        <v>2193</v>
      </c>
      <c r="DB1362">
        <v>408</v>
      </c>
      <c r="DC1362">
        <v>4049</v>
      </c>
      <c r="DD1362">
        <v>1532</v>
      </c>
      <c r="DE1362">
        <v>18</v>
      </c>
    </row>
    <row r="1363" spans="1:164">
      <c r="A1363" t="s">
        <v>2679</v>
      </c>
      <c r="B1363" t="s">
        <v>869</v>
      </c>
      <c r="C1363" s="23">
        <v>45779</v>
      </c>
      <c r="D1363" s="23">
        <v>45796</v>
      </c>
      <c r="E1363">
        <v>14</v>
      </c>
      <c r="F1363">
        <v>6008</v>
      </c>
      <c r="G1363" t="s">
        <v>2195</v>
      </c>
      <c r="DB1363">
        <v>408</v>
      </c>
      <c r="DC1363">
        <v>4458</v>
      </c>
      <c r="DD1363">
        <v>5990</v>
      </c>
      <c r="DE1363">
        <v>6008</v>
      </c>
      <c r="DF1363">
        <v>6008</v>
      </c>
      <c r="DG1363">
        <v>6008</v>
      </c>
      <c r="DH1363">
        <v>6008</v>
      </c>
      <c r="DI1363">
        <v>6008</v>
      </c>
      <c r="DJ1363">
        <v>6008</v>
      </c>
      <c r="DK1363">
        <v>6008</v>
      </c>
      <c r="DL1363">
        <v>6008</v>
      </c>
      <c r="DM1363">
        <v>6008</v>
      </c>
      <c r="DN1363">
        <v>6008</v>
      </c>
      <c r="DO1363">
        <v>6008</v>
      </c>
      <c r="DP1363">
        <v>6008</v>
      </c>
      <c r="DQ1363">
        <v>6008</v>
      </c>
      <c r="DR1363">
        <v>6008</v>
      </c>
      <c r="DS1363">
        <v>6008</v>
      </c>
      <c r="DT1363">
        <v>6008</v>
      </c>
      <c r="DU1363">
        <v>6008</v>
      </c>
      <c r="DV1363">
        <v>6008</v>
      </c>
      <c r="DW1363">
        <v>6008</v>
      </c>
      <c r="DX1363">
        <v>6008</v>
      </c>
      <c r="DY1363">
        <v>6008</v>
      </c>
      <c r="DZ1363">
        <v>6008</v>
      </c>
      <c r="EA1363">
        <v>6008</v>
      </c>
      <c r="EB1363">
        <v>6008</v>
      </c>
      <c r="EC1363">
        <v>6008</v>
      </c>
      <c r="ED1363">
        <v>6008</v>
      </c>
      <c r="EE1363">
        <v>6008</v>
      </c>
      <c r="EF1363">
        <v>6008</v>
      </c>
      <c r="EG1363">
        <v>6008</v>
      </c>
      <c r="EH1363">
        <v>6008</v>
      </c>
      <c r="EI1363">
        <v>6008</v>
      </c>
      <c r="EJ1363">
        <v>6008</v>
      </c>
      <c r="EK1363">
        <v>6008</v>
      </c>
      <c r="EL1363">
        <v>6008</v>
      </c>
      <c r="EM1363">
        <v>6008</v>
      </c>
      <c r="EN1363">
        <v>6008</v>
      </c>
      <c r="EO1363">
        <v>6008</v>
      </c>
      <c r="EP1363">
        <v>6008</v>
      </c>
      <c r="EQ1363">
        <v>6008</v>
      </c>
      <c r="ER1363">
        <v>6008</v>
      </c>
      <c r="ES1363">
        <v>6008</v>
      </c>
      <c r="ET1363">
        <v>6008</v>
      </c>
      <c r="EU1363">
        <v>6008</v>
      </c>
      <c r="EV1363">
        <v>6008</v>
      </c>
      <c r="EW1363">
        <v>6008</v>
      </c>
      <c r="EX1363">
        <v>6008</v>
      </c>
      <c r="EY1363">
        <v>6008</v>
      </c>
      <c r="EZ1363">
        <v>6008</v>
      </c>
      <c r="FA1363">
        <v>6008</v>
      </c>
      <c r="FB1363">
        <v>6008</v>
      </c>
      <c r="FC1363">
        <v>6008</v>
      </c>
      <c r="FD1363">
        <v>6008</v>
      </c>
      <c r="FE1363">
        <v>6008</v>
      </c>
      <c r="FF1363">
        <v>6008</v>
      </c>
      <c r="FG1363">
        <v>6008</v>
      </c>
      <c r="FH1363">
        <v>6008</v>
      </c>
    </row>
    <row r="1364" spans="1:164">
      <c r="A1364" t="s">
        <v>2680</v>
      </c>
      <c r="B1364" t="s">
        <v>871</v>
      </c>
      <c r="C1364" s="23">
        <v>45840</v>
      </c>
      <c r="D1364" s="23">
        <v>45897</v>
      </c>
      <c r="E1364">
        <v>50</v>
      </c>
      <c r="F1364">
        <v>20900</v>
      </c>
      <c r="G1364" t="s">
        <v>2193</v>
      </c>
      <c r="DK1364">
        <v>335</v>
      </c>
      <c r="DL1364">
        <v>1133</v>
      </c>
      <c r="DM1364">
        <v>1887</v>
      </c>
      <c r="DN1364">
        <v>2768</v>
      </c>
      <c r="DO1364">
        <v>3521</v>
      </c>
      <c r="DP1364">
        <v>4108</v>
      </c>
      <c r="DQ1364">
        <v>3624</v>
      </c>
      <c r="DR1364">
        <v>2377</v>
      </c>
      <c r="DS1364">
        <v>1147</v>
      </c>
    </row>
    <row r="1365" spans="1:164">
      <c r="A1365" t="s">
        <v>2680</v>
      </c>
      <c r="B1365" t="s">
        <v>871</v>
      </c>
      <c r="C1365" s="23">
        <v>45840</v>
      </c>
      <c r="D1365" s="23">
        <v>45897</v>
      </c>
      <c r="E1365">
        <v>50</v>
      </c>
      <c r="F1365">
        <v>20900</v>
      </c>
      <c r="G1365" t="s">
        <v>2195</v>
      </c>
      <c r="DK1365">
        <v>335</v>
      </c>
      <c r="DL1365">
        <v>1468</v>
      </c>
      <c r="DM1365">
        <v>3355</v>
      </c>
      <c r="DN1365">
        <v>6123</v>
      </c>
      <c r="DO1365">
        <v>9644</v>
      </c>
      <c r="DP1365">
        <v>13752</v>
      </c>
      <c r="DQ1365">
        <v>17376</v>
      </c>
      <c r="DR1365">
        <v>19753</v>
      </c>
      <c r="DS1365">
        <v>20900</v>
      </c>
      <c r="DT1365">
        <v>20900</v>
      </c>
      <c r="DU1365">
        <v>20900</v>
      </c>
      <c r="DV1365">
        <v>20900</v>
      </c>
      <c r="DW1365">
        <v>20900</v>
      </c>
      <c r="DX1365">
        <v>20900</v>
      </c>
      <c r="DY1365">
        <v>20900</v>
      </c>
      <c r="DZ1365">
        <v>20900</v>
      </c>
      <c r="EA1365">
        <v>20900</v>
      </c>
      <c r="EB1365">
        <v>20900</v>
      </c>
      <c r="EC1365">
        <v>20900</v>
      </c>
      <c r="ED1365">
        <v>20900</v>
      </c>
      <c r="EE1365">
        <v>20900</v>
      </c>
      <c r="EF1365">
        <v>20900</v>
      </c>
      <c r="EG1365">
        <v>20900</v>
      </c>
      <c r="EH1365">
        <v>20900</v>
      </c>
      <c r="EI1365">
        <v>20900</v>
      </c>
      <c r="EJ1365">
        <v>20900</v>
      </c>
      <c r="EK1365">
        <v>20900</v>
      </c>
      <c r="EL1365">
        <v>20900</v>
      </c>
      <c r="EM1365">
        <v>20900</v>
      </c>
      <c r="EN1365">
        <v>20900</v>
      </c>
      <c r="EO1365">
        <v>20900</v>
      </c>
      <c r="EP1365">
        <v>20900</v>
      </c>
      <c r="EQ1365">
        <v>20900</v>
      </c>
      <c r="ER1365">
        <v>20900</v>
      </c>
      <c r="ES1365">
        <v>20900</v>
      </c>
      <c r="ET1365">
        <v>20900</v>
      </c>
      <c r="EU1365">
        <v>20900</v>
      </c>
      <c r="EV1365">
        <v>20900</v>
      </c>
      <c r="EW1365">
        <v>20900</v>
      </c>
      <c r="EX1365">
        <v>20900</v>
      </c>
      <c r="EY1365">
        <v>20900</v>
      </c>
      <c r="EZ1365">
        <v>20900</v>
      </c>
      <c r="FA1365">
        <v>20900</v>
      </c>
      <c r="FB1365">
        <v>20900</v>
      </c>
      <c r="FC1365">
        <v>20900</v>
      </c>
      <c r="FD1365">
        <v>20900</v>
      </c>
      <c r="FE1365">
        <v>20900</v>
      </c>
      <c r="FF1365">
        <v>20900</v>
      </c>
      <c r="FG1365">
        <v>20900</v>
      </c>
      <c r="FH1365">
        <v>20900</v>
      </c>
    </row>
    <row r="1366" spans="1:164">
      <c r="A1366" t="s">
        <v>2446</v>
      </c>
      <c r="C1366" s="23">
        <v>45878</v>
      </c>
      <c r="D1366" s="23">
        <v>45897</v>
      </c>
      <c r="E1366">
        <v>17</v>
      </c>
      <c r="F1366">
        <v>5606</v>
      </c>
      <c r="G1366" t="s">
        <v>2193</v>
      </c>
      <c r="DP1366">
        <v>78</v>
      </c>
      <c r="DQ1366">
        <v>2846</v>
      </c>
      <c r="DR1366">
        <v>2266</v>
      </c>
      <c r="DS1366">
        <v>417</v>
      </c>
    </row>
    <row r="1367" spans="1:164">
      <c r="A1367" t="s">
        <v>2446</v>
      </c>
      <c r="C1367" s="23">
        <v>45878</v>
      </c>
      <c r="D1367" s="23">
        <v>45897</v>
      </c>
      <c r="E1367">
        <v>17</v>
      </c>
      <c r="F1367">
        <v>5606</v>
      </c>
      <c r="G1367" t="s">
        <v>2195</v>
      </c>
      <c r="DP1367">
        <v>78</v>
      </c>
      <c r="DQ1367">
        <v>2923</v>
      </c>
      <c r="DR1367">
        <v>5189</v>
      </c>
      <c r="DS1367">
        <v>5606</v>
      </c>
      <c r="DT1367">
        <v>5606</v>
      </c>
      <c r="DU1367">
        <v>5606</v>
      </c>
      <c r="DV1367">
        <v>5606</v>
      </c>
      <c r="DW1367">
        <v>5606</v>
      </c>
      <c r="DX1367">
        <v>5606</v>
      </c>
      <c r="DY1367">
        <v>5606</v>
      </c>
      <c r="DZ1367">
        <v>5606</v>
      </c>
      <c r="EA1367">
        <v>5606</v>
      </c>
      <c r="EB1367">
        <v>5606</v>
      </c>
      <c r="EC1367">
        <v>5606</v>
      </c>
      <c r="ED1367">
        <v>5606</v>
      </c>
      <c r="EE1367">
        <v>5606</v>
      </c>
      <c r="EF1367">
        <v>5606</v>
      </c>
      <c r="EG1367">
        <v>5606</v>
      </c>
      <c r="EH1367">
        <v>5606</v>
      </c>
      <c r="EI1367">
        <v>5606</v>
      </c>
      <c r="EJ1367">
        <v>5606</v>
      </c>
      <c r="EK1367">
        <v>5606</v>
      </c>
      <c r="EL1367">
        <v>5606</v>
      </c>
      <c r="EM1367">
        <v>5606</v>
      </c>
      <c r="EN1367">
        <v>5606</v>
      </c>
      <c r="EO1367">
        <v>5606</v>
      </c>
      <c r="EP1367">
        <v>5606</v>
      </c>
      <c r="EQ1367">
        <v>5606</v>
      </c>
      <c r="ER1367">
        <v>5606</v>
      </c>
      <c r="ES1367">
        <v>5606</v>
      </c>
      <c r="ET1367">
        <v>5606</v>
      </c>
      <c r="EU1367">
        <v>5606</v>
      </c>
      <c r="EV1367">
        <v>5606</v>
      </c>
      <c r="EW1367">
        <v>5606</v>
      </c>
      <c r="EX1367">
        <v>5606</v>
      </c>
      <c r="EY1367">
        <v>5606</v>
      </c>
      <c r="EZ1367">
        <v>5606</v>
      </c>
      <c r="FA1367">
        <v>5606</v>
      </c>
      <c r="FB1367">
        <v>5606</v>
      </c>
      <c r="FC1367">
        <v>5606</v>
      </c>
      <c r="FD1367">
        <v>5606</v>
      </c>
      <c r="FE1367">
        <v>5606</v>
      </c>
      <c r="FF1367">
        <v>5606</v>
      </c>
      <c r="FG1367">
        <v>5606</v>
      </c>
      <c r="FH1367">
        <v>5606</v>
      </c>
    </row>
    <row r="1368" spans="1:164">
      <c r="A1368" t="s">
        <v>2681</v>
      </c>
      <c r="B1368" t="s">
        <v>873</v>
      </c>
      <c r="C1368" s="23">
        <v>45878</v>
      </c>
      <c r="D1368" s="23">
        <v>45897</v>
      </c>
      <c r="E1368">
        <v>17</v>
      </c>
      <c r="F1368">
        <v>2803</v>
      </c>
      <c r="G1368" t="s">
        <v>2193</v>
      </c>
      <c r="DP1368">
        <v>39</v>
      </c>
      <c r="DQ1368">
        <v>1423</v>
      </c>
      <c r="DR1368">
        <v>1133</v>
      </c>
      <c r="DS1368">
        <v>208</v>
      </c>
    </row>
    <row r="1369" spans="1:164">
      <c r="A1369" t="s">
        <v>2681</v>
      </c>
      <c r="B1369" t="s">
        <v>873</v>
      </c>
      <c r="C1369" s="23">
        <v>45878</v>
      </c>
      <c r="D1369" s="23">
        <v>45897</v>
      </c>
      <c r="E1369">
        <v>17</v>
      </c>
      <c r="F1369">
        <v>2803</v>
      </c>
      <c r="G1369" t="s">
        <v>2195</v>
      </c>
      <c r="DP1369">
        <v>39</v>
      </c>
      <c r="DQ1369">
        <v>1462</v>
      </c>
      <c r="DR1369">
        <v>2595</v>
      </c>
      <c r="DS1369">
        <v>2803</v>
      </c>
      <c r="DT1369">
        <v>2803</v>
      </c>
      <c r="DU1369">
        <v>2803</v>
      </c>
      <c r="DV1369">
        <v>2803</v>
      </c>
      <c r="DW1369">
        <v>2803</v>
      </c>
      <c r="DX1369">
        <v>2803</v>
      </c>
      <c r="DY1369">
        <v>2803</v>
      </c>
      <c r="DZ1369">
        <v>2803</v>
      </c>
      <c r="EA1369">
        <v>2803</v>
      </c>
      <c r="EB1369">
        <v>2803</v>
      </c>
      <c r="EC1369">
        <v>2803</v>
      </c>
      <c r="ED1369">
        <v>2803</v>
      </c>
      <c r="EE1369">
        <v>2803</v>
      </c>
      <c r="EF1369">
        <v>2803</v>
      </c>
      <c r="EG1369">
        <v>2803</v>
      </c>
      <c r="EH1369">
        <v>2803</v>
      </c>
      <c r="EI1369">
        <v>2803</v>
      </c>
      <c r="EJ1369">
        <v>2803</v>
      </c>
      <c r="EK1369">
        <v>2803</v>
      </c>
      <c r="EL1369">
        <v>2803</v>
      </c>
      <c r="EM1369">
        <v>2803</v>
      </c>
      <c r="EN1369">
        <v>2803</v>
      </c>
      <c r="EO1369">
        <v>2803</v>
      </c>
      <c r="EP1369">
        <v>2803</v>
      </c>
      <c r="EQ1369">
        <v>2803</v>
      </c>
      <c r="ER1369">
        <v>2803</v>
      </c>
      <c r="ES1369">
        <v>2803</v>
      </c>
      <c r="ET1369">
        <v>2803</v>
      </c>
      <c r="EU1369">
        <v>2803</v>
      </c>
      <c r="EV1369">
        <v>2803</v>
      </c>
      <c r="EW1369">
        <v>2803</v>
      </c>
      <c r="EX1369">
        <v>2803</v>
      </c>
      <c r="EY1369">
        <v>2803</v>
      </c>
      <c r="EZ1369">
        <v>2803</v>
      </c>
      <c r="FA1369">
        <v>2803</v>
      </c>
      <c r="FB1369">
        <v>2803</v>
      </c>
      <c r="FC1369">
        <v>2803</v>
      </c>
      <c r="FD1369">
        <v>2803</v>
      </c>
      <c r="FE1369">
        <v>2803</v>
      </c>
      <c r="FF1369">
        <v>2803</v>
      </c>
      <c r="FG1369">
        <v>2803</v>
      </c>
      <c r="FH1369">
        <v>2803</v>
      </c>
    </row>
    <row r="1370" spans="1:164">
      <c r="A1370" t="s">
        <v>2682</v>
      </c>
      <c r="B1370" t="s">
        <v>875</v>
      </c>
      <c r="C1370" s="23">
        <v>45878</v>
      </c>
      <c r="D1370" s="23">
        <v>45897</v>
      </c>
      <c r="E1370">
        <v>17</v>
      </c>
      <c r="F1370">
        <v>2803</v>
      </c>
      <c r="G1370" t="s">
        <v>2193</v>
      </c>
      <c r="DP1370">
        <v>39</v>
      </c>
      <c r="DQ1370">
        <v>1423</v>
      </c>
      <c r="DR1370">
        <v>1133</v>
      </c>
      <c r="DS1370">
        <v>208</v>
      </c>
    </row>
    <row r="1371" spans="1:164">
      <c r="A1371" t="s">
        <v>2682</v>
      </c>
      <c r="B1371" t="s">
        <v>875</v>
      </c>
      <c r="C1371" s="23">
        <v>45878</v>
      </c>
      <c r="D1371" s="23">
        <v>45897</v>
      </c>
      <c r="E1371">
        <v>17</v>
      </c>
      <c r="F1371">
        <v>2803</v>
      </c>
      <c r="G1371" t="s">
        <v>2195</v>
      </c>
      <c r="DP1371">
        <v>39</v>
      </c>
      <c r="DQ1371">
        <v>1462</v>
      </c>
      <c r="DR1371">
        <v>2595</v>
      </c>
      <c r="DS1371">
        <v>2803</v>
      </c>
      <c r="DT1371">
        <v>2803</v>
      </c>
      <c r="DU1371">
        <v>2803</v>
      </c>
      <c r="DV1371">
        <v>2803</v>
      </c>
      <c r="DW1371">
        <v>2803</v>
      </c>
      <c r="DX1371">
        <v>2803</v>
      </c>
      <c r="DY1371">
        <v>2803</v>
      </c>
      <c r="DZ1371">
        <v>2803</v>
      </c>
      <c r="EA1371">
        <v>2803</v>
      </c>
      <c r="EB1371">
        <v>2803</v>
      </c>
      <c r="EC1371">
        <v>2803</v>
      </c>
      <c r="ED1371">
        <v>2803</v>
      </c>
      <c r="EE1371">
        <v>2803</v>
      </c>
      <c r="EF1371">
        <v>2803</v>
      </c>
      <c r="EG1371">
        <v>2803</v>
      </c>
      <c r="EH1371">
        <v>2803</v>
      </c>
      <c r="EI1371">
        <v>2803</v>
      </c>
      <c r="EJ1371">
        <v>2803</v>
      </c>
      <c r="EK1371">
        <v>2803</v>
      </c>
      <c r="EL1371">
        <v>2803</v>
      </c>
      <c r="EM1371">
        <v>2803</v>
      </c>
      <c r="EN1371">
        <v>2803</v>
      </c>
      <c r="EO1371">
        <v>2803</v>
      </c>
      <c r="EP1371">
        <v>2803</v>
      </c>
      <c r="EQ1371">
        <v>2803</v>
      </c>
      <c r="ER1371">
        <v>2803</v>
      </c>
      <c r="ES1371">
        <v>2803</v>
      </c>
      <c r="ET1371">
        <v>2803</v>
      </c>
      <c r="EU1371">
        <v>2803</v>
      </c>
      <c r="EV1371">
        <v>2803</v>
      </c>
      <c r="EW1371">
        <v>2803</v>
      </c>
      <c r="EX1371">
        <v>2803</v>
      </c>
      <c r="EY1371">
        <v>2803</v>
      </c>
      <c r="EZ1371">
        <v>2803</v>
      </c>
      <c r="FA1371">
        <v>2803</v>
      </c>
      <c r="FB1371">
        <v>2803</v>
      </c>
      <c r="FC1371">
        <v>2803</v>
      </c>
      <c r="FD1371">
        <v>2803</v>
      </c>
      <c r="FE1371">
        <v>2803</v>
      </c>
      <c r="FF1371">
        <v>2803</v>
      </c>
      <c r="FG1371">
        <v>2803</v>
      </c>
      <c r="FH1371">
        <v>2803</v>
      </c>
    </row>
    <row r="1372" spans="1:164">
      <c r="A1372" t="s">
        <v>2683</v>
      </c>
      <c r="C1372" s="23">
        <v>45749</v>
      </c>
      <c r="D1372" s="23">
        <v>45954</v>
      </c>
      <c r="E1372">
        <v>177</v>
      </c>
      <c r="F1372">
        <v>33473</v>
      </c>
      <c r="G1372" t="s">
        <v>2193</v>
      </c>
      <c r="CX1372">
        <v>562</v>
      </c>
      <c r="CY1372">
        <v>6458</v>
      </c>
      <c r="CZ1372">
        <v>6471</v>
      </c>
      <c r="DA1372">
        <v>568</v>
      </c>
      <c r="DS1372">
        <v>92</v>
      </c>
      <c r="DT1372">
        <v>2730</v>
      </c>
      <c r="DU1372">
        <v>1712</v>
      </c>
      <c r="DV1372">
        <v>553</v>
      </c>
      <c r="DW1372">
        <v>1576</v>
      </c>
      <c r="DX1372">
        <v>2905</v>
      </c>
      <c r="DY1372">
        <v>5090</v>
      </c>
      <c r="DZ1372">
        <v>4006</v>
      </c>
      <c r="EA1372">
        <v>750</v>
      </c>
    </row>
    <row r="1373" spans="1:164">
      <c r="A1373" t="s">
        <v>2683</v>
      </c>
      <c r="C1373" s="23">
        <v>45749</v>
      </c>
      <c r="D1373" s="23">
        <v>45954</v>
      </c>
      <c r="E1373">
        <v>177</v>
      </c>
      <c r="F1373">
        <v>33473</v>
      </c>
      <c r="G1373" t="s">
        <v>2195</v>
      </c>
      <c r="CX1373">
        <v>562</v>
      </c>
      <c r="CY1373">
        <v>7019</v>
      </c>
      <c r="CZ1373">
        <v>13491</v>
      </c>
      <c r="DA1373">
        <v>14059</v>
      </c>
      <c r="DB1373">
        <v>14059</v>
      </c>
      <c r="DC1373">
        <v>14059</v>
      </c>
      <c r="DD1373">
        <v>14059</v>
      </c>
      <c r="DE1373">
        <v>14059</v>
      </c>
      <c r="DF1373">
        <v>14059</v>
      </c>
      <c r="DG1373">
        <v>14059</v>
      </c>
      <c r="DH1373">
        <v>14059</v>
      </c>
      <c r="DI1373">
        <v>14059</v>
      </c>
      <c r="DJ1373">
        <v>14059</v>
      </c>
      <c r="DK1373">
        <v>14059</v>
      </c>
      <c r="DL1373">
        <v>14059</v>
      </c>
      <c r="DM1373">
        <v>14059</v>
      </c>
      <c r="DN1373">
        <v>14059</v>
      </c>
      <c r="DO1373">
        <v>14059</v>
      </c>
      <c r="DP1373">
        <v>14059</v>
      </c>
      <c r="DQ1373">
        <v>14059</v>
      </c>
      <c r="DR1373">
        <v>14059</v>
      </c>
      <c r="DS1373">
        <v>14151</v>
      </c>
      <c r="DT1373">
        <v>16880</v>
      </c>
      <c r="DU1373">
        <v>18592</v>
      </c>
      <c r="DV1373">
        <v>19146</v>
      </c>
      <c r="DW1373">
        <v>20722</v>
      </c>
      <c r="DX1373">
        <v>23626</v>
      </c>
      <c r="DY1373">
        <v>28717</v>
      </c>
      <c r="DZ1373">
        <v>32723</v>
      </c>
      <c r="EA1373">
        <v>33473</v>
      </c>
      <c r="EB1373">
        <v>33473</v>
      </c>
      <c r="EC1373">
        <v>33473</v>
      </c>
      <c r="ED1373">
        <v>33473</v>
      </c>
      <c r="EE1373">
        <v>33473</v>
      </c>
      <c r="EF1373">
        <v>33473</v>
      </c>
      <c r="EG1373">
        <v>33473</v>
      </c>
      <c r="EH1373">
        <v>33473</v>
      </c>
      <c r="EI1373">
        <v>33473</v>
      </c>
      <c r="EJ1373">
        <v>33473</v>
      </c>
      <c r="EK1373">
        <v>33473</v>
      </c>
      <c r="EL1373">
        <v>33473</v>
      </c>
      <c r="EM1373">
        <v>33473</v>
      </c>
      <c r="EN1373">
        <v>33473</v>
      </c>
      <c r="EO1373">
        <v>33473</v>
      </c>
      <c r="EP1373">
        <v>33473</v>
      </c>
      <c r="EQ1373">
        <v>33473</v>
      </c>
      <c r="ER1373">
        <v>33473</v>
      </c>
      <c r="ES1373">
        <v>33473</v>
      </c>
      <c r="ET1373">
        <v>33473</v>
      </c>
      <c r="EU1373">
        <v>33473</v>
      </c>
      <c r="EV1373">
        <v>33473</v>
      </c>
      <c r="EW1373">
        <v>33473</v>
      </c>
      <c r="EX1373">
        <v>33473</v>
      </c>
      <c r="EY1373">
        <v>33473</v>
      </c>
      <c r="EZ1373">
        <v>33473</v>
      </c>
      <c r="FA1373">
        <v>33473</v>
      </c>
      <c r="FB1373">
        <v>33473</v>
      </c>
      <c r="FC1373">
        <v>33473</v>
      </c>
      <c r="FD1373">
        <v>33473</v>
      </c>
      <c r="FE1373">
        <v>33473</v>
      </c>
      <c r="FF1373">
        <v>33473</v>
      </c>
      <c r="FG1373">
        <v>33473</v>
      </c>
      <c r="FH1373">
        <v>33473</v>
      </c>
    </row>
    <row r="1374" spans="1:164">
      <c r="A1374" t="s">
        <v>2204</v>
      </c>
      <c r="C1374" s="23">
        <v>45749</v>
      </c>
      <c r="D1374" s="23">
        <v>45954</v>
      </c>
      <c r="E1374">
        <v>177</v>
      </c>
      <c r="F1374">
        <v>33473</v>
      </c>
      <c r="G1374" t="s">
        <v>2193</v>
      </c>
      <c r="CX1374">
        <v>562</v>
      </c>
      <c r="CY1374">
        <v>6458</v>
      </c>
      <c r="CZ1374">
        <v>6471</v>
      </c>
      <c r="DA1374">
        <v>568</v>
      </c>
      <c r="DS1374">
        <v>92</v>
      </c>
      <c r="DT1374">
        <v>2730</v>
      </c>
      <c r="DU1374">
        <v>1712</v>
      </c>
      <c r="DV1374">
        <v>553</v>
      </c>
      <c r="DW1374">
        <v>1576</v>
      </c>
      <c r="DX1374">
        <v>2905</v>
      </c>
      <c r="DY1374">
        <v>5090</v>
      </c>
      <c r="DZ1374">
        <v>4006</v>
      </c>
      <c r="EA1374">
        <v>750</v>
      </c>
    </row>
    <row r="1375" spans="1:164">
      <c r="A1375" t="s">
        <v>2204</v>
      </c>
      <c r="C1375" s="23">
        <v>45749</v>
      </c>
      <c r="D1375" s="23">
        <v>45954</v>
      </c>
      <c r="E1375">
        <v>177</v>
      </c>
      <c r="F1375">
        <v>33473</v>
      </c>
      <c r="G1375" t="s">
        <v>2195</v>
      </c>
      <c r="CX1375">
        <v>562</v>
      </c>
      <c r="CY1375">
        <v>7019</v>
      </c>
      <c r="CZ1375">
        <v>13491</v>
      </c>
      <c r="DA1375">
        <v>14059</v>
      </c>
      <c r="DB1375">
        <v>14059</v>
      </c>
      <c r="DC1375">
        <v>14059</v>
      </c>
      <c r="DD1375">
        <v>14059</v>
      </c>
      <c r="DE1375">
        <v>14059</v>
      </c>
      <c r="DF1375">
        <v>14059</v>
      </c>
      <c r="DG1375">
        <v>14059</v>
      </c>
      <c r="DH1375">
        <v>14059</v>
      </c>
      <c r="DI1375">
        <v>14059</v>
      </c>
      <c r="DJ1375">
        <v>14059</v>
      </c>
      <c r="DK1375">
        <v>14059</v>
      </c>
      <c r="DL1375">
        <v>14059</v>
      </c>
      <c r="DM1375">
        <v>14059</v>
      </c>
      <c r="DN1375">
        <v>14059</v>
      </c>
      <c r="DO1375">
        <v>14059</v>
      </c>
      <c r="DP1375">
        <v>14059</v>
      </c>
      <c r="DQ1375">
        <v>14059</v>
      </c>
      <c r="DR1375">
        <v>14059</v>
      </c>
      <c r="DS1375">
        <v>14151</v>
      </c>
      <c r="DT1375">
        <v>16880</v>
      </c>
      <c r="DU1375">
        <v>18592</v>
      </c>
      <c r="DV1375">
        <v>19146</v>
      </c>
      <c r="DW1375">
        <v>20722</v>
      </c>
      <c r="DX1375">
        <v>23626</v>
      </c>
      <c r="DY1375">
        <v>28717</v>
      </c>
      <c r="DZ1375">
        <v>32723</v>
      </c>
      <c r="EA1375">
        <v>33473</v>
      </c>
      <c r="EB1375">
        <v>33473</v>
      </c>
      <c r="EC1375">
        <v>33473</v>
      </c>
      <c r="ED1375">
        <v>33473</v>
      </c>
      <c r="EE1375">
        <v>33473</v>
      </c>
      <c r="EF1375">
        <v>33473</v>
      </c>
      <c r="EG1375">
        <v>33473</v>
      </c>
      <c r="EH1375">
        <v>33473</v>
      </c>
      <c r="EI1375">
        <v>33473</v>
      </c>
      <c r="EJ1375">
        <v>33473</v>
      </c>
      <c r="EK1375">
        <v>33473</v>
      </c>
      <c r="EL1375">
        <v>33473</v>
      </c>
      <c r="EM1375">
        <v>33473</v>
      </c>
      <c r="EN1375">
        <v>33473</v>
      </c>
      <c r="EO1375">
        <v>33473</v>
      </c>
      <c r="EP1375">
        <v>33473</v>
      </c>
      <c r="EQ1375">
        <v>33473</v>
      </c>
      <c r="ER1375">
        <v>33473</v>
      </c>
      <c r="ES1375">
        <v>33473</v>
      </c>
      <c r="ET1375">
        <v>33473</v>
      </c>
      <c r="EU1375">
        <v>33473</v>
      </c>
      <c r="EV1375">
        <v>33473</v>
      </c>
      <c r="EW1375">
        <v>33473</v>
      </c>
      <c r="EX1375">
        <v>33473</v>
      </c>
      <c r="EY1375">
        <v>33473</v>
      </c>
      <c r="EZ1375">
        <v>33473</v>
      </c>
      <c r="FA1375">
        <v>33473</v>
      </c>
      <c r="FB1375">
        <v>33473</v>
      </c>
      <c r="FC1375">
        <v>33473</v>
      </c>
      <c r="FD1375">
        <v>33473</v>
      </c>
      <c r="FE1375">
        <v>33473</v>
      </c>
      <c r="FF1375">
        <v>33473</v>
      </c>
      <c r="FG1375">
        <v>33473</v>
      </c>
      <c r="FH1375">
        <v>33473</v>
      </c>
    </row>
    <row r="1376" spans="1:164">
      <c r="A1376" t="s">
        <v>2205</v>
      </c>
      <c r="C1376" s="23">
        <v>45749</v>
      </c>
      <c r="D1376" s="23">
        <v>45772</v>
      </c>
      <c r="E1376">
        <v>20</v>
      </c>
      <c r="F1376">
        <v>14059</v>
      </c>
      <c r="G1376" t="s">
        <v>2193</v>
      </c>
      <c r="CX1376">
        <v>562</v>
      </c>
      <c r="CY1376">
        <v>6458</v>
      </c>
      <c r="CZ1376">
        <v>6471</v>
      </c>
      <c r="DA1376">
        <v>568</v>
      </c>
    </row>
    <row r="1377" spans="1:164">
      <c r="A1377" t="s">
        <v>2205</v>
      </c>
      <c r="C1377" s="23">
        <v>45749</v>
      </c>
      <c r="D1377" s="23">
        <v>45772</v>
      </c>
      <c r="E1377">
        <v>20</v>
      </c>
      <c r="F1377">
        <v>14059</v>
      </c>
      <c r="G1377" t="s">
        <v>2195</v>
      </c>
      <c r="CX1377">
        <v>562</v>
      </c>
      <c r="CY1377">
        <v>7019</v>
      </c>
      <c r="CZ1377">
        <v>13491</v>
      </c>
      <c r="DA1377">
        <v>14059</v>
      </c>
      <c r="DB1377">
        <v>14059</v>
      </c>
      <c r="DC1377">
        <v>14059</v>
      </c>
      <c r="DD1377">
        <v>14059</v>
      </c>
      <c r="DE1377">
        <v>14059</v>
      </c>
      <c r="DF1377">
        <v>14059</v>
      </c>
      <c r="DG1377">
        <v>14059</v>
      </c>
      <c r="DH1377">
        <v>14059</v>
      </c>
      <c r="DI1377">
        <v>14059</v>
      </c>
      <c r="DJ1377">
        <v>14059</v>
      </c>
      <c r="DK1377">
        <v>14059</v>
      </c>
      <c r="DL1377">
        <v>14059</v>
      </c>
      <c r="DM1377">
        <v>14059</v>
      </c>
      <c r="DN1377">
        <v>14059</v>
      </c>
      <c r="DO1377">
        <v>14059</v>
      </c>
      <c r="DP1377">
        <v>14059</v>
      </c>
      <c r="DQ1377">
        <v>14059</v>
      </c>
      <c r="DR1377">
        <v>14059</v>
      </c>
      <c r="DS1377">
        <v>14059</v>
      </c>
      <c r="DT1377">
        <v>14059</v>
      </c>
      <c r="DU1377">
        <v>14059</v>
      </c>
      <c r="DV1377">
        <v>14059</v>
      </c>
      <c r="DW1377">
        <v>14059</v>
      </c>
      <c r="DX1377">
        <v>14059</v>
      </c>
      <c r="DY1377">
        <v>14059</v>
      </c>
      <c r="DZ1377">
        <v>14059</v>
      </c>
      <c r="EA1377">
        <v>14059</v>
      </c>
      <c r="EB1377">
        <v>14059</v>
      </c>
      <c r="EC1377">
        <v>14059</v>
      </c>
      <c r="ED1377">
        <v>14059</v>
      </c>
      <c r="EE1377">
        <v>14059</v>
      </c>
      <c r="EF1377">
        <v>14059</v>
      </c>
      <c r="EG1377">
        <v>14059</v>
      </c>
      <c r="EH1377">
        <v>14059</v>
      </c>
      <c r="EI1377">
        <v>14059</v>
      </c>
      <c r="EJ1377">
        <v>14059</v>
      </c>
      <c r="EK1377">
        <v>14059</v>
      </c>
      <c r="EL1377">
        <v>14059</v>
      </c>
      <c r="EM1377">
        <v>14059</v>
      </c>
      <c r="EN1377">
        <v>14059</v>
      </c>
      <c r="EO1377">
        <v>14059</v>
      </c>
      <c r="EP1377">
        <v>14059</v>
      </c>
      <c r="EQ1377">
        <v>14059</v>
      </c>
      <c r="ER1377">
        <v>14059</v>
      </c>
      <c r="ES1377">
        <v>14059</v>
      </c>
      <c r="ET1377">
        <v>14059</v>
      </c>
      <c r="EU1377">
        <v>14059</v>
      </c>
      <c r="EV1377">
        <v>14059</v>
      </c>
      <c r="EW1377">
        <v>14059</v>
      </c>
      <c r="EX1377">
        <v>14059</v>
      </c>
      <c r="EY1377">
        <v>14059</v>
      </c>
      <c r="EZ1377">
        <v>14059</v>
      </c>
      <c r="FA1377">
        <v>14059</v>
      </c>
      <c r="FB1377">
        <v>14059</v>
      </c>
      <c r="FC1377">
        <v>14059</v>
      </c>
      <c r="FD1377">
        <v>14059</v>
      </c>
      <c r="FE1377">
        <v>14059</v>
      </c>
      <c r="FF1377">
        <v>14059</v>
      </c>
      <c r="FG1377">
        <v>14059</v>
      </c>
      <c r="FH1377">
        <v>14059</v>
      </c>
    </row>
    <row r="1378" spans="1:164">
      <c r="A1378" t="s">
        <v>2684</v>
      </c>
      <c r="B1378" t="s">
        <v>878</v>
      </c>
      <c r="C1378" s="23">
        <v>45749</v>
      </c>
      <c r="D1378" s="23">
        <v>45772</v>
      </c>
      <c r="E1378">
        <v>20</v>
      </c>
      <c r="F1378">
        <v>14059</v>
      </c>
      <c r="G1378" t="s">
        <v>2193</v>
      </c>
      <c r="CX1378">
        <v>562</v>
      </c>
      <c r="CY1378">
        <v>6458</v>
      </c>
      <c r="CZ1378">
        <v>6471</v>
      </c>
      <c r="DA1378">
        <v>568</v>
      </c>
    </row>
    <row r="1379" spans="1:164">
      <c r="A1379" t="s">
        <v>2684</v>
      </c>
      <c r="B1379" t="s">
        <v>878</v>
      </c>
      <c r="C1379" s="23">
        <v>45749</v>
      </c>
      <c r="D1379" s="23">
        <v>45772</v>
      </c>
      <c r="E1379">
        <v>20</v>
      </c>
      <c r="F1379">
        <v>14059</v>
      </c>
      <c r="G1379" t="s">
        <v>2195</v>
      </c>
      <c r="CX1379">
        <v>562</v>
      </c>
      <c r="CY1379">
        <v>7019</v>
      </c>
      <c r="CZ1379">
        <v>13491</v>
      </c>
      <c r="DA1379">
        <v>14059</v>
      </c>
      <c r="DB1379">
        <v>14059</v>
      </c>
      <c r="DC1379">
        <v>14059</v>
      </c>
      <c r="DD1379">
        <v>14059</v>
      </c>
      <c r="DE1379">
        <v>14059</v>
      </c>
      <c r="DF1379">
        <v>14059</v>
      </c>
      <c r="DG1379">
        <v>14059</v>
      </c>
      <c r="DH1379">
        <v>14059</v>
      </c>
      <c r="DI1379">
        <v>14059</v>
      </c>
      <c r="DJ1379">
        <v>14059</v>
      </c>
      <c r="DK1379">
        <v>14059</v>
      </c>
      <c r="DL1379">
        <v>14059</v>
      </c>
      <c r="DM1379">
        <v>14059</v>
      </c>
      <c r="DN1379">
        <v>14059</v>
      </c>
      <c r="DO1379">
        <v>14059</v>
      </c>
      <c r="DP1379">
        <v>14059</v>
      </c>
      <c r="DQ1379">
        <v>14059</v>
      </c>
      <c r="DR1379">
        <v>14059</v>
      </c>
      <c r="DS1379">
        <v>14059</v>
      </c>
      <c r="DT1379">
        <v>14059</v>
      </c>
      <c r="DU1379">
        <v>14059</v>
      </c>
      <c r="DV1379">
        <v>14059</v>
      </c>
      <c r="DW1379">
        <v>14059</v>
      </c>
      <c r="DX1379">
        <v>14059</v>
      </c>
      <c r="DY1379">
        <v>14059</v>
      </c>
      <c r="DZ1379">
        <v>14059</v>
      </c>
      <c r="EA1379">
        <v>14059</v>
      </c>
      <c r="EB1379">
        <v>14059</v>
      </c>
      <c r="EC1379">
        <v>14059</v>
      </c>
      <c r="ED1379">
        <v>14059</v>
      </c>
      <c r="EE1379">
        <v>14059</v>
      </c>
      <c r="EF1379">
        <v>14059</v>
      </c>
      <c r="EG1379">
        <v>14059</v>
      </c>
      <c r="EH1379">
        <v>14059</v>
      </c>
      <c r="EI1379">
        <v>14059</v>
      </c>
      <c r="EJ1379">
        <v>14059</v>
      </c>
      <c r="EK1379">
        <v>14059</v>
      </c>
      <c r="EL1379">
        <v>14059</v>
      </c>
      <c r="EM1379">
        <v>14059</v>
      </c>
      <c r="EN1379">
        <v>14059</v>
      </c>
      <c r="EO1379">
        <v>14059</v>
      </c>
      <c r="EP1379">
        <v>14059</v>
      </c>
      <c r="EQ1379">
        <v>14059</v>
      </c>
      <c r="ER1379">
        <v>14059</v>
      </c>
      <c r="ES1379">
        <v>14059</v>
      </c>
      <c r="ET1379">
        <v>14059</v>
      </c>
      <c r="EU1379">
        <v>14059</v>
      </c>
      <c r="EV1379">
        <v>14059</v>
      </c>
      <c r="EW1379">
        <v>14059</v>
      </c>
      <c r="EX1379">
        <v>14059</v>
      </c>
      <c r="EY1379">
        <v>14059</v>
      </c>
      <c r="EZ1379">
        <v>14059</v>
      </c>
      <c r="FA1379">
        <v>14059</v>
      </c>
      <c r="FB1379">
        <v>14059</v>
      </c>
      <c r="FC1379">
        <v>14059</v>
      </c>
      <c r="FD1379">
        <v>14059</v>
      </c>
      <c r="FE1379">
        <v>14059</v>
      </c>
      <c r="FF1379">
        <v>14059</v>
      </c>
      <c r="FG1379">
        <v>14059</v>
      </c>
      <c r="FH1379">
        <v>14059</v>
      </c>
    </row>
    <row r="1380" spans="1:164">
      <c r="A1380" t="s">
        <v>2437</v>
      </c>
      <c r="C1380" s="23">
        <v>45899</v>
      </c>
      <c r="D1380" s="23">
        <v>45951</v>
      </c>
      <c r="E1380">
        <v>44</v>
      </c>
      <c r="F1380">
        <v>16068</v>
      </c>
      <c r="G1380" t="s">
        <v>2193</v>
      </c>
      <c r="DS1380">
        <v>92</v>
      </c>
      <c r="DT1380">
        <v>2730</v>
      </c>
      <c r="DU1380">
        <v>1712</v>
      </c>
      <c r="DV1380">
        <v>553</v>
      </c>
      <c r="DW1380">
        <v>1576</v>
      </c>
      <c r="DX1380">
        <v>2905</v>
      </c>
      <c r="DY1380">
        <v>3700</v>
      </c>
      <c r="DZ1380">
        <v>2421</v>
      </c>
      <c r="EA1380">
        <v>380</v>
      </c>
    </row>
    <row r="1381" spans="1:164">
      <c r="A1381" t="s">
        <v>2437</v>
      </c>
      <c r="C1381" s="23">
        <v>45899</v>
      </c>
      <c r="D1381" s="23">
        <v>45951</v>
      </c>
      <c r="E1381">
        <v>44</v>
      </c>
      <c r="F1381">
        <v>16068</v>
      </c>
      <c r="G1381" t="s">
        <v>2195</v>
      </c>
      <c r="DS1381">
        <v>92</v>
      </c>
      <c r="DT1381">
        <v>2821</v>
      </c>
      <c r="DU1381">
        <v>4533</v>
      </c>
      <c r="DV1381">
        <v>5087</v>
      </c>
      <c r="DW1381">
        <v>6663</v>
      </c>
      <c r="DX1381">
        <v>9567</v>
      </c>
      <c r="DY1381">
        <v>13267</v>
      </c>
      <c r="DZ1381">
        <v>15688</v>
      </c>
      <c r="EA1381">
        <v>16068</v>
      </c>
      <c r="EB1381">
        <v>16068</v>
      </c>
      <c r="EC1381">
        <v>16068</v>
      </c>
      <c r="ED1381">
        <v>16068</v>
      </c>
      <c r="EE1381">
        <v>16068</v>
      </c>
      <c r="EF1381">
        <v>16068</v>
      </c>
      <c r="EG1381">
        <v>16068</v>
      </c>
      <c r="EH1381">
        <v>16068</v>
      </c>
      <c r="EI1381">
        <v>16068</v>
      </c>
      <c r="EJ1381">
        <v>16068</v>
      </c>
      <c r="EK1381">
        <v>16068</v>
      </c>
      <c r="EL1381">
        <v>16068</v>
      </c>
      <c r="EM1381">
        <v>16068</v>
      </c>
      <c r="EN1381">
        <v>16068</v>
      </c>
      <c r="EO1381">
        <v>16068</v>
      </c>
      <c r="EP1381">
        <v>16068</v>
      </c>
      <c r="EQ1381">
        <v>16068</v>
      </c>
      <c r="ER1381">
        <v>16068</v>
      </c>
      <c r="ES1381">
        <v>16068</v>
      </c>
      <c r="ET1381">
        <v>16068</v>
      </c>
      <c r="EU1381">
        <v>16068</v>
      </c>
      <c r="EV1381">
        <v>16068</v>
      </c>
      <c r="EW1381">
        <v>16068</v>
      </c>
      <c r="EX1381">
        <v>16068</v>
      </c>
      <c r="EY1381">
        <v>16068</v>
      </c>
      <c r="EZ1381">
        <v>16068</v>
      </c>
      <c r="FA1381">
        <v>16068</v>
      </c>
      <c r="FB1381">
        <v>16068</v>
      </c>
      <c r="FC1381">
        <v>16068</v>
      </c>
      <c r="FD1381">
        <v>16068</v>
      </c>
      <c r="FE1381">
        <v>16068</v>
      </c>
      <c r="FF1381">
        <v>16068</v>
      </c>
      <c r="FG1381">
        <v>16068</v>
      </c>
      <c r="FH1381">
        <v>16068</v>
      </c>
    </row>
    <row r="1382" spans="1:164">
      <c r="A1382" t="s">
        <v>2685</v>
      </c>
      <c r="B1382" t="s">
        <v>880</v>
      </c>
      <c r="C1382" s="23">
        <v>45899</v>
      </c>
      <c r="D1382" s="23">
        <v>45917</v>
      </c>
      <c r="E1382">
        <v>15</v>
      </c>
      <c r="F1382">
        <v>4726</v>
      </c>
      <c r="G1382" t="s">
        <v>2193</v>
      </c>
      <c r="DS1382">
        <v>92</v>
      </c>
      <c r="DT1382">
        <v>2730</v>
      </c>
      <c r="DU1382">
        <v>1712</v>
      </c>
      <c r="DV1382">
        <v>193</v>
      </c>
    </row>
    <row r="1383" spans="1:164">
      <c r="A1383" t="s">
        <v>2685</v>
      </c>
      <c r="B1383" t="s">
        <v>880</v>
      </c>
      <c r="C1383" s="23">
        <v>45899</v>
      </c>
      <c r="D1383" s="23">
        <v>45917</v>
      </c>
      <c r="E1383">
        <v>15</v>
      </c>
      <c r="F1383">
        <v>4726</v>
      </c>
      <c r="G1383" t="s">
        <v>2195</v>
      </c>
      <c r="DS1383">
        <v>92</v>
      </c>
      <c r="DT1383">
        <v>2821</v>
      </c>
      <c r="DU1383">
        <v>4533</v>
      </c>
      <c r="DV1383">
        <v>4726</v>
      </c>
      <c r="DW1383">
        <v>4726</v>
      </c>
      <c r="DX1383">
        <v>4726</v>
      </c>
      <c r="DY1383">
        <v>4726</v>
      </c>
      <c r="DZ1383">
        <v>4726</v>
      </c>
      <c r="EA1383">
        <v>4726</v>
      </c>
      <c r="EB1383">
        <v>4726</v>
      </c>
      <c r="EC1383">
        <v>4726</v>
      </c>
      <c r="ED1383">
        <v>4726</v>
      </c>
      <c r="EE1383">
        <v>4726</v>
      </c>
      <c r="EF1383">
        <v>4726</v>
      </c>
      <c r="EG1383">
        <v>4726</v>
      </c>
      <c r="EH1383">
        <v>4726</v>
      </c>
      <c r="EI1383">
        <v>4726</v>
      </c>
      <c r="EJ1383">
        <v>4726</v>
      </c>
      <c r="EK1383">
        <v>4726</v>
      </c>
      <c r="EL1383">
        <v>4726</v>
      </c>
      <c r="EM1383">
        <v>4726</v>
      </c>
      <c r="EN1383">
        <v>4726</v>
      </c>
      <c r="EO1383">
        <v>4726</v>
      </c>
      <c r="EP1383">
        <v>4726</v>
      </c>
      <c r="EQ1383">
        <v>4726</v>
      </c>
      <c r="ER1383">
        <v>4726</v>
      </c>
      <c r="ES1383">
        <v>4726</v>
      </c>
      <c r="ET1383">
        <v>4726</v>
      </c>
      <c r="EU1383">
        <v>4726</v>
      </c>
      <c r="EV1383">
        <v>4726</v>
      </c>
      <c r="EW1383">
        <v>4726</v>
      </c>
      <c r="EX1383">
        <v>4726</v>
      </c>
      <c r="EY1383">
        <v>4726</v>
      </c>
      <c r="EZ1383">
        <v>4726</v>
      </c>
      <c r="FA1383">
        <v>4726</v>
      </c>
      <c r="FB1383">
        <v>4726</v>
      </c>
      <c r="FC1383">
        <v>4726</v>
      </c>
      <c r="FD1383">
        <v>4726</v>
      </c>
      <c r="FE1383">
        <v>4726</v>
      </c>
      <c r="FF1383">
        <v>4726</v>
      </c>
      <c r="FG1383">
        <v>4726</v>
      </c>
      <c r="FH1383">
        <v>4726</v>
      </c>
    </row>
    <row r="1384" spans="1:164">
      <c r="A1384" t="s">
        <v>2686</v>
      </c>
      <c r="B1384" t="s">
        <v>882</v>
      </c>
      <c r="C1384" s="23">
        <v>45917</v>
      </c>
      <c r="D1384" s="23">
        <v>45951</v>
      </c>
      <c r="E1384">
        <v>29</v>
      </c>
      <c r="F1384">
        <v>11342</v>
      </c>
      <c r="G1384" t="s">
        <v>2193</v>
      </c>
      <c r="DV1384">
        <v>361</v>
      </c>
      <c r="DW1384">
        <v>1576</v>
      </c>
      <c r="DX1384">
        <v>2905</v>
      </c>
      <c r="DY1384">
        <v>3700</v>
      </c>
      <c r="DZ1384">
        <v>2421</v>
      </c>
      <c r="EA1384">
        <v>380</v>
      </c>
    </row>
    <row r="1385" spans="1:164">
      <c r="A1385" t="s">
        <v>2686</v>
      </c>
      <c r="B1385" t="s">
        <v>882</v>
      </c>
      <c r="C1385" s="23">
        <v>45917</v>
      </c>
      <c r="D1385" s="23">
        <v>45951</v>
      </c>
      <c r="E1385">
        <v>29</v>
      </c>
      <c r="F1385">
        <v>11342</v>
      </c>
      <c r="G1385" t="s">
        <v>2195</v>
      </c>
      <c r="DV1385">
        <v>361</v>
      </c>
      <c r="DW1385">
        <v>1937</v>
      </c>
      <c r="DX1385">
        <v>4841</v>
      </c>
      <c r="DY1385">
        <v>8541</v>
      </c>
      <c r="DZ1385">
        <v>10962</v>
      </c>
      <c r="EA1385">
        <v>11342</v>
      </c>
      <c r="EB1385">
        <v>11342</v>
      </c>
      <c r="EC1385">
        <v>11342</v>
      </c>
      <c r="ED1385">
        <v>11342</v>
      </c>
      <c r="EE1385">
        <v>11342</v>
      </c>
      <c r="EF1385">
        <v>11342</v>
      </c>
      <c r="EG1385">
        <v>11342</v>
      </c>
      <c r="EH1385">
        <v>11342</v>
      </c>
      <c r="EI1385">
        <v>11342</v>
      </c>
      <c r="EJ1385">
        <v>11342</v>
      </c>
      <c r="EK1385">
        <v>11342</v>
      </c>
      <c r="EL1385">
        <v>11342</v>
      </c>
      <c r="EM1385">
        <v>11342</v>
      </c>
      <c r="EN1385">
        <v>11342</v>
      </c>
      <c r="EO1385">
        <v>11342</v>
      </c>
      <c r="EP1385">
        <v>11342</v>
      </c>
      <c r="EQ1385">
        <v>11342</v>
      </c>
      <c r="ER1385">
        <v>11342</v>
      </c>
      <c r="ES1385">
        <v>11342</v>
      </c>
      <c r="ET1385">
        <v>11342</v>
      </c>
      <c r="EU1385">
        <v>11342</v>
      </c>
      <c r="EV1385">
        <v>11342</v>
      </c>
      <c r="EW1385">
        <v>11342</v>
      </c>
      <c r="EX1385">
        <v>11342</v>
      </c>
      <c r="EY1385">
        <v>11342</v>
      </c>
      <c r="EZ1385">
        <v>11342</v>
      </c>
      <c r="FA1385">
        <v>11342</v>
      </c>
      <c r="FB1385">
        <v>11342</v>
      </c>
      <c r="FC1385">
        <v>11342</v>
      </c>
      <c r="FD1385">
        <v>11342</v>
      </c>
      <c r="FE1385">
        <v>11342</v>
      </c>
      <c r="FF1385">
        <v>11342</v>
      </c>
      <c r="FG1385">
        <v>11342</v>
      </c>
      <c r="FH1385">
        <v>11342</v>
      </c>
    </row>
    <row r="1386" spans="1:164">
      <c r="A1386" t="s">
        <v>2446</v>
      </c>
      <c r="C1386" s="23">
        <v>45936</v>
      </c>
      <c r="D1386" s="23">
        <v>45954</v>
      </c>
      <c r="E1386">
        <v>17</v>
      </c>
      <c r="F1386">
        <v>3346</v>
      </c>
      <c r="G1386" t="s">
        <v>2193</v>
      </c>
      <c r="DY1386">
        <v>1391</v>
      </c>
      <c r="DZ1386">
        <v>1585</v>
      </c>
      <c r="EA1386">
        <v>371</v>
      </c>
    </row>
    <row r="1387" spans="1:164">
      <c r="A1387" t="s">
        <v>2446</v>
      </c>
      <c r="C1387" s="23">
        <v>45936</v>
      </c>
      <c r="D1387" s="23">
        <v>45954</v>
      </c>
      <c r="E1387">
        <v>17</v>
      </c>
      <c r="F1387">
        <v>3346</v>
      </c>
      <c r="G1387" t="s">
        <v>2195</v>
      </c>
      <c r="DY1387">
        <v>1391</v>
      </c>
      <c r="DZ1387">
        <v>2975</v>
      </c>
      <c r="EA1387">
        <v>3346</v>
      </c>
      <c r="EB1387">
        <v>3346</v>
      </c>
      <c r="EC1387">
        <v>3346</v>
      </c>
      <c r="ED1387">
        <v>3346</v>
      </c>
      <c r="EE1387">
        <v>3346</v>
      </c>
      <c r="EF1387">
        <v>3346</v>
      </c>
      <c r="EG1387">
        <v>3346</v>
      </c>
      <c r="EH1387">
        <v>3346</v>
      </c>
      <c r="EI1387">
        <v>3346</v>
      </c>
      <c r="EJ1387">
        <v>3346</v>
      </c>
      <c r="EK1387">
        <v>3346</v>
      </c>
      <c r="EL1387">
        <v>3346</v>
      </c>
      <c r="EM1387">
        <v>3346</v>
      </c>
      <c r="EN1387">
        <v>3346</v>
      </c>
      <c r="EO1387">
        <v>3346</v>
      </c>
      <c r="EP1387">
        <v>3346</v>
      </c>
      <c r="EQ1387">
        <v>3346</v>
      </c>
      <c r="ER1387">
        <v>3346</v>
      </c>
      <c r="ES1387">
        <v>3346</v>
      </c>
      <c r="ET1387">
        <v>3346</v>
      </c>
      <c r="EU1387">
        <v>3346</v>
      </c>
      <c r="EV1387">
        <v>3346</v>
      </c>
      <c r="EW1387">
        <v>3346</v>
      </c>
      <c r="EX1387">
        <v>3346</v>
      </c>
      <c r="EY1387">
        <v>3346</v>
      </c>
      <c r="EZ1387">
        <v>3346</v>
      </c>
      <c r="FA1387">
        <v>3346</v>
      </c>
      <c r="FB1387">
        <v>3346</v>
      </c>
      <c r="FC1387">
        <v>3346</v>
      </c>
      <c r="FD1387">
        <v>3346</v>
      </c>
      <c r="FE1387">
        <v>3346</v>
      </c>
      <c r="FF1387">
        <v>3346</v>
      </c>
      <c r="FG1387">
        <v>3346</v>
      </c>
      <c r="FH1387">
        <v>3346</v>
      </c>
    </row>
    <row r="1388" spans="1:164">
      <c r="A1388" t="s">
        <v>2687</v>
      </c>
      <c r="B1388" t="s">
        <v>884</v>
      </c>
      <c r="C1388" s="23">
        <v>45936</v>
      </c>
      <c r="D1388" s="23">
        <v>45954</v>
      </c>
      <c r="E1388">
        <v>17</v>
      </c>
      <c r="F1388">
        <v>1673</v>
      </c>
      <c r="G1388" t="s">
        <v>2193</v>
      </c>
      <c r="DY1388">
        <v>695</v>
      </c>
      <c r="DZ1388">
        <v>792</v>
      </c>
      <c r="EA1388">
        <v>185</v>
      </c>
    </row>
    <row r="1389" spans="1:164">
      <c r="A1389" t="s">
        <v>2687</v>
      </c>
      <c r="B1389" t="s">
        <v>884</v>
      </c>
      <c r="C1389" s="23">
        <v>45936</v>
      </c>
      <c r="D1389" s="23">
        <v>45954</v>
      </c>
      <c r="E1389">
        <v>17</v>
      </c>
      <c r="F1389">
        <v>1673</v>
      </c>
      <c r="G1389" t="s">
        <v>2195</v>
      </c>
      <c r="DY1389">
        <v>695</v>
      </c>
      <c r="DZ1389">
        <v>1488</v>
      </c>
      <c r="EA1389">
        <v>1673</v>
      </c>
      <c r="EB1389">
        <v>1673</v>
      </c>
      <c r="EC1389">
        <v>1673</v>
      </c>
      <c r="ED1389">
        <v>1673</v>
      </c>
      <c r="EE1389">
        <v>1673</v>
      </c>
      <c r="EF1389">
        <v>1673</v>
      </c>
      <c r="EG1389">
        <v>1673</v>
      </c>
      <c r="EH1389">
        <v>1673</v>
      </c>
      <c r="EI1389">
        <v>1673</v>
      </c>
      <c r="EJ1389">
        <v>1673</v>
      </c>
      <c r="EK1389">
        <v>1673</v>
      </c>
      <c r="EL1389">
        <v>1673</v>
      </c>
      <c r="EM1389">
        <v>1673</v>
      </c>
      <c r="EN1389">
        <v>1673</v>
      </c>
      <c r="EO1389">
        <v>1673</v>
      </c>
      <c r="EP1389">
        <v>1673</v>
      </c>
      <c r="EQ1389">
        <v>1673</v>
      </c>
      <c r="ER1389">
        <v>1673</v>
      </c>
      <c r="ES1389">
        <v>1673</v>
      </c>
      <c r="ET1389">
        <v>1673</v>
      </c>
      <c r="EU1389">
        <v>1673</v>
      </c>
      <c r="EV1389">
        <v>1673</v>
      </c>
      <c r="EW1389">
        <v>1673</v>
      </c>
      <c r="EX1389">
        <v>1673</v>
      </c>
      <c r="EY1389">
        <v>1673</v>
      </c>
      <c r="EZ1389">
        <v>1673</v>
      </c>
      <c r="FA1389">
        <v>1673</v>
      </c>
      <c r="FB1389">
        <v>1673</v>
      </c>
      <c r="FC1389">
        <v>1673</v>
      </c>
      <c r="FD1389">
        <v>1673</v>
      </c>
      <c r="FE1389">
        <v>1673</v>
      </c>
      <c r="FF1389">
        <v>1673</v>
      </c>
      <c r="FG1389">
        <v>1673</v>
      </c>
      <c r="FH1389">
        <v>1673</v>
      </c>
    </row>
    <row r="1390" spans="1:164">
      <c r="A1390" t="s">
        <v>2688</v>
      </c>
      <c r="B1390" t="s">
        <v>886</v>
      </c>
      <c r="C1390" s="23">
        <v>45936</v>
      </c>
      <c r="D1390" s="23">
        <v>45954</v>
      </c>
      <c r="E1390">
        <v>17</v>
      </c>
      <c r="F1390">
        <v>1673</v>
      </c>
      <c r="G1390" t="s">
        <v>2193</v>
      </c>
      <c r="DY1390">
        <v>695</v>
      </c>
      <c r="DZ1390">
        <v>792</v>
      </c>
      <c r="EA1390">
        <v>185</v>
      </c>
    </row>
    <row r="1391" spans="1:164">
      <c r="A1391" t="s">
        <v>2688</v>
      </c>
      <c r="B1391" t="s">
        <v>886</v>
      </c>
      <c r="C1391" s="23">
        <v>45936</v>
      </c>
      <c r="D1391" s="23">
        <v>45954</v>
      </c>
      <c r="E1391">
        <v>17</v>
      </c>
      <c r="F1391">
        <v>1673</v>
      </c>
      <c r="G1391" t="s">
        <v>2195</v>
      </c>
      <c r="DY1391">
        <v>695</v>
      </c>
      <c r="DZ1391">
        <v>1488</v>
      </c>
      <c r="EA1391">
        <v>1673</v>
      </c>
      <c r="EB1391">
        <v>1673</v>
      </c>
      <c r="EC1391">
        <v>1673</v>
      </c>
      <c r="ED1391">
        <v>1673</v>
      </c>
      <c r="EE1391">
        <v>1673</v>
      </c>
      <c r="EF1391">
        <v>1673</v>
      </c>
      <c r="EG1391">
        <v>1673</v>
      </c>
      <c r="EH1391">
        <v>1673</v>
      </c>
      <c r="EI1391">
        <v>1673</v>
      </c>
      <c r="EJ1391">
        <v>1673</v>
      </c>
      <c r="EK1391">
        <v>1673</v>
      </c>
      <c r="EL1391">
        <v>1673</v>
      </c>
      <c r="EM1391">
        <v>1673</v>
      </c>
      <c r="EN1391">
        <v>1673</v>
      </c>
      <c r="EO1391">
        <v>1673</v>
      </c>
      <c r="EP1391">
        <v>1673</v>
      </c>
      <c r="EQ1391">
        <v>1673</v>
      </c>
      <c r="ER1391">
        <v>1673</v>
      </c>
      <c r="ES1391">
        <v>1673</v>
      </c>
      <c r="ET1391">
        <v>1673</v>
      </c>
      <c r="EU1391">
        <v>1673</v>
      </c>
      <c r="EV1391">
        <v>1673</v>
      </c>
      <c r="EW1391">
        <v>1673</v>
      </c>
      <c r="EX1391">
        <v>1673</v>
      </c>
      <c r="EY1391">
        <v>1673</v>
      </c>
      <c r="EZ1391">
        <v>1673</v>
      </c>
      <c r="FA1391">
        <v>1673</v>
      </c>
      <c r="FB1391">
        <v>1673</v>
      </c>
      <c r="FC1391">
        <v>1673</v>
      </c>
      <c r="FD1391">
        <v>1673</v>
      </c>
      <c r="FE1391">
        <v>1673</v>
      </c>
      <c r="FF1391">
        <v>1673</v>
      </c>
      <c r="FG1391">
        <v>1673</v>
      </c>
      <c r="FH1391">
        <v>1673</v>
      </c>
    </row>
    <row r="1392" spans="1:164">
      <c r="A1392" t="s">
        <v>2478</v>
      </c>
      <c r="C1392" s="23">
        <v>45458</v>
      </c>
      <c r="D1392" s="23">
        <v>45861</v>
      </c>
      <c r="E1392">
        <v>345</v>
      </c>
      <c r="F1392">
        <v>425805</v>
      </c>
      <c r="G1392" t="s">
        <v>2193</v>
      </c>
      <c r="BH1392">
        <v>309</v>
      </c>
      <c r="BI1392">
        <v>1826</v>
      </c>
      <c r="BJ1392">
        <v>1618</v>
      </c>
      <c r="BK1392">
        <v>1385</v>
      </c>
      <c r="BL1392">
        <v>1195</v>
      </c>
      <c r="BM1392">
        <v>960</v>
      </c>
      <c r="BN1392">
        <v>714</v>
      </c>
      <c r="BO1392">
        <v>541</v>
      </c>
      <c r="BP1392">
        <v>269</v>
      </c>
      <c r="BQ1392">
        <v>98</v>
      </c>
      <c r="CD1392">
        <v>135</v>
      </c>
      <c r="CE1392">
        <v>1151</v>
      </c>
      <c r="CF1392">
        <v>2188</v>
      </c>
      <c r="CG1392">
        <v>3681</v>
      </c>
      <c r="CH1392">
        <v>5689</v>
      </c>
      <c r="CI1392">
        <v>4601</v>
      </c>
      <c r="CJ1392">
        <v>2793</v>
      </c>
      <c r="CK1392">
        <v>1748</v>
      </c>
      <c r="CL1392">
        <v>1558</v>
      </c>
      <c r="CM1392">
        <v>2071</v>
      </c>
      <c r="CN1392">
        <v>3443</v>
      </c>
      <c r="CO1392">
        <v>6533</v>
      </c>
      <c r="CP1392">
        <v>9436</v>
      </c>
      <c r="CQ1392">
        <v>2933</v>
      </c>
      <c r="CR1392">
        <v>1839</v>
      </c>
      <c r="CS1392">
        <v>89</v>
      </c>
      <c r="CX1392">
        <v>1123</v>
      </c>
      <c r="CY1392">
        <v>3054</v>
      </c>
      <c r="CZ1392">
        <v>1407</v>
      </c>
      <c r="DA1392">
        <v>1600</v>
      </c>
      <c r="DB1392">
        <v>5750</v>
      </c>
      <c r="DC1392">
        <v>27057</v>
      </c>
      <c r="DD1392">
        <v>26706</v>
      </c>
      <c r="DE1392">
        <v>24418</v>
      </c>
      <c r="DF1392">
        <v>21677</v>
      </c>
      <c r="DG1392">
        <v>15529</v>
      </c>
      <c r="DH1392">
        <v>6506</v>
      </c>
      <c r="DI1392">
        <v>5337</v>
      </c>
      <c r="DJ1392">
        <v>36782</v>
      </c>
      <c r="DK1392">
        <v>18197</v>
      </c>
      <c r="DL1392">
        <v>63495</v>
      </c>
      <c r="DM1392">
        <v>99401</v>
      </c>
      <c r="DN1392">
        <v>8962</v>
      </c>
    </row>
    <row r="1393" spans="1:164">
      <c r="A1393" t="s">
        <v>2478</v>
      </c>
      <c r="C1393" s="23">
        <v>45458</v>
      </c>
      <c r="D1393" s="23">
        <v>45861</v>
      </c>
      <c r="E1393">
        <v>345</v>
      </c>
      <c r="F1393">
        <v>425805</v>
      </c>
      <c r="G1393" t="s">
        <v>2195</v>
      </c>
      <c r="BH1393">
        <v>309</v>
      </c>
      <c r="BI1393">
        <v>2135</v>
      </c>
      <c r="BJ1393">
        <v>3753</v>
      </c>
      <c r="BK1393">
        <v>5138</v>
      </c>
      <c r="BL1393">
        <v>6333</v>
      </c>
      <c r="BM1393">
        <v>7293</v>
      </c>
      <c r="BN1393">
        <v>8007</v>
      </c>
      <c r="BO1393">
        <v>8548</v>
      </c>
      <c r="BP1393">
        <v>8818</v>
      </c>
      <c r="BQ1393">
        <v>8916</v>
      </c>
      <c r="BR1393">
        <v>8916</v>
      </c>
      <c r="BS1393">
        <v>8916</v>
      </c>
      <c r="BT1393">
        <v>8916</v>
      </c>
      <c r="BU1393">
        <v>8916</v>
      </c>
      <c r="BV1393">
        <v>8916</v>
      </c>
      <c r="BW1393">
        <v>8916</v>
      </c>
      <c r="BX1393">
        <v>8916</v>
      </c>
      <c r="BY1393">
        <v>8916</v>
      </c>
      <c r="BZ1393">
        <v>8916</v>
      </c>
      <c r="CA1393">
        <v>8916</v>
      </c>
      <c r="CB1393">
        <v>8916</v>
      </c>
      <c r="CC1393">
        <v>8916</v>
      </c>
      <c r="CD1393">
        <v>9051</v>
      </c>
      <c r="CE1393">
        <v>10202</v>
      </c>
      <c r="CF1393">
        <v>12391</v>
      </c>
      <c r="CG1393">
        <v>16072</v>
      </c>
      <c r="CH1393">
        <v>21761</v>
      </c>
      <c r="CI1393">
        <v>26362</v>
      </c>
      <c r="CJ1393">
        <v>29155</v>
      </c>
      <c r="CK1393">
        <v>30903</v>
      </c>
      <c r="CL1393">
        <v>32462</v>
      </c>
      <c r="CM1393">
        <v>34533</v>
      </c>
      <c r="CN1393">
        <v>37975</v>
      </c>
      <c r="CO1393">
        <v>44509</v>
      </c>
      <c r="CP1393">
        <v>53945</v>
      </c>
      <c r="CQ1393">
        <v>56878</v>
      </c>
      <c r="CR1393">
        <v>58717</v>
      </c>
      <c r="CS1393">
        <v>58806</v>
      </c>
      <c r="CT1393">
        <v>58806</v>
      </c>
      <c r="CU1393">
        <v>58806</v>
      </c>
      <c r="CV1393">
        <v>58806</v>
      </c>
      <c r="CW1393">
        <v>58806</v>
      </c>
      <c r="CX1393">
        <v>59929</v>
      </c>
      <c r="CY1393">
        <v>62982</v>
      </c>
      <c r="CZ1393">
        <v>64389</v>
      </c>
      <c r="DA1393">
        <v>65989</v>
      </c>
      <c r="DB1393">
        <v>71739</v>
      </c>
      <c r="DC1393">
        <v>98796</v>
      </c>
      <c r="DD1393">
        <v>125502</v>
      </c>
      <c r="DE1393">
        <v>149920</v>
      </c>
      <c r="DF1393">
        <v>171597</v>
      </c>
      <c r="DG1393">
        <v>187126</v>
      </c>
      <c r="DH1393">
        <v>193632</v>
      </c>
      <c r="DI1393">
        <v>198968</v>
      </c>
      <c r="DJ1393">
        <v>235750</v>
      </c>
      <c r="DK1393">
        <v>253947</v>
      </c>
      <c r="DL1393">
        <v>317442</v>
      </c>
      <c r="DM1393">
        <v>416843</v>
      </c>
      <c r="DN1393">
        <v>425805</v>
      </c>
      <c r="DO1393">
        <v>425805</v>
      </c>
      <c r="DP1393">
        <v>425805</v>
      </c>
      <c r="DQ1393">
        <v>425805</v>
      </c>
      <c r="DR1393">
        <v>425805</v>
      </c>
      <c r="DS1393">
        <v>425805</v>
      </c>
      <c r="DT1393">
        <v>425805</v>
      </c>
      <c r="DU1393">
        <v>425805</v>
      </c>
      <c r="DV1393">
        <v>425805</v>
      </c>
      <c r="DW1393">
        <v>425805</v>
      </c>
      <c r="DX1393">
        <v>425805</v>
      </c>
      <c r="DY1393">
        <v>425805</v>
      </c>
      <c r="DZ1393">
        <v>425805</v>
      </c>
      <c r="EA1393">
        <v>425805</v>
      </c>
      <c r="EB1393">
        <v>425805</v>
      </c>
      <c r="EC1393">
        <v>425805</v>
      </c>
      <c r="ED1393">
        <v>425805</v>
      </c>
      <c r="EE1393">
        <v>425805</v>
      </c>
      <c r="EF1393">
        <v>425805</v>
      </c>
      <c r="EG1393">
        <v>425805</v>
      </c>
      <c r="EH1393">
        <v>425805</v>
      </c>
      <c r="EI1393">
        <v>425805</v>
      </c>
      <c r="EJ1393">
        <v>425805</v>
      </c>
      <c r="EK1393">
        <v>425805</v>
      </c>
      <c r="EL1393">
        <v>425805</v>
      </c>
      <c r="EM1393">
        <v>425805</v>
      </c>
      <c r="EN1393">
        <v>425805</v>
      </c>
      <c r="EO1393">
        <v>425805</v>
      </c>
      <c r="EP1393">
        <v>425805</v>
      </c>
      <c r="EQ1393">
        <v>425805</v>
      </c>
      <c r="ER1393">
        <v>425805</v>
      </c>
      <c r="ES1393">
        <v>425805</v>
      </c>
      <c r="ET1393">
        <v>425805</v>
      </c>
      <c r="EU1393">
        <v>425805</v>
      </c>
      <c r="EV1393">
        <v>425805</v>
      </c>
      <c r="EW1393">
        <v>425805</v>
      </c>
      <c r="EX1393">
        <v>425805</v>
      </c>
      <c r="EY1393">
        <v>425805</v>
      </c>
      <c r="EZ1393">
        <v>425805</v>
      </c>
      <c r="FA1393">
        <v>425805</v>
      </c>
      <c r="FB1393">
        <v>425805</v>
      </c>
      <c r="FC1393">
        <v>425805</v>
      </c>
      <c r="FD1393">
        <v>425805</v>
      </c>
      <c r="FE1393">
        <v>425805</v>
      </c>
      <c r="FF1393">
        <v>425805</v>
      </c>
      <c r="FG1393">
        <v>425805</v>
      </c>
      <c r="FH1393">
        <v>425805</v>
      </c>
    </row>
    <row r="1394" spans="1:164">
      <c r="A1394" t="s">
        <v>2689</v>
      </c>
      <c r="C1394" s="23">
        <v>45771</v>
      </c>
      <c r="D1394" s="23">
        <v>45811</v>
      </c>
      <c r="E1394">
        <v>34</v>
      </c>
      <c r="F1394">
        <v>19740</v>
      </c>
      <c r="G1394" t="s">
        <v>2193</v>
      </c>
      <c r="DA1394">
        <v>608</v>
      </c>
      <c r="DB1394">
        <v>3846</v>
      </c>
      <c r="DC1394">
        <v>6789</v>
      </c>
      <c r="DD1394">
        <v>4390</v>
      </c>
      <c r="DE1394">
        <v>2845</v>
      </c>
      <c r="DF1394">
        <v>1118</v>
      </c>
      <c r="DG1394">
        <v>145</v>
      </c>
    </row>
    <row r="1395" spans="1:164">
      <c r="A1395" t="s">
        <v>2689</v>
      </c>
      <c r="C1395" s="23">
        <v>45771</v>
      </c>
      <c r="D1395" s="23">
        <v>45811</v>
      </c>
      <c r="E1395">
        <v>34</v>
      </c>
      <c r="F1395">
        <v>19740</v>
      </c>
      <c r="G1395" t="s">
        <v>2195</v>
      </c>
      <c r="DA1395">
        <v>608</v>
      </c>
      <c r="DB1395">
        <v>4454</v>
      </c>
      <c r="DC1395">
        <v>11242</v>
      </c>
      <c r="DD1395">
        <v>15632</v>
      </c>
      <c r="DE1395">
        <v>18477</v>
      </c>
      <c r="DF1395">
        <v>19595</v>
      </c>
      <c r="DG1395">
        <v>19740</v>
      </c>
      <c r="DH1395">
        <v>19740</v>
      </c>
      <c r="DI1395">
        <v>19740</v>
      </c>
      <c r="DJ1395">
        <v>19740</v>
      </c>
      <c r="DK1395">
        <v>19740</v>
      </c>
      <c r="DL1395">
        <v>19740</v>
      </c>
      <c r="DM1395">
        <v>19740</v>
      </c>
      <c r="DN1395">
        <v>19740</v>
      </c>
      <c r="DO1395">
        <v>19740</v>
      </c>
      <c r="DP1395">
        <v>19740</v>
      </c>
      <c r="DQ1395">
        <v>19740</v>
      </c>
      <c r="DR1395">
        <v>19740</v>
      </c>
      <c r="DS1395">
        <v>19740</v>
      </c>
      <c r="DT1395">
        <v>19740</v>
      </c>
      <c r="DU1395">
        <v>19740</v>
      </c>
      <c r="DV1395">
        <v>19740</v>
      </c>
      <c r="DW1395">
        <v>19740</v>
      </c>
      <c r="DX1395">
        <v>19740</v>
      </c>
      <c r="DY1395">
        <v>19740</v>
      </c>
      <c r="DZ1395">
        <v>19740</v>
      </c>
      <c r="EA1395">
        <v>19740</v>
      </c>
      <c r="EB1395">
        <v>19740</v>
      </c>
      <c r="EC1395">
        <v>19740</v>
      </c>
      <c r="ED1395">
        <v>19740</v>
      </c>
      <c r="EE1395">
        <v>19740</v>
      </c>
      <c r="EF1395">
        <v>19740</v>
      </c>
      <c r="EG1395">
        <v>19740</v>
      </c>
      <c r="EH1395">
        <v>19740</v>
      </c>
      <c r="EI1395">
        <v>19740</v>
      </c>
      <c r="EJ1395">
        <v>19740</v>
      </c>
      <c r="EK1395">
        <v>19740</v>
      </c>
      <c r="EL1395">
        <v>19740</v>
      </c>
      <c r="EM1395">
        <v>19740</v>
      </c>
      <c r="EN1395">
        <v>19740</v>
      </c>
      <c r="EO1395">
        <v>19740</v>
      </c>
      <c r="EP1395">
        <v>19740</v>
      </c>
      <c r="EQ1395">
        <v>19740</v>
      </c>
      <c r="ER1395">
        <v>19740</v>
      </c>
      <c r="ES1395">
        <v>19740</v>
      </c>
      <c r="ET1395">
        <v>19740</v>
      </c>
      <c r="EU1395">
        <v>19740</v>
      </c>
      <c r="EV1395">
        <v>19740</v>
      </c>
      <c r="EW1395">
        <v>19740</v>
      </c>
      <c r="EX1395">
        <v>19740</v>
      </c>
      <c r="EY1395">
        <v>19740</v>
      </c>
      <c r="EZ1395">
        <v>19740</v>
      </c>
      <c r="FA1395">
        <v>19740</v>
      </c>
      <c r="FB1395">
        <v>19740</v>
      </c>
      <c r="FC1395">
        <v>19740</v>
      </c>
      <c r="FD1395">
        <v>19740</v>
      </c>
      <c r="FE1395">
        <v>19740</v>
      </c>
      <c r="FF1395">
        <v>19740</v>
      </c>
      <c r="FG1395">
        <v>19740</v>
      </c>
      <c r="FH1395">
        <v>19740</v>
      </c>
    </row>
    <row r="1396" spans="1:164">
      <c r="A1396" t="s">
        <v>2204</v>
      </c>
      <c r="C1396" s="23">
        <v>45771</v>
      </c>
      <c r="D1396" s="23">
        <v>45811</v>
      </c>
      <c r="E1396">
        <v>34</v>
      </c>
      <c r="F1396">
        <v>19740</v>
      </c>
      <c r="G1396" t="s">
        <v>2193</v>
      </c>
      <c r="DA1396">
        <v>608</v>
      </c>
      <c r="DB1396">
        <v>3846</v>
      </c>
      <c r="DC1396">
        <v>6789</v>
      </c>
      <c r="DD1396">
        <v>4390</v>
      </c>
      <c r="DE1396">
        <v>2845</v>
      </c>
      <c r="DF1396">
        <v>1118</v>
      </c>
      <c r="DG1396">
        <v>145</v>
      </c>
    </row>
    <row r="1397" spans="1:164">
      <c r="A1397" t="s">
        <v>2204</v>
      </c>
      <c r="C1397" s="23">
        <v>45771</v>
      </c>
      <c r="D1397" s="23">
        <v>45811</v>
      </c>
      <c r="E1397">
        <v>34</v>
      </c>
      <c r="F1397">
        <v>19740</v>
      </c>
      <c r="G1397" t="s">
        <v>2195</v>
      </c>
      <c r="DA1397">
        <v>608</v>
      </c>
      <c r="DB1397">
        <v>4454</v>
      </c>
      <c r="DC1397">
        <v>11242</v>
      </c>
      <c r="DD1397">
        <v>15632</v>
      </c>
      <c r="DE1397">
        <v>18477</v>
      </c>
      <c r="DF1397">
        <v>19595</v>
      </c>
      <c r="DG1397">
        <v>19740</v>
      </c>
      <c r="DH1397">
        <v>19740</v>
      </c>
      <c r="DI1397">
        <v>19740</v>
      </c>
      <c r="DJ1397">
        <v>19740</v>
      </c>
      <c r="DK1397">
        <v>19740</v>
      </c>
      <c r="DL1397">
        <v>19740</v>
      </c>
      <c r="DM1397">
        <v>19740</v>
      </c>
      <c r="DN1397">
        <v>19740</v>
      </c>
      <c r="DO1397">
        <v>19740</v>
      </c>
      <c r="DP1397">
        <v>19740</v>
      </c>
      <c r="DQ1397">
        <v>19740</v>
      </c>
      <c r="DR1397">
        <v>19740</v>
      </c>
      <c r="DS1397">
        <v>19740</v>
      </c>
      <c r="DT1397">
        <v>19740</v>
      </c>
      <c r="DU1397">
        <v>19740</v>
      </c>
      <c r="DV1397">
        <v>19740</v>
      </c>
      <c r="DW1397">
        <v>19740</v>
      </c>
      <c r="DX1397">
        <v>19740</v>
      </c>
      <c r="DY1397">
        <v>19740</v>
      </c>
      <c r="DZ1397">
        <v>19740</v>
      </c>
      <c r="EA1397">
        <v>19740</v>
      </c>
      <c r="EB1397">
        <v>19740</v>
      </c>
      <c r="EC1397">
        <v>19740</v>
      </c>
      <c r="ED1397">
        <v>19740</v>
      </c>
      <c r="EE1397">
        <v>19740</v>
      </c>
      <c r="EF1397">
        <v>19740</v>
      </c>
      <c r="EG1397">
        <v>19740</v>
      </c>
      <c r="EH1397">
        <v>19740</v>
      </c>
      <c r="EI1397">
        <v>19740</v>
      </c>
      <c r="EJ1397">
        <v>19740</v>
      </c>
      <c r="EK1397">
        <v>19740</v>
      </c>
      <c r="EL1397">
        <v>19740</v>
      </c>
      <c r="EM1397">
        <v>19740</v>
      </c>
      <c r="EN1397">
        <v>19740</v>
      </c>
      <c r="EO1397">
        <v>19740</v>
      </c>
      <c r="EP1397">
        <v>19740</v>
      </c>
      <c r="EQ1397">
        <v>19740</v>
      </c>
      <c r="ER1397">
        <v>19740</v>
      </c>
      <c r="ES1397">
        <v>19740</v>
      </c>
      <c r="ET1397">
        <v>19740</v>
      </c>
      <c r="EU1397">
        <v>19740</v>
      </c>
      <c r="EV1397">
        <v>19740</v>
      </c>
      <c r="EW1397">
        <v>19740</v>
      </c>
      <c r="EX1397">
        <v>19740</v>
      </c>
      <c r="EY1397">
        <v>19740</v>
      </c>
      <c r="EZ1397">
        <v>19740</v>
      </c>
      <c r="FA1397">
        <v>19740</v>
      </c>
      <c r="FB1397">
        <v>19740</v>
      </c>
      <c r="FC1397">
        <v>19740</v>
      </c>
      <c r="FD1397">
        <v>19740</v>
      </c>
      <c r="FE1397">
        <v>19740</v>
      </c>
      <c r="FF1397">
        <v>19740</v>
      </c>
      <c r="FG1397">
        <v>19740</v>
      </c>
      <c r="FH1397">
        <v>19740</v>
      </c>
    </row>
    <row r="1398" spans="1:164">
      <c r="A1398" t="s">
        <v>2446</v>
      </c>
      <c r="C1398" s="23">
        <v>45771</v>
      </c>
      <c r="D1398" s="23">
        <v>45811</v>
      </c>
      <c r="E1398">
        <v>34</v>
      </c>
      <c r="F1398">
        <v>19740</v>
      </c>
      <c r="G1398" t="s">
        <v>2193</v>
      </c>
      <c r="DA1398">
        <v>608</v>
      </c>
      <c r="DB1398">
        <v>3846</v>
      </c>
      <c r="DC1398">
        <v>6789</v>
      </c>
      <c r="DD1398">
        <v>4390</v>
      </c>
      <c r="DE1398">
        <v>2845</v>
      </c>
      <c r="DF1398">
        <v>1118</v>
      </c>
      <c r="DG1398">
        <v>145</v>
      </c>
    </row>
    <row r="1399" spans="1:164">
      <c r="A1399" t="s">
        <v>2446</v>
      </c>
      <c r="C1399" s="23">
        <v>45771</v>
      </c>
      <c r="D1399" s="23">
        <v>45811</v>
      </c>
      <c r="E1399">
        <v>34</v>
      </c>
      <c r="F1399">
        <v>19740</v>
      </c>
      <c r="G1399" t="s">
        <v>2195</v>
      </c>
      <c r="DA1399">
        <v>608</v>
      </c>
      <c r="DB1399">
        <v>4454</v>
      </c>
      <c r="DC1399">
        <v>11242</v>
      </c>
      <c r="DD1399">
        <v>15632</v>
      </c>
      <c r="DE1399">
        <v>18477</v>
      </c>
      <c r="DF1399">
        <v>19595</v>
      </c>
      <c r="DG1399">
        <v>19740</v>
      </c>
      <c r="DH1399">
        <v>19740</v>
      </c>
      <c r="DI1399">
        <v>19740</v>
      </c>
      <c r="DJ1399">
        <v>19740</v>
      </c>
      <c r="DK1399">
        <v>19740</v>
      </c>
      <c r="DL1399">
        <v>19740</v>
      </c>
      <c r="DM1399">
        <v>19740</v>
      </c>
      <c r="DN1399">
        <v>19740</v>
      </c>
      <c r="DO1399">
        <v>19740</v>
      </c>
      <c r="DP1399">
        <v>19740</v>
      </c>
      <c r="DQ1399">
        <v>19740</v>
      </c>
      <c r="DR1399">
        <v>19740</v>
      </c>
      <c r="DS1399">
        <v>19740</v>
      </c>
      <c r="DT1399">
        <v>19740</v>
      </c>
      <c r="DU1399">
        <v>19740</v>
      </c>
      <c r="DV1399">
        <v>19740</v>
      </c>
      <c r="DW1399">
        <v>19740</v>
      </c>
      <c r="DX1399">
        <v>19740</v>
      </c>
      <c r="DY1399">
        <v>19740</v>
      </c>
      <c r="DZ1399">
        <v>19740</v>
      </c>
      <c r="EA1399">
        <v>19740</v>
      </c>
      <c r="EB1399">
        <v>19740</v>
      </c>
      <c r="EC1399">
        <v>19740</v>
      </c>
      <c r="ED1399">
        <v>19740</v>
      </c>
      <c r="EE1399">
        <v>19740</v>
      </c>
      <c r="EF1399">
        <v>19740</v>
      </c>
      <c r="EG1399">
        <v>19740</v>
      </c>
      <c r="EH1399">
        <v>19740</v>
      </c>
      <c r="EI1399">
        <v>19740</v>
      </c>
      <c r="EJ1399">
        <v>19740</v>
      </c>
      <c r="EK1399">
        <v>19740</v>
      </c>
      <c r="EL1399">
        <v>19740</v>
      </c>
      <c r="EM1399">
        <v>19740</v>
      </c>
      <c r="EN1399">
        <v>19740</v>
      </c>
      <c r="EO1399">
        <v>19740</v>
      </c>
      <c r="EP1399">
        <v>19740</v>
      </c>
      <c r="EQ1399">
        <v>19740</v>
      </c>
      <c r="ER1399">
        <v>19740</v>
      </c>
      <c r="ES1399">
        <v>19740</v>
      </c>
      <c r="ET1399">
        <v>19740</v>
      </c>
      <c r="EU1399">
        <v>19740</v>
      </c>
      <c r="EV1399">
        <v>19740</v>
      </c>
      <c r="EW1399">
        <v>19740</v>
      </c>
      <c r="EX1399">
        <v>19740</v>
      </c>
      <c r="EY1399">
        <v>19740</v>
      </c>
      <c r="EZ1399">
        <v>19740</v>
      </c>
      <c r="FA1399">
        <v>19740</v>
      </c>
      <c r="FB1399">
        <v>19740</v>
      </c>
      <c r="FC1399">
        <v>19740</v>
      </c>
      <c r="FD1399">
        <v>19740</v>
      </c>
      <c r="FE1399">
        <v>19740</v>
      </c>
      <c r="FF1399">
        <v>19740</v>
      </c>
      <c r="FG1399">
        <v>19740</v>
      </c>
      <c r="FH1399">
        <v>19740</v>
      </c>
    </row>
    <row r="1400" spans="1:164">
      <c r="A1400" t="s">
        <v>2690</v>
      </c>
      <c r="B1400" t="s">
        <v>889</v>
      </c>
      <c r="C1400" s="23">
        <v>45771</v>
      </c>
      <c r="D1400" s="23">
        <v>45811</v>
      </c>
      <c r="E1400">
        <v>34</v>
      </c>
      <c r="F1400">
        <v>19740</v>
      </c>
      <c r="G1400" t="s">
        <v>2193</v>
      </c>
      <c r="DA1400">
        <v>608</v>
      </c>
      <c r="DB1400">
        <v>3846</v>
      </c>
      <c r="DC1400">
        <v>6789</v>
      </c>
      <c r="DD1400">
        <v>4390</v>
      </c>
      <c r="DE1400">
        <v>2845</v>
      </c>
      <c r="DF1400">
        <v>1118</v>
      </c>
      <c r="DG1400">
        <v>145</v>
      </c>
    </row>
    <row r="1401" spans="1:164">
      <c r="A1401" t="s">
        <v>2690</v>
      </c>
      <c r="B1401" t="s">
        <v>889</v>
      </c>
      <c r="C1401" s="23">
        <v>45771</v>
      </c>
      <c r="D1401" s="23">
        <v>45811</v>
      </c>
      <c r="E1401">
        <v>34</v>
      </c>
      <c r="F1401">
        <v>19740</v>
      </c>
      <c r="G1401" t="s">
        <v>2195</v>
      </c>
      <c r="DA1401">
        <v>608</v>
      </c>
      <c r="DB1401">
        <v>4454</v>
      </c>
      <c r="DC1401">
        <v>11242</v>
      </c>
      <c r="DD1401">
        <v>15632</v>
      </c>
      <c r="DE1401">
        <v>18477</v>
      </c>
      <c r="DF1401">
        <v>19595</v>
      </c>
      <c r="DG1401">
        <v>19740</v>
      </c>
      <c r="DH1401">
        <v>19740</v>
      </c>
      <c r="DI1401">
        <v>19740</v>
      </c>
      <c r="DJ1401">
        <v>19740</v>
      </c>
      <c r="DK1401">
        <v>19740</v>
      </c>
      <c r="DL1401">
        <v>19740</v>
      </c>
      <c r="DM1401">
        <v>19740</v>
      </c>
      <c r="DN1401">
        <v>19740</v>
      </c>
      <c r="DO1401">
        <v>19740</v>
      </c>
      <c r="DP1401">
        <v>19740</v>
      </c>
      <c r="DQ1401">
        <v>19740</v>
      </c>
      <c r="DR1401">
        <v>19740</v>
      </c>
      <c r="DS1401">
        <v>19740</v>
      </c>
      <c r="DT1401">
        <v>19740</v>
      </c>
      <c r="DU1401">
        <v>19740</v>
      </c>
      <c r="DV1401">
        <v>19740</v>
      </c>
      <c r="DW1401">
        <v>19740</v>
      </c>
      <c r="DX1401">
        <v>19740</v>
      </c>
      <c r="DY1401">
        <v>19740</v>
      </c>
      <c r="DZ1401">
        <v>19740</v>
      </c>
      <c r="EA1401">
        <v>19740</v>
      </c>
      <c r="EB1401">
        <v>19740</v>
      </c>
      <c r="EC1401">
        <v>19740</v>
      </c>
      <c r="ED1401">
        <v>19740</v>
      </c>
      <c r="EE1401">
        <v>19740</v>
      </c>
      <c r="EF1401">
        <v>19740</v>
      </c>
      <c r="EG1401">
        <v>19740</v>
      </c>
      <c r="EH1401">
        <v>19740</v>
      </c>
      <c r="EI1401">
        <v>19740</v>
      </c>
      <c r="EJ1401">
        <v>19740</v>
      </c>
      <c r="EK1401">
        <v>19740</v>
      </c>
      <c r="EL1401">
        <v>19740</v>
      </c>
      <c r="EM1401">
        <v>19740</v>
      </c>
      <c r="EN1401">
        <v>19740</v>
      </c>
      <c r="EO1401">
        <v>19740</v>
      </c>
      <c r="EP1401">
        <v>19740</v>
      </c>
      <c r="EQ1401">
        <v>19740</v>
      </c>
      <c r="ER1401">
        <v>19740</v>
      </c>
      <c r="ES1401">
        <v>19740</v>
      </c>
      <c r="ET1401">
        <v>19740</v>
      </c>
      <c r="EU1401">
        <v>19740</v>
      </c>
      <c r="EV1401">
        <v>19740</v>
      </c>
      <c r="EW1401">
        <v>19740</v>
      </c>
      <c r="EX1401">
        <v>19740</v>
      </c>
      <c r="EY1401">
        <v>19740</v>
      </c>
      <c r="EZ1401">
        <v>19740</v>
      </c>
      <c r="FA1401">
        <v>19740</v>
      </c>
      <c r="FB1401">
        <v>19740</v>
      </c>
      <c r="FC1401">
        <v>19740</v>
      </c>
      <c r="FD1401">
        <v>19740</v>
      </c>
      <c r="FE1401">
        <v>19740</v>
      </c>
      <c r="FF1401">
        <v>19740</v>
      </c>
      <c r="FG1401">
        <v>19740</v>
      </c>
      <c r="FH1401">
        <v>19740</v>
      </c>
    </row>
    <row r="1402" spans="1:164">
      <c r="A1402" t="s">
        <v>2691</v>
      </c>
      <c r="C1402" s="23">
        <v>45777</v>
      </c>
      <c r="D1402" s="23">
        <v>45818</v>
      </c>
      <c r="E1402">
        <v>34</v>
      </c>
      <c r="F1402">
        <v>45399</v>
      </c>
      <c r="G1402" t="s">
        <v>2193</v>
      </c>
      <c r="DB1402">
        <v>1480</v>
      </c>
      <c r="DC1402">
        <v>9097</v>
      </c>
      <c r="DD1402">
        <v>15570</v>
      </c>
      <c r="DE1402">
        <v>9971</v>
      </c>
      <c r="DF1402">
        <v>6459</v>
      </c>
      <c r="DG1402">
        <v>2521</v>
      </c>
      <c r="DH1402">
        <v>301</v>
      </c>
    </row>
    <row r="1403" spans="1:164">
      <c r="A1403" t="s">
        <v>2691</v>
      </c>
      <c r="C1403" s="23">
        <v>45777</v>
      </c>
      <c r="D1403" s="23">
        <v>45818</v>
      </c>
      <c r="E1403">
        <v>34</v>
      </c>
      <c r="F1403">
        <v>45399</v>
      </c>
      <c r="G1403" t="s">
        <v>2195</v>
      </c>
      <c r="DB1403">
        <v>1480</v>
      </c>
      <c r="DC1403">
        <v>10577</v>
      </c>
      <c r="DD1403">
        <v>26147</v>
      </c>
      <c r="DE1403">
        <v>36118</v>
      </c>
      <c r="DF1403">
        <v>42577</v>
      </c>
      <c r="DG1403">
        <v>45098</v>
      </c>
      <c r="DH1403">
        <v>45399</v>
      </c>
      <c r="DI1403">
        <v>45399</v>
      </c>
      <c r="DJ1403">
        <v>45399</v>
      </c>
      <c r="DK1403">
        <v>45399</v>
      </c>
      <c r="DL1403">
        <v>45399</v>
      </c>
      <c r="DM1403">
        <v>45399</v>
      </c>
      <c r="DN1403">
        <v>45399</v>
      </c>
      <c r="DO1403">
        <v>45399</v>
      </c>
      <c r="DP1403">
        <v>45399</v>
      </c>
      <c r="DQ1403">
        <v>45399</v>
      </c>
      <c r="DR1403">
        <v>45399</v>
      </c>
      <c r="DS1403">
        <v>45399</v>
      </c>
      <c r="DT1403">
        <v>45399</v>
      </c>
      <c r="DU1403">
        <v>45399</v>
      </c>
      <c r="DV1403">
        <v>45399</v>
      </c>
      <c r="DW1403">
        <v>45399</v>
      </c>
      <c r="DX1403">
        <v>45399</v>
      </c>
      <c r="DY1403">
        <v>45399</v>
      </c>
      <c r="DZ1403">
        <v>45399</v>
      </c>
      <c r="EA1403">
        <v>45399</v>
      </c>
      <c r="EB1403">
        <v>45399</v>
      </c>
      <c r="EC1403">
        <v>45399</v>
      </c>
      <c r="ED1403">
        <v>45399</v>
      </c>
      <c r="EE1403">
        <v>45399</v>
      </c>
      <c r="EF1403">
        <v>45399</v>
      </c>
      <c r="EG1403">
        <v>45399</v>
      </c>
      <c r="EH1403">
        <v>45399</v>
      </c>
      <c r="EI1403">
        <v>45399</v>
      </c>
      <c r="EJ1403">
        <v>45399</v>
      </c>
      <c r="EK1403">
        <v>45399</v>
      </c>
      <c r="EL1403">
        <v>45399</v>
      </c>
      <c r="EM1403">
        <v>45399</v>
      </c>
      <c r="EN1403">
        <v>45399</v>
      </c>
      <c r="EO1403">
        <v>45399</v>
      </c>
      <c r="EP1403">
        <v>45399</v>
      </c>
      <c r="EQ1403">
        <v>45399</v>
      </c>
      <c r="ER1403">
        <v>45399</v>
      </c>
      <c r="ES1403">
        <v>45399</v>
      </c>
      <c r="ET1403">
        <v>45399</v>
      </c>
      <c r="EU1403">
        <v>45399</v>
      </c>
      <c r="EV1403">
        <v>45399</v>
      </c>
      <c r="EW1403">
        <v>45399</v>
      </c>
      <c r="EX1403">
        <v>45399</v>
      </c>
      <c r="EY1403">
        <v>45399</v>
      </c>
      <c r="EZ1403">
        <v>45399</v>
      </c>
      <c r="FA1403">
        <v>45399</v>
      </c>
      <c r="FB1403">
        <v>45399</v>
      </c>
      <c r="FC1403">
        <v>45399</v>
      </c>
      <c r="FD1403">
        <v>45399</v>
      </c>
      <c r="FE1403">
        <v>45399</v>
      </c>
      <c r="FF1403">
        <v>45399</v>
      </c>
      <c r="FG1403">
        <v>45399</v>
      </c>
      <c r="FH1403">
        <v>45399</v>
      </c>
    </row>
    <row r="1404" spans="1:164">
      <c r="A1404" t="s">
        <v>2204</v>
      </c>
      <c r="C1404" s="23">
        <v>45777</v>
      </c>
      <c r="D1404" s="23">
        <v>45818</v>
      </c>
      <c r="E1404">
        <v>34</v>
      </c>
      <c r="F1404">
        <v>45399</v>
      </c>
      <c r="G1404" t="s">
        <v>2193</v>
      </c>
      <c r="DB1404">
        <v>1480</v>
      </c>
      <c r="DC1404">
        <v>9097</v>
      </c>
      <c r="DD1404">
        <v>15570</v>
      </c>
      <c r="DE1404">
        <v>9971</v>
      </c>
      <c r="DF1404">
        <v>6459</v>
      </c>
      <c r="DG1404">
        <v>2521</v>
      </c>
      <c r="DH1404">
        <v>301</v>
      </c>
    </row>
    <row r="1405" spans="1:164">
      <c r="A1405" t="s">
        <v>2204</v>
      </c>
      <c r="C1405" s="23">
        <v>45777</v>
      </c>
      <c r="D1405" s="23">
        <v>45818</v>
      </c>
      <c r="E1405">
        <v>34</v>
      </c>
      <c r="F1405">
        <v>45399</v>
      </c>
      <c r="G1405" t="s">
        <v>2195</v>
      </c>
      <c r="DB1405">
        <v>1480</v>
      </c>
      <c r="DC1405">
        <v>10577</v>
      </c>
      <c r="DD1405">
        <v>26147</v>
      </c>
      <c r="DE1405">
        <v>36118</v>
      </c>
      <c r="DF1405">
        <v>42577</v>
      </c>
      <c r="DG1405">
        <v>45098</v>
      </c>
      <c r="DH1405">
        <v>45399</v>
      </c>
      <c r="DI1405">
        <v>45399</v>
      </c>
      <c r="DJ1405">
        <v>45399</v>
      </c>
      <c r="DK1405">
        <v>45399</v>
      </c>
      <c r="DL1405">
        <v>45399</v>
      </c>
      <c r="DM1405">
        <v>45399</v>
      </c>
      <c r="DN1405">
        <v>45399</v>
      </c>
      <c r="DO1405">
        <v>45399</v>
      </c>
      <c r="DP1405">
        <v>45399</v>
      </c>
      <c r="DQ1405">
        <v>45399</v>
      </c>
      <c r="DR1405">
        <v>45399</v>
      </c>
      <c r="DS1405">
        <v>45399</v>
      </c>
      <c r="DT1405">
        <v>45399</v>
      </c>
      <c r="DU1405">
        <v>45399</v>
      </c>
      <c r="DV1405">
        <v>45399</v>
      </c>
      <c r="DW1405">
        <v>45399</v>
      </c>
      <c r="DX1405">
        <v>45399</v>
      </c>
      <c r="DY1405">
        <v>45399</v>
      </c>
      <c r="DZ1405">
        <v>45399</v>
      </c>
      <c r="EA1405">
        <v>45399</v>
      </c>
      <c r="EB1405">
        <v>45399</v>
      </c>
      <c r="EC1405">
        <v>45399</v>
      </c>
      <c r="ED1405">
        <v>45399</v>
      </c>
      <c r="EE1405">
        <v>45399</v>
      </c>
      <c r="EF1405">
        <v>45399</v>
      </c>
      <c r="EG1405">
        <v>45399</v>
      </c>
      <c r="EH1405">
        <v>45399</v>
      </c>
      <c r="EI1405">
        <v>45399</v>
      </c>
      <c r="EJ1405">
        <v>45399</v>
      </c>
      <c r="EK1405">
        <v>45399</v>
      </c>
      <c r="EL1405">
        <v>45399</v>
      </c>
      <c r="EM1405">
        <v>45399</v>
      </c>
      <c r="EN1405">
        <v>45399</v>
      </c>
      <c r="EO1405">
        <v>45399</v>
      </c>
      <c r="EP1405">
        <v>45399</v>
      </c>
      <c r="EQ1405">
        <v>45399</v>
      </c>
      <c r="ER1405">
        <v>45399</v>
      </c>
      <c r="ES1405">
        <v>45399</v>
      </c>
      <c r="ET1405">
        <v>45399</v>
      </c>
      <c r="EU1405">
        <v>45399</v>
      </c>
      <c r="EV1405">
        <v>45399</v>
      </c>
      <c r="EW1405">
        <v>45399</v>
      </c>
      <c r="EX1405">
        <v>45399</v>
      </c>
      <c r="EY1405">
        <v>45399</v>
      </c>
      <c r="EZ1405">
        <v>45399</v>
      </c>
      <c r="FA1405">
        <v>45399</v>
      </c>
      <c r="FB1405">
        <v>45399</v>
      </c>
      <c r="FC1405">
        <v>45399</v>
      </c>
      <c r="FD1405">
        <v>45399</v>
      </c>
      <c r="FE1405">
        <v>45399</v>
      </c>
      <c r="FF1405">
        <v>45399</v>
      </c>
      <c r="FG1405">
        <v>45399</v>
      </c>
      <c r="FH1405">
        <v>45399</v>
      </c>
    </row>
    <row r="1406" spans="1:164">
      <c r="A1406" t="s">
        <v>2446</v>
      </c>
      <c r="C1406" s="23">
        <v>45777</v>
      </c>
      <c r="D1406" s="23">
        <v>45818</v>
      </c>
      <c r="E1406">
        <v>34</v>
      </c>
      <c r="F1406">
        <v>45399</v>
      </c>
      <c r="G1406" t="s">
        <v>2193</v>
      </c>
      <c r="DB1406">
        <v>1480</v>
      </c>
      <c r="DC1406">
        <v>9097</v>
      </c>
      <c r="DD1406">
        <v>15570</v>
      </c>
      <c r="DE1406">
        <v>9971</v>
      </c>
      <c r="DF1406">
        <v>6459</v>
      </c>
      <c r="DG1406">
        <v>2521</v>
      </c>
      <c r="DH1406">
        <v>301</v>
      </c>
    </row>
    <row r="1407" spans="1:164">
      <c r="A1407" t="s">
        <v>2446</v>
      </c>
      <c r="C1407" s="23">
        <v>45777</v>
      </c>
      <c r="D1407" s="23">
        <v>45818</v>
      </c>
      <c r="E1407">
        <v>34</v>
      </c>
      <c r="F1407">
        <v>45399</v>
      </c>
      <c r="G1407" t="s">
        <v>2195</v>
      </c>
      <c r="DB1407">
        <v>1480</v>
      </c>
      <c r="DC1407">
        <v>10577</v>
      </c>
      <c r="DD1407">
        <v>26147</v>
      </c>
      <c r="DE1407">
        <v>36118</v>
      </c>
      <c r="DF1407">
        <v>42577</v>
      </c>
      <c r="DG1407">
        <v>45098</v>
      </c>
      <c r="DH1407">
        <v>45399</v>
      </c>
      <c r="DI1407">
        <v>45399</v>
      </c>
      <c r="DJ1407">
        <v>45399</v>
      </c>
      <c r="DK1407">
        <v>45399</v>
      </c>
      <c r="DL1407">
        <v>45399</v>
      </c>
      <c r="DM1407">
        <v>45399</v>
      </c>
      <c r="DN1407">
        <v>45399</v>
      </c>
      <c r="DO1407">
        <v>45399</v>
      </c>
      <c r="DP1407">
        <v>45399</v>
      </c>
      <c r="DQ1407">
        <v>45399</v>
      </c>
      <c r="DR1407">
        <v>45399</v>
      </c>
      <c r="DS1407">
        <v>45399</v>
      </c>
      <c r="DT1407">
        <v>45399</v>
      </c>
      <c r="DU1407">
        <v>45399</v>
      </c>
      <c r="DV1407">
        <v>45399</v>
      </c>
      <c r="DW1407">
        <v>45399</v>
      </c>
      <c r="DX1407">
        <v>45399</v>
      </c>
      <c r="DY1407">
        <v>45399</v>
      </c>
      <c r="DZ1407">
        <v>45399</v>
      </c>
      <c r="EA1407">
        <v>45399</v>
      </c>
      <c r="EB1407">
        <v>45399</v>
      </c>
      <c r="EC1407">
        <v>45399</v>
      </c>
      <c r="ED1407">
        <v>45399</v>
      </c>
      <c r="EE1407">
        <v>45399</v>
      </c>
      <c r="EF1407">
        <v>45399</v>
      </c>
      <c r="EG1407">
        <v>45399</v>
      </c>
      <c r="EH1407">
        <v>45399</v>
      </c>
      <c r="EI1407">
        <v>45399</v>
      </c>
      <c r="EJ1407">
        <v>45399</v>
      </c>
      <c r="EK1407">
        <v>45399</v>
      </c>
      <c r="EL1407">
        <v>45399</v>
      </c>
      <c r="EM1407">
        <v>45399</v>
      </c>
      <c r="EN1407">
        <v>45399</v>
      </c>
      <c r="EO1407">
        <v>45399</v>
      </c>
      <c r="EP1407">
        <v>45399</v>
      </c>
      <c r="EQ1407">
        <v>45399</v>
      </c>
      <c r="ER1407">
        <v>45399</v>
      </c>
      <c r="ES1407">
        <v>45399</v>
      </c>
      <c r="ET1407">
        <v>45399</v>
      </c>
      <c r="EU1407">
        <v>45399</v>
      </c>
      <c r="EV1407">
        <v>45399</v>
      </c>
      <c r="EW1407">
        <v>45399</v>
      </c>
      <c r="EX1407">
        <v>45399</v>
      </c>
      <c r="EY1407">
        <v>45399</v>
      </c>
      <c r="EZ1407">
        <v>45399</v>
      </c>
      <c r="FA1407">
        <v>45399</v>
      </c>
      <c r="FB1407">
        <v>45399</v>
      </c>
      <c r="FC1407">
        <v>45399</v>
      </c>
      <c r="FD1407">
        <v>45399</v>
      </c>
      <c r="FE1407">
        <v>45399</v>
      </c>
      <c r="FF1407">
        <v>45399</v>
      </c>
      <c r="FG1407">
        <v>45399</v>
      </c>
      <c r="FH1407">
        <v>45399</v>
      </c>
    </row>
    <row r="1408" spans="1:164">
      <c r="A1408" t="s">
        <v>2692</v>
      </c>
      <c r="B1408" t="s">
        <v>892</v>
      </c>
      <c r="C1408" s="23">
        <v>45777</v>
      </c>
      <c r="D1408" s="23">
        <v>45818</v>
      </c>
      <c r="E1408">
        <v>34</v>
      </c>
      <c r="F1408">
        <v>45399</v>
      </c>
      <c r="G1408" t="s">
        <v>2193</v>
      </c>
      <c r="DB1408">
        <v>1480</v>
      </c>
      <c r="DC1408">
        <v>9097</v>
      </c>
      <c r="DD1408">
        <v>15570</v>
      </c>
      <c r="DE1408">
        <v>9971</v>
      </c>
      <c r="DF1408">
        <v>6459</v>
      </c>
      <c r="DG1408">
        <v>2521</v>
      </c>
      <c r="DH1408">
        <v>301</v>
      </c>
    </row>
    <row r="1409" spans="1:164">
      <c r="A1409" t="s">
        <v>2692</v>
      </c>
      <c r="B1409" t="s">
        <v>892</v>
      </c>
      <c r="C1409" s="23">
        <v>45777</v>
      </c>
      <c r="D1409" s="23">
        <v>45818</v>
      </c>
      <c r="E1409">
        <v>34</v>
      </c>
      <c r="F1409">
        <v>45399</v>
      </c>
      <c r="G1409" t="s">
        <v>2195</v>
      </c>
      <c r="DB1409">
        <v>1480</v>
      </c>
      <c r="DC1409">
        <v>10577</v>
      </c>
      <c r="DD1409">
        <v>26147</v>
      </c>
      <c r="DE1409">
        <v>36118</v>
      </c>
      <c r="DF1409">
        <v>42577</v>
      </c>
      <c r="DG1409">
        <v>45098</v>
      </c>
      <c r="DH1409">
        <v>45399</v>
      </c>
      <c r="DI1409">
        <v>45399</v>
      </c>
      <c r="DJ1409">
        <v>45399</v>
      </c>
      <c r="DK1409">
        <v>45399</v>
      </c>
      <c r="DL1409">
        <v>45399</v>
      </c>
      <c r="DM1409">
        <v>45399</v>
      </c>
      <c r="DN1409">
        <v>45399</v>
      </c>
      <c r="DO1409">
        <v>45399</v>
      </c>
      <c r="DP1409">
        <v>45399</v>
      </c>
      <c r="DQ1409">
        <v>45399</v>
      </c>
      <c r="DR1409">
        <v>45399</v>
      </c>
      <c r="DS1409">
        <v>45399</v>
      </c>
      <c r="DT1409">
        <v>45399</v>
      </c>
      <c r="DU1409">
        <v>45399</v>
      </c>
      <c r="DV1409">
        <v>45399</v>
      </c>
      <c r="DW1409">
        <v>45399</v>
      </c>
      <c r="DX1409">
        <v>45399</v>
      </c>
      <c r="DY1409">
        <v>45399</v>
      </c>
      <c r="DZ1409">
        <v>45399</v>
      </c>
      <c r="EA1409">
        <v>45399</v>
      </c>
      <c r="EB1409">
        <v>45399</v>
      </c>
      <c r="EC1409">
        <v>45399</v>
      </c>
      <c r="ED1409">
        <v>45399</v>
      </c>
      <c r="EE1409">
        <v>45399</v>
      </c>
      <c r="EF1409">
        <v>45399</v>
      </c>
      <c r="EG1409">
        <v>45399</v>
      </c>
      <c r="EH1409">
        <v>45399</v>
      </c>
      <c r="EI1409">
        <v>45399</v>
      </c>
      <c r="EJ1409">
        <v>45399</v>
      </c>
      <c r="EK1409">
        <v>45399</v>
      </c>
      <c r="EL1409">
        <v>45399</v>
      </c>
      <c r="EM1409">
        <v>45399</v>
      </c>
      <c r="EN1409">
        <v>45399</v>
      </c>
      <c r="EO1409">
        <v>45399</v>
      </c>
      <c r="EP1409">
        <v>45399</v>
      </c>
      <c r="EQ1409">
        <v>45399</v>
      </c>
      <c r="ER1409">
        <v>45399</v>
      </c>
      <c r="ES1409">
        <v>45399</v>
      </c>
      <c r="ET1409">
        <v>45399</v>
      </c>
      <c r="EU1409">
        <v>45399</v>
      </c>
      <c r="EV1409">
        <v>45399</v>
      </c>
      <c r="EW1409">
        <v>45399</v>
      </c>
      <c r="EX1409">
        <v>45399</v>
      </c>
      <c r="EY1409">
        <v>45399</v>
      </c>
      <c r="EZ1409">
        <v>45399</v>
      </c>
      <c r="FA1409">
        <v>45399</v>
      </c>
      <c r="FB1409">
        <v>45399</v>
      </c>
      <c r="FC1409">
        <v>45399</v>
      </c>
      <c r="FD1409">
        <v>45399</v>
      </c>
      <c r="FE1409">
        <v>45399</v>
      </c>
      <c r="FF1409">
        <v>45399</v>
      </c>
      <c r="FG1409">
        <v>45399</v>
      </c>
      <c r="FH1409">
        <v>45399</v>
      </c>
    </row>
    <row r="1410" spans="1:164">
      <c r="A1410" t="s">
        <v>2693</v>
      </c>
      <c r="C1410" s="23">
        <v>45793</v>
      </c>
      <c r="D1410" s="23">
        <v>45815</v>
      </c>
      <c r="E1410">
        <v>19</v>
      </c>
      <c r="F1410">
        <v>7228</v>
      </c>
      <c r="G1410" t="s">
        <v>2193</v>
      </c>
      <c r="DD1410">
        <v>291</v>
      </c>
      <c r="DE1410">
        <v>3559</v>
      </c>
      <c r="DF1410">
        <v>2666</v>
      </c>
      <c r="DG1410">
        <v>713</v>
      </c>
    </row>
    <row r="1411" spans="1:164">
      <c r="A1411" t="s">
        <v>2693</v>
      </c>
      <c r="C1411" s="23">
        <v>45793</v>
      </c>
      <c r="D1411" s="23">
        <v>45815</v>
      </c>
      <c r="E1411">
        <v>19</v>
      </c>
      <c r="F1411">
        <v>7228</v>
      </c>
      <c r="G1411" t="s">
        <v>2195</v>
      </c>
      <c r="DD1411">
        <v>291</v>
      </c>
      <c r="DE1411">
        <v>3849</v>
      </c>
      <c r="DF1411">
        <v>6515</v>
      </c>
      <c r="DG1411">
        <v>7228</v>
      </c>
      <c r="DH1411">
        <v>7228</v>
      </c>
      <c r="DI1411">
        <v>7228</v>
      </c>
      <c r="DJ1411">
        <v>7228</v>
      </c>
      <c r="DK1411">
        <v>7228</v>
      </c>
      <c r="DL1411">
        <v>7228</v>
      </c>
      <c r="DM1411">
        <v>7228</v>
      </c>
      <c r="DN1411">
        <v>7228</v>
      </c>
      <c r="DO1411">
        <v>7228</v>
      </c>
      <c r="DP1411">
        <v>7228</v>
      </c>
      <c r="DQ1411">
        <v>7228</v>
      </c>
      <c r="DR1411">
        <v>7228</v>
      </c>
      <c r="DS1411">
        <v>7228</v>
      </c>
      <c r="DT1411">
        <v>7228</v>
      </c>
      <c r="DU1411">
        <v>7228</v>
      </c>
      <c r="DV1411">
        <v>7228</v>
      </c>
      <c r="DW1411">
        <v>7228</v>
      </c>
      <c r="DX1411">
        <v>7228</v>
      </c>
      <c r="DY1411">
        <v>7228</v>
      </c>
      <c r="DZ1411">
        <v>7228</v>
      </c>
      <c r="EA1411">
        <v>7228</v>
      </c>
      <c r="EB1411">
        <v>7228</v>
      </c>
      <c r="EC1411">
        <v>7228</v>
      </c>
      <c r="ED1411">
        <v>7228</v>
      </c>
      <c r="EE1411">
        <v>7228</v>
      </c>
      <c r="EF1411">
        <v>7228</v>
      </c>
      <c r="EG1411">
        <v>7228</v>
      </c>
      <c r="EH1411">
        <v>7228</v>
      </c>
      <c r="EI1411">
        <v>7228</v>
      </c>
      <c r="EJ1411">
        <v>7228</v>
      </c>
      <c r="EK1411">
        <v>7228</v>
      </c>
      <c r="EL1411">
        <v>7228</v>
      </c>
      <c r="EM1411">
        <v>7228</v>
      </c>
      <c r="EN1411">
        <v>7228</v>
      </c>
      <c r="EO1411">
        <v>7228</v>
      </c>
      <c r="EP1411">
        <v>7228</v>
      </c>
      <c r="EQ1411">
        <v>7228</v>
      </c>
      <c r="ER1411">
        <v>7228</v>
      </c>
      <c r="ES1411">
        <v>7228</v>
      </c>
      <c r="ET1411">
        <v>7228</v>
      </c>
      <c r="EU1411">
        <v>7228</v>
      </c>
      <c r="EV1411">
        <v>7228</v>
      </c>
      <c r="EW1411">
        <v>7228</v>
      </c>
      <c r="EX1411">
        <v>7228</v>
      </c>
      <c r="EY1411">
        <v>7228</v>
      </c>
      <c r="EZ1411">
        <v>7228</v>
      </c>
      <c r="FA1411">
        <v>7228</v>
      </c>
      <c r="FB1411">
        <v>7228</v>
      </c>
      <c r="FC1411">
        <v>7228</v>
      </c>
      <c r="FD1411">
        <v>7228</v>
      </c>
      <c r="FE1411">
        <v>7228</v>
      </c>
      <c r="FF1411">
        <v>7228</v>
      </c>
      <c r="FG1411">
        <v>7228</v>
      </c>
      <c r="FH1411">
        <v>7228</v>
      </c>
    </row>
    <row r="1412" spans="1:164">
      <c r="A1412" t="s">
        <v>2204</v>
      </c>
      <c r="C1412" s="23">
        <v>45793</v>
      </c>
      <c r="D1412" s="23">
        <v>45815</v>
      </c>
      <c r="E1412">
        <v>19</v>
      </c>
      <c r="F1412">
        <v>7228</v>
      </c>
      <c r="G1412" t="s">
        <v>2193</v>
      </c>
      <c r="DD1412">
        <v>291</v>
      </c>
      <c r="DE1412">
        <v>3559</v>
      </c>
      <c r="DF1412">
        <v>2666</v>
      </c>
      <c r="DG1412">
        <v>713</v>
      </c>
    </row>
    <row r="1413" spans="1:164">
      <c r="A1413" t="s">
        <v>2204</v>
      </c>
      <c r="C1413" s="23">
        <v>45793</v>
      </c>
      <c r="D1413" s="23">
        <v>45815</v>
      </c>
      <c r="E1413">
        <v>19</v>
      </c>
      <c r="F1413">
        <v>7228</v>
      </c>
      <c r="G1413" t="s">
        <v>2195</v>
      </c>
      <c r="DD1413">
        <v>291</v>
      </c>
      <c r="DE1413">
        <v>3849</v>
      </c>
      <c r="DF1413">
        <v>6515</v>
      </c>
      <c r="DG1413">
        <v>7228</v>
      </c>
      <c r="DH1413">
        <v>7228</v>
      </c>
      <c r="DI1413">
        <v>7228</v>
      </c>
      <c r="DJ1413">
        <v>7228</v>
      </c>
      <c r="DK1413">
        <v>7228</v>
      </c>
      <c r="DL1413">
        <v>7228</v>
      </c>
      <c r="DM1413">
        <v>7228</v>
      </c>
      <c r="DN1413">
        <v>7228</v>
      </c>
      <c r="DO1413">
        <v>7228</v>
      </c>
      <c r="DP1413">
        <v>7228</v>
      </c>
      <c r="DQ1413">
        <v>7228</v>
      </c>
      <c r="DR1413">
        <v>7228</v>
      </c>
      <c r="DS1413">
        <v>7228</v>
      </c>
      <c r="DT1413">
        <v>7228</v>
      </c>
      <c r="DU1413">
        <v>7228</v>
      </c>
      <c r="DV1413">
        <v>7228</v>
      </c>
      <c r="DW1413">
        <v>7228</v>
      </c>
      <c r="DX1413">
        <v>7228</v>
      </c>
      <c r="DY1413">
        <v>7228</v>
      </c>
      <c r="DZ1413">
        <v>7228</v>
      </c>
      <c r="EA1413">
        <v>7228</v>
      </c>
      <c r="EB1413">
        <v>7228</v>
      </c>
      <c r="EC1413">
        <v>7228</v>
      </c>
      <c r="ED1413">
        <v>7228</v>
      </c>
      <c r="EE1413">
        <v>7228</v>
      </c>
      <c r="EF1413">
        <v>7228</v>
      </c>
      <c r="EG1413">
        <v>7228</v>
      </c>
      <c r="EH1413">
        <v>7228</v>
      </c>
      <c r="EI1413">
        <v>7228</v>
      </c>
      <c r="EJ1413">
        <v>7228</v>
      </c>
      <c r="EK1413">
        <v>7228</v>
      </c>
      <c r="EL1413">
        <v>7228</v>
      </c>
      <c r="EM1413">
        <v>7228</v>
      </c>
      <c r="EN1413">
        <v>7228</v>
      </c>
      <c r="EO1413">
        <v>7228</v>
      </c>
      <c r="EP1413">
        <v>7228</v>
      </c>
      <c r="EQ1413">
        <v>7228</v>
      </c>
      <c r="ER1413">
        <v>7228</v>
      </c>
      <c r="ES1413">
        <v>7228</v>
      </c>
      <c r="ET1413">
        <v>7228</v>
      </c>
      <c r="EU1413">
        <v>7228</v>
      </c>
      <c r="EV1413">
        <v>7228</v>
      </c>
      <c r="EW1413">
        <v>7228</v>
      </c>
      <c r="EX1413">
        <v>7228</v>
      </c>
      <c r="EY1413">
        <v>7228</v>
      </c>
      <c r="EZ1413">
        <v>7228</v>
      </c>
      <c r="FA1413">
        <v>7228</v>
      </c>
      <c r="FB1413">
        <v>7228</v>
      </c>
      <c r="FC1413">
        <v>7228</v>
      </c>
      <c r="FD1413">
        <v>7228</v>
      </c>
      <c r="FE1413">
        <v>7228</v>
      </c>
      <c r="FF1413">
        <v>7228</v>
      </c>
      <c r="FG1413">
        <v>7228</v>
      </c>
      <c r="FH1413">
        <v>7228</v>
      </c>
    </row>
    <row r="1414" spans="1:164">
      <c r="A1414" t="s">
        <v>2446</v>
      </c>
      <c r="C1414" s="23">
        <v>45793</v>
      </c>
      <c r="D1414" s="23">
        <v>45815</v>
      </c>
      <c r="E1414">
        <v>19</v>
      </c>
      <c r="F1414">
        <v>7228</v>
      </c>
      <c r="G1414" t="s">
        <v>2193</v>
      </c>
      <c r="DD1414">
        <v>291</v>
      </c>
      <c r="DE1414">
        <v>3559</v>
      </c>
      <c r="DF1414">
        <v>2666</v>
      </c>
      <c r="DG1414">
        <v>713</v>
      </c>
    </row>
    <row r="1415" spans="1:164">
      <c r="A1415" t="s">
        <v>2446</v>
      </c>
      <c r="C1415" s="23">
        <v>45793</v>
      </c>
      <c r="D1415" s="23">
        <v>45815</v>
      </c>
      <c r="E1415">
        <v>19</v>
      </c>
      <c r="F1415">
        <v>7228</v>
      </c>
      <c r="G1415" t="s">
        <v>2195</v>
      </c>
      <c r="DD1415">
        <v>291</v>
      </c>
      <c r="DE1415">
        <v>3849</v>
      </c>
      <c r="DF1415">
        <v>6515</v>
      </c>
      <c r="DG1415">
        <v>7228</v>
      </c>
      <c r="DH1415">
        <v>7228</v>
      </c>
      <c r="DI1415">
        <v>7228</v>
      </c>
      <c r="DJ1415">
        <v>7228</v>
      </c>
      <c r="DK1415">
        <v>7228</v>
      </c>
      <c r="DL1415">
        <v>7228</v>
      </c>
      <c r="DM1415">
        <v>7228</v>
      </c>
      <c r="DN1415">
        <v>7228</v>
      </c>
      <c r="DO1415">
        <v>7228</v>
      </c>
      <c r="DP1415">
        <v>7228</v>
      </c>
      <c r="DQ1415">
        <v>7228</v>
      </c>
      <c r="DR1415">
        <v>7228</v>
      </c>
      <c r="DS1415">
        <v>7228</v>
      </c>
      <c r="DT1415">
        <v>7228</v>
      </c>
      <c r="DU1415">
        <v>7228</v>
      </c>
      <c r="DV1415">
        <v>7228</v>
      </c>
      <c r="DW1415">
        <v>7228</v>
      </c>
      <c r="DX1415">
        <v>7228</v>
      </c>
      <c r="DY1415">
        <v>7228</v>
      </c>
      <c r="DZ1415">
        <v>7228</v>
      </c>
      <c r="EA1415">
        <v>7228</v>
      </c>
      <c r="EB1415">
        <v>7228</v>
      </c>
      <c r="EC1415">
        <v>7228</v>
      </c>
      <c r="ED1415">
        <v>7228</v>
      </c>
      <c r="EE1415">
        <v>7228</v>
      </c>
      <c r="EF1415">
        <v>7228</v>
      </c>
      <c r="EG1415">
        <v>7228</v>
      </c>
      <c r="EH1415">
        <v>7228</v>
      </c>
      <c r="EI1415">
        <v>7228</v>
      </c>
      <c r="EJ1415">
        <v>7228</v>
      </c>
      <c r="EK1415">
        <v>7228</v>
      </c>
      <c r="EL1415">
        <v>7228</v>
      </c>
      <c r="EM1415">
        <v>7228</v>
      </c>
      <c r="EN1415">
        <v>7228</v>
      </c>
      <c r="EO1415">
        <v>7228</v>
      </c>
      <c r="EP1415">
        <v>7228</v>
      </c>
      <c r="EQ1415">
        <v>7228</v>
      </c>
      <c r="ER1415">
        <v>7228</v>
      </c>
      <c r="ES1415">
        <v>7228</v>
      </c>
      <c r="ET1415">
        <v>7228</v>
      </c>
      <c r="EU1415">
        <v>7228</v>
      </c>
      <c r="EV1415">
        <v>7228</v>
      </c>
      <c r="EW1415">
        <v>7228</v>
      </c>
      <c r="EX1415">
        <v>7228</v>
      </c>
      <c r="EY1415">
        <v>7228</v>
      </c>
      <c r="EZ1415">
        <v>7228</v>
      </c>
      <c r="FA1415">
        <v>7228</v>
      </c>
      <c r="FB1415">
        <v>7228</v>
      </c>
      <c r="FC1415">
        <v>7228</v>
      </c>
      <c r="FD1415">
        <v>7228</v>
      </c>
      <c r="FE1415">
        <v>7228</v>
      </c>
      <c r="FF1415">
        <v>7228</v>
      </c>
      <c r="FG1415">
        <v>7228</v>
      </c>
      <c r="FH1415">
        <v>7228</v>
      </c>
    </row>
    <row r="1416" spans="1:164">
      <c r="A1416" t="s">
        <v>2694</v>
      </c>
      <c r="B1416" t="s">
        <v>895</v>
      </c>
      <c r="C1416" s="23">
        <v>45793</v>
      </c>
      <c r="D1416" s="23">
        <v>45815</v>
      </c>
      <c r="E1416">
        <v>19</v>
      </c>
      <c r="F1416">
        <v>7228</v>
      </c>
      <c r="G1416" t="s">
        <v>2193</v>
      </c>
      <c r="DD1416">
        <v>291</v>
      </c>
      <c r="DE1416">
        <v>3559</v>
      </c>
      <c r="DF1416">
        <v>2666</v>
      </c>
      <c r="DG1416">
        <v>713</v>
      </c>
    </row>
    <row r="1417" spans="1:164">
      <c r="A1417" t="s">
        <v>2694</v>
      </c>
      <c r="B1417" t="s">
        <v>895</v>
      </c>
      <c r="C1417" s="23">
        <v>45793</v>
      </c>
      <c r="D1417" s="23">
        <v>45815</v>
      </c>
      <c r="E1417">
        <v>19</v>
      </c>
      <c r="F1417">
        <v>7228</v>
      </c>
      <c r="G1417" t="s">
        <v>2195</v>
      </c>
      <c r="DD1417">
        <v>291</v>
      </c>
      <c r="DE1417">
        <v>3849</v>
      </c>
      <c r="DF1417">
        <v>6515</v>
      </c>
      <c r="DG1417">
        <v>7228</v>
      </c>
      <c r="DH1417">
        <v>7228</v>
      </c>
      <c r="DI1417">
        <v>7228</v>
      </c>
      <c r="DJ1417">
        <v>7228</v>
      </c>
      <c r="DK1417">
        <v>7228</v>
      </c>
      <c r="DL1417">
        <v>7228</v>
      </c>
      <c r="DM1417">
        <v>7228</v>
      </c>
      <c r="DN1417">
        <v>7228</v>
      </c>
      <c r="DO1417">
        <v>7228</v>
      </c>
      <c r="DP1417">
        <v>7228</v>
      </c>
      <c r="DQ1417">
        <v>7228</v>
      </c>
      <c r="DR1417">
        <v>7228</v>
      </c>
      <c r="DS1417">
        <v>7228</v>
      </c>
      <c r="DT1417">
        <v>7228</v>
      </c>
      <c r="DU1417">
        <v>7228</v>
      </c>
      <c r="DV1417">
        <v>7228</v>
      </c>
      <c r="DW1417">
        <v>7228</v>
      </c>
      <c r="DX1417">
        <v>7228</v>
      </c>
      <c r="DY1417">
        <v>7228</v>
      </c>
      <c r="DZ1417">
        <v>7228</v>
      </c>
      <c r="EA1417">
        <v>7228</v>
      </c>
      <c r="EB1417">
        <v>7228</v>
      </c>
      <c r="EC1417">
        <v>7228</v>
      </c>
      <c r="ED1417">
        <v>7228</v>
      </c>
      <c r="EE1417">
        <v>7228</v>
      </c>
      <c r="EF1417">
        <v>7228</v>
      </c>
      <c r="EG1417">
        <v>7228</v>
      </c>
      <c r="EH1417">
        <v>7228</v>
      </c>
      <c r="EI1417">
        <v>7228</v>
      </c>
      <c r="EJ1417">
        <v>7228</v>
      </c>
      <c r="EK1417">
        <v>7228</v>
      </c>
      <c r="EL1417">
        <v>7228</v>
      </c>
      <c r="EM1417">
        <v>7228</v>
      </c>
      <c r="EN1417">
        <v>7228</v>
      </c>
      <c r="EO1417">
        <v>7228</v>
      </c>
      <c r="EP1417">
        <v>7228</v>
      </c>
      <c r="EQ1417">
        <v>7228</v>
      </c>
      <c r="ER1417">
        <v>7228</v>
      </c>
      <c r="ES1417">
        <v>7228</v>
      </c>
      <c r="ET1417">
        <v>7228</v>
      </c>
      <c r="EU1417">
        <v>7228</v>
      </c>
      <c r="EV1417">
        <v>7228</v>
      </c>
      <c r="EW1417">
        <v>7228</v>
      </c>
      <c r="EX1417">
        <v>7228</v>
      </c>
      <c r="EY1417">
        <v>7228</v>
      </c>
      <c r="EZ1417">
        <v>7228</v>
      </c>
      <c r="FA1417">
        <v>7228</v>
      </c>
      <c r="FB1417">
        <v>7228</v>
      </c>
      <c r="FC1417">
        <v>7228</v>
      </c>
      <c r="FD1417">
        <v>7228</v>
      </c>
      <c r="FE1417">
        <v>7228</v>
      </c>
      <c r="FF1417">
        <v>7228</v>
      </c>
      <c r="FG1417">
        <v>7228</v>
      </c>
      <c r="FH1417">
        <v>7228</v>
      </c>
    </row>
    <row r="1418" spans="1:164">
      <c r="A1418" t="s">
        <v>2695</v>
      </c>
      <c r="C1418" s="23">
        <v>45782</v>
      </c>
      <c r="D1418" s="23">
        <v>45804</v>
      </c>
      <c r="E1418">
        <v>19</v>
      </c>
      <c r="F1418">
        <v>21955</v>
      </c>
      <c r="G1418" t="s">
        <v>2193</v>
      </c>
      <c r="DC1418">
        <v>11172</v>
      </c>
      <c r="DD1418">
        <v>6277</v>
      </c>
      <c r="DE1418">
        <v>3717</v>
      </c>
      <c r="DF1418">
        <v>789</v>
      </c>
    </row>
    <row r="1419" spans="1:164">
      <c r="A1419" t="s">
        <v>2695</v>
      </c>
      <c r="C1419" s="23">
        <v>45782</v>
      </c>
      <c r="D1419" s="23">
        <v>45804</v>
      </c>
      <c r="E1419">
        <v>19</v>
      </c>
      <c r="F1419">
        <v>21955</v>
      </c>
      <c r="G1419" t="s">
        <v>2195</v>
      </c>
      <c r="DC1419">
        <v>11172</v>
      </c>
      <c r="DD1419">
        <v>17449</v>
      </c>
      <c r="DE1419">
        <v>21166</v>
      </c>
      <c r="DF1419">
        <v>21955</v>
      </c>
      <c r="DG1419">
        <v>21955</v>
      </c>
      <c r="DH1419">
        <v>21955</v>
      </c>
      <c r="DI1419">
        <v>21955</v>
      </c>
      <c r="DJ1419">
        <v>21955</v>
      </c>
      <c r="DK1419">
        <v>21955</v>
      </c>
      <c r="DL1419">
        <v>21955</v>
      </c>
      <c r="DM1419">
        <v>21955</v>
      </c>
      <c r="DN1419">
        <v>21955</v>
      </c>
      <c r="DO1419">
        <v>21955</v>
      </c>
      <c r="DP1419">
        <v>21955</v>
      </c>
      <c r="DQ1419">
        <v>21955</v>
      </c>
      <c r="DR1419">
        <v>21955</v>
      </c>
      <c r="DS1419">
        <v>21955</v>
      </c>
      <c r="DT1419">
        <v>21955</v>
      </c>
      <c r="DU1419">
        <v>21955</v>
      </c>
      <c r="DV1419">
        <v>21955</v>
      </c>
      <c r="DW1419">
        <v>21955</v>
      </c>
      <c r="DX1419">
        <v>21955</v>
      </c>
      <c r="DY1419">
        <v>21955</v>
      </c>
      <c r="DZ1419">
        <v>21955</v>
      </c>
      <c r="EA1419">
        <v>21955</v>
      </c>
      <c r="EB1419">
        <v>21955</v>
      </c>
      <c r="EC1419">
        <v>21955</v>
      </c>
      <c r="ED1419">
        <v>21955</v>
      </c>
      <c r="EE1419">
        <v>21955</v>
      </c>
      <c r="EF1419">
        <v>21955</v>
      </c>
      <c r="EG1419">
        <v>21955</v>
      </c>
      <c r="EH1419">
        <v>21955</v>
      </c>
      <c r="EI1419">
        <v>21955</v>
      </c>
      <c r="EJ1419">
        <v>21955</v>
      </c>
      <c r="EK1419">
        <v>21955</v>
      </c>
      <c r="EL1419">
        <v>21955</v>
      </c>
      <c r="EM1419">
        <v>21955</v>
      </c>
      <c r="EN1419">
        <v>21955</v>
      </c>
      <c r="EO1419">
        <v>21955</v>
      </c>
      <c r="EP1419">
        <v>21955</v>
      </c>
      <c r="EQ1419">
        <v>21955</v>
      </c>
      <c r="ER1419">
        <v>21955</v>
      </c>
      <c r="ES1419">
        <v>21955</v>
      </c>
      <c r="ET1419">
        <v>21955</v>
      </c>
      <c r="EU1419">
        <v>21955</v>
      </c>
      <c r="EV1419">
        <v>21955</v>
      </c>
      <c r="EW1419">
        <v>21955</v>
      </c>
      <c r="EX1419">
        <v>21955</v>
      </c>
      <c r="EY1419">
        <v>21955</v>
      </c>
      <c r="EZ1419">
        <v>21955</v>
      </c>
      <c r="FA1419">
        <v>21955</v>
      </c>
      <c r="FB1419">
        <v>21955</v>
      </c>
      <c r="FC1419">
        <v>21955</v>
      </c>
      <c r="FD1419">
        <v>21955</v>
      </c>
      <c r="FE1419">
        <v>21955</v>
      </c>
      <c r="FF1419">
        <v>21955</v>
      </c>
      <c r="FG1419">
        <v>21955</v>
      </c>
      <c r="FH1419">
        <v>21955</v>
      </c>
    </row>
    <row r="1420" spans="1:164">
      <c r="A1420" t="s">
        <v>2204</v>
      </c>
      <c r="C1420" s="23">
        <v>45782</v>
      </c>
      <c r="D1420" s="23">
        <v>45804</v>
      </c>
      <c r="E1420">
        <v>19</v>
      </c>
      <c r="F1420">
        <v>21955</v>
      </c>
      <c r="G1420" t="s">
        <v>2193</v>
      </c>
      <c r="DC1420">
        <v>11172</v>
      </c>
      <c r="DD1420">
        <v>6277</v>
      </c>
      <c r="DE1420">
        <v>3717</v>
      </c>
      <c r="DF1420">
        <v>789</v>
      </c>
    </row>
    <row r="1421" spans="1:164">
      <c r="A1421" t="s">
        <v>2204</v>
      </c>
      <c r="C1421" s="23">
        <v>45782</v>
      </c>
      <c r="D1421" s="23">
        <v>45804</v>
      </c>
      <c r="E1421">
        <v>19</v>
      </c>
      <c r="F1421">
        <v>21955</v>
      </c>
      <c r="G1421" t="s">
        <v>2195</v>
      </c>
      <c r="DC1421">
        <v>11172</v>
      </c>
      <c r="DD1421">
        <v>17449</v>
      </c>
      <c r="DE1421">
        <v>21166</v>
      </c>
      <c r="DF1421">
        <v>21955</v>
      </c>
      <c r="DG1421">
        <v>21955</v>
      </c>
      <c r="DH1421">
        <v>21955</v>
      </c>
      <c r="DI1421">
        <v>21955</v>
      </c>
      <c r="DJ1421">
        <v>21955</v>
      </c>
      <c r="DK1421">
        <v>21955</v>
      </c>
      <c r="DL1421">
        <v>21955</v>
      </c>
      <c r="DM1421">
        <v>21955</v>
      </c>
      <c r="DN1421">
        <v>21955</v>
      </c>
      <c r="DO1421">
        <v>21955</v>
      </c>
      <c r="DP1421">
        <v>21955</v>
      </c>
      <c r="DQ1421">
        <v>21955</v>
      </c>
      <c r="DR1421">
        <v>21955</v>
      </c>
      <c r="DS1421">
        <v>21955</v>
      </c>
      <c r="DT1421">
        <v>21955</v>
      </c>
      <c r="DU1421">
        <v>21955</v>
      </c>
      <c r="DV1421">
        <v>21955</v>
      </c>
      <c r="DW1421">
        <v>21955</v>
      </c>
      <c r="DX1421">
        <v>21955</v>
      </c>
      <c r="DY1421">
        <v>21955</v>
      </c>
      <c r="DZ1421">
        <v>21955</v>
      </c>
      <c r="EA1421">
        <v>21955</v>
      </c>
      <c r="EB1421">
        <v>21955</v>
      </c>
      <c r="EC1421">
        <v>21955</v>
      </c>
      <c r="ED1421">
        <v>21955</v>
      </c>
      <c r="EE1421">
        <v>21955</v>
      </c>
      <c r="EF1421">
        <v>21955</v>
      </c>
      <c r="EG1421">
        <v>21955</v>
      </c>
      <c r="EH1421">
        <v>21955</v>
      </c>
      <c r="EI1421">
        <v>21955</v>
      </c>
      <c r="EJ1421">
        <v>21955</v>
      </c>
      <c r="EK1421">
        <v>21955</v>
      </c>
      <c r="EL1421">
        <v>21955</v>
      </c>
      <c r="EM1421">
        <v>21955</v>
      </c>
      <c r="EN1421">
        <v>21955</v>
      </c>
      <c r="EO1421">
        <v>21955</v>
      </c>
      <c r="EP1421">
        <v>21955</v>
      </c>
      <c r="EQ1421">
        <v>21955</v>
      </c>
      <c r="ER1421">
        <v>21955</v>
      </c>
      <c r="ES1421">
        <v>21955</v>
      </c>
      <c r="ET1421">
        <v>21955</v>
      </c>
      <c r="EU1421">
        <v>21955</v>
      </c>
      <c r="EV1421">
        <v>21955</v>
      </c>
      <c r="EW1421">
        <v>21955</v>
      </c>
      <c r="EX1421">
        <v>21955</v>
      </c>
      <c r="EY1421">
        <v>21955</v>
      </c>
      <c r="EZ1421">
        <v>21955</v>
      </c>
      <c r="FA1421">
        <v>21955</v>
      </c>
      <c r="FB1421">
        <v>21955</v>
      </c>
      <c r="FC1421">
        <v>21955</v>
      </c>
      <c r="FD1421">
        <v>21955</v>
      </c>
      <c r="FE1421">
        <v>21955</v>
      </c>
      <c r="FF1421">
        <v>21955</v>
      </c>
      <c r="FG1421">
        <v>21955</v>
      </c>
      <c r="FH1421">
        <v>21955</v>
      </c>
    </row>
    <row r="1422" spans="1:164">
      <c r="A1422" t="s">
        <v>2446</v>
      </c>
      <c r="C1422" s="23">
        <v>45782</v>
      </c>
      <c r="D1422" s="23">
        <v>45804</v>
      </c>
      <c r="E1422">
        <v>19</v>
      </c>
      <c r="F1422">
        <v>21955</v>
      </c>
      <c r="G1422" t="s">
        <v>2193</v>
      </c>
      <c r="DC1422">
        <v>11172</v>
      </c>
      <c r="DD1422">
        <v>6277</v>
      </c>
      <c r="DE1422">
        <v>3717</v>
      </c>
      <c r="DF1422">
        <v>789</v>
      </c>
    </row>
    <row r="1423" spans="1:164">
      <c r="A1423" t="s">
        <v>2446</v>
      </c>
      <c r="C1423" s="23">
        <v>45782</v>
      </c>
      <c r="D1423" s="23">
        <v>45804</v>
      </c>
      <c r="E1423">
        <v>19</v>
      </c>
      <c r="F1423">
        <v>21955</v>
      </c>
      <c r="G1423" t="s">
        <v>2195</v>
      </c>
      <c r="DC1423">
        <v>11172</v>
      </c>
      <c r="DD1423">
        <v>17449</v>
      </c>
      <c r="DE1423">
        <v>21166</v>
      </c>
      <c r="DF1423">
        <v>21955</v>
      </c>
      <c r="DG1423">
        <v>21955</v>
      </c>
      <c r="DH1423">
        <v>21955</v>
      </c>
      <c r="DI1423">
        <v>21955</v>
      </c>
      <c r="DJ1423">
        <v>21955</v>
      </c>
      <c r="DK1423">
        <v>21955</v>
      </c>
      <c r="DL1423">
        <v>21955</v>
      </c>
      <c r="DM1423">
        <v>21955</v>
      </c>
      <c r="DN1423">
        <v>21955</v>
      </c>
      <c r="DO1423">
        <v>21955</v>
      </c>
      <c r="DP1423">
        <v>21955</v>
      </c>
      <c r="DQ1423">
        <v>21955</v>
      </c>
      <c r="DR1423">
        <v>21955</v>
      </c>
      <c r="DS1423">
        <v>21955</v>
      </c>
      <c r="DT1423">
        <v>21955</v>
      </c>
      <c r="DU1423">
        <v>21955</v>
      </c>
      <c r="DV1423">
        <v>21955</v>
      </c>
      <c r="DW1423">
        <v>21955</v>
      </c>
      <c r="DX1423">
        <v>21955</v>
      </c>
      <c r="DY1423">
        <v>21955</v>
      </c>
      <c r="DZ1423">
        <v>21955</v>
      </c>
      <c r="EA1423">
        <v>21955</v>
      </c>
      <c r="EB1423">
        <v>21955</v>
      </c>
      <c r="EC1423">
        <v>21955</v>
      </c>
      <c r="ED1423">
        <v>21955</v>
      </c>
      <c r="EE1423">
        <v>21955</v>
      </c>
      <c r="EF1423">
        <v>21955</v>
      </c>
      <c r="EG1423">
        <v>21955</v>
      </c>
      <c r="EH1423">
        <v>21955</v>
      </c>
      <c r="EI1423">
        <v>21955</v>
      </c>
      <c r="EJ1423">
        <v>21955</v>
      </c>
      <c r="EK1423">
        <v>21955</v>
      </c>
      <c r="EL1423">
        <v>21955</v>
      </c>
      <c r="EM1423">
        <v>21955</v>
      </c>
      <c r="EN1423">
        <v>21955</v>
      </c>
      <c r="EO1423">
        <v>21955</v>
      </c>
      <c r="EP1423">
        <v>21955</v>
      </c>
      <c r="EQ1423">
        <v>21955</v>
      </c>
      <c r="ER1423">
        <v>21955</v>
      </c>
      <c r="ES1423">
        <v>21955</v>
      </c>
      <c r="ET1423">
        <v>21955</v>
      </c>
      <c r="EU1423">
        <v>21955</v>
      </c>
      <c r="EV1423">
        <v>21955</v>
      </c>
      <c r="EW1423">
        <v>21955</v>
      </c>
      <c r="EX1423">
        <v>21955</v>
      </c>
      <c r="EY1423">
        <v>21955</v>
      </c>
      <c r="EZ1423">
        <v>21955</v>
      </c>
      <c r="FA1423">
        <v>21955</v>
      </c>
      <c r="FB1423">
        <v>21955</v>
      </c>
      <c r="FC1423">
        <v>21955</v>
      </c>
      <c r="FD1423">
        <v>21955</v>
      </c>
      <c r="FE1423">
        <v>21955</v>
      </c>
      <c r="FF1423">
        <v>21955</v>
      </c>
      <c r="FG1423">
        <v>21955</v>
      </c>
      <c r="FH1423">
        <v>21955</v>
      </c>
    </row>
    <row r="1424" spans="1:164">
      <c r="A1424" t="s">
        <v>2696</v>
      </c>
      <c r="B1424" t="s">
        <v>898</v>
      </c>
      <c r="C1424" s="23">
        <v>45782</v>
      </c>
      <c r="D1424" s="23">
        <v>45791</v>
      </c>
      <c r="E1424">
        <v>8</v>
      </c>
      <c r="F1424">
        <v>5007</v>
      </c>
      <c r="G1424" t="s">
        <v>2193</v>
      </c>
      <c r="DC1424">
        <v>3727</v>
      </c>
      <c r="DD1424">
        <v>1280</v>
      </c>
    </row>
    <row r="1425" spans="1:164">
      <c r="A1425" t="s">
        <v>2696</v>
      </c>
      <c r="B1425" t="s">
        <v>898</v>
      </c>
      <c r="C1425" s="23">
        <v>45782</v>
      </c>
      <c r="D1425" s="23">
        <v>45791</v>
      </c>
      <c r="E1425">
        <v>8</v>
      </c>
      <c r="F1425">
        <v>5007</v>
      </c>
      <c r="G1425" t="s">
        <v>2195</v>
      </c>
      <c r="DC1425">
        <v>3727</v>
      </c>
      <c r="DD1425">
        <v>5007</v>
      </c>
      <c r="DE1425">
        <v>5007</v>
      </c>
      <c r="DF1425">
        <v>5007</v>
      </c>
      <c r="DG1425">
        <v>5007</v>
      </c>
      <c r="DH1425">
        <v>5007</v>
      </c>
      <c r="DI1425">
        <v>5007</v>
      </c>
      <c r="DJ1425">
        <v>5007</v>
      </c>
      <c r="DK1425">
        <v>5007</v>
      </c>
      <c r="DL1425">
        <v>5007</v>
      </c>
      <c r="DM1425">
        <v>5007</v>
      </c>
      <c r="DN1425">
        <v>5007</v>
      </c>
      <c r="DO1425">
        <v>5007</v>
      </c>
      <c r="DP1425">
        <v>5007</v>
      </c>
      <c r="DQ1425">
        <v>5007</v>
      </c>
      <c r="DR1425">
        <v>5007</v>
      </c>
      <c r="DS1425">
        <v>5007</v>
      </c>
      <c r="DT1425">
        <v>5007</v>
      </c>
      <c r="DU1425">
        <v>5007</v>
      </c>
      <c r="DV1425">
        <v>5007</v>
      </c>
      <c r="DW1425">
        <v>5007</v>
      </c>
      <c r="DX1425">
        <v>5007</v>
      </c>
      <c r="DY1425">
        <v>5007</v>
      </c>
      <c r="DZ1425">
        <v>5007</v>
      </c>
      <c r="EA1425">
        <v>5007</v>
      </c>
      <c r="EB1425">
        <v>5007</v>
      </c>
      <c r="EC1425">
        <v>5007</v>
      </c>
      <c r="ED1425">
        <v>5007</v>
      </c>
      <c r="EE1425">
        <v>5007</v>
      </c>
      <c r="EF1425">
        <v>5007</v>
      </c>
      <c r="EG1425">
        <v>5007</v>
      </c>
      <c r="EH1425">
        <v>5007</v>
      </c>
      <c r="EI1425">
        <v>5007</v>
      </c>
      <c r="EJ1425">
        <v>5007</v>
      </c>
      <c r="EK1425">
        <v>5007</v>
      </c>
      <c r="EL1425">
        <v>5007</v>
      </c>
      <c r="EM1425">
        <v>5007</v>
      </c>
      <c r="EN1425">
        <v>5007</v>
      </c>
      <c r="EO1425">
        <v>5007</v>
      </c>
      <c r="EP1425">
        <v>5007</v>
      </c>
      <c r="EQ1425">
        <v>5007</v>
      </c>
      <c r="ER1425">
        <v>5007</v>
      </c>
      <c r="ES1425">
        <v>5007</v>
      </c>
      <c r="ET1425">
        <v>5007</v>
      </c>
      <c r="EU1425">
        <v>5007</v>
      </c>
      <c r="EV1425">
        <v>5007</v>
      </c>
      <c r="EW1425">
        <v>5007</v>
      </c>
      <c r="EX1425">
        <v>5007</v>
      </c>
      <c r="EY1425">
        <v>5007</v>
      </c>
      <c r="EZ1425">
        <v>5007</v>
      </c>
      <c r="FA1425">
        <v>5007</v>
      </c>
      <c r="FB1425">
        <v>5007</v>
      </c>
      <c r="FC1425">
        <v>5007</v>
      </c>
      <c r="FD1425">
        <v>5007</v>
      </c>
      <c r="FE1425">
        <v>5007</v>
      </c>
      <c r="FF1425">
        <v>5007</v>
      </c>
      <c r="FG1425">
        <v>5007</v>
      </c>
      <c r="FH1425">
        <v>5007</v>
      </c>
    </row>
    <row r="1426" spans="1:164">
      <c r="A1426" t="s">
        <v>2697</v>
      </c>
      <c r="B1426" t="s">
        <v>900</v>
      </c>
      <c r="C1426" s="23">
        <v>45782</v>
      </c>
      <c r="D1426" s="23">
        <v>45791</v>
      </c>
      <c r="E1426">
        <v>8</v>
      </c>
      <c r="F1426">
        <v>5007</v>
      </c>
      <c r="G1426" t="s">
        <v>2193</v>
      </c>
      <c r="DC1426">
        <v>3727</v>
      </c>
      <c r="DD1426">
        <v>1280</v>
      </c>
    </row>
    <row r="1427" spans="1:164">
      <c r="A1427" t="s">
        <v>2697</v>
      </c>
      <c r="B1427" t="s">
        <v>900</v>
      </c>
      <c r="C1427" s="23">
        <v>45782</v>
      </c>
      <c r="D1427" s="23">
        <v>45791</v>
      </c>
      <c r="E1427">
        <v>8</v>
      </c>
      <c r="F1427">
        <v>5007</v>
      </c>
      <c r="G1427" t="s">
        <v>2195</v>
      </c>
      <c r="DC1427">
        <v>3727</v>
      </c>
      <c r="DD1427">
        <v>5007</v>
      </c>
      <c r="DE1427">
        <v>5007</v>
      </c>
      <c r="DF1427">
        <v>5007</v>
      </c>
      <c r="DG1427">
        <v>5007</v>
      </c>
      <c r="DH1427">
        <v>5007</v>
      </c>
      <c r="DI1427">
        <v>5007</v>
      </c>
      <c r="DJ1427">
        <v>5007</v>
      </c>
      <c r="DK1427">
        <v>5007</v>
      </c>
      <c r="DL1427">
        <v>5007</v>
      </c>
      <c r="DM1427">
        <v>5007</v>
      </c>
      <c r="DN1427">
        <v>5007</v>
      </c>
      <c r="DO1427">
        <v>5007</v>
      </c>
      <c r="DP1427">
        <v>5007</v>
      </c>
      <c r="DQ1427">
        <v>5007</v>
      </c>
      <c r="DR1427">
        <v>5007</v>
      </c>
      <c r="DS1427">
        <v>5007</v>
      </c>
      <c r="DT1427">
        <v>5007</v>
      </c>
      <c r="DU1427">
        <v>5007</v>
      </c>
      <c r="DV1427">
        <v>5007</v>
      </c>
      <c r="DW1427">
        <v>5007</v>
      </c>
      <c r="DX1427">
        <v>5007</v>
      </c>
      <c r="DY1427">
        <v>5007</v>
      </c>
      <c r="DZ1427">
        <v>5007</v>
      </c>
      <c r="EA1427">
        <v>5007</v>
      </c>
      <c r="EB1427">
        <v>5007</v>
      </c>
      <c r="EC1427">
        <v>5007</v>
      </c>
      <c r="ED1427">
        <v>5007</v>
      </c>
      <c r="EE1427">
        <v>5007</v>
      </c>
      <c r="EF1427">
        <v>5007</v>
      </c>
      <c r="EG1427">
        <v>5007</v>
      </c>
      <c r="EH1427">
        <v>5007</v>
      </c>
      <c r="EI1427">
        <v>5007</v>
      </c>
      <c r="EJ1427">
        <v>5007</v>
      </c>
      <c r="EK1427">
        <v>5007</v>
      </c>
      <c r="EL1427">
        <v>5007</v>
      </c>
      <c r="EM1427">
        <v>5007</v>
      </c>
      <c r="EN1427">
        <v>5007</v>
      </c>
      <c r="EO1427">
        <v>5007</v>
      </c>
      <c r="EP1427">
        <v>5007</v>
      </c>
      <c r="EQ1427">
        <v>5007</v>
      </c>
      <c r="ER1427">
        <v>5007</v>
      </c>
      <c r="ES1427">
        <v>5007</v>
      </c>
      <c r="ET1427">
        <v>5007</v>
      </c>
      <c r="EU1427">
        <v>5007</v>
      </c>
      <c r="EV1427">
        <v>5007</v>
      </c>
      <c r="EW1427">
        <v>5007</v>
      </c>
      <c r="EX1427">
        <v>5007</v>
      </c>
      <c r="EY1427">
        <v>5007</v>
      </c>
      <c r="EZ1427">
        <v>5007</v>
      </c>
      <c r="FA1427">
        <v>5007</v>
      </c>
      <c r="FB1427">
        <v>5007</v>
      </c>
      <c r="FC1427">
        <v>5007</v>
      </c>
      <c r="FD1427">
        <v>5007</v>
      </c>
      <c r="FE1427">
        <v>5007</v>
      </c>
      <c r="FF1427">
        <v>5007</v>
      </c>
      <c r="FG1427">
        <v>5007</v>
      </c>
      <c r="FH1427">
        <v>5007</v>
      </c>
    </row>
    <row r="1428" spans="1:164">
      <c r="A1428" t="s">
        <v>2698</v>
      </c>
      <c r="B1428" t="s">
        <v>902</v>
      </c>
      <c r="C1428" s="23">
        <v>45782</v>
      </c>
      <c r="D1428" s="23">
        <v>45804</v>
      </c>
      <c r="E1428">
        <v>19</v>
      </c>
      <c r="F1428">
        <v>11941</v>
      </c>
      <c r="G1428" t="s">
        <v>2193</v>
      </c>
      <c r="DC1428">
        <v>3717</v>
      </c>
      <c r="DD1428">
        <v>3717</v>
      </c>
      <c r="DE1428">
        <v>3717</v>
      </c>
      <c r="DF1428">
        <v>789</v>
      </c>
    </row>
    <row r="1429" spans="1:164">
      <c r="A1429" t="s">
        <v>2698</v>
      </c>
      <c r="B1429" t="s">
        <v>902</v>
      </c>
      <c r="C1429" s="23">
        <v>45782</v>
      </c>
      <c r="D1429" s="23">
        <v>45804</v>
      </c>
      <c r="E1429">
        <v>19</v>
      </c>
      <c r="F1429">
        <v>11941</v>
      </c>
      <c r="G1429" t="s">
        <v>2195</v>
      </c>
      <c r="DC1429">
        <v>3717</v>
      </c>
      <c r="DD1429">
        <v>7435</v>
      </c>
      <c r="DE1429">
        <v>11152</v>
      </c>
      <c r="DF1429">
        <v>11941</v>
      </c>
      <c r="DG1429">
        <v>11941</v>
      </c>
      <c r="DH1429">
        <v>11941</v>
      </c>
      <c r="DI1429">
        <v>11941</v>
      </c>
      <c r="DJ1429">
        <v>11941</v>
      </c>
      <c r="DK1429">
        <v>11941</v>
      </c>
      <c r="DL1429">
        <v>11941</v>
      </c>
      <c r="DM1429">
        <v>11941</v>
      </c>
      <c r="DN1429">
        <v>11941</v>
      </c>
      <c r="DO1429">
        <v>11941</v>
      </c>
      <c r="DP1429">
        <v>11941</v>
      </c>
      <c r="DQ1429">
        <v>11941</v>
      </c>
      <c r="DR1429">
        <v>11941</v>
      </c>
      <c r="DS1429">
        <v>11941</v>
      </c>
      <c r="DT1429">
        <v>11941</v>
      </c>
      <c r="DU1429">
        <v>11941</v>
      </c>
      <c r="DV1429">
        <v>11941</v>
      </c>
      <c r="DW1429">
        <v>11941</v>
      </c>
      <c r="DX1429">
        <v>11941</v>
      </c>
      <c r="DY1429">
        <v>11941</v>
      </c>
      <c r="DZ1429">
        <v>11941</v>
      </c>
      <c r="EA1429">
        <v>11941</v>
      </c>
      <c r="EB1429">
        <v>11941</v>
      </c>
      <c r="EC1429">
        <v>11941</v>
      </c>
      <c r="ED1429">
        <v>11941</v>
      </c>
      <c r="EE1429">
        <v>11941</v>
      </c>
      <c r="EF1429">
        <v>11941</v>
      </c>
      <c r="EG1429">
        <v>11941</v>
      </c>
      <c r="EH1429">
        <v>11941</v>
      </c>
      <c r="EI1429">
        <v>11941</v>
      </c>
      <c r="EJ1429">
        <v>11941</v>
      </c>
      <c r="EK1429">
        <v>11941</v>
      </c>
      <c r="EL1429">
        <v>11941</v>
      </c>
      <c r="EM1429">
        <v>11941</v>
      </c>
      <c r="EN1429">
        <v>11941</v>
      </c>
      <c r="EO1429">
        <v>11941</v>
      </c>
      <c r="EP1429">
        <v>11941</v>
      </c>
      <c r="EQ1429">
        <v>11941</v>
      </c>
      <c r="ER1429">
        <v>11941</v>
      </c>
      <c r="ES1429">
        <v>11941</v>
      </c>
      <c r="ET1429">
        <v>11941</v>
      </c>
      <c r="EU1429">
        <v>11941</v>
      </c>
      <c r="EV1429">
        <v>11941</v>
      </c>
      <c r="EW1429">
        <v>11941</v>
      </c>
      <c r="EX1429">
        <v>11941</v>
      </c>
      <c r="EY1429">
        <v>11941</v>
      </c>
      <c r="EZ1429">
        <v>11941</v>
      </c>
      <c r="FA1429">
        <v>11941</v>
      </c>
      <c r="FB1429">
        <v>11941</v>
      </c>
      <c r="FC1429">
        <v>11941</v>
      </c>
      <c r="FD1429">
        <v>11941</v>
      </c>
      <c r="FE1429">
        <v>11941</v>
      </c>
      <c r="FF1429">
        <v>11941</v>
      </c>
      <c r="FG1429">
        <v>11941</v>
      </c>
      <c r="FH1429">
        <v>11941</v>
      </c>
    </row>
    <row r="1430" spans="1:164">
      <c r="A1430" t="s">
        <v>2699</v>
      </c>
      <c r="C1430" s="23">
        <v>45829</v>
      </c>
      <c r="D1430" s="23">
        <v>45861</v>
      </c>
      <c r="E1430">
        <v>27</v>
      </c>
      <c r="F1430">
        <v>223726</v>
      </c>
      <c r="G1430" t="s">
        <v>2193</v>
      </c>
      <c r="DI1430">
        <v>3975</v>
      </c>
      <c r="DJ1430">
        <v>35339</v>
      </c>
      <c r="DK1430">
        <v>14544</v>
      </c>
      <c r="DL1430">
        <v>61818</v>
      </c>
      <c r="DM1430">
        <v>99087</v>
      </c>
      <c r="DN1430">
        <v>8962</v>
      </c>
    </row>
    <row r="1431" spans="1:164">
      <c r="A1431" t="s">
        <v>2699</v>
      </c>
      <c r="C1431" s="23">
        <v>45829</v>
      </c>
      <c r="D1431" s="23">
        <v>45861</v>
      </c>
      <c r="E1431">
        <v>27</v>
      </c>
      <c r="F1431">
        <v>223726</v>
      </c>
      <c r="G1431" t="s">
        <v>2195</v>
      </c>
      <c r="DI1431">
        <v>3975</v>
      </c>
      <c r="DJ1431">
        <v>39315</v>
      </c>
      <c r="DK1431">
        <v>53859</v>
      </c>
      <c r="DL1431">
        <v>115677</v>
      </c>
      <c r="DM1431">
        <v>214764</v>
      </c>
      <c r="DN1431">
        <v>223726</v>
      </c>
      <c r="DO1431">
        <v>223726</v>
      </c>
      <c r="DP1431">
        <v>223726</v>
      </c>
      <c r="DQ1431">
        <v>223726</v>
      </c>
      <c r="DR1431">
        <v>223726</v>
      </c>
      <c r="DS1431">
        <v>223726</v>
      </c>
      <c r="DT1431">
        <v>223726</v>
      </c>
      <c r="DU1431">
        <v>223726</v>
      </c>
      <c r="DV1431">
        <v>223726</v>
      </c>
      <c r="DW1431">
        <v>223726</v>
      </c>
      <c r="DX1431">
        <v>223726</v>
      </c>
      <c r="DY1431">
        <v>223726</v>
      </c>
      <c r="DZ1431">
        <v>223726</v>
      </c>
      <c r="EA1431">
        <v>223726</v>
      </c>
      <c r="EB1431">
        <v>223726</v>
      </c>
      <c r="EC1431">
        <v>223726</v>
      </c>
      <c r="ED1431">
        <v>223726</v>
      </c>
      <c r="EE1431">
        <v>223726</v>
      </c>
      <c r="EF1431">
        <v>223726</v>
      </c>
      <c r="EG1431">
        <v>223726</v>
      </c>
      <c r="EH1431">
        <v>223726</v>
      </c>
      <c r="EI1431">
        <v>223726</v>
      </c>
      <c r="EJ1431">
        <v>223726</v>
      </c>
      <c r="EK1431">
        <v>223726</v>
      </c>
      <c r="EL1431">
        <v>223726</v>
      </c>
      <c r="EM1431">
        <v>223726</v>
      </c>
      <c r="EN1431">
        <v>223726</v>
      </c>
      <c r="EO1431">
        <v>223726</v>
      </c>
      <c r="EP1431">
        <v>223726</v>
      </c>
      <c r="EQ1431">
        <v>223726</v>
      </c>
      <c r="ER1431">
        <v>223726</v>
      </c>
      <c r="ES1431">
        <v>223726</v>
      </c>
      <c r="ET1431">
        <v>223726</v>
      </c>
      <c r="EU1431">
        <v>223726</v>
      </c>
      <c r="EV1431">
        <v>223726</v>
      </c>
      <c r="EW1431">
        <v>223726</v>
      </c>
      <c r="EX1431">
        <v>223726</v>
      </c>
      <c r="EY1431">
        <v>223726</v>
      </c>
      <c r="EZ1431">
        <v>223726</v>
      </c>
      <c r="FA1431">
        <v>223726</v>
      </c>
      <c r="FB1431">
        <v>223726</v>
      </c>
      <c r="FC1431">
        <v>223726</v>
      </c>
      <c r="FD1431">
        <v>223726</v>
      </c>
      <c r="FE1431">
        <v>223726</v>
      </c>
      <c r="FF1431">
        <v>223726</v>
      </c>
      <c r="FG1431">
        <v>223726</v>
      </c>
      <c r="FH1431">
        <v>223726</v>
      </c>
    </row>
    <row r="1432" spans="1:164">
      <c r="A1432" t="s">
        <v>2204</v>
      </c>
      <c r="C1432" s="23">
        <v>45829</v>
      </c>
      <c r="D1432" s="23">
        <v>45861</v>
      </c>
      <c r="E1432">
        <v>27</v>
      </c>
      <c r="F1432">
        <v>223726</v>
      </c>
      <c r="G1432" t="s">
        <v>2193</v>
      </c>
      <c r="DI1432">
        <v>3975</v>
      </c>
      <c r="DJ1432">
        <v>35339</v>
      </c>
      <c r="DK1432">
        <v>14544</v>
      </c>
      <c r="DL1432">
        <v>61818</v>
      </c>
      <c r="DM1432">
        <v>99087</v>
      </c>
      <c r="DN1432">
        <v>8962</v>
      </c>
    </row>
    <row r="1433" spans="1:164">
      <c r="A1433" t="s">
        <v>2204</v>
      </c>
      <c r="C1433" s="23">
        <v>45829</v>
      </c>
      <c r="D1433" s="23">
        <v>45861</v>
      </c>
      <c r="E1433">
        <v>27</v>
      </c>
      <c r="F1433">
        <v>223726</v>
      </c>
      <c r="G1433" t="s">
        <v>2195</v>
      </c>
      <c r="DI1433">
        <v>3975</v>
      </c>
      <c r="DJ1433">
        <v>39315</v>
      </c>
      <c r="DK1433">
        <v>53859</v>
      </c>
      <c r="DL1433">
        <v>115677</v>
      </c>
      <c r="DM1433">
        <v>214764</v>
      </c>
      <c r="DN1433">
        <v>223726</v>
      </c>
      <c r="DO1433">
        <v>223726</v>
      </c>
      <c r="DP1433">
        <v>223726</v>
      </c>
      <c r="DQ1433">
        <v>223726</v>
      </c>
      <c r="DR1433">
        <v>223726</v>
      </c>
      <c r="DS1433">
        <v>223726</v>
      </c>
      <c r="DT1433">
        <v>223726</v>
      </c>
      <c r="DU1433">
        <v>223726</v>
      </c>
      <c r="DV1433">
        <v>223726</v>
      </c>
      <c r="DW1433">
        <v>223726</v>
      </c>
      <c r="DX1433">
        <v>223726</v>
      </c>
      <c r="DY1433">
        <v>223726</v>
      </c>
      <c r="DZ1433">
        <v>223726</v>
      </c>
      <c r="EA1433">
        <v>223726</v>
      </c>
      <c r="EB1433">
        <v>223726</v>
      </c>
      <c r="EC1433">
        <v>223726</v>
      </c>
      <c r="ED1433">
        <v>223726</v>
      </c>
      <c r="EE1433">
        <v>223726</v>
      </c>
      <c r="EF1433">
        <v>223726</v>
      </c>
      <c r="EG1433">
        <v>223726</v>
      </c>
      <c r="EH1433">
        <v>223726</v>
      </c>
      <c r="EI1433">
        <v>223726</v>
      </c>
      <c r="EJ1433">
        <v>223726</v>
      </c>
      <c r="EK1433">
        <v>223726</v>
      </c>
      <c r="EL1433">
        <v>223726</v>
      </c>
      <c r="EM1433">
        <v>223726</v>
      </c>
      <c r="EN1433">
        <v>223726</v>
      </c>
      <c r="EO1433">
        <v>223726</v>
      </c>
      <c r="EP1433">
        <v>223726</v>
      </c>
      <c r="EQ1433">
        <v>223726</v>
      </c>
      <c r="ER1433">
        <v>223726</v>
      </c>
      <c r="ES1433">
        <v>223726</v>
      </c>
      <c r="ET1433">
        <v>223726</v>
      </c>
      <c r="EU1433">
        <v>223726</v>
      </c>
      <c r="EV1433">
        <v>223726</v>
      </c>
      <c r="EW1433">
        <v>223726</v>
      </c>
      <c r="EX1433">
        <v>223726</v>
      </c>
      <c r="EY1433">
        <v>223726</v>
      </c>
      <c r="EZ1433">
        <v>223726</v>
      </c>
      <c r="FA1433">
        <v>223726</v>
      </c>
      <c r="FB1433">
        <v>223726</v>
      </c>
      <c r="FC1433">
        <v>223726</v>
      </c>
      <c r="FD1433">
        <v>223726</v>
      </c>
      <c r="FE1433">
        <v>223726</v>
      </c>
      <c r="FF1433">
        <v>223726</v>
      </c>
      <c r="FG1433">
        <v>223726</v>
      </c>
      <c r="FH1433">
        <v>223726</v>
      </c>
    </row>
    <row r="1434" spans="1:164">
      <c r="A1434" t="s">
        <v>2446</v>
      </c>
      <c r="C1434" s="23">
        <v>45829</v>
      </c>
      <c r="D1434" s="23">
        <v>45861</v>
      </c>
      <c r="E1434">
        <v>27</v>
      </c>
      <c r="F1434">
        <v>223726</v>
      </c>
      <c r="G1434" t="s">
        <v>2193</v>
      </c>
      <c r="DI1434">
        <v>3975</v>
      </c>
      <c r="DJ1434">
        <v>35339</v>
      </c>
      <c r="DK1434">
        <v>14544</v>
      </c>
      <c r="DL1434">
        <v>61818</v>
      </c>
      <c r="DM1434">
        <v>99087</v>
      </c>
      <c r="DN1434">
        <v>8962</v>
      </c>
    </row>
    <row r="1435" spans="1:164">
      <c r="A1435" t="s">
        <v>2446</v>
      </c>
      <c r="C1435" s="23">
        <v>45829</v>
      </c>
      <c r="D1435" s="23">
        <v>45861</v>
      </c>
      <c r="E1435">
        <v>27</v>
      </c>
      <c r="F1435">
        <v>223726</v>
      </c>
      <c r="G1435" t="s">
        <v>2195</v>
      </c>
      <c r="DI1435">
        <v>3975</v>
      </c>
      <c r="DJ1435">
        <v>39315</v>
      </c>
      <c r="DK1435">
        <v>53859</v>
      </c>
      <c r="DL1435">
        <v>115677</v>
      </c>
      <c r="DM1435">
        <v>214764</v>
      </c>
      <c r="DN1435">
        <v>223726</v>
      </c>
      <c r="DO1435">
        <v>223726</v>
      </c>
      <c r="DP1435">
        <v>223726</v>
      </c>
      <c r="DQ1435">
        <v>223726</v>
      </c>
      <c r="DR1435">
        <v>223726</v>
      </c>
      <c r="DS1435">
        <v>223726</v>
      </c>
      <c r="DT1435">
        <v>223726</v>
      </c>
      <c r="DU1435">
        <v>223726</v>
      </c>
      <c r="DV1435">
        <v>223726</v>
      </c>
      <c r="DW1435">
        <v>223726</v>
      </c>
      <c r="DX1435">
        <v>223726</v>
      </c>
      <c r="DY1435">
        <v>223726</v>
      </c>
      <c r="DZ1435">
        <v>223726</v>
      </c>
      <c r="EA1435">
        <v>223726</v>
      </c>
      <c r="EB1435">
        <v>223726</v>
      </c>
      <c r="EC1435">
        <v>223726</v>
      </c>
      <c r="ED1435">
        <v>223726</v>
      </c>
      <c r="EE1435">
        <v>223726</v>
      </c>
      <c r="EF1435">
        <v>223726</v>
      </c>
      <c r="EG1435">
        <v>223726</v>
      </c>
      <c r="EH1435">
        <v>223726</v>
      </c>
      <c r="EI1435">
        <v>223726</v>
      </c>
      <c r="EJ1435">
        <v>223726</v>
      </c>
      <c r="EK1435">
        <v>223726</v>
      </c>
      <c r="EL1435">
        <v>223726</v>
      </c>
      <c r="EM1435">
        <v>223726</v>
      </c>
      <c r="EN1435">
        <v>223726</v>
      </c>
      <c r="EO1435">
        <v>223726</v>
      </c>
      <c r="EP1435">
        <v>223726</v>
      </c>
      <c r="EQ1435">
        <v>223726</v>
      </c>
      <c r="ER1435">
        <v>223726</v>
      </c>
      <c r="ES1435">
        <v>223726</v>
      </c>
      <c r="ET1435">
        <v>223726</v>
      </c>
      <c r="EU1435">
        <v>223726</v>
      </c>
      <c r="EV1435">
        <v>223726</v>
      </c>
      <c r="EW1435">
        <v>223726</v>
      </c>
      <c r="EX1435">
        <v>223726</v>
      </c>
      <c r="EY1435">
        <v>223726</v>
      </c>
      <c r="EZ1435">
        <v>223726</v>
      </c>
      <c r="FA1435">
        <v>223726</v>
      </c>
      <c r="FB1435">
        <v>223726</v>
      </c>
      <c r="FC1435">
        <v>223726</v>
      </c>
      <c r="FD1435">
        <v>223726</v>
      </c>
      <c r="FE1435">
        <v>223726</v>
      </c>
      <c r="FF1435">
        <v>223726</v>
      </c>
      <c r="FG1435">
        <v>223726</v>
      </c>
      <c r="FH1435">
        <v>223726</v>
      </c>
    </row>
    <row r="1436" spans="1:164">
      <c r="A1436" t="s">
        <v>2700</v>
      </c>
      <c r="B1436" t="s">
        <v>905</v>
      </c>
      <c r="C1436" s="23">
        <v>45829</v>
      </c>
      <c r="D1436" s="23">
        <v>45835</v>
      </c>
      <c r="E1436">
        <v>6</v>
      </c>
      <c r="F1436">
        <v>37991</v>
      </c>
      <c r="G1436" t="s">
        <v>2193</v>
      </c>
      <c r="DI1436">
        <v>3975</v>
      </c>
      <c r="DJ1436">
        <v>34016</v>
      </c>
    </row>
    <row r="1437" spans="1:164">
      <c r="A1437" t="s">
        <v>2700</v>
      </c>
      <c r="B1437" t="s">
        <v>905</v>
      </c>
      <c r="C1437" s="23">
        <v>45829</v>
      </c>
      <c r="D1437" s="23">
        <v>45835</v>
      </c>
      <c r="E1437">
        <v>6</v>
      </c>
      <c r="F1437">
        <v>37991</v>
      </c>
      <c r="G1437" t="s">
        <v>2195</v>
      </c>
      <c r="DI1437">
        <v>3975</v>
      </c>
      <c r="DJ1437">
        <v>37991</v>
      </c>
      <c r="DK1437">
        <v>37991</v>
      </c>
      <c r="DL1437">
        <v>37991</v>
      </c>
      <c r="DM1437">
        <v>37991</v>
      </c>
      <c r="DN1437">
        <v>37991</v>
      </c>
      <c r="DO1437">
        <v>37991</v>
      </c>
      <c r="DP1437">
        <v>37991</v>
      </c>
      <c r="DQ1437">
        <v>37991</v>
      </c>
      <c r="DR1437">
        <v>37991</v>
      </c>
      <c r="DS1437">
        <v>37991</v>
      </c>
      <c r="DT1437">
        <v>37991</v>
      </c>
      <c r="DU1437">
        <v>37991</v>
      </c>
      <c r="DV1437">
        <v>37991</v>
      </c>
      <c r="DW1437">
        <v>37991</v>
      </c>
      <c r="DX1437">
        <v>37991</v>
      </c>
      <c r="DY1437">
        <v>37991</v>
      </c>
      <c r="DZ1437">
        <v>37991</v>
      </c>
      <c r="EA1437">
        <v>37991</v>
      </c>
      <c r="EB1437">
        <v>37991</v>
      </c>
      <c r="EC1437">
        <v>37991</v>
      </c>
      <c r="ED1437">
        <v>37991</v>
      </c>
      <c r="EE1437">
        <v>37991</v>
      </c>
      <c r="EF1437">
        <v>37991</v>
      </c>
      <c r="EG1437">
        <v>37991</v>
      </c>
      <c r="EH1437">
        <v>37991</v>
      </c>
      <c r="EI1437">
        <v>37991</v>
      </c>
      <c r="EJ1437">
        <v>37991</v>
      </c>
      <c r="EK1437">
        <v>37991</v>
      </c>
      <c r="EL1437">
        <v>37991</v>
      </c>
      <c r="EM1437">
        <v>37991</v>
      </c>
      <c r="EN1437">
        <v>37991</v>
      </c>
      <c r="EO1437">
        <v>37991</v>
      </c>
      <c r="EP1437">
        <v>37991</v>
      </c>
      <c r="EQ1437">
        <v>37991</v>
      </c>
      <c r="ER1437">
        <v>37991</v>
      </c>
      <c r="ES1437">
        <v>37991</v>
      </c>
      <c r="ET1437">
        <v>37991</v>
      </c>
      <c r="EU1437">
        <v>37991</v>
      </c>
      <c r="EV1437">
        <v>37991</v>
      </c>
      <c r="EW1437">
        <v>37991</v>
      </c>
      <c r="EX1437">
        <v>37991</v>
      </c>
      <c r="EY1437">
        <v>37991</v>
      </c>
      <c r="EZ1437">
        <v>37991</v>
      </c>
      <c r="FA1437">
        <v>37991</v>
      </c>
      <c r="FB1437">
        <v>37991</v>
      </c>
      <c r="FC1437">
        <v>37991</v>
      </c>
      <c r="FD1437">
        <v>37991</v>
      </c>
      <c r="FE1437">
        <v>37991</v>
      </c>
      <c r="FF1437">
        <v>37991</v>
      </c>
      <c r="FG1437">
        <v>37991</v>
      </c>
      <c r="FH1437">
        <v>37991</v>
      </c>
    </row>
    <row r="1438" spans="1:164">
      <c r="A1438" t="s">
        <v>2701</v>
      </c>
      <c r="B1438" t="s">
        <v>907</v>
      </c>
      <c r="C1438" s="23">
        <v>45835</v>
      </c>
      <c r="D1438" s="23">
        <v>45846</v>
      </c>
      <c r="E1438">
        <v>9</v>
      </c>
      <c r="F1438">
        <v>16885</v>
      </c>
      <c r="G1438" t="s">
        <v>2193</v>
      </c>
      <c r="DJ1438">
        <v>1324</v>
      </c>
      <c r="DK1438">
        <v>14544</v>
      </c>
      <c r="DL1438">
        <v>1017</v>
      </c>
    </row>
    <row r="1439" spans="1:164">
      <c r="A1439" t="s">
        <v>2701</v>
      </c>
      <c r="B1439" t="s">
        <v>907</v>
      </c>
      <c r="C1439" s="23">
        <v>45835</v>
      </c>
      <c r="D1439" s="23">
        <v>45846</v>
      </c>
      <c r="E1439">
        <v>9</v>
      </c>
      <c r="F1439">
        <v>16885</v>
      </c>
      <c r="G1439" t="s">
        <v>2195</v>
      </c>
      <c r="DJ1439">
        <v>1324</v>
      </c>
      <c r="DK1439">
        <v>15868</v>
      </c>
      <c r="DL1439">
        <v>16885</v>
      </c>
      <c r="DM1439">
        <v>16885</v>
      </c>
      <c r="DN1439">
        <v>16885</v>
      </c>
      <c r="DO1439">
        <v>16885</v>
      </c>
      <c r="DP1439">
        <v>16885</v>
      </c>
      <c r="DQ1439">
        <v>16885</v>
      </c>
      <c r="DR1439">
        <v>16885</v>
      </c>
      <c r="DS1439">
        <v>16885</v>
      </c>
      <c r="DT1439">
        <v>16885</v>
      </c>
      <c r="DU1439">
        <v>16885</v>
      </c>
      <c r="DV1439">
        <v>16885</v>
      </c>
      <c r="DW1439">
        <v>16885</v>
      </c>
      <c r="DX1439">
        <v>16885</v>
      </c>
      <c r="DY1439">
        <v>16885</v>
      </c>
      <c r="DZ1439">
        <v>16885</v>
      </c>
      <c r="EA1439">
        <v>16885</v>
      </c>
      <c r="EB1439">
        <v>16885</v>
      </c>
      <c r="EC1439">
        <v>16885</v>
      </c>
      <c r="ED1439">
        <v>16885</v>
      </c>
      <c r="EE1439">
        <v>16885</v>
      </c>
      <c r="EF1439">
        <v>16885</v>
      </c>
      <c r="EG1439">
        <v>16885</v>
      </c>
      <c r="EH1439">
        <v>16885</v>
      </c>
      <c r="EI1439">
        <v>16885</v>
      </c>
      <c r="EJ1439">
        <v>16885</v>
      </c>
      <c r="EK1439">
        <v>16885</v>
      </c>
      <c r="EL1439">
        <v>16885</v>
      </c>
      <c r="EM1439">
        <v>16885</v>
      </c>
      <c r="EN1439">
        <v>16885</v>
      </c>
      <c r="EO1439">
        <v>16885</v>
      </c>
      <c r="EP1439">
        <v>16885</v>
      </c>
      <c r="EQ1439">
        <v>16885</v>
      </c>
      <c r="ER1439">
        <v>16885</v>
      </c>
      <c r="ES1439">
        <v>16885</v>
      </c>
      <c r="ET1439">
        <v>16885</v>
      </c>
      <c r="EU1439">
        <v>16885</v>
      </c>
      <c r="EV1439">
        <v>16885</v>
      </c>
      <c r="EW1439">
        <v>16885</v>
      </c>
      <c r="EX1439">
        <v>16885</v>
      </c>
      <c r="EY1439">
        <v>16885</v>
      </c>
      <c r="EZ1439">
        <v>16885</v>
      </c>
      <c r="FA1439">
        <v>16885</v>
      </c>
      <c r="FB1439">
        <v>16885</v>
      </c>
      <c r="FC1439">
        <v>16885</v>
      </c>
      <c r="FD1439">
        <v>16885</v>
      </c>
      <c r="FE1439">
        <v>16885</v>
      </c>
      <c r="FF1439">
        <v>16885</v>
      </c>
      <c r="FG1439">
        <v>16885</v>
      </c>
      <c r="FH1439">
        <v>16885</v>
      </c>
    </row>
    <row r="1440" spans="1:164">
      <c r="A1440" t="s">
        <v>2702</v>
      </c>
      <c r="B1440" t="s">
        <v>909</v>
      </c>
      <c r="C1440" s="23">
        <v>45846</v>
      </c>
      <c r="D1440" s="23">
        <v>45861</v>
      </c>
      <c r="E1440">
        <v>12</v>
      </c>
      <c r="F1440">
        <v>84425</v>
      </c>
      <c r="G1440" t="s">
        <v>2193</v>
      </c>
      <c r="DL1440">
        <v>30400</v>
      </c>
      <c r="DM1440">
        <v>49544</v>
      </c>
      <c r="DN1440">
        <v>4481</v>
      </c>
    </row>
    <row r="1441" spans="1:164">
      <c r="A1441" t="s">
        <v>2702</v>
      </c>
      <c r="B1441" t="s">
        <v>909</v>
      </c>
      <c r="C1441" s="23">
        <v>45846</v>
      </c>
      <c r="D1441" s="23">
        <v>45861</v>
      </c>
      <c r="E1441">
        <v>12</v>
      </c>
      <c r="F1441">
        <v>84425</v>
      </c>
      <c r="G1441" t="s">
        <v>2195</v>
      </c>
      <c r="DL1441">
        <v>30400</v>
      </c>
      <c r="DM1441">
        <v>79944</v>
      </c>
      <c r="DN1441">
        <v>84425</v>
      </c>
      <c r="DO1441">
        <v>84425</v>
      </c>
      <c r="DP1441">
        <v>84425</v>
      </c>
      <c r="DQ1441">
        <v>84425</v>
      </c>
      <c r="DR1441">
        <v>84425</v>
      </c>
      <c r="DS1441">
        <v>84425</v>
      </c>
      <c r="DT1441">
        <v>84425</v>
      </c>
      <c r="DU1441">
        <v>84425</v>
      </c>
      <c r="DV1441">
        <v>84425</v>
      </c>
      <c r="DW1441">
        <v>84425</v>
      </c>
      <c r="DX1441">
        <v>84425</v>
      </c>
      <c r="DY1441">
        <v>84425</v>
      </c>
      <c r="DZ1441">
        <v>84425</v>
      </c>
      <c r="EA1441">
        <v>84425</v>
      </c>
      <c r="EB1441">
        <v>84425</v>
      </c>
      <c r="EC1441">
        <v>84425</v>
      </c>
      <c r="ED1441">
        <v>84425</v>
      </c>
      <c r="EE1441">
        <v>84425</v>
      </c>
      <c r="EF1441">
        <v>84425</v>
      </c>
      <c r="EG1441">
        <v>84425</v>
      </c>
      <c r="EH1441">
        <v>84425</v>
      </c>
      <c r="EI1441">
        <v>84425</v>
      </c>
      <c r="EJ1441">
        <v>84425</v>
      </c>
      <c r="EK1441">
        <v>84425</v>
      </c>
      <c r="EL1441">
        <v>84425</v>
      </c>
      <c r="EM1441">
        <v>84425</v>
      </c>
      <c r="EN1441">
        <v>84425</v>
      </c>
      <c r="EO1441">
        <v>84425</v>
      </c>
      <c r="EP1441">
        <v>84425</v>
      </c>
      <c r="EQ1441">
        <v>84425</v>
      </c>
      <c r="ER1441">
        <v>84425</v>
      </c>
      <c r="ES1441">
        <v>84425</v>
      </c>
      <c r="ET1441">
        <v>84425</v>
      </c>
      <c r="EU1441">
        <v>84425</v>
      </c>
      <c r="EV1441">
        <v>84425</v>
      </c>
      <c r="EW1441">
        <v>84425</v>
      </c>
      <c r="EX1441">
        <v>84425</v>
      </c>
      <c r="EY1441">
        <v>84425</v>
      </c>
      <c r="EZ1441">
        <v>84425</v>
      </c>
      <c r="FA1441">
        <v>84425</v>
      </c>
      <c r="FB1441">
        <v>84425</v>
      </c>
      <c r="FC1441">
        <v>84425</v>
      </c>
      <c r="FD1441">
        <v>84425</v>
      </c>
      <c r="FE1441">
        <v>84425</v>
      </c>
      <c r="FF1441">
        <v>84425</v>
      </c>
      <c r="FG1441">
        <v>84425</v>
      </c>
      <c r="FH1441">
        <v>84425</v>
      </c>
    </row>
    <row r="1442" spans="1:164">
      <c r="A1442" t="s">
        <v>2703</v>
      </c>
      <c r="B1442" t="s">
        <v>911</v>
      </c>
      <c r="C1442" s="23">
        <v>45846</v>
      </c>
      <c r="D1442" s="23">
        <v>45861</v>
      </c>
      <c r="E1442">
        <v>12</v>
      </c>
      <c r="F1442">
        <v>84425</v>
      </c>
      <c r="G1442" t="s">
        <v>2193</v>
      </c>
      <c r="DL1442">
        <v>30400</v>
      </c>
      <c r="DM1442">
        <v>49544</v>
      </c>
      <c r="DN1442">
        <v>4481</v>
      </c>
    </row>
    <row r="1443" spans="1:164">
      <c r="A1443" t="s">
        <v>2703</v>
      </c>
      <c r="B1443" t="s">
        <v>911</v>
      </c>
      <c r="C1443" s="23">
        <v>45846</v>
      </c>
      <c r="D1443" s="23">
        <v>45861</v>
      </c>
      <c r="E1443">
        <v>12</v>
      </c>
      <c r="F1443">
        <v>84425</v>
      </c>
      <c r="G1443" t="s">
        <v>2195</v>
      </c>
      <c r="DL1443">
        <v>30400</v>
      </c>
      <c r="DM1443">
        <v>79944</v>
      </c>
      <c r="DN1443">
        <v>84425</v>
      </c>
      <c r="DO1443">
        <v>84425</v>
      </c>
      <c r="DP1443">
        <v>84425</v>
      </c>
      <c r="DQ1443">
        <v>84425</v>
      </c>
      <c r="DR1443">
        <v>84425</v>
      </c>
      <c r="DS1443">
        <v>84425</v>
      </c>
      <c r="DT1443">
        <v>84425</v>
      </c>
      <c r="DU1443">
        <v>84425</v>
      </c>
      <c r="DV1443">
        <v>84425</v>
      </c>
      <c r="DW1443">
        <v>84425</v>
      </c>
      <c r="DX1443">
        <v>84425</v>
      </c>
      <c r="DY1443">
        <v>84425</v>
      </c>
      <c r="DZ1443">
        <v>84425</v>
      </c>
      <c r="EA1443">
        <v>84425</v>
      </c>
      <c r="EB1443">
        <v>84425</v>
      </c>
      <c r="EC1443">
        <v>84425</v>
      </c>
      <c r="ED1443">
        <v>84425</v>
      </c>
      <c r="EE1443">
        <v>84425</v>
      </c>
      <c r="EF1443">
        <v>84425</v>
      </c>
      <c r="EG1443">
        <v>84425</v>
      </c>
      <c r="EH1443">
        <v>84425</v>
      </c>
      <c r="EI1443">
        <v>84425</v>
      </c>
      <c r="EJ1443">
        <v>84425</v>
      </c>
      <c r="EK1443">
        <v>84425</v>
      </c>
      <c r="EL1443">
        <v>84425</v>
      </c>
      <c r="EM1443">
        <v>84425</v>
      </c>
      <c r="EN1443">
        <v>84425</v>
      </c>
      <c r="EO1443">
        <v>84425</v>
      </c>
      <c r="EP1443">
        <v>84425</v>
      </c>
      <c r="EQ1443">
        <v>84425</v>
      </c>
      <c r="ER1443">
        <v>84425</v>
      </c>
      <c r="ES1443">
        <v>84425</v>
      </c>
      <c r="ET1443">
        <v>84425</v>
      </c>
      <c r="EU1443">
        <v>84425</v>
      </c>
      <c r="EV1443">
        <v>84425</v>
      </c>
      <c r="EW1443">
        <v>84425</v>
      </c>
      <c r="EX1443">
        <v>84425</v>
      </c>
      <c r="EY1443">
        <v>84425</v>
      </c>
      <c r="EZ1443">
        <v>84425</v>
      </c>
      <c r="FA1443">
        <v>84425</v>
      </c>
      <c r="FB1443">
        <v>84425</v>
      </c>
      <c r="FC1443">
        <v>84425</v>
      </c>
      <c r="FD1443">
        <v>84425</v>
      </c>
      <c r="FE1443">
        <v>84425</v>
      </c>
      <c r="FF1443">
        <v>84425</v>
      </c>
      <c r="FG1443">
        <v>84425</v>
      </c>
      <c r="FH1443">
        <v>84425</v>
      </c>
    </row>
    <row r="1444" spans="1:164">
      <c r="A1444" t="s">
        <v>2704</v>
      </c>
      <c r="C1444" s="23">
        <v>45612</v>
      </c>
      <c r="D1444" s="23">
        <v>45712</v>
      </c>
      <c r="E1444">
        <v>85</v>
      </c>
      <c r="F1444">
        <v>44336</v>
      </c>
      <c r="G1444" t="s">
        <v>2193</v>
      </c>
      <c r="CD1444">
        <v>135</v>
      </c>
      <c r="CE1444">
        <v>1151</v>
      </c>
      <c r="CF1444">
        <v>2188</v>
      </c>
      <c r="CG1444">
        <v>3681</v>
      </c>
      <c r="CH1444">
        <v>5689</v>
      </c>
      <c r="CI1444">
        <v>4601</v>
      </c>
      <c r="CJ1444">
        <v>2793</v>
      </c>
      <c r="CK1444">
        <v>1748</v>
      </c>
      <c r="CL1444">
        <v>1558</v>
      </c>
      <c r="CM1444">
        <v>2071</v>
      </c>
      <c r="CN1444">
        <v>3443</v>
      </c>
      <c r="CO1444">
        <v>5515</v>
      </c>
      <c r="CP1444">
        <v>4950</v>
      </c>
      <c r="CQ1444">
        <v>2883</v>
      </c>
      <c r="CR1444">
        <v>1839</v>
      </c>
      <c r="CS1444">
        <v>89</v>
      </c>
    </row>
    <row r="1445" spans="1:164">
      <c r="A1445" t="s">
        <v>2704</v>
      </c>
      <c r="C1445" s="23">
        <v>45612</v>
      </c>
      <c r="D1445" s="23">
        <v>45712</v>
      </c>
      <c r="E1445">
        <v>85</v>
      </c>
      <c r="F1445">
        <v>44336</v>
      </c>
      <c r="G1445" t="s">
        <v>2195</v>
      </c>
      <c r="CD1445">
        <v>135</v>
      </c>
      <c r="CE1445">
        <v>1286</v>
      </c>
      <c r="CF1445">
        <v>3475</v>
      </c>
      <c r="CG1445">
        <v>7156</v>
      </c>
      <c r="CH1445">
        <v>12845</v>
      </c>
      <c r="CI1445">
        <v>17446</v>
      </c>
      <c r="CJ1445">
        <v>20239</v>
      </c>
      <c r="CK1445">
        <v>21987</v>
      </c>
      <c r="CL1445">
        <v>23546</v>
      </c>
      <c r="CM1445">
        <v>25617</v>
      </c>
      <c r="CN1445">
        <v>29059</v>
      </c>
      <c r="CO1445">
        <v>34574</v>
      </c>
      <c r="CP1445">
        <v>39524</v>
      </c>
      <c r="CQ1445">
        <v>42408</v>
      </c>
      <c r="CR1445">
        <v>44247</v>
      </c>
      <c r="CS1445">
        <v>44336</v>
      </c>
      <c r="CT1445">
        <v>44336</v>
      </c>
      <c r="CU1445">
        <v>44336</v>
      </c>
      <c r="CV1445">
        <v>44336</v>
      </c>
      <c r="CW1445">
        <v>44336</v>
      </c>
      <c r="CX1445">
        <v>44336</v>
      </c>
      <c r="CY1445">
        <v>44336</v>
      </c>
      <c r="CZ1445">
        <v>44336</v>
      </c>
      <c r="DA1445">
        <v>44336</v>
      </c>
      <c r="DB1445">
        <v>44336</v>
      </c>
      <c r="DC1445">
        <v>44336</v>
      </c>
      <c r="DD1445">
        <v>44336</v>
      </c>
      <c r="DE1445">
        <v>44336</v>
      </c>
      <c r="DF1445">
        <v>44336</v>
      </c>
      <c r="DG1445">
        <v>44336</v>
      </c>
      <c r="DH1445">
        <v>44336</v>
      </c>
      <c r="DI1445">
        <v>44336</v>
      </c>
      <c r="DJ1445">
        <v>44336</v>
      </c>
      <c r="DK1445">
        <v>44336</v>
      </c>
      <c r="DL1445">
        <v>44336</v>
      </c>
      <c r="DM1445">
        <v>44336</v>
      </c>
      <c r="DN1445">
        <v>44336</v>
      </c>
      <c r="DO1445">
        <v>44336</v>
      </c>
      <c r="DP1445">
        <v>44336</v>
      </c>
      <c r="DQ1445">
        <v>44336</v>
      </c>
      <c r="DR1445">
        <v>44336</v>
      </c>
      <c r="DS1445">
        <v>44336</v>
      </c>
      <c r="DT1445">
        <v>44336</v>
      </c>
      <c r="DU1445">
        <v>44336</v>
      </c>
      <c r="DV1445">
        <v>44336</v>
      </c>
      <c r="DW1445">
        <v>44336</v>
      </c>
      <c r="DX1445">
        <v>44336</v>
      </c>
      <c r="DY1445">
        <v>44336</v>
      </c>
      <c r="DZ1445">
        <v>44336</v>
      </c>
      <c r="EA1445">
        <v>44336</v>
      </c>
      <c r="EB1445">
        <v>44336</v>
      </c>
      <c r="EC1445">
        <v>44336</v>
      </c>
      <c r="ED1445">
        <v>44336</v>
      </c>
      <c r="EE1445">
        <v>44336</v>
      </c>
      <c r="EF1445">
        <v>44336</v>
      </c>
      <c r="EG1445">
        <v>44336</v>
      </c>
      <c r="EH1445">
        <v>44336</v>
      </c>
      <c r="EI1445">
        <v>44336</v>
      </c>
      <c r="EJ1445">
        <v>44336</v>
      </c>
      <c r="EK1445">
        <v>44336</v>
      </c>
      <c r="EL1445">
        <v>44336</v>
      </c>
      <c r="EM1445">
        <v>44336</v>
      </c>
      <c r="EN1445">
        <v>44336</v>
      </c>
      <c r="EO1445">
        <v>44336</v>
      </c>
      <c r="EP1445">
        <v>44336</v>
      </c>
      <c r="EQ1445">
        <v>44336</v>
      </c>
      <c r="ER1445">
        <v>44336</v>
      </c>
      <c r="ES1445">
        <v>44336</v>
      </c>
      <c r="ET1445">
        <v>44336</v>
      </c>
      <c r="EU1445">
        <v>44336</v>
      </c>
      <c r="EV1445">
        <v>44336</v>
      </c>
      <c r="EW1445">
        <v>44336</v>
      </c>
      <c r="EX1445">
        <v>44336</v>
      </c>
      <c r="EY1445">
        <v>44336</v>
      </c>
      <c r="EZ1445">
        <v>44336</v>
      </c>
      <c r="FA1445">
        <v>44336</v>
      </c>
      <c r="FB1445">
        <v>44336</v>
      </c>
      <c r="FC1445">
        <v>44336</v>
      </c>
      <c r="FD1445">
        <v>44336</v>
      </c>
      <c r="FE1445">
        <v>44336</v>
      </c>
      <c r="FF1445">
        <v>44336</v>
      </c>
      <c r="FG1445">
        <v>44336</v>
      </c>
      <c r="FH1445">
        <v>44336</v>
      </c>
    </row>
    <row r="1446" spans="1:164">
      <c r="A1446" t="s">
        <v>2204</v>
      </c>
      <c r="C1446" s="23">
        <v>45612</v>
      </c>
      <c r="D1446" s="23">
        <v>45712</v>
      </c>
      <c r="E1446">
        <v>85</v>
      </c>
      <c r="F1446">
        <v>44336</v>
      </c>
      <c r="G1446" t="s">
        <v>2193</v>
      </c>
      <c r="CD1446">
        <v>135</v>
      </c>
      <c r="CE1446">
        <v>1151</v>
      </c>
      <c r="CF1446">
        <v>2188</v>
      </c>
      <c r="CG1446">
        <v>3681</v>
      </c>
      <c r="CH1446">
        <v>5689</v>
      </c>
      <c r="CI1446">
        <v>4601</v>
      </c>
      <c r="CJ1446">
        <v>2793</v>
      </c>
      <c r="CK1446">
        <v>1748</v>
      </c>
      <c r="CL1446">
        <v>1558</v>
      </c>
      <c r="CM1446">
        <v>2071</v>
      </c>
      <c r="CN1446">
        <v>3443</v>
      </c>
      <c r="CO1446">
        <v>5515</v>
      </c>
      <c r="CP1446">
        <v>4950</v>
      </c>
      <c r="CQ1446">
        <v>2883</v>
      </c>
      <c r="CR1446">
        <v>1839</v>
      </c>
      <c r="CS1446">
        <v>89</v>
      </c>
    </row>
    <row r="1447" spans="1:164">
      <c r="A1447" t="s">
        <v>2204</v>
      </c>
      <c r="C1447" s="23">
        <v>45612</v>
      </c>
      <c r="D1447" s="23">
        <v>45712</v>
      </c>
      <c r="E1447">
        <v>85</v>
      </c>
      <c r="F1447">
        <v>44336</v>
      </c>
      <c r="G1447" t="s">
        <v>2195</v>
      </c>
      <c r="CD1447">
        <v>135</v>
      </c>
      <c r="CE1447">
        <v>1286</v>
      </c>
      <c r="CF1447">
        <v>3475</v>
      </c>
      <c r="CG1447">
        <v>7156</v>
      </c>
      <c r="CH1447">
        <v>12845</v>
      </c>
      <c r="CI1447">
        <v>17446</v>
      </c>
      <c r="CJ1447">
        <v>20239</v>
      </c>
      <c r="CK1447">
        <v>21987</v>
      </c>
      <c r="CL1447">
        <v>23546</v>
      </c>
      <c r="CM1447">
        <v>25617</v>
      </c>
      <c r="CN1447">
        <v>29059</v>
      </c>
      <c r="CO1447">
        <v>34574</v>
      </c>
      <c r="CP1447">
        <v>39524</v>
      </c>
      <c r="CQ1447">
        <v>42408</v>
      </c>
      <c r="CR1447">
        <v>44247</v>
      </c>
      <c r="CS1447">
        <v>44336</v>
      </c>
      <c r="CT1447">
        <v>44336</v>
      </c>
      <c r="CU1447">
        <v>44336</v>
      </c>
      <c r="CV1447">
        <v>44336</v>
      </c>
      <c r="CW1447">
        <v>44336</v>
      </c>
      <c r="CX1447">
        <v>44336</v>
      </c>
      <c r="CY1447">
        <v>44336</v>
      </c>
      <c r="CZ1447">
        <v>44336</v>
      </c>
      <c r="DA1447">
        <v>44336</v>
      </c>
      <c r="DB1447">
        <v>44336</v>
      </c>
      <c r="DC1447">
        <v>44336</v>
      </c>
      <c r="DD1447">
        <v>44336</v>
      </c>
      <c r="DE1447">
        <v>44336</v>
      </c>
      <c r="DF1447">
        <v>44336</v>
      </c>
      <c r="DG1447">
        <v>44336</v>
      </c>
      <c r="DH1447">
        <v>44336</v>
      </c>
      <c r="DI1447">
        <v>44336</v>
      </c>
      <c r="DJ1447">
        <v>44336</v>
      </c>
      <c r="DK1447">
        <v>44336</v>
      </c>
      <c r="DL1447">
        <v>44336</v>
      </c>
      <c r="DM1447">
        <v>44336</v>
      </c>
      <c r="DN1447">
        <v>44336</v>
      </c>
      <c r="DO1447">
        <v>44336</v>
      </c>
      <c r="DP1447">
        <v>44336</v>
      </c>
      <c r="DQ1447">
        <v>44336</v>
      </c>
      <c r="DR1447">
        <v>44336</v>
      </c>
      <c r="DS1447">
        <v>44336</v>
      </c>
      <c r="DT1447">
        <v>44336</v>
      </c>
      <c r="DU1447">
        <v>44336</v>
      </c>
      <c r="DV1447">
        <v>44336</v>
      </c>
      <c r="DW1447">
        <v>44336</v>
      </c>
      <c r="DX1447">
        <v>44336</v>
      </c>
      <c r="DY1447">
        <v>44336</v>
      </c>
      <c r="DZ1447">
        <v>44336</v>
      </c>
      <c r="EA1447">
        <v>44336</v>
      </c>
      <c r="EB1447">
        <v>44336</v>
      </c>
      <c r="EC1447">
        <v>44336</v>
      </c>
      <c r="ED1447">
        <v>44336</v>
      </c>
      <c r="EE1447">
        <v>44336</v>
      </c>
      <c r="EF1447">
        <v>44336</v>
      </c>
      <c r="EG1447">
        <v>44336</v>
      </c>
      <c r="EH1447">
        <v>44336</v>
      </c>
      <c r="EI1447">
        <v>44336</v>
      </c>
      <c r="EJ1447">
        <v>44336</v>
      </c>
      <c r="EK1447">
        <v>44336</v>
      </c>
      <c r="EL1447">
        <v>44336</v>
      </c>
      <c r="EM1447">
        <v>44336</v>
      </c>
      <c r="EN1447">
        <v>44336</v>
      </c>
      <c r="EO1447">
        <v>44336</v>
      </c>
      <c r="EP1447">
        <v>44336</v>
      </c>
      <c r="EQ1447">
        <v>44336</v>
      </c>
      <c r="ER1447">
        <v>44336</v>
      </c>
      <c r="ES1447">
        <v>44336</v>
      </c>
      <c r="ET1447">
        <v>44336</v>
      </c>
      <c r="EU1447">
        <v>44336</v>
      </c>
      <c r="EV1447">
        <v>44336</v>
      </c>
      <c r="EW1447">
        <v>44336</v>
      </c>
      <c r="EX1447">
        <v>44336</v>
      </c>
      <c r="EY1447">
        <v>44336</v>
      </c>
      <c r="EZ1447">
        <v>44336</v>
      </c>
      <c r="FA1447">
        <v>44336</v>
      </c>
      <c r="FB1447">
        <v>44336</v>
      </c>
      <c r="FC1447">
        <v>44336</v>
      </c>
      <c r="FD1447">
        <v>44336</v>
      </c>
      <c r="FE1447">
        <v>44336</v>
      </c>
      <c r="FF1447">
        <v>44336</v>
      </c>
      <c r="FG1447">
        <v>44336</v>
      </c>
      <c r="FH1447">
        <v>44336</v>
      </c>
    </row>
    <row r="1448" spans="1:164">
      <c r="A1448" t="s">
        <v>2205</v>
      </c>
      <c r="C1448" s="23">
        <v>45612</v>
      </c>
      <c r="D1448" s="23">
        <v>45712</v>
      </c>
      <c r="E1448">
        <v>85</v>
      </c>
      <c r="F1448">
        <v>44336</v>
      </c>
      <c r="G1448" t="s">
        <v>2193</v>
      </c>
      <c r="CD1448">
        <v>135</v>
      </c>
      <c r="CE1448">
        <v>1151</v>
      </c>
      <c r="CF1448">
        <v>2188</v>
      </c>
      <c r="CG1448">
        <v>3681</v>
      </c>
      <c r="CH1448">
        <v>5689</v>
      </c>
      <c r="CI1448">
        <v>4601</v>
      </c>
      <c r="CJ1448">
        <v>2793</v>
      </c>
      <c r="CK1448">
        <v>1748</v>
      </c>
      <c r="CL1448">
        <v>1558</v>
      </c>
      <c r="CM1448">
        <v>2071</v>
      </c>
      <c r="CN1448">
        <v>3443</v>
      </c>
      <c r="CO1448">
        <v>5515</v>
      </c>
      <c r="CP1448">
        <v>4950</v>
      </c>
      <c r="CQ1448">
        <v>2883</v>
      </c>
      <c r="CR1448">
        <v>1839</v>
      </c>
      <c r="CS1448">
        <v>89</v>
      </c>
    </row>
    <row r="1449" spans="1:164">
      <c r="A1449" t="s">
        <v>2205</v>
      </c>
      <c r="C1449" s="23">
        <v>45612</v>
      </c>
      <c r="D1449" s="23">
        <v>45712</v>
      </c>
      <c r="E1449">
        <v>85</v>
      </c>
      <c r="F1449">
        <v>44336</v>
      </c>
      <c r="G1449" t="s">
        <v>2195</v>
      </c>
      <c r="CD1449">
        <v>135</v>
      </c>
      <c r="CE1449">
        <v>1286</v>
      </c>
      <c r="CF1449">
        <v>3475</v>
      </c>
      <c r="CG1449">
        <v>7156</v>
      </c>
      <c r="CH1449">
        <v>12845</v>
      </c>
      <c r="CI1449">
        <v>17446</v>
      </c>
      <c r="CJ1449">
        <v>20239</v>
      </c>
      <c r="CK1449">
        <v>21987</v>
      </c>
      <c r="CL1449">
        <v>23546</v>
      </c>
      <c r="CM1449">
        <v>25617</v>
      </c>
      <c r="CN1449">
        <v>29059</v>
      </c>
      <c r="CO1449">
        <v>34574</v>
      </c>
      <c r="CP1449">
        <v>39524</v>
      </c>
      <c r="CQ1449">
        <v>42408</v>
      </c>
      <c r="CR1449">
        <v>44247</v>
      </c>
      <c r="CS1449">
        <v>44336</v>
      </c>
      <c r="CT1449">
        <v>44336</v>
      </c>
      <c r="CU1449">
        <v>44336</v>
      </c>
      <c r="CV1449">
        <v>44336</v>
      </c>
      <c r="CW1449">
        <v>44336</v>
      </c>
      <c r="CX1449">
        <v>44336</v>
      </c>
      <c r="CY1449">
        <v>44336</v>
      </c>
      <c r="CZ1449">
        <v>44336</v>
      </c>
      <c r="DA1449">
        <v>44336</v>
      </c>
      <c r="DB1449">
        <v>44336</v>
      </c>
      <c r="DC1449">
        <v>44336</v>
      </c>
      <c r="DD1449">
        <v>44336</v>
      </c>
      <c r="DE1449">
        <v>44336</v>
      </c>
      <c r="DF1449">
        <v>44336</v>
      </c>
      <c r="DG1449">
        <v>44336</v>
      </c>
      <c r="DH1449">
        <v>44336</v>
      </c>
      <c r="DI1449">
        <v>44336</v>
      </c>
      <c r="DJ1449">
        <v>44336</v>
      </c>
      <c r="DK1449">
        <v>44336</v>
      </c>
      <c r="DL1449">
        <v>44336</v>
      </c>
      <c r="DM1449">
        <v>44336</v>
      </c>
      <c r="DN1449">
        <v>44336</v>
      </c>
      <c r="DO1449">
        <v>44336</v>
      </c>
      <c r="DP1449">
        <v>44336</v>
      </c>
      <c r="DQ1449">
        <v>44336</v>
      </c>
      <c r="DR1449">
        <v>44336</v>
      </c>
      <c r="DS1449">
        <v>44336</v>
      </c>
      <c r="DT1449">
        <v>44336</v>
      </c>
      <c r="DU1449">
        <v>44336</v>
      </c>
      <c r="DV1449">
        <v>44336</v>
      </c>
      <c r="DW1449">
        <v>44336</v>
      </c>
      <c r="DX1449">
        <v>44336</v>
      </c>
      <c r="DY1449">
        <v>44336</v>
      </c>
      <c r="DZ1449">
        <v>44336</v>
      </c>
      <c r="EA1449">
        <v>44336</v>
      </c>
      <c r="EB1449">
        <v>44336</v>
      </c>
      <c r="EC1449">
        <v>44336</v>
      </c>
      <c r="ED1449">
        <v>44336</v>
      </c>
      <c r="EE1449">
        <v>44336</v>
      </c>
      <c r="EF1449">
        <v>44336</v>
      </c>
      <c r="EG1449">
        <v>44336</v>
      </c>
      <c r="EH1449">
        <v>44336</v>
      </c>
      <c r="EI1449">
        <v>44336</v>
      </c>
      <c r="EJ1449">
        <v>44336</v>
      </c>
      <c r="EK1449">
        <v>44336</v>
      </c>
      <c r="EL1449">
        <v>44336</v>
      </c>
      <c r="EM1449">
        <v>44336</v>
      </c>
      <c r="EN1449">
        <v>44336</v>
      </c>
      <c r="EO1449">
        <v>44336</v>
      </c>
      <c r="EP1449">
        <v>44336</v>
      </c>
      <c r="EQ1449">
        <v>44336</v>
      </c>
      <c r="ER1449">
        <v>44336</v>
      </c>
      <c r="ES1449">
        <v>44336</v>
      </c>
      <c r="ET1449">
        <v>44336</v>
      </c>
      <c r="EU1449">
        <v>44336</v>
      </c>
      <c r="EV1449">
        <v>44336</v>
      </c>
      <c r="EW1449">
        <v>44336</v>
      </c>
      <c r="EX1449">
        <v>44336</v>
      </c>
      <c r="EY1449">
        <v>44336</v>
      </c>
      <c r="EZ1449">
        <v>44336</v>
      </c>
      <c r="FA1449">
        <v>44336</v>
      </c>
      <c r="FB1449">
        <v>44336</v>
      </c>
      <c r="FC1449">
        <v>44336</v>
      </c>
      <c r="FD1449">
        <v>44336</v>
      </c>
      <c r="FE1449">
        <v>44336</v>
      </c>
      <c r="FF1449">
        <v>44336</v>
      </c>
      <c r="FG1449">
        <v>44336</v>
      </c>
      <c r="FH1449">
        <v>44336</v>
      </c>
    </row>
    <row r="1450" spans="1:164">
      <c r="A1450" t="s">
        <v>2705</v>
      </c>
      <c r="B1450" t="s">
        <v>914</v>
      </c>
      <c r="C1450" s="23">
        <v>45612</v>
      </c>
      <c r="D1450" s="23">
        <v>45712</v>
      </c>
      <c r="E1450">
        <v>85</v>
      </c>
      <c r="F1450">
        <v>44336</v>
      </c>
      <c r="G1450" t="s">
        <v>2193</v>
      </c>
      <c r="CD1450">
        <v>135</v>
      </c>
      <c r="CE1450">
        <v>1151</v>
      </c>
      <c r="CF1450">
        <v>2188</v>
      </c>
      <c r="CG1450">
        <v>3681</v>
      </c>
      <c r="CH1450">
        <v>5689</v>
      </c>
      <c r="CI1450">
        <v>4601</v>
      </c>
      <c r="CJ1450">
        <v>2793</v>
      </c>
      <c r="CK1450">
        <v>1748</v>
      </c>
      <c r="CL1450">
        <v>1558</v>
      </c>
      <c r="CM1450">
        <v>2071</v>
      </c>
      <c r="CN1450">
        <v>3443</v>
      </c>
      <c r="CO1450">
        <v>5515</v>
      </c>
      <c r="CP1450">
        <v>4950</v>
      </c>
      <c r="CQ1450">
        <v>2883</v>
      </c>
      <c r="CR1450">
        <v>1839</v>
      </c>
      <c r="CS1450">
        <v>89</v>
      </c>
    </row>
    <row r="1451" spans="1:164">
      <c r="A1451" t="s">
        <v>2705</v>
      </c>
      <c r="B1451" t="s">
        <v>914</v>
      </c>
      <c r="C1451" s="23">
        <v>45612</v>
      </c>
      <c r="D1451" s="23">
        <v>45712</v>
      </c>
      <c r="E1451">
        <v>85</v>
      </c>
      <c r="F1451">
        <v>44336</v>
      </c>
      <c r="G1451" t="s">
        <v>2195</v>
      </c>
      <c r="CD1451">
        <v>135</v>
      </c>
      <c r="CE1451">
        <v>1286</v>
      </c>
      <c r="CF1451">
        <v>3475</v>
      </c>
      <c r="CG1451">
        <v>7156</v>
      </c>
      <c r="CH1451">
        <v>12845</v>
      </c>
      <c r="CI1451">
        <v>17446</v>
      </c>
      <c r="CJ1451">
        <v>20239</v>
      </c>
      <c r="CK1451">
        <v>21987</v>
      </c>
      <c r="CL1451">
        <v>23546</v>
      </c>
      <c r="CM1451">
        <v>25617</v>
      </c>
      <c r="CN1451">
        <v>29059</v>
      </c>
      <c r="CO1451">
        <v>34574</v>
      </c>
      <c r="CP1451">
        <v>39524</v>
      </c>
      <c r="CQ1451">
        <v>42408</v>
      </c>
      <c r="CR1451">
        <v>44247</v>
      </c>
      <c r="CS1451">
        <v>44336</v>
      </c>
      <c r="CT1451">
        <v>44336</v>
      </c>
      <c r="CU1451">
        <v>44336</v>
      </c>
      <c r="CV1451">
        <v>44336</v>
      </c>
      <c r="CW1451">
        <v>44336</v>
      </c>
      <c r="CX1451">
        <v>44336</v>
      </c>
      <c r="CY1451">
        <v>44336</v>
      </c>
      <c r="CZ1451">
        <v>44336</v>
      </c>
      <c r="DA1451">
        <v>44336</v>
      </c>
      <c r="DB1451">
        <v>44336</v>
      </c>
      <c r="DC1451">
        <v>44336</v>
      </c>
      <c r="DD1451">
        <v>44336</v>
      </c>
      <c r="DE1451">
        <v>44336</v>
      </c>
      <c r="DF1451">
        <v>44336</v>
      </c>
      <c r="DG1451">
        <v>44336</v>
      </c>
      <c r="DH1451">
        <v>44336</v>
      </c>
      <c r="DI1451">
        <v>44336</v>
      </c>
      <c r="DJ1451">
        <v>44336</v>
      </c>
      <c r="DK1451">
        <v>44336</v>
      </c>
      <c r="DL1451">
        <v>44336</v>
      </c>
      <c r="DM1451">
        <v>44336</v>
      </c>
      <c r="DN1451">
        <v>44336</v>
      </c>
      <c r="DO1451">
        <v>44336</v>
      </c>
      <c r="DP1451">
        <v>44336</v>
      </c>
      <c r="DQ1451">
        <v>44336</v>
      </c>
      <c r="DR1451">
        <v>44336</v>
      </c>
      <c r="DS1451">
        <v>44336</v>
      </c>
      <c r="DT1451">
        <v>44336</v>
      </c>
      <c r="DU1451">
        <v>44336</v>
      </c>
      <c r="DV1451">
        <v>44336</v>
      </c>
      <c r="DW1451">
        <v>44336</v>
      </c>
      <c r="DX1451">
        <v>44336</v>
      </c>
      <c r="DY1451">
        <v>44336</v>
      </c>
      <c r="DZ1451">
        <v>44336</v>
      </c>
      <c r="EA1451">
        <v>44336</v>
      </c>
      <c r="EB1451">
        <v>44336</v>
      </c>
      <c r="EC1451">
        <v>44336</v>
      </c>
      <c r="ED1451">
        <v>44336</v>
      </c>
      <c r="EE1451">
        <v>44336</v>
      </c>
      <c r="EF1451">
        <v>44336</v>
      </c>
      <c r="EG1451">
        <v>44336</v>
      </c>
      <c r="EH1451">
        <v>44336</v>
      </c>
      <c r="EI1451">
        <v>44336</v>
      </c>
      <c r="EJ1451">
        <v>44336</v>
      </c>
      <c r="EK1451">
        <v>44336</v>
      </c>
      <c r="EL1451">
        <v>44336</v>
      </c>
      <c r="EM1451">
        <v>44336</v>
      </c>
      <c r="EN1451">
        <v>44336</v>
      </c>
      <c r="EO1451">
        <v>44336</v>
      </c>
      <c r="EP1451">
        <v>44336</v>
      </c>
      <c r="EQ1451">
        <v>44336</v>
      </c>
      <c r="ER1451">
        <v>44336</v>
      </c>
      <c r="ES1451">
        <v>44336</v>
      </c>
      <c r="ET1451">
        <v>44336</v>
      </c>
      <c r="EU1451">
        <v>44336</v>
      </c>
      <c r="EV1451">
        <v>44336</v>
      </c>
      <c r="EW1451">
        <v>44336</v>
      </c>
      <c r="EX1451">
        <v>44336</v>
      </c>
      <c r="EY1451">
        <v>44336</v>
      </c>
      <c r="EZ1451">
        <v>44336</v>
      </c>
      <c r="FA1451">
        <v>44336</v>
      </c>
      <c r="FB1451">
        <v>44336</v>
      </c>
      <c r="FC1451">
        <v>44336</v>
      </c>
      <c r="FD1451">
        <v>44336</v>
      </c>
      <c r="FE1451">
        <v>44336</v>
      </c>
      <c r="FF1451">
        <v>44336</v>
      </c>
      <c r="FG1451">
        <v>44336</v>
      </c>
      <c r="FH1451">
        <v>44336</v>
      </c>
    </row>
    <row r="1452" spans="1:164">
      <c r="A1452" t="s">
        <v>2706</v>
      </c>
      <c r="C1452" s="23">
        <v>45799</v>
      </c>
      <c r="D1452" s="23">
        <v>45808</v>
      </c>
      <c r="E1452">
        <v>8</v>
      </c>
      <c r="F1452">
        <v>5554</v>
      </c>
      <c r="G1452" t="s">
        <v>2193</v>
      </c>
      <c r="DE1452">
        <v>2327</v>
      </c>
      <c r="DF1452">
        <v>3227</v>
      </c>
    </row>
    <row r="1453" spans="1:164">
      <c r="A1453" t="s">
        <v>2706</v>
      </c>
      <c r="C1453" s="23">
        <v>45799</v>
      </c>
      <c r="D1453" s="23">
        <v>45808</v>
      </c>
      <c r="E1453">
        <v>8</v>
      </c>
      <c r="F1453">
        <v>5554</v>
      </c>
      <c r="G1453" t="s">
        <v>2195</v>
      </c>
      <c r="DE1453">
        <v>2327</v>
      </c>
      <c r="DF1453">
        <v>5554</v>
      </c>
      <c r="DG1453">
        <v>5554</v>
      </c>
      <c r="DH1453">
        <v>5554</v>
      </c>
      <c r="DI1453">
        <v>5554</v>
      </c>
      <c r="DJ1453">
        <v>5554</v>
      </c>
      <c r="DK1453">
        <v>5554</v>
      </c>
      <c r="DL1453">
        <v>5554</v>
      </c>
      <c r="DM1453">
        <v>5554</v>
      </c>
      <c r="DN1453">
        <v>5554</v>
      </c>
      <c r="DO1453">
        <v>5554</v>
      </c>
      <c r="DP1453">
        <v>5554</v>
      </c>
      <c r="DQ1453">
        <v>5554</v>
      </c>
      <c r="DR1453">
        <v>5554</v>
      </c>
      <c r="DS1453">
        <v>5554</v>
      </c>
      <c r="DT1453">
        <v>5554</v>
      </c>
      <c r="DU1453">
        <v>5554</v>
      </c>
      <c r="DV1453">
        <v>5554</v>
      </c>
      <c r="DW1453">
        <v>5554</v>
      </c>
      <c r="DX1453">
        <v>5554</v>
      </c>
      <c r="DY1453">
        <v>5554</v>
      </c>
      <c r="DZ1453">
        <v>5554</v>
      </c>
      <c r="EA1453">
        <v>5554</v>
      </c>
      <c r="EB1453">
        <v>5554</v>
      </c>
      <c r="EC1453">
        <v>5554</v>
      </c>
      <c r="ED1453">
        <v>5554</v>
      </c>
      <c r="EE1453">
        <v>5554</v>
      </c>
      <c r="EF1453">
        <v>5554</v>
      </c>
      <c r="EG1453">
        <v>5554</v>
      </c>
      <c r="EH1453">
        <v>5554</v>
      </c>
      <c r="EI1453">
        <v>5554</v>
      </c>
      <c r="EJ1453">
        <v>5554</v>
      </c>
      <c r="EK1453">
        <v>5554</v>
      </c>
      <c r="EL1453">
        <v>5554</v>
      </c>
      <c r="EM1453">
        <v>5554</v>
      </c>
      <c r="EN1453">
        <v>5554</v>
      </c>
      <c r="EO1453">
        <v>5554</v>
      </c>
      <c r="EP1453">
        <v>5554</v>
      </c>
      <c r="EQ1453">
        <v>5554</v>
      </c>
      <c r="ER1453">
        <v>5554</v>
      </c>
      <c r="ES1453">
        <v>5554</v>
      </c>
      <c r="ET1453">
        <v>5554</v>
      </c>
      <c r="EU1453">
        <v>5554</v>
      </c>
      <c r="EV1453">
        <v>5554</v>
      </c>
      <c r="EW1453">
        <v>5554</v>
      </c>
      <c r="EX1453">
        <v>5554</v>
      </c>
      <c r="EY1453">
        <v>5554</v>
      </c>
      <c r="EZ1453">
        <v>5554</v>
      </c>
      <c r="FA1453">
        <v>5554</v>
      </c>
      <c r="FB1453">
        <v>5554</v>
      </c>
      <c r="FC1453">
        <v>5554</v>
      </c>
      <c r="FD1453">
        <v>5554</v>
      </c>
      <c r="FE1453">
        <v>5554</v>
      </c>
      <c r="FF1453">
        <v>5554</v>
      </c>
      <c r="FG1453">
        <v>5554</v>
      </c>
      <c r="FH1453">
        <v>5554</v>
      </c>
    </row>
    <row r="1454" spans="1:164">
      <c r="A1454" t="s">
        <v>2204</v>
      </c>
      <c r="C1454" s="23">
        <v>45799</v>
      </c>
      <c r="D1454" s="23">
        <v>45808</v>
      </c>
      <c r="E1454">
        <v>8</v>
      </c>
      <c r="F1454">
        <v>5554</v>
      </c>
      <c r="G1454" t="s">
        <v>2193</v>
      </c>
      <c r="DE1454">
        <v>2327</v>
      </c>
      <c r="DF1454">
        <v>3227</v>
      </c>
    </row>
    <row r="1455" spans="1:164">
      <c r="A1455" t="s">
        <v>2204</v>
      </c>
      <c r="C1455" s="23">
        <v>45799</v>
      </c>
      <c r="D1455" s="23">
        <v>45808</v>
      </c>
      <c r="E1455">
        <v>8</v>
      </c>
      <c r="F1455">
        <v>5554</v>
      </c>
      <c r="G1455" t="s">
        <v>2195</v>
      </c>
      <c r="DE1455">
        <v>2327</v>
      </c>
      <c r="DF1455">
        <v>5554</v>
      </c>
      <c r="DG1455">
        <v>5554</v>
      </c>
      <c r="DH1455">
        <v>5554</v>
      </c>
      <c r="DI1455">
        <v>5554</v>
      </c>
      <c r="DJ1455">
        <v>5554</v>
      </c>
      <c r="DK1455">
        <v>5554</v>
      </c>
      <c r="DL1455">
        <v>5554</v>
      </c>
      <c r="DM1455">
        <v>5554</v>
      </c>
      <c r="DN1455">
        <v>5554</v>
      </c>
      <c r="DO1455">
        <v>5554</v>
      </c>
      <c r="DP1455">
        <v>5554</v>
      </c>
      <c r="DQ1455">
        <v>5554</v>
      </c>
      <c r="DR1455">
        <v>5554</v>
      </c>
      <c r="DS1455">
        <v>5554</v>
      </c>
      <c r="DT1455">
        <v>5554</v>
      </c>
      <c r="DU1455">
        <v>5554</v>
      </c>
      <c r="DV1455">
        <v>5554</v>
      </c>
      <c r="DW1455">
        <v>5554</v>
      </c>
      <c r="DX1455">
        <v>5554</v>
      </c>
      <c r="DY1455">
        <v>5554</v>
      </c>
      <c r="DZ1455">
        <v>5554</v>
      </c>
      <c r="EA1455">
        <v>5554</v>
      </c>
      <c r="EB1455">
        <v>5554</v>
      </c>
      <c r="EC1455">
        <v>5554</v>
      </c>
      <c r="ED1455">
        <v>5554</v>
      </c>
      <c r="EE1455">
        <v>5554</v>
      </c>
      <c r="EF1455">
        <v>5554</v>
      </c>
      <c r="EG1455">
        <v>5554</v>
      </c>
      <c r="EH1455">
        <v>5554</v>
      </c>
      <c r="EI1455">
        <v>5554</v>
      </c>
      <c r="EJ1455">
        <v>5554</v>
      </c>
      <c r="EK1455">
        <v>5554</v>
      </c>
      <c r="EL1455">
        <v>5554</v>
      </c>
      <c r="EM1455">
        <v>5554</v>
      </c>
      <c r="EN1455">
        <v>5554</v>
      </c>
      <c r="EO1455">
        <v>5554</v>
      </c>
      <c r="EP1455">
        <v>5554</v>
      </c>
      <c r="EQ1455">
        <v>5554</v>
      </c>
      <c r="ER1455">
        <v>5554</v>
      </c>
      <c r="ES1455">
        <v>5554</v>
      </c>
      <c r="ET1455">
        <v>5554</v>
      </c>
      <c r="EU1455">
        <v>5554</v>
      </c>
      <c r="EV1455">
        <v>5554</v>
      </c>
      <c r="EW1455">
        <v>5554</v>
      </c>
      <c r="EX1455">
        <v>5554</v>
      </c>
      <c r="EY1455">
        <v>5554</v>
      </c>
      <c r="EZ1455">
        <v>5554</v>
      </c>
      <c r="FA1455">
        <v>5554</v>
      </c>
      <c r="FB1455">
        <v>5554</v>
      </c>
      <c r="FC1455">
        <v>5554</v>
      </c>
      <c r="FD1455">
        <v>5554</v>
      </c>
      <c r="FE1455">
        <v>5554</v>
      </c>
      <c r="FF1455">
        <v>5554</v>
      </c>
      <c r="FG1455">
        <v>5554</v>
      </c>
      <c r="FH1455">
        <v>5554</v>
      </c>
    </row>
    <row r="1456" spans="1:164">
      <c r="A1456" t="s">
        <v>2446</v>
      </c>
      <c r="C1456" s="23">
        <v>45799</v>
      </c>
      <c r="D1456" s="23">
        <v>45808</v>
      </c>
      <c r="E1456">
        <v>8</v>
      </c>
      <c r="F1456">
        <v>5554</v>
      </c>
      <c r="G1456" t="s">
        <v>2193</v>
      </c>
      <c r="DE1456">
        <v>2327</v>
      </c>
      <c r="DF1456">
        <v>3227</v>
      </c>
    </row>
    <row r="1457" spans="1:164">
      <c r="A1457" t="s">
        <v>2446</v>
      </c>
      <c r="C1457" s="23">
        <v>45799</v>
      </c>
      <c r="D1457" s="23">
        <v>45808</v>
      </c>
      <c r="E1457">
        <v>8</v>
      </c>
      <c r="F1457">
        <v>5554</v>
      </c>
      <c r="G1457" t="s">
        <v>2195</v>
      </c>
      <c r="DE1457">
        <v>2327</v>
      </c>
      <c r="DF1457">
        <v>5554</v>
      </c>
      <c r="DG1457">
        <v>5554</v>
      </c>
      <c r="DH1457">
        <v>5554</v>
      </c>
      <c r="DI1457">
        <v>5554</v>
      </c>
      <c r="DJ1457">
        <v>5554</v>
      </c>
      <c r="DK1457">
        <v>5554</v>
      </c>
      <c r="DL1457">
        <v>5554</v>
      </c>
      <c r="DM1457">
        <v>5554</v>
      </c>
      <c r="DN1457">
        <v>5554</v>
      </c>
      <c r="DO1457">
        <v>5554</v>
      </c>
      <c r="DP1457">
        <v>5554</v>
      </c>
      <c r="DQ1457">
        <v>5554</v>
      </c>
      <c r="DR1457">
        <v>5554</v>
      </c>
      <c r="DS1457">
        <v>5554</v>
      </c>
      <c r="DT1457">
        <v>5554</v>
      </c>
      <c r="DU1457">
        <v>5554</v>
      </c>
      <c r="DV1457">
        <v>5554</v>
      </c>
      <c r="DW1457">
        <v>5554</v>
      </c>
      <c r="DX1457">
        <v>5554</v>
      </c>
      <c r="DY1457">
        <v>5554</v>
      </c>
      <c r="DZ1457">
        <v>5554</v>
      </c>
      <c r="EA1457">
        <v>5554</v>
      </c>
      <c r="EB1457">
        <v>5554</v>
      </c>
      <c r="EC1457">
        <v>5554</v>
      </c>
      <c r="ED1457">
        <v>5554</v>
      </c>
      <c r="EE1457">
        <v>5554</v>
      </c>
      <c r="EF1457">
        <v>5554</v>
      </c>
      <c r="EG1457">
        <v>5554</v>
      </c>
      <c r="EH1457">
        <v>5554</v>
      </c>
      <c r="EI1457">
        <v>5554</v>
      </c>
      <c r="EJ1457">
        <v>5554</v>
      </c>
      <c r="EK1457">
        <v>5554</v>
      </c>
      <c r="EL1457">
        <v>5554</v>
      </c>
      <c r="EM1457">
        <v>5554</v>
      </c>
      <c r="EN1457">
        <v>5554</v>
      </c>
      <c r="EO1457">
        <v>5554</v>
      </c>
      <c r="EP1457">
        <v>5554</v>
      </c>
      <c r="EQ1457">
        <v>5554</v>
      </c>
      <c r="ER1457">
        <v>5554</v>
      </c>
      <c r="ES1457">
        <v>5554</v>
      </c>
      <c r="ET1457">
        <v>5554</v>
      </c>
      <c r="EU1457">
        <v>5554</v>
      </c>
      <c r="EV1457">
        <v>5554</v>
      </c>
      <c r="EW1457">
        <v>5554</v>
      </c>
      <c r="EX1457">
        <v>5554</v>
      </c>
      <c r="EY1457">
        <v>5554</v>
      </c>
      <c r="EZ1457">
        <v>5554</v>
      </c>
      <c r="FA1457">
        <v>5554</v>
      </c>
      <c r="FB1457">
        <v>5554</v>
      </c>
      <c r="FC1457">
        <v>5554</v>
      </c>
      <c r="FD1457">
        <v>5554</v>
      </c>
      <c r="FE1457">
        <v>5554</v>
      </c>
      <c r="FF1457">
        <v>5554</v>
      </c>
      <c r="FG1457">
        <v>5554</v>
      </c>
      <c r="FH1457">
        <v>5554</v>
      </c>
    </row>
    <row r="1458" spans="1:164">
      <c r="A1458" t="s">
        <v>2707</v>
      </c>
      <c r="B1458" t="s">
        <v>917</v>
      </c>
      <c r="C1458" s="23">
        <v>45799</v>
      </c>
      <c r="D1458" s="23">
        <v>45808</v>
      </c>
      <c r="E1458">
        <v>8</v>
      </c>
      <c r="F1458">
        <v>5554</v>
      </c>
      <c r="G1458" t="s">
        <v>2193</v>
      </c>
      <c r="DE1458">
        <v>2327</v>
      </c>
      <c r="DF1458">
        <v>3227</v>
      </c>
    </row>
    <row r="1459" spans="1:164">
      <c r="A1459" t="s">
        <v>2707</v>
      </c>
      <c r="B1459" t="s">
        <v>917</v>
      </c>
      <c r="C1459" s="23">
        <v>45799</v>
      </c>
      <c r="D1459" s="23">
        <v>45808</v>
      </c>
      <c r="E1459">
        <v>8</v>
      </c>
      <c r="F1459">
        <v>5554</v>
      </c>
      <c r="G1459" t="s">
        <v>2195</v>
      </c>
      <c r="DE1459">
        <v>2327</v>
      </c>
      <c r="DF1459">
        <v>5554</v>
      </c>
      <c r="DG1459">
        <v>5554</v>
      </c>
      <c r="DH1459">
        <v>5554</v>
      </c>
      <c r="DI1459">
        <v>5554</v>
      </c>
      <c r="DJ1459">
        <v>5554</v>
      </c>
      <c r="DK1459">
        <v>5554</v>
      </c>
      <c r="DL1459">
        <v>5554</v>
      </c>
      <c r="DM1459">
        <v>5554</v>
      </c>
      <c r="DN1459">
        <v>5554</v>
      </c>
      <c r="DO1459">
        <v>5554</v>
      </c>
      <c r="DP1459">
        <v>5554</v>
      </c>
      <c r="DQ1459">
        <v>5554</v>
      </c>
      <c r="DR1459">
        <v>5554</v>
      </c>
      <c r="DS1459">
        <v>5554</v>
      </c>
      <c r="DT1459">
        <v>5554</v>
      </c>
      <c r="DU1459">
        <v>5554</v>
      </c>
      <c r="DV1459">
        <v>5554</v>
      </c>
      <c r="DW1459">
        <v>5554</v>
      </c>
      <c r="DX1459">
        <v>5554</v>
      </c>
      <c r="DY1459">
        <v>5554</v>
      </c>
      <c r="DZ1459">
        <v>5554</v>
      </c>
      <c r="EA1459">
        <v>5554</v>
      </c>
      <c r="EB1459">
        <v>5554</v>
      </c>
      <c r="EC1459">
        <v>5554</v>
      </c>
      <c r="ED1459">
        <v>5554</v>
      </c>
      <c r="EE1459">
        <v>5554</v>
      </c>
      <c r="EF1459">
        <v>5554</v>
      </c>
      <c r="EG1459">
        <v>5554</v>
      </c>
      <c r="EH1459">
        <v>5554</v>
      </c>
      <c r="EI1459">
        <v>5554</v>
      </c>
      <c r="EJ1459">
        <v>5554</v>
      </c>
      <c r="EK1459">
        <v>5554</v>
      </c>
      <c r="EL1459">
        <v>5554</v>
      </c>
      <c r="EM1459">
        <v>5554</v>
      </c>
      <c r="EN1459">
        <v>5554</v>
      </c>
      <c r="EO1459">
        <v>5554</v>
      </c>
      <c r="EP1459">
        <v>5554</v>
      </c>
      <c r="EQ1459">
        <v>5554</v>
      </c>
      <c r="ER1459">
        <v>5554</v>
      </c>
      <c r="ES1459">
        <v>5554</v>
      </c>
      <c r="ET1459">
        <v>5554</v>
      </c>
      <c r="EU1459">
        <v>5554</v>
      </c>
      <c r="EV1459">
        <v>5554</v>
      </c>
      <c r="EW1459">
        <v>5554</v>
      </c>
      <c r="EX1459">
        <v>5554</v>
      </c>
      <c r="EY1459">
        <v>5554</v>
      </c>
      <c r="EZ1459">
        <v>5554</v>
      </c>
      <c r="FA1459">
        <v>5554</v>
      </c>
      <c r="FB1459">
        <v>5554</v>
      </c>
      <c r="FC1459">
        <v>5554</v>
      </c>
      <c r="FD1459">
        <v>5554</v>
      </c>
      <c r="FE1459">
        <v>5554</v>
      </c>
      <c r="FF1459">
        <v>5554</v>
      </c>
      <c r="FG1459">
        <v>5554</v>
      </c>
      <c r="FH1459">
        <v>5554</v>
      </c>
    </row>
    <row r="1460" spans="1:164">
      <c r="A1460" t="s">
        <v>2708</v>
      </c>
      <c r="C1460" s="23">
        <v>45565</v>
      </c>
      <c r="D1460" s="23">
        <v>45588</v>
      </c>
      <c r="E1460">
        <v>20</v>
      </c>
      <c r="F1460">
        <v>0</v>
      </c>
      <c r="G1460" t="s">
        <v>2193</v>
      </c>
    </row>
    <row r="1461" spans="1:164">
      <c r="A1461" t="s">
        <v>2708</v>
      </c>
      <c r="C1461" s="23">
        <v>45565</v>
      </c>
      <c r="D1461" s="23">
        <v>45588</v>
      </c>
      <c r="E1461">
        <v>20</v>
      </c>
      <c r="F1461">
        <v>0</v>
      </c>
      <c r="G1461" t="s">
        <v>2195</v>
      </c>
    </row>
    <row r="1462" spans="1:164">
      <c r="A1462" t="s">
        <v>2204</v>
      </c>
      <c r="C1462" s="23">
        <v>45565</v>
      </c>
      <c r="D1462" s="23">
        <v>45588</v>
      </c>
      <c r="E1462">
        <v>20</v>
      </c>
      <c r="F1462">
        <v>0</v>
      </c>
      <c r="G1462" t="s">
        <v>2193</v>
      </c>
    </row>
    <row r="1463" spans="1:164">
      <c r="A1463" t="s">
        <v>2204</v>
      </c>
      <c r="C1463" s="23">
        <v>45565</v>
      </c>
      <c r="D1463" s="23">
        <v>45588</v>
      </c>
      <c r="E1463">
        <v>20</v>
      </c>
      <c r="F1463">
        <v>0</v>
      </c>
      <c r="G1463" t="s">
        <v>2195</v>
      </c>
    </row>
    <row r="1464" spans="1:164">
      <c r="A1464" t="s">
        <v>2446</v>
      </c>
      <c r="C1464" s="23">
        <v>45565</v>
      </c>
      <c r="D1464" s="23">
        <v>45588</v>
      </c>
      <c r="E1464">
        <v>20</v>
      </c>
      <c r="F1464">
        <v>0</v>
      </c>
      <c r="G1464" t="s">
        <v>2193</v>
      </c>
    </row>
    <row r="1465" spans="1:164">
      <c r="A1465" t="s">
        <v>2446</v>
      </c>
      <c r="C1465" s="23">
        <v>45565</v>
      </c>
      <c r="D1465" s="23">
        <v>45588</v>
      </c>
      <c r="E1465">
        <v>20</v>
      </c>
      <c r="F1465">
        <v>0</v>
      </c>
      <c r="G1465" t="s">
        <v>2195</v>
      </c>
    </row>
    <row r="1466" spans="1:164">
      <c r="A1466" t="s">
        <v>2709</v>
      </c>
      <c r="B1466" t="s">
        <v>920</v>
      </c>
      <c r="C1466" s="23">
        <v>45565</v>
      </c>
      <c r="D1466" s="23">
        <v>45588</v>
      </c>
      <c r="E1466">
        <v>20</v>
      </c>
      <c r="F1466">
        <v>0</v>
      </c>
      <c r="G1466" t="s">
        <v>2193</v>
      </c>
    </row>
    <row r="1467" spans="1:164">
      <c r="A1467" t="s">
        <v>2709</v>
      </c>
      <c r="B1467" t="s">
        <v>920</v>
      </c>
      <c r="C1467" s="23">
        <v>45565</v>
      </c>
      <c r="D1467" s="23">
        <v>45588</v>
      </c>
      <c r="E1467">
        <v>20</v>
      </c>
      <c r="F1467">
        <v>0</v>
      </c>
      <c r="G1467" t="s">
        <v>2195</v>
      </c>
    </row>
    <row r="1468" spans="1:164">
      <c r="A1468" t="s">
        <v>2710</v>
      </c>
      <c r="C1468" s="23">
        <v>45748</v>
      </c>
      <c r="D1468" s="23">
        <v>45776</v>
      </c>
      <c r="E1468">
        <v>24</v>
      </c>
      <c r="F1468">
        <v>6999</v>
      </c>
      <c r="G1468" t="s">
        <v>2193</v>
      </c>
      <c r="CX1468">
        <v>1123</v>
      </c>
      <c r="CY1468">
        <v>3054</v>
      </c>
      <c r="CZ1468">
        <v>1407</v>
      </c>
      <c r="DA1468">
        <v>993</v>
      </c>
      <c r="DB1468">
        <v>423</v>
      </c>
    </row>
    <row r="1469" spans="1:164">
      <c r="A1469" t="s">
        <v>2710</v>
      </c>
      <c r="C1469" s="23">
        <v>45748</v>
      </c>
      <c r="D1469" s="23">
        <v>45776</v>
      </c>
      <c r="E1469">
        <v>24</v>
      </c>
      <c r="F1469">
        <v>6999</v>
      </c>
      <c r="G1469" t="s">
        <v>2195</v>
      </c>
      <c r="CX1469">
        <v>1123</v>
      </c>
      <c r="CY1469">
        <v>4176</v>
      </c>
      <c r="CZ1469">
        <v>5583</v>
      </c>
      <c r="DA1469">
        <v>6576</v>
      </c>
      <c r="DB1469">
        <v>6999</v>
      </c>
      <c r="DC1469">
        <v>6999</v>
      </c>
      <c r="DD1469">
        <v>6999</v>
      </c>
      <c r="DE1469">
        <v>6999</v>
      </c>
      <c r="DF1469">
        <v>6999</v>
      </c>
      <c r="DG1469">
        <v>6999</v>
      </c>
      <c r="DH1469">
        <v>6999</v>
      </c>
      <c r="DI1469">
        <v>6999</v>
      </c>
      <c r="DJ1469">
        <v>6999</v>
      </c>
      <c r="DK1469">
        <v>6999</v>
      </c>
      <c r="DL1469">
        <v>6999</v>
      </c>
      <c r="DM1469">
        <v>6999</v>
      </c>
      <c r="DN1469">
        <v>6999</v>
      </c>
      <c r="DO1469">
        <v>6999</v>
      </c>
      <c r="DP1469">
        <v>6999</v>
      </c>
      <c r="DQ1469">
        <v>6999</v>
      </c>
      <c r="DR1469">
        <v>6999</v>
      </c>
      <c r="DS1469">
        <v>6999</v>
      </c>
      <c r="DT1469">
        <v>6999</v>
      </c>
      <c r="DU1469">
        <v>6999</v>
      </c>
      <c r="DV1469">
        <v>6999</v>
      </c>
      <c r="DW1469">
        <v>6999</v>
      </c>
      <c r="DX1469">
        <v>6999</v>
      </c>
      <c r="DY1469">
        <v>6999</v>
      </c>
      <c r="DZ1469">
        <v>6999</v>
      </c>
      <c r="EA1469">
        <v>6999</v>
      </c>
      <c r="EB1469">
        <v>6999</v>
      </c>
      <c r="EC1469">
        <v>6999</v>
      </c>
      <c r="ED1469">
        <v>6999</v>
      </c>
      <c r="EE1469">
        <v>6999</v>
      </c>
      <c r="EF1469">
        <v>6999</v>
      </c>
      <c r="EG1469">
        <v>6999</v>
      </c>
      <c r="EH1469">
        <v>6999</v>
      </c>
      <c r="EI1469">
        <v>6999</v>
      </c>
      <c r="EJ1469">
        <v>6999</v>
      </c>
      <c r="EK1469">
        <v>6999</v>
      </c>
      <c r="EL1469">
        <v>6999</v>
      </c>
      <c r="EM1469">
        <v>6999</v>
      </c>
      <c r="EN1469">
        <v>6999</v>
      </c>
      <c r="EO1469">
        <v>6999</v>
      </c>
      <c r="EP1469">
        <v>6999</v>
      </c>
      <c r="EQ1469">
        <v>6999</v>
      </c>
      <c r="ER1469">
        <v>6999</v>
      </c>
      <c r="ES1469">
        <v>6999</v>
      </c>
      <c r="ET1469">
        <v>6999</v>
      </c>
      <c r="EU1469">
        <v>6999</v>
      </c>
      <c r="EV1469">
        <v>6999</v>
      </c>
      <c r="EW1469">
        <v>6999</v>
      </c>
      <c r="EX1469">
        <v>6999</v>
      </c>
      <c r="EY1469">
        <v>6999</v>
      </c>
      <c r="EZ1469">
        <v>6999</v>
      </c>
      <c r="FA1469">
        <v>6999</v>
      </c>
      <c r="FB1469">
        <v>6999</v>
      </c>
      <c r="FC1469">
        <v>6999</v>
      </c>
      <c r="FD1469">
        <v>6999</v>
      </c>
      <c r="FE1469">
        <v>6999</v>
      </c>
      <c r="FF1469">
        <v>6999</v>
      </c>
      <c r="FG1469">
        <v>6999</v>
      </c>
      <c r="FH1469">
        <v>6999</v>
      </c>
    </row>
    <row r="1470" spans="1:164">
      <c r="A1470" t="s">
        <v>2204</v>
      </c>
      <c r="C1470" s="23">
        <v>45748</v>
      </c>
      <c r="D1470" s="23">
        <v>45776</v>
      </c>
      <c r="E1470">
        <v>24</v>
      </c>
      <c r="F1470">
        <v>6999</v>
      </c>
      <c r="G1470" t="s">
        <v>2193</v>
      </c>
      <c r="CX1470">
        <v>1123</v>
      </c>
      <c r="CY1470">
        <v>3054</v>
      </c>
      <c r="CZ1470">
        <v>1407</v>
      </c>
      <c r="DA1470">
        <v>993</v>
      </c>
      <c r="DB1470">
        <v>423</v>
      </c>
    </row>
    <row r="1471" spans="1:164">
      <c r="A1471" t="s">
        <v>2204</v>
      </c>
      <c r="C1471" s="23">
        <v>45748</v>
      </c>
      <c r="D1471" s="23">
        <v>45776</v>
      </c>
      <c r="E1471">
        <v>24</v>
      </c>
      <c r="F1471">
        <v>6999</v>
      </c>
      <c r="G1471" t="s">
        <v>2195</v>
      </c>
      <c r="CX1471">
        <v>1123</v>
      </c>
      <c r="CY1471">
        <v>4176</v>
      </c>
      <c r="CZ1471">
        <v>5583</v>
      </c>
      <c r="DA1471">
        <v>6576</v>
      </c>
      <c r="DB1471">
        <v>6999</v>
      </c>
      <c r="DC1471">
        <v>6999</v>
      </c>
      <c r="DD1471">
        <v>6999</v>
      </c>
      <c r="DE1471">
        <v>6999</v>
      </c>
      <c r="DF1471">
        <v>6999</v>
      </c>
      <c r="DG1471">
        <v>6999</v>
      </c>
      <c r="DH1471">
        <v>6999</v>
      </c>
      <c r="DI1471">
        <v>6999</v>
      </c>
      <c r="DJ1471">
        <v>6999</v>
      </c>
      <c r="DK1471">
        <v>6999</v>
      </c>
      <c r="DL1471">
        <v>6999</v>
      </c>
      <c r="DM1471">
        <v>6999</v>
      </c>
      <c r="DN1471">
        <v>6999</v>
      </c>
      <c r="DO1471">
        <v>6999</v>
      </c>
      <c r="DP1471">
        <v>6999</v>
      </c>
      <c r="DQ1471">
        <v>6999</v>
      </c>
      <c r="DR1471">
        <v>6999</v>
      </c>
      <c r="DS1471">
        <v>6999</v>
      </c>
      <c r="DT1471">
        <v>6999</v>
      </c>
      <c r="DU1471">
        <v>6999</v>
      </c>
      <c r="DV1471">
        <v>6999</v>
      </c>
      <c r="DW1471">
        <v>6999</v>
      </c>
      <c r="DX1471">
        <v>6999</v>
      </c>
      <c r="DY1471">
        <v>6999</v>
      </c>
      <c r="DZ1471">
        <v>6999</v>
      </c>
      <c r="EA1471">
        <v>6999</v>
      </c>
      <c r="EB1471">
        <v>6999</v>
      </c>
      <c r="EC1471">
        <v>6999</v>
      </c>
      <c r="ED1471">
        <v>6999</v>
      </c>
      <c r="EE1471">
        <v>6999</v>
      </c>
      <c r="EF1471">
        <v>6999</v>
      </c>
      <c r="EG1471">
        <v>6999</v>
      </c>
      <c r="EH1471">
        <v>6999</v>
      </c>
      <c r="EI1471">
        <v>6999</v>
      </c>
      <c r="EJ1471">
        <v>6999</v>
      </c>
      <c r="EK1471">
        <v>6999</v>
      </c>
      <c r="EL1471">
        <v>6999</v>
      </c>
      <c r="EM1471">
        <v>6999</v>
      </c>
      <c r="EN1471">
        <v>6999</v>
      </c>
      <c r="EO1471">
        <v>6999</v>
      </c>
      <c r="EP1471">
        <v>6999</v>
      </c>
      <c r="EQ1471">
        <v>6999</v>
      </c>
      <c r="ER1471">
        <v>6999</v>
      </c>
      <c r="ES1471">
        <v>6999</v>
      </c>
      <c r="ET1471">
        <v>6999</v>
      </c>
      <c r="EU1471">
        <v>6999</v>
      </c>
      <c r="EV1471">
        <v>6999</v>
      </c>
      <c r="EW1471">
        <v>6999</v>
      </c>
      <c r="EX1471">
        <v>6999</v>
      </c>
      <c r="EY1471">
        <v>6999</v>
      </c>
      <c r="EZ1471">
        <v>6999</v>
      </c>
      <c r="FA1471">
        <v>6999</v>
      </c>
      <c r="FB1471">
        <v>6999</v>
      </c>
      <c r="FC1471">
        <v>6999</v>
      </c>
      <c r="FD1471">
        <v>6999</v>
      </c>
      <c r="FE1471">
        <v>6999</v>
      </c>
      <c r="FF1471">
        <v>6999</v>
      </c>
      <c r="FG1471">
        <v>6999</v>
      </c>
      <c r="FH1471">
        <v>6999</v>
      </c>
    </row>
    <row r="1472" spans="1:164">
      <c r="A1472" t="s">
        <v>2446</v>
      </c>
      <c r="C1472" s="23">
        <v>45748</v>
      </c>
      <c r="D1472" s="23">
        <v>45776</v>
      </c>
      <c r="E1472">
        <v>24</v>
      </c>
      <c r="F1472">
        <v>6999</v>
      </c>
      <c r="G1472" t="s">
        <v>2193</v>
      </c>
      <c r="CX1472">
        <v>1123</v>
      </c>
      <c r="CY1472">
        <v>3054</v>
      </c>
      <c r="CZ1472">
        <v>1407</v>
      </c>
      <c r="DA1472">
        <v>993</v>
      </c>
      <c r="DB1472">
        <v>423</v>
      </c>
    </row>
    <row r="1473" spans="1:164">
      <c r="A1473" t="s">
        <v>2446</v>
      </c>
      <c r="C1473" s="23">
        <v>45748</v>
      </c>
      <c r="D1473" s="23">
        <v>45776</v>
      </c>
      <c r="E1473">
        <v>24</v>
      </c>
      <c r="F1473">
        <v>6999</v>
      </c>
      <c r="G1473" t="s">
        <v>2195</v>
      </c>
      <c r="CX1473">
        <v>1123</v>
      </c>
      <c r="CY1473">
        <v>4176</v>
      </c>
      <c r="CZ1473">
        <v>5583</v>
      </c>
      <c r="DA1473">
        <v>6576</v>
      </c>
      <c r="DB1473">
        <v>6999</v>
      </c>
      <c r="DC1473">
        <v>6999</v>
      </c>
      <c r="DD1473">
        <v>6999</v>
      </c>
      <c r="DE1473">
        <v>6999</v>
      </c>
      <c r="DF1473">
        <v>6999</v>
      </c>
      <c r="DG1473">
        <v>6999</v>
      </c>
      <c r="DH1473">
        <v>6999</v>
      </c>
      <c r="DI1473">
        <v>6999</v>
      </c>
      <c r="DJ1473">
        <v>6999</v>
      </c>
      <c r="DK1473">
        <v>6999</v>
      </c>
      <c r="DL1473">
        <v>6999</v>
      </c>
      <c r="DM1473">
        <v>6999</v>
      </c>
      <c r="DN1473">
        <v>6999</v>
      </c>
      <c r="DO1473">
        <v>6999</v>
      </c>
      <c r="DP1473">
        <v>6999</v>
      </c>
      <c r="DQ1473">
        <v>6999</v>
      </c>
      <c r="DR1473">
        <v>6999</v>
      </c>
      <c r="DS1473">
        <v>6999</v>
      </c>
      <c r="DT1473">
        <v>6999</v>
      </c>
      <c r="DU1473">
        <v>6999</v>
      </c>
      <c r="DV1473">
        <v>6999</v>
      </c>
      <c r="DW1473">
        <v>6999</v>
      </c>
      <c r="DX1473">
        <v>6999</v>
      </c>
      <c r="DY1473">
        <v>6999</v>
      </c>
      <c r="DZ1473">
        <v>6999</v>
      </c>
      <c r="EA1473">
        <v>6999</v>
      </c>
      <c r="EB1473">
        <v>6999</v>
      </c>
      <c r="EC1473">
        <v>6999</v>
      </c>
      <c r="ED1473">
        <v>6999</v>
      </c>
      <c r="EE1473">
        <v>6999</v>
      </c>
      <c r="EF1473">
        <v>6999</v>
      </c>
      <c r="EG1473">
        <v>6999</v>
      </c>
      <c r="EH1473">
        <v>6999</v>
      </c>
      <c r="EI1473">
        <v>6999</v>
      </c>
      <c r="EJ1473">
        <v>6999</v>
      </c>
      <c r="EK1473">
        <v>6999</v>
      </c>
      <c r="EL1473">
        <v>6999</v>
      </c>
      <c r="EM1473">
        <v>6999</v>
      </c>
      <c r="EN1473">
        <v>6999</v>
      </c>
      <c r="EO1473">
        <v>6999</v>
      </c>
      <c r="EP1473">
        <v>6999</v>
      </c>
      <c r="EQ1473">
        <v>6999</v>
      </c>
      <c r="ER1473">
        <v>6999</v>
      </c>
      <c r="ES1473">
        <v>6999</v>
      </c>
      <c r="ET1473">
        <v>6999</v>
      </c>
      <c r="EU1473">
        <v>6999</v>
      </c>
      <c r="EV1473">
        <v>6999</v>
      </c>
      <c r="EW1473">
        <v>6999</v>
      </c>
      <c r="EX1473">
        <v>6999</v>
      </c>
      <c r="EY1473">
        <v>6999</v>
      </c>
      <c r="EZ1473">
        <v>6999</v>
      </c>
      <c r="FA1473">
        <v>6999</v>
      </c>
      <c r="FB1473">
        <v>6999</v>
      </c>
      <c r="FC1473">
        <v>6999</v>
      </c>
      <c r="FD1473">
        <v>6999</v>
      </c>
      <c r="FE1473">
        <v>6999</v>
      </c>
      <c r="FF1473">
        <v>6999</v>
      </c>
      <c r="FG1473">
        <v>6999</v>
      </c>
      <c r="FH1473">
        <v>6999</v>
      </c>
    </row>
    <row r="1474" spans="1:164">
      <c r="A1474" t="s">
        <v>2711</v>
      </c>
      <c r="B1474" t="s">
        <v>923</v>
      </c>
      <c r="C1474" s="23">
        <v>45748</v>
      </c>
      <c r="D1474" s="23">
        <v>45771</v>
      </c>
      <c r="E1474">
        <v>20</v>
      </c>
      <c r="F1474">
        <v>5848</v>
      </c>
      <c r="G1474" t="s">
        <v>2193</v>
      </c>
      <c r="CX1474">
        <v>1123</v>
      </c>
      <c r="CY1474">
        <v>3054</v>
      </c>
      <c r="CZ1474">
        <v>1407</v>
      </c>
      <c r="DA1474">
        <v>265</v>
      </c>
    </row>
    <row r="1475" spans="1:164">
      <c r="A1475" t="s">
        <v>2711</v>
      </c>
      <c r="B1475" t="s">
        <v>923</v>
      </c>
      <c r="C1475" s="23">
        <v>45748</v>
      </c>
      <c r="D1475" s="23">
        <v>45771</v>
      </c>
      <c r="E1475">
        <v>20</v>
      </c>
      <c r="F1475">
        <v>5848</v>
      </c>
      <c r="G1475" t="s">
        <v>2195</v>
      </c>
      <c r="CX1475">
        <v>1123</v>
      </c>
      <c r="CY1475">
        <v>4176</v>
      </c>
      <c r="CZ1475">
        <v>5583</v>
      </c>
      <c r="DA1475">
        <v>5848</v>
      </c>
      <c r="DB1475">
        <v>5848</v>
      </c>
      <c r="DC1475">
        <v>5848</v>
      </c>
      <c r="DD1475">
        <v>5848</v>
      </c>
      <c r="DE1475">
        <v>5848</v>
      </c>
      <c r="DF1475">
        <v>5848</v>
      </c>
      <c r="DG1475">
        <v>5848</v>
      </c>
      <c r="DH1475">
        <v>5848</v>
      </c>
      <c r="DI1475">
        <v>5848</v>
      </c>
      <c r="DJ1475">
        <v>5848</v>
      </c>
      <c r="DK1475">
        <v>5848</v>
      </c>
      <c r="DL1475">
        <v>5848</v>
      </c>
      <c r="DM1475">
        <v>5848</v>
      </c>
      <c r="DN1475">
        <v>5848</v>
      </c>
      <c r="DO1475">
        <v>5848</v>
      </c>
      <c r="DP1475">
        <v>5848</v>
      </c>
      <c r="DQ1475">
        <v>5848</v>
      </c>
      <c r="DR1475">
        <v>5848</v>
      </c>
      <c r="DS1475">
        <v>5848</v>
      </c>
      <c r="DT1475">
        <v>5848</v>
      </c>
      <c r="DU1475">
        <v>5848</v>
      </c>
      <c r="DV1475">
        <v>5848</v>
      </c>
      <c r="DW1475">
        <v>5848</v>
      </c>
      <c r="DX1475">
        <v>5848</v>
      </c>
      <c r="DY1475">
        <v>5848</v>
      </c>
      <c r="DZ1475">
        <v>5848</v>
      </c>
      <c r="EA1475">
        <v>5848</v>
      </c>
      <c r="EB1475">
        <v>5848</v>
      </c>
      <c r="EC1475">
        <v>5848</v>
      </c>
      <c r="ED1475">
        <v>5848</v>
      </c>
      <c r="EE1475">
        <v>5848</v>
      </c>
      <c r="EF1475">
        <v>5848</v>
      </c>
      <c r="EG1475">
        <v>5848</v>
      </c>
      <c r="EH1475">
        <v>5848</v>
      </c>
      <c r="EI1475">
        <v>5848</v>
      </c>
      <c r="EJ1475">
        <v>5848</v>
      </c>
      <c r="EK1475">
        <v>5848</v>
      </c>
      <c r="EL1475">
        <v>5848</v>
      </c>
      <c r="EM1475">
        <v>5848</v>
      </c>
      <c r="EN1475">
        <v>5848</v>
      </c>
      <c r="EO1475">
        <v>5848</v>
      </c>
      <c r="EP1475">
        <v>5848</v>
      </c>
      <c r="EQ1475">
        <v>5848</v>
      </c>
      <c r="ER1475">
        <v>5848</v>
      </c>
      <c r="ES1475">
        <v>5848</v>
      </c>
      <c r="ET1475">
        <v>5848</v>
      </c>
      <c r="EU1475">
        <v>5848</v>
      </c>
      <c r="EV1475">
        <v>5848</v>
      </c>
      <c r="EW1475">
        <v>5848</v>
      </c>
      <c r="EX1475">
        <v>5848</v>
      </c>
      <c r="EY1475">
        <v>5848</v>
      </c>
      <c r="EZ1475">
        <v>5848</v>
      </c>
      <c r="FA1475">
        <v>5848</v>
      </c>
      <c r="FB1475">
        <v>5848</v>
      </c>
      <c r="FC1475">
        <v>5848</v>
      </c>
      <c r="FD1475">
        <v>5848</v>
      </c>
      <c r="FE1475">
        <v>5848</v>
      </c>
      <c r="FF1475">
        <v>5848</v>
      </c>
      <c r="FG1475">
        <v>5848</v>
      </c>
      <c r="FH1475">
        <v>5848</v>
      </c>
    </row>
    <row r="1476" spans="1:164">
      <c r="A1476" t="s">
        <v>2712</v>
      </c>
      <c r="B1476" t="s">
        <v>925</v>
      </c>
      <c r="C1476" s="23">
        <v>45771</v>
      </c>
      <c r="D1476" s="23">
        <v>45776</v>
      </c>
      <c r="E1476">
        <v>4</v>
      </c>
      <c r="F1476">
        <v>1151</v>
      </c>
      <c r="G1476" t="s">
        <v>2193</v>
      </c>
      <c r="DA1476">
        <v>728</v>
      </c>
      <c r="DB1476">
        <v>423</v>
      </c>
    </row>
    <row r="1477" spans="1:164">
      <c r="A1477" t="s">
        <v>2712</v>
      </c>
      <c r="B1477" t="s">
        <v>925</v>
      </c>
      <c r="C1477" s="23">
        <v>45771</v>
      </c>
      <c r="D1477" s="23">
        <v>45776</v>
      </c>
      <c r="E1477">
        <v>4</v>
      </c>
      <c r="F1477">
        <v>1151</v>
      </c>
      <c r="G1477" t="s">
        <v>2195</v>
      </c>
      <c r="DA1477">
        <v>728</v>
      </c>
      <c r="DB1477">
        <v>1151</v>
      </c>
      <c r="DC1477">
        <v>1151</v>
      </c>
      <c r="DD1477">
        <v>1151</v>
      </c>
      <c r="DE1477">
        <v>1151</v>
      </c>
      <c r="DF1477">
        <v>1151</v>
      </c>
      <c r="DG1477">
        <v>1151</v>
      </c>
      <c r="DH1477">
        <v>1151</v>
      </c>
      <c r="DI1477">
        <v>1151</v>
      </c>
      <c r="DJ1477">
        <v>1151</v>
      </c>
      <c r="DK1477">
        <v>1151</v>
      </c>
      <c r="DL1477">
        <v>1151</v>
      </c>
      <c r="DM1477">
        <v>1151</v>
      </c>
      <c r="DN1477">
        <v>1151</v>
      </c>
      <c r="DO1477">
        <v>1151</v>
      </c>
      <c r="DP1477">
        <v>1151</v>
      </c>
      <c r="DQ1477">
        <v>1151</v>
      </c>
      <c r="DR1477">
        <v>1151</v>
      </c>
      <c r="DS1477">
        <v>1151</v>
      </c>
      <c r="DT1477">
        <v>1151</v>
      </c>
      <c r="DU1477">
        <v>1151</v>
      </c>
      <c r="DV1477">
        <v>1151</v>
      </c>
      <c r="DW1477">
        <v>1151</v>
      </c>
      <c r="DX1477">
        <v>1151</v>
      </c>
      <c r="DY1477">
        <v>1151</v>
      </c>
      <c r="DZ1477">
        <v>1151</v>
      </c>
      <c r="EA1477">
        <v>1151</v>
      </c>
      <c r="EB1477">
        <v>1151</v>
      </c>
      <c r="EC1477">
        <v>1151</v>
      </c>
      <c r="ED1477">
        <v>1151</v>
      </c>
      <c r="EE1477">
        <v>1151</v>
      </c>
      <c r="EF1477">
        <v>1151</v>
      </c>
      <c r="EG1477">
        <v>1151</v>
      </c>
      <c r="EH1477">
        <v>1151</v>
      </c>
      <c r="EI1477">
        <v>1151</v>
      </c>
      <c r="EJ1477">
        <v>1151</v>
      </c>
      <c r="EK1477">
        <v>1151</v>
      </c>
      <c r="EL1477">
        <v>1151</v>
      </c>
      <c r="EM1477">
        <v>1151</v>
      </c>
      <c r="EN1477">
        <v>1151</v>
      </c>
      <c r="EO1477">
        <v>1151</v>
      </c>
      <c r="EP1477">
        <v>1151</v>
      </c>
      <c r="EQ1477">
        <v>1151</v>
      </c>
      <c r="ER1477">
        <v>1151</v>
      </c>
      <c r="ES1477">
        <v>1151</v>
      </c>
      <c r="ET1477">
        <v>1151</v>
      </c>
      <c r="EU1477">
        <v>1151</v>
      </c>
      <c r="EV1477">
        <v>1151</v>
      </c>
      <c r="EW1477">
        <v>1151</v>
      </c>
      <c r="EX1477">
        <v>1151</v>
      </c>
      <c r="EY1477">
        <v>1151</v>
      </c>
      <c r="EZ1477">
        <v>1151</v>
      </c>
      <c r="FA1477">
        <v>1151</v>
      </c>
      <c r="FB1477">
        <v>1151</v>
      </c>
      <c r="FC1477">
        <v>1151</v>
      </c>
      <c r="FD1477">
        <v>1151</v>
      </c>
      <c r="FE1477">
        <v>1151</v>
      </c>
      <c r="FF1477">
        <v>1151</v>
      </c>
      <c r="FG1477">
        <v>1151</v>
      </c>
      <c r="FH1477">
        <v>1151</v>
      </c>
    </row>
    <row r="1478" spans="1:164">
      <c r="A1478" t="s">
        <v>2713</v>
      </c>
      <c r="C1478" s="23">
        <v>45793</v>
      </c>
      <c r="D1478" s="23">
        <v>45855</v>
      </c>
      <c r="E1478">
        <v>53</v>
      </c>
      <c r="F1478">
        <v>36398</v>
      </c>
      <c r="G1478" t="s">
        <v>2193</v>
      </c>
      <c r="DD1478">
        <v>178</v>
      </c>
      <c r="DE1478">
        <v>1999</v>
      </c>
      <c r="DF1478">
        <v>7419</v>
      </c>
      <c r="DG1478">
        <v>12150</v>
      </c>
      <c r="DH1478">
        <v>6204</v>
      </c>
      <c r="DI1478">
        <v>1361</v>
      </c>
      <c r="DJ1478">
        <v>1442</v>
      </c>
      <c r="DK1478">
        <v>3653</v>
      </c>
      <c r="DL1478">
        <v>1677</v>
      </c>
      <c r="DM1478">
        <v>314</v>
      </c>
    </row>
    <row r="1479" spans="1:164">
      <c r="A1479" t="s">
        <v>2713</v>
      </c>
      <c r="C1479" s="23">
        <v>45793</v>
      </c>
      <c r="D1479" s="23">
        <v>45855</v>
      </c>
      <c r="E1479">
        <v>53</v>
      </c>
      <c r="F1479">
        <v>36398</v>
      </c>
      <c r="G1479" t="s">
        <v>2195</v>
      </c>
      <c r="DD1479">
        <v>178</v>
      </c>
      <c r="DE1479">
        <v>2178</v>
      </c>
      <c r="DF1479">
        <v>9597</v>
      </c>
      <c r="DG1479">
        <v>21747</v>
      </c>
      <c r="DH1479">
        <v>27951</v>
      </c>
      <c r="DI1479">
        <v>29312</v>
      </c>
      <c r="DJ1479">
        <v>30754</v>
      </c>
      <c r="DK1479">
        <v>34407</v>
      </c>
      <c r="DL1479">
        <v>36084</v>
      </c>
      <c r="DM1479">
        <v>36398</v>
      </c>
      <c r="DN1479">
        <v>36398</v>
      </c>
      <c r="DO1479">
        <v>36398</v>
      </c>
      <c r="DP1479">
        <v>36398</v>
      </c>
      <c r="DQ1479">
        <v>36398</v>
      </c>
      <c r="DR1479">
        <v>36398</v>
      </c>
      <c r="DS1479">
        <v>36398</v>
      </c>
      <c r="DT1479">
        <v>36398</v>
      </c>
      <c r="DU1479">
        <v>36398</v>
      </c>
      <c r="DV1479">
        <v>36398</v>
      </c>
      <c r="DW1479">
        <v>36398</v>
      </c>
      <c r="DX1479">
        <v>36398</v>
      </c>
      <c r="DY1479">
        <v>36398</v>
      </c>
      <c r="DZ1479">
        <v>36398</v>
      </c>
      <c r="EA1479">
        <v>36398</v>
      </c>
      <c r="EB1479">
        <v>36398</v>
      </c>
      <c r="EC1479">
        <v>36398</v>
      </c>
      <c r="ED1479">
        <v>36398</v>
      </c>
      <c r="EE1479">
        <v>36398</v>
      </c>
      <c r="EF1479">
        <v>36398</v>
      </c>
      <c r="EG1479">
        <v>36398</v>
      </c>
      <c r="EH1479">
        <v>36398</v>
      </c>
      <c r="EI1479">
        <v>36398</v>
      </c>
      <c r="EJ1479">
        <v>36398</v>
      </c>
      <c r="EK1479">
        <v>36398</v>
      </c>
      <c r="EL1479">
        <v>36398</v>
      </c>
      <c r="EM1479">
        <v>36398</v>
      </c>
      <c r="EN1479">
        <v>36398</v>
      </c>
      <c r="EO1479">
        <v>36398</v>
      </c>
      <c r="EP1479">
        <v>36398</v>
      </c>
      <c r="EQ1479">
        <v>36398</v>
      </c>
      <c r="ER1479">
        <v>36398</v>
      </c>
      <c r="ES1479">
        <v>36398</v>
      </c>
      <c r="ET1479">
        <v>36398</v>
      </c>
      <c r="EU1479">
        <v>36398</v>
      </c>
      <c r="EV1479">
        <v>36398</v>
      </c>
      <c r="EW1479">
        <v>36398</v>
      </c>
      <c r="EX1479">
        <v>36398</v>
      </c>
      <c r="EY1479">
        <v>36398</v>
      </c>
      <c r="EZ1479">
        <v>36398</v>
      </c>
      <c r="FA1479">
        <v>36398</v>
      </c>
      <c r="FB1479">
        <v>36398</v>
      </c>
      <c r="FC1479">
        <v>36398</v>
      </c>
      <c r="FD1479">
        <v>36398</v>
      </c>
      <c r="FE1479">
        <v>36398</v>
      </c>
      <c r="FF1479">
        <v>36398</v>
      </c>
      <c r="FG1479">
        <v>36398</v>
      </c>
      <c r="FH1479">
        <v>36398</v>
      </c>
    </row>
    <row r="1480" spans="1:164">
      <c r="A1480" t="s">
        <v>2204</v>
      </c>
      <c r="C1480" s="23">
        <v>45793</v>
      </c>
      <c r="D1480" s="23">
        <v>45855</v>
      </c>
      <c r="E1480">
        <v>53</v>
      </c>
      <c r="F1480">
        <v>36398</v>
      </c>
      <c r="G1480" t="s">
        <v>2193</v>
      </c>
      <c r="DD1480">
        <v>178</v>
      </c>
      <c r="DE1480">
        <v>1999</v>
      </c>
      <c r="DF1480">
        <v>7419</v>
      </c>
      <c r="DG1480">
        <v>12150</v>
      </c>
      <c r="DH1480">
        <v>6204</v>
      </c>
      <c r="DI1480">
        <v>1361</v>
      </c>
      <c r="DJ1480">
        <v>1442</v>
      </c>
      <c r="DK1480">
        <v>3653</v>
      </c>
      <c r="DL1480">
        <v>1677</v>
      </c>
      <c r="DM1480">
        <v>314</v>
      </c>
    </row>
    <row r="1481" spans="1:164">
      <c r="A1481" t="s">
        <v>2204</v>
      </c>
      <c r="C1481" s="23">
        <v>45793</v>
      </c>
      <c r="D1481" s="23">
        <v>45855</v>
      </c>
      <c r="E1481">
        <v>53</v>
      </c>
      <c r="F1481">
        <v>36398</v>
      </c>
      <c r="G1481" t="s">
        <v>2195</v>
      </c>
      <c r="DD1481">
        <v>178</v>
      </c>
      <c r="DE1481">
        <v>2178</v>
      </c>
      <c r="DF1481">
        <v>9597</v>
      </c>
      <c r="DG1481">
        <v>21747</v>
      </c>
      <c r="DH1481">
        <v>27951</v>
      </c>
      <c r="DI1481">
        <v>29312</v>
      </c>
      <c r="DJ1481">
        <v>30754</v>
      </c>
      <c r="DK1481">
        <v>34407</v>
      </c>
      <c r="DL1481">
        <v>36084</v>
      </c>
      <c r="DM1481">
        <v>36398</v>
      </c>
      <c r="DN1481">
        <v>36398</v>
      </c>
      <c r="DO1481">
        <v>36398</v>
      </c>
      <c r="DP1481">
        <v>36398</v>
      </c>
      <c r="DQ1481">
        <v>36398</v>
      </c>
      <c r="DR1481">
        <v>36398</v>
      </c>
      <c r="DS1481">
        <v>36398</v>
      </c>
      <c r="DT1481">
        <v>36398</v>
      </c>
      <c r="DU1481">
        <v>36398</v>
      </c>
      <c r="DV1481">
        <v>36398</v>
      </c>
      <c r="DW1481">
        <v>36398</v>
      </c>
      <c r="DX1481">
        <v>36398</v>
      </c>
      <c r="DY1481">
        <v>36398</v>
      </c>
      <c r="DZ1481">
        <v>36398</v>
      </c>
      <c r="EA1481">
        <v>36398</v>
      </c>
      <c r="EB1481">
        <v>36398</v>
      </c>
      <c r="EC1481">
        <v>36398</v>
      </c>
      <c r="ED1481">
        <v>36398</v>
      </c>
      <c r="EE1481">
        <v>36398</v>
      </c>
      <c r="EF1481">
        <v>36398</v>
      </c>
      <c r="EG1481">
        <v>36398</v>
      </c>
      <c r="EH1481">
        <v>36398</v>
      </c>
      <c r="EI1481">
        <v>36398</v>
      </c>
      <c r="EJ1481">
        <v>36398</v>
      </c>
      <c r="EK1481">
        <v>36398</v>
      </c>
      <c r="EL1481">
        <v>36398</v>
      </c>
      <c r="EM1481">
        <v>36398</v>
      </c>
      <c r="EN1481">
        <v>36398</v>
      </c>
      <c r="EO1481">
        <v>36398</v>
      </c>
      <c r="EP1481">
        <v>36398</v>
      </c>
      <c r="EQ1481">
        <v>36398</v>
      </c>
      <c r="ER1481">
        <v>36398</v>
      </c>
      <c r="ES1481">
        <v>36398</v>
      </c>
      <c r="ET1481">
        <v>36398</v>
      </c>
      <c r="EU1481">
        <v>36398</v>
      </c>
      <c r="EV1481">
        <v>36398</v>
      </c>
      <c r="EW1481">
        <v>36398</v>
      </c>
      <c r="EX1481">
        <v>36398</v>
      </c>
      <c r="EY1481">
        <v>36398</v>
      </c>
      <c r="EZ1481">
        <v>36398</v>
      </c>
      <c r="FA1481">
        <v>36398</v>
      </c>
      <c r="FB1481">
        <v>36398</v>
      </c>
      <c r="FC1481">
        <v>36398</v>
      </c>
      <c r="FD1481">
        <v>36398</v>
      </c>
      <c r="FE1481">
        <v>36398</v>
      </c>
      <c r="FF1481">
        <v>36398</v>
      </c>
      <c r="FG1481">
        <v>36398</v>
      </c>
      <c r="FH1481">
        <v>36398</v>
      </c>
    </row>
    <row r="1482" spans="1:164">
      <c r="A1482" t="s">
        <v>2205</v>
      </c>
      <c r="C1482" s="23">
        <v>45793</v>
      </c>
      <c r="D1482" s="23">
        <v>45831</v>
      </c>
      <c r="E1482">
        <v>33</v>
      </c>
      <c r="F1482">
        <v>29399</v>
      </c>
      <c r="G1482" t="s">
        <v>2193</v>
      </c>
      <c r="DD1482">
        <v>178</v>
      </c>
      <c r="DE1482">
        <v>1999</v>
      </c>
      <c r="DF1482">
        <v>7419</v>
      </c>
      <c r="DG1482">
        <v>12150</v>
      </c>
      <c r="DH1482">
        <v>6204</v>
      </c>
      <c r="DI1482">
        <v>1361</v>
      </c>
      <c r="DJ1482">
        <v>87</v>
      </c>
    </row>
    <row r="1483" spans="1:164">
      <c r="A1483" t="s">
        <v>2205</v>
      </c>
      <c r="C1483" s="23">
        <v>45793</v>
      </c>
      <c r="D1483" s="23">
        <v>45831</v>
      </c>
      <c r="E1483">
        <v>33</v>
      </c>
      <c r="F1483">
        <v>29399</v>
      </c>
      <c r="G1483" t="s">
        <v>2195</v>
      </c>
      <c r="DD1483">
        <v>178</v>
      </c>
      <c r="DE1483">
        <v>2178</v>
      </c>
      <c r="DF1483">
        <v>9597</v>
      </c>
      <c r="DG1483">
        <v>21747</v>
      </c>
      <c r="DH1483">
        <v>27951</v>
      </c>
      <c r="DI1483">
        <v>29312</v>
      </c>
      <c r="DJ1483">
        <v>29399</v>
      </c>
      <c r="DK1483">
        <v>29399</v>
      </c>
      <c r="DL1483">
        <v>29399</v>
      </c>
      <c r="DM1483">
        <v>29399</v>
      </c>
      <c r="DN1483">
        <v>29399</v>
      </c>
      <c r="DO1483">
        <v>29399</v>
      </c>
      <c r="DP1483">
        <v>29399</v>
      </c>
      <c r="DQ1483">
        <v>29399</v>
      </c>
      <c r="DR1483">
        <v>29399</v>
      </c>
      <c r="DS1483">
        <v>29399</v>
      </c>
      <c r="DT1483">
        <v>29399</v>
      </c>
      <c r="DU1483">
        <v>29399</v>
      </c>
      <c r="DV1483">
        <v>29399</v>
      </c>
      <c r="DW1483">
        <v>29399</v>
      </c>
      <c r="DX1483">
        <v>29399</v>
      </c>
      <c r="DY1483">
        <v>29399</v>
      </c>
      <c r="DZ1483">
        <v>29399</v>
      </c>
      <c r="EA1483">
        <v>29399</v>
      </c>
      <c r="EB1483">
        <v>29399</v>
      </c>
      <c r="EC1483">
        <v>29399</v>
      </c>
      <c r="ED1483">
        <v>29399</v>
      </c>
      <c r="EE1483">
        <v>29399</v>
      </c>
      <c r="EF1483">
        <v>29399</v>
      </c>
      <c r="EG1483">
        <v>29399</v>
      </c>
      <c r="EH1483">
        <v>29399</v>
      </c>
      <c r="EI1483">
        <v>29399</v>
      </c>
      <c r="EJ1483">
        <v>29399</v>
      </c>
      <c r="EK1483">
        <v>29399</v>
      </c>
      <c r="EL1483">
        <v>29399</v>
      </c>
      <c r="EM1483">
        <v>29399</v>
      </c>
      <c r="EN1483">
        <v>29399</v>
      </c>
      <c r="EO1483">
        <v>29399</v>
      </c>
      <c r="EP1483">
        <v>29399</v>
      </c>
      <c r="EQ1483">
        <v>29399</v>
      </c>
      <c r="ER1483">
        <v>29399</v>
      </c>
      <c r="ES1483">
        <v>29399</v>
      </c>
      <c r="ET1483">
        <v>29399</v>
      </c>
      <c r="EU1483">
        <v>29399</v>
      </c>
      <c r="EV1483">
        <v>29399</v>
      </c>
      <c r="EW1483">
        <v>29399</v>
      </c>
      <c r="EX1483">
        <v>29399</v>
      </c>
      <c r="EY1483">
        <v>29399</v>
      </c>
      <c r="EZ1483">
        <v>29399</v>
      </c>
      <c r="FA1483">
        <v>29399</v>
      </c>
      <c r="FB1483">
        <v>29399</v>
      </c>
      <c r="FC1483">
        <v>29399</v>
      </c>
      <c r="FD1483">
        <v>29399</v>
      </c>
      <c r="FE1483">
        <v>29399</v>
      </c>
      <c r="FF1483">
        <v>29399</v>
      </c>
      <c r="FG1483">
        <v>29399</v>
      </c>
      <c r="FH1483">
        <v>29399</v>
      </c>
    </row>
    <row r="1484" spans="1:164">
      <c r="A1484" t="s">
        <v>2714</v>
      </c>
      <c r="B1484" t="s">
        <v>928</v>
      </c>
      <c r="C1484" s="23">
        <v>45793</v>
      </c>
      <c r="D1484" s="23">
        <v>45831</v>
      </c>
      <c r="E1484">
        <v>33</v>
      </c>
      <c r="F1484">
        <v>29399</v>
      </c>
      <c r="G1484" t="s">
        <v>2193</v>
      </c>
      <c r="DD1484">
        <v>178</v>
      </c>
      <c r="DE1484">
        <v>1999</v>
      </c>
      <c r="DF1484">
        <v>7419</v>
      </c>
      <c r="DG1484">
        <v>12150</v>
      </c>
      <c r="DH1484">
        <v>6204</v>
      </c>
      <c r="DI1484">
        <v>1361</v>
      </c>
      <c r="DJ1484">
        <v>87</v>
      </c>
    </row>
    <row r="1485" spans="1:164">
      <c r="A1485" t="s">
        <v>2714</v>
      </c>
      <c r="B1485" t="s">
        <v>928</v>
      </c>
      <c r="C1485" s="23">
        <v>45793</v>
      </c>
      <c r="D1485" s="23">
        <v>45831</v>
      </c>
      <c r="E1485">
        <v>33</v>
      </c>
      <c r="F1485">
        <v>29399</v>
      </c>
      <c r="G1485" t="s">
        <v>2195</v>
      </c>
      <c r="DD1485">
        <v>178</v>
      </c>
      <c r="DE1485">
        <v>2178</v>
      </c>
      <c r="DF1485">
        <v>9597</v>
      </c>
      <c r="DG1485">
        <v>21747</v>
      </c>
      <c r="DH1485">
        <v>27951</v>
      </c>
      <c r="DI1485">
        <v>29312</v>
      </c>
      <c r="DJ1485">
        <v>29399</v>
      </c>
      <c r="DK1485">
        <v>29399</v>
      </c>
      <c r="DL1485">
        <v>29399</v>
      </c>
      <c r="DM1485">
        <v>29399</v>
      </c>
      <c r="DN1485">
        <v>29399</v>
      </c>
      <c r="DO1485">
        <v>29399</v>
      </c>
      <c r="DP1485">
        <v>29399</v>
      </c>
      <c r="DQ1485">
        <v>29399</v>
      </c>
      <c r="DR1485">
        <v>29399</v>
      </c>
      <c r="DS1485">
        <v>29399</v>
      </c>
      <c r="DT1485">
        <v>29399</v>
      </c>
      <c r="DU1485">
        <v>29399</v>
      </c>
      <c r="DV1485">
        <v>29399</v>
      </c>
      <c r="DW1485">
        <v>29399</v>
      </c>
      <c r="DX1485">
        <v>29399</v>
      </c>
      <c r="DY1485">
        <v>29399</v>
      </c>
      <c r="DZ1485">
        <v>29399</v>
      </c>
      <c r="EA1485">
        <v>29399</v>
      </c>
      <c r="EB1485">
        <v>29399</v>
      </c>
      <c r="EC1485">
        <v>29399</v>
      </c>
      <c r="ED1485">
        <v>29399</v>
      </c>
      <c r="EE1485">
        <v>29399</v>
      </c>
      <c r="EF1485">
        <v>29399</v>
      </c>
      <c r="EG1485">
        <v>29399</v>
      </c>
      <c r="EH1485">
        <v>29399</v>
      </c>
      <c r="EI1485">
        <v>29399</v>
      </c>
      <c r="EJ1485">
        <v>29399</v>
      </c>
      <c r="EK1485">
        <v>29399</v>
      </c>
      <c r="EL1485">
        <v>29399</v>
      </c>
      <c r="EM1485">
        <v>29399</v>
      </c>
      <c r="EN1485">
        <v>29399</v>
      </c>
      <c r="EO1485">
        <v>29399</v>
      </c>
      <c r="EP1485">
        <v>29399</v>
      </c>
      <c r="EQ1485">
        <v>29399</v>
      </c>
      <c r="ER1485">
        <v>29399</v>
      </c>
      <c r="ES1485">
        <v>29399</v>
      </c>
      <c r="ET1485">
        <v>29399</v>
      </c>
      <c r="EU1485">
        <v>29399</v>
      </c>
      <c r="EV1485">
        <v>29399</v>
      </c>
      <c r="EW1485">
        <v>29399</v>
      </c>
      <c r="EX1485">
        <v>29399</v>
      </c>
      <c r="EY1485">
        <v>29399</v>
      </c>
      <c r="EZ1485">
        <v>29399</v>
      </c>
      <c r="FA1485">
        <v>29399</v>
      </c>
      <c r="FB1485">
        <v>29399</v>
      </c>
      <c r="FC1485">
        <v>29399</v>
      </c>
      <c r="FD1485">
        <v>29399</v>
      </c>
      <c r="FE1485">
        <v>29399</v>
      </c>
      <c r="FF1485">
        <v>29399</v>
      </c>
      <c r="FG1485">
        <v>29399</v>
      </c>
      <c r="FH1485">
        <v>29399</v>
      </c>
    </row>
    <row r="1486" spans="1:164">
      <c r="A1486" t="s">
        <v>2446</v>
      </c>
      <c r="C1486" s="23">
        <v>45831</v>
      </c>
      <c r="D1486" s="23">
        <v>45855</v>
      </c>
      <c r="E1486">
        <v>20</v>
      </c>
      <c r="F1486">
        <v>6999</v>
      </c>
      <c r="G1486" t="s">
        <v>2193</v>
      </c>
      <c r="DJ1486">
        <v>1355</v>
      </c>
      <c r="DK1486">
        <v>3653</v>
      </c>
      <c r="DL1486">
        <v>1677</v>
      </c>
      <c r="DM1486">
        <v>314</v>
      </c>
    </row>
    <row r="1487" spans="1:164">
      <c r="A1487" t="s">
        <v>2446</v>
      </c>
      <c r="C1487" s="23">
        <v>45831</v>
      </c>
      <c r="D1487" s="23">
        <v>45855</v>
      </c>
      <c r="E1487">
        <v>20</v>
      </c>
      <c r="F1487">
        <v>6999</v>
      </c>
      <c r="G1487" t="s">
        <v>2195</v>
      </c>
      <c r="DJ1487">
        <v>1355</v>
      </c>
      <c r="DK1487">
        <v>5008</v>
      </c>
      <c r="DL1487">
        <v>6685</v>
      </c>
      <c r="DM1487">
        <v>6999</v>
      </c>
      <c r="DN1487">
        <v>6999</v>
      </c>
      <c r="DO1487">
        <v>6999</v>
      </c>
      <c r="DP1487">
        <v>6999</v>
      </c>
      <c r="DQ1487">
        <v>6999</v>
      </c>
      <c r="DR1487">
        <v>6999</v>
      </c>
      <c r="DS1487">
        <v>6999</v>
      </c>
      <c r="DT1487">
        <v>6999</v>
      </c>
      <c r="DU1487">
        <v>6999</v>
      </c>
      <c r="DV1487">
        <v>6999</v>
      </c>
      <c r="DW1487">
        <v>6999</v>
      </c>
      <c r="DX1487">
        <v>6999</v>
      </c>
      <c r="DY1487">
        <v>6999</v>
      </c>
      <c r="DZ1487">
        <v>6999</v>
      </c>
      <c r="EA1487">
        <v>6999</v>
      </c>
      <c r="EB1487">
        <v>6999</v>
      </c>
      <c r="EC1487">
        <v>6999</v>
      </c>
      <c r="ED1487">
        <v>6999</v>
      </c>
      <c r="EE1487">
        <v>6999</v>
      </c>
      <c r="EF1487">
        <v>6999</v>
      </c>
      <c r="EG1487">
        <v>6999</v>
      </c>
      <c r="EH1487">
        <v>6999</v>
      </c>
      <c r="EI1487">
        <v>6999</v>
      </c>
      <c r="EJ1487">
        <v>6999</v>
      </c>
      <c r="EK1487">
        <v>6999</v>
      </c>
      <c r="EL1487">
        <v>6999</v>
      </c>
      <c r="EM1487">
        <v>6999</v>
      </c>
      <c r="EN1487">
        <v>6999</v>
      </c>
      <c r="EO1487">
        <v>6999</v>
      </c>
      <c r="EP1487">
        <v>6999</v>
      </c>
      <c r="EQ1487">
        <v>6999</v>
      </c>
      <c r="ER1487">
        <v>6999</v>
      </c>
      <c r="ES1487">
        <v>6999</v>
      </c>
      <c r="ET1487">
        <v>6999</v>
      </c>
      <c r="EU1487">
        <v>6999</v>
      </c>
      <c r="EV1487">
        <v>6999</v>
      </c>
      <c r="EW1487">
        <v>6999</v>
      </c>
      <c r="EX1487">
        <v>6999</v>
      </c>
      <c r="EY1487">
        <v>6999</v>
      </c>
      <c r="EZ1487">
        <v>6999</v>
      </c>
      <c r="FA1487">
        <v>6999</v>
      </c>
      <c r="FB1487">
        <v>6999</v>
      </c>
      <c r="FC1487">
        <v>6999</v>
      </c>
      <c r="FD1487">
        <v>6999</v>
      </c>
      <c r="FE1487">
        <v>6999</v>
      </c>
      <c r="FF1487">
        <v>6999</v>
      </c>
      <c r="FG1487">
        <v>6999</v>
      </c>
      <c r="FH1487">
        <v>6999</v>
      </c>
    </row>
    <row r="1488" spans="1:164">
      <c r="A1488" t="s">
        <v>2715</v>
      </c>
      <c r="B1488" t="s">
        <v>930</v>
      </c>
      <c r="C1488" s="23">
        <v>45831</v>
      </c>
      <c r="D1488" s="23">
        <v>45855</v>
      </c>
      <c r="E1488">
        <v>20</v>
      </c>
      <c r="F1488">
        <v>6999</v>
      </c>
      <c r="G1488" t="s">
        <v>2193</v>
      </c>
      <c r="DJ1488">
        <v>1355</v>
      </c>
      <c r="DK1488">
        <v>3653</v>
      </c>
      <c r="DL1488">
        <v>1677</v>
      </c>
      <c r="DM1488">
        <v>314</v>
      </c>
    </row>
    <row r="1489" spans="1:164">
      <c r="A1489" t="s">
        <v>2715</v>
      </c>
      <c r="B1489" t="s">
        <v>930</v>
      </c>
      <c r="C1489" s="23">
        <v>45831</v>
      </c>
      <c r="D1489" s="23">
        <v>45855</v>
      </c>
      <c r="E1489">
        <v>20</v>
      </c>
      <c r="F1489">
        <v>6999</v>
      </c>
      <c r="G1489" t="s">
        <v>2195</v>
      </c>
      <c r="DJ1489">
        <v>1355</v>
      </c>
      <c r="DK1489">
        <v>5008</v>
      </c>
      <c r="DL1489">
        <v>6685</v>
      </c>
      <c r="DM1489">
        <v>6999</v>
      </c>
      <c r="DN1489">
        <v>6999</v>
      </c>
      <c r="DO1489">
        <v>6999</v>
      </c>
      <c r="DP1489">
        <v>6999</v>
      </c>
      <c r="DQ1489">
        <v>6999</v>
      </c>
      <c r="DR1489">
        <v>6999</v>
      </c>
      <c r="DS1489">
        <v>6999</v>
      </c>
      <c r="DT1489">
        <v>6999</v>
      </c>
      <c r="DU1489">
        <v>6999</v>
      </c>
      <c r="DV1489">
        <v>6999</v>
      </c>
      <c r="DW1489">
        <v>6999</v>
      </c>
      <c r="DX1489">
        <v>6999</v>
      </c>
      <c r="DY1489">
        <v>6999</v>
      </c>
      <c r="DZ1489">
        <v>6999</v>
      </c>
      <c r="EA1489">
        <v>6999</v>
      </c>
      <c r="EB1489">
        <v>6999</v>
      </c>
      <c r="EC1489">
        <v>6999</v>
      </c>
      <c r="ED1489">
        <v>6999</v>
      </c>
      <c r="EE1489">
        <v>6999</v>
      </c>
      <c r="EF1489">
        <v>6999</v>
      </c>
      <c r="EG1489">
        <v>6999</v>
      </c>
      <c r="EH1489">
        <v>6999</v>
      </c>
      <c r="EI1489">
        <v>6999</v>
      </c>
      <c r="EJ1489">
        <v>6999</v>
      </c>
      <c r="EK1489">
        <v>6999</v>
      </c>
      <c r="EL1489">
        <v>6999</v>
      </c>
      <c r="EM1489">
        <v>6999</v>
      </c>
      <c r="EN1489">
        <v>6999</v>
      </c>
      <c r="EO1489">
        <v>6999</v>
      </c>
      <c r="EP1489">
        <v>6999</v>
      </c>
      <c r="EQ1489">
        <v>6999</v>
      </c>
      <c r="ER1489">
        <v>6999</v>
      </c>
      <c r="ES1489">
        <v>6999</v>
      </c>
      <c r="ET1489">
        <v>6999</v>
      </c>
      <c r="EU1489">
        <v>6999</v>
      </c>
      <c r="EV1489">
        <v>6999</v>
      </c>
      <c r="EW1489">
        <v>6999</v>
      </c>
      <c r="EX1489">
        <v>6999</v>
      </c>
      <c r="EY1489">
        <v>6999</v>
      </c>
      <c r="EZ1489">
        <v>6999</v>
      </c>
      <c r="FA1489">
        <v>6999</v>
      </c>
      <c r="FB1489">
        <v>6999</v>
      </c>
      <c r="FC1489">
        <v>6999</v>
      </c>
      <c r="FD1489">
        <v>6999</v>
      </c>
      <c r="FE1489">
        <v>6999</v>
      </c>
      <c r="FF1489">
        <v>6999</v>
      </c>
      <c r="FG1489">
        <v>6999</v>
      </c>
      <c r="FH1489">
        <v>6999</v>
      </c>
    </row>
    <row r="1490" spans="1:164">
      <c r="A1490" t="s">
        <v>2716</v>
      </c>
      <c r="C1490" s="23">
        <v>45458</v>
      </c>
      <c r="D1490" s="23">
        <v>45518</v>
      </c>
      <c r="E1490">
        <v>52</v>
      </c>
      <c r="F1490">
        <v>8916</v>
      </c>
      <c r="G1490" t="s">
        <v>2193</v>
      </c>
      <c r="BH1490">
        <v>309</v>
      </c>
      <c r="BI1490">
        <v>1826</v>
      </c>
      <c r="BJ1490">
        <v>1618</v>
      </c>
      <c r="BK1490">
        <v>1385</v>
      </c>
      <c r="BL1490">
        <v>1195</v>
      </c>
      <c r="BM1490">
        <v>960</v>
      </c>
      <c r="BN1490">
        <v>714</v>
      </c>
      <c r="BO1490">
        <v>541</v>
      </c>
      <c r="BP1490">
        <v>269</v>
      </c>
      <c r="BQ1490">
        <v>98</v>
      </c>
    </row>
    <row r="1491" spans="1:164">
      <c r="A1491" t="s">
        <v>2716</v>
      </c>
      <c r="C1491" s="23">
        <v>45458</v>
      </c>
      <c r="D1491" s="23">
        <v>45518</v>
      </c>
      <c r="E1491">
        <v>52</v>
      </c>
      <c r="F1491">
        <v>8916</v>
      </c>
      <c r="G1491" t="s">
        <v>2195</v>
      </c>
      <c r="BH1491">
        <v>309</v>
      </c>
      <c r="BI1491">
        <v>2135</v>
      </c>
      <c r="BJ1491">
        <v>3753</v>
      </c>
      <c r="BK1491">
        <v>5138</v>
      </c>
      <c r="BL1491">
        <v>6333</v>
      </c>
      <c r="BM1491">
        <v>7293</v>
      </c>
      <c r="BN1491">
        <v>8007</v>
      </c>
      <c r="BO1491">
        <v>8548</v>
      </c>
      <c r="BP1491">
        <v>8818</v>
      </c>
      <c r="BQ1491">
        <v>8916</v>
      </c>
      <c r="BR1491">
        <v>8916</v>
      </c>
      <c r="BS1491">
        <v>8916</v>
      </c>
      <c r="BT1491">
        <v>8916</v>
      </c>
      <c r="BU1491">
        <v>8916</v>
      </c>
      <c r="BV1491">
        <v>8916</v>
      </c>
      <c r="BW1491">
        <v>8916</v>
      </c>
      <c r="BX1491">
        <v>8916</v>
      </c>
      <c r="BY1491">
        <v>8916</v>
      </c>
      <c r="BZ1491">
        <v>8916</v>
      </c>
      <c r="CA1491">
        <v>8916</v>
      </c>
      <c r="CB1491">
        <v>8916</v>
      </c>
      <c r="CC1491">
        <v>8916</v>
      </c>
      <c r="CD1491">
        <v>8916</v>
      </c>
      <c r="CE1491">
        <v>8916</v>
      </c>
      <c r="CF1491">
        <v>8916</v>
      </c>
      <c r="CG1491">
        <v>8916</v>
      </c>
      <c r="CH1491">
        <v>8916</v>
      </c>
      <c r="CI1491">
        <v>8916</v>
      </c>
      <c r="CJ1491">
        <v>8916</v>
      </c>
      <c r="CK1491">
        <v>8916</v>
      </c>
      <c r="CL1491">
        <v>8916</v>
      </c>
      <c r="CM1491">
        <v>8916</v>
      </c>
      <c r="CN1491">
        <v>8916</v>
      </c>
      <c r="CO1491">
        <v>8916</v>
      </c>
      <c r="CP1491">
        <v>8916</v>
      </c>
      <c r="CQ1491">
        <v>8916</v>
      </c>
      <c r="CR1491">
        <v>8916</v>
      </c>
      <c r="CS1491">
        <v>8916</v>
      </c>
      <c r="CT1491">
        <v>8916</v>
      </c>
      <c r="CU1491">
        <v>8916</v>
      </c>
      <c r="CV1491">
        <v>8916</v>
      </c>
      <c r="CW1491">
        <v>8916</v>
      </c>
      <c r="CX1491">
        <v>8916</v>
      </c>
      <c r="CY1491">
        <v>8916</v>
      </c>
      <c r="CZ1491">
        <v>8916</v>
      </c>
      <c r="DA1491">
        <v>8916</v>
      </c>
      <c r="DB1491">
        <v>8916</v>
      </c>
      <c r="DC1491">
        <v>8916</v>
      </c>
      <c r="DD1491">
        <v>8916</v>
      </c>
      <c r="DE1491">
        <v>8916</v>
      </c>
      <c r="DF1491">
        <v>8916</v>
      </c>
      <c r="DG1491">
        <v>8916</v>
      </c>
      <c r="DH1491">
        <v>8916</v>
      </c>
      <c r="DI1491">
        <v>8916</v>
      </c>
      <c r="DJ1491">
        <v>8916</v>
      </c>
      <c r="DK1491">
        <v>8916</v>
      </c>
      <c r="DL1491">
        <v>8916</v>
      </c>
      <c r="DM1491">
        <v>8916</v>
      </c>
      <c r="DN1491">
        <v>8916</v>
      </c>
      <c r="DO1491">
        <v>8916</v>
      </c>
      <c r="DP1491">
        <v>8916</v>
      </c>
      <c r="DQ1491">
        <v>8916</v>
      </c>
      <c r="DR1491">
        <v>8916</v>
      </c>
      <c r="DS1491">
        <v>8916</v>
      </c>
      <c r="DT1491">
        <v>8916</v>
      </c>
      <c r="DU1491">
        <v>8916</v>
      </c>
      <c r="DV1491">
        <v>8916</v>
      </c>
      <c r="DW1491">
        <v>8916</v>
      </c>
      <c r="DX1491">
        <v>8916</v>
      </c>
      <c r="DY1491">
        <v>8916</v>
      </c>
      <c r="DZ1491">
        <v>8916</v>
      </c>
      <c r="EA1491">
        <v>8916</v>
      </c>
      <c r="EB1491">
        <v>8916</v>
      </c>
      <c r="EC1491">
        <v>8916</v>
      </c>
      <c r="ED1491">
        <v>8916</v>
      </c>
      <c r="EE1491">
        <v>8916</v>
      </c>
      <c r="EF1491">
        <v>8916</v>
      </c>
      <c r="EG1491">
        <v>8916</v>
      </c>
      <c r="EH1491">
        <v>8916</v>
      </c>
      <c r="EI1491">
        <v>8916</v>
      </c>
      <c r="EJ1491">
        <v>8916</v>
      </c>
      <c r="EK1491">
        <v>8916</v>
      </c>
      <c r="EL1491">
        <v>8916</v>
      </c>
      <c r="EM1491">
        <v>8916</v>
      </c>
      <c r="EN1491">
        <v>8916</v>
      </c>
      <c r="EO1491">
        <v>8916</v>
      </c>
      <c r="EP1491">
        <v>8916</v>
      </c>
      <c r="EQ1491">
        <v>8916</v>
      </c>
      <c r="ER1491">
        <v>8916</v>
      </c>
      <c r="ES1491">
        <v>8916</v>
      </c>
      <c r="ET1491">
        <v>8916</v>
      </c>
      <c r="EU1491">
        <v>8916</v>
      </c>
      <c r="EV1491">
        <v>8916</v>
      </c>
      <c r="EW1491">
        <v>8916</v>
      </c>
      <c r="EX1491">
        <v>8916</v>
      </c>
      <c r="EY1491">
        <v>8916</v>
      </c>
      <c r="EZ1491">
        <v>8916</v>
      </c>
      <c r="FA1491">
        <v>8916</v>
      </c>
      <c r="FB1491">
        <v>8916</v>
      </c>
      <c r="FC1491">
        <v>8916</v>
      </c>
      <c r="FD1491">
        <v>8916</v>
      </c>
      <c r="FE1491">
        <v>8916</v>
      </c>
      <c r="FF1491">
        <v>8916</v>
      </c>
      <c r="FG1491">
        <v>8916</v>
      </c>
      <c r="FH1491">
        <v>8916</v>
      </c>
    </row>
    <row r="1492" spans="1:164">
      <c r="A1492" t="s">
        <v>2204</v>
      </c>
      <c r="C1492" s="23">
        <v>45458</v>
      </c>
      <c r="D1492" s="23">
        <v>45518</v>
      </c>
      <c r="E1492">
        <v>52</v>
      </c>
      <c r="F1492">
        <v>8916</v>
      </c>
      <c r="G1492" t="s">
        <v>2193</v>
      </c>
      <c r="BH1492">
        <v>309</v>
      </c>
      <c r="BI1492">
        <v>1826</v>
      </c>
      <c r="BJ1492">
        <v>1618</v>
      </c>
      <c r="BK1492">
        <v>1385</v>
      </c>
      <c r="BL1492">
        <v>1195</v>
      </c>
      <c r="BM1492">
        <v>960</v>
      </c>
      <c r="BN1492">
        <v>714</v>
      </c>
      <c r="BO1492">
        <v>541</v>
      </c>
      <c r="BP1492">
        <v>269</v>
      </c>
      <c r="BQ1492">
        <v>98</v>
      </c>
    </row>
    <row r="1493" spans="1:164">
      <c r="A1493" t="s">
        <v>2204</v>
      </c>
      <c r="C1493" s="23">
        <v>45458</v>
      </c>
      <c r="D1493" s="23">
        <v>45518</v>
      </c>
      <c r="E1493">
        <v>52</v>
      </c>
      <c r="F1493">
        <v>8916</v>
      </c>
      <c r="G1493" t="s">
        <v>2195</v>
      </c>
      <c r="BH1493">
        <v>309</v>
      </c>
      <c r="BI1493">
        <v>2135</v>
      </c>
      <c r="BJ1493">
        <v>3753</v>
      </c>
      <c r="BK1493">
        <v>5138</v>
      </c>
      <c r="BL1493">
        <v>6333</v>
      </c>
      <c r="BM1493">
        <v>7293</v>
      </c>
      <c r="BN1493">
        <v>8007</v>
      </c>
      <c r="BO1493">
        <v>8548</v>
      </c>
      <c r="BP1493">
        <v>8818</v>
      </c>
      <c r="BQ1493">
        <v>8916</v>
      </c>
      <c r="BR1493">
        <v>8916</v>
      </c>
      <c r="BS1493">
        <v>8916</v>
      </c>
      <c r="BT1493">
        <v>8916</v>
      </c>
      <c r="BU1493">
        <v>8916</v>
      </c>
      <c r="BV1493">
        <v>8916</v>
      </c>
      <c r="BW1493">
        <v>8916</v>
      </c>
      <c r="BX1493">
        <v>8916</v>
      </c>
      <c r="BY1493">
        <v>8916</v>
      </c>
      <c r="BZ1493">
        <v>8916</v>
      </c>
      <c r="CA1493">
        <v>8916</v>
      </c>
      <c r="CB1493">
        <v>8916</v>
      </c>
      <c r="CC1493">
        <v>8916</v>
      </c>
      <c r="CD1493">
        <v>8916</v>
      </c>
      <c r="CE1493">
        <v>8916</v>
      </c>
      <c r="CF1493">
        <v>8916</v>
      </c>
      <c r="CG1493">
        <v>8916</v>
      </c>
      <c r="CH1493">
        <v>8916</v>
      </c>
      <c r="CI1493">
        <v>8916</v>
      </c>
      <c r="CJ1493">
        <v>8916</v>
      </c>
      <c r="CK1493">
        <v>8916</v>
      </c>
      <c r="CL1493">
        <v>8916</v>
      </c>
      <c r="CM1493">
        <v>8916</v>
      </c>
      <c r="CN1493">
        <v>8916</v>
      </c>
      <c r="CO1493">
        <v>8916</v>
      </c>
      <c r="CP1493">
        <v>8916</v>
      </c>
      <c r="CQ1493">
        <v>8916</v>
      </c>
      <c r="CR1493">
        <v>8916</v>
      </c>
      <c r="CS1493">
        <v>8916</v>
      </c>
      <c r="CT1493">
        <v>8916</v>
      </c>
      <c r="CU1493">
        <v>8916</v>
      </c>
      <c r="CV1493">
        <v>8916</v>
      </c>
      <c r="CW1493">
        <v>8916</v>
      </c>
      <c r="CX1493">
        <v>8916</v>
      </c>
      <c r="CY1493">
        <v>8916</v>
      </c>
      <c r="CZ1493">
        <v>8916</v>
      </c>
      <c r="DA1493">
        <v>8916</v>
      </c>
      <c r="DB1493">
        <v>8916</v>
      </c>
      <c r="DC1493">
        <v>8916</v>
      </c>
      <c r="DD1493">
        <v>8916</v>
      </c>
      <c r="DE1493">
        <v>8916</v>
      </c>
      <c r="DF1493">
        <v>8916</v>
      </c>
      <c r="DG1493">
        <v>8916</v>
      </c>
      <c r="DH1493">
        <v>8916</v>
      </c>
      <c r="DI1493">
        <v>8916</v>
      </c>
      <c r="DJ1493">
        <v>8916</v>
      </c>
      <c r="DK1493">
        <v>8916</v>
      </c>
      <c r="DL1493">
        <v>8916</v>
      </c>
      <c r="DM1493">
        <v>8916</v>
      </c>
      <c r="DN1493">
        <v>8916</v>
      </c>
      <c r="DO1493">
        <v>8916</v>
      </c>
      <c r="DP1493">
        <v>8916</v>
      </c>
      <c r="DQ1493">
        <v>8916</v>
      </c>
      <c r="DR1493">
        <v>8916</v>
      </c>
      <c r="DS1493">
        <v>8916</v>
      </c>
      <c r="DT1493">
        <v>8916</v>
      </c>
      <c r="DU1493">
        <v>8916</v>
      </c>
      <c r="DV1493">
        <v>8916</v>
      </c>
      <c r="DW1493">
        <v>8916</v>
      </c>
      <c r="DX1493">
        <v>8916</v>
      </c>
      <c r="DY1493">
        <v>8916</v>
      </c>
      <c r="DZ1493">
        <v>8916</v>
      </c>
      <c r="EA1493">
        <v>8916</v>
      </c>
      <c r="EB1493">
        <v>8916</v>
      </c>
      <c r="EC1493">
        <v>8916</v>
      </c>
      <c r="ED1493">
        <v>8916</v>
      </c>
      <c r="EE1493">
        <v>8916</v>
      </c>
      <c r="EF1493">
        <v>8916</v>
      </c>
      <c r="EG1493">
        <v>8916</v>
      </c>
      <c r="EH1493">
        <v>8916</v>
      </c>
      <c r="EI1493">
        <v>8916</v>
      </c>
      <c r="EJ1493">
        <v>8916</v>
      </c>
      <c r="EK1493">
        <v>8916</v>
      </c>
      <c r="EL1493">
        <v>8916</v>
      </c>
      <c r="EM1493">
        <v>8916</v>
      </c>
      <c r="EN1493">
        <v>8916</v>
      </c>
      <c r="EO1493">
        <v>8916</v>
      </c>
      <c r="EP1493">
        <v>8916</v>
      </c>
      <c r="EQ1493">
        <v>8916</v>
      </c>
      <c r="ER1493">
        <v>8916</v>
      </c>
      <c r="ES1493">
        <v>8916</v>
      </c>
      <c r="ET1493">
        <v>8916</v>
      </c>
      <c r="EU1493">
        <v>8916</v>
      </c>
      <c r="EV1493">
        <v>8916</v>
      </c>
      <c r="EW1493">
        <v>8916</v>
      </c>
      <c r="EX1493">
        <v>8916</v>
      </c>
      <c r="EY1493">
        <v>8916</v>
      </c>
      <c r="EZ1493">
        <v>8916</v>
      </c>
      <c r="FA1493">
        <v>8916</v>
      </c>
      <c r="FB1493">
        <v>8916</v>
      </c>
      <c r="FC1493">
        <v>8916</v>
      </c>
      <c r="FD1493">
        <v>8916</v>
      </c>
      <c r="FE1493">
        <v>8916</v>
      </c>
      <c r="FF1493">
        <v>8916</v>
      </c>
      <c r="FG1493">
        <v>8916</v>
      </c>
      <c r="FH1493">
        <v>8916</v>
      </c>
    </row>
    <row r="1494" spans="1:164">
      <c r="A1494" t="s">
        <v>2446</v>
      </c>
      <c r="C1494" s="23">
        <v>45458</v>
      </c>
      <c r="D1494" s="23">
        <v>45518</v>
      </c>
      <c r="E1494">
        <v>52</v>
      </c>
      <c r="F1494">
        <v>8916</v>
      </c>
      <c r="G1494" t="s">
        <v>2193</v>
      </c>
      <c r="BH1494">
        <v>309</v>
      </c>
      <c r="BI1494">
        <v>1826</v>
      </c>
      <c r="BJ1494">
        <v>1618</v>
      </c>
      <c r="BK1494">
        <v>1385</v>
      </c>
      <c r="BL1494">
        <v>1195</v>
      </c>
      <c r="BM1494">
        <v>960</v>
      </c>
      <c r="BN1494">
        <v>714</v>
      </c>
      <c r="BO1494">
        <v>541</v>
      </c>
      <c r="BP1494">
        <v>269</v>
      </c>
      <c r="BQ1494">
        <v>98</v>
      </c>
    </row>
    <row r="1495" spans="1:164">
      <c r="A1495" t="s">
        <v>2446</v>
      </c>
      <c r="C1495" s="23">
        <v>45458</v>
      </c>
      <c r="D1495" s="23">
        <v>45518</v>
      </c>
      <c r="E1495">
        <v>52</v>
      </c>
      <c r="F1495">
        <v>8916</v>
      </c>
      <c r="G1495" t="s">
        <v>2195</v>
      </c>
      <c r="BH1495">
        <v>309</v>
      </c>
      <c r="BI1495">
        <v>2135</v>
      </c>
      <c r="BJ1495">
        <v>3753</v>
      </c>
      <c r="BK1495">
        <v>5138</v>
      </c>
      <c r="BL1495">
        <v>6333</v>
      </c>
      <c r="BM1495">
        <v>7293</v>
      </c>
      <c r="BN1495">
        <v>8007</v>
      </c>
      <c r="BO1495">
        <v>8548</v>
      </c>
      <c r="BP1495">
        <v>8818</v>
      </c>
      <c r="BQ1495">
        <v>8916</v>
      </c>
      <c r="BR1495">
        <v>8916</v>
      </c>
      <c r="BS1495">
        <v>8916</v>
      </c>
      <c r="BT1495">
        <v>8916</v>
      </c>
      <c r="BU1495">
        <v>8916</v>
      </c>
      <c r="BV1495">
        <v>8916</v>
      </c>
      <c r="BW1495">
        <v>8916</v>
      </c>
      <c r="BX1495">
        <v>8916</v>
      </c>
      <c r="BY1495">
        <v>8916</v>
      </c>
      <c r="BZ1495">
        <v>8916</v>
      </c>
      <c r="CA1495">
        <v>8916</v>
      </c>
      <c r="CB1495">
        <v>8916</v>
      </c>
      <c r="CC1495">
        <v>8916</v>
      </c>
      <c r="CD1495">
        <v>8916</v>
      </c>
      <c r="CE1495">
        <v>8916</v>
      </c>
      <c r="CF1495">
        <v>8916</v>
      </c>
      <c r="CG1495">
        <v>8916</v>
      </c>
      <c r="CH1495">
        <v>8916</v>
      </c>
      <c r="CI1495">
        <v>8916</v>
      </c>
      <c r="CJ1495">
        <v>8916</v>
      </c>
      <c r="CK1495">
        <v>8916</v>
      </c>
      <c r="CL1495">
        <v>8916</v>
      </c>
      <c r="CM1495">
        <v>8916</v>
      </c>
      <c r="CN1495">
        <v>8916</v>
      </c>
      <c r="CO1495">
        <v>8916</v>
      </c>
      <c r="CP1495">
        <v>8916</v>
      </c>
      <c r="CQ1495">
        <v>8916</v>
      </c>
      <c r="CR1495">
        <v>8916</v>
      </c>
      <c r="CS1495">
        <v>8916</v>
      </c>
      <c r="CT1495">
        <v>8916</v>
      </c>
      <c r="CU1495">
        <v>8916</v>
      </c>
      <c r="CV1495">
        <v>8916</v>
      </c>
      <c r="CW1495">
        <v>8916</v>
      </c>
      <c r="CX1495">
        <v>8916</v>
      </c>
      <c r="CY1495">
        <v>8916</v>
      </c>
      <c r="CZ1495">
        <v>8916</v>
      </c>
      <c r="DA1495">
        <v>8916</v>
      </c>
      <c r="DB1495">
        <v>8916</v>
      </c>
      <c r="DC1495">
        <v>8916</v>
      </c>
      <c r="DD1495">
        <v>8916</v>
      </c>
      <c r="DE1495">
        <v>8916</v>
      </c>
      <c r="DF1495">
        <v>8916</v>
      </c>
      <c r="DG1495">
        <v>8916</v>
      </c>
      <c r="DH1495">
        <v>8916</v>
      </c>
      <c r="DI1495">
        <v>8916</v>
      </c>
      <c r="DJ1495">
        <v>8916</v>
      </c>
      <c r="DK1495">
        <v>8916</v>
      </c>
      <c r="DL1495">
        <v>8916</v>
      </c>
      <c r="DM1495">
        <v>8916</v>
      </c>
      <c r="DN1495">
        <v>8916</v>
      </c>
      <c r="DO1495">
        <v>8916</v>
      </c>
      <c r="DP1495">
        <v>8916</v>
      </c>
      <c r="DQ1495">
        <v>8916</v>
      </c>
      <c r="DR1495">
        <v>8916</v>
      </c>
      <c r="DS1495">
        <v>8916</v>
      </c>
      <c r="DT1495">
        <v>8916</v>
      </c>
      <c r="DU1495">
        <v>8916</v>
      </c>
      <c r="DV1495">
        <v>8916</v>
      </c>
      <c r="DW1495">
        <v>8916</v>
      </c>
      <c r="DX1495">
        <v>8916</v>
      </c>
      <c r="DY1495">
        <v>8916</v>
      </c>
      <c r="DZ1495">
        <v>8916</v>
      </c>
      <c r="EA1495">
        <v>8916</v>
      </c>
      <c r="EB1495">
        <v>8916</v>
      </c>
      <c r="EC1495">
        <v>8916</v>
      </c>
      <c r="ED1495">
        <v>8916</v>
      </c>
      <c r="EE1495">
        <v>8916</v>
      </c>
      <c r="EF1495">
        <v>8916</v>
      </c>
      <c r="EG1495">
        <v>8916</v>
      </c>
      <c r="EH1495">
        <v>8916</v>
      </c>
      <c r="EI1495">
        <v>8916</v>
      </c>
      <c r="EJ1495">
        <v>8916</v>
      </c>
      <c r="EK1495">
        <v>8916</v>
      </c>
      <c r="EL1495">
        <v>8916</v>
      </c>
      <c r="EM1495">
        <v>8916</v>
      </c>
      <c r="EN1495">
        <v>8916</v>
      </c>
      <c r="EO1495">
        <v>8916</v>
      </c>
      <c r="EP1495">
        <v>8916</v>
      </c>
      <c r="EQ1495">
        <v>8916</v>
      </c>
      <c r="ER1495">
        <v>8916</v>
      </c>
      <c r="ES1495">
        <v>8916</v>
      </c>
      <c r="ET1495">
        <v>8916</v>
      </c>
      <c r="EU1495">
        <v>8916</v>
      </c>
      <c r="EV1495">
        <v>8916</v>
      </c>
      <c r="EW1495">
        <v>8916</v>
      </c>
      <c r="EX1495">
        <v>8916</v>
      </c>
      <c r="EY1495">
        <v>8916</v>
      </c>
      <c r="EZ1495">
        <v>8916</v>
      </c>
      <c r="FA1495">
        <v>8916</v>
      </c>
      <c r="FB1495">
        <v>8916</v>
      </c>
      <c r="FC1495">
        <v>8916</v>
      </c>
      <c r="FD1495">
        <v>8916</v>
      </c>
      <c r="FE1495">
        <v>8916</v>
      </c>
      <c r="FF1495">
        <v>8916</v>
      </c>
      <c r="FG1495">
        <v>8916</v>
      </c>
      <c r="FH1495">
        <v>8916</v>
      </c>
    </row>
    <row r="1496" spans="1:164">
      <c r="A1496" t="s">
        <v>2717</v>
      </c>
      <c r="B1496" t="s">
        <v>933</v>
      </c>
      <c r="C1496" s="23">
        <v>45458</v>
      </c>
      <c r="D1496" s="23">
        <v>45518</v>
      </c>
      <c r="E1496">
        <v>52</v>
      </c>
      <c r="F1496">
        <v>8916</v>
      </c>
      <c r="G1496" t="s">
        <v>2193</v>
      </c>
      <c r="BH1496">
        <v>309</v>
      </c>
      <c r="BI1496">
        <v>1826</v>
      </c>
      <c r="BJ1496">
        <v>1618</v>
      </c>
      <c r="BK1496">
        <v>1385</v>
      </c>
      <c r="BL1496">
        <v>1195</v>
      </c>
      <c r="BM1496">
        <v>960</v>
      </c>
      <c r="BN1496">
        <v>714</v>
      </c>
      <c r="BO1496">
        <v>541</v>
      </c>
      <c r="BP1496">
        <v>269</v>
      </c>
      <c r="BQ1496">
        <v>98</v>
      </c>
    </row>
    <row r="1497" spans="1:164">
      <c r="A1497" t="s">
        <v>2717</v>
      </c>
      <c r="B1497" t="s">
        <v>933</v>
      </c>
      <c r="C1497" s="23">
        <v>45458</v>
      </c>
      <c r="D1497" s="23">
        <v>45518</v>
      </c>
      <c r="E1497">
        <v>52</v>
      </c>
      <c r="F1497">
        <v>8916</v>
      </c>
      <c r="G1497" t="s">
        <v>2195</v>
      </c>
      <c r="BH1497">
        <v>309</v>
      </c>
      <c r="BI1497">
        <v>2135</v>
      </c>
      <c r="BJ1497">
        <v>3753</v>
      </c>
      <c r="BK1497">
        <v>5138</v>
      </c>
      <c r="BL1497">
        <v>6333</v>
      </c>
      <c r="BM1497">
        <v>7293</v>
      </c>
      <c r="BN1497">
        <v>8007</v>
      </c>
      <c r="BO1497">
        <v>8548</v>
      </c>
      <c r="BP1497">
        <v>8818</v>
      </c>
      <c r="BQ1497">
        <v>8916</v>
      </c>
      <c r="BR1497">
        <v>8916</v>
      </c>
      <c r="BS1497">
        <v>8916</v>
      </c>
      <c r="BT1497">
        <v>8916</v>
      </c>
      <c r="BU1497">
        <v>8916</v>
      </c>
      <c r="BV1497">
        <v>8916</v>
      </c>
      <c r="BW1497">
        <v>8916</v>
      </c>
      <c r="BX1497">
        <v>8916</v>
      </c>
      <c r="BY1497">
        <v>8916</v>
      </c>
      <c r="BZ1497">
        <v>8916</v>
      </c>
      <c r="CA1497">
        <v>8916</v>
      </c>
      <c r="CB1497">
        <v>8916</v>
      </c>
      <c r="CC1497">
        <v>8916</v>
      </c>
      <c r="CD1497">
        <v>8916</v>
      </c>
      <c r="CE1497">
        <v>8916</v>
      </c>
      <c r="CF1497">
        <v>8916</v>
      </c>
      <c r="CG1497">
        <v>8916</v>
      </c>
      <c r="CH1497">
        <v>8916</v>
      </c>
      <c r="CI1497">
        <v>8916</v>
      </c>
      <c r="CJ1497">
        <v>8916</v>
      </c>
      <c r="CK1497">
        <v>8916</v>
      </c>
      <c r="CL1497">
        <v>8916</v>
      </c>
      <c r="CM1497">
        <v>8916</v>
      </c>
      <c r="CN1497">
        <v>8916</v>
      </c>
      <c r="CO1497">
        <v>8916</v>
      </c>
      <c r="CP1497">
        <v>8916</v>
      </c>
      <c r="CQ1497">
        <v>8916</v>
      </c>
      <c r="CR1497">
        <v>8916</v>
      </c>
      <c r="CS1497">
        <v>8916</v>
      </c>
      <c r="CT1497">
        <v>8916</v>
      </c>
      <c r="CU1497">
        <v>8916</v>
      </c>
      <c r="CV1497">
        <v>8916</v>
      </c>
      <c r="CW1497">
        <v>8916</v>
      </c>
      <c r="CX1497">
        <v>8916</v>
      </c>
      <c r="CY1497">
        <v>8916</v>
      </c>
      <c r="CZ1497">
        <v>8916</v>
      </c>
      <c r="DA1497">
        <v>8916</v>
      </c>
      <c r="DB1497">
        <v>8916</v>
      </c>
      <c r="DC1497">
        <v>8916</v>
      </c>
      <c r="DD1497">
        <v>8916</v>
      </c>
      <c r="DE1497">
        <v>8916</v>
      </c>
      <c r="DF1497">
        <v>8916</v>
      </c>
      <c r="DG1497">
        <v>8916</v>
      </c>
      <c r="DH1497">
        <v>8916</v>
      </c>
      <c r="DI1497">
        <v>8916</v>
      </c>
      <c r="DJ1497">
        <v>8916</v>
      </c>
      <c r="DK1497">
        <v>8916</v>
      </c>
      <c r="DL1497">
        <v>8916</v>
      </c>
      <c r="DM1497">
        <v>8916</v>
      </c>
      <c r="DN1497">
        <v>8916</v>
      </c>
      <c r="DO1497">
        <v>8916</v>
      </c>
      <c r="DP1497">
        <v>8916</v>
      </c>
      <c r="DQ1497">
        <v>8916</v>
      </c>
      <c r="DR1497">
        <v>8916</v>
      </c>
      <c r="DS1497">
        <v>8916</v>
      </c>
      <c r="DT1497">
        <v>8916</v>
      </c>
      <c r="DU1497">
        <v>8916</v>
      </c>
      <c r="DV1497">
        <v>8916</v>
      </c>
      <c r="DW1497">
        <v>8916</v>
      </c>
      <c r="DX1497">
        <v>8916</v>
      </c>
      <c r="DY1497">
        <v>8916</v>
      </c>
      <c r="DZ1497">
        <v>8916</v>
      </c>
      <c r="EA1497">
        <v>8916</v>
      </c>
      <c r="EB1497">
        <v>8916</v>
      </c>
      <c r="EC1497">
        <v>8916</v>
      </c>
      <c r="ED1497">
        <v>8916</v>
      </c>
      <c r="EE1497">
        <v>8916</v>
      </c>
      <c r="EF1497">
        <v>8916</v>
      </c>
      <c r="EG1497">
        <v>8916</v>
      </c>
      <c r="EH1497">
        <v>8916</v>
      </c>
      <c r="EI1497">
        <v>8916</v>
      </c>
      <c r="EJ1497">
        <v>8916</v>
      </c>
      <c r="EK1497">
        <v>8916</v>
      </c>
      <c r="EL1497">
        <v>8916</v>
      </c>
      <c r="EM1497">
        <v>8916</v>
      </c>
      <c r="EN1497">
        <v>8916</v>
      </c>
      <c r="EO1497">
        <v>8916</v>
      </c>
      <c r="EP1497">
        <v>8916</v>
      </c>
      <c r="EQ1497">
        <v>8916</v>
      </c>
      <c r="ER1497">
        <v>8916</v>
      </c>
      <c r="ES1497">
        <v>8916</v>
      </c>
      <c r="ET1497">
        <v>8916</v>
      </c>
      <c r="EU1497">
        <v>8916</v>
      </c>
      <c r="EV1497">
        <v>8916</v>
      </c>
      <c r="EW1497">
        <v>8916</v>
      </c>
      <c r="EX1497">
        <v>8916</v>
      </c>
      <c r="EY1497">
        <v>8916</v>
      </c>
      <c r="EZ1497">
        <v>8916</v>
      </c>
      <c r="FA1497">
        <v>8916</v>
      </c>
      <c r="FB1497">
        <v>8916</v>
      </c>
      <c r="FC1497">
        <v>8916</v>
      </c>
      <c r="FD1497">
        <v>8916</v>
      </c>
      <c r="FE1497">
        <v>8916</v>
      </c>
      <c r="FF1497">
        <v>8916</v>
      </c>
      <c r="FG1497">
        <v>8916</v>
      </c>
      <c r="FH1497">
        <v>8916</v>
      </c>
    </row>
    <row r="1498" spans="1:164">
      <c r="A1498" t="s">
        <v>2718</v>
      </c>
      <c r="C1498" s="23">
        <v>45688</v>
      </c>
      <c r="D1498" s="23">
        <v>45698</v>
      </c>
      <c r="E1498">
        <v>8</v>
      </c>
      <c r="F1498">
        <v>5554</v>
      </c>
      <c r="G1498" t="s">
        <v>2193</v>
      </c>
      <c r="CO1498">
        <v>1019</v>
      </c>
      <c r="CP1498">
        <v>4486</v>
      </c>
      <c r="CQ1498">
        <v>49</v>
      </c>
    </row>
    <row r="1499" spans="1:164">
      <c r="A1499" t="s">
        <v>2718</v>
      </c>
      <c r="C1499" s="23">
        <v>45688</v>
      </c>
      <c r="D1499" s="23">
        <v>45698</v>
      </c>
      <c r="E1499">
        <v>8</v>
      </c>
      <c r="F1499">
        <v>5554</v>
      </c>
      <c r="G1499" t="s">
        <v>2195</v>
      </c>
      <c r="CO1499">
        <v>1019</v>
      </c>
      <c r="CP1499">
        <v>5505</v>
      </c>
      <c r="CQ1499">
        <v>5554</v>
      </c>
      <c r="CR1499">
        <v>5554</v>
      </c>
      <c r="CS1499">
        <v>5554</v>
      </c>
      <c r="CT1499">
        <v>5554</v>
      </c>
      <c r="CU1499">
        <v>5554</v>
      </c>
      <c r="CV1499">
        <v>5554</v>
      </c>
      <c r="CW1499">
        <v>5554</v>
      </c>
      <c r="CX1499">
        <v>5554</v>
      </c>
      <c r="CY1499">
        <v>5554</v>
      </c>
      <c r="CZ1499">
        <v>5554</v>
      </c>
      <c r="DA1499">
        <v>5554</v>
      </c>
      <c r="DB1499">
        <v>5554</v>
      </c>
      <c r="DC1499">
        <v>5554</v>
      </c>
      <c r="DD1499">
        <v>5554</v>
      </c>
      <c r="DE1499">
        <v>5554</v>
      </c>
      <c r="DF1499">
        <v>5554</v>
      </c>
      <c r="DG1499">
        <v>5554</v>
      </c>
      <c r="DH1499">
        <v>5554</v>
      </c>
      <c r="DI1499">
        <v>5554</v>
      </c>
      <c r="DJ1499">
        <v>5554</v>
      </c>
      <c r="DK1499">
        <v>5554</v>
      </c>
      <c r="DL1499">
        <v>5554</v>
      </c>
      <c r="DM1499">
        <v>5554</v>
      </c>
      <c r="DN1499">
        <v>5554</v>
      </c>
      <c r="DO1499">
        <v>5554</v>
      </c>
      <c r="DP1499">
        <v>5554</v>
      </c>
      <c r="DQ1499">
        <v>5554</v>
      </c>
      <c r="DR1499">
        <v>5554</v>
      </c>
      <c r="DS1499">
        <v>5554</v>
      </c>
      <c r="DT1499">
        <v>5554</v>
      </c>
      <c r="DU1499">
        <v>5554</v>
      </c>
      <c r="DV1499">
        <v>5554</v>
      </c>
      <c r="DW1499">
        <v>5554</v>
      </c>
      <c r="DX1499">
        <v>5554</v>
      </c>
      <c r="DY1499">
        <v>5554</v>
      </c>
      <c r="DZ1499">
        <v>5554</v>
      </c>
      <c r="EA1499">
        <v>5554</v>
      </c>
      <c r="EB1499">
        <v>5554</v>
      </c>
      <c r="EC1499">
        <v>5554</v>
      </c>
      <c r="ED1499">
        <v>5554</v>
      </c>
      <c r="EE1499">
        <v>5554</v>
      </c>
      <c r="EF1499">
        <v>5554</v>
      </c>
      <c r="EG1499">
        <v>5554</v>
      </c>
      <c r="EH1499">
        <v>5554</v>
      </c>
      <c r="EI1499">
        <v>5554</v>
      </c>
      <c r="EJ1499">
        <v>5554</v>
      </c>
      <c r="EK1499">
        <v>5554</v>
      </c>
      <c r="EL1499">
        <v>5554</v>
      </c>
      <c r="EM1499">
        <v>5554</v>
      </c>
      <c r="EN1499">
        <v>5554</v>
      </c>
      <c r="EO1499">
        <v>5554</v>
      </c>
      <c r="EP1499">
        <v>5554</v>
      </c>
      <c r="EQ1499">
        <v>5554</v>
      </c>
      <c r="ER1499">
        <v>5554</v>
      </c>
      <c r="ES1499">
        <v>5554</v>
      </c>
      <c r="ET1499">
        <v>5554</v>
      </c>
      <c r="EU1499">
        <v>5554</v>
      </c>
      <c r="EV1499">
        <v>5554</v>
      </c>
      <c r="EW1499">
        <v>5554</v>
      </c>
      <c r="EX1499">
        <v>5554</v>
      </c>
      <c r="EY1499">
        <v>5554</v>
      </c>
      <c r="EZ1499">
        <v>5554</v>
      </c>
      <c r="FA1499">
        <v>5554</v>
      </c>
      <c r="FB1499">
        <v>5554</v>
      </c>
      <c r="FC1499">
        <v>5554</v>
      </c>
      <c r="FD1499">
        <v>5554</v>
      </c>
      <c r="FE1499">
        <v>5554</v>
      </c>
      <c r="FF1499">
        <v>5554</v>
      </c>
      <c r="FG1499">
        <v>5554</v>
      </c>
      <c r="FH1499">
        <v>5554</v>
      </c>
    </row>
    <row r="1500" spans="1:164">
      <c r="A1500" t="s">
        <v>2204</v>
      </c>
      <c r="C1500" s="23">
        <v>45688</v>
      </c>
      <c r="D1500" s="23">
        <v>45698</v>
      </c>
      <c r="E1500">
        <v>8</v>
      </c>
      <c r="F1500">
        <v>5554</v>
      </c>
      <c r="G1500" t="s">
        <v>2193</v>
      </c>
      <c r="CO1500">
        <v>1019</v>
      </c>
      <c r="CP1500">
        <v>4486</v>
      </c>
      <c r="CQ1500">
        <v>49</v>
      </c>
    </row>
    <row r="1501" spans="1:164">
      <c r="A1501" t="s">
        <v>2204</v>
      </c>
      <c r="C1501" s="23">
        <v>45688</v>
      </c>
      <c r="D1501" s="23">
        <v>45698</v>
      </c>
      <c r="E1501">
        <v>8</v>
      </c>
      <c r="F1501">
        <v>5554</v>
      </c>
      <c r="G1501" t="s">
        <v>2195</v>
      </c>
      <c r="CO1501">
        <v>1019</v>
      </c>
      <c r="CP1501">
        <v>5505</v>
      </c>
      <c r="CQ1501">
        <v>5554</v>
      </c>
      <c r="CR1501">
        <v>5554</v>
      </c>
      <c r="CS1501">
        <v>5554</v>
      </c>
      <c r="CT1501">
        <v>5554</v>
      </c>
      <c r="CU1501">
        <v>5554</v>
      </c>
      <c r="CV1501">
        <v>5554</v>
      </c>
      <c r="CW1501">
        <v>5554</v>
      </c>
      <c r="CX1501">
        <v>5554</v>
      </c>
      <c r="CY1501">
        <v>5554</v>
      </c>
      <c r="CZ1501">
        <v>5554</v>
      </c>
      <c r="DA1501">
        <v>5554</v>
      </c>
      <c r="DB1501">
        <v>5554</v>
      </c>
      <c r="DC1501">
        <v>5554</v>
      </c>
      <c r="DD1501">
        <v>5554</v>
      </c>
      <c r="DE1501">
        <v>5554</v>
      </c>
      <c r="DF1501">
        <v>5554</v>
      </c>
      <c r="DG1501">
        <v>5554</v>
      </c>
      <c r="DH1501">
        <v>5554</v>
      </c>
      <c r="DI1501">
        <v>5554</v>
      </c>
      <c r="DJ1501">
        <v>5554</v>
      </c>
      <c r="DK1501">
        <v>5554</v>
      </c>
      <c r="DL1501">
        <v>5554</v>
      </c>
      <c r="DM1501">
        <v>5554</v>
      </c>
      <c r="DN1501">
        <v>5554</v>
      </c>
      <c r="DO1501">
        <v>5554</v>
      </c>
      <c r="DP1501">
        <v>5554</v>
      </c>
      <c r="DQ1501">
        <v>5554</v>
      </c>
      <c r="DR1501">
        <v>5554</v>
      </c>
      <c r="DS1501">
        <v>5554</v>
      </c>
      <c r="DT1501">
        <v>5554</v>
      </c>
      <c r="DU1501">
        <v>5554</v>
      </c>
      <c r="DV1501">
        <v>5554</v>
      </c>
      <c r="DW1501">
        <v>5554</v>
      </c>
      <c r="DX1501">
        <v>5554</v>
      </c>
      <c r="DY1501">
        <v>5554</v>
      </c>
      <c r="DZ1501">
        <v>5554</v>
      </c>
      <c r="EA1501">
        <v>5554</v>
      </c>
      <c r="EB1501">
        <v>5554</v>
      </c>
      <c r="EC1501">
        <v>5554</v>
      </c>
      <c r="ED1501">
        <v>5554</v>
      </c>
      <c r="EE1501">
        <v>5554</v>
      </c>
      <c r="EF1501">
        <v>5554</v>
      </c>
      <c r="EG1501">
        <v>5554</v>
      </c>
      <c r="EH1501">
        <v>5554</v>
      </c>
      <c r="EI1501">
        <v>5554</v>
      </c>
      <c r="EJ1501">
        <v>5554</v>
      </c>
      <c r="EK1501">
        <v>5554</v>
      </c>
      <c r="EL1501">
        <v>5554</v>
      </c>
      <c r="EM1501">
        <v>5554</v>
      </c>
      <c r="EN1501">
        <v>5554</v>
      </c>
      <c r="EO1501">
        <v>5554</v>
      </c>
      <c r="EP1501">
        <v>5554</v>
      </c>
      <c r="EQ1501">
        <v>5554</v>
      </c>
      <c r="ER1501">
        <v>5554</v>
      </c>
      <c r="ES1501">
        <v>5554</v>
      </c>
      <c r="ET1501">
        <v>5554</v>
      </c>
      <c r="EU1501">
        <v>5554</v>
      </c>
      <c r="EV1501">
        <v>5554</v>
      </c>
      <c r="EW1501">
        <v>5554</v>
      </c>
      <c r="EX1501">
        <v>5554</v>
      </c>
      <c r="EY1501">
        <v>5554</v>
      </c>
      <c r="EZ1501">
        <v>5554</v>
      </c>
      <c r="FA1501">
        <v>5554</v>
      </c>
      <c r="FB1501">
        <v>5554</v>
      </c>
      <c r="FC1501">
        <v>5554</v>
      </c>
      <c r="FD1501">
        <v>5554</v>
      </c>
      <c r="FE1501">
        <v>5554</v>
      </c>
      <c r="FF1501">
        <v>5554</v>
      </c>
      <c r="FG1501">
        <v>5554</v>
      </c>
      <c r="FH1501">
        <v>5554</v>
      </c>
    </row>
    <row r="1502" spans="1:164">
      <c r="A1502" t="s">
        <v>2446</v>
      </c>
      <c r="C1502" s="23">
        <v>45688</v>
      </c>
      <c r="D1502" s="23">
        <v>45698</v>
      </c>
      <c r="E1502">
        <v>8</v>
      </c>
      <c r="F1502">
        <v>5554</v>
      </c>
      <c r="G1502" t="s">
        <v>2193</v>
      </c>
      <c r="CO1502">
        <v>1019</v>
      </c>
      <c r="CP1502">
        <v>4486</v>
      </c>
      <c r="CQ1502">
        <v>49</v>
      </c>
    </row>
    <row r="1503" spans="1:164">
      <c r="A1503" t="s">
        <v>2446</v>
      </c>
      <c r="C1503" s="23">
        <v>45688</v>
      </c>
      <c r="D1503" s="23">
        <v>45698</v>
      </c>
      <c r="E1503">
        <v>8</v>
      </c>
      <c r="F1503">
        <v>5554</v>
      </c>
      <c r="G1503" t="s">
        <v>2195</v>
      </c>
      <c r="CO1503">
        <v>1019</v>
      </c>
      <c r="CP1503">
        <v>5505</v>
      </c>
      <c r="CQ1503">
        <v>5554</v>
      </c>
      <c r="CR1503">
        <v>5554</v>
      </c>
      <c r="CS1503">
        <v>5554</v>
      </c>
      <c r="CT1503">
        <v>5554</v>
      </c>
      <c r="CU1503">
        <v>5554</v>
      </c>
      <c r="CV1503">
        <v>5554</v>
      </c>
      <c r="CW1503">
        <v>5554</v>
      </c>
      <c r="CX1503">
        <v>5554</v>
      </c>
      <c r="CY1503">
        <v>5554</v>
      </c>
      <c r="CZ1503">
        <v>5554</v>
      </c>
      <c r="DA1503">
        <v>5554</v>
      </c>
      <c r="DB1503">
        <v>5554</v>
      </c>
      <c r="DC1503">
        <v>5554</v>
      </c>
      <c r="DD1503">
        <v>5554</v>
      </c>
      <c r="DE1503">
        <v>5554</v>
      </c>
      <c r="DF1503">
        <v>5554</v>
      </c>
      <c r="DG1503">
        <v>5554</v>
      </c>
      <c r="DH1503">
        <v>5554</v>
      </c>
      <c r="DI1503">
        <v>5554</v>
      </c>
      <c r="DJ1503">
        <v>5554</v>
      </c>
      <c r="DK1503">
        <v>5554</v>
      </c>
      <c r="DL1503">
        <v>5554</v>
      </c>
      <c r="DM1503">
        <v>5554</v>
      </c>
      <c r="DN1503">
        <v>5554</v>
      </c>
      <c r="DO1503">
        <v>5554</v>
      </c>
      <c r="DP1503">
        <v>5554</v>
      </c>
      <c r="DQ1503">
        <v>5554</v>
      </c>
      <c r="DR1503">
        <v>5554</v>
      </c>
      <c r="DS1503">
        <v>5554</v>
      </c>
      <c r="DT1503">
        <v>5554</v>
      </c>
      <c r="DU1503">
        <v>5554</v>
      </c>
      <c r="DV1503">
        <v>5554</v>
      </c>
      <c r="DW1503">
        <v>5554</v>
      </c>
      <c r="DX1503">
        <v>5554</v>
      </c>
      <c r="DY1503">
        <v>5554</v>
      </c>
      <c r="DZ1503">
        <v>5554</v>
      </c>
      <c r="EA1503">
        <v>5554</v>
      </c>
      <c r="EB1503">
        <v>5554</v>
      </c>
      <c r="EC1503">
        <v>5554</v>
      </c>
      <c r="ED1503">
        <v>5554</v>
      </c>
      <c r="EE1503">
        <v>5554</v>
      </c>
      <c r="EF1503">
        <v>5554</v>
      </c>
      <c r="EG1503">
        <v>5554</v>
      </c>
      <c r="EH1503">
        <v>5554</v>
      </c>
      <c r="EI1503">
        <v>5554</v>
      </c>
      <c r="EJ1503">
        <v>5554</v>
      </c>
      <c r="EK1503">
        <v>5554</v>
      </c>
      <c r="EL1503">
        <v>5554</v>
      </c>
      <c r="EM1503">
        <v>5554</v>
      </c>
      <c r="EN1503">
        <v>5554</v>
      </c>
      <c r="EO1503">
        <v>5554</v>
      </c>
      <c r="EP1503">
        <v>5554</v>
      </c>
      <c r="EQ1503">
        <v>5554</v>
      </c>
      <c r="ER1503">
        <v>5554</v>
      </c>
      <c r="ES1503">
        <v>5554</v>
      </c>
      <c r="ET1503">
        <v>5554</v>
      </c>
      <c r="EU1503">
        <v>5554</v>
      </c>
      <c r="EV1503">
        <v>5554</v>
      </c>
      <c r="EW1503">
        <v>5554</v>
      </c>
      <c r="EX1503">
        <v>5554</v>
      </c>
      <c r="EY1503">
        <v>5554</v>
      </c>
      <c r="EZ1503">
        <v>5554</v>
      </c>
      <c r="FA1503">
        <v>5554</v>
      </c>
      <c r="FB1503">
        <v>5554</v>
      </c>
      <c r="FC1503">
        <v>5554</v>
      </c>
      <c r="FD1503">
        <v>5554</v>
      </c>
      <c r="FE1503">
        <v>5554</v>
      </c>
      <c r="FF1503">
        <v>5554</v>
      </c>
      <c r="FG1503">
        <v>5554</v>
      </c>
      <c r="FH1503">
        <v>5554</v>
      </c>
    </row>
    <row r="1504" spans="1:164">
      <c r="A1504" t="s">
        <v>2719</v>
      </c>
      <c r="B1504" t="s">
        <v>936</v>
      </c>
      <c r="C1504" s="23">
        <v>45688</v>
      </c>
      <c r="D1504" s="23">
        <v>45698</v>
      </c>
      <c r="E1504">
        <v>8</v>
      </c>
      <c r="F1504">
        <v>5554</v>
      </c>
      <c r="G1504" t="s">
        <v>2193</v>
      </c>
      <c r="CO1504">
        <v>1019</v>
      </c>
      <c r="CP1504">
        <v>4486</v>
      </c>
      <c r="CQ1504">
        <v>49</v>
      </c>
    </row>
    <row r="1505" spans="1:164">
      <c r="A1505" t="s">
        <v>2719</v>
      </c>
      <c r="B1505" t="s">
        <v>936</v>
      </c>
      <c r="C1505" s="23">
        <v>45688</v>
      </c>
      <c r="D1505" s="23">
        <v>45698</v>
      </c>
      <c r="E1505">
        <v>8</v>
      </c>
      <c r="F1505">
        <v>5554</v>
      </c>
      <c r="G1505" t="s">
        <v>2195</v>
      </c>
      <c r="CO1505">
        <v>1019</v>
      </c>
      <c r="CP1505">
        <v>5505</v>
      </c>
      <c r="CQ1505">
        <v>5554</v>
      </c>
      <c r="CR1505">
        <v>5554</v>
      </c>
      <c r="CS1505">
        <v>5554</v>
      </c>
      <c r="CT1505">
        <v>5554</v>
      </c>
      <c r="CU1505">
        <v>5554</v>
      </c>
      <c r="CV1505">
        <v>5554</v>
      </c>
      <c r="CW1505">
        <v>5554</v>
      </c>
      <c r="CX1505">
        <v>5554</v>
      </c>
      <c r="CY1505">
        <v>5554</v>
      </c>
      <c r="CZ1505">
        <v>5554</v>
      </c>
      <c r="DA1505">
        <v>5554</v>
      </c>
      <c r="DB1505">
        <v>5554</v>
      </c>
      <c r="DC1505">
        <v>5554</v>
      </c>
      <c r="DD1505">
        <v>5554</v>
      </c>
      <c r="DE1505">
        <v>5554</v>
      </c>
      <c r="DF1505">
        <v>5554</v>
      </c>
      <c r="DG1505">
        <v>5554</v>
      </c>
      <c r="DH1505">
        <v>5554</v>
      </c>
      <c r="DI1505">
        <v>5554</v>
      </c>
      <c r="DJ1505">
        <v>5554</v>
      </c>
      <c r="DK1505">
        <v>5554</v>
      </c>
      <c r="DL1505">
        <v>5554</v>
      </c>
      <c r="DM1505">
        <v>5554</v>
      </c>
      <c r="DN1505">
        <v>5554</v>
      </c>
      <c r="DO1505">
        <v>5554</v>
      </c>
      <c r="DP1505">
        <v>5554</v>
      </c>
      <c r="DQ1505">
        <v>5554</v>
      </c>
      <c r="DR1505">
        <v>5554</v>
      </c>
      <c r="DS1505">
        <v>5554</v>
      </c>
      <c r="DT1505">
        <v>5554</v>
      </c>
      <c r="DU1505">
        <v>5554</v>
      </c>
      <c r="DV1505">
        <v>5554</v>
      </c>
      <c r="DW1505">
        <v>5554</v>
      </c>
      <c r="DX1505">
        <v>5554</v>
      </c>
      <c r="DY1505">
        <v>5554</v>
      </c>
      <c r="DZ1505">
        <v>5554</v>
      </c>
      <c r="EA1505">
        <v>5554</v>
      </c>
      <c r="EB1505">
        <v>5554</v>
      </c>
      <c r="EC1505">
        <v>5554</v>
      </c>
      <c r="ED1505">
        <v>5554</v>
      </c>
      <c r="EE1505">
        <v>5554</v>
      </c>
      <c r="EF1505">
        <v>5554</v>
      </c>
      <c r="EG1505">
        <v>5554</v>
      </c>
      <c r="EH1505">
        <v>5554</v>
      </c>
      <c r="EI1505">
        <v>5554</v>
      </c>
      <c r="EJ1505">
        <v>5554</v>
      </c>
      <c r="EK1505">
        <v>5554</v>
      </c>
      <c r="EL1505">
        <v>5554</v>
      </c>
      <c r="EM1505">
        <v>5554</v>
      </c>
      <c r="EN1505">
        <v>5554</v>
      </c>
      <c r="EO1505">
        <v>5554</v>
      </c>
      <c r="EP1505">
        <v>5554</v>
      </c>
      <c r="EQ1505">
        <v>5554</v>
      </c>
      <c r="ER1505">
        <v>5554</v>
      </c>
      <c r="ES1505">
        <v>5554</v>
      </c>
      <c r="ET1505">
        <v>5554</v>
      </c>
      <c r="EU1505">
        <v>5554</v>
      </c>
      <c r="EV1505">
        <v>5554</v>
      </c>
      <c r="EW1505">
        <v>5554</v>
      </c>
      <c r="EX1505">
        <v>5554</v>
      </c>
      <c r="EY1505">
        <v>5554</v>
      </c>
      <c r="EZ1505">
        <v>5554</v>
      </c>
      <c r="FA1505">
        <v>5554</v>
      </c>
      <c r="FB1505">
        <v>5554</v>
      </c>
      <c r="FC1505">
        <v>5554</v>
      </c>
      <c r="FD1505">
        <v>5554</v>
      </c>
      <c r="FE1505">
        <v>5554</v>
      </c>
      <c r="FF1505">
        <v>5554</v>
      </c>
      <c r="FG1505">
        <v>5554</v>
      </c>
      <c r="FH1505">
        <v>5554</v>
      </c>
    </row>
    <row r="1506" spans="1:164">
      <c r="A1506" t="s">
        <v>2720</v>
      </c>
      <c r="C1506" s="23">
        <v>45779</v>
      </c>
      <c r="D1506" s="23">
        <v>45813</v>
      </c>
      <c r="E1506">
        <v>30</v>
      </c>
      <c r="F1506">
        <v>17604</v>
      </c>
      <c r="G1506" t="s">
        <v>2193</v>
      </c>
      <c r="DB1506">
        <v>235</v>
      </c>
      <c r="DC1506">
        <v>1358</v>
      </c>
      <c r="DD1506">
        <v>2656</v>
      </c>
      <c r="DE1506">
        <v>4016</v>
      </c>
      <c r="DF1506">
        <v>5257</v>
      </c>
      <c r="DG1506">
        <v>4081</v>
      </c>
    </row>
    <row r="1507" spans="1:164">
      <c r="A1507" t="s">
        <v>2720</v>
      </c>
      <c r="C1507" s="23">
        <v>45779</v>
      </c>
      <c r="D1507" s="23">
        <v>45813</v>
      </c>
      <c r="E1507">
        <v>30</v>
      </c>
      <c r="F1507">
        <v>17604</v>
      </c>
      <c r="G1507" t="s">
        <v>2195</v>
      </c>
      <c r="DB1507">
        <v>235</v>
      </c>
      <c r="DC1507">
        <v>1594</v>
      </c>
      <c r="DD1507">
        <v>4249</v>
      </c>
      <c r="DE1507">
        <v>8265</v>
      </c>
      <c r="DF1507">
        <v>13523</v>
      </c>
      <c r="DG1507">
        <v>17604</v>
      </c>
      <c r="DH1507">
        <v>17604</v>
      </c>
      <c r="DI1507">
        <v>17604</v>
      </c>
      <c r="DJ1507">
        <v>17604</v>
      </c>
      <c r="DK1507">
        <v>17604</v>
      </c>
      <c r="DL1507">
        <v>17604</v>
      </c>
      <c r="DM1507">
        <v>17604</v>
      </c>
      <c r="DN1507">
        <v>17604</v>
      </c>
      <c r="DO1507">
        <v>17604</v>
      </c>
      <c r="DP1507">
        <v>17604</v>
      </c>
      <c r="DQ1507">
        <v>17604</v>
      </c>
      <c r="DR1507">
        <v>17604</v>
      </c>
      <c r="DS1507">
        <v>17604</v>
      </c>
      <c r="DT1507">
        <v>17604</v>
      </c>
      <c r="DU1507">
        <v>17604</v>
      </c>
      <c r="DV1507">
        <v>17604</v>
      </c>
      <c r="DW1507">
        <v>17604</v>
      </c>
      <c r="DX1507">
        <v>17604</v>
      </c>
      <c r="DY1507">
        <v>17604</v>
      </c>
      <c r="DZ1507">
        <v>17604</v>
      </c>
      <c r="EA1507">
        <v>17604</v>
      </c>
      <c r="EB1507">
        <v>17604</v>
      </c>
      <c r="EC1507">
        <v>17604</v>
      </c>
      <c r="ED1507">
        <v>17604</v>
      </c>
      <c r="EE1507">
        <v>17604</v>
      </c>
      <c r="EF1507">
        <v>17604</v>
      </c>
      <c r="EG1507">
        <v>17604</v>
      </c>
      <c r="EH1507">
        <v>17604</v>
      </c>
      <c r="EI1507">
        <v>17604</v>
      </c>
      <c r="EJ1507">
        <v>17604</v>
      </c>
      <c r="EK1507">
        <v>17604</v>
      </c>
      <c r="EL1507">
        <v>17604</v>
      </c>
      <c r="EM1507">
        <v>17604</v>
      </c>
      <c r="EN1507">
        <v>17604</v>
      </c>
      <c r="EO1507">
        <v>17604</v>
      </c>
      <c r="EP1507">
        <v>17604</v>
      </c>
      <c r="EQ1507">
        <v>17604</v>
      </c>
      <c r="ER1507">
        <v>17604</v>
      </c>
      <c r="ES1507">
        <v>17604</v>
      </c>
      <c r="ET1507">
        <v>17604</v>
      </c>
      <c r="EU1507">
        <v>17604</v>
      </c>
      <c r="EV1507">
        <v>17604</v>
      </c>
      <c r="EW1507">
        <v>17604</v>
      </c>
      <c r="EX1507">
        <v>17604</v>
      </c>
      <c r="EY1507">
        <v>17604</v>
      </c>
      <c r="EZ1507">
        <v>17604</v>
      </c>
      <c r="FA1507">
        <v>17604</v>
      </c>
      <c r="FB1507">
        <v>17604</v>
      </c>
      <c r="FC1507">
        <v>17604</v>
      </c>
      <c r="FD1507">
        <v>17604</v>
      </c>
      <c r="FE1507">
        <v>17604</v>
      </c>
      <c r="FF1507">
        <v>17604</v>
      </c>
      <c r="FG1507">
        <v>17604</v>
      </c>
      <c r="FH1507">
        <v>17604</v>
      </c>
    </row>
    <row r="1508" spans="1:164">
      <c r="A1508" t="s">
        <v>2721</v>
      </c>
      <c r="C1508" s="23">
        <v>45779</v>
      </c>
      <c r="D1508" s="23">
        <v>45813</v>
      </c>
      <c r="E1508">
        <v>30</v>
      </c>
      <c r="F1508">
        <v>17604</v>
      </c>
      <c r="G1508" t="s">
        <v>2193</v>
      </c>
      <c r="DB1508">
        <v>235</v>
      </c>
      <c r="DC1508">
        <v>1358</v>
      </c>
      <c r="DD1508">
        <v>2656</v>
      </c>
      <c r="DE1508">
        <v>4016</v>
      </c>
      <c r="DF1508">
        <v>5257</v>
      </c>
      <c r="DG1508">
        <v>4081</v>
      </c>
    </row>
    <row r="1509" spans="1:164">
      <c r="A1509" t="s">
        <v>2721</v>
      </c>
      <c r="C1509" s="23">
        <v>45779</v>
      </c>
      <c r="D1509" s="23">
        <v>45813</v>
      </c>
      <c r="E1509">
        <v>30</v>
      </c>
      <c r="F1509">
        <v>17604</v>
      </c>
      <c r="G1509" t="s">
        <v>2195</v>
      </c>
      <c r="DB1509">
        <v>235</v>
      </c>
      <c r="DC1509">
        <v>1594</v>
      </c>
      <c r="DD1509">
        <v>4249</v>
      </c>
      <c r="DE1509">
        <v>8265</v>
      </c>
      <c r="DF1509">
        <v>13523</v>
      </c>
      <c r="DG1509">
        <v>17604</v>
      </c>
      <c r="DH1509">
        <v>17604</v>
      </c>
      <c r="DI1509">
        <v>17604</v>
      </c>
      <c r="DJ1509">
        <v>17604</v>
      </c>
      <c r="DK1509">
        <v>17604</v>
      </c>
      <c r="DL1509">
        <v>17604</v>
      </c>
      <c r="DM1509">
        <v>17604</v>
      </c>
      <c r="DN1509">
        <v>17604</v>
      </c>
      <c r="DO1509">
        <v>17604</v>
      </c>
      <c r="DP1509">
        <v>17604</v>
      </c>
      <c r="DQ1509">
        <v>17604</v>
      </c>
      <c r="DR1509">
        <v>17604</v>
      </c>
      <c r="DS1509">
        <v>17604</v>
      </c>
      <c r="DT1509">
        <v>17604</v>
      </c>
      <c r="DU1509">
        <v>17604</v>
      </c>
      <c r="DV1509">
        <v>17604</v>
      </c>
      <c r="DW1509">
        <v>17604</v>
      </c>
      <c r="DX1509">
        <v>17604</v>
      </c>
      <c r="DY1509">
        <v>17604</v>
      </c>
      <c r="DZ1509">
        <v>17604</v>
      </c>
      <c r="EA1509">
        <v>17604</v>
      </c>
      <c r="EB1509">
        <v>17604</v>
      </c>
      <c r="EC1509">
        <v>17604</v>
      </c>
      <c r="ED1509">
        <v>17604</v>
      </c>
      <c r="EE1509">
        <v>17604</v>
      </c>
      <c r="EF1509">
        <v>17604</v>
      </c>
      <c r="EG1509">
        <v>17604</v>
      </c>
      <c r="EH1509">
        <v>17604</v>
      </c>
      <c r="EI1509">
        <v>17604</v>
      </c>
      <c r="EJ1509">
        <v>17604</v>
      </c>
      <c r="EK1509">
        <v>17604</v>
      </c>
      <c r="EL1509">
        <v>17604</v>
      </c>
      <c r="EM1509">
        <v>17604</v>
      </c>
      <c r="EN1509">
        <v>17604</v>
      </c>
      <c r="EO1509">
        <v>17604</v>
      </c>
      <c r="EP1509">
        <v>17604</v>
      </c>
      <c r="EQ1509">
        <v>17604</v>
      </c>
      <c r="ER1509">
        <v>17604</v>
      </c>
      <c r="ES1509">
        <v>17604</v>
      </c>
      <c r="ET1509">
        <v>17604</v>
      </c>
      <c r="EU1509">
        <v>17604</v>
      </c>
      <c r="EV1509">
        <v>17604</v>
      </c>
      <c r="EW1509">
        <v>17604</v>
      </c>
      <c r="EX1509">
        <v>17604</v>
      </c>
      <c r="EY1509">
        <v>17604</v>
      </c>
      <c r="EZ1509">
        <v>17604</v>
      </c>
      <c r="FA1509">
        <v>17604</v>
      </c>
      <c r="FB1509">
        <v>17604</v>
      </c>
      <c r="FC1509">
        <v>17604</v>
      </c>
      <c r="FD1509">
        <v>17604</v>
      </c>
      <c r="FE1509">
        <v>17604</v>
      </c>
      <c r="FF1509">
        <v>17604</v>
      </c>
      <c r="FG1509">
        <v>17604</v>
      </c>
      <c r="FH1509">
        <v>17604</v>
      </c>
    </row>
    <row r="1510" spans="1:164">
      <c r="A1510" t="s">
        <v>2204</v>
      </c>
      <c r="C1510" s="23">
        <v>45779</v>
      </c>
      <c r="D1510" s="23">
        <v>45813</v>
      </c>
      <c r="E1510">
        <v>30</v>
      </c>
      <c r="F1510">
        <v>17604</v>
      </c>
      <c r="G1510" t="s">
        <v>2193</v>
      </c>
      <c r="DB1510">
        <v>235</v>
      </c>
      <c r="DC1510">
        <v>1358</v>
      </c>
      <c r="DD1510">
        <v>2656</v>
      </c>
      <c r="DE1510">
        <v>4016</v>
      </c>
      <c r="DF1510">
        <v>5257</v>
      </c>
      <c r="DG1510">
        <v>4081</v>
      </c>
    </row>
    <row r="1511" spans="1:164">
      <c r="A1511" t="s">
        <v>2204</v>
      </c>
      <c r="C1511" s="23">
        <v>45779</v>
      </c>
      <c r="D1511" s="23">
        <v>45813</v>
      </c>
      <c r="E1511">
        <v>30</v>
      </c>
      <c r="F1511">
        <v>17604</v>
      </c>
      <c r="G1511" t="s">
        <v>2195</v>
      </c>
      <c r="DB1511">
        <v>235</v>
      </c>
      <c r="DC1511">
        <v>1594</v>
      </c>
      <c r="DD1511">
        <v>4249</v>
      </c>
      <c r="DE1511">
        <v>8265</v>
      </c>
      <c r="DF1511">
        <v>13523</v>
      </c>
      <c r="DG1511">
        <v>17604</v>
      </c>
      <c r="DH1511">
        <v>17604</v>
      </c>
      <c r="DI1511">
        <v>17604</v>
      </c>
      <c r="DJ1511">
        <v>17604</v>
      </c>
      <c r="DK1511">
        <v>17604</v>
      </c>
      <c r="DL1511">
        <v>17604</v>
      </c>
      <c r="DM1511">
        <v>17604</v>
      </c>
      <c r="DN1511">
        <v>17604</v>
      </c>
      <c r="DO1511">
        <v>17604</v>
      </c>
      <c r="DP1511">
        <v>17604</v>
      </c>
      <c r="DQ1511">
        <v>17604</v>
      </c>
      <c r="DR1511">
        <v>17604</v>
      </c>
      <c r="DS1511">
        <v>17604</v>
      </c>
      <c r="DT1511">
        <v>17604</v>
      </c>
      <c r="DU1511">
        <v>17604</v>
      </c>
      <c r="DV1511">
        <v>17604</v>
      </c>
      <c r="DW1511">
        <v>17604</v>
      </c>
      <c r="DX1511">
        <v>17604</v>
      </c>
      <c r="DY1511">
        <v>17604</v>
      </c>
      <c r="DZ1511">
        <v>17604</v>
      </c>
      <c r="EA1511">
        <v>17604</v>
      </c>
      <c r="EB1511">
        <v>17604</v>
      </c>
      <c r="EC1511">
        <v>17604</v>
      </c>
      <c r="ED1511">
        <v>17604</v>
      </c>
      <c r="EE1511">
        <v>17604</v>
      </c>
      <c r="EF1511">
        <v>17604</v>
      </c>
      <c r="EG1511">
        <v>17604</v>
      </c>
      <c r="EH1511">
        <v>17604</v>
      </c>
      <c r="EI1511">
        <v>17604</v>
      </c>
      <c r="EJ1511">
        <v>17604</v>
      </c>
      <c r="EK1511">
        <v>17604</v>
      </c>
      <c r="EL1511">
        <v>17604</v>
      </c>
      <c r="EM1511">
        <v>17604</v>
      </c>
      <c r="EN1511">
        <v>17604</v>
      </c>
      <c r="EO1511">
        <v>17604</v>
      </c>
      <c r="EP1511">
        <v>17604</v>
      </c>
      <c r="EQ1511">
        <v>17604</v>
      </c>
      <c r="ER1511">
        <v>17604</v>
      </c>
      <c r="ES1511">
        <v>17604</v>
      </c>
      <c r="ET1511">
        <v>17604</v>
      </c>
      <c r="EU1511">
        <v>17604</v>
      </c>
      <c r="EV1511">
        <v>17604</v>
      </c>
      <c r="EW1511">
        <v>17604</v>
      </c>
      <c r="EX1511">
        <v>17604</v>
      </c>
      <c r="EY1511">
        <v>17604</v>
      </c>
      <c r="EZ1511">
        <v>17604</v>
      </c>
      <c r="FA1511">
        <v>17604</v>
      </c>
      <c r="FB1511">
        <v>17604</v>
      </c>
      <c r="FC1511">
        <v>17604</v>
      </c>
      <c r="FD1511">
        <v>17604</v>
      </c>
      <c r="FE1511">
        <v>17604</v>
      </c>
      <c r="FF1511">
        <v>17604</v>
      </c>
      <c r="FG1511">
        <v>17604</v>
      </c>
      <c r="FH1511">
        <v>17604</v>
      </c>
    </row>
    <row r="1512" spans="1:164">
      <c r="A1512" t="s">
        <v>2446</v>
      </c>
      <c r="C1512" s="23">
        <v>45779</v>
      </c>
      <c r="D1512" s="23">
        <v>45813</v>
      </c>
      <c r="E1512">
        <v>30</v>
      </c>
      <c r="F1512">
        <v>17604</v>
      </c>
      <c r="G1512" t="s">
        <v>2193</v>
      </c>
      <c r="DB1512">
        <v>235</v>
      </c>
      <c r="DC1512">
        <v>1358</v>
      </c>
      <c r="DD1512">
        <v>2656</v>
      </c>
      <c r="DE1512">
        <v>4016</v>
      </c>
      <c r="DF1512">
        <v>5257</v>
      </c>
      <c r="DG1512">
        <v>4081</v>
      </c>
    </row>
    <row r="1513" spans="1:164">
      <c r="A1513" t="s">
        <v>2446</v>
      </c>
      <c r="C1513" s="23">
        <v>45779</v>
      </c>
      <c r="D1513" s="23">
        <v>45813</v>
      </c>
      <c r="E1513">
        <v>30</v>
      </c>
      <c r="F1513">
        <v>17604</v>
      </c>
      <c r="G1513" t="s">
        <v>2195</v>
      </c>
      <c r="DB1513">
        <v>235</v>
      </c>
      <c r="DC1513">
        <v>1594</v>
      </c>
      <c r="DD1513">
        <v>4249</v>
      </c>
      <c r="DE1513">
        <v>8265</v>
      </c>
      <c r="DF1513">
        <v>13523</v>
      </c>
      <c r="DG1513">
        <v>17604</v>
      </c>
      <c r="DH1513">
        <v>17604</v>
      </c>
      <c r="DI1513">
        <v>17604</v>
      </c>
      <c r="DJ1513">
        <v>17604</v>
      </c>
      <c r="DK1513">
        <v>17604</v>
      </c>
      <c r="DL1513">
        <v>17604</v>
      </c>
      <c r="DM1513">
        <v>17604</v>
      </c>
      <c r="DN1513">
        <v>17604</v>
      </c>
      <c r="DO1513">
        <v>17604</v>
      </c>
      <c r="DP1513">
        <v>17604</v>
      </c>
      <c r="DQ1513">
        <v>17604</v>
      </c>
      <c r="DR1513">
        <v>17604</v>
      </c>
      <c r="DS1513">
        <v>17604</v>
      </c>
      <c r="DT1513">
        <v>17604</v>
      </c>
      <c r="DU1513">
        <v>17604</v>
      </c>
      <c r="DV1513">
        <v>17604</v>
      </c>
      <c r="DW1513">
        <v>17604</v>
      </c>
      <c r="DX1513">
        <v>17604</v>
      </c>
      <c r="DY1513">
        <v>17604</v>
      </c>
      <c r="DZ1513">
        <v>17604</v>
      </c>
      <c r="EA1513">
        <v>17604</v>
      </c>
      <c r="EB1513">
        <v>17604</v>
      </c>
      <c r="EC1513">
        <v>17604</v>
      </c>
      <c r="ED1513">
        <v>17604</v>
      </c>
      <c r="EE1513">
        <v>17604</v>
      </c>
      <c r="EF1513">
        <v>17604</v>
      </c>
      <c r="EG1513">
        <v>17604</v>
      </c>
      <c r="EH1513">
        <v>17604</v>
      </c>
      <c r="EI1513">
        <v>17604</v>
      </c>
      <c r="EJ1513">
        <v>17604</v>
      </c>
      <c r="EK1513">
        <v>17604</v>
      </c>
      <c r="EL1513">
        <v>17604</v>
      </c>
      <c r="EM1513">
        <v>17604</v>
      </c>
      <c r="EN1513">
        <v>17604</v>
      </c>
      <c r="EO1513">
        <v>17604</v>
      </c>
      <c r="EP1513">
        <v>17604</v>
      </c>
      <c r="EQ1513">
        <v>17604</v>
      </c>
      <c r="ER1513">
        <v>17604</v>
      </c>
      <c r="ES1513">
        <v>17604</v>
      </c>
      <c r="ET1513">
        <v>17604</v>
      </c>
      <c r="EU1513">
        <v>17604</v>
      </c>
      <c r="EV1513">
        <v>17604</v>
      </c>
      <c r="EW1513">
        <v>17604</v>
      </c>
      <c r="EX1513">
        <v>17604</v>
      </c>
      <c r="EY1513">
        <v>17604</v>
      </c>
      <c r="EZ1513">
        <v>17604</v>
      </c>
      <c r="FA1513">
        <v>17604</v>
      </c>
      <c r="FB1513">
        <v>17604</v>
      </c>
      <c r="FC1513">
        <v>17604</v>
      </c>
      <c r="FD1513">
        <v>17604</v>
      </c>
      <c r="FE1513">
        <v>17604</v>
      </c>
      <c r="FF1513">
        <v>17604</v>
      </c>
      <c r="FG1513">
        <v>17604</v>
      </c>
      <c r="FH1513">
        <v>17604</v>
      </c>
    </row>
    <row r="1514" spans="1:164">
      <c r="A1514" t="s">
        <v>2722</v>
      </c>
      <c r="B1514" t="s">
        <v>940</v>
      </c>
      <c r="C1514" s="23">
        <v>45779</v>
      </c>
      <c r="D1514" s="23">
        <v>45813</v>
      </c>
      <c r="E1514">
        <v>30</v>
      </c>
      <c r="F1514">
        <v>17604</v>
      </c>
      <c r="G1514" t="s">
        <v>2193</v>
      </c>
      <c r="DB1514">
        <v>235</v>
      </c>
      <c r="DC1514">
        <v>1358</v>
      </c>
      <c r="DD1514">
        <v>2656</v>
      </c>
      <c r="DE1514">
        <v>4016</v>
      </c>
      <c r="DF1514">
        <v>5257</v>
      </c>
      <c r="DG1514">
        <v>4081</v>
      </c>
    </row>
    <row r="1515" spans="1:164">
      <c r="A1515" t="s">
        <v>2722</v>
      </c>
      <c r="B1515" t="s">
        <v>940</v>
      </c>
      <c r="C1515" s="23">
        <v>45779</v>
      </c>
      <c r="D1515" s="23">
        <v>45813</v>
      </c>
      <c r="E1515">
        <v>30</v>
      </c>
      <c r="F1515">
        <v>17604</v>
      </c>
      <c r="G1515" t="s">
        <v>2195</v>
      </c>
      <c r="DB1515">
        <v>235</v>
      </c>
      <c r="DC1515">
        <v>1594</v>
      </c>
      <c r="DD1515">
        <v>4249</v>
      </c>
      <c r="DE1515">
        <v>8265</v>
      </c>
      <c r="DF1515">
        <v>13523</v>
      </c>
      <c r="DG1515">
        <v>17604</v>
      </c>
      <c r="DH1515">
        <v>17604</v>
      </c>
      <c r="DI1515">
        <v>17604</v>
      </c>
      <c r="DJ1515">
        <v>17604</v>
      </c>
      <c r="DK1515">
        <v>17604</v>
      </c>
      <c r="DL1515">
        <v>17604</v>
      </c>
      <c r="DM1515">
        <v>17604</v>
      </c>
      <c r="DN1515">
        <v>17604</v>
      </c>
      <c r="DO1515">
        <v>17604</v>
      </c>
      <c r="DP1515">
        <v>17604</v>
      </c>
      <c r="DQ1515">
        <v>17604</v>
      </c>
      <c r="DR1515">
        <v>17604</v>
      </c>
      <c r="DS1515">
        <v>17604</v>
      </c>
      <c r="DT1515">
        <v>17604</v>
      </c>
      <c r="DU1515">
        <v>17604</v>
      </c>
      <c r="DV1515">
        <v>17604</v>
      </c>
      <c r="DW1515">
        <v>17604</v>
      </c>
      <c r="DX1515">
        <v>17604</v>
      </c>
      <c r="DY1515">
        <v>17604</v>
      </c>
      <c r="DZ1515">
        <v>17604</v>
      </c>
      <c r="EA1515">
        <v>17604</v>
      </c>
      <c r="EB1515">
        <v>17604</v>
      </c>
      <c r="EC1515">
        <v>17604</v>
      </c>
      <c r="ED1515">
        <v>17604</v>
      </c>
      <c r="EE1515">
        <v>17604</v>
      </c>
      <c r="EF1515">
        <v>17604</v>
      </c>
      <c r="EG1515">
        <v>17604</v>
      </c>
      <c r="EH1515">
        <v>17604</v>
      </c>
      <c r="EI1515">
        <v>17604</v>
      </c>
      <c r="EJ1515">
        <v>17604</v>
      </c>
      <c r="EK1515">
        <v>17604</v>
      </c>
      <c r="EL1515">
        <v>17604</v>
      </c>
      <c r="EM1515">
        <v>17604</v>
      </c>
      <c r="EN1515">
        <v>17604</v>
      </c>
      <c r="EO1515">
        <v>17604</v>
      </c>
      <c r="EP1515">
        <v>17604</v>
      </c>
      <c r="EQ1515">
        <v>17604</v>
      </c>
      <c r="ER1515">
        <v>17604</v>
      </c>
      <c r="ES1515">
        <v>17604</v>
      </c>
      <c r="ET1515">
        <v>17604</v>
      </c>
      <c r="EU1515">
        <v>17604</v>
      </c>
      <c r="EV1515">
        <v>17604</v>
      </c>
      <c r="EW1515">
        <v>17604</v>
      </c>
      <c r="EX1515">
        <v>17604</v>
      </c>
      <c r="EY1515">
        <v>17604</v>
      </c>
      <c r="EZ1515">
        <v>17604</v>
      </c>
      <c r="FA1515">
        <v>17604</v>
      </c>
      <c r="FB1515">
        <v>17604</v>
      </c>
      <c r="FC1515">
        <v>17604</v>
      </c>
      <c r="FD1515">
        <v>17604</v>
      </c>
      <c r="FE1515">
        <v>17604</v>
      </c>
      <c r="FF1515">
        <v>17604</v>
      </c>
      <c r="FG1515">
        <v>17604</v>
      </c>
      <c r="FH1515">
        <v>17604</v>
      </c>
    </row>
    <row r="1516" spans="1:164">
      <c r="A1516" t="s">
        <v>2723</v>
      </c>
      <c r="C1516" s="23">
        <v>45528</v>
      </c>
      <c r="D1516" s="23">
        <v>46181</v>
      </c>
      <c r="E1516">
        <v>560</v>
      </c>
      <c r="F1516">
        <v>17662511</v>
      </c>
      <c r="G1516" t="s">
        <v>2193</v>
      </c>
      <c r="BR1516">
        <v>322</v>
      </c>
      <c r="BS1516">
        <v>1898</v>
      </c>
      <c r="BT1516">
        <v>1663</v>
      </c>
      <c r="BU1516">
        <v>1431</v>
      </c>
      <c r="BV1516">
        <v>1620</v>
      </c>
      <c r="BW1516">
        <v>13144</v>
      </c>
      <c r="BX1516">
        <v>27308</v>
      </c>
      <c r="BY1516">
        <v>78623</v>
      </c>
      <c r="BZ1516">
        <v>120300</v>
      </c>
      <c r="CA1516">
        <v>217361</v>
      </c>
      <c r="CB1516">
        <v>266513</v>
      </c>
      <c r="CC1516">
        <v>228839</v>
      </c>
      <c r="CD1516">
        <v>206633</v>
      </c>
      <c r="CE1516">
        <v>185621</v>
      </c>
      <c r="CF1516">
        <v>173459</v>
      </c>
      <c r="CG1516">
        <v>153300</v>
      </c>
      <c r="CH1516">
        <v>113555</v>
      </c>
      <c r="CI1516">
        <v>69859</v>
      </c>
      <c r="CJ1516">
        <v>126826</v>
      </c>
      <c r="CK1516">
        <v>208088</v>
      </c>
      <c r="CL1516">
        <v>379943</v>
      </c>
      <c r="CM1516">
        <v>625815</v>
      </c>
      <c r="CN1516">
        <v>644843</v>
      </c>
      <c r="CO1516">
        <v>505687</v>
      </c>
      <c r="CP1516">
        <v>439001</v>
      </c>
      <c r="CQ1516">
        <v>305182</v>
      </c>
      <c r="CR1516">
        <v>154565</v>
      </c>
      <c r="CS1516">
        <v>146829</v>
      </c>
      <c r="CT1516">
        <v>186086</v>
      </c>
      <c r="CU1516">
        <v>163888</v>
      </c>
      <c r="CV1516">
        <v>110515</v>
      </c>
      <c r="CW1516">
        <v>70016</v>
      </c>
      <c r="CX1516">
        <v>68427</v>
      </c>
      <c r="CY1516">
        <v>39793</v>
      </c>
      <c r="CZ1516">
        <v>39909</v>
      </c>
      <c r="DA1516">
        <v>54872</v>
      </c>
      <c r="DB1516">
        <v>57103</v>
      </c>
      <c r="DC1516">
        <v>52643</v>
      </c>
      <c r="DD1516">
        <v>66366</v>
      </c>
      <c r="DE1516">
        <v>130233</v>
      </c>
      <c r="DF1516">
        <v>94765</v>
      </c>
      <c r="DG1516">
        <v>103733</v>
      </c>
      <c r="DH1516">
        <v>79271</v>
      </c>
      <c r="DI1516">
        <v>91574</v>
      </c>
      <c r="DJ1516">
        <v>137469</v>
      </c>
      <c r="DK1516">
        <v>352013</v>
      </c>
      <c r="DL1516">
        <v>261877</v>
      </c>
      <c r="DM1516">
        <v>197237</v>
      </c>
      <c r="DN1516">
        <v>310672</v>
      </c>
      <c r="DO1516">
        <v>353124</v>
      </c>
      <c r="DP1516">
        <v>363582</v>
      </c>
      <c r="DQ1516">
        <v>369002</v>
      </c>
      <c r="DR1516">
        <v>401579</v>
      </c>
      <c r="DS1516">
        <v>416823</v>
      </c>
      <c r="DT1516">
        <v>350016</v>
      </c>
      <c r="DU1516">
        <v>384478</v>
      </c>
      <c r="DV1516">
        <v>447758</v>
      </c>
      <c r="DW1516">
        <v>497125</v>
      </c>
      <c r="DX1516">
        <v>553302</v>
      </c>
      <c r="DY1516">
        <v>595766</v>
      </c>
      <c r="DZ1516">
        <v>497119</v>
      </c>
      <c r="EA1516">
        <v>730089</v>
      </c>
      <c r="EB1516">
        <v>498564</v>
      </c>
      <c r="EC1516">
        <v>643534</v>
      </c>
      <c r="ED1516">
        <v>259898</v>
      </c>
      <c r="EE1516">
        <v>283797</v>
      </c>
      <c r="EF1516">
        <v>277425</v>
      </c>
      <c r="EG1516">
        <v>225459</v>
      </c>
      <c r="EH1516">
        <v>167194</v>
      </c>
      <c r="EI1516">
        <v>168541</v>
      </c>
      <c r="EJ1516">
        <v>143052</v>
      </c>
      <c r="EK1516">
        <v>169322</v>
      </c>
      <c r="EL1516">
        <v>161575</v>
      </c>
      <c r="EM1516">
        <v>72886</v>
      </c>
      <c r="EN1516">
        <v>65466</v>
      </c>
      <c r="EO1516">
        <v>57991</v>
      </c>
      <c r="EP1516">
        <v>50343</v>
      </c>
      <c r="EQ1516">
        <v>29780</v>
      </c>
      <c r="ER1516">
        <v>26354</v>
      </c>
      <c r="ES1516">
        <v>50678</v>
      </c>
      <c r="ET1516">
        <v>39555</v>
      </c>
      <c r="EU1516">
        <v>84715</v>
      </c>
      <c r="EV1516">
        <v>39202</v>
      </c>
      <c r="EW1516">
        <v>10720</v>
      </c>
      <c r="EX1516">
        <v>3346</v>
      </c>
      <c r="EY1516">
        <v>298</v>
      </c>
      <c r="EZ1516">
        <v>2808</v>
      </c>
      <c r="FA1516">
        <v>8671</v>
      </c>
      <c r="FB1516">
        <v>6672</v>
      </c>
      <c r="FC1516">
        <v>10849</v>
      </c>
      <c r="FD1516">
        <v>34581</v>
      </c>
      <c r="FE1516">
        <v>12095</v>
      </c>
      <c r="FF1516">
        <v>14258</v>
      </c>
      <c r="FG1516">
        <v>14258</v>
      </c>
      <c r="FH1516">
        <v>2163</v>
      </c>
    </row>
    <row r="1517" spans="1:164">
      <c r="A1517" t="s">
        <v>2723</v>
      </c>
      <c r="C1517" s="23">
        <v>45528</v>
      </c>
      <c r="D1517" s="23">
        <v>46181</v>
      </c>
      <c r="E1517">
        <v>560</v>
      </c>
      <c r="F1517">
        <v>17662511</v>
      </c>
      <c r="G1517" t="s">
        <v>2195</v>
      </c>
      <c r="BR1517">
        <v>322</v>
      </c>
      <c r="BS1517">
        <v>2220</v>
      </c>
      <c r="BT1517">
        <v>3883</v>
      </c>
      <c r="BU1517">
        <v>5314</v>
      </c>
      <c r="BV1517">
        <v>6934</v>
      </c>
      <c r="BW1517">
        <v>20079</v>
      </c>
      <c r="BX1517">
        <v>47387</v>
      </c>
      <c r="BY1517">
        <v>126010</v>
      </c>
      <c r="BZ1517">
        <v>246310</v>
      </c>
      <c r="CA1517">
        <v>463671</v>
      </c>
      <c r="CB1517">
        <v>730185</v>
      </c>
      <c r="CC1517">
        <v>959023</v>
      </c>
      <c r="CD1517">
        <v>1165656</v>
      </c>
      <c r="CE1517">
        <v>1351277</v>
      </c>
      <c r="CF1517">
        <v>1524736</v>
      </c>
      <c r="CG1517">
        <v>1678036</v>
      </c>
      <c r="CH1517">
        <v>1791591</v>
      </c>
      <c r="CI1517">
        <v>1861450</v>
      </c>
      <c r="CJ1517">
        <v>1988276</v>
      </c>
      <c r="CK1517">
        <v>2196364</v>
      </c>
      <c r="CL1517">
        <v>2576306</v>
      </c>
      <c r="CM1517">
        <v>3202121</v>
      </c>
      <c r="CN1517">
        <v>3846964</v>
      </c>
      <c r="CO1517">
        <v>4352651</v>
      </c>
      <c r="CP1517">
        <v>4791652</v>
      </c>
      <c r="CQ1517">
        <v>5096834</v>
      </c>
      <c r="CR1517">
        <v>5251399</v>
      </c>
      <c r="CS1517">
        <v>5398228</v>
      </c>
      <c r="CT1517">
        <v>5584314</v>
      </c>
      <c r="CU1517">
        <v>5748202</v>
      </c>
      <c r="CV1517">
        <v>5858717</v>
      </c>
      <c r="CW1517">
        <v>5928733</v>
      </c>
      <c r="CX1517">
        <v>5997160</v>
      </c>
      <c r="CY1517">
        <v>6036954</v>
      </c>
      <c r="CZ1517">
        <v>6076863</v>
      </c>
      <c r="DA1517">
        <v>6131735</v>
      </c>
      <c r="DB1517">
        <v>6188839</v>
      </c>
      <c r="DC1517">
        <v>6241482</v>
      </c>
      <c r="DD1517">
        <v>6307848</v>
      </c>
      <c r="DE1517">
        <v>6438081</v>
      </c>
      <c r="DF1517">
        <v>6532846</v>
      </c>
      <c r="DG1517">
        <v>6636578</v>
      </c>
      <c r="DH1517">
        <v>6715850</v>
      </c>
      <c r="DI1517">
        <v>6807424</v>
      </c>
      <c r="DJ1517">
        <v>6944894</v>
      </c>
      <c r="DK1517">
        <v>7296906</v>
      </c>
      <c r="DL1517">
        <v>7558784</v>
      </c>
      <c r="DM1517">
        <v>7756021</v>
      </c>
      <c r="DN1517">
        <v>8066693</v>
      </c>
      <c r="DO1517">
        <v>8419817</v>
      </c>
      <c r="DP1517">
        <v>8783399</v>
      </c>
      <c r="DQ1517">
        <v>9152401</v>
      </c>
      <c r="DR1517">
        <v>9553981</v>
      </c>
      <c r="DS1517">
        <v>9970804</v>
      </c>
      <c r="DT1517">
        <v>10320820</v>
      </c>
      <c r="DU1517">
        <v>10705298</v>
      </c>
      <c r="DV1517">
        <v>11153056</v>
      </c>
      <c r="DW1517">
        <v>11650181</v>
      </c>
      <c r="DX1517">
        <v>12203483</v>
      </c>
      <c r="DY1517">
        <v>12799249</v>
      </c>
      <c r="DZ1517">
        <v>13296368</v>
      </c>
      <c r="EA1517">
        <v>14026457</v>
      </c>
      <c r="EB1517">
        <v>14525021</v>
      </c>
      <c r="EC1517">
        <v>15168554</v>
      </c>
      <c r="ED1517">
        <v>15428453</v>
      </c>
      <c r="EE1517">
        <v>15712250</v>
      </c>
      <c r="EF1517">
        <v>15989675</v>
      </c>
      <c r="EG1517">
        <v>16215134</v>
      </c>
      <c r="EH1517">
        <v>16382328</v>
      </c>
      <c r="EI1517">
        <v>16550869</v>
      </c>
      <c r="EJ1517">
        <v>16693921</v>
      </c>
      <c r="EK1517">
        <v>16863243</v>
      </c>
      <c r="EL1517">
        <v>17024818</v>
      </c>
      <c r="EM1517">
        <v>17097704</v>
      </c>
      <c r="EN1517">
        <v>17163169</v>
      </c>
      <c r="EO1517">
        <v>17221161</v>
      </c>
      <c r="EP1517">
        <v>17271503</v>
      </c>
      <c r="EQ1517">
        <v>17301284</v>
      </c>
      <c r="ER1517">
        <v>17327638</v>
      </c>
      <c r="ES1517">
        <v>17378315</v>
      </c>
      <c r="ET1517">
        <v>17417870</v>
      </c>
      <c r="EU1517">
        <v>17502585</v>
      </c>
      <c r="EV1517">
        <v>17541788</v>
      </c>
      <c r="EW1517">
        <v>17552507</v>
      </c>
      <c r="EX1517">
        <v>17555853</v>
      </c>
      <c r="EY1517">
        <v>17556151</v>
      </c>
      <c r="EZ1517">
        <v>17558959</v>
      </c>
      <c r="FA1517">
        <v>17567630</v>
      </c>
      <c r="FB1517">
        <v>17574302</v>
      </c>
      <c r="FC1517">
        <v>17585151</v>
      </c>
      <c r="FD1517">
        <v>17619732</v>
      </c>
      <c r="FE1517">
        <v>17631826</v>
      </c>
      <c r="FF1517">
        <v>17646084</v>
      </c>
      <c r="FG1517">
        <v>17660342</v>
      </c>
      <c r="FH1517">
        <v>17662506</v>
      </c>
    </row>
    <row r="1518" spans="1:164">
      <c r="A1518" t="s">
        <v>2724</v>
      </c>
      <c r="C1518" s="23">
        <v>45554</v>
      </c>
      <c r="D1518" s="23">
        <v>46181</v>
      </c>
      <c r="E1518">
        <v>538</v>
      </c>
      <c r="F1518">
        <v>13614735</v>
      </c>
      <c r="G1518" t="s">
        <v>2193</v>
      </c>
      <c r="BV1518">
        <v>372</v>
      </c>
      <c r="BW1518">
        <v>1791</v>
      </c>
      <c r="BX1518">
        <v>12711</v>
      </c>
      <c r="BY1518">
        <v>66040</v>
      </c>
      <c r="BZ1518">
        <v>100486</v>
      </c>
      <c r="CA1518">
        <v>198833</v>
      </c>
      <c r="CB1518">
        <v>257212</v>
      </c>
      <c r="CC1518">
        <v>225833</v>
      </c>
      <c r="CD1518">
        <v>205336</v>
      </c>
      <c r="CE1518">
        <v>184490</v>
      </c>
      <c r="CF1518">
        <v>172225</v>
      </c>
      <c r="CG1518">
        <v>147806</v>
      </c>
      <c r="CH1518">
        <v>100065</v>
      </c>
      <c r="CI1518">
        <v>67309</v>
      </c>
      <c r="CJ1518">
        <v>126826</v>
      </c>
      <c r="CK1518">
        <v>205582</v>
      </c>
      <c r="CL1518">
        <v>359314</v>
      </c>
      <c r="CM1518">
        <v>559230</v>
      </c>
      <c r="CN1518">
        <v>571039</v>
      </c>
      <c r="CO1518">
        <v>475812</v>
      </c>
      <c r="CP1518">
        <v>428598</v>
      </c>
      <c r="CQ1518">
        <v>286669</v>
      </c>
      <c r="CR1518">
        <v>111565</v>
      </c>
      <c r="CS1518">
        <v>60483</v>
      </c>
      <c r="CT1518">
        <v>35460</v>
      </c>
      <c r="CU1518">
        <v>24528</v>
      </c>
      <c r="CV1518">
        <v>23494</v>
      </c>
      <c r="CW1518">
        <v>23494</v>
      </c>
      <c r="CX1518">
        <v>39591</v>
      </c>
      <c r="CY1518">
        <v>25862</v>
      </c>
      <c r="CZ1518">
        <v>18906</v>
      </c>
      <c r="DA1518">
        <v>25280</v>
      </c>
      <c r="DB1518">
        <v>30089</v>
      </c>
      <c r="DC1518">
        <v>28201</v>
      </c>
      <c r="DD1518">
        <v>15554</v>
      </c>
      <c r="DE1518">
        <v>16381</v>
      </c>
      <c r="DF1518">
        <v>13762</v>
      </c>
      <c r="DG1518">
        <v>48001</v>
      </c>
      <c r="DH1518">
        <v>58304</v>
      </c>
      <c r="DI1518">
        <v>74032</v>
      </c>
      <c r="DJ1518">
        <v>126819</v>
      </c>
      <c r="DK1518">
        <v>341059</v>
      </c>
      <c r="DL1518">
        <v>249685</v>
      </c>
      <c r="DM1518">
        <v>175772</v>
      </c>
      <c r="DN1518">
        <v>278232</v>
      </c>
      <c r="DO1518">
        <v>317528</v>
      </c>
      <c r="DP1518">
        <v>333167</v>
      </c>
      <c r="DQ1518">
        <v>336666</v>
      </c>
      <c r="DR1518">
        <v>367620</v>
      </c>
      <c r="DS1518">
        <v>380226</v>
      </c>
      <c r="DT1518">
        <v>313678</v>
      </c>
      <c r="DU1518">
        <v>327448</v>
      </c>
      <c r="DV1518">
        <v>374923</v>
      </c>
      <c r="DW1518">
        <v>398367</v>
      </c>
      <c r="DX1518">
        <v>448590</v>
      </c>
      <c r="DY1518">
        <v>488895</v>
      </c>
      <c r="DZ1518">
        <v>397777</v>
      </c>
      <c r="EA1518">
        <v>639662</v>
      </c>
      <c r="EB1518">
        <v>417965</v>
      </c>
      <c r="EC1518">
        <v>561731</v>
      </c>
      <c r="ED1518">
        <v>142498</v>
      </c>
      <c r="EE1518">
        <v>164886</v>
      </c>
      <c r="EF1518">
        <v>115585</v>
      </c>
      <c r="EG1518">
        <v>82070</v>
      </c>
      <c r="EH1518">
        <v>83569</v>
      </c>
      <c r="EI1518">
        <v>83463</v>
      </c>
      <c r="EJ1518">
        <v>61013</v>
      </c>
      <c r="EK1518">
        <v>63334</v>
      </c>
      <c r="EL1518">
        <v>20435</v>
      </c>
      <c r="EM1518">
        <v>2952</v>
      </c>
      <c r="EN1518">
        <v>1341</v>
      </c>
      <c r="EO1518">
        <v>15509</v>
      </c>
      <c r="EP1518">
        <v>18212</v>
      </c>
      <c r="EQ1518">
        <v>6446</v>
      </c>
      <c r="ER1518">
        <v>3053</v>
      </c>
      <c r="ES1518">
        <v>4205</v>
      </c>
      <c r="ET1518">
        <v>970</v>
      </c>
      <c r="EU1518">
        <v>41</v>
      </c>
      <c r="FE1518">
        <v>12095</v>
      </c>
      <c r="FF1518">
        <v>14258</v>
      </c>
      <c r="FG1518">
        <v>14258</v>
      </c>
      <c r="FH1518">
        <v>2163</v>
      </c>
    </row>
    <row r="1519" spans="1:164">
      <c r="A1519" t="s">
        <v>2724</v>
      </c>
      <c r="C1519" s="23">
        <v>45554</v>
      </c>
      <c r="D1519" s="23">
        <v>46181</v>
      </c>
      <c r="E1519">
        <v>538</v>
      </c>
      <c r="F1519">
        <v>13614735</v>
      </c>
      <c r="G1519" t="s">
        <v>2195</v>
      </c>
      <c r="BV1519">
        <v>372</v>
      </c>
      <c r="BW1519">
        <v>2163</v>
      </c>
      <c r="BX1519">
        <v>14874</v>
      </c>
      <c r="BY1519">
        <v>80913</v>
      </c>
      <c r="BZ1519">
        <v>181400</v>
      </c>
      <c r="CA1519">
        <v>380233</v>
      </c>
      <c r="CB1519">
        <v>637445</v>
      </c>
      <c r="CC1519">
        <v>863278</v>
      </c>
      <c r="CD1519">
        <v>1068614</v>
      </c>
      <c r="CE1519">
        <v>1253104</v>
      </c>
      <c r="CF1519">
        <v>1425329</v>
      </c>
      <c r="CG1519">
        <v>1573135</v>
      </c>
      <c r="CH1519">
        <v>1673200</v>
      </c>
      <c r="CI1519">
        <v>1740510</v>
      </c>
      <c r="CJ1519">
        <v>1867336</v>
      </c>
      <c r="CK1519">
        <v>2072918</v>
      </c>
      <c r="CL1519">
        <v>2432232</v>
      </c>
      <c r="CM1519">
        <v>2991462</v>
      </c>
      <c r="CN1519">
        <v>3562501</v>
      </c>
      <c r="CO1519">
        <v>4038313</v>
      </c>
      <c r="CP1519">
        <v>4466911</v>
      </c>
      <c r="CQ1519">
        <v>4753580</v>
      </c>
      <c r="CR1519">
        <v>4865144</v>
      </c>
      <c r="CS1519">
        <v>4925628</v>
      </c>
      <c r="CT1519">
        <v>4961088</v>
      </c>
      <c r="CU1519">
        <v>4985616</v>
      </c>
      <c r="CV1519">
        <v>5009109</v>
      </c>
      <c r="CW1519">
        <v>5032603</v>
      </c>
      <c r="CX1519">
        <v>5072194</v>
      </c>
      <c r="CY1519">
        <v>5098056</v>
      </c>
      <c r="CZ1519">
        <v>5116962</v>
      </c>
      <c r="DA1519">
        <v>5142242</v>
      </c>
      <c r="DB1519">
        <v>5172331</v>
      </c>
      <c r="DC1519">
        <v>5200532</v>
      </c>
      <c r="DD1519">
        <v>5216086</v>
      </c>
      <c r="DE1519">
        <v>5232467</v>
      </c>
      <c r="DF1519">
        <v>5246229</v>
      </c>
      <c r="DG1519">
        <v>5294230</v>
      </c>
      <c r="DH1519">
        <v>5352534</v>
      </c>
      <c r="DI1519">
        <v>5426566</v>
      </c>
      <c r="DJ1519">
        <v>5553385</v>
      </c>
      <c r="DK1519">
        <v>5894444</v>
      </c>
      <c r="DL1519">
        <v>6144129</v>
      </c>
      <c r="DM1519">
        <v>6319901</v>
      </c>
      <c r="DN1519">
        <v>6598133</v>
      </c>
      <c r="DO1519">
        <v>6915661</v>
      </c>
      <c r="DP1519">
        <v>7248828</v>
      </c>
      <c r="DQ1519">
        <v>7585494</v>
      </c>
      <c r="DR1519">
        <v>7953114</v>
      </c>
      <c r="DS1519">
        <v>8333340</v>
      </c>
      <c r="DT1519">
        <v>8647018</v>
      </c>
      <c r="DU1519">
        <v>8974465</v>
      </c>
      <c r="DV1519">
        <v>9349388</v>
      </c>
      <c r="DW1519">
        <v>9747755</v>
      </c>
      <c r="DX1519">
        <v>10196345</v>
      </c>
      <c r="DY1519">
        <v>10685241</v>
      </c>
      <c r="DZ1519">
        <v>11083018</v>
      </c>
      <c r="EA1519">
        <v>11722680</v>
      </c>
      <c r="EB1519">
        <v>12140645</v>
      </c>
      <c r="EC1519">
        <v>12702375</v>
      </c>
      <c r="ED1519">
        <v>12844873</v>
      </c>
      <c r="EE1519">
        <v>13009760</v>
      </c>
      <c r="EF1519">
        <v>13125345</v>
      </c>
      <c r="EG1519">
        <v>13207414</v>
      </c>
      <c r="EH1519">
        <v>13290983</v>
      </c>
      <c r="EI1519">
        <v>13374446</v>
      </c>
      <c r="EJ1519">
        <v>13435459</v>
      </c>
      <c r="EK1519">
        <v>13498793</v>
      </c>
      <c r="EL1519">
        <v>13519228</v>
      </c>
      <c r="EM1519">
        <v>13522181</v>
      </c>
      <c r="EN1519">
        <v>13523521</v>
      </c>
      <c r="EO1519">
        <v>13539030</v>
      </c>
      <c r="EP1519">
        <v>13557242</v>
      </c>
      <c r="EQ1519">
        <v>13563688</v>
      </c>
      <c r="ER1519">
        <v>13566741</v>
      </c>
      <c r="ES1519">
        <v>13570947</v>
      </c>
      <c r="ET1519">
        <v>13571916</v>
      </c>
      <c r="EU1519">
        <v>13571957</v>
      </c>
      <c r="EV1519">
        <v>13571957</v>
      </c>
      <c r="EW1519">
        <v>13571957</v>
      </c>
      <c r="EX1519">
        <v>13571957</v>
      </c>
      <c r="EY1519">
        <v>13571957</v>
      </c>
      <c r="EZ1519">
        <v>13571957</v>
      </c>
      <c r="FA1519">
        <v>13571957</v>
      </c>
      <c r="FB1519">
        <v>13571957</v>
      </c>
      <c r="FC1519">
        <v>13571957</v>
      </c>
      <c r="FD1519">
        <v>13571957</v>
      </c>
      <c r="FE1519">
        <v>13584052</v>
      </c>
      <c r="FF1519">
        <v>13598310</v>
      </c>
      <c r="FG1519">
        <v>13612568</v>
      </c>
      <c r="FH1519">
        <v>13614731</v>
      </c>
    </row>
    <row r="1520" spans="1:164">
      <c r="A1520" t="s">
        <v>2233</v>
      </c>
      <c r="C1520" s="23">
        <v>45566</v>
      </c>
      <c r="D1520" s="23">
        <v>45990</v>
      </c>
      <c r="E1520">
        <v>365</v>
      </c>
      <c r="F1520">
        <v>7933788</v>
      </c>
      <c r="G1520" t="s">
        <v>2193</v>
      </c>
      <c r="BX1520">
        <v>6487</v>
      </c>
      <c r="BY1520">
        <v>19516</v>
      </c>
      <c r="BZ1520">
        <v>49570</v>
      </c>
      <c r="CA1520">
        <v>94632</v>
      </c>
      <c r="CB1520">
        <v>148772</v>
      </c>
      <c r="CC1520">
        <v>179024</v>
      </c>
      <c r="CD1520">
        <v>156945</v>
      </c>
      <c r="CE1520">
        <v>101783</v>
      </c>
      <c r="CF1520">
        <v>54677</v>
      </c>
      <c r="CG1520">
        <v>21560</v>
      </c>
      <c r="CH1520">
        <v>7509</v>
      </c>
      <c r="CI1520">
        <v>3882</v>
      </c>
      <c r="CJ1520">
        <v>25898</v>
      </c>
      <c r="CK1520">
        <v>114848</v>
      </c>
      <c r="CL1520">
        <v>283836</v>
      </c>
      <c r="CM1520">
        <v>453385</v>
      </c>
      <c r="CN1520">
        <v>468676</v>
      </c>
      <c r="CO1520">
        <v>410630</v>
      </c>
      <c r="CP1520">
        <v>390467</v>
      </c>
      <c r="CQ1520">
        <v>271674</v>
      </c>
      <c r="CR1520">
        <v>82922</v>
      </c>
      <c r="CS1520">
        <v>15206</v>
      </c>
      <c r="CZ1520">
        <v>835</v>
      </c>
      <c r="DA1520">
        <v>9581</v>
      </c>
      <c r="DB1520">
        <v>29784</v>
      </c>
      <c r="DC1520">
        <v>24092</v>
      </c>
      <c r="DD1520">
        <v>5654</v>
      </c>
      <c r="DE1520">
        <v>305</v>
      </c>
      <c r="DG1520">
        <v>32602</v>
      </c>
      <c r="DH1520">
        <v>21356</v>
      </c>
      <c r="DI1520">
        <v>23288</v>
      </c>
      <c r="DJ1520">
        <v>81333</v>
      </c>
      <c r="DK1520">
        <v>288604</v>
      </c>
      <c r="DL1520">
        <v>191259</v>
      </c>
      <c r="DM1520">
        <v>114154</v>
      </c>
      <c r="DN1520">
        <v>191685</v>
      </c>
      <c r="DO1520">
        <v>230361</v>
      </c>
      <c r="DP1520">
        <v>231000</v>
      </c>
      <c r="DQ1520">
        <v>210906</v>
      </c>
      <c r="DR1520">
        <v>215385</v>
      </c>
      <c r="DS1520">
        <v>214648</v>
      </c>
      <c r="DT1520">
        <v>132908</v>
      </c>
      <c r="DU1520">
        <v>145088</v>
      </c>
      <c r="DV1520">
        <v>146107</v>
      </c>
      <c r="DW1520">
        <v>213537</v>
      </c>
      <c r="DX1520">
        <v>262475</v>
      </c>
      <c r="DY1520">
        <v>297271</v>
      </c>
      <c r="DZ1520">
        <v>283330</v>
      </c>
      <c r="EA1520">
        <v>410277</v>
      </c>
      <c r="EB1520">
        <v>221418</v>
      </c>
      <c r="EC1520">
        <v>160280</v>
      </c>
      <c r="ED1520">
        <v>45238</v>
      </c>
      <c r="EE1520">
        <v>91858</v>
      </c>
      <c r="EF1520">
        <v>45266</v>
      </c>
    </row>
    <row r="1521" spans="1:164">
      <c r="A1521" t="s">
        <v>2233</v>
      </c>
      <c r="C1521" s="23">
        <v>45566</v>
      </c>
      <c r="D1521" s="23">
        <v>45990</v>
      </c>
      <c r="E1521">
        <v>365</v>
      </c>
      <c r="F1521">
        <v>7933788</v>
      </c>
      <c r="G1521" t="s">
        <v>2195</v>
      </c>
      <c r="BX1521">
        <v>6487</v>
      </c>
      <c r="BY1521">
        <v>26003</v>
      </c>
      <c r="BZ1521">
        <v>75573</v>
      </c>
      <c r="CA1521">
        <v>170205</v>
      </c>
      <c r="CB1521">
        <v>318977</v>
      </c>
      <c r="CC1521">
        <v>498001</v>
      </c>
      <c r="CD1521">
        <v>654946</v>
      </c>
      <c r="CE1521">
        <v>756729</v>
      </c>
      <c r="CF1521">
        <v>811406</v>
      </c>
      <c r="CG1521">
        <v>832966</v>
      </c>
      <c r="CH1521">
        <v>840475</v>
      </c>
      <c r="CI1521">
        <v>844357</v>
      </c>
      <c r="CJ1521">
        <v>870255</v>
      </c>
      <c r="CK1521">
        <v>985103</v>
      </c>
      <c r="CL1521">
        <v>1268940</v>
      </c>
      <c r="CM1521">
        <v>1722325</v>
      </c>
      <c r="CN1521">
        <v>2191001</v>
      </c>
      <c r="CO1521">
        <v>2601631</v>
      </c>
      <c r="CP1521">
        <v>2992098</v>
      </c>
      <c r="CQ1521">
        <v>3263772</v>
      </c>
      <c r="CR1521">
        <v>3346694</v>
      </c>
      <c r="CS1521">
        <v>3361900</v>
      </c>
      <c r="CT1521">
        <v>3361900</v>
      </c>
      <c r="CU1521">
        <v>3361900</v>
      </c>
      <c r="CV1521">
        <v>3361900</v>
      </c>
      <c r="CW1521">
        <v>3361900</v>
      </c>
      <c r="CX1521">
        <v>3361900</v>
      </c>
      <c r="CY1521">
        <v>3361900</v>
      </c>
      <c r="CZ1521">
        <v>3362735</v>
      </c>
      <c r="DA1521">
        <v>3372315</v>
      </c>
      <c r="DB1521">
        <v>3402099</v>
      </c>
      <c r="DC1521">
        <v>3426191</v>
      </c>
      <c r="DD1521">
        <v>3431844</v>
      </c>
      <c r="DE1521">
        <v>3432150</v>
      </c>
      <c r="DF1521">
        <v>3432150</v>
      </c>
      <c r="DG1521">
        <v>3464751</v>
      </c>
      <c r="DH1521">
        <v>3486108</v>
      </c>
      <c r="DI1521">
        <v>3509396</v>
      </c>
      <c r="DJ1521">
        <v>3590729</v>
      </c>
      <c r="DK1521">
        <v>3879333</v>
      </c>
      <c r="DL1521">
        <v>4070592</v>
      </c>
      <c r="DM1521">
        <v>4184746</v>
      </c>
      <c r="DN1521">
        <v>4376431</v>
      </c>
      <c r="DO1521">
        <v>4606793</v>
      </c>
      <c r="DP1521">
        <v>4837793</v>
      </c>
      <c r="DQ1521">
        <v>5048698</v>
      </c>
      <c r="DR1521">
        <v>5264083</v>
      </c>
      <c r="DS1521">
        <v>5478732</v>
      </c>
      <c r="DT1521">
        <v>5611640</v>
      </c>
      <c r="DU1521">
        <v>5756728</v>
      </c>
      <c r="DV1521">
        <v>5902834</v>
      </c>
      <c r="DW1521">
        <v>6116371</v>
      </c>
      <c r="DX1521">
        <v>6378847</v>
      </c>
      <c r="DY1521">
        <v>6676118</v>
      </c>
      <c r="DZ1521">
        <v>6959448</v>
      </c>
      <c r="EA1521">
        <v>7369725</v>
      </c>
      <c r="EB1521">
        <v>7591143</v>
      </c>
      <c r="EC1521">
        <v>7751424</v>
      </c>
      <c r="ED1521">
        <v>7796662</v>
      </c>
      <c r="EE1521">
        <v>7888520</v>
      </c>
      <c r="EF1521">
        <v>7933786</v>
      </c>
      <c r="EG1521">
        <v>7933786</v>
      </c>
      <c r="EH1521">
        <v>7933786</v>
      </c>
      <c r="EI1521">
        <v>7933786</v>
      </c>
      <c r="EJ1521">
        <v>7933786</v>
      </c>
      <c r="EK1521">
        <v>7933786</v>
      </c>
      <c r="EL1521">
        <v>7933786</v>
      </c>
      <c r="EM1521">
        <v>7933786</v>
      </c>
      <c r="EN1521">
        <v>7933786</v>
      </c>
      <c r="EO1521">
        <v>7933786</v>
      </c>
      <c r="EP1521">
        <v>7933786</v>
      </c>
      <c r="EQ1521">
        <v>7933786</v>
      </c>
      <c r="ER1521">
        <v>7933786</v>
      </c>
      <c r="ES1521">
        <v>7933786</v>
      </c>
      <c r="ET1521">
        <v>7933786</v>
      </c>
      <c r="EU1521">
        <v>7933786</v>
      </c>
      <c r="EV1521">
        <v>7933786</v>
      </c>
      <c r="EW1521">
        <v>7933786</v>
      </c>
      <c r="EX1521">
        <v>7933786</v>
      </c>
      <c r="EY1521">
        <v>7933786</v>
      </c>
      <c r="EZ1521">
        <v>7933786</v>
      </c>
      <c r="FA1521">
        <v>7933786</v>
      </c>
      <c r="FB1521">
        <v>7933786</v>
      </c>
      <c r="FC1521">
        <v>7933786</v>
      </c>
      <c r="FD1521">
        <v>7933786</v>
      </c>
      <c r="FE1521">
        <v>7933786</v>
      </c>
      <c r="FF1521">
        <v>7933786</v>
      </c>
      <c r="FG1521">
        <v>7933786</v>
      </c>
      <c r="FH1521">
        <v>7933786</v>
      </c>
    </row>
    <row r="1522" spans="1:164">
      <c r="A1522" t="s">
        <v>2725</v>
      </c>
      <c r="C1522" s="23">
        <v>45566</v>
      </c>
      <c r="D1522" s="23">
        <v>45968</v>
      </c>
      <c r="E1522">
        <v>345</v>
      </c>
      <c r="F1522">
        <v>3816278</v>
      </c>
      <c r="G1522" t="s">
        <v>2193</v>
      </c>
      <c r="BX1522">
        <v>6487</v>
      </c>
      <c r="BY1522">
        <v>19516</v>
      </c>
      <c r="BZ1522">
        <v>49570</v>
      </c>
      <c r="CA1522">
        <v>94632</v>
      </c>
      <c r="CB1522">
        <v>148772</v>
      </c>
      <c r="CC1522">
        <v>179024</v>
      </c>
      <c r="CD1522">
        <v>156945</v>
      </c>
      <c r="CE1522">
        <v>101783</v>
      </c>
      <c r="CF1522">
        <v>54677</v>
      </c>
      <c r="CG1522">
        <v>21560</v>
      </c>
      <c r="CH1522">
        <v>7509</v>
      </c>
      <c r="CI1522">
        <v>3882</v>
      </c>
      <c r="CJ1522">
        <v>25898</v>
      </c>
      <c r="CK1522">
        <v>100523</v>
      </c>
      <c r="CL1522">
        <v>216357</v>
      </c>
      <c r="CM1522">
        <v>267535</v>
      </c>
      <c r="CN1522">
        <v>151711</v>
      </c>
      <c r="CO1522">
        <v>60536</v>
      </c>
      <c r="CP1522">
        <v>14033</v>
      </c>
      <c r="CZ1522">
        <v>835</v>
      </c>
      <c r="DA1522">
        <v>9581</v>
      </c>
      <c r="DB1522">
        <v>29784</v>
      </c>
      <c r="DC1522">
        <v>24092</v>
      </c>
      <c r="DD1522">
        <v>5654</v>
      </c>
      <c r="DE1522">
        <v>305</v>
      </c>
      <c r="DG1522">
        <v>32602</v>
      </c>
      <c r="DH1522">
        <v>21356</v>
      </c>
      <c r="DI1522">
        <v>23288</v>
      </c>
      <c r="DJ1522">
        <v>81333</v>
      </c>
      <c r="DK1522">
        <v>90031</v>
      </c>
      <c r="DL1522">
        <v>90031</v>
      </c>
      <c r="DM1522">
        <v>90031</v>
      </c>
      <c r="DN1522">
        <v>90031</v>
      </c>
      <c r="DO1522">
        <v>97658</v>
      </c>
      <c r="DP1522">
        <v>103989</v>
      </c>
      <c r="DQ1522">
        <v>102332</v>
      </c>
      <c r="DR1522">
        <v>105602</v>
      </c>
      <c r="DS1522">
        <v>109788</v>
      </c>
      <c r="DT1522">
        <v>25342</v>
      </c>
      <c r="DU1522">
        <v>24470</v>
      </c>
      <c r="DV1522">
        <v>32774</v>
      </c>
      <c r="DW1522">
        <v>107402</v>
      </c>
      <c r="DX1522">
        <v>247780</v>
      </c>
      <c r="DY1522">
        <v>278242</v>
      </c>
      <c r="DZ1522">
        <v>153615</v>
      </c>
      <c r="EA1522">
        <v>83647</v>
      </c>
      <c r="EB1522">
        <v>34069</v>
      </c>
      <c r="EC1522">
        <v>39662</v>
      </c>
    </row>
    <row r="1523" spans="1:164">
      <c r="A1523" t="s">
        <v>2725</v>
      </c>
      <c r="C1523" s="23">
        <v>45566</v>
      </c>
      <c r="D1523" s="23">
        <v>45968</v>
      </c>
      <c r="E1523">
        <v>345</v>
      </c>
      <c r="F1523">
        <v>3816278</v>
      </c>
      <c r="G1523" t="s">
        <v>2195</v>
      </c>
      <c r="BX1523">
        <v>6487</v>
      </c>
      <c r="BY1523">
        <v>26003</v>
      </c>
      <c r="BZ1523">
        <v>75573</v>
      </c>
      <c r="CA1523">
        <v>170205</v>
      </c>
      <c r="CB1523">
        <v>318977</v>
      </c>
      <c r="CC1523">
        <v>498001</v>
      </c>
      <c r="CD1523">
        <v>654946</v>
      </c>
      <c r="CE1523">
        <v>756729</v>
      </c>
      <c r="CF1523">
        <v>811406</v>
      </c>
      <c r="CG1523">
        <v>832966</v>
      </c>
      <c r="CH1523">
        <v>840475</v>
      </c>
      <c r="CI1523">
        <v>844357</v>
      </c>
      <c r="CJ1523">
        <v>870255</v>
      </c>
      <c r="CK1523">
        <v>970778</v>
      </c>
      <c r="CL1523">
        <v>1187135</v>
      </c>
      <c r="CM1523">
        <v>1454669</v>
      </c>
      <c r="CN1523">
        <v>1606381</v>
      </c>
      <c r="CO1523">
        <v>1666917</v>
      </c>
      <c r="CP1523">
        <v>1680950</v>
      </c>
      <c r="CQ1523">
        <v>1680950</v>
      </c>
      <c r="CR1523">
        <v>1680950</v>
      </c>
      <c r="CS1523">
        <v>1680950</v>
      </c>
      <c r="CT1523">
        <v>1680950</v>
      </c>
      <c r="CU1523">
        <v>1680950</v>
      </c>
      <c r="CV1523">
        <v>1680950</v>
      </c>
      <c r="CW1523">
        <v>1680950</v>
      </c>
      <c r="CX1523">
        <v>1680950</v>
      </c>
      <c r="CY1523">
        <v>1680950</v>
      </c>
      <c r="CZ1523">
        <v>1681785</v>
      </c>
      <c r="DA1523">
        <v>1691365</v>
      </c>
      <c r="DB1523">
        <v>1721149</v>
      </c>
      <c r="DC1523">
        <v>1745241</v>
      </c>
      <c r="DD1523">
        <v>1750895</v>
      </c>
      <c r="DE1523">
        <v>1751200</v>
      </c>
      <c r="DF1523">
        <v>1751200</v>
      </c>
      <c r="DG1523">
        <v>1783802</v>
      </c>
      <c r="DH1523">
        <v>1805158</v>
      </c>
      <c r="DI1523">
        <v>1828446</v>
      </c>
      <c r="DJ1523">
        <v>1909779</v>
      </c>
      <c r="DK1523">
        <v>1999810</v>
      </c>
      <c r="DL1523">
        <v>2089841</v>
      </c>
      <c r="DM1523">
        <v>2179873</v>
      </c>
      <c r="DN1523">
        <v>2269904</v>
      </c>
      <c r="DO1523">
        <v>2367562</v>
      </c>
      <c r="DP1523">
        <v>2471551</v>
      </c>
      <c r="DQ1523">
        <v>2573883</v>
      </c>
      <c r="DR1523">
        <v>2679485</v>
      </c>
      <c r="DS1523">
        <v>2789274</v>
      </c>
      <c r="DT1523">
        <v>2814616</v>
      </c>
      <c r="DU1523">
        <v>2839086</v>
      </c>
      <c r="DV1523">
        <v>2871860</v>
      </c>
      <c r="DW1523">
        <v>2979262</v>
      </c>
      <c r="DX1523">
        <v>3227042</v>
      </c>
      <c r="DY1523">
        <v>3505283</v>
      </c>
      <c r="DZ1523">
        <v>3658898</v>
      </c>
      <c r="EA1523">
        <v>3742546</v>
      </c>
      <c r="EB1523">
        <v>3776615</v>
      </c>
      <c r="EC1523">
        <v>3816277</v>
      </c>
      <c r="ED1523">
        <v>3816277</v>
      </c>
      <c r="EE1523">
        <v>3816277</v>
      </c>
      <c r="EF1523">
        <v>3816277</v>
      </c>
      <c r="EG1523">
        <v>3816277</v>
      </c>
      <c r="EH1523">
        <v>3816277</v>
      </c>
      <c r="EI1523">
        <v>3816277</v>
      </c>
      <c r="EJ1523">
        <v>3816277</v>
      </c>
      <c r="EK1523">
        <v>3816277</v>
      </c>
      <c r="EL1523">
        <v>3816277</v>
      </c>
      <c r="EM1523">
        <v>3816277</v>
      </c>
      <c r="EN1523">
        <v>3816277</v>
      </c>
      <c r="EO1523">
        <v>3816277</v>
      </c>
      <c r="EP1523">
        <v>3816277</v>
      </c>
      <c r="EQ1523">
        <v>3816277</v>
      </c>
      <c r="ER1523">
        <v>3816277</v>
      </c>
      <c r="ES1523">
        <v>3816277</v>
      </c>
      <c r="ET1523">
        <v>3816277</v>
      </c>
      <c r="EU1523">
        <v>3816277</v>
      </c>
      <c r="EV1523">
        <v>3816277</v>
      </c>
      <c r="EW1523">
        <v>3816277</v>
      </c>
      <c r="EX1523">
        <v>3816277</v>
      </c>
      <c r="EY1523">
        <v>3816277</v>
      </c>
      <c r="EZ1523">
        <v>3816277</v>
      </c>
      <c r="FA1523">
        <v>3816277</v>
      </c>
      <c r="FB1523">
        <v>3816277</v>
      </c>
      <c r="FC1523">
        <v>3816277</v>
      </c>
      <c r="FD1523">
        <v>3816277</v>
      </c>
      <c r="FE1523">
        <v>3816277</v>
      </c>
      <c r="FF1523">
        <v>3816277</v>
      </c>
      <c r="FG1523">
        <v>3816277</v>
      </c>
      <c r="FH1523">
        <v>3816277</v>
      </c>
    </row>
    <row r="1524" spans="1:164">
      <c r="A1524" t="s">
        <v>2726</v>
      </c>
      <c r="C1524" s="23">
        <v>45566</v>
      </c>
      <c r="D1524" s="23">
        <v>45968</v>
      </c>
      <c r="E1524">
        <v>345</v>
      </c>
      <c r="F1524">
        <v>3362035</v>
      </c>
      <c r="G1524" t="s">
        <v>2193</v>
      </c>
      <c r="BX1524">
        <v>6487</v>
      </c>
      <c r="BY1524">
        <v>19516</v>
      </c>
      <c r="BZ1524">
        <v>49570</v>
      </c>
      <c r="CA1524">
        <v>94632</v>
      </c>
      <c r="CB1524">
        <v>148772</v>
      </c>
      <c r="CC1524">
        <v>179024</v>
      </c>
      <c r="CD1524">
        <v>156945</v>
      </c>
      <c r="CE1524">
        <v>101783</v>
      </c>
      <c r="CF1524">
        <v>54677</v>
      </c>
      <c r="CG1524">
        <v>21560</v>
      </c>
      <c r="CH1524">
        <v>7509</v>
      </c>
      <c r="CI1524">
        <v>3882</v>
      </c>
      <c r="CJ1524">
        <v>25898</v>
      </c>
      <c r="CK1524">
        <v>100523</v>
      </c>
      <c r="CL1524">
        <v>216357</v>
      </c>
      <c r="CM1524">
        <v>267535</v>
      </c>
      <c r="CN1524">
        <v>151711</v>
      </c>
      <c r="CO1524">
        <v>60536</v>
      </c>
      <c r="CP1524">
        <v>14033</v>
      </c>
      <c r="DJ1524">
        <v>75026</v>
      </c>
      <c r="DK1524">
        <v>90031</v>
      </c>
      <c r="DL1524">
        <v>90031</v>
      </c>
      <c r="DM1524">
        <v>90031</v>
      </c>
      <c r="DN1524">
        <v>90031</v>
      </c>
      <c r="DO1524">
        <v>90031</v>
      </c>
      <c r="DP1524">
        <v>90031</v>
      </c>
      <c r="DQ1524">
        <v>90031</v>
      </c>
      <c r="DR1524">
        <v>90031</v>
      </c>
      <c r="DS1524">
        <v>83404</v>
      </c>
      <c r="DW1524">
        <v>69918</v>
      </c>
      <c r="DX1524">
        <v>211026</v>
      </c>
      <c r="DY1524">
        <v>227043</v>
      </c>
      <c r="DZ1524">
        <v>137039</v>
      </c>
      <c r="EA1524">
        <v>83647</v>
      </c>
      <c r="EB1524">
        <v>34069</v>
      </c>
      <c r="EC1524">
        <v>39662</v>
      </c>
    </row>
    <row r="1525" spans="1:164">
      <c r="A1525" t="s">
        <v>2726</v>
      </c>
      <c r="C1525" s="23">
        <v>45566</v>
      </c>
      <c r="D1525" s="23">
        <v>45968</v>
      </c>
      <c r="E1525">
        <v>345</v>
      </c>
      <c r="F1525">
        <v>3362035</v>
      </c>
      <c r="G1525" t="s">
        <v>2195</v>
      </c>
      <c r="BX1525">
        <v>6487</v>
      </c>
      <c r="BY1525">
        <v>26003</v>
      </c>
      <c r="BZ1525">
        <v>75573</v>
      </c>
      <c r="CA1525">
        <v>170205</v>
      </c>
      <c r="CB1525">
        <v>318977</v>
      </c>
      <c r="CC1525">
        <v>498001</v>
      </c>
      <c r="CD1525">
        <v>654946</v>
      </c>
      <c r="CE1525">
        <v>756729</v>
      </c>
      <c r="CF1525">
        <v>811406</v>
      </c>
      <c r="CG1525">
        <v>832966</v>
      </c>
      <c r="CH1525">
        <v>840475</v>
      </c>
      <c r="CI1525">
        <v>844357</v>
      </c>
      <c r="CJ1525">
        <v>870255</v>
      </c>
      <c r="CK1525">
        <v>970778</v>
      </c>
      <c r="CL1525">
        <v>1187135</v>
      </c>
      <c r="CM1525">
        <v>1454669</v>
      </c>
      <c r="CN1525">
        <v>1606381</v>
      </c>
      <c r="CO1525">
        <v>1666917</v>
      </c>
      <c r="CP1525">
        <v>1680950</v>
      </c>
      <c r="CQ1525">
        <v>1680950</v>
      </c>
      <c r="CR1525">
        <v>1680950</v>
      </c>
      <c r="CS1525">
        <v>1680950</v>
      </c>
      <c r="CT1525">
        <v>1680950</v>
      </c>
      <c r="CU1525">
        <v>1680950</v>
      </c>
      <c r="CV1525">
        <v>1680950</v>
      </c>
      <c r="CW1525">
        <v>1680950</v>
      </c>
      <c r="CX1525">
        <v>1680950</v>
      </c>
      <c r="CY1525">
        <v>1680950</v>
      </c>
      <c r="CZ1525">
        <v>1680950</v>
      </c>
      <c r="DA1525">
        <v>1680950</v>
      </c>
      <c r="DB1525">
        <v>1680950</v>
      </c>
      <c r="DC1525">
        <v>1680950</v>
      </c>
      <c r="DD1525">
        <v>1680950</v>
      </c>
      <c r="DE1525">
        <v>1680950</v>
      </c>
      <c r="DF1525">
        <v>1680950</v>
      </c>
      <c r="DG1525">
        <v>1680950</v>
      </c>
      <c r="DH1525">
        <v>1680950</v>
      </c>
      <c r="DI1525">
        <v>1680950</v>
      </c>
      <c r="DJ1525">
        <v>1755976</v>
      </c>
      <c r="DK1525">
        <v>1846007</v>
      </c>
      <c r="DL1525">
        <v>1936038</v>
      </c>
      <c r="DM1525">
        <v>2026069</v>
      </c>
      <c r="DN1525">
        <v>2116101</v>
      </c>
      <c r="DO1525">
        <v>2206132</v>
      </c>
      <c r="DP1525">
        <v>2296163</v>
      </c>
      <c r="DQ1525">
        <v>2386194</v>
      </c>
      <c r="DR1525">
        <v>2476225</v>
      </c>
      <c r="DS1525">
        <v>2559629</v>
      </c>
      <c r="DT1525">
        <v>2559629</v>
      </c>
      <c r="DU1525">
        <v>2559629</v>
      </c>
      <c r="DV1525">
        <v>2559629</v>
      </c>
      <c r="DW1525">
        <v>2629547</v>
      </c>
      <c r="DX1525">
        <v>2840573</v>
      </c>
      <c r="DY1525">
        <v>3067616</v>
      </c>
      <c r="DZ1525">
        <v>3204656</v>
      </c>
      <c r="EA1525">
        <v>3288303</v>
      </c>
      <c r="EB1525">
        <v>3322372</v>
      </c>
      <c r="EC1525">
        <v>3362034</v>
      </c>
      <c r="ED1525">
        <v>3362034</v>
      </c>
      <c r="EE1525">
        <v>3362034</v>
      </c>
      <c r="EF1525">
        <v>3362034</v>
      </c>
      <c r="EG1525">
        <v>3362034</v>
      </c>
      <c r="EH1525">
        <v>3362034</v>
      </c>
      <c r="EI1525">
        <v>3362034</v>
      </c>
      <c r="EJ1525">
        <v>3362034</v>
      </c>
      <c r="EK1525">
        <v>3362034</v>
      </c>
      <c r="EL1525">
        <v>3362034</v>
      </c>
      <c r="EM1525">
        <v>3362034</v>
      </c>
      <c r="EN1525">
        <v>3362034</v>
      </c>
      <c r="EO1525">
        <v>3362034</v>
      </c>
      <c r="EP1525">
        <v>3362034</v>
      </c>
      <c r="EQ1525">
        <v>3362034</v>
      </c>
      <c r="ER1525">
        <v>3362034</v>
      </c>
      <c r="ES1525">
        <v>3362034</v>
      </c>
      <c r="ET1525">
        <v>3362034</v>
      </c>
      <c r="EU1525">
        <v>3362034</v>
      </c>
      <c r="EV1525">
        <v>3362034</v>
      </c>
      <c r="EW1525">
        <v>3362034</v>
      </c>
      <c r="EX1525">
        <v>3362034</v>
      </c>
      <c r="EY1525">
        <v>3362034</v>
      </c>
      <c r="EZ1525">
        <v>3362034</v>
      </c>
      <c r="FA1525">
        <v>3362034</v>
      </c>
      <c r="FB1525">
        <v>3362034</v>
      </c>
      <c r="FC1525">
        <v>3362034</v>
      </c>
      <c r="FD1525">
        <v>3362034</v>
      </c>
      <c r="FE1525">
        <v>3362034</v>
      </c>
      <c r="FF1525">
        <v>3362034</v>
      </c>
      <c r="FG1525">
        <v>3362034</v>
      </c>
      <c r="FH1525">
        <v>3362034</v>
      </c>
    </row>
    <row r="1526" spans="1:164">
      <c r="A1526" t="s">
        <v>2236</v>
      </c>
      <c r="C1526" s="23">
        <v>45566</v>
      </c>
      <c r="D1526" s="23">
        <v>45968</v>
      </c>
      <c r="E1526">
        <v>345</v>
      </c>
      <c r="F1526">
        <v>3362035</v>
      </c>
      <c r="G1526" t="s">
        <v>2193</v>
      </c>
      <c r="BX1526">
        <v>6487</v>
      </c>
      <c r="BY1526">
        <v>19516</v>
      </c>
      <c r="BZ1526">
        <v>49570</v>
      </c>
      <c r="CA1526">
        <v>94632</v>
      </c>
      <c r="CB1526">
        <v>148772</v>
      </c>
      <c r="CC1526">
        <v>179024</v>
      </c>
      <c r="CD1526">
        <v>156945</v>
      </c>
      <c r="CE1526">
        <v>101783</v>
      </c>
      <c r="CF1526">
        <v>54677</v>
      </c>
      <c r="CG1526">
        <v>21560</v>
      </c>
      <c r="CH1526">
        <v>7509</v>
      </c>
      <c r="CI1526">
        <v>3882</v>
      </c>
      <c r="CJ1526">
        <v>25898</v>
      </c>
      <c r="CK1526">
        <v>100523</v>
      </c>
      <c r="CL1526">
        <v>216357</v>
      </c>
      <c r="CM1526">
        <v>267535</v>
      </c>
      <c r="CN1526">
        <v>151711</v>
      </c>
      <c r="CO1526">
        <v>60536</v>
      </c>
      <c r="CP1526">
        <v>14033</v>
      </c>
      <c r="DJ1526">
        <v>75026</v>
      </c>
      <c r="DK1526">
        <v>90031</v>
      </c>
      <c r="DL1526">
        <v>90031</v>
      </c>
      <c r="DM1526">
        <v>90031</v>
      </c>
      <c r="DN1526">
        <v>90031</v>
      </c>
      <c r="DO1526">
        <v>90031</v>
      </c>
      <c r="DP1526">
        <v>90031</v>
      </c>
      <c r="DQ1526">
        <v>90031</v>
      </c>
      <c r="DR1526">
        <v>90031</v>
      </c>
      <c r="DS1526">
        <v>83404</v>
      </c>
      <c r="DW1526">
        <v>69918</v>
      </c>
      <c r="DX1526">
        <v>211026</v>
      </c>
      <c r="DY1526">
        <v>227043</v>
      </c>
      <c r="DZ1526">
        <v>137039</v>
      </c>
      <c r="EA1526">
        <v>83647</v>
      </c>
      <c r="EB1526">
        <v>34069</v>
      </c>
      <c r="EC1526">
        <v>39662</v>
      </c>
    </row>
    <row r="1527" spans="1:164">
      <c r="A1527" t="s">
        <v>2236</v>
      </c>
      <c r="C1527" s="23">
        <v>45566</v>
      </c>
      <c r="D1527" s="23">
        <v>45968</v>
      </c>
      <c r="E1527">
        <v>345</v>
      </c>
      <c r="F1527">
        <v>3362035</v>
      </c>
      <c r="G1527" t="s">
        <v>2195</v>
      </c>
      <c r="BX1527">
        <v>6487</v>
      </c>
      <c r="BY1527">
        <v>26003</v>
      </c>
      <c r="BZ1527">
        <v>75573</v>
      </c>
      <c r="CA1527">
        <v>170205</v>
      </c>
      <c r="CB1527">
        <v>318977</v>
      </c>
      <c r="CC1527">
        <v>498001</v>
      </c>
      <c r="CD1527">
        <v>654946</v>
      </c>
      <c r="CE1527">
        <v>756729</v>
      </c>
      <c r="CF1527">
        <v>811406</v>
      </c>
      <c r="CG1527">
        <v>832966</v>
      </c>
      <c r="CH1527">
        <v>840475</v>
      </c>
      <c r="CI1527">
        <v>844357</v>
      </c>
      <c r="CJ1527">
        <v>870255</v>
      </c>
      <c r="CK1527">
        <v>970778</v>
      </c>
      <c r="CL1527">
        <v>1187135</v>
      </c>
      <c r="CM1527">
        <v>1454669</v>
      </c>
      <c r="CN1527">
        <v>1606381</v>
      </c>
      <c r="CO1527">
        <v>1666917</v>
      </c>
      <c r="CP1527">
        <v>1680950</v>
      </c>
      <c r="CQ1527">
        <v>1680950</v>
      </c>
      <c r="CR1527">
        <v>1680950</v>
      </c>
      <c r="CS1527">
        <v>1680950</v>
      </c>
      <c r="CT1527">
        <v>1680950</v>
      </c>
      <c r="CU1527">
        <v>1680950</v>
      </c>
      <c r="CV1527">
        <v>1680950</v>
      </c>
      <c r="CW1527">
        <v>1680950</v>
      </c>
      <c r="CX1527">
        <v>1680950</v>
      </c>
      <c r="CY1527">
        <v>1680950</v>
      </c>
      <c r="CZ1527">
        <v>1680950</v>
      </c>
      <c r="DA1527">
        <v>1680950</v>
      </c>
      <c r="DB1527">
        <v>1680950</v>
      </c>
      <c r="DC1527">
        <v>1680950</v>
      </c>
      <c r="DD1527">
        <v>1680950</v>
      </c>
      <c r="DE1527">
        <v>1680950</v>
      </c>
      <c r="DF1527">
        <v>1680950</v>
      </c>
      <c r="DG1527">
        <v>1680950</v>
      </c>
      <c r="DH1527">
        <v>1680950</v>
      </c>
      <c r="DI1527">
        <v>1680950</v>
      </c>
      <c r="DJ1527">
        <v>1755976</v>
      </c>
      <c r="DK1527">
        <v>1846007</v>
      </c>
      <c r="DL1527">
        <v>1936038</v>
      </c>
      <c r="DM1527">
        <v>2026069</v>
      </c>
      <c r="DN1527">
        <v>2116101</v>
      </c>
      <c r="DO1527">
        <v>2206132</v>
      </c>
      <c r="DP1527">
        <v>2296163</v>
      </c>
      <c r="DQ1527">
        <v>2386194</v>
      </c>
      <c r="DR1527">
        <v>2476225</v>
      </c>
      <c r="DS1527">
        <v>2559629</v>
      </c>
      <c r="DT1527">
        <v>2559629</v>
      </c>
      <c r="DU1527">
        <v>2559629</v>
      </c>
      <c r="DV1527">
        <v>2559629</v>
      </c>
      <c r="DW1527">
        <v>2629547</v>
      </c>
      <c r="DX1527">
        <v>2840573</v>
      </c>
      <c r="DY1527">
        <v>3067616</v>
      </c>
      <c r="DZ1527">
        <v>3204656</v>
      </c>
      <c r="EA1527">
        <v>3288303</v>
      </c>
      <c r="EB1527">
        <v>3322372</v>
      </c>
      <c r="EC1527">
        <v>3362034</v>
      </c>
      <c r="ED1527">
        <v>3362034</v>
      </c>
      <c r="EE1527">
        <v>3362034</v>
      </c>
      <c r="EF1527">
        <v>3362034</v>
      </c>
      <c r="EG1527">
        <v>3362034</v>
      </c>
      <c r="EH1527">
        <v>3362034</v>
      </c>
      <c r="EI1527">
        <v>3362034</v>
      </c>
      <c r="EJ1527">
        <v>3362034</v>
      </c>
      <c r="EK1527">
        <v>3362034</v>
      </c>
      <c r="EL1527">
        <v>3362034</v>
      </c>
      <c r="EM1527">
        <v>3362034</v>
      </c>
      <c r="EN1527">
        <v>3362034</v>
      </c>
      <c r="EO1527">
        <v>3362034</v>
      </c>
      <c r="EP1527">
        <v>3362034</v>
      </c>
      <c r="EQ1527">
        <v>3362034</v>
      </c>
      <c r="ER1527">
        <v>3362034</v>
      </c>
      <c r="ES1527">
        <v>3362034</v>
      </c>
      <c r="ET1527">
        <v>3362034</v>
      </c>
      <c r="EU1527">
        <v>3362034</v>
      </c>
      <c r="EV1527">
        <v>3362034</v>
      </c>
      <c r="EW1527">
        <v>3362034</v>
      </c>
      <c r="EX1527">
        <v>3362034</v>
      </c>
      <c r="EY1527">
        <v>3362034</v>
      </c>
      <c r="EZ1527">
        <v>3362034</v>
      </c>
      <c r="FA1527">
        <v>3362034</v>
      </c>
      <c r="FB1527">
        <v>3362034</v>
      </c>
      <c r="FC1527">
        <v>3362034</v>
      </c>
      <c r="FD1527">
        <v>3362034</v>
      </c>
      <c r="FE1527">
        <v>3362034</v>
      </c>
      <c r="FF1527">
        <v>3362034</v>
      </c>
      <c r="FG1527">
        <v>3362034</v>
      </c>
      <c r="FH1527">
        <v>3362034</v>
      </c>
    </row>
    <row r="1528" spans="1:164">
      <c r="A1528" t="s">
        <v>2237</v>
      </c>
      <c r="C1528" s="23">
        <v>45566</v>
      </c>
      <c r="D1528" s="23">
        <v>45696</v>
      </c>
      <c r="E1528">
        <v>112</v>
      </c>
      <c r="F1528">
        <v>1680950</v>
      </c>
      <c r="G1528" t="s">
        <v>2193</v>
      </c>
      <c r="BX1528">
        <v>6487</v>
      </c>
      <c r="BY1528">
        <v>19516</v>
      </c>
      <c r="BZ1528">
        <v>49570</v>
      </c>
      <c r="CA1528">
        <v>94632</v>
      </c>
      <c r="CB1528">
        <v>148772</v>
      </c>
      <c r="CC1528">
        <v>179024</v>
      </c>
      <c r="CD1528">
        <v>156945</v>
      </c>
      <c r="CE1528">
        <v>101783</v>
      </c>
      <c r="CF1528">
        <v>54677</v>
      </c>
      <c r="CG1528">
        <v>21560</v>
      </c>
      <c r="CH1528">
        <v>7509</v>
      </c>
      <c r="CI1528">
        <v>3882</v>
      </c>
      <c r="CJ1528">
        <v>25898</v>
      </c>
      <c r="CK1528">
        <v>100523</v>
      </c>
      <c r="CL1528">
        <v>216357</v>
      </c>
      <c r="CM1528">
        <v>267535</v>
      </c>
      <c r="CN1528">
        <v>151711</v>
      </c>
      <c r="CO1528">
        <v>60536</v>
      </c>
      <c r="CP1528">
        <v>14033</v>
      </c>
    </row>
    <row r="1529" spans="1:164">
      <c r="A1529" t="s">
        <v>2237</v>
      </c>
      <c r="C1529" s="23">
        <v>45566</v>
      </c>
      <c r="D1529" s="23">
        <v>45696</v>
      </c>
      <c r="E1529">
        <v>112</v>
      </c>
      <c r="F1529">
        <v>1680950</v>
      </c>
      <c r="G1529" t="s">
        <v>2195</v>
      </c>
      <c r="BX1529">
        <v>6487</v>
      </c>
      <c r="BY1529">
        <v>26003</v>
      </c>
      <c r="BZ1529">
        <v>75573</v>
      </c>
      <c r="CA1529">
        <v>170205</v>
      </c>
      <c r="CB1529">
        <v>318977</v>
      </c>
      <c r="CC1529">
        <v>498001</v>
      </c>
      <c r="CD1529">
        <v>654946</v>
      </c>
      <c r="CE1529">
        <v>756729</v>
      </c>
      <c r="CF1529">
        <v>811406</v>
      </c>
      <c r="CG1529">
        <v>832966</v>
      </c>
      <c r="CH1529">
        <v>840475</v>
      </c>
      <c r="CI1529">
        <v>844357</v>
      </c>
      <c r="CJ1529">
        <v>870255</v>
      </c>
      <c r="CK1529">
        <v>970778</v>
      </c>
      <c r="CL1529">
        <v>1187135</v>
      </c>
      <c r="CM1529">
        <v>1454669</v>
      </c>
      <c r="CN1529">
        <v>1606381</v>
      </c>
      <c r="CO1529">
        <v>1666917</v>
      </c>
      <c r="CP1529">
        <v>1680950</v>
      </c>
      <c r="CQ1529">
        <v>1680950</v>
      </c>
      <c r="CR1529">
        <v>1680950</v>
      </c>
      <c r="CS1529">
        <v>1680950</v>
      </c>
      <c r="CT1529">
        <v>1680950</v>
      </c>
      <c r="CU1529">
        <v>1680950</v>
      </c>
      <c r="CV1529">
        <v>1680950</v>
      </c>
      <c r="CW1529">
        <v>1680950</v>
      </c>
      <c r="CX1529">
        <v>1680950</v>
      </c>
      <c r="CY1529">
        <v>1680950</v>
      </c>
      <c r="CZ1529">
        <v>1680950</v>
      </c>
      <c r="DA1529">
        <v>1680950</v>
      </c>
      <c r="DB1529">
        <v>1680950</v>
      </c>
      <c r="DC1529">
        <v>1680950</v>
      </c>
      <c r="DD1529">
        <v>1680950</v>
      </c>
      <c r="DE1529">
        <v>1680950</v>
      </c>
      <c r="DF1529">
        <v>1680950</v>
      </c>
      <c r="DG1529">
        <v>1680950</v>
      </c>
      <c r="DH1529">
        <v>1680950</v>
      </c>
      <c r="DI1529">
        <v>1680950</v>
      </c>
      <c r="DJ1529">
        <v>1680950</v>
      </c>
      <c r="DK1529">
        <v>1680950</v>
      </c>
      <c r="DL1529">
        <v>1680950</v>
      </c>
      <c r="DM1529">
        <v>1680950</v>
      </c>
      <c r="DN1529">
        <v>1680950</v>
      </c>
      <c r="DO1529">
        <v>1680950</v>
      </c>
      <c r="DP1529">
        <v>1680950</v>
      </c>
      <c r="DQ1529">
        <v>1680950</v>
      </c>
      <c r="DR1529">
        <v>1680950</v>
      </c>
      <c r="DS1529">
        <v>1680950</v>
      </c>
      <c r="DT1529">
        <v>1680950</v>
      </c>
      <c r="DU1529">
        <v>1680950</v>
      </c>
      <c r="DV1529">
        <v>1680950</v>
      </c>
      <c r="DW1529">
        <v>1680950</v>
      </c>
      <c r="DX1529">
        <v>1680950</v>
      </c>
      <c r="DY1529">
        <v>1680950</v>
      </c>
      <c r="DZ1529">
        <v>1680950</v>
      </c>
      <c r="EA1529">
        <v>1680950</v>
      </c>
      <c r="EB1529">
        <v>1680950</v>
      </c>
      <c r="EC1529">
        <v>1680950</v>
      </c>
      <c r="ED1529">
        <v>1680950</v>
      </c>
      <c r="EE1529">
        <v>1680950</v>
      </c>
      <c r="EF1529">
        <v>1680950</v>
      </c>
      <c r="EG1529">
        <v>1680950</v>
      </c>
      <c r="EH1529">
        <v>1680950</v>
      </c>
      <c r="EI1529">
        <v>1680950</v>
      </c>
      <c r="EJ1529">
        <v>1680950</v>
      </c>
      <c r="EK1529">
        <v>1680950</v>
      </c>
      <c r="EL1529">
        <v>1680950</v>
      </c>
      <c r="EM1529">
        <v>1680950</v>
      </c>
      <c r="EN1529">
        <v>1680950</v>
      </c>
      <c r="EO1529">
        <v>1680950</v>
      </c>
      <c r="EP1529">
        <v>1680950</v>
      </c>
      <c r="EQ1529">
        <v>1680950</v>
      </c>
      <c r="ER1529">
        <v>1680950</v>
      </c>
      <c r="ES1529">
        <v>1680950</v>
      </c>
      <c r="ET1529">
        <v>1680950</v>
      </c>
      <c r="EU1529">
        <v>1680950</v>
      </c>
      <c r="EV1529">
        <v>1680950</v>
      </c>
      <c r="EW1529">
        <v>1680950</v>
      </c>
      <c r="EX1529">
        <v>1680950</v>
      </c>
      <c r="EY1529">
        <v>1680950</v>
      </c>
      <c r="EZ1529">
        <v>1680950</v>
      </c>
      <c r="FA1529">
        <v>1680950</v>
      </c>
      <c r="FB1529">
        <v>1680950</v>
      </c>
      <c r="FC1529">
        <v>1680950</v>
      </c>
      <c r="FD1529">
        <v>1680950</v>
      </c>
      <c r="FE1529">
        <v>1680950</v>
      </c>
      <c r="FF1529">
        <v>1680950</v>
      </c>
      <c r="FG1529">
        <v>1680950</v>
      </c>
      <c r="FH1529">
        <v>1680950</v>
      </c>
    </row>
    <row r="1530" spans="1:164">
      <c r="A1530" t="s">
        <v>2727</v>
      </c>
      <c r="B1530" t="s">
        <v>946</v>
      </c>
      <c r="C1530" s="23">
        <v>45566</v>
      </c>
      <c r="D1530" s="23">
        <v>45640</v>
      </c>
      <c r="E1530">
        <v>65</v>
      </c>
      <c r="F1530">
        <v>840475</v>
      </c>
      <c r="G1530" t="s">
        <v>2193</v>
      </c>
      <c r="BX1530">
        <v>6487</v>
      </c>
      <c r="BY1530">
        <v>19516</v>
      </c>
      <c r="BZ1530">
        <v>49570</v>
      </c>
      <c r="CA1530">
        <v>94632</v>
      </c>
      <c r="CB1530">
        <v>148772</v>
      </c>
      <c r="CC1530">
        <v>179024</v>
      </c>
      <c r="CD1530">
        <v>156945</v>
      </c>
      <c r="CE1530">
        <v>101783</v>
      </c>
      <c r="CF1530">
        <v>54677</v>
      </c>
      <c r="CG1530">
        <v>21560</v>
      </c>
      <c r="CH1530">
        <v>7509</v>
      </c>
    </row>
    <row r="1531" spans="1:164">
      <c r="A1531" t="s">
        <v>2727</v>
      </c>
      <c r="B1531" t="s">
        <v>946</v>
      </c>
      <c r="C1531" s="23">
        <v>45566</v>
      </c>
      <c r="D1531" s="23">
        <v>45640</v>
      </c>
      <c r="E1531">
        <v>65</v>
      </c>
      <c r="F1531">
        <v>840475</v>
      </c>
      <c r="G1531" t="s">
        <v>2195</v>
      </c>
      <c r="BX1531">
        <v>6487</v>
      </c>
      <c r="BY1531">
        <v>26003</v>
      </c>
      <c r="BZ1531">
        <v>75573</v>
      </c>
      <c r="CA1531">
        <v>170205</v>
      </c>
      <c r="CB1531">
        <v>318977</v>
      </c>
      <c r="CC1531">
        <v>498001</v>
      </c>
      <c r="CD1531">
        <v>654946</v>
      </c>
      <c r="CE1531">
        <v>756729</v>
      </c>
      <c r="CF1531">
        <v>811406</v>
      </c>
      <c r="CG1531">
        <v>832966</v>
      </c>
      <c r="CH1531">
        <v>840475</v>
      </c>
      <c r="CI1531">
        <v>840475</v>
      </c>
      <c r="CJ1531">
        <v>840475</v>
      </c>
      <c r="CK1531">
        <v>840475</v>
      </c>
      <c r="CL1531">
        <v>840475</v>
      </c>
      <c r="CM1531">
        <v>840475</v>
      </c>
      <c r="CN1531">
        <v>840475</v>
      </c>
      <c r="CO1531">
        <v>840475</v>
      </c>
      <c r="CP1531">
        <v>840475</v>
      </c>
      <c r="CQ1531">
        <v>840475</v>
      </c>
      <c r="CR1531">
        <v>840475</v>
      </c>
      <c r="CS1531">
        <v>840475</v>
      </c>
      <c r="CT1531">
        <v>840475</v>
      </c>
      <c r="CU1531">
        <v>840475</v>
      </c>
      <c r="CV1531">
        <v>840475</v>
      </c>
      <c r="CW1531">
        <v>840475</v>
      </c>
      <c r="CX1531">
        <v>840475</v>
      </c>
      <c r="CY1531">
        <v>840475</v>
      </c>
      <c r="CZ1531">
        <v>840475</v>
      </c>
      <c r="DA1531">
        <v>840475</v>
      </c>
      <c r="DB1531">
        <v>840475</v>
      </c>
      <c r="DC1531">
        <v>840475</v>
      </c>
      <c r="DD1531">
        <v>840475</v>
      </c>
      <c r="DE1531">
        <v>840475</v>
      </c>
      <c r="DF1531">
        <v>840475</v>
      </c>
      <c r="DG1531">
        <v>840475</v>
      </c>
      <c r="DH1531">
        <v>840475</v>
      </c>
      <c r="DI1531">
        <v>840475</v>
      </c>
      <c r="DJ1531">
        <v>840475</v>
      </c>
      <c r="DK1531">
        <v>840475</v>
      </c>
      <c r="DL1531">
        <v>840475</v>
      </c>
      <c r="DM1531">
        <v>840475</v>
      </c>
      <c r="DN1531">
        <v>840475</v>
      </c>
      <c r="DO1531">
        <v>840475</v>
      </c>
      <c r="DP1531">
        <v>840475</v>
      </c>
      <c r="DQ1531">
        <v>840475</v>
      </c>
      <c r="DR1531">
        <v>840475</v>
      </c>
      <c r="DS1531">
        <v>840475</v>
      </c>
      <c r="DT1531">
        <v>840475</v>
      </c>
      <c r="DU1531">
        <v>840475</v>
      </c>
      <c r="DV1531">
        <v>840475</v>
      </c>
      <c r="DW1531">
        <v>840475</v>
      </c>
      <c r="DX1531">
        <v>840475</v>
      </c>
      <c r="DY1531">
        <v>840475</v>
      </c>
      <c r="DZ1531">
        <v>840475</v>
      </c>
      <c r="EA1531">
        <v>840475</v>
      </c>
      <c r="EB1531">
        <v>840475</v>
      </c>
      <c r="EC1531">
        <v>840475</v>
      </c>
      <c r="ED1531">
        <v>840475</v>
      </c>
      <c r="EE1531">
        <v>840475</v>
      </c>
      <c r="EF1531">
        <v>840475</v>
      </c>
      <c r="EG1531">
        <v>840475</v>
      </c>
      <c r="EH1531">
        <v>840475</v>
      </c>
      <c r="EI1531">
        <v>840475</v>
      </c>
      <c r="EJ1531">
        <v>840475</v>
      </c>
      <c r="EK1531">
        <v>840475</v>
      </c>
      <c r="EL1531">
        <v>840475</v>
      </c>
      <c r="EM1531">
        <v>840475</v>
      </c>
      <c r="EN1531">
        <v>840475</v>
      </c>
      <c r="EO1531">
        <v>840475</v>
      </c>
      <c r="EP1531">
        <v>840475</v>
      </c>
      <c r="EQ1531">
        <v>840475</v>
      </c>
      <c r="ER1531">
        <v>840475</v>
      </c>
      <c r="ES1531">
        <v>840475</v>
      </c>
      <c r="ET1531">
        <v>840475</v>
      </c>
      <c r="EU1531">
        <v>840475</v>
      </c>
      <c r="EV1531">
        <v>840475</v>
      </c>
      <c r="EW1531">
        <v>840475</v>
      </c>
      <c r="EX1531">
        <v>840475</v>
      </c>
      <c r="EY1531">
        <v>840475</v>
      </c>
      <c r="EZ1531">
        <v>840475</v>
      </c>
      <c r="FA1531">
        <v>840475</v>
      </c>
      <c r="FB1531">
        <v>840475</v>
      </c>
      <c r="FC1531">
        <v>840475</v>
      </c>
      <c r="FD1531">
        <v>840475</v>
      </c>
      <c r="FE1531">
        <v>840475</v>
      </c>
      <c r="FF1531">
        <v>840475</v>
      </c>
      <c r="FG1531">
        <v>840475</v>
      </c>
      <c r="FH1531">
        <v>840475</v>
      </c>
    </row>
    <row r="1532" spans="1:164">
      <c r="A1532" t="s">
        <v>2728</v>
      </c>
      <c r="B1532" t="s">
        <v>948</v>
      </c>
      <c r="C1532" s="23">
        <v>45646</v>
      </c>
      <c r="D1532" s="23">
        <v>45696</v>
      </c>
      <c r="E1532">
        <v>43</v>
      </c>
      <c r="F1532">
        <v>840475</v>
      </c>
      <c r="G1532" t="s">
        <v>2193</v>
      </c>
      <c r="CI1532">
        <v>3882</v>
      </c>
      <c r="CJ1532">
        <v>25898</v>
      </c>
      <c r="CK1532">
        <v>100523</v>
      </c>
      <c r="CL1532">
        <v>216357</v>
      </c>
      <c r="CM1532">
        <v>267535</v>
      </c>
      <c r="CN1532">
        <v>151711</v>
      </c>
      <c r="CO1532">
        <v>60536</v>
      </c>
      <c r="CP1532">
        <v>14033</v>
      </c>
    </row>
    <row r="1533" spans="1:164">
      <c r="A1533" t="s">
        <v>2728</v>
      </c>
      <c r="B1533" t="s">
        <v>948</v>
      </c>
      <c r="C1533" s="23">
        <v>45646</v>
      </c>
      <c r="D1533" s="23">
        <v>45696</v>
      </c>
      <c r="E1533">
        <v>43</v>
      </c>
      <c r="F1533">
        <v>840475</v>
      </c>
      <c r="G1533" t="s">
        <v>2195</v>
      </c>
      <c r="CI1533">
        <v>3882</v>
      </c>
      <c r="CJ1533">
        <v>29780</v>
      </c>
      <c r="CK1533">
        <v>130303</v>
      </c>
      <c r="CL1533">
        <v>346660</v>
      </c>
      <c r="CM1533">
        <v>614194</v>
      </c>
      <c r="CN1533">
        <v>765906</v>
      </c>
      <c r="CO1533">
        <v>826442</v>
      </c>
      <c r="CP1533">
        <v>840475</v>
      </c>
      <c r="CQ1533">
        <v>840475</v>
      </c>
      <c r="CR1533">
        <v>840475</v>
      </c>
      <c r="CS1533">
        <v>840475</v>
      </c>
      <c r="CT1533">
        <v>840475</v>
      </c>
      <c r="CU1533">
        <v>840475</v>
      </c>
      <c r="CV1533">
        <v>840475</v>
      </c>
      <c r="CW1533">
        <v>840475</v>
      </c>
      <c r="CX1533">
        <v>840475</v>
      </c>
      <c r="CY1533">
        <v>840475</v>
      </c>
      <c r="CZ1533">
        <v>840475</v>
      </c>
      <c r="DA1533">
        <v>840475</v>
      </c>
      <c r="DB1533">
        <v>840475</v>
      </c>
      <c r="DC1533">
        <v>840475</v>
      </c>
      <c r="DD1533">
        <v>840475</v>
      </c>
      <c r="DE1533">
        <v>840475</v>
      </c>
      <c r="DF1533">
        <v>840475</v>
      </c>
      <c r="DG1533">
        <v>840475</v>
      </c>
      <c r="DH1533">
        <v>840475</v>
      </c>
      <c r="DI1533">
        <v>840475</v>
      </c>
      <c r="DJ1533">
        <v>840475</v>
      </c>
      <c r="DK1533">
        <v>840475</v>
      </c>
      <c r="DL1533">
        <v>840475</v>
      </c>
      <c r="DM1533">
        <v>840475</v>
      </c>
      <c r="DN1533">
        <v>840475</v>
      </c>
      <c r="DO1533">
        <v>840475</v>
      </c>
      <c r="DP1533">
        <v>840475</v>
      </c>
      <c r="DQ1533">
        <v>840475</v>
      </c>
      <c r="DR1533">
        <v>840475</v>
      </c>
      <c r="DS1533">
        <v>840475</v>
      </c>
      <c r="DT1533">
        <v>840475</v>
      </c>
      <c r="DU1533">
        <v>840475</v>
      </c>
      <c r="DV1533">
        <v>840475</v>
      </c>
      <c r="DW1533">
        <v>840475</v>
      </c>
      <c r="DX1533">
        <v>840475</v>
      </c>
      <c r="DY1533">
        <v>840475</v>
      </c>
      <c r="DZ1533">
        <v>840475</v>
      </c>
      <c r="EA1533">
        <v>840475</v>
      </c>
      <c r="EB1533">
        <v>840475</v>
      </c>
      <c r="EC1533">
        <v>840475</v>
      </c>
      <c r="ED1533">
        <v>840475</v>
      </c>
      <c r="EE1533">
        <v>840475</v>
      </c>
      <c r="EF1533">
        <v>840475</v>
      </c>
      <c r="EG1533">
        <v>840475</v>
      </c>
      <c r="EH1533">
        <v>840475</v>
      </c>
      <c r="EI1533">
        <v>840475</v>
      </c>
      <c r="EJ1533">
        <v>840475</v>
      </c>
      <c r="EK1533">
        <v>840475</v>
      </c>
      <c r="EL1533">
        <v>840475</v>
      </c>
      <c r="EM1533">
        <v>840475</v>
      </c>
      <c r="EN1533">
        <v>840475</v>
      </c>
      <c r="EO1533">
        <v>840475</v>
      </c>
      <c r="EP1533">
        <v>840475</v>
      </c>
      <c r="EQ1533">
        <v>840475</v>
      </c>
      <c r="ER1533">
        <v>840475</v>
      </c>
      <c r="ES1533">
        <v>840475</v>
      </c>
      <c r="ET1533">
        <v>840475</v>
      </c>
      <c r="EU1533">
        <v>840475</v>
      </c>
      <c r="EV1533">
        <v>840475</v>
      </c>
      <c r="EW1533">
        <v>840475</v>
      </c>
      <c r="EX1533">
        <v>840475</v>
      </c>
      <c r="EY1533">
        <v>840475</v>
      </c>
      <c r="EZ1533">
        <v>840475</v>
      </c>
      <c r="FA1533">
        <v>840475</v>
      </c>
      <c r="FB1533">
        <v>840475</v>
      </c>
      <c r="FC1533">
        <v>840475</v>
      </c>
      <c r="FD1533">
        <v>840475</v>
      </c>
      <c r="FE1533">
        <v>840475</v>
      </c>
      <c r="FF1533">
        <v>840475</v>
      </c>
      <c r="FG1533">
        <v>840475</v>
      </c>
      <c r="FH1533">
        <v>840475</v>
      </c>
    </row>
    <row r="1534" spans="1:164">
      <c r="A1534" t="s">
        <v>2240</v>
      </c>
      <c r="C1534" s="23">
        <v>45832</v>
      </c>
      <c r="D1534" s="23">
        <v>45968</v>
      </c>
      <c r="E1534">
        <v>117</v>
      </c>
      <c r="F1534">
        <v>1681085</v>
      </c>
      <c r="G1534" t="s">
        <v>2193</v>
      </c>
      <c r="DJ1534">
        <v>75026</v>
      </c>
      <c r="DK1534">
        <v>90031</v>
      </c>
      <c r="DL1534">
        <v>90031</v>
      </c>
      <c r="DM1534">
        <v>90031</v>
      </c>
      <c r="DN1534">
        <v>90031</v>
      </c>
      <c r="DO1534">
        <v>90031</v>
      </c>
      <c r="DP1534">
        <v>90031</v>
      </c>
      <c r="DQ1534">
        <v>90031</v>
      </c>
      <c r="DR1534">
        <v>90031</v>
      </c>
      <c r="DS1534">
        <v>83404</v>
      </c>
      <c r="DW1534">
        <v>69918</v>
      </c>
      <c r="DX1534">
        <v>211026</v>
      </c>
      <c r="DY1534">
        <v>227043</v>
      </c>
      <c r="DZ1534">
        <v>137039</v>
      </c>
      <c r="EA1534">
        <v>83647</v>
      </c>
      <c r="EB1534">
        <v>34069</v>
      </c>
      <c r="EC1534">
        <v>39662</v>
      </c>
    </row>
    <row r="1535" spans="1:164">
      <c r="A1535" t="s">
        <v>2240</v>
      </c>
      <c r="C1535" s="23">
        <v>45832</v>
      </c>
      <c r="D1535" s="23">
        <v>45968</v>
      </c>
      <c r="E1535">
        <v>117</v>
      </c>
      <c r="F1535">
        <v>1681085</v>
      </c>
      <c r="G1535" t="s">
        <v>2195</v>
      </c>
      <c r="DJ1535">
        <v>75026</v>
      </c>
      <c r="DK1535">
        <v>165057</v>
      </c>
      <c r="DL1535">
        <v>255088</v>
      </c>
      <c r="DM1535">
        <v>345120</v>
      </c>
      <c r="DN1535">
        <v>435151</v>
      </c>
      <c r="DO1535">
        <v>525182</v>
      </c>
      <c r="DP1535">
        <v>615213</v>
      </c>
      <c r="DQ1535">
        <v>705244</v>
      </c>
      <c r="DR1535">
        <v>795275</v>
      </c>
      <c r="DS1535">
        <v>878679</v>
      </c>
      <c r="DT1535">
        <v>878679</v>
      </c>
      <c r="DU1535">
        <v>878679</v>
      </c>
      <c r="DV1535">
        <v>878679</v>
      </c>
      <c r="DW1535">
        <v>948597</v>
      </c>
      <c r="DX1535">
        <v>1159623</v>
      </c>
      <c r="DY1535">
        <v>1386666</v>
      </c>
      <c r="DZ1535">
        <v>1523706</v>
      </c>
      <c r="EA1535">
        <v>1607353</v>
      </c>
      <c r="EB1535">
        <v>1641422</v>
      </c>
      <c r="EC1535">
        <v>1681084</v>
      </c>
      <c r="ED1535">
        <v>1681084</v>
      </c>
      <c r="EE1535">
        <v>1681084</v>
      </c>
      <c r="EF1535">
        <v>1681084</v>
      </c>
      <c r="EG1535">
        <v>1681084</v>
      </c>
      <c r="EH1535">
        <v>1681084</v>
      </c>
      <c r="EI1535">
        <v>1681084</v>
      </c>
      <c r="EJ1535">
        <v>1681084</v>
      </c>
      <c r="EK1535">
        <v>1681084</v>
      </c>
      <c r="EL1535">
        <v>1681084</v>
      </c>
      <c r="EM1535">
        <v>1681084</v>
      </c>
      <c r="EN1535">
        <v>1681084</v>
      </c>
      <c r="EO1535">
        <v>1681084</v>
      </c>
      <c r="EP1535">
        <v>1681084</v>
      </c>
      <c r="EQ1535">
        <v>1681084</v>
      </c>
      <c r="ER1535">
        <v>1681084</v>
      </c>
      <c r="ES1535">
        <v>1681084</v>
      </c>
      <c r="ET1535">
        <v>1681084</v>
      </c>
      <c r="EU1535">
        <v>1681084</v>
      </c>
      <c r="EV1535">
        <v>1681084</v>
      </c>
      <c r="EW1535">
        <v>1681084</v>
      </c>
      <c r="EX1535">
        <v>1681084</v>
      </c>
      <c r="EY1535">
        <v>1681084</v>
      </c>
      <c r="EZ1535">
        <v>1681084</v>
      </c>
      <c r="FA1535">
        <v>1681084</v>
      </c>
      <c r="FB1535">
        <v>1681084</v>
      </c>
      <c r="FC1535">
        <v>1681084</v>
      </c>
      <c r="FD1535">
        <v>1681084</v>
      </c>
      <c r="FE1535">
        <v>1681084</v>
      </c>
      <c r="FF1535">
        <v>1681084</v>
      </c>
      <c r="FG1535">
        <v>1681084</v>
      </c>
      <c r="FH1535">
        <v>1681084</v>
      </c>
    </row>
    <row r="1536" spans="1:164">
      <c r="A1536" t="s">
        <v>2729</v>
      </c>
      <c r="B1536" t="s">
        <v>950</v>
      </c>
      <c r="C1536" s="23">
        <v>45832</v>
      </c>
      <c r="D1536" s="23">
        <v>45899</v>
      </c>
      <c r="E1536">
        <v>59</v>
      </c>
      <c r="F1536">
        <v>878680</v>
      </c>
      <c r="G1536" t="s">
        <v>2193</v>
      </c>
      <c r="DJ1536">
        <v>75026</v>
      </c>
      <c r="DK1536">
        <v>90031</v>
      </c>
      <c r="DL1536">
        <v>90031</v>
      </c>
      <c r="DM1536">
        <v>90031</v>
      </c>
      <c r="DN1536">
        <v>90031</v>
      </c>
      <c r="DO1536">
        <v>90031</v>
      </c>
      <c r="DP1536">
        <v>90031</v>
      </c>
      <c r="DQ1536">
        <v>90031</v>
      </c>
      <c r="DR1536">
        <v>90031</v>
      </c>
      <c r="DS1536">
        <v>83404</v>
      </c>
    </row>
    <row r="1537" spans="1:164">
      <c r="A1537" t="s">
        <v>2729</v>
      </c>
      <c r="B1537" t="s">
        <v>950</v>
      </c>
      <c r="C1537" s="23">
        <v>45832</v>
      </c>
      <c r="D1537" s="23">
        <v>45899</v>
      </c>
      <c r="E1537">
        <v>59</v>
      </c>
      <c r="F1537">
        <v>878680</v>
      </c>
      <c r="G1537" t="s">
        <v>2195</v>
      </c>
      <c r="DJ1537">
        <v>75026</v>
      </c>
      <c r="DK1537">
        <v>165057</v>
      </c>
      <c r="DL1537">
        <v>255088</v>
      </c>
      <c r="DM1537">
        <v>345120</v>
      </c>
      <c r="DN1537">
        <v>435151</v>
      </c>
      <c r="DO1537">
        <v>525182</v>
      </c>
      <c r="DP1537">
        <v>615213</v>
      </c>
      <c r="DQ1537">
        <v>705244</v>
      </c>
      <c r="DR1537">
        <v>795275</v>
      </c>
      <c r="DS1537">
        <v>878679</v>
      </c>
      <c r="DT1537">
        <v>878679</v>
      </c>
      <c r="DU1537">
        <v>878679</v>
      </c>
      <c r="DV1537">
        <v>878679</v>
      </c>
      <c r="DW1537">
        <v>878679</v>
      </c>
      <c r="DX1537">
        <v>878679</v>
      </c>
      <c r="DY1537">
        <v>878679</v>
      </c>
      <c r="DZ1537">
        <v>878679</v>
      </c>
      <c r="EA1537">
        <v>878679</v>
      </c>
      <c r="EB1537">
        <v>878679</v>
      </c>
      <c r="EC1537">
        <v>878679</v>
      </c>
      <c r="ED1537">
        <v>878679</v>
      </c>
      <c r="EE1537">
        <v>878679</v>
      </c>
      <c r="EF1537">
        <v>878679</v>
      </c>
      <c r="EG1537">
        <v>878679</v>
      </c>
      <c r="EH1537">
        <v>878679</v>
      </c>
      <c r="EI1537">
        <v>878679</v>
      </c>
      <c r="EJ1537">
        <v>878679</v>
      </c>
      <c r="EK1537">
        <v>878679</v>
      </c>
      <c r="EL1537">
        <v>878679</v>
      </c>
      <c r="EM1537">
        <v>878679</v>
      </c>
      <c r="EN1537">
        <v>878679</v>
      </c>
      <c r="EO1537">
        <v>878679</v>
      </c>
      <c r="EP1537">
        <v>878679</v>
      </c>
      <c r="EQ1537">
        <v>878679</v>
      </c>
      <c r="ER1537">
        <v>878679</v>
      </c>
      <c r="ES1537">
        <v>878679</v>
      </c>
      <c r="ET1537">
        <v>878679</v>
      </c>
      <c r="EU1537">
        <v>878679</v>
      </c>
      <c r="EV1537">
        <v>878679</v>
      </c>
      <c r="EW1537">
        <v>878679</v>
      </c>
      <c r="EX1537">
        <v>878679</v>
      </c>
      <c r="EY1537">
        <v>878679</v>
      </c>
      <c r="EZ1537">
        <v>878679</v>
      </c>
      <c r="FA1537">
        <v>878679</v>
      </c>
      <c r="FB1537">
        <v>878679</v>
      </c>
      <c r="FC1537">
        <v>878679</v>
      </c>
      <c r="FD1537">
        <v>878679</v>
      </c>
      <c r="FE1537">
        <v>878679</v>
      </c>
      <c r="FF1537">
        <v>878679</v>
      </c>
      <c r="FG1537">
        <v>878679</v>
      </c>
      <c r="FH1537">
        <v>878679</v>
      </c>
    </row>
    <row r="1538" spans="1:164">
      <c r="A1538" t="s">
        <v>2730</v>
      </c>
      <c r="B1538" t="s">
        <v>952</v>
      </c>
      <c r="C1538" s="23">
        <v>45922</v>
      </c>
      <c r="D1538" s="23">
        <v>45962</v>
      </c>
      <c r="E1538">
        <v>36</v>
      </c>
      <c r="F1538">
        <v>762743</v>
      </c>
      <c r="G1538" t="s">
        <v>2193</v>
      </c>
      <c r="DW1538">
        <v>69918</v>
      </c>
      <c r="DX1538">
        <v>211026</v>
      </c>
      <c r="DY1538">
        <v>227043</v>
      </c>
      <c r="DZ1538">
        <v>137039</v>
      </c>
      <c r="EA1538">
        <v>83647</v>
      </c>
      <c r="EB1538">
        <v>34069</v>
      </c>
    </row>
    <row r="1539" spans="1:164">
      <c r="A1539" t="s">
        <v>2730</v>
      </c>
      <c r="B1539" t="s">
        <v>952</v>
      </c>
      <c r="C1539" s="23">
        <v>45922</v>
      </c>
      <c r="D1539" s="23">
        <v>45962</v>
      </c>
      <c r="E1539">
        <v>36</v>
      </c>
      <c r="F1539">
        <v>762743</v>
      </c>
      <c r="G1539" t="s">
        <v>2195</v>
      </c>
      <c r="DW1539">
        <v>69918</v>
      </c>
      <c r="DX1539">
        <v>280944</v>
      </c>
      <c r="DY1539">
        <v>507987</v>
      </c>
      <c r="DZ1539">
        <v>645026</v>
      </c>
      <c r="EA1539">
        <v>728674</v>
      </c>
      <c r="EB1539">
        <v>762743</v>
      </c>
      <c r="EC1539">
        <v>762743</v>
      </c>
      <c r="ED1539">
        <v>762743</v>
      </c>
      <c r="EE1539">
        <v>762743</v>
      </c>
      <c r="EF1539">
        <v>762743</v>
      </c>
      <c r="EG1539">
        <v>762743</v>
      </c>
      <c r="EH1539">
        <v>762743</v>
      </c>
      <c r="EI1539">
        <v>762743</v>
      </c>
      <c r="EJ1539">
        <v>762743</v>
      </c>
      <c r="EK1539">
        <v>762743</v>
      </c>
      <c r="EL1539">
        <v>762743</v>
      </c>
      <c r="EM1539">
        <v>762743</v>
      </c>
      <c r="EN1539">
        <v>762743</v>
      </c>
      <c r="EO1539">
        <v>762743</v>
      </c>
      <c r="EP1539">
        <v>762743</v>
      </c>
      <c r="EQ1539">
        <v>762743</v>
      </c>
      <c r="ER1539">
        <v>762743</v>
      </c>
      <c r="ES1539">
        <v>762743</v>
      </c>
      <c r="ET1539">
        <v>762743</v>
      </c>
      <c r="EU1539">
        <v>762743</v>
      </c>
      <c r="EV1539">
        <v>762743</v>
      </c>
      <c r="EW1539">
        <v>762743</v>
      </c>
      <c r="EX1539">
        <v>762743</v>
      </c>
      <c r="EY1539">
        <v>762743</v>
      </c>
      <c r="EZ1539">
        <v>762743</v>
      </c>
      <c r="FA1539">
        <v>762743</v>
      </c>
      <c r="FB1539">
        <v>762743</v>
      </c>
      <c r="FC1539">
        <v>762743</v>
      </c>
      <c r="FD1539">
        <v>762743</v>
      </c>
      <c r="FE1539">
        <v>762743</v>
      </c>
      <c r="FF1539">
        <v>762743</v>
      </c>
      <c r="FG1539">
        <v>762743</v>
      </c>
      <c r="FH1539">
        <v>762743</v>
      </c>
    </row>
    <row r="1540" spans="1:164">
      <c r="A1540" t="s">
        <v>2731</v>
      </c>
      <c r="B1540" t="s">
        <v>954</v>
      </c>
      <c r="C1540" s="23">
        <v>45964</v>
      </c>
      <c r="D1540" s="23">
        <v>45968</v>
      </c>
      <c r="E1540">
        <v>4</v>
      </c>
      <c r="F1540">
        <v>39662</v>
      </c>
      <c r="G1540" t="s">
        <v>2193</v>
      </c>
      <c r="EC1540">
        <v>39662</v>
      </c>
    </row>
    <row r="1541" spans="1:164">
      <c r="A1541" t="s">
        <v>2731</v>
      </c>
      <c r="B1541" t="s">
        <v>954</v>
      </c>
      <c r="C1541" s="23">
        <v>45964</v>
      </c>
      <c r="D1541" s="23">
        <v>45968</v>
      </c>
      <c r="E1541">
        <v>4</v>
      </c>
      <c r="F1541">
        <v>39662</v>
      </c>
      <c r="G1541" t="s">
        <v>2195</v>
      </c>
      <c r="EC1541">
        <v>39662</v>
      </c>
      <c r="ED1541">
        <v>39662</v>
      </c>
      <c r="EE1541">
        <v>39662</v>
      </c>
      <c r="EF1541">
        <v>39662</v>
      </c>
      <c r="EG1541">
        <v>39662</v>
      </c>
      <c r="EH1541">
        <v>39662</v>
      </c>
      <c r="EI1541">
        <v>39662</v>
      </c>
      <c r="EJ1541">
        <v>39662</v>
      </c>
      <c r="EK1541">
        <v>39662</v>
      </c>
      <c r="EL1541">
        <v>39662</v>
      </c>
      <c r="EM1541">
        <v>39662</v>
      </c>
      <c r="EN1541">
        <v>39662</v>
      </c>
      <c r="EO1541">
        <v>39662</v>
      </c>
      <c r="EP1541">
        <v>39662</v>
      </c>
      <c r="EQ1541">
        <v>39662</v>
      </c>
      <c r="ER1541">
        <v>39662</v>
      </c>
      <c r="ES1541">
        <v>39662</v>
      </c>
      <c r="ET1541">
        <v>39662</v>
      </c>
      <c r="EU1541">
        <v>39662</v>
      </c>
      <c r="EV1541">
        <v>39662</v>
      </c>
      <c r="EW1541">
        <v>39662</v>
      </c>
      <c r="EX1541">
        <v>39662</v>
      </c>
      <c r="EY1541">
        <v>39662</v>
      </c>
      <c r="EZ1541">
        <v>39662</v>
      </c>
      <c r="FA1541">
        <v>39662</v>
      </c>
      <c r="FB1541">
        <v>39662</v>
      </c>
      <c r="FC1541">
        <v>39662</v>
      </c>
      <c r="FD1541">
        <v>39662</v>
      </c>
      <c r="FE1541">
        <v>39662</v>
      </c>
      <c r="FF1541">
        <v>39662</v>
      </c>
      <c r="FG1541">
        <v>39662</v>
      </c>
      <c r="FH1541">
        <v>39662</v>
      </c>
    </row>
    <row r="1542" spans="1:164">
      <c r="A1542" t="s">
        <v>2732</v>
      </c>
      <c r="C1542" s="23">
        <v>45810</v>
      </c>
      <c r="D1542" s="23">
        <v>45917</v>
      </c>
      <c r="E1542">
        <v>93</v>
      </c>
      <c r="F1542">
        <v>20999</v>
      </c>
      <c r="G1542" t="s">
        <v>2193</v>
      </c>
      <c r="DG1542">
        <v>12182</v>
      </c>
      <c r="DH1542">
        <v>5817</v>
      </c>
      <c r="DT1542">
        <v>588</v>
      </c>
      <c r="DU1542">
        <v>2172</v>
      </c>
      <c r="DV1542">
        <v>240</v>
      </c>
    </row>
    <row r="1543" spans="1:164">
      <c r="A1543" t="s">
        <v>2732</v>
      </c>
      <c r="C1543" s="23">
        <v>45810</v>
      </c>
      <c r="D1543" s="23">
        <v>45917</v>
      </c>
      <c r="E1543">
        <v>93</v>
      </c>
      <c r="F1543">
        <v>20999</v>
      </c>
      <c r="G1543" t="s">
        <v>2195</v>
      </c>
      <c r="DG1543">
        <v>12182</v>
      </c>
      <c r="DH1543">
        <v>17999</v>
      </c>
      <c r="DI1543">
        <v>17999</v>
      </c>
      <c r="DJ1543">
        <v>17999</v>
      </c>
      <c r="DK1543">
        <v>17999</v>
      </c>
      <c r="DL1543">
        <v>17999</v>
      </c>
      <c r="DM1543">
        <v>17999</v>
      </c>
      <c r="DN1543">
        <v>17999</v>
      </c>
      <c r="DO1543">
        <v>17999</v>
      </c>
      <c r="DP1543">
        <v>17999</v>
      </c>
      <c r="DQ1543">
        <v>17999</v>
      </c>
      <c r="DR1543">
        <v>17999</v>
      </c>
      <c r="DS1543">
        <v>17999</v>
      </c>
      <c r="DT1543">
        <v>18587</v>
      </c>
      <c r="DU1543">
        <v>20759</v>
      </c>
      <c r="DV1543">
        <v>20999</v>
      </c>
      <c r="DW1543">
        <v>20999</v>
      </c>
      <c r="DX1543">
        <v>20999</v>
      </c>
      <c r="DY1543">
        <v>20999</v>
      </c>
      <c r="DZ1543">
        <v>20999</v>
      </c>
      <c r="EA1543">
        <v>20999</v>
      </c>
      <c r="EB1543">
        <v>20999</v>
      </c>
      <c r="EC1543">
        <v>20999</v>
      </c>
      <c r="ED1543">
        <v>20999</v>
      </c>
      <c r="EE1543">
        <v>20999</v>
      </c>
      <c r="EF1543">
        <v>20999</v>
      </c>
      <c r="EG1543">
        <v>20999</v>
      </c>
      <c r="EH1543">
        <v>20999</v>
      </c>
      <c r="EI1543">
        <v>20999</v>
      </c>
      <c r="EJ1543">
        <v>20999</v>
      </c>
      <c r="EK1543">
        <v>20999</v>
      </c>
      <c r="EL1543">
        <v>20999</v>
      </c>
      <c r="EM1543">
        <v>20999</v>
      </c>
      <c r="EN1543">
        <v>20999</v>
      </c>
      <c r="EO1543">
        <v>20999</v>
      </c>
      <c r="EP1543">
        <v>20999</v>
      </c>
      <c r="EQ1543">
        <v>20999</v>
      </c>
      <c r="ER1543">
        <v>20999</v>
      </c>
      <c r="ES1543">
        <v>20999</v>
      </c>
      <c r="ET1543">
        <v>20999</v>
      </c>
      <c r="EU1543">
        <v>20999</v>
      </c>
      <c r="EV1543">
        <v>20999</v>
      </c>
      <c r="EW1543">
        <v>20999</v>
      </c>
      <c r="EX1543">
        <v>20999</v>
      </c>
      <c r="EY1543">
        <v>20999</v>
      </c>
      <c r="EZ1543">
        <v>20999</v>
      </c>
      <c r="FA1543">
        <v>20999</v>
      </c>
      <c r="FB1543">
        <v>20999</v>
      </c>
      <c r="FC1543">
        <v>20999</v>
      </c>
      <c r="FD1543">
        <v>20999</v>
      </c>
      <c r="FE1543">
        <v>20999</v>
      </c>
      <c r="FF1543">
        <v>20999</v>
      </c>
      <c r="FG1543">
        <v>20999</v>
      </c>
      <c r="FH1543">
        <v>20999</v>
      </c>
    </row>
    <row r="1544" spans="1:164">
      <c r="A1544" t="s">
        <v>2236</v>
      </c>
      <c r="C1544" s="23">
        <v>45810</v>
      </c>
      <c r="D1544" s="23">
        <v>45917</v>
      </c>
      <c r="E1544">
        <v>93</v>
      </c>
      <c r="F1544">
        <v>20999</v>
      </c>
      <c r="G1544" t="s">
        <v>2193</v>
      </c>
      <c r="DG1544">
        <v>12182</v>
      </c>
      <c r="DH1544">
        <v>5817</v>
      </c>
      <c r="DT1544">
        <v>588</v>
      </c>
      <c r="DU1544">
        <v>2172</v>
      </c>
      <c r="DV1544">
        <v>240</v>
      </c>
    </row>
    <row r="1545" spans="1:164">
      <c r="A1545" t="s">
        <v>2236</v>
      </c>
      <c r="C1545" s="23">
        <v>45810</v>
      </c>
      <c r="D1545" s="23">
        <v>45917</v>
      </c>
      <c r="E1545">
        <v>93</v>
      </c>
      <c r="F1545">
        <v>20999</v>
      </c>
      <c r="G1545" t="s">
        <v>2195</v>
      </c>
      <c r="DG1545">
        <v>12182</v>
      </c>
      <c r="DH1545">
        <v>17999</v>
      </c>
      <c r="DI1545">
        <v>17999</v>
      </c>
      <c r="DJ1545">
        <v>17999</v>
      </c>
      <c r="DK1545">
        <v>17999</v>
      </c>
      <c r="DL1545">
        <v>17999</v>
      </c>
      <c r="DM1545">
        <v>17999</v>
      </c>
      <c r="DN1545">
        <v>17999</v>
      </c>
      <c r="DO1545">
        <v>17999</v>
      </c>
      <c r="DP1545">
        <v>17999</v>
      </c>
      <c r="DQ1545">
        <v>17999</v>
      </c>
      <c r="DR1545">
        <v>17999</v>
      </c>
      <c r="DS1545">
        <v>17999</v>
      </c>
      <c r="DT1545">
        <v>18587</v>
      </c>
      <c r="DU1545">
        <v>20759</v>
      </c>
      <c r="DV1545">
        <v>20999</v>
      </c>
      <c r="DW1545">
        <v>20999</v>
      </c>
      <c r="DX1545">
        <v>20999</v>
      </c>
      <c r="DY1545">
        <v>20999</v>
      </c>
      <c r="DZ1545">
        <v>20999</v>
      </c>
      <c r="EA1545">
        <v>20999</v>
      </c>
      <c r="EB1545">
        <v>20999</v>
      </c>
      <c r="EC1545">
        <v>20999</v>
      </c>
      <c r="ED1545">
        <v>20999</v>
      </c>
      <c r="EE1545">
        <v>20999</v>
      </c>
      <c r="EF1545">
        <v>20999</v>
      </c>
      <c r="EG1545">
        <v>20999</v>
      </c>
      <c r="EH1545">
        <v>20999</v>
      </c>
      <c r="EI1545">
        <v>20999</v>
      </c>
      <c r="EJ1545">
        <v>20999</v>
      </c>
      <c r="EK1545">
        <v>20999</v>
      </c>
      <c r="EL1545">
        <v>20999</v>
      </c>
      <c r="EM1545">
        <v>20999</v>
      </c>
      <c r="EN1545">
        <v>20999</v>
      </c>
      <c r="EO1545">
        <v>20999</v>
      </c>
      <c r="EP1545">
        <v>20999</v>
      </c>
      <c r="EQ1545">
        <v>20999</v>
      </c>
      <c r="ER1545">
        <v>20999</v>
      </c>
      <c r="ES1545">
        <v>20999</v>
      </c>
      <c r="ET1545">
        <v>20999</v>
      </c>
      <c r="EU1545">
        <v>20999</v>
      </c>
      <c r="EV1545">
        <v>20999</v>
      </c>
      <c r="EW1545">
        <v>20999</v>
      </c>
      <c r="EX1545">
        <v>20999</v>
      </c>
      <c r="EY1545">
        <v>20999</v>
      </c>
      <c r="EZ1545">
        <v>20999</v>
      </c>
      <c r="FA1545">
        <v>20999</v>
      </c>
      <c r="FB1545">
        <v>20999</v>
      </c>
      <c r="FC1545">
        <v>20999</v>
      </c>
      <c r="FD1545">
        <v>20999</v>
      </c>
      <c r="FE1545">
        <v>20999</v>
      </c>
      <c r="FF1545">
        <v>20999</v>
      </c>
      <c r="FG1545">
        <v>20999</v>
      </c>
      <c r="FH1545">
        <v>20999</v>
      </c>
    </row>
    <row r="1546" spans="1:164">
      <c r="A1546" t="s">
        <v>2245</v>
      </c>
      <c r="C1546" s="23">
        <v>45810</v>
      </c>
      <c r="D1546" s="23">
        <v>45917</v>
      </c>
      <c r="E1546">
        <v>93</v>
      </c>
      <c r="F1546">
        <v>20999</v>
      </c>
      <c r="G1546" t="s">
        <v>2193</v>
      </c>
      <c r="DG1546">
        <v>12182</v>
      </c>
      <c r="DH1546">
        <v>5817</v>
      </c>
      <c r="DT1546">
        <v>588</v>
      </c>
      <c r="DU1546">
        <v>2172</v>
      </c>
      <c r="DV1546">
        <v>240</v>
      </c>
    </row>
    <row r="1547" spans="1:164">
      <c r="A1547" t="s">
        <v>2245</v>
      </c>
      <c r="C1547" s="23">
        <v>45810</v>
      </c>
      <c r="D1547" s="23">
        <v>45917</v>
      </c>
      <c r="E1547">
        <v>93</v>
      </c>
      <c r="F1547">
        <v>20999</v>
      </c>
      <c r="G1547" t="s">
        <v>2195</v>
      </c>
      <c r="DG1547">
        <v>12182</v>
      </c>
      <c r="DH1547">
        <v>17999</v>
      </c>
      <c r="DI1547">
        <v>17999</v>
      </c>
      <c r="DJ1547">
        <v>17999</v>
      </c>
      <c r="DK1547">
        <v>17999</v>
      </c>
      <c r="DL1547">
        <v>17999</v>
      </c>
      <c r="DM1547">
        <v>17999</v>
      </c>
      <c r="DN1547">
        <v>17999</v>
      </c>
      <c r="DO1547">
        <v>17999</v>
      </c>
      <c r="DP1547">
        <v>17999</v>
      </c>
      <c r="DQ1547">
        <v>17999</v>
      </c>
      <c r="DR1547">
        <v>17999</v>
      </c>
      <c r="DS1547">
        <v>17999</v>
      </c>
      <c r="DT1547">
        <v>18587</v>
      </c>
      <c r="DU1547">
        <v>20759</v>
      </c>
      <c r="DV1547">
        <v>20999</v>
      </c>
      <c r="DW1547">
        <v>20999</v>
      </c>
      <c r="DX1547">
        <v>20999</v>
      </c>
      <c r="DY1547">
        <v>20999</v>
      </c>
      <c r="DZ1547">
        <v>20999</v>
      </c>
      <c r="EA1547">
        <v>20999</v>
      </c>
      <c r="EB1547">
        <v>20999</v>
      </c>
      <c r="EC1547">
        <v>20999</v>
      </c>
      <c r="ED1547">
        <v>20999</v>
      </c>
      <c r="EE1547">
        <v>20999</v>
      </c>
      <c r="EF1547">
        <v>20999</v>
      </c>
      <c r="EG1547">
        <v>20999</v>
      </c>
      <c r="EH1547">
        <v>20999</v>
      </c>
      <c r="EI1547">
        <v>20999</v>
      </c>
      <c r="EJ1547">
        <v>20999</v>
      </c>
      <c r="EK1547">
        <v>20999</v>
      </c>
      <c r="EL1547">
        <v>20999</v>
      </c>
      <c r="EM1547">
        <v>20999</v>
      </c>
      <c r="EN1547">
        <v>20999</v>
      </c>
      <c r="EO1547">
        <v>20999</v>
      </c>
      <c r="EP1547">
        <v>20999</v>
      </c>
      <c r="EQ1547">
        <v>20999</v>
      </c>
      <c r="ER1547">
        <v>20999</v>
      </c>
      <c r="ES1547">
        <v>20999</v>
      </c>
      <c r="ET1547">
        <v>20999</v>
      </c>
      <c r="EU1547">
        <v>20999</v>
      </c>
      <c r="EV1547">
        <v>20999</v>
      </c>
      <c r="EW1547">
        <v>20999</v>
      </c>
      <c r="EX1547">
        <v>20999</v>
      </c>
      <c r="EY1547">
        <v>20999</v>
      </c>
      <c r="EZ1547">
        <v>20999</v>
      </c>
      <c r="FA1547">
        <v>20999</v>
      </c>
      <c r="FB1547">
        <v>20999</v>
      </c>
      <c r="FC1547">
        <v>20999</v>
      </c>
      <c r="FD1547">
        <v>20999</v>
      </c>
      <c r="FE1547">
        <v>20999</v>
      </c>
      <c r="FF1547">
        <v>20999</v>
      </c>
      <c r="FG1547">
        <v>20999</v>
      </c>
      <c r="FH1547">
        <v>20999</v>
      </c>
    </row>
    <row r="1548" spans="1:164">
      <c r="A1548" t="s">
        <v>2733</v>
      </c>
      <c r="B1548" t="s">
        <v>957</v>
      </c>
      <c r="C1548" s="23">
        <v>45810</v>
      </c>
      <c r="D1548" s="23">
        <v>45822</v>
      </c>
      <c r="E1548">
        <v>12</v>
      </c>
      <c r="F1548">
        <v>3000</v>
      </c>
      <c r="G1548" t="s">
        <v>2193</v>
      </c>
      <c r="DG1548">
        <v>2030</v>
      </c>
      <c r="DH1548">
        <v>970</v>
      </c>
    </row>
    <row r="1549" spans="1:164">
      <c r="A1549" t="s">
        <v>2733</v>
      </c>
      <c r="B1549" t="s">
        <v>957</v>
      </c>
      <c r="C1549" s="23">
        <v>45810</v>
      </c>
      <c r="D1549" s="23">
        <v>45822</v>
      </c>
      <c r="E1549">
        <v>12</v>
      </c>
      <c r="F1549">
        <v>3000</v>
      </c>
      <c r="G1549" t="s">
        <v>2195</v>
      </c>
      <c r="DG1549">
        <v>2030</v>
      </c>
      <c r="DH1549">
        <v>3000</v>
      </c>
      <c r="DI1549">
        <v>3000</v>
      </c>
      <c r="DJ1549">
        <v>3000</v>
      </c>
      <c r="DK1549">
        <v>3000</v>
      </c>
      <c r="DL1549">
        <v>3000</v>
      </c>
      <c r="DM1549">
        <v>3000</v>
      </c>
      <c r="DN1549">
        <v>3000</v>
      </c>
      <c r="DO1549">
        <v>3000</v>
      </c>
      <c r="DP1549">
        <v>3000</v>
      </c>
      <c r="DQ1549">
        <v>3000</v>
      </c>
      <c r="DR1549">
        <v>3000</v>
      </c>
      <c r="DS1549">
        <v>3000</v>
      </c>
      <c r="DT1549">
        <v>3000</v>
      </c>
      <c r="DU1549">
        <v>3000</v>
      </c>
      <c r="DV1549">
        <v>3000</v>
      </c>
      <c r="DW1549">
        <v>3000</v>
      </c>
      <c r="DX1549">
        <v>3000</v>
      </c>
      <c r="DY1549">
        <v>3000</v>
      </c>
      <c r="DZ1549">
        <v>3000</v>
      </c>
      <c r="EA1549">
        <v>3000</v>
      </c>
      <c r="EB1549">
        <v>3000</v>
      </c>
      <c r="EC1549">
        <v>3000</v>
      </c>
      <c r="ED1549">
        <v>3000</v>
      </c>
      <c r="EE1549">
        <v>3000</v>
      </c>
      <c r="EF1549">
        <v>3000</v>
      </c>
      <c r="EG1549">
        <v>3000</v>
      </c>
      <c r="EH1549">
        <v>3000</v>
      </c>
      <c r="EI1549">
        <v>3000</v>
      </c>
      <c r="EJ1549">
        <v>3000</v>
      </c>
      <c r="EK1549">
        <v>3000</v>
      </c>
      <c r="EL1549">
        <v>3000</v>
      </c>
      <c r="EM1549">
        <v>3000</v>
      </c>
      <c r="EN1549">
        <v>3000</v>
      </c>
      <c r="EO1549">
        <v>3000</v>
      </c>
      <c r="EP1549">
        <v>3000</v>
      </c>
      <c r="EQ1549">
        <v>3000</v>
      </c>
      <c r="ER1549">
        <v>3000</v>
      </c>
      <c r="ES1549">
        <v>3000</v>
      </c>
      <c r="ET1549">
        <v>3000</v>
      </c>
      <c r="EU1549">
        <v>3000</v>
      </c>
      <c r="EV1549">
        <v>3000</v>
      </c>
      <c r="EW1549">
        <v>3000</v>
      </c>
      <c r="EX1549">
        <v>3000</v>
      </c>
      <c r="EY1549">
        <v>3000</v>
      </c>
      <c r="EZ1549">
        <v>3000</v>
      </c>
      <c r="FA1549">
        <v>3000</v>
      </c>
      <c r="FB1549">
        <v>3000</v>
      </c>
      <c r="FC1549">
        <v>3000</v>
      </c>
      <c r="FD1549">
        <v>3000</v>
      </c>
      <c r="FE1549">
        <v>3000</v>
      </c>
      <c r="FF1549">
        <v>3000</v>
      </c>
      <c r="FG1549">
        <v>3000</v>
      </c>
      <c r="FH1549">
        <v>3000</v>
      </c>
    </row>
    <row r="1550" spans="1:164">
      <c r="A1550" t="s">
        <v>2734</v>
      </c>
      <c r="B1550" t="s">
        <v>959</v>
      </c>
      <c r="C1550" s="23">
        <v>45810</v>
      </c>
      <c r="D1550" s="23">
        <v>45822</v>
      </c>
      <c r="E1550">
        <v>12</v>
      </c>
      <c r="F1550">
        <v>3000</v>
      </c>
      <c r="G1550" t="s">
        <v>2193</v>
      </c>
      <c r="DG1550">
        <v>2030</v>
      </c>
      <c r="DH1550">
        <v>970</v>
      </c>
    </row>
    <row r="1551" spans="1:164">
      <c r="A1551" t="s">
        <v>2734</v>
      </c>
      <c r="B1551" t="s">
        <v>959</v>
      </c>
      <c r="C1551" s="23">
        <v>45810</v>
      </c>
      <c r="D1551" s="23">
        <v>45822</v>
      </c>
      <c r="E1551">
        <v>12</v>
      </c>
      <c r="F1551">
        <v>3000</v>
      </c>
      <c r="G1551" t="s">
        <v>2195</v>
      </c>
      <c r="DG1551">
        <v>2030</v>
      </c>
      <c r="DH1551">
        <v>3000</v>
      </c>
      <c r="DI1551">
        <v>3000</v>
      </c>
      <c r="DJ1551">
        <v>3000</v>
      </c>
      <c r="DK1551">
        <v>3000</v>
      </c>
      <c r="DL1551">
        <v>3000</v>
      </c>
      <c r="DM1551">
        <v>3000</v>
      </c>
      <c r="DN1551">
        <v>3000</v>
      </c>
      <c r="DO1551">
        <v>3000</v>
      </c>
      <c r="DP1551">
        <v>3000</v>
      </c>
      <c r="DQ1551">
        <v>3000</v>
      </c>
      <c r="DR1551">
        <v>3000</v>
      </c>
      <c r="DS1551">
        <v>3000</v>
      </c>
      <c r="DT1551">
        <v>3000</v>
      </c>
      <c r="DU1551">
        <v>3000</v>
      </c>
      <c r="DV1551">
        <v>3000</v>
      </c>
      <c r="DW1551">
        <v>3000</v>
      </c>
      <c r="DX1551">
        <v>3000</v>
      </c>
      <c r="DY1551">
        <v>3000</v>
      </c>
      <c r="DZ1551">
        <v>3000</v>
      </c>
      <c r="EA1551">
        <v>3000</v>
      </c>
      <c r="EB1551">
        <v>3000</v>
      </c>
      <c r="EC1551">
        <v>3000</v>
      </c>
      <c r="ED1551">
        <v>3000</v>
      </c>
      <c r="EE1551">
        <v>3000</v>
      </c>
      <c r="EF1551">
        <v>3000</v>
      </c>
      <c r="EG1551">
        <v>3000</v>
      </c>
      <c r="EH1551">
        <v>3000</v>
      </c>
      <c r="EI1551">
        <v>3000</v>
      </c>
      <c r="EJ1551">
        <v>3000</v>
      </c>
      <c r="EK1551">
        <v>3000</v>
      </c>
      <c r="EL1551">
        <v>3000</v>
      </c>
      <c r="EM1551">
        <v>3000</v>
      </c>
      <c r="EN1551">
        <v>3000</v>
      </c>
      <c r="EO1551">
        <v>3000</v>
      </c>
      <c r="EP1551">
        <v>3000</v>
      </c>
      <c r="EQ1551">
        <v>3000</v>
      </c>
      <c r="ER1551">
        <v>3000</v>
      </c>
      <c r="ES1551">
        <v>3000</v>
      </c>
      <c r="ET1551">
        <v>3000</v>
      </c>
      <c r="EU1551">
        <v>3000</v>
      </c>
      <c r="EV1551">
        <v>3000</v>
      </c>
      <c r="EW1551">
        <v>3000</v>
      </c>
      <c r="EX1551">
        <v>3000</v>
      </c>
      <c r="EY1551">
        <v>3000</v>
      </c>
      <c r="EZ1551">
        <v>3000</v>
      </c>
      <c r="FA1551">
        <v>3000</v>
      </c>
      <c r="FB1551">
        <v>3000</v>
      </c>
      <c r="FC1551">
        <v>3000</v>
      </c>
      <c r="FD1551">
        <v>3000</v>
      </c>
      <c r="FE1551">
        <v>3000</v>
      </c>
      <c r="FF1551">
        <v>3000</v>
      </c>
      <c r="FG1551">
        <v>3000</v>
      </c>
      <c r="FH1551">
        <v>3000</v>
      </c>
    </row>
    <row r="1552" spans="1:164">
      <c r="A1552" t="s">
        <v>2735</v>
      </c>
      <c r="B1552" t="s">
        <v>961</v>
      </c>
      <c r="C1552" s="23">
        <v>45810</v>
      </c>
      <c r="D1552" s="23">
        <v>45822</v>
      </c>
      <c r="E1552">
        <v>12</v>
      </c>
      <c r="F1552">
        <v>3000</v>
      </c>
      <c r="G1552" t="s">
        <v>2193</v>
      </c>
      <c r="DG1552">
        <v>2030</v>
      </c>
      <c r="DH1552">
        <v>970</v>
      </c>
    </row>
    <row r="1553" spans="1:164">
      <c r="A1553" t="s">
        <v>2735</v>
      </c>
      <c r="B1553" t="s">
        <v>961</v>
      </c>
      <c r="C1553" s="23">
        <v>45810</v>
      </c>
      <c r="D1553" s="23">
        <v>45822</v>
      </c>
      <c r="E1553">
        <v>12</v>
      </c>
      <c r="F1553">
        <v>3000</v>
      </c>
      <c r="G1553" t="s">
        <v>2195</v>
      </c>
      <c r="DG1553">
        <v>2030</v>
      </c>
      <c r="DH1553">
        <v>3000</v>
      </c>
      <c r="DI1553">
        <v>3000</v>
      </c>
      <c r="DJ1553">
        <v>3000</v>
      </c>
      <c r="DK1553">
        <v>3000</v>
      </c>
      <c r="DL1553">
        <v>3000</v>
      </c>
      <c r="DM1553">
        <v>3000</v>
      </c>
      <c r="DN1553">
        <v>3000</v>
      </c>
      <c r="DO1553">
        <v>3000</v>
      </c>
      <c r="DP1553">
        <v>3000</v>
      </c>
      <c r="DQ1553">
        <v>3000</v>
      </c>
      <c r="DR1553">
        <v>3000</v>
      </c>
      <c r="DS1553">
        <v>3000</v>
      </c>
      <c r="DT1553">
        <v>3000</v>
      </c>
      <c r="DU1553">
        <v>3000</v>
      </c>
      <c r="DV1553">
        <v>3000</v>
      </c>
      <c r="DW1553">
        <v>3000</v>
      </c>
      <c r="DX1553">
        <v>3000</v>
      </c>
      <c r="DY1553">
        <v>3000</v>
      </c>
      <c r="DZ1553">
        <v>3000</v>
      </c>
      <c r="EA1553">
        <v>3000</v>
      </c>
      <c r="EB1553">
        <v>3000</v>
      </c>
      <c r="EC1553">
        <v>3000</v>
      </c>
      <c r="ED1553">
        <v>3000</v>
      </c>
      <c r="EE1553">
        <v>3000</v>
      </c>
      <c r="EF1553">
        <v>3000</v>
      </c>
      <c r="EG1553">
        <v>3000</v>
      </c>
      <c r="EH1553">
        <v>3000</v>
      </c>
      <c r="EI1553">
        <v>3000</v>
      </c>
      <c r="EJ1553">
        <v>3000</v>
      </c>
      <c r="EK1553">
        <v>3000</v>
      </c>
      <c r="EL1553">
        <v>3000</v>
      </c>
      <c r="EM1553">
        <v>3000</v>
      </c>
      <c r="EN1553">
        <v>3000</v>
      </c>
      <c r="EO1553">
        <v>3000</v>
      </c>
      <c r="EP1553">
        <v>3000</v>
      </c>
      <c r="EQ1553">
        <v>3000</v>
      </c>
      <c r="ER1553">
        <v>3000</v>
      </c>
      <c r="ES1553">
        <v>3000</v>
      </c>
      <c r="ET1553">
        <v>3000</v>
      </c>
      <c r="EU1553">
        <v>3000</v>
      </c>
      <c r="EV1553">
        <v>3000</v>
      </c>
      <c r="EW1553">
        <v>3000</v>
      </c>
      <c r="EX1553">
        <v>3000</v>
      </c>
      <c r="EY1553">
        <v>3000</v>
      </c>
      <c r="EZ1553">
        <v>3000</v>
      </c>
      <c r="FA1553">
        <v>3000</v>
      </c>
      <c r="FB1553">
        <v>3000</v>
      </c>
      <c r="FC1553">
        <v>3000</v>
      </c>
      <c r="FD1553">
        <v>3000</v>
      </c>
      <c r="FE1553">
        <v>3000</v>
      </c>
      <c r="FF1553">
        <v>3000</v>
      </c>
      <c r="FG1553">
        <v>3000</v>
      </c>
      <c r="FH1553">
        <v>3000</v>
      </c>
    </row>
    <row r="1554" spans="1:164">
      <c r="A1554" t="s">
        <v>2736</v>
      </c>
      <c r="B1554" t="s">
        <v>963</v>
      </c>
      <c r="C1554" s="23">
        <v>45810</v>
      </c>
      <c r="D1554" s="23">
        <v>45822</v>
      </c>
      <c r="E1554">
        <v>12</v>
      </c>
      <c r="F1554">
        <v>3000</v>
      </c>
      <c r="G1554" t="s">
        <v>2193</v>
      </c>
      <c r="DG1554">
        <v>2030</v>
      </c>
      <c r="DH1554">
        <v>970</v>
      </c>
    </row>
    <row r="1555" spans="1:164">
      <c r="A1555" t="s">
        <v>2736</v>
      </c>
      <c r="B1555" t="s">
        <v>963</v>
      </c>
      <c r="C1555" s="23">
        <v>45810</v>
      </c>
      <c r="D1555" s="23">
        <v>45822</v>
      </c>
      <c r="E1555">
        <v>12</v>
      </c>
      <c r="F1555">
        <v>3000</v>
      </c>
      <c r="G1555" t="s">
        <v>2195</v>
      </c>
      <c r="DG1555">
        <v>2030</v>
      </c>
      <c r="DH1555">
        <v>3000</v>
      </c>
      <c r="DI1555">
        <v>3000</v>
      </c>
      <c r="DJ1555">
        <v>3000</v>
      </c>
      <c r="DK1555">
        <v>3000</v>
      </c>
      <c r="DL1555">
        <v>3000</v>
      </c>
      <c r="DM1555">
        <v>3000</v>
      </c>
      <c r="DN1555">
        <v>3000</v>
      </c>
      <c r="DO1555">
        <v>3000</v>
      </c>
      <c r="DP1555">
        <v>3000</v>
      </c>
      <c r="DQ1555">
        <v>3000</v>
      </c>
      <c r="DR1555">
        <v>3000</v>
      </c>
      <c r="DS1555">
        <v>3000</v>
      </c>
      <c r="DT1555">
        <v>3000</v>
      </c>
      <c r="DU1555">
        <v>3000</v>
      </c>
      <c r="DV1555">
        <v>3000</v>
      </c>
      <c r="DW1555">
        <v>3000</v>
      </c>
      <c r="DX1555">
        <v>3000</v>
      </c>
      <c r="DY1555">
        <v>3000</v>
      </c>
      <c r="DZ1555">
        <v>3000</v>
      </c>
      <c r="EA1555">
        <v>3000</v>
      </c>
      <c r="EB1555">
        <v>3000</v>
      </c>
      <c r="EC1555">
        <v>3000</v>
      </c>
      <c r="ED1555">
        <v>3000</v>
      </c>
      <c r="EE1555">
        <v>3000</v>
      </c>
      <c r="EF1555">
        <v>3000</v>
      </c>
      <c r="EG1555">
        <v>3000</v>
      </c>
      <c r="EH1555">
        <v>3000</v>
      </c>
      <c r="EI1555">
        <v>3000</v>
      </c>
      <c r="EJ1555">
        <v>3000</v>
      </c>
      <c r="EK1555">
        <v>3000</v>
      </c>
      <c r="EL1555">
        <v>3000</v>
      </c>
      <c r="EM1555">
        <v>3000</v>
      </c>
      <c r="EN1555">
        <v>3000</v>
      </c>
      <c r="EO1555">
        <v>3000</v>
      </c>
      <c r="EP1555">
        <v>3000</v>
      </c>
      <c r="EQ1555">
        <v>3000</v>
      </c>
      <c r="ER1555">
        <v>3000</v>
      </c>
      <c r="ES1555">
        <v>3000</v>
      </c>
      <c r="ET1555">
        <v>3000</v>
      </c>
      <c r="EU1555">
        <v>3000</v>
      </c>
      <c r="EV1555">
        <v>3000</v>
      </c>
      <c r="EW1555">
        <v>3000</v>
      </c>
      <c r="EX1555">
        <v>3000</v>
      </c>
      <c r="EY1555">
        <v>3000</v>
      </c>
      <c r="EZ1555">
        <v>3000</v>
      </c>
      <c r="FA1555">
        <v>3000</v>
      </c>
      <c r="FB1555">
        <v>3000</v>
      </c>
      <c r="FC1555">
        <v>3000</v>
      </c>
      <c r="FD1555">
        <v>3000</v>
      </c>
      <c r="FE1555">
        <v>3000</v>
      </c>
      <c r="FF1555">
        <v>3000</v>
      </c>
      <c r="FG1555">
        <v>3000</v>
      </c>
      <c r="FH1555">
        <v>3000</v>
      </c>
    </row>
    <row r="1556" spans="1:164">
      <c r="A1556" t="s">
        <v>2737</v>
      </c>
      <c r="B1556" t="s">
        <v>965</v>
      </c>
      <c r="C1556" s="23">
        <v>45810</v>
      </c>
      <c r="D1556" s="23">
        <v>45822</v>
      </c>
      <c r="E1556">
        <v>12</v>
      </c>
      <c r="F1556">
        <v>3000</v>
      </c>
      <c r="G1556" t="s">
        <v>2193</v>
      </c>
      <c r="DG1556">
        <v>2030</v>
      </c>
      <c r="DH1556">
        <v>970</v>
      </c>
    </row>
    <row r="1557" spans="1:164">
      <c r="A1557" t="s">
        <v>2737</v>
      </c>
      <c r="B1557" t="s">
        <v>965</v>
      </c>
      <c r="C1557" s="23">
        <v>45810</v>
      </c>
      <c r="D1557" s="23">
        <v>45822</v>
      </c>
      <c r="E1557">
        <v>12</v>
      </c>
      <c r="F1557">
        <v>3000</v>
      </c>
      <c r="G1557" t="s">
        <v>2195</v>
      </c>
      <c r="DG1557">
        <v>2030</v>
      </c>
      <c r="DH1557">
        <v>3000</v>
      </c>
      <c r="DI1557">
        <v>3000</v>
      </c>
      <c r="DJ1557">
        <v>3000</v>
      </c>
      <c r="DK1557">
        <v>3000</v>
      </c>
      <c r="DL1557">
        <v>3000</v>
      </c>
      <c r="DM1557">
        <v>3000</v>
      </c>
      <c r="DN1557">
        <v>3000</v>
      </c>
      <c r="DO1557">
        <v>3000</v>
      </c>
      <c r="DP1557">
        <v>3000</v>
      </c>
      <c r="DQ1557">
        <v>3000</v>
      </c>
      <c r="DR1557">
        <v>3000</v>
      </c>
      <c r="DS1557">
        <v>3000</v>
      </c>
      <c r="DT1557">
        <v>3000</v>
      </c>
      <c r="DU1557">
        <v>3000</v>
      </c>
      <c r="DV1557">
        <v>3000</v>
      </c>
      <c r="DW1557">
        <v>3000</v>
      </c>
      <c r="DX1557">
        <v>3000</v>
      </c>
      <c r="DY1557">
        <v>3000</v>
      </c>
      <c r="DZ1557">
        <v>3000</v>
      </c>
      <c r="EA1557">
        <v>3000</v>
      </c>
      <c r="EB1557">
        <v>3000</v>
      </c>
      <c r="EC1557">
        <v>3000</v>
      </c>
      <c r="ED1557">
        <v>3000</v>
      </c>
      <c r="EE1557">
        <v>3000</v>
      </c>
      <c r="EF1557">
        <v>3000</v>
      </c>
      <c r="EG1557">
        <v>3000</v>
      </c>
      <c r="EH1557">
        <v>3000</v>
      </c>
      <c r="EI1557">
        <v>3000</v>
      </c>
      <c r="EJ1557">
        <v>3000</v>
      </c>
      <c r="EK1557">
        <v>3000</v>
      </c>
      <c r="EL1557">
        <v>3000</v>
      </c>
      <c r="EM1557">
        <v>3000</v>
      </c>
      <c r="EN1557">
        <v>3000</v>
      </c>
      <c r="EO1557">
        <v>3000</v>
      </c>
      <c r="EP1557">
        <v>3000</v>
      </c>
      <c r="EQ1557">
        <v>3000</v>
      </c>
      <c r="ER1557">
        <v>3000</v>
      </c>
      <c r="ES1557">
        <v>3000</v>
      </c>
      <c r="ET1557">
        <v>3000</v>
      </c>
      <c r="EU1557">
        <v>3000</v>
      </c>
      <c r="EV1557">
        <v>3000</v>
      </c>
      <c r="EW1557">
        <v>3000</v>
      </c>
      <c r="EX1557">
        <v>3000</v>
      </c>
      <c r="EY1557">
        <v>3000</v>
      </c>
      <c r="EZ1557">
        <v>3000</v>
      </c>
      <c r="FA1557">
        <v>3000</v>
      </c>
      <c r="FB1557">
        <v>3000</v>
      </c>
      <c r="FC1557">
        <v>3000</v>
      </c>
      <c r="FD1557">
        <v>3000</v>
      </c>
      <c r="FE1557">
        <v>3000</v>
      </c>
      <c r="FF1557">
        <v>3000</v>
      </c>
      <c r="FG1557">
        <v>3000</v>
      </c>
      <c r="FH1557">
        <v>3000</v>
      </c>
    </row>
    <row r="1558" spans="1:164">
      <c r="A1558" t="s">
        <v>2738</v>
      </c>
      <c r="B1558" t="s">
        <v>967</v>
      </c>
      <c r="C1558" s="23">
        <v>45810</v>
      </c>
      <c r="D1558" s="23">
        <v>45822</v>
      </c>
      <c r="E1558">
        <v>12</v>
      </c>
      <c r="F1558">
        <v>3000</v>
      </c>
      <c r="G1558" t="s">
        <v>2193</v>
      </c>
      <c r="DG1558">
        <v>2030</v>
      </c>
      <c r="DH1558">
        <v>970</v>
      </c>
    </row>
    <row r="1559" spans="1:164">
      <c r="A1559" t="s">
        <v>2738</v>
      </c>
      <c r="B1559" t="s">
        <v>967</v>
      </c>
      <c r="C1559" s="23">
        <v>45810</v>
      </c>
      <c r="D1559" s="23">
        <v>45822</v>
      </c>
      <c r="E1559">
        <v>12</v>
      </c>
      <c r="F1559">
        <v>3000</v>
      </c>
      <c r="G1559" t="s">
        <v>2195</v>
      </c>
      <c r="DG1559">
        <v>2030</v>
      </c>
      <c r="DH1559">
        <v>3000</v>
      </c>
      <c r="DI1559">
        <v>3000</v>
      </c>
      <c r="DJ1559">
        <v>3000</v>
      </c>
      <c r="DK1559">
        <v>3000</v>
      </c>
      <c r="DL1559">
        <v>3000</v>
      </c>
      <c r="DM1559">
        <v>3000</v>
      </c>
      <c r="DN1559">
        <v>3000</v>
      </c>
      <c r="DO1559">
        <v>3000</v>
      </c>
      <c r="DP1559">
        <v>3000</v>
      </c>
      <c r="DQ1559">
        <v>3000</v>
      </c>
      <c r="DR1559">
        <v>3000</v>
      </c>
      <c r="DS1559">
        <v>3000</v>
      </c>
      <c r="DT1559">
        <v>3000</v>
      </c>
      <c r="DU1559">
        <v>3000</v>
      </c>
      <c r="DV1559">
        <v>3000</v>
      </c>
      <c r="DW1559">
        <v>3000</v>
      </c>
      <c r="DX1559">
        <v>3000</v>
      </c>
      <c r="DY1559">
        <v>3000</v>
      </c>
      <c r="DZ1559">
        <v>3000</v>
      </c>
      <c r="EA1559">
        <v>3000</v>
      </c>
      <c r="EB1559">
        <v>3000</v>
      </c>
      <c r="EC1559">
        <v>3000</v>
      </c>
      <c r="ED1559">
        <v>3000</v>
      </c>
      <c r="EE1559">
        <v>3000</v>
      </c>
      <c r="EF1559">
        <v>3000</v>
      </c>
      <c r="EG1559">
        <v>3000</v>
      </c>
      <c r="EH1559">
        <v>3000</v>
      </c>
      <c r="EI1559">
        <v>3000</v>
      </c>
      <c r="EJ1559">
        <v>3000</v>
      </c>
      <c r="EK1559">
        <v>3000</v>
      </c>
      <c r="EL1559">
        <v>3000</v>
      </c>
      <c r="EM1559">
        <v>3000</v>
      </c>
      <c r="EN1559">
        <v>3000</v>
      </c>
      <c r="EO1559">
        <v>3000</v>
      </c>
      <c r="EP1559">
        <v>3000</v>
      </c>
      <c r="EQ1559">
        <v>3000</v>
      </c>
      <c r="ER1559">
        <v>3000</v>
      </c>
      <c r="ES1559">
        <v>3000</v>
      </c>
      <c r="ET1559">
        <v>3000</v>
      </c>
      <c r="EU1559">
        <v>3000</v>
      </c>
      <c r="EV1559">
        <v>3000</v>
      </c>
      <c r="EW1559">
        <v>3000</v>
      </c>
      <c r="EX1559">
        <v>3000</v>
      </c>
      <c r="EY1559">
        <v>3000</v>
      </c>
      <c r="EZ1559">
        <v>3000</v>
      </c>
      <c r="FA1559">
        <v>3000</v>
      </c>
      <c r="FB1559">
        <v>3000</v>
      </c>
      <c r="FC1559">
        <v>3000</v>
      </c>
      <c r="FD1559">
        <v>3000</v>
      </c>
      <c r="FE1559">
        <v>3000</v>
      </c>
      <c r="FF1559">
        <v>3000</v>
      </c>
      <c r="FG1559">
        <v>3000</v>
      </c>
      <c r="FH1559">
        <v>3000</v>
      </c>
    </row>
    <row r="1560" spans="1:164">
      <c r="A1560" t="s">
        <v>2739</v>
      </c>
      <c r="B1560" t="s">
        <v>969</v>
      </c>
      <c r="C1560" s="23">
        <v>45904</v>
      </c>
      <c r="D1560" s="23">
        <v>45917</v>
      </c>
      <c r="E1560">
        <v>12</v>
      </c>
      <c r="F1560">
        <v>3000</v>
      </c>
      <c r="G1560" t="s">
        <v>2193</v>
      </c>
      <c r="DT1560">
        <v>588</v>
      </c>
      <c r="DU1560">
        <v>2172</v>
      </c>
      <c r="DV1560">
        <v>240</v>
      </c>
    </row>
    <row r="1561" spans="1:164">
      <c r="A1561" t="s">
        <v>2739</v>
      </c>
      <c r="B1561" t="s">
        <v>969</v>
      </c>
      <c r="C1561" s="23">
        <v>45904</v>
      </c>
      <c r="D1561" s="23">
        <v>45917</v>
      </c>
      <c r="E1561">
        <v>12</v>
      </c>
      <c r="F1561">
        <v>3000</v>
      </c>
      <c r="G1561" t="s">
        <v>2195</v>
      </c>
      <c r="DT1561">
        <v>588</v>
      </c>
      <c r="DU1561">
        <v>2760</v>
      </c>
      <c r="DV1561">
        <v>3000</v>
      </c>
      <c r="DW1561">
        <v>3000</v>
      </c>
      <c r="DX1561">
        <v>3000</v>
      </c>
      <c r="DY1561">
        <v>3000</v>
      </c>
      <c r="DZ1561">
        <v>3000</v>
      </c>
      <c r="EA1561">
        <v>3000</v>
      </c>
      <c r="EB1561">
        <v>3000</v>
      </c>
      <c r="EC1561">
        <v>3000</v>
      </c>
      <c r="ED1561">
        <v>3000</v>
      </c>
      <c r="EE1561">
        <v>3000</v>
      </c>
      <c r="EF1561">
        <v>3000</v>
      </c>
      <c r="EG1561">
        <v>3000</v>
      </c>
      <c r="EH1561">
        <v>3000</v>
      </c>
      <c r="EI1561">
        <v>3000</v>
      </c>
      <c r="EJ1561">
        <v>3000</v>
      </c>
      <c r="EK1561">
        <v>3000</v>
      </c>
      <c r="EL1561">
        <v>3000</v>
      </c>
      <c r="EM1561">
        <v>3000</v>
      </c>
      <c r="EN1561">
        <v>3000</v>
      </c>
      <c r="EO1561">
        <v>3000</v>
      </c>
      <c r="EP1561">
        <v>3000</v>
      </c>
      <c r="EQ1561">
        <v>3000</v>
      </c>
      <c r="ER1561">
        <v>3000</v>
      </c>
      <c r="ES1561">
        <v>3000</v>
      </c>
      <c r="ET1561">
        <v>3000</v>
      </c>
      <c r="EU1561">
        <v>3000</v>
      </c>
      <c r="EV1561">
        <v>3000</v>
      </c>
      <c r="EW1561">
        <v>3000</v>
      </c>
      <c r="EX1561">
        <v>3000</v>
      </c>
      <c r="EY1561">
        <v>3000</v>
      </c>
      <c r="EZ1561">
        <v>3000</v>
      </c>
      <c r="FA1561">
        <v>3000</v>
      </c>
      <c r="FB1561">
        <v>3000</v>
      </c>
      <c r="FC1561">
        <v>3000</v>
      </c>
      <c r="FD1561">
        <v>3000</v>
      </c>
      <c r="FE1561">
        <v>3000</v>
      </c>
      <c r="FF1561">
        <v>3000</v>
      </c>
      <c r="FG1561">
        <v>3000</v>
      </c>
      <c r="FH1561">
        <v>3000</v>
      </c>
    </row>
    <row r="1562" spans="1:164">
      <c r="A1562" t="s">
        <v>2740</v>
      </c>
      <c r="C1562" s="23">
        <v>45937</v>
      </c>
      <c r="D1562" s="23">
        <v>45947</v>
      </c>
      <c r="E1562">
        <v>10</v>
      </c>
      <c r="F1562">
        <v>53200</v>
      </c>
      <c r="G1562" t="s">
        <v>2193</v>
      </c>
      <c r="DY1562">
        <v>36624</v>
      </c>
      <c r="DZ1562">
        <v>16576</v>
      </c>
    </row>
    <row r="1563" spans="1:164">
      <c r="A1563" t="s">
        <v>2740</v>
      </c>
      <c r="C1563" s="23">
        <v>45937</v>
      </c>
      <c r="D1563" s="23">
        <v>45947</v>
      </c>
      <c r="E1563">
        <v>10</v>
      </c>
      <c r="F1563">
        <v>53200</v>
      </c>
      <c r="G1563" t="s">
        <v>2195</v>
      </c>
      <c r="DY1563">
        <v>36624</v>
      </c>
      <c r="DZ1563">
        <v>53200</v>
      </c>
      <c r="EA1563">
        <v>53200</v>
      </c>
      <c r="EB1563">
        <v>53200</v>
      </c>
      <c r="EC1563">
        <v>53200</v>
      </c>
      <c r="ED1563">
        <v>53200</v>
      </c>
      <c r="EE1563">
        <v>53200</v>
      </c>
      <c r="EF1563">
        <v>53200</v>
      </c>
      <c r="EG1563">
        <v>53200</v>
      </c>
      <c r="EH1563">
        <v>53200</v>
      </c>
      <c r="EI1563">
        <v>53200</v>
      </c>
      <c r="EJ1563">
        <v>53200</v>
      </c>
      <c r="EK1563">
        <v>53200</v>
      </c>
      <c r="EL1563">
        <v>53200</v>
      </c>
      <c r="EM1563">
        <v>53200</v>
      </c>
      <c r="EN1563">
        <v>53200</v>
      </c>
      <c r="EO1563">
        <v>53200</v>
      </c>
      <c r="EP1563">
        <v>53200</v>
      </c>
      <c r="EQ1563">
        <v>53200</v>
      </c>
      <c r="ER1563">
        <v>53200</v>
      </c>
      <c r="ES1563">
        <v>53200</v>
      </c>
      <c r="ET1563">
        <v>53200</v>
      </c>
      <c r="EU1563">
        <v>53200</v>
      </c>
      <c r="EV1563">
        <v>53200</v>
      </c>
      <c r="EW1563">
        <v>53200</v>
      </c>
      <c r="EX1563">
        <v>53200</v>
      </c>
      <c r="EY1563">
        <v>53200</v>
      </c>
      <c r="EZ1563">
        <v>53200</v>
      </c>
      <c r="FA1563">
        <v>53200</v>
      </c>
      <c r="FB1563">
        <v>53200</v>
      </c>
      <c r="FC1563">
        <v>53200</v>
      </c>
      <c r="FD1563">
        <v>53200</v>
      </c>
      <c r="FE1563">
        <v>53200</v>
      </c>
      <c r="FF1563">
        <v>53200</v>
      </c>
      <c r="FG1563">
        <v>53200</v>
      </c>
      <c r="FH1563">
        <v>53200</v>
      </c>
    </row>
    <row r="1564" spans="1:164">
      <c r="A1564" t="s">
        <v>2236</v>
      </c>
      <c r="C1564" s="23">
        <v>45937</v>
      </c>
      <c r="D1564" s="23">
        <v>45947</v>
      </c>
      <c r="E1564">
        <v>10</v>
      </c>
      <c r="F1564">
        <v>53200</v>
      </c>
      <c r="G1564" t="s">
        <v>2193</v>
      </c>
      <c r="DY1564">
        <v>36624</v>
      </c>
      <c r="DZ1564">
        <v>16576</v>
      </c>
    </row>
    <row r="1565" spans="1:164">
      <c r="A1565" t="s">
        <v>2236</v>
      </c>
      <c r="C1565" s="23">
        <v>45937</v>
      </c>
      <c r="D1565" s="23">
        <v>45947</v>
      </c>
      <c r="E1565">
        <v>10</v>
      </c>
      <c r="F1565">
        <v>53200</v>
      </c>
      <c r="G1565" t="s">
        <v>2195</v>
      </c>
      <c r="DY1565">
        <v>36624</v>
      </c>
      <c r="DZ1565">
        <v>53200</v>
      </c>
      <c r="EA1565">
        <v>53200</v>
      </c>
      <c r="EB1565">
        <v>53200</v>
      </c>
      <c r="EC1565">
        <v>53200</v>
      </c>
      <c r="ED1565">
        <v>53200</v>
      </c>
      <c r="EE1565">
        <v>53200</v>
      </c>
      <c r="EF1565">
        <v>53200</v>
      </c>
      <c r="EG1565">
        <v>53200</v>
      </c>
      <c r="EH1565">
        <v>53200</v>
      </c>
      <c r="EI1565">
        <v>53200</v>
      </c>
      <c r="EJ1565">
        <v>53200</v>
      </c>
      <c r="EK1565">
        <v>53200</v>
      </c>
      <c r="EL1565">
        <v>53200</v>
      </c>
      <c r="EM1565">
        <v>53200</v>
      </c>
      <c r="EN1565">
        <v>53200</v>
      </c>
      <c r="EO1565">
        <v>53200</v>
      </c>
      <c r="EP1565">
        <v>53200</v>
      </c>
      <c r="EQ1565">
        <v>53200</v>
      </c>
      <c r="ER1565">
        <v>53200</v>
      </c>
      <c r="ES1565">
        <v>53200</v>
      </c>
      <c r="ET1565">
        <v>53200</v>
      </c>
      <c r="EU1565">
        <v>53200</v>
      </c>
      <c r="EV1565">
        <v>53200</v>
      </c>
      <c r="EW1565">
        <v>53200</v>
      </c>
      <c r="EX1565">
        <v>53200</v>
      </c>
      <c r="EY1565">
        <v>53200</v>
      </c>
      <c r="EZ1565">
        <v>53200</v>
      </c>
      <c r="FA1565">
        <v>53200</v>
      </c>
      <c r="FB1565">
        <v>53200</v>
      </c>
      <c r="FC1565">
        <v>53200</v>
      </c>
      <c r="FD1565">
        <v>53200</v>
      </c>
      <c r="FE1565">
        <v>53200</v>
      </c>
      <c r="FF1565">
        <v>53200</v>
      </c>
      <c r="FG1565">
        <v>53200</v>
      </c>
      <c r="FH1565">
        <v>53200</v>
      </c>
    </row>
    <row r="1566" spans="1:164">
      <c r="A1566" t="s">
        <v>2240</v>
      </c>
      <c r="C1566" s="23">
        <v>45937</v>
      </c>
      <c r="D1566" s="23">
        <v>45947</v>
      </c>
      <c r="E1566">
        <v>10</v>
      </c>
      <c r="F1566">
        <v>53200</v>
      </c>
      <c r="G1566" t="s">
        <v>2193</v>
      </c>
      <c r="DY1566">
        <v>36624</v>
      </c>
      <c r="DZ1566">
        <v>16576</v>
      </c>
    </row>
    <row r="1567" spans="1:164">
      <c r="A1567" t="s">
        <v>2240</v>
      </c>
      <c r="C1567" s="23">
        <v>45937</v>
      </c>
      <c r="D1567" s="23">
        <v>45947</v>
      </c>
      <c r="E1567">
        <v>10</v>
      </c>
      <c r="F1567">
        <v>53200</v>
      </c>
      <c r="G1567" t="s">
        <v>2195</v>
      </c>
      <c r="DY1567">
        <v>36624</v>
      </c>
      <c r="DZ1567">
        <v>53200</v>
      </c>
      <c r="EA1567">
        <v>53200</v>
      </c>
      <c r="EB1567">
        <v>53200</v>
      </c>
      <c r="EC1567">
        <v>53200</v>
      </c>
      <c r="ED1567">
        <v>53200</v>
      </c>
      <c r="EE1567">
        <v>53200</v>
      </c>
      <c r="EF1567">
        <v>53200</v>
      </c>
      <c r="EG1567">
        <v>53200</v>
      </c>
      <c r="EH1567">
        <v>53200</v>
      </c>
      <c r="EI1567">
        <v>53200</v>
      </c>
      <c r="EJ1567">
        <v>53200</v>
      </c>
      <c r="EK1567">
        <v>53200</v>
      </c>
      <c r="EL1567">
        <v>53200</v>
      </c>
      <c r="EM1567">
        <v>53200</v>
      </c>
      <c r="EN1567">
        <v>53200</v>
      </c>
      <c r="EO1567">
        <v>53200</v>
      </c>
      <c r="EP1567">
        <v>53200</v>
      </c>
      <c r="EQ1567">
        <v>53200</v>
      </c>
      <c r="ER1567">
        <v>53200</v>
      </c>
      <c r="ES1567">
        <v>53200</v>
      </c>
      <c r="ET1567">
        <v>53200</v>
      </c>
      <c r="EU1567">
        <v>53200</v>
      </c>
      <c r="EV1567">
        <v>53200</v>
      </c>
      <c r="EW1567">
        <v>53200</v>
      </c>
      <c r="EX1567">
        <v>53200</v>
      </c>
      <c r="EY1567">
        <v>53200</v>
      </c>
      <c r="EZ1567">
        <v>53200</v>
      </c>
      <c r="FA1567">
        <v>53200</v>
      </c>
      <c r="FB1567">
        <v>53200</v>
      </c>
      <c r="FC1567">
        <v>53200</v>
      </c>
      <c r="FD1567">
        <v>53200</v>
      </c>
      <c r="FE1567">
        <v>53200</v>
      </c>
      <c r="FF1567">
        <v>53200</v>
      </c>
      <c r="FG1567">
        <v>53200</v>
      </c>
      <c r="FH1567">
        <v>53200</v>
      </c>
    </row>
    <row r="1568" spans="1:164">
      <c r="A1568" t="s">
        <v>2741</v>
      </c>
      <c r="B1568" t="s">
        <v>155</v>
      </c>
      <c r="C1568" s="23">
        <v>45937</v>
      </c>
      <c r="D1568" s="23">
        <v>45947</v>
      </c>
      <c r="E1568">
        <v>10</v>
      </c>
      <c r="F1568">
        <v>53200</v>
      </c>
      <c r="G1568" t="s">
        <v>2193</v>
      </c>
      <c r="DY1568">
        <v>36624</v>
      </c>
      <c r="DZ1568">
        <v>16576</v>
      </c>
    </row>
    <row r="1569" spans="1:164">
      <c r="A1569" t="s">
        <v>2741</v>
      </c>
      <c r="B1569" t="s">
        <v>155</v>
      </c>
      <c r="C1569" s="23">
        <v>45937</v>
      </c>
      <c r="D1569" s="23">
        <v>45947</v>
      </c>
      <c r="E1569">
        <v>10</v>
      </c>
      <c r="F1569">
        <v>53200</v>
      </c>
      <c r="G1569" t="s">
        <v>2195</v>
      </c>
      <c r="DY1569">
        <v>36624</v>
      </c>
      <c r="DZ1569">
        <v>53200</v>
      </c>
      <c r="EA1569">
        <v>53200</v>
      </c>
      <c r="EB1569">
        <v>53200</v>
      </c>
      <c r="EC1569">
        <v>53200</v>
      </c>
      <c r="ED1569">
        <v>53200</v>
      </c>
      <c r="EE1569">
        <v>53200</v>
      </c>
      <c r="EF1569">
        <v>53200</v>
      </c>
      <c r="EG1569">
        <v>53200</v>
      </c>
      <c r="EH1569">
        <v>53200</v>
      </c>
      <c r="EI1569">
        <v>53200</v>
      </c>
      <c r="EJ1569">
        <v>53200</v>
      </c>
      <c r="EK1569">
        <v>53200</v>
      </c>
      <c r="EL1569">
        <v>53200</v>
      </c>
      <c r="EM1569">
        <v>53200</v>
      </c>
      <c r="EN1569">
        <v>53200</v>
      </c>
      <c r="EO1569">
        <v>53200</v>
      </c>
      <c r="EP1569">
        <v>53200</v>
      </c>
      <c r="EQ1569">
        <v>53200</v>
      </c>
      <c r="ER1569">
        <v>53200</v>
      </c>
      <c r="ES1569">
        <v>53200</v>
      </c>
      <c r="ET1569">
        <v>53200</v>
      </c>
      <c r="EU1569">
        <v>53200</v>
      </c>
      <c r="EV1569">
        <v>53200</v>
      </c>
      <c r="EW1569">
        <v>53200</v>
      </c>
      <c r="EX1569">
        <v>53200</v>
      </c>
      <c r="EY1569">
        <v>53200</v>
      </c>
      <c r="EZ1569">
        <v>53200</v>
      </c>
      <c r="FA1569">
        <v>53200</v>
      </c>
      <c r="FB1569">
        <v>53200</v>
      </c>
      <c r="FC1569">
        <v>53200</v>
      </c>
      <c r="FD1569">
        <v>53200</v>
      </c>
      <c r="FE1569">
        <v>53200</v>
      </c>
      <c r="FF1569">
        <v>53200</v>
      </c>
      <c r="FG1569">
        <v>53200</v>
      </c>
      <c r="FH1569">
        <v>53200</v>
      </c>
    </row>
    <row r="1570" spans="1:164">
      <c r="A1570" t="s">
        <v>2742</v>
      </c>
      <c r="C1570" s="23">
        <v>45764</v>
      </c>
      <c r="D1570" s="23">
        <v>45916</v>
      </c>
      <c r="E1570">
        <v>130</v>
      </c>
      <c r="F1570">
        <v>53198</v>
      </c>
      <c r="G1570" t="s">
        <v>2193</v>
      </c>
      <c r="DO1570">
        <v>5686</v>
      </c>
      <c r="DP1570">
        <v>9630</v>
      </c>
      <c r="DQ1570">
        <v>3417</v>
      </c>
      <c r="DR1570">
        <v>6611</v>
      </c>
      <c r="DS1570">
        <v>9701</v>
      </c>
      <c r="DT1570">
        <v>10007</v>
      </c>
      <c r="DU1570">
        <v>6612</v>
      </c>
      <c r="DV1570">
        <v>1534</v>
      </c>
    </row>
    <row r="1571" spans="1:164">
      <c r="A1571" t="s">
        <v>2742</v>
      </c>
      <c r="C1571" s="23">
        <v>45764</v>
      </c>
      <c r="D1571" s="23">
        <v>45916</v>
      </c>
      <c r="E1571">
        <v>130</v>
      </c>
      <c r="F1571">
        <v>53198</v>
      </c>
      <c r="G1571" t="s">
        <v>2195</v>
      </c>
      <c r="DO1571">
        <v>5686</v>
      </c>
      <c r="DP1571">
        <v>15316</v>
      </c>
      <c r="DQ1571">
        <v>18733</v>
      </c>
      <c r="DR1571">
        <v>25344</v>
      </c>
      <c r="DS1571">
        <v>35046</v>
      </c>
      <c r="DT1571">
        <v>45053</v>
      </c>
      <c r="DU1571">
        <v>51664</v>
      </c>
      <c r="DV1571">
        <v>53198</v>
      </c>
      <c r="DW1571">
        <v>53198</v>
      </c>
      <c r="DX1571">
        <v>53198</v>
      </c>
      <c r="DY1571">
        <v>53198</v>
      </c>
      <c r="DZ1571">
        <v>53198</v>
      </c>
      <c r="EA1571">
        <v>53198</v>
      </c>
      <c r="EB1571">
        <v>53198</v>
      </c>
      <c r="EC1571">
        <v>53198</v>
      </c>
      <c r="ED1571">
        <v>53198</v>
      </c>
      <c r="EE1571">
        <v>53198</v>
      </c>
      <c r="EF1571">
        <v>53198</v>
      </c>
      <c r="EG1571">
        <v>53198</v>
      </c>
      <c r="EH1571">
        <v>53198</v>
      </c>
      <c r="EI1571">
        <v>53198</v>
      </c>
      <c r="EJ1571">
        <v>53198</v>
      </c>
      <c r="EK1571">
        <v>53198</v>
      </c>
      <c r="EL1571">
        <v>53198</v>
      </c>
      <c r="EM1571">
        <v>53198</v>
      </c>
      <c r="EN1571">
        <v>53198</v>
      </c>
      <c r="EO1571">
        <v>53198</v>
      </c>
      <c r="EP1571">
        <v>53198</v>
      </c>
      <c r="EQ1571">
        <v>53198</v>
      </c>
      <c r="ER1571">
        <v>53198</v>
      </c>
      <c r="ES1571">
        <v>53198</v>
      </c>
      <c r="ET1571">
        <v>53198</v>
      </c>
      <c r="EU1571">
        <v>53198</v>
      </c>
      <c r="EV1571">
        <v>53198</v>
      </c>
      <c r="EW1571">
        <v>53198</v>
      </c>
      <c r="EX1571">
        <v>53198</v>
      </c>
      <c r="EY1571">
        <v>53198</v>
      </c>
      <c r="EZ1571">
        <v>53198</v>
      </c>
      <c r="FA1571">
        <v>53198</v>
      </c>
      <c r="FB1571">
        <v>53198</v>
      </c>
      <c r="FC1571">
        <v>53198</v>
      </c>
      <c r="FD1571">
        <v>53198</v>
      </c>
      <c r="FE1571">
        <v>53198</v>
      </c>
      <c r="FF1571">
        <v>53198</v>
      </c>
      <c r="FG1571">
        <v>53198</v>
      </c>
      <c r="FH1571">
        <v>53198</v>
      </c>
    </row>
    <row r="1572" spans="1:164">
      <c r="A1572" t="s">
        <v>2236</v>
      </c>
      <c r="C1572" s="23">
        <v>45764</v>
      </c>
      <c r="D1572" s="23">
        <v>45916</v>
      </c>
      <c r="E1572">
        <v>130</v>
      </c>
      <c r="F1572">
        <v>53198</v>
      </c>
      <c r="G1572" t="s">
        <v>2193</v>
      </c>
      <c r="DO1572">
        <v>5686</v>
      </c>
      <c r="DP1572">
        <v>9630</v>
      </c>
      <c r="DQ1572">
        <v>3417</v>
      </c>
      <c r="DR1572">
        <v>6611</v>
      </c>
      <c r="DS1572">
        <v>9701</v>
      </c>
      <c r="DT1572">
        <v>10007</v>
      </c>
      <c r="DU1572">
        <v>6612</v>
      </c>
      <c r="DV1572">
        <v>1534</v>
      </c>
    </row>
    <row r="1573" spans="1:164">
      <c r="A1573" t="s">
        <v>2236</v>
      </c>
      <c r="C1573" s="23">
        <v>45764</v>
      </c>
      <c r="D1573" s="23">
        <v>45916</v>
      </c>
      <c r="E1573">
        <v>130</v>
      </c>
      <c r="F1573">
        <v>53198</v>
      </c>
      <c r="G1573" t="s">
        <v>2195</v>
      </c>
      <c r="DO1573">
        <v>5686</v>
      </c>
      <c r="DP1573">
        <v>15316</v>
      </c>
      <c r="DQ1573">
        <v>18733</v>
      </c>
      <c r="DR1573">
        <v>25344</v>
      </c>
      <c r="DS1573">
        <v>35046</v>
      </c>
      <c r="DT1573">
        <v>45053</v>
      </c>
      <c r="DU1573">
        <v>51664</v>
      </c>
      <c r="DV1573">
        <v>53198</v>
      </c>
      <c r="DW1573">
        <v>53198</v>
      </c>
      <c r="DX1573">
        <v>53198</v>
      </c>
      <c r="DY1573">
        <v>53198</v>
      </c>
      <c r="DZ1573">
        <v>53198</v>
      </c>
      <c r="EA1573">
        <v>53198</v>
      </c>
      <c r="EB1573">
        <v>53198</v>
      </c>
      <c r="EC1573">
        <v>53198</v>
      </c>
      <c r="ED1573">
        <v>53198</v>
      </c>
      <c r="EE1573">
        <v>53198</v>
      </c>
      <c r="EF1573">
        <v>53198</v>
      </c>
      <c r="EG1573">
        <v>53198</v>
      </c>
      <c r="EH1573">
        <v>53198</v>
      </c>
      <c r="EI1573">
        <v>53198</v>
      </c>
      <c r="EJ1573">
        <v>53198</v>
      </c>
      <c r="EK1573">
        <v>53198</v>
      </c>
      <c r="EL1573">
        <v>53198</v>
      </c>
      <c r="EM1573">
        <v>53198</v>
      </c>
      <c r="EN1573">
        <v>53198</v>
      </c>
      <c r="EO1573">
        <v>53198</v>
      </c>
      <c r="EP1573">
        <v>53198</v>
      </c>
      <c r="EQ1573">
        <v>53198</v>
      </c>
      <c r="ER1573">
        <v>53198</v>
      </c>
      <c r="ES1573">
        <v>53198</v>
      </c>
      <c r="ET1573">
        <v>53198</v>
      </c>
      <c r="EU1573">
        <v>53198</v>
      </c>
      <c r="EV1573">
        <v>53198</v>
      </c>
      <c r="EW1573">
        <v>53198</v>
      </c>
      <c r="EX1573">
        <v>53198</v>
      </c>
      <c r="EY1573">
        <v>53198</v>
      </c>
      <c r="EZ1573">
        <v>53198</v>
      </c>
      <c r="FA1573">
        <v>53198</v>
      </c>
      <c r="FB1573">
        <v>53198</v>
      </c>
      <c r="FC1573">
        <v>53198</v>
      </c>
      <c r="FD1573">
        <v>53198</v>
      </c>
      <c r="FE1573">
        <v>53198</v>
      </c>
      <c r="FF1573">
        <v>53198</v>
      </c>
      <c r="FG1573">
        <v>53198</v>
      </c>
      <c r="FH1573">
        <v>53198</v>
      </c>
    </row>
    <row r="1574" spans="1:164">
      <c r="A1574" t="s">
        <v>2237</v>
      </c>
      <c r="C1574" s="23">
        <v>45764</v>
      </c>
      <c r="D1574" s="23">
        <v>45797</v>
      </c>
      <c r="E1574">
        <v>28</v>
      </c>
      <c r="F1574">
        <v>0</v>
      </c>
      <c r="G1574" t="s">
        <v>2193</v>
      </c>
    </row>
    <row r="1575" spans="1:164">
      <c r="A1575" t="s">
        <v>2237</v>
      </c>
      <c r="C1575" s="23">
        <v>45764</v>
      </c>
      <c r="D1575" s="23">
        <v>45797</v>
      </c>
      <c r="E1575">
        <v>28</v>
      </c>
      <c r="F1575">
        <v>0</v>
      </c>
      <c r="G1575" t="s">
        <v>2195</v>
      </c>
    </row>
    <row r="1576" spans="1:164">
      <c r="A1576" t="s">
        <v>2743</v>
      </c>
      <c r="B1576" t="s">
        <v>158</v>
      </c>
      <c r="C1576" s="23">
        <v>45764</v>
      </c>
      <c r="D1576" s="23">
        <v>45797</v>
      </c>
      <c r="E1576">
        <v>28</v>
      </c>
      <c r="F1576">
        <v>0</v>
      </c>
      <c r="G1576" t="s">
        <v>2193</v>
      </c>
    </row>
    <row r="1577" spans="1:164">
      <c r="A1577" t="s">
        <v>2743</v>
      </c>
      <c r="B1577" t="s">
        <v>158</v>
      </c>
      <c r="C1577" s="23">
        <v>45764</v>
      </c>
      <c r="D1577" s="23">
        <v>45797</v>
      </c>
      <c r="E1577">
        <v>28</v>
      </c>
      <c r="F1577">
        <v>0</v>
      </c>
      <c r="G1577" t="s">
        <v>2195</v>
      </c>
    </row>
    <row r="1578" spans="1:164">
      <c r="A1578" t="s">
        <v>2240</v>
      </c>
      <c r="C1578" s="23">
        <v>45867</v>
      </c>
      <c r="D1578" s="23">
        <v>45916</v>
      </c>
      <c r="E1578">
        <v>42</v>
      </c>
      <c r="F1578">
        <v>53198</v>
      </c>
      <c r="G1578" t="s">
        <v>2193</v>
      </c>
      <c r="DO1578">
        <v>5686</v>
      </c>
      <c r="DP1578">
        <v>9630</v>
      </c>
      <c r="DQ1578">
        <v>3417</v>
      </c>
      <c r="DR1578">
        <v>6611</v>
      </c>
      <c r="DS1578">
        <v>9701</v>
      </c>
      <c r="DT1578">
        <v>10007</v>
      </c>
      <c r="DU1578">
        <v>6612</v>
      </c>
      <c r="DV1578">
        <v>1534</v>
      </c>
    </row>
    <row r="1579" spans="1:164">
      <c r="A1579" t="s">
        <v>2240</v>
      </c>
      <c r="C1579" s="23">
        <v>45867</v>
      </c>
      <c r="D1579" s="23">
        <v>45916</v>
      </c>
      <c r="E1579">
        <v>42</v>
      </c>
      <c r="F1579">
        <v>53198</v>
      </c>
      <c r="G1579" t="s">
        <v>2195</v>
      </c>
      <c r="DO1579">
        <v>5686</v>
      </c>
      <c r="DP1579">
        <v>15316</v>
      </c>
      <c r="DQ1579">
        <v>18733</v>
      </c>
      <c r="DR1579">
        <v>25344</v>
      </c>
      <c r="DS1579">
        <v>35046</v>
      </c>
      <c r="DT1579">
        <v>45053</v>
      </c>
      <c r="DU1579">
        <v>51664</v>
      </c>
      <c r="DV1579">
        <v>53198</v>
      </c>
      <c r="DW1579">
        <v>53198</v>
      </c>
      <c r="DX1579">
        <v>53198</v>
      </c>
      <c r="DY1579">
        <v>53198</v>
      </c>
      <c r="DZ1579">
        <v>53198</v>
      </c>
      <c r="EA1579">
        <v>53198</v>
      </c>
      <c r="EB1579">
        <v>53198</v>
      </c>
      <c r="EC1579">
        <v>53198</v>
      </c>
      <c r="ED1579">
        <v>53198</v>
      </c>
      <c r="EE1579">
        <v>53198</v>
      </c>
      <c r="EF1579">
        <v>53198</v>
      </c>
      <c r="EG1579">
        <v>53198</v>
      </c>
      <c r="EH1579">
        <v>53198</v>
      </c>
      <c r="EI1579">
        <v>53198</v>
      </c>
      <c r="EJ1579">
        <v>53198</v>
      </c>
      <c r="EK1579">
        <v>53198</v>
      </c>
      <c r="EL1579">
        <v>53198</v>
      </c>
      <c r="EM1579">
        <v>53198</v>
      </c>
      <c r="EN1579">
        <v>53198</v>
      </c>
      <c r="EO1579">
        <v>53198</v>
      </c>
      <c r="EP1579">
        <v>53198</v>
      </c>
      <c r="EQ1579">
        <v>53198</v>
      </c>
      <c r="ER1579">
        <v>53198</v>
      </c>
      <c r="ES1579">
        <v>53198</v>
      </c>
      <c r="ET1579">
        <v>53198</v>
      </c>
      <c r="EU1579">
        <v>53198</v>
      </c>
      <c r="EV1579">
        <v>53198</v>
      </c>
      <c r="EW1579">
        <v>53198</v>
      </c>
      <c r="EX1579">
        <v>53198</v>
      </c>
      <c r="EY1579">
        <v>53198</v>
      </c>
      <c r="EZ1579">
        <v>53198</v>
      </c>
      <c r="FA1579">
        <v>53198</v>
      </c>
      <c r="FB1579">
        <v>53198</v>
      </c>
      <c r="FC1579">
        <v>53198</v>
      </c>
      <c r="FD1579">
        <v>53198</v>
      </c>
      <c r="FE1579">
        <v>53198</v>
      </c>
      <c r="FF1579">
        <v>53198</v>
      </c>
      <c r="FG1579">
        <v>53198</v>
      </c>
      <c r="FH1579">
        <v>53198</v>
      </c>
    </row>
    <row r="1580" spans="1:164">
      <c r="A1580" t="s">
        <v>2744</v>
      </c>
      <c r="B1580" t="s">
        <v>160</v>
      </c>
      <c r="C1580" s="23">
        <v>45867</v>
      </c>
      <c r="D1580" s="23">
        <v>45885</v>
      </c>
      <c r="E1580">
        <v>16</v>
      </c>
      <c r="F1580">
        <v>17847</v>
      </c>
      <c r="G1580" t="s">
        <v>2193</v>
      </c>
      <c r="DO1580">
        <v>5686</v>
      </c>
      <c r="DP1580">
        <v>9630</v>
      </c>
      <c r="DQ1580">
        <v>2531</v>
      </c>
    </row>
    <row r="1581" spans="1:164">
      <c r="A1581" t="s">
        <v>2744</v>
      </c>
      <c r="B1581" t="s">
        <v>160</v>
      </c>
      <c r="C1581" s="23">
        <v>45867</v>
      </c>
      <c r="D1581" s="23">
        <v>45885</v>
      </c>
      <c r="E1581">
        <v>16</v>
      </c>
      <c r="F1581">
        <v>17847</v>
      </c>
      <c r="G1581" t="s">
        <v>2195</v>
      </c>
      <c r="DO1581">
        <v>5686</v>
      </c>
      <c r="DP1581">
        <v>15316</v>
      </c>
      <c r="DQ1581">
        <v>17847</v>
      </c>
      <c r="DR1581">
        <v>17847</v>
      </c>
      <c r="DS1581">
        <v>17847</v>
      </c>
      <c r="DT1581">
        <v>17847</v>
      </c>
      <c r="DU1581">
        <v>17847</v>
      </c>
      <c r="DV1581">
        <v>17847</v>
      </c>
      <c r="DW1581">
        <v>17847</v>
      </c>
      <c r="DX1581">
        <v>17847</v>
      </c>
      <c r="DY1581">
        <v>17847</v>
      </c>
      <c r="DZ1581">
        <v>17847</v>
      </c>
      <c r="EA1581">
        <v>17847</v>
      </c>
      <c r="EB1581">
        <v>17847</v>
      </c>
      <c r="EC1581">
        <v>17847</v>
      </c>
      <c r="ED1581">
        <v>17847</v>
      </c>
      <c r="EE1581">
        <v>17847</v>
      </c>
      <c r="EF1581">
        <v>17847</v>
      </c>
      <c r="EG1581">
        <v>17847</v>
      </c>
      <c r="EH1581">
        <v>17847</v>
      </c>
      <c r="EI1581">
        <v>17847</v>
      </c>
      <c r="EJ1581">
        <v>17847</v>
      </c>
      <c r="EK1581">
        <v>17847</v>
      </c>
      <c r="EL1581">
        <v>17847</v>
      </c>
      <c r="EM1581">
        <v>17847</v>
      </c>
      <c r="EN1581">
        <v>17847</v>
      </c>
      <c r="EO1581">
        <v>17847</v>
      </c>
      <c r="EP1581">
        <v>17847</v>
      </c>
      <c r="EQ1581">
        <v>17847</v>
      </c>
      <c r="ER1581">
        <v>17847</v>
      </c>
      <c r="ES1581">
        <v>17847</v>
      </c>
      <c r="ET1581">
        <v>17847</v>
      </c>
      <c r="EU1581">
        <v>17847</v>
      </c>
      <c r="EV1581">
        <v>17847</v>
      </c>
      <c r="EW1581">
        <v>17847</v>
      </c>
      <c r="EX1581">
        <v>17847</v>
      </c>
      <c r="EY1581">
        <v>17847</v>
      </c>
      <c r="EZ1581">
        <v>17847</v>
      </c>
      <c r="FA1581">
        <v>17847</v>
      </c>
      <c r="FB1581">
        <v>17847</v>
      </c>
      <c r="FC1581">
        <v>17847</v>
      </c>
      <c r="FD1581">
        <v>17847</v>
      </c>
      <c r="FE1581">
        <v>17847</v>
      </c>
      <c r="FF1581">
        <v>17847</v>
      </c>
      <c r="FG1581">
        <v>17847</v>
      </c>
      <c r="FH1581">
        <v>17847</v>
      </c>
    </row>
    <row r="1582" spans="1:164">
      <c r="A1582" t="s">
        <v>2745</v>
      </c>
      <c r="B1582" t="s">
        <v>162</v>
      </c>
      <c r="C1582" s="23">
        <v>45885</v>
      </c>
      <c r="D1582" s="23">
        <v>45904</v>
      </c>
      <c r="E1582">
        <v>16</v>
      </c>
      <c r="F1582">
        <v>17504</v>
      </c>
      <c r="G1582" t="s">
        <v>2193</v>
      </c>
      <c r="DQ1582">
        <v>886</v>
      </c>
      <c r="DR1582">
        <v>6611</v>
      </c>
      <c r="DS1582">
        <v>6611</v>
      </c>
      <c r="DT1582">
        <v>3395</v>
      </c>
    </row>
    <row r="1583" spans="1:164">
      <c r="A1583" t="s">
        <v>2745</v>
      </c>
      <c r="B1583" t="s">
        <v>162</v>
      </c>
      <c r="C1583" s="23">
        <v>45885</v>
      </c>
      <c r="D1583" s="23">
        <v>45904</v>
      </c>
      <c r="E1583">
        <v>16</v>
      </c>
      <c r="F1583">
        <v>17504</v>
      </c>
      <c r="G1583" t="s">
        <v>2195</v>
      </c>
      <c r="DQ1583">
        <v>886</v>
      </c>
      <c r="DR1583">
        <v>7497</v>
      </c>
      <c r="DS1583">
        <v>14109</v>
      </c>
      <c r="DT1583">
        <v>17504</v>
      </c>
      <c r="DU1583">
        <v>17504</v>
      </c>
      <c r="DV1583">
        <v>17504</v>
      </c>
      <c r="DW1583">
        <v>17504</v>
      </c>
      <c r="DX1583">
        <v>17504</v>
      </c>
      <c r="DY1583">
        <v>17504</v>
      </c>
      <c r="DZ1583">
        <v>17504</v>
      </c>
      <c r="EA1583">
        <v>17504</v>
      </c>
      <c r="EB1583">
        <v>17504</v>
      </c>
      <c r="EC1583">
        <v>17504</v>
      </c>
      <c r="ED1583">
        <v>17504</v>
      </c>
      <c r="EE1583">
        <v>17504</v>
      </c>
      <c r="EF1583">
        <v>17504</v>
      </c>
      <c r="EG1583">
        <v>17504</v>
      </c>
      <c r="EH1583">
        <v>17504</v>
      </c>
      <c r="EI1583">
        <v>17504</v>
      </c>
      <c r="EJ1583">
        <v>17504</v>
      </c>
      <c r="EK1583">
        <v>17504</v>
      </c>
      <c r="EL1583">
        <v>17504</v>
      </c>
      <c r="EM1583">
        <v>17504</v>
      </c>
      <c r="EN1583">
        <v>17504</v>
      </c>
      <c r="EO1583">
        <v>17504</v>
      </c>
      <c r="EP1583">
        <v>17504</v>
      </c>
      <c r="EQ1583">
        <v>17504</v>
      </c>
      <c r="ER1583">
        <v>17504</v>
      </c>
      <c r="ES1583">
        <v>17504</v>
      </c>
      <c r="ET1583">
        <v>17504</v>
      </c>
      <c r="EU1583">
        <v>17504</v>
      </c>
      <c r="EV1583">
        <v>17504</v>
      </c>
      <c r="EW1583">
        <v>17504</v>
      </c>
      <c r="EX1583">
        <v>17504</v>
      </c>
      <c r="EY1583">
        <v>17504</v>
      </c>
      <c r="EZ1583">
        <v>17504</v>
      </c>
      <c r="FA1583">
        <v>17504</v>
      </c>
      <c r="FB1583">
        <v>17504</v>
      </c>
      <c r="FC1583">
        <v>17504</v>
      </c>
      <c r="FD1583">
        <v>17504</v>
      </c>
      <c r="FE1583">
        <v>17504</v>
      </c>
      <c r="FF1583">
        <v>17504</v>
      </c>
      <c r="FG1583">
        <v>17504</v>
      </c>
      <c r="FH1583">
        <v>17504</v>
      </c>
    </row>
    <row r="1584" spans="1:164">
      <c r="A1584" t="s">
        <v>2746</v>
      </c>
      <c r="B1584" t="s">
        <v>164</v>
      </c>
      <c r="C1584" s="23">
        <v>45897</v>
      </c>
      <c r="D1584" s="23">
        <v>45916</v>
      </c>
      <c r="E1584">
        <v>16</v>
      </c>
      <c r="F1584">
        <v>17847</v>
      </c>
      <c r="G1584" t="s">
        <v>2193</v>
      </c>
      <c r="DS1584">
        <v>3090</v>
      </c>
      <c r="DT1584">
        <v>6612</v>
      </c>
      <c r="DU1584">
        <v>6612</v>
      </c>
      <c r="DV1584">
        <v>1534</v>
      </c>
    </row>
    <row r="1585" spans="1:164">
      <c r="A1585" t="s">
        <v>2746</v>
      </c>
      <c r="B1585" t="s">
        <v>164</v>
      </c>
      <c r="C1585" s="23">
        <v>45897</v>
      </c>
      <c r="D1585" s="23">
        <v>45916</v>
      </c>
      <c r="E1585">
        <v>16</v>
      </c>
      <c r="F1585">
        <v>17847</v>
      </c>
      <c r="G1585" t="s">
        <v>2195</v>
      </c>
      <c r="DS1585">
        <v>3090</v>
      </c>
      <c r="DT1585">
        <v>9702</v>
      </c>
      <c r="DU1585">
        <v>16313</v>
      </c>
      <c r="DV1585">
        <v>17847</v>
      </c>
      <c r="DW1585">
        <v>17847</v>
      </c>
      <c r="DX1585">
        <v>17847</v>
      </c>
      <c r="DY1585">
        <v>17847</v>
      </c>
      <c r="DZ1585">
        <v>17847</v>
      </c>
      <c r="EA1585">
        <v>17847</v>
      </c>
      <c r="EB1585">
        <v>17847</v>
      </c>
      <c r="EC1585">
        <v>17847</v>
      </c>
      <c r="ED1585">
        <v>17847</v>
      </c>
      <c r="EE1585">
        <v>17847</v>
      </c>
      <c r="EF1585">
        <v>17847</v>
      </c>
      <c r="EG1585">
        <v>17847</v>
      </c>
      <c r="EH1585">
        <v>17847</v>
      </c>
      <c r="EI1585">
        <v>17847</v>
      </c>
      <c r="EJ1585">
        <v>17847</v>
      </c>
      <c r="EK1585">
        <v>17847</v>
      </c>
      <c r="EL1585">
        <v>17847</v>
      </c>
      <c r="EM1585">
        <v>17847</v>
      </c>
      <c r="EN1585">
        <v>17847</v>
      </c>
      <c r="EO1585">
        <v>17847</v>
      </c>
      <c r="EP1585">
        <v>17847</v>
      </c>
      <c r="EQ1585">
        <v>17847</v>
      </c>
      <c r="ER1585">
        <v>17847</v>
      </c>
      <c r="ES1585">
        <v>17847</v>
      </c>
      <c r="ET1585">
        <v>17847</v>
      </c>
      <c r="EU1585">
        <v>17847</v>
      </c>
      <c r="EV1585">
        <v>17847</v>
      </c>
      <c r="EW1585">
        <v>17847</v>
      </c>
      <c r="EX1585">
        <v>17847</v>
      </c>
      <c r="EY1585">
        <v>17847</v>
      </c>
      <c r="EZ1585">
        <v>17847</v>
      </c>
      <c r="FA1585">
        <v>17847</v>
      </c>
      <c r="FB1585">
        <v>17847</v>
      </c>
      <c r="FC1585">
        <v>17847</v>
      </c>
      <c r="FD1585">
        <v>17847</v>
      </c>
      <c r="FE1585">
        <v>17847</v>
      </c>
      <c r="FF1585">
        <v>17847</v>
      </c>
      <c r="FG1585">
        <v>17847</v>
      </c>
      <c r="FH1585">
        <v>17847</v>
      </c>
    </row>
    <row r="1586" spans="1:164">
      <c r="A1586" t="s">
        <v>2747</v>
      </c>
      <c r="C1586" s="23">
        <v>45810</v>
      </c>
      <c r="D1586" s="23">
        <v>45832</v>
      </c>
      <c r="E1586">
        <v>20</v>
      </c>
      <c r="F1586">
        <v>53198</v>
      </c>
      <c r="G1586" t="s">
        <v>2193</v>
      </c>
      <c r="DG1586">
        <v>11644</v>
      </c>
      <c r="DH1586">
        <v>11959</v>
      </c>
      <c r="DI1586">
        <v>23288</v>
      </c>
      <c r="DJ1586">
        <v>6307</v>
      </c>
    </row>
    <row r="1587" spans="1:164">
      <c r="A1587" t="s">
        <v>2747</v>
      </c>
      <c r="C1587" s="23">
        <v>45810</v>
      </c>
      <c r="D1587" s="23">
        <v>45832</v>
      </c>
      <c r="E1587">
        <v>20</v>
      </c>
      <c r="F1587">
        <v>53198</v>
      </c>
      <c r="G1587" t="s">
        <v>2195</v>
      </c>
      <c r="DG1587">
        <v>11644</v>
      </c>
      <c r="DH1587">
        <v>23603</v>
      </c>
      <c r="DI1587">
        <v>46891</v>
      </c>
      <c r="DJ1587">
        <v>53198</v>
      </c>
      <c r="DK1587">
        <v>53198</v>
      </c>
      <c r="DL1587">
        <v>53198</v>
      </c>
      <c r="DM1587">
        <v>53198</v>
      </c>
      <c r="DN1587">
        <v>53198</v>
      </c>
      <c r="DO1587">
        <v>53198</v>
      </c>
      <c r="DP1587">
        <v>53198</v>
      </c>
      <c r="DQ1587">
        <v>53198</v>
      </c>
      <c r="DR1587">
        <v>53198</v>
      </c>
      <c r="DS1587">
        <v>53198</v>
      </c>
      <c r="DT1587">
        <v>53198</v>
      </c>
      <c r="DU1587">
        <v>53198</v>
      </c>
      <c r="DV1587">
        <v>53198</v>
      </c>
      <c r="DW1587">
        <v>53198</v>
      </c>
      <c r="DX1587">
        <v>53198</v>
      </c>
      <c r="DY1587">
        <v>53198</v>
      </c>
      <c r="DZ1587">
        <v>53198</v>
      </c>
      <c r="EA1587">
        <v>53198</v>
      </c>
      <c r="EB1587">
        <v>53198</v>
      </c>
      <c r="EC1587">
        <v>53198</v>
      </c>
      <c r="ED1587">
        <v>53198</v>
      </c>
      <c r="EE1587">
        <v>53198</v>
      </c>
      <c r="EF1587">
        <v>53198</v>
      </c>
      <c r="EG1587">
        <v>53198</v>
      </c>
      <c r="EH1587">
        <v>53198</v>
      </c>
      <c r="EI1587">
        <v>53198</v>
      </c>
      <c r="EJ1587">
        <v>53198</v>
      </c>
      <c r="EK1587">
        <v>53198</v>
      </c>
      <c r="EL1587">
        <v>53198</v>
      </c>
      <c r="EM1587">
        <v>53198</v>
      </c>
      <c r="EN1587">
        <v>53198</v>
      </c>
      <c r="EO1587">
        <v>53198</v>
      </c>
      <c r="EP1587">
        <v>53198</v>
      </c>
      <c r="EQ1587">
        <v>53198</v>
      </c>
      <c r="ER1587">
        <v>53198</v>
      </c>
      <c r="ES1587">
        <v>53198</v>
      </c>
      <c r="ET1587">
        <v>53198</v>
      </c>
      <c r="EU1587">
        <v>53198</v>
      </c>
      <c r="EV1587">
        <v>53198</v>
      </c>
      <c r="EW1587">
        <v>53198</v>
      </c>
      <c r="EX1587">
        <v>53198</v>
      </c>
      <c r="EY1587">
        <v>53198</v>
      </c>
      <c r="EZ1587">
        <v>53198</v>
      </c>
      <c r="FA1587">
        <v>53198</v>
      </c>
      <c r="FB1587">
        <v>53198</v>
      </c>
      <c r="FC1587">
        <v>53198</v>
      </c>
      <c r="FD1587">
        <v>53198</v>
      </c>
      <c r="FE1587">
        <v>53198</v>
      </c>
      <c r="FF1587">
        <v>53198</v>
      </c>
      <c r="FG1587">
        <v>53198</v>
      </c>
      <c r="FH1587">
        <v>53198</v>
      </c>
    </row>
    <row r="1588" spans="1:164">
      <c r="A1588" t="s">
        <v>2236</v>
      </c>
      <c r="C1588" s="23">
        <v>45810</v>
      </c>
      <c r="D1588" s="23">
        <v>45832</v>
      </c>
      <c r="E1588">
        <v>20</v>
      </c>
      <c r="F1588">
        <v>53198</v>
      </c>
      <c r="G1588" t="s">
        <v>2193</v>
      </c>
      <c r="DG1588">
        <v>11644</v>
      </c>
      <c r="DH1588">
        <v>11959</v>
      </c>
      <c r="DI1588">
        <v>23288</v>
      </c>
      <c r="DJ1588">
        <v>6307</v>
      </c>
    </row>
    <row r="1589" spans="1:164">
      <c r="A1589" t="s">
        <v>2236</v>
      </c>
      <c r="C1589" s="23">
        <v>45810</v>
      </c>
      <c r="D1589" s="23">
        <v>45832</v>
      </c>
      <c r="E1589">
        <v>20</v>
      </c>
      <c r="F1589">
        <v>53198</v>
      </c>
      <c r="G1589" t="s">
        <v>2195</v>
      </c>
      <c r="DG1589">
        <v>11644</v>
      </c>
      <c r="DH1589">
        <v>23603</v>
      </c>
      <c r="DI1589">
        <v>46891</v>
      </c>
      <c r="DJ1589">
        <v>53198</v>
      </c>
      <c r="DK1589">
        <v>53198</v>
      </c>
      <c r="DL1589">
        <v>53198</v>
      </c>
      <c r="DM1589">
        <v>53198</v>
      </c>
      <c r="DN1589">
        <v>53198</v>
      </c>
      <c r="DO1589">
        <v>53198</v>
      </c>
      <c r="DP1589">
        <v>53198</v>
      </c>
      <c r="DQ1589">
        <v>53198</v>
      </c>
      <c r="DR1589">
        <v>53198</v>
      </c>
      <c r="DS1589">
        <v>53198</v>
      </c>
      <c r="DT1589">
        <v>53198</v>
      </c>
      <c r="DU1589">
        <v>53198</v>
      </c>
      <c r="DV1589">
        <v>53198</v>
      </c>
      <c r="DW1589">
        <v>53198</v>
      </c>
      <c r="DX1589">
        <v>53198</v>
      </c>
      <c r="DY1589">
        <v>53198</v>
      </c>
      <c r="DZ1589">
        <v>53198</v>
      </c>
      <c r="EA1589">
        <v>53198</v>
      </c>
      <c r="EB1589">
        <v>53198</v>
      </c>
      <c r="EC1589">
        <v>53198</v>
      </c>
      <c r="ED1589">
        <v>53198</v>
      </c>
      <c r="EE1589">
        <v>53198</v>
      </c>
      <c r="EF1589">
        <v>53198</v>
      </c>
      <c r="EG1589">
        <v>53198</v>
      </c>
      <c r="EH1589">
        <v>53198</v>
      </c>
      <c r="EI1589">
        <v>53198</v>
      </c>
      <c r="EJ1589">
        <v>53198</v>
      </c>
      <c r="EK1589">
        <v>53198</v>
      </c>
      <c r="EL1589">
        <v>53198</v>
      </c>
      <c r="EM1589">
        <v>53198</v>
      </c>
      <c r="EN1589">
        <v>53198</v>
      </c>
      <c r="EO1589">
        <v>53198</v>
      </c>
      <c r="EP1589">
        <v>53198</v>
      </c>
      <c r="EQ1589">
        <v>53198</v>
      </c>
      <c r="ER1589">
        <v>53198</v>
      </c>
      <c r="ES1589">
        <v>53198</v>
      </c>
      <c r="ET1589">
        <v>53198</v>
      </c>
      <c r="EU1589">
        <v>53198</v>
      </c>
      <c r="EV1589">
        <v>53198</v>
      </c>
      <c r="EW1589">
        <v>53198</v>
      </c>
      <c r="EX1589">
        <v>53198</v>
      </c>
      <c r="EY1589">
        <v>53198</v>
      </c>
      <c r="EZ1589">
        <v>53198</v>
      </c>
      <c r="FA1589">
        <v>53198</v>
      </c>
      <c r="FB1589">
        <v>53198</v>
      </c>
      <c r="FC1589">
        <v>53198</v>
      </c>
      <c r="FD1589">
        <v>53198</v>
      </c>
      <c r="FE1589">
        <v>53198</v>
      </c>
      <c r="FF1589">
        <v>53198</v>
      </c>
      <c r="FG1589">
        <v>53198</v>
      </c>
      <c r="FH1589">
        <v>53198</v>
      </c>
    </row>
    <row r="1590" spans="1:164">
      <c r="A1590" t="s">
        <v>2240</v>
      </c>
      <c r="C1590" s="23">
        <v>45810</v>
      </c>
      <c r="D1590" s="23">
        <v>45832</v>
      </c>
      <c r="E1590">
        <v>20</v>
      </c>
      <c r="F1590">
        <v>53198</v>
      </c>
      <c r="G1590" t="s">
        <v>2193</v>
      </c>
      <c r="DG1590">
        <v>11644</v>
      </c>
      <c r="DH1590">
        <v>11959</v>
      </c>
      <c r="DI1590">
        <v>23288</v>
      </c>
      <c r="DJ1590">
        <v>6307</v>
      </c>
    </row>
    <row r="1591" spans="1:164">
      <c r="A1591" t="s">
        <v>2240</v>
      </c>
      <c r="C1591" s="23">
        <v>45810</v>
      </c>
      <c r="D1591" s="23">
        <v>45832</v>
      </c>
      <c r="E1591">
        <v>20</v>
      </c>
      <c r="F1591">
        <v>53198</v>
      </c>
      <c r="G1591" t="s">
        <v>2195</v>
      </c>
      <c r="DG1591">
        <v>11644</v>
      </c>
      <c r="DH1591">
        <v>23603</v>
      </c>
      <c r="DI1591">
        <v>46891</v>
      </c>
      <c r="DJ1591">
        <v>53198</v>
      </c>
      <c r="DK1591">
        <v>53198</v>
      </c>
      <c r="DL1591">
        <v>53198</v>
      </c>
      <c r="DM1591">
        <v>53198</v>
      </c>
      <c r="DN1591">
        <v>53198</v>
      </c>
      <c r="DO1591">
        <v>53198</v>
      </c>
      <c r="DP1591">
        <v>53198</v>
      </c>
      <c r="DQ1591">
        <v>53198</v>
      </c>
      <c r="DR1591">
        <v>53198</v>
      </c>
      <c r="DS1591">
        <v>53198</v>
      </c>
      <c r="DT1591">
        <v>53198</v>
      </c>
      <c r="DU1591">
        <v>53198</v>
      </c>
      <c r="DV1591">
        <v>53198</v>
      </c>
      <c r="DW1591">
        <v>53198</v>
      </c>
      <c r="DX1591">
        <v>53198</v>
      </c>
      <c r="DY1591">
        <v>53198</v>
      </c>
      <c r="DZ1591">
        <v>53198</v>
      </c>
      <c r="EA1591">
        <v>53198</v>
      </c>
      <c r="EB1591">
        <v>53198</v>
      </c>
      <c r="EC1591">
        <v>53198</v>
      </c>
      <c r="ED1591">
        <v>53198</v>
      </c>
      <c r="EE1591">
        <v>53198</v>
      </c>
      <c r="EF1591">
        <v>53198</v>
      </c>
      <c r="EG1591">
        <v>53198</v>
      </c>
      <c r="EH1591">
        <v>53198</v>
      </c>
      <c r="EI1591">
        <v>53198</v>
      </c>
      <c r="EJ1591">
        <v>53198</v>
      </c>
      <c r="EK1591">
        <v>53198</v>
      </c>
      <c r="EL1591">
        <v>53198</v>
      </c>
      <c r="EM1591">
        <v>53198</v>
      </c>
      <c r="EN1591">
        <v>53198</v>
      </c>
      <c r="EO1591">
        <v>53198</v>
      </c>
      <c r="EP1591">
        <v>53198</v>
      </c>
      <c r="EQ1591">
        <v>53198</v>
      </c>
      <c r="ER1591">
        <v>53198</v>
      </c>
      <c r="ES1591">
        <v>53198</v>
      </c>
      <c r="ET1591">
        <v>53198</v>
      </c>
      <c r="EU1591">
        <v>53198</v>
      </c>
      <c r="EV1591">
        <v>53198</v>
      </c>
      <c r="EW1591">
        <v>53198</v>
      </c>
      <c r="EX1591">
        <v>53198</v>
      </c>
      <c r="EY1591">
        <v>53198</v>
      </c>
      <c r="EZ1591">
        <v>53198</v>
      </c>
      <c r="FA1591">
        <v>53198</v>
      </c>
      <c r="FB1591">
        <v>53198</v>
      </c>
      <c r="FC1591">
        <v>53198</v>
      </c>
      <c r="FD1591">
        <v>53198</v>
      </c>
      <c r="FE1591">
        <v>53198</v>
      </c>
      <c r="FF1591">
        <v>53198</v>
      </c>
      <c r="FG1591">
        <v>53198</v>
      </c>
      <c r="FH1591">
        <v>53198</v>
      </c>
    </row>
    <row r="1592" spans="1:164">
      <c r="A1592" t="s">
        <v>2748</v>
      </c>
      <c r="B1592" t="s">
        <v>167</v>
      </c>
      <c r="C1592" s="23">
        <v>45810</v>
      </c>
      <c r="D1592" s="23">
        <v>45818</v>
      </c>
      <c r="E1592">
        <v>8</v>
      </c>
      <c r="F1592">
        <v>15113</v>
      </c>
      <c r="G1592" t="s">
        <v>2193</v>
      </c>
      <c r="DG1592">
        <v>11644</v>
      </c>
      <c r="DH1592">
        <v>3469</v>
      </c>
    </row>
    <row r="1593" spans="1:164">
      <c r="A1593" t="s">
        <v>2748</v>
      </c>
      <c r="B1593" t="s">
        <v>167</v>
      </c>
      <c r="C1593" s="23">
        <v>45810</v>
      </c>
      <c r="D1593" s="23">
        <v>45818</v>
      </c>
      <c r="E1593">
        <v>8</v>
      </c>
      <c r="F1593">
        <v>15113</v>
      </c>
      <c r="G1593" t="s">
        <v>2195</v>
      </c>
      <c r="DG1593">
        <v>11644</v>
      </c>
      <c r="DH1593">
        <v>15113</v>
      </c>
      <c r="DI1593">
        <v>15113</v>
      </c>
      <c r="DJ1593">
        <v>15113</v>
      </c>
      <c r="DK1593">
        <v>15113</v>
      </c>
      <c r="DL1593">
        <v>15113</v>
      </c>
      <c r="DM1593">
        <v>15113</v>
      </c>
      <c r="DN1593">
        <v>15113</v>
      </c>
      <c r="DO1593">
        <v>15113</v>
      </c>
      <c r="DP1593">
        <v>15113</v>
      </c>
      <c r="DQ1593">
        <v>15113</v>
      </c>
      <c r="DR1593">
        <v>15113</v>
      </c>
      <c r="DS1593">
        <v>15113</v>
      </c>
      <c r="DT1593">
        <v>15113</v>
      </c>
      <c r="DU1593">
        <v>15113</v>
      </c>
      <c r="DV1593">
        <v>15113</v>
      </c>
      <c r="DW1593">
        <v>15113</v>
      </c>
      <c r="DX1593">
        <v>15113</v>
      </c>
      <c r="DY1593">
        <v>15113</v>
      </c>
      <c r="DZ1593">
        <v>15113</v>
      </c>
      <c r="EA1593">
        <v>15113</v>
      </c>
      <c r="EB1593">
        <v>15113</v>
      </c>
      <c r="EC1593">
        <v>15113</v>
      </c>
      <c r="ED1593">
        <v>15113</v>
      </c>
      <c r="EE1593">
        <v>15113</v>
      </c>
      <c r="EF1593">
        <v>15113</v>
      </c>
      <c r="EG1593">
        <v>15113</v>
      </c>
      <c r="EH1593">
        <v>15113</v>
      </c>
      <c r="EI1593">
        <v>15113</v>
      </c>
      <c r="EJ1593">
        <v>15113</v>
      </c>
      <c r="EK1593">
        <v>15113</v>
      </c>
      <c r="EL1593">
        <v>15113</v>
      </c>
      <c r="EM1593">
        <v>15113</v>
      </c>
      <c r="EN1593">
        <v>15113</v>
      </c>
      <c r="EO1593">
        <v>15113</v>
      </c>
      <c r="EP1593">
        <v>15113</v>
      </c>
      <c r="EQ1593">
        <v>15113</v>
      </c>
      <c r="ER1593">
        <v>15113</v>
      </c>
      <c r="ES1593">
        <v>15113</v>
      </c>
      <c r="ET1593">
        <v>15113</v>
      </c>
      <c r="EU1593">
        <v>15113</v>
      </c>
      <c r="EV1593">
        <v>15113</v>
      </c>
      <c r="EW1593">
        <v>15113</v>
      </c>
      <c r="EX1593">
        <v>15113</v>
      </c>
      <c r="EY1593">
        <v>15113</v>
      </c>
      <c r="EZ1593">
        <v>15113</v>
      </c>
      <c r="FA1593">
        <v>15113</v>
      </c>
      <c r="FB1593">
        <v>15113</v>
      </c>
      <c r="FC1593">
        <v>15113</v>
      </c>
      <c r="FD1593">
        <v>15113</v>
      </c>
      <c r="FE1593">
        <v>15113</v>
      </c>
      <c r="FF1593">
        <v>15113</v>
      </c>
      <c r="FG1593">
        <v>15113</v>
      </c>
      <c r="FH1593">
        <v>15113</v>
      </c>
    </row>
    <row r="1594" spans="1:164">
      <c r="A1594" t="s">
        <v>2749</v>
      </c>
      <c r="B1594" t="s">
        <v>256</v>
      </c>
      <c r="C1594" s="23">
        <v>45818</v>
      </c>
      <c r="D1594" s="23">
        <v>45822</v>
      </c>
      <c r="E1594">
        <v>4</v>
      </c>
      <c r="F1594">
        <v>7859</v>
      </c>
      <c r="G1594" t="s">
        <v>2193</v>
      </c>
      <c r="DH1594">
        <v>7859</v>
      </c>
    </row>
    <row r="1595" spans="1:164">
      <c r="A1595" t="s">
        <v>2749</v>
      </c>
      <c r="B1595" t="s">
        <v>256</v>
      </c>
      <c r="C1595" s="23">
        <v>45818</v>
      </c>
      <c r="D1595" s="23">
        <v>45822</v>
      </c>
      <c r="E1595">
        <v>4</v>
      </c>
      <c r="F1595">
        <v>7859</v>
      </c>
      <c r="G1595" t="s">
        <v>2195</v>
      </c>
      <c r="DH1595">
        <v>7859</v>
      </c>
      <c r="DI1595">
        <v>7859</v>
      </c>
      <c r="DJ1595">
        <v>7859</v>
      </c>
      <c r="DK1595">
        <v>7859</v>
      </c>
      <c r="DL1595">
        <v>7859</v>
      </c>
      <c r="DM1595">
        <v>7859</v>
      </c>
      <c r="DN1595">
        <v>7859</v>
      </c>
      <c r="DO1595">
        <v>7859</v>
      </c>
      <c r="DP1595">
        <v>7859</v>
      </c>
      <c r="DQ1595">
        <v>7859</v>
      </c>
      <c r="DR1595">
        <v>7859</v>
      </c>
      <c r="DS1595">
        <v>7859</v>
      </c>
      <c r="DT1595">
        <v>7859</v>
      </c>
      <c r="DU1595">
        <v>7859</v>
      </c>
      <c r="DV1595">
        <v>7859</v>
      </c>
      <c r="DW1595">
        <v>7859</v>
      </c>
      <c r="DX1595">
        <v>7859</v>
      </c>
      <c r="DY1595">
        <v>7859</v>
      </c>
      <c r="DZ1595">
        <v>7859</v>
      </c>
      <c r="EA1595">
        <v>7859</v>
      </c>
      <c r="EB1595">
        <v>7859</v>
      </c>
      <c r="EC1595">
        <v>7859</v>
      </c>
      <c r="ED1595">
        <v>7859</v>
      </c>
      <c r="EE1595">
        <v>7859</v>
      </c>
      <c r="EF1595">
        <v>7859</v>
      </c>
      <c r="EG1595">
        <v>7859</v>
      </c>
      <c r="EH1595">
        <v>7859</v>
      </c>
      <c r="EI1595">
        <v>7859</v>
      </c>
      <c r="EJ1595">
        <v>7859</v>
      </c>
      <c r="EK1595">
        <v>7859</v>
      </c>
      <c r="EL1595">
        <v>7859</v>
      </c>
      <c r="EM1595">
        <v>7859</v>
      </c>
      <c r="EN1595">
        <v>7859</v>
      </c>
      <c r="EO1595">
        <v>7859</v>
      </c>
      <c r="EP1595">
        <v>7859</v>
      </c>
      <c r="EQ1595">
        <v>7859</v>
      </c>
      <c r="ER1595">
        <v>7859</v>
      </c>
      <c r="ES1595">
        <v>7859</v>
      </c>
      <c r="ET1595">
        <v>7859</v>
      </c>
      <c r="EU1595">
        <v>7859</v>
      </c>
      <c r="EV1595">
        <v>7859</v>
      </c>
      <c r="EW1595">
        <v>7859</v>
      </c>
      <c r="EX1595">
        <v>7859</v>
      </c>
      <c r="EY1595">
        <v>7859</v>
      </c>
      <c r="EZ1595">
        <v>7859</v>
      </c>
      <c r="FA1595">
        <v>7859</v>
      </c>
      <c r="FB1595">
        <v>7859</v>
      </c>
      <c r="FC1595">
        <v>7859</v>
      </c>
      <c r="FD1595">
        <v>7859</v>
      </c>
      <c r="FE1595">
        <v>7859</v>
      </c>
      <c r="FF1595">
        <v>7859</v>
      </c>
      <c r="FG1595">
        <v>7859</v>
      </c>
      <c r="FH1595">
        <v>7859</v>
      </c>
    </row>
    <row r="1596" spans="1:164">
      <c r="A1596" t="s">
        <v>2750</v>
      </c>
      <c r="B1596" t="s">
        <v>171</v>
      </c>
      <c r="C1596" s="23">
        <v>45822</v>
      </c>
      <c r="D1596" s="23">
        <v>45832</v>
      </c>
      <c r="E1596">
        <v>8</v>
      </c>
      <c r="F1596">
        <v>15113</v>
      </c>
      <c r="G1596" t="s">
        <v>2193</v>
      </c>
      <c r="DH1596">
        <v>315</v>
      </c>
      <c r="DI1596">
        <v>11644</v>
      </c>
      <c r="DJ1596">
        <v>3154</v>
      </c>
    </row>
    <row r="1597" spans="1:164">
      <c r="A1597" t="s">
        <v>2750</v>
      </c>
      <c r="B1597" t="s">
        <v>171</v>
      </c>
      <c r="C1597" s="23">
        <v>45822</v>
      </c>
      <c r="D1597" s="23">
        <v>45832</v>
      </c>
      <c r="E1597">
        <v>8</v>
      </c>
      <c r="F1597">
        <v>15113</v>
      </c>
      <c r="G1597" t="s">
        <v>2195</v>
      </c>
      <c r="DH1597">
        <v>315</v>
      </c>
      <c r="DI1597">
        <v>11959</v>
      </c>
      <c r="DJ1597">
        <v>15113</v>
      </c>
      <c r="DK1597">
        <v>15113</v>
      </c>
      <c r="DL1597">
        <v>15113</v>
      </c>
      <c r="DM1597">
        <v>15113</v>
      </c>
      <c r="DN1597">
        <v>15113</v>
      </c>
      <c r="DO1597">
        <v>15113</v>
      </c>
      <c r="DP1597">
        <v>15113</v>
      </c>
      <c r="DQ1597">
        <v>15113</v>
      </c>
      <c r="DR1597">
        <v>15113</v>
      </c>
      <c r="DS1597">
        <v>15113</v>
      </c>
      <c r="DT1597">
        <v>15113</v>
      </c>
      <c r="DU1597">
        <v>15113</v>
      </c>
      <c r="DV1597">
        <v>15113</v>
      </c>
      <c r="DW1597">
        <v>15113</v>
      </c>
      <c r="DX1597">
        <v>15113</v>
      </c>
      <c r="DY1597">
        <v>15113</v>
      </c>
      <c r="DZ1597">
        <v>15113</v>
      </c>
      <c r="EA1597">
        <v>15113</v>
      </c>
      <c r="EB1597">
        <v>15113</v>
      </c>
      <c r="EC1597">
        <v>15113</v>
      </c>
      <c r="ED1597">
        <v>15113</v>
      </c>
      <c r="EE1597">
        <v>15113</v>
      </c>
      <c r="EF1597">
        <v>15113</v>
      </c>
      <c r="EG1597">
        <v>15113</v>
      </c>
      <c r="EH1597">
        <v>15113</v>
      </c>
      <c r="EI1597">
        <v>15113</v>
      </c>
      <c r="EJ1597">
        <v>15113</v>
      </c>
      <c r="EK1597">
        <v>15113</v>
      </c>
      <c r="EL1597">
        <v>15113</v>
      </c>
      <c r="EM1597">
        <v>15113</v>
      </c>
      <c r="EN1597">
        <v>15113</v>
      </c>
      <c r="EO1597">
        <v>15113</v>
      </c>
      <c r="EP1597">
        <v>15113</v>
      </c>
      <c r="EQ1597">
        <v>15113</v>
      </c>
      <c r="ER1597">
        <v>15113</v>
      </c>
      <c r="ES1597">
        <v>15113</v>
      </c>
      <c r="ET1597">
        <v>15113</v>
      </c>
      <c r="EU1597">
        <v>15113</v>
      </c>
      <c r="EV1597">
        <v>15113</v>
      </c>
      <c r="EW1597">
        <v>15113</v>
      </c>
      <c r="EX1597">
        <v>15113</v>
      </c>
      <c r="EY1597">
        <v>15113</v>
      </c>
      <c r="EZ1597">
        <v>15113</v>
      </c>
      <c r="FA1597">
        <v>15113</v>
      </c>
      <c r="FB1597">
        <v>15113</v>
      </c>
      <c r="FC1597">
        <v>15113</v>
      </c>
      <c r="FD1597">
        <v>15113</v>
      </c>
      <c r="FE1597">
        <v>15113</v>
      </c>
      <c r="FF1597">
        <v>15113</v>
      </c>
      <c r="FG1597">
        <v>15113</v>
      </c>
      <c r="FH1597">
        <v>15113</v>
      </c>
    </row>
    <row r="1598" spans="1:164">
      <c r="A1598" t="s">
        <v>2751</v>
      </c>
      <c r="B1598" t="s">
        <v>173</v>
      </c>
      <c r="C1598" s="23">
        <v>45822</v>
      </c>
      <c r="D1598" s="23">
        <v>45832</v>
      </c>
      <c r="E1598">
        <v>8</v>
      </c>
      <c r="F1598">
        <v>15113</v>
      </c>
      <c r="G1598" t="s">
        <v>2193</v>
      </c>
      <c r="DH1598">
        <v>315</v>
      </c>
      <c r="DI1598">
        <v>11644</v>
      </c>
      <c r="DJ1598">
        <v>3154</v>
      </c>
    </row>
    <row r="1599" spans="1:164">
      <c r="A1599" t="s">
        <v>2751</v>
      </c>
      <c r="B1599" t="s">
        <v>173</v>
      </c>
      <c r="C1599" s="23">
        <v>45822</v>
      </c>
      <c r="D1599" s="23">
        <v>45832</v>
      </c>
      <c r="E1599">
        <v>8</v>
      </c>
      <c r="F1599">
        <v>15113</v>
      </c>
      <c r="G1599" t="s">
        <v>2195</v>
      </c>
      <c r="DH1599">
        <v>315</v>
      </c>
      <c r="DI1599">
        <v>11959</v>
      </c>
      <c r="DJ1599">
        <v>15113</v>
      </c>
      <c r="DK1599">
        <v>15113</v>
      </c>
      <c r="DL1599">
        <v>15113</v>
      </c>
      <c r="DM1599">
        <v>15113</v>
      </c>
      <c r="DN1599">
        <v>15113</v>
      </c>
      <c r="DO1599">
        <v>15113</v>
      </c>
      <c r="DP1599">
        <v>15113</v>
      </c>
      <c r="DQ1599">
        <v>15113</v>
      </c>
      <c r="DR1599">
        <v>15113</v>
      </c>
      <c r="DS1599">
        <v>15113</v>
      </c>
      <c r="DT1599">
        <v>15113</v>
      </c>
      <c r="DU1599">
        <v>15113</v>
      </c>
      <c r="DV1599">
        <v>15113</v>
      </c>
      <c r="DW1599">
        <v>15113</v>
      </c>
      <c r="DX1599">
        <v>15113</v>
      </c>
      <c r="DY1599">
        <v>15113</v>
      </c>
      <c r="DZ1599">
        <v>15113</v>
      </c>
      <c r="EA1599">
        <v>15113</v>
      </c>
      <c r="EB1599">
        <v>15113</v>
      </c>
      <c r="EC1599">
        <v>15113</v>
      </c>
      <c r="ED1599">
        <v>15113</v>
      </c>
      <c r="EE1599">
        <v>15113</v>
      </c>
      <c r="EF1599">
        <v>15113</v>
      </c>
      <c r="EG1599">
        <v>15113</v>
      </c>
      <c r="EH1599">
        <v>15113</v>
      </c>
      <c r="EI1599">
        <v>15113</v>
      </c>
      <c r="EJ1599">
        <v>15113</v>
      </c>
      <c r="EK1599">
        <v>15113</v>
      </c>
      <c r="EL1599">
        <v>15113</v>
      </c>
      <c r="EM1599">
        <v>15113</v>
      </c>
      <c r="EN1599">
        <v>15113</v>
      </c>
      <c r="EO1599">
        <v>15113</v>
      </c>
      <c r="EP1599">
        <v>15113</v>
      </c>
      <c r="EQ1599">
        <v>15113</v>
      </c>
      <c r="ER1599">
        <v>15113</v>
      </c>
      <c r="ES1599">
        <v>15113</v>
      </c>
      <c r="ET1599">
        <v>15113</v>
      </c>
      <c r="EU1599">
        <v>15113</v>
      </c>
      <c r="EV1599">
        <v>15113</v>
      </c>
      <c r="EW1599">
        <v>15113</v>
      </c>
      <c r="EX1599">
        <v>15113</v>
      </c>
      <c r="EY1599">
        <v>15113</v>
      </c>
      <c r="EZ1599">
        <v>15113</v>
      </c>
      <c r="FA1599">
        <v>15113</v>
      </c>
      <c r="FB1599">
        <v>15113</v>
      </c>
      <c r="FC1599">
        <v>15113</v>
      </c>
      <c r="FD1599">
        <v>15113</v>
      </c>
      <c r="FE1599">
        <v>15113</v>
      </c>
      <c r="FF1599">
        <v>15113</v>
      </c>
      <c r="FG1599">
        <v>15113</v>
      </c>
      <c r="FH1599">
        <v>15113</v>
      </c>
    </row>
    <row r="1600" spans="1:164">
      <c r="A1600" t="s">
        <v>2752</v>
      </c>
      <c r="C1600" s="23">
        <v>45878</v>
      </c>
      <c r="D1600" s="23">
        <v>45882</v>
      </c>
      <c r="E1600">
        <v>3</v>
      </c>
      <c r="F1600">
        <v>6409</v>
      </c>
      <c r="G1600" t="s">
        <v>2193</v>
      </c>
      <c r="DP1600">
        <v>2058</v>
      </c>
      <c r="DQ1600">
        <v>4351</v>
      </c>
    </row>
    <row r="1601" spans="1:164">
      <c r="A1601" t="s">
        <v>2752</v>
      </c>
      <c r="C1601" s="23">
        <v>45878</v>
      </c>
      <c r="D1601" s="23">
        <v>45882</v>
      </c>
      <c r="E1601">
        <v>3</v>
      </c>
      <c r="F1601">
        <v>6409</v>
      </c>
      <c r="G1601" t="s">
        <v>2195</v>
      </c>
      <c r="DP1601">
        <v>2058</v>
      </c>
      <c r="DQ1601">
        <v>6409</v>
      </c>
      <c r="DR1601">
        <v>6409</v>
      </c>
      <c r="DS1601">
        <v>6409</v>
      </c>
      <c r="DT1601">
        <v>6409</v>
      </c>
      <c r="DU1601">
        <v>6409</v>
      </c>
      <c r="DV1601">
        <v>6409</v>
      </c>
      <c r="DW1601">
        <v>6409</v>
      </c>
      <c r="DX1601">
        <v>6409</v>
      </c>
      <c r="DY1601">
        <v>6409</v>
      </c>
      <c r="DZ1601">
        <v>6409</v>
      </c>
      <c r="EA1601">
        <v>6409</v>
      </c>
      <c r="EB1601">
        <v>6409</v>
      </c>
      <c r="EC1601">
        <v>6409</v>
      </c>
      <c r="ED1601">
        <v>6409</v>
      </c>
      <c r="EE1601">
        <v>6409</v>
      </c>
      <c r="EF1601">
        <v>6409</v>
      </c>
      <c r="EG1601">
        <v>6409</v>
      </c>
      <c r="EH1601">
        <v>6409</v>
      </c>
      <c r="EI1601">
        <v>6409</v>
      </c>
      <c r="EJ1601">
        <v>6409</v>
      </c>
      <c r="EK1601">
        <v>6409</v>
      </c>
      <c r="EL1601">
        <v>6409</v>
      </c>
      <c r="EM1601">
        <v>6409</v>
      </c>
      <c r="EN1601">
        <v>6409</v>
      </c>
      <c r="EO1601">
        <v>6409</v>
      </c>
      <c r="EP1601">
        <v>6409</v>
      </c>
      <c r="EQ1601">
        <v>6409</v>
      </c>
      <c r="ER1601">
        <v>6409</v>
      </c>
      <c r="ES1601">
        <v>6409</v>
      </c>
      <c r="ET1601">
        <v>6409</v>
      </c>
      <c r="EU1601">
        <v>6409</v>
      </c>
      <c r="EV1601">
        <v>6409</v>
      </c>
      <c r="EW1601">
        <v>6409</v>
      </c>
      <c r="EX1601">
        <v>6409</v>
      </c>
      <c r="EY1601">
        <v>6409</v>
      </c>
      <c r="EZ1601">
        <v>6409</v>
      </c>
      <c r="FA1601">
        <v>6409</v>
      </c>
      <c r="FB1601">
        <v>6409</v>
      </c>
      <c r="FC1601">
        <v>6409</v>
      </c>
      <c r="FD1601">
        <v>6409</v>
      </c>
      <c r="FE1601">
        <v>6409</v>
      </c>
      <c r="FF1601">
        <v>6409</v>
      </c>
      <c r="FG1601">
        <v>6409</v>
      </c>
      <c r="FH1601">
        <v>6409</v>
      </c>
    </row>
    <row r="1602" spans="1:164">
      <c r="A1602" t="s">
        <v>2236</v>
      </c>
      <c r="C1602" s="23">
        <v>45878</v>
      </c>
      <c r="D1602" s="23">
        <v>45882</v>
      </c>
      <c r="E1602">
        <v>3</v>
      </c>
      <c r="F1602">
        <v>6409</v>
      </c>
      <c r="G1602" t="s">
        <v>2193</v>
      </c>
      <c r="DP1602">
        <v>2058</v>
      </c>
      <c r="DQ1602">
        <v>4351</v>
      </c>
    </row>
    <row r="1603" spans="1:164">
      <c r="A1603" t="s">
        <v>2236</v>
      </c>
      <c r="C1603" s="23">
        <v>45878</v>
      </c>
      <c r="D1603" s="23">
        <v>45882</v>
      </c>
      <c r="E1603">
        <v>3</v>
      </c>
      <c r="F1603">
        <v>6409</v>
      </c>
      <c r="G1603" t="s">
        <v>2195</v>
      </c>
      <c r="DP1603">
        <v>2058</v>
      </c>
      <c r="DQ1603">
        <v>6409</v>
      </c>
      <c r="DR1603">
        <v>6409</v>
      </c>
      <c r="DS1603">
        <v>6409</v>
      </c>
      <c r="DT1603">
        <v>6409</v>
      </c>
      <c r="DU1603">
        <v>6409</v>
      </c>
      <c r="DV1603">
        <v>6409</v>
      </c>
      <c r="DW1603">
        <v>6409</v>
      </c>
      <c r="DX1603">
        <v>6409</v>
      </c>
      <c r="DY1603">
        <v>6409</v>
      </c>
      <c r="DZ1603">
        <v>6409</v>
      </c>
      <c r="EA1603">
        <v>6409</v>
      </c>
      <c r="EB1603">
        <v>6409</v>
      </c>
      <c r="EC1603">
        <v>6409</v>
      </c>
      <c r="ED1603">
        <v>6409</v>
      </c>
      <c r="EE1603">
        <v>6409</v>
      </c>
      <c r="EF1603">
        <v>6409</v>
      </c>
      <c r="EG1603">
        <v>6409</v>
      </c>
      <c r="EH1603">
        <v>6409</v>
      </c>
      <c r="EI1603">
        <v>6409</v>
      </c>
      <c r="EJ1603">
        <v>6409</v>
      </c>
      <c r="EK1603">
        <v>6409</v>
      </c>
      <c r="EL1603">
        <v>6409</v>
      </c>
      <c r="EM1603">
        <v>6409</v>
      </c>
      <c r="EN1603">
        <v>6409</v>
      </c>
      <c r="EO1603">
        <v>6409</v>
      </c>
      <c r="EP1603">
        <v>6409</v>
      </c>
      <c r="EQ1603">
        <v>6409</v>
      </c>
      <c r="ER1603">
        <v>6409</v>
      </c>
      <c r="ES1603">
        <v>6409</v>
      </c>
      <c r="ET1603">
        <v>6409</v>
      </c>
      <c r="EU1603">
        <v>6409</v>
      </c>
      <c r="EV1603">
        <v>6409</v>
      </c>
      <c r="EW1603">
        <v>6409</v>
      </c>
      <c r="EX1603">
        <v>6409</v>
      </c>
      <c r="EY1603">
        <v>6409</v>
      </c>
      <c r="EZ1603">
        <v>6409</v>
      </c>
      <c r="FA1603">
        <v>6409</v>
      </c>
      <c r="FB1603">
        <v>6409</v>
      </c>
      <c r="FC1603">
        <v>6409</v>
      </c>
      <c r="FD1603">
        <v>6409</v>
      </c>
      <c r="FE1603">
        <v>6409</v>
      </c>
      <c r="FF1603">
        <v>6409</v>
      </c>
      <c r="FG1603">
        <v>6409</v>
      </c>
      <c r="FH1603">
        <v>6409</v>
      </c>
    </row>
    <row r="1604" spans="1:164">
      <c r="A1604" t="s">
        <v>2240</v>
      </c>
      <c r="C1604" s="23">
        <v>45878</v>
      </c>
      <c r="D1604" s="23">
        <v>45882</v>
      </c>
      <c r="E1604">
        <v>3</v>
      </c>
      <c r="F1604">
        <v>6409</v>
      </c>
      <c r="G1604" t="s">
        <v>2193</v>
      </c>
      <c r="DP1604">
        <v>2058</v>
      </c>
      <c r="DQ1604">
        <v>4351</v>
      </c>
    </row>
    <row r="1605" spans="1:164">
      <c r="A1605" t="s">
        <v>2240</v>
      </c>
      <c r="C1605" s="23">
        <v>45878</v>
      </c>
      <c r="D1605" s="23">
        <v>45882</v>
      </c>
      <c r="E1605">
        <v>3</v>
      </c>
      <c r="F1605">
        <v>6409</v>
      </c>
      <c r="G1605" t="s">
        <v>2195</v>
      </c>
      <c r="DP1605">
        <v>2058</v>
      </c>
      <c r="DQ1605">
        <v>6409</v>
      </c>
      <c r="DR1605">
        <v>6409</v>
      </c>
      <c r="DS1605">
        <v>6409</v>
      </c>
      <c r="DT1605">
        <v>6409</v>
      </c>
      <c r="DU1605">
        <v>6409</v>
      </c>
      <c r="DV1605">
        <v>6409</v>
      </c>
      <c r="DW1605">
        <v>6409</v>
      </c>
      <c r="DX1605">
        <v>6409</v>
      </c>
      <c r="DY1605">
        <v>6409</v>
      </c>
      <c r="DZ1605">
        <v>6409</v>
      </c>
      <c r="EA1605">
        <v>6409</v>
      </c>
      <c r="EB1605">
        <v>6409</v>
      </c>
      <c r="EC1605">
        <v>6409</v>
      </c>
      <c r="ED1605">
        <v>6409</v>
      </c>
      <c r="EE1605">
        <v>6409</v>
      </c>
      <c r="EF1605">
        <v>6409</v>
      </c>
      <c r="EG1605">
        <v>6409</v>
      </c>
      <c r="EH1605">
        <v>6409</v>
      </c>
      <c r="EI1605">
        <v>6409</v>
      </c>
      <c r="EJ1605">
        <v>6409</v>
      </c>
      <c r="EK1605">
        <v>6409</v>
      </c>
      <c r="EL1605">
        <v>6409</v>
      </c>
      <c r="EM1605">
        <v>6409</v>
      </c>
      <c r="EN1605">
        <v>6409</v>
      </c>
      <c r="EO1605">
        <v>6409</v>
      </c>
      <c r="EP1605">
        <v>6409</v>
      </c>
      <c r="EQ1605">
        <v>6409</v>
      </c>
      <c r="ER1605">
        <v>6409</v>
      </c>
      <c r="ES1605">
        <v>6409</v>
      </c>
      <c r="ET1605">
        <v>6409</v>
      </c>
      <c r="EU1605">
        <v>6409</v>
      </c>
      <c r="EV1605">
        <v>6409</v>
      </c>
      <c r="EW1605">
        <v>6409</v>
      </c>
      <c r="EX1605">
        <v>6409</v>
      </c>
      <c r="EY1605">
        <v>6409</v>
      </c>
      <c r="EZ1605">
        <v>6409</v>
      </c>
      <c r="FA1605">
        <v>6409</v>
      </c>
      <c r="FB1605">
        <v>6409</v>
      </c>
      <c r="FC1605">
        <v>6409</v>
      </c>
      <c r="FD1605">
        <v>6409</v>
      </c>
      <c r="FE1605">
        <v>6409</v>
      </c>
      <c r="FF1605">
        <v>6409</v>
      </c>
      <c r="FG1605">
        <v>6409</v>
      </c>
      <c r="FH1605">
        <v>6409</v>
      </c>
    </row>
    <row r="1606" spans="1:164">
      <c r="A1606" t="s">
        <v>2753</v>
      </c>
      <c r="B1606" t="s">
        <v>176</v>
      </c>
      <c r="C1606" s="23">
        <v>45878</v>
      </c>
      <c r="D1606" s="23">
        <v>45882</v>
      </c>
      <c r="E1606">
        <v>3</v>
      </c>
      <c r="F1606">
        <v>6409</v>
      </c>
      <c r="G1606" t="s">
        <v>2193</v>
      </c>
      <c r="DP1606">
        <v>2058</v>
      </c>
      <c r="DQ1606">
        <v>4351</v>
      </c>
    </row>
    <row r="1607" spans="1:164">
      <c r="A1607" t="s">
        <v>2753</v>
      </c>
      <c r="B1607" t="s">
        <v>176</v>
      </c>
      <c r="C1607" s="23">
        <v>45878</v>
      </c>
      <c r="D1607" s="23">
        <v>45882</v>
      </c>
      <c r="E1607">
        <v>3</v>
      </c>
      <c r="F1607">
        <v>6409</v>
      </c>
      <c r="G1607" t="s">
        <v>2195</v>
      </c>
      <c r="DP1607">
        <v>2058</v>
      </c>
      <c r="DQ1607">
        <v>6409</v>
      </c>
      <c r="DR1607">
        <v>6409</v>
      </c>
      <c r="DS1607">
        <v>6409</v>
      </c>
      <c r="DT1607">
        <v>6409</v>
      </c>
      <c r="DU1607">
        <v>6409</v>
      </c>
      <c r="DV1607">
        <v>6409</v>
      </c>
      <c r="DW1607">
        <v>6409</v>
      </c>
      <c r="DX1607">
        <v>6409</v>
      </c>
      <c r="DY1607">
        <v>6409</v>
      </c>
      <c r="DZ1607">
        <v>6409</v>
      </c>
      <c r="EA1607">
        <v>6409</v>
      </c>
      <c r="EB1607">
        <v>6409</v>
      </c>
      <c r="EC1607">
        <v>6409</v>
      </c>
      <c r="ED1607">
        <v>6409</v>
      </c>
      <c r="EE1607">
        <v>6409</v>
      </c>
      <c r="EF1607">
        <v>6409</v>
      </c>
      <c r="EG1607">
        <v>6409</v>
      </c>
      <c r="EH1607">
        <v>6409</v>
      </c>
      <c r="EI1607">
        <v>6409</v>
      </c>
      <c r="EJ1607">
        <v>6409</v>
      </c>
      <c r="EK1607">
        <v>6409</v>
      </c>
      <c r="EL1607">
        <v>6409</v>
      </c>
      <c r="EM1607">
        <v>6409</v>
      </c>
      <c r="EN1607">
        <v>6409</v>
      </c>
      <c r="EO1607">
        <v>6409</v>
      </c>
      <c r="EP1607">
        <v>6409</v>
      </c>
      <c r="EQ1607">
        <v>6409</v>
      </c>
      <c r="ER1607">
        <v>6409</v>
      </c>
      <c r="ES1607">
        <v>6409</v>
      </c>
      <c r="ET1607">
        <v>6409</v>
      </c>
      <c r="EU1607">
        <v>6409</v>
      </c>
      <c r="EV1607">
        <v>6409</v>
      </c>
      <c r="EW1607">
        <v>6409</v>
      </c>
      <c r="EX1607">
        <v>6409</v>
      </c>
      <c r="EY1607">
        <v>6409</v>
      </c>
      <c r="EZ1607">
        <v>6409</v>
      </c>
      <c r="FA1607">
        <v>6409</v>
      </c>
      <c r="FB1607">
        <v>6409</v>
      </c>
      <c r="FC1607">
        <v>6409</v>
      </c>
      <c r="FD1607">
        <v>6409</v>
      </c>
      <c r="FE1607">
        <v>6409</v>
      </c>
      <c r="FF1607">
        <v>6409</v>
      </c>
      <c r="FG1607">
        <v>6409</v>
      </c>
      <c r="FH1607">
        <v>6409</v>
      </c>
    </row>
    <row r="1608" spans="1:164">
      <c r="A1608" t="s">
        <v>2754</v>
      </c>
      <c r="C1608" s="23">
        <v>45764</v>
      </c>
      <c r="D1608" s="23">
        <v>45926</v>
      </c>
      <c r="E1608">
        <v>139</v>
      </c>
      <c r="F1608">
        <v>123448</v>
      </c>
      <c r="G1608" t="s">
        <v>2193</v>
      </c>
      <c r="CZ1608">
        <v>835</v>
      </c>
      <c r="DA1608">
        <v>9581</v>
      </c>
      <c r="DB1608">
        <v>29784</v>
      </c>
      <c r="DC1608">
        <v>24092</v>
      </c>
      <c r="DD1608">
        <v>5654</v>
      </c>
      <c r="DE1608">
        <v>305</v>
      </c>
      <c r="DG1608">
        <v>8776</v>
      </c>
      <c r="DH1608">
        <v>3580</v>
      </c>
      <c r="DQ1608">
        <v>856</v>
      </c>
      <c r="DR1608">
        <v>5389</v>
      </c>
      <c r="DS1608">
        <v>9997</v>
      </c>
      <c r="DT1608">
        <v>6663</v>
      </c>
      <c r="DU1608">
        <v>6611</v>
      </c>
      <c r="DV1608">
        <v>6611</v>
      </c>
      <c r="DW1608">
        <v>4715</v>
      </c>
    </row>
    <row r="1609" spans="1:164">
      <c r="A1609" t="s">
        <v>2754</v>
      </c>
      <c r="C1609" s="23">
        <v>45764</v>
      </c>
      <c r="D1609" s="23">
        <v>45926</v>
      </c>
      <c r="E1609">
        <v>139</v>
      </c>
      <c r="F1609">
        <v>123448</v>
      </c>
      <c r="G1609" t="s">
        <v>2195</v>
      </c>
      <c r="CZ1609">
        <v>835</v>
      </c>
      <c r="DA1609">
        <v>10416</v>
      </c>
      <c r="DB1609">
        <v>40199</v>
      </c>
      <c r="DC1609">
        <v>64291</v>
      </c>
      <c r="DD1609">
        <v>69945</v>
      </c>
      <c r="DE1609">
        <v>70250</v>
      </c>
      <c r="DF1609">
        <v>70250</v>
      </c>
      <c r="DG1609">
        <v>79026</v>
      </c>
      <c r="DH1609">
        <v>82606</v>
      </c>
      <c r="DI1609">
        <v>82606</v>
      </c>
      <c r="DJ1609">
        <v>82606</v>
      </c>
      <c r="DK1609">
        <v>82606</v>
      </c>
      <c r="DL1609">
        <v>82606</v>
      </c>
      <c r="DM1609">
        <v>82606</v>
      </c>
      <c r="DN1609">
        <v>82606</v>
      </c>
      <c r="DO1609">
        <v>82606</v>
      </c>
      <c r="DP1609">
        <v>82606</v>
      </c>
      <c r="DQ1609">
        <v>83462</v>
      </c>
      <c r="DR1609">
        <v>88851</v>
      </c>
      <c r="DS1609">
        <v>98848</v>
      </c>
      <c r="DT1609">
        <v>105510</v>
      </c>
      <c r="DU1609">
        <v>112122</v>
      </c>
      <c r="DV1609">
        <v>118733</v>
      </c>
      <c r="DW1609">
        <v>123448</v>
      </c>
      <c r="DX1609">
        <v>123448</v>
      </c>
      <c r="DY1609">
        <v>123448</v>
      </c>
      <c r="DZ1609">
        <v>123448</v>
      </c>
      <c r="EA1609">
        <v>123448</v>
      </c>
      <c r="EB1609">
        <v>123448</v>
      </c>
      <c r="EC1609">
        <v>123448</v>
      </c>
      <c r="ED1609">
        <v>123448</v>
      </c>
      <c r="EE1609">
        <v>123448</v>
      </c>
      <c r="EF1609">
        <v>123448</v>
      </c>
      <c r="EG1609">
        <v>123448</v>
      </c>
      <c r="EH1609">
        <v>123448</v>
      </c>
      <c r="EI1609">
        <v>123448</v>
      </c>
      <c r="EJ1609">
        <v>123448</v>
      </c>
      <c r="EK1609">
        <v>123448</v>
      </c>
      <c r="EL1609">
        <v>123448</v>
      </c>
      <c r="EM1609">
        <v>123448</v>
      </c>
      <c r="EN1609">
        <v>123448</v>
      </c>
      <c r="EO1609">
        <v>123448</v>
      </c>
      <c r="EP1609">
        <v>123448</v>
      </c>
      <c r="EQ1609">
        <v>123448</v>
      </c>
      <c r="ER1609">
        <v>123448</v>
      </c>
      <c r="ES1609">
        <v>123448</v>
      </c>
      <c r="ET1609">
        <v>123448</v>
      </c>
      <c r="EU1609">
        <v>123448</v>
      </c>
      <c r="EV1609">
        <v>123448</v>
      </c>
      <c r="EW1609">
        <v>123448</v>
      </c>
      <c r="EX1609">
        <v>123448</v>
      </c>
      <c r="EY1609">
        <v>123448</v>
      </c>
      <c r="EZ1609">
        <v>123448</v>
      </c>
      <c r="FA1609">
        <v>123448</v>
      </c>
      <c r="FB1609">
        <v>123448</v>
      </c>
      <c r="FC1609">
        <v>123448</v>
      </c>
      <c r="FD1609">
        <v>123448</v>
      </c>
      <c r="FE1609">
        <v>123448</v>
      </c>
      <c r="FF1609">
        <v>123448</v>
      </c>
      <c r="FG1609">
        <v>123448</v>
      </c>
      <c r="FH1609">
        <v>123448</v>
      </c>
    </row>
    <row r="1610" spans="1:164">
      <c r="A1610" t="s">
        <v>2236</v>
      </c>
      <c r="C1610" s="23">
        <v>45764</v>
      </c>
      <c r="D1610" s="23">
        <v>45926</v>
      </c>
      <c r="E1610">
        <v>139</v>
      </c>
      <c r="F1610">
        <v>123448</v>
      </c>
      <c r="G1610" t="s">
        <v>2193</v>
      </c>
      <c r="CZ1610">
        <v>835</v>
      </c>
      <c r="DA1610">
        <v>9581</v>
      </c>
      <c r="DB1610">
        <v>29784</v>
      </c>
      <c r="DC1610">
        <v>24092</v>
      </c>
      <c r="DD1610">
        <v>5654</v>
      </c>
      <c r="DE1610">
        <v>305</v>
      </c>
      <c r="DG1610">
        <v>8776</v>
      </c>
      <c r="DH1610">
        <v>3580</v>
      </c>
      <c r="DQ1610">
        <v>856</v>
      </c>
      <c r="DR1610">
        <v>5389</v>
      </c>
      <c r="DS1610">
        <v>9997</v>
      </c>
      <c r="DT1610">
        <v>6663</v>
      </c>
      <c r="DU1610">
        <v>6611</v>
      </c>
      <c r="DV1610">
        <v>6611</v>
      </c>
      <c r="DW1610">
        <v>4715</v>
      </c>
    </row>
    <row r="1611" spans="1:164">
      <c r="A1611" t="s">
        <v>2236</v>
      </c>
      <c r="C1611" s="23">
        <v>45764</v>
      </c>
      <c r="D1611" s="23">
        <v>45926</v>
      </c>
      <c r="E1611">
        <v>139</v>
      </c>
      <c r="F1611">
        <v>123448</v>
      </c>
      <c r="G1611" t="s">
        <v>2195</v>
      </c>
      <c r="CZ1611">
        <v>835</v>
      </c>
      <c r="DA1611">
        <v>10416</v>
      </c>
      <c r="DB1611">
        <v>40199</v>
      </c>
      <c r="DC1611">
        <v>64291</v>
      </c>
      <c r="DD1611">
        <v>69945</v>
      </c>
      <c r="DE1611">
        <v>70250</v>
      </c>
      <c r="DF1611">
        <v>70250</v>
      </c>
      <c r="DG1611">
        <v>79026</v>
      </c>
      <c r="DH1611">
        <v>82606</v>
      </c>
      <c r="DI1611">
        <v>82606</v>
      </c>
      <c r="DJ1611">
        <v>82606</v>
      </c>
      <c r="DK1611">
        <v>82606</v>
      </c>
      <c r="DL1611">
        <v>82606</v>
      </c>
      <c r="DM1611">
        <v>82606</v>
      </c>
      <c r="DN1611">
        <v>82606</v>
      </c>
      <c r="DO1611">
        <v>82606</v>
      </c>
      <c r="DP1611">
        <v>82606</v>
      </c>
      <c r="DQ1611">
        <v>83462</v>
      </c>
      <c r="DR1611">
        <v>88851</v>
      </c>
      <c r="DS1611">
        <v>98848</v>
      </c>
      <c r="DT1611">
        <v>105510</v>
      </c>
      <c r="DU1611">
        <v>112122</v>
      </c>
      <c r="DV1611">
        <v>118733</v>
      </c>
      <c r="DW1611">
        <v>123448</v>
      </c>
      <c r="DX1611">
        <v>123448</v>
      </c>
      <c r="DY1611">
        <v>123448</v>
      </c>
      <c r="DZ1611">
        <v>123448</v>
      </c>
      <c r="EA1611">
        <v>123448</v>
      </c>
      <c r="EB1611">
        <v>123448</v>
      </c>
      <c r="EC1611">
        <v>123448</v>
      </c>
      <c r="ED1611">
        <v>123448</v>
      </c>
      <c r="EE1611">
        <v>123448</v>
      </c>
      <c r="EF1611">
        <v>123448</v>
      </c>
      <c r="EG1611">
        <v>123448</v>
      </c>
      <c r="EH1611">
        <v>123448</v>
      </c>
      <c r="EI1611">
        <v>123448</v>
      </c>
      <c r="EJ1611">
        <v>123448</v>
      </c>
      <c r="EK1611">
        <v>123448</v>
      </c>
      <c r="EL1611">
        <v>123448</v>
      </c>
      <c r="EM1611">
        <v>123448</v>
      </c>
      <c r="EN1611">
        <v>123448</v>
      </c>
      <c r="EO1611">
        <v>123448</v>
      </c>
      <c r="EP1611">
        <v>123448</v>
      </c>
      <c r="EQ1611">
        <v>123448</v>
      </c>
      <c r="ER1611">
        <v>123448</v>
      </c>
      <c r="ES1611">
        <v>123448</v>
      </c>
      <c r="ET1611">
        <v>123448</v>
      </c>
      <c r="EU1611">
        <v>123448</v>
      </c>
      <c r="EV1611">
        <v>123448</v>
      </c>
      <c r="EW1611">
        <v>123448</v>
      </c>
      <c r="EX1611">
        <v>123448</v>
      </c>
      <c r="EY1611">
        <v>123448</v>
      </c>
      <c r="EZ1611">
        <v>123448</v>
      </c>
      <c r="FA1611">
        <v>123448</v>
      </c>
      <c r="FB1611">
        <v>123448</v>
      </c>
      <c r="FC1611">
        <v>123448</v>
      </c>
      <c r="FD1611">
        <v>123448</v>
      </c>
      <c r="FE1611">
        <v>123448</v>
      </c>
      <c r="FF1611">
        <v>123448</v>
      </c>
      <c r="FG1611">
        <v>123448</v>
      </c>
      <c r="FH1611">
        <v>123448</v>
      </c>
    </row>
    <row r="1612" spans="1:164">
      <c r="A1612" t="s">
        <v>2237</v>
      </c>
      <c r="C1612" s="23">
        <v>45764</v>
      </c>
      <c r="D1612" s="23">
        <v>45797</v>
      </c>
      <c r="E1612">
        <v>28</v>
      </c>
      <c r="F1612">
        <v>70250</v>
      </c>
      <c r="G1612" t="s">
        <v>2193</v>
      </c>
      <c r="CZ1612">
        <v>835</v>
      </c>
      <c r="DA1612">
        <v>9581</v>
      </c>
      <c r="DB1612">
        <v>29784</v>
      </c>
      <c r="DC1612">
        <v>24092</v>
      </c>
      <c r="DD1612">
        <v>5654</v>
      </c>
      <c r="DE1612">
        <v>305</v>
      </c>
    </row>
    <row r="1613" spans="1:164">
      <c r="A1613" t="s">
        <v>2237</v>
      </c>
      <c r="C1613" s="23">
        <v>45764</v>
      </c>
      <c r="D1613" s="23">
        <v>45797</v>
      </c>
      <c r="E1613">
        <v>28</v>
      </c>
      <c r="F1613">
        <v>70250</v>
      </c>
      <c r="G1613" t="s">
        <v>2195</v>
      </c>
      <c r="CZ1613">
        <v>835</v>
      </c>
      <c r="DA1613">
        <v>10416</v>
      </c>
      <c r="DB1613">
        <v>40199</v>
      </c>
      <c r="DC1613">
        <v>64291</v>
      </c>
      <c r="DD1613">
        <v>69945</v>
      </c>
      <c r="DE1613">
        <v>70250</v>
      </c>
      <c r="DF1613">
        <v>70250</v>
      </c>
      <c r="DG1613">
        <v>70250</v>
      </c>
      <c r="DH1613">
        <v>70250</v>
      </c>
      <c r="DI1613">
        <v>70250</v>
      </c>
      <c r="DJ1613">
        <v>70250</v>
      </c>
      <c r="DK1613">
        <v>70250</v>
      </c>
      <c r="DL1613">
        <v>70250</v>
      </c>
      <c r="DM1613">
        <v>70250</v>
      </c>
      <c r="DN1613">
        <v>70250</v>
      </c>
      <c r="DO1613">
        <v>70250</v>
      </c>
      <c r="DP1613">
        <v>70250</v>
      </c>
      <c r="DQ1613">
        <v>70250</v>
      </c>
      <c r="DR1613">
        <v>70250</v>
      </c>
      <c r="DS1613">
        <v>70250</v>
      </c>
      <c r="DT1613">
        <v>70250</v>
      </c>
      <c r="DU1613">
        <v>70250</v>
      </c>
      <c r="DV1613">
        <v>70250</v>
      </c>
      <c r="DW1613">
        <v>70250</v>
      </c>
      <c r="DX1613">
        <v>70250</v>
      </c>
      <c r="DY1613">
        <v>70250</v>
      </c>
      <c r="DZ1613">
        <v>70250</v>
      </c>
      <c r="EA1613">
        <v>70250</v>
      </c>
      <c r="EB1613">
        <v>70250</v>
      </c>
      <c r="EC1613">
        <v>70250</v>
      </c>
      <c r="ED1613">
        <v>70250</v>
      </c>
      <c r="EE1613">
        <v>70250</v>
      </c>
      <c r="EF1613">
        <v>70250</v>
      </c>
      <c r="EG1613">
        <v>70250</v>
      </c>
      <c r="EH1613">
        <v>70250</v>
      </c>
      <c r="EI1613">
        <v>70250</v>
      </c>
      <c r="EJ1613">
        <v>70250</v>
      </c>
      <c r="EK1613">
        <v>70250</v>
      </c>
      <c r="EL1613">
        <v>70250</v>
      </c>
      <c r="EM1613">
        <v>70250</v>
      </c>
      <c r="EN1613">
        <v>70250</v>
      </c>
      <c r="EO1613">
        <v>70250</v>
      </c>
      <c r="EP1613">
        <v>70250</v>
      </c>
      <c r="EQ1613">
        <v>70250</v>
      </c>
      <c r="ER1613">
        <v>70250</v>
      </c>
      <c r="ES1613">
        <v>70250</v>
      </c>
      <c r="ET1613">
        <v>70250</v>
      </c>
      <c r="EU1613">
        <v>70250</v>
      </c>
      <c r="EV1613">
        <v>70250</v>
      </c>
      <c r="EW1613">
        <v>70250</v>
      </c>
      <c r="EX1613">
        <v>70250</v>
      </c>
      <c r="EY1613">
        <v>70250</v>
      </c>
      <c r="EZ1613">
        <v>70250</v>
      </c>
      <c r="FA1613">
        <v>70250</v>
      </c>
      <c r="FB1613">
        <v>70250</v>
      </c>
      <c r="FC1613">
        <v>70250</v>
      </c>
      <c r="FD1613">
        <v>70250</v>
      </c>
      <c r="FE1613">
        <v>70250</v>
      </c>
      <c r="FF1613">
        <v>70250</v>
      </c>
      <c r="FG1613">
        <v>70250</v>
      </c>
      <c r="FH1613">
        <v>70250</v>
      </c>
    </row>
    <row r="1614" spans="1:164">
      <c r="A1614" t="s">
        <v>2755</v>
      </c>
      <c r="B1614" t="s">
        <v>179</v>
      </c>
      <c r="C1614" s="23">
        <v>45764</v>
      </c>
      <c r="D1614" s="23">
        <v>45797</v>
      </c>
      <c r="E1614">
        <v>28</v>
      </c>
      <c r="F1614">
        <v>70250</v>
      </c>
      <c r="G1614" t="s">
        <v>2193</v>
      </c>
      <c r="CZ1614">
        <v>835</v>
      </c>
      <c r="DA1614">
        <v>9581</v>
      </c>
      <c r="DB1614">
        <v>29784</v>
      </c>
      <c r="DC1614">
        <v>24092</v>
      </c>
      <c r="DD1614">
        <v>5654</v>
      </c>
      <c r="DE1614">
        <v>305</v>
      </c>
    </row>
    <row r="1615" spans="1:164">
      <c r="A1615" t="s">
        <v>2755</v>
      </c>
      <c r="B1615" t="s">
        <v>179</v>
      </c>
      <c r="C1615" s="23">
        <v>45764</v>
      </c>
      <c r="D1615" s="23">
        <v>45797</v>
      </c>
      <c r="E1615">
        <v>28</v>
      </c>
      <c r="F1615">
        <v>70250</v>
      </c>
      <c r="G1615" t="s">
        <v>2195</v>
      </c>
      <c r="CZ1615">
        <v>835</v>
      </c>
      <c r="DA1615">
        <v>10416</v>
      </c>
      <c r="DB1615">
        <v>40199</v>
      </c>
      <c r="DC1615">
        <v>64291</v>
      </c>
      <c r="DD1615">
        <v>69945</v>
      </c>
      <c r="DE1615">
        <v>70250</v>
      </c>
      <c r="DF1615">
        <v>70250</v>
      </c>
      <c r="DG1615">
        <v>70250</v>
      </c>
      <c r="DH1615">
        <v>70250</v>
      </c>
      <c r="DI1615">
        <v>70250</v>
      </c>
      <c r="DJ1615">
        <v>70250</v>
      </c>
      <c r="DK1615">
        <v>70250</v>
      </c>
      <c r="DL1615">
        <v>70250</v>
      </c>
      <c r="DM1615">
        <v>70250</v>
      </c>
      <c r="DN1615">
        <v>70250</v>
      </c>
      <c r="DO1615">
        <v>70250</v>
      </c>
      <c r="DP1615">
        <v>70250</v>
      </c>
      <c r="DQ1615">
        <v>70250</v>
      </c>
      <c r="DR1615">
        <v>70250</v>
      </c>
      <c r="DS1615">
        <v>70250</v>
      </c>
      <c r="DT1615">
        <v>70250</v>
      </c>
      <c r="DU1615">
        <v>70250</v>
      </c>
      <c r="DV1615">
        <v>70250</v>
      </c>
      <c r="DW1615">
        <v>70250</v>
      </c>
      <c r="DX1615">
        <v>70250</v>
      </c>
      <c r="DY1615">
        <v>70250</v>
      </c>
      <c r="DZ1615">
        <v>70250</v>
      </c>
      <c r="EA1615">
        <v>70250</v>
      </c>
      <c r="EB1615">
        <v>70250</v>
      </c>
      <c r="EC1615">
        <v>70250</v>
      </c>
      <c r="ED1615">
        <v>70250</v>
      </c>
      <c r="EE1615">
        <v>70250</v>
      </c>
      <c r="EF1615">
        <v>70250</v>
      </c>
      <c r="EG1615">
        <v>70250</v>
      </c>
      <c r="EH1615">
        <v>70250</v>
      </c>
      <c r="EI1615">
        <v>70250</v>
      </c>
      <c r="EJ1615">
        <v>70250</v>
      </c>
      <c r="EK1615">
        <v>70250</v>
      </c>
      <c r="EL1615">
        <v>70250</v>
      </c>
      <c r="EM1615">
        <v>70250</v>
      </c>
      <c r="EN1615">
        <v>70250</v>
      </c>
      <c r="EO1615">
        <v>70250</v>
      </c>
      <c r="EP1615">
        <v>70250</v>
      </c>
      <c r="EQ1615">
        <v>70250</v>
      </c>
      <c r="ER1615">
        <v>70250</v>
      </c>
      <c r="ES1615">
        <v>70250</v>
      </c>
      <c r="ET1615">
        <v>70250</v>
      </c>
      <c r="EU1615">
        <v>70250</v>
      </c>
      <c r="EV1615">
        <v>70250</v>
      </c>
      <c r="EW1615">
        <v>70250</v>
      </c>
      <c r="EX1615">
        <v>70250</v>
      </c>
      <c r="EY1615">
        <v>70250</v>
      </c>
      <c r="EZ1615">
        <v>70250</v>
      </c>
      <c r="FA1615">
        <v>70250</v>
      </c>
      <c r="FB1615">
        <v>70250</v>
      </c>
      <c r="FC1615">
        <v>70250</v>
      </c>
      <c r="FD1615">
        <v>70250</v>
      </c>
      <c r="FE1615">
        <v>70250</v>
      </c>
      <c r="FF1615">
        <v>70250</v>
      </c>
      <c r="FG1615">
        <v>70250</v>
      </c>
      <c r="FH1615">
        <v>70250</v>
      </c>
    </row>
    <row r="1616" spans="1:164">
      <c r="A1616" t="s">
        <v>2240</v>
      </c>
      <c r="C1616" s="23">
        <v>45810</v>
      </c>
      <c r="D1616" s="23">
        <v>45926</v>
      </c>
      <c r="E1616">
        <v>100</v>
      </c>
      <c r="F1616">
        <v>53198</v>
      </c>
      <c r="G1616" t="s">
        <v>2193</v>
      </c>
      <c r="DG1616">
        <v>8776</v>
      </c>
      <c r="DH1616">
        <v>3580</v>
      </c>
      <c r="DQ1616">
        <v>856</v>
      </c>
      <c r="DR1616">
        <v>5389</v>
      </c>
      <c r="DS1616">
        <v>9997</v>
      </c>
      <c r="DT1616">
        <v>6663</v>
      </c>
      <c r="DU1616">
        <v>6611</v>
      </c>
      <c r="DV1616">
        <v>6611</v>
      </c>
      <c r="DW1616">
        <v>4715</v>
      </c>
    </row>
    <row r="1617" spans="1:164">
      <c r="A1617" t="s">
        <v>2240</v>
      </c>
      <c r="C1617" s="23">
        <v>45810</v>
      </c>
      <c r="D1617" s="23">
        <v>45926</v>
      </c>
      <c r="E1617">
        <v>100</v>
      </c>
      <c r="F1617">
        <v>53198</v>
      </c>
      <c r="G1617" t="s">
        <v>2195</v>
      </c>
      <c r="DG1617">
        <v>8776</v>
      </c>
      <c r="DH1617">
        <v>12356</v>
      </c>
      <c r="DI1617">
        <v>12356</v>
      </c>
      <c r="DJ1617">
        <v>12356</v>
      </c>
      <c r="DK1617">
        <v>12356</v>
      </c>
      <c r="DL1617">
        <v>12356</v>
      </c>
      <c r="DM1617">
        <v>12356</v>
      </c>
      <c r="DN1617">
        <v>12356</v>
      </c>
      <c r="DO1617">
        <v>12356</v>
      </c>
      <c r="DP1617">
        <v>12356</v>
      </c>
      <c r="DQ1617">
        <v>13212</v>
      </c>
      <c r="DR1617">
        <v>18601</v>
      </c>
      <c r="DS1617">
        <v>28598</v>
      </c>
      <c r="DT1617">
        <v>35260</v>
      </c>
      <c r="DU1617">
        <v>41872</v>
      </c>
      <c r="DV1617">
        <v>48483</v>
      </c>
      <c r="DW1617">
        <v>53198</v>
      </c>
      <c r="DX1617">
        <v>53198</v>
      </c>
      <c r="DY1617">
        <v>53198</v>
      </c>
      <c r="DZ1617">
        <v>53198</v>
      </c>
      <c r="EA1617">
        <v>53198</v>
      </c>
      <c r="EB1617">
        <v>53198</v>
      </c>
      <c r="EC1617">
        <v>53198</v>
      </c>
      <c r="ED1617">
        <v>53198</v>
      </c>
      <c r="EE1617">
        <v>53198</v>
      </c>
      <c r="EF1617">
        <v>53198</v>
      </c>
      <c r="EG1617">
        <v>53198</v>
      </c>
      <c r="EH1617">
        <v>53198</v>
      </c>
      <c r="EI1617">
        <v>53198</v>
      </c>
      <c r="EJ1617">
        <v>53198</v>
      </c>
      <c r="EK1617">
        <v>53198</v>
      </c>
      <c r="EL1617">
        <v>53198</v>
      </c>
      <c r="EM1617">
        <v>53198</v>
      </c>
      <c r="EN1617">
        <v>53198</v>
      </c>
      <c r="EO1617">
        <v>53198</v>
      </c>
      <c r="EP1617">
        <v>53198</v>
      </c>
      <c r="EQ1617">
        <v>53198</v>
      </c>
      <c r="ER1617">
        <v>53198</v>
      </c>
      <c r="ES1617">
        <v>53198</v>
      </c>
      <c r="ET1617">
        <v>53198</v>
      </c>
      <c r="EU1617">
        <v>53198</v>
      </c>
      <c r="EV1617">
        <v>53198</v>
      </c>
      <c r="EW1617">
        <v>53198</v>
      </c>
      <c r="EX1617">
        <v>53198</v>
      </c>
      <c r="EY1617">
        <v>53198</v>
      </c>
      <c r="EZ1617">
        <v>53198</v>
      </c>
      <c r="FA1617">
        <v>53198</v>
      </c>
      <c r="FB1617">
        <v>53198</v>
      </c>
      <c r="FC1617">
        <v>53198</v>
      </c>
      <c r="FD1617">
        <v>53198</v>
      </c>
      <c r="FE1617">
        <v>53198</v>
      </c>
      <c r="FF1617">
        <v>53198</v>
      </c>
      <c r="FG1617">
        <v>53198</v>
      </c>
      <c r="FH1617">
        <v>53198</v>
      </c>
    </row>
    <row r="1618" spans="1:164">
      <c r="A1618" t="s">
        <v>2756</v>
      </c>
      <c r="B1618" t="s">
        <v>181</v>
      </c>
      <c r="C1618" s="23">
        <v>45810</v>
      </c>
      <c r="D1618" s="23">
        <v>45822</v>
      </c>
      <c r="E1618">
        <v>11</v>
      </c>
      <c r="F1618">
        <v>12356</v>
      </c>
      <c r="G1618" t="s">
        <v>2193</v>
      </c>
      <c r="DG1618">
        <v>8776</v>
      </c>
      <c r="DH1618">
        <v>3580</v>
      </c>
    </row>
    <row r="1619" spans="1:164">
      <c r="A1619" t="s">
        <v>2756</v>
      </c>
      <c r="B1619" t="s">
        <v>181</v>
      </c>
      <c r="C1619" s="23">
        <v>45810</v>
      </c>
      <c r="D1619" s="23">
        <v>45822</v>
      </c>
      <c r="E1619">
        <v>11</v>
      </c>
      <c r="F1619">
        <v>12356</v>
      </c>
      <c r="G1619" t="s">
        <v>2195</v>
      </c>
      <c r="DG1619">
        <v>8776</v>
      </c>
      <c r="DH1619">
        <v>12356</v>
      </c>
      <c r="DI1619">
        <v>12356</v>
      </c>
      <c r="DJ1619">
        <v>12356</v>
      </c>
      <c r="DK1619">
        <v>12356</v>
      </c>
      <c r="DL1619">
        <v>12356</v>
      </c>
      <c r="DM1619">
        <v>12356</v>
      </c>
      <c r="DN1619">
        <v>12356</v>
      </c>
      <c r="DO1619">
        <v>12356</v>
      </c>
      <c r="DP1619">
        <v>12356</v>
      </c>
      <c r="DQ1619">
        <v>12356</v>
      </c>
      <c r="DR1619">
        <v>12356</v>
      </c>
      <c r="DS1619">
        <v>12356</v>
      </c>
      <c r="DT1619">
        <v>12356</v>
      </c>
      <c r="DU1619">
        <v>12356</v>
      </c>
      <c r="DV1619">
        <v>12356</v>
      </c>
      <c r="DW1619">
        <v>12356</v>
      </c>
      <c r="DX1619">
        <v>12356</v>
      </c>
      <c r="DY1619">
        <v>12356</v>
      </c>
      <c r="DZ1619">
        <v>12356</v>
      </c>
      <c r="EA1619">
        <v>12356</v>
      </c>
      <c r="EB1619">
        <v>12356</v>
      </c>
      <c r="EC1619">
        <v>12356</v>
      </c>
      <c r="ED1619">
        <v>12356</v>
      </c>
      <c r="EE1619">
        <v>12356</v>
      </c>
      <c r="EF1619">
        <v>12356</v>
      </c>
      <c r="EG1619">
        <v>12356</v>
      </c>
      <c r="EH1619">
        <v>12356</v>
      </c>
      <c r="EI1619">
        <v>12356</v>
      </c>
      <c r="EJ1619">
        <v>12356</v>
      </c>
      <c r="EK1619">
        <v>12356</v>
      </c>
      <c r="EL1619">
        <v>12356</v>
      </c>
      <c r="EM1619">
        <v>12356</v>
      </c>
      <c r="EN1619">
        <v>12356</v>
      </c>
      <c r="EO1619">
        <v>12356</v>
      </c>
      <c r="EP1619">
        <v>12356</v>
      </c>
      <c r="EQ1619">
        <v>12356</v>
      </c>
      <c r="ER1619">
        <v>12356</v>
      </c>
      <c r="ES1619">
        <v>12356</v>
      </c>
      <c r="ET1619">
        <v>12356</v>
      </c>
      <c r="EU1619">
        <v>12356</v>
      </c>
      <c r="EV1619">
        <v>12356</v>
      </c>
      <c r="EW1619">
        <v>12356</v>
      </c>
      <c r="EX1619">
        <v>12356</v>
      </c>
      <c r="EY1619">
        <v>12356</v>
      </c>
      <c r="EZ1619">
        <v>12356</v>
      </c>
      <c r="FA1619">
        <v>12356</v>
      </c>
      <c r="FB1619">
        <v>12356</v>
      </c>
      <c r="FC1619">
        <v>12356</v>
      </c>
      <c r="FD1619">
        <v>12356</v>
      </c>
      <c r="FE1619">
        <v>12356</v>
      </c>
      <c r="FF1619">
        <v>12356</v>
      </c>
      <c r="FG1619">
        <v>12356</v>
      </c>
      <c r="FH1619">
        <v>12356</v>
      </c>
    </row>
    <row r="1620" spans="1:164">
      <c r="A1620" t="s">
        <v>2757</v>
      </c>
      <c r="B1620" t="s">
        <v>183</v>
      </c>
      <c r="C1620" s="23">
        <v>45883</v>
      </c>
      <c r="D1620" s="23">
        <v>45906</v>
      </c>
      <c r="E1620">
        <v>21</v>
      </c>
      <c r="F1620">
        <v>22652</v>
      </c>
      <c r="G1620" t="s">
        <v>2193</v>
      </c>
      <c r="DQ1620">
        <v>856</v>
      </c>
      <c r="DR1620">
        <v>5389</v>
      </c>
      <c r="DS1620">
        <v>9997</v>
      </c>
      <c r="DT1620">
        <v>6410</v>
      </c>
    </row>
    <row r="1621" spans="1:164">
      <c r="A1621" t="s">
        <v>2757</v>
      </c>
      <c r="B1621" t="s">
        <v>183</v>
      </c>
      <c r="C1621" s="23">
        <v>45883</v>
      </c>
      <c r="D1621" s="23">
        <v>45906</v>
      </c>
      <c r="E1621">
        <v>21</v>
      </c>
      <c r="F1621">
        <v>22652</v>
      </c>
      <c r="G1621" t="s">
        <v>2195</v>
      </c>
      <c r="DQ1621">
        <v>856</v>
      </c>
      <c r="DR1621">
        <v>6245</v>
      </c>
      <c r="DS1621">
        <v>16242</v>
      </c>
      <c r="DT1621">
        <v>22652</v>
      </c>
      <c r="DU1621">
        <v>22652</v>
      </c>
      <c r="DV1621">
        <v>22652</v>
      </c>
      <c r="DW1621">
        <v>22652</v>
      </c>
      <c r="DX1621">
        <v>22652</v>
      </c>
      <c r="DY1621">
        <v>22652</v>
      </c>
      <c r="DZ1621">
        <v>22652</v>
      </c>
      <c r="EA1621">
        <v>22652</v>
      </c>
      <c r="EB1621">
        <v>22652</v>
      </c>
      <c r="EC1621">
        <v>22652</v>
      </c>
      <c r="ED1621">
        <v>22652</v>
      </c>
      <c r="EE1621">
        <v>22652</v>
      </c>
      <c r="EF1621">
        <v>22652</v>
      </c>
      <c r="EG1621">
        <v>22652</v>
      </c>
      <c r="EH1621">
        <v>22652</v>
      </c>
      <c r="EI1621">
        <v>22652</v>
      </c>
      <c r="EJ1621">
        <v>22652</v>
      </c>
      <c r="EK1621">
        <v>22652</v>
      </c>
      <c r="EL1621">
        <v>22652</v>
      </c>
      <c r="EM1621">
        <v>22652</v>
      </c>
      <c r="EN1621">
        <v>22652</v>
      </c>
      <c r="EO1621">
        <v>22652</v>
      </c>
      <c r="EP1621">
        <v>22652</v>
      </c>
      <c r="EQ1621">
        <v>22652</v>
      </c>
      <c r="ER1621">
        <v>22652</v>
      </c>
      <c r="ES1621">
        <v>22652</v>
      </c>
      <c r="ET1621">
        <v>22652</v>
      </c>
      <c r="EU1621">
        <v>22652</v>
      </c>
      <c r="EV1621">
        <v>22652</v>
      </c>
      <c r="EW1621">
        <v>22652</v>
      </c>
      <c r="EX1621">
        <v>22652</v>
      </c>
      <c r="EY1621">
        <v>22652</v>
      </c>
      <c r="EZ1621">
        <v>22652</v>
      </c>
      <c r="FA1621">
        <v>22652</v>
      </c>
      <c r="FB1621">
        <v>22652</v>
      </c>
      <c r="FC1621">
        <v>22652</v>
      </c>
      <c r="FD1621">
        <v>22652</v>
      </c>
      <c r="FE1621">
        <v>22652</v>
      </c>
      <c r="FF1621">
        <v>22652</v>
      </c>
      <c r="FG1621">
        <v>22652</v>
      </c>
      <c r="FH1621">
        <v>22652</v>
      </c>
    </row>
    <row r="1622" spans="1:164">
      <c r="A1622" t="s">
        <v>2758</v>
      </c>
      <c r="B1622" t="s">
        <v>185</v>
      </c>
      <c r="C1622" s="23">
        <v>45906</v>
      </c>
      <c r="D1622" s="23">
        <v>45926</v>
      </c>
      <c r="E1622">
        <v>17</v>
      </c>
      <c r="F1622">
        <v>18190</v>
      </c>
      <c r="G1622" t="s">
        <v>2193</v>
      </c>
      <c r="DT1622">
        <v>253</v>
      </c>
      <c r="DU1622">
        <v>6611</v>
      </c>
      <c r="DV1622">
        <v>6611</v>
      </c>
      <c r="DW1622">
        <v>4715</v>
      </c>
    </row>
    <row r="1623" spans="1:164">
      <c r="A1623" t="s">
        <v>2758</v>
      </c>
      <c r="B1623" t="s">
        <v>185</v>
      </c>
      <c r="C1623" s="23">
        <v>45906</v>
      </c>
      <c r="D1623" s="23">
        <v>45926</v>
      </c>
      <c r="E1623">
        <v>17</v>
      </c>
      <c r="F1623">
        <v>18190</v>
      </c>
      <c r="G1623" t="s">
        <v>2195</v>
      </c>
      <c r="DT1623">
        <v>253</v>
      </c>
      <c r="DU1623">
        <v>6864</v>
      </c>
      <c r="DV1623">
        <v>13475</v>
      </c>
      <c r="DW1623">
        <v>18190</v>
      </c>
      <c r="DX1623">
        <v>18190</v>
      </c>
      <c r="DY1623">
        <v>18190</v>
      </c>
      <c r="DZ1623">
        <v>18190</v>
      </c>
      <c r="EA1623">
        <v>18190</v>
      </c>
      <c r="EB1623">
        <v>18190</v>
      </c>
      <c r="EC1623">
        <v>18190</v>
      </c>
      <c r="ED1623">
        <v>18190</v>
      </c>
      <c r="EE1623">
        <v>18190</v>
      </c>
      <c r="EF1623">
        <v>18190</v>
      </c>
      <c r="EG1623">
        <v>18190</v>
      </c>
      <c r="EH1623">
        <v>18190</v>
      </c>
      <c r="EI1623">
        <v>18190</v>
      </c>
      <c r="EJ1623">
        <v>18190</v>
      </c>
      <c r="EK1623">
        <v>18190</v>
      </c>
      <c r="EL1623">
        <v>18190</v>
      </c>
      <c r="EM1623">
        <v>18190</v>
      </c>
      <c r="EN1623">
        <v>18190</v>
      </c>
      <c r="EO1623">
        <v>18190</v>
      </c>
      <c r="EP1623">
        <v>18190</v>
      </c>
      <c r="EQ1623">
        <v>18190</v>
      </c>
      <c r="ER1623">
        <v>18190</v>
      </c>
      <c r="ES1623">
        <v>18190</v>
      </c>
      <c r="ET1623">
        <v>18190</v>
      </c>
      <c r="EU1623">
        <v>18190</v>
      </c>
      <c r="EV1623">
        <v>18190</v>
      </c>
      <c r="EW1623">
        <v>18190</v>
      </c>
      <c r="EX1623">
        <v>18190</v>
      </c>
      <c r="EY1623">
        <v>18190</v>
      </c>
      <c r="EZ1623">
        <v>18190</v>
      </c>
      <c r="FA1623">
        <v>18190</v>
      </c>
      <c r="FB1623">
        <v>18190</v>
      </c>
      <c r="FC1623">
        <v>18190</v>
      </c>
      <c r="FD1623">
        <v>18190</v>
      </c>
      <c r="FE1623">
        <v>18190</v>
      </c>
      <c r="FF1623">
        <v>18190</v>
      </c>
      <c r="FG1623">
        <v>18190</v>
      </c>
      <c r="FH1623">
        <v>18190</v>
      </c>
    </row>
    <row r="1624" spans="1:164">
      <c r="A1624" t="s">
        <v>2759</v>
      </c>
      <c r="C1624" s="23">
        <v>45867</v>
      </c>
      <c r="D1624" s="23">
        <v>45933</v>
      </c>
      <c r="E1624">
        <v>57</v>
      </c>
      <c r="F1624">
        <v>49301</v>
      </c>
      <c r="G1624" t="s">
        <v>2193</v>
      </c>
      <c r="DO1624">
        <v>1941</v>
      </c>
      <c r="DP1624">
        <v>2270</v>
      </c>
      <c r="DQ1624">
        <v>3677</v>
      </c>
      <c r="DR1624">
        <v>3571</v>
      </c>
      <c r="DS1624">
        <v>6686</v>
      </c>
      <c r="DT1624">
        <v>8084</v>
      </c>
      <c r="DU1624">
        <v>7683</v>
      </c>
      <c r="DV1624">
        <v>10564</v>
      </c>
      <c r="DW1624">
        <v>3329</v>
      </c>
      <c r="DX1624">
        <v>1496</v>
      </c>
    </row>
    <row r="1625" spans="1:164">
      <c r="A1625" t="s">
        <v>2759</v>
      </c>
      <c r="C1625" s="23">
        <v>45867</v>
      </c>
      <c r="D1625" s="23">
        <v>45933</v>
      </c>
      <c r="E1625">
        <v>57</v>
      </c>
      <c r="F1625">
        <v>49301</v>
      </c>
      <c r="G1625" t="s">
        <v>2195</v>
      </c>
      <c r="DO1625">
        <v>1941</v>
      </c>
      <c r="DP1625">
        <v>4211</v>
      </c>
      <c r="DQ1625">
        <v>7888</v>
      </c>
      <c r="DR1625">
        <v>11459</v>
      </c>
      <c r="DS1625">
        <v>18145</v>
      </c>
      <c r="DT1625">
        <v>26229</v>
      </c>
      <c r="DU1625">
        <v>33912</v>
      </c>
      <c r="DV1625">
        <v>44476</v>
      </c>
      <c r="DW1625">
        <v>47805</v>
      </c>
      <c r="DX1625">
        <v>49301</v>
      </c>
      <c r="DY1625">
        <v>49301</v>
      </c>
      <c r="DZ1625">
        <v>49301</v>
      </c>
      <c r="EA1625">
        <v>49301</v>
      </c>
      <c r="EB1625">
        <v>49301</v>
      </c>
      <c r="EC1625">
        <v>49301</v>
      </c>
      <c r="ED1625">
        <v>49301</v>
      </c>
      <c r="EE1625">
        <v>49301</v>
      </c>
      <c r="EF1625">
        <v>49301</v>
      </c>
      <c r="EG1625">
        <v>49301</v>
      </c>
      <c r="EH1625">
        <v>49301</v>
      </c>
      <c r="EI1625">
        <v>49301</v>
      </c>
      <c r="EJ1625">
        <v>49301</v>
      </c>
      <c r="EK1625">
        <v>49301</v>
      </c>
      <c r="EL1625">
        <v>49301</v>
      </c>
      <c r="EM1625">
        <v>49301</v>
      </c>
      <c r="EN1625">
        <v>49301</v>
      </c>
      <c r="EO1625">
        <v>49301</v>
      </c>
      <c r="EP1625">
        <v>49301</v>
      </c>
      <c r="EQ1625">
        <v>49301</v>
      </c>
      <c r="ER1625">
        <v>49301</v>
      </c>
      <c r="ES1625">
        <v>49301</v>
      </c>
      <c r="ET1625">
        <v>49301</v>
      </c>
      <c r="EU1625">
        <v>49301</v>
      </c>
      <c r="EV1625">
        <v>49301</v>
      </c>
      <c r="EW1625">
        <v>49301</v>
      </c>
      <c r="EX1625">
        <v>49301</v>
      </c>
      <c r="EY1625">
        <v>49301</v>
      </c>
      <c r="EZ1625">
        <v>49301</v>
      </c>
      <c r="FA1625">
        <v>49301</v>
      </c>
      <c r="FB1625">
        <v>49301</v>
      </c>
      <c r="FC1625">
        <v>49301</v>
      </c>
      <c r="FD1625">
        <v>49301</v>
      </c>
      <c r="FE1625">
        <v>49301</v>
      </c>
      <c r="FF1625">
        <v>49301</v>
      </c>
      <c r="FG1625">
        <v>49301</v>
      </c>
      <c r="FH1625">
        <v>49301</v>
      </c>
    </row>
    <row r="1626" spans="1:164">
      <c r="A1626" t="s">
        <v>2236</v>
      </c>
      <c r="C1626" s="23">
        <v>45867</v>
      </c>
      <c r="D1626" s="23">
        <v>45933</v>
      </c>
      <c r="E1626">
        <v>57</v>
      </c>
      <c r="F1626">
        <v>49301</v>
      </c>
      <c r="G1626" t="s">
        <v>2193</v>
      </c>
      <c r="DO1626">
        <v>1941</v>
      </c>
      <c r="DP1626">
        <v>2270</v>
      </c>
      <c r="DQ1626">
        <v>3677</v>
      </c>
      <c r="DR1626">
        <v>3571</v>
      </c>
      <c r="DS1626">
        <v>6686</v>
      </c>
      <c r="DT1626">
        <v>8084</v>
      </c>
      <c r="DU1626">
        <v>7683</v>
      </c>
      <c r="DV1626">
        <v>10564</v>
      </c>
      <c r="DW1626">
        <v>3329</v>
      </c>
      <c r="DX1626">
        <v>1496</v>
      </c>
    </row>
    <row r="1627" spans="1:164">
      <c r="A1627" t="s">
        <v>2236</v>
      </c>
      <c r="C1627" s="23">
        <v>45867</v>
      </c>
      <c r="D1627" s="23">
        <v>45933</v>
      </c>
      <c r="E1627">
        <v>57</v>
      </c>
      <c r="F1627">
        <v>49301</v>
      </c>
      <c r="G1627" t="s">
        <v>2195</v>
      </c>
      <c r="DO1627">
        <v>1941</v>
      </c>
      <c r="DP1627">
        <v>4211</v>
      </c>
      <c r="DQ1627">
        <v>7888</v>
      </c>
      <c r="DR1627">
        <v>11459</v>
      </c>
      <c r="DS1627">
        <v>18145</v>
      </c>
      <c r="DT1627">
        <v>26229</v>
      </c>
      <c r="DU1627">
        <v>33912</v>
      </c>
      <c r="DV1627">
        <v>44476</v>
      </c>
      <c r="DW1627">
        <v>47805</v>
      </c>
      <c r="DX1627">
        <v>49301</v>
      </c>
      <c r="DY1627">
        <v>49301</v>
      </c>
      <c r="DZ1627">
        <v>49301</v>
      </c>
      <c r="EA1627">
        <v>49301</v>
      </c>
      <c r="EB1627">
        <v>49301</v>
      </c>
      <c r="EC1627">
        <v>49301</v>
      </c>
      <c r="ED1627">
        <v>49301</v>
      </c>
      <c r="EE1627">
        <v>49301</v>
      </c>
      <c r="EF1627">
        <v>49301</v>
      </c>
      <c r="EG1627">
        <v>49301</v>
      </c>
      <c r="EH1627">
        <v>49301</v>
      </c>
      <c r="EI1627">
        <v>49301</v>
      </c>
      <c r="EJ1627">
        <v>49301</v>
      </c>
      <c r="EK1627">
        <v>49301</v>
      </c>
      <c r="EL1627">
        <v>49301</v>
      </c>
      <c r="EM1627">
        <v>49301</v>
      </c>
      <c r="EN1627">
        <v>49301</v>
      </c>
      <c r="EO1627">
        <v>49301</v>
      </c>
      <c r="EP1627">
        <v>49301</v>
      </c>
      <c r="EQ1627">
        <v>49301</v>
      </c>
      <c r="ER1627">
        <v>49301</v>
      </c>
      <c r="ES1627">
        <v>49301</v>
      </c>
      <c r="ET1627">
        <v>49301</v>
      </c>
      <c r="EU1627">
        <v>49301</v>
      </c>
      <c r="EV1627">
        <v>49301</v>
      </c>
      <c r="EW1627">
        <v>49301</v>
      </c>
      <c r="EX1627">
        <v>49301</v>
      </c>
      <c r="EY1627">
        <v>49301</v>
      </c>
      <c r="EZ1627">
        <v>49301</v>
      </c>
      <c r="FA1627">
        <v>49301</v>
      </c>
      <c r="FB1627">
        <v>49301</v>
      </c>
      <c r="FC1627">
        <v>49301</v>
      </c>
      <c r="FD1627">
        <v>49301</v>
      </c>
      <c r="FE1627">
        <v>49301</v>
      </c>
      <c r="FF1627">
        <v>49301</v>
      </c>
      <c r="FG1627">
        <v>49301</v>
      </c>
      <c r="FH1627">
        <v>49301</v>
      </c>
    </row>
    <row r="1628" spans="1:164">
      <c r="A1628" t="s">
        <v>2240</v>
      </c>
      <c r="C1628" s="23">
        <v>45867</v>
      </c>
      <c r="D1628" s="23">
        <v>45933</v>
      </c>
      <c r="E1628">
        <v>57</v>
      </c>
      <c r="F1628">
        <v>49301</v>
      </c>
      <c r="G1628" t="s">
        <v>2193</v>
      </c>
      <c r="DO1628">
        <v>1941</v>
      </c>
      <c r="DP1628">
        <v>2270</v>
      </c>
      <c r="DQ1628">
        <v>3677</v>
      </c>
      <c r="DR1628">
        <v>3571</v>
      </c>
      <c r="DS1628">
        <v>6686</v>
      </c>
      <c r="DT1628">
        <v>8084</v>
      </c>
      <c r="DU1628">
        <v>7683</v>
      </c>
      <c r="DV1628">
        <v>10564</v>
      </c>
      <c r="DW1628">
        <v>3329</v>
      </c>
      <c r="DX1628">
        <v>1496</v>
      </c>
    </row>
    <row r="1629" spans="1:164">
      <c r="A1629" t="s">
        <v>2240</v>
      </c>
      <c r="C1629" s="23">
        <v>45867</v>
      </c>
      <c r="D1629" s="23">
        <v>45933</v>
      </c>
      <c r="E1629">
        <v>57</v>
      </c>
      <c r="F1629">
        <v>49301</v>
      </c>
      <c r="G1629" t="s">
        <v>2195</v>
      </c>
      <c r="DO1629">
        <v>1941</v>
      </c>
      <c r="DP1629">
        <v>4211</v>
      </c>
      <c r="DQ1629">
        <v>7888</v>
      </c>
      <c r="DR1629">
        <v>11459</v>
      </c>
      <c r="DS1629">
        <v>18145</v>
      </c>
      <c r="DT1629">
        <v>26229</v>
      </c>
      <c r="DU1629">
        <v>33912</v>
      </c>
      <c r="DV1629">
        <v>44476</v>
      </c>
      <c r="DW1629">
        <v>47805</v>
      </c>
      <c r="DX1629">
        <v>49301</v>
      </c>
      <c r="DY1629">
        <v>49301</v>
      </c>
      <c r="DZ1629">
        <v>49301</v>
      </c>
      <c r="EA1629">
        <v>49301</v>
      </c>
      <c r="EB1629">
        <v>49301</v>
      </c>
      <c r="EC1629">
        <v>49301</v>
      </c>
      <c r="ED1629">
        <v>49301</v>
      </c>
      <c r="EE1629">
        <v>49301</v>
      </c>
      <c r="EF1629">
        <v>49301</v>
      </c>
      <c r="EG1629">
        <v>49301</v>
      </c>
      <c r="EH1629">
        <v>49301</v>
      </c>
      <c r="EI1629">
        <v>49301</v>
      </c>
      <c r="EJ1629">
        <v>49301</v>
      </c>
      <c r="EK1629">
        <v>49301</v>
      </c>
      <c r="EL1629">
        <v>49301</v>
      </c>
      <c r="EM1629">
        <v>49301</v>
      </c>
      <c r="EN1629">
        <v>49301</v>
      </c>
      <c r="EO1629">
        <v>49301</v>
      </c>
      <c r="EP1629">
        <v>49301</v>
      </c>
      <c r="EQ1629">
        <v>49301</v>
      </c>
      <c r="ER1629">
        <v>49301</v>
      </c>
      <c r="ES1629">
        <v>49301</v>
      </c>
      <c r="ET1629">
        <v>49301</v>
      </c>
      <c r="EU1629">
        <v>49301</v>
      </c>
      <c r="EV1629">
        <v>49301</v>
      </c>
      <c r="EW1629">
        <v>49301</v>
      </c>
      <c r="EX1629">
        <v>49301</v>
      </c>
      <c r="EY1629">
        <v>49301</v>
      </c>
      <c r="EZ1629">
        <v>49301</v>
      </c>
      <c r="FA1629">
        <v>49301</v>
      </c>
      <c r="FB1629">
        <v>49301</v>
      </c>
      <c r="FC1629">
        <v>49301</v>
      </c>
      <c r="FD1629">
        <v>49301</v>
      </c>
      <c r="FE1629">
        <v>49301</v>
      </c>
      <c r="FF1629">
        <v>49301</v>
      </c>
      <c r="FG1629">
        <v>49301</v>
      </c>
      <c r="FH1629">
        <v>49301</v>
      </c>
    </row>
    <row r="1630" spans="1:164">
      <c r="A1630" t="s">
        <v>2760</v>
      </c>
      <c r="B1630" t="s">
        <v>188</v>
      </c>
      <c r="C1630" s="23">
        <v>45867</v>
      </c>
      <c r="D1630" s="23">
        <v>45881</v>
      </c>
      <c r="E1630">
        <v>13</v>
      </c>
      <c r="F1630">
        <v>3994</v>
      </c>
      <c r="G1630" t="s">
        <v>2193</v>
      </c>
      <c r="DO1630">
        <v>1941</v>
      </c>
      <c r="DP1630">
        <v>1915</v>
      </c>
      <c r="DQ1630">
        <v>138</v>
      </c>
    </row>
    <row r="1631" spans="1:164">
      <c r="A1631" t="s">
        <v>2760</v>
      </c>
      <c r="B1631" t="s">
        <v>188</v>
      </c>
      <c r="C1631" s="23">
        <v>45867</v>
      </c>
      <c r="D1631" s="23">
        <v>45881</v>
      </c>
      <c r="E1631">
        <v>13</v>
      </c>
      <c r="F1631">
        <v>3994</v>
      </c>
      <c r="G1631" t="s">
        <v>2195</v>
      </c>
      <c r="DO1631">
        <v>1941</v>
      </c>
      <c r="DP1631">
        <v>3856</v>
      </c>
      <c r="DQ1631">
        <v>3994</v>
      </c>
      <c r="DR1631">
        <v>3994</v>
      </c>
      <c r="DS1631">
        <v>3994</v>
      </c>
      <c r="DT1631">
        <v>3994</v>
      </c>
      <c r="DU1631">
        <v>3994</v>
      </c>
      <c r="DV1631">
        <v>3994</v>
      </c>
      <c r="DW1631">
        <v>3994</v>
      </c>
      <c r="DX1631">
        <v>3994</v>
      </c>
      <c r="DY1631">
        <v>3994</v>
      </c>
      <c r="DZ1631">
        <v>3994</v>
      </c>
      <c r="EA1631">
        <v>3994</v>
      </c>
      <c r="EB1631">
        <v>3994</v>
      </c>
      <c r="EC1631">
        <v>3994</v>
      </c>
      <c r="ED1631">
        <v>3994</v>
      </c>
      <c r="EE1631">
        <v>3994</v>
      </c>
      <c r="EF1631">
        <v>3994</v>
      </c>
      <c r="EG1631">
        <v>3994</v>
      </c>
      <c r="EH1631">
        <v>3994</v>
      </c>
      <c r="EI1631">
        <v>3994</v>
      </c>
      <c r="EJ1631">
        <v>3994</v>
      </c>
      <c r="EK1631">
        <v>3994</v>
      </c>
      <c r="EL1631">
        <v>3994</v>
      </c>
      <c r="EM1631">
        <v>3994</v>
      </c>
      <c r="EN1631">
        <v>3994</v>
      </c>
      <c r="EO1631">
        <v>3994</v>
      </c>
      <c r="EP1631">
        <v>3994</v>
      </c>
      <c r="EQ1631">
        <v>3994</v>
      </c>
      <c r="ER1631">
        <v>3994</v>
      </c>
      <c r="ES1631">
        <v>3994</v>
      </c>
      <c r="ET1631">
        <v>3994</v>
      </c>
      <c r="EU1631">
        <v>3994</v>
      </c>
      <c r="EV1631">
        <v>3994</v>
      </c>
      <c r="EW1631">
        <v>3994</v>
      </c>
      <c r="EX1631">
        <v>3994</v>
      </c>
      <c r="EY1631">
        <v>3994</v>
      </c>
      <c r="EZ1631">
        <v>3994</v>
      </c>
      <c r="FA1631">
        <v>3994</v>
      </c>
      <c r="FB1631">
        <v>3994</v>
      </c>
      <c r="FC1631">
        <v>3994</v>
      </c>
      <c r="FD1631">
        <v>3994</v>
      </c>
      <c r="FE1631">
        <v>3994</v>
      </c>
      <c r="FF1631">
        <v>3994</v>
      </c>
      <c r="FG1631">
        <v>3994</v>
      </c>
      <c r="FH1631">
        <v>3994</v>
      </c>
    </row>
    <row r="1632" spans="1:164">
      <c r="A1632" t="s">
        <v>2761</v>
      </c>
      <c r="B1632" t="s">
        <v>199</v>
      </c>
      <c r="C1632" s="23">
        <v>45877</v>
      </c>
      <c r="D1632" s="23">
        <v>45890</v>
      </c>
      <c r="E1632">
        <v>12</v>
      </c>
      <c r="F1632">
        <v>3605</v>
      </c>
      <c r="G1632" t="s">
        <v>2193</v>
      </c>
      <c r="DP1632">
        <v>355</v>
      </c>
      <c r="DQ1632">
        <v>2792</v>
      </c>
      <c r="DR1632">
        <v>457</v>
      </c>
    </row>
    <row r="1633" spans="1:164">
      <c r="A1633" t="s">
        <v>2761</v>
      </c>
      <c r="B1633" t="s">
        <v>199</v>
      </c>
      <c r="C1633" s="23">
        <v>45877</v>
      </c>
      <c r="D1633" s="23">
        <v>45890</v>
      </c>
      <c r="E1633">
        <v>12</v>
      </c>
      <c r="F1633">
        <v>3605</v>
      </c>
      <c r="G1633" t="s">
        <v>2195</v>
      </c>
      <c r="DP1633">
        <v>355</v>
      </c>
      <c r="DQ1633">
        <v>3148</v>
      </c>
      <c r="DR1633">
        <v>3605</v>
      </c>
      <c r="DS1633">
        <v>3605</v>
      </c>
      <c r="DT1633">
        <v>3605</v>
      </c>
      <c r="DU1633">
        <v>3605</v>
      </c>
      <c r="DV1633">
        <v>3605</v>
      </c>
      <c r="DW1633">
        <v>3605</v>
      </c>
      <c r="DX1633">
        <v>3605</v>
      </c>
      <c r="DY1633">
        <v>3605</v>
      </c>
      <c r="DZ1633">
        <v>3605</v>
      </c>
      <c r="EA1633">
        <v>3605</v>
      </c>
      <c r="EB1633">
        <v>3605</v>
      </c>
      <c r="EC1633">
        <v>3605</v>
      </c>
      <c r="ED1633">
        <v>3605</v>
      </c>
      <c r="EE1633">
        <v>3605</v>
      </c>
      <c r="EF1633">
        <v>3605</v>
      </c>
      <c r="EG1633">
        <v>3605</v>
      </c>
      <c r="EH1633">
        <v>3605</v>
      </c>
      <c r="EI1633">
        <v>3605</v>
      </c>
      <c r="EJ1633">
        <v>3605</v>
      </c>
      <c r="EK1633">
        <v>3605</v>
      </c>
      <c r="EL1633">
        <v>3605</v>
      </c>
      <c r="EM1633">
        <v>3605</v>
      </c>
      <c r="EN1633">
        <v>3605</v>
      </c>
      <c r="EO1633">
        <v>3605</v>
      </c>
      <c r="EP1633">
        <v>3605</v>
      </c>
      <c r="EQ1633">
        <v>3605</v>
      </c>
      <c r="ER1633">
        <v>3605</v>
      </c>
      <c r="ES1633">
        <v>3605</v>
      </c>
      <c r="ET1633">
        <v>3605</v>
      </c>
      <c r="EU1633">
        <v>3605</v>
      </c>
      <c r="EV1633">
        <v>3605</v>
      </c>
      <c r="EW1633">
        <v>3605</v>
      </c>
      <c r="EX1633">
        <v>3605</v>
      </c>
      <c r="EY1633">
        <v>3605</v>
      </c>
      <c r="EZ1633">
        <v>3605</v>
      </c>
      <c r="FA1633">
        <v>3605</v>
      </c>
      <c r="FB1633">
        <v>3605</v>
      </c>
      <c r="FC1633">
        <v>3605</v>
      </c>
      <c r="FD1633">
        <v>3605</v>
      </c>
      <c r="FE1633">
        <v>3605</v>
      </c>
      <c r="FF1633">
        <v>3605</v>
      </c>
      <c r="FG1633">
        <v>3605</v>
      </c>
      <c r="FH1633">
        <v>3605</v>
      </c>
    </row>
    <row r="1634" spans="1:164">
      <c r="A1634" t="s">
        <v>2762</v>
      </c>
      <c r="B1634" t="s">
        <v>193</v>
      </c>
      <c r="C1634" s="23">
        <v>45881</v>
      </c>
      <c r="D1634" s="23">
        <v>45895</v>
      </c>
      <c r="E1634">
        <v>12</v>
      </c>
      <c r="F1634">
        <v>3605</v>
      </c>
      <c r="G1634" t="s">
        <v>2193</v>
      </c>
      <c r="DQ1634">
        <v>746</v>
      </c>
      <c r="DR1634">
        <v>2562</v>
      </c>
      <c r="DS1634">
        <v>297</v>
      </c>
    </row>
    <row r="1635" spans="1:164">
      <c r="A1635" t="s">
        <v>2762</v>
      </c>
      <c r="B1635" t="s">
        <v>193</v>
      </c>
      <c r="C1635" s="23">
        <v>45881</v>
      </c>
      <c r="D1635" s="23">
        <v>45895</v>
      </c>
      <c r="E1635">
        <v>12</v>
      </c>
      <c r="F1635">
        <v>3605</v>
      </c>
      <c r="G1635" t="s">
        <v>2195</v>
      </c>
      <c r="DQ1635">
        <v>746</v>
      </c>
      <c r="DR1635">
        <v>3308</v>
      </c>
      <c r="DS1635">
        <v>3605</v>
      </c>
      <c r="DT1635">
        <v>3605</v>
      </c>
      <c r="DU1635">
        <v>3605</v>
      </c>
      <c r="DV1635">
        <v>3605</v>
      </c>
      <c r="DW1635">
        <v>3605</v>
      </c>
      <c r="DX1635">
        <v>3605</v>
      </c>
      <c r="DY1635">
        <v>3605</v>
      </c>
      <c r="DZ1635">
        <v>3605</v>
      </c>
      <c r="EA1635">
        <v>3605</v>
      </c>
      <c r="EB1635">
        <v>3605</v>
      </c>
      <c r="EC1635">
        <v>3605</v>
      </c>
      <c r="ED1635">
        <v>3605</v>
      </c>
      <c r="EE1635">
        <v>3605</v>
      </c>
      <c r="EF1635">
        <v>3605</v>
      </c>
      <c r="EG1635">
        <v>3605</v>
      </c>
      <c r="EH1635">
        <v>3605</v>
      </c>
      <c r="EI1635">
        <v>3605</v>
      </c>
      <c r="EJ1635">
        <v>3605</v>
      </c>
      <c r="EK1635">
        <v>3605</v>
      </c>
      <c r="EL1635">
        <v>3605</v>
      </c>
      <c r="EM1635">
        <v>3605</v>
      </c>
      <c r="EN1635">
        <v>3605</v>
      </c>
      <c r="EO1635">
        <v>3605</v>
      </c>
      <c r="EP1635">
        <v>3605</v>
      </c>
      <c r="EQ1635">
        <v>3605</v>
      </c>
      <c r="ER1635">
        <v>3605</v>
      </c>
      <c r="ES1635">
        <v>3605</v>
      </c>
      <c r="ET1635">
        <v>3605</v>
      </c>
      <c r="EU1635">
        <v>3605</v>
      </c>
      <c r="EV1635">
        <v>3605</v>
      </c>
      <c r="EW1635">
        <v>3605</v>
      </c>
      <c r="EX1635">
        <v>3605</v>
      </c>
      <c r="EY1635">
        <v>3605</v>
      </c>
      <c r="EZ1635">
        <v>3605</v>
      </c>
      <c r="FA1635">
        <v>3605</v>
      </c>
      <c r="FB1635">
        <v>3605</v>
      </c>
      <c r="FC1635">
        <v>3605</v>
      </c>
      <c r="FD1635">
        <v>3605</v>
      </c>
      <c r="FE1635">
        <v>3605</v>
      </c>
      <c r="FF1635">
        <v>3605</v>
      </c>
      <c r="FG1635">
        <v>3605</v>
      </c>
      <c r="FH1635">
        <v>3605</v>
      </c>
    </row>
    <row r="1636" spans="1:164">
      <c r="A1636" t="s">
        <v>2763</v>
      </c>
      <c r="B1636" t="s">
        <v>207</v>
      </c>
      <c r="C1636" s="23">
        <v>45890</v>
      </c>
      <c r="D1636" s="23">
        <v>45904</v>
      </c>
      <c r="E1636">
        <v>12</v>
      </c>
      <c r="F1636">
        <v>3800</v>
      </c>
      <c r="G1636" t="s">
        <v>2193</v>
      </c>
      <c r="DR1636">
        <v>276</v>
      </c>
      <c r="DS1636">
        <v>2331</v>
      </c>
      <c r="DT1636">
        <v>1193</v>
      </c>
    </row>
    <row r="1637" spans="1:164">
      <c r="A1637" t="s">
        <v>2763</v>
      </c>
      <c r="B1637" t="s">
        <v>207</v>
      </c>
      <c r="C1637" s="23">
        <v>45890</v>
      </c>
      <c r="D1637" s="23">
        <v>45904</v>
      </c>
      <c r="E1637">
        <v>12</v>
      </c>
      <c r="F1637">
        <v>3800</v>
      </c>
      <c r="G1637" t="s">
        <v>2195</v>
      </c>
      <c r="DR1637">
        <v>276</v>
      </c>
      <c r="DS1637">
        <v>2607</v>
      </c>
      <c r="DT1637">
        <v>3800</v>
      </c>
      <c r="DU1637">
        <v>3800</v>
      </c>
      <c r="DV1637">
        <v>3800</v>
      </c>
      <c r="DW1637">
        <v>3800</v>
      </c>
      <c r="DX1637">
        <v>3800</v>
      </c>
      <c r="DY1637">
        <v>3800</v>
      </c>
      <c r="DZ1637">
        <v>3800</v>
      </c>
      <c r="EA1637">
        <v>3800</v>
      </c>
      <c r="EB1637">
        <v>3800</v>
      </c>
      <c r="EC1637">
        <v>3800</v>
      </c>
      <c r="ED1637">
        <v>3800</v>
      </c>
      <c r="EE1637">
        <v>3800</v>
      </c>
      <c r="EF1637">
        <v>3800</v>
      </c>
      <c r="EG1637">
        <v>3800</v>
      </c>
      <c r="EH1637">
        <v>3800</v>
      </c>
      <c r="EI1637">
        <v>3800</v>
      </c>
      <c r="EJ1637">
        <v>3800</v>
      </c>
      <c r="EK1637">
        <v>3800</v>
      </c>
      <c r="EL1637">
        <v>3800</v>
      </c>
      <c r="EM1637">
        <v>3800</v>
      </c>
      <c r="EN1637">
        <v>3800</v>
      </c>
      <c r="EO1637">
        <v>3800</v>
      </c>
      <c r="EP1637">
        <v>3800</v>
      </c>
      <c r="EQ1637">
        <v>3800</v>
      </c>
      <c r="ER1637">
        <v>3800</v>
      </c>
      <c r="ES1637">
        <v>3800</v>
      </c>
      <c r="ET1637">
        <v>3800</v>
      </c>
      <c r="EU1637">
        <v>3800</v>
      </c>
      <c r="EV1637">
        <v>3800</v>
      </c>
      <c r="EW1637">
        <v>3800</v>
      </c>
      <c r="EX1637">
        <v>3800</v>
      </c>
      <c r="EY1637">
        <v>3800</v>
      </c>
      <c r="EZ1637">
        <v>3800</v>
      </c>
      <c r="FA1637">
        <v>3800</v>
      </c>
      <c r="FB1637">
        <v>3800</v>
      </c>
      <c r="FC1637">
        <v>3800</v>
      </c>
      <c r="FD1637">
        <v>3800</v>
      </c>
      <c r="FE1637">
        <v>3800</v>
      </c>
      <c r="FF1637">
        <v>3800</v>
      </c>
      <c r="FG1637">
        <v>3800</v>
      </c>
      <c r="FH1637">
        <v>3800</v>
      </c>
    </row>
    <row r="1638" spans="1:164">
      <c r="A1638" t="s">
        <v>2764</v>
      </c>
      <c r="B1638" t="s">
        <v>209</v>
      </c>
      <c r="C1638" s="23">
        <v>45890</v>
      </c>
      <c r="D1638" s="23">
        <v>45904</v>
      </c>
      <c r="E1638">
        <v>12</v>
      </c>
      <c r="F1638">
        <v>3800</v>
      </c>
      <c r="G1638" t="s">
        <v>2193</v>
      </c>
      <c r="DR1638">
        <v>276</v>
      </c>
      <c r="DS1638">
        <v>2331</v>
      </c>
      <c r="DT1638">
        <v>1193</v>
      </c>
    </row>
    <row r="1639" spans="1:164">
      <c r="A1639" t="s">
        <v>2764</v>
      </c>
      <c r="B1639" t="s">
        <v>209</v>
      </c>
      <c r="C1639" s="23">
        <v>45890</v>
      </c>
      <c r="D1639" s="23">
        <v>45904</v>
      </c>
      <c r="E1639">
        <v>12</v>
      </c>
      <c r="F1639">
        <v>3800</v>
      </c>
      <c r="G1639" t="s">
        <v>2195</v>
      </c>
      <c r="DR1639">
        <v>276</v>
      </c>
      <c r="DS1639">
        <v>2607</v>
      </c>
      <c r="DT1639">
        <v>3800</v>
      </c>
      <c r="DU1639">
        <v>3800</v>
      </c>
      <c r="DV1639">
        <v>3800</v>
      </c>
      <c r="DW1639">
        <v>3800</v>
      </c>
      <c r="DX1639">
        <v>3800</v>
      </c>
      <c r="DY1639">
        <v>3800</v>
      </c>
      <c r="DZ1639">
        <v>3800</v>
      </c>
      <c r="EA1639">
        <v>3800</v>
      </c>
      <c r="EB1639">
        <v>3800</v>
      </c>
      <c r="EC1639">
        <v>3800</v>
      </c>
      <c r="ED1639">
        <v>3800</v>
      </c>
      <c r="EE1639">
        <v>3800</v>
      </c>
      <c r="EF1639">
        <v>3800</v>
      </c>
      <c r="EG1639">
        <v>3800</v>
      </c>
      <c r="EH1639">
        <v>3800</v>
      </c>
      <c r="EI1639">
        <v>3800</v>
      </c>
      <c r="EJ1639">
        <v>3800</v>
      </c>
      <c r="EK1639">
        <v>3800</v>
      </c>
      <c r="EL1639">
        <v>3800</v>
      </c>
      <c r="EM1639">
        <v>3800</v>
      </c>
      <c r="EN1639">
        <v>3800</v>
      </c>
      <c r="EO1639">
        <v>3800</v>
      </c>
      <c r="EP1639">
        <v>3800</v>
      </c>
      <c r="EQ1639">
        <v>3800</v>
      </c>
      <c r="ER1639">
        <v>3800</v>
      </c>
      <c r="ES1639">
        <v>3800</v>
      </c>
      <c r="ET1639">
        <v>3800</v>
      </c>
      <c r="EU1639">
        <v>3800</v>
      </c>
      <c r="EV1639">
        <v>3800</v>
      </c>
      <c r="EW1639">
        <v>3800</v>
      </c>
      <c r="EX1639">
        <v>3800</v>
      </c>
      <c r="EY1639">
        <v>3800</v>
      </c>
      <c r="EZ1639">
        <v>3800</v>
      </c>
      <c r="FA1639">
        <v>3800</v>
      </c>
      <c r="FB1639">
        <v>3800</v>
      </c>
      <c r="FC1639">
        <v>3800</v>
      </c>
      <c r="FD1639">
        <v>3800</v>
      </c>
      <c r="FE1639">
        <v>3800</v>
      </c>
      <c r="FF1639">
        <v>3800</v>
      </c>
      <c r="FG1639">
        <v>3800</v>
      </c>
      <c r="FH1639">
        <v>3800</v>
      </c>
    </row>
    <row r="1640" spans="1:164">
      <c r="A1640" t="s">
        <v>2765</v>
      </c>
      <c r="B1640" t="s">
        <v>195</v>
      </c>
      <c r="C1640" s="23">
        <v>45895</v>
      </c>
      <c r="D1640" s="23">
        <v>45909</v>
      </c>
      <c r="E1640">
        <v>12</v>
      </c>
      <c r="F1640">
        <v>3800</v>
      </c>
      <c r="G1640" t="s">
        <v>2193</v>
      </c>
      <c r="DS1640">
        <v>864</v>
      </c>
      <c r="DT1640">
        <v>2599</v>
      </c>
      <c r="DU1640">
        <v>338</v>
      </c>
    </row>
    <row r="1641" spans="1:164">
      <c r="A1641" t="s">
        <v>2765</v>
      </c>
      <c r="B1641" t="s">
        <v>195</v>
      </c>
      <c r="C1641" s="23">
        <v>45895</v>
      </c>
      <c r="D1641" s="23">
        <v>45909</v>
      </c>
      <c r="E1641">
        <v>12</v>
      </c>
      <c r="F1641">
        <v>3800</v>
      </c>
      <c r="G1641" t="s">
        <v>2195</v>
      </c>
      <c r="DS1641">
        <v>864</v>
      </c>
      <c r="DT1641">
        <v>3462</v>
      </c>
      <c r="DU1641">
        <v>3800</v>
      </c>
      <c r="DV1641">
        <v>3800</v>
      </c>
      <c r="DW1641">
        <v>3800</v>
      </c>
      <c r="DX1641">
        <v>3800</v>
      </c>
      <c r="DY1641">
        <v>3800</v>
      </c>
      <c r="DZ1641">
        <v>3800</v>
      </c>
      <c r="EA1641">
        <v>3800</v>
      </c>
      <c r="EB1641">
        <v>3800</v>
      </c>
      <c r="EC1641">
        <v>3800</v>
      </c>
      <c r="ED1641">
        <v>3800</v>
      </c>
      <c r="EE1641">
        <v>3800</v>
      </c>
      <c r="EF1641">
        <v>3800</v>
      </c>
      <c r="EG1641">
        <v>3800</v>
      </c>
      <c r="EH1641">
        <v>3800</v>
      </c>
      <c r="EI1641">
        <v>3800</v>
      </c>
      <c r="EJ1641">
        <v>3800</v>
      </c>
      <c r="EK1641">
        <v>3800</v>
      </c>
      <c r="EL1641">
        <v>3800</v>
      </c>
      <c r="EM1641">
        <v>3800</v>
      </c>
      <c r="EN1641">
        <v>3800</v>
      </c>
      <c r="EO1641">
        <v>3800</v>
      </c>
      <c r="EP1641">
        <v>3800</v>
      </c>
      <c r="EQ1641">
        <v>3800</v>
      </c>
      <c r="ER1641">
        <v>3800</v>
      </c>
      <c r="ES1641">
        <v>3800</v>
      </c>
      <c r="ET1641">
        <v>3800</v>
      </c>
      <c r="EU1641">
        <v>3800</v>
      </c>
      <c r="EV1641">
        <v>3800</v>
      </c>
      <c r="EW1641">
        <v>3800</v>
      </c>
      <c r="EX1641">
        <v>3800</v>
      </c>
      <c r="EY1641">
        <v>3800</v>
      </c>
      <c r="EZ1641">
        <v>3800</v>
      </c>
      <c r="FA1641">
        <v>3800</v>
      </c>
      <c r="FB1641">
        <v>3800</v>
      </c>
      <c r="FC1641">
        <v>3800</v>
      </c>
      <c r="FD1641">
        <v>3800</v>
      </c>
      <c r="FE1641">
        <v>3800</v>
      </c>
      <c r="FF1641">
        <v>3800</v>
      </c>
      <c r="FG1641">
        <v>3800</v>
      </c>
      <c r="FH1641">
        <v>3800</v>
      </c>
    </row>
    <row r="1642" spans="1:164">
      <c r="A1642" t="s">
        <v>2766</v>
      </c>
      <c r="B1642" t="s">
        <v>197</v>
      </c>
      <c r="C1642" s="23">
        <v>45895</v>
      </c>
      <c r="D1642" s="23">
        <v>45909</v>
      </c>
      <c r="E1642">
        <v>12</v>
      </c>
      <c r="F1642">
        <v>3800</v>
      </c>
      <c r="G1642" t="s">
        <v>2193</v>
      </c>
      <c r="DS1642">
        <v>864</v>
      </c>
      <c r="DT1642">
        <v>2599</v>
      </c>
      <c r="DU1642">
        <v>338</v>
      </c>
    </row>
    <row r="1643" spans="1:164">
      <c r="A1643" t="s">
        <v>2766</v>
      </c>
      <c r="B1643" t="s">
        <v>197</v>
      </c>
      <c r="C1643" s="23">
        <v>45895</v>
      </c>
      <c r="D1643" s="23">
        <v>45909</v>
      </c>
      <c r="E1643">
        <v>12</v>
      </c>
      <c r="F1643">
        <v>3800</v>
      </c>
      <c r="G1643" t="s">
        <v>2195</v>
      </c>
      <c r="DS1643">
        <v>864</v>
      </c>
      <c r="DT1643">
        <v>3462</v>
      </c>
      <c r="DU1643">
        <v>3800</v>
      </c>
      <c r="DV1643">
        <v>3800</v>
      </c>
      <c r="DW1643">
        <v>3800</v>
      </c>
      <c r="DX1643">
        <v>3800</v>
      </c>
      <c r="DY1643">
        <v>3800</v>
      </c>
      <c r="DZ1643">
        <v>3800</v>
      </c>
      <c r="EA1643">
        <v>3800</v>
      </c>
      <c r="EB1643">
        <v>3800</v>
      </c>
      <c r="EC1643">
        <v>3800</v>
      </c>
      <c r="ED1643">
        <v>3800</v>
      </c>
      <c r="EE1643">
        <v>3800</v>
      </c>
      <c r="EF1643">
        <v>3800</v>
      </c>
      <c r="EG1643">
        <v>3800</v>
      </c>
      <c r="EH1643">
        <v>3800</v>
      </c>
      <c r="EI1643">
        <v>3800</v>
      </c>
      <c r="EJ1643">
        <v>3800</v>
      </c>
      <c r="EK1643">
        <v>3800</v>
      </c>
      <c r="EL1643">
        <v>3800</v>
      </c>
      <c r="EM1643">
        <v>3800</v>
      </c>
      <c r="EN1643">
        <v>3800</v>
      </c>
      <c r="EO1643">
        <v>3800</v>
      </c>
      <c r="EP1643">
        <v>3800</v>
      </c>
      <c r="EQ1643">
        <v>3800</v>
      </c>
      <c r="ER1643">
        <v>3800</v>
      </c>
      <c r="ES1643">
        <v>3800</v>
      </c>
      <c r="ET1643">
        <v>3800</v>
      </c>
      <c r="EU1643">
        <v>3800</v>
      </c>
      <c r="EV1643">
        <v>3800</v>
      </c>
      <c r="EW1643">
        <v>3800</v>
      </c>
      <c r="EX1643">
        <v>3800</v>
      </c>
      <c r="EY1643">
        <v>3800</v>
      </c>
      <c r="EZ1643">
        <v>3800</v>
      </c>
      <c r="FA1643">
        <v>3800</v>
      </c>
      <c r="FB1643">
        <v>3800</v>
      </c>
      <c r="FC1643">
        <v>3800</v>
      </c>
      <c r="FD1643">
        <v>3800</v>
      </c>
      <c r="FE1643">
        <v>3800</v>
      </c>
      <c r="FF1643">
        <v>3800</v>
      </c>
      <c r="FG1643">
        <v>3800</v>
      </c>
      <c r="FH1643">
        <v>3800</v>
      </c>
    </row>
    <row r="1644" spans="1:164">
      <c r="A1644" t="s">
        <v>2767</v>
      </c>
      <c r="B1644" t="s">
        <v>211</v>
      </c>
      <c r="C1644" s="23">
        <v>45904</v>
      </c>
      <c r="D1644" s="23">
        <v>45918</v>
      </c>
      <c r="E1644">
        <v>12</v>
      </c>
      <c r="F1644">
        <v>3800</v>
      </c>
      <c r="G1644" t="s">
        <v>2193</v>
      </c>
      <c r="DT1644">
        <v>250</v>
      </c>
      <c r="DU1644">
        <v>2278</v>
      </c>
      <c r="DV1644">
        <v>1272</v>
      </c>
    </row>
    <row r="1645" spans="1:164">
      <c r="A1645" t="s">
        <v>2767</v>
      </c>
      <c r="B1645" t="s">
        <v>211</v>
      </c>
      <c r="C1645" s="23">
        <v>45904</v>
      </c>
      <c r="D1645" s="23">
        <v>45918</v>
      </c>
      <c r="E1645">
        <v>12</v>
      </c>
      <c r="F1645">
        <v>3800</v>
      </c>
      <c r="G1645" t="s">
        <v>2195</v>
      </c>
      <c r="DT1645">
        <v>250</v>
      </c>
      <c r="DU1645">
        <v>2528</v>
      </c>
      <c r="DV1645">
        <v>3800</v>
      </c>
      <c r="DW1645">
        <v>3800</v>
      </c>
      <c r="DX1645">
        <v>3800</v>
      </c>
      <c r="DY1645">
        <v>3800</v>
      </c>
      <c r="DZ1645">
        <v>3800</v>
      </c>
      <c r="EA1645">
        <v>3800</v>
      </c>
      <c r="EB1645">
        <v>3800</v>
      </c>
      <c r="EC1645">
        <v>3800</v>
      </c>
      <c r="ED1645">
        <v>3800</v>
      </c>
      <c r="EE1645">
        <v>3800</v>
      </c>
      <c r="EF1645">
        <v>3800</v>
      </c>
      <c r="EG1645">
        <v>3800</v>
      </c>
      <c r="EH1645">
        <v>3800</v>
      </c>
      <c r="EI1645">
        <v>3800</v>
      </c>
      <c r="EJ1645">
        <v>3800</v>
      </c>
      <c r="EK1645">
        <v>3800</v>
      </c>
      <c r="EL1645">
        <v>3800</v>
      </c>
      <c r="EM1645">
        <v>3800</v>
      </c>
      <c r="EN1645">
        <v>3800</v>
      </c>
      <c r="EO1645">
        <v>3800</v>
      </c>
      <c r="EP1645">
        <v>3800</v>
      </c>
      <c r="EQ1645">
        <v>3800</v>
      </c>
      <c r="ER1645">
        <v>3800</v>
      </c>
      <c r="ES1645">
        <v>3800</v>
      </c>
      <c r="ET1645">
        <v>3800</v>
      </c>
      <c r="EU1645">
        <v>3800</v>
      </c>
      <c r="EV1645">
        <v>3800</v>
      </c>
      <c r="EW1645">
        <v>3800</v>
      </c>
      <c r="EX1645">
        <v>3800</v>
      </c>
      <c r="EY1645">
        <v>3800</v>
      </c>
      <c r="EZ1645">
        <v>3800</v>
      </c>
      <c r="FA1645">
        <v>3800</v>
      </c>
      <c r="FB1645">
        <v>3800</v>
      </c>
      <c r="FC1645">
        <v>3800</v>
      </c>
      <c r="FD1645">
        <v>3800</v>
      </c>
      <c r="FE1645">
        <v>3800</v>
      </c>
      <c r="FF1645">
        <v>3800</v>
      </c>
      <c r="FG1645">
        <v>3800</v>
      </c>
      <c r="FH1645">
        <v>3800</v>
      </c>
    </row>
    <row r="1646" spans="1:164">
      <c r="A1646" t="s">
        <v>2768</v>
      </c>
      <c r="B1646" t="s">
        <v>213</v>
      </c>
      <c r="C1646" s="23">
        <v>45904</v>
      </c>
      <c r="D1646" s="23">
        <v>45918</v>
      </c>
      <c r="E1646">
        <v>12</v>
      </c>
      <c r="F1646">
        <v>3800</v>
      </c>
      <c r="G1646" t="s">
        <v>2193</v>
      </c>
      <c r="DT1646">
        <v>250</v>
      </c>
      <c r="DU1646">
        <v>2278</v>
      </c>
      <c r="DV1646">
        <v>1272</v>
      </c>
    </row>
    <row r="1647" spans="1:164">
      <c r="A1647" t="s">
        <v>2768</v>
      </c>
      <c r="B1647" t="s">
        <v>213</v>
      </c>
      <c r="C1647" s="23">
        <v>45904</v>
      </c>
      <c r="D1647" s="23">
        <v>45918</v>
      </c>
      <c r="E1647">
        <v>12</v>
      </c>
      <c r="F1647">
        <v>3800</v>
      </c>
      <c r="G1647" t="s">
        <v>2195</v>
      </c>
      <c r="DT1647">
        <v>250</v>
      </c>
      <c r="DU1647">
        <v>2528</v>
      </c>
      <c r="DV1647">
        <v>3800</v>
      </c>
      <c r="DW1647">
        <v>3800</v>
      </c>
      <c r="DX1647">
        <v>3800</v>
      </c>
      <c r="DY1647">
        <v>3800</v>
      </c>
      <c r="DZ1647">
        <v>3800</v>
      </c>
      <c r="EA1647">
        <v>3800</v>
      </c>
      <c r="EB1647">
        <v>3800</v>
      </c>
      <c r="EC1647">
        <v>3800</v>
      </c>
      <c r="ED1647">
        <v>3800</v>
      </c>
      <c r="EE1647">
        <v>3800</v>
      </c>
      <c r="EF1647">
        <v>3800</v>
      </c>
      <c r="EG1647">
        <v>3800</v>
      </c>
      <c r="EH1647">
        <v>3800</v>
      </c>
      <c r="EI1647">
        <v>3800</v>
      </c>
      <c r="EJ1647">
        <v>3800</v>
      </c>
      <c r="EK1647">
        <v>3800</v>
      </c>
      <c r="EL1647">
        <v>3800</v>
      </c>
      <c r="EM1647">
        <v>3800</v>
      </c>
      <c r="EN1647">
        <v>3800</v>
      </c>
      <c r="EO1647">
        <v>3800</v>
      </c>
      <c r="EP1647">
        <v>3800</v>
      </c>
      <c r="EQ1647">
        <v>3800</v>
      </c>
      <c r="ER1647">
        <v>3800</v>
      </c>
      <c r="ES1647">
        <v>3800</v>
      </c>
      <c r="ET1647">
        <v>3800</v>
      </c>
      <c r="EU1647">
        <v>3800</v>
      </c>
      <c r="EV1647">
        <v>3800</v>
      </c>
      <c r="EW1647">
        <v>3800</v>
      </c>
      <c r="EX1647">
        <v>3800</v>
      </c>
      <c r="EY1647">
        <v>3800</v>
      </c>
      <c r="EZ1647">
        <v>3800</v>
      </c>
      <c r="FA1647">
        <v>3800</v>
      </c>
      <c r="FB1647">
        <v>3800</v>
      </c>
      <c r="FC1647">
        <v>3800</v>
      </c>
      <c r="FD1647">
        <v>3800</v>
      </c>
      <c r="FE1647">
        <v>3800</v>
      </c>
      <c r="FF1647">
        <v>3800</v>
      </c>
      <c r="FG1647">
        <v>3800</v>
      </c>
      <c r="FH1647">
        <v>3800</v>
      </c>
    </row>
    <row r="1648" spans="1:164">
      <c r="A1648" t="s">
        <v>2769</v>
      </c>
      <c r="B1648" t="s">
        <v>201</v>
      </c>
      <c r="C1648" s="23">
        <v>45909</v>
      </c>
      <c r="D1648" s="23">
        <v>45923</v>
      </c>
      <c r="E1648">
        <v>12</v>
      </c>
      <c r="F1648">
        <v>3800</v>
      </c>
      <c r="G1648" t="s">
        <v>2193</v>
      </c>
      <c r="DU1648">
        <v>817</v>
      </c>
      <c r="DV1648">
        <v>2599</v>
      </c>
      <c r="DW1648">
        <v>384</v>
      </c>
    </row>
    <row r="1649" spans="1:164">
      <c r="A1649" t="s">
        <v>2769</v>
      </c>
      <c r="B1649" t="s">
        <v>201</v>
      </c>
      <c r="C1649" s="23">
        <v>45909</v>
      </c>
      <c r="D1649" s="23">
        <v>45923</v>
      </c>
      <c r="E1649">
        <v>12</v>
      </c>
      <c r="F1649">
        <v>3800</v>
      </c>
      <c r="G1649" t="s">
        <v>2195</v>
      </c>
      <c r="DU1649">
        <v>817</v>
      </c>
      <c r="DV1649">
        <v>3416</v>
      </c>
      <c r="DW1649">
        <v>3800</v>
      </c>
      <c r="DX1649">
        <v>3800</v>
      </c>
      <c r="DY1649">
        <v>3800</v>
      </c>
      <c r="DZ1649">
        <v>3800</v>
      </c>
      <c r="EA1649">
        <v>3800</v>
      </c>
      <c r="EB1649">
        <v>3800</v>
      </c>
      <c r="EC1649">
        <v>3800</v>
      </c>
      <c r="ED1649">
        <v>3800</v>
      </c>
      <c r="EE1649">
        <v>3800</v>
      </c>
      <c r="EF1649">
        <v>3800</v>
      </c>
      <c r="EG1649">
        <v>3800</v>
      </c>
      <c r="EH1649">
        <v>3800</v>
      </c>
      <c r="EI1649">
        <v>3800</v>
      </c>
      <c r="EJ1649">
        <v>3800</v>
      </c>
      <c r="EK1649">
        <v>3800</v>
      </c>
      <c r="EL1649">
        <v>3800</v>
      </c>
      <c r="EM1649">
        <v>3800</v>
      </c>
      <c r="EN1649">
        <v>3800</v>
      </c>
      <c r="EO1649">
        <v>3800</v>
      </c>
      <c r="EP1649">
        <v>3800</v>
      </c>
      <c r="EQ1649">
        <v>3800</v>
      </c>
      <c r="ER1649">
        <v>3800</v>
      </c>
      <c r="ES1649">
        <v>3800</v>
      </c>
      <c r="ET1649">
        <v>3800</v>
      </c>
      <c r="EU1649">
        <v>3800</v>
      </c>
      <c r="EV1649">
        <v>3800</v>
      </c>
      <c r="EW1649">
        <v>3800</v>
      </c>
      <c r="EX1649">
        <v>3800</v>
      </c>
      <c r="EY1649">
        <v>3800</v>
      </c>
      <c r="EZ1649">
        <v>3800</v>
      </c>
      <c r="FA1649">
        <v>3800</v>
      </c>
      <c r="FB1649">
        <v>3800</v>
      </c>
      <c r="FC1649">
        <v>3800</v>
      </c>
      <c r="FD1649">
        <v>3800</v>
      </c>
      <c r="FE1649">
        <v>3800</v>
      </c>
      <c r="FF1649">
        <v>3800</v>
      </c>
      <c r="FG1649">
        <v>3800</v>
      </c>
      <c r="FH1649">
        <v>3800</v>
      </c>
    </row>
    <row r="1650" spans="1:164">
      <c r="A1650" t="s">
        <v>2770</v>
      </c>
      <c r="B1650" t="s">
        <v>203</v>
      </c>
      <c r="C1650" s="23">
        <v>45909</v>
      </c>
      <c r="D1650" s="23">
        <v>45923</v>
      </c>
      <c r="E1650">
        <v>12</v>
      </c>
      <c r="F1650">
        <v>3800</v>
      </c>
      <c r="G1650" t="s">
        <v>2193</v>
      </c>
      <c r="DU1650">
        <v>817</v>
      </c>
      <c r="DV1650">
        <v>2599</v>
      </c>
      <c r="DW1650">
        <v>384</v>
      </c>
    </row>
    <row r="1651" spans="1:164">
      <c r="A1651" t="s">
        <v>2770</v>
      </c>
      <c r="B1651" t="s">
        <v>203</v>
      </c>
      <c r="C1651" s="23">
        <v>45909</v>
      </c>
      <c r="D1651" s="23">
        <v>45923</v>
      </c>
      <c r="E1651">
        <v>12</v>
      </c>
      <c r="F1651">
        <v>3800</v>
      </c>
      <c r="G1651" t="s">
        <v>2195</v>
      </c>
      <c r="DU1651">
        <v>817</v>
      </c>
      <c r="DV1651">
        <v>3416</v>
      </c>
      <c r="DW1651">
        <v>3800</v>
      </c>
      <c r="DX1651">
        <v>3800</v>
      </c>
      <c r="DY1651">
        <v>3800</v>
      </c>
      <c r="DZ1651">
        <v>3800</v>
      </c>
      <c r="EA1651">
        <v>3800</v>
      </c>
      <c r="EB1651">
        <v>3800</v>
      </c>
      <c r="EC1651">
        <v>3800</v>
      </c>
      <c r="ED1651">
        <v>3800</v>
      </c>
      <c r="EE1651">
        <v>3800</v>
      </c>
      <c r="EF1651">
        <v>3800</v>
      </c>
      <c r="EG1651">
        <v>3800</v>
      </c>
      <c r="EH1651">
        <v>3800</v>
      </c>
      <c r="EI1651">
        <v>3800</v>
      </c>
      <c r="EJ1651">
        <v>3800</v>
      </c>
      <c r="EK1651">
        <v>3800</v>
      </c>
      <c r="EL1651">
        <v>3800</v>
      </c>
      <c r="EM1651">
        <v>3800</v>
      </c>
      <c r="EN1651">
        <v>3800</v>
      </c>
      <c r="EO1651">
        <v>3800</v>
      </c>
      <c r="EP1651">
        <v>3800</v>
      </c>
      <c r="EQ1651">
        <v>3800</v>
      </c>
      <c r="ER1651">
        <v>3800</v>
      </c>
      <c r="ES1651">
        <v>3800</v>
      </c>
      <c r="ET1651">
        <v>3800</v>
      </c>
      <c r="EU1651">
        <v>3800</v>
      </c>
      <c r="EV1651">
        <v>3800</v>
      </c>
      <c r="EW1651">
        <v>3800</v>
      </c>
      <c r="EX1651">
        <v>3800</v>
      </c>
      <c r="EY1651">
        <v>3800</v>
      </c>
      <c r="EZ1651">
        <v>3800</v>
      </c>
      <c r="FA1651">
        <v>3800</v>
      </c>
      <c r="FB1651">
        <v>3800</v>
      </c>
      <c r="FC1651">
        <v>3800</v>
      </c>
      <c r="FD1651">
        <v>3800</v>
      </c>
      <c r="FE1651">
        <v>3800</v>
      </c>
      <c r="FF1651">
        <v>3800</v>
      </c>
      <c r="FG1651">
        <v>3800</v>
      </c>
      <c r="FH1651">
        <v>3800</v>
      </c>
    </row>
    <row r="1652" spans="1:164">
      <c r="A1652" t="s">
        <v>2771</v>
      </c>
      <c r="B1652" t="s">
        <v>205</v>
      </c>
      <c r="C1652" s="23">
        <v>45909</v>
      </c>
      <c r="D1652" s="23">
        <v>45923</v>
      </c>
      <c r="E1652">
        <v>12</v>
      </c>
      <c r="F1652">
        <v>3800</v>
      </c>
      <c r="G1652" t="s">
        <v>2193</v>
      </c>
      <c r="DU1652">
        <v>817</v>
      </c>
      <c r="DV1652">
        <v>2599</v>
      </c>
      <c r="DW1652">
        <v>384</v>
      </c>
    </row>
    <row r="1653" spans="1:164">
      <c r="A1653" t="s">
        <v>2771</v>
      </c>
      <c r="B1653" t="s">
        <v>205</v>
      </c>
      <c r="C1653" s="23">
        <v>45909</v>
      </c>
      <c r="D1653" s="23">
        <v>45923</v>
      </c>
      <c r="E1653">
        <v>12</v>
      </c>
      <c r="F1653">
        <v>3800</v>
      </c>
      <c r="G1653" t="s">
        <v>2195</v>
      </c>
      <c r="DU1653">
        <v>817</v>
      </c>
      <c r="DV1653">
        <v>3416</v>
      </c>
      <c r="DW1653">
        <v>3800</v>
      </c>
      <c r="DX1653">
        <v>3800</v>
      </c>
      <c r="DY1653">
        <v>3800</v>
      </c>
      <c r="DZ1653">
        <v>3800</v>
      </c>
      <c r="EA1653">
        <v>3800</v>
      </c>
      <c r="EB1653">
        <v>3800</v>
      </c>
      <c r="EC1653">
        <v>3800</v>
      </c>
      <c r="ED1653">
        <v>3800</v>
      </c>
      <c r="EE1653">
        <v>3800</v>
      </c>
      <c r="EF1653">
        <v>3800</v>
      </c>
      <c r="EG1653">
        <v>3800</v>
      </c>
      <c r="EH1653">
        <v>3800</v>
      </c>
      <c r="EI1653">
        <v>3800</v>
      </c>
      <c r="EJ1653">
        <v>3800</v>
      </c>
      <c r="EK1653">
        <v>3800</v>
      </c>
      <c r="EL1653">
        <v>3800</v>
      </c>
      <c r="EM1653">
        <v>3800</v>
      </c>
      <c r="EN1653">
        <v>3800</v>
      </c>
      <c r="EO1653">
        <v>3800</v>
      </c>
      <c r="EP1653">
        <v>3800</v>
      </c>
      <c r="EQ1653">
        <v>3800</v>
      </c>
      <c r="ER1653">
        <v>3800</v>
      </c>
      <c r="ES1653">
        <v>3800</v>
      </c>
      <c r="ET1653">
        <v>3800</v>
      </c>
      <c r="EU1653">
        <v>3800</v>
      </c>
      <c r="EV1653">
        <v>3800</v>
      </c>
      <c r="EW1653">
        <v>3800</v>
      </c>
      <c r="EX1653">
        <v>3800</v>
      </c>
      <c r="EY1653">
        <v>3800</v>
      </c>
      <c r="EZ1653">
        <v>3800</v>
      </c>
      <c r="FA1653">
        <v>3800</v>
      </c>
      <c r="FB1653">
        <v>3800</v>
      </c>
      <c r="FC1653">
        <v>3800</v>
      </c>
      <c r="FD1653">
        <v>3800</v>
      </c>
      <c r="FE1653">
        <v>3800</v>
      </c>
      <c r="FF1653">
        <v>3800</v>
      </c>
      <c r="FG1653">
        <v>3800</v>
      </c>
      <c r="FH1653">
        <v>3800</v>
      </c>
    </row>
    <row r="1654" spans="1:164">
      <c r="A1654" t="s">
        <v>2772</v>
      </c>
      <c r="B1654" t="s">
        <v>215</v>
      </c>
      <c r="C1654" s="23">
        <v>45918</v>
      </c>
      <c r="D1654" s="23">
        <v>45933</v>
      </c>
      <c r="E1654">
        <v>12</v>
      </c>
      <c r="F1654">
        <v>3897</v>
      </c>
      <c r="G1654" t="s">
        <v>2193</v>
      </c>
      <c r="DV1654">
        <v>224</v>
      </c>
      <c r="DW1654">
        <v>2177</v>
      </c>
      <c r="DX1654">
        <v>1496</v>
      </c>
    </row>
    <row r="1655" spans="1:164">
      <c r="A1655" t="s">
        <v>2772</v>
      </c>
      <c r="B1655" t="s">
        <v>215</v>
      </c>
      <c r="C1655" s="23">
        <v>45918</v>
      </c>
      <c r="D1655" s="23">
        <v>45933</v>
      </c>
      <c r="E1655">
        <v>12</v>
      </c>
      <c r="F1655">
        <v>3897</v>
      </c>
      <c r="G1655" t="s">
        <v>2195</v>
      </c>
      <c r="DV1655">
        <v>224</v>
      </c>
      <c r="DW1655">
        <v>2401</v>
      </c>
      <c r="DX1655">
        <v>3897</v>
      </c>
      <c r="DY1655">
        <v>3897</v>
      </c>
      <c r="DZ1655">
        <v>3897</v>
      </c>
      <c r="EA1655">
        <v>3897</v>
      </c>
      <c r="EB1655">
        <v>3897</v>
      </c>
      <c r="EC1655">
        <v>3897</v>
      </c>
      <c r="ED1655">
        <v>3897</v>
      </c>
      <c r="EE1655">
        <v>3897</v>
      </c>
      <c r="EF1655">
        <v>3897</v>
      </c>
      <c r="EG1655">
        <v>3897</v>
      </c>
      <c r="EH1655">
        <v>3897</v>
      </c>
      <c r="EI1655">
        <v>3897</v>
      </c>
      <c r="EJ1655">
        <v>3897</v>
      </c>
      <c r="EK1655">
        <v>3897</v>
      </c>
      <c r="EL1655">
        <v>3897</v>
      </c>
      <c r="EM1655">
        <v>3897</v>
      </c>
      <c r="EN1655">
        <v>3897</v>
      </c>
      <c r="EO1655">
        <v>3897</v>
      </c>
      <c r="EP1655">
        <v>3897</v>
      </c>
      <c r="EQ1655">
        <v>3897</v>
      </c>
      <c r="ER1655">
        <v>3897</v>
      </c>
      <c r="ES1655">
        <v>3897</v>
      </c>
      <c r="ET1655">
        <v>3897</v>
      </c>
      <c r="EU1655">
        <v>3897</v>
      </c>
      <c r="EV1655">
        <v>3897</v>
      </c>
      <c r="EW1655">
        <v>3897</v>
      </c>
      <c r="EX1655">
        <v>3897</v>
      </c>
      <c r="EY1655">
        <v>3897</v>
      </c>
      <c r="EZ1655">
        <v>3897</v>
      </c>
      <c r="FA1655">
        <v>3897</v>
      </c>
      <c r="FB1655">
        <v>3897</v>
      </c>
      <c r="FC1655">
        <v>3897</v>
      </c>
      <c r="FD1655">
        <v>3897</v>
      </c>
      <c r="FE1655">
        <v>3897</v>
      </c>
      <c r="FF1655">
        <v>3897</v>
      </c>
      <c r="FG1655">
        <v>3897</v>
      </c>
      <c r="FH1655">
        <v>3897</v>
      </c>
    </row>
    <row r="1656" spans="1:164">
      <c r="A1656" t="s">
        <v>2773</v>
      </c>
      <c r="C1656" s="23">
        <v>45912</v>
      </c>
      <c r="D1656" s="23">
        <v>45940</v>
      </c>
      <c r="E1656">
        <v>24</v>
      </c>
      <c r="F1656">
        <v>94490</v>
      </c>
      <c r="G1656" t="s">
        <v>2193</v>
      </c>
      <c r="DU1656">
        <v>1393</v>
      </c>
      <c r="DV1656">
        <v>13825</v>
      </c>
      <c r="DW1656">
        <v>29440</v>
      </c>
      <c r="DX1656">
        <v>35258</v>
      </c>
      <c r="DY1656">
        <v>14574</v>
      </c>
    </row>
    <row r="1657" spans="1:164">
      <c r="A1657" t="s">
        <v>2773</v>
      </c>
      <c r="C1657" s="23">
        <v>45912</v>
      </c>
      <c r="D1657" s="23">
        <v>45940</v>
      </c>
      <c r="E1657">
        <v>24</v>
      </c>
      <c r="F1657">
        <v>94490</v>
      </c>
      <c r="G1657" t="s">
        <v>2195</v>
      </c>
      <c r="DU1657">
        <v>1393</v>
      </c>
      <c r="DV1657">
        <v>15218</v>
      </c>
      <c r="DW1657">
        <v>44658</v>
      </c>
      <c r="DX1657">
        <v>79916</v>
      </c>
      <c r="DY1657">
        <v>94490</v>
      </c>
      <c r="DZ1657">
        <v>94490</v>
      </c>
      <c r="EA1657">
        <v>94490</v>
      </c>
      <c r="EB1657">
        <v>94490</v>
      </c>
      <c r="EC1657">
        <v>94490</v>
      </c>
      <c r="ED1657">
        <v>94490</v>
      </c>
      <c r="EE1657">
        <v>94490</v>
      </c>
      <c r="EF1657">
        <v>94490</v>
      </c>
      <c r="EG1657">
        <v>94490</v>
      </c>
      <c r="EH1657">
        <v>94490</v>
      </c>
      <c r="EI1657">
        <v>94490</v>
      </c>
      <c r="EJ1657">
        <v>94490</v>
      </c>
      <c r="EK1657">
        <v>94490</v>
      </c>
      <c r="EL1657">
        <v>94490</v>
      </c>
      <c r="EM1657">
        <v>94490</v>
      </c>
      <c r="EN1657">
        <v>94490</v>
      </c>
      <c r="EO1657">
        <v>94490</v>
      </c>
      <c r="EP1657">
        <v>94490</v>
      </c>
      <c r="EQ1657">
        <v>94490</v>
      </c>
      <c r="ER1657">
        <v>94490</v>
      </c>
      <c r="ES1657">
        <v>94490</v>
      </c>
      <c r="ET1657">
        <v>94490</v>
      </c>
      <c r="EU1657">
        <v>94490</v>
      </c>
      <c r="EV1657">
        <v>94490</v>
      </c>
      <c r="EW1657">
        <v>94490</v>
      </c>
      <c r="EX1657">
        <v>94490</v>
      </c>
      <c r="EY1657">
        <v>94490</v>
      </c>
      <c r="EZ1657">
        <v>94490</v>
      </c>
      <c r="FA1657">
        <v>94490</v>
      </c>
      <c r="FB1657">
        <v>94490</v>
      </c>
      <c r="FC1657">
        <v>94490</v>
      </c>
      <c r="FD1657">
        <v>94490</v>
      </c>
      <c r="FE1657">
        <v>94490</v>
      </c>
      <c r="FF1657">
        <v>94490</v>
      </c>
      <c r="FG1657">
        <v>94490</v>
      </c>
      <c r="FH1657">
        <v>94490</v>
      </c>
    </row>
    <row r="1658" spans="1:164">
      <c r="A1658" t="s">
        <v>2236</v>
      </c>
      <c r="C1658" s="23">
        <v>45912</v>
      </c>
      <c r="D1658" s="23">
        <v>45940</v>
      </c>
      <c r="E1658">
        <v>24</v>
      </c>
      <c r="F1658">
        <v>94490</v>
      </c>
      <c r="G1658" t="s">
        <v>2193</v>
      </c>
      <c r="DU1658">
        <v>1393</v>
      </c>
      <c r="DV1658">
        <v>13825</v>
      </c>
      <c r="DW1658">
        <v>29440</v>
      </c>
      <c r="DX1658">
        <v>35258</v>
      </c>
      <c r="DY1658">
        <v>14574</v>
      </c>
    </row>
    <row r="1659" spans="1:164">
      <c r="A1659" t="s">
        <v>2236</v>
      </c>
      <c r="C1659" s="23">
        <v>45912</v>
      </c>
      <c r="D1659" s="23">
        <v>45940</v>
      </c>
      <c r="E1659">
        <v>24</v>
      </c>
      <c r="F1659">
        <v>94490</v>
      </c>
      <c r="G1659" t="s">
        <v>2195</v>
      </c>
      <c r="DU1659">
        <v>1393</v>
      </c>
      <c r="DV1659">
        <v>15218</v>
      </c>
      <c r="DW1659">
        <v>44658</v>
      </c>
      <c r="DX1659">
        <v>79916</v>
      </c>
      <c r="DY1659">
        <v>94490</v>
      </c>
      <c r="DZ1659">
        <v>94490</v>
      </c>
      <c r="EA1659">
        <v>94490</v>
      </c>
      <c r="EB1659">
        <v>94490</v>
      </c>
      <c r="EC1659">
        <v>94490</v>
      </c>
      <c r="ED1659">
        <v>94490</v>
      </c>
      <c r="EE1659">
        <v>94490</v>
      </c>
      <c r="EF1659">
        <v>94490</v>
      </c>
      <c r="EG1659">
        <v>94490</v>
      </c>
      <c r="EH1659">
        <v>94490</v>
      </c>
      <c r="EI1659">
        <v>94490</v>
      </c>
      <c r="EJ1659">
        <v>94490</v>
      </c>
      <c r="EK1659">
        <v>94490</v>
      </c>
      <c r="EL1659">
        <v>94490</v>
      </c>
      <c r="EM1659">
        <v>94490</v>
      </c>
      <c r="EN1659">
        <v>94490</v>
      </c>
      <c r="EO1659">
        <v>94490</v>
      </c>
      <c r="EP1659">
        <v>94490</v>
      </c>
      <c r="EQ1659">
        <v>94490</v>
      </c>
      <c r="ER1659">
        <v>94490</v>
      </c>
      <c r="ES1659">
        <v>94490</v>
      </c>
      <c r="ET1659">
        <v>94490</v>
      </c>
      <c r="EU1659">
        <v>94490</v>
      </c>
      <c r="EV1659">
        <v>94490</v>
      </c>
      <c r="EW1659">
        <v>94490</v>
      </c>
      <c r="EX1659">
        <v>94490</v>
      </c>
      <c r="EY1659">
        <v>94490</v>
      </c>
      <c r="EZ1659">
        <v>94490</v>
      </c>
      <c r="FA1659">
        <v>94490</v>
      </c>
      <c r="FB1659">
        <v>94490</v>
      </c>
      <c r="FC1659">
        <v>94490</v>
      </c>
      <c r="FD1659">
        <v>94490</v>
      </c>
      <c r="FE1659">
        <v>94490</v>
      </c>
      <c r="FF1659">
        <v>94490</v>
      </c>
      <c r="FG1659">
        <v>94490</v>
      </c>
      <c r="FH1659">
        <v>94490</v>
      </c>
    </row>
    <row r="1660" spans="1:164">
      <c r="A1660" t="s">
        <v>2245</v>
      </c>
      <c r="C1660" s="23">
        <v>45912</v>
      </c>
      <c r="D1660" s="23">
        <v>45940</v>
      </c>
      <c r="E1660">
        <v>24</v>
      </c>
      <c r="F1660">
        <v>94490</v>
      </c>
      <c r="G1660" t="s">
        <v>2193</v>
      </c>
      <c r="DU1660">
        <v>1393</v>
      </c>
      <c r="DV1660">
        <v>13825</v>
      </c>
      <c r="DW1660">
        <v>29440</v>
      </c>
      <c r="DX1660">
        <v>35258</v>
      </c>
      <c r="DY1660">
        <v>14574</v>
      </c>
    </row>
    <row r="1661" spans="1:164">
      <c r="A1661" t="s">
        <v>2245</v>
      </c>
      <c r="C1661" s="23">
        <v>45912</v>
      </c>
      <c r="D1661" s="23">
        <v>45940</v>
      </c>
      <c r="E1661">
        <v>24</v>
      </c>
      <c r="F1661">
        <v>94490</v>
      </c>
      <c r="G1661" t="s">
        <v>2195</v>
      </c>
      <c r="DU1661">
        <v>1393</v>
      </c>
      <c r="DV1661">
        <v>15218</v>
      </c>
      <c r="DW1661">
        <v>44658</v>
      </c>
      <c r="DX1661">
        <v>79916</v>
      </c>
      <c r="DY1661">
        <v>94490</v>
      </c>
      <c r="DZ1661">
        <v>94490</v>
      </c>
      <c r="EA1661">
        <v>94490</v>
      </c>
      <c r="EB1661">
        <v>94490</v>
      </c>
      <c r="EC1661">
        <v>94490</v>
      </c>
      <c r="ED1661">
        <v>94490</v>
      </c>
      <c r="EE1661">
        <v>94490</v>
      </c>
      <c r="EF1661">
        <v>94490</v>
      </c>
      <c r="EG1661">
        <v>94490</v>
      </c>
      <c r="EH1661">
        <v>94490</v>
      </c>
      <c r="EI1661">
        <v>94490</v>
      </c>
      <c r="EJ1661">
        <v>94490</v>
      </c>
      <c r="EK1661">
        <v>94490</v>
      </c>
      <c r="EL1661">
        <v>94490</v>
      </c>
      <c r="EM1661">
        <v>94490</v>
      </c>
      <c r="EN1661">
        <v>94490</v>
      </c>
      <c r="EO1661">
        <v>94490</v>
      </c>
      <c r="EP1661">
        <v>94490</v>
      </c>
      <c r="EQ1661">
        <v>94490</v>
      </c>
      <c r="ER1661">
        <v>94490</v>
      </c>
      <c r="ES1661">
        <v>94490</v>
      </c>
      <c r="ET1661">
        <v>94490</v>
      </c>
      <c r="EU1661">
        <v>94490</v>
      </c>
      <c r="EV1661">
        <v>94490</v>
      </c>
      <c r="EW1661">
        <v>94490</v>
      </c>
      <c r="EX1661">
        <v>94490</v>
      </c>
      <c r="EY1661">
        <v>94490</v>
      </c>
      <c r="EZ1661">
        <v>94490</v>
      </c>
      <c r="FA1661">
        <v>94490</v>
      </c>
      <c r="FB1661">
        <v>94490</v>
      </c>
      <c r="FC1661">
        <v>94490</v>
      </c>
      <c r="FD1661">
        <v>94490</v>
      </c>
      <c r="FE1661">
        <v>94490</v>
      </c>
      <c r="FF1661">
        <v>94490</v>
      </c>
      <c r="FG1661">
        <v>94490</v>
      </c>
      <c r="FH1661">
        <v>94490</v>
      </c>
    </row>
    <row r="1662" spans="1:164">
      <c r="A1662" t="s">
        <v>2774</v>
      </c>
      <c r="B1662" t="s">
        <v>218</v>
      </c>
      <c r="C1662" s="23">
        <v>45912</v>
      </c>
      <c r="D1662" s="23">
        <v>45940</v>
      </c>
      <c r="E1662">
        <v>24</v>
      </c>
      <c r="F1662">
        <v>94490</v>
      </c>
      <c r="G1662" t="s">
        <v>2193</v>
      </c>
      <c r="DU1662">
        <v>1393</v>
      </c>
      <c r="DV1662">
        <v>13825</v>
      </c>
      <c r="DW1662">
        <v>29440</v>
      </c>
      <c r="DX1662">
        <v>35258</v>
      </c>
      <c r="DY1662">
        <v>14574</v>
      </c>
    </row>
    <row r="1663" spans="1:164">
      <c r="A1663" t="s">
        <v>2774</v>
      </c>
      <c r="B1663" t="s">
        <v>218</v>
      </c>
      <c r="C1663" s="23">
        <v>45912</v>
      </c>
      <c r="D1663" s="23">
        <v>45940</v>
      </c>
      <c r="E1663">
        <v>24</v>
      </c>
      <c r="F1663">
        <v>94490</v>
      </c>
      <c r="G1663" t="s">
        <v>2195</v>
      </c>
      <c r="DU1663">
        <v>1393</v>
      </c>
      <c r="DV1663">
        <v>15218</v>
      </c>
      <c r="DW1663">
        <v>44658</v>
      </c>
      <c r="DX1663">
        <v>79916</v>
      </c>
      <c r="DY1663">
        <v>94490</v>
      </c>
      <c r="DZ1663">
        <v>94490</v>
      </c>
      <c r="EA1663">
        <v>94490</v>
      </c>
      <c r="EB1663">
        <v>94490</v>
      </c>
      <c r="EC1663">
        <v>94490</v>
      </c>
      <c r="ED1663">
        <v>94490</v>
      </c>
      <c r="EE1663">
        <v>94490</v>
      </c>
      <c r="EF1663">
        <v>94490</v>
      </c>
      <c r="EG1663">
        <v>94490</v>
      </c>
      <c r="EH1663">
        <v>94490</v>
      </c>
      <c r="EI1663">
        <v>94490</v>
      </c>
      <c r="EJ1663">
        <v>94490</v>
      </c>
      <c r="EK1663">
        <v>94490</v>
      </c>
      <c r="EL1663">
        <v>94490</v>
      </c>
      <c r="EM1663">
        <v>94490</v>
      </c>
      <c r="EN1663">
        <v>94490</v>
      </c>
      <c r="EO1663">
        <v>94490</v>
      </c>
      <c r="EP1663">
        <v>94490</v>
      </c>
      <c r="EQ1663">
        <v>94490</v>
      </c>
      <c r="ER1663">
        <v>94490</v>
      </c>
      <c r="ES1663">
        <v>94490</v>
      </c>
      <c r="ET1663">
        <v>94490</v>
      </c>
      <c r="EU1663">
        <v>94490</v>
      </c>
      <c r="EV1663">
        <v>94490</v>
      </c>
      <c r="EW1663">
        <v>94490</v>
      </c>
      <c r="EX1663">
        <v>94490</v>
      </c>
      <c r="EY1663">
        <v>94490</v>
      </c>
      <c r="EZ1663">
        <v>94490</v>
      </c>
      <c r="FA1663">
        <v>94490</v>
      </c>
      <c r="FB1663">
        <v>94490</v>
      </c>
      <c r="FC1663">
        <v>94490</v>
      </c>
      <c r="FD1663">
        <v>94490</v>
      </c>
      <c r="FE1663">
        <v>94490</v>
      </c>
      <c r="FF1663">
        <v>94490</v>
      </c>
      <c r="FG1663">
        <v>94490</v>
      </c>
      <c r="FH1663">
        <v>94490</v>
      </c>
    </row>
    <row r="1664" spans="1:164">
      <c r="A1664" t="s">
        <v>2775</v>
      </c>
      <c r="C1664" s="23">
        <v>45657</v>
      </c>
      <c r="D1664" s="23">
        <v>45990</v>
      </c>
      <c r="E1664">
        <v>287</v>
      </c>
      <c r="F1664">
        <v>4117510</v>
      </c>
      <c r="G1664" t="s">
        <v>2193</v>
      </c>
      <c r="CK1664">
        <v>14326</v>
      </c>
      <c r="CL1664">
        <v>67480</v>
      </c>
      <c r="CM1664">
        <v>185851</v>
      </c>
      <c r="CN1664">
        <v>316965</v>
      </c>
      <c r="CO1664">
        <v>350093</v>
      </c>
      <c r="CP1664">
        <v>376434</v>
      </c>
      <c r="CQ1664">
        <v>271674</v>
      </c>
      <c r="CR1664">
        <v>82922</v>
      </c>
      <c r="CS1664">
        <v>15206</v>
      </c>
      <c r="DK1664">
        <v>198573</v>
      </c>
      <c r="DL1664">
        <v>101228</v>
      </c>
      <c r="DM1664">
        <v>24123</v>
      </c>
      <c r="DN1664">
        <v>101654</v>
      </c>
      <c r="DO1664">
        <v>132703</v>
      </c>
      <c r="DP1664">
        <v>127011</v>
      </c>
      <c r="DQ1664">
        <v>108573</v>
      </c>
      <c r="DR1664">
        <v>109783</v>
      </c>
      <c r="DS1664">
        <v>104860</v>
      </c>
      <c r="DT1664">
        <v>107567</v>
      </c>
      <c r="DU1664">
        <v>120617</v>
      </c>
      <c r="DV1664">
        <v>113333</v>
      </c>
      <c r="DW1664">
        <v>106135</v>
      </c>
      <c r="DX1664">
        <v>14695</v>
      </c>
      <c r="DY1664">
        <v>19029</v>
      </c>
      <c r="DZ1664">
        <v>129715</v>
      </c>
      <c r="EA1664">
        <v>326630</v>
      </c>
      <c r="EB1664">
        <v>187349</v>
      </c>
      <c r="EC1664">
        <v>120618</v>
      </c>
      <c r="ED1664">
        <v>45238</v>
      </c>
      <c r="EE1664">
        <v>91858</v>
      </c>
      <c r="EF1664">
        <v>45266</v>
      </c>
    </row>
    <row r="1665" spans="1:164">
      <c r="A1665" t="s">
        <v>2775</v>
      </c>
      <c r="C1665" s="23">
        <v>45657</v>
      </c>
      <c r="D1665" s="23">
        <v>45990</v>
      </c>
      <c r="E1665">
        <v>287</v>
      </c>
      <c r="F1665">
        <v>4117510</v>
      </c>
      <c r="G1665" t="s">
        <v>2195</v>
      </c>
      <c r="CK1665">
        <v>14326</v>
      </c>
      <c r="CL1665">
        <v>81805</v>
      </c>
      <c r="CM1665">
        <v>267656</v>
      </c>
      <c r="CN1665">
        <v>584620</v>
      </c>
      <c r="CO1665">
        <v>934714</v>
      </c>
      <c r="CP1665">
        <v>1311148</v>
      </c>
      <c r="CQ1665">
        <v>1582822</v>
      </c>
      <c r="CR1665">
        <v>1665744</v>
      </c>
      <c r="CS1665">
        <v>1680950</v>
      </c>
      <c r="CT1665">
        <v>1680950</v>
      </c>
      <c r="CU1665">
        <v>1680950</v>
      </c>
      <c r="CV1665">
        <v>1680950</v>
      </c>
      <c r="CW1665">
        <v>1680950</v>
      </c>
      <c r="CX1665">
        <v>1680950</v>
      </c>
      <c r="CY1665">
        <v>1680950</v>
      </c>
      <c r="CZ1665">
        <v>1680950</v>
      </c>
      <c r="DA1665">
        <v>1680950</v>
      </c>
      <c r="DB1665">
        <v>1680950</v>
      </c>
      <c r="DC1665">
        <v>1680950</v>
      </c>
      <c r="DD1665">
        <v>1680950</v>
      </c>
      <c r="DE1665">
        <v>1680950</v>
      </c>
      <c r="DF1665">
        <v>1680950</v>
      </c>
      <c r="DG1665">
        <v>1680950</v>
      </c>
      <c r="DH1665">
        <v>1680950</v>
      </c>
      <c r="DI1665">
        <v>1680950</v>
      </c>
      <c r="DJ1665">
        <v>1680950</v>
      </c>
      <c r="DK1665">
        <v>1879523</v>
      </c>
      <c r="DL1665">
        <v>1980751</v>
      </c>
      <c r="DM1665">
        <v>2004874</v>
      </c>
      <c r="DN1665">
        <v>2106528</v>
      </c>
      <c r="DO1665">
        <v>2239231</v>
      </c>
      <c r="DP1665">
        <v>2366242</v>
      </c>
      <c r="DQ1665">
        <v>2474815</v>
      </c>
      <c r="DR1665">
        <v>2584598</v>
      </c>
      <c r="DS1665">
        <v>2689458</v>
      </c>
      <c r="DT1665">
        <v>2797025</v>
      </c>
      <c r="DU1665">
        <v>2917642</v>
      </c>
      <c r="DV1665">
        <v>3030974</v>
      </c>
      <c r="DW1665">
        <v>3137110</v>
      </c>
      <c r="DX1665">
        <v>3151805</v>
      </c>
      <c r="DY1665">
        <v>3170834</v>
      </c>
      <c r="DZ1665">
        <v>3300550</v>
      </c>
      <c r="EA1665">
        <v>3627179</v>
      </c>
      <c r="EB1665">
        <v>3814528</v>
      </c>
      <c r="EC1665">
        <v>3935147</v>
      </c>
      <c r="ED1665">
        <v>3980384</v>
      </c>
      <c r="EE1665">
        <v>4072243</v>
      </c>
      <c r="EF1665">
        <v>4117509</v>
      </c>
      <c r="EG1665">
        <v>4117509</v>
      </c>
      <c r="EH1665">
        <v>4117509</v>
      </c>
      <c r="EI1665">
        <v>4117509</v>
      </c>
      <c r="EJ1665">
        <v>4117509</v>
      </c>
      <c r="EK1665">
        <v>4117509</v>
      </c>
      <c r="EL1665">
        <v>4117509</v>
      </c>
      <c r="EM1665">
        <v>4117509</v>
      </c>
      <c r="EN1665">
        <v>4117509</v>
      </c>
      <c r="EO1665">
        <v>4117509</v>
      </c>
      <c r="EP1665">
        <v>4117509</v>
      </c>
      <c r="EQ1665">
        <v>4117509</v>
      </c>
      <c r="ER1665">
        <v>4117509</v>
      </c>
      <c r="ES1665">
        <v>4117509</v>
      </c>
      <c r="ET1665">
        <v>4117509</v>
      </c>
      <c r="EU1665">
        <v>4117509</v>
      </c>
      <c r="EV1665">
        <v>4117509</v>
      </c>
      <c r="EW1665">
        <v>4117509</v>
      </c>
      <c r="EX1665">
        <v>4117509</v>
      </c>
      <c r="EY1665">
        <v>4117509</v>
      </c>
      <c r="EZ1665">
        <v>4117509</v>
      </c>
      <c r="FA1665">
        <v>4117509</v>
      </c>
      <c r="FB1665">
        <v>4117509</v>
      </c>
      <c r="FC1665">
        <v>4117509</v>
      </c>
      <c r="FD1665">
        <v>4117509</v>
      </c>
      <c r="FE1665">
        <v>4117509</v>
      </c>
      <c r="FF1665">
        <v>4117509</v>
      </c>
      <c r="FG1665">
        <v>4117509</v>
      </c>
      <c r="FH1665">
        <v>4117509</v>
      </c>
    </row>
    <row r="1666" spans="1:164">
      <c r="A1666" t="s">
        <v>2776</v>
      </c>
      <c r="C1666" s="23">
        <v>45657</v>
      </c>
      <c r="D1666" s="23">
        <v>45983</v>
      </c>
      <c r="E1666">
        <v>280</v>
      </c>
      <c r="F1666">
        <v>3362035</v>
      </c>
      <c r="G1666" t="s">
        <v>2193</v>
      </c>
      <c r="CK1666">
        <v>14326</v>
      </c>
      <c r="CL1666">
        <v>67480</v>
      </c>
      <c r="CM1666">
        <v>185851</v>
      </c>
      <c r="CN1666">
        <v>316965</v>
      </c>
      <c r="CO1666">
        <v>350093</v>
      </c>
      <c r="CP1666">
        <v>376434</v>
      </c>
      <c r="CQ1666">
        <v>271674</v>
      </c>
      <c r="CR1666">
        <v>82922</v>
      </c>
      <c r="CS1666">
        <v>15206</v>
      </c>
      <c r="DN1666">
        <v>85766</v>
      </c>
      <c r="DO1666">
        <v>102919</v>
      </c>
      <c r="DP1666">
        <v>102919</v>
      </c>
      <c r="DQ1666">
        <v>102919</v>
      </c>
      <c r="DR1666">
        <v>102919</v>
      </c>
      <c r="DS1666">
        <v>102919</v>
      </c>
      <c r="DT1666">
        <v>102919</v>
      </c>
      <c r="DU1666">
        <v>102919</v>
      </c>
      <c r="DV1666">
        <v>102919</v>
      </c>
      <c r="DW1666">
        <v>95343</v>
      </c>
      <c r="DY1666">
        <v>4735</v>
      </c>
      <c r="DZ1666">
        <v>91930</v>
      </c>
      <c r="EA1666">
        <v>227813</v>
      </c>
      <c r="EB1666">
        <v>163343</v>
      </c>
      <c r="EC1666">
        <v>100926</v>
      </c>
      <c r="ED1666">
        <v>38587</v>
      </c>
      <c r="EE1666">
        <v>49285</v>
      </c>
    </row>
    <row r="1667" spans="1:164">
      <c r="A1667" t="s">
        <v>2776</v>
      </c>
      <c r="C1667" s="23">
        <v>45657</v>
      </c>
      <c r="D1667" s="23">
        <v>45983</v>
      </c>
      <c r="E1667">
        <v>280</v>
      </c>
      <c r="F1667">
        <v>3362035</v>
      </c>
      <c r="G1667" t="s">
        <v>2195</v>
      </c>
      <c r="CK1667">
        <v>14326</v>
      </c>
      <c r="CL1667">
        <v>81805</v>
      </c>
      <c r="CM1667">
        <v>267656</v>
      </c>
      <c r="CN1667">
        <v>584620</v>
      </c>
      <c r="CO1667">
        <v>934714</v>
      </c>
      <c r="CP1667">
        <v>1311148</v>
      </c>
      <c r="CQ1667">
        <v>1582822</v>
      </c>
      <c r="CR1667">
        <v>1665744</v>
      </c>
      <c r="CS1667">
        <v>1680950</v>
      </c>
      <c r="CT1667">
        <v>1680950</v>
      </c>
      <c r="CU1667">
        <v>1680950</v>
      </c>
      <c r="CV1667">
        <v>1680950</v>
      </c>
      <c r="CW1667">
        <v>1680950</v>
      </c>
      <c r="CX1667">
        <v>1680950</v>
      </c>
      <c r="CY1667">
        <v>1680950</v>
      </c>
      <c r="CZ1667">
        <v>1680950</v>
      </c>
      <c r="DA1667">
        <v>1680950</v>
      </c>
      <c r="DB1667">
        <v>1680950</v>
      </c>
      <c r="DC1667">
        <v>1680950</v>
      </c>
      <c r="DD1667">
        <v>1680950</v>
      </c>
      <c r="DE1667">
        <v>1680950</v>
      </c>
      <c r="DF1667">
        <v>1680950</v>
      </c>
      <c r="DG1667">
        <v>1680950</v>
      </c>
      <c r="DH1667">
        <v>1680950</v>
      </c>
      <c r="DI1667">
        <v>1680950</v>
      </c>
      <c r="DJ1667">
        <v>1680950</v>
      </c>
      <c r="DK1667">
        <v>1680950</v>
      </c>
      <c r="DL1667">
        <v>1680950</v>
      </c>
      <c r="DM1667">
        <v>1680950</v>
      </c>
      <c r="DN1667">
        <v>1766716</v>
      </c>
      <c r="DO1667">
        <v>1869636</v>
      </c>
      <c r="DP1667">
        <v>1972555</v>
      </c>
      <c r="DQ1667">
        <v>2075474</v>
      </c>
      <c r="DR1667">
        <v>2178394</v>
      </c>
      <c r="DS1667">
        <v>2281313</v>
      </c>
      <c r="DT1667">
        <v>2384233</v>
      </c>
      <c r="DU1667">
        <v>2487152</v>
      </c>
      <c r="DV1667">
        <v>2590072</v>
      </c>
      <c r="DW1667">
        <v>2685415</v>
      </c>
      <c r="DX1667">
        <v>2685415</v>
      </c>
      <c r="DY1667">
        <v>2690150</v>
      </c>
      <c r="DZ1667">
        <v>2782080</v>
      </c>
      <c r="EA1667">
        <v>3009893</v>
      </c>
      <c r="EB1667">
        <v>3173236</v>
      </c>
      <c r="EC1667">
        <v>3274162</v>
      </c>
      <c r="ED1667">
        <v>3312749</v>
      </c>
      <c r="EE1667">
        <v>3362034</v>
      </c>
      <c r="EF1667">
        <v>3362034</v>
      </c>
      <c r="EG1667">
        <v>3362034</v>
      </c>
      <c r="EH1667">
        <v>3362034</v>
      </c>
      <c r="EI1667">
        <v>3362034</v>
      </c>
      <c r="EJ1667">
        <v>3362034</v>
      </c>
      <c r="EK1667">
        <v>3362034</v>
      </c>
      <c r="EL1667">
        <v>3362034</v>
      </c>
      <c r="EM1667">
        <v>3362034</v>
      </c>
      <c r="EN1667">
        <v>3362034</v>
      </c>
      <c r="EO1667">
        <v>3362034</v>
      </c>
      <c r="EP1667">
        <v>3362034</v>
      </c>
      <c r="EQ1667">
        <v>3362034</v>
      </c>
      <c r="ER1667">
        <v>3362034</v>
      </c>
      <c r="ES1667">
        <v>3362034</v>
      </c>
      <c r="ET1667">
        <v>3362034</v>
      </c>
      <c r="EU1667">
        <v>3362034</v>
      </c>
      <c r="EV1667">
        <v>3362034</v>
      </c>
      <c r="EW1667">
        <v>3362034</v>
      </c>
      <c r="EX1667">
        <v>3362034</v>
      </c>
      <c r="EY1667">
        <v>3362034</v>
      </c>
      <c r="EZ1667">
        <v>3362034</v>
      </c>
      <c r="FA1667">
        <v>3362034</v>
      </c>
      <c r="FB1667">
        <v>3362034</v>
      </c>
      <c r="FC1667">
        <v>3362034</v>
      </c>
      <c r="FD1667">
        <v>3362034</v>
      </c>
      <c r="FE1667">
        <v>3362034</v>
      </c>
      <c r="FF1667">
        <v>3362034</v>
      </c>
      <c r="FG1667">
        <v>3362034</v>
      </c>
      <c r="FH1667">
        <v>3362034</v>
      </c>
    </row>
    <row r="1668" spans="1:164">
      <c r="A1668" t="s">
        <v>2236</v>
      </c>
      <c r="C1668" s="23">
        <v>45657</v>
      </c>
      <c r="D1668" s="23">
        <v>45983</v>
      </c>
      <c r="E1668">
        <v>280</v>
      </c>
      <c r="F1668">
        <v>3362035</v>
      </c>
      <c r="G1668" t="s">
        <v>2193</v>
      </c>
      <c r="CK1668">
        <v>14326</v>
      </c>
      <c r="CL1668">
        <v>67480</v>
      </c>
      <c r="CM1668">
        <v>185851</v>
      </c>
      <c r="CN1668">
        <v>316965</v>
      </c>
      <c r="CO1668">
        <v>350093</v>
      </c>
      <c r="CP1668">
        <v>376434</v>
      </c>
      <c r="CQ1668">
        <v>271674</v>
      </c>
      <c r="CR1668">
        <v>82922</v>
      </c>
      <c r="CS1668">
        <v>15206</v>
      </c>
      <c r="DN1668">
        <v>85766</v>
      </c>
      <c r="DO1668">
        <v>102919</v>
      </c>
      <c r="DP1668">
        <v>102919</v>
      </c>
      <c r="DQ1668">
        <v>102919</v>
      </c>
      <c r="DR1668">
        <v>102919</v>
      </c>
      <c r="DS1668">
        <v>102919</v>
      </c>
      <c r="DT1668">
        <v>102919</v>
      </c>
      <c r="DU1668">
        <v>102919</v>
      </c>
      <c r="DV1668">
        <v>102919</v>
      </c>
      <c r="DW1668">
        <v>95343</v>
      </c>
      <c r="DY1668">
        <v>4735</v>
      </c>
      <c r="DZ1668">
        <v>91930</v>
      </c>
      <c r="EA1668">
        <v>227813</v>
      </c>
      <c r="EB1668">
        <v>163343</v>
      </c>
      <c r="EC1668">
        <v>100926</v>
      </c>
      <c r="ED1668">
        <v>38587</v>
      </c>
      <c r="EE1668">
        <v>49285</v>
      </c>
    </row>
    <row r="1669" spans="1:164">
      <c r="A1669" t="s">
        <v>2236</v>
      </c>
      <c r="C1669" s="23">
        <v>45657</v>
      </c>
      <c r="D1669" s="23">
        <v>45983</v>
      </c>
      <c r="E1669">
        <v>280</v>
      </c>
      <c r="F1669">
        <v>3362035</v>
      </c>
      <c r="G1669" t="s">
        <v>2195</v>
      </c>
      <c r="CK1669">
        <v>14326</v>
      </c>
      <c r="CL1669">
        <v>81805</v>
      </c>
      <c r="CM1669">
        <v>267656</v>
      </c>
      <c r="CN1669">
        <v>584620</v>
      </c>
      <c r="CO1669">
        <v>934714</v>
      </c>
      <c r="CP1669">
        <v>1311148</v>
      </c>
      <c r="CQ1669">
        <v>1582822</v>
      </c>
      <c r="CR1669">
        <v>1665744</v>
      </c>
      <c r="CS1669">
        <v>1680950</v>
      </c>
      <c r="CT1669">
        <v>1680950</v>
      </c>
      <c r="CU1669">
        <v>1680950</v>
      </c>
      <c r="CV1669">
        <v>1680950</v>
      </c>
      <c r="CW1669">
        <v>1680950</v>
      </c>
      <c r="CX1669">
        <v>1680950</v>
      </c>
      <c r="CY1669">
        <v>1680950</v>
      </c>
      <c r="CZ1669">
        <v>1680950</v>
      </c>
      <c r="DA1669">
        <v>1680950</v>
      </c>
      <c r="DB1669">
        <v>1680950</v>
      </c>
      <c r="DC1669">
        <v>1680950</v>
      </c>
      <c r="DD1669">
        <v>1680950</v>
      </c>
      <c r="DE1669">
        <v>1680950</v>
      </c>
      <c r="DF1669">
        <v>1680950</v>
      </c>
      <c r="DG1669">
        <v>1680950</v>
      </c>
      <c r="DH1669">
        <v>1680950</v>
      </c>
      <c r="DI1669">
        <v>1680950</v>
      </c>
      <c r="DJ1669">
        <v>1680950</v>
      </c>
      <c r="DK1669">
        <v>1680950</v>
      </c>
      <c r="DL1669">
        <v>1680950</v>
      </c>
      <c r="DM1669">
        <v>1680950</v>
      </c>
      <c r="DN1669">
        <v>1766716</v>
      </c>
      <c r="DO1669">
        <v>1869636</v>
      </c>
      <c r="DP1669">
        <v>1972555</v>
      </c>
      <c r="DQ1669">
        <v>2075474</v>
      </c>
      <c r="DR1669">
        <v>2178394</v>
      </c>
      <c r="DS1669">
        <v>2281313</v>
      </c>
      <c r="DT1669">
        <v>2384233</v>
      </c>
      <c r="DU1669">
        <v>2487152</v>
      </c>
      <c r="DV1669">
        <v>2590072</v>
      </c>
      <c r="DW1669">
        <v>2685415</v>
      </c>
      <c r="DX1669">
        <v>2685415</v>
      </c>
      <c r="DY1669">
        <v>2690150</v>
      </c>
      <c r="DZ1669">
        <v>2782080</v>
      </c>
      <c r="EA1669">
        <v>3009893</v>
      </c>
      <c r="EB1669">
        <v>3173236</v>
      </c>
      <c r="EC1669">
        <v>3274162</v>
      </c>
      <c r="ED1669">
        <v>3312749</v>
      </c>
      <c r="EE1669">
        <v>3362034</v>
      </c>
      <c r="EF1669">
        <v>3362034</v>
      </c>
      <c r="EG1669">
        <v>3362034</v>
      </c>
      <c r="EH1669">
        <v>3362034</v>
      </c>
      <c r="EI1669">
        <v>3362034</v>
      </c>
      <c r="EJ1669">
        <v>3362034</v>
      </c>
      <c r="EK1669">
        <v>3362034</v>
      </c>
      <c r="EL1669">
        <v>3362034</v>
      </c>
      <c r="EM1669">
        <v>3362034</v>
      </c>
      <c r="EN1669">
        <v>3362034</v>
      </c>
      <c r="EO1669">
        <v>3362034</v>
      </c>
      <c r="EP1669">
        <v>3362034</v>
      </c>
      <c r="EQ1669">
        <v>3362034</v>
      </c>
      <c r="ER1669">
        <v>3362034</v>
      </c>
      <c r="ES1669">
        <v>3362034</v>
      </c>
      <c r="ET1669">
        <v>3362034</v>
      </c>
      <c r="EU1669">
        <v>3362034</v>
      </c>
      <c r="EV1669">
        <v>3362034</v>
      </c>
      <c r="EW1669">
        <v>3362034</v>
      </c>
      <c r="EX1669">
        <v>3362034</v>
      </c>
      <c r="EY1669">
        <v>3362034</v>
      </c>
      <c r="EZ1669">
        <v>3362034</v>
      </c>
      <c r="FA1669">
        <v>3362034</v>
      </c>
      <c r="FB1669">
        <v>3362034</v>
      </c>
      <c r="FC1669">
        <v>3362034</v>
      </c>
      <c r="FD1669">
        <v>3362034</v>
      </c>
      <c r="FE1669">
        <v>3362034</v>
      </c>
      <c r="FF1669">
        <v>3362034</v>
      </c>
      <c r="FG1669">
        <v>3362034</v>
      </c>
      <c r="FH1669">
        <v>3362034</v>
      </c>
    </row>
    <row r="1670" spans="1:164">
      <c r="A1670" t="s">
        <v>2237</v>
      </c>
      <c r="C1670" s="23">
        <v>45657</v>
      </c>
      <c r="D1670" s="23">
        <v>45716</v>
      </c>
      <c r="E1670">
        <v>52</v>
      </c>
      <c r="F1670">
        <v>1680950</v>
      </c>
      <c r="G1670" t="s">
        <v>2193</v>
      </c>
      <c r="CK1670">
        <v>14326</v>
      </c>
      <c r="CL1670">
        <v>67480</v>
      </c>
      <c r="CM1670">
        <v>185851</v>
      </c>
      <c r="CN1670">
        <v>316965</v>
      </c>
      <c r="CO1670">
        <v>350093</v>
      </c>
      <c r="CP1670">
        <v>376434</v>
      </c>
      <c r="CQ1670">
        <v>271674</v>
      </c>
      <c r="CR1670">
        <v>82922</v>
      </c>
      <c r="CS1670">
        <v>15206</v>
      </c>
    </row>
    <row r="1671" spans="1:164">
      <c r="A1671" t="s">
        <v>2237</v>
      </c>
      <c r="C1671" s="23">
        <v>45657</v>
      </c>
      <c r="D1671" s="23">
        <v>45716</v>
      </c>
      <c r="E1671">
        <v>52</v>
      </c>
      <c r="F1671">
        <v>1680950</v>
      </c>
      <c r="G1671" t="s">
        <v>2195</v>
      </c>
      <c r="CK1671">
        <v>14326</v>
      </c>
      <c r="CL1671">
        <v>81805</v>
      </c>
      <c r="CM1671">
        <v>267656</v>
      </c>
      <c r="CN1671">
        <v>584620</v>
      </c>
      <c r="CO1671">
        <v>934714</v>
      </c>
      <c r="CP1671">
        <v>1311148</v>
      </c>
      <c r="CQ1671">
        <v>1582822</v>
      </c>
      <c r="CR1671">
        <v>1665744</v>
      </c>
      <c r="CS1671">
        <v>1680950</v>
      </c>
      <c r="CT1671">
        <v>1680950</v>
      </c>
      <c r="CU1671">
        <v>1680950</v>
      </c>
      <c r="CV1671">
        <v>1680950</v>
      </c>
      <c r="CW1671">
        <v>1680950</v>
      </c>
      <c r="CX1671">
        <v>1680950</v>
      </c>
      <c r="CY1671">
        <v>1680950</v>
      </c>
      <c r="CZ1671">
        <v>1680950</v>
      </c>
      <c r="DA1671">
        <v>1680950</v>
      </c>
      <c r="DB1671">
        <v>1680950</v>
      </c>
      <c r="DC1671">
        <v>1680950</v>
      </c>
      <c r="DD1671">
        <v>1680950</v>
      </c>
      <c r="DE1671">
        <v>1680950</v>
      </c>
      <c r="DF1671">
        <v>1680950</v>
      </c>
      <c r="DG1671">
        <v>1680950</v>
      </c>
      <c r="DH1671">
        <v>1680950</v>
      </c>
      <c r="DI1671">
        <v>1680950</v>
      </c>
      <c r="DJ1671">
        <v>1680950</v>
      </c>
      <c r="DK1671">
        <v>1680950</v>
      </c>
      <c r="DL1671">
        <v>1680950</v>
      </c>
      <c r="DM1671">
        <v>1680950</v>
      </c>
      <c r="DN1671">
        <v>1680950</v>
      </c>
      <c r="DO1671">
        <v>1680950</v>
      </c>
      <c r="DP1671">
        <v>1680950</v>
      </c>
      <c r="DQ1671">
        <v>1680950</v>
      </c>
      <c r="DR1671">
        <v>1680950</v>
      </c>
      <c r="DS1671">
        <v>1680950</v>
      </c>
      <c r="DT1671">
        <v>1680950</v>
      </c>
      <c r="DU1671">
        <v>1680950</v>
      </c>
      <c r="DV1671">
        <v>1680950</v>
      </c>
      <c r="DW1671">
        <v>1680950</v>
      </c>
      <c r="DX1671">
        <v>1680950</v>
      </c>
      <c r="DY1671">
        <v>1680950</v>
      </c>
      <c r="DZ1671">
        <v>1680950</v>
      </c>
      <c r="EA1671">
        <v>1680950</v>
      </c>
      <c r="EB1671">
        <v>1680950</v>
      </c>
      <c r="EC1671">
        <v>1680950</v>
      </c>
      <c r="ED1671">
        <v>1680950</v>
      </c>
      <c r="EE1671">
        <v>1680950</v>
      </c>
      <c r="EF1671">
        <v>1680950</v>
      </c>
      <c r="EG1671">
        <v>1680950</v>
      </c>
      <c r="EH1671">
        <v>1680950</v>
      </c>
      <c r="EI1671">
        <v>1680950</v>
      </c>
      <c r="EJ1671">
        <v>1680950</v>
      </c>
      <c r="EK1671">
        <v>1680950</v>
      </c>
      <c r="EL1671">
        <v>1680950</v>
      </c>
      <c r="EM1671">
        <v>1680950</v>
      </c>
      <c r="EN1671">
        <v>1680950</v>
      </c>
      <c r="EO1671">
        <v>1680950</v>
      </c>
      <c r="EP1671">
        <v>1680950</v>
      </c>
      <c r="EQ1671">
        <v>1680950</v>
      </c>
      <c r="ER1671">
        <v>1680950</v>
      </c>
      <c r="ES1671">
        <v>1680950</v>
      </c>
      <c r="ET1671">
        <v>1680950</v>
      </c>
      <c r="EU1671">
        <v>1680950</v>
      </c>
      <c r="EV1671">
        <v>1680950</v>
      </c>
      <c r="EW1671">
        <v>1680950</v>
      </c>
      <c r="EX1671">
        <v>1680950</v>
      </c>
      <c r="EY1671">
        <v>1680950</v>
      </c>
      <c r="EZ1671">
        <v>1680950</v>
      </c>
      <c r="FA1671">
        <v>1680950</v>
      </c>
      <c r="FB1671">
        <v>1680950</v>
      </c>
      <c r="FC1671">
        <v>1680950</v>
      </c>
      <c r="FD1671">
        <v>1680950</v>
      </c>
      <c r="FE1671">
        <v>1680950</v>
      </c>
      <c r="FF1671">
        <v>1680950</v>
      </c>
      <c r="FG1671">
        <v>1680950</v>
      </c>
      <c r="FH1671">
        <v>1680950</v>
      </c>
    </row>
    <row r="1672" spans="1:164">
      <c r="A1672" t="s">
        <v>2777</v>
      </c>
      <c r="B1672" t="s">
        <v>1008</v>
      </c>
      <c r="C1672" s="23">
        <v>45657</v>
      </c>
      <c r="D1672" s="23">
        <v>45703</v>
      </c>
      <c r="E1672">
        <v>40</v>
      </c>
      <c r="F1672">
        <v>840475</v>
      </c>
      <c r="G1672" t="s">
        <v>2193</v>
      </c>
      <c r="CK1672">
        <v>14326</v>
      </c>
      <c r="CL1672">
        <v>67480</v>
      </c>
      <c r="CM1672">
        <v>183484</v>
      </c>
      <c r="CN1672">
        <v>286430</v>
      </c>
      <c r="CO1672">
        <v>198786</v>
      </c>
      <c r="CP1672">
        <v>72583</v>
      </c>
      <c r="CQ1672">
        <v>17387</v>
      </c>
    </row>
    <row r="1673" spans="1:164">
      <c r="A1673" t="s">
        <v>2777</v>
      </c>
      <c r="B1673" t="s">
        <v>1008</v>
      </c>
      <c r="C1673" s="23">
        <v>45657</v>
      </c>
      <c r="D1673" s="23">
        <v>45703</v>
      </c>
      <c r="E1673">
        <v>40</v>
      </c>
      <c r="F1673">
        <v>840475</v>
      </c>
      <c r="G1673" t="s">
        <v>2195</v>
      </c>
      <c r="CK1673">
        <v>14326</v>
      </c>
      <c r="CL1673">
        <v>81805</v>
      </c>
      <c r="CM1673">
        <v>265289</v>
      </c>
      <c r="CN1673">
        <v>551719</v>
      </c>
      <c r="CO1673">
        <v>750505</v>
      </c>
      <c r="CP1673">
        <v>823088</v>
      </c>
      <c r="CQ1673">
        <v>840475</v>
      </c>
      <c r="CR1673">
        <v>840475</v>
      </c>
      <c r="CS1673">
        <v>840475</v>
      </c>
      <c r="CT1673">
        <v>840475</v>
      </c>
      <c r="CU1673">
        <v>840475</v>
      </c>
      <c r="CV1673">
        <v>840475</v>
      </c>
      <c r="CW1673">
        <v>840475</v>
      </c>
      <c r="CX1673">
        <v>840475</v>
      </c>
      <c r="CY1673">
        <v>840475</v>
      </c>
      <c r="CZ1673">
        <v>840475</v>
      </c>
      <c r="DA1673">
        <v>840475</v>
      </c>
      <c r="DB1673">
        <v>840475</v>
      </c>
      <c r="DC1673">
        <v>840475</v>
      </c>
      <c r="DD1673">
        <v>840475</v>
      </c>
      <c r="DE1673">
        <v>840475</v>
      </c>
      <c r="DF1673">
        <v>840475</v>
      </c>
      <c r="DG1673">
        <v>840475</v>
      </c>
      <c r="DH1673">
        <v>840475</v>
      </c>
      <c r="DI1673">
        <v>840475</v>
      </c>
      <c r="DJ1673">
        <v>840475</v>
      </c>
      <c r="DK1673">
        <v>840475</v>
      </c>
      <c r="DL1673">
        <v>840475</v>
      </c>
      <c r="DM1673">
        <v>840475</v>
      </c>
      <c r="DN1673">
        <v>840475</v>
      </c>
      <c r="DO1673">
        <v>840475</v>
      </c>
      <c r="DP1673">
        <v>840475</v>
      </c>
      <c r="DQ1673">
        <v>840475</v>
      </c>
      <c r="DR1673">
        <v>840475</v>
      </c>
      <c r="DS1673">
        <v>840475</v>
      </c>
      <c r="DT1673">
        <v>840475</v>
      </c>
      <c r="DU1673">
        <v>840475</v>
      </c>
      <c r="DV1673">
        <v>840475</v>
      </c>
      <c r="DW1673">
        <v>840475</v>
      </c>
      <c r="DX1673">
        <v>840475</v>
      </c>
      <c r="DY1673">
        <v>840475</v>
      </c>
      <c r="DZ1673">
        <v>840475</v>
      </c>
      <c r="EA1673">
        <v>840475</v>
      </c>
      <c r="EB1673">
        <v>840475</v>
      </c>
      <c r="EC1673">
        <v>840475</v>
      </c>
      <c r="ED1673">
        <v>840475</v>
      </c>
      <c r="EE1673">
        <v>840475</v>
      </c>
      <c r="EF1673">
        <v>840475</v>
      </c>
      <c r="EG1673">
        <v>840475</v>
      </c>
      <c r="EH1673">
        <v>840475</v>
      </c>
      <c r="EI1673">
        <v>840475</v>
      </c>
      <c r="EJ1673">
        <v>840475</v>
      </c>
      <c r="EK1673">
        <v>840475</v>
      </c>
      <c r="EL1673">
        <v>840475</v>
      </c>
      <c r="EM1673">
        <v>840475</v>
      </c>
      <c r="EN1673">
        <v>840475</v>
      </c>
      <c r="EO1673">
        <v>840475</v>
      </c>
      <c r="EP1673">
        <v>840475</v>
      </c>
      <c r="EQ1673">
        <v>840475</v>
      </c>
      <c r="ER1673">
        <v>840475</v>
      </c>
      <c r="ES1673">
        <v>840475</v>
      </c>
      <c r="ET1673">
        <v>840475</v>
      </c>
      <c r="EU1673">
        <v>840475</v>
      </c>
      <c r="EV1673">
        <v>840475</v>
      </c>
      <c r="EW1673">
        <v>840475</v>
      </c>
      <c r="EX1673">
        <v>840475</v>
      </c>
      <c r="EY1673">
        <v>840475</v>
      </c>
      <c r="EZ1673">
        <v>840475</v>
      </c>
      <c r="FA1673">
        <v>840475</v>
      </c>
      <c r="FB1673">
        <v>840475</v>
      </c>
      <c r="FC1673">
        <v>840475</v>
      </c>
      <c r="FD1673">
        <v>840475</v>
      </c>
      <c r="FE1673">
        <v>840475</v>
      </c>
      <c r="FF1673">
        <v>840475</v>
      </c>
      <c r="FG1673">
        <v>840475</v>
      </c>
      <c r="FH1673">
        <v>840475</v>
      </c>
    </row>
    <row r="1674" spans="1:164">
      <c r="A1674" t="s">
        <v>2778</v>
      </c>
      <c r="B1674" t="s">
        <v>1010</v>
      </c>
      <c r="C1674" s="23">
        <v>45675</v>
      </c>
      <c r="D1674" s="23">
        <v>45716</v>
      </c>
      <c r="E1674">
        <v>36</v>
      </c>
      <c r="F1674">
        <v>840475</v>
      </c>
      <c r="G1674" t="s">
        <v>2193</v>
      </c>
      <c r="CM1674">
        <v>2367</v>
      </c>
      <c r="CN1674">
        <v>30535</v>
      </c>
      <c r="CO1674">
        <v>151307</v>
      </c>
      <c r="CP1674">
        <v>303851</v>
      </c>
      <c r="CQ1674">
        <v>254287</v>
      </c>
      <c r="CR1674">
        <v>82922</v>
      </c>
      <c r="CS1674">
        <v>15206</v>
      </c>
    </row>
    <row r="1675" spans="1:164">
      <c r="A1675" t="s">
        <v>2778</v>
      </c>
      <c r="B1675" t="s">
        <v>1010</v>
      </c>
      <c r="C1675" s="23">
        <v>45675</v>
      </c>
      <c r="D1675" s="23">
        <v>45716</v>
      </c>
      <c r="E1675">
        <v>36</v>
      </c>
      <c r="F1675">
        <v>840475</v>
      </c>
      <c r="G1675" t="s">
        <v>2195</v>
      </c>
      <c r="CM1675">
        <v>2367</v>
      </c>
      <c r="CN1675">
        <v>32902</v>
      </c>
      <c r="CO1675">
        <v>184209</v>
      </c>
      <c r="CP1675">
        <v>488060</v>
      </c>
      <c r="CQ1675">
        <v>742347</v>
      </c>
      <c r="CR1675">
        <v>825269</v>
      </c>
      <c r="CS1675">
        <v>840475</v>
      </c>
      <c r="CT1675">
        <v>840475</v>
      </c>
      <c r="CU1675">
        <v>840475</v>
      </c>
      <c r="CV1675">
        <v>840475</v>
      </c>
      <c r="CW1675">
        <v>840475</v>
      </c>
      <c r="CX1675">
        <v>840475</v>
      </c>
      <c r="CY1675">
        <v>840475</v>
      </c>
      <c r="CZ1675">
        <v>840475</v>
      </c>
      <c r="DA1675">
        <v>840475</v>
      </c>
      <c r="DB1675">
        <v>840475</v>
      </c>
      <c r="DC1675">
        <v>840475</v>
      </c>
      <c r="DD1675">
        <v>840475</v>
      </c>
      <c r="DE1675">
        <v>840475</v>
      </c>
      <c r="DF1675">
        <v>840475</v>
      </c>
      <c r="DG1675">
        <v>840475</v>
      </c>
      <c r="DH1675">
        <v>840475</v>
      </c>
      <c r="DI1675">
        <v>840475</v>
      </c>
      <c r="DJ1675">
        <v>840475</v>
      </c>
      <c r="DK1675">
        <v>840475</v>
      </c>
      <c r="DL1675">
        <v>840475</v>
      </c>
      <c r="DM1675">
        <v>840475</v>
      </c>
      <c r="DN1675">
        <v>840475</v>
      </c>
      <c r="DO1675">
        <v>840475</v>
      </c>
      <c r="DP1675">
        <v>840475</v>
      </c>
      <c r="DQ1675">
        <v>840475</v>
      </c>
      <c r="DR1675">
        <v>840475</v>
      </c>
      <c r="DS1675">
        <v>840475</v>
      </c>
      <c r="DT1675">
        <v>840475</v>
      </c>
      <c r="DU1675">
        <v>840475</v>
      </c>
      <c r="DV1675">
        <v>840475</v>
      </c>
      <c r="DW1675">
        <v>840475</v>
      </c>
      <c r="DX1675">
        <v>840475</v>
      </c>
      <c r="DY1675">
        <v>840475</v>
      </c>
      <c r="DZ1675">
        <v>840475</v>
      </c>
      <c r="EA1675">
        <v>840475</v>
      </c>
      <c r="EB1675">
        <v>840475</v>
      </c>
      <c r="EC1675">
        <v>840475</v>
      </c>
      <c r="ED1675">
        <v>840475</v>
      </c>
      <c r="EE1675">
        <v>840475</v>
      </c>
      <c r="EF1675">
        <v>840475</v>
      </c>
      <c r="EG1675">
        <v>840475</v>
      </c>
      <c r="EH1675">
        <v>840475</v>
      </c>
      <c r="EI1675">
        <v>840475</v>
      </c>
      <c r="EJ1675">
        <v>840475</v>
      </c>
      <c r="EK1675">
        <v>840475</v>
      </c>
      <c r="EL1675">
        <v>840475</v>
      </c>
      <c r="EM1675">
        <v>840475</v>
      </c>
      <c r="EN1675">
        <v>840475</v>
      </c>
      <c r="EO1675">
        <v>840475</v>
      </c>
      <c r="EP1675">
        <v>840475</v>
      </c>
      <c r="EQ1675">
        <v>840475</v>
      </c>
      <c r="ER1675">
        <v>840475</v>
      </c>
      <c r="ES1675">
        <v>840475</v>
      </c>
      <c r="ET1675">
        <v>840475</v>
      </c>
      <c r="EU1675">
        <v>840475</v>
      </c>
      <c r="EV1675">
        <v>840475</v>
      </c>
      <c r="EW1675">
        <v>840475</v>
      </c>
      <c r="EX1675">
        <v>840475</v>
      </c>
      <c r="EY1675">
        <v>840475</v>
      </c>
      <c r="EZ1675">
        <v>840475</v>
      </c>
      <c r="FA1675">
        <v>840475</v>
      </c>
      <c r="FB1675">
        <v>840475</v>
      </c>
      <c r="FC1675">
        <v>840475</v>
      </c>
      <c r="FD1675">
        <v>840475</v>
      </c>
      <c r="FE1675">
        <v>840475</v>
      </c>
      <c r="FF1675">
        <v>840475</v>
      </c>
      <c r="FG1675">
        <v>840475</v>
      </c>
      <c r="FH1675">
        <v>840475</v>
      </c>
    </row>
    <row r="1676" spans="1:164">
      <c r="A1676" t="s">
        <v>2240</v>
      </c>
      <c r="C1676" s="23">
        <v>45860</v>
      </c>
      <c r="D1676" s="23">
        <v>45983</v>
      </c>
      <c r="E1676">
        <v>106</v>
      </c>
      <c r="F1676">
        <v>1681085</v>
      </c>
      <c r="G1676" t="s">
        <v>2193</v>
      </c>
      <c r="DN1676">
        <v>85766</v>
      </c>
      <c r="DO1676">
        <v>102919</v>
      </c>
      <c r="DP1676">
        <v>102919</v>
      </c>
      <c r="DQ1676">
        <v>102919</v>
      </c>
      <c r="DR1676">
        <v>102919</v>
      </c>
      <c r="DS1676">
        <v>102919</v>
      </c>
      <c r="DT1676">
        <v>102919</v>
      </c>
      <c r="DU1676">
        <v>102919</v>
      </c>
      <c r="DV1676">
        <v>102919</v>
      </c>
      <c r="DW1676">
        <v>95343</v>
      </c>
      <c r="DY1676">
        <v>4735</v>
      </c>
      <c r="DZ1676">
        <v>91930</v>
      </c>
      <c r="EA1676">
        <v>227813</v>
      </c>
      <c r="EB1676">
        <v>163343</v>
      </c>
      <c r="EC1676">
        <v>100926</v>
      </c>
      <c r="ED1676">
        <v>38587</v>
      </c>
      <c r="EE1676">
        <v>49285</v>
      </c>
    </row>
    <row r="1677" spans="1:164">
      <c r="A1677" t="s">
        <v>2240</v>
      </c>
      <c r="C1677" s="23">
        <v>45860</v>
      </c>
      <c r="D1677" s="23">
        <v>45983</v>
      </c>
      <c r="E1677">
        <v>106</v>
      </c>
      <c r="F1677">
        <v>1681085</v>
      </c>
      <c r="G1677" t="s">
        <v>2195</v>
      </c>
      <c r="DN1677">
        <v>85766</v>
      </c>
      <c r="DO1677">
        <v>188686</v>
      </c>
      <c r="DP1677">
        <v>291605</v>
      </c>
      <c r="DQ1677">
        <v>394525</v>
      </c>
      <c r="DR1677">
        <v>497444</v>
      </c>
      <c r="DS1677">
        <v>600363</v>
      </c>
      <c r="DT1677">
        <v>703283</v>
      </c>
      <c r="DU1677">
        <v>806202</v>
      </c>
      <c r="DV1677">
        <v>909122</v>
      </c>
      <c r="DW1677">
        <v>1004465</v>
      </c>
      <c r="DX1677">
        <v>1004465</v>
      </c>
      <c r="DY1677">
        <v>1009200</v>
      </c>
      <c r="DZ1677">
        <v>1101130</v>
      </c>
      <c r="EA1677">
        <v>1328943</v>
      </c>
      <c r="EB1677">
        <v>1492286</v>
      </c>
      <c r="EC1677">
        <v>1593212</v>
      </c>
      <c r="ED1677">
        <v>1631799</v>
      </c>
      <c r="EE1677">
        <v>1681084</v>
      </c>
      <c r="EF1677">
        <v>1681084</v>
      </c>
      <c r="EG1677">
        <v>1681084</v>
      </c>
      <c r="EH1677">
        <v>1681084</v>
      </c>
      <c r="EI1677">
        <v>1681084</v>
      </c>
      <c r="EJ1677">
        <v>1681084</v>
      </c>
      <c r="EK1677">
        <v>1681084</v>
      </c>
      <c r="EL1677">
        <v>1681084</v>
      </c>
      <c r="EM1677">
        <v>1681084</v>
      </c>
      <c r="EN1677">
        <v>1681084</v>
      </c>
      <c r="EO1677">
        <v>1681084</v>
      </c>
      <c r="EP1677">
        <v>1681084</v>
      </c>
      <c r="EQ1677">
        <v>1681084</v>
      </c>
      <c r="ER1677">
        <v>1681084</v>
      </c>
      <c r="ES1677">
        <v>1681084</v>
      </c>
      <c r="ET1677">
        <v>1681084</v>
      </c>
      <c r="EU1677">
        <v>1681084</v>
      </c>
      <c r="EV1677">
        <v>1681084</v>
      </c>
      <c r="EW1677">
        <v>1681084</v>
      </c>
      <c r="EX1677">
        <v>1681084</v>
      </c>
      <c r="EY1677">
        <v>1681084</v>
      </c>
      <c r="EZ1677">
        <v>1681084</v>
      </c>
      <c r="FA1677">
        <v>1681084</v>
      </c>
      <c r="FB1677">
        <v>1681084</v>
      </c>
      <c r="FC1677">
        <v>1681084</v>
      </c>
      <c r="FD1677">
        <v>1681084</v>
      </c>
      <c r="FE1677">
        <v>1681084</v>
      </c>
      <c r="FF1677">
        <v>1681084</v>
      </c>
      <c r="FG1677">
        <v>1681084</v>
      </c>
      <c r="FH1677">
        <v>1681084</v>
      </c>
    </row>
    <row r="1678" spans="1:164">
      <c r="A1678" t="s">
        <v>2779</v>
      </c>
      <c r="B1678" t="s">
        <v>1012</v>
      </c>
      <c r="C1678" s="23">
        <v>45860</v>
      </c>
      <c r="D1678" s="23">
        <v>45927</v>
      </c>
      <c r="E1678">
        <v>59</v>
      </c>
      <c r="F1678">
        <v>1004466</v>
      </c>
      <c r="G1678" t="s">
        <v>2193</v>
      </c>
      <c r="DN1678">
        <v>85766</v>
      </c>
      <c r="DO1678">
        <v>102919</v>
      </c>
      <c r="DP1678">
        <v>102919</v>
      </c>
      <c r="DQ1678">
        <v>102919</v>
      </c>
      <c r="DR1678">
        <v>102919</v>
      </c>
      <c r="DS1678">
        <v>102919</v>
      </c>
      <c r="DT1678">
        <v>102919</v>
      </c>
      <c r="DU1678">
        <v>102919</v>
      </c>
      <c r="DV1678">
        <v>102919</v>
      </c>
      <c r="DW1678">
        <v>95343</v>
      </c>
    </row>
    <row r="1679" spans="1:164">
      <c r="A1679" t="s">
        <v>2779</v>
      </c>
      <c r="B1679" t="s">
        <v>1012</v>
      </c>
      <c r="C1679" s="23">
        <v>45860</v>
      </c>
      <c r="D1679" s="23">
        <v>45927</v>
      </c>
      <c r="E1679">
        <v>59</v>
      </c>
      <c r="F1679">
        <v>1004466</v>
      </c>
      <c r="G1679" t="s">
        <v>2195</v>
      </c>
      <c r="DN1679">
        <v>85766</v>
      </c>
      <c r="DO1679">
        <v>188686</v>
      </c>
      <c r="DP1679">
        <v>291605</v>
      </c>
      <c r="DQ1679">
        <v>394525</v>
      </c>
      <c r="DR1679">
        <v>497444</v>
      </c>
      <c r="DS1679">
        <v>600363</v>
      </c>
      <c r="DT1679">
        <v>703283</v>
      </c>
      <c r="DU1679">
        <v>806202</v>
      </c>
      <c r="DV1679">
        <v>909122</v>
      </c>
      <c r="DW1679">
        <v>1004465</v>
      </c>
      <c r="DX1679">
        <v>1004465</v>
      </c>
      <c r="DY1679">
        <v>1004465</v>
      </c>
      <c r="DZ1679">
        <v>1004465</v>
      </c>
      <c r="EA1679">
        <v>1004465</v>
      </c>
      <c r="EB1679">
        <v>1004465</v>
      </c>
      <c r="EC1679">
        <v>1004465</v>
      </c>
      <c r="ED1679">
        <v>1004465</v>
      </c>
      <c r="EE1679">
        <v>1004465</v>
      </c>
      <c r="EF1679">
        <v>1004465</v>
      </c>
      <c r="EG1679">
        <v>1004465</v>
      </c>
      <c r="EH1679">
        <v>1004465</v>
      </c>
      <c r="EI1679">
        <v>1004465</v>
      </c>
      <c r="EJ1679">
        <v>1004465</v>
      </c>
      <c r="EK1679">
        <v>1004465</v>
      </c>
      <c r="EL1679">
        <v>1004465</v>
      </c>
      <c r="EM1679">
        <v>1004465</v>
      </c>
      <c r="EN1679">
        <v>1004465</v>
      </c>
      <c r="EO1679">
        <v>1004465</v>
      </c>
      <c r="EP1679">
        <v>1004465</v>
      </c>
      <c r="EQ1679">
        <v>1004465</v>
      </c>
      <c r="ER1679">
        <v>1004465</v>
      </c>
      <c r="ES1679">
        <v>1004465</v>
      </c>
      <c r="ET1679">
        <v>1004465</v>
      </c>
      <c r="EU1679">
        <v>1004465</v>
      </c>
      <c r="EV1679">
        <v>1004465</v>
      </c>
      <c r="EW1679">
        <v>1004465</v>
      </c>
      <c r="EX1679">
        <v>1004465</v>
      </c>
      <c r="EY1679">
        <v>1004465</v>
      </c>
      <c r="EZ1679">
        <v>1004465</v>
      </c>
      <c r="FA1679">
        <v>1004465</v>
      </c>
      <c r="FB1679">
        <v>1004465</v>
      </c>
      <c r="FC1679">
        <v>1004465</v>
      </c>
      <c r="FD1679">
        <v>1004465</v>
      </c>
      <c r="FE1679">
        <v>1004465</v>
      </c>
      <c r="FF1679">
        <v>1004465</v>
      </c>
      <c r="FG1679">
        <v>1004465</v>
      </c>
      <c r="FH1679">
        <v>1004465</v>
      </c>
    </row>
    <row r="1680" spans="1:164">
      <c r="A1680" t="s">
        <v>2780</v>
      </c>
      <c r="B1680" t="s">
        <v>1014</v>
      </c>
      <c r="C1680" s="23">
        <v>45941</v>
      </c>
      <c r="D1680" s="23">
        <v>45978</v>
      </c>
      <c r="E1680">
        <v>32</v>
      </c>
      <c r="F1680">
        <v>631279</v>
      </c>
      <c r="G1680" t="s">
        <v>2193</v>
      </c>
      <c r="DY1680">
        <v>4735</v>
      </c>
      <c r="DZ1680">
        <v>91930</v>
      </c>
      <c r="EA1680">
        <v>227813</v>
      </c>
      <c r="EB1680">
        <v>163343</v>
      </c>
      <c r="EC1680">
        <v>100926</v>
      </c>
      <c r="ED1680">
        <v>38587</v>
      </c>
      <c r="EE1680">
        <v>3945</v>
      </c>
    </row>
    <row r="1681" spans="1:164">
      <c r="A1681" t="s">
        <v>2780</v>
      </c>
      <c r="B1681" t="s">
        <v>1014</v>
      </c>
      <c r="C1681" s="23">
        <v>45941</v>
      </c>
      <c r="D1681" s="23">
        <v>45978</v>
      </c>
      <c r="E1681">
        <v>32</v>
      </c>
      <c r="F1681">
        <v>631279</v>
      </c>
      <c r="G1681" t="s">
        <v>2195</v>
      </c>
      <c r="DY1681">
        <v>4735</v>
      </c>
      <c r="DZ1681">
        <v>96665</v>
      </c>
      <c r="EA1681">
        <v>324477</v>
      </c>
      <c r="EB1681">
        <v>487821</v>
      </c>
      <c r="EC1681">
        <v>588747</v>
      </c>
      <c r="ED1681">
        <v>627334</v>
      </c>
      <c r="EE1681">
        <v>631279</v>
      </c>
      <c r="EF1681">
        <v>631279</v>
      </c>
      <c r="EG1681">
        <v>631279</v>
      </c>
      <c r="EH1681">
        <v>631279</v>
      </c>
      <c r="EI1681">
        <v>631279</v>
      </c>
      <c r="EJ1681">
        <v>631279</v>
      </c>
      <c r="EK1681">
        <v>631279</v>
      </c>
      <c r="EL1681">
        <v>631279</v>
      </c>
      <c r="EM1681">
        <v>631279</v>
      </c>
      <c r="EN1681">
        <v>631279</v>
      </c>
      <c r="EO1681">
        <v>631279</v>
      </c>
      <c r="EP1681">
        <v>631279</v>
      </c>
      <c r="EQ1681">
        <v>631279</v>
      </c>
      <c r="ER1681">
        <v>631279</v>
      </c>
      <c r="ES1681">
        <v>631279</v>
      </c>
      <c r="ET1681">
        <v>631279</v>
      </c>
      <c r="EU1681">
        <v>631279</v>
      </c>
      <c r="EV1681">
        <v>631279</v>
      </c>
      <c r="EW1681">
        <v>631279</v>
      </c>
      <c r="EX1681">
        <v>631279</v>
      </c>
      <c r="EY1681">
        <v>631279</v>
      </c>
      <c r="EZ1681">
        <v>631279</v>
      </c>
      <c r="FA1681">
        <v>631279</v>
      </c>
      <c r="FB1681">
        <v>631279</v>
      </c>
      <c r="FC1681">
        <v>631279</v>
      </c>
      <c r="FD1681">
        <v>631279</v>
      </c>
      <c r="FE1681">
        <v>631279</v>
      </c>
      <c r="FF1681">
        <v>631279</v>
      </c>
      <c r="FG1681">
        <v>631279</v>
      </c>
      <c r="FH1681">
        <v>631279</v>
      </c>
    </row>
    <row r="1682" spans="1:164">
      <c r="A1682" t="s">
        <v>2781</v>
      </c>
      <c r="B1682" t="s">
        <v>1016</v>
      </c>
      <c r="C1682" s="23">
        <v>45979</v>
      </c>
      <c r="D1682" s="23">
        <v>45983</v>
      </c>
      <c r="E1682">
        <v>4</v>
      </c>
      <c r="F1682">
        <v>45340</v>
      </c>
      <c r="G1682" t="s">
        <v>2193</v>
      </c>
      <c r="EE1682">
        <v>45340</v>
      </c>
    </row>
    <row r="1683" spans="1:164">
      <c r="A1683" t="s">
        <v>2781</v>
      </c>
      <c r="B1683" t="s">
        <v>1016</v>
      </c>
      <c r="C1683" s="23">
        <v>45979</v>
      </c>
      <c r="D1683" s="23">
        <v>45983</v>
      </c>
      <c r="E1683">
        <v>4</v>
      </c>
      <c r="F1683">
        <v>45340</v>
      </c>
      <c r="G1683" t="s">
        <v>2195</v>
      </c>
      <c r="EE1683">
        <v>45340</v>
      </c>
      <c r="EF1683">
        <v>45340</v>
      </c>
      <c r="EG1683">
        <v>45340</v>
      </c>
      <c r="EH1683">
        <v>45340</v>
      </c>
      <c r="EI1683">
        <v>45340</v>
      </c>
      <c r="EJ1683">
        <v>45340</v>
      </c>
      <c r="EK1683">
        <v>45340</v>
      </c>
      <c r="EL1683">
        <v>45340</v>
      </c>
      <c r="EM1683">
        <v>45340</v>
      </c>
      <c r="EN1683">
        <v>45340</v>
      </c>
      <c r="EO1683">
        <v>45340</v>
      </c>
      <c r="EP1683">
        <v>45340</v>
      </c>
      <c r="EQ1683">
        <v>45340</v>
      </c>
      <c r="ER1683">
        <v>45340</v>
      </c>
      <c r="ES1683">
        <v>45340</v>
      </c>
      <c r="ET1683">
        <v>45340</v>
      </c>
      <c r="EU1683">
        <v>45340</v>
      </c>
      <c r="EV1683">
        <v>45340</v>
      </c>
      <c r="EW1683">
        <v>45340</v>
      </c>
      <c r="EX1683">
        <v>45340</v>
      </c>
      <c r="EY1683">
        <v>45340</v>
      </c>
      <c r="EZ1683">
        <v>45340</v>
      </c>
      <c r="FA1683">
        <v>45340</v>
      </c>
      <c r="FB1683">
        <v>45340</v>
      </c>
      <c r="FC1683">
        <v>45340</v>
      </c>
      <c r="FD1683">
        <v>45340</v>
      </c>
      <c r="FE1683">
        <v>45340</v>
      </c>
      <c r="FF1683">
        <v>45340</v>
      </c>
      <c r="FG1683">
        <v>45340</v>
      </c>
      <c r="FH1683">
        <v>45340</v>
      </c>
    </row>
    <row r="1684" spans="1:164">
      <c r="A1684" t="s">
        <v>2782</v>
      </c>
      <c r="C1684" s="23">
        <v>45838</v>
      </c>
      <c r="D1684" s="23">
        <v>45957</v>
      </c>
      <c r="E1684">
        <v>103</v>
      </c>
      <c r="F1684">
        <v>322231</v>
      </c>
      <c r="G1684" t="s">
        <v>2193</v>
      </c>
      <c r="DK1684">
        <v>186929</v>
      </c>
      <c r="DL1684">
        <v>89269</v>
      </c>
      <c r="DZ1684">
        <v>24525</v>
      </c>
      <c r="EA1684">
        <v>20754</v>
      </c>
      <c r="EB1684">
        <v>754</v>
      </c>
    </row>
    <row r="1685" spans="1:164">
      <c r="A1685" t="s">
        <v>2782</v>
      </c>
      <c r="C1685" s="23">
        <v>45838</v>
      </c>
      <c r="D1685" s="23">
        <v>45957</v>
      </c>
      <c r="E1685">
        <v>103</v>
      </c>
      <c r="F1685">
        <v>322231</v>
      </c>
      <c r="G1685" t="s">
        <v>2195</v>
      </c>
      <c r="DK1685">
        <v>186929</v>
      </c>
      <c r="DL1685">
        <v>276198</v>
      </c>
      <c r="DM1685">
        <v>276198</v>
      </c>
      <c r="DN1685">
        <v>276198</v>
      </c>
      <c r="DO1685">
        <v>276198</v>
      </c>
      <c r="DP1685">
        <v>276198</v>
      </c>
      <c r="DQ1685">
        <v>276198</v>
      </c>
      <c r="DR1685">
        <v>276198</v>
      </c>
      <c r="DS1685">
        <v>276198</v>
      </c>
      <c r="DT1685">
        <v>276198</v>
      </c>
      <c r="DU1685">
        <v>276198</v>
      </c>
      <c r="DV1685">
        <v>276198</v>
      </c>
      <c r="DW1685">
        <v>276198</v>
      </c>
      <c r="DX1685">
        <v>276198</v>
      </c>
      <c r="DY1685">
        <v>276198</v>
      </c>
      <c r="DZ1685">
        <v>300723</v>
      </c>
      <c r="EA1685">
        <v>321477</v>
      </c>
      <c r="EB1685">
        <v>322231</v>
      </c>
      <c r="EC1685">
        <v>322231</v>
      </c>
      <c r="ED1685">
        <v>322231</v>
      </c>
      <c r="EE1685">
        <v>322231</v>
      </c>
      <c r="EF1685">
        <v>322231</v>
      </c>
      <c r="EG1685">
        <v>322231</v>
      </c>
      <c r="EH1685">
        <v>322231</v>
      </c>
      <c r="EI1685">
        <v>322231</v>
      </c>
      <c r="EJ1685">
        <v>322231</v>
      </c>
      <c r="EK1685">
        <v>322231</v>
      </c>
      <c r="EL1685">
        <v>322231</v>
      </c>
      <c r="EM1685">
        <v>322231</v>
      </c>
      <c r="EN1685">
        <v>322231</v>
      </c>
      <c r="EO1685">
        <v>322231</v>
      </c>
      <c r="EP1685">
        <v>322231</v>
      </c>
      <c r="EQ1685">
        <v>322231</v>
      </c>
      <c r="ER1685">
        <v>322231</v>
      </c>
      <c r="ES1685">
        <v>322231</v>
      </c>
      <c r="ET1685">
        <v>322231</v>
      </c>
      <c r="EU1685">
        <v>322231</v>
      </c>
      <c r="EV1685">
        <v>322231</v>
      </c>
      <c r="EW1685">
        <v>322231</v>
      </c>
      <c r="EX1685">
        <v>322231</v>
      </c>
      <c r="EY1685">
        <v>322231</v>
      </c>
      <c r="EZ1685">
        <v>322231</v>
      </c>
      <c r="FA1685">
        <v>322231</v>
      </c>
      <c r="FB1685">
        <v>322231</v>
      </c>
      <c r="FC1685">
        <v>322231</v>
      </c>
      <c r="FD1685">
        <v>322231</v>
      </c>
      <c r="FE1685">
        <v>322231</v>
      </c>
      <c r="FF1685">
        <v>322231</v>
      </c>
      <c r="FG1685">
        <v>322231</v>
      </c>
      <c r="FH1685">
        <v>322231</v>
      </c>
    </row>
    <row r="1686" spans="1:164">
      <c r="A1686" t="s">
        <v>2236</v>
      </c>
      <c r="C1686" s="23">
        <v>45838</v>
      </c>
      <c r="D1686" s="23">
        <v>45957</v>
      </c>
      <c r="E1686">
        <v>103</v>
      </c>
      <c r="F1686">
        <v>322231</v>
      </c>
      <c r="G1686" t="s">
        <v>2193</v>
      </c>
      <c r="DK1686">
        <v>186929</v>
      </c>
      <c r="DL1686">
        <v>89269</v>
      </c>
      <c r="DZ1686">
        <v>24525</v>
      </c>
      <c r="EA1686">
        <v>20754</v>
      </c>
      <c r="EB1686">
        <v>754</v>
      </c>
    </row>
    <row r="1687" spans="1:164">
      <c r="A1687" t="s">
        <v>2236</v>
      </c>
      <c r="C1687" s="23">
        <v>45838</v>
      </c>
      <c r="D1687" s="23">
        <v>45957</v>
      </c>
      <c r="E1687">
        <v>103</v>
      </c>
      <c r="F1687">
        <v>322231</v>
      </c>
      <c r="G1687" t="s">
        <v>2195</v>
      </c>
      <c r="DK1687">
        <v>186929</v>
      </c>
      <c r="DL1687">
        <v>276198</v>
      </c>
      <c r="DM1687">
        <v>276198</v>
      </c>
      <c r="DN1687">
        <v>276198</v>
      </c>
      <c r="DO1687">
        <v>276198</v>
      </c>
      <c r="DP1687">
        <v>276198</v>
      </c>
      <c r="DQ1687">
        <v>276198</v>
      </c>
      <c r="DR1687">
        <v>276198</v>
      </c>
      <c r="DS1687">
        <v>276198</v>
      </c>
      <c r="DT1687">
        <v>276198</v>
      </c>
      <c r="DU1687">
        <v>276198</v>
      </c>
      <c r="DV1687">
        <v>276198</v>
      </c>
      <c r="DW1687">
        <v>276198</v>
      </c>
      <c r="DX1687">
        <v>276198</v>
      </c>
      <c r="DY1687">
        <v>276198</v>
      </c>
      <c r="DZ1687">
        <v>300723</v>
      </c>
      <c r="EA1687">
        <v>321477</v>
      </c>
      <c r="EB1687">
        <v>322231</v>
      </c>
      <c r="EC1687">
        <v>322231</v>
      </c>
      <c r="ED1687">
        <v>322231</v>
      </c>
      <c r="EE1687">
        <v>322231</v>
      </c>
      <c r="EF1687">
        <v>322231</v>
      </c>
      <c r="EG1687">
        <v>322231</v>
      </c>
      <c r="EH1687">
        <v>322231</v>
      </c>
      <c r="EI1687">
        <v>322231</v>
      </c>
      <c r="EJ1687">
        <v>322231</v>
      </c>
      <c r="EK1687">
        <v>322231</v>
      </c>
      <c r="EL1687">
        <v>322231</v>
      </c>
      <c r="EM1687">
        <v>322231</v>
      </c>
      <c r="EN1687">
        <v>322231</v>
      </c>
      <c r="EO1687">
        <v>322231</v>
      </c>
      <c r="EP1687">
        <v>322231</v>
      </c>
      <c r="EQ1687">
        <v>322231</v>
      </c>
      <c r="ER1687">
        <v>322231</v>
      </c>
      <c r="ES1687">
        <v>322231</v>
      </c>
      <c r="ET1687">
        <v>322231</v>
      </c>
      <c r="EU1687">
        <v>322231</v>
      </c>
      <c r="EV1687">
        <v>322231</v>
      </c>
      <c r="EW1687">
        <v>322231</v>
      </c>
      <c r="EX1687">
        <v>322231</v>
      </c>
      <c r="EY1687">
        <v>322231</v>
      </c>
      <c r="EZ1687">
        <v>322231</v>
      </c>
      <c r="FA1687">
        <v>322231</v>
      </c>
      <c r="FB1687">
        <v>322231</v>
      </c>
      <c r="FC1687">
        <v>322231</v>
      </c>
      <c r="FD1687">
        <v>322231</v>
      </c>
      <c r="FE1687">
        <v>322231</v>
      </c>
      <c r="FF1687">
        <v>322231</v>
      </c>
      <c r="FG1687">
        <v>322231</v>
      </c>
      <c r="FH1687">
        <v>322231</v>
      </c>
    </row>
    <row r="1688" spans="1:164">
      <c r="A1688" t="s">
        <v>2245</v>
      </c>
      <c r="C1688" s="23">
        <v>45838</v>
      </c>
      <c r="D1688" s="23">
        <v>45957</v>
      </c>
      <c r="E1688">
        <v>103</v>
      </c>
      <c r="F1688">
        <v>322231</v>
      </c>
      <c r="G1688" t="s">
        <v>2193</v>
      </c>
      <c r="DK1688">
        <v>186929</v>
      </c>
      <c r="DL1688">
        <v>89269</v>
      </c>
      <c r="DZ1688">
        <v>24525</v>
      </c>
      <c r="EA1688">
        <v>20754</v>
      </c>
      <c r="EB1688">
        <v>754</v>
      </c>
    </row>
    <row r="1689" spans="1:164">
      <c r="A1689" t="s">
        <v>2245</v>
      </c>
      <c r="C1689" s="23">
        <v>45838</v>
      </c>
      <c r="D1689" s="23">
        <v>45957</v>
      </c>
      <c r="E1689">
        <v>103</v>
      </c>
      <c r="F1689">
        <v>322231</v>
      </c>
      <c r="G1689" t="s">
        <v>2195</v>
      </c>
      <c r="DK1689">
        <v>186929</v>
      </c>
      <c r="DL1689">
        <v>276198</v>
      </c>
      <c r="DM1689">
        <v>276198</v>
      </c>
      <c r="DN1689">
        <v>276198</v>
      </c>
      <c r="DO1689">
        <v>276198</v>
      </c>
      <c r="DP1689">
        <v>276198</v>
      </c>
      <c r="DQ1689">
        <v>276198</v>
      </c>
      <c r="DR1689">
        <v>276198</v>
      </c>
      <c r="DS1689">
        <v>276198</v>
      </c>
      <c r="DT1689">
        <v>276198</v>
      </c>
      <c r="DU1689">
        <v>276198</v>
      </c>
      <c r="DV1689">
        <v>276198</v>
      </c>
      <c r="DW1689">
        <v>276198</v>
      </c>
      <c r="DX1689">
        <v>276198</v>
      </c>
      <c r="DY1689">
        <v>276198</v>
      </c>
      <c r="DZ1689">
        <v>300723</v>
      </c>
      <c r="EA1689">
        <v>321477</v>
      </c>
      <c r="EB1689">
        <v>322231</v>
      </c>
      <c r="EC1689">
        <v>322231</v>
      </c>
      <c r="ED1689">
        <v>322231</v>
      </c>
      <c r="EE1689">
        <v>322231</v>
      </c>
      <c r="EF1689">
        <v>322231</v>
      </c>
      <c r="EG1689">
        <v>322231</v>
      </c>
      <c r="EH1689">
        <v>322231</v>
      </c>
      <c r="EI1689">
        <v>322231</v>
      </c>
      <c r="EJ1689">
        <v>322231</v>
      </c>
      <c r="EK1689">
        <v>322231</v>
      </c>
      <c r="EL1689">
        <v>322231</v>
      </c>
      <c r="EM1689">
        <v>322231</v>
      </c>
      <c r="EN1689">
        <v>322231</v>
      </c>
      <c r="EO1689">
        <v>322231</v>
      </c>
      <c r="EP1689">
        <v>322231</v>
      </c>
      <c r="EQ1689">
        <v>322231</v>
      </c>
      <c r="ER1689">
        <v>322231</v>
      </c>
      <c r="ES1689">
        <v>322231</v>
      </c>
      <c r="ET1689">
        <v>322231</v>
      </c>
      <c r="EU1689">
        <v>322231</v>
      </c>
      <c r="EV1689">
        <v>322231</v>
      </c>
      <c r="EW1689">
        <v>322231</v>
      </c>
      <c r="EX1689">
        <v>322231</v>
      </c>
      <c r="EY1689">
        <v>322231</v>
      </c>
      <c r="EZ1689">
        <v>322231</v>
      </c>
      <c r="FA1689">
        <v>322231</v>
      </c>
      <c r="FB1689">
        <v>322231</v>
      </c>
      <c r="FC1689">
        <v>322231</v>
      </c>
      <c r="FD1689">
        <v>322231</v>
      </c>
      <c r="FE1689">
        <v>322231</v>
      </c>
      <c r="FF1689">
        <v>322231</v>
      </c>
      <c r="FG1689">
        <v>322231</v>
      </c>
      <c r="FH1689">
        <v>322231</v>
      </c>
    </row>
    <row r="1690" spans="1:164">
      <c r="A1690" t="s">
        <v>2783</v>
      </c>
      <c r="B1690" t="s">
        <v>1019</v>
      </c>
      <c r="C1690" s="23">
        <v>45838</v>
      </c>
      <c r="D1690" s="23">
        <v>45850</v>
      </c>
      <c r="E1690">
        <v>12</v>
      </c>
      <c r="F1690">
        <v>46033</v>
      </c>
      <c r="G1690" t="s">
        <v>2193</v>
      </c>
      <c r="DK1690">
        <v>31155</v>
      </c>
      <c r="DL1690">
        <v>14878</v>
      </c>
    </row>
    <row r="1691" spans="1:164">
      <c r="A1691" t="s">
        <v>2783</v>
      </c>
      <c r="B1691" t="s">
        <v>1019</v>
      </c>
      <c r="C1691" s="23">
        <v>45838</v>
      </c>
      <c r="D1691" s="23">
        <v>45850</v>
      </c>
      <c r="E1691">
        <v>12</v>
      </c>
      <c r="F1691">
        <v>46033</v>
      </c>
      <c r="G1691" t="s">
        <v>2195</v>
      </c>
      <c r="DK1691">
        <v>31155</v>
      </c>
      <c r="DL1691">
        <v>46033</v>
      </c>
      <c r="DM1691">
        <v>46033</v>
      </c>
      <c r="DN1691">
        <v>46033</v>
      </c>
      <c r="DO1691">
        <v>46033</v>
      </c>
      <c r="DP1691">
        <v>46033</v>
      </c>
      <c r="DQ1691">
        <v>46033</v>
      </c>
      <c r="DR1691">
        <v>46033</v>
      </c>
      <c r="DS1691">
        <v>46033</v>
      </c>
      <c r="DT1691">
        <v>46033</v>
      </c>
      <c r="DU1691">
        <v>46033</v>
      </c>
      <c r="DV1691">
        <v>46033</v>
      </c>
      <c r="DW1691">
        <v>46033</v>
      </c>
      <c r="DX1691">
        <v>46033</v>
      </c>
      <c r="DY1691">
        <v>46033</v>
      </c>
      <c r="DZ1691">
        <v>46033</v>
      </c>
      <c r="EA1691">
        <v>46033</v>
      </c>
      <c r="EB1691">
        <v>46033</v>
      </c>
      <c r="EC1691">
        <v>46033</v>
      </c>
      <c r="ED1691">
        <v>46033</v>
      </c>
      <c r="EE1691">
        <v>46033</v>
      </c>
      <c r="EF1691">
        <v>46033</v>
      </c>
      <c r="EG1691">
        <v>46033</v>
      </c>
      <c r="EH1691">
        <v>46033</v>
      </c>
      <c r="EI1691">
        <v>46033</v>
      </c>
      <c r="EJ1691">
        <v>46033</v>
      </c>
      <c r="EK1691">
        <v>46033</v>
      </c>
      <c r="EL1691">
        <v>46033</v>
      </c>
      <c r="EM1691">
        <v>46033</v>
      </c>
      <c r="EN1691">
        <v>46033</v>
      </c>
      <c r="EO1691">
        <v>46033</v>
      </c>
      <c r="EP1691">
        <v>46033</v>
      </c>
      <c r="EQ1691">
        <v>46033</v>
      </c>
      <c r="ER1691">
        <v>46033</v>
      </c>
      <c r="ES1691">
        <v>46033</v>
      </c>
      <c r="ET1691">
        <v>46033</v>
      </c>
      <c r="EU1691">
        <v>46033</v>
      </c>
      <c r="EV1691">
        <v>46033</v>
      </c>
      <c r="EW1691">
        <v>46033</v>
      </c>
      <c r="EX1691">
        <v>46033</v>
      </c>
      <c r="EY1691">
        <v>46033</v>
      </c>
      <c r="EZ1691">
        <v>46033</v>
      </c>
      <c r="FA1691">
        <v>46033</v>
      </c>
      <c r="FB1691">
        <v>46033</v>
      </c>
      <c r="FC1691">
        <v>46033</v>
      </c>
      <c r="FD1691">
        <v>46033</v>
      </c>
      <c r="FE1691">
        <v>46033</v>
      </c>
      <c r="FF1691">
        <v>46033</v>
      </c>
      <c r="FG1691">
        <v>46033</v>
      </c>
      <c r="FH1691">
        <v>46033</v>
      </c>
    </row>
    <row r="1692" spans="1:164">
      <c r="A1692" t="s">
        <v>2784</v>
      </c>
      <c r="B1692" t="s">
        <v>1021</v>
      </c>
      <c r="C1692" s="23">
        <v>45838</v>
      </c>
      <c r="D1692" s="23">
        <v>45850</v>
      </c>
      <c r="E1692">
        <v>12</v>
      </c>
      <c r="F1692">
        <v>46033</v>
      </c>
      <c r="G1692" t="s">
        <v>2193</v>
      </c>
      <c r="DK1692">
        <v>31155</v>
      </c>
      <c r="DL1692">
        <v>14878</v>
      </c>
    </row>
    <row r="1693" spans="1:164">
      <c r="A1693" t="s">
        <v>2784</v>
      </c>
      <c r="B1693" t="s">
        <v>1021</v>
      </c>
      <c r="C1693" s="23">
        <v>45838</v>
      </c>
      <c r="D1693" s="23">
        <v>45850</v>
      </c>
      <c r="E1693">
        <v>12</v>
      </c>
      <c r="F1693">
        <v>46033</v>
      </c>
      <c r="G1693" t="s">
        <v>2195</v>
      </c>
      <c r="DK1693">
        <v>31155</v>
      </c>
      <c r="DL1693">
        <v>46033</v>
      </c>
      <c r="DM1693">
        <v>46033</v>
      </c>
      <c r="DN1693">
        <v>46033</v>
      </c>
      <c r="DO1693">
        <v>46033</v>
      </c>
      <c r="DP1693">
        <v>46033</v>
      </c>
      <c r="DQ1693">
        <v>46033</v>
      </c>
      <c r="DR1693">
        <v>46033</v>
      </c>
      <c r="DS1693">
        <v>46033</v>
      </c>
      <c r="DT1693">
        <v>46033</v>
      </c>
      <c r="DU1693">
        <v>46033</v>
      </c>
      <c r="DV1693">
        <v>46033</v>
      </c>
      <c r="DW1693">
        <v>46033</v>
      </c>
      <c r="DX1693">
        <v>46033</v>
      </c>
      <c r="DY1693">
        <v>46033</v>
      </c>
      <c r="DZ1693">
        <v>46033</v>
      </c>
      <c r="EA1693">
        <v>46033</v>
      </c>
      <c r="EB1693">
        <v>46033</v>
      </c>
      <c r="EC1693">
        <v>46033</v>
      </c>
      <c r="ED1693">
        <v>46033</v>
      </c>
      <c r="EE1693">
        <v>46033</v>
      </c>
      <c r="EF1693">
        <v>46033</v>
      </c>
      <c r="EG1693">
        <v>46033</v>
      </c>
      <c r="EH1693">
        <v>46033</v>
      </c>
      <c r="EI1693">
        <v>46033</v>
      </c>
      <c r="EJ1693">
        <v>46033</v>
      </c>
      <c r="EK1693">
        <v>46033</v>
      </c>
      <c r="EL1693">
        <v>46033</v>
      </c>
      <c r="EM1693">
        <v>46033</v>
      </c>
      <c r="EN1693">
        <v>46033</v>
      </c>
      <c r="EO1693">
        <v>46033</v>
      </c>
      <c r="EP1693">
        <v>46033</v>
      </c>
      <c r="EQ1693">
        <v>46033</v>
      </c>
      <c r="ER1693">
        <v>46033</v>
      </c>
      <c r="ES1693">
        <v>46033</v>
      </c>
      <c r="ET1693">
        <v>46033</v>
      </c>
      <c r="EU1693">
        <v>46033</v>
      </c>
      <c r="EV1693">
        <v>46033</v>
      </c>
      <c r="EW1693">
        <v>46033</v>
      </c>
      <c r="EX1693">
        <v>46033</v>
      </c>
      <c r="EY1693">
        <v>46033</v>
      </c>
      <c r="EZ1693">
        <v>46033</v>
      </c>
      <c r="FA1693">
        <v>46033</v>
      </c>
      <c r="FB1693">
        <v>46033</v>
      </c>
      <c r="FC1693">
        <v>46033</v>
      </c>
      <c r="FD1693">
        <v>46033</v>
      </c>
      <c r="FE1693">
        <v>46033</v>
      </c>
      <c r="FF1693">
        <v>46033</v>
      </c>
      <c r="FG1693">
        <v>46033</v>
      </c>
      <c r="FH1693">
        <v>46033</v>
      </c>
    </row>
    <row r="1694" spans="1:164">
      <c r="A1694" t="s">
        <v>2785</v>
      </c>
      <c r="B1694" t="s">
        <v>1023</v>
      </c>
      <c r="C1694" s="23">
        <v>45838</v>
      </c>
      <c r="D1694" s="23">
        <v>45850</v>
      </c>
      <c r="E1694">
        <v>12</v>
      </c>
      <c r="F1694">
        <v>46033</v>
      </c>
      <c r="G1694" t="s">
        <v>2193</v>
      </c>
      <c r="DK1694">
        <v>31155</v>
      </c>
      <c r="DL1694">
        <v>14878</v>
      </c>
    </row>
    <row r="1695" spans="1:164">
      <c r="A1695" t="s">
        <v>2785</v>
      </c>
      <c r="B1695" t="s">
        <v>1023</v>
      </c>
      <c r="C1695" s="23">
        <v>45838</v>
      </c>
      <c r="D1695" s="23">
        <v>45850</v>
      </c>
      <c r="E1695">
        <v>12</v>
      </c>
      <c r="F1695">
        <v>46033</v>
      </c>
      <c r="G1695" t="s">
        <v>2195</v>
      </c>
      <c r="DK1695">
        <v>31155</v>
      </c>
      <c r="DL1695">
        <v>46033</v>
      </c>
      <c r="DM1695">
        <v>46033</v>
      </c>
      <c r="DN1695">
        <v>46033</v>
      </c>
      <c r="DO1695">
        <v>46033</v>
      </c>
      <c r="DP1695">
        <v>46033</v>
      </c>
      <c r="DQ1695">
        <v>46033</v>
      </c>
      <c r="DR1695">
        <v>46033</v>
      </c>
      <c r="DS1695">
        <v>46033</v>
      </c>
      <c r="DT1695">
        <v>46033</v>
      </c>
      <c r="DU1695">
        <v>46033</v>
      </c>
      <c r="DV1695">
        <v>46033</v>
      </c>
      <c r="DW1695">
        <v>46033</v>
      </c>
      <c r="DX1695">
        <v>46033</v>
      </c>
      <c r="DY1695">
        <v>46033</v>
      </c>
      <c r="DZ1695">
        <v>46033</v>
      </c>
      <c r="EA1695">
        <v>46033</v>
      </c>
      <c r="EB1695">
        <v>46033</v>
      </c>
      <c r="EC1695">
        <v>46033</v>
      </c>
      <c r="ED1695">
        <v>46033</v>
      </c>
      <c r="EE1695">
        <v>46033</v>
      </c>
      <c r="EF1695">
        <v>46033</v>
      </c>
      <c r="EG1695">
        <v>46033</v>
      </c>
      <c r="EH1695">
        <v>46033</v>
      </c>
      <c r="EI1695">
        <v>46033</v>
      </c>
      <c r="EJ1695">
        <v>46033</v>
      </c>
      <c r="EK1695">
        <v>46033</v>
      </c>
      <c r="EL1695">
        <v>46033</v>
      </c>
      <c r="EM1695">
        <v>46033</v>
      </c>
      <c r="EN1695">
        <v>46033</v>
      </c>
      <c r="EO1695">
        <v>46033</v>
      </c>
      <c r="EP1695">
        <v>46033</v>
      </c>
      <c r="EQ1695">
        <v>46033</v>
      </c>
      <c r="ER1695">
        <v>46033</v>
      </c>
      <c r="ES1695">
        <v>46033</v>
      </c>
      <c r="ET1695">
        <v>46033</v>
      </c>
      <c r="EU1695">
        <v>46033</v>
      </c>
      <c r="EV1695">
        <v>46033</v>
      </c>
      <c r="EW1695">
        <v>46033</v>
      </c>
      <c r="EX1695">
        <v>46033</v>
      </c>
      <c r="EY1695">
        <v>46033</v>
      </c>
      <c r="EZ1695">
        <v>46033</v>
      </c>
      <c r="FA1695">
        <v>46033</v>
      </c>
      <c r="FB1695">
        <v>46033</v>
      </c>
      <c r="FC1695">
        <v>46033</v>
      </c>
      <c r="FD1695">
        <v>46033</v>
      </c>
      <c r="FE1695">
        <v>46033</v>
      </c>
      <c r="FF1695">
        <v>46033</v>
      </c>
      <c r="FG1695">
        <v>46033</v>
      </c>
      <c r="FH1695">
        <v>46033</v>
      </c>
    </row>
    <row r="1696" spans="1:164">
      <c r="A1696" t="s">
        <v>2786</v>
      </c>
      <c r="B1696" t="s">
        <v>1025</v>
      </c>
      <c r="C1696" s="23">
        <v>45838</v>
      </c>
      <c r="D1696" s="23">
        <v>45850</v>
      </c>
      <c r="E1696">
        <v>12</v>
      </c>
      <c r="F1696">
        <v>46033</v>
      </c>
      <c r="G1696" t="s">
        <v>2193</v>
      </c>
      <c r="DK1696">
        <v>31155</v>
      </c>
      <c r="DL1696">
        <v>14878</v>
      </c>
    </row>
    <row r="1697" spans="1:164">
      <c r="A1697" t="s">
        <v>2786</v>
      </c>
      <c r="B1697" t="s">
        <v>1025</v>
      </c>
      <c r="C1697" s="23">
        <v>45838</v>
      </c>
      <c r="D1697" s="23">
        <v>45850</v>
      </c>
      <c r="E1697">
        <v>12</v>
      </c>
      <c r="F1697">
        <v>46033</v>
      </c>
      <c r="G1697" t="s">
        <v>2195</v>
      </c>
      <c r="DK1697">
        <v>31155</v>
      </c>
      <c r="DL1697">
        <v>46033</v>
      </c>
      <c r="DM1697">
        <v>46033</v>
      </c>
      <c r="DN1697">
        <v>46033</v>
      </c>
      <c r="DO1697">
        <v>46033</v>
      </c>
      <c r="DP1697">
        <v>46033</v>
      </c>
      <c r="DQ1697">
        <v>46033</v>
      </c>
      <c r="DR1697">
        <v>46033</v>
      </c>
      <c r="DS1697">
        <v>46033</v>
      </c>
      <c r="DT1697">
        <v>46033</v>
      </c>
      <c r="DU1697">
        <v>46033</v>
      </c>
      <c r="DV1697">
        <v>46033</v>
      </c>
      <c r="DW1697">
        <v>46033</v>
      </c>
      <c r="DX1697">
        <v>46033</v>
      </c>
      <c r="DY1697">
        <v>46033</v>
      </c>
      <c r="DZ1697">
        <v>46033</v>
      </c>
      <c r="EA1697">
        <v>46033</v>
      </c>
      <c r="EB1697">
        <v>46033</v>
      </c>
      <c r="EC1697">
        <v>46033</v>
      </c>
      <c r="ED1697">
        <v>46033</v>
      </c>
      <c r="EE1697">
        <v>46033</v>
      </c>
      <c r="EF1697">
        <v>46033</v>
      </c>
      <c r="EG1697">
        <v>46033</v>
      </c>
      <c r="EH1697">
        <v>46033</v>
      </c>
      <c r="EI1697">
        <v>46033</v>
      </c>
      <c r="EJ1697">
        <v>46033</v>
      </c>
      <c r="EK1697">
        <v>46033</v>
      </c>
      <c r="EL1697">
        <v>46033</v>
      </c>
      <c r="EM1697">
        <v>46033</v>
      </c>
      <c r="EN1697">
        <v>46033</v>
      </c>
      <c r="EO1697">
        <v>46033</v>
      </c>
      <c r="EP1697">
        <v>46033</v>
      </c>
      <c r="EQ1697">
        <v>46033</v>
      </c>
      <c r="ER1697">
        <v>46033</v>
      </c>
      <c r="ES1697">
        <v>46033</v>
      </c>
      <c r="ET1697">
        <v>46033</v>
      </c>
      <c r="EU1697">
        <v>46033</v>
      </c>
      <c r="EV1697">
        <v>46033</v>
      </c>
      <c r="EW1697">
        <v>46033</v>
      </c>
      <c r="EX1697">
        <v>46033</v>
      </c>
      <c r="EY1697">
        <v>46033</v>
      </c>
      <c r="EZ1697">
        <v>46033</v>
      </c>
      <c r="FA1697">
        <v>46033</v>
      </c>
      <c r="FB1697">
        <v>46033</v>
      </c>
      <c r="FC1697">
        <v>46033</v>
      </c>
      <c r="FD1697">
        <v>46033</v>
      </c>
      <c r="FE1697">
        <v>46033</v>
      </c>
      <c r="FF1697">
        <v>46033</v>
      </c>
      <c r="FG1697">
        <v>46033</v>
      </c>
      <c r="FH1697">
        <v>46033</v>
      </c>
    </row>
    <row r="1698" spans="1:164">
      <c r="A1698" t="s">
        <v>2787</v>
      </c>
      <c r="B1698" t="s">
        <v>1027</v>
      </c>
      <c r="C1698" s="23">
        <v>45838</v>
      </c>
      <c r="D1698" s="23">
        <v>45850</v>
      </c>
      <c r="E1698">
        <v>12</v>
      </c>
      <c r="F1698">
        <v>46033</v>
      </c>
      <c r="G1698" t="s">
        <v>2193</v>
      </c>
      <c r="DK1698">
        <v>31155</v>
      </c>
      <c r="DL1698">
        <v>14878</v>
      </c>
    </row>
    <row r="1699" spans="1:164">
      <c r="A1699" t="s">
        <v>2787</v>
      </c>
      <c r="B1699" t="s">
        <v>1027</v>
      </c>
      <c r="C1699" s="23">
        <v>45838</v>
      </c>
      <c r="D1699" s="23">
        <v>45850</v>
      </c>
      <c r="E1699">
        <v>12</v>
      </c>
      <c r="F1699">
        <v>46033</v>
      </c>
      <c r="G1699" t="s">
        <v>2195</v>
      </c>
      <c r="DK1699">
        <v>31155</v>
      </c>
      <c r="DL1699">
        <v>46033</v>
      </c>
      <c r="DM1699">
        <v>46033</v>
      </c>
      <c r="DN1699">
        <v>46033</v>
      </c>
      <c r="DO1699">
        <v>46033</v>
      </c>
      <c r="DP1699">
        <v>46033</v>
      </c>
      <c r="DQ1699">
        <v>46033</v>
      </c>
      <c r="DR1699">
        <v>46033</v>
      </c>
      <c r="DS1699">
        <v>46033</v>
      </c>
      <c r="DT1699">
        <v>46033</v>
      </c>
      <c r="DU1699">
        <v>46033</v>
      </c>
      <c r="DV1699">
        <v>46033</v>
      </c>
      <c r="DW1699">
        <v>46033</v>
      </c>
      <c r="DX1699">
        <v>46033</v>
      </c>
      <c r="DY1699">
        <v>46033</v>
      </c>
      <c r="DZ1699">
        <v>46033</v>
      </c>
      <c r="EA1699">
        <v>46033</v>
      </c>
      <c r="EB1699">
        <v>46033</v>
      </c>
      <c r="EC1699">
        <v>46033</v>
      </c>
      <c r="ED1699">
        <v>46033</v>
      </c>
      <c r="EE1699">
        <v>46033</v>
      </c>
      <c r="EF1699">
        <v>46033</v>
      </c>
      <c r="EG1699">
        <v>46033</v>
      </c>
      <c r="EH1699">
        <v>46033</v>
      </c>
      <c r="EI1699">
        <v>46033</v>
      </c>
      <c r="EJ1699">
        <v>46033</v>
      </c>
      <c r="EK1699">
        <v>46033</v>
      </c>
      <c r="EL1699">
        <v>46033</v>
      </c>
      <c r="EM1699">
        <v>46033</v>
      </c>
      <c r="EN1699">
        <v>46033</v>
      </c>
      <c r="EO1699">
        <v>46033</v>
      </c>
      <c r="EP1699">
        <v>46033</v>
      </c>
      <c r="EQ1699">
        <v>46033</v>
      </c>
      <c r="ER1699">
        <v>46033</v>
      </c>
      <c r="ES1699">
        <v>46033</v>
      </c>
      <c r="ET1699">
        <v>46033</v>
      </c>
      <c r="EU1699">
        <v>46033</v>
      </c>
      <c r="EV1699">
        <v>46033</v>
      </c>
      <c r="EW1699">
        <v>46033</v>
      </c>
      <c r="EX1699">
        <v>46033</v>
      </c>
      <c r="EY1699">
        <v>46033</v>
      </c>
      <c r="EZ1699">
        <v>46033</v>
      </c>
      <c r="FA1699">
        <v>46033</v>
      </c>
      <c r="FB1699">
        <v>46033</v>
      </c>
      <c r="FC1699">
        <v>46033</v>
      </c>
      <c r="FD1699">
        <v>46033</v>
      </c>
      <c r="FE1699">
        <v>46033</v>
      </c>
      <c r="FF1699">
        <v>46033</v>
      </c>
      <c r="FG1699">
        <v>46033</v>
      </c>
      <c r="FH1699">
        <v>46033</v>
      </c>
    </row>
    <row r="1700" spans="1:164">
      <c r="A1700" t="s">
        <v>2788</v>
      </c>
      <c r="B1700" t="s">
        <v>1029</v>
      </c>
      <c r="C1700" s="23">
        <v>45838</v>
      </c>
      <c r="D1700" s="23">
        <v>45850</v>
      </c>
      <c r="E1700">
        <v>12</v>
      </c>
      <c r="F1700">
        <v>46033</v>
      </c>
      <c r="G1700" t="s">
        <v>2193</v>
      </c>
      <c r="DK1700">
        <v>31155</v>
      </c>
      <c r="DL1700">
        <v>14878</v>
      </c>
    </row>
    <row r="1701" spans="1:164">
      <c r="A1701" t="s">
        <v>2788</v>
      </c>
      <c r="B1701" t="s">
        <v>1029</v>
      </c>
      <c r="C1701" s="23">
        <v>45838</v>
      </c>
      <c r="D1701" s="23">
        <v>45850</v>
      </c>
      <c r="E1701">
        <v>12</v>
      </c>
      <c r="F1701">
        <v>46033</v>
      </c>
      <c r="G1701" t="s">
        <v>2195</v>
      </c>
      <c r="DK1701">
        <v>31155</v>
      </c>
      <c r="DL1701">
        <v>46033</v>
      </c>
      <c r="DM1701">
        <v>46033</v>
      </c>
      <c r="DN1701">
        <v>46033</v>
      </c>
      <c r="DO1701">
        <v>46033</v>
      </c>
      <c r="DP1701">
        <v>46033</v>
      </c>
      <c r="DQ1701">
        <v>46033</v>
      </c>
      <c r="DR1701">
        <v>46033</v>
      </c>
      <c r="DS1701">
        <v>46033</v>
      </c>
      <c r="DT1701">
        <v>46033</v>
      </c>
      <c r="DU1701">
        <v>46033</v>
      </c>
      <c r="DV1701">
        <v>46033</v>
      </c>
      <c r="DW1701">
        <v>46033</v>
      </c>
      <c r="DX1701">
        <v>46033</v>
      </c>
      <c r="DY1701">
        <v>46033</v>
      </c>
      <c r="DZ1701">
        <v>46033</v>
      </c>
      <c r="EA1701">
        <v>46033</v>
      </c>
      <c r="EB1701">
        <v>46033</v>
      </c>
      <c r="EC1701">
        <v>46033</v>
      </c>
      <c r="ED1701">
        <v>46033</v>
      </c>
      <c r="EE1701">
        <v>46033</v>
      </c>
      <c r="EF1701">
        <v>46033</v>
      </c>
      <c r="EG1701">
        <v>46033</v>
      </c>
      <c r="EH1701">
        <v>46033</v>
      </c>
      <c r="EI1701">
        <v>46033</v>
      </c>
      <c r="EJ1701">
        <v>46033</v>
      </c>
      <c r="EK1701">
        <v>46033</v>
      </c>
      <c r="EL1701">
        <v>46033</v>
      </c>
      <c r="EM1701">
        <v>46033</v>
      </c>
      <c r="EN1701">
        <v>46033</v>
      </c>
      <c r="EO1701">
        <v>46033</v>
      </c>
      <c r="EP1701">
        <v>46033</v>
      </c>
      <c r="EQ1701">
        <v>46033</v>
      </c>
      <c r="ER1701">
        <v>46033</v>
      </c>
      <c r="ES1701">
        <v>46033</v>
      </c>
      <c r="ET1701">
        <v>46033</v>
      </c>
      <c r="EU1701">
        <v>46033</v>
      </c>
      <c r="EV1701">
        <v>46033</v>
      </c>
      <c r="EW1701">
        <v>46033</v>
      </c>
      <c r="EX1701">
        <v>46033</v>
      </c>
      <c r="EY1701">
        <v>46033</v>
      </c>
      <c r="EZ1701">
        <v>46033</v>
      </c>
      <c r="FA1701">
        <v>46033</v>
      </c>
      <c r="FB1701">
        <v>46033</v>
      </c>
      <c r="FC1701">
        <v>46033</v>
      </c>
      <c r="FD1701">
        <v>46033</v>
      </c>
      <c r="FE1701">
        <v>46033</v>
      </c>
      <c r="FF1701">
        <v>46033</v>
      </c>
      <c r="FG1701">
        <v>46033</v>
      </c>
      <c r="FH1701">
        <v>46033</v>
      </c>
    </row>
    <row r="1702" spans="1:164">
      <c r="A1702" t="s">
        <v>2789</v>
      </c>
      <c r="B1702" t="s">
        <v>1031</v>
      </c>
      <c r="C1702" s="23">
        <v>45944</v>
      </c>
      <c r="D1702" s="23">
        <v>45957</v>
      </c>
      <c r="E1702">
        <v>12</v>
      </c>
      <c r="F1702">
        <v>46033</v>
      </c>
      <c r="G1702" t="s">
        <v>2193</v>
      </c>
      <c r="DZ1702">
        <v>24525</v>
      </c>
      <c r="EA1702">
        <v>20754</v>
      </c>
      <c r="EB1702">
        <v>754</v>
      </c>
    </row>
    <row r="1703" spans="1:164">
      <c r="A1703" t="s">
        <v>2789</v>
      </c>
      <c r="B1703" t="s">
        <v>1031</v>
      </c>
      <c r="C1703" s="23">
        <v>45944</v>
      </c>
      <c r="D1703" s="23">
        <v>45957</v>
      </c>
      <c r="E1703">
        <v>12</v>
      </c>
      <c r="F1703">
        <v>46033</v>
      </c>
      <c r="G1703" t="s">
        <v>2195</v>
      </c>
      <c r="DZ1703">
        <v>24525</v>
      </c>
      <c r="EA1703">
        <v>45279</v>
      </c>
      <c r="EB1703">
        <v>46033</v>
      </c>
      <c r="EC1703">
        <v>46033</v>
      </c>
      <c r="ED1703">
        <v>46033</v>
      </c>
      <c r="EE1703">
        <v>46033</v>
      </c>
      <c r="EF1703">
        <v>46033</v>
      </c>
      <c r="EG1703">
        <v>46033</v>
      </c>
      <c r="EH1703">
        <v>46033</v>
      </c>
      <c r="EI1703">
        <v>46033</v>
      </c>
      <c r="EJ1703">
        <v>46033</v>
      </c>
      <c r="EK1703">
        <v>46033</v>
      </c>
      <c r="EL1703">
        <v>46033</v>
      </c>
      <c r="EM1703">
        <v>46033</v>
      </c>
      <c r="EN1703">
        <v>46033</v>
      </c>
      <c r="EO1703">
        <v>46033</v>
      </c>
      <c r="EP1703">
        <v>46033</v>
      </c>
      <c r="EQ1703">
        <v>46033</v>
      </c>
      <c r="ER1703">
        <v>46033</v>
      </c>
      <c r="ES1703">
        <v>46033</v>
      </c>
      <c r="ET1703">
        <v>46033</v>
      </c>
      <c r="EU1703">
        <v>46033</v>
      </c>
      <c r="EV1703">
        <v>46033</v>
      </c>
      <c r="EW1703">
        <v>46033</v>
      </c>
      <c r="EX1703">
        <v>46033</v>
      </c>
      <c r="EY1703">
        <v>46033</v>
      </c>
      <c r="EZ1703">
        <v>46033</v>
      </c>
      <c r="FA1703">
        <v>46033</v>
      </c>
      <c r="FB1703">
        <v>46033</v>
      </c>
      <c r="FC1703">
        <v>46033</v>
      </c>
      <c r="FD1703">
        <v>46033</v>
      </c>
      <c r="FE1703">
        <v>46033</v>
      </c>
      <c r="FF1703">
        <v>46033</v>
      </c>
      <c r="FG1703">
        <v>46033</v>
      </c>
      <c r="FH1703">
        <v>46033</v>
      </c>
    </row>
    <row r="1704" spans="1:164">
      <c r="A1704" t="s">
        <v>2790</v>
      </c>
      <c r="C1704" s="23">
        <v>45952</v>
      </c>
      <c r="D1704" s="23">
        <v>45953</v>
      </c>
      <c r="E1704">
        <v>2</v>
      </c>
      <c r="F1704">
        <v>53200</v>
      </c>
      <c r="G1704" t="s">
        <v>2193</v>
      </c>
      <c r="EA1704">
        <v>53200</v>
      </c>
    </row>
    <row r="1705" spans="1:164">
      <c r="A1705" t="s">
        <v>2790</v>
      </c>
      <c r="C1705" s="23">
        <v>45952</v>
      </c>
      <c r="D1705" s="23">
        <v>45953</v>
      </c>
      <c r="E1705">
        <v>2</v>
      </c>
      <c r="F1705">
        <v>53200</v>
      </c>
      <c r="G1705" t="s">
        <v>2195</v>
      </c>
      <c r="EA1705">
        <v>53200</v>
      </c>
      <c r="EB1705">
        <v>53200</v>
      </c>
      <c r="EC1705">
        <v>53200</v>
      </c>
      <c r="ED1705">
        <v>53200</v>
      </c>
      <c r="EE1705">
        <v>53200</v>
      </c>
      <c r="EF1705">
        <v>53200</v>
      </c>
      <c r="EG1705">
        <v>53200</v>
      </c>
      <c r="EH1705">
        <v>53200</v>
      </c>
      <c r="EI1705">
        <v>53200</v>
      </c>
      <c r="EJ1705">
        <v>53200</v>
      </c>
      <c r="EK1705">
        <v>53200</v>
      </c>
      <c r="EL1705">
        <v>53200</v>
      </c>
      <c r="EM1705">
        <v>53200</v>
      </c>
      <c r="EN1705">
        <v>53200</v>
      </c>
      <c r="EO1705">
        <v>53200</v>
      </c>
      <c r="EP1705">
        <v>53200</v>
      </c>
      <c r="EQ1705">
        <v>53200</v>
      </c>
      <c r="ER1705">
        <v>53200</v>
      </c>
      <c r="ES1705">
        <v>53200</v>
      </c>
      <c r="ET1705">
        <v>53200</v>
      </c>
      <c r="EU1705">
        <v>53200</v>
      </c>
      <c r="EV1705">
        <v>53200</v>
      </c>
      <c r="EW1705">
        <v>53200</v>
      </c>
      <c r="EX1705">
        <v>53200</v>
      </c>
      <c r="EY1705">
        <v>53200</v>
      </c>
      <c r="EZ1705">
        <v>53200</v>
      </c>
      <c r="FA1705">
        <v>53200</v>
      </c>
      <c r="FB1705">
        <v>53200</v>
      </c>
      <c r="FC1705">
        <v>53200</v>
      </c>
      <c r="FD1705">
        <v>53200</v>
      </c>
      <c r="FE1705">
        <v>53200</v>
      </c>
      <c r="FF1705">
        <v>53200</v>
      </c>
      <c r="FG1705">
        <v>53200</v>
      </c>
      <c r="FH1705">
        <v>53200</v>
      </c>
    </row>
    <row r="1706" spans="1:164">
      <c r="A1706" t="s">
        <v>2236</v>
      </c>
      <c r="C1706" s="23">
        <v>45952</v>
      </c>
      <c r="D1706" s="23">
        <v>45953</v>
      </c>
      <c r="E1706">
        <v>2</v>
      </c>
      <c r="F1706">
        <v>53200</v>
      </c>
      <c r="G1706" t="s">
        <v>2193</v>
      </c>
      <c r="EA1706">
        <v>53200</v>
      </c>
    </row>
    <row r="1707" spans="1:164">
      <c r="A1707" t="s">
        <v>2236</v>
      </c>
      <c r="C1707" s="23">
        <v>45952</v>
      </c>
      <c r="D1707" s="23">
        <v>45953</v>
      </c>
      <c r="E1707">
        <v>2</v>
      </c>
      <c r="F1707">
        <v>53200</v>
      </c>
      <c r="G1707" t="s">
        <v>2195</v>
      </c>
      <c r="EA1707">
        <v>53200</v>
      </c>
      <c r="EB1707">
        <v>53200</v>
      </c>
      <c r="EC1707">
        <v>53200</v>
      </c>
      <c r="ED1707">
        <v>53200</v>
      </c>
      <c r="EE1707">
        <v>53200</v>
      </c>
      <c r="EF1707">
        <v>53200</v>
      </c>
      <c r="EG1707">
        <v>53200</v>
      </c>
      <c r="EH1707">
        <v>53200</v>
      </c>
      <c r="EI1707">
        <v>53200</v>
      </c>
      <c r="EJ1707">
        <v>53200</v>
      </c>
      <c r="EK1707">
        <v>53200</v>
      </c>
      <c r="EL1707">
        <v>53200</v>
      </c>
      <c r="EM1707">
        <v>53200</v>
      </c>
      <c r="EN1707">
        <v>53200</v>
      </c>
      <c r="EO1707">
        <v>53200</v>
      </c>
      <c r="EP1707">
        <v>53200</v>
      </c>
      <c r="EQ1707">
        <v>53200</v>
      </c>
      <c r="ER1707">
        <v>53200</v>
      </c>
      <c r="ES1707">
        <v>53200</v>
      </c>
      <c r="ET1707">
        <v>53200</v>
      </c>
      <c r="EU1707">
        <v>53200</v>
      </c>
      <c r="EV1707">
        <v>53200</v>
      </c>
      <c r="EW1707">
        <v>53200</v>
      </c>
      <c r="EX1707">
        <v>53200</v>
      </c>
      <c r="EY1707">
        <v>53200</v>
      </c>
      <c r="EZ1707">
        <v>53200</v>
      </c>
      <c r="FA1707">
        <v>53200</v>
      </c>
      <c r="FB1707">
        <v>53200</v>
      </c>
      <c r="FC1707">
        <v>53200</v>
      </c>
      <c r="FD1707">
        <v>53200</v>
      </c>
      <c r="FE1707">
        <v>53200</v>
      </c>
      <c r="FF1707">
        <v>53200</v>
      </c>
      <c r="FG1707">
        <v>53200</v>
      </c>
      <c r="FH1707">
        <v>53200</v>
      </c>
    </row>
    <row r="1708" spans="1:164">
      <c r="A1708" t="s">
        <v>2240</v>
      </c>
      <c r="C1708" s="23">
        <v>45952</v>
      </c>
      <c r="D1708" s="23">
        <v>45953</v>
      </c>
      <c r="E1708">
        <v>2</v>
      </c>
      <c r="F1708">
        <v>53200</v>
      </c>
      <c r="G1708" t="s">
        <v>2193</v>
      </c>
      <c r="EA1708">
        <v>53200</v>
      </c>
    </row>
    <row r="1709" spans="1:164">
      <c r="A1709" t="s">
        <v>2240</v>
      </c>
      <c r="C1709" s="23">
        <v>45952</v>
      </c>
      <c r="D1709" s="23">
        <v>45953</v>
      </c>
      <c r="E1709">
        <v>2</v>
      </c>
      <c r="F1709">
        <v>53200</v>
      </c>
      <c r="G1709" t="s">
        <v>2195</v>
      </c>
      <c r="EA1709">
        <v>53200</v>
      </c>
      <c r="EB1709">
        <v>53200</v>
      </c>
      <c r="EC1709">
        <v>53200</v>
      </c>
      <c r="ED1709">
        <v>53200</v>
      </c>
      <c r="EE1709">
        <v>53200</v>
      </c>
      <c r="EF1709">
        <v>53200</v>
      </c>
      <c r="EG1709">
        <v>53200</v>
      </c>
      <c r="EH1709">
        <v>53200</v>
      </c>
      <c r="EI1709">
        <v>53200</v>
      </c>
      <c r="EJ1709">
        <v>53200</v>
      </c>
      <c r="EK1709">
        <v>53200</v>
      </c>
      <c r="EL1709">
        <v>53200</v>
      </c>
      <c r="EM1709">
        <v>53200</v>
      </c>
      <c r="EN1709">
        <v>53200</v>
      </c>
      <c r="EO1709">
        <v>53200</v>
      </c>
      <c r="EP1709">
        <v>53200</v>
      </c>
      <c r="EQ1709">
        <v>53200</v>
      </c>
      <c r="ER1709">
        <v>53200</v>
      </c>
      <c r="ES1709">
        <v>53200</v>
      </c>
      <c r="ET1709">
        <v>53200</v>
      </c>
      <c r="EU1709">
        <v>53200</v>
      </c>
      <c r="EV1709">
        <v>53200</v>
      </c>
      <c r="EW1709">
        <v>53200</v>
      </c>
      <c r="EX1709">
        <v>53200</v>
      </c>
      <c r="EY1709">
        <v>53200</v>
      </c>
      <c r="EZ1709">
        <v>53200</v>
      </c>
      <c r="FA1709">
        <v>53200</v>
      </c>
      <c r="FB1709">
        <v>53200</v>
      </c>
      <c r="FC1709">
        <v>53200</v>
      </c>
      <c r="FD1709">
        <v>53200</v>
      </c>
      <c r="FE1709">
        <v>53200</v>
      </c>
      <c r="FF1709">
        <v>53200</v>
      </c>
      <c r="FG1709">
        <v>53200</v>
      </c>
      <c r="FH1709">
        <v>53200</v>
      </c>
    </row>
    <row r="1710" spans="1:164">
      <c r="A1710" t="s">
        <v>2791</v>
      </c>
      <c r="B1710" t="s">
        <v>155</v>
      </c>
      <c r="C1710" s="23">
        <v>45952</v>
      </c>
      <c r="D1710" s="23">
        <v>45953</v>
      </c>
      <c r="E1710">
        <v>2</v>
      </c>
      <c r="F1710">
        <v>53200</v>
      </c>
      <c r="G1710" t="s">
        <v>2193</v>
      </c>
      <c r="EA1710">
        <v>53200</v>
      </c>
    </row>
    <row r="1711" spans="1:164">
      <c r="A1711" t="s">
        <v>2791</v>
      </c>
      <c r="B1711" t="s">
        <v>155</v>
      </c>
      <c r="C1711" s="23">
        <v>45952</v>
      </c>
      <c r="D1711" s="23">
        <v>45953</v>
      </c>
      <c r="E1711">
        <v>2</v>
      </c>
      <c r="F1711">
        <v>53200</v>
      </c>
      <c r="G1711" t="s">
        <v>2195</v>
      </c>
      <c r="EA1711">
        <v>53200</v>
      </c>
      <c r="EB1711">
        <v>53200</v>
      </c>
      <c r="EC1711">
        <v>53200</v>
      </c>
      <c r="ED1711">
        <v>53200</v>
      </c>
      <c r="EE1711">
        <v>53200</v>
      </c>
      <c r="EF1711">
        <v>53200</v>
      </c>
      <c r="EG1711">
        <v>53200</v>
      </c>
      <c r="EH1711">
        <v>53200</v>
      </c>
      <c r="EI1711">
        <v>53200</v>
      </c>
      <c r="EJ1711">
        <v>53200</v>
      </c>
      <c r="EK1711">
        <v>53200</v>
      </c>
      <c r="EL1711">
        <v>53200</v>
      </c>
      <c r="EM1711">
        <v>53200</v>
      </c>
      <c r="EN1711">
        <v>53200</v>
      </c>
      <c r="EO1711">
        <v>53200</v>
      </c>
      <c r="EP1711">
        <v>53200</v>
      </c>
      <c r="EQ1711">
        <v>53200</v>
      </c>
      <c r="ER1711">
        <v>53200</v>
      </c>
      <c r="ES1711">
        <v>53200</v>
      </c>
      <c r="ET1711">
        <v>53200</v>
      </c>
      <c r="EU1711">
        <v>53200</v>
      </c>
      <c r="EV1711">
        <v>53200</v>
      </c>
      <c r="EW1711">
        <v>53200</v>
      </c>
      <c r="EX1711">
        <v>53200</v>
      </c>
      <c r="EY1711">
        <v>53200</v>
      </c>
      <c r="EZ1711">
        <v>53200</v>
      </c>
      <c r="FA1711">
        <v>53200</v>
      </c>
      <c r="FB1711">
        <v>53200</v>
      </c>
      <c r="FC1711">
        <v>53200</v>
      </c>
      <c r="FD1711">
        <v>53200</v>
      </c>
      <c r="FE1711">
        <v>53200</v>
      </c>
      <c r="FF1711">
        <v>53200</v>
      </c>
      <c r="FG1711">
        <v>53200</v>
      </c>
      <c r="FH1711">
        <v>53200</v>
      </c>
    </row>
    <row r="1712" spans="1:164">
      <c r="A1712" t="s">
        <v>2792</v>
      </c>
      <c r="C1712" s="23">
        <v>45855</v>
      </c>
      <c r="D1712" s="23">
        <v>45969</v>
      </c>
      <c r="E1712">
        <v>98</v>
      </c>
      <c r="F1712">
        <v>53198</v>
      </c>
      <c r="G1712" t="s">
        <v>2193</v>
      </c>
      <c r="DT1712">
        <v>319</v>
      </c>
      <c r="DU1712">
        <v>9670</v>
      </c>
      <c r="DV1712">
        <v>6842</v>
      </c>
      <c r="DW1712">
        <v>4106</v>
      </c>
      <c r="DX1712">
        <v>6611</v>
      </c>
      <c r="DY1712">
        <v>6611</v>
      </c>
      <c r="DZ1712">
        <v>1191</v>
      </c>
      <c r="EA1712">
        <v>5294</v>
      </c>
      <c r="EB1712">
        <v>6612</v>
      </c>
      <c r="EC1712">
        <v>5941</v>
      </c>
    </row>
    <row r="1713" spans="1:164">
      <c r="A1713" t="s">
        <v>2792</v>
      </c>
      <c r="C1713" s="23">
        <v>45855</v>
      </c>
      <c r="D1713" s="23">
        <v>45969</v>
      </c>
      <c r="E1713">
        <v>98</v>
      </c>
      <c r="F1713">
        <v>53198</v>
      </c>
      <c r="G1713" t="s">
        <v>2195</v>
      </c>
      <c r="DT1713">
        <v>319</v>
      </c>
      <c r="DU1713">
        <v>9989</v>
      </c>
      <c r="DV1713">
        <v>16831</v>
      </c>
      <c r="DW1713">
        <v>20937</v>
      </c>
      <c r="DX1713">
        <v>27548</v>
      </c>
      <c r="DY1713">
        <v>34160</v>
      </c>
      <c r="DZ1713">
        <v>35351</v>
      </c>
      <c r="EA1713">
        <v>40645</v>
      </c>
      <c r="EB1713">
        <v>47257</v>
      </c>
      <c r="EC1713">
        <v>53198</v>
      </c>
      <c r="ED1713">
        <v>53198</v>
      </c>
      <c r="EE1713">
        <v>53198</v>
      </c>
      <c r="EF1713">
        <v>53198</v>
      </c>
      <c r="EG1713">
        <v>53198</v>
      </c>
      <c r="EH1713">
        <v>53198</v>
      </c>
      <c r="EI1713">
        <v>53198</v>
      </c>
      <c r="EJ1713">
        <v>53198</v>
      </c>
      <c r="EK1713">
        <v>53198</v>
      </c>
      <c r="EL1713">
        <v>53198</v>
      </c>
      <c r="EM1713">
        <v>53198</v>
      </c>
      <c r="EN1713">
        <v>53198</v>
      </c>
      <c r="EO1713">
        <v>53198</v>
      </c>
      <c r="EP1713">
        <v>53198</v>
      </c>
      <c r="EQ1713">
        <v>53198</v>
      </c>
      <c r="ER1713">
        <v>53198</v>
      </c>
      <c r="ES1713">
        <v>53198</v>
      </c>
      <c r="ET1713">
        <v>53198</v>
      </c>
      <c r="EU1713">
        <v>53198</v>
      </c>
      <c r="EV1713">
        <v>53198</v>
      </c>
      <c r="EW1713">
        <v>53198</v>
      </c>
      <c r="EX1713">
        <v>53198</v>
      </c>
      <c r="EY1713">
        <v>53198</v>
      </c>
      <c r="EZ1713">
        <v>53198</v>
      </c>
      <c r="FA1713">
        <v>53198</v>
      </c>
      <c r="FB1713">
        <v>53198</v>
      </c>
      <c r="FC1713">
        <v>53198</v>
      </c>
      <c r="FD1713">
        <v>53198</v>
      </c>
      <c r="FE1713">
        <v>53198</v>
      </c>
      <c r="FF1713">
        <v>53198</v>
      </c>
      <c r="FG1713">
        <v>53198</v>
      </c>
      <c r="FH1713">
        <v>53198</v>
      </c>
    </row>
    <row r="1714" spans="1:164">
      <c r="A1714" t="s">
        <v>2236</v>
      </c>
      <c r="C1714" s="23">
        <v>45855</v>
      </c>
      <c r="D1714" s="23">
        <v>45969</v>
      </c>
      <c r="E1714">
        <v>98</v>
      </c>
      <c r="F1714">
        <v>53198</v>
      </c>
      <c r="G1714" t="s">
        <v>2193</v>
      </c>
      <c r="DT1714">
        <v>319</v>
      </c>
      <c r="DU1714">
        <v>9670</v>
      </c>
      <c r="DV1714">
        <v>6842</v>
      </c>
      <c r="DW1714">
        <v>4106</v>
      </c>
      <c r="DX1714">
        <v>6611</v>
      </c>
      <c r="DY1714">
        <v>6611</v>
      </c>
      <c r="DZ1714">
        <v>1191</v>
      </c>
      <c r="EA1714">
        <v>5294</v>
      </c>
      <c r="EB1714">
        <v>6612</v>
      </c>
      <c r="EC1714">
        <v>5941</v>
      </c>
    </row>
    <row r="1715" spans="1:164">
      <c r="A1715" t="s">
        <v>2236</v>
      </c>
      <c r="C1715" s="23">
        <v>45855</v>
      </c>
      <c r="D1715" s="23">
        <v>45969</v>
      </c>
      <c r="E1715">
        <v>98</v>
      </c>
      <c r="F1715">
        <v>53198</v>
      </c>
      <c r="G1715" t="s">
        <v>2195</v>
      </c>
      <c r="DT1715">
        <v>319</v>
      </c>
      <c r="DU1715">
        <v>9989</v>
      </c>
      <c r="DV1715">
        <v>16831</v>
      </c>
      <c r="DW1715">
        <v>20937</v>
      </c>
      <c r="DX1715">
        <v>27548</v>
      </c>
      <c r="DY1715">
        <v>34160</v>
      </c>
      <c r="DZ1715">
        <v>35351</v>
      </c>
      <c r="EA1715">
        <v>40645</v>
      </c>
      <c r="EB1715">
        <v>47257</v>
      </c>
      <c r="EC1715">
        <v>53198</v>
      </c>
      <c r="ED1715">
        <v>53198</v>
      </c>
      <c r="EE1715">
        <v>53198</v>
      </c>
      <c r="EF1715">
        <v>53198</v>
      </c>
      <c r="EG1715">
        <v>53198</v>
      </c>
      <c r="EH1715">
        <v>53198</v>
      </c>
      <c r="EI1715">
        <v>53198</v>
      </c>
      <c r="EJ1715">
        <v>53198</v>
      </c>
      <c r="EK1715">
        <v>53198</v>
      </c>
      <c r="EL1715">
        <v>53198</v>
      </c>
      <c r="EM1715">
        <v>53198</v>
      </c>
      <c r="EN1715">
        <v>53198</v>
      </c>
      <c r="EO1715">
        <v>53198</v>
      </c>
      <c r="EP1715">
        <v>53198</v>
      </c>
      <c r="EQ1715">
        <v>53198</v>
      </c>
      <c r="ER1715">
        <v>53198</v>
      </c>
      <c r="ES1715">
        <v>53198</v>
      </c>
      <c r="ET1715">
        <v>53198</v>
      </c>
      <c r="EU1715">
        <v>53198</v>
      </c>
      <c r="EV1715">
        <v>53198</v>
      </c>
      <c r="EW1715">
        <v>53198</v>
      </c>
      <c r="EX1715">
        <v>53198</v>
      </c>
      <c r="EY1715">
        <v>53198</v>
      </c>
      <c r="EZ1715">
        <v>53198</v>
      </c>
      <c r="FA1715">
        <v>53198</v>
      </c>
      <c r="FB1715">
        <v>53198</v>
      </c>
      <c r="FC1715">
        <v>53198</v>
      </c>
      <c r="FD1715">
        <v>53198</v>
      </c>
      <c r="FE1715">
        <v>53198</v>
      </c>
      <c r="FF1715">
        <v>53198</v>
      </c>
      <c r="FG1715">
        <v>53198</v>
      </c>
      <c r="FH1715">
        <v>53198</v>
      </c>
    </row>
    <row r="1716" spans="1:164">
      <c r="A1716" t="s">
        <v>2237</v>
      </c>
      <c r="C1716" s="23">
        <v>45855</v>
      </c>
      <c r="D1716" s="23">
        <v>45888</v>
      </c>
      <c r="E1716">
        <v>28</v>
      </c>
      <c r="F1716">
        <v>0</v>
      </c>
      <c r="G1716" t="s">
        <v>2193</v>
      </c>
    </row>
    <row r="1717" spans="1:164">
      <c r="A1717" t="s">
        <v>2237</v>
      </c>
      <c r="C1717" s="23">
        <v>45855</v>
      </c>
      <c r="D1717" s="23">
        <v>45888</v>
      </c>
      <c r="E1717">
        <v>28</v>
      </c>
      <c r="F1717">
        <v>0</v>
      </c>
      <c r="G1717" t="s">
        <v>2195</v>
      </c>
    </row>
    <row r="1718" spans="1:164">
      <c r="A1718" t="s">
        <v>2793</v>
      </c>
      <c r="B1718" t="s">
        <v>158</v>
      </c>
      <c r="C1718" s="23">
        <v>45855</v>
      </c>
      <c r="D1718" s="23">
        <v>45888</v>
      </c>
      <c r="E1718">
        <v>28</v>
      </c>
      <c r="F1718">
        <v>0</v>
      </c>
      <c r="G1718" t="s">
        <v>2193</v>
      </c>
    </row>
    <row r="1719" spans="1:164">
      <c r="A1719" t="s">
        <v>2793</v>
      </c>
      <c r="B1719" t="s">
        <v>158</v>
      </c>
      <c r="C1719" s="23">
        <v>45855</v>
      </c>
      <c r="D1719" s="23">
        <v>45888</v>
      </c>
      <c r="E1719">
        <v>28</v>
      </c>
      <c r="F1719">
        <v>0</v>
      </c>
      <c r="G1719" t="s">
        <v>2195</v>
      </c>
    </row>
    <row r="1720" spans="1:164">
      <c r="A1720" t="s">
        <v>2240</v>
      </c>
      <c r="C1720" s="23">
        <v>45906</v>
      </c>
      <c r="D1720" s="23">
        <v>45969</v>
      </c>
      <c r="E1720">
        <v>54</v>
      </c>
      <c r="F1720">
        <v>53198</v>
      </c>
      <c r="G1720" t="s">
        <v>2193</v>
      </c>
      <c r="DT1720">
        <v>319</v>
      </c>
      <c r="DU1720">
        <v>9670</v>
      </c>
      <c r="DV1720">
        <v>6842</v>
      </c>
      <c r="DW1720">
        <v>4106</v>
      </c>
      <c r="DX1720">
        <v>6611</v>
      </c>
      <c r="DY1720">
        <v>6611</v>
      </c>
      <c r="DZ1720">
        <v>1191</v>
      </c>
      <c r="EA1720">
        <v>5294</v>
      </c>
      <c r="EB1720">
        <v>6612</v>
      </c>
      <c r="EC1720">
        <v>5941</v>
      </c>
    </row>
    <row r="1721" spans="1:164">
      <c r="A1721" t="s">
        <v>2240</v>
      </c>
      <c r="C1721" s="23">
        <v>45906</v>
      </c>
      <c r="D1721" s="23">
        <v>45969</v>
      </c>
      <c r="E1721">
        <v>54</v>
      </c>
      <c r="F1721">
        <v>53198</v>
      </c>
      <c r="G1721" t="s">
        <v>2195</v>
      </c>
      <c r="DT1721">
        <v>319</v>
      </c>
      <c r="DU1721">
        <v>9989</v>
      </c>
      <c r="DV1721">
        <v>16831</v>
      </c>
      <c r="DW1721">
        <v>20937</v>
      </c>
      <c r="DX1721">
        <v>27548</v>
      </c>
      <c r="DY1721">
        <v>34160</v>
      </c>
      <c r="DZ1721">
        <v>35351</v>
      </c>
      <c r="EA1721">
        <v>40645</v>
      </c>
      <c r="EB1721">
        <v>47257</v>
      </c>
      <c r="EC1721">
        <v>53198</v>
      </c>
      <c r="ED1721">
        <v>53198</v>
      </c>
      <c r="EE1721">
        <v>53198</v>
      </c>
      <c r="EF1721">
        <v>53198</v>
      </c>
      <c r="EG1721">
        <v>53198</v>
      </c>
      <c r="EH1721">
        <v>53198</v>
      </c>
      <c r="EI1721">
        <v>53198</v>
      </c>
      <c r="EJ1721">
        <v>53198</v>
      </c>
      <c r="EK1721">
        <v>53198</v>
      </c>
      <c r="EL1721">
        <v>53198</v>
      </c>
      <c r="EM1721">
        <v>53198</v>
      </c>
      <c r="EN1721">
        <v>53198</v>
      </c>
      <c r="EO1721">
        <v>53198</v>
      </c>
      <c r="EP1721">
        <v>53198</v>
      </c>
      <c r="EQ1721">
        <v>53198</v>
      </c>
      <c r="ER1721">
        <v>53198</v>
      </c>
      <c r="ES1721">
        <v>53198</v>
      </c>
      <c r="ET1721">
        <v>53198</v>
      </c>
      <c r="EU1721">
        <v>53198</v>
      </c>
      <c r="EV1721">
        <v>53198</v>
      </c>
      <c r="EW1721">
        <v>53198</v>
      </c>
      <c r="EX1721">
        <v>53198</v>
      </c>
      <c r="EY1721">
        <v>53198</v>
      </c>
      <c r="EZ1721">
        <v>53198</v>
      </c>
      <c r="FA1721">
        <v>53198</v>
      </c>
      <c r="FB1721">
        <v>53198</v>
      </c>
      <c r="FC1721">
        <v>53198</v>
      </c>
      <c r="FD1721">
        <v>53198</v>
      </c>
      <c r="FE1721">
        <v>53198</v>
      </c>
      <c r="FF1721">
        <v>53198</v>
      </c>
      <c r="FG1721">
        <v>53198</v>
      </c>
      <c r="FH1721">
        <v>53198</v>
      </c>
    </row>
    <row r="1722" spans="1:164">
      <c r="A1722" t="s">
        <v>2794</v>
      </c>
      <c r="B1722" t="s">
        <v>160</v>
      </c>
      <c r="C1722" s="23">
        <v>45906</v>
      </c>
      <c r="D1722" s="23">
        <v>45925</v>
      </c>
      <c r="E1722">
        <v>16</v>
      </c>
      <c r="F1722">
        <v>17847</v>
      </c>
      <c r="G1722" t="s">
        <v>2193</v>
      </c>
      <c r="DT1722">
        <v>319</v>
      </c>
      <c r="DU1722">
        <v>9670</v>
      </c>
      <c r="DV1722">
        <v>6842</v>
      </c>
      <c r="DW1722">
        <v>1016</v>
      </c>
    </row>
    <row r="1723" spans="1:164">
      <c r="A1723" t="s">
        <v>2794</v>
      </c>
      <c r="B1723" t="s">
        <v>160</v>
      </c>
      <c r="C1723" s="23">
        <v>45906</v>
      </c>
      <c r="D1723" s="23">
        <v>45925</v>
      </c>
      <c r="E1723">
        <v>16</v>
      </c>
      <c r="F1723">
        <v>17847</v>
      </c>
      <c r="G1723" t="s">
        <v>2195</v>
      </c>
      <c r="DT1723">
        <v>319</v>
      </c>
      <c r="DU1723">
        <v>9989</v>
      </c>
      <c r="DV1723">
        <v>16831</v>
      </c>
      <c r="DW1723">
        <v>17847</v>
      </c>
      <c r="DX1723">
        <v>17847</v>
      </c>
      <c r="DY1723">
        <v>17847</v>
      </c>
      <c r="DZ1723">
        <v>17847</v>
      </c>
      <c r="EA1723">
        <v>17847</v>
      </c>
      <c r="EB1723">
        <v>17847</v>
      </c>
      <c r="EC1723">
        <v>17847</v>
      </c>
      <c r="ED1723">
        <v>17847</v>
      </c>
      <c r="EE1723">
        <v>17847</v>
      </c>
      <c r="EF1723">
        <v>17847</v>
      </c>
      <c r="EG1723">
        <v>17847</v>
      </c>
      <c r="EH1723">
        <v>17847</v>
      </c>
      <c r="EI1723">
        <v>17847</v>
      </c>
      <c r="EJ1723">
        <v>17847</v>
      </c>
      <c r="EK1723">
        <v>17847</v>
      </c>
      <c r="EL1723">
        <v>17847</v>
      </c>
      <c r="EM1723">
        <v>17847</v>
      </c>
      <c r="EN1723">
        <v>17847</v>
      </c>
      <c r="EO1723">
        <v>17847</v>
      </c>
      <c r="EP1723">
        <v>17847</v>
      </c>
      <c r="EQ1723">
        <v>17847</v>
      </c>
      <c r="ER1723">
        <v>17847</v>
      </c>
      <c r="ES1723">
        <v>17847</v>
      </c>
      <c r="ET1723">
        <v>17847</v>
      </c>
      <c r="EU1723">
        <v>17847</v>
      </c>
      <c r="EV1723">
        <v>17847</v>
      </c>
      <c r="EW1723">
        <v>17847</v>
      </c>
      <c r="EX1723">
        <v>17847</v>
      </c>
      <c r="EY1723">
        <v>17847</v>
      </c>
      <c r="EZ1723">
        <v>17847</v>
      </c>
      <c r="FA1723">
        <v>17847</v>
      </c>
      <c r="FB1723">
        <v>17847</v>
      </c>
      <c r="FC1723">
        <v>17847</v>
      </c>
      <c r="FD1723">
        <v>17847</v>
      </c>
      <c r="FE1723">
        <v>17847</v>
      </c>
      <c r="FF1723">
        <v>17847</v>
      </c>
      <c r="FG1723">
        <v>17847</v>
      </c>
      <c r="FH1723">
        <v>17847</v>
      </c>
    </row>
    <row r="1724" spans="1:164">
      <c r="A1724" t="s">
        <v>2795</v>
      </c>
      <c r="B1724" t="s">
        <v>162</v>
      </c>
      <c r="C1724" s="23">
        <v>45925</v>
      </c>
      <c r="D1724" s="23">
        <v>45944</v>
      </c>
      <c r="E1724">
        <v>16</v>
      </c>
      <c r="F1724">
        <v>17504</v>
      </c>
      <c r="G1724" t="s">
        <v>2193</v>
      </c>
      <c r="DW1724">
        <v>3090</v>
      </c>
      <c r="DX1724">
        <v>6611</v>
      </c>
      <c r="DY1724">
        <v>6611</v>
      </c>
      <c r="DZ1724">
        <v>1191</v>
      </c>
    </row>
    <row r="1725" spans="1:164">
      <c r="A1725" t="s">
        <v>2795</v>
      </c>
      <c r="B1725" t="s">
        <v>162</v>
      </c>
      <c r="C1725" s="23">
        <v>45925</v>
      </c>
      <c r="D1725" s="23">
        <v>45944</v>
      </c>
      <c r="E1725">
        <v>16</v>
      </c>
      <c r="F1725">
        <v>17504</v>
      </c>
      <c r="G1725" t="s">
        <v>2195</v>
      </c>
      <c r="DW1725">
        <v>3090</v>
      </c>
      <c r="DX1725">
        <v>9701</v>
      </c>
      <c r="DY1725">
        <v>16313</v>
      </c>
      <c r="DZ1725">
        <v>17504</v>
      </c>
      <c r="EA1725">
        <v>17504</v>
      </c>
      <c r="EB1725">
        <v>17504</v>
      </c>
      <c r="EC1725">
        <v>17504</v>
      </c>
      <c r="ED1725">
        <v>17504</v>
      </c>
      <c r="EE1725">
        <v>17504</v>
      </c>
      <c r="EF1725">
        <v>17504</v>
      </c>
      <c r="EG1725">
        <v>17504</v>
      </c>
      <c r="EH1725">
        <v>17504</v>
      </c>
      <c r="EI1725">
        <v>17504</v>
      </c>
      <c r="EJ1725">
        <v>17504</v>
      </c>
      <c r="EK1725">
        <v>17504</v>
      </c>
      <c r="EL1725">
        <v>17504</v>
      </c>
      <c r="EM1725">
        <v>17504</v>
      </c>
      <c r="EN1725">
        <v>17504</v>
      </c>
      <c r="EO1725">
        <v>17504</v>
      </c>
      <c r="EP1725">
        <v>17504</v>
      </c>
      <c r="EQ1725">
        <v>17504</v>
      </c>
      <c r="ER1725">
        <v>17504</v>
      </c>
      <c r="ES1725">
        <v>17504</v>
      </c>
      <c r="ET1725">
        <v>17504</v>
      </c>
      <c r="EU1725">
        <v>17504</v>
      </c>
      <c r="EV1725">
        <v>17504</v>
      </c>
      <c r="EW1725">
        <v>17504</v>
      </c>
      <c r="EX1725">
        <v>17504</v>
      </c>
      <c r="EY1725">
        <v>17504</v>
      </c>
      <c r="EZ1725">
        <v>17504</v>
      </c>
      <c r="FA1725">
        <v>17504</v>
      </c>
      <c r="FB1725">
        <v>17504</v>
      </c>
      <c r="FC1725">
        <v>17504</v>
      </c>
      <c r="FD1725">
        <v>17504</v>
      </c>
      <c r="FE1725">
        <v>17504</v>
      </c>
      <c r="FF1725">
        <v>17504</v>
      </c>
      <c r="FG1725">
        <v>17504</v>
      </c>
      <c r="FH1725">
        <v>17504</v>
      </c>
    </row>
    <row r="1726" spans="1:164">
      <c r="A1726" t="s">
        <v>2796</v>
      </c>
      <c r="B1726" t="s">
        <v>164</v>
      </c>
      <c r="C1726" s="23">
        <v>45951</v>
      </c>
      <c r="D1726" s="23">
        <v>45969</v>
      </c>
      <c r="E1726">
        <v>16</v>
      </c>
      <c r="F1726">
        <v>17847</v>
      </c>
      <c r="G1726" t="s">
        <v>2193</v>
      </c>
      <c r="EA1726">
        <v>5294</v>
      </c>
      <c r="EB1726">
        <v>6612</v>
      </c>
      <c r="EC1726">
        <v>5941</v>
      </c>
    </row>
    <row r="1727" spans="1:164">
      <c r="A1727" t="s">
        <v>2796</v>
      </c>
      <c r="B1727" t="s">
        <v>164</v>
      </c>
      <c r="C1727" s="23">
        <v>45951</v>
      </c>
      <c r="D1727" s="23">
        <v>45969</v>
      </c>
      <c r="E1727">
        <v>16</v>
      </c>
      <c r="F1727">
        <v>17847</v>
      </c>
      <c r="G1727" t="s">
        <v>2195</v>
      </c>
      <c r="EA1727">
        <v>5294</v>
      </c>
      <c r="EB1727">
        <v>11906</v>
      </c>
      <c r="EC1727">
        <v>17847</v>
      </c>
      <c r="ED1727">
        <v>17847</v>
      </c>
      <c r="EE1727">
        <v>17847</v>
      </c>
      <c r="EF1727">
        <v>17847</v>
      </c>
      <c r="EG1727">
        <v>17847</v>
      </c>
      <c r="EH1727">
        <v>17847</v>
      </c>
      <c r="EI1727">
        <v>17847</v>
      </c>
      <c r="EJ1727">
        <v>17847</v>
      </c>
      <c r="EK1727">
        <v>17847</v>
      </c>
      <c r="EL1727">
        <v>17847</v>
      </c>
      <c r="EM1727">
        <v>17847</v>
      </c>
      <c r="EN1727">
        <v>17847</v>
      </c>
      <c r="EO1727">
        <v>17847</v>
      </c>
      <c r="EP1727">
        <v>17847</v>
      </c>
      <c r="EQ1727">
        <v>17847</v>
      </c>
      <c r="ER1727">
        <v>17847</v>
      </c>
      <c r="ES1727">
        <v>17847</v>
      </c>
      <c r="ET1727">
        <v>17847</v>
      </c>
      <c r="EU1727">
        <v>17847</v>
      </c>
      <c r="EV1727">
        <v>17847</v>
      </c>
      <c r="EW1727">
        <v>17847</v>
      </c>
      <c r="EX1727">
        <v>17847</v>
      </c>
      <c r="EY1727">
        <v>17847</v>
      </c>
      <c r="EZ1727">
        <v>17847</v>
      </c>
      <c r="FA1727">
        <v>17847</v>
      </c>
      <c r="FB1727">
        <v>17847</v>
      </c>
      <c r="FC1727">
        <v>17847</v>
      </c>
      <c r="FD1727">
        <v>17847</v>
      </c>
      <c r="FE1727">
        <v>17847</v>
      </c>
      <c r="FF1727">
        <v>17847</v>
      </c>
      <c r="FG1727">
        <v>17847</v>
      </c>
      <c r="FH1727">
        <v>17847</v>
      </c>
    </row>
    <row r="1728" spans="1:164">
      <c r="A1728" t="s">
        <v>2797</v>
      </c>
      <c r="C1728" s="23">
        <v>45838</v>
      </c>
      <c r="D1728" s="23">
        <v>45860</v>
      </c>
      <c r="E1728">
        <v>20</v>
      </c>
      <c r="F1728">
        <v>53198</v>
      </c>
      <c r="G1728" t="s">
        <v>2193</v>
      </c>
      <c r="DK1728">
        <v>11644</v>
      </c>
      <c r="DL1728">
        <v>11959</v>
      </c>
      <c r="DM1728">
        <v>23288</v>
      </c>
      <c r="DN1728">
        <v>6307</v>
      </c>
    </row>
    <row r="1729" spans="1:164">
      <c r="A1729" t="s">
        <v>2797</v>
      </c>
      <c r="C1729" s="23">
        <v>45838</v>
      </c>
      <c r="D1729" s="23">
        <v>45860</v>
      </c>
      <c r="E1729">
        <v>20</v>
      </c>
      <c r="F1729">
        <v>53198</v>
      </c>
      <c r="G1729" t="s">
        <v>2195</v>
      </c>
      <c r="DK1729">
        <v>11644</v>
      </c>
      <c r="DL1729">
        <v>23603</v>
      </c>
      <c r="DM1729">
        <v>46891</v>
      </c>
      <c r="DN1729">
        <v>53198</v>
      </c>
      <c r="DO1729">
        <v>53198</v>
      </c>
      <c r="DP1729">
        <v>53198</v>
      </c>
      <c r="DQ1729">
        <v>53198</v>
      </c>
      <c r="DR1729">
        <v>53198</v>
      </c>
      <c r="DS1729">
        <v>53198</v>
      </c>
      <c r="DT1729">
        <v>53198</v>
      </c>
      <c r="DU1729">
        <v>53198</v>
      </c>
      <c r="DV1729">
        <v>53198</v>
      </c>
      <c r="DW1729">
        <v>53198</v>
      </c>
      <c r="DX1729">
        <v>53198</v>
      </c>
      <c r="DY1729">
        <v>53198</v>
      </c>
      <c r="DZ1729">
        <v>53198</v>
      </c>
      <c r="EA1729">
        <v>53198</v>
      </c>
      <c r="EB1729">
        <v>53198</v>
      </c>
      <c r="EC1729">
        <v>53198</v>
      </c>
      <c r="ED1729">
        <v>53198</v>
      </c>
      <c r="EE1729">
        <v>53198</v>
      </c>
      <c r="EF1729">
        <v>53198</v>
      </c>
      <c r="EG1729">
        <v>53198</v>
      </c>
      <c r="EH1729">
        <v>53198</v>
      </c>
      <c r="EI1729">
        <v>53198</v>
      </c>
      <c r="EJ1729">
        <v>53198</v>
      </c>
      <c r="EK1729">
        <v>53198</v>
      </c>
      <c r="EL1729">
        <v>53198</v>
      </c>
      <c r="EM1729">
        <v>53198</v>
      </c>
      <c r="EN1729">
        <v>53198</v>
      </c>
      <c r="EO1729">
        <v>53198</v>
      </c>
      <c r="EP1729">
        <v>53198</v>
      </c>
      <c r="EQ1729">
        <v>53198</v>
      </c>
      <c r="ER1729">
        <v>53198</v>
      </c>
      <c r="ES1729">
        <v>53198</v>
      </c>
      <c r="ET1729">
        <v>53198</v>
      </c>
      <c r="EU1729">
        <v>53198</v>
      </c>
      <c r="EV1729">
        <v>53198</v>
      </c>
      <c r="EW1729">
        <v>53198</v>
      </c>
      <c r="EX1729">
        <v>53198</v>
      </c>
      <c r="EY1729">
        <v>53198</v>
      </c>
      <c r="EZ1729">
        <v>53198</v>
      </c>
      <c r="FA1729">
        <v>53198</v>
      </c>
      <c r="FB1729">
        <v>53198</v>
      </c>
      <c r="FC1729">
        <v>53198</v>
      </c>
      <c r="FD1729">
        <v>53198</v>
      </c>
      <c r="FE1729">
        <v>53198</v>
      </c>
      <c r="FF1729">
        <v>53198</v>
      </c>
      <c r="FG1729">
        <v>53198</v>
      </c>
      <c r="FH1729">
        <v>53198</v>
      </c>
    </row>
    <row r="1730" spans="1:164">
      <c r="A1730" t="s">
        <v>2236</v>
      </c>
      <c r="C1730" s="23">
        <v>45838</v>
      </c>
      <c r="D1730" s="23">
        <v>45860</v>
      </c>
      <c r="E1730">
        <v>20</v>
      </c>
      <c r="F1730">
        <v>53198</v>
      </c>
      <c r="G1730" t="s">
        <v>2193</v>
      </c>
      <c r="DK1730">
        <v>11644</v>
      </c>
      <c r="DL1730">
        <v>11959</v>
      </c>
      <c r="DM1730">
        <v>23288</v>
      </c>
      <c r="DN1730">
        <v>6307</v>
      </c>
    </row>
    <row r="1731" spans="1:164">
      <c r="A1731" t="s">
        <v>2236</v>
      </c>
      <c r="C1731" s="23">
        <v>45838</v>
      </c>
      <c r="D1731" s="23">
        <v>45860</v>
      </c>
      <c r="E1731">
        <v>20</v>
      </c>
      <c r="F1731">
        <v>53198</v>
      </c>
      <c r="G1731" t="s">
        <v>2195</v>
      </c>
      <c r="DK1731">
        <v>11644</v>
      </c>
      <c r="DL1731">
        <v>23603</v>
      </c>
      <c r="DM1731">
        <v>46891</v>
      </c>
      <c r="DN1731">
        <v>53198</v>
      </c>
      <c r="DO1731">
        <v>53198</v>
      </c>
      <c r="DP1731">
        <v>53198</v>
      </c>
      <c r="DQ1731">
        <v>53198</v>
      </c>
      <c r="DR1731">
        <v>53198</v>
      </c>
      <c r="DS1731">
        <v>53198</v>
      </c>
      <c r="DT1731">
        <v>53198</v>
      </c>
      <c r="DU1731">
        <v>53198</v>
      </c>
      <c r="DV1731">
        <v>53198</v>
      </c>
      <c r="DW1731">
        <v>53198</v>
      </c>
      <c r="DX1731">
        <v>53198</v>
      </c>
      <c r="DY1731">
        <v>53198</v>
      </c>
      <c r="DZ1731">
        <v>53198</v>
      </c>
      <c r="EA1731">
        <v>53198</v>
      </c>
      <c r="EB1731">
        <v>53198</v>
      </c>
      <c r="EC1731">
        <v>53198</v>
      </c>
      <c r="ED1731">
        <v>53198</v>
      </c>
      <c r="EE1731">
        <v>53198</v>
      </c>
      <c r="EF1731">
        <v>53198</v>
      </c>
      <c r="EG1731">
        <v>53198</v>
      </c>
      <c r="EH1731">
        <v>53198</v>
      </c>
      <c r="EI1731">
        <v>53198</v>
      </c>
      <c r="EJ1731">
        <v>53198</v>
      </c>
      <c r="EK1731">
        <v>53198</v>
      </c>
      <c r="EL1731">
        <v>53198</v>
      </c>
      <c r="EM1731">
        <v>53198</v>
      </c>
      <c r="EN1731">
        <v>53198</v>
      </c>
      <c r="EO1731">
        <v>53198</v>
      </c>
      <c r="EP1731">
        <v>53198</v>
      </c>
      <c r="EQ1731">
        <v>53198</v>
      </c>
      <c r="ER1731">
        <v>53198</v>
      </c>
      <c r="ES1731">
        <v>53198</v>
      </c>
      <c r="ET1731">
        <v>53198</v>
      </c>
      <c r="EU1731">
        <v>53198</v>
      </c>
      <c r="EV1731">
        <v>53198</v>
      </c>
      <c r="EW1731">
        <v>53198</v>
      </c>
      <c r="EX1731">
        <v>53198</v>
      </c>
      <c r="EY1731">
        <v>53198</v>
      </c>
      <c r="EZ1731">
        <v>53198</v>
      </c>
      <c r="FA1731">
        <v>53198</v>
      </c>
      <c r="FB1731">
        <v>53198</v>
      </c>
      <c r="FC1731">
        <v>53198</v>
      </c>
      <c r="FD1731">
        <v>53198</v>
      </c>
      <c r="FE1731">
        <v>53198</v>
      </c>
      <c r="FF1731">
        <v>53198</v>
      </c>
      <c r="FG1731">
        <v>53198</v>
      </c>
      <c r="FH1731">
        <v>53198</v>
      </c>
    </row>
    <row r="1732" spans="1:164">
      <c r="A1732" t="s">
        <v>2240</v>
      </c>
      <c r="C1732" s="23">
        <v>45838</v>
      </c>
      <c r="D1732" s="23">
        <v>45860</v>
      </c>
      <c r="E1732">
        <v>20</v>
      </c>
      <c r="F1732">
        <v>53198</v>
      </c>
      <c r="G1732" t="s">
        <v>2193</v>
      </c>
      <c r="DK1732">
        <v>11644</v>
      </c>
      <c r="DL1732">
        <v>11959</v>
      </c>
      <c r="DM1732">
        <v>23288</v>
      </c>
      <c r="DN1732">
        <v>6307</v>
      </c>
    </row>
    <row r="1733" spans="1:164">
      <c r="A1733" t="s">
        <v>2240</v>
      </c>
      <c r="C1733" s="23">
        <v>45838</v>
      </c>
      <c r="D1733" s="23">
        <v>45860</v>
      </c>
      <c r="E1733">
        <v>20</v>
      </c>
      <c r="F1733">
        <v>53198</v>
      </c>
      <c r="G1733" t="s">
        <v>2195</v>
      </c>
      <c r="DK1733">
        <v>11644</v>
      </c>
      <c r="DL1733">
        <v>23603</v>
      </c>
      <c r="DM1733">
        <v>46891</v>
      </c>
      <c r="DN1733">
        <v>53198</v>
      </c>
      <c r="DO1733">
        <v>53198</v>
      </c>
      <c r="DP1733">
        <v>53198</v>
      </c>
      <c r="DQ1733">
        <v>53198</v>
      </c>
      <c r="DR1733">
        <v>53198</v>
      </c>
      <c r="DS1733">
        <v>53198</v>
      </c>
      <c r="DT1733">
        <v>53198</v>
      </c>
      <c r="DU1733">
        <v>53198</v>
      </c>
      <c r="DV1733">
        <v>53198</v>
      </c>
      <c r="DW1733">
        <v>53198</v>
      </c>
      <c r="DX1733">
        <v>53198</v>
      </c>
      <c r="DY1733">
        <v>53198</v>
      </c>
      <c r="DZ1733">
        <v>53198</v>
      </c>
      <c r="EA1733">
        <v>53198</v>
      </c>
      <c r="EB1733">
        <v>53198</v>
      </c>
      <c r="EC1733">
        <v>53198</v>
      </c>
      <c r="ED1733">
        <v>53198</v>
      </c>
      <c r="EE1733">
        <v>53198</v>
      </c>
      <c r="EF1733">
        <v>53198</v>
      </c>
      <c r="EG1733">
        <v>53198</v>
      </c>
      <c r="EH1733">
        <v>53198</v>
      </c>
      <c r="EI1733">
        <v>53198</v>
      </c>
      <c r="EJ1733">
        <v>53198</v>
      </c>
      <c r="EK1733">
        <v>53198</v>
      </c>
      <c r="EL1733">
        <v>53198</v>
      </c>
      <c r="EM1733">
        <v>53198</v>
      </c>
      <c r="EN1733">
        <v>53198</v>
      </c>
      <c r="EO1733">
        <v>53198</v>
      </c>
      <c r="EP1733">
        <v>53198</v>
      </c>
      <c r="EQ1733">
        <v>53198</v>
      </c>
      <c r="ER1733">
        <v>53198</v>
      </c>
      <c r="ES1733">
        <v>53198</v>
      </c>
      <c r="ET1733">
        <v>53198</v>
      </c>
      <c r="EU1733">
        <v>53198</v>
      </c>
      <c r="EV1733">
        <v>53198</v>
      </c>
      <c r="EW1733">
        <v>53198</v>
      </c>
      <c r="EX1733">
        <v>53198</v>
      </c>
      <c r="EY1733">
        <v>53198</v>
      </c>
      <c r="EZ1733">
        <v>53198</v>
      </c>
      <c r="FA1733">
        <v>53198</v>
      </c>
      <c r="FB1733">
        <v>53198</v>
      </c>
      <c r="FC1733">
        <v>53198</v>
      </c>
      <c r="FD1733">
        <v>53198</v>
      </c>
      <c r="FE1733">
        <v>53198</v>
      </c>
      <c r="FF1733">
        <v>53198</v>
      </c>
      <c r="FG1733">
        <v>53198</v>
      </c>
      <c r="FH1733">
        <v>53198</v>
      </c>
    </row>
    <row r="1734" spans="1:164">
      <c r="A1734" t="s">
        <v>2798</v>
      </c>
      <c r="B1734" t="s">
        <v>167</v>
      </c>
      <c r="C1734" s="23">
        <v>45838</v>
      </c>
      <c r="D1734" s="23">
        <v>45846</v>
      </c>
      <c r="E1734">
        <v>8</v>
      </c>
      <c r="F1734">
        <v>15113</v>
      </c>
      <c r="G1734" t="s">
        <v>2193</v>
      </c>
      <c r="DK1734">
        <v>11644</v>
      </c>
      <c r="DL1734">
        <v>3469</v>
      </c>
    </row>
    <row r="1735" spans="1:164">
      <c r="A1735" t="s">
        <v>2798</v>
      </c>
      <c r="B1735" t="s">
        <v>167</v>
      </c>
      <c r="C1735" s="23">
        <v>45838</v>
      </c>
      <c r="D1735" s="23">
        <v>45846</v>
      </c>
      <c r="E1735">
        <v>8</v>
      </c>
      <c r="F1735">
        <v>15113</v>
      </c>
      <c r="G1735" t="s">
        <v>2195</v>
      </c>
      <c r="DK1735">
        <v>11644</v>
      </c>
      <c r="DL1735">
        <v>15113</v>
      </c>
      <c r="DM1735">
        <v>15113</v>
      </c>
      <c r="DN1735">
        <v>15113</v>
      </c>
      <c r="DO1735">
        <v>15113</v>
      </c>
      <c r="DP1735">
        <v>15113</v>
      </c>
      <c r="DQ1735">
        <v>15113</v>
      </c>
      <c r="DR1735">
        <v>15113</v>
      </c>
      <c r="DS1735">
        <v>15113</v>
      </c>
      <c r="DT1735">
        <v>15113</v>
      </c>
      <c r="DU1735">
        <v>15113</v>
      </c>
      <c r="DV1735">
        <v>15113</v>
      </c>
      <c r="DW1735">
        <v>15113</v>
      </c>
      <c r="DX1735">
        <v>15113</v>
      </c>
      <c r="DY1735">
        <v>15113</v>
      </c>
      <c r="DZ1735">
        <v>15113</v>
      </c>
      <c r="EA1735">
        <v>15113</v>
      </c>
      <c r="EB1735">
        <v>15113</v>
      </c>
      <c r="EC1735">
        <v>15113</v>
      </c>
      <c r="ED1735">
        <v>15113</v>
      </c>
      <c r="EE1735">
        <v>15113</v>
      </c>
      <c r="EF1735">
        <v>15113</v>
      </c>
      <c r="EG1735">
        <v>15113</v>
      </c>
      <c r="EH1735">
        <v>15113</v>
      </c>
      <c r="EI1735">
        <v>15113</v>
      </c>
      <c r="EJ1735">
        <v>15113</v>
      </c>
      <c r="EK1735">
        <v>15113</v>
      </c>
      <c r="EL1735">
        <v>15113</v>
      </c>
      <c r="EM1735">
        <v>15113</v>
      </c>
      <c r="EN1735">
        <v>15113</v>
      </c>
      <c r="EO1735">
        <v>15113</v>
      </c>
      <c r="EP1735">
        <v>15113</v>
      </c>
      <c r="EQ1735">
        <v>15113</v>
      </c>
      <c r="ER1735">
        <v>15113</v>
      </c>
      <c r="ES1735">
        <v>15113</v>
      </c>
      <c r="ET1735">
        <v>15113</v>
      </c>
      <c r="EU1735">
        <v>15113</v>
      </c>
      <c r="EV1735">
        <v>15113</v>
      </c>
      <c r="EW1735">
        <v>15113</v>
      </c>
      <c r="EX1735">
        <v>15113</v>
      </c>
      <c r="EY1735">
        <v>15113</v>
      </c>
      <c r="EZ1735">
        <v>15113</v>
      </c>
      <c r="FA1735">
        <v>15113</v>
      </c>
      <c r="FB1735">
        <v>15113</v>
      </c>
      <c r="FC1735">
        <v>15113</v>
      </c>
      <c r="FD1735">
        <v>15113</v>
      </c>
      <c r="FE1735">
        <v>15113</v>
      </c>
      <c r="FF1735">
        <v>15113</v>
      </c>
      <c r="FG1735">
        <v>15113</v>
      </c>
      <c r="FH1735">
        <v>15113</v>
      </c>
    </row>
    <row r="1736" spans="1:164">
      <c r="A1736" t="s">
        <v>2799</v>
      </c>
      <c r="B1736" t="s">
        <v>256</v>
      </c>
      <c r="C1736" s="23">
        <v>45846</v>
      </c>
      <c r="D1736" s="23">
        <v>45850</v>
      </c>
      <c r="E1736">
        <v>4</v>
      </c>
      <c r="F1736">
        <v>7859</v>
      </c>
      <c r="G1736" t="s">
        <v>2193</v>
      </c>
      <c r="DL1736">
        <v>7859</v>
      </c>
    </row>
    <row r="1737" spans="1:164">
      <c r="A1737" t="s">
        <v>2799</v>
      </c>
      <c r="B1737" t="s">
        <v>256</v>
      </c>
      <c r="C1737" s="23">
        <v>45846</v>
      </c>
      <c r="D1737" s="23">
        <v>45850</v>
      </c>
      <c r="E1737">
        <v>4</v>
      </c>
      <c r="F1737">
        <v>7859</v>
      </c>
      <c r="G1737" t="s">
        <v>2195</v>
      </c>
      <c r="DL1737">
        <v>7859</v>
      </c>
      <c r="DM1737">
        <v>7859</v>
      </c>
      <c r="DN1737">
        <v>7859</v>
      </c>
      <c r="DO1737">
        <v>7859</v>
      </c>
      <c r="DP1737">
        <v>7859</v>
      </c>
      <c r="DQ1737">
        <v>7859</v>
      </c>
      <c r="DR1737">
        <v>7859</v>
      </c>
      <c r="DS1737">
        <v>7859</v>
      </c>
      <c r="DT1737">
        <v>7859</v>
      </c>
      <c r="DU1737">
        <v>7859</v>
      </c>
      <c r="DV1737">
        <v>7859</v>
      </c>
      <c r="DW1737">
        <v>7859</v>
      </c>
      <c r="DX1737">
        <v>7859</v>
      </c>
      <c r="DY1737">
        <v>7859</v>
      </c>
      <c r="DZ1737">
        <v>7859</v>
      </c>
      <c r="EA1737">
        <v>7859</v>
      </c>
      <c r="EB1737">
        <v>7859</v>
      </c>
      <c r="EC1737">
        <v>7859</v>
      </c>
      <c r="ED1737">
        <v>7859</v>
      </c>
      <c r="EE1737">
        <v>7859</v>
      </c>
      <c r="EF1737">
        <v>7859</v>
      </c>
      <c r="EG1737">
        <v>7859</v>
      </c>
      <c r="EH1737">
        <v>7859</v>
      </c>
      <c r="EI1737">
        <v>7859</v>
      </c>
      <c r="EJ1737">
        <v>7859</v>
      </c>
      <c r="EK1737">
        <v>7859</v>
      </c>
      <c r="EL1737">
        <v>7859</v>
      </c>
      <c r="EM1737">
        <v>7859</v>
      </c>
      <c r="EN1737">
        <v>7859</v>
      </c>
      <c r="EO1737">
        <v>7859</v>
      </c>
      <c r="EP1737">
        <v>7859</v>
      </c>
      <c r="EQ1737">
        <v>7859</v>
      </c>
      <c r="ER1737">
        <v>7859</v>
      </c>
      <c r="ES1737">
        <v>7859</v>
      </c>
      <c r="ET1737">
        <v>7859</v>
      </c>
      <c r="EU1737">
        <v>7859</v>
      </c>
      <c r="EV1737">
        <v>7859</v>
      </c>
      <c r="EW1737">
        <v>7859</v>
      </c>
      <c r="EX1737">
        <v>7859</v>
      </c>
      <c r="EY1737">
        <v>7859</v>
      </c>
      <c r="EZ1737">
        <v>7859</v>
      </c>
      <c r="FA1737">
        <v>7859</v>
      </c>
      <c r="FB1737">
        <v>7859</v>
      </c>
      <c r="FC1737">
        <v>7859</v>
      </c>
      <c r="FD1737">
        <v>7859</v>
      </c>
      <c r="FE1737">
        <v>7859</v>
      </c>
      <c r="FF1737">
        <v>7859</v>
      </c>
      <c r="FG1737">
        <v>7859</v>
      </c>
      <c r="FH1737">
        <v>7859</v>
      </c>
    </row>
    <row r="1738" spans="1:164">
      <c r="A1738" t="s">
        <v>2800</v>
      </c>
      <c r="B1738" t="s">
        <v>171</v>
      </c>
      <c r="C1738" s="23">
        <v>45850</v>
      </c>
      <c r="D1738" s="23">
        <v>45860</v>
      </c>
      <c r="E1738">
        <v>8</v>
      </c>
      <c r="F1738">
        <v>15113</v>
      </c>
      <c r="G1738" t="s">
        <v>2193</v>
      </c>
      <c r="DL1738">
        <v>315</v>
      </c>
      <c r="DM1738">
        <v>11644</v>
      </c>
      <c r="DN1738">
        <v>3154</v>
      </c>
    </row>
    <row r="1739" spans="1:164">
      <c r="A1739" t="s">
        <v>2800</v>
      </c>
      <c r="B1739" t="s">
        <v>171</v>
      </c>
      <c r="C1739" s="23">
        <v>45850</v>
      </c>
      <c r="D1739" s="23">
        <v>45860</v>
      </c>
      <c r="E1739">
        <v>8</v>
      </c>
      <c r="F1739">
        <v>15113</v>
      </c>
      <c r="G1739" t="s">
        <v>2195</v>
      </c>
      <c r="DL1739">
        <v>315</v>
      </c>
      <c r="DM1739">
        <v>11959</v>
      </c>
      <c r="DN1739">
        <v>15113</v>
      </c>
      <c r="DO1739">
        <v>15113</v>
      </c>
      <c r="DP1739">
        <v>15113</v>
      </c>
      <c r="DQ1739">
        <v>15113</v>
      </c>
      <c r="DR1739">
        <v>15113</v>
      </c>
      <c r="DS1739">
        <v>15113</v>
      </c>
      <c r="DT1739">
        <v>15113</v>
      </c>
      <c r="DU1739">
        <v>15113</v>
      </c>
      <c r="DV1739">
        <v>15113</v>
      </c>
      <c r="DW1739">
        <v>15113</v>
      </c>
      <c r="DX1739">
        <v>15113</v>
      </c>
      <c r="DY1739">
        <v>15113</v>
      </c>
      <c r="DZ1739">
        <v>15113</v>
      </c>
      <c r="EA1739">
        <v>15113</v>
      </c>
      <c r="EB1739">
        <v>15113</v>
      </c>
      <c r="EC1739">
        <v>15113</v>
      </c>
      <c r="ED1739">
        <v>15113</v>
      </c>
      <c r="EE1739">
        <v>15113</v>
      </c>
      <c r="EF1739">
        <v>15113</v>
      </c>
      <c r="EG1739">
        <v>15113</v>
      </c>
      <c r="EH1739">
        <v>15113</v>
      </c>
      <c r="EI1739">
        <v>15113</v>
      </c>
      <c r="EJ1739">
        <v>15113</v>
      </c>
      <c r="EK1739">
        <v>15113</v>
      </c>
      <c r="EL1739">
        <v>15113</v>
      </c>
      <c r="EM1739">
        <v>15113</v>
      </c>
      <c r="EN1739">
        <v>15113</v>
      </c>
      <c r="EO1739">
        <v>15113</v>
      </c>
      <c r="EP1739">
        <v>15113</v>
      </c>
      <c r="EQ1739">
        <v>15113</v>
      </c>
      <c r="ER1739">
        <v>15113</v>
      </c>
      <c r="ES1739">
        <v>15113</v>
      </c>
      <c r="ET1739">
        <v>15113</v>
      </c>
      <c r="EU1739">
        <v>15113</v>
      </c>
      <c r="EV1739">
        <v>15113</v>
      </c>
      <c r="EW1739">
        <v>15113</v>
      </c>
      <c r="EX1739">
        <v>15113</v>
      </c>
      <c r="EY1739">
        <v>15113</v>
      </c>
      <c r="EZ1739">
        <v>15113</v>
      </c>
      <c r="FA1739">
        <v>15113</v>
      </c>
      <c r="FB1739">
        <v>15113</v>
      </c>
      <c r="FC1739">
        <v>15113</v>
      </c>
      <c r="FD1739">
        <v>15113</v>
      </c>
      <c r="FE1739">
        <v>15113</v>
      </c>
      <c r="FF1739">
        <v>15113</v>
      </c>
      <c r="FG1739">
        <v>15113</v>
      </c>
      <c r="FH1739">
        <v>15113</v>
      </c>
    </row>
    <row r="1740" spans="1:164">
      <c r="A1740" t="s">
        <v>2801</v>
      </c>
      <c r="B1740" t="s">
        <v>173</v>
      </c>
      <c r="C1740" s="23">
        <v>45850</v>
      </c>
      <c r="D1740" s="23">
        <v>45860</v>
      </c>
      <c r="E1740">
        <v>8</v>
      </c>
      <c r="F1740">
        <v>15113</v>
      </c>
      <c r="G1740" t="s">
        <v>2193</v>
      </c>
      <c r="DL1740">
        <v>315</v>
      </c>
      <c r="DM1740">
        <v>11644</v>
      </c>
      <c r="DN1740">
        <v>3154</v>
      </c>
    </row>
    <row r="1741" spans="1:164">
      <c r="A1741" t="s">
        <v>2801</v>
      </c>
      <c r="B1741" t="s">
        <v>173</v>
      </c>
      <c r="C1741" s="23">
        <v>45850</v>
      </c>
      <c r="D1741" s="23">
        <v>45860</v>
      </c>
      <c r="E1741">
        <v>8</v>
      </c>
      <c r="F1741">
        <v>15113</v>
      </c>
      <c r="G1741" t="s">
        <v>2195</v>
      </c>
      <c r="DL1741">
        <v>315</v>
      </c>
      <c r="DM1741">
        <v>11959</v>
      </c>
      <c r="DN1741">
        <v>15113</v>
      </c>
      <c r="DO1741">
        <v>15113</v>
      </c>
      <c r="DP1741">
        <v>15113</v>
      </c>
      <c r="DQ1741">
        <v>15113</v>
      </c>
      <c r="DR1741">
        <v>15113</v>
      </c>
      <c r="DS1741">
        <v>15113</v>
      </c>
      <c r="DT1741">
        <v>15113</v>
      </c>
      <c r="DU1741">
        <v>15113</v>
      </c>
      <c r="DV1741">
        <v>15113</v>
      </c>
      <c r="DW1741">
        <v>15113</v>
      </c>
      <c r="DX1741">
        <v>15113</v>
      </c>
      <c r="DY1741">
        <v>15113</v>
      </c>
      <c r="DZ1741">
        <v>15113</v>
      </c>
      <c r="EA1741">
        <v>15113</v>
      </c>
      <c r="EB1741">
        <v>15113</v>
      </c>
      <c r="EC1741">
        <v>15113</v>
      </c>
      <c r="ED1741">
        <v>15113</v>
      </c>
      <c r="EE1741">
        <v>15113</v>
      </c>
      <c r="EF1741">
        <v>15113</v>
      </c>
      <c r="EG1741">
        <v>15113</v>
      </c>
      <c r="EH1741">
        <v>15113</v>
      </c>
      <c r="EI1741">
        <v>15113</v>
      </c>
      <c r="EJ1741">
        <v>15113</v>
      </c>
      <c r="EK1741">
        <v>15113</v>
      </c>
      <c r="EL1741">
        <v>15113</v>
      </c>
      <c r="EM1741">
        <v>15113</v>
      </c>
      <c r="EN1741">
        <v>15113</v>
      </c>
      <c r="EO1741">
        <v>15113</v>
      </c>
      <c r="EP1741">
        <v>15113</v>
      </c>
      <c r="EQ1741">
        <v>15113</v>
      </c>
      <c r="ER1741">
        <v>15113</v>
      </c>
      <c r="ES1741">
        <v>15113</v>
      </c>
      <c r="ET1741">
        <v>15113</v>
      </c>
      <c r="EU1741">
        <v>15113</v>
      </c>
      <c r="EV1741">
        <v>15113</v>
      </c>
      <c r="EW1741">
        <v>15113</v>
      </c>
      <c r="EX1741">
        <v>15113</v>
      </c>
      <c r="EY1741">
        <v>15113</v>
      </c>
      <c r="EZ1741">
        <v>15113</v>
      </c>
      <c r="FA1741">
        <v>15113</v>
      </c>
      <c r="FB1741">
        <v>15113</v>
      </c>
      <c r="FC1741">
        <v>15113</v>
      </c>
      <c r="FD1741">
        <v>15113</v>
      </c>
      <c r="FE1741">
        <v>15113</v>
      </c>
      <c r="FF1741">
        <v>15113</v>
      </c>
      <c r="FG1741">
        <v>15113</v>
      </c>
      <c r="FH1741">
        <v>15113</v>
      </c>
    </row>
    <row r="1742" spans="1:164">
      <c r="A1742" t="s">
        <v>2802</v>
      </c>
      <c r="C1742" s="23">
        <v>45906</v>
      </c>
      <c r="D1742" s="23">
        <v>45910</v>
      </c>
      <c r="E1742">
        <v>3</v>
      </c>
      <c r="F1742">
        <v>6409</v>
      </c>
      <c r="G1742" t="s">
        <v>2193</v>
      </c>
      <c r="DT1742">
        <v>2058</v>
      </c>
      <c r="DU1742">
        <v>4351</v>
      </c>
    </row>
    <row r="1743" spans="1:164">
      <c r="A1743" t="s">
        <v>2802</v>
      </c>
      <c r="C1743" s="23">
        <v>45906</v>
      </c>
      <c r="D1743" s="23">
        <v>45910</v>
      </c>
      <c r="E1743">
        <v>3</v>
      </c>
      <c r="F1743">
        <v>6409</v>
      </c>
      <c r="G1743" t="s">
        <v>2195</v>
      </c>
      <c r="DT1743">
        <v>2058</v>
      </c>
      <c r="DU1743">
        <v>6409</v>
      </c>
      <c r="DV1743">
        <v>6409</v>
      </c>
      <c r="DW1743">
        <v>6409</v>
      </c>
      <c r="DX1743">
        <v>6409</v>
      </c>
      <c r="DY1743">
        <v>6409</v>
      </c>
      <c r="DZ1743">
        <v>6409</v>
      </c>
      <c r="EA1743">
        <v>6409</v>
      </c>
      <c r="EB1743">
        <v>6409</v>
      </c>
      <c r="EC1743">
        <v>6409</v>
      </c>
      <c r="ED1743">
        <v>6409</v>
      </c>
      <c r="EE1743">
        <v>6409</v>
      </c>
      <c r="EF1743">
        <v>6409</v>
      </c>
      <c r="EG1743">
        <v>6409</v>
      </c>
      <c r="EH1743">
        <v>6409</v>
      </c>
      <c r="EI1743">
        <v>6409</v>
      </c>
      <c r="EJ1743">
        <v>6409</v>
      </c>
      <c r="EK1743">
        <v>6409</v>
      </c>
      <c r="EL1743">
        <v>6409</v>
      </c>
      <c r="EM1743">
        <v>6409</v>
      </c>
      <c r="EN1743">
        <v>6409</v>
      </c>
      <c r="EO1743">
        <v>6409</v>
      </c>
      <c r="EP1743">
        <v>6409</v>
      </c>
      <c r="EQ1743">
        <v>6409</v>
      </c>
      <c r="ER1743">
        <v>6409</v>
      </c>
      <c r="ES1743">
        <v>6409</v>
      </c>
      <c r="ET1743">
        <v>6409</v>
      </c>
      <c r="EU1743">
        <v>6409</v>
      </c>
      <c r="EV1743">
        <v>6409</v>
      </c>
      <c r="EW1743">
        <v>6409</v>
      </c>
      <c r="EX1743">
        <v>6409</v>
      </c>
      <c r="EY1743">
        <v>6409</v>
      </c>
      <c r="EZ1743">
        <v>6409</v>
      </c>
      <c r="FA1743">
        <v>6409</v>
      </c>
      <c r="FB1743">
        <v>6409</v>
      </c>
      <c r="FC1743">
        <v>6409</v>
      </c>
      <c r="FD1743">
        <v>6409</v>
      </c>
      <c r="FE1743">
        <v>6409</v>
      </c>
      <c r="FF1743">
        <v>6409</v>
      </c>
      <c r="FG1743">
        <v>6409</v>
      </c>
      <c r="FH1743">
        <v>6409</v>
      </c>
    </row>
    <row r="1744" spans="1:164">
      <c r="A1744" t="s">
        <v>2236</v>
      </c>
      <c r="C1744" s="23">
        <v>45906</v>
      </c>
      <c r="D1744" s="23">
        <v>45910</v>
      </c>
      <c r="E1744">
        <v>3</v>
      </c>
      <c r="F1744">
        <v>6409</v>
      </c>
      <c r="G1744" t="s">
        <v>2193</v>
      </c>
      <c r="DT1744">
        <v>2058</v>
      </c>
      <c r="DU1744">
        <v>4351</v>
      </c>
    </row>
    <row r="1745" spans="1:164">
      <c r="A1745" t="s">
        <v>2236</v>
      </c>
      <c r="C1745" s="23">
        <v>45906</v>
      </c>
      <c r="D1745" s="23">
        <v>45910</v>
      </c>
      <c r="E1745">
        <v>3</v>
      </c>
      <c r="F1745">
        <v>6409</v>
      </c>
      <c r="G1745" t="s">
        <v>2195</v>
      </c>
      <c r="DT1745">
        <v>2058</v>
      </c>
      <c r="DU1745">
        <v>6409</v>
      </c>
      <c r="DV1745">
        <v>6409</v>
      </c>
      <c r="DW1745">
        <v>6409</v>
      </c>
      <c r="DX1745">
        <v>6409</v>
      </c>
      <c r="DY1745">
        <v>6409</v>
      </c>
      <c r="DZ1745">
        <v>6409</v>
      </c>
      <c r="EA1745">
        <v>6409</v>
      </c>
      <c r="EB1745">
        <v>6409</v>
      </c>
      <c r="EC1745">
        <v>6409</v>
      </c>
      <c r="ED1745">
        <v>6409</v>
      </c>
      <c r="EE1745">
        <v>6409</v>
      </c>
      <c r="EF1745">
        <v>6409</v>
      </c>
      <c r="EG1745">
        <v>6409</v>
      </c>
      <c r="EH1745">
        <v>6409</v>
      </c>
      <c r="EI1745">
        <v>6409</v>
      </c>
      <c r="EJ1745">
        <v>6409</v>
      </c>
      <c r="EK1745">
        <v>6409</v>
      </c>
      <c r="EL1745">
        <v>6409</v>
      </c>
      <c r="EM1745">
        <v>6409</v>
      </c>
      <c r="EN1745">
        <v>6409</v>
      </c>
      <c r="EO1745">
        <v>6409</v>
      </c>
      <c r="EP1745">
        <v>6409</v>
      </c>
      <c r="EQ1745">
        <v>6409</v>
      </c>
      <c r="ER1745">
        <v>6409</v>
      </c>
      <c r="ES1745">
        <v>6409</v>
      </c>
      <c r="ET1745">
        <v>6409</v>
      </c>
      <c r="EU1745">
        <v>6409</v>
      </c>
      <c r="EV1745">
        <v>6409</v>
      </c>
      <c r="EW1745">
        <v>6409</v>
      </c>
      <c r="EX1745">
        <v>6409</v>
      </c>
      <c r="EY1745">
        <v>6409</v>
      </c>
      <c r="EZ1745">
        <v>6409</v>
      </c>
      <c r="FA1745">
        <v>6409</v>
      </c>
      <c r="FB1745">
        <v>6409</v>
      </c>
      <c r="FC1745">
        <v>6409</v>
      </c>
      <c r="FD1745">
        <v>6409</v>
      </c>
      <c r="FE1745">
        <v>6409</v>
      </c>
      <c r="FF1745">
        <v>6409</v>
      </c>
      <c r="FG1745">
        <v>6409</v>
      </c>
      <c r="FH1745">
        <v>6409</v>
      </c>
    </row>
    <row r="1746" spans="1:164">
      <c r="A1746" t="s">
        <v>2240</v>
      </c>
      <c r="C1746" s="23">
        <v>45906</v>
      </c>
      <c r="D1746" s="23">
        <v>45910</v>
      </c>
      <c r="E1746">
        <v>3</v>
      </c>
      <c r="F1746">
        <v>6409</v>
      </c>
      <c r="G1746" t="s">
        <v>2193</v>
      </c>
      <c r="DT1746">
        <v>2058</v>
      </c>
      <c r="DU1746">
        <v>4351</v>
      </c>
    </row>
    <row r="1747" spans="1:164">
      <c r="A1747" t="s">
        <v>2240</v>
      </c>
      <c r="C1747" s="23">
        <v>45906</v>
      </c>
      <c r="D1747" s="23">
        <v>45910</v>
      </c>
      <c r="E1747">
        <v>3</v>
      </c>
      <c r="F1747">
        <v>6409</v>
      </c>
      <c r="G1747" t="s">
        <v>2195</v>
      </c>
      <c r="DT1747">
        <v>2058</v>
      </c>
      <c r="DU1747">
        <v>6409</v>
      </c>
      <c r="DV1747">
        <v>6409</v>
      </c>
      <c r="DW1747">
        <v>6409</v>
      </c>
      <c r="DX1747">
        <v>6409</v>
      </c>
      <c r="DY1747">
        <v>6409</v>
      </c>
      <c r="DZ1747">
        <v>6409</v>
      </c>
      <c r="EA1747">
        <v>6409</v>
      </c>
      <c r="EB1747">
        <v>6409</v>
      </c>
      <c r="EC1747">
        <v>6409</v>
      </c>
      <c r="ED1747">
        <v>6409</v>
      </c>
      <c r="EE1747">
        <v>6409</v>
      </c>
      <c r="EF1747">
        <v>6409</v>
      </c>
      <c r="EG1747">
        <v>6409</v>
      </c>
      <c r="EH1747">
        <v>6409</v>
      </c>
      <c r="EI1747">
        <v>6409</v>
      </c>
      <c r="EJ1747">
        <v>6409</v>
      </c>
      <c r="EK1747">
        <v>6409</v>
      </c>
      <c r="EL1747">
        <v>6409</v>
      </c>
      <c r="EM1747">
        <v>6409</v>
      </c>
      <c r="EN1747">
        <v>6409</v>
      </c>
      <c r="EO1747">
        <v>6409</v>
      </c>
      <c r="EP1747">
        <v>6409</v>
      </c>
      <c r="EQ1747">
        <v>6409</v>
      </c>
      <c r="ER1747">
        <v>6409</v>
      </c>
      <c r="ES1747">
        <v>6409</v>
      </c>
      <c r="ET1747">
        <v>6409</v>
      </c>
      <c r="EU1747">
        <v>6409</v>
      </c>
      <c r="EV1747">
        <v>6409</v>
      </c>
      <c r="EW1747">
        <v>6409</v>
      </c>
      <c r="EX1747">
        <v>6409</v>
      </c>
      <c r="EY1747">
        <v>6409</v>
      </c>
      <c r="EZ1747">
        <v>6409</v>
      </c>
      <c r="FA1747">
        <v>6409</v>
      </c>
      <c r="FB1747">
        <v>6409</v>
      </c>
      <c r="FC1747">
        <v>6409</v>
      </c>
      <c r="FD1747">
        <v>6409</v>
      </c>
      <c r="FE1747">
        <v>6409</v>
      </c>
      <c r="FF1747">
        <v>6409</v>
      </c>
      <c r="FG1747">
        <v>6409</v>
      </c>
      <c r="FH1747">
        <v>6409</v>
      </c>
    </row>
    <row r="1748" spans="1:164">
      <c r="A1748" t="s">
        <v>2803</v>
      </c>
      <c r="B1748" t="s">
        <v>176</v>
      </c>
      <c r="C1748" s="23">
        <v>45906</v>
      </c>
      <c r="D1748" s="23">
        <v>45910</v>
      </c>
      <c r="E1748">
        <v>3</v>
      </c>
      <c r="F1748">
        <v>6409</v>
      </c>
      <c r="G1748" t="s">
        <v>2193</v>
      </c>
      <c r="DT1748">
        <v>2058</v>
      </c>
      <c r="DU1748">
        <v>4351</v>
      </c>
    </row>
    <row r="1749" spans="1:164">
      <c r="A1749" t="s">
        <v>2803</v>
      </c>
      <c r="B1749" t="s">
        <v>176</v>
      </c>
      <c r="C1749" s="23">
        <v>45906</v>
      </c>
      <c r="D1749" s="23">
        <v>45910</v>
      </c>
      <c r="E1749">
        <v>3</v>
      </c>
      <c r="F1749">
        <v>6409</v>
      </c>
      <c r="G1749" t="s">
        <v>2195</v>
      </c>
      <c r="DT1749">
        <v>2058</v>
      </c>
      <c r="DU1749">
        <v>6409</v>
      </c>
      <c r="DV1749">
        <v>6409</v>
      </c>
      <c r="DW1749">
        <v>6409</v>
      </c>
      <c r="DX1749">
        <v>6409</v>
      </c>
      <c r="DY1749">
        <v>6409</v>
      </c>
      <c r="DZ1749">
        <v>6409</v>
      </c>
      <c r="EA1749">
        <v>6409</v>
      </c>
      <c r="EB1749">
        <v>6409</v>
      </c>
      <c r="EC1749">
        <v>6409</v>
      </c>
      <c r="ED1749">
        <v>6409</v>
      </c>
      <c r="EE1749">
        <v>6409</v>
      </c>
      <c r="EF1749">
        <v>6409</v>
      </c>
      <c r="EG1749">
        <v>6409</v>
      </c>
      <c r="EH1749">
        <v>6409</v>
      </c>
      <c r="EI1749">
        <v>6409</v>
      </c>
      <c r="EJ1749">
        <v>6409</v>
      </c>
      <c r="EK1749">
        <v>6409</v>
      </c>
      <c r="EL1749">
        <v>6409</v>
      </c>
      <c r="EM1749">
        <v>6409</v>
      </c>
      <c r="EN1749">
        <v>6409</v>
      </c>
      <c r="EO1749">
        <v>6409</v>
      </c>
      <c r="EP1749">
        <v>6409</v>
      </c>
      <c r="EQ1749">
        <v>6409</v>
      </c>
      <c r="ER1749">
        <v>6409</v>
      </c>
      <c r="ES1749">
        <v>6409</v>
      </c>
      <c r="ET1749">
        <v>6409</v>
      </c>
      <c r="EU1749">
        <v>6409</v>
      </c>
      <c r="EV1749">
        <v>6409</v>
      </c>
      <c r="EW1749">
        <v>6409</v>
      </c>
      <c r="EX1749">
        <v>6409</v>
      </c>
      <c r="EY1749">
        <v>6409</v>
      </c>
      <c r="EZ1749">
        <v>6409</v>
      </c>
      <c r="FA1749">
        <v>6409</v>
      </c>
      <c r="FB1749">
        <v>6409</v>
      </c>
      <c r="FC1749">
        <v>6409</v>
      </c>
      <c r="FD1749">
        <v>6409</v>
      </c>
      <c r="FE1749">
        <v>6409</v>
      </c>
      <c r="FF1749">
        <v>6409</v>
      </c>
      <c r="FG1749">
        <v>6409</v>
      </c>
      <c r="FH1749">
        <v>6409</v>
      </c>
    </row>
    <row r="1750" spans="1:164">
      <c r="A1750" t="s">
        <v>2804</v>
      </c>
      <c r="C1750" s="23">
        <v>45855</v>
      </c>
      <c r="D1750" s="23">
        <v>45969</v>
      </c>
      <c r="E1750">
        <v>99</v>
      </c>
      <c r="F1750">
        <v>123448</v>
      </c>
      <c r="G1750" t="s">
        <v>2193</v>
      </c>
      <c r="DM1750">
        <v>835</v>
      </c>
      <c r="DN1750">
        <v>9581</v>
      </c>
      <c r="DO1750">
        <v>29784</v>
      </c>
      <c r="DP1750">
        <v>24092</v>
      </c>
      <c r="DQ1750">
        <v>5654</v>
      </c>
      <c r="DR1750">
        <v>6863</v>
      </c>
      <c r="DZ1750">
        <v>1504</v>
      </c>
      <c r="EA1750">
        <v>16241</v>
      </c>
      <c r="EB1750">
        <v>15144</v>
      </c>
      <c r="EC1750">
        <v>13751</v>
      </c>
    </row>
    <row r="1751" spans="1:164">
      <c r="A1751" t="s">
        <v>2804</v>
      </c>
      <c r="C1751" s="23">
        <v>45855</v>
      </c>
      <c r="D1751" s="23">
        <v>45969</v>
      </c>
      <c r="E1751">
        <v>99</v>
      </c>
      <c r="F1751">
        <v>123448</v>
      </c>
      <c r="G1751" t="s">
        <v>2195</v>
      </c>
      <c r="DM1751">
        <v>835</v>
      </c>
      <c r="DN1751">
        <v>10416</v>
      </c>
      <c r="DO1751">
        <v>40199</v>
      </c>
      <c r="DP1751">
        <v>64291</v>
      </c>
      <c r="DQ1751">
        <v>69945</v>
      </c>
      <c r="DR1751">
        <v>76808</v>
      </c>
      <c r="DS1751">
        <v>76808</v>
      </c>
      <c r="DT1751">
        <v>76808</v>
      </c>
      <c r="DU1751">
        <v>76808</v>
      </c>
      <c r="DV1751">
        <v>76808</v>
      </c>
      <c r="DW1751">
        <v>76808</v>
      </c>
      <c r="DX1751">
        <v>76808</v>
      </c>
      <c r="DY1751">
        <v>76808</v>
      </c>
      <c r="DZ1751">
        <v>78312</v>
      </c>
      <c r="EA1751">
        <v>94553</v>
      </c>
      <c r="EB1751">
        <v>109697</v>
      </c>
      <c r="EC1751">
        <v>123448</v>
      </c>
      <c r="ED1751">
        <v>123448</v>
      </c>
      <c r="EE1751">
        <v>123448</v>
      </c>
      <c r="EF1751">
        <v>123448</v>
      </c>
      <c r="EG1751">
        <v>123448</v>
      </c>
      <c r="EH1751">
        <v>123448</v>
      </c>
      <c r="EI1751">
        <v>123448</v>
      </c>
      <c r="EJ1751">
        <v>123448</v>
      </c>
      <c r="EK1751">
        <v>123448</v>
      </c>
      <c r="EL1751">
        <v>123448</v>
      </c>
      <c r="EM1751">
        <v>123448</v>
      </c>
      <c r="EN1751">
        <v>123448</v>
      </c>
      <c r="EO1751">
        <v>123448</v>
      </c>
      <c r="EP1751">
        <v>123448</v>
      </c>
      <c r="EQ1751">
        <v>123448</v>
      </c>
      <c r="ER1751">
        <v>123448</v>
      </c>
      <c r="ES1751">
        <v>123448</v>
      </c>
      <c r="ET1751">
        <v>123448</v>
      </c>
      <c r="EU1751">
        <v>123448</v>
      </c>
      <c r="EV1751">
        <v>123448</v>
      </c>
      <c r="EW1751">
        <v>123448</v>
      </c>
      <c r="EX1751">
        <v>123448</v>
      </c>
      <c r="EY1751">
        <v>123448</v>
      </c>
      <c r="EZ1751">
        <v>123448</v>
      </c>
      <c r="FA1751">
        <v>123448</v>
      </c>
      <c r="FB1751">
        <v>123448</v>
      </c>
      <c r="FC1751">
        <v>123448</v>
      </c>
      <c r="FD1751">
        <v>123448</v>
      </c>
      <c r="FE1751">
        <v>123448</v>
      </c>
      <c r="FF1751">
        <v>123448</v>
      </c>
      <c r="FG1751">
        <v>123448</v>
      </c>
      <c r="FH1751">
        <v>123448</v>
      </c>
    </row>
    <row r="1752" spans="1:164">
      <c r="A1752" t="s">
        <v>2236</v>
      </c>
      <c r="C1752" s="23">
        <v>45855</v>
      </c>
      <c r="D1752" s="23">
        <v>45969</v>
      </c>
      <c r="E1752">
        <v>99</v>
      </c>
      <c r="F1752">
        <v>123448</v>
      </c>
      <c r="G1752" t="s">
        <v>2193</v>
      </c>
      <c r="DM1752">
        <v>835</v>
      </c>
      <c r="DN1752">
        <v>9581</v>
      </c>
      <c r="DO1752">
        <v>29784</v>
      </c>
      <c r="DP1752">
        <v>24092</v>
      </c>
      <c r="DQ1752">
        <v>5654</v>
      </c>
      <c r="DR1752">
        <v>6863</v>
      </c>
      <c r="DZ1752">
        <v>1504</v>
      </c>
      <c r="EA1752">
        <v>16241</v>
      </c>
      <c r="EB1752">
        <v>15144</v>
      </c>
      <c r="EC1752">
        <v>13751</v>
      </c>
    </row>
    <row r="1753" spans="1:164">
      <c r="A1753" t="s">
        <v>2236</v>
      </c>
      <c r="C1753" s="23">
        <v>45855</v>
      </c>
      <c r="D1753" s="23">
        <v>45969</v>
      </c>
      <c r="E1753">
        <v>99</v>
      </c>
      <c r="F1753">
        <v>123448</v>
      </c>
      <c r="G1753" t="s">
        <v>2195</v>
      </c>
      <c r="DM1753">
        <v>835</v>
      </c>
      <c r="DN1753">
        <v>10416</v>
      </c>
      <c r="DO1753">
        <v>40199</v>
      </c>
      <c r="DP1753">
        <v>64291</v>
      </c>
      <c r="DQ1753">
        <v>69945</v>
      </c>
      <c r="DR1753">
        <v>76808</v>
      </c>
      <c r="DS1753">
        <v>76808</v>
      </c>
      <c r="DT1753">
        <v>76808</v>
      </c>
      <c r="DU1753">
        <v>76808</v>
      </c>
      <c r="DV1753">
        <v>76808</v>
      </c>
      <c r="DW1753">
        <v>76808</v>
      </c>
      <c r="DX1753">
        <v>76808</v>
      </c>
      <c r="DY1753">
        <v>76808</v>
      </c>
      <c r="DZ1753">
        <v>78312</v>
      </c>
      <c r="EA1753">
        <v>94553</v>
      </c>
      <c r="EB1753">
        <v>109697</v>
      </c>
      <c r="EC1753">
        <v>123448</v>
      </c>
      <c r="ED1753">
        <v>123448</v>
      </c>
      <c r="EE1753">
        <v>123448</v>
      </c>
      <c r="EF1753">
        <v>123448</v>
      </c>
      <c r="EG1753">
        <v>123448</v>
      </c>
      <c r="EH1753">
        <v>123448</v>
      </c>
      <c r="EI1753">
        <v>123448</v>
      </c>
      <c r="EJ1753">
        <v>123448</v>
      </c>
      <c r="EK1753">
        <v>123448</v>
      </c>
      <c r="EL1753">
        <v>123448</v>
      </c>
      <c r="EM1753">
        <v>123448</v>
      </c>
      <c r="EN1753">
        <v>123448</v>
      </c>
      <c r="EO1753">
        <v>123448</v>
      </c>
      <c r="EP1753">
        <v>123448</v>
      </c>
      <c r="EQ1753">
        <v>123448</v>
      </c>
      <c r="ER1753">
        <v>123448</v>
      </c>
      <c r="ES1753">
        <v>123448</v>
      </c>
      <c r="ET1753">
        <v>123448</v>
      </c>
      <c r="EU1753">
        <v>123448</v>
      </c>
      <c r="EV1753">
        <v>123448</v>
      </c>
      <c r="EW1753">
        <v>123448</v>
      </c>
      <c r="EX1753">
        <v>123448</v>
      </c>
      <c r="EY1753">
        <v>123448</v>
      </c>
      <c r="EZ1753">
        <v>123448</v>
      </c>
      <c r="FA1753">
        <v>123448</v>
      </c>
      <c r="FB1753">
        <v>123448</v>
      </c>
      <c r="FC1753">
        <v>123448</v>
      </c>
      <c r="FD1753">
        <v>123448</v>
      </c>
      <c r="FE1753">
        <v>123448</v>
      </c>
      <c r="FF1753">
        <v>123448</v>
      </c>
      <c r="FG1753">
        <v>123448</v>
      </c>
      <c r="FH1753">
        <v>123448</v>
      </c>
    </row>
    <row r="1754" spans="1:164">
      <c r="A1754" t="s">
        <v>2237</v>
      </c>
      <c r="C1754" s="23">
        <v>45855</v>
      </c>
      <c r="D1754" s="23">
        <v>45888</v>
      </c>
      <c r="E1754">
        <v>28</v>
      </c>
      <c r="F1754">
        <v>70250</v>
      </c>
      <c r="G1754" t="s">
        <v>2193</v>
      </c>
      <c r="DM1754">
        <v>835</v>
      </c>
      <c r="DN1754">
        <v>9581</v>
      </c>
      <c r="DO1754">
        <v>29784</v>
      </c>
      <c r="DP1754">
        <v>24092</v>
      </c>
      <c r="DQ1754">
        <v>5654</v>
      </c>
      <c r="DR1754">
        <v>305</v>
      </c>
    </row>
    <row r="1755" spans="1:164">
      <c r="A1755" t="s">
        <v>2237</v>
      </c>
      <c r="C1755" s="23">
        <v>45855</v>
      </c>
      <c r="D1755" s="23">
        <v>45888</v>
      </c>
      <c r="E1755">
        <v>28</v>
      </c>
      <c r="F1755">
        <v>70250</v>
      </c>
      <c r="G1755" t="s">
        <v>2195</v>
      </c>
      <c r="DM1755">
        <v>835</v>
      </c>
      <c r="DN1755">
        <v>10416</v>
      </c>
      <c r="DO1755">
        <v>40199</v>
      </c>
      <c r="DP1755">
        <v>64291</v>
      </c>
      <c r="DQ1755">
        <v>69945</v>
      </c>
      <c r="DR1755">
        <v>70250</v>
      </c>
      <c r="DS1755">
        <v>70250</v>
      </c>
      <c r="DT1755">
        <v>70250</v>
      </c>
      <c r="DU1755">
        <v>70250</v>
      </c>
      <c r="DV1755">
        <v>70250</v>
      </c>
      <c r="DW1755">
        <v>70250</v>
      </c>
      <c r="DX1755">
        <v>70250</v>
      </c>
      <c r="DY1755">
        <v>70250</v>
      </c>
      <c r="DZ1755">
        <v>70250</v>
      </c>
      <c r="EA1755">
        <v>70250</v>
      </c>
      <c r="EB1755">
        <v>70250</v>
      </c>
      <c r="EC1755">
        <v>70250</v>
      </c>
      <c r="ED1755">
        <v>70250</v>
      </c>
      <c r="EE1755">
        <v>70250</v>
      </c>
      <c r="EF1755">
        <v>70250</v>
      </c>
      <c r="EG1755">
        <v>70250</v>
      </c>
      <c r="EH1755">
        <v>70250</v>
      </c>
      <c r="EI1755">
        <v>70250</v>
      </c>
      <c r="EJ1755">
        <v>70250</v>
      </c>
      <c r="EK1755">
        <v>70250</v>
      </c>
      <c r="EL1755">
        <v>70250</v>
      </c>
      <c r="EM1755">
        <v>70250</v>
      </c>
      <c r="EN1755">
        <v>70250</v>
      </c>
      <c r="EO1755">
        <v>70250</v>
      </c>
      <c r="EP1755">
        <v>70250</v>
      </c>
      <c r="EQ1755">
        <v>70250</v>
      </c>
      <c r="ER1755">
        <v>70250</v>
      </c>
      <c r="ES1755">
        <v>70250</v>
      </c>
      <c r="ET1755">
        <v>70250</v>
      </c>
      <c r="EU1755">
        <v>70250</v>
      </c>
      <c r="EV1755">
        <v>70250</v>
      </c>
      <c r="EW1755">
        <v>70250</v>
      </c>
      <c r="EX1755">
        <v>70250</v>
      </c>
      <c r="EY1755">
        <v>70250</v>
      </c>
      <c r="EZ1755">
        <v>70250</v>
      </c>
      <c r="FA1755">
        <v>70250</v>
      </c>
      <c r="FB1755">
        <v>70250</v>
      </c>
      <c r="FC1755">
        <v>70250</v>
      </c>
      <c r="FD1755">
        <v>70250</v>
      </c>
      <c r="FE1755">
        <v>70250</v>
      </c>
      <c r="FF1755">
        <v>70250</v>
      </c>
      <c r="FG1755">
        <v>70250</v>
      </c>
      <c r="FH1755">
        <v>70250</v>
      </c>
    </row>
    <row r="1756" spans="1:164">
      <c r="A1756" t="s">
        <v>2805</v>
      </c>
      <c r="B1756" t="s">
        <v>179</v>
      </c>
      <c r="C1756" s="23">
        <v>45855</v>
      </c>
      <c r="D1756" s="23">
        <v>45888</v>
      </c>
      <c r="E1756">
        <v>28</v>
      </c>
      <c r="F1756">
        <v>70250</v>
      </c>
      <c r="G1756" t="s">
        <v>2193</v>
      </c>
      <c r="DM1756">
        <v>835</v>
      </c>
      <c r="DN1756">
        <v>9581</v>
      </c>
      <c r="DO1756">
        <v>29784</v>
      </c>
      <c r="DP1756">
        <v>24092</v>
      </c>
      <c r="DQ1756">
        <v>5654</v>
      </c>
      <c r="DR1756">
        <v>305</v>
      </c>
    </row>
    <row r="1757" spans="1:164">
      <c r="A1757" t="s">
        <v>2805</v>
      </c>
      <c r="B1757" t="s">
        <v>179</v>
      </c>
      <c r="C1757" s="23">
        <v>45855</v>
      </c>
      <c r="D1757" s="23">
        <v>45888</v>
      </c>
      <c r="E1757">
        <v>28</v>
      </c>
      <c r="F1757">
        <v>70250</v>
      </c>
      <c r="G1757" t="s">
        <v>2195</v>
      </c>
      <c r="DM1757">
        <v>835</v>
      </c>
      <c r="DN1757">
        <v>10416</v>
      </c>
      <c r="DO1757">
        <v>40199</v>
      </c>
      <c r="DP1757">
        <v>64291</v>
      </c>
      <c r="DQ1757">
        <v>69945</v>
      </c>
      <c r="DR1757">
        <v>70250</v>
      </c>
      <c r="DS1757">
        <v>70250</v>
      </c>
      <c r="DT1757">
        <v>70250</v>
      </c>
      <c r="DU1757">
        <v>70250</v>
      </c>
      <c r="DV1757">
        <v>70250</v>
      </c>
      <c r="DW1757">
        <v>70250</v>
      </c>
      <c r="DX1757">
        <v>70250</v>
      </c>
      <c r="DY1757">
        <v>70250</v>
      </c>
      <c r="DZ1757">
        <v>70250</v>
      </c>
      <c r="EA1757">
        <v>70250</v>
      </c>
      <c r="EB1757">
        <v>70250</v>
      </c>
      <c r="EC1757">
        <v>70250</v>
      </c>
      <c r="ED1757">
        <v>70250</v>
      </c>
      <c r="EE1757">
        <v>70250</v>
      </c>
      <c r="EF1757">
        <v>70250</v>
      </c>
      <c r="EG1757">
        <v>70250</v>
      </c>
      <c r="EH1757">
        <v>70250</v>
      </c>
      <c r="EI1757">
        <v>70250</v>
      </c>
      <c r="EJ1757">
        <v>70250</v>
      </c>
      <c r="EK1757">
        <v>70250</v>
      </c>
      <c r="EL1757">
        <v>70250</v>
      </c>
      <c r="EM1757">
        <v>70250</v>
      </c>
      <c r="EN1757">
        <v>70250</v>
      </c>
      <c r="EO1757">
        <v>70250</v>
      </c>
      <c r="EP1757">
        <v>70250</v>
      </c>
      <c r="EQ1757">
        <v>70250</v>
      </c>
      <c r="ER1757">
        <v>70250</v>
      </c>
      <c r="ES1757">
        <v>70250</v>
      </c>
      <c r="ET1757">
        <v>70250</v>
      </c>
      <c r="EU1757">
        <v>70250</v>
      </c>
      <c r="EV1757">
        <v>70250</v>
      </c>
      <c r="EW1757">
        <v>70250</v>
      </c>
      <c r="EX1757">
        <v>70250</v>
      </c>
      <c r="EY1757">
        <v>70250</v>
      </c>
      <c r="EZ1757">
        <v>70250</v>
      </c>
      <c r="FA1757">
        <v>70250</v>
      </c>
      <c r="FB1757">
        <v>70250</v>
      </c>
      <c r="FC1757">
        <v>70250</v>
      </c>
      <c r="FD1757">
        <v>70250</v>
      </c>
      <c r="FE1757">
        <v>70250</v>
      </c>
      <c r="FF1757">
        <v>70250</v>
      </c>
      <c r="FG1757">
        <v>70250</v>
      </c>
      <c r="FH1757">
        <v>70250</v>
      </c>
    </row>
    <row r="1758" spans="1:164">
      <c r="A1758" t="s">
        <v>2240</v>
      </c>
      <c r="C1758" s="23">
        <v>45888</v>
      </c>
      <c r="D1758" s="23">
        <v>45969</v>
      </c>
      <c r="E1758">
        <v>71</v>
      </c>
      <c r="F1758">
        <v>53198</v>
      </c>
      <c r="G1758" t="s">
        <v>2193</v>
      </c>
      <c r="DR1758">
        <v>6558</v>
      </c>
      <c r="DZ1758">
        <v>1504</v>
      </c>
      <c r="EA1758">
        <v>16241</v>
      </c>
      <c r="EB1758">
        <v>15144</v>
      </c>
      <c r="EC1758">
        <v>13751</v>
      </c>
    </row>
    <row r="1759" spans="1:164">
      <c r="A1759" t="s">
        <v>2240</v>
      </c>
      <c r="C1759" s="23">
        <v>45888</v>
      </c>
      <c r="D1759" s="23">
        <v>45969</v>
      </c>
      <c r="E1759">
        <v>71</v>
      </c>
      <c r="F1759">
        <v>53198</v>
      </c>
      <c r="G1759" t="s">
        <v>2195</v>
      </c>
      <c r="DR1759">
        <v>6558</v>
      </c>
      <c r="DS1759">
        <v>6558</v>
      </c>
      <c r="DT1759">
        <v>6558</v>
      </c>
      <c r="DU1759">
        <v>6558</v>
      </c>
      <c r="DV1759">
        <v>6558</v>
      </c>
      <c r="DW1759">
        <v>6558</v>
      </c>
      <c r="DX1759">
        <v>6558</v>
      </c>
      <c r="DY1759">
        <v>6558</v>
      </c>
      <c r="DZ1759">
        <v>8062</v>
      </c>
      <c r="EA1759">
        <v>24303</v>
      </c>
      <c r="EB1759">
        <v>39447</v>
      </c>
      <c r="EC1759">
        <v>53198</v>
      </c>
      <c r="ED1759">
        <v>53198</v>
      </c>
      <c r="EE1759">
        <v>53198</v>
      </c>
      <c r="EF1759">
        <v>53198</v>
      </c>
      <c r="EG1759">
        <v>53198</v>
      </c>
      <c r="EH1759">
        <v>53198</v>
      </c>
      <c r="EI1759">
        <v>53198</v>
      </c>
      <c r="EJ1759">
        <v>53198</v>
      </c>
      <c r="EK1759">
        <v>53198</v>
      </c>
      <c r="EL1759">
        <v>53198</v>
      </c>
      <c r="EM1759">
        <v>53198</v>
      </c>
      <c r="EN1759">
        <v>53198</v>
      </c>
      <c r="EO1759">
        <v>53198</v>
      </c>
      <c r="EP1759">
        <v>53198</v>
      </c>
      <c r="EQ1759">
        <v>53198</v>
      </c>
      <c r="ER1759">
        <v>53198</v>
      </c>
      <c r="ES1759">
        <v>53198</v>
      </c>
      <c r="ET1759">
        <v>53198</v>
      </c>
      <c r="EU1759">
        <v>53198</v>
      </c>
      <c r="EV1759">
        <v>53198</v>
      </c>
      <c r="EW1759">
        <v>53198</v>
      </c>
      <c r="EX1759">
        <v>53198</v>
      </c>
      <c r="EY1759">
        <v>53198</v>
      </c>
      <c r="EZ1759">
        <v>53198</v>
      </c>
      <c r="FA1759">
        <v>53198</v>
      </c>
      <c r="FB1759">
        <v>53198</v>
      </c>
      <c r="FC1759">
        <v>53198</v>
      </c>
      <c r="FD1759">
        <v>53198</v>
      </c>
      <c r="FE1759">
        <v>53198</v>
      </c>
      <c r="FF1759">
        <v>53198</v>
      </c>
      <c r="FG1759">
        <v>53198</v>
      </c>
      <c r="FH1759">
        <v>53198</v>
      </c>
    </row>
    <row r="1760" spans="1:164">
      <c r="A1760" t="s">
        <v>2806</v>
      </c>
      <c r="B1760" t="s">
        <v>181</v>
      </c>
      <c r="C1760" s="23">
        <v>45888</v>
      </c>
      <c r="D1760" s="23">
        <v>45890</v>
      </c>
      <c r="E1760">
        <v>3</v>
      </c>
      <c r="F1760">
        <v>6558</v>
      </c>
      <c r="G1760" t="s">
        <v>2193</v>
      </c>
      <c r="DR1760">
        <v>6558</v>
      </c>
    </row>
    <row r="1761" spans="1:164">
      <c r="A1761" t="s">
        <v>2806</v>
      </c>
      <c r="B1761" t="s">
        <v>181</v>
      </c>
      <c r="C1761" s="23">
        <v>45888</v>
      </c>
      <c r="D1761" s="23">
        <v>45890</v>
      </c>
      <c r="E1761">
        <v>3</v>
      </c>
      <c r="F1761">
        <v>6558</v>
      </c>
      <c r="G1761" t="s">
        <v>2195</v>
      </c>
      <c r="DR1761">
        <v>6558</v>
      </c>
      <c r="DS1761">
        <v>6558</v>
      </c>
      <c r="DT1761">
        <v>6558</v>
      </c>
      <c r="DU1761">
        <v>6558</v>
      </c>
      <c r="DV1761">
        <v>6558</v>
      </c>
      <c r="DW1761">
        <v>6558</v>
      </c>
      <c r="DX1761">
        <v>6558</v>
      </c>
      <c r="DY1761">
        <v>6558</v>
      </c>
      <c r="DZ1761">
        <v>6558</v>
      </c>
      <c r="EA1761">
        <v>6558</v>
      </c>
      <c r="EB1761">
        <v>6558</v>
      </c>
      <c r="EC1761">
        <v>6558</v>
      </c>
      <c r="ED1761">
        <v>6558</v>
      </c>
      <c r="EE1761">
        <v>6558</v>
      </c>
      <c r="EF1761">
        <v>6558</v>
      </c>
      <c r="EG1761">
        <v>6558</v>
      </c>
      <c r="EH1761">
        <v>6558</v>
      </c>
      <c r="EI1761">
        <v>6558</v>
      </c>
      <c r="EJ1761">
        <v>6558</v>
      </c>
      <c r="EK1761">
        <v>6558</v>
      </c>
      <c r="EL1761">
        <v>6558</v>
      </c>
      <c r="EM1761">
        <v>6558</v>
      </c>
      <c r="EN1761">
        <v>6558</v>
      </c>
      <c r="EO1761">
        <v>6558</v>
      </c>
      <c r="EP1761">
        <v>6558</v>
      </c>
      <c r="EQ1761">
        <v>6558</v>
      </c>
      <c r="ER1761">
        <v>6558</v>
      </c>
      <c r="ES1761">
        <v>6558</v>
      </c>
      <c r="ET1761">
        <v>6558</v>
      </c>
      <c r="EU1761">
        <v>6558</v>
      </c>
      <c r="EV1761">
        <v>6558</v>
      </c>
      <c r="EW1761">
        <v>6558</v>
      </c>
      <c r="EX1761">
        <v>6558</v>
      </c>
      <c r="EY1761">
        <v>6558</v>
      </c>
      <c r="EZ1761">
        <v>6558</v>
      </c>
      <c r="FA1761">
        <v>6558</v>
      </c>
      <c r="FB1761">
        <v>6558</v>
      </c>
      <c r="FC1761">
        <v>6558</v>
      </c>
      <c r="FD1761">
        <v>6558</v>
      </c>
      <c r="FE1761">
        <v>6558</v>
      </c>
      <c r="FF1761">
        <v>6558</v>
      </c>
      <c r="FG1761">
        <v>6558</v>
      </c>
      <c r="FH1761">
        <v>6558</v>
      </c>
    </row>
    <row r="1762" spans="1:164">
      <c r="A1762" t="s">
        <v>2807</v>
      </c>
      <c r="B1762" t="s">
        <v>183</v>
      </c>
      <c r="C1762" s="23">
        <v>45946</v>
      </c>
      <c r="D1762" s="23">
        <v>45961</v>
      </c>
      <c r="E1762">
        <v>12</v>
      </c>
      <c r="F1762">
        <v>28421</v>
      </c>
      <c r="G1762" t="s">
        <v>2193</v>
      </c>
      <c r="DZ1762">
        <v>1504</v>
      </c>
      <c r="EA1762">
        <v>16241</v>
      </c>
      <c r="EB1762">
        <v>10676</v>
      </c>
    </row>
    <row r="1763" spans="1:164">
      <c r="A1763" t="s">
        <v>2807</v>
      </c>
      <c r="B1763" t="s">
        <v>183</v>
      </c>
      <c r="C1763" s="23">
        <v>45946</v>
      </c>
      <c r="D1763" s="23">
        <v>45961</v>
      </c>
      <c r="E1763">
        <v>12</v>
      </c>
      <c r="F1763">
        <v>28421</v>
      </c>
      <c r="G1763" t="s">
        <v>2195</v>
      </c>
      <c r="DZ1763">
        <v>1504</v>
      </c>
      <c r="EA1763">
        <v>17745</v>
      </c>
      <c r="EB1763">
        <v>28421</v>
      </c>
      <c r="EC1763">
        <v>28421</v>
      </c>
      <c r="ED1763">
        <v>28421</v>
      </c>
      <c r="EE1763">
        <v>28421</v>
      </c>
      <c r="EF1763">
        <v>28421</v>
      </c>
      <c r="EG1763">
        <v>28421</v>
      </c>
      <c r="EH1763">
        <v>28421</v>
      </c>
      <c r="EI1763">
        <v>28421</v>
      </c>
      <c r="EJ1763">
        <v>28421</v>
      </c>
      <c r="EK1763">
        <v>28421</v>
      </c>
      <c r="EL1763">
        <v>28421</v>
      </c>
      <c r="EM1763">
        <v>28421</v>
      </c>
      <c r="EN1763">
        <v>28421</v>
      </c>
      <c r="EO1763">
        <v>28421</v>
      </c>
      <c r="EP1763">
        <v>28421</v>
      </c>
      <c r="EQ1763">
        <v>28421</v>
      </c>
      <c r="ER1763">
        <v>28421</v>
      </c>
      <c r="ES1763">
        <v>28421</v>
      </c>
      <c r="ET1763">
        <v>28421</v>
      </c>
      <c r="EU1763">
        <v>28421</v>
      </c>
      <c r="EV1763">
        <v>28421</v>
      </c>
      <c r="EW1763">
        <v>28421</v>
      </c>
      <c r="EX1763">
        <v>28421</v>
      </c>
      <c r="EY1763">
        <v>28421</v>
      </c>
      <c r="EZ1763">
        <v>28421</v>
      </c>
      <c r="FA1763">
        <v>28421</v>
      </c>
      <c r="FB1763">
        <v>28421</v>
      </c>
      <c r="FC1763">
        <v>28421</v>
      </c>
      <c r="FD1763">
        <v>28421</v>
      </c>
      <c r="FE1763">
        <v>28421</v>
      </c>
      <c r="FF1763">
        <v>28421</v>
      </c>
      <c r="FG1763">
        <v>28421</v>
      </c>
      <c r="FH1763">
        <v>28421</v>
      </c>
    </row>
    <row r="1764" spans="1:164">
      <c r="A1764" t="s">
        <v>2808</v>
      </c>
      <c r="B1764" t="s">
        <v>185</v>
      </c>
      <c r="C1764" s="23">
        <v>45961</v>
      </c>
      <c r="D1764" s="23">
        <v>45969</v>
      </c>
      <c r="E1764">
        <v>8</v>
      </c>
      <c r="F1764">
        <v>18219</v>
      </c>
      <c r="G1764" t="s">
        <v>2193</v>
      </c>
      <c r="EB1764">
        <v>4468</v>
      </c>
      <c r="EC1764">
        <v>13751</v>
      </c>
    </row>
    <row r="1765" spans="1:164">
      <c r="A1765" t="s">
        <v>2808</v>
      </c>
      <c r="B1765" t="s">
        <v>185</v>
      </c>
      <c r="C1765" s="23">
        <v>45961</v>
      </c>
      <c r="D1765" s="23">
        <v>45969</v>
      </c>
      <c r="E1765">
        <v>8</v>
      </c>
      <c r="F1765">
        <v>18219</v>
      </c>
      <c r="G1765" t="s">
        <v>2195</v>
      </c>
      <c r="EB1765">
        <v>4468</v>
      </c>
      <c r="EC1765">
        <v>18219</v>
      </c>
      <c r="ED1765">
        <v>18219</v>
      </c>
      <c r="EE1765">
        <v>18219</v>
      </c>
      <c r="EF1765">
        <v>18219</v>
      </c>
      <c r="EG1765">
        <v>18219</v>
      </c>
      <c r="EH1765">
        <v>18219</v>
      </c>
      <c r="EI1765">
        <v>18219</v>
      </c>
      <c r="EJ1765">
        <v>18219</v>
      </c>
      <c r="EK1765">
        <v>18219</v>
      </c>
      <c r="EL1765">
        <v>18219</v>
      </c>
      <c r="EM1765">
        <v>18219</v>
      </c>
      <c r="EN1765">
        <v>18219</v>
      </c>
      <c r="EO1765">
        <v>18219</v>
      </c>
      <c r="EP1765">
        <v>18219</v>
      </c>
      <c r="EQ1765">
        <v>18219</v>
      </c>
      <c r="ER1765">
        <v>18219</v>
      </c>
      <c r="ES1765">
        <v>18219</v>
      </c>
      <c r="ET1765">
        <v>18219</v>
      </c>
      <c r="EU1765">
        <v>18219</v>
      </c>
      <c r="EV1765">
        <v>18219</v>
      </c>
      <c r="EW1765">
        <v>18219</v>
      </c>
      <c r="EX1765">
        <v>18219</v>
      </c>
      <c r="EY1765">
        <v>18219</v>
      </c>
      <c r="EZ1765">
        <v>18219</v>
      </c>
      <c r="FA1765">
        <v>18219</v>
      </c>
      <c r="FB1765">
        <v>18219</v>
      </c>
      <c r="FC1765">
        <v>18219</v>
      </c>
      <c r="FD1765">
        <v>18219</v>
      </c>
      <c r="FE1765">
        <v>18219</v>
      </c>
      <c r="FF1765">
        <v>18219</v>
      </c>
      <c r="FG1765">
        <v>18219</v>
      </c>
      <c r="FH1765">
        <v>18219</v>
      </c>
    </row>
    <row r="1766" spans="1:164">
      <c r="A1766" t="s">
        <v>2809</v>
      </c>
      <c r="C1766" s="23">
        <v>45895</v>
      </c>
      <c r="D1766" s="23">
        <v>45961</v>
      </c>
      <c r="E1766">
        <v>57</v>
      </c>
      <c r="F1766">
        <v>49301</v>
      </c>
      <c r="G1766" t="s">
        <v>2193</v>
      </c>
      <c r="DS1766">
        <v>1941</v>
      </c>
      <c r="DT1766">
        <v>2270</v>
      </c>
      <c r="DU1766">
        <v>3677</v>
      </c>
      <c r="DV1766">
        <v>3571</v>
      </c>
      <c r="DW1766">
        <v>6686</v>
      </c>
      <c r="DX1766">
        <v>8084</v>
      </c>
      <c r="DY1766">
        <v>7683</v>
      </c>
      <c r="DZ1766">
        <v>10564</v>
      </c>
      <c r="EA1766">
        <v>3329</v>
      </c>
      <c r="EB1766">
        <v>1496</v>
      </c>
    </row>
    <row r="1767" spans="1:164">
      <c r="A1767" t="s">
        <v>2809</v>
      </c>
      <c r="C1767" s="23">
        <v>45895</v>
      </c>
      <c r="D1767" s="23">
        <v>45961</v>
      </c>
      <c r="E1767">
        <v>57</v>
      </c>
      <c r="F1767">
        <v>49301</v>
      </c>
      <c r="G1767" t="s">
        <v>2195</v>
      </c>
      <c r="DS1767">
        <v>1941</v>
      </c>
      <c r="DT1767">
        <v>4211</v>
      </c>
      <c r="DU1767">
        <v>7888</v>
      </c>
      <c r="DV1767">
        <v>11459</v>
      </c>
      <c r="DW1767">
        <v>18145</v>
      </c>
      <c r="DX1767">
        <v>26229</v>
      </c>
      <c r="DY1767">
        <v>33912</v>
      </c>
      <c r="DZ1767">
        <v>44476</v>
      </c>
      <c r="EA1767">
        <v>47805</v>
      </c>
      <c r="EB1767">
        <v>49301</v>
      </c>
      <c r="EC1767">
        <v>49301</v>
      </c>
      <c r="ED1767">
        <v>49301</v>
      </c>
      <c r="EE1767">
        <v>49301</v>
      </c>
      <c r="EF1767">
        <v>49301</v>
      </c>
      <c r="EG1767">
        <v>49301</v>
      </c>
      <c r="EH1767">
        <v>49301</v>
      </c>
      <c r="EI1767">
        <v>49301</v>
      </c>
      <c r="EJ1767">
        <v>49301</v>
      </c>
      <c r="EK1767">
        <v>49301</v>
      </c>
      <c r="EL1767">
        <v>49301</v>
      </c>
      <c r="EM1767">
        <v>49301</v>
      </c>
      <c r="EN1767">
        <v>49301</v>
      </c>
      <c r="EO1767">
        <v>49301</v>
      </c>
      <c r="EP1767">
        <v>49301</v>
      </c>
      <c r="EQ1767">
        <v>49301</v>
      </c>
      <c r="ER1767">
        <v>49301</v>
      </c>
      <c r="ES1767">
        <v>49301</v>
      </c>
      <c r="ET1767">
        <v>49301</v>
      </c>
      <c r="EU1767">
        <v>49301</v>
      </c>
      <c r="EV1767">
        <v>49301</v>
      </c>
      <c r="EW1767">
        <v>49301</v>
      </c>
      <c r="EX1767">
        <v>49301</v>
      </c>
      <c r="EY1767">
        <v>49301</v>
      </c>
      <c r="EZ1767">
        <v>49301</v>
      </c>
      <c r="FA1767">
        <v>49301</v>
      </c>
      <c r="FB1767">
        <v>49301</v>
      </c>
      <c r="FC1767">
        <v>49301</v>
      </c>
      <c r="FD1767">
        <v>49301</v>
      </c>
      <c r="FE1767">
        <v>49301</v>
      </c>
      <c r="FF1767">
        <v>49301</v>
      </c>
      <c r="FG1767">
        <v>49301</v>
      </c>
      <c r="FH1767">
        <v>49301</v>
      </c>
    </row>
    <row r="1768" spans="1:164">
      <c r="A1768" t="s">
        <v>2236</v>
      </c>
      <c r="C1768" s="23">
        <v>45895</v>
      </c>
      <c r="D1768" s="23">
        <v>45961</v>
      </c>
      <c r="E1768">
        <v>57</v>
      </c>
      <c r="F1768">
        <v>49301</v>
      </c>
      <c r="G1768" t="s">
        <v>2193</v>
      </c>
      <c r="DS1768">
        <v>1941</v>
      </c>
      <c r="DT1768">
        <v>2270</v>
      </c>
      <c r="DU1768">
        <v>3677</v>
      </c>
      <c r="DV1768">
        <v>3571</v>
      </c>
      <c r="DW1768">
        <v>6686</v>
      </c>
      <c r="DX1768">
        <v>8084</v>
      </c>
      <c r="DY1768">
        <v>7683</v>
      </c>
      <c r="DZ1768">
        <v>10564</v>
      </c>
      <c r="EA1768">
        <v>3329</v>
      </c>
      <c r="EB1768">
        <v>1496</v>
      </c>
    </row>
    <row r="1769" spans="1:164">
      <c r="A1769" t="s">
        <v>2236</v>
      </c>
      <c r="C1769" s="23">
        <v>45895</v>
      </c>
      <c r="D1769" s="23">
        <v>45961</v>
      </c>
      <c r="E1769">
        <v>57</v>
      </c>
      <c r="F1769">
        <v>49301</v>
      </c>
      <c r="G1769" t="s">
        <v>2195</v>
      </c>
      <c r="DS1769">
        <v>1941</v>
      </c>
      <c r="DT1769">
        <v>4211</v>
      </c>
      <c r="DU1769">
        <v>7888</v>
      </c>
      <c r="DV1769">
        <v>11459</v>
      </c>
      <c r="DW1769">
        <v>18145</v>
      </c>
      <c r="DX1769">
        <v>26229</v>
      </c>
      <c r="DY1769">
        <v>33912</v>
      </c>
      <c r="DZ1769">
        <v>44476</v>
      </c>
      <c r="EA1769">
        <v>47805</v>
      </c>
      <c r="EB1769">
        <v>49301</v>
      </c>
      <c r="EC1769">
        <v>49301</v>
      </c>
      <c r="ED1769">
        <v>49301</v>
      </c>
      <c r="EE1769">
        <v>49301</v>
      </c>
      <c r="EF1769">
        <v>49301</v>
      </c>
      <c r="EG1769">
        <v>49301</v>
      </c>
      <c r="EH1769">
        <v>49301</v>
      </c>
      <c r="EI1769">
        <v>49301</v>
      </c>
      <c r="EJ1769">
        <v>49301</v>
      </c>
      <c r="EK1769">
        <v>49301</v>
      </c>
      <c r="EL1769">
        <v>49301</v>
      </c>
      <c r="EM1769">
        <v>49301</v>
      </c>
      <c r="EN1769">
        <v>49301</v>
      </c>
      <c r="EO1769">
        <v>49301</v>
      </c>
      <c r="EP1769">
        <v>49301</v>
      </c>
      <c r="EQ1769">
        <v>49301</v>
      </c>
      <c r="ER1769">
        <v>49301</v>
      </c>
      <c r="ES1769">
        <v>49301</v>
      </c>
      <c r="ET1769">
        <v>49301</v>
      </c>
      <c r="EU1769">
        <v>49301</v>
      </c>
      <c r="EV1769">
        <v>49301</v>
      </c>
      <c r="EW1769">
        <v>49301</v>
      </c>
      <c r="EX1769">
        <v>49301</v>
      </c>
      <c r="EY1769">
        <v>49301</v>
      </c>
      <c r="EZ1769">
        <v>49301</v>
      </c>
      <c r="FA1769">
        <v>49301</v>
      </c>
      <c r="FB1769">
        <v>49301</v>
      </c>
      <c r="FC1769">
        <v>49301</v>
      </c>
      <c r="FD1769">
        <v>49301</v>
      </c>
      <c r="FE1769">
        <v>49301</v>
      </c>
      <c r="FF1769">
        <v>49301</v>
      </c>
      <c r="FG1769">
        <v>49301</v>
      </c>
      <c r="FH1769">
        <v>49301</v>
      </c>
    </row>
    <row r="1770" spans="1:164">
      <c r="A1770" t="s">
        <v>2240</v>
      </c>
      <c r="C1770" s="23">
        <v>45895</v>
      </c>
      <c r="D1770" s="23">
        <v>45961</v>
      </c>
      <c r="E1770">
        <v>57</v>
      </c>
      <c r="F1770">
        <v>49301</v>
      </c>
      <c r="G1770" t="s">
        <v>2193</v>
      </c>
      <c r="DS1770">
        <v>1941</v>
      </c>
      <c r="DT1770">
        <v>2270</v>
      </c>
      <c r="DU1770">
        <v>3677</v>
      </c>
      <c r="DV1770">
        <v>3571</v>
      </c>
      <c r="DW1770">
        <v>6686</v>
      </c>
      <c r="DX1770">
        <v>8084</v>
      </c>
      <c r="DY1770">
        <v>7683</v>
      </c>
      <c r="DZ1770">
        <v>10564</v>
      </c>
      <c r="EA1770">
        <v>3329</v>
      </c>
      <c r="EB1770">
        <v>1496</v>
      </c>
    </row>
    <row r="1771" spans="1:164">
      <c r="A1771" t="s">
        <v>2240</v>
      </c>
      <c r="C1771" s="23">
        <v>45895</v>
      </c>
      <c r="D1771" s="23">
        <v>45961</v>
      </c>
      <c r="E1771">
        <v>57</v>
      </c>
      <c r="F1771">
        <v>49301</v>
      </c>
      <c r="G1771" t="s">
        <v>2195</v>
      </c>
      <c r="DS1771">
        <v>1941</v>
      </c>
      <c r="DT1771">
        <v>4211</v>
      </c>
      <c r="DU1771">
        <v>7888</v>
      </c>
      <c r="DV1771">
        <v>11459</v>
      </c>
      <c r="DW1771">
        <v>18145</v>
      </c>
      <c r="DX1771">
        <v>26229</v>
      </c>
      <c r="DY1771">
        <v>33912</v>
      </c>
      <c r="DZ1771">
        <v>44476</v>
      </c>
      <c r="EA1771">
        <v>47805</v>
      </c>
      <c r="EB1771">
        <v>49301</v>
      </c>
      <c r="EC1771">
        <v>49301</v>
      </c>
      <c r="ED1771">
        <v>49301</v>
      </c>
      <c r="EE1771">
        <v>49301</v>
      </c>
      <c r="EF1771">
        <v>49301</v>
      </c>
      <c r="EG1771">
        <v>49301</v>
      </c>
      <c r="EH1771">
        <v>49301</v>
      </c>
      <c r="EI1771">
        <v>49301</v>
      </c>
      <c r="EJ1771">
        <v>49301</v>
      </c>
      <c r="EK1771">
        <v>49301</v>
      </c>
      <c r="EL1771">
        <v>49301</v>
      </c>
      <c r="EM1771">
        <v>49301</v>
      </c>
      <c r="EN1771">
        <v>49301</v>
      </c>
      <c r="EO1771">
        <v>49301</v>
      </c>
      <c r="EP1771">
        <v>49301</v>
      </c>
      <c r="EQ1771">
        <v>49301</v>
      </c>
      <c r="ER1771">
        <v>49301</v>
      </c>
      <c r="ES1771">
        <v>49301</v>
      </c>
      <c r="ET1771">
        <v>49301</v>
      </c>
      <c r="EU1771">
        <v>49301</v>
      </c>
      <c r="EV1771">
        <v>49301</v>
      </c>
      <c r="EW1771">
        <v>49301</v>
      </c>
      <c r="EX1771">
        <v>49301</v>
      </c>
      <c r="EY1771">
        <v>49301</v>
      </c>
      <c r="EZ1771">
        <v>49301</v>
      </c>
      <c r="FA1771">
        <v>49301</v>
      </c>
      <c r="FB1771">
        <v>49301</v>
      </c>
      <c r="FC1771">
        <v>49301</v>
      </c>
      <c r="FD1771">
        <v>49301</v>
      </c>
      <c r="FE1771">
        <v>49301</v>
      </c>
      <c r="FF1771">
        <v>49301</v>
      </c>
      <c r="FG1771">
        <v>49301</v>
      </c>
      <c r="FH1771">
        <v>49301</v>
      </c>
    </row>
    <row r="1772" spans="1:164">
      <c r="A1772" t="s">
        <v>2810</v>
      </c>
      <c r="B1772" t="s">
        <v>188</v>
      </c>
      <c r="C1772" s="23">
        <v>45895</v>
      </c>
      <c r="D1772" s="23">
        <v>45909</v>
      </c>
      <c r="E1772">
        <v>13</v>
      </c>
      <c r="F1772">
        <v>3994</v>
      </c>
      <c r="G1772" t="s">
        <v>2193</v>
      </c>
      <c r="DS1772">
        <v>1941</v>
      </c>
      <c r="DT1772">
        <v>1915</v>
      </c>
      <c r="DU1772">
        <v>138</v>
      </c>
    </row>
    <row r="1773" spans="1:164">
      <c r="A1773" t="s">
        <v>2810</v>
      </c>
      <c r="B1773" t="s">
        <v>188</v>
      </c>
      <c r="C1773" s="23">
        <v>45895</v>
      </c>
      <c r="D1773" s="23">
        <v>45909</v>
      </c>
      <c r="E1773">
        <v>13</v>
      </c>
      <c r="F1773">
        <v>3994</v>
      </c>
      <c r="G1773" t="s">
        <v>2195</v>
      </c>
      <c r="DS1773">
        <v>1941</v>
      </c>
      <c r="DT1773">
        <v>3856</v>
      </c>
      <c r="DU1773">
        <v>3994</v>
      </c>
      <c r="DV1773">
        <v>3994</v>
      </c>
      <c r="DW1773">
        <v>3994</v>
      </c>
      <c r="DX1773">
        <v>3994</v>
      </c>
      <c r="DY1773">
        <v>3994</v>
      </c>
      <c r="DZ1773">
        <v>3994</v>
      </c>
      <c r="EA1773">
        <v>3994</v>
      </c>
      <c r="EB1773">
        <v>3994</v>
      </c>
      <c r="EC1773">
        <v>3994</v>
      </c>
      <c r="ED1773">
        <v>3994</v>
      </c>
      <c r="EE1773">
        <v>3994</v>
      </c>
      <c r="EF1773">
        <v>3994</v>
      </c>
      <c r="EG1773">
        <v>3994</v>
      </c>
      <c r="EH1773">
        <v>3994</v>
      </c>
      <c r="EI1773">
        <v>3994</v>
      </c>
      <c r="EJ1773">
        <v>3994</v>
      </c>
      <c r="EK1773">
        <v>3994</v>
      </c>
      <c r="EL1773">
        <v>3994</v>
      </c>
      <c r="EM1773">
        <v>3994</v>
      </c>
      <c r="EN1773">
        <v>3994</v>
      </c>
      <c r="EO1773">
        <v>3994</v>
      </c>
      <c r="EP1773">
        <v>3994</v>
      </c>
      <c r="EQ1773">
        <v>3994</v>
      </c>
      <c r="ER1773">
        <v>3994</v>
      </c>
      <c r="ES1773">
        <v>3994</v>
      </c>
      <c r="ET1773">
        <v>3994</v>
      </c>
      <c r="EU1773">
        <v>3994</v>
      </c>
      <c r="EV1773">
        <v>3994</v>
      </c>
      <c r="EW1773">
        <v>3994</v>
      </c>
      <c r="EX1773">
        <v>3994</v>
      </c>
      <c r="EY1773">
        <v>3994</v>
      </c>
      <c r="EZ1773">
        <v>3994</v>
      </c>
      <c r="FA1773">
        <v>3994</v>
      </c>
      <c r="FB1773">
        <v>3994</v>
      </c>
      <c r="FC1773">
        <v>3994</v>
      </c>
      <c r="FD1773">
        <v>3994</v>
      </c>
      <c r="FE1773">
        <v>3994</v>
      </c>
      <c r="FF1773">
        <v>3994</v>
      </c>
      <c r="FG1773">
        <v>3994</v>
      </c>
      <c r="FH1773">
        <v>3994</v>
      </c>
    </row>
    <row r="1774" spans="1:164">
      <c r="A1774" t="s">
        <v>2811</v>
      </c>
      <c r="B1774" t="s">
        <v>199</v>
      </c>
      <c r="C1774" s="23">
        <v>45905</v>
      </c>
      <c r="D1774" s="23">
        <v>45918</v>
      </c>
      <c r="E1774">
        <v>12</v>
      </c>
      <c r="F1774">
        <v>3605</v>
      </c>
      <c r="G1774" t="s">
        <v>2193</v>
      </c>
      <c r="DT1774">
        <v>355</v>
      </c>
      <c r="DU1774">
        <v>2792</v>
      </c>
      <c r="DV1774">
        <v>457</v>
      </c>
    </row>
    <row r="1775" spans="1:164">
      <c r="A1775" t="s">
        <v>2811</v>
      </c>
      <c r="B1775" t="s">
        <v>199</v>
      </c>
      <c r="C1775" s="23">
        <v>45905</v>
      </c>
      <c r="D1775" s="23">
        <v>45918</v>
      </c>
      <c r="E1775">
        <v>12</v>
      </c>
      <c r="F1775">
        <v>3605</v>
      </c>
      <c r="G1775" t="s">
        <v>2195</v>
      </c>
      <c r="DT1775">
        <v>355</v>
      </c>
      <c r="DU1775">
        <v>3148</v>
      </c>
      <c r="DV1775">
        <v>3605</v>
      </c>
      <c r="DW1775">
        <v>3605</v>
      </c>
      <c r="DX1775">
        <v>3605</v>
      </c>
      <c r="DY1775">
        <v>3605</v>
      </c>
      <c r="DZ1775">
        <v>3605</v>
      </c>
      <c r="EA1775">
        <v>3605</v>
      </c>
      <c r="EB1775">
        <v>3605</v>
      </c>
      <c r="EC1775">
        <v>3605</v>
      </c>
      <c r="ED1775">
        <v>3605</v>
      </c>
      <c r="EE1775">
        <v>3605</v>
      </c>
      <c r="EF1775">
        <v>3605</v>
      </c>
      <c r="EG1775">
        <v>3605</v>
      </c>
      <c r="EH1775">
        <v>3605</v>
      </c>
      <c r="EI1775">
        <v>3605</v>
      </c>
      <c r="EJ1775">
        <v>3605</v>
      </c>
      <c r="EK1775">
        <v>3605</v>
      </c>
      <c r="EL1775">
        <v>3605</v>
      </c>
      <c r="EM1775">
        <v>3605</v>
      </c>
      <c r="EN1775">
        <v>3605</v>
      </c>
      <c r="EO1775">
        <v>3605</v>
      </c>
      <c r="EP1775">
        <v>3605</v>
      </c>
      <c r="EQ1775">
        <v>3605</v>
      </c>
      <c r="ER1775">
        <v>3605</v>
      </c>
      <c r="ES1775">
        <v>3605</v>
      </c>
      <c r="ET1775">
        <v>3605</v>
      </c>
      <c r="EU1775">
        <v>3605</v>
      </c>
      <c r="EV1775">
        <v>3605</v>
      </c>
      <c r="EW1775">
        <v>3605</v>
      </c>
      <c r="EX1775">
        <v>3605</v>
      </c>
      <c r="EY1775">
        <v>3605</v>
      </c>
      <c r="EZ1775">
        <v>3605</v>
      </c>
      <c r="FA1775">
        <v>3605</v>
      </c>
      <c r="FB1775">
        <v>3605</v>
      </c>
      <c r="FC1775">
        <v>3605</v>
      </c>
      <c r="FD1775">
        <v>3605</v>
      </c>
      <c r="FE1775">
        <v>3605</v>
      </c>
      <c r="FF1775">
        <v>3605</v>
      </c>
      <c r="FG1775">
        <v>3605</v>
      </c>
      <c r="FH1775">
        <v>3605</v>
      </c>
    </row>
    <row r="1776" spans="1:164">
      <c r="A1776" t="s">
        <v>2812</v>
      </c>
      <c r="B1776" t="s">
        <v>193</v>
      </c>
      <c r="C1776" s="23">
        <v>45909</v>
      </c>
      <c r="D1776" s="23">
        <v>45923</v>
      </c>
      <c r="E1776">
        <v>12</v>
      </c>
      <c r="F1776">
        <v>3605</v>
      </c>
      <c r="G1776" t="s">
        <v>2193</v>
      </c>
      <c r="DU1776">
        <v>746</v>
      </c>
      <c r="DV1776">
        <v>2562</v>
      </c>
      <c r="DW1776">
        <v>297</v>
      </c>
    </row>
    <row r="1777" spans="1:164">
      <c r="A1777" t="s">
        <v>2812</v>
      </c>
      <c r="B1777" t="s">
        <v>193</v>
      </c>
      <c r="C1777" s="23">
        <v>45909</v>
      </c>
      <c r="D1777" s="23">
        <v>45923</v>
      </c>
      <c r="E1777">
        <v>12</v>
      </c>
      <c r="F1777">
        <v>3605</v>
      </c>
      <c r="G1777" t="s">
        <v>2195</v>
      </c>
      <c r="DU1777">
        <v>746</v>
      </c>
      <c r="DV1777">
        <v>3308</v>
      </c>
      <c r="DW1777">
        <v>3605</v>
      </c>
      <c r="DX1777">
        <v>3605</v>
      </c>
      <c r="DY1777">
        <v>3605</v>
      </c>
      <c r="DZ1777">
        <v>3605</v>
      </c>
      <c r="EA1777">
        <v>3605</v>
      </c>
      <c r="EB1777">
        <v>3605</v>
      </c>
      <c r="EC1777">
        <v>3605</v>
      </c>
      <c r="ED1777">
        <v>3605</v>
      </c>
      <c r="EE1777">
        <v>3605</v>
      </c>
      <c r="EF1777">
        <v>3605</v>
      </c>
      <c r="EG1777">
        <v>3605</v>
      </c>
      <c r="EH1777">
        <v>3605</v>
      </c>
      <c r="EI1777">
        <v>3605</v>
      </c>
      <c r="EJ1777">
        <v>3605</v>
      </c>
      <c r="EK1777">
        <v>3605</v>
      </c>
      <c r="EL1777">
        <v>3605</v>
      </c>
      <c r="EM1777">
        <v>3605</v>
      </c>
      <c r="EN1777">
        <v>3605</v>
      </c>
      <c r="EO1777">
        <v>3605</v>
      </c>
      <c r="EP1777">
        <v>3605</v>
      </c>
      <c r="EQ1777">
        <v>3605</v>
      </c>
      <c r="ER1777">
        <v>3605</v>
      </c>
      <c r="ES1777">
        <v>3605</v>
      </c>
      <c r="ET1777">
        <v>3605</v>
      </c>
      <c r="EU1777">
        <v>3605</v>
      </c>
      <c r="EV1777">
        <v>3605</v>
      </c>
      <c r="EW1777">
        <v>3605</v>
      </c>
      <c r="EX1777">
        <v>3605</v>
      </c>
      <c r="EY1777">
        <v>3605</v>
      </c>
      <c r="EZ1777">
        <v>3605</v>
      </c>
      <c r="FA1777">
        <v>3605</v>
      </c>
      <c r="FB1777">
        <v>3605</v>
      </c>
      <c r="FC1777">
        <v>3605</v>
      </c>
      <c r="FD1777">
        <v>3605</v>
      </c>
      <c r="FE1777">
        <v>3605</v>
      </c>
      <c r="FF1777">
        <v>3605</v>
      </c>
      <c r="FG1777">
        <v>3605</v>
      </c>
      <c r="FH1777">
        <v>3605</v>
      </c>
    </row>
    <row r="1778" spans="1:164">
      <c r="A1778" t="s">
        <v>2813</v>
      </c>
      <c r="B1778" t="s">
        <v>207</v>
      </c>
      <c r="C1778" s="23">
        <v>45918</v>
      </c>
      <c r="D1778" s="23">
        <v>45932</v>
      </c>
      <c r="E1778">
        <v>12</v>
      </c>
      <c r="F1778">
        <v>3800</v>
      </c>
      <c r="G1778" t="s">
        <v>2193</v>
      </c>
      <c r="DV1778">
        <v>276</v>
      </c>
      <c r="DW1778">
        <v>2331</v>
      </c>
      <c r="DX1778">
        <v>1193</v>
      </c>
    </row>
    <row r="1779" spans="1:164">
      <c r="A1779" t="s">
        <v>2813</v>
      </c>
      <c r="B1779" t="s">
        <v>207</v>
      </c>
      <c r="C1779" s="23">
        <v>45918</v>
      </c>
      <c r="D1779" s="23">
        <v>45932</v>
      </c>
      <c r="E1779">
        <v>12</v>
      </c>
      <c r="F1779">
        <v>3800</v>
      </c>
      <c r="G1779" t="s">
        <v>2195</v>
      </c>
      <c r="DV1779">
        <v>276</v>
      </c>
      <c r="DW1779">
        <v>2607</v>
      </c>
      <c r="DX1779">
        <v>3800</v>
      </c>
      <c r="DY1779">
        <v>3800</v>
      </c>
      <c r="DZ1779">
        <v>3800</v>
      </c>
      <c r="EA1779">
        <v>3800</v>
      </c>
      <c r="EB1779">
        <v>3800</v>
      </c>
      <c r="EC1779">
        <v>3800</v>
      </c>
      <c r="ED1779">
        <v>3800</v>
      </c>
      <c r="EE1779">
        <v>3800</v>
      </c>
      <c r="EF1779">
        <v>3800</v>
      </c>
      <c r="EG1779">
        <v>3800</v>
      </c>
      <c r="EH1779">
        <v>3800</v>
      </c>
      <c r="EI1779">
        <v>3800</v>
      </c>
      <c r="EJ1779">
        <v>3800</v>
      </c>
      <c r="EK1779">
        <v>3800</v>
      </c>
      <c r="EL1779">
        <v>3800</v>
      </c>
      <c r="EM1779">
        <v>3800</v>
      </c>
      <c r="EN1779">
        <v>3800</v>
      </c>
      <c r="EO1779">
        <v>3800</v>
      </c>
      <c r="EP1779">
        <v>3800</v>
      </c>
      <c r="EQ1779">
        <v>3800</v>
      </c>
      <c r="ER1779">
        <v>3800</v>
      </c>
      <c r="ES1779">
        <v>3800</v>
      </c>
      <c r="ET1779">
        <v>3800</v>
      </c>
      <c r="EU1779">
        <v>3800</v>
      </c>
      <c r="EV1779">
        <v>3800</v>
      </c>
      <c r="EW1779">
        <v>3800</v>
      </c>
      <c r="EX1779">
        <v>3800</v>
      </c>
      <c r="EY1779">
        <v>3800</v>
      </c>
      <c r="EZ1779">
        <v>3800</v>
      </c>
      <c r="FA1779">
        <v>3800</v>
      </c>
      <c r="FB1779">
        <v>3800</v>
      </c>
      <c r="FC1779">
        <v>3800</v>
      </c>
      <c r="FD1779">
        <v>3800</v>
      </c>
      <c r="FE1779">
        <v>3800</v>
      </c>
      <c r="FF1779">
        <v>3800</v>
      </c>
      <c r="FG1779">
        <v>3800</v>
      </c>
      <c r="FH1779">
        <v>3800</v>
      </c>
    </row>
    <row r="1780" spans="1:164">
      <c r="A1780" t="s">
        <v>2814</v>
      </c>
      <c r="B1780" t="s">
        <v>209</v>
      </c>
      <c r="C1780" s="23">
        <v>45918</v>
      </c>
      <c r="D1780" s="23">
        <v>45932</v>
      </c>
      <c r="E1780">
        <v>12</v>
      </c>
      <c r="F1780">
        <v>3800</v>
      </c>
      <c r="G1780" t="s">
        <v>2193</v>
      </c>
      <c r="DV1780">
        <v>276</v>
      </c>
      <c r="DW1780">
        <v>2331</v>
      </c>
      <c r="DX1780">
        <v>1193</v>
      </c>
    </row>
    <row r="1781" spans="1:164">
      <c r="A1781" t="s">
        <v>2814</v>
      </c>
      <c r="B1781" t="s">
        <v>209</v>
      </c>
      <c r="C1781" s="23">
        <v>45918</v>
      </c>
      <c r="D1781" s="23">
        <v>45932</v>
      </c>
      <c r="E1781">
        <v>12</v>
      </c>
      <c r="F1781">
        <v>3800</v>
      </c>
      <c r="G1781" t="s">
        <v>2195</v>
      </c>
      <c r="DV1781">
        <v>276</v>
      </c>
      <c r="DW1781">
        <v>2607</v>
      </c>
      <c r="DX1781">
        <v>3800</v>
      </c>
      <c r="DY1781">
        <v>3800</v>
      </c>
      <c r="DZ1781">
        <v>3800</v>
      </c>
      <c r="EA1781">
        <v>3800</v>
      </c>
      <c r="EB1781">
        <v>3800</v>
      </c>
      <c r="EC1781">
        <v>3800</v>
      </c>
      <c r="ED1781">
        <v>3800</v>
      </c>
      <c r="EE1781">
        <v>3800</v>
      </c>
      <c r="EF1781">
        <v>3800</v>
      </c>
      <c r="EG1781">
        <v>3800</v>
      </c>
      <c r="EH1781">
        <v>3800</v>
      </c>
      <c r="EI1781">
        <v>3800</v>
      </c>
      <c r="EJ1781">
        <v>3800</v>
      </c>
      <c r="EK1781">
        <v>3800</v>
      </c>
      <c r="EL1781">
        <v>3800</v>
      </c>
      <c r="EM1781">
        <v>3800</v>
      </c>
      <c r="EN1781">
        <v>3800</v>
      </c>
      <c r="EO1781">
        <v>3800</v>
      </c>
      <c r="EP1781">
        <v>3800</v>
      </c>
      <c r="EQ1781">
        <v>3800</v>
      </c>
      <c r="ER1781">
        <v>3800</v>
      </c>
      <c r="ES1781">
        <v>3800</v>
      </c>
      <c r="ET1781">
        <v>3800</v>
      </c>
      <c r="EU1781">
        <v>3800</v>
      </c>
      <c r="EV1781">
        <v>3800</v>
      </c>
      <c r="EW1781">
        <v>3800</v>
      </c>
      <c r="EX1781">
        <v>3800</v>
      </c>
      <c r="EY1781">
        <v>3800</v>
      </c>
      <c r="EZ1781">
        <v>3800</v>
      </c>
      <c r="FA1781">
        <v>3800</v>
      </c>
      <c r="FB1781">
        <v>3800</v>
      </c>
      <c r="FC1781">
        <v>3800</v>
      </c>
      <c r="FD1781">
        <v>3800</v>
      </c>
      <c r="FE1781">
        <v>3800</v>
      </c>
      <c r="FF1781">
        <v>3800</v>
      </c>
      <c r="FG1781">
        <v>3800</v>
      </c>
      <c r="FH1781">
        <v>3800</v>
      </c>
    </row>
    <row r="1782" spans="1:164">
      <c r="A1782" t="s">
        <v>2815</v>
      </c>
      <c r="B1782" t="s">
        <v>195</v>
      </c>
      <c r="C1782" s="23">
        <v>45923</v>
      </c>
      <c r="D1782" s="23">
        <v>45937</v>
      </c>
      <c r="E1782">
        <v>12</v>
      </c>
      <c r="F1782">
        <v>3800</v>
      </c>
      <c r="G1782" t="s">
        <v>2193</v>
      </c>
      <c r="DW1782">
        <v>864</v>
      </c>
      <c r="DX1782">
        <v>2599</v>
      </c>
      <c r="DY1782">
        <v>338</v>
      </c>
    </row>
    <row r="1783" spans="1:164">
      <c r="A1783" t="s">
        <v>2815</v>
      </c>
      <c r="B1783" t="s">
        <v>195</v>
      </c>
      <c r="C1783" s="23">
        <v>45923</v>
      </c>
      <c r="D1783" s="23">
        <v>45937</v>
      </c>
      <c r="E1783">
        <v>12</v>
      </c>
      <c r="F1783">
        <v>3800</v>
      </c>
      <c r="G1783" t="s">
        <v>2195</v>
      </c>
      <c r="DW1783">
        <v>864</v>
      </c>
      <c r="DX1783">
        <v>3462</v>
      </c>
      <c r="DY1783">
        <v>3800</v>
      </c>
      <c r="DZ1783">
        <v>3800</v>
      </c>
      <c r="EA1783">
        <v>3800</v>
      </c>
      <c r="EB1783">
        <v>3800</v>
      </c>
      <c r="EC1783">
        <v>3800</v>
      </c>
      <c r="ED1783">
        <v>3800</v>
      </c>
      <c r="EE1783">
        <v>3800</v>
      </c>
      <c r="EF1783">
        <v>3800</v>
      </c>
      <c r="EG1783">
        <v>3800</v>
      </c>
      <c r="EH1783">
        <v>3800</v>
      </c>
      <c r="EI1783">
        <v>3800</v>
      </c>
      <c r="EJ1783">
        <v>3800</v>
      </c>
      <c r="EK1783">
        <v>3800</v>
      </c>
      <c r="EL1783">
        <v>3800</v>
      </c>
      <c r="EM1783">
        <v>3800</v>
      </c>
      <c r="EN1783">
        <v>3800</v>
      </c>
      <c r="EO1783">
        <v>3800</v>
      </c>
      <c r="EP1783">
        <v>3800</v>
      </c>
      <c r="EQ1783">
        <v>3800</v>
      </c>
      <c r="ER1783">
        <v>3800</v>
      </c>
      <c r="ES1783">
        <v>3800</v>
      </c>
      <c r="ET1783">
        <v>3800</v>
      </c>
      <c r="EU1783">
        <v>3800</v>
      </c>
      <c r="EV1783">
        <v>3800</v>
      </c>
      <c r="EW1783">
        <v>3800</v>
      </c>
      <c r="EX1783">
        <v>3800</v>
      </c>
      <c r="EY1783">
        <v>3800</v>
      </c>
      <c r="EZ1783">
        <v>3800</v>
      </c>
      <c r="FA1783">
        <v>3800</v>
      </c>
      <c r="FB1783">
        <v>3800</v>
      </c>
      <c r="FC1783">
        <v>3800</v>
      </c>
      <c r="FD1783">
        <v>3800</v>
      </c>
      <c r="FE1783">
        <v>3800</v>
      </c>
      <c r="FF1783">
        <v>3800</v>
      </c>
      <c r="FG1783">
        <v>3800</v>
      </c>
      <c r="FH1783">
        <v>3800</v>
      </c>
    </row>
    <row r="1784" spans="1:164">
      <c r="A1784" t="s">
        <v>2816</v>
      </c>
      <c r="B1784" t="s">
        <v>197</v>
      </c>
      <c r="C1784" s="23">
        <v>45923</v>
      </c>
      <c r="D1784" s="23">
        <v>45937</v>
      </c>
      <c r="E1784">
        <v>12</v>
      </c>
      <c r="F1784">
        <v>3800</v>
      </c>
      <c r="G1784" t="s">
        <v>2193</v>
      </c>
      <c r="DW1784">
        <v>864</v>
      </c>
      <c r="DX1784">
        <v>2599</v>
      </c>
      <c r="DY1784">
        <v>338</v>
      </c>
    </row>
    <row r="1785" spans="1:164">
      <c r="A1785" t="s">
        <v>2816</v>
      </c>
      <c r="B1785" t="s">
        <v>197</v>
      </c>
      <c r="C1785" s="23">
        <v>45923</v>
      </c>
      <c r="D1785" s="23">
        <v>45937</v>
      </c>
      <c r="E1785">
        <v>12</v>
      </c>
      <c r="F1785">
        <v>3800</v>
      </c>
      <c r="G1785" t="s">
        <v>2195</v>
      </c>
      <c r="DW1785">
        <v>864</v>
      </c>
      <c r="DX1785">
        <v>3462</v>
      </c>
      <c r="DY1785">
        <v>3800</v>
      </c>
      <c r="DZ1785">
        <v>3800</v>
      </c>
      <c r="EA1785">
        <v>3800</v>
      </c>
      <c r="EB1785">
        <v>3800</v>
      </c>
      <c r="EC1785">
        <v>3800</v>
      </c>
      <c r="ED1785">
        <v>3800</v>
      </c>
      <c r="EE1785">
        <v>3800</v>
      </c>
      <c r="EF1785">
        <v>3800</v>
      </c>
      <c r="EG1785">
        <v>3800</v>
      </c>
      <c r="EH1785">
        <v>3800</v>
      </c>
      <c r="EI1785">
        <v>3800</v>
      </c>
      <c r="EJ1785">
        <v>3800</v>
      </c>
      <c r="EK1785">
        <v>3800</v>
      </c>
      <c r="EL1785">
        <v>3800</v>
      </c>
      <c r="EM1785">
        <v>3800</v>
      </c>
      <c r="EN1785">
        <v>3800</v>
      </c>
      <c r="EO1785">
        <v>3800</v>
      </c>
      <c r="EP1785">
        <v>3800</v>
      </c>
      <c r="EQ1785">
        <v>3800</v>
      </c>
      <c r="ER1785">
        <v>3800</v>
      </c>
      <c r="ES1785">
        <v>3800</v>
      </c>
      <c r="ET1785">
        <v>3800</v>
      </c>
      <c r="EU1785">
        <v>3800</v>
      </c>
      <c r="EV1785">
        <v>3800</v>
      </c>
      <c r="EW1785">
        <v>3800</v>
      </c>
      <c r="EX1785">
        <v>3800</v>
      </c>
      <c r="EY1785">
        <v>3800</v>
      </c>
      <c r="EZ1785">
        <v>3800</v>
      </c>
      <c r="FA1785">
        <v>3800</v>
      </c>
      <c r="FB1785">
        <v>3800</v>
      </c>
      <c r="FC1785">
        <v>3800</v>
      </c>
      <c r="FD1785">
        <v>3800</v>
      </c>
      <c r="FE1785">
        <v>3800</v>
      </c>
      <c r="FF1785">
        <v>3800</v>
      </c>
      <c r="FG1785">
        <v>3800</v>
      </c>
      <c r="FH1785">
        <v>3800</v>
      </c>
    </row>
    <row r="1786" spans="1:164">
      <c r="A1786" t="s">
        <v>2817</v>
      </c>
      <c r="B1786" t="s">
        <v>211</v>
      </c>
      <c r="C1786" s="23">
        <v>45932</v>
      </c>
      <c r="D1786" s="23">
        <v>45946</v>
      </c>
      <c r="E1786">
        <v>12</v>
      </c>
      <c r="F1786">
        <v>3800</v>
      </c>
      <c r="G1786" t="s">
        <v>2193</v>
      </c>
      <c r="DX1786">
        <v>250</v>
      </c>
      <c r="DY1786">
        <v>2278</v>
      </c>
      <c r="DZ1786">
        <v>1272</v>
      </c>
    </row>
    <row r="1787" spans="1:164">
      <c r="A1787" t="s">
        <v>2817</v>
      </c>
      <c r="B1787" t="s">
        <v>211</v>
      </c>
      <c r="C1787" s="23">
        <v>45932</v>
      </c>
      <c r="D1787" s="23">
        <v>45946</v>
      </c>
      <c r="E1787">
        <v>12</v>
      </c>
      <c r="F1787">
        <v>3800</v>
      </c>
      <c r="G1787" t="s">
        <v>2195</v>
      </c>
      <c r="DX1787">
        <v>250</v>
      </c>
      <c r="DY1787">
        <v>2528</v>
      </c>
      <c r="DZ1787">
        <v>3800</v>
      </c>
      <c r="EA1787">
        <v>3800</v>
      </c>
      <c r="EB1787">
        <v>3800</v>
      </c>
      <c r="EC1787">
        <v>3800</v>
      </c>
      <c r="ED1787">
        <v>3800</v>
      </c>
      <c r="EE1787">
        <v>3800</v>
      </c>
      <c r="EF1787">
        <v>3800</v>
      </c>
      <c r="EG1787">
        <v>3800</v>
      </c>
      <c r="EH1787">
        <v>3800</v>
      </c>
      <c r="EI1787">
        <v>3800</v>
      </c>
      <c r="EJ1787">
        <v>3800</v>
      </c>
      <c r="EK1787">
        <v>3800</v>
      </c>
      <c r="EL1787">
        <v>3800</v>
      </c>
      <c r="EM1787">
        <v>3800</v>
      </c>
      <c r="EN1787">
        <v>3800</v>
      </c>
      <c r="EO1787">
        <v>3800</v>
      </c>
      <c r="EP1787">
        <v>3800</v>
      </c>
      <c r="EQ1787">
        <v>3800</v>
      </c>
      <c r="ER1787">
        <v>3800</v>
      </c>
      <c r="ES1787">
        <v>3800</v>
      </c>
      <c r="ET1787">
        <v>3800</v>
      </c>
      <c r="EU1787">
        <v>3800</v>
      </c>
      <c r="EV1787">
        <v>3800</v>
      </c>
      <c r="EW1787">
        <v>3800</v>
      </c>
      <c r="EX1787">
        <v>3800</v>
      </c>
      <c r="EY1787">
        <v>3800</v>
      </c>
      <c r="EZ1787">
        <v>3800</v>
      </c>
      <c r="FA1787">
        <v>3800</v>
      </c>
      <c r="FB1787">
        <v>3800</v>
      </c>
      <c r="FC1787">
        <v>3800</v>
      </c>
      <c r="FD1787">
        <v>3800</v>
      </c>
      <c r="FE1787">
        <v>3800</v>
      </c>
      <c r="FF1787">
        <v>3800</v>
      </c>
      <c r="FG1787">
        <v>3800</v>
      </c>
      <c r="FH1787">
        <v>3800</v>
      </c>
    </row>
    <row r="1788" spans="1:164">
      <c r="A1788" t="s">
        <v>2818</v>
      </c>
      <c r="B1788" t="s">
        <v>213</v>
      </c>
      <c r="C1788" s="23">
        <v>45932</v>
      </c>
      <c r="D1788" s="23">
        <v>45946</v>
      </c>
      <c r="E1788">
        <v>12</v>
      </c>
      <c r="F1788">
        <v>3800</v>
      </c>
      <c r="G1788" t="s">
        <v>2193</v>
      </c>
      <c r="DX1788">
        <v>250</v>
      </c>
      <c r="DY1788">
        <v>2278</v>
      </c>
      <c r="DZ1788">
        <v>1272</v>
      </c>
    </row>
    <row r="1789" spans="1:164">
      <c r="A1789" t="s">
        <v>2818</v>
      </c>
      <c r="B1789" t="s">
        <v>213</v>
      </c>
      <c r="C1789" s="23">
        <v>45932</v>
      </c>
      <c r="D1789" s="23">
        <v>45946</v>
      </c>
      <c r="E1789">
        <v>12</v>
      </c>
      <c r="F1789">
        <v>3800</v>
      </c>
      <c r="G1789" t="s">
        <v>2195</v>
      </c>
      <c r="DX1789">
        <v>250</v>
      </c>
      <c r="DY1789">
        <v>2528</v>
      </c>
      <c r="DZ1789">
        <v>3800</v>
      </c>
      <c r="EA1789">
        <v>3800</v>
      </c>
      <c r="EB1789">
        <v>3800</v>
      </c>
      <c r="EC1789">
        <v>3800</v>
      </c>
      <c r="ED1789">
        <v>3800</v>
      </c>
      <c r="EE1789">
        <v>3800</v>
      </c>
      <c r="EF1789">
        <v>3800</v>
      </c>
      <c r="EG1789">
        <v>3800</v>
      </c>
      <c r="EH1789">
        <v>3800</v>
      </c>
      <c r="EI1789">
        <v>3800</v>
      </c>
      <c r="EJ1789">
        <v>3800</v>
      </c>
      <c r="EK1789">
        <v>3800</v>
      </c>
      <c r="EL1789">
        <v>3800</v>
      </c>
      <c r="EM1789">
        <v>3800</v>
      </c>
      <c r="EN1789">
        <v>3800</v>
      </c>
      <c r="EO1789">
        <v>3800</v>
      </c>
      <c r="EP1789">
        <v>3800</v>
      </c>
      <c r="EQ1789">
        <v>3800</v>
      </c>
      <c r="ER1789">
        <v>3800</v>
      </c>
      <c r="ES1789">
        <v>3800</v>
      </c>
      <c r="ET1789">
        <v>3800</v>
      </c>
      <c r="EU1789">
        <v>3800</v>
      </c>
      <c r="EV1789">
        <v>3800</v>
      </c>
      <c r="EW1789">
        <v>3800</v>
      </c>
      <c r="EX1789">
        <v>3800</v>
      </c>
      <c r="EY1789">
        <v>3800</v>
      </c>
      <c r="EZ1789">
        <v>3800</v>
      </c>
      <c r="FA1789">
        <v>3800</v>
      </c>
      <c r="FB1789">
        <v>3800</v>
      </c>
      <c r="FC1789">
        <v>3800</v>
      </c>
      <c r="FD1789">
        <v>3800</v>
      </c>
      <c r="FE1789">
        <v>3800</v>
      </c>
      <c r="FF1789">
        <v>3800</v>
      </c>
      <c r="FG1789">
        <v>3800</v>
      </c>
      <c r="FH1789">
        <v>3800</v>
      </c>
    </row>
    <row r="1790" spans="1:164">
      <c r="A1790" t="s">
        <v>2819</v>
      </c>
      <c r="B1790" t="s">
        <v>277</v>
      </c>
      <c r="C1790" s="23">
        <v>45937</v>
      </c>
      <c r="D1790" s="23">
        <v>45951</v>
      </c>
      <c r="E1790">
        <v>12</v>
      </c>
      <c r="F1790">
        <v>3800</v>
      </c>
      <c r="G1790" t="s">
        <v>2193</v>
      </c>
      <c r="DY1790">
        <v>817</v>
      </c>
      <c r="DZ1790">
        <v>2599</v>
      </c>
      <c r="EA1790">
        <v>384</v>
      </c>
    </row>
    <row r="1791" spans="1:164">
      <c r="A1791" t="s">
        <v>2819</v>
      </c>
      <c r="B1791" t="s">
        <v>277</v>
      </c>
      <c r="C1791" s="23">
        <v>45937</v>
      </c>
      <c r="D1791" s="23">
        <v>45951</v>
      </c>
      <c r="E1791">
        <v>12</v>
      </c>
      <c r="F1791">
        <v>3800</v>
      </c>
      <c r="G1791" t="s">
        <v>2195</v>
      </c>
      <c r="DY1791">
        <v>817</v>
      </c>
      <c r="DZ1791">
        <v>3416</v>
      </c>
      <c r="EA1791">
        <v>3800</v>
      </c>
      <c r="EB1791">
        <v>3800</v>
      </c>
      <c r="EC1791">
        <v>3800</v>
      </c>
      <c r="ED1791">
        <v>3800</v>
      </c>
      <c r="EE1791">
        <v>3800</v>
      </c>
      <c r="EF1791">
        <v>3800</v>
      </c>
      <c r="EG1791">
        <v>3800</v>
      </c>
      <c r="EH1791">
        <v>3800</v>
      </c>
      <c r="EI1791">
        <v>3800</v>
      </c>
      <c r="EJ1791">
        <v>3800</v>
      </c>
      <c r="EK1791">
        <v>3800</v>
      </c>
      <c r="EL1791">
        <v>3800</v>
      </c>
      <c r="EM1791">
        <v>3800</v>
      </c>
      <c r="EN1791">
        <v>3800</v>
      </c>
      <c r="EO1791">
        <v>3800</v>
      </c>
      <c r="EP1791">
        <v>3800</v>
      </c>
      <c r="EQ1791">
        <v>3800</v>
      </c>
      <c r="ER1791">
        <v>3800</v>
      </c>
      <c r="ES1791">
        <v>3800</v>
      </c>
      <c r="ET1791">
        <v>3800</v>
      </c>
      <c r="EU1791">
        <v>3800</v>
      </c>
      <c r="EV1791">
        <v>3800</v>
      </c>
      <c r="EW1791">
        <v>3800</v>
      </c>
      <c r="EX1791">
        <v>3800</v>
      </c>
      <c r="EY1791">
        <v>3800</v>
      </c>
      <c r="EZ1791">
        <v>3800</v>
      </c>
      <c r="FA1791">
        <v>3800</v>
      </c>
      <c r="FB1791">
        <v>3800</v>
      </c>
      <c r="FC1791">
        <v>3800</v>
      </c>
      <c r="FD1791">
        <v>3800</v>
      </c>
      <c r="FE1791">
        <v>3800</v>
      </c>
      <c r="FF1791">
        <v>3800</v>
      </c>
      <c r="FG1791">
        <v>3800</v>
      </c>
      <c r="FH1791">
        <v>3800</v>
      </c>
    </row>
    <row r="1792" spans="1:164">
      <c r="A1792" t="s">
        <v>2820</v>
      </c>
      <c r="B1792" t="s">
        <v>203</v>
      </c>
      <c r="C1792" s="23">
        <v>45937</v>
      </c>
      <c r="D1792" s="23">
        <v>45951</v>
      </c>
      <c r="E1792">
        <v>12</v>
      </c>
      <c r="F1792">
        <v>3800</v>
      </c>
      <c r="G1792" t="s">
        <v>2193</v>
      </c>
      <c r="DY1792">
        <v>817</v>
      </c>
      <c r="DZ1792">
        <v>2599</v>
      </c>
      <c r="EA1792">
        <v>384</v>
      </c>
    </row>
    <row r="1793" spans="1:164">
      <c r="A1793" t="s">
        <v>2820</v>
      </c>
      <c r="B1793" t="s">
        <v>203</v>
      </c>
      <c r="C1793" s="23">
        <v>45937</v>
      </c>
      <c r="D1793" s="23">
        <v>45951</v>
      </c>
      <c r="E1793">
        <v>12</v>
      </c>
      <c r="F1793">
        <v>3800</v>
      </c>
      <c r="G1793" t="s">
        <v>2195</v>
      </c>
      <c r="DY1793">
        <v>817</v>
      </c>
      <c r="DZ1793">
        <v>3416</v>
      </c>
      <c r="EA1793">
        <v>3800</v>
      </c>
      <c r="EB1793">
        <v>3800</v>
      </c>
      <c r="EC1793">
        <v>3800</v>
      </c>
      <c r="ED1793">
        <v>3800</v>
      </c>
      <c r="EE1793">
        <v>3800</v>
      </c>
      <c r="EF1793">
        <v>3800</v>
      </c>
      <c r="EG1793">
        <v>3800</v>
      </c>
      <c r="EH1793">
        <v>3800</v>
      </c>
      <c r="EI1793">
        <v>3800</v>
      </c>
      <c r="EJ1793">
        <v>3800</v>
      </c>
      <c r="EK1793">
        <v>3800</v>
      </c>
      <c r="EL1793">
        <v>3800</v>
      </c>
      <c r="EM1793">
        <v>3800</v>
      </c>
      <c r="EN1793">
        <v>3800</v>
      </c>
      <c r="EO1793">
        <v>3800</v>
      </c>
      <c r="EP1793">
        <v>3800</v>
      </c>
      <c r="EQ1793">
        <v>3800</v>
      </c>
      <c r="ER1793">
        <v>3800</v>
      </c>
      <c r="ES1793">
        <v>3800</v>
      </c>
      <c r="ET1793">
        <v>3800</v>
      </c>
      <c r="EU1793">
        <v>3800</v>
      </c>
      <c r="EV1793">
        <v>3800</v>
      </c>
      <c r="EW1793">
        <v>3800</v>
      </c>
      <c r="EX1793">
        <v>3800</v>
      </c>
      <c r="EY1793">
        <v>3800</v>
      </c>
      <c r="EZ1793">
        <v>3800</v>
      </c>
      <c r="FA1793">
        <v>3800</v>
      </c>
      <c r="FB1793">
        <v>3800</v>
      </c>
      <c r="FC1793">
        <v>3800</v>
      </c>
      <c r="FD1793">
        <v>3800</v>
      </c>
      <c r="FE1793">
        <v>3800</v>
      </c>
      <c r="FF1793">
        <v>3800</v>
      </c>
      <c r="FG1793">
        <v>3800</v>
      </c>
      <c r="FH1793">
        <v>3800</v>
      </c>
    </row>
    <row r="1794" spans="1:164">
      <c r="A1794" t="s">
        <v>2821</v>
      </c>
      <c r="B1794" t="s">
        <v>205</v>
      </c>
      <c r="C1794" s="23">
        <v>45937</v>
      </c>
      <c r="D1794" s="23">
        <v>45951</v>
      </c>
      <c r="E1794">
        <v>12</v>
      </c>
      <c r="F1794">
        <v>3800</v>
      </c>
      <c r="G1794" t="s">
        <v>2193</v>
      </c>
      <c r="DY1794">
        <v>817</v>
      </c>
      <c r="DZ1794">
        <v>2599</v>
      </c>
      <c r="EA1794">
        <v>384</v>
      </c>
    </row>
    <row r="1795" spans="1:164">
      <c r="A1795" t="s">
        <v>2821</v>
      </c>
      <c r="B1795" t="s">
        <v>205</v>
      </c>
      <c r="C1795" s="23">
        <v>45937</v>
      </c>
      <c r="D1795" s="23">
        <v>45951</v>
      </c>
      <c r="E1795">
        <v>12</v>
      </c>
      <c r="F1795">
        <v>3800</v>
      </c>
      <c r="G1795" t="s">
        <v>2195</v>
      </c>
      <c r="DY1795">
        <v>817</v>
      </c>
      <c r="DZ1795">
        <v>3416</v>
      </c>
      <c r="EA1795">
        <v>3800</v>
      </c>
      <c r="EB1795">
        <v>3800</v>
      </c>
      <c r="EC1795">
        <v>3800</v>
      </c>
      <c r="ED1795">
        <v>3800</v>
      </c>
      <c r="EE1795">
        <v>3800</v>
      </c>
      <c r="EF1795">
        <v>3800</v>
      </c>
      <c r="EG1795">
        <v>3800</v>
      </c>
      <c r="EH1795">
        <v>3800</v>
      </c>
      <c r="EI1795">
        <v>3800</v>
      </c>
      <c r="EJ1795">
        <v>3800</v>
      </c>
      <c r="EK1795">
        <v>3800</v>
      </c>
      <c r="EL1795">
        <v>3800</v>
      </c>
      <c r="EM1795">
        <v>3800</v>
      </c>
      <c r="EN1795">
        <v>3800</v>
      </c>
      <c r="EO1795">
        <v>3800</v>
      </c>
      <c r="EP1795">
        <v>3800</v>
      </c>
      <c r="EQ1795">
        <v>3800</v>
      </c>
      <c r="ER1795">
        <v>3800</v>
      </c>
      <c r="ES1795">
        <v>3800</v>
      </c>
      <c r="ET1795">
        <v>3800</v>
      </c>
      <c r="EU1795">
        <v>3800</v>
      </c>
      <c r="EV1795">
        <v>3800</v>
      </c>
      <c r="EW1795">
        <v>3800</v>
      </c>
      <c r="EX1795">
        <v>3800</v>
      </c>
      <c r="EY1795">
        <v>3800</v>
      </c>
      <c r="EZ1795">
        <v>3800</v>
      </c>
      <c r="FA1795">
        <v>3800</v>
      </c>
      <c r="FB1795">
        <v>3800</v>
      </c>
      <c r="FC1795">
        <v>3800</v>
      </c>
      <c r="FD1795">
        <v>3800</v>
      </c>
      <c r="FE1795">
        <v>3800</v>
      </c>
      <c r="FF1795">
        <v>3800</v>
      </c>
      <c r="FG1795">
        <v>3800</v>
      </c>
      <c r="FH1795">
        <v>3800</v>
      </c>
    </row>
    <row r="1796" spans="1:164">
      <c r="A1796" t="s">
        <v>2822</v>
      </c>
      <c r="B1796" t="s">
        <v>215</v>
      </c>
      <c r="C1796" s="23">
        <v>45946</v>
      </c>
      <c r="D1796" s="23">
        <v>45961</v>
      </c>
      <c r="E1796">
        <v>12</v>
      </c>
      <c r="F1796">
        <v>3897</v>
      </c>
      <c r="G1796" t="s">
        <v>2193</v>
      </c>
      <c r="DZ1796">
        <v>224</v>
      </c>
      <c r="EA1796">
        <v>2177</v>
      </c>
      <c r="EB1796">
        <v>1496</v>
      </c>
    </row>
    <row r="1797" spans="1:164">
      <c r="A1797" t="s">
        <v>2822</v>
      </c>
      <c r="B1797" t="s">
        <v>215</v>
      </c>
      <c r="C1797" s="23">
        <v>45946</v>
      </c>
      <c r="D1797" s="23">
        <v>45961</v>
      </c>
      <c r="E1797">
        <v>12</v>
      </c>
      <c r="F1797">
        <v>3897</v>
      </c>
      <c r="G1797" t="s">
        <v>2195</v>
      </c>
      <c r="DZ1797">
        <v>224</v>
      </c>
      <c r="EA1797">
        <v>2401</v>
      </c>
      <c r="EB1797">
        <v>3897</v>
      </c>
      <c r="EC1797">
        <v>3897</v>
      </c>
      <c r="ED1797">
        <v>3897</v>
      </c>
      <c r="EE1797">
        <v>3897</v>
      </c>
      <c r="EF1797">
        <v>3897</v>
      </c>
      <c r="EG1797">
        <v>3897</v>
      </c>
      <c r="EH1797">
        <v>3897</v>
      </c>
      <c r="EI1797">
        <v>3897</v>
      </c>
      <c r="EJ1797">
        <v>3897</v>
      </c>
      <c r="EK1797">
        <v>3897</v>
      </c>
      <c r="EL1797">
        <v>3897</v>
      </c>
      <c r="EM1797">
        <v>3897</v>
      </c>
      <c r="EN1797">
        <v>3897</v>
      </c>
      <c r="EO1797">
        <v>3897</v>
      </c>
      <c r="EP1797">
        <v>3897</v>
      </c>
      <c r="EQ1797">
        <v>3897</v>
      </c>
      <c r="ER1797">
        <v>3897</v>
      </c>
      <c r="ES1797">
        <v>3897</v>
      </c>
      <c r="ET1797">
        <v>3897</v>
      </c>
      <c r="EU1797">
        <v>3897</v>
      </c>
      <c r="EV1797">
        <v>3897</v>
      </c>
      <c r="EW1797">
        <v>3897</v>
      </c>
      <c r="EX1797">
        <v>3897</v>
      </c>
      <c r="EY1797">
        <v>3897</v>
      </c>
      <c r="EZ1797">
        <v>3897</v>
      </c>
      <c r="FA1797">
        <v>3897</v>
      </c>
      <c r="FB1797">
        <v>3897</v>
      </c>
      <c r="FC1797">
        <v>3897</v>
      </c>
      <c r="FD1797">
        <v>3897</v>
      </c>
      <c r="FE1797">
        <v>3897</v>
      </c>
      <c r="FF1797">
        <v>3897</v>
      </c>
      <c r="FG1797">
        <v>3897</v>
      </c>
      <c r="FH1797">
        <v>3897</v>
      </c>
    </row>
    <row r="1798" spans="1:164">
      <c r="A1798" t="s">
        <v>2823</v>
      </c>
      <c r="C1798" s="23">
        <v>45973</v>
      </c>
      <c r="D1798" s="23">
        <v>45990</v>
      </c>
      <c r="E1798">
        <v>15</v>
      </c>
      <c r="F1798">
        <v>94490</v>
      </c>
      <c r="G1798" t="s">
        <v>2193</v>
      </c>
      <c r="ED1798">
        <v>6651</v>
      </c>
      <c r="EE1798">
        <v>42573</v>
      </c>
      <c r="EF1798">
        <v>45266</v>
      </c>
    </row>
    <row r="1799" spans="1:164">
      <c r="A1799" t="s">
        <v>2823</v>
      </c>
      <c r="C1799" s="23">
        <v>45973</v>
      </c>
      <c r="D1799" s="23">
        <v>45990</v>
      </c>
      <c r="E1799">
        <v>15</v>
      </c>
      <c r="F1799">
        <v>94490</v>
      </c>
      <c r="G1799" t="s">
        <v>2195</v>
      </c>
      <c r="ED1799">
        <v>6651</v>
      </c>
      <c r="EE1799">
        <v>49224</v>
      </c>
      <c r="EF1799">
        <v>94490</v>
      </c>
      <c r="EG1799">
        <v>94490</v>
      </c>
      <c r="EH1799">
        <v>94490</v>
      </c>
      <c r="EI1799">
        <v>94490</v>
      </c>
      <c r="EJ1799">
        <v>94490</v>
      </c>
      <c r="EK1799">
        <v>94490</v>
      </c>
      <c r="EL1799">
        <v>94490</v>
      </c>
      <c r="EM1799">
        <v>94490</v>
      </c>
      <c r="EN1799">
        <v>94490</v>
      </c>
      <c r="EO1799">
        <v>94490</v>
      </c>
      <c r="EP1799">
        <v>94490</v>
      </c>
      <c r="EQ1799">
        <v>94490</v>
      </c>
      <c r="ER1799">
        <v>94490</v>
      </c>
      <c r="ES1799">
        <v>94490</v>
      </c>
      <c r="ET1799">
        <v>94490</v>
      </c>
      <c r="EU1799">
        <v>94490</v>
      </c>
      <c r="EV1799">
        <v>94490</v>
      </c>
      <c r="EW1799">
        <v>94490</v>
      </c>
      <c r="EX1799">
        <v>94490</v>
      </c>
      <c r="EY1799">
        <v>94490</v>
      </c>
      <c r="EZ1799">
        <v>94490</v>
      </c>
      <c r="FA1799">
        <v>94490</v>
      </c>
      <c r="FB1799">
        <v>94490</v>
      </c>
      <c r="FC1799">
        <v>94490</v>
      </c>
      <c r="FD1799">
        <v>94490</v>
      </c>
      <c r="FE1799">
        <v>94490</v>
      </c>
      <c r="FF1799">
        <v>94490</v>
      </c>
      <c r="FG1799">
        <v>94490</v>
      </c>
      <c r="FH1799">
        <v>94490</v>
      </c>
    </row>
    <row r="1800" spans="1:164">
      <c r="A1800" t="s">
        <v>2236</v>
      </c>
      <c r="C1800" s="23">
        <v>45973</v>
      </c>
      <c r="D1800" s="23">
        <v>45990</v>
      </c>
      <c r="E1800">
        <v>15</v>
      </c>
      <c r="F1800">
        <v>94490</v>
      </c>
      <c r="G1800" t="s">
        <v>2193</v>
      </c>
      <c r="ED1800">
        <v>6651</v>
      </c>
      <c r="EE1800">
        <v>42573</v>
      </c>
      <c r="EF1800">
        <v>45266</v>
      </c>
    </row>
    <row r="1801" spans="1:164">
      <c r="A1801" t="s">
        <v>2236</v>
      </c>
      <c r="C1801" s="23">
        <v>45973</v>
      </c>
      <c r="D1801" s="23">
        <v>45990</v>
      </c>
      <c r="E1801">
        <v>15</v>
      </c>
      <c r="F1801">
        <v>94490</v>
      </c>
      <c r="G1801" t="s">
        <v>2195</v>
      </c>
      <c r="ED1801">
        <v>6651</v>
      </c>
      <c r="EE1801">
        <v>49224</v>
      </c>
      <c r="EF1801">
        <v>94490</v>
      </c>
      <c r="EG1801">
        <v>94490</v>
      </c>
      <c r="EH1801">
        <v>94490</v>
      </c>
      <c r="EI1801">
        <v>94490</v>
      </c>
      <c r="EJ1801">
        <v>94490</v>
      </c>
      <c r="EK1801">
        <v>94490</v>
      </c>
      <c r="EL1801">
        <v>94490</v>
      </c>
      <c r="EM1801">
        <v>94490</v>
      </c>
      <c r="EN1801">
        <v>94490</v>
      </c>
      <c r="EO1801">
        <v>94490</v>
      </c>
      <c r="EP1801">
        <v>94490</v>
      </c>
      <c r="EQ1801">
        <v>94490</v>
      </c>
      <c r="ER1801">
        <v>94490</v>
      </c>
      <c r="ES1801">
        <v>94490</v>
      </c>
      <c r="ET1801">
        <v>94490</v>
      </c>
      <c r="EU1801">
        <v>94490</v>
      </c>
      <c r="EV1801">
        <v>94490</v>
      </c>
      <c r="EW1801">
        <v>94490</v>
      </c>
      <c r="EX1801">
        <v>94490</v>
      </c>
      <c r="EY1801">
        <v>94490</v>
      </c>
      <c r="EZ1801">
        <v>94490</v>
      </c>
      <c r="FA1801">
        <v>94490</v>
      </c>
      <c r="FB1801">
        <v>94490</v>
      </c>
      <c r="FC1801">
        <v>94490</v>
      </c>
      <c r="FD1801">
        <v>94490</v>
      </c>
      <c r="FE1801">
        <v>94490</v>
      </c>
      <c r="FF1801">
        <v>94490</v>
      </c>
      <c r="FG1801">
        <v>94490</v>
      </c>
      <c r="FH1801">
        <v>94490</v>
      </c>
    </row>
    <row r="1802" spans="1:164">
      <c r="A1802" t="s">
        <v>2245</v>
      </c>
      <c r="C1802" s="23">
        <v>45973</v>
      </c>
      <c r="D1802" s="23">
        <v>45990</v>
      </c>
      <c r="E1802">
        <v>15</v>
      </c>
      <c r="F1802">
        <v>94490</v>
      </c>
      <c r="G1802" t="s">
        <v>2193</v>
      </c>
      <c r="ED1802">
        <v>6651</v>
      </c>
      <c r="EE1802">
        <v>42573</v>
      </c>
      <c r="EF1802">
        <v>45266</v>
      </c>
    </row>
    <row r="1803" spans="1:164">
      <c r="A1803" t="s">
        <v>2245</v>
      </c>
      <c r="C1803" s="23">
        <v>45973</v>
      </c>
      <c r="D1803" s="23">
        <v>45990</v>
      </c>
      <c r="E1803">
        <v>15</v>
      </c>
      <c r="F1803">
        <v>94490</v>
      </c>
      <c r="G1803" t="s">
        <v>2195</v>
      </c>
      <c r="ED1803">
        <v>6651</v>
      </c>
      <c r="EE1803">
        <v>49224</v>
      </c>
      <c r="EF1803">
        <v>94490</v>
      </c>
      <c r="EG1803">
        <v>94490</v>
      </c>
      <c r="EH1803">
        <v>94490</v>
      </c>
      <c r="EI1803">
        <v>94490</v>
      </c>
      <c r="EJ1803">
        <v>94490</v>
      </c>
      <c r="EK1803">
        <v>94490</v>
      </c>
      <c r="EL1803">
        <v>94490</v>
      </c>
      <c r="EM1803">
        <v>94490</v>
      </c>
      <c r="EN1803">
        <v>94490</v>
      </c>
      <c r="EO1803">
        <v>94490</v>
      </c>
      <c r="EP1803">
        <v>94490</v>
      </c>
      <c r="EQ1803">
        <v>94490</v>
      </c>
      <c r="ER1803">
        <v>94490</v>
      </c>
      <c r="ES1803">
        <v>94490</v>
      </c>
      <c r="ET1803">
        <v>94490</v>
      </c>
      <c r="EU1803">
        <v>94490</v>
      </c>
      <c r="EV1803">
        <v>94490</v>
      </c>
      <c r="EW1803">
        <v>94490</v>
      </c>
      <c r="EX1803">
        <v>94490</v>
      </c>
      <c r="EY1803">
        <v>94490</v>
      </c>
      <c r="EZ1803">
        <v>94490</v>
      </c>
      <c r="FA1803">
        <v>94490</v>
      </c>
      <c r="FB1803">
        <v>94490</v>
      </c>
      <c r="FC1803">
        <v>94490</v>
      </c>
      <c r="FD1803">
        <v>94490</v>
      </c>
      <c r="FE1803">
        <v>94490</v>
      </c>
      <c r="FF1803">
        <v>94490</v>
      </c>
      <c r="FG1803">
        <v>94490</v>
      </c>
      <c r="FH1803">
        <v>94490</v>
      </c>
    </row>
    <row r="1804" spans="1:164">
      <c r="A1804" t="s">
        <v>2824</v>
      </c>
      <c r="B1804" t="s">
        <v>218</v>
      </c>
      <c r="C1804" s="23">
        <v>45973</v>
      </c>
      <c r="D1804" s="23">
        <v>45990</v>
      </c>
      <c r="E1804">
        <v>15</v>
      </c>
      <c r="F1804">
        <v>94490</v>
      </c>
      <c r="G1804" t="s">
        <v>2193</v>
      </c>
      <c r="ED1804">
        <v>6651</v>
      </c>
      <c r="EE1804">
        <v>42573</v>
      </c>
      <c r="EF1804">
        <v>45266</v>
      </c>
    </row>
    <row r="1805" spans="1:164">
      <c r="A1805" t="s">
        <v>2824</v>
      </c>
      <c r="B1805" t="s">
        <v>218</v>
      </c>
      <c r="C1805" s="23">
        <v>45973</v>
      </c>
      <c r="D1805" s="23">
        <v>45990</v>
      </c>
      <c r="E1805">
        <v>15</v>
      </c>
      <c r="F1805">
        <v>94490</v>
      </c>
      <c r="G1805" t="s">
        <v>2195</v>
      </c>
      <c r="ED1805">
        <v>6651</v>
      </c>
      <c r="EE1805">
        <v>49224</v>
      </c>
      <c r="EF1805">
        <v>94490</v>
      </c>
      <c r="EG1805">
        <v>94490</v>
      </c>
      <c r="EH1805">
        <v>94490</v>
      </c>
      <c r="EI1805">
        <v>94490</v>
      </c>
      <c r="EJ1805">
        <v>94490</v>
      </c>
      <c r="EK1805">
        <v>94490</v>
      </c>
      <c r="EL1805">
        <v>94490</v>
      </c>
      <c r="EM1805">
        <v>94490</v>
      </c>
      <c r="EN1805">
        <v>94490</v>
      </c>
      <c r="EO1805">
        <v>94490</v>
      </c>
      <c r="EP1805">
        <v>94490</v>
      </c>
      <c r="EQ1805">
        <v>94490</v>
      </c>
      <c r="ER1805">
        <v>94490</v>
      </c>
      <c r="ES1805">
        <v>94490</v>
      </c>
      <c r="ET1805">
        <v>94490</v>
      </c>
      <c r="EU1805">
        <v>94490</v>
      </c>
      <c r="EV1805">
        <v>94490</v>
      </c>
      <c r="EW1805">
        <v>94490</v>
      </c>
      <c r="EX1805">
        <v>94490</v>
      </c>
      <c r="EY1805">
        <v>94490</v>
      </c>
      <c r="EZ1805">
        <v>94490</v>
      </c>
      <c r="FA1805">
        <v>94490</v>
      </c>
      <c r="FB1805">
        <v>94490</v>
      </c>
      <c r="FC1805">
        <v>94490</v>
      </c>
      <c r="FD1805">
        <v>94490</v>
      </c>
      <c r="FE1805">
        <v>94490</v>
      </c>
      <c r="FF1805">
        <v>94490</v>
      </c>
      <c r="FG1805">
        <v>94490</v>
      </c>
      <c r="FH1805">
        <v>94490</v>
      </c>
    </row>
    <row r="1806" spans="1:164">
      <c r="A1806" t="s">
        <v>2337</v>
      </c>
      <c r="C1806" s="23">
        <v>45554</v>
      </c>
      <c r="D1806" s="23">
        <v>46091</v>
      </c>
      <c r="E1806">
        <v>460</v>
      </c>
      <c r="F1806">
        <v>2360686</v>
      </c>
      <c r="G1806" t="s">
        <v>2193</v>
      </c>
      <c r="BV1806">
        <v>372</v>
      </c>
      <c r="BW1806">
        <v>1791</v>
      </c>
      <c r="BX1806">
        <v>6224</v>
      </c>
      <c r="BY1806">
        <v>14564</v>
      </c>
      <c r="BZ1806">
        <v>25603</v>
      </c>
      <c r="CA1806">
        <v>34606</v>
      </c>
      <c r="CB1806">
        <v>27636</v>
      </c>
      <c r="CC1806">
        <v>16360</v>
      </c>
      <c r="CD1806">
        <v>23102</v>
      </c>
      <c r="CE1806">
        <v>46332</v>
      </c>
      <c r="CF1806">
        <v>75983</v>
      </c>
      <c r="CG1806">
        <v>87738</v>
      </c>
      <c r="CH1806">
        <v>64846</v>
      </c>
      <c r="CI1806">
        <v>31989</v>
      </c>
      <c r="CJ1806">
        <v>13130</v>
      </c>
      <c r="CK1806">
        <v>16938</v>
      </c>
      <c r="CL1806">
        <v>26579</v>
      </c>
      <c r="CM1806">
        <v>41326</v>
      </c>
      <c r="CN1806">
        <v>38216</v>
      </c>
      <c r="CO1806">
        <v>22446</v>
      </c>
      <c r="CP1806">
        <v>12042</v>
      </c>
      <c r="CQ1806">
        <v>7724</v>
      </c>
      <c r="CR1806">
        <v>6495</v>
      </c>
      <c r="CS1806">
        <v>6495</v>
      </c>
      <c r="CT1806">
        <v>7944</v>
      </c>
      <c r="CU1806">
        <v>1035</v>
      </c>
      <c r="DB1806">
        <v>306</v>
      </c>
      <c r="DC1806">
        <v>4109</v>
      </c>
      <c r="DD1806">
        <v>9900</v>
      </c>
      <c r="DE1806">
        <v>16075</v>
      </c>
      <c r="DF1806">
        <v>13762</v>
      </c>
      <c r="DG1806">
        <v>15399</v>
      </c>
      <c r="DH1806">
        <v>32826</v>
      </c>
      <c r="DI1806">
        <v>38378</v>
      </c>
      <c r="DJ1806">
        <v>33121</v>
      </c>
      <c r="DK1806">
        <v>39812</v>
      </c>
      <c r="DL1806">
        <v>42711</v>
      </c>
      <c r="DM1806">
        <v>43398</v>
      </c>
      <c r="DN1806">
        <v>66829</v>
      </c>
      <c r="DO1806">
        <v>66805</v>
      </c>
      <c r="DP1806">
        <v>67046</v>
      </c>
      <c r="DQ1806">
        <v>66899</v>
      </c>
      <c r="DR1806">
        <v>78304</v>
      </c>
      <c r="DS1806">
        <v>97774</v>
      </c>
      <c r="DT1806">
        <v>121003</v>
      </c>
      <c r="DU1806">
        <v>81467</v>
      </c>
      <c r="DV1806">
        <v>145580</v>
      </c>
      <c r="DW1806">
        <v>101716</v>
      </c>
      <c r="DX1806">
        <v>53323</v>
      </c>
      <c r="DY1806">
        <v>81826</v>
      </c>
      <c r="DZ1806">
        <v>34804</v>
      </c>
      <c r="EA1806">
        <v>135608</v>
      </c>
      <c r="EB1806">
        <v>19106</v>
      </c>
      <c r="EC1806">
        <v>9844</v>
      </c>
      <c r="ED1806">
        <v>15194</v>
      </c>
      <c r="EE1806">
        <v>9787</v>
      </c>
      <c r="EF1806">
        <v>4417</v>
      </c>
      <c r="EG1806">
        <v>25909</v>
      </c>
      <c r="EH1806">
        <v>55696</v>
      </c>
      <c r="EI1806">
        <v>38538</v>
      </c>
      <c r="EJ1806">
        <v>17844</v>
      </c>
      <c r="EK1806">
        <v>7121</v>
      </c>
      <c r="EL1806">
        <v>2059</v>
      </c>
      <c r="EM1806">
        <v>205</v>
      </c>
      <c r="EQ1806">
        <v>396</v>
      </c>
      <c r="ER1806">
        <v>3053</v>
      </c>
      <c r="ES1806">
        <v>4205</v>
      </c>
      <c r="ET1806">
        <v>970</v>
      </c>
      <c r="EU1806">
        <v>41</v>
      </c>
    </row>
    <row r="1807" spans="1:164">
      <c r="A1807" t="s">
        <v>2337</v>
      </c>
      <c r="C1807" s="23">
        <v>45554</v>
      </c>
      <c r="D1807" s="23">
        <v>46091</v>
      </c>
      <c r="E1807">
        <v>460</v>
      </c>
      <c r="F1807">
        <v>2360686</v>
      </c>
      <c r="G1807" t="s">
        <v>2195</v>
      </c>
      <c r="BV1807">
        <v>372</v>
      </c>
      <c r="BW1807">
        <v>2163</v>
      </c>
      <c r="BX1807">
        <v>8387</v>
      </c>
      <c r="BY1807">
        <v>22951</v>
      </c>
      <c r="BZ1807">
        <v>48554</v>
      </c>
      <c r="CA1807">
        <v>83160</v>
      </c>
      <c r="CB1807">
        <v>110796</v>
      </c>
      <c r="CC1807">
        <v>127156</v>
      </c>
      <c r="CD1807">
        <v>150258</v>
      </c>
      <c r="CE1807">
        <v>196591</v>
      </c>
      <c r="CF1807">
        <v>272574</v>
      </c>
      <c r="CG1807">
        <v>360312</v>
      </c>
      <c r="CH1807">
        <v>425157</v>
      </c>
      <c r="CI1807">
        <v>457146</v>
      </c>
      <c r="CJ1807">
        <v>470276</v>
      </c>
      <c r="CK1807">
        <v>487214</v>
      </c>
      <c r="CL1807">
        <v>513793</v>
      </c>
      <c r="CM1807">
        <v>555119</v>
      </c>
      <c r="CN1807">
        <v>593335</v>
      </c>
      <c r="CO1807">
        <v>615781</v>
      </c>
      <c r="CP1807">
        <v>627824</v>
      </c>
      <c r="CQ1807">
        <v>635548</v>
      </c>
      <c r="CR1807">
        <v>642043</v>
      </c>
      <c r="CS1807">
        <v>648539</v>
      </c>
      <c r="CT1807">
        <v>656482</v>
      </c>
      <c r="CU1807">
        <v>657517</v>
      </c>
      <c r="CV1807">
        <v>657517</v>
      </c>
      <c r="CW1807">
        <v>657517</v>
      </c>
      <c r="CX1807">
        <v>657517</v>
      </c>
      <c r="CY1807">
        <v>657517</v>
      </c>
      <c r="CZ1807">
        <v>657517</v>
      </c>
      <c r="DA1807">
        <v>657517</v>
      </c>
      <c r="DB1807">
        <v>657823</v>
      </c>
      <c r="DC1807">
        <v>661932</v>
      </c>
      <c r="DD1807">
        <v>671832</v>
      </c>
      <c r="DE1807">
        <v>687908</v>
      </c>
      <c r="DF1807">
        <v>701670</v>
      </c>
      <c r="DG1807">
        <v>717069</v>
      </c>
      <c r="DH1807">
        <v>749895</v>
      </c>
      <c r="DI1807">
        <v>788274</v>
      </c>
      <c r="DJ1807">
        <v>821394</v>
      </c>
      <c r="DK1807">
        <v>861206</v>
      </c>
      <c r="DL1807">
        <v>903918</v>
      </c>
      <c r="DM1807">
        <v>947316</v>
      </c>
      <c r="DN1807">
        <v>1014144</v>
      </c>
      <c r="DO1807">
        <v>1080950</v>
      </c>
      <c r="DP1807">
        <v>1147996</v>
      </c>
      <c r="DQ1807">
        <v>1214896</v>
      </c>
      <c r="DR1807">
        <v>1293200</v>
      </c>
      <c r="DS1807">
        <v>1390974</v>
      </c>
      <c r="DT1807">
        <v>1511977</v>
      </c>
      <c r="DU1807">
        <v>1593443</v>
      </c>
      <c r="DV1807">
        <v>1739023</v>
      </c>
      <c r="DW1807">
        <v>1840739</v>
      </c>
      <c r="DX1807">
        <v>1894062</v>
      </c>
      <c r="DY1807">
        <v>1975888</v>
      </c>
      <c r="DZ1807">
        <v>2010692</v>
      </c>
      <c r="EA1807">
        <v>2146300</v>
      </c>
      <c r="EB1807">
        <v>2165406</v>
      </c>
      <c r="EC1807">
        <v>2175250</v>
      </c>
      <c r="ED1807">
        <v>2190444</v>
      </c>
      <c r="EE1807">
        <v>2200230</v>
      </c>
      <c r="EF1807">
        <v>2204647</v>
      </c>
      <c r="EG1807">
        <v>2230556</v>
      </c>
      <c r="EH1807">
        <v>2286252</v>
      </c>
      <c r="EI1807">
        <v>2324790</v>
      </c>
      <c r="EJ1807">
        <v>2342635</v>
      </c>
      <c r="EK1807">
        <v>2349756</v>
      </c>
      <c r="EL1807">
        <v>2351815</v>
      </c>
      <c r="EM1807">
        <v>2352021</v>
      </c>
      <c r="EN1807">
        <v>2352021</v>
      </c>
      <c r="EO1807">
        <v>2352021</v>
      </c>
      <c r="EP1807">
        <v>2352021</v>
      </c>
      <c r="EQ1807">
        <v>2352417</v>
      </c>
      <c r="ER1807">
        <v>2355470</v>
      </c>
      <c r="ES1807">
        <v>2359675</v>
      </c>
      <c r="ET1807">
        <v>2360645</v>
      </c>
      <c r="EU1807">
        <v>2360686</v>
      </c>
      <c r="EV1807">
        <v>2360686</v>
      </c>
      <c r="EW1807">
        <v>2360686</v>
      </c>
      <c r="EX1807">
        <v>2360686</v>
      </c>
      <c r="EY1807">
        <v>2360686</v>
      </c>
      <c r="EZ1807">
        <v>2360686</v>
      </c>
      <c r="FA1807">
        <v>2360686</v>
      </c>
      <c r="FB1807">
        <v>2360686</v>
      </c>
      <c r="FC1807">
        <v>2360686</v>
      </c>
      <c r="FD1807">
        <v>2360686</v>
      </c>
      <c r="FE1807">
        <v>2360686</v>
      </c>
      <c r="FF1807">
        <v>2360686</v>
      </c>
      <c r="FG1807">
        <v>2360686</v>
      </c>
      <c r="FH1807">
        <v>2360686</v>
      </c>
    </row>
    <row r="1808" spans="1:164">
      <c r="A1808" t="s">
        <v>2825</v>
      </c>
      <c r="C1808" s="23">
        <v>45554</v>
      </c>
      <c r="D1808" s="23">
        <v>46037</v>
      </c>
      <c r="E1808">
        <v>415</v>
      </c>
      <c r="F1808">
        <v>1180345</v>
      </c>
      <c r="G1808" t="s">
        <v>2193</v>
      </c>
      <c r="BV1808">
        <v>372</v>
      </c>
      <c r="BW1808">
        <v>1791</v>
      </c>
      <c r="BX1808">
        <v>6224</v>
      </c>
      <c r="BY1808">
        <v>14564</v>
      </c>
      <c r="BZ1808">
        <v>25603</v>
      </c>
      <c r="CA1808">
        <v>34231</v>
      </c>
      <c r="CB1808">
        <v>25815</v>
      </c>
      <c r="CC1808">
        <v>9361</v>
      </c>
      <c r="CD1808">
        <v>6421</v>
      </c>
      <c r="CE1808">
        <v>15224</v>
      </c>
      <c r="CF1808">
        <v>31627</v>
      </c>
      <c r="CG1808">
        <v>47700</v>
      </c>
      <c r="CH1808">
        <v>43610</v>
      </c>
      <c r="CI1808">
        <v>22795</v>
      </c>
      <c r="CJ1808">
        <v>7812</v>
      </c>
      <c r="CK1808">
        <v>8126</v>
      </c>
      <c r="CL1808">
        <v>6755</v>
      </c>
      <c r="CM1808">
        <v>6495</v>
      </c>
      <c r="CN1808">
        <v>6495</v>
      </c>
      <c r="CO1808">
        <v>6495</v>
      </c>
      <c r="CP1808">
        <v>6495</v>
      </c>
      <c r="CQ1808">
        <v>6495</v>
      </c>
      <c r="CR1808">
        <v>6495</v>
      </c>
      <c r="CS1808">
        <v>6495</v>
      </c>
      <c r="CT1808">
        <v>7944</v>
      </c>
      <c r="CU1808">
        <v>1035</v>
      </c>
      <c r="DB1808">
        <v>306</v>
      </c>
      <c r="DC1808">
        <v>2260</v>
      </c>
      <c r="DD1808">
        <v>5159</v>
      </c>
      <c r="DE1808">
        <v>7718</v>
      </c>
      <c r="DF1808">
        <v>6560</v>
      </c>
      <c r="DG1808">
        <v>7658</v>
      </c>
      <c r="DH1808">
        <v>13034</v>
      </c>
      <c r="DI1808">
        <v>14571</v>
      </c>
      <c r="DJ1808">
        <v>16598</v>
      </c>
      <c r="DK1808">
        <v>29296</v>
      </c>
      <c r="DL1808">
        <v>27415</v>
      </c>
      <c r="DM1808">
        <v>23582</v>
      </c>
      <c r="DN1808">
        <v>48522</v>
      </c>
      <c r="DO1808">
        <v>45989</v>
      </c>
      <c r="DP1808">
        <v>45937</v>
      </c>
      <c r="DQ1808">
        <v>45937</v>
      </c>
      <c r="DR1808">
        <v>48805</v>
      </c>
      <c r="DS1808">
        <v>51674</v>
      </c>
      <c r="DT1808">
        <v>74903</v>
      </c>
      <c r="DU1808">
        <v>35367</v>
      </c>
      <c r="DV1808">
        <v>99673</v>
      </c>
      <c r="DW1808">
        <v>48171</v>
      </c>
      <c r="DX1808">
        <v>8441</v>
      </c>
      <c r="DY1808">
        <v>6986</v>
      </c>
      <c r="DZ1808">
        <v>10314</v>
      </c>
      <c r="EA1808">
        <v>9746</v>
      </c>
      <c r="EB1808">
        <v>2140</v>
      </c>
      <c r="EC1808">
        <v>2160</v>
      </c>
      <c r="ED1808">
        <v>1871</v>
      </c>
      <c r="EF1808">
        <v>1342</v>
      </c>
      <c r="EG1808">
        <v>20134</v>
      </c>
      <c r="EH1808">
        <v>28185</v>
      </c>
      <c r="EI1808">
        <v>14505</v>
      </c>
      <c r="EJ1808">
        <v>6028</v>
      </c>
      <c r="EK1808">
        <v>4617</v>
      </c>
      <c r="EL1808">
        <v>2059</v>
      </c>
      <c r="EM1808">
        <v>205</v>
      </c>
    </row>
    <row r="1809" spans="1:164">
      <c r="A1809" t="s">
        <v>2825</v>
      </c>
      <c r="C1809" s="23">
        <v>45554</v>
      </c>
      <c r="D1809" s="23">
        <v>46037</v>
      </c>
      <c r="E1809">
        <v>415</v>
      </c>
      <c r="F1809">
        <v>1180345</v>
      </c>
      <c r="G1809" t="s">
        <v>2195</v>
      </c>
      <c r="BV1809">
        <v>372</v>
      </c>
      <c r="BW1809">
        <v>2163</v>
      </c>
      <c r="BX1809">
        <v>8387</v>
      </c>
      <c r="BY1809">
        <v>22951</v>
      </c>
      <c r="BZ1809">
        <v>48554</v>
      </c>
      <c r="CA1809">
        <v>82785</v>
      </c>
      <c r="CB1809">
        <v>108599</v>
      </c>
      <c r="CC1809">
        <v>117960</v>
      </c>
      <c r="CD1809">
        <v>124382</v>
      </c>
      <c r="CE1809">
        <v>139605</v>
      </c>
      <c r="CF1809">
        <v>171232</v>
      </c>
      <c r="CG1809">
        <v>218933</v>
      </c>
      <c r="CH1809">
        <v>262542</v>
      </c>
      <c r="CI1809">
        <v>285338</v>
      </c>
      <c r="CJ1809">
        <v>293149</v>
      </c>
      <c r="CK1809">
        <v>301276</v>
      </c>
      <c r="CL1809">
        <v>308031</v>
      </c>
      <c r="CM1809">
        <v>314526</v>
      </c>
      <c r="CN1809">
        <v>321022</v>
      </c>
      <c r="CO1809">
        <v>327517</v>
      </c>
      <c r="CP1809">
        <v>334012</v>
      </c>
      <c r="CQ1809">
        <v>340508</v>
      </c>
      <c r="CR1809">
        <v>347003</v>
      </c>
      <c r="CS1809">
        <v>353499</v>
      </c>
      <c r="CT1809">
        <v>361442</v>
      </c>
      <c r="CU1809">
        <v>362477</v>
      </c>
      <c r="CV1809">
        <v>362477</v>
      </c>
      <c r="CW1809">
        <v>362477</v>
      </c>
      <c r="CX1809">
        <v>362477</v>
      </c>
      <c r="CY1809">
        <v>362477</v>
      </c>
      <c r="CZ1809">
        <v>362477</v>
      </c>
      <c r="DA1809">
        <v>362477</v>
      </c>
      <c r="DB1809">
        <v>362783</v>
      </c>
      <c r="DC1809">
        <v>365043</v>
      </c>
      <c r="DD1809">
        <v>370202</v>
      </c>
      <c r="DE1809">
        <v>377920</v>
      </c>
      <c r="DF1809">
        <v>384480</v>
      </c>
      <c r="DG1809">
        <v>392138</v>
      </c>
      <c r="DH1809">
        <v>405172</v>
      </c>
      <c r="DI1809">
        <v>419743</v>
      </c>
      <c r="DJ1809">
        <v>436340</v>
      </c>
      <c r="DK1809">
        <v>465636</v>
      </c>
      <c r="DL1809">
        <v>493051</v>
      </c>
      <c r="DM1809">
        <v>516633</v>
      </c>
      <c r="DN1809">
        <v>565155</v>
      </c>
      <c r="DO1809">
        <v>611144</v>
      </c>
      <c r="DP1809">
        <v>657081</v>
      </c>
      <c r="DQ1809">
        <v>703018</v>
      </c>
      <c r="DR1809">
        <v>751823</v>
      </c>
      <c r="DS1809">
        <v>803497</v>
      </c>
      <c r="DT1809">
        <v>878400</v>
      </c>
      <c r="DU1809">
        <v>913767</v>
      </c>
      <c r="DV1809">
        <v>1013440</v>
      </c>
      <c r="DW1809">
        <v>1061611</v>
      </c>
      <c r="DX1809">
        <v>1070052</v>
      </c>
      <c r="DY1809">
        <v>1077038</v>
      </c>
      <c r="DZ1809">
        <v>1087353</v>
      </c>
      <c r="EA1809">
        <v>1097099</v>
      </c>
      <c r="EB1809">
        <v>1099239</v>
      </c>
      <c r="EC1809">
        <v>1101399</v>
      </c>
      <c r="ED1809">
        <v>1103270</v>
      </c>
      <c r="EE1809">
        <v>1103270</v>
      </c>
      <c r="EF1809">
        <v>1104612</v>
      </c>
      <c r="EG1809">
        <v>1124745</v>
      </c>
      <c r="EH1809">
        <v>1152931</v>
      </c>
      <c r="EI1809">
        <v>1167435</v>
      </c>
      <c r="EJ1809">
        <v>1173463</v>
      </c>
      <c r="EK1809">
        <v>1178080</v>
      </c>
      <c r="EL1809">
        <v>1180139</v>
      </c>
      <c r="EM1809">
        <v>1180345</v>
      </c>
      <c r="EN1809">
        <v>1180345</v>
      </c>
      <c r="EO1809">
        <v>1180345</v>
      </c>
      <c r="EP1809">
        <v>1180345</v>
      </c>
      <c r="EQ1809">
        <v>1180345</v>
      </c>
      <c r="ER1809">
        <v>1180345</v>
      </c>
      <c r="ES1809">
        <v>1180345</v>
      </c>
      <c r="ET1809">
        <v>1180345</v>
      </c>
      <c r="EU1809">
        <v>1180345</v>
      </c>
      <c r="EV1809">
        <v>1180345</v>
      </c>
      <c r="EW1809">
        <v>1180345</v>
      </c>
      <c r="EX1809">
        <v>1180345</v>
      </c>
      <c r="EY1809">
        <v>1180345</v>
      </c>
      <c r="EZ1809">
        <v>1180345</v>
      </c>
      <c r="FA1809">
        <v>1180345</v>
      </c>
      <c r="FB1809">
        <v>1180345</v>
      </c>
      <c r="FC1809">
        <v>1180345</v>
      </c>
      <c r="FD1809">
        <v>1180345</v>
      </c>
      <c r="FE1809">
        <v>1180345</v>
      </c>
      <c r="FF1809">
        <v>1180345</v>
      </c>
      <c r="FG1809">
        <v>1180345</v>
      </c>
      <c r="FH1809">
        <v>1180345</v>
      </c>
    </row>
    <row r="1810" spans="1:164">
      <c r="A1810" t="s">
        <v>2339</v>
      </c>
      <c r="C1810" s="23">
        <v>45601</v>
      </c>
      <c r="D1810" s="23">
        <v>45857</v>
      </c>
      <c r="E1810">
        <v>220</v>
      </c>
      <c r="F1810">
        <v>126446</v>
      </c>
      <c r="G1810" t="s">
        <v>2193</v>
      </c>
      <c r="CC1810">
        <v>714</v>
      </c>
      <c r="CD1810">
        <v>3319</v>
      </c>
      <c r="CE1810">
        <v>8700</v>
      </c>
      <c r="CF1810">
        <v>15723</v>
      </c>
      <c r="CG1810">
        <v>16452</v>
      </c>
      <c r="CH1810">
        <v>9338</v>
      </c>
      <c r="CI1810">
        <v>3774</v>
      </c>
      <c r="CJ1810">
        <v>987</v>
      </c>
      <c r="DB1810">
        <v>306</v>
      </c>
      <c r="DC1810">
        <v>2260</v>
      </c>
      <c r="DD1810">
        <v>5159</v>
      </c>
      <c r="DE1810">
        <v>7718</v>
      </c>
      <c r="DF1810">
        <v>6560</v>
      </c>
      <c r="DG1810">
        <v>7658</v>
      </c>
      <c r="DH1810">
        <v>12894</v>
      </c>
      <c r="DI1810">
        <v>9416</v>
      </c>
      <c r="DJ1810">
        <v>7040</v>
      </c>
      <c r="DK1810">
        <v>4614</v>
      </c>
      <c r="DL1810">
        <v>2695</v>
      </c>
      <c r="DM1810">
        <v>1118</v>
      </c>
    </row>
    <row r="1811" spans="1:164">
      <c r="A1811" t="s">
        <v>2339</v>
      </c>
      <c r="C1811" s="23">
        <v>45601</v>
      </c>
      <c r="D1811" s="23">
        <v>45857</v>
      </c>
      <c r="E1811">
        <v>220</v>
      </c>
      <c r="F1811">
        <v>126446</v>
      </c>
      <c r="G1811" t="s">
        <v>2195</v>
      </c>
      <c r="CC1811">
        <v>714</v>
      </c>
      <c r="CD1811">
        <v>4033</v>
      </c>
      <c r="CE1811">
        <v>12734</v>
      </c>
      <c r="CF1811">
        <v>28457</v>
      </c>
      <c r="CG1811">
        <v>44909</v>
      </c>
      <c r="CH1811">
        <v>54246</v>
      </c>
      <c r="CI1811">
        <v>58021</v>
      </c>
      <c r="CJ1811">
        <v>59008</v>
      </c>
      <c r="CK1811">
        <v>59008</v>
      </c>
      <c r="CL1811">
        <v>59008</v>
      </c>
      <c r="CM1811">
        <v>59008</v>
      </c>
      <c r="CN1811">
        <v>59008</v>
      </c>
      <c r="CO1811">
        <v>59008</v>
      </c>
      <c r="CP1811">
        <v>59008</v>
      </c>
      <c r="CQ1811">
        <v>59008</v>
      </c>
      <c r="CR1811">
        <v>59008</v>
      </c>
      <c r="CS1811">
        <v>59008</v>
      </c>
      <c r="CT1811">
        <v>59008</v>
      </c>
      <c r="CU1811">
        <v>59008</v>
      </c>
      <c r="CV1811">
        <v>59008</v>
      </c>
      <c r="CW1811">
        <v>59008</v>
      </c>
      <c r="CX1811">
        <v>59008</v>
      </c>
      <c r="CY1811">
        <v>59008</v>
      </c>
      <c r="CZ1811">
        <v>59008</v>
      </c>
      <c r="DA1811">
        <v>59008</v>
      </c>
      <c r="DB1811">
        <v>59314</v>
      </c>
      <c r="DC1811">
        <v>61574</v>
      </c>
      <c r="DD1811">
        <v>66733</v>
      </c>
      <c r="DE1811">
        <v>74451</v>
      </c>
      <c r="DF1811">
        <v>81011</v>
      </c>
      <c r="DG1811">
        <v>88669</v>
      </c>
      <c r="DH1811">
        <v>101564</v>
      </c>
      <c r="DI1811">
        <v>110980</v>
      </c>
      <c r="DJ1811">
        <v>118019</v>
      </c>
      <c r="DK1811">
        <v>122633</v>
      </c>
      <c r="DL1811">
        <v>125328</v>
      </c>
      <c r="DM1811">
        <v>126446</v>
      </c>
      <c r="DN1811">
        <v>126446</v>
      </c>
      <c r="DO1811">
        <v>126446</v>
      </c>
      <c r="DP1811">
        <v>126446</v>
      </c>
      <c r="DQ1811">
        <v>126446</v>
      </c>
      <c r="DR1811">
        <v>126446</v>
      </c>
      <c r="DS1811">
        <v>126446</v>
      </c>
      <c r="DT1811">
        <v>126446</v>
      </c>
      <c r="DU1811">
        <v>126446</v>
      </c>
      <c r="DV1811">
        <v>126446</v>
      </c>
      <c r="DW1811">
        <v>126446</v>
      </c>
      <c r="DX1811">
        <v>126446</v>
      </c>
      <c r="DY1811">
        <v>126446</v>
      </c>
      <c r="DZ1811">
        <v>126446</v>
      </c>
      <c r="EA1811">
        <v>126446</v>
      </c>
      <c r="EB1811">
        <v>126446</v>
      </c>
      <c r="EC1811">
        <v>126446</v>
      </c>
      <c r="ED1811">
        <v>126446</v>
      </c>
      <c r="EE1811">
        <v>126446</v>
      </c>
      <c r="EF1811">
        <v>126446</v>
      </c>
      <c r="EG1811">
        <v>126446</v>
      </c>
      <c r="EH1811">
        <v>126446</v>
      </c>
      <c r="EI1811">
        <v>126446</v>
      </c>
      <c r="EJ1811">
        <v>126446</v>
      </c>
      <c r="EK1811">
        <v>126446</v>
      </c>
      <c r="EL1811">
        <v>126446</v>
      </c>
      <c r="EM1811">
        <v>126446</v>
      </c>
      <c r="EN1811">
        <v>126446</v>
      </c>
      <c r="EO1811">
        <v>126446</v>
      </c>
      <c r="EP1811">
        <v>126446</v>
      </c>
      <c r="EQ1811">
        <v>126446</v>
      </c>
      <c r="ER1811">
        <v>126446</v>
      </c>
      <c r="ES1811">
        <v>126446</v>
      </c>
      <c r="ET1811">
        <v>126446</v>
      </c>
      <c r="EU1811">
        <v>126446</v>
      </c>
      <c r="EV1811">
        <v>126446</v>
      </c>
      <c r="EW1811">
        <v>126446</v>
      </c>
      <c r="EX1811">
        <v>126446</v>
      </c>
      <c r="EY1811">
        <v>126446</v>
      </c>
      <c r="EZ1811">
        <v>126446</v>
      </c>
      <c r="FA1811">
        <v>126446</v>
      </c>
      <c r="FB1811">
        <v>126446</v>
      </c>
      <c r="FC1811">
        <v>126446</v>
      </c>
      <c r="FD1811">
        <v>126446</v>
      </c>
      <c r="FE1811">
        <v>126446</v>
      </c>
      <c r="FF1811">
        <v>126446</v>
      </c>
      <c r="FG1811">
        <v>126446</v>
      </c>
      <c r="FH1811">
        <v>126446</v>
      </c>
    </row>
    <row r="1812" spans="1:164">
      <c r="A1812" t="s">
        <v>2236</v>
      </c>
      <c r="C1812" s="23">
        <v>45601</v>
      </c>
      <c r="D1812" s="23">
        <v>45857</v>
      </c>
      <c r="E1812">
        <v>220</v>
      </c>
      <c r="F1812">
        <v>126446</v>
      </c>
      <c r="G1812" t="s">
        <v>2193</v>
      </c>
      <c r="CC1812">
        <v>714</v>
      </c>
      <c r="CD1812">
        <v>3319</v>
      </c>
      <c r="CE1812">
        <v>8700</v>
      </c>
      <c r="CF1812">
        <v>15723</v>
      </c>
      <c r="CG1812">
        <v>16452</v>
      </c>
      <c r="CH1812">
        <v>9338</v>
      </c>
      <c r="CI1812">
        <v>3774</v>
      </c>
      <c r="CJ1812">
        <v>987</v>
      </c>
      <c r="DB1812">
        <v>306</v>
      </c>
      <c r="DC1812">
        <v>2260</v>
      </c>
      <c r="DD1812">
        <v>5159</v>
      </c>
      <c r="DE1812">
        <v>7718</v>
      </c>
      <c r="DF1812">
        <v>6560</v>
      </c>
      <c r="DG1812">
        <v>7658</v>
      </c>
      <c r="DH1812">
        <v>12894</v>
      </c>
      <c r="DI1812">
        <v>9416</v>
      </c>
      <c r="DJ1812">
        <v>7040</v>
      </c>
      <c r="DK1812">
        <v>4614</v>
      </c>
      <c r="DL1812">
        <v>2695</v>
      </c>
      <c r="DM1812">
        <v>1118</v>
      </c>
    </row>
    <row r="1813" spans="1:164">
      <c r="A1813" t="s">
        <v>2236</v>
      </c>
      <c r="C1813" s="23">
        <v>45601</v>
      </c>
      <c r="D1813" s="23">
        <v>45857</v>
      </c>
      <c r="E1813">
        <v>220</v>
      </c>
      <c r="F1813">
        <v>126446</v>
      </c>
      <c r="G1813" t="s">
        <v>2195</v>
      </c>
      <c r="CC1813">
        <v>714</v>
      </c>
      <c r="CD1813">
        <v>4033</v>
      </c>
      <c r="CE1813">
        <v>12734</v>
      </c>
      <c r="CF1813">
        <v>28457</v>
      </c>
      <c r="CG1813">
        <v>44909</v>
      </c>
      <c r="CH1813">
        <v>54246</v>
      </c>
      <c r="CI1813">
        <v>58021</v>
      </c>
      <c r="CJ1813">
        <v>59008</v>
      </c>
      <c r="CK1813">
        <v>59008</v>
      </c>
      <c r="CL1813">
        <v>59008</v>
      </c>
      <c r="CM1813">
        <v>59008</v>
      </c>
      <c r="CN1813">
        <v>59008</v>
      </c>
      <c r="CO1813">
        <v>59008</v>
      </c>
      <c r="CP1813">
        <v>59008</v>
      </c>
      <c r="CQ1813">
        <v>59008</v>
      </c>
      <c r="CR1813">
        <v>59008</v>
      </c>
      <c r="CS1813">
        <v>59008</v>
      </c>
      <c r="CT1813">
        <v>59008</v>
      </c>
      <c r="CU1813">
        <v>59008</v>
      </c>
      <c r="CV1813">
        <v>59008</v>
      </c>
      <c r="CW1813">
        <v>59008</v>
      </c>
      <c r="CX1813">
        <v>59008</v>
      </c>
      <c r="CY1813">
        <v>59008</v>
      </c>
      <c r="CZ1813">
        <v>59008</v>
      </c>
      <c r="DA1813">
        <v>59008</v>
      </c>
      <c r="DB1813">
        <v>59314</v>
      </c>
      <c r="DC1813">
        <v>61574</v>
      </c>
      <c r="DD1813">
        <v>66733</v>
      </c>
      <c r="DE1813">
        <v>74451</v>
      </c>
      <c r="DF1813">
        <v>81011</v>
      </c>
      <c r="DG1813">
        <v>88669</v>
      </c>
      <c r="DH1813">
        <v>101564</v>
      </c>
      <c r="DI1813">
        <v>110980</v>
      </c>
      <c r="DJ1813">
        <v>118019</v>
      </c>
      <c r="DK1813">
        <v>122633</v>
      </c>
      <c r="DL1813">
        <v>125328</v>
      </c>
      <c r="DM1813">
        <v>126446</v>
      </c>
      <c r="DN1813">
        <v>126446</v>
      </c>
      <c r="DO1813">
        <v>126446</v>
      </c>
      <c r="DP1813">
        <v>126446</v>
      </c>
      <c r="DQ1813">
        <v>126446</v>
      </c>
      <c r="DR1813">
        <v>126446</v>
      </c>
      <c r="DS1813">
        <v>126446</v>
      </c>
      <c r="DT1813">
        <v>126446</v>
      </c>
      <c r="DU1813">
        <v>126446</v>
      </c>
      <c r="DV1813">
        <v>126446</v>
      </c>
      <c r="DW1813">
        <v>126446</v>
      </c>
      <c r="DX1813">
        <v>126446</v>
      </c>
      <c r="DY1813">
        <v>126446</v>
      </c>
      <c r="DZ1813">
        <v>126446</v>
      </c>
      <c r="EA1813">
        <v>126446</v>
      </c>
      <c r="EB1813">
        <v>126446</v>
      </c>
      <c r="EC1813">
        <v>126446</v>
      </c>
      <c r="ED1813">
        <v>126446</v>
      </c>
      <c r="EE1813">
        <v>126446</v>
      </c>
      <c r="EF1813">
        <v>126446</v>
      </c>
      <c r="EG1813">
        <v>126446</v>
      </c>
      <c r="EH1813">
        <v>126446</v>
      </c>
      <c r="EI1813">
        <v>126446</v>
      </c>
      <c r="EJ1813">
        <v>126446</v>
      </c>
      <c r="EK1813">
        <v>126446</v>
      </c>
      <c r="EL1813">
        <v>126446</v>
      </c>
      <c r="EM1813">
        <v>126446</v>
      </c>
      <c r="EN1813">
        <v>126446</v>
      </c>
      <c r="EO1813">
        <v>126446</v>
      </c>
      <c r="EP1813">
        <v>126446</v>
      </c>
      <c r="EQ1813">
        <v>126446</v>
      </c>
      <c r="ER1813">
        <v>126446</v>
      </c>
      <c r="ES1813">
        <v>126446</v>
      </c>
      <c r="ET1813">
        <v>126446</v>
      </c>
      <c r="EU1813">
        <v>126446</v>
      </c>
      <c r="EV1813">
        <v>126446</v>
      </c>
      <c r="EW1813">
        <v>126446</v>
      </c>
      <c r="EX1813">
        <v>126446</v>
      </c>
      <c r="EY1813">
        <v>126446</v>
      </c>
      <c r="EZ1813">
        <v>126446</v>
      </c>
      <c r="FA1813">
        <v>126446</v>
      </c>
      <c r="FB1813">
        <v>126446</v>
      </c>
      <c r="FC1813">
        <v>126446</v>
      </c>
      <c r="FD1813">
        <v>126446</v>
      </c>
      <c r="FE1813">
        <v>126446</v>
      </c>
      <c r="FF1813">
        <v>126446</v>
      </c>
      <c r="FG1813">
        <v>126446</v>
      </c>
      <c r="FH1813">
        <v>126446</v>
      </c>
    </row>
    <row r="1814" spans="1:164">
      <c r="A1814" t="s">
        <v>2237</v>
      </c>
      <c r="C1814" s="23">
        <v>45601</v>
      </c>
      <c r="D1814" s="23">
        <v>45654</v>
      </c>
      <c r="E1814">
        <v>47</v>
      </c>
      <c r="F1814">
        <v>59008</v>
      </c>
      <c r="G1814" t="s">
        <v>2193</v>
      </c>
      <c r="CC1814">
        <v>714</v>
      </c>
      <c r="CD1814">
        <v>3319</v>
      </c>
      <c r="CE1814">
        <v>8700</v>
      </c>
      <c r="CF1814">
        <v>15723</v>
      </c>
      <c r="CG1814">
        <v>16452</v>
      </c>
      <c r="CH1814">
        <v>9338</v>
      </c>
      <c r="CI1814">
        <v>3774</v>
      </c>
      <c r="CJ1814">
        <v>987</v>
      </c>
    </row>
    <row r="1815" spans="1:164">
      <c r="A1815" t="s">
        <v>2237</v>
      </c>
      <c r="C1815" s="23">
        <v>45601</v>
      </c>
      <c r="D1815" s="23">
        <v>45654</v>
      </c>
      <c r="E1815">
        <v>47</v>
      </c>
      <c r="F1815">
        <v>59008</v>
      </c>
      <c r="G1815" t="s">
        <v>2195</v>
      </c>
      <c r="CC1815">
        <v>714</v>
      </c>
      <c r="CD1815">
        <v>4033</v>
      </c>
      <c r="CE1815">
        <v>12734</v>
      </c>
      <c r="CF1815">
        <v>28457</v>
      </c>
      <c r="CG1815">
        <v>44909</v>
      </c>
      <c r="CH1815">
        <v>54246</v>
      </c>
      <c r="CI1815">
        <v>58021</v>
      </c>
      <c r="CJ1815">
        <v>59008</v>
      </c>
      <c r="CK1815">
        <v>59008</v>
      </c>
      <c r="CL1815">
        <v>59008</v>
      </c>
      <c r="CM1815">
        <v>59008</v>
      </c>
      <c r="CN1815">
        <v>59008</v>
      </c>
      <c r="CO1815">
        <v>59008</v>
      </c>
      <c r="CP1815">
        <v>59008</v>
      </c>
      <c r="CQ1815">
        <v>59008</v>
      </c>
      <c r="CR1815">
        <v>59008</v>
      </c>
      <c r="CS1815">
        <v>59008</v>
      </c>
      <c r="CT1815">
        <v>59008</v>
      </c>
      <c r="CU1815">
        <v>59008</v>
      </c>
      <c r="CV1815">
        <v>59008</v>
      </c>
      <c r="CW1815">
        <v>59008</v>
      </c>
      <c r="CX1815">
        <v>59008</v>
      </c>
      <c r="CY1815">
        <v>59008</v>
      </c>
      <c r="CZ1815">
        <v>59008</v>
      </c>
      <c r="DA1815">
        <v>59008</v>
      </c>
      <c r="DB1815">
        <v>59008</v>
      </c>
      <c r="DC1815">
        <v>59008</v>
      </c>
      <c r="DD1815">
        <v>59008</v>
      </c>
      <c r="DE1815">
        <v>59008</v>
      </c>
      <c r="DF1815">
        <v>59008</v>
      </c>
      <c r="DG1815">
        <v>59008</v>
      </c>
      <c r="DH1815">
        <v>59008</v>
      </c>
      <c r="DI1815">
        <v>59008</v>
      </c>
      <c r="DJ1815">
        <v>59008</v>
      </c>
      <c r="DK1815">
        <v>59008</v>
      </c>
      <c r="DL1815">
        <v>59008</v>
      </c>
      <c r="DM1815">
        <v>59008</v>
      </c>
      <c r="DN1815">
        <v>59008</v>
      </c>
      <c r="DO1815">
        <v>59008</v>
      </c>
      <c r="DP1815">
        <v>59008</v>
      </c>
      <c r="DQ1815">
        <v>59008</v>
      </c>
      <c r="DR1815">
        <v>59008</v>
      </c>
      <c r="DS1815">
        <v>59008</v>
      </c>
      <c r="DT1815">
        <v>59008</v>
      </c>
      <c r="DU1815">
        <v>59008</v>
      </c>
      <c r="DV1815">
        <v>59008</v>
      </c>
      <c r="DW1815">
        <v>59008</v>
      </c>
      <c r="DX1815">
        <v>59008</v>
      </c>
      <c r="DY1815">
        <v>59008</v>
      </c>
      <c r="DZ1815">
        <v>59008</v>
      </c>
      <c r="EA1815">
        <v>59008</v>
      </c>
      <c r="EB1815">
        <v>59008</v>
      </c>
      <c r="EC1815">
        <v>59008</v>
      </c>
      <c r="ED1815">
        <v>59008</v>
      </c>
      <c r="EE1815">
        <v>59008</v>
      </c>
      <c r="EF1815">
        <v>59008</v>
      </c>
      <c r="EG1815">
        <v>59008</v>
      </c>
      <c r="EH1815">
        <v>59008</v>
      </c>
      <c r="EI1815">
        <v>59008</v>
      </c>
      <c r="EJ1815">
        <v>59008</v>
      </c>
      <c r="EK1815">
        <v>59008</v>
      </c>
      <c r="EL1815">
        <v>59008</v>
      </c>
      <c r="EM1815">
        <v>59008</v>
      </c>
      <c r="EN1815">
        <v>59008</v>
      </c>
      <c r="EO1815">
        <v>59008</v>
      </c>
      <c r="EP1815">
        <v>59008</v>
      </c>
      <c r="EQ1815">
        <v>59008</v>
      </c>
      <c r="ER1815">
        <v>59008</v>
      </c>
      <c r="ES1815">
        <v>59008</v>
      </c>
      <c r="ET1815">
        <v>59008</v>
      </c>
      <c r="EU1815">
        <v>59008</v>
      </c>
      <c r="EV1815">
        <v>59008</v>
      </c>
      <c r="EW1815">
        <v>59008</v>
      </c>
      <c r="EX1815">
        <v>59008</v>
      </c>
      <c r="EY1815">
        <v>59008</v>
      </c>
      <c r="EZ1815">
        <v>59008</v>
      </c>
      <c r="FA1815">
        <v>59008</v>
      </c>
      <c r="FB1815">
        <v>59008</v>
      </c>
      <c r="FC1815">
        <v>59008</v>
      </c>
      <c r="FD1815">
        <v>59008</v>
      </c>
      <c r="FE1815">
        <v>59008</v>
      </c>
      <c r="FF1815">
        <v>59008</v>
      </c>
      <c r="FG1815">
        <v>59008</v>
      </c>
      <c r="FH1815">
        <v>59008</v>
      </c>
    </row>
    <row r="1816" spans="1:164">
      <c r="A1816" t="s">
        <v>2826</v>
      </c>
      <c r="B1816" t="s">
        <v>1069</v>
      </c>
      <c r="C1816" s="23">
        <v>45601</v>
      </c>
      <c r="D1816" s="23">
        <v>45654</v>
      </c>
      <c r="E1816">
        <v>47</v>
      </c>
      <c r="F1816">
        <v>59008</v>
      </c>
      <c r="G1816" t="s">
        <v>2193</v>
      </c>
      <c r="CC1816">
        <v>714</v>
      </c>
      <c r="CD1816">
        <v>3319</v>
      </c>
      <c r="CE1816">
        <v>8700</v>
      </c>
      <c r="CF1816">
        <v>15723</v>
      </c>
      <c r="CG1816">
        <v>16452</v>
      </c>
      <c r="CH1816">
        <v>9338</v>
      </c>
      <c r="CI1816">
        <v>3774</v>
      </c>
      <c r="CJ1816">
        <v>987</v>
      </c>
    </row>
    <row r="1817" spans="1:164">
      <c r="A1817" t="s">
        <v>2826</v>
      </c>
      <c r="B1817" t="s">
        <v>1069</v>
      </c>
      <c r="C1817" s="23">
        <v>45601</v>
      </c>
      <c r="D1817" s="23">
        <v>45654</v>
      </c>
      <c r="E1817">
        <v>47</v>
      </c>
      <c r="F1817">
        <v>59008</v>
      </c>
      <c r="G1817" t="s">
        <v>2195</v>
      </c>
      <c r="CC1817">
        <v>714</v>
      </c>
      <c r="CD1817">
        <v>4033</v>
      </c>
      <c r="CE1817">
        <v>12734</v>
      </c>
      <c r="CF1817">
        <v>28457</v>
      </c>
      <c r="CG1817">
        <v>44909</v>
      </c>
      <c r="CH1817">
        <v>54246</v>
      </c>
      <c r="CI1817">
        <v>58021</v>
      </c>
      <c r="CJ1817">
        <v>59008</v>
      </c>
      <c r="CK1817">
        <v>59008</v>
      </c>
      <c r="CL1817">
        <v>59008</v>
      </c>
      <c r="CM1817">
        <v>59008</v>
      </c>
      <c r="CN1817">
        <v>59008</v>
      </c>
      <c r="CO1817">
        <v>59008</v>
      </c>
      <c r="CP1817">
        <v>59008</v>
      </c>
      <c r="CQ1817">
        <v>59008</v>
      </c>
      <c r="CR1817">
        <v>59008</v>
      </c>
      <c r="CS1817">
        <v>59008</v>
      </c>
      <c r="CT1817">
        <v>59008</v>
      </c>
      <c r="CU1817">
        <v>59008</v>
      </c>
      <c r="CV1817">
        <v>59008</v>
      </c>
      <c r="CW1817">
        <v>59008</v>
      </c>
      <c r="CX1817">
        <v>59008</v>
      </c>
      <c r="CY1817">
        <v>59008</v>
      </c>
      <c r="CZ1817">
        <v>59008</v>
      </c>
      <c r="DA1817">
        <v>59008</v>
      </c>
      <c r="DB1817">
        <v>59008</v>
      </c>
      <c r="DC1817">
        <v>59008</v>
      </c>
      <c r="DD1817">
        <v>59008</v>
      </c>
      <c r="DE1817">
        <v>59008</v>
      </c>
      <c r="DF1817">
        <v>59008</v>
      </c>
      <c r="DG1817">
        <v>59008</v>
      </c>
      <c r="DH1817">
        <v>59008</v>
      </c>
      <c r="DI1817">
        <v>59008</v>
      </c>
      <c r="DJ1817">
        <v>59008</v>
      </c>
      <c r="DK1817">
        <v>59008</v>
      </c>
      <c r="DL1817">
        <v>59008</v>
      </c>
      <c r="DM1817">
        <v>59008</v>
      </c>
      <c r="DN1817">
        <v>59008</v>
      </c>
      <c r="DO1817">
        <v>59008</v>
      </c>
      <c r="DP1817">
        <v>59008</v>
      </c>
      <c r="DQ1817">
        <v>59008</v>
      </c>
      <c r="DR1817">
        <v>59008</v>
      </c>
      <c r="DS1817">
        <v>59008</v>
      </c>
      <c r="DT1817">
        <v>59008</v>
      </c>
      <c r="DU1817">
        <v>59008</v>
      </c>
      <c r="DV1817">
        <v>59008</v>
      </c>
      <c r="DW1817">
        <v>59008</v>
      </c>
      <c r="DX1817">
        <v>59008</v>
      </c>
      <c r="DY1817">
        <v>59008</v>
      </c>
      <c r="DZ1817">
        <v>59008</v>
      </c>
      <c r="EA1817">
        <v>59008</v>
      </c>
      <c r="EB1817">
        <v>59008</v>
      </c>
      <c r="EC1817">
        <v>59008</v>
      </c>
      <c r="ED1817">
        <v>59008</v>
      </c>
      <c r="EE1817">
        <v>59008</v>
      </c>
      <c r="EF1817">
        <v>59008</v>
      </c>
      <c r="EG1817">
        <v>59008</v>
      </c>
      <c r="EH1817">
        <v>59008</v>
      </c>
      <c r="EI1817">
        <v>59008</v>
      </c>
      <c r="EJ1817">
        <v>59008</v>
      </c>
      <c r="EK1817">
        <v>59008</v>
      </c>
      <c r="EL1817">
        <v>59008</v>
      </c>
      <c r="EM1817">
        <v>59008</v>
      </c>
      <c r="EN1817">
        <v>59008</v>
      </c>
      <c r="EO1817">
        <v>59008</v>
      </c>
      <c r="EP1817">
        <v>59008</v>
      </c>
      <c r="EQ1817">
        <v>59008</v>
      </c>
      <c r="ER1817">
        <v>59008</v>
      </c>
      <c r="ES1817">
        <v>59008</v>
      </c>
      <c r="ET1817">
        <v>59008</v>
      </c>
      <c r="EU1817">
        <v>59008</v>
      </c>
      <c r="EV1817">
        <v>59008</v>
      </c>
      <c r="EW1817">
        <v>59008</v>
      </c>
      <c r="EX1817">
        <v>59008</v>
      </c>
      <c r="EY1817">
        <v>59008</v>
      </c>
      <c r="EZ1817">
        <v>59008</v>
      </c>
      <c r="FA1817">
        <v>59008</v>
      </c>
      <c r="FB1817">
        <v>59008</v>
      </c>
      <c r="FC1817">
        <v>59008</v>
      </c>
      <c r="FD1817">
        <v>59008</v>
      </c>
      <c r="FE1817">
        <v>59008</v>
      </c>
      <c r="FF1817">
        <v>59008</v>
      </c>
      <c r="FG1817">
        <v>59008</v>
      </c>
      <c r="FH1817">
        <v>59008</v>
      </c>
    </row>
    <row r="1818" spans="1:164">
      <c r="A1818" t="s">
        <v>2240</v>
      </c>
      <c r="C1818" s="23">
        <v>45779</v>
      </c>
      <c r="D1818" s="23">
        <v>45857</v>
      </c>
      <c r="E1818">
        <v>67</v>
      </c>
      <c r="F1818">
        <v>67438</v>
      </c>
      <c r="G1818" t="s">
        <v>2193</v>
      </c>
      <c r="DB1818">
        <v>306</v>
      </c>
      <c r="DC1818">
        <v>2260</v>
      </c>
      <c r="DD1818">
        <v>5159</v>
      </c>
      <c r="DE1818">
        <v>7718</v>
      </c>
      <c r="DF1818">
        <v>6560</v>
      </c>
      <c r="DG1818">
        <v>7658</v>
      </c>
      <c r="DH1818">
        <v>12894</v>
      </c>
      <c r="DI1818">
        <v>9416</v>
      </c>
      <c r="DJ1818">
        <v>7040</v>
      </c>
      <c r="DK1818">
        <v>4614</v>
      </c>
      <c r="DL1818">
        <v>2695</v>
      </c>
      <c r="DM1818">
        <v>1118</v>
      </c>
    </row>
    <row r="1819" spans="1:164">
      <c r="A1819" t="s">
        <v>2240</v>
      </c>
      <c r="C1819" s="23">
        <v>45779</v>
      </c>
      <c r="D1819" s="23">
        <v>45857</v>
      </c>
      <c r="E1819">
        <v>67</v>
      </c>
      <c r="F1819">
        <v>67438</v>
      </c>
      <c r="G1819" t="s">
        <v>2195</v>
      </c>
      <c r="DB1819">
        <v>306</v>
      </c>
      <c r="DC1819">
        <v>2566</v>
      </c>
      <c r="DD1819">
        <v>7725</v>
      </c>
      <c r="DE1819">
        <v>15443</v>
      </c>
      <c r="DF1819">
        <v>22003</v>
      </c>
      <c r="DG1819">
        <v>29661</v>
      </c>
      <c r="DH1819">
        <v>42556</v>
      </c>
      <c r="DI1819">
        <v>51972</v>
      </c>
      <c r="DJ1819">
        <v>59011</v>
      </c>
      <c r="DK1819">
        <v>63625</v>
      </c>
      <c r="DL1819">
        <v>66320</v>
      </c>
      <c r="DM1819">
        <v>67438</v>
      </c>
      <c r="DN1819">
        <v>67438</v>
      </c>
      <c r="DO1819">
        <v>67438</v>
      </c>
      <c r="DP1819">
        <v>67438</v>
      </c>
      <c r="DQ1819">
        <v>67438</v>
      </c>
      <c r="DR1819">
        <v>67438</v>
      </c>
      <c r="DS1819">
        <v>67438</v>
      </c>
      <c r="DT1819">
        <v>67438</v>
      </c>
      <c r="DU1819">
        <v>67438</v>
      </c>
      <c r="DV1819">
        <v>67438</v>
      </c>
      <c r="DW1819">
        <v>67438</v>
      </c>
      <c r="DX1819">
        <v>67438</v>
      </c>
      <c r="DY1819">
        <v>67438</v>
      </c>
      <c r="DZ1819">
        <v>67438</v>
      </c>
      <c r="EA1819">
        <v>67438</v>
      </c>
      <c r="EB1819">
        <v>67438</v>
      </c>
      <c r="EC1819">
        <v>67438</v>
      </c>
      <c r="ED1819">
        <v>67438</v>
      </c>
      <c r="EE1819">
        <v>67438</v>
      </c>
      <c r="EF1819">
        <v>67438</v>
      </c>
      <c r="EG1819">
        <v>67438</v>
      </c>
      <c r="EH1819">
        <v>67438</v>
      </c>
      <c r="EI1819">
        <v>67438</v>
      </c>
      <c r="EJ1819">
        <v>67438</v>
      </c>
      <c r="EK1819">
        <v>67438</v>
      </c>
      <c r="EL1819">
        <v>67438</v>
      </c>
      <c r="EM1819">
        <v>67438</v>
      </c>
      <c r="EN1819">
        <v>67438</v>
      </c>
      <c r="EO1819">
        <v>67438</v>
      </c>
      <c r="EP1819">
        <v>67438</v>
      </c>
      <c r="EQ1819">
        <v>67438</v>
      </c>
      <c r="ER1819">
        <v>67438</v>
      </c>
      <c r="ES1819">
        <v>67438</v>
      </c>
      <c r="ET1819">
        <v>67438</v>
      </c>
      <c r="EU1819">
        <v>67438</v>
      </c>
      <c r="EV1819">
        <v>67438</v>
      </c>
      <c r="EW1819">
        <v>67438</v>
      </c>
      <c r="EX1819">
        <v>67438</v>
      </c>
      <c r="EY1819">
        <v>67438</v>
      </c>
      <c r="EZ1819">
        <v>67438</v>
      </c>
      <c r="FA1819">
        <v>67438</v>
      </c>
      <c r="FB1819">
        <v>67438</v>
      </c>
      <c r="FC1819">
        <v>67438</v>
      </c>
      <c r="FD1819">
        <v>67438</v>
      </c>
      <c r="FE1819">
        <v>67438</v>
      </c>
      <c r="FF1819">
        <v>67438</v>
      </c>
      <c r="FG1819">
        <v>67438</v>
      </c>
      <c r="FH1819">
        <v>67438</v>
      </c>
    </row>
    <row r="1820" spans="1:164">
      <c r="A1820" t="s">
        <v>2827</v>
      </c>
      <c r="B1820" t="s">
        <v>1071</v>
      </c>
      <c r="C1820" s="23">
        <v>45779</v>
      </c>
      <c r="D1820" s="23">
        <v>45840</v>
      </c>
      <c r="E1820">
        <v>53</v>
      </c>
      <c r="F1820">
        <v>33719</v>
      </c>
      <c r="G1820" t="s">
        <v>2193</v>
      </c>
      <c r="DB1820">
        <v>306</v>
      </c>
      <c r="DC1820">
        <v>2260</v>
      </c>
      <c r="DD1820">
        <v>5159</v>
      </c>
      <c r="DE1820">
        <v>7718</v>
      </c>
      <c r="DF1820">
        <v>6560</v>
      </c>
      <c r="DG1820">
        <v>4410</v>
      </c>
      <c r="DH1820">
        <v>3678</v>
      </c>
      <c r="DI1820">
        <v>2090</v>
      </c>
      <c r="DJ1820">
        <v>1151</v>
      </c>
      <c r="DK1820">
        <v>387</v>
      </c>
    </row>
    <row r="1821" spans="1:164">
      <c r="A1821" t="s">
        <v>2827</v>
      </c>
      <c r="B1821" t="s">
        <v>1071</v>
      </c>
      <c r="C1821" s="23">
        <v>45779</v>
      </c>
      <c r="D1821" s="23">
        <v>45840</v>
      </c>
      <c r="E1821">
        <v>53</v>
      </c>
      <c r="F1821">
        <v>33719</v>
      </c>
      <c r="G1821" t="s">
        <v>2195</v>
      </c>
      <c r="DB1821">
        <v>306</v>
      </c>
      <c r="DC1821">
        <v>2566</v>
      </c>
      <c r="DD1821">
        <v>7725</v>
      </c>
      <c r="DE1821">
        <v>15443</v>
      </c>
      <c r="DF1821">
        <v>22003</v>
      </c>
      <c r="DG1821">
        <v>26414</v>
      </c>
      <c r="DH1821">
        <v>30091</v>
      </c>
      <c r="DI1821">
        <v>32181</v>
      </c>
      <c r="DJ1821">
        <v>33332</v>
      </c>
      <c r="DK1821">
        <v>33719</v>
      </c>
      <c r="DL1821">
        <v>33719</v>
      </c>
      <c r="DM1821">
        <v>33719</v>
      </c>
      <c r="DN1821">
        <v>33719</v>
      </c>
      <c r="DO1821">
        <v>33719</v>
      </c>
      <c r="DP1821">
        <v>33719</v>
      </c>
      <c r="DQ1821">
        <v>33719</v>
      </c>
      <c r="DR1821">
        <v>33719</v>
      </c>
      <c r="DS1821">
        <v>33719</v>
      </c>
      <c r="DT1821">
        <v>33719</v>
      </c>
      <c r="DU1821">
        <v>33719</v>
      </c>
      <c r="DV1821">
        <v>33719</v>
      </c>
      <c r="DW1821">
        <v>33719</v>
      </c>
      <c r="DX1821">
        <v>33719</v>
      </c>
      <c r="DY1821">
        <v>33719</v>
      </c>
      <c r="DZ1821">
        <v>33719</v>
      </c>
      <c r="EA1821">
        <v>33719</v>
      </c>
      <c r="EB1821">
        <v>33719</v>
      </c>
      <c r="EC1821">
        <v>33719</v>
      </c>
      <c r="ED1821">
        <v>33719</v>
      </c>
      <c r="EE1821">
        <v>33719</v>
      </c>
      <c r="EF1821">
        <v>33719</v>
      </c>
      <c r="EG1821">
        <v>33719</v>
      </c>
      <c r="EH1821">
        <v>33719</v>
      </c>
      <c r="EI1821">
        <v>33719</v>
      </c>
      <c r="EJ1821">
        <v>33719</v>
      </c>
      <c r="EK1821">
        <v>33719</v>
      </c>
      <c r="EL1821">
        <v>33719</v>
      </c>
      <c r="EM1821">
        <v>33719</v>
      </c>
      <c r="EN1821">
        <v>33719</v>
      </c>
      <c r="EO1821">
        <v>33719</v>
      </c>
      <c r="EP1821">
        <v>33719</v>
      </c>
      <c r="EQ1821">
        <v>33719</v>
      </c>
      <c r="ER1821">
        <v>33719</v>
      </c>
      <c r="ES1821">
        <v>33719</v>
      </c>
      <c r="ET1821">
        <v>33719</v>
      </c>
      <c r="EU1821">
        <v>33719</v>
      </c>
      <c r="EV1821">
        <v>33719</v>
      </c>
      <c r="EW1821">
        <v>33719</v>
      </c>
      <c r="EX1821">
        <v>33719</v>
      </c>
      <c r="EY1821">
        <v>33719</v>
      </c>
      <c r="EZ1821">
        <v>33719</v>
      </c>
      <c r="FA1821">
        <v>33719</v>
      </c>
      <c r="FB1821">
        <v>33719</v>
      </c>
      <c r="FC1821">
        <v>33719</v>
      </c>
      <c r="FD1821">
        <v>33719</v>
      </c>
      <c r="FE1821">
        <v>33719</v>
      </c>
      <c r="FF1821">
        <v>33719</v>
      </c>
      <c r="FG1821">
        <v>33719</v>
      </c>
      <c r="FH1821">
        <v>33719</v>
      </c>
    </row>
    <row r="1822" spans="1:164">
      <c r="A1822" t="s">
        <v>2828</v>
      </c>
      <c r="B1822" t="s">
        <v>1073</v>
      </c>
      <c r="C1822" s="23">
        <v>45814</v>
      </c>
      <c r="D1822" s="23">
        <v>45857</v>
      </c>
      <c r="E1822">
        <v>37</v>
      </c>
      <c r="F1822">
        <v>33719</v>
      </c>
      <c r="G1822" t="s">
        <v>2193</v>
      </c>
      <c r="DG1822">
        <v>3248</v>
      </c>
      <c r="DH1822">
        <v>9216</v>
      </c>
      <c r="DI1822">
        <v>7327</v>
      </c>
      <c r="DJ1822">
        <v>5889</v>
      </c>
      <c r="DK1822">
        <v>4227</v>
      </c>
      <c r="DL1822">
        <v>2695</v>
      </c>
      <c r="DM1822">
        <v>1118</v>
      </c>
    </row>
    <row r="1823" spans="1:164">
      <c r="A1823" t="s">
        <v>2828</v>
      </c>
      <c r="B1823" t="s">
        <v>1073</v>
      </c>
      <c r="C1823" s="23">
        <v>45814</v>
      </c>
      <c r="D1823" s="23">
        <v>45857</v>
      </c>
      <c r="E1823">
        <v>37</v>
      </c>
      <c r="F1823">
        <v>33719</v>
      </c>
      <c r="G1823" t="s">
        <v>2195</v>
      </c>
      <c r="DG1823">
        <v>3248</v>
      </c>
      <c r="DH1823">
        <v>12464</v>
      </c>
      <c r="DI1823">
        <v>19791</v>
      </c>
      <c r="DJ1823">
        <v>25680</v>
      </c>
      <c r="DK1823">
        <v>29906</v>
      </c>
      <c r="DL1823">
        <v>32601</v>
      </c>
      <c r="DM1823">
        <v>33719</v>
      </c>
      <c r="DN1823">
        <v>33719</v>
      </c>
      <c r="DO1823">
        <v>33719</v>
      </c>
      <c r="DP1823">
        <v>33719</v>
      </c>
      <c r="DQ1823">
        <v>33719</v>
      </c>
      <c r="DR1823">
        <v>33719</v>
      </c>
      <c r="DS1823">
        <v>33719</v>
      </c>
      <c r="DT1823">
        <v>33719</v>
      </c>
      <c r="DU1823">
        <v>33719</v>
      </c>
      <c r="DV1823">
        <v>33719</v>
      </c>
      <c r="DW1823">
        <v>33719</v>
      </c>
      <c r="DX1823">
        <v>33719</v>
      </c>
      <c r="DY1823">
        <v>33719</v>
      </c>
      <c r="DZ1823">
        <v>33719</v>
      </c>
      <c r="EA1823">
        <v>33719</v>
      </c>
      <c r="EB1823">
        <v>33719</v>
      </c>
      <c r="EC1823">
        <v>33719</v>
      </c>
      <c r="ED1823">
        <v>33719</v>
      </c>
      <c r="EE1823">
        <v>33719</v>
      </c>
      <c r="EF1823">
        <v>33719</v>
      </c>
      <c r="EG1823">
        <v>33719</v>
      </c>
      <c r="EH1823">
        <v>33719</v>
      </c>
      <c r="EI1823">
        <v>33719</v>
      </c>
      <c r="EJ1823">
        <v>33719</v>
      </c>
      <c r="EK1823">
        <v>33719</v>
      </c>
      <c r="EL1823">
        <v>33719</v>
      </c>
      <c r="EM1823">
        <v>33719</v>
      </c>
      <c r="EN1823">
        <v>33719</v>
      </c>
      <c r="EO1823">
        <v>33719</v>
      </c>
      <c r="EP1823">
        <v>33719</v>
      </c>
      <c r="EQ1823">
        <v>33719</v>
      </c>
      <c r="ER1823">
        <v>33719</v>
      </c>
      <c r="ES1823">
        <v>33719</v>
      </c>
      <c r="ET1823">
        <v>33719</v>
      </c>
      <c r="EU1823">
        <v>33719</v>
      </c>
      <c r="EV1823">
        <v>33719</v>
      </c>
      <c r="EW1823">
        <v>33719</v>
      </c>
      <c r="EX1823">
        <v>33719</v>
      </c>
      <c r="EY1823">
        <v>33719</v>
      </c>
      <c r="EZ1823">
        <v>33719</v>
      </c>
      <c r="FA1823">
        <v>33719</v>
      </c>
      <c r="FB1823">
        <v>33719</v>
      </c>
      <c r="FC1823">
        <v>33719</v>
      </c>
      <c r="FD1823">
        <v>33719</v>
      </c>
      <c r="FE1823">
        <v>33719</v>
      </c>
      <c r="FF1823">
        <v>33719</v>
      </c>
      <c r="FG1823">
        <v>33719</v>
      </c>
      <c r="FH1823">
        <v>33719</v>
      </c>
    </row>
    <row r="1824" spans="1:164">
      <c r="A1824" t="s">
        <v>2343</v>
      </c>
      <c r="C1824" s="23">
        <v>45615</v>
      </c>
      <c r="D1824" s="23">
        <v>45898</v>
      </c>
      <c r="E1824">
        <v>244</v>
      </c>
      <c r="F1824">
        <v>126444</v>
      </c>
      <c r="G1824" t="s">
        <v>2193</v>
      </c>
      <c r="CE1824">
        <v>1188</v>
      </c>
      <c r="CF1824">
        <v>5624</v>
      </c>
      <c r="CG1824">
        <v>16561</v>
      </c>
      <c r="CH1824">
        <v>21062</v>
      </c>
      <c r="CI1824">
        <v>11074</v>
      </c>
      <c r="CJ1824">
        <v>3124</v>
      </c>
      <c r="CK1824">
        <v>375</v>
      </c>
      <c r="DH1824">
        <v>140</v>
      </c>
      <c r="DI1824">
        <v>5154</v>
      </c>
      <c r="DJ1824">
        <v>6879</v>
      </c>
      <c r="DK1824">
        <v>9174</v>
      </c>
      <c r="DL1824">
        <v>5173</v>
      </c>
      <c r="DM1824">
        <v>5173</v>
      </c>
      <c r="DN1824">
        <v>5173</v>
      </c>
      <c r="DO1824">
        <v>5173</v>
      </c>
      <c r="DP1824">
        <v>5173</v>
      </c>
      <c r="DQ1824">
        <v>5173</v>
      </c>
      <c r="DR1824">
        <v>7729</v>
      </c>
      <c r="DS1824">
        <v>7325</v>
      </c>
    </row>
    <row r="1825" spans="1:164">
      <c r="A1825" t="s">
        <v>2343</v>
      </c>
      <c r="C1825" s="23">
        <v>45615</v>
      </c>
      <c r="D1825" s="23">
        <v>45898</v>
      </c>
      <c r="E1825">
        <v>244</v>
      </c>
      <c r="F1825">
        <v>126444</v>
      </c>
      <c r="G1825" t="s">
        <v>2195</v>
      </c>
      <c r="CE1825">
        <v>1188</v>
      </c>
      <c r="CF1825">
        <v>6812</v>
      </c>
      <c r="CG1825">
        <v>23373</v>
      </c>
      <c r="CH1825">
        <v>44434</v>
      </c>
      <c r="CI1825">
        <v>55509</v>
      </c>
      <c r="CJ1825">
        <v>58633</v>
      </c>
      <c r="CK1825">
        <v>59008</v>
      </c>
      <c r="CL1825">
        <v>59008</v>
      </c>
      <c r="CM1825">
        <v>59008</v>
      </c>
      <c r="CN1825">
        <v>59008</v>
      </c>
      <c r="CO1825">
        <v>59008</v>
      </c>
      <c r="CP1825">
        <v>59008</v>
      </c>
      <c r="CQ1825">
        <v>59008</v>
      </c>
      <c r="CR1825">
        <v>59008</v>
      </c>
      <c r="CS1825">
        <v>59008</v>
      </c>
      <c r="CT1825">
        <v>59008</v>
      </c>
      <c r="CU1825">
        <v>59008</v>
      </c>
      <c r="CV1825">
        <v>59008</v>
      </c>
      <c r="CW1825">
        <v>59008</v>
      </c>
      <c r="CX1825">
        <v>59008</v>
      </c>
      <c r="CY1825">
        <v>59008</v>
      </c>
      <c r="CZ1825">
        <v>59008</v>
      </c>
      <c r="DA1825">
        <v>59008</v>
      </c>
      <c r="DB1825">
        <v>59008</v>
      </c>
      <c r="DC1825">
        <v>59008</v>
      </c>
      <c r="DD1825">
        <v>59008</v>
      </c>
      <c r="DE1825">
        <v>59008</v>
      </c>
      <c r="DF1825">
        <v>59008</v>
      </c>
      <c r="DG1825">
        <v>59008</v>
      </c>
      <c r="DH1825">
        <v>59148</v>
      </c>
      <c r="DI1825">
        <v>64302</v>
      </c>
      <c r="DJ1825">
        <v>71181</v>
      </c>
      <c r="DK1825">
        <v>80355</v>
      </c>
      <c r="DL1825">
        <v>85527</v>
      </c>
      <c r="DM1825">
        <v>90700</v>
      </c>
      <c r="DN1825">
        <v>95872</v>
      </c>
      <c r="DO1825">
        <v>101045</v>
      </c>
      <c r="DP1825">
        <v>106217</v>
      </c>
      <c r="DQ1825">
        <v>111390</v>
      </c>
      <c r="DR1825">
        <v>119119</v>
      </c>
      <c r="DS1825">
        <v>126444</v>
      </c>
      <c r="DT1825">
        <v>126444</v>
      </c>
      <c r="DU1825">
        <v>126444</v>
      </c>
      <c r="DV1825">
        <v>126444</v>
      </c>
      <c r="DW1825">
        <v>126444</v>
      </c>
      <c r="DX1825">
        <v>126444</v>
      </c>
      <c r="DY1825">
        <v>126444</v>
      </c>
      <c r="DZ1825">
        <v>126444</v>
      </c>
      <c r="EA1825">
        <v>126444</v>
      </c>
      <c r="EB1825">
        <v>126444</v>
      </c>
      <c r="EC1825">
        <v>126444</v>
      </c>
      <c r="ED1825">
        <v>126444</v>
      </c>
      <c r="EE1825">
        <v>126444</v>
      </c>
      <c r="EF1825">
        <v>126444</v>
      </c>
      <c r="EG1825">
        <v>126444</v>
      </c>
      <c r="EH1825">
        <v>126444</v>
      </c>
      <c r="EI1825">
        <v>126444</v>
      </c>
      <c r="EJ1825">
        <v>126444</v>
      </c>
      <c r="EK1825">
        <v>126444</v>
      </c>
      <c r="EL1825">
        <v>126444</v>
      </c>
      <c r="EM1825">
        <v>126444</v>
      </c>
      <c r="EN1825">
        <v>126444</v>
      </c>
      <c r="EO1825">
        <v>126444</v>
      </c>
      <c r="EP1825">
        <v>126444</v>
      </c>
      <c r="EQ1825">
        <v>126444</v>
      </c>
      <c r="ER1825">
        <v>126444</v>
      </c>
      <c r="ES1825">
        <v>126444</v>
      </c>
      <c r="ET1825">
        <v>126444</v>
      </c>
      <c r="EU1825">
        <v>126444</v>
      </c>
      <c r="EV1825">
        <v>126444</v>
      </c>
      <c r="EW1825">
        <v>126444</v>
      </c>
      <c r="EX1825">
        <v>126444</v>
      </c>
      <c r="EY1825">
        <v>126444</v>
      </c>
      <c r="EZ1825">
        <v>126444</v>
      </c>
      <c r="FA1825">
        <v>126444</v>
      </c>
      <c r="FB1825">
        <v>126444</v>
      </c>
      <c r="FC1825">
        <v>126444</v>
      </c>
      <c r="FD1825">
        <v>126444</v>
      </c>
      <c r="FE1825">
        <v>126444</v>
      </c>
      <c r="FF1825">
        <v>126444</v>
      </c>
      <c r="FG1825">
        <v>126444</v>
      </c>
      <c r="FH1825">
        <v>126444</v>
      </c>
    </row>
    <row r="1826" spans="1:164">
      <c r="A1826" t="s">
        <v>2236</v>
      </c>
      <c r="C1826" s="23">
        <v>45615</v>
      </c>
      <c r="D1826" s="23">
        <v>45898</v>
      </c>
      <c r="E1826">
        <v>244</v>
      </c>
      <c r="F1826">
        <v>126444</v>
      </c>
      <c r="G1826" t="s">
        <v>2193</v>
      </c>
      <c r="CE1826">
        <v>1188</v>
      </c>
      <c r="CF1826">
        <v>5624</v>
      </c>
      <c r="CG1826">
        <v>16561</v>
      </c>
      <c r="CH1826">
        <v>21062</v>
      </c>
      <c r="CI1826">
        <v>11074</v>
      </c>
      <c r="CJ1826">
        <v>3124</v>
      </c>
      <c r="CK1826">
        <v>375</v>
      </c>
      <c r="DH1826">
        <v>140</v>
      </c>
      <c r="DI1826">
        <v>5154</v>
      </c>
      <c r="DJ1826">
        <v>6879</v>
      </c>
      <c r="DK1826">
        <v>9174</v>
      </c>
      <c r="DL1826">
        <v>5173</v>
      </c>
      <c r="DM1826">
        <v>5173</v>
      </c>
      <c r="DN1826">
        <v>5173</v>
      </c>
      <c r="DO1826">
        <v>5173</v>
      </c>
      <c r="DP1826">
        <v>5173</v>
      </c>
      <c r="DQ1826">
        <v>5173</v>
      </c>
      <c r="DR1826">
        <v>7729</v>
      </c>
      <c r="DS1826">
        <v>7325</v>
      </c>
    </row>
    <row r="1827" spans="1:164">
      <c r="A1827" t="s">
        <v>2236</v>
      </c>
      <c r="C1827" s="23">
        <v>45615</v>
      </c>
      <c r="D1827" s="23">
        <v>45898</v>
      </c>
      <c r="E1827">
        <v>244</v>
      </c>
      <c r="F1827">
        <v>126444</v>
      </c>
      <c r="G1827" t="s">
        <v>2195</v>
      </c>
      <c r="CE1827">
        <v>1188</v>
      </c>
      <c r="CF1827">
        <v>6812</v>
      </c>
      <c r="CG1827">
        <v>23373</v>
      </c>
      <c r="CH1827">
        <v>44434</v>
      </c>
      <c r="CI1827">
        <v>55509</v>
      </c>
      <c r="CJ1827">
        <v>58633</v>
      </c>
      <c r="CK1827">
        <v>59008</v>
      </c>
      <c r="CL1827">
        <v>59008</v>
      </c>
      <c r="CM1827">
        <v>59008</v>
      </c>
      <c r="CN1827">
        <v>59008</v>
      </c>
      <c r="CO1827">
        <v>59008</v>
      </c>
      <c r="CP1827">
        <v>59008</v>
      </c>
      <c r="CQ1827">
        <v>59008</v>
      </c>
      <c r="CR1827">
        <v>59008</v>
      </c>
      <c r="CS1827">
        <v>59008</v>
      </c>
      <c r="CT1827">
        <v>59008</v>
      </c>
      <c r="CU1827">
        <v>59008</v>
      </c>
      <c r="CV1827">
        <v>59008</v>
      </c>
      <c r="CW1827">
        <v>59008</v>
      </c>
      <c r="CX1827">
        <v>59008</v>
      </c>
      <c r="CY1827">
        <v>59008</v>
      </c>
      <c r="CZ1827">
        <v>59008</v>
      </c>
      <c r="DA1827">
        <v>59008</v>
      </c>
      <c r="DB1827">
        <v>59008</v>
      </c>
      <c r="DC1827">
        <v>59008</v>
      </c>
      <c r="DD1827">
        <v>59008</v>
      </c>
      <c r="DE1827">
        <v>59008</v>
      </c>
      <c r="DF1827">
        <v>59008</v>
      </c>
      <c r="DG1827">
        <v>59008</v>
      </c>
      <c r="DH1827">
        <v>59148</v>
      </c>
      <c r="DI1827">
        <v>64302</v>
      </c>
      <c r="DJ1827">
        <v>71181</v>
      </c>
      <c r="DK1827">
        <v>80355</v>
      </c>
      <c r="DL1827">
        <v>85527</v>
      </c>
      <c r="DM1827">
        <v>90700</v>
      </c>
      <c r="DN1827">
        <v>95872</v>
      </c>
      <c r="DO1827">
        <v>101045</v>
      </c>
      <c r="DP1827">
        <v>106217</v>
      </c>
      <c r="DQ1827">
        <v>111390</v>
      </c>
      <c r="DR1827">
        <v>119119</v>
      </c>
      <c r="DS1827">
        <v>126444</v>
      </c>
      <c r="DT1827">
        <v>126444</v>
      </c>
      <c r="DU1827">
        <v>126444</v>
      </c>
      <c r="DV1827">
        <v>126444</v>
      </c>
      <c r="DW1827">
        <v>126444</v>
      </c>
      <c r="DX1827">
        <v>126444</v>
      </c>
      <c r="DY1827">
        <v>126444</v>
      </c>
      <c r="DZ1827">
        <v>126444</v>
      </c>
      <c r="EA1827">
        <v>126444</v>
      </c>
      <c r="EB1827">
        <v>126444</v>
      </c>
      <c r="EC1827">
        <v>126444</v>
      </c>
      <c r="ED1827">
        <v>126444</v>
      </c>
      <c r="EE1827">
        <v>126444</v>
      </c>
      <c r="EF1827">
        <v>126444</v>
      </c>
      <c r="EG1827">
        <v>126444</v>
      </c>
      <c r="EH1827">
        <v>126444</v>
      </c>
      <c r="EI1827">
        <v>126444</v>
      </c>
      <c r="EJ1827">
        <v>126444</v>
      </c>
      <c r="EK1827">
        <v>126444</v>
      </c>
      <c r="EL1827">
        <v>126444</v>
      </c>
      <c r="EM1827">
        <v>126444</v>
      </c>
      <c r="EN1827">
        <v>126444</v>
      </c>
      <c r="EO1827">
        <v>126444</v>
      </c>
      <c r="EP1827">
        <v>126444</v>
      </c>
      <c r="EQ1827">
        <v>126444</v>
      </c>
      <c r="ER1827">
        <v>126444</v>
      </c>
      <c r="ES1827">
        <v>126444</v>
      </c>
      <c r="ET1827">
        <v>126444</v>
      </c>
      <c r="EU1827">
        <v>126444</v>
      </c>
      <c r="EV1827">
        <v>126444</v>
      </c>
      <c r="EW1827">
        <v>126444</v>
      </c>
      <c r="EX1827">
        <v>126444</v>
      </c>
      <c r="EY1827">
        <v>126444</v>
      </c>
      <c r="EZ1827">
        <v>126444</v>
      </c>
      <c r="FA1827">
        <v>126444</v>
      </c>
      <c r="FB1827">
        <v>126444</v>
      </c>
      <c r="FC1827">
        <v>126444</v>
      </c>
      <c r="FD1827">
        <v>126444</v>
      </c>
      <c r="FE1827">
        <v>126444</v>
      </c>
      <c r="FF1827">
        <v>126444</v>
      </c>
      <c r="FG1827">
        <v>126444</v>
      </c>
      <c r="FH1827">
        <v>126444</v>
      </c>
    </row>
    <row r="1828" spans="1:164">
      <c r="A1828" t="s">
        <v>2237</v>
      </c>
      <c r="C1828" s="23">
        <v>45615</v>
      </c>
      <c r="D1828" s="23">
        <v>45658</v>
      </c>
      <c r="E1828">
        <v>37</v>
      </c>
      <c r="F1828">
        <v>59008</v>
      </c>
      <c r="G1828" t="s">
        <v>2193</v>
      </c>
      <c r="CE1828">
        <v>1188</v>
      </c>
      <c r="CF1828">
        <v>5624</v>
      </c>
      <c r="CG1828">
        <v>16561</v>
      </c>
      <c r="CH1828">
        <v>21062</v>
      </c>
      <c r="CI1828">
        <v>11074</v>
      </c>
      <c r="CJ1828">
        <v>3124</v>
      </c>
      <c r="CK1828">
        <v>375</v>
      </c>
    </row>
    <row r="1829" spans="1:164">
      <c r="A1829" t="s">
        <v>2237</v>
      </c>
      <c r="C1829" s="23">
        <v>45615</v>
      </c>
      <c r="D1829" s="23">
        <v>45658</v>
      </c>
      <c r="E1829">
        <v>37</v>
      </c>
      <c r="F1829">
        <v>59008</v>
      </c>
      <c r="G1829" t="s">
        <v>2195</v>
      </c>
      <c r="CE1829">
        <v>1188</v>
      </c>
      <c r="CF1829">
        <v>6812</v>
      </c>
      <c r="CG1829">
        <v>23373</v>
      </c>
      <c r="CH1829">
        <v>44434</v>
      </c>
      <c r="CI1829">
        <v>55509</v>
      </c>
      <c r="CJ1829">
        <v>58633</v>
      </c>
      <c r="CK1829">
        <v>59008</v>
      </c>
      <c r="CL1829">
        <v>59008</v>
      </c>
      <c r="CM1829">
        <v>59008</v>
      </c>
      <c r="CN1829">
        <v>59008</v>
      </c>
      <c r="CO1829">
        <v>59008</v>
      </c>
      <c r="CP1829">
        <v>59008</v>
      </c>
      <c r="CQ1829">
        <v>59008</v>
      </c>
      <c r="CR1829">
        <v>59008</v>
      </c>
      <c r="CS1829">
        <v>59008</v>
      </c>
      <c r="CT1829">
        <v>59008</v>
      </c>
      <c r="CU1829">
        <v>59008</v>
      </c>
      <c r="CV1829">
        <v>59008</v>
      </c>
      <c r="CW1829">
        <v>59008</v>
      </c>
      <c r="CX1829">
        <v>59008</v>
      </c>
      <c r="CY1829">
        <v>59008</v>
      </c>
      <c r="CZ1829">
        <v>59008</v>
      </c>
      <c r="DA1829">
        <v>59008</v>
      </c>
      <c r="DB1829">
        <v>59008</v>
      </c>
      <c r="DC1829">
        <v>59008</v>
      </c>
      <c r="DD1829">
        <v>59008</v>
      </c>
      <c r="DE1829">
        <v>59008</v>
      </c>
      <c r="DF1829">
        <v>59008</v>
      </c>
      <c r="DG1829">
        <v>59008</v>
      </c>
      <c r="DH1829">
        <v>59008</v>
      </c>
      <c r="DI1829">
        <v>59008</v>
      </c>
      <c r="DJ1829">
        <v>59008</v>
      </c>
      <c r="DK1829">
        <v>59008</v>
      </c>
      <c r="DL1829">
        <v>59008</v>
      </c>
      <c r="DM1829">
        <v>59008</v>
      </c>
      <c r="DN1829">
        <v>59008</v>
      </c>
      <c r="DO1829">
        <v>59008</v>
      </c>
      <c r="DP1829">
        <v>59008</v>
      </c>
      <c r="DQ1829">
        <v>59008</v>
      </c>
      <c r="DR1829">
        <v>59008</v>
      </c>
      <c r="DS1829">
        <v>59008</v>
      </c>
      <c r="DT1829">
        <v>59008</v>
      </c>
      <c r="DU1829">
        <v>59008</v>
      </c>
      <c r="DV1829">
        <v>59008</v>
      </c>
      <c r="DW1829">
        <v>59008</v>
      </c>
      <c r="DX1829">
        <v>59008</v>
      </c>
      <c r="DY1829">
        <v>59008</v>
      </c>
      <c r="DZ1829">
        <v>59008</v>
      </c>
      <c r="EA1829">
        <v>59008</v>
      </c>
      <c r="EB1829">
        <v>59008</v>
      </c>
      <c r="EC1829">
        <v>59008</v>
      </c>
      <c r="ED1829">
        <v>59008</v>
      </c>
      <c r="EE1829">
        <v>59008</v>
      </c>
      <c r="EF1829">
        <v>59008</v>
      </c>
      <c r="EG1829">
        <v>59008</v>
      </c>
      <c r="EH1829">
        <v>59008</v>
      </c>
      <c r="EI1829">
        <v>59008</v>
      </c>
      <c r="EJ1829">
        <v>59008</v>
      </c>
      <c r="EK1829">
        <v>59008</v>
      </c>
      <c r="EL1829">
        <v>59008</v>
      </c>
      <c r="EM1829">
        <v>59008</v>
      </c>
      <c r="EN1829">
        <v>59008</v>
      </c>
      <c r="EO1829">
        <v>59008</v>
      </c>
      <c r="EP1829">
        <v>59008</v>
      </c>
      <c r="EQ1829">
        <v>59008</v>
      </c>
      <c r="ER1829">
        <v>59008</v>
      </c>
      <c r="ES1829">
        <v>59008</v>
      </c>
      <c r="ET1829">
        <v>59008</v>
      </c>
      <c r="EU1829">
        <v>59008</v>
      </c>
      <c r="EV1829">
        <v>59008</v>
      </c>
      <c r="EW1829">
        <v>59008</v>
      </c>
      <c r="EX1829">
        <v>59008</v>
      </c>
      <c r="EY1829">
        <v>59008</v>
      </c>
      <c r="EZ1829">
        <v>59008</v>
      </c>
      <c r="FA1829">
        <v>59008</v>
      </c>
      <c r="FB1829">
        <v>59008</v>
      </c>
      <c r="FC1829">
        <v>59008</v>
      </c>
      <c r="FD1829">
        <v>59008</v>
      </c>
      <c r="FE1829">
        <v>59008</v>
      </c>
      <c r="FF1829">
        <v>59008</v>
      </c>
      <c r="FG1829">
        <v>59008</v>
      </c>
      <c r="FH1829">
        <v>59008</v>
      </c>
    </row>
    <row r="1830" spans="1:164">
      <c r="A1830" t="s">
        <v>2829</v>
      </c>
      <c r="B1830" t="s">
        <v>1075</v>
      </c>
      <c r="C1830" s="23">
        <v>45615</v>
      </c>
      <c r="D1830" s="23">
        <v>45658</v>
      </c>
      <c r="E1830">
        <v>37</v>
      </c>
      <c r="F1830">
        <v>59008</v>
      </c>
      <c r="G1830" t="s">
        <v>2193</v>
      </c>
      <c r="CE1830">
        <v>1188</v>
      </c>
      <c r="CF1830">
        <v>5624</v>
      </c>
      <c r="CG1830">
        <v>16561</v>
      </c>
      <c r="CH1830">
        <v>21062</v>
      </c>
      <c r="CI1830">
        <v>11074</v>
      </c>
      <c r="CJ1830">
        <v>3124</v>
      </c>
      <c r="CK1830">
        <v>375</v>
      </c>
    </row>
    <row r="1831" spans="1:164">
      <c r="A1831" t="s">
        <v>2829</v>
      </c>
      <c r="B1831" t="s">
        <v>1075</v>
      </c>
      <c r="C1831" s="23">
        <v>45615</v>
      </c>
      <c r="D1831" s="23">
        <v>45658</v>
      </c>
      <c r="E1831">
        <v>37</v>
      </c>
      <c r="F1831">
        <v>59008</v>
      </c>
      <c r="G1831" t="s">
        <v>2195</v>
      </c>
      <c r="CE1831">
        <v>1188</v>
      </c>
      <c r="CF1831">
        <v>6812</v>
      </c>
      <c r="CG1831">
        <v>23373</v>
      </c>
      <c r="CH1831">
        <v>44434</v>
      </c>
      <c r="CI1831">
        <v>55509</v>
      </c>
      <c r="CJ1831">
        <v>58633</v>
      </c>
      <c r="CK1831">
        <v>59008</v>
      </c>
      <c r="CL1831">
        <v>59008</v>
      </c>
      <c r="CM1831">
        <v>59008</v>
      </c>
      <c r="CN1831">
        <v>59008</v>
      </c>
      <c r="CO1831">
        <v>59008</v>
      </c>
      <c r="CP1831">
        <v>59008</v>
      </c>
      <c r="CQ1831">
        <v>59008</v>
      </c>
      <c r="CR1831">
        <v>59008</v>
      </c>
      <c r="CS1831">
        <v>59008</v>
      </c>
      <c r="CT1831">
        <v>59008</v>
      </c>
      <c r="CU1831">
        <v>59008</v>
      </c>
      <c r="CV1831">
        <v>59008</v>
      </c>
      <c r="CW1831">
        <v>59008</v>
      </c>
      <c r="CX1831">
        <v>59008</v>
      </c>
      <c r="CY1831">
        <v>59008</v>
      </c>
      <c r="CZ1831">
        <v>59008</v>
      </c>
      <c r="DA1831">
        <v>59008</v>
      </c>
      <c r="DB1831">
        <v>59008</v>
      </c>
      <c r="DC1831">
        <v>59008</v>
      </c>
      <c r="DD1831">
        <v>59008</v>
      </c>
      <c r="DE1831">
        <v>59008</v>
      </c>
      <c r="DF1831">
        <v>59008</v>
      </c>
      <c r="DG1831">
        <v>59008</v>
      </c>
      <c r="DH1831">
        <v>59008</v>
      </c>
      <c r="DI1831">
        <v>59008</v>
      </c>
      <c r="DJ1831">
        <v>59008</v>
      </c>
      <c r="DK1831">
        <v>59008</v>
      </c>
      <c r="DL1831">
        <v>59008</v>
      </c>
      <c r="DM1831">
        <v>59008</v>
      </c>
      <c r="DN1831">
        <v>59008</v>
      </c>
      <c r="DO1831">
        <v>59008</v>
      </c>
      <c r="DP1831">
        <v>59008</v>
      </c>
      <c r="DQ1831">
        <v>59008</v>
      </c>
      <c r="DR1831">
        <v>59008</v>
      </c>
      <c r="DS1831">
        <v>59008</v>
      </c>
      <c r="DT1831">
        <v>59008</v>
      </c>
      <c r="DU1831">
        <v>59008</v>
      </c>
      <c r="DV1831">
        <v>59008</v>
      </c>
      <c r="DW1831">
        <v>59008</v>
      </c>
      <c r="DX1831">
        <v>59008</v>
      </c>
      <c r="DY1831">
        <v>59008</v>
      </c>
      <c r="DZ1831">
        <v>59008</v>
      </c>
      <c r="EA1831">
        <v>59008</v>
      </c>
      <c r="EB1831">
        <v>59008</v>
      </c>
      <c r="EC1831">
        <v>59008</v>
      </c>
      <c r="ED1831">
        <v>59008</v>
      </c>
      <c r="EE1831">
        <v>59008</v>
      </c>
      <c r="EF1831">
        <v>59008</v>
      </c>
      <c r="EG1831">
        <v>59008</v>
      </c>
      <c r="EH1831">
        <v>59008</v>
      </c>
      <c r="EI1831">
        <v>59008</v>
      </c>
      <c r="EJ1831">
        <v>59008</v>
      </c>
      <c r="EK1831">
        <v>59008</v>
      </c>
      <c r="EL1831">
        <v>59008</v>
      </c>
      <c r="EM1831">
        <v>59008</v>
      </c>
      <c r="EN1831">
        <v>59008</v>
      </c>
      <c r="EO1831">
        <v>59008</v>
      </c>
      <c r="EP1831">
        <v>59008</v>
      </c>
      <c r="EQ1831">
        <v>59008</v>
      </c>
      <c r="ER1831">
        <v>59008</v>
      </c>
      <c r="ES1831">
        <v>59008</v>
      </c>
      <c r="ET1831">
        <v>59008</v>
      </c>
      <c r="EU1831">
        <v>59008</v>
      </c>
      <c r="EV1831">
        <v>59008</v>
      </c>
      <c r="EW1831">
        <v>59008</v>
      </c>
      <c r="EX1831">
        <v>59008</v>
      </c>
      <c r="EY1831">
        <v>59008</v>
      </c>
      <c r="EZ1831">
        <v>59008</v>
      </c>
      <c r="FA1831">
        <v>59008</v>
      </c>
      <c r="FB1831">
        <v>59008</v>
      </c>
      <c r="FC1831">
        <v>59008</v>
      </c>
      <c r="FD1831">
        <v>59008</v>
      </c>
      <c r="FE1831">
        <v>59008</v>
      </c>
      <c r="FF1831">
        <v>59008</v>
      </c>
      <c r="FG1831">
        <v>59008</v>
      </c>
      <c r="FH1831">
        <v>59008</v>
      </c>
    </row>
    <row r="1832" spans="1:164">
      <c r="A1832" t="s">
        <v>2240</v>
      </c>
      <c r="C1832" s="23">
        <v>45822</v>
      </c>
      <c r="D1832" s="23">
        <v>45898</v>
      </c>
      <c r="E1832">
        <v>65</v>
      </c>
      <c r="F1832">
        <v>67436</v>
      </c>
      <c r="G1832" t="s">
        <v>2193</v>
      </c>
      <c r="DH1832">
        <v>140</v>
      </c>
      <c r="DI1832">
        <v>5154</v>
      </c>
      <c r="DJ1832">
        <v>6879</v>
      </c>
      <c r="DK1832">
        <v>9174</v>
      </c>
      <c r="DL1832">
        <v>5173</v>
      </c>
      <c r="DM1832">
        <v>5173</v>
      </c>
      <c r="DN1832">
        <v>5173</v>
      </c>
      <c r="DO1832">
        <v>5173</v>
      </c>
      <c r="DP1832">
        <v>5173</v>
      </c>
      <c r="DQ1832">
        <v>5173</v>
      </c>
      <c r="DR1832">
        <v>7729</v>
      </c>
      <c r="DS1832">
        <v>7325</v>
      </c>
    </row>
    <row r="1833" spans="1:164">
      <c r="A1833" t="s">
        <v>2240</v>
      </c>
      <c r="C1833" s="23">
        <v>45822</v>
      </c>
      <c r="D1833" s="23">
        <v>45898</v>
      </c>
      <c r="E1833">
        <v>65</v>
      </c>
      <c r="F1833">
        <v>67436</v>
      </c>
      <c r="G1833" t="s">
        <v>2195</v>
      </c>
      <c r="DH1833">
        <v>140</v>
      </c>
      <c r="DI1833">
        <v>5294</v>
      </c>
      <c r="DJ1833">
        <v>12173</v>
      </c>
      <c r="DK1833">
        <v>21347</v>
      </c>
      <c r="DL1833">
        <v>26519</v>
      </c>
      <c r="DM1833">
        <v>31692</v>
      </c>
      <c r="DN1833">
        <v>36864</v>
      </c>
      <c r="DO1833">
        <v>42037</v>
      </c>
      <c r="DP1833">
        <v>47210</v>
      </c>
      <c r="DQ1833">
        <v>52382</v>
      </c>
      <c r="DR1833">
        <v>60111</v>
      </c>
      <c r="DS1833">
        <v>67436</v>
      </c>
      <c r="DT1833">
        <v>67436</v>
      </c>
      <c r="DU1833">
        <v>67436</v>
      </c>
      <c r="DV1833">
        <v>67436</v>
      </c>
      <c r="DW1833">
        <v>67436</v>
      </c>
      <c r="DX1833">
        <v>67436</v>
      </c>
      <c r="DY1833">
        <v>67436</v>
      </c>
      <c r="DZ1833">
        <v>67436</v>
      </c>
      <c r="EA1833">
        <v>67436</v>
      </c>
      <c r="EB1833">
        <v>67436</v>
      </c>
      <c r="EC1833">
        <v>67436</v>
      </c>
      <c r="ED1833">
        <v>67436</v>
      </c>
      <c r="EE1833">
        <v>67436</v>
      </c>
      <c r="EF1833">
        <v>67436</v>
      </c>
      <c r="EG1833">
        <v>67436</v>
      </c>
      <c r="EH1833">
        <v>67436</v>
      </c>
      <c r="EI1833">
        <v>67436</v>
      </c>
      <c r="EJ1833">
        <v>67436</v>
      </c>
      <c r="EK1833">
        <v>67436</v>
      </c>
      <c r="EL1833">
        <v>67436</v>
      </c>
      <c r="EM1833">
        <v>67436</v>
      </c>
      <c r="EN1833">
        <v>67436</v>
      </c>
      <c r="EO1833">
        <v>67436</v>
      </c>
      <c r="EP1833">
        <v>67436</v>
      </c>
      <c r="EQ1833">
        <v>67436</v>
      </c>
      <c r="ER1833">
        <v>67436</v>
      </c>
      <c r="ES1833">
        <v>67436</v>
      </c>
      <c r="ET1833">
        <v>67436</v>
      </c>
      <c r="EU1833">
        <v>67436</v>
      </c>
      <c r="EV1833">
        <v>67436</v>
      </c>
      <c r="EW1833">
        <v>67436</v>
      </c>
      <c r="EX1833">
        <v>67436</v>
      </c>
      <c r="EY1833">
        <v>67436</v>
      </c>
      <c r="EZ1833">
        <v>67436</v>
      </c>
      <c r="FA1833">
        <v>67436</v>
      </c>
      <c r="FB1833">
        <v>67436</v>
      </c>
      <c r="FC1833">
        <v>67436</v>
      </c>
      <c r="FD1833">
        <v>67436</v>
      </c>
      <c r="FE1833">
        <v>67436</v>
      </c>
      <c r="FF1833">
        <v>67436</v>
      </c>
      <c r="FG1833">
        <v>67436</v>
      </c>
      <c r="FH1833">
        <v>67436</v>
      </c>
    </row>
    <row r="1834" spans="1:164">
      <c r="A1834" t="s">
        <v>2830</v>
      </c>
      <c r="B1834" t="s">
        <v>1077</v>
      </c>
      <c r="C1834" s="23">
        <v>45822</v>
      </c>
      <c r="D1834" s="23">
        <v>45832</v>
      </c>
      <c r="E1834">
        <v>8</v>
      </c>
      <c r="F1834">
        <v>6690</v>
      </c>
      <c r="G1834" t="s">
        <v>2193</v>
      </c>
      <c r="DH1834">
        <v>140</v>
      </c>
      <c r="DI1834">
        <v>5154</v>
      </c>
      <c r="DJ1834">
        <v>1396</v>
      </c>
    </row>
    <row r="1835" spans="1:164">
      <c r="A1835" t="s">
        <v>2830</v>
      </c>
      <c r="B1835" t="s">
        <v>1077</v>
      </c>
      <c r="C1835" s="23">
        <v>45822</v>
      </c>
      <c r="D1835" s="23">
        <v>45832</v>
      </c>
      <c r="E1835">
        <v>8</v>
      </c>
      <c r="F1835">
        <v>6690</v>
      </c>
      <c r="G1835" t="s">
        <v>2195</v>
      </c>
      <c r="DH1835">
        <v>140</v>
      </c>
      <c r="DI1835">
        <v>5294</v>
      </c>
      <c r="DJ1835">
        <v>6690</v>
      </c>
      <c r="DK1835">
        <v>6690</v>
      </c>
      <c r="DL1835">
        <v>6690</v>
      </c>
      <c r="DM1835">
        <v>6690</v>
      </c>
      <c r="DN1835">
        <v>6690</v>
      </c>
      <c r="DO1835">
        <v>6690</v>
      </c>
      <c r="DP1835">
        <v>6690</v>
      </c>
      <c r="DQ1835">
        <v>6690</v>
      </c>
      <c r="DR1835">
        <v>6690</v>
      </c>
      <c r="DS1835">
        <v>6690</v>
      </c>
      <c r="DT1835">
        <v>6690</v>
      </c>
      <c r="DU1835">
        <v>6690</v>
      </c>
      <c r="DV1835">
        <v>6690</v>
      </c>
      <c r="DW1835">
        <v>6690</v>
      </c>
      <c r="DX1835">
        <v>6690</v>
      </c>
      <c r="DY1835">
        <v>6690</v>
      </c>
      <c r="DZ1835">
        <v>6690</v>
      </c>
      <c r="EA1835">
        <v>6690</v>
      </c>
      <c r="EB1835">
        <v>6690</v>
      </c>
      <c r="EC1835">
        <v>6690</v>
      </c>
      <c r="ED1835">
        <v>6690</v>
      </c>
      <c r="EE1835">
        <v>6690</v>
      </c>
      <c r="EF1835">
        <v>6690</v>
      </c>
      <c r="EG1835">
        <v>6690</v>
      </c>
      <c r="EH1835">
        <v>6690</v>
      </c>
      <c r="EI1835">
        <v>6690</v>
      </c>
      <c r="EJ1835">
        <v>6690</v>
      </c>
      <c r="EK1835">
        <v>6690</v>
      </c>
      <c r="EL1835">
        <v>6690</v>
      </c>
      <c r="EM1835">
        <v>6690</v>
      </c>
      <c r="EN1835">
        <v>6690</v>
      </c>
      <c r="EO1835">
        <v>6690</v>
      </c>
      <c r="EP1835">
        <v>6690</v>
      </c>
      <c r="EQ1835">
        <v>6690</v>
      </c>
      <c r="ER1835">
        <v>6690</v>
      </c>
      <c r="ES1835">
        <v>6690</v>
      </c>
      <c r="ET1835">
        <v>6690</v>
      </c>
      <c r="EU1835">
        <v>6690</v>
      </c>
      <c r="EV1835">
        <v>6690</v>
      </c>
      <c r="EW1835">
        <v>6690</v>
      </c>
      <c r="EX1835">
        <v>6690</v>
      </c>
      <c r="EY1835">
        <v>6690</v>
      </c>
      <c r="EZ1835">
        <v>6690</v>
      </c>
      <c r="FA1835">
        <v>6690</v>
      </c>
      <c r="FB1835">
        <v>6690</v>
      </c>
      <c r="FC1835">
        <v>6690</v>
      </c>
      <c r="FD1835">
        <v>6690</v>
      </c>
      <c r="FE1835">
        <v>6690</v>
      </c>
      <c r="FF1835">
        <v>6690</v>
      </c>
      <c r="FG1835">
        <v>6690</v>
      </c>
      <c r="FH1835">
        <v>6690</v>
      </c>
    </row>
    <row r="1836" spans="1:164">
      <c r="A1836" t="s">
        <v>2831</v>
      </c>
      <c r="B1836" t="s">
        <v>1079</v>
      </c>
      <c r="C1836" s="23">
        <v>45832</v>
      </c>
      <c r="D1836" s="23">
        <v>45835</v>
      </c>
      <c r="E1836">
        <v>3</v>
      </c>
      <c r="F1836">
        <v>2676</v>
      </c>
      <c r="G1836" t="s">
        <v>2193</v>
      </c>
      <c r="DJ1836">
        <v>2676</v>
      </c>
    </row>
    <row r="1837" spans="1:164">
      <c r="A1837" t="s">
        <v>2831</v>
      </c>
      <c r="B1837" t="s">
        <v>1079</v>
      </c>
      <c r="C1837" s="23">
        <v>45832</v>
      </c>
      <c r="D1837" s="23">
        <v>45835</v>
      </c>
      <c r="E1837">
        <v>3</v>
      </c>
      <c r="F1837">
        <v>2676</v>
      </c>
      <c r="G1837" t="s">
        <v>2195</v>
      </c>
      <c r="DJ1837">
        <v>2676</v>
      </c>
      <c r="DK1837">
        <v>2676</v>
      </c>
      <c r="DL1837">
        <v>2676</v>
      </c>
      <c r="DM1837">
        <v>2676</v>
      </c>
      <c r="DN1837">
        <v>2676</v>
      </c>
      <c r="DO1837">
        <v>2676</v>
      </c>
      <c r="DP1837">
        <v>2676</v>
      </c>
      <c r="DQ1837">
        <v>2676</v>
      </c>
      <c r="DR1837">
        <v>2676</v>
      </c>
      <c r="DS1837">
        <v>2676</v>
      </c>
      <c r="DT1837">
        <v>2676</v>
      </c>
      <c r="DU1837">
        <v>2676</v>
      </c>
      <c r="DV1837">
        <v>2676</v>
      </c>
      <c r="DW1837">
        <v>2676</v>
      </c>
      <c r="DX1837">
        <v>2676</v>
      </c>
      <c r="DY1837">
        <v>2676</v>
      </c>
      <c r="DZ1837">
        <v>2676</v>
      </c>
      <c r="EA1837">
        <v>2676</v>
      </c>
      <c r="EB1837">
        <v>2676</v>
      </c>
      <c r="EC1837">
        <v>2676</v>
      </c>
      <c r="ED1837">
        <v>2676</v>
      </c>
      <c r="EE1837">
        <v>2676</v>
      </c>
      <c r="EF1837">
        <v>2676</v>
      </c>
      <c r="EG1837">
        <v>2676</v>
      </c>
      <c r="EH1837">
        <v>2676</v>
      </c>
      <c r="EI1837">
        <v>2676</v>
      </c>
      <c r="EJ1837">
        <v>2676</v>
      </c>
      <c r="EK1837">
        <v>2676</v>
      </c>
      <c r="EL1837">
        <v>2676</v>
      </c>
      <c r="EM1837">
        <v>2676</v>
      </c>
      <c r="EN1837">
        <v>2676</v>
      </c>
      <c r="EO1837">
        <v>2676</v>
      </c>
      <c r="EP1837">
        <v>2676</v>
      </c>
      <c r="EQ1837">
        <v>2676</v>
      </c>
      <c r="ER1837">
        <v>2676</v>
      </c>
      <c r="ES1837">
        <v>2676</v>
      </c>
      <c r="ET1837">
        <v>2676</v>
      </c>
      <c r="EU1837">
        <v>2676</v>
      </c>
      <c r="EV1837">
        <v>2676</v>
      </c>
      <c r="EW1837">
        <v>2676</v>
      </c>
      <c r="EX1837">
        <v>2676</v>
      </c>
      <c r="EY1837">
        <v>2676</v>
      </c>
      <c r="EZ1837">
        <v>2676</v>
      </c>
      <c r="FA1837">
        <v>2676</v>
      </c>
      <c r="FB1837">
        <v>2676</v>
      </c>
      <c r="FC1837">
        <v>2676</v>
      </c>
      <c r="FD1837">
        <v>2676</v>
      </c>
      <c r="FE1837">
        <v>2676</v>
      </c>
      <c r="FF1837">
        <v>2676</v>
      </c>
      <c r="FG1837">
        <v>2676</v>
      </c>
      <c r="FH1837">
        <v>2676</v>
      </c>
    </row>
    <row r="1838" spans="1:164">
      <c r="A1838" t="s">
        <v>2832</v>
      </c>
      <c r="B1838" t="s">
        <v>1081</v>
      </c>
      <c r="C1838" s="23">
        <v>45835</v>
      </c>
      <c r="D1838" s="23">
        <v>45888</v>
      </c>
      <c r="E1838">
        <v>46</v>
      </c>
      <c r="F1838">
        <v>39606</v>
      </c>
      <c r="G1838" t="s">
        <v>2193</v>
      </c>
      <c r="DJ1838">
        <v>1724</v>
      </c>
      <c r="DK1838">
        <v>5173</v>
      </c>
      <c r="DL1838">
        <v>5173</v>
      </c>
      <c r="DM1838">
        <v>5173</v>
      </c>
      <c r="DN1838">
        <v>5173</v>
      </c>
      <c r="DO1838">
        <v>5173</v>
      </c>
      <c r="DP1838">
        <v>5173</v>
      </c>
      <c r="DQ1838">
        <v>5173</v>
      </c>
      <c r="DR1838">
        <v>1674</v>
      </c>
    </row>
    <row r="1839" spans="1:164">
      <c r="A1839" t="s">
        <v>2832</v>
      </c>
      <c r="B1839" t="s">
        <v>1081</v>
      </c>
      <c r="C1839" s="23">
        <v>45835</v>
      </c>
      <c r="D1839" s="23">
        <v>45888</v>
      </c>
      <c r="E1839">
        <v>46</v>
      </c>
      <c r="F1839">
        <v>39606</v>
      </c>
      <c r="G1839" t="s">
        <v>2195</v>
      </c>
      <c r="DJ1839">
        <v>1724</v>
      </c>
      <c r="DK1839">
        <v>6897</v>
      </c>
      <c r="DL1839">
        <v>12069</v>
      </c>
      <c r="DM1839">
        <v>17242</v>
      </c>
      <c r="DN1839">
        <v>22414</v>
      </c>
      <c r="DO1839">
        <v>27587</v>
      </c>
      <c r="DP1839">
        <v>32760</v>
      </c>
      <c r="DQ1839">
        <v>37932</v>
      </c>
      <c r="DR1839">
        <v>39606</v>
      </c>
      <c r="DS1839">
        <v>39606</v>
      </c>
      <c r="DT1839">
        <v>39606</v>
      </c>
      <c r="DU1839">
        <v>39606</v>
      </c>
      <c r="DV1839">
        <v>39606</v>
      </c>
      <c r="DW1839">
        <v>39606</v>
      </c>
      <c r="DX1839">
        <v>39606</v>
      </c>
      <c r="DY1839">
        <v>39606</v>
      </c>
      <c r="DZ1839">
        <v>39606</v>
      </c>
      <c r="EA1839">
        <v>39606</v>
      </c>
      <c r="EB1839">
        <v>39606</v>
      </c>
      <c r="EC1839">
        <v>39606</v>
      </c>
      <c r="ED1839">
        <v>39606</v>
      </c>
      <c r="EE1839">
        <v>39606</v>
      </c>
      <c r="EF1839">
        <v>39606</v>
      </c>
      <c r="EG1839">
        <v>39606</v>
      </c>
      <c r="EH1839">
        <v>39606</v>
      </c>
      <c r="EI1839">
        <v>39606</v>
      </c>
      <c r="EJ1839">
        <v>39606</v>
      </c>
      <c r="EK1839">
        <v>39606</v>
      </c>
      <c r="EL1839">
        <v>39606</v>
      </c>
      <c r="EM1839">
        <v>39606</v>
      </c>
      <c r="EN1839">
        <v>39606</v>
      </c>
      <c r="EO1839">
        <v>39606</v>
      </c>
      <c r="EP1839">
        <v>39606</v>
      </c>
      <c r="EQ1839">
        <v>39606</v>
      </c>
      <c r="ER1839">
        <v>39606</v>
      </c>
      <c r="ES1839">
        <v>39606</v>
      </c>
      <c r="ET1839">
        <v>39606</v>
      </c>
      <c r="EU1839">
        <v>39606</v>
      </c>
      <c r="EV1839">
        <v>39606</v>
      </c>
      <c r="EW1839">
        <v>39606</v>
      </c>
      <c r="EX1839">
        <v>39606</v>
      </c>
      <c r="EY1839">
        <v>39606</v>
      </c>
      <c r="EZ1839">
        <v>39606</v>
      </c>
      <c r="FA1839">
        <v>39606</v>
      </c>
      <c r="FB1839">
        <v>39606</v>
      </c>
      <c r="FC1839">
        <v>39606</v>
      </c>
      <c r="FD1839">
        <v>39606</v>
      </c>
      <c r="FE1839">
        <v>39606</v>
      </c>
      <c r="FF1839">
        <v>39606</v>
      </c>
      <c r="FG1839">
        <v>39606</v>
      </c>
      <c r="FH1839">
        <v>39606</v>
      </c>
    </row>
    <row r="1840" spans="1:164">
      <c r="A1840" t="s">
        <v>2833</v>
      </c>
      <c r="B1840" t="s">
        <v>1083</v>
      </c>
      <c r="C1840" s="23">
        <v>45835</v>
      </c>
      <c r="D1840" s="23">
        <v>45841</v>
      </c>
      <c r="E1840">
        <v>5</v>
      </c>
      <c r="F1840">
        <v>4014</v>
      </c>
      <c r="G1840" t="s">
        <v>2193</v>
      </c>
      <c r="DJ1840">
        <v>1083</v>
      </c>
      <c r="DK1840">
        <v>2931</v>
      </c>
    </row>
    <row r="1841" spans="1:164">
      <c r="A1841" t="s">
        <v>2833</v>
      </c>
      <c r="B1841" t="s">
        <v>1083</v>
      </c>
      <c r="C1841" s="23">
        <v>45835</v>
      </c>
      <c r="D1841" s="23">
        <v>45841</v>
      </c>
      <c r="E1841">
        <v>5</v>
      </c>
      <c r="F1841">
        <v>4014</v>
      </c>
      <c r="G1841" t="s">
        <v>2195</v>
      </c>
      <c r="DJ1841">
        <v>1083</v>
      </c>
      <c r="DK1841">
        <v>4014</v>
      </c>
      <c r="DL1841">
        <v>4014</v>
      </c>
      <c r="DM1841">
        <v>4014</v>
      </c>
      <c r="DN1841">
        <v>4014</v>
      </c>
      <c r="DO1841">
        <v>4014</v>
      </c>
      <c r="DP1841">
        <v>4014</v>
      </c>
      <c r="DQ1841">
        <v>4014</v>
      </c>
      <c r="DR1841">
        <v>4014</v>
      </c>
      <c r="DS1841">
        <v>4014</v>
      </c>
      <c r="DT1841">
        <v>4014</v>
      </c>
      <c r="DU1841">
        <v>4014</v>
      </c>
      <c r="DV1841">
        <v>4014</v>
      </c>
      <c r="DW1841">
        <v>4014</v>
      </c>
      <c r="DX1841">
        <v>4014</v>
      </c>
      <c r="DY1841">
        <v>4014</v>
      </c>
      <c r="DZ1841">
        <v>4014</v>
      </c>
      <c r="EA1841">
        <v>4014</v>
      </c>
      <c r="EB1841">
        <v>4014</v>
      </c>
      <c r="EC1841">
        <v>4014</v>
      </c>
      <c r="ED1841">
        <v>4014</v>
      </c>
      <c r="EE1841">
        <v>4014</v>
      </c>
      <c r="EF1841">
        <v>4014</v>
      </c>
      <c r="EG1841">
        <v>4014</v>
      </c>
      <c r="EH1841">
        <v>4014</v>
      </c>
      <c r="EI1841">
        <v>4014</v>
      </c>
      <c r="EJ1841">
        <v>4014</v>
      </c>
      <c r="EK1841">
        <v>4014</v>
      </c>
      <c r="EL1841">
        <v>4014</v>
      </c>
      <c r="EM1841">
        <v>4014</v>
      </c>
      <c r="EN1841">
        <v>4014</v>
      </c>
      <c r="EO1841">
        <v>4014</v>
      </c>
      <c r="EP1841">
        <v>4014</v>
      </c>
      <c r="EQ1841">
        <v>4014</v>
      </c>
      <c r="ER1841">
        <v>4014</v>
      </c>
      <c r="ES1841">
        <v>4014</v>
      </c>
      <c r="ET1841">
        <v>4014</v>
      </c>
      <c r="EU1841">
        <v>4014</v>
      </c>
      <c r="EV1841">
        <v>4014</v>
      </c>
      <c r="EW1841">
        <v>4014</v>
      </c>
      <c r="EX1841">
        <v>4014</v>
      </c>
      <c r="EY1841">
        <v>4014</v>
      </c>
      <c r="EZ1841">
        <v>4014</v>
      </c>
      <c r="FA1841">
        <v>4014</v>
      </c>
      <c r="FB1841">
        <v>4014</v>
      </c>
      <c r="FC1841">
        <v>4014</v>
      </c>
      <c r="FD1841">
        <v>4014</v>
      </c>
      <c r="FE1841">
        <v>4014</v>
      </c>
      <c r="FF1841">
        <v>4014</v>
      </c>
      <c r="FG1841">
        <v>4014</v>
      </c>
      <c r="FH1841">
        <v>4014</v>
      </c>
    </row>
    <row r="1842" spans="1:164">
      <c r="A1842" t="s">
        <v>2834</v>
      </c>
      <c r="B1842" t="s">
        <v>1085</v>
      </c>
      <c r="C1842" s="23">
        <v>45841</v>
      </c>
      <c r="D1842" s="23">
        <v>45842</v>
      </c>
      <c r="E1842">
        <v>1</v>
      </c>
      <c r="F1842">
        <v>1070</v>
      </c>
      <c r="G1842" t="s">
        <v>2193</v>
      </c>
      <c r="DK1842">
        <v>1070</v>
      </c>
    </row>
    <row r="1843" spans="1:164">
      <c r="A1843" t="s">
        <v>2834</v>
      </c>
      <c r="B1843" t="s">
        <v>1085</v>
      </c>
      <c r="C1843" s="23">
        <v>45841</v>
      </c>
      <c r="D1843" s="23">
        <v>45842</v>
      </c>
      <c r="E1843">
        <v>1</v>
      </c>
      <c r="F1843">
        <v>1070</v>
      </c>
      <c r="G1843" t="s">
        <v>2195</v>
      </c>
      <c r="DK1843">
        <v>1070</v>
      </c>
      <c r="DL1843">
        <v>1070</v>
      </c>
      <c r="DM1843">
        <v>1070</v>
      </c>
      <c r="DN1843">
        <v>1070</v>
      </c>
      <c r="DO1843">
        <v>1070</v>
      </c>
      <c r="DP1843">
        <v>1070</v>
      </c>
      <c r="DQ1843">
        <v>1070</v>
      </c>
      <c r="DR1843">
        <v>1070</v>
      </c>
      <c r="DS1843">
        <v>1070</v>
      </c>
      <c r="DT1843">
        <v>1070</v>
      </c>
      <c r="DU1843">
        <v>1070</v>
      </c>
      <c r="DV1843">
        <v>1070</v>
      </c>
      <c r="DW1843">
        <v>1070</v>
      </c>
      <c r="DX1843">
        <v>1070</v>
      </c>
      <c r="DY1843">
        <v>1070</v>
      </c>
      <c r="DZ1843">
        <v>1070</v>
      </c>
      <c r="EA1843">
        <v>1070</v>
      </c>
      <c r="EB1843">
        <v>1070</v>
      </c>
      <c r="EC1843">
        <v>1070</v>
      </c>
      <c r="ED1843">
        <v>1070</v>
      </c>
      <c r="EE1843">
        <v>1070</v>
      </c>
      <c r="EF1843">
        <v>1070</v>
      </c>
      <c r="EG1843">
        <v>1070</v>
      </c>
      <c r="EH1843">
        <v>1070</v>
      </c>
      <c r="EI1843">
        <v>1070</v>
      </c>
      <c r="EJ1843">
        <v>1070</v>
      </c>
      <c r="EK1843">
        <v>1070</v>
      </c>
      <c r="EL1843">
        <v>1070</v>
      </c>
      <c r="EM1843">
        <v>1070</v>
      </c>
      <c r="EN1843">
        <v>1070</v>
      </c>
      <c r="EO1843">
        <v>1070</v>
      </c>
      <c r="EP1843">
        <v>1070</v>
      </c>
      <c r="EQ1843">
        <v>1070</v>
      </c>
      <c r="ER1843">
        <v>1070</v>
      </c>
      <c r="ES1843">
        <v>1070</v>
      </c>
      <c r="ET1843">
        <v>1070</v>
      </c>
      <c r="EU1843">
        <v>1070</v>
      </c>
      <c r="EV1843">
        <v>1070</v>
      </c>
      <c r="EW1843">
        <v>1070</v>
      </c>
      <c r="EX1843">
        <v>1070</v>
      </c>
      <c r="EY1843">
        <v>1070</v>
      </c>
      <c r="EZ1843">
        <v>1070</v>
      </c>
      <c r="FA1843">
        <v>1070</v>
      </c>
      <c r="FB1843">
        <v>1070</v>
      </c>
      <c r="FC1843">
        <v>1070</v>
      </c>
      <c r="FD1843">
        <v>1070</v>
      </c>
      <c r="FE1843">
        <v>1070</v>
      </c>
      <c r="FF1843">
        <v>1070</v>
      </c>
      <c r="FG1843">
        <v>1070</v>
      </c>
      <c r="FH1843">
        <v>1070</v>
      </c>
    </row>
    <row r="1844" spans="1:164">
      <c r="A1844" t="s">
        <v>2835</v>
      </c>
      <c r="B1844" t="s">
        <v>1087</v>
      </c>
      <c r="C1844" s="23">
        <v>45889</v>
      </c>
      <c r="D1844" s="23">
        <v>45898</v>
      </c>
      <c r="E1844">
        <v>8</v>
      </c>
      <c r="F1844">
        <v>6690</v>
      </c>
      <c r="G1844" t="s">
        <v>2193</v>
      </c>
      <c r="DR1844">
        <v>3374</v>
      </c>
      <c r="DS1844">
        <v>3316</v>
      </c>
    </row>
    <row r="1845" spans="1:164">
      <c r="A1845" t="s">
        <v>2835</v>
      </c>
      <c r="B1845" t="s">
        <v>1087</v>
      </c>
      <c r="C1845" s="23">
        <v>45889</v>
      </c>
      <c r="D1845" s="23">
        <v>45898</v>
      </c>
      <c r="E1845">
        <v>8</v>
      </c>
      <c r="F1845">
        <v>6690</v>
      </c>
      <c r="G1845" t="s">
        <v>2195</v>
      </c>
      <c r="DR1845">
        <v>3374</v>
      </c>
      <c r="DS1845">
        <v>6690</v>
      </c>
      <c r="DT1845">
        <v>6690</v>
      </c>
      <c r="DU1845">
        <v>6690</v>
      </c>
      <c r="DV1845">
        <v>6690</v>
      </c>
      <c r="DW1845">
        <v>6690</v>
      </c>
      <c r="DX1845">
        <v>6690</v>
      </c>
      <c r="DY1845">
        <v>6690</v>
      </c>
      <c r="DZ1845">
        <v>6690</v>
      </c>
      <c r="EA1845">
        <v>6690</v>
      </c>
      <c r="EB1845">
        <v>6690</v>
      </c>
      <c r="EC1845">
        <v>6690</v>
      </c>
      <c r="ED1845">
        <v>6690</v>
      </c>
      <c r="EE1845">
        <v>6690</v>
      </c>
      <c r="EF1845">
        <v>6690</v>
      </c>
      <c r="EG1845">
        <v>6690</v>
      </c>
      <c r="EH1845">
        <v>6690</v>
      </c>
      <c r="EI1845">
        <v>6690</v>
      </c>
      <c r="EJ1845">
        <v>6690</v>
      </c>
      <c r="EK1845">
        <v>6690</v>
      </c>
      <c r="EL1845">
        <v>6690</v>
      </c>
      <c r="EM1845">
        <v>6690</v>
      </c>
      <c r="EN1845">
        <v>6690</v>
      </c>
      <c r="EO1845">
        <v>6690</v>
      </c>
      <c r="EP1845">
        <v>6690</v>
      </c>
      <c r="EQ1845">
        <v>6690</v>
      </c>
      <c r="ER1845">
        <v>6690</v>
      </c>
      <c r="ES1845">
        <v>6690</v>
      </c>
      <c r="ET1845">
        <v>6690</v>
      </c>
      <c r="EU1845">
        <v>6690</v>
      </c>
      <c r="EV1845">
        <v>6690</v>
      </c>
      <c r="EW1845">
        <v>6690</v>
      </c>
      <c r="EX1845">
        <v>6690</v>
      </c>
      <c r="EY1845">
        <v>6690</v>
      </c>
      <c r="EZ1845">
        <v>6690</v>
      </c>
      <c r="FA1845">
        <v>6690</v>
      </c>
      <c r="FB1845">
        <v>6690</v>
      </c>
      <c r="FC1845">
        <v>6690</v>
      </c>
      <c r="FD1845">
        <v>6690</v>
      </c>
      <c r="FE1845">
        <v>6690</v>
      </c>
      <c r="FF1845">
        <v>6690</v>
      </c>
      <c r="FG1845">
        <v>6690</v>
      </c>
      <c r="FH1845">
        <v>6690</v>
      </c>
    </row>
    <row r="1846" spans="1:164">
      <c r="A1846" t="s">
        <v>2836</v>
      </c>
      <c r="B1846" t="s">
        <v>1089</v>
      </c>
      <c r="C1846" s="23">
        <v>45889</v>
      </c>
      <c r="D1846" s="23">
        <v>45898</v>
      </c>
      <c r="E1846">
        <v>8</v>
      </c>
      <c r="F1846">
        <v>6690</v>
      </c>
      <c r="G1846" t="s">
        <v>2193</v>
      </c>
      <c r="DR1846">
        <v>2681</v>
      </c>
      <c r="DS1846">
        <v>4009</v>
      </c>
    </row>
    <row r="1847" spans="1:164">
      <c r="A1847" t="s">
        <v>2836</v>
      </c>
      <c r="B1847" t="s">
        <v>1089</v>
      </c>
      <c r="C1847" s="23">
        <v>45889</v>
      </c>
      <c r="D1847" s="23">
        <v>45898</v>
      </c>
      <c r="E1847">
        <v>8</v>
      </c>
      <c r="F1847">
        <v>6690</v>
      </c>
      <c r="G1847" t="s">
        <v>2195</v>
      </c>
      <c r="DR1847">
        <v>2681</v>
      </c>
      <c r="DS1847">
        <v>6690</v>
      </c>
      <c r="DT1847">
        <v>6690</v>
      </c>
      <c r="DU1847">
        <v>6690</v>
      </c>
      <c r="DV1847">
        <v>6690</v>
      </c>
      <c r="DW1847">
        <v>6690</v>
      </c>
      <c r="DX1847">
        <v>6690</v>
      </c>
      <c r="DY1847">
        <v>6690</v>
      </c>
      <c r="DZ1847">
        <v>6690</v>
      </c>
      <c r="EA1847">
        <v>6690</v>
      </c>
      <c r="EB1847">
        <v>6690</v>
      </c>
      <c r="EC1847">
        <v>6690</v>
      </c>
      <c r="ED1847">
        <v>6690</v>
      </c>
      <c r="EE1847">
        <v>6690</v>
      </c>
      <c r="EF1847">
        <v>6690</v>
      </c>
      <c r="EG1847">
        <v>6690</v>
      </c>
      <c r="EH1847">
        <v>6690</v>
      </c>
      <c r="EI1847">
        <v>6690</v>
      </c>
      <c r="EJ1847">
        <v>6690</v>
      </c>
      <c r="EK1847">
        <v>6690</v>
      </c>
      <c r="EL1847">
        <v>6690</v>
      </c>
      <c r="EM1847">
        <v>6690</v>
      </c>
      <c r="EN1847">
        <v>6690</v>
      </c>
      <c r="EO1847">
        <v>6690</v>
      </c>
      <c r="EP1847">
        <v>6690</v>
      </c>
      <c r="EQ1847">
        <v>6690</v>
      </c>
      <c r="ER1847">
        <v>6690</v>
      </c>
      <c r="ES1847">
        <v>6690</v>
      </c>
      <c r="ET1847">
        <v>6690</v>
      </c>
      <c r="EU1847">
        <v>6690</v>
      </c>
      <c r="EV1847">
        <v>6690</v>
      </c>
      <c r="EW1847">
        <v>6690</v>
      </c>
      <c r="EX1847">
        <v>6690</v>
      </c>
      <c r="EY1847">
        <v>6690</v>
      </c>
      <c r="EZ1847">
        <v>6690</v>
      </c>
      <c r="FA1847">
        <v>6690</v>
      </c>
      <c r="FB1847">
        <v>6690</v>
      </c>
      <c r="FC1847">
        <v>6690</v>
      </c>
      <c r="FD1847">
        <v>6690</v>
      </c>
      <c r="FE1847">
        <v>6690</v>
      </c>
      <c r="FF1847">
        <v>6690</v>
      </c>
      <c r="FG1847">
        <v>6690</v>
      </c>
      <c r="FH1847">
        <v>6690</v>
      </c>
    </row>
    <row r="1848" spans="1:164">
      <c r="A1848" t="s">
        <v>2352</v>
      </c>
      <c r="C1848" s="23">
        <v>45857</v>
      </c>
      <c r="D1848" s="23">
        <v>45902</v>
      </c>
      <c r="E1848">
        <v>38</v>
      </c>
      <c r="F1848">
        <v>216030</v>
      </c>
      <c r="G1848" t="s">
        <v>2193</v>
      </c>
      <c r="DM1848">
        <v>3556</v>
      </c>
      <c r="DN1848">
        <v>34251</v>
      </c>
      <c r="DO1848">
        <v>34251</v>
      </c>
      <c r="DP1848">
        <v>34251</v>
      </c>
      <c r="DQ1848">
        <v>34251</v>
      </c>
      <c r="DR1848">
        <v>34251</v>
      </c>
      <c r="DS1848">
        <v>34251</v>
      </c>
      <c r="DT1848">
        <v>6969</v>
      </c>
    </row>
    <row r="1849" spans="1:164">
      <c r="A1849" t="s">
        <v>2352</v>
      </c>
      <c r="C1849" s="23">
        <v>45857</v>
      </c>
      <c r="D1849" s="23">
        <v>45902</v>
      </c>
      <c r="E1849">
        <v>38</v>
      </c>
      <c r="F1849">
        <v>216030</v>
      </c>
      <c r="G1849" t="s">
        <v>2195</v>
      </c>
      <c r="DM1849">
        <v>3556</v>
      </c>
      <c r="DN1849">
        <v>37807</v>
      </c>
      <c r="DO1849">
        <v>72058</v>
      </c>
      <c r="DP1849">
        <v>106308</v>
      </c>
      <c r="DQ1849">
        <v>140559</v>
      </c>
      <c r="DR1849">
        <v>174810</v>
      </c>
      <c r="DS1849">
        <v>209061</v>
      </c>
      <c r="DT1849">
        <v>216030</v>
      </c>
      <c r="DU1849">
        <v>216030</v>
      </c>
      <c r="DV1849">
        <v>216030</v>
      </c>
      <c r="DW1849">
        <v>216030</v>
      </c>
      <c r="DX1849">
        <v>216030</v>
      </c>
      <c r="DY1849">
        <v>216030</v>
      </c>
      <c r="DZ1849">
        <v>216030</v>
      </c>
      <c r="EA1849">
        <v>216030</v>
      </c>
      <c r="EB1849">
        <v>216030</v>
      </c>
      <c r="EC1849">
        <v>216030</v>
      </c>
      <c r="ED1849">
        <v>216030</v>
      </c>
      <c r="EE1849">
        <v>216030</v>
      </c>
      <c r="EF1849">
        <v>216030</v>
      </c>
      <c r="EG1849">
        <v>216030</v>
      </c>
      <c r="EH1849">
        <v>216030</v>
      </c>
      <c r="EI1849">
        <v>216030</v>
      </c>
      <c r="EJ1849">
        <v>216030</v>
      </c>
      <c r="EK1849">
        <v>216030</v>
      </c>
      <c r="EL1849">
        <v>216030</v>
      </c>
      <c r="EM1849">
        <v>216030</v>
      </c>
      <c r="EN1849">
        <v>216030</v>
      </c>
      <c r="EO1849">
        <v>216030</v>
      </c>
      <c r="EP1849">
        <v>216030</v>
      </c>
      <c r="EQ1849">
        <v>216030</v>
      </c>
      <c r="ER1849">
        <v>216030</v>
      </c>
      <c r="ES1849">
        <v>216030</v>
      </c>
      <c r="ET1849">
        <v>216030</v>
      </c>
      <c r="EU1849">
        <v>216030</v>
      </c>
      <c r="EV1849">
        <v>216030</v>
      </c>
      <c r="EW1849">
        <v>216030</v>
      </c>
      <c r="EX1849">
        <v>216030</v>
      </c>
      <c r="EY1849">
        <v>216030</v>
      </c>
      <c r="EZ1849">
        <v>216030</v>
      </c>
      <c r="FA1849">
        <v>216030</v>
      </c>
      <c r="FB1849">
        <v>216030</v>
      </c>
      <c r="FC1849">
        <v>216030</v>
      </c>
      <c r="FD1849">
        <v>216030</v>
      </c>
      <c r="FE1849">
        <v>216030</v>
      </c>
      <c r="FF1849">
        <v>216030</v>
      </c>
      <c r="FG1849">
        <v>216030</v>
      </c>
      <c r="FH1849">
        <v>216030</v>
      </c>
    </row>
    <row r="1850" spans="1:164">
      <c r="A1850" t="s">
        <v>2236</v>
      </c>
      <c r="C1850" s="23">
        <v>45857</v>
      </c>
      <c r="D1850" s="23">
        <v>45902</v>
      </c>
      <c r="E1850">
        <v>38</v>
      </c>
      <c r="F1850">
        <v>216030</v>
      </c>
      <c r="G1850" t="s">
        <v>2193</v>
      </c>
      <c r="DM1850">
        <v>3556</v>
      </c>
      <c r="DN1850">
        <v>34251</v>
      </c>
      <c r="DO1850">
        <v>34251</v>
      </c>
      <c r="DP1850">
        <v>34251</v>
      </c>
      <c r="DQ1850">
        <v>34251</v>
      </c>
      <c r="DR1850">
        <v>34251</v>
      </c>
      <c r="DS1850">
        <v>34251</v>
      </c>
      <c r="DT1850">
        <v>6969</v>
      </c>
    </row>
    <row r="1851" spans="1:164">
      <c r="A1851" t="s">
        <v>2236</v>
      </c>
      <c r="C1851" s="23">
        <v>45857</v>
      </c>
      <c r="D1851" s="23">
        <v>45902</v>
      </c>
      <c r="E1851">
        <v>38</v>
      </c>
      <c r="F1851">
        <v>216030</v>
      </c>
      <c r="G1851" t="s">
        <v>2195</v>
      </c>
      <c r="DM1851">
        <v>3556</v>
      </c>
      <c r="DN1851">
        <v>37807</v>
      </c>
      <c r="DO1851">
        <v>72058</v>
      </c>
      <c r="DP1851">
        <v>106308</v>
      </c>
      <c r="DQ1851">
        <v>140559</v>
      </c>
      <c r="DR1851">
        <v>174810</v>
      </c>
      <c r="DS1851">
        <v>209061</v>
      </c>
      <c r="DT1851">
        <v>216030</v>
      </c>
      <c r="DU1851">
        <v>216030</v>
      </c>
      <c r="DV1851">
        <v>216030</v>
      </c>
      <c r="DW1851">
        <v>216030</v>
      </c>
      <c r="DX1851">
        <v>216030</v>
      </c>
      <c r="DY1851">
        <v>216030</v>
      </c>
      <c r="DZ1851">
        <v>216030</v>
      </c>
      <c r="EA1851">
        <v>216030</v>
      </c>
      <c r="EB1851">
        <v>216030</v>
      </c>
      <c r="EC1851">
        <v>216030</v>
      </c>
      <c r="ED1851">
        <v>216030</v>
      </c>
      <c r="EE1851">
        <v>216030</v>
      </c>
      <c r="EF1851">
        <v>216030</v>
      </c>
      <c r="EG1851">
        <v>216030</v>
      </c>
      <c r="EH1851">
        <v>216030</v>
      </c>
      <c r="EI1851">
        <v>216030</v>
      </c>
      <c r="EJ1851">
        <v>216030</v>
      </c>
      <c r="EK1851">
        <v>216030</v>
      </c>
      <c r="EL1851">
        <v>216030</v>
      </c>
      <c r="EM1851">
        <v>216030</v>
      </c>
      <c r="EN1851">
        <v>216030</v>
      </c>
      <c r="EO1851">
        <v>216030</v>
      </c>
      <c r="EP1851">
        <v>216030</v>
      </c>
      <c r="EQ1851">
        <v>216030</v>
      </c>
      <c r="ER1851">
        <v>216030</v>
      </c>
      <c r="ES1851">
        <v>216030</v>
      </c>
      <c r="ET1851">
        <v>216030</v>
      </c>
      <c r="EU1851">
        <v>216030</v>
      </c>
      <c r="EV1851">
        <v>216030</v>
      </c>
      <c r="EW1851">
        <v>216030</v>
      </c>
      <c r="EX1851">
        <v>216030</v>
      </c>
      <c r="EY1851">
        <v>216030</v>
      </c>
      <c r="EZ1851">
        <v>216030</v>
      </c>
      <c r="FA1851">
        <v>216030</v>
      </c>
      <c r="FB1851">
        <v>216030</v>
      </c>
      <c r="FC1851">
        <v>216030</v>
      </c>
      <c r="FD1851">
        <v>216030</v>
      </c>
      <c r="FE1851">
        <v>216030</v>
      </c>
      <c r="FF1851">
        <v>216030</v>
      </c>
      <c r="FG1851">
        <v>216030</v>
      </c>
      <c r="FH1851">
        <v>216030</v>
      </c>
    </row>
    <row r="1852" spans="1:164">
      <c r="A1852" t="s">
        <v>2240</v>
      </c>
      <c r="C1852" s="23">
        <v>45857</v>
      </c>
      <c r="D1852" s="23">
        <v>45902</v>
      </c>
      <c r="E1852">
        <v>38</v>
      </c>
      <c r="F1852">
        <v>216030</v>
      </c>
      <c r="G1852" t="s">
        <v>2193</v>
      </c>
      <c r="DM1852">
        <v>3556</v>
      </c>
      <c r="DN1852">
        <v>34251</v>
      </c>
      <c r="DO1852">
        <v>34251</v>
      </c>
      <c r="DP1852">
        <v>34251</v>
      </c>
      <c r="DQ1852">
        <v>34251</v>
      </c>
      <c r="DR1852">
        <v>34251</v>
      </c>
      <c r="DS1852">
        <v>34251</v>
      </c>
      <c r="DT1852">
        <v>6969</v>
      </c>
    </row>
    <row r="1853" spans="1:164">
      <c r="A1853" t="s">
        <v>2240</v>
      </c>
      <c r="C1853" s="23">
        <v>45857</v>
      </c>
      <c r="D1853" s="23">
        <v>45902</v>
      </c>
      <c r="E1853">
        <v>38</v>
      </c>
      <c r="F1853">
        <v>216030</v>
      </c>
      <c r="G1853" t="s">
        <v>2195</v>
      </c>
      <c r="DM1853">
        <v>3556</v>
      </c>
      <c r="DN1853">
        <v>37807</v>
      </c>
      <c r="DO1853">
        <v>72058</v>
      </c>
      <c r="DP1853">
        <v>106308</v>
      </c>
      <c r="DQ1853">
        <v>140559</v>
      </c>
      <c r="DR1853">
        <v>174810</v>
      </c>
      <c r="DS1853">
        <v>209061</v>
      </c>
      <c r="DT1853">
        <v>216030</v>
      </c>
      <c r="DU1853">
        <v>216030</v>
      </c>
      <c r="DV1853">
        <v>216030</v>
      </c>
      <c r="DW1853">
        <v>216030</v>
      </c>
      <c r="DX1853">
        <v>216030</v>
      </c>
      <c r="DY1853">
        <v>216030</v>
      </c>
      <c r="DZ1853">
        <v>216030</v>
      </c>
      <c r="EA1853">
        <v>216030</v>
      </c>
      <c r="EB1853">
        <v>216030</v>
      </c>
      <c r="EC1853">
        <v>216030</v>
      </c>
      <c r="ED1853">
        <v>216030</v>
      </c>
      <c r="EE1853">
        <v>216030</v>
      </c>
      <c r="EF1853">
        <v>216030</v>
      </c>
      <c r="EG1853">
        <v>216030</v>
      </c>
      <c r="EH1853">
        <v>216030</v>
      </c>
      <c r="EI1853">
        <v>216030</v>
      </c>
      <c r="EJ1853">
        <v>216030</v>
      </c>
      <c r="EK1853">
        <v>216030</v>
      </c>
      <c r="EL1853">
        <v>216030</v>
      </c>
      <c r="EM1853">
        <v>216030</v>
      </c>
      <c r="EN1853">
        <v>216030</v>
      </c>
      <c r="EO1853">
        <v>216030</v>
      </c>
      <c r="EP1853">
        <v>216030</v>
      </c>
      <c r="EQ1853">
        <v>216030</v>
      </c>
      <c r="ER1853">
        <v>216030</v>
      </c>
      <c r="ES1853">
        <v>216030</v>
      </c>
      <c r="ET1853">
        <v>216030</v>
      </c>
      <c r="EU1853">
        <v>216030</v>
      </c>
      <c r="EV1853">
        <v>216030</v>
      </c>
      <c r="EW1853">
        <v>216030</v>
      </c>
      <c r="EX1853">
        <v>216030</v>
      </c>
      <c r="EY1853">
        <v>216030</v>
      </c>
      <c r="EZ1853">
        <v>216030</v>
      </c>
      <c r="FA1853">
        <v>216030</v>
      </c>
      <c r="FB1853">
        <v>216030</v>
      </c>
      <c r="FC1853">
        <v>216030</v>
      </c>
      <c r="FD1853">
        <v>216030</v>
      </c>
      <c r="FE1853">
        <v>216030</v>
      </c>
      <c r="FF1853">
        <v>216030</v>
      </c>
      <c r="FG1853">
        <v>216030</v>
      </c>
      <c r="FH1853">
        <v>216030</v>
      </c>
    </row>
    <row r="1854" spans="1:164">
      <c r="A1854" t="s">
        <v>2837</v>
      </c>
      <c r="B1854" t="s">
        <v>1091</v>
      </c>
      <c r="C1854" s="23">
        <v>45857</v>
      </c>
      <c r="D1854" s="23">
        <v>45902</v>
      </c>
      <c r="E1854">
        <v>38</v>
      </c>
      <c r="F1854">
        <v>216030</v>
      </c>
      <c r="G1854" t="s">
        <v>2193</v>
      </c>
      <c r="DM1854">
        <v>3556</v>
      </c>
      <c r="DN1854">
        <v>34251</v>
      </c>
      <c r="DO1854">
        <v>34251</v>
      </c>
      <c r="DP1854">
        <v>34251</v>
      </c>
      <c r="DQ1854">
        <v>34251</v>
      </c>
      <c r="DR1854">
        <v>34251</v>
      </c>
      <c r="DS1854">
        <v>34251</v>
      </c>
      <c r="DT1854">
        <v>6969</v>
      </c>
    </row>
    <row r="1855" spans="1:164">
      <c r="A1855" t="s">
        <v>2837</v>
      </c>
      <c r="B1855" t="s">
        <v>1091</v>
      </c>
      <c r="C1855" s="23">
        <v>45857</v>
      </c>
      <c r="D1855" s="23">
        <v>45902</v>
      </c>
      <c r="E1855">
        <v>38</v>
      </c>
      <c r="F1855">
        <v>216030</v>
      </c>
      <c r="G1855" t="s">
        <v>2195</v>
      </c>
      <c r="DM1855">
        <v>3556</v>
      </c>
      <c r="DN1855">
        <v>37807</v>
      </c>
      <c r="DO1855">
        <v>72058</v>
      </c>
      <c r="DP1855">
        <v>106308</v>
      </c>
      <c r="DQ1855">
        <v>140559</v>
      </c>
      <c r="DR1855">
        <v>174810</v>
      </c>
      <c r="DS1855">
        <v>209061</v>
      </c>
      <c r="DT1855">
        <v>216030</v>
      </c>
      <c r="DU1855">
        <v>216030</v>
      </c>
      <c r="DV1855">
        <v>216030</v>
      </c>
      <c r="DW1855">
        <v>216030</v>
      </c>
      <c r="DX1855">
        <v>216030</v>
      </c>
      <c r="DY1855">
        <v>216030</v>
      </c>
      <c r="DZ1855">
        <v>216030</v>
      </c>
      <c r="EA1855">
        <v>216030</v>
      </c>
      <c r="EB1855">
        <v>216030</v>
      </c>
      <c r="EC1855">
        <v>216030</v>
      </c>
      <c r="ED1855">
        <v>216030</v>
      </c>
      <c r="EE1855">
        <v>216030</v>
      </c>
      <c r="EF1855">
        <v>216030</v>
      </c>
      <c r="EG1855">
        <v>216030</v>
      </c>
      <c r="EH1855">
        <v>216030</v>
      </c>
      <c r="EI1855">
        <v>216030</v>
      </c>
      <c r="EJ1855">
        <v>216030</v>
      </c>
      <c r="EK1855">
        <v>216030</v>
      </c>
      <c r="EL1855">
        <v>216030</v>
      </c>
      <c r="EM1855">
        <v>216030</v>
      </c>
      <c r="EN1855">
        <v>216030</v>
      </c>
      <c r="EO1855">
        <v>216030</v>
      </c>
      <c r="EP1855">
        <v>216030</v>
      </c>
      <c r="EQ1855">
        <v>216030</v>
      </c>
      <c r="ER1855">
        <v>216030</v>
      </c>
      <c r="ES1855">
        <v>216030</v>
      </c>
      <c r="ET1855">
        <v>216030</v>
      </c>
      <c r="EU1855">
        <v>216030</v>
      </c>
      <c r="EV1855">
        <v>216030</v>
      </c>
      <c r="EW1855">
        <v>216030</v>
      </c>
      <c r="EX1855">
        <v>216030</v>
      </c>
      <c r="EY1855">
        <v>216030</v>
      </c>
      <c r="EZ1855">
        <v>216030</v>
      </c>
      <c r="FA1855">
        <v>216030</v>
      </c>
      <c r="FB1855">
        <v>216030</v>
      </c>
      <c r="FC1855">
        <v>216030</v>
      </c>
      <c r="FD1855">
        <v>216030</v>
      </c>
      <c r="FE1855">
        <v>216030</v>
      </c>
      <c r="FF1855">
        <v>216030</v>
      </c>
      <c r="FG1855">
        <v>216030</v>
      </c>
      <c r="FH1855">
        <v>216030</v>
      </c>
    </row>
    <row r="1856" spans="1:164">
      <c r="A1856" t="s">
        <v>2354</v>
      </c>
      <c r="C1856" s="23">
        <v>45917</v>
      </c>
      <c r="D1856" s="23">
        <v>45925</v>
      </c>
      <c r="E1856">
        <v>7</v>
      </c>
      <c r="F1856">
        <v>112016</v>
      </c>
      <c r="G1856" t="s">
        <v>2193</v>
      </c>
      <c r="DV1856">
        <v>79092</v>
      </c>
      <c r="DW1856">
        <v>32924</v>
      </c>
    </row>
    <row r="1857" spans="1:164">
      <c r="A1857" t="s">
        <v>2354</v>
      </c>
      <c r="C1857" s="23">
        <v>45917</v>
      </c>
      <c r="D1857" s="23">
        <v>45925</v>
      </c>
      <c r="E1857">
        <v>7</v>
      </c>
      <c r="F1857">
        <v>112016</v>
      </c>
      <c r="G1857" t="s">
        <v>2195</v>
      </c>
      <c r="DV1857">
        <v>79092</v>
      </c>
      <c r="DW1857">
        <v>112016</v>
      </c>
      <c r="DX1857">
        <v>112016</v>
      </c>
      <c r="DY1857">
        <v>112016</v>
      </c>
      <c r="DZ1857">
        <v>112016</v>
      </c>
      <c r="EA1857">
        <v>112016</v>
      </c>
      <c r="EB1857">
        <v>112016</v>
      </c>
      <c r="EC1857">
        <v>112016</v>
      </c>
      <c r="ED1857">
        <v>112016</v>
      </c>
      <c r="EE1857">
        <v>112016</v>
      </c>
      <c r="EF1857">
        <v>112016</v>
      </c>
      <c r="EG1857">
        <v>112016</v>
      </c>
      <c r="EH1857">
        <v>112016</v>
      </c>
      <c r="EI1857">
        <v>112016</v>
      </c>
      <c r="EJ1857">
        <v>112016</v>
      </c>
      <c r="EK1857">
        <v>112016</v>
      </c>
      <c r="EL1857">
        <v>112016</v>
      </c>
      <c r="EM1857">
        <v>112016</v>
      </c>
      <c r="EN1857">
        <v>112016</v>
      </c>
      <c r="EO1857">
        <v>112016</v>
      </c>
      <c r="EP1857">
        <v>112016</v>
      </c>
      <c r="EQ1857">
        <v>112016</v>
      </c>
      <c r="ER1857">
        <v>112016</v>
      </c>
      <c r="ES1857">
        <v>112016</v>
      </c>
      <c r="ET1857">
        <v>112016</v>
      </c>
      <c r="EU1857">
        <v>112016</v>
      </c>
      <c r="EV1857">
        <v>112016</v>
      </c>
      <c r="EW1857">
        <v>112016</v>
      </c>
      <c r="EX1857">
        <v>112016</v>
      </c>
      <c r="EY1857">
        <v>112016</v>
      </c>
      <c r="EZ1857">
        <v>112016</v>
      </c>
      <c r="FA1857">
        <v>112016</v>
      </c>
      <c r="FB1857">
        <v>112016</v>
      </c>
      <c r="FC1857">
        <v>112016</v>
      </c>
      <c r="FD1857">
        <v>112016</v>
      </c>
      <c r="FE1857">
        <v>112016</v>
      </c>
      <c r="FF1857">
        <v>112016</v>
      </c>
      <c r="FG1857">
        <v>112016</v>
      </c>
      <c r="FH1857">
        <v>112016</v>
      </c>
    </row>
    <row r="1858" spans="1:164">
      <c r="A1858" t="s">
        <v>2236</v>
      </c>
      <c r="C1858" s="23">
        <v>45917</v>
      </c>
      <c r="D1858" s="23">
        <v>45925</v>
      </c>
      <c r="E1858">
        <v>7</v>
      </c>
      <c r="F1858">
        <v>112016</v>
      </c>
      <c r="G1858" t="s">
        <v>2193</v>
      </c>
      <c r="DV1858">
        <v>79092</v>
      </c>
      <c r="DW1858">
        <v>32924</v>
      </c>
    </row>
    <row r="1859" spans="1:164">
      <c r="A1859" t="s">
        <v>2236</v>
      </c>
      <c r="C1859" s="23">
        <v>45917</v>
      </c>
      <c r="D1859" s="23">
        <v>45925</v>
      </c>
      <c r="E1859">
        <v>7</v>
      </c>
      <c r="F1859">
        <v>112016</v>
      </c>
      <c r="G1859" t="s">
        <v>2195</v>
      </c>
      <c r="DV1859">
        <v>79092</v>
      </c>
      <c r="DW1859">
        <v>112016</v>
      </c>
      <c r="DX1859">
        <v>112016</v>
      </c>
      <c r="DY1859">
        <v>112016</v>
      </c>
      <c r="DZ1859">
        <v>112016</v>
      </c>
      <c r="EA1859">
        <v>112016</v>
      </c>
      <c r="EB1859">
        <v>112016</v>
      </c>
      <c r="EC1859">
        <v>112016</v>
      </c>
      <c r="ED1859">
        <v>112016</v>
      </c>
      <c r="EE1859">
        <v>112016</v>
      </c>
      <c r="EF1859">
        <v>112016</v>
      </c>
      <c r="EG1859">
        <v>112016</v>
      </c>
      <c r="EH1859">
        <v>112016</v>
      </c>
      <c r="EI1859">
        <v>112016</v>
      </c>
      <c r="EJ1859">
        <v>112016</v>
      </c>
      <c r="EK1859">
        <v>112016</v>
      </c>
      <c r="EL1859">
        <v>112016</v>
      </c>
      <c r="EM1859">
        <v>112016</v>
      </c>
      <c r="EN1859">
        <v>112016</v>
      </c>
      <c r="EO1859">
        <v>112016</v>
      </c>
      <c r="EP1859">
        <v>112016</v>
      </c>
      <c r="EQ1859">
        <v>112016</v>
      </c>
      <c r="ER1859">
        <v>112016</v>
      </c>
      <c r="ES1859">
        <v>112016</v>
      </c>
      <c r="ET1859">
        <v>112016</v>
      </c>
      <c r="EU1859">
        <v>112016</v>
      </c>
      <c r="EV1859">
        <v>112016</v>
      </c>
      <c r="EW1859">
        <v>112016</v>
      </c>
      <c r="EX1859">
        <v>112016</v>
      </c>
      <c r="EY1859">
        <v>112016</v>
      </c>
      <c r="EZ1859">
        <v>112016</v>
      </c>
      <c r="FA1859">
        <v>112016</v>
      </c>
      <c r="FB1859">
        <v>112016</v>
      </c>
      <c r="FC1859">
        <v>112016</v>
      </c>
      <c r="FD1859">
        <v>112016</v>
      </c>
      <c r="FE1859">
        <v>112016</v>
      </c>
      <c r="FF1859">
        <v>112016</v>
      </c>
      <c r="FG1859">
        <v>112016</v>
      </c>
      <c r="FH1859">
        <v>112016</v>
      </c>
    </row>
    <row r="1860" spans="1:164">
      <c r="A1860" t="s">
        <v>2240</v>
      </c>
      <c r="C1860" s="23">
        <v>45917</v>
      </c>
      <c r="D1860" s="23">
        <v>45925</v>
      </c>
      <c r="E1860">
        <v>7</v>
      </c>
      <c r="F1860">
        <v>112016</v>
      </c>
      <c r="G1860" t="s">
        <v>2193</v>
      </c>
      <c r="DV1860">
        <v>79092</v>
      </c>
      <c r="DW1860">
        <v>32924</v>
      </c>
    </row>
    <row r="1861" spans="1:164">
      <c r="A1861" t="s">
        <v>2240</v>
      </c>
      <c r="C1861" s="23">
        <v>45917</v>
      </c>
      <c r="D1861" s="23">
        <v>45925</v>
      </c>
      <c r="E1861">
        <v>7</v>
      </c>
      <c r="F1861">
        <v>112016</v>
      </c>
      <c r="G1861" t="s">
        <v>2195</v>
      </c>
      <c r="DV1861">
        <v>79092</v>
      </c>
      <c r="DW1861">
        <v>112016</v>
      </c>
      <c r="DX1861">
        <v>112016</v>
      </c>
      <c r="DY1861">
        <v>112016</v>
      </c>
      <c r="DZ1861">
        <v>112016</v>
      </c>
      <c r="EA1861">
        <v>112016</v>
      </c>
      <c r="EB1861">
        <v>112016</v>
      </c>
      <c r="EC1861">
        <v>112016</v>
      </c>
      <c r="ED1861">
        <v>112016</v>
      </c>
      <c r="EE1861">
        <v>112016</v>
      </c>
      <c r="EF1861">
        <v>112016</v>
      </c>
      <c r="EG1861">
        <v>112016</v>
      </c>
      <c r="EH1861">
        <v>112016</v>
      </c>
      <c r="EI1861">
        <v>112016</v>
      </c>
      <c r="EJ1861">
        <v>112016</v>
      </c>
      <c r="EK1861">
        <v>112016</v>
      </c>
      <c r="EL1861">
        <v>112016</v>
      </c>
      <c r="EM1861">
        <v>112016</v>
      </c>
      <c r="EN1861">
        <v>112016</v>
      </c>
      <c r="EO1861">
        <v>112016</v>
      </c>
      <c r="EP1861">
        <v>112016</v>
      </c>
      <c r="EQ1861">
        <v>112016</v>
      </c>
      <c r="ER1861">
        <v>112016</v>
      </c>
      <c r="ES1861">
        <v>112016</v>
      </c>
      <c r="ET1861">
        <v>112016</v>
      </c>
      <c r="EU1861">
        <v>112016</v>
      </c>
      <c r="EV1861">
        <v>112016</v>
      </c>
      <c r="EW1861">
        <v>112016</v>
      </c>
      <c r="EX1861">
        <v>112016</v>
      </c>
      <c r="EY1861">
        <v>112016</v>
      </c>
      <c r="EZ1861">
        <v>112016</v>
      </c>
      <c r="FA1861">
        <v>112016</v>
      </c>
      <c r="FB1861">
        <v>112016</v>
      </c>
      <c r="FC1861">
        <v>112016</v>
      </c>
      <c r="FD1861">
        <v>112016</v>
      </c>
      <c r="FE1861">
        <v>112016</v>
      </c>
      <c r="FF1861">
        <v>112016</v>
      </c>
      <c r="FG1861">
        <v>112016</v>
      </c>
      <c r="FH1861">
        <v>112016</v>
      </c>
    </row>
    <row r="1862" spans="1:164">
      <c r="A1862" t="s">
        <v>2838</v>
      </c>
      <c r="B1862" t="s">
        <v>1093</v>
      </c>
      <c r="C1862" s="23">
        <v>45917</v>
      </c>
      <c r="D1862" s="23">
        <v>45925</v>
      </c>
      <c r="E1862">
        <v>7</v>
      </c>
      <c r="F1862">
        <v>112016</v>
      </c>
      <c r="G1862" t="s">
        <v>2193</v>
      </c>
      <c r="DV1862">
        <v>79092</v>
      </c>
      <c r="DW1862">
        <v>32924</v>
      </c>
    </row>
    <row r="1863" spans="1:164">
      <c r="A1863" t="s">
        <v>2838</v>
      </c>
      <c r="B1863" t="s">
        <v>1093</v>
      </c>
      <c r="C1863" s="23">
        <v>45917</v>
      </c>
      <c r="D1863" s="23">
        <v>45925</v>
      </c>
      <c r="E1863">
        <v>7</v>
      </c>
      <c r="F1863">
        <v>112016</v>
      </c>
      <c r="G1863" t="s">
        <v>2195</v>
      </c>
      <c r="DV1863">
        <v>79092</v>
      </c>
      <c r="DW1863">
        <v>112016</v>
      </c>
      <c r="DX1863">
        <v>112016</v>
      </c>
      <c r="DY1863">
        <v>112016</v>
      </c>
      <c r="DZ1863">
        <v>112016</v>
      </c>
      <c r="EA1863">
        <v>112016</v>
      </c>
      <c r="EB1863">
        <v>112016</v>
      </c>
      <c r="EC1863">
        <v>112016</v>
      </c>
      <c r="ED1863">
        <v>112016</v>
      </c>
      <c r="EE1863">
        <v>112016</v>
      </c>
      <c r="EF1863">
        <v>112016</v>
      </c>
      <c r="EG1863">
        <v>112016</v>
      </c>
      <c r="EH1863">
        <v>112016</v>
      </c>
      <c r="EI1863">
        <v>112016</v>
      </c>
      <c r="EJ1863">
        <v>112016</v>
      </c>
      <c r="EK1863">
        <v>112016</v>
      </c>
      <c r="EL1863">
        <v>112016</v>
      </c>
      <c r="EM1863">
        <v>112016</v>
      </c>
      <c r="EN1863">
        <v>112016</v>
      </c>
      <c r="EO1863">
        <v>112016</v>
      </c>
      <c r="EP1863">
        <v>112016</v>
      </c>
      <c r="EQ1863">
        <v>112016</v>
      </c>
      <c r="ER1863">
        <v>112016</v>
      </c>
      <c r="ES1863">
        <v>112016</v>
      </c>
      <c r="ET1863">
        <v>112016</v>
      </c>
      <c r="EU1863">
        <v>112016</v>
      </c>
      <c r="EV1863">
        <v>112016</v>
      </c>
      <c r="EW1863">
        <v>112016</v>
      </c>
      <c r="EX1863">
        <v>112016</v>
      </c>
      <c r="EY1863">
        <v>112016</v>
      </c>
      <c r="EZ1863">
        <v>112016</v>
      </c>
      <c r="FA1863">
        <v>112016</v>
      </c>
      <c r="FB1863">
        <v>112016</v>
      </c>
      <c r="FC1863">
        <v>112016</v>
      </c>
      <c r="FD1863">
        <v>112016</v>
      </c>
      <c r="FE1863">
        <v>112016</v>
      </c>
      <c r="FF1863">
        <v>112016</v>
      </c>
      <c r="FG1863">
        <v>112016</v>
      </c>
      <c r="FH1863">
        <v>112016</v>
      </c>
    </row>
    <row r="1864" spans="1:164">
      <c r="A1864" t="s">
        <v>2356</v>
      </c>
      <c r="C1864" s="23">
        <v>45573</v>
      </c>
      <c r="D1864" s="23">
        <v>45728</v>
      </c>
      <c r="E1864">
        <v>133</v>
      </c>
      <c r="F1864">
        <v>126445</v>
      </c>
      <c r="G1864" t="s">
        <v>2193</v>
      </c>
      <c r="BY1864">
        <v>1501</v>
      </c>
      <c r="BZ1864">
        <v>8516</v>
      </c>
      <c r="CA1864">
        <v>21508</v>
      </c>
      <c r="CB1864">
        <v>20102</v>
      </c>
      <c r="CC1864">
        <v>6408</v>
      </c>
      <c r="CD1864">
        <v>973</v>
      </c>
      <c r="CK1864">
        <v>6495</v>
      </c>
      <c r="CL1864">
        <v>6495</v>
      </c>
      <c r="CM1864">
        <v>6495</v>
      </c>
      <c r="CN1864">
        <v>6495</v>
      </c>
      <c r="CO1864">
        <v>6495</v>
      </c>
      <c r="CP1864">
        <v>6495</v>
      </c>
      <c r="CQ1864">
        <v>6495</v>
      </c>
      <c r="CR1864">
        <v>6495</v>
      </c>
      <c r="CS1864">
        <v>6495</v>
      </c>
      <c r="CT1864">
        <v>7944</v>
      </c>
      <c r="CU1864">
        <v>1035</v>
      </c>
    </row>
    <row r="1865" spans="1:164">
      <c r="A1865" t="s">
        <v>2356</v>
      </c>
      <c r="C1865" s="23">
        <v>45573</v>
      </c>
      <c r="D1865" s="23">
        <v>45728</v>
      </c>
      <c r="E1865">
        <v>133</v>
      </c>
      <c r="F1865">
        <v>126445</v>
      </c>
      <c r="G1865" t="s">
        <v>2195</v>
      </c>
      <c r="BY1865">
        <v>1501</v>
      </c>
      <c r="BZ1865">
        <v>10017</v>
      </c>
      <c r="CA1865">
        <v>31525</v>
      </c>
      <c r="CB1865">
        <v>51627</v>
      </c>
      <c r="CC1865">
        <v>58035</v>
      </c>
      <c r="CD1865">
        <v>59008</v>
      </c>
      <c r="CE1865">
        <v>59008</v>
      </c>
      <c r="CF1865">
        <v>59008</v>
      </c>
      <c r="CG1865">
        <v>59008</v>
      </c>
      <c r="CH1865">
        <v>59008</v>
      </c>
      <c r="CI1865">
        <v>59008</v>
      </c>
      <c r="CJ1865">
        <v>59008</v>
      </c>
      <c r="CK1865">
        <v>65503</v>
      </c>
      <c r="CL1865">
        <v>71999</v>
      </c>
      <c r="CM1865">
        <v>78494</v>
      </c>
      <c r="CN1865">
        <v>84990</v>
      </c>
      <c r="CO1865">
        <v>91485</v>
      </c>
      <c r="CP1865">
        <v>97980</v>
      </c>
      <c r="CQ1865">
        <v>104476</v>
      </c>
      <c r="CR1865">
        <v>110971</v>
      </c>
      <c r="CS1865">
        <v>117467</v>
      </c>
      <c r="CT1865">
        <v>125410</v>
      </c>
      <c r="CU1865">
        <v>126445</v>
      </c>
      <c r="CV1865">
        <v>126445</v>
      </c>
      <c r="CW1865">
        <v>126445</v>
      </c>
      <c r="CX1865">
        <v>126445</v>
      </c>
      <c r="CY1865">
        <v>126445</v>
      </c>
      <c r="CZ1865">
        <v>126445</v>
      </c>
      <c r="DA1865">
        <v>126445</v>
      </c>
      <c r="DB1865">
        <v>126445</v>
      </c>
      <c r="DC1865">
        <v>126445</v>
      </c>
      <c r="DD1865">
        <v>126445</v>
      </c>
      <c r="DE1865">
        <v>126445</v>
      </c>
      <c r="DF1865">
        <v>126445</v>
      </c>
      <c r="DG1865">
        <v>126445</v>
      </c>
      <c r="DH1865">
        <v>126445</v>
      </c>
      <c r="DI1865">
        <v>126445</v>
      </c>
      <c r="DJ1865">
        <v>126445</v>
      </c>
      <c r="DK1865">
        <v>126445</v>
      </c>
      <c r="DL1865">
        <v>126445</v>
      </c>
      <c r="DM1865">
        <v>126445</v>
      </c>
      <c r="DN1865">
        <v>126445</v>
      </c>
      <c r="DO1865">
        <v>126445</v>
      </c>
      <c r="DP1865">
        <v>126445</v>
      </c>
      <c r="DQ1865">
        <v>126445</v>
      </c>
      <c r="DR1865">
        <v>126445</v>
      </c>
      <c r="DS1865">
        <v>126445</v>
      </c>
      <c r="DT1865">
        <v>126445</v>
      </c>
      <c r="DU1865">
        <v>126445</v>
      </c>
      <c r="DV1865">
        <v>126445</v>
      </c>
      <c r="DW1865">
        <v>126445</v>
      </c>
      <c r="DX1865">
        <v>126445</v>
      </c>
      <c r="DY1865">
        <v>126445</v>
      </c>
      <c r="DZ1865">
        <v>126445</v>
      </c>
      <c r="EA1865">
        <v>126445</v>
      </c>
      <c r="EB1865">
        <v>126445</v>
      </c>
      <c r="EC1865">
        <v>126445</v>
      </c>
      <c r="ED1865">
        <v>126445</v>
      </c>
      <c r="EE1865">
        <v>126445</v>
      </c>
      <c r="EF1865">
        <v>126445</v>
      </c>
      <c r="EG1865">
        <v>126445</v>
      </c>
      <c r="EH1865">
        <v>126445</v>
      </c>
      <c r="EI1865">
        <v>126445</v>
      </c>
      <c r="EJ1865">
        <v>126445</v>
      </c>
      <c r="EK1865">
        <v>126445</v>
      </c>
      <c r="EL1865">
        <v>126445</v>
      </c>
      <c r="EM1865">
        <v>126445</v>
      </c>
      <c r="EN1865">
        <v>126445</v>
      </c>
      <c r="EO1865">
        <v>126445</v>
      </c>
      <c r="EP1865">
        <v>126445</v>
      </c>
      <c r="EQ1865">
        <v>126445</v>
      </c>
      <c r="ER1865">
        <v>126445</v>
      </c>
      <c r="ES1865">
        <v>126445</v>
      </c>
      <c r="ET1865">
        <v>126445</v>
      </c>
      <c r="EU1865">
        <v>126445</v>
      </c>
      <c r="EV1865">
        <v>126445</v>
      </c>
      <c r="EW1865">
        <v>126445</v>
      </c>
      <c r="EX1865">
        <v>126445</v>
      </c>
      <c r="EY1865">
        <v>126445</v>
      </c>
      <c r="EZ1865">
        <v>126445</v>
      </c>
      <c r="FA1865">
        <v>126445</v>
      </c>
      <c r="FB1865">
        <v>126445</v>
      </c>
      <c r="FC1865">
        <v>126445</v>
      </c>
      <c r="FD1865">
        <v>126445</v>
      </c>
      <c r="FE1865">
        <v>126445</v>
      </c>
      <c r="FF1865">
        <v>126445</v>
      </c>
      <c r="FG1865">
        <v>126445</v>
      </c>
      <c r="FH1865">
        <v>126445</v>
      </c>
    </row>
    <row r="1866" spans="1:164">
      <c r="A1866" t="s">
        <v>2236</v>
      </c>
      <c r="C1866" s="23">
        <v>45573</v>
      </c>
      <c r="D1866" s="23">
        <v>45728</v>
      </c>
      <c r="E1866">
        <v>133</v>
      </c>
      <c r="F1866">
        <v>126445</v>
      </c>
      <c r="G1866" t="s">
        <v>2193</v>
      </c>
      <c r="BY1866">
        <v>1501</v>
      </c>
      <c r="BZ1866">
        <v>8516</v>
      </c>
      <c r="CA1866">
        <v>21508</v>
      </c>
      <c r="CB1866">
        <v>20102</v>
      </c>
      <c r="CC1866">
        <v>6408</v>
      </c>
      <c r="CD1866">
        <v>973</v>
      </c>
      <c r="CK1866">
        <v>6495</v>
      </c>
      <c r="CL1866">
        <v>6495</v>
      </c>
      <c r="CM1866">
        <v>6495</v>
      </c>
      <c r="CN1866">
        <v>6495</v>
      </c>
      <c r="CO1866">
        <v>6495</v>
      </c>
      <c r="CP1866">
        <v>6495</v>
      </c>
      <c r="CQ1866">
        <v>6495</v>
      </c>
      <c r="CR1866">
        <v>6495</v>
      </c>
      <c r="CS1866">
        <v>6495</v>
      </c>
      <c r="CT1866">
        <v>7944</v>
      </c>
      <c r="CU1866">
        <v>1035</v>
      </c>
    </row>
    <row r="1867" spans="1:164">
      <c r="A1867" t="s">
        <v>2236</v>
      </c>
      <c r="C1867" s="23">
        <v>45573</v>
      </c>
      <c r="D1867" s="23">
        <v>45728</v>
      </c>
      <c r="E1867">
        <v>133</v>
      </c>
      <c r="F1867">
        <v>126445</v>
      </c>
      <c r="G1867" t="s">
        <v>2195</v>
      </c>
      <c r="BY1867">
        <v>1501</v>
      </c>
      <c r="BZ1867">
        <v>10017</v>
      </c>
      <c r="CA1867">
        <v>31525</v>
      </c>
      <c r="CB1867">
        <v>51627</v>
      </c>
      <c r="CC1867">
        <v>58035</v>
      </c>
      <c r="CD1867">
        <v>59008</v>
      </c>
      <c r="CE1867">
        <v>59008</v>
      </c>
      <c r="CF1867">
        <v>59008</v>
      </c>
      <c r="CG1867">
        <v>59008</v>
      </c>
      <c r="CH1867">
        <v>59008</v>
      </c>
      <c r="CI1867">
        <v>59008</v>
      </c>
      <c r="CJ1867">
        <v>59008</v>
      </c>
      <c r="CK1867">
        <v>65503</v>
      </c>
      <c r="CL1867">
        <v>71999</v>
      </c>
      <c r="CM1867">
        <v>78494</v>
      </c>
      <c r="CN1867">
        <v>84990</v>
      </c>
      <c r="CO1867">
        <v>91485</v>
      </c>
      <c r="CP1867">
        <v>97980</v>
      </c>
      <c r="CQ1867">
        <v>104476</v>
      </c>
      <c r="CR1867">
        <v>110971</v>
      </c>
      <c r="CS1867">
        <v>117467</v>
      </c>
      <c r="CT1867">
        <v>125410</v>
      </c>
      <c r="CU1867">
        <v>126445</v>
      </c>
      <c r="CV1867">
        <v>126445</v>
      </c>
      <c r="CW1867">
        <v>126445</v>
      </c>
      <c r="CX1867">
        <v>126445</v>
      </c>
      <c r="CY1867">
        <v>126445</v>
      </c>
      <c r="CZ1867">
        <v>126445</v>
      </c>
      <c r="DA1867">
        <v>126445</v>
      </c>
      <c r="DB1867">
        <v>126445</v>
      </c>
      <c r="DC1867">
        <v>126445</v>
      </c>
      <c r="DD1867">
        <v>126445</v>
      </c>
      <c r="DE1867">
        <v>126445</v>
      </c>
      <c r="DF1867">
        <v>126445</v>
      </c>
      <c r="DG1867">
        <v>126445</v>
      </c>
      <c r="DH1867">
        <v>126445</v>
      </c>
      <c r="DI1867">
        <v>126445</v>
      </c>
      <c r="DJ1867">
        <v>126445</v>
      </c>
      <c r="DK1867">
        <v>126445</v>
      </c>
      <c r="DL1867">
        <v>126445</v>
      </c>
      <c r="DM1867">
        <v>126445</v>
      </c>
      <c r="DN1867">
        <v>126445</v>
      </c>
      <c r="DO1867">
        <v>126445</v>
      </c>
      <c r="DP1867">
        <v>126445</v>
      </c>
      <c r="DQ1867">
        <v>126445</v>
      </c>
      <c r="DR1867">
        <v>126445</v>
      </c>
      <c r="DS1867">
        <v>126445</v>
      </c>
      <c r="DT1867">
        <v>126445</v>
      </c>
      <c r="DU1867">
        <v>126445</v>
      </c>
      <c r="DV1867">
        <v>126445</v>
      </c>
      <c r="DW1867">
        <v>126445</v>
      </c>
      <c r="DX1867">
        <v>126445</v>
      </c>
      <c r="DY1867">
        <v>126445</v>
      </c>
      <c r="DZ1867">
        <v>126445</v>
      </c>
      <c r="EA1867">
        <v>126445</v>
      </c>
      <c r="EB1867">
        <v>126445</v>
      </c>
      <c r="EC1867">
        <v>126445</v>
      </c>
      <c r="ED1867">
        <v>126445</v>
      </c>
      <c r="EE1867">
        <v>126445</v>
      </c>
      <c r="EF1867">
        <v>126445</v>
      </c>
      <c r="EG1867">
        <v>126445</v>
      </c>
      <c r="EH1867">
        <v>126445</v>
      </c>
      <c r="EI1867">
        <v>126445</v>
      </c>
      <c r="EJ1867">
        <v>126445</v>
      </c>
      <c r="EK1867">
        <v>126445</v>
      </c>
      <c r="EL1867">
        <v>126445</v>
      </c>
      <c r="EM1867">
        <v>126445</v>
      </c>
      <c r="EN1867">
        <v>126445</v>
      </c>
      <c r="EO1867">
        <v>126445</v>
      </c>
      <c r="EP1867">
        <v>126445</v>
      </c>
      <c r="EQ1867">
        <v>126445</v>
      </c>
      <c r="ER1867">
        <v>126445</v>
      </c>
      <c r="ES1867">
        <v>126445</v>
      </c>
      <c r="ET1867">
        <v>126445</v>
      </c>
      <c r="EU1867">
        <v>126445</v>
      </c>
      <c r="EV1867">
        <v>126445</v>
      </c>
      <c r="EW1867">
        <v>126445</v>
      </c>
      <c r="EX1867">
        <v>126445</v>
      </c>
      <c r="EY1867">
        <v>126445</v>
      </c>
      <c r="EZ1867">
        <v>126445</v>
      </c>
      <c r="FA1867">
        <v>126445</v>
      </c>
      <c r="FB1867">
        <v>126445</v>
      </c>
      <c r="FC1867">
        <v>126445</v>
      </c>
      <c r="FD1867">
        <v>126445</v>
      </c>
      <c r="FE1867">
        <v>126445</v>
      </c>
      <c r="FF1867">
        <v>126445</v>
      </c>
      <c r="FG1867">
        <v>126445</v>
      </c>
      <c r="FH1867">
        <v>126445</v>
      </c>
    </row>
    <row r="1868" spans="1:164">
      <c r="A1868" t="s">
        <v>2237</v>
      </c>
      <c r="C1868" s="23">
        <v>45573</v>
      </c>
      <c r="D1868" s="23">
        <v>45611</v>
      </c>
      <c r="E1868">
        <v>33</v>
      </c>
      <c r="F1868">
        <v>59008</v>
      </c>
      <c r="G1868" t="s">
        <v>2193</v>
      </c>
      <c r="BY1868">
        <v>1501</v>
      </c>
      <c r="BZ1868">
        <v>8516</v>
      </c>
      <c r="CA1868">
        <v>21508</v>
      </c>
      <c r="CB1868">
        <v>20102</v>
      </c>
      <c r="CC1868">
        <v>6408</v>
      </c>
      <c r="CD1868">
        <v>973</v>
      </c>
    </row>
    <row r="1869" spans="1:164">
      <c r="A1869" t="s">
        <v>2237</v>
      </c>
      <c r="C1869" s="23">
        <v>45573</v>
      </c>
      <c r="D1869" s="23">
        <v>45611</v>
      </c>
      <c r="E1869">
        <v>33</v>
      </c>
      <c r="F1869">
        <v>59008</v>
      </c>
      <c r="G1869" t="s">
        <v>2195</v>
      </c>
      <c r="BY1869">
        <v>1501</v>
      </c>
      <c r="BZ1869">
        <v>10017</v>
      </c>
      <c r="CA1869">
        <v>31525</v>
      </c>
      <c r="CB1869">
        <v>51627</v>
      </c>
      <c r="CC1869">
        <v>58035</v>
      </c>
      <c r="CD1869">
        <v>59008</v>
      </c>
      <c r="CE1869">
        <v>59008</v>
      </c>
      <c r="CF1869">
        <v>59008</v>
      </c>
      <c r="CG1869">
        <v>59008</v>
      </c>
      <c r="CH1869">
        <v>59008</v>
      </c>
      <c r="CI1869">
        <v>59008</v>
      </c>
      <c r="CJ1869">
        <v>59008</v>
      </c>
      <c r="CK1869">
        <v>59008</v>
      </c>
      <c r="CL1869">
        <v>59008</v>
      </c>
      <c r="CM1869">
        <v>59008</v>
      </c>
      <c r="CN1869">
        <v>59008</v>
      </c>
      <c r="CO1869">
        <v>59008</v>
      </c>
      <c r="CP1869">
        <v>59008</v>
      </c>
      <c r="CQ1869">
        <v>59008</v>
      </c>
      <c r="CR1869">
        <v>59008</v>
      </c>
      <c r="CS1869">
        <v>59008</v>
      </c>
      <c r="CT1869">
        <v>59008</v>
      </c>
      <c r="CU1869">
        <v>59008</v>
      </c>
      <c r="CV1869">
        <v>59008</v>
      </c>
      <c r="CW1869">
        <v>59008</v>
      </c>
      <c r="CX1869">
        <v>59008</v>
      </c>
      <c r="CY1869">
        <v>59008</v>
      </c>
      <c r="CZ1869">
        <v>59008</v>
      </c>
      <c r="DA1869">
        <v>59008</v>
      </c>
      <c r="DB1869">
        <v>59008</v>
      </c>
      <c r="DC1869">
        <v>59008</v>
      </c>
      <c r="DD1869">
        <v>59008</v>
      </c>
      <c r="DE1869">
        <v>59008</v>
      </c>
      <c r="DF1869">
        <v>59008</v>
      </c>
      <c r="DG1869">
        <v>59008</v>
      </c>
      <c r="DH1869">
        <v>59008</v>
      </c>
      <c r="DI1869">
        <v>59008</v>
      </c>
      <c r="DJ1869">
        <v>59008</v>
      </c>
      <c r="DK1869">
        <v>59008</v>
      </c>
      <c r="DL1869">
        <v>59008</v>
      </c>
      <c r="DM1869">
        <v>59008</v>
      </c>
      <c r="DN1869">
        <v>59008</v>
      </c>
      <c r="DO1869">
        <v>59008</v>
      </c>
      <c r="DP1869">
        <v>59008</v>
      </c>
      <c r="DQ1869">
        <v>59008</v>
      </c>
      <c r="DR1869">
        <v>59008</v>
      </c>
      <c r="DS1869">
        <v>59008</v>
      </c>
      <c r="DT1869">
        <v>59008</v>
      </c>
      <c r="DU1869">
        <v>59008</v>
      </c>
      <c r="DV1869">
        <v>59008</v>
      </c>
      <c r="DW1869">
        <v>59008</v>
      </c>
      <c r="DX1869">
        <v>59008</v>
      </c>
      <c r="DY1869">
        <v>59008</v>
      </c>
      <c r="DZ1869">
        <v>59008</v>
      </c>
      <c r="EA1869">
        <v>59008</v>
      </c>
      <c r="EB1869">
        <v>59008</v>
      </c>
      <c r="EC1869">
        <v>59008</v>
      </c>
      <c r="ED1869">
        <v>59008</v>
      </c>
      <c r="EE1869">
        <v>59008</v>
      </c>
      <c r="EF1869">
        <v>59008</v>
      </c>
      <c r="EG1869">
        <v>59008</v>
      </c>
      <c r="EH1869">
        <v>59008</v>
      </c>
      <c r="EI1869">
        <v>59008</v>
      </c>
      <c r="EJ1869">
        <v>59008</v>
      </c>
      <c r="EK1869">
        <v>59008</v>
      </c>
      <c r="EL1869">
        <v>59008</v>
      </c>
      <c r="EM1869">
        <v>59008</v>
      </c>
      <c r="EN1869">
        <v>59008</v>
      </c>
      <c r="EO1869">
        <v>59008</v>
      </c>
      <c r="EP1869">
        <v>59008</v>
      </c>
      <c r="EQ1869">
        <v>59008</v>
      </c>
      <c r="ER1869">
        <v>59008</v>
      </c>
      <c r="ES1869">
        <v>59008</v>
      </c>
      <c r="ET1869">
        <v>59008</v>
      </c>
      <c r="EU1869">
        <v>59008</v>
      </c>
      <c r="EV1869">
        <v>59008</v>
      </c>
      <c r="EW1869">
        <v>59008</v>
      </c>
      <c r="EX1869">
        <v>59008</v>
      </c>
      <c r="EY1869">
        <v>59008</v>
      </c>
      <c r="EZ1869">
        <v>59008</v>
      </c>
      <c r="FA1869">
        <v>59008</v>
      </c>
      <c r="FB1869">
        <v>59008</v>
      </c>
      <c r="FC1869">
        <v>59008</v>
      </c>
      <c r="FD1869">
        <v>59008</v>
      </c>
      <c r="FE1869">
        <v>59008</v>
      </c>
      <c r="FF1869">
        <v>59008</v>
      </c>
      <c r="FG1869">
        <v>59008</v>
      </c>
      <c r="FH1869">
        <v>59008</v>
      </c>
    </row>
    <row r="1870" spans="1:164">
      <c r="A1870" t="s">
        <v>2839</v>
      </c>
      <c r="B1870" t="s">
        <v>1095</v>
      </c>
      <c r="C1870" s="23">
        <v>45573</v>
      </c>
      <c r="D1870" s="23">
        <v>45611</v>
      </c>
      <c r="E1870">
        <v>33</v>
      </c>
      <c r="F1870">
        <v>59008</v>
      </c>
      <c r="G1870" t="s">
        <v>2193</v>
      </c>
      <c r="BY1870">
        <v>1501</v>
      </c>
      <c r="BZ1870">
        <v>8516</v>
      </c>
      <c r="CA1870">
        <v>21508</v>
      </c>
      <c r="CB1870">
        <v>20102</v>
      </c>
      <c r="CC1870">
        <v>6408</v>
      </c>
      <c r="CD1870">
        <v>973</v>
      </c>
    </row>
    <row r="1871" spans="1:164">
      <c r="A1871" t="s">
        <v>2839</v>
      </c>
      <c r="B1871" t="s">
        <v>1095</v>
      </c>
      <c r="C1871" s="23">
        <v>45573</v>
      </c>
      <c r="D1871" s="23">
        <v>45611</v>
      </c>
      <c r="E1871">
        <v>33</v>
      </c>
      <c r="F1871">
        <v>59008</v>
      </c>
      <c r="G1871" t="s">
        <v>2195</v>
      </c>
      <c r="BY1871">
        <v>1501</v>
      </c>
      <c r="BZ1871">
        <v>10017</v>
      </c>
      <c r="CA1871">
        <v>31525</v>
      </c>
      <c r="CB1871">
        <v>51627</v>
      </c>
      <c r="CC1871">
        <v>58035</v>
      </c>
      <c r="CD1871">
        <v>59008</v>
      </c>
      <c r="CE1871">
        <v>59008</v>
      </c>
      <c r="CF1871">
        <v>59008</v>
      </c>
      <c r="CG1871">
        <v>59008</v>
      </c>
      <c r="CH1871">
        <v>59008</v>
      </c>
      <c r="CI1871">
        <v>59008</v>
      </c>
      <c r="CJ1871">
        <v>59008</v>
      </c>
      <c r="CK1871">
        <v>59008</v>
      </c>
      <c r="CL1871">
        <v>59008</v>
      </c>
      <c r="CM1871">
        <v>59008</v>
      </c>
      <c r="CN1871">
        <v>59008</v>
      </c>
      <c r="CO1871">
        <v>59008</v>
      </c>
      <c r="CP1871">
        <v>59008</v>
      </c>
      <c r="CQ1871">
        <v>59008</v>
      </c>
      <c r="CR1871">
        <v>59008</v>
      </c>
      <c r="CS1871">
        <v>59008</v>
      </c>
      <c r="CT1871">
        <v>59008</v>
      </c>
      <c r="CU1871">
        <v>59008</v>
      </c>
      <c r="CV1871">
        <v>59008</v>
      </c>
      <c r="CW1871">
        <v>59008</v>
      </c>
      <c r="CX1871">
        <v>59008</v>
      </c>
      <c r="CY1871">
        <v>59008</v>
      </c>
      <c r="CZ1871">
        <v>59008</v>
      </c>
      <c r="DA1871">
        <v>59008</v>
      </c>
      <c r="DB1871">
        <v>59008</v>
      </c>
      <c r="DC1871">
        <v>59008</v>
      </c>
      <c r="DD1871">
        <v>59008</v>
      </c>
      <c r="DE1871">
        <v>59008</v>
      </c>
      <c r="DF1871">
        <v>59008</v>
      </c>
      <c r="DG1871">
        <v>59008</v>
      </c>
      <c r="DH1871">
        <v>59008</v>
      </c>
      <c r="DI1871">
        <v>59008</v>
      </c>
      <c r="DJ1871">
        <v>59008</v>
      </c>
      <c r="DK1871">
        <v>59008</v>
      </c>
      <c r="DL1871">
        <v>59008</v>
      </c>
      <c r="DM1871">
        <v>59008</v>
      </c>
      <c r="DN1871">
        <v>59008</v>
      </c>
      <c r="DO1871">
        <v>59008</v>
      </c>
      <c r="DP1871">
        <v>59008</v>
      </c>
      <c r="DQ1871">
        <v>59008</v>
      </c>
      <c r="DR1871">
        <v>59008</v>
      </c>
      <c r="DS1871">
        <v>59008</v>
      </c>
      <c r="DT1871">
        <v>59008</v>
      </c>
      <c r="DU1871">
        <v>59008</v>
      </c>
      <c r="DV1871">
        <v>59008</v>
      </c>
      <c r="DW1871">
        <v>59008</v>
      </c>
      <c r="DX1871">
        <v>59008</v>
      </c>
      <c r="DY1871">
        <v>59008</v>
      </c>
      <c r="DZ1871">
        <v>59008</v>
      </c>
      <c r="EA1871">
        <v>59008</v>
      </c>
      <c r="EB1871">
        <v>59008</v>
      </c>
      <c r="EC1871">
        <v>59008</v>
      </c>
      <c r="ED1871">
        <v>59008</v>
      </c>
      <c r="EE1871">
        <v>59008</v>
      </c>
      <c r="EF1871">
        <v>59008</v>
      </c>
      <c r="EG1871">
        <v>59008</v>
      </c>
      <c r="EH1871">
        <v>59008</v>
      </c>
      <c r="EI1871">
        <v>59008</v>
      </c>
      <c r="EJ1871">
        <v>59008</v>
      </c>
      <c r="EK1871">
        <v>59008</v>
      </c>
      <c r="EL1871">
        <v>59008</v>
      </c>
      <c r="EM1871">
        <v>59008</v>
      </c>
      <c r="EN1871">
        <v>59008</v>
      </c>
      <c r="EO1871">
        <v>59008</v>
      </c>
      <c r="EP1871">
        <v>59008</v>
      </c>
      <c r="EQ1871">
        <v>59008</v>
      </c>
      <c r="ER1871">
        <v>59008</v>
      </c>
      <c r="ES1871">
        <v>59008</v>
      </c>
      <c r="ET1871">
        <v>59008</v>
      </c>
      <c r="EU1871">
        <v>59008</v>
      </c>
      <c r="EV1871">
        <v>59008</v>
      </c>
      <c r="EW1871">
        <v>59008</v>
      </c>
      <c r="EX1871">
        <v>59008</v>
      </c>
      <c r="EY1871">
        <v>59008</v>
      </c>
      <c r="EZ1871">
        <v>59008</v>
      </c>
      <c r="FA1871">
        <v>59008</v>
      </c>
      <c r="FB1871">
        <v>59008</v>
      </c>
      <c r="FC1871">
        <v>59008</v>
      </c>
      <c r="FD1871">
        <v>59008</v>
      </c>
      <c r="FE1871">
        <v>59008</v>
      </c>
      <c r="FF1871">
        <v>59008</v>
      </c>
      <c r="FG1871">
        <v>59008</v>
      </c>
      <c r="FH1871">
        <v>59008</v>
      </c>
    </row>
    <row r="1872" spans="1:164">
      <c r="A1872" t="s">
        <v>2240</v>
      </c>
      <c r="C1872" s="23">
        <v>45656</v>
      </c>
      <c r="D1872" s="23">
        <v>45728</v>
      </c>
      <c r="E1872">
        <v>62</v>
      </c>
      <c r="F1872">
        <v>67437</v>
      </c>
      <c r="G1872" t="s">
        <v>2193</v>
      </c>
      <c r="CK1872">
        <v>6495</v>
      </c>
      <c r="CL1872">
        <v>6495</v>
      </c>
      <c r="CM1872">
        <v>6495</v>
      </c>
      <c r="CN1872">
        <v>6495</v>
      </c>
      <c r="CO1872">
        <v>6495</v>
      </c>
      <c r="CP1872">
        <v>6495</v>
      </c>
      <c r="CQ1872">
        <v>6495</v>
      </c>
      <c r="CR1872">
        <v>6495</v>
      </c>
      <c r="CS1872">
        <v>6495</v>
      </c>
      <c r="CT1872">
        <v>7944</v>
      </c>
      <c r="CU1872">
        <v>1035</v>
      </c>
    </row>
    <row r="1873" spans="1:164">
      <c r="A1873" t="s">
        <v>2240</v>
      </c>
      <c r="C1873" s="23">
        <v>45656</v>
      </c>
      <c r="D1873" s="23">
        <v>45728</v>
      </c>
      <c r="E1873">
        <v>62</v>
      </c>
      <c r="F1873">
        <v>67437</v>
      </c>
      <c r="G1873" t="s">
        <v>2195</v>
      </c>
      <c r="CK1873">
        <v>6495</v>
      </c>
      <c r="CL1873">
        <v>12991</v>
      </c>
      <c r="CM1873">
        <v>19486</v>
      </c>
      <c r="CN1873">
        <v>25982</v>
      </c>
      <c r="CO1873">
        <v>32477</v>
      </c>
      <c r="CP1873">
        <v>38972</v>
      </c>
      <c r="CQ1873">
        <v>45468</v>
      </c>
      <c r="CR1873">
        <v>51963</v>
      </c>
      <c r="CS1873">
        <v>58459</v>
      </c>
      <c r="CT1873">
        <v>66402</v>
      </c>
      <c r="CU1873">
        <v>67437</v>
      </c>
      <c r="CV1873">
        <v>67437</v>
      </c>
      <c r="CW1873">
        <v>67437</v>
      </c>
      <c r="CX1873">
        <v>67437</v>
      </c>
      <c r="CY1873">
        <v>67437</v>
      </c>
      <c r="CZ1873">
        <v>67437</v>
      </c>
      <c r="DA1873">
        <v>67437</v>
      </c>
      <c r="DB1873">
        <v>67437</v>
      </c>
      <c r="DC1873">
        <v>67437</v>
      </c>
      <c r="DD1873">
        <v>67437</v>
      </c>
      <c r="DE1873">
        <v>67437</v>
      </c>
      <c r="DF1873">
        <v>67437</v>
      </c>
      <c r="DG1873">
        <v>67437</v>
      </c>
      <c r="DH1873">
        <v>67437</v>
      </c>
      <c r="DI1873">
        <v>67437</v>
      </c>
      <c r="DJ1873">
        <v>67437</v>
      </c>
      <c r="DK1873">
        <v>67437</v>
      </c>
      <c r="DL1873">
        <v>67437</v>
      </c>
      <c r="DM1873">
        <v>67437</v>
      </c>
      <c r="DN1873">
        <v>67437</v>
      </c>
      <c r="DO1873">
        <v>67437</v>
      </c>
      <c r="DP1873">
        <v>67437</v>
      </c>
      <c r="DQ1873">
        <v>67437</v>
      </c>
      <c r="DR1873">
        <v>67437</v>
      </c>
      <c r="DS1873">
        <v>67437</v>
      </c>
      <c r="DT1873">
        <v>67437</v>
      </c>
      <c r="DU1873">
        <v>67437</v>
      </c>
      <c r="DV1873">
        <v>67437</v>
      </c>
      <c r="DW1873">
        <v>67437</v>
      </c>
      <c r="DX1873">
        <v>67437</v>
      </c>
      <c r="DY1873">
        <v>67437</v>
      </c>
      <c r="DZ1873">
        <v>67437</v>
      </c>
      <c r="EA1873">
        <v>67437</v>
      </c>
      <c r="EB1873">
        <v>67437</v>
      </c>
      <c r="EC1873">
        <v>67437</v>
      </c>
      <c r="ED1873">
        <v>67437</v>
      </c>
      <c r="EE1873">
        <v>67437</v>
      </c>
      <c r="EF1873">
        <v>67437</v>
      </c>
      <c r="EG1873">
        <v>67437</v>
      </c>
      <c r="EH1873">
        <v>67437</v>
      </c>
      <c r="EI1873">
        <v>67437</v>
      </c>
      <c r="EJ1873">
        <v>67437</v>
      </c>
      <c r="EK1873">
        <v>67437</v>
      </c>
      <c r="EL1873">
        <v>67437</v>
      </c>
      <c r="EM1873">
        <v>67437</v>
      </c>
      <c r="EN1873">
        <v>67437</v>
      </c>
      <c r="EO1873">
        <v>67437</v>
      </c>
      <c r="EP1873">
        <v>67437</v>
      </c>
      <c r="EQ1873">
        <v>67437</v>
      </c>
      <c r="ER1873">
        <v>67437</v>
      </c>
      <c r="ES1873">
        <v>67437</v>
      </c>
      <c r="ET1873">
        <v>67437</v>
      </c>
      <c r="EU1873">
        <v>67437</v>
      </c>
      <c r="EV1873">
        <v>67437</v>
      </c>
      <c r="EW1873">
        <v>67437</v>
      </c>
      <c r="EX1873">
        <v>67437</v>
      </c>
      <c r="EY1873">
        <v>67437</v>
      </c>
      <c r="EZ1873">
        <v>67437</v>
      </c>
      <c r="FA1873">
        <v>67437</v>
      </c>
      <c r="FB1873">
        <v>67437</v>
      </c>
      <c r="FC1873">
        <v>67437</v>
      </c>
      <c r="FD1873">
        <v>67437</v>
      </c>
      <c r="FE1873">
        <v>67437</v>
      </c>
      <c r="FF1873">
        <v>67437</v>
      </c>
      <c r="FG1873">
        <v>67437</v>
      </c>
      <c r="FH1873">
        <v>67437</v>
      </c>
    </row>
    <row r="1874" spans="1:164">
      <c r="A1874" t="s">
        <v>2840</v>
      </c>
      <c r="B1874" t="s">
        <v>1097</v>
      </c>
      <c r="C1874" s="23">
        <v>45656</v>
      </c>
      <c r="D1874" s="23">
        <v>45719</v>
      </c>
      <c r="E1874">
        <v>55</v>
      </c>
      <c r="F1874">
        <v>59345</v>
      </c>
      <c r="G1874" t="s">
        <v>2193</v>
      </c>
      <c r="CK1874">
        <v>6495</v>
      </c>
      <c r="CL1874">
        <v>6495</v>
      </c>
      <c r="CM1874">
        <v>6495</v>
      </c>
      <c r="CN1874">
        <v>6495</v>
      </c>
      <c r="CO1874">
        <v>6495</v>
      </c>
      <c r="CP1874">
        <v>6495</v>
      </c>
      <c r="CQ1874">
        <v>6495</v>
      </c>
      <c r="CR1874">
        <v>6495</v>
      </c>
      <c r="CS1874">
        <v>6495</v>
      </c>
      <c r="CT1874">
        <v>886</v>
      </c>
    </row>
    <row r="1875" spans="1:164">
      <c r="A1875" t="s">
        <v>2840</v>
      </c>
      <c r="B1875" t="s">
        <v>1097</v>
      </c>
      <c r="C1875" s="23">
        <v>45656</v>
      </c>
      <c r="D1875" s="23">
        <v>45719</v>
      </c>
      <c r="E1875">
        <v>55</v>
      </c>
      <c r="F1875">
        <v>59345</v>
      </c>
      <c r="G1875" t="s">
        <v>2195</v>
      </c>
      <c r="CK1875">
        <v>6495</v>
      </c>
      <c r="CL1875">
        <v>12991</v>
      </c>
      <c r="CM1875">
        <v>19486</v>
      </c>
      <c r="CN1875">
        <v>25982</v>
      </c>
      <c r="CO1875">
        <v>32477</v>
      </c>
      <c r="CP1875">
        <v>38972</v>
      </c>
      <c r="CQ1875">
        <v>45468</v>
      </c>
      <c r="CR1875">
        <v>51963</v>
      </c>
      <c r="CS1875">
        <v>58459</v>
      </c>
      <c r="CT1875">
        <v>59345</v>
      </c>
      <c r="CU1875">
        <v>59345</v>
      </c>
      <c r="CV1875">
        <v>59345</v>
      </c>
      <c r="CW1875">
        <v>59345</v>
      </c>
      <c r="CX1875">
        <v>59345</v>
      </c>
      <c r="CY1875">
        <v>59345</v>
      </c>
      <c r="CZ1875">
        <v>59345</v>
      </c>
      <c r="DA1875">
        <v>59345</v>
      </c>
      <c r="DB1875">
        <v>59345</v>
      </c>
      <c r="DC1875">
        <v>59345</v>
      </c>
      <c r="DD1875">
        <v>59345</v>
      </c>
      <c r="DE1875">
        <v>59345</v>
      </c>
      <c r="DF1875">
        <v>59345</v>
      </c>
      <c r="DG1875">
        <v>59345</v>
      </c>
      <c r="DH1875">
        <v>59345</v>
      </c>
      <c r="DI1875">
        <v>59345</v>
      </c>
      <c r="DJ1875">
        <v>59345</v>
      </c>
      <c r="DK1875">
        <v>59345</v>
      </c>
      <c r="DL1875">
        <v>59345</v>
      </c>
      <c r="DM1875">
        <v>59345</v>
      </c>
      <c r="DN1875">
        <v>59345</v>
      </c>
      <c r="DO1875">
        <v>59345</v>
      </c>
      <c r="DP1875">
        <v>59345</v>
      </c>
      <c r="DQ1875">
        <v>59345</v>
      </c>
      <c r="DR1875">
        <v>59345</v>
      </c>
      <c r="DS1875">
        <v>59345</v>
      </c>
      <c r="DT1875">
        <v>59345</v>
      </c>
      <c r="DU1875">
        <v>59345</v>
      </c>
      <c r="DV1875">
        <v>59345</v>
      </c>
      <c r="DW1875">
        <v>59345</v>
      </c>
      <c r="DX1875">
        <v>59345</v>
      </c>
      <c r="DY1875">
        <v>59345</v>
      </c>
      <c r="DZ1875">
        <v>59345</v>
      </c>
      <c r="EA1875">
        <v>59345</v>
      </c>
      <c r="EB1875">
        <v>59345</v>
      </c>
      <c r="EC1875">
        <v>59345</v>
      </c>
      <c r="ED1875">
        <v>59345</v>
      </c>
      <c r="EE1875">
        <v>59345</v>
      </c>
      <c r="EF1875">
        <v>59345</v>
      </c>
      <c r="EG1875">
        <v>59345</v>
      </c>
      <c r="EH1875">
        <v>59345</v>
      </c>
      <c r="EI1875">
        <v>59345</v>
      </c>
      <c r="EJ1875">
        <v>59345</v>
      </c>
      <c r="EK1875">
        <v>59345</v>
      </c>
      <c r="EL1875">
        <v>59345</v>
      </c>
      <c r="EM1875">
        <v>59345</v>
      </c>
      <c r="EN1875">
        <v>59345</v>
      </c>
      <c r="EO1875">
        <v>59345</v>
      </c>
      <c r="EP1875">
        <v>59345</v>
      </c>
      <c r="EQ1875">
        <v>59345</v>
      </c>
      <c r="ER1875">
        <v>59345</v>
      </c>
      <c r="ES1875">
        <v>59345</v>
      </c>
      <c r="ET1875">
        <v>59345</v>
      </c>
      <c r="EU1875">
        <v>59345</v>
      </c>
      <c r="EV1875">
        <v>59345</v>
      </c>
      <c r="EW1875">
        <v>59345</v>
      </c>
      <c r="EX1875">
        <v>59345</v>
      </c>
      <c r="EY1875">
        <v>59345</v>
      </c>
      <c r="EZ1875">
        <v>59345</v>
      </c>
      <c r="FA1875">
        <v>59345</v>
      </c>
      <c r="FB1875">
        <v>59345</v>
      </c>
      <c r="FC1875">
        <v>59345</v>
      </c>
      <c r="FD1875">
        <v>59345</v>
      </c>
      <c r="FE1875">
        <v>59345</v>
      </c>
      <c r="FF1875">
        <v>59345</v>
      </c>
      <c r="FG1875">
        <v>59345</v>
      </c>
      <c r="FH1875">
        <v>59345</v>
      </c>
    </row>
    <row r="1876" spans="1:164">
      <c r="A1876" t="s">
        <v>2841</v>
      </c>
      <c r="B1876" t="s">
        <v>1099</v>
      </c>
      <c r="C1876" s="23">
        <v>45719</v>
      </c>
      <c r="D1876" s="23">
        <v>45728</v>
      </c>
      <c r="E1876">
        <v>7</v>
      </c>
      <c r="F1876">
        <v>8092</v>
      </c>
      <c r="G1876" t="s">
        <v>2193</v>
      </c>
      <c r="CT1876">
        <v>7057</v>
      </c>
      <c r="CU1876">
        <v>1035</v>
      </c>
    </row>
    <row r="1877" spans="1:164">
      <c r="A1877" t="s">
        <v>2841</v>
      </c>
      <c r="B1877" t="s">
        <v>1099</v>
      </c>
      <c r="C1877" s="23">
        <v>45719</v>
      </c>
      <c r="D1877" s="23">
        <v>45728</v>
      </c>
      <c r="E1877">
        <v>7</v>
      </c>
      <c r="F1877">
        <v>8092</v>
      </c>
      <c r="G1877" t="s">
        <v>2195</v>
      </c>
      <c r="CT1877">
        <v>7057</v>
      </c>
      <c r="CU1877">
        <v>8092</v>
      </c>
      <c r="CV1877">
        <v>8092</v>
      </c>
      <c r="CW1877">
        <v>8092</v>
      </c>
      <c r="CX1877">
        <v>8092</v>
      </c>
      <c r="CY1877">
        <v>8092</v>
      </c>
      <c r="CZ1877">
        <v>8092</v>
      </c>
      <c r="DA1877">
        <v>8092</v>
      </c>
      <c r="DB1877">
        <v>8092</v>
      </c>
      <c r="DC1877">
        <v>8092</v>
      </c>
      <c r="DD1877">
        <v>8092</v>
      </c>
      <c r="DE1877">
        <v>8092</v>
      </c>
      <c r="DF1877">
        <v>8092</v>
      </c>
      <c r="DG1877">
        <v>8092</v>
      </c>
      <c r="DH1877">
        <v>8092</v>
      </c>
      <c r="DI1877">
        <v>8092</v>
      </c>
      <c r="DJ1877">
        <v>8092</v>
      </c>
      <c r="DK1877">
        <v>8092</v>
      </c>
      <c r="DL1877">
        <v>8092</v>
      </c>
      <c r="DM1877">
        <v>8092</v>
      </c>
      <c r="DN1877">
        <v>8092</v>
      </c>
      <c r="DO1877">
        <v>8092</v>
      </c>
      <c r="DP1877">
        <v>8092</v>
      </c>
      <c r="DQ1877">
        <v>8092</v>
      </c>
      <c r="DR1877">
        <v>8092</v>
      </c>
      <c r="DS1877">
        <v>8092</v>
      </c>
      <c r="DT1877">
        <v>8092</v>
      </c>
      <c r="DU1877">
        <v>8092</v>
      </c>
      <c r="DV1877">
        <v>8092</v>
      </c>
      <c r="DW1877">
        <v>8092</v>
      </c>
      <c r="DX1877">
        <v>8092</v>
      </c>
      <c r="DY1877">
        <v>8092</v>
      </c>
      <c r="DZ1877">
        <v>8092</v>
      </c>
      <c r="EA1877">
        <v>8092</v>
      </c>
      <c r="EB1877">
        <v>8092</v>
      </c>
      <c r="EC1877">
        <v>8092</v>
      </c>
      <c r="ED1877">
        <v>8092</v>
      </c>
      <c r="EE1877">
        <v>8092</v>
      </c>
      <c r="EF1877">
        <v>8092</v>
      </c>
      <c r="EG1877">
        <v>8092</v>
      </c>
      <c r="EH1877">
        <v>8092</v>
      </c>
      <c r="EI1877">
        <v>8092</v>
      </c>
      <c r="EJ1877">
        <v>8092</v>
      </c>
      <c r="EK1877">
        <v>8092</v>
      </c>
      <c r="EL1877">
        <v>8092</v>
      </c>
      <c r="EM1877">
        <v>8092</v>
      </c>
      <c r="EN1877">
        <v>8092</v>
      </c>
      <c r="EO1877">
        <v>8092</v>
      </c>
      <c r="EP1877">
        <v>8092</v>
      </c>
      <c r="EQ1877">
        <v>8092</v>
      </c>
      <c r="ER1877">
        <v>8092</v>
      </c>
      <c r="ES1877">
        <v>8092</v>
      </c>
      <c r="ET1877">
        <v>8092</v>
      </c>
      <c r="EU1877">
        <v>8092</v>
      </c>
      <c r="EV1877">
        <v>8092</v>
      </c>
      <c r="EW1877">
        <v>8092</v>
      </c>
      <c r="EX1877">
        <v>8092</v>
      </c>
      <c r="EY1877">
        <v>8092</v>
      </c>
      <c r="EZ1877">
        <v>8092</v>
      </c>
      <c r="FA1877">
        <v>8092</v>
      </c>
      <c r="FB1877">
        <v>8092</v>
      </c>
      <c r="FC1877">
        <v>8092</v>
      </c>
      <c r="FD1877">
        <v>8092</v>
      </c>
      <c r="FE1877">
        <v>8092</v>
      </c>
      <c r="FF1877">
        <v>8092</v>
      </c>
      <c r="FG1877">
        <v>8092</v>
      </c>
      <c r="FH1877">
        <v>8092</v>
      </c>
    </row>
    <row r="1878" spans="1:164">
      <c r="A1878" t="s">
        <v>2360</v>
      </c>
      <c r="C1878" s="23">
        <v>45601</v>
      </c>
      <c r="D1878" s="23">
        <v>45950</v>
      </c>
      <c r="E1878">
        <v>299</v>
      </c>
      <c r="F1878">
        <v>126445</v>
      </c>
      <c r="G1878" t="s">
        <v>2193</v>
      </c>
      <c r="CC1878">
        <v>532</v>
      </c>
      <c r="CD1878">
        <v>1800</v>
      </c>
      <c r="CE1878">
        <v>5336</v>
      </c>
      <c r="CF1878">
        <v>10280</v>
      </c>
      <c r="CG1878">
        <v>14688</v>
      </c>
      <c r="CH1878">
        <v>13210</v>
      </c>
      <c r="CI1878">
        <v>7947</v>
      </c>
      <c r="CJ1878">
        <v>3700</v>
      </c>
      <c r="CK1878">
        <v>1255</v>
      </c>
      <c r="CL1878">
        <v>260</v>
      </c>
      <c r="DK1878">
        <v>2171</v>
      </c>
      <c r="DL1878">
        <v>6514</v>
      </c>
      <c r="DM1878">
        <v>6514</v>
      </c>
      <c r="DN1878">
        <v>6514</v>
      </c>
      <c r="DO1878">
        <v>6514</v>
      </c>
      <c r="DP1878">
        <v>6514</v>
      </c>
      <c r="DQ1878">
        <v>6514</v>
      </c>
      <c r="DR1878">
        <v>6514</v>
      </c>
      <c r="DS1878">
        <v>6514</v>
      </c>
      <c r="DT1878">
        <v>5401</v>
      </c>
      <c r="DY1878">
        <v>539</v>
      </c>
      <c r="DZ1878">
        <v>7215</v>
      </c>
      <c r="EA1878">
        <v>2</v>
      </c>
    </row>
    <row r="1879" spans="1:164">
      <c r="A1879" t="s">
        <v>2360</v>
      </c>
      <c r="C1879" s="23">
        <v>45601</v>
      </c>
      <c r="D1879" s="23">
        <v>45950</v>
      </c>
      <c r="E1879">
        <v>299</v>
      </c>
      <c r="F1879">
        <v>126445</v>
      </c>
      <c r="G1879" t="s">
        <v>2195</v>
      </c>
      <c r="CC1879">
        <v>532</v>
      </c>
      <c r="CD1879">
        <v>2332</v>
      </c>
      <c r="CE1879">
        <v>7668</v>
      </c>
      <c r="CF1879">
        <v>17948</v>
      </c>
      <c r="CG1879">
        <v>32635</v>
      </c>
      <c r="CH1879">
        <v>45846</v>
      </c>
      <c r="CI1879">
        <v>53792</v>
      </c>
      <c r="CJ1879">
        <v>57493</v>
      </c>
      <c r="CK1879">
        <v>58748</v>
      </c>
      <c r="CL1879">
        <v>59008</v>
      </c>
      <c r="CM1879">
        <v>59008</v>
      </c>
      <c r="CN1879">
        <v>59008</v>
      </c>
      <c r="CO1879">
        <v>59008</v>
      </c>
      <c r="CP1879">
        <v>59008</v>
      </c>
      <c r="CQ1879">
        <v>59008</v>
      </c>
      <c r="CR1879">
        <v>59008</v>
      </c>
      <c r="CS1879">
        <v>59008</v>
      </c>
      <c r="CT1879">
        <v>59008</v>
      </c>
      <c r="CU1879">
        <v>59008</v>
      </c>
      <c r="CV1879">
        <v>59008</v>
      </c>
      <c r="CW1879">
        <v>59008</v>
      </c>
      <c r="CX1879">
        <v>59008</v>
      </c>
      <c r="CY1879">
        <v>59008</v>
      </c>
      <c r="CZ1879">
        <v>59008</v>
      </c>
      <c r="DA1879">
        <v>59008</v>
      </c>
      <c r="DB1879">
        <v>59008</v>
      </c>
      <c r="DC1879">
        <v>59008</v>
      </c>
      <c r="DD1879">
        <v>59008</v>
      </c>
      <c r="DE1879">
        <v>59008</v>
      </c>
      <c r="DF1879">
        <v>59008</v>
      </c>
      <c r="DG1879">
        <v>59008</v>
      </c>
      <c r="DH1879">
        <v>59008</v>
      </c>
      <c r="DI1879">
        <v>59008</v>
      </c>
      <c r="DJ1879">
        <v>59008</v>
      </c>
      <c r="DK1879">
        <v>61179</v>
      </c>
      <c r="DL1879">
        <v>67693</v>
      </c>
      <c r="DM1879">
        <v>74207</v>
      </c>
      <c r="DN1879">
        <v>80720</v>
      </c>
      <c r="DO1879">
        <v>87234</v>
      </c>
      <c r="DP1879">
        <v>93748</v>
      </c>
      <c r="DQ1879">
        <v>100262</v>
      </c>
      <c r="DR1879">
        <v>106775</v>
      </c>
      <c r="DS1879">
        <v>113289</v>
      </c>
      <c r="DT1879">
        <v>118690</v>
      </c>
      <c r="DU1879">
        <v>118690</v>
      </c>
      <c r="DV1879">
        <v>118690</v>
      </c>
      <c r="DW1879">
        <v>118690</v>
      </c>
      <c r="DX1879">
        <v>118690</v>
      </c>
      <c r="DY1879">
        <v>119229</v>
      </c>
      <c r="DZ1879">
        <v>126443</v>
      </c>
      <c r="EA1879">
        <v>126445</v>
      </c>
      <c r="EB1879">
        <v>126445</v>
      </c>
      <c r="EC1879">
        <v>126445</v>
      </c>
      <c r="ED1879">
        <v>126445</v>
      </c>
      <c r="EE1879">
        <v>126445</v>
      </c>
      <c r="EF1879">
        <v>126445</v>
      </c>
      <c r="EG1879">
        <v>126445</v>
      </c>
      <c r="EH1879">
        <v>126445</v>
      </c>
      <c r="EI1879">
        <v>126445</v>
      </c>
      <c r="EJ1879">
        <v>126445</v>
      </c>
      <c r="EK1879">
        <v>126445</v>
      </c>
      <c r="EL1879">
        <v>126445</v>
      </c>
      <c r="EM1879">
        <v>126445</v>
      </c>
      <c r="EN1879">
        <v>126445</v>
      </c>
      <c r="EO1879">
        <v>126445</v>
      </c>
      <c r="EP1879">
        <v>126445</v>
      </c>
      <c r="EQ1879">
        <v>126445</v>
      </c>
      <c r="ER1879">
        <v>126445</v>
      </c>
      <c r="ES1879">
        <v>126445</v>
      </c>
      <c r="ET1879">
        <v>126445</v>
      </c>
      <c r="EU1879">
        <v>126445</v>
      </c>
      <c r="EV1879">
        <v>126445</v>
      </c>
      <c r="EW1879">
        <v>126445</v>
      </c>
      <c r="EX1879">
        <v>126445</v>
      </c>
      <c r="EY1879">
        <v>126445</v>
      </c>
      <c r="EZ1879">
        <v>126445</v>
      </c>
      <c r="FA1879">
        <v>126445</v>
      </c>
      <c r="FB1879">
        <v>126445</v>
      </c>
      <c r="FC1879">
        <v>126445</v>
      </c>
      <c r="FD1879">
        <v>126445</v>
      </c>
      <c r="FE1879">
        <v>126445</v>
      </c>
      <c r="FF1879">
        <v>126445</v>
      </c>
      <c r="FG1879">
        <v>126445</v>
      </c>
      <c r="FH1879">
        <v>126445</v>
      </c>
    </row>
    <row r="1880" spans="1:164">
      <c r="A1880" t="s">
        <v>2236</v>
      </c>
      <c r="C1880" s="23">
        <v>45601</v>
      </c>
      <c r="D1880" s="23">
        <v>45950</v>
      </c>
      <c r="E1880">
        <v>299</v>
      </c>
      <c r="F1880">
        <v>126445</v>
      </c>
      <c r="G1880" t="s">
        <v>2193</v>
      </c>
      <c r="CC1880">
        <v>532</v>
      </c>
      <c r="CD1880">
        <v>1800</v>
      </c>
      <c r="CE1880">
        <v>5336</v>
      </c>
      <c r="CF1880">
        <v>10280</v>
      </c>
      <c r="CG1880">
        <v>14688</v>
      </c>
      <c r="CH1880">
        <v>13210</v>
      </c>
      <c r="CI1880">
        <v>7947</v>
      </c>
      <c r="CJ1880">
        <v>3700</v>
      </c>
      <c r="CK1880">
        <v>1255</v>
      </c>
      <c r="CL1880">
        <v>260</v>
      </c>
      <c r="DK1880">
        <v>2171</v>
      </c>
      <c r="DL1880">
        <v>6514</v>
      </c>
      <c r="DM1880">
        <v>6514</v>
      </c>
      <c r="DN1880">
        <v>6514</v>
      </c>
      <c r="DO1880">
        <v>6514</v>
      </c>
      <c r="DP1880">
        <v>6514</v>
      </c>
      <c r="DQ1880">
        <v>6514</v>
      </c>
      <c r="DR1880">
        <v>6514</v>
      </c>
      <c r="DS1880">
        <v>6514</v>
      </c>
      <c r="DT1880">
        <v>5401</v>
      </c>
      <c r="DY1880">
        <v>539</v>
      </c>
      <c r="DZ1880">
        <v>7215</v>
      </c>
      <c r="EA1880">
        <v>2</v>
      </c>
    </row>
    <row r="1881" spans="1:164">
      <c r="A1881" t="s">
        <v>2236</v>
      </c>
      <c r="C1881" s="23">
        <v>45601</v>
      </c>
      <c r="D1881" s="23">
        <v>45950</v>
      </c>
      <c r="E1881">
        <v>299</v>
      </c>
      <c r="F1881">
        <v>126445</v>
      </c>
      <c r="G1881" t="s">
        <v>2195</v>
      </c>
      <c r="CC1881">
        <v>532</v>
      </c>
      <c r="CD1881">
        <v>2332</v>
      </c>
      <c r="CE1881">
        <v>7668</v>
      </c>
      <c r="CF1881">
        <v>17948</v>
      </c>
      <c r="CG1881">
        <v>32635</v>
      </c>
      <c r="CH1881">
        <v>45846</v>
      </c>
      <c r="CI1881">
        <v>53792</v>
      </c>
      <c r="CJ1881">
        <v>57493</v>
      </c>
      <c r="CK1881">
        <v>58748</v>
      </c>
      <c r="CL1881">
        <v>59008</v>
      </c>
      <c r="CM1881">
        <v>59008</v>
      </c>
      <c r="CN1881">
        <v>59008</v>
      </c>
      <c r="CO1881">
        <v>59008</v>
      </c>
      <c r="CP1881">
        <v>59008</v>
      </c>
      <c r="CQ1881">
        <v>59008</v>
      </c>
      <c r="CR1881">
        <v>59008</v>
      </c>
      <c r="CS1881">
        <v>59008</v>
      </c>
      <c r="CT1881">
        <v>59008</v>
      </c>
      <c r="CU1881">
        <v>59008</v>
      </c>
      <c r="CV1881">
        <v>59008</v>
      </c>
      <c r="CW1881">
        <v>59008</v>
      </c>
      <c r="CX1881">
        <v>59008</v>
      </c>
      <c r="CY1881">
        <v>59008</v>
      </c>
      <c r="CZ1881">
        <v>59008</v>
      </c>
      <c r="DA1881">
        <v>59008</v>
      </c>
      <c r="DB1881">
        <v>59008</v>
      </c>
      <c r="DC1881">
        <v>59008</v>
      </c>
      <c r="DD1881">
        <v>59008</v>
      </c>
      <c r="DE1881">
        <v>59008</v>
      </c>
      <c r="DF1881">
        <v>59008</v>
      </c>
      <c r="DG1881">
        <v>59008</v>
      </c>
      <c r="DH1881">
        <v>59008</v>
      </c>
      <c r="DI1881">
        <v>59008</v>
      </c>
      <c r="DJ1881">
        <v>59008</v>
      </c>
      <c r="DK1881">
        <v>61179</v>
      </c>
      <c r="DL1881">
        <v>67693</v>
      </c>
      <c r="DM1881">
        <v>74207</v>
      </c>
      <c r="DN1881">
        <v>80720</v>
      </c>
      <c r="DO1881">
        <v>87234</v>
      </c>
      <c r="DP1881">
        <v>93748</v>
      </c>
      <c r="DQ1881">
        <v>100262</v>
      </c>
      <c r="DR1881">
        <v>106775</v>
      </c>
      <c r="DS1881">
        <v>113289</v>
      </c>
      <c r="DT1881">
        <v>118690</v>
      </c>
      <c r="DU1881">
        <v>118690</v>
      </c>
      <c r="DV1881">
        <v>118690</v>
      </c>
      <c r="DW1881">
        <v>118690</v>
      </c>
      <c r="DX1881">
        <v>118690</v>
      </c>
      <c r="DY1881">
        <v>119229</v>
      </c>
      <c r="DZ1881">
        <v>126443</v>
      </c>
      <c r="EA1881">
        <v>126445</v>
      </c>
      <c r="EB1881">
        <v>126445</v>
      </c>
      <c r="EC1881">
        <v>126445</v>
      </c>
      <c r="ED1881">
        <v>126445</v>
      </c>
      <c r="EE1881">
        <v>126445</v>
      </c>
      <c r="EF1881">
        <v>126445</v>
      </c>
      <c r="EG1881">
        <v>126445</v>
      </c>
      <c r="EH1881">
        <v>126445</v>
      </c>
      <c r="EI1881">
        <v>126445</v>
      </c>
      <c r="EJ1881">
        <v>126445</v>
      </c>
      <c r="EK1881">
        <v>126445</v>
      </c>
      <c r="EL1881">
        <v>126445</v>
      </c>
      <c r="EM1881">
        <v>126445</v>
      </c>
      <c r="EN1881">
        <v>126445</v>
      </c>
      <c r="EO1881">
        <v>126445</v>
      </c>
      <c r="EP1881">
        <v>126445</v>
      </c>
      <c r="EQ1881">
        <v>126445</v>
      </c>
      <c r="ER1881">
        <v>126445</v>
      </c>
      <c r="ES1881">
        <v>126445</v>
      </c>
      <c r="ET1881">
        <v>126445</v>
      </c>
      <c r="EU1881">
        <v>126445</v>
      </c>
      <c r="EV1881">
        <v>126445</v>
      </c>
      <c r="EW1881">
        <v>126445</v>
      </c>
      <c r="EX1881">
        <v>126445</v>
      </c>
      <c r="EY1881">
        <v>126445</v>
      </c>
      <c r="EZ1881">
        <v>126445</v>
      </c>
      <c r="FA1881">
        <v>126445</v>
      </c>
      <c r="FB1881">
        <v>126445</v>
      </c>
      <c r="FC1881">
        <v>126445</v>
      </c>
      <c r="FD1881">
        <v>126445</v>
      </c>
      <c r="FE1881">
        <v>126445</v>
      </c>
      <c r="FF1881">
        <v>126445</v>
      </c>
      <c r="FG1881">
        <v>126445</v>
      </c>
      <c r="FH1881">
        <v>126445</v>
      </c>
    </row>
    <row r="1882" spans="1:164">
      <c r="A1882" t="s">
        <v>2237</v>
      </c>
      <c r="C1882" s="23">
        <v>45601</v>
      </c>
      <c r="D1882" s="23">
        <v>45665</v>
      </c>
      <c r="E1882">
        <v>55</v>
      </c>
      <c r="F1882">
        <v>59008</v>
      </c>
      <c r="G1882" t="s">
        <v>2193</v>
      </c>
      <c r="CC1882">
        <v>532</v>
      </c>
      <c r="CD1882">
        <v>1800</v>
      </c>
      <c r="CE1882">
        <v>5336</v>
      </c>
      <c r="CF1882">
        <v>10280</v>
      </c>
      <c r="CG1882">
        <v>14688</v>
      </c>
      <c r="CH1882">
        <v>13210</v>
      </c>
      <c r="CI1882">
        <v>7947</v>
      </c>
      <c r="CJ1882">
        <v>3700</v>
      </c>
      <c r="CK1882">
        <v>1255</v>
      </c>
      <c r="CL1882">
        <v>260</v>
      </c>
    </row>
    <row r="1883" spans="1:164">
      <c r="A1883" t="s">
        <v>2237</v>
      </c>
      <c r="C1883" s="23">
        <v>45601</v>
      </c>
      <c r="D1883" s="23">
        <v>45665</v>
      </c>
      <c r="E1883">
        <v>55</v>
      </c>
      <c r="F1883">
        <v>59008</v>
      </c>
      <c r="G1883" t="s">
        <v>2195</v>
      </c>
      <c r="CC1883">
        <v>532</v>
      </c>
      <c r="CD1883">
        <v>2332</v>
      </c>
      <c r="CE1883">
        <v>7668</v>
      </c>
      <c r="CF1883">
        <v>17948</v>
      </c>
      <c r="CG1883">
        <v>32635</v>
      </c>
      <c r="CH1883">
        <v>45846</v>
      </c>
      <c r="CI1883">
        <v>53792</v>
      </c>
      <c r="CJ1883">
        <v>57493</v>
      </c>
      <c r="CK1883">
        <v>58748</v>
      </c>
      <c r="CL1883">
        <v>59008</v>
      </c>
      <c r="CM1883">
        <v>59008</v>
      </c>
      <c r="CN1883">
        <v>59008</v>
      </c>
      <c r="CO1883">
        <v>59008</v>
      </c>
      <c r="CP1883">
        <v>59008</v>
      </c>
      <c r="CQ1883">
        <v>59008</v>
      </c>
      <c r="CR1883">
        <v>59008</v>
      </c>
      <c r="CS1883">
        <v>59008</v>
      </c>
      <c r="CT1883">
        <v>59008</v>
      </c>
      <c r="CU1883">
        <v>59008</v>
      </c>
      <c r="CV1883">
        <v>59008</v>
      </c>
      <c r="CW1883">
        <v>59008</v>
      </c>
      <c r="CX1883">
        <v>59008</v>
      </c>
      <c r="CY1883">
        <v>59008</v>
      </c>
      <c r="CZ1883">
        <v>59008</v>
      </c>
      <c r="DA1883">
        <v>59008</v>
      </c>
      <c r="DB1883">
        <v>59008</v>
      </c>
      <c r="DC1883">
        <v>59008</v>
      </c>
      <c r="DD1883">
        <v>59008</v>
      </c>
      <c r="DE1883">
        <v>59008</v>
      </c>
      <c r="DF1883">
        <v>59008</v>
      </c>
      <c r="DG1883">
        <v>59008</v>
      </c>
      <c r="DH1883">
        <v>59008</v>
      </c>
      <c r="DI1883">
        <v>59008</v>
      </c>
      <c r="DJ1883">
        <v>59008</v>
      </c>
      <c r="DK1883">
        <v>59008</v>
      </c>
      <c r="DL1883">
        <v>59008</v>
      </c>
      <c r="DM1883">
        <v>59008</v>
      </c>
      <c r="DN1883">
        <v>59008</v>
      </c>
      <c r="DO1883">
        <v>59008</v>
      </c>
      <c r="DP1883">
        <v>59008</v>
      </c>
      <c r="DQ1883">
        <v>59008</v>
      </c>
      <c r="DR1883">
        <v>59008</v>
      </c>
      <c r="DS1883">
        <v>59008</v>
      </c>
      <c r="DT1883">
        <v>59008</v>
      </c>
      <c r="DU1883">
        <v>59008</v>
      </c>
      <c r="DV1883">
        <v>59008</v>
      </c>
      <c r="DW1883">
        <v>59008</v>
      </c>
      <c r="DX1883">
        <v>59008</v>
      </c>
      <c r="DY1883">
        <v>59008</v>
      </c>
      <c r="DZ1883">
        <v>59008</v>
      </c>
      <c r="EA1883">
        <v>59008</v>
      </c>
      <c r="EB1883">
        <v>59008</v>
      </c>
      <c r="EC1883">
        <v>59008</v>
      </c>
      <c r="ED1883">
        <v>59008</v>
      </c>
      <c r="EE1883">
        <v>59008</v>
      </c>
      <c r="EF1883">
        <v>59008</v>
      </c>
      <c r="EG1883">
        <v>59008</v>
      </c>
      <c r="EH1883">
        <v>59008</v>
      </c>
      <c r="EI1883">
        <v>59008</v>
      </c>
      <c r="EJ1883">
        <v>59008</v>
      </c>
      <c r="EK1883">
        <v>59008</v>
      </c>
      <c r="EL1883">
        <v>59008</v>
      </c>
      <c r="EM1883">
        <v>59008</v>
      </c>
      <c r="EN1883">
        <v>59008</v>
      </c>
      <c r="EO1883">
        <v>59008</v>
      </c>
      <c r="EP1883">
        <v>59008</v>
      </c>
      <c r="EQ1883">
        <v>59008</v>
      </c>
      <c r="ER1883">
        <v>59008</v>
      </c>
      <c r="ES1883">
        <v>59008</v>
      </c>
      <c r="ET1883">
        <v>59008</v>
      </c>
      <c r="EU1883">
        <v>59008</v>
      </c>
      <c r="EV1883">
        <v>59008</v>
      </c>
      <c r="EW1883">
        <v>59008</v>
      </c>
      <c r="EX1883">
        <v>59008</v>
      </c>
      <c r="EY1883">
        <v>59008</v>
      </c>
      <c r="EZ1883">
        <v>59008</v>
      </c>
      <c r="FA1883">
        <v>59008</v>
      </c>
      <c r="FB1883">
        <v>59008</v>
      </c>
      <c r="FC1883">
        <v>59008</v>
      </c>
      <c r="FD1883">
        <v>59008</v>
      </c>
      <c r="FE1883">
        <v>59008</v>
      </c>
      <c r="FF1883">
        <v>59008</v>
      </c>
      <c r="FG1883">
        <v>59008</v>
      </c>
      <c r="FH1883">
        <v>59008</v>
      </c>
    </row>
    <row r="1884" spans="1:164">
      <c r="A1884" t="s">
        <v>2842</v>
      </c>
      <c r="B1884" t="s">
        <v>1101</v>
      </c>
      <c r="C1884" s="23">
        <v>45601</v>
      </c>
      <c r="D1884" s="23">
        <v>45665</v>
      </c>
      <c r="E1884">
        <v>55</v>
      </c>
      <c r="F1884">
        <v>59008</v>
      </c>
      <c r="G1884" t="s">
        <v>2193</v>
      </c>
      <c r="CC1884">
        <v>532</v>
      </c>
      <c r="CD1884">
        <v>1800</v>
      </c>
      <c r="CE1884">
        <v>5336</v>
      </c>
      <c r="CF1884">
        <v>10280</v>
      </c>
      <c r="CG1884">
        <v>14688</v>
      </c>
      <c r="CH1884">
        <v>13210</v>
      </c>
      <c r="CI1884">
        <v>7947</v>
      </c>
      <c r="CJ1884">
        <v>3700</v>
      </c>
      <c r="CK1884">
        <v>1255</v>
      </c>
      <c r="CL1884">
        <v>260</v>
      </c>
    </row>
    <row r="1885" spans="1:164">
      <c r="A1885" t="s">
        <v>2842</v>
      </c>
      <c r="B1885" t="s">
        <v>1101</v>
      </c>
      <c r="C1885" s="23">
        <v>45601</v>
      </c>
      <c r="D1885" s="23">
        <v>45665</v>
      </c>
      <c r="E1885">
        <v>55</v>
      </c>
      <c r="F1885">
        <v>59008</v>
      </c>
      <c r="G1885" t="s">
        <v>2195</v>
      </c>
      <c r="CC1885">
        <v>532</v>
      </c>
      <c r="CD1885">
        <v>2332</v>
      </c>
      <c r="CE1885">
        <v>7668</v>
      </c>
      <c r="CF1885">
        <v>17948</v>
      </c>
      <c r="CG1885">
        <v>32635</v>
      </c>
      <c r="CH1885">
        <v>45846</v>
      </c>
      <c r="CI1885">
        <v>53792</v>
      </c>
      <c r="CJ1885">
        <v>57493</v>
      </c>
      <c r="CK1885">
        <v>58748</v>
      </c>
      <c r="CL1885">
        <v>59008</v>
      </c>
      <c r="CM1885">
        <v>59008</v>
      </c>
      <c r="CN1885">
        <v>59008</v>
      </c>
      <c r="CO1885">
        <v>59008</v>
      </c>
      <c r="CP1885">
        <v>59008</v>
      </c>
      <c r="CQ1885">
        <v>59008</v>
      </c>
      <c r="CR1885">
        <v>59008</v>
      </c>
      <c r="CS1885">
        <v>59008</v>
      </c>
      <c r="CT1885">
        <v>59008</v>
      </c>
      <c r="CU1885">
        <v>59008</v>
      </c>
      <c r="CV1885">
        <v>59008</v>
      </c>
      <c r="CW1885">
        <v>59008</v>
      </c>
      <c r="CX1885">
        <v>59008</v>
      </c>
      <c r="CY1885">
        <v>59008</v>
      </c>
      <c r="CZ1885">
        <v>59008</v>
      </c>
      <c r="DA1885">
        <v>59008</v>
      </c>
      <c r="DB1885">
        <v>59008</v>
      </c>
      <c r="DC1885">
        <v>59008</v>
      </c>
      <c r="DD1885">
        <v>59008</v>
      </c>
      <c r="DE1885">
        <v>59008</v>
      </c>
      <c r="DF1885">
        <v>59008</v>
      </c>
      <c r="DG1885">
        <v>59008</v>
      </c>
      <c r="DH1885">
        <v>59008</v>
      </c>
      <c r="DI1885">
        <v>59008</v>
      </c>
      <c r="DJ1885">
        <v>59008</v>
      </c>
      <c r="DK1885">
        <v>59008</v>
      </c>
      <c r="DL1885">
        <v>59008</v>
      </c>
      <c r="DM1885">
        <v>59008</v>
      </c>
      <c r="DN1885">
        <v>59008</v>
      </c>
      <c r="DO1885">
        <v>59008</v>
      </c>
      <c r="DP1885">
        <v>59008</v>
      </c>
      <c r="DQ1885">
        <v>59008</v>
      </c>
      <c r="DR1885">
        <v>59008</v>
      </c>
      <c r="DS1885">
        <v>59008</v>
      </c>
      <c r="DT1885">
        <v>59008</v>
      </c>
      <c r="DU1885">
        <v>59008</v>
      </c>
      <c r="DV1885">
        <v>59008</v>
      </c>
      <c r="DW1885">
        <v>59008</v>
      </c>
      <c r="DX1885">
        <v>59008</v>
      </c>
      <c r="DY1885">
        <v>59008</v>
      </c>
      <c r="DZ1885">
        <v>59008</v>
      </c>
      <c r="EA1885">
        <v>59008</v>
      </c>
      <c r="EB1885">
        <v>59008</v>
      </c>
      <c r="EC1885">
        <v>59008</v>
      </c>
      <c r="ED1885">
        <v>59008</v>
      </c>
      <c r="EE1885">
        <v>59008</v>
      </c>
      <c r="EF1885">
        <v>59008</v>
      </c>
      <c r="EG1885">
        <v>59008</v>
      </c>
      <c r="EH1885">
        <v>59008</v>
      </c>
      <c r="EI1885">
        <v>59008</v>
      </c>
      <c r="EJ1885">
        <v>59008</v>
      </c>
      <c r="EK1885">
        <v>59008</v>
      </c>
      <c r="EL1885">
        <v>59008</v>
      </c>
      <c r="EM1885">
        <v>59008</v>
      </c>
      <c r="EN1885">
        <v>59008</v>
      </c>
      <c r="EO1885">
        <v>59008</v>
      </c>
      <c r="EP1885">
        <v>59008</v>
      </c>
      <c r="EQ1885">
        <v>59008</v>
      </c>
      <c r="ER1885">
        <v>59008</v>
      </c>
      <c r="ES1885">
        <v>59008</v>
      </c>
      <c r="ET1885">
        <v>59008</v>
      </c>
      <c r="EU1885">
        <v>59008</v>
      </c>
      <c r="EV1885">
        <v>59008</v>
      </c>
      <c r="EW1885">
        <v>59008</v>
      </c>
      <c r="EX1885">
        <v>59008</v>
      </c>
      <c r="EY1885">
        <v>59008</v>
      </c>
      <c r="EZ1885">
        <v>59008</v>
      </c>
      <c r="FA1885">
        <v>59008</v>
      </c>
      <c r="FB1885">
        <v>59008</v>
      </c>
      <c r="FC1885">
        <v>59008</v>
      </c>
      <c r="FD1885">
        <v>59008</v>
      </c>
      <c r="FE1885">
        <v>59008</v>
      </c>
      <c r="FF1885">
        <v>59008</v>
      </c>
      <c r="FG1885">
        <v>59008</v>
      </c>
      <c r="FH1885">
        <v>59008</v>
      </c>
    </row>
    <row r="1886" spans="1:164">
      <c r="A1886" t="s">
        <v>2240</v>
      </c>
      <c r="C1886" s="23">
        <v>45842</v>
      </c>
      <c r="D1886" s="23">
        <v>45950</v>
      </c>
      <c r="E1886">
        <v>92</v>
      </c>
      <c r="F1886">
        <v>67437</v>
      </c>
      <c r="G1886" t="s">
        <v>2193</v>
      </c>
      <c r="DK1886">
        <v>2171</v>
      </c>
      <c r="DL1886">
        <v>6514</v>
      </c>
      <c r="DM1886">
        <v>6514</v>
      </c>
      <c r="DN1886">
        <v>6514</v>
      </c>
      <c r="DO1886">
        <v>6514</v>
      </c>
      <c r="DP1886">
        <v>6514</v>
      </c>
      <c r="DQ1886">
        <v>6514</v>
      </c>
      <c r="DR1886">
        <v>6514</v>
      </c>
      <c r="DS1886">
        <v>6514</v>
      </c>
      <c r="DT1886">
        <v>5401</v>
      </c>
      <c r="DY1886">
        <v>539</v>
      </c>
      <c r="DZ1886">
        <v>7215</v>
      </c>
      <c r="EA1886">
        <v>2</v>
      </c>
    </row>
    <row r="1887" spans="1:164">
      <c r="A1887" t="s">
        <v>2240</v>
      </c>
      <c r="C1887" s="23">
        <v>45842</v>
      </c>
      <c r="D1887" s="23">
        <v>45950</v>
      </c>
      <c r="E1887">
        <v>92</v>
      </c>
      <c r="F1887">
        <v>67437</v>
      </c>
      <c r="G1887" t="s">
        <v>2195</v>
      </c>
      <c r="DK1887">
        <v>2171</v>
      </c>
      <c r="DL1887">
        <v>8685</v>
      </c>
      <c r="DM1887">
        <v>15199</v>
      </c>
      <c r="DN1887">
        <v>21712</v>
      </c>
      <c r="DO1887">
        <v>28226</v>
      </c>
      <c r="DP1887">
        <v>34740</v>
      </c>
      <c r="DQ1887">
        <v>41254</v>
      </c>
      <c r="DR1887">
        <v>47767</v>
      </c>
      <c r="DS1887">
        <v>54281</v>
      </c>
      <c r="DT1887">
        <v>59682</v>
      </c>
      <c r="DU1887">
        <v>59682</v>
      </c>
      <c r="DV1887">
        <v>59682</v>
      </c>
      <c r="DW1887">
        <v>59682</v>
      </c>
      <c r="DX1887">
        <v>59682</v>
      </c>
      <c r="DY1887">
        <v>60221</v>
      </c>
      <c r="DZ1887">
        <v>67435</v>
      </c>
      <c r="EA1887">
        <v>67437</v>
      </c>
      <c r="EB1887">
        <v>67437</v>
      </c>
      <c r="EC1887">
        <v>67437</v>
      </c>
      <c r="ED1887">
        <v>67437</v>
      </c>
      <c r="EE1887">
        <v>67437</v>
      </c>
      <c r="EF1887">
        <v>67437</v>
      </c>
      <c r="EG1887">
        <v>67437</v>
      </c>
      <c r="EH1887">
        <v>67437</v>
      </c>
      <c r="EI1887">
        <v>67437</v>
      </c>
      <c r="EJ1887">
        <v>67437</v>
      </c>
      <c r="EK1887">
        <v>67437</v>
      </c>
      <c r="EL1887">
        <v>67437</v>
      </c>
      <c r="EM1887">
        <v>67437</v>
      </c>
      <c r="EN1887">
        <v>67437</v>
      </c>
      <c r="EO1887">
        <v>67437</v>
      </c>
      <c r="EP1887">
        <v>67437</v>
      </c>
      <c r="EQ1887">
        <v>67437</v>
      </c>
      <c r="ER1887">
        <v>67437</v>
      </c>
      <c r="ES1887">
        <v>67437</v>
      </c>
      <c r="ET1887">
        <v>67437</v>
      </c>
      <c r="EU1887">
        <v>67437</v>
      </c>
      <c r="EV1887">
        <v>67437</v>
      </c>
      <c r="EW1887">
        <v>67437</v>
      </c>
      <c r="EX1887">
        <v>67437</v>
      </c>
      <c r="EY1887">
        <v>67437</v>
      </c>
      <c r="EZ1887">
        <v>67437</v>
      </c>
      <c r="FA1887">
        <v>67437</v>
      </c>
      <c r="FB1887">
        <v>67437</v>
      </c>
      <c r="FC1887">
        <v>67437</v>
      </c>
      <c r="FD1887">
        <v>67437</v>
      </c>
      <c r="FE1887">
        <v>67437</v>
      </c>
      <c r="FF1887">
        <v>67437</v>
      </c>
      <c r="FG1887">
        <v>67437</v>
      </c>
      <c r="FH1887">
        <v>67437</v>
      </c>
    </row>
    <row r="1888" spans="1:164">
      <c r="A1888" t="s">
        <v>2843</v>
      </c>
      <c r="B1888" t="s">
        <v>1103</v>
      </c>
      <c r="C1888" s="23">
        <v>45842</v>
      </c>
      <c r="D1888" s="23">
        <v>45905</v>
      </c>
      <c r="E1888">
        <v>55</v>
      </c>
      <c r="F1888">
        <v>59682</v>
      </c>
      <c r="G1888" t="s">
        <v>2193</v>
      </c>
      <c r="DK1888">
        <v>2171</v>
      </c>
      <c r="DL1888">
        <v>6514</v>
      </c>
      <c r="DM1888">
        <v>6514</v>
      </c>
      <c r="DN1888">
        <v>6514</v>
      </c>
      <c r="DO1888">
        <v>6514</v>
      </c>
      <c r="DP1888">
        <v>6514</v>
      </c>
      <c r="DQ1888">
        <v>6514</v>
      </c>
      <c r="DR1888">
        <v>6514</v>
      </c>
      <c r="DS1888">
        <v>6514</v>
      </c>
      <c r="DT1888">
        <v>5401</v>
      </c>
    </row>
    <row r="1889" spans="1:164">
      <c r="A1889" t="s">
        <v>2843</v>
      </c>
      <c r="B1889" t="s">
        <v>1103</v>
      </c>
      <c r="C1889" s="23">
        <v>45842</v>
      </c>
      <c r="D1889" s="23">
        <v>45905</v>
      </c>
      <c r="E1889">
        <v>55</v>
      </c>
      <c r="F1889">
        <v>59682</v>
      </c>
      <c r="G1889" t="s">
        <v>2195</v>
      </c>
      <c r="DK1889">
        <v>2171</v>
      </c>
      <c r="DL1889">
        <v>8685</v>
      </c>
      <c r="DM1889">
        <v>15199</v>
      </c>
      <c r="DN1889">
        <v>21712</v>
      </c>
      <c r="DO1889">
        <v>28226</v>
      </c>
      <c r="DP1889">
        <v>34740</v>
      </c>
      <c r="DQ1889">
        <v>41254</v>
      </c>
      <c r="DR1889">
        <v>47767</v>
      </c>
      <c r="DS1889">
        <v>54281</v>
      </c>
      <c r="DT1889">
        <v>59682</v>
      </c>
      <c r="DU1889">
        <v>59682</v>
      </c>
      <c r="DV1889">
        <v>59682</v>
      </c>
      <c r="DW1889">
        <v>59682</v>
      </c>
      <c r="DX1889">
        <v>59682</v>
      </c>
      <c r="DY1889">
        <v>59682</v>
      </c>
      <c r="DZ1889">
        <v>59682</v>
      </c>
      <c r="EA1889">
        <v>59682</v>
      </c>
      <c r="EB1889">
        <v>59682</v>
      </c>
      <c r="EC1889">
        <v>59682</v>
      </c>
      <c r="ED1889">
        <v>59682</v>
      </c>
      <c r="EE1889">
        <v>59682</v>
      </c>
      <c r="EF1889">
        <v>59682</v>
      </c>
      <c r="EG1889">
        <v>59682</v>
      </c>
      <c r="EH1889">
        <v>59682</v>
      </c>
      <c r="EI1889">
        <v>59682</v>
      </c>
      <c r="EJ1889">
        <v>59682</v>
      </c>
      <c r="EK1889">
        <v>59682</v>
      </c>
      <c r="EL1889">
        <v>59682</v>
      </c>
      <c r="EM1889">
        <v>59682</v>
      </c>
      <c r="EN1889">
        <v>59682</v>
      </c>
      <c r="EO1889">
        <v>59682</v>
      </c>
      <c r="EP1889">
        <v>59682</v>
      </c>
      <c r="EQ1889">
        <v>59682</v>
      </c>
      <c r="ER1889">
        <v>59682</v>
      </c>
      <c r="ES1889">
        <v>59682</v>
      </c>
      <c r="ET1889">
        <v>59682</v>
      </c>
      <c r="EU1889">
        <v>59682</v>
      </c>
      <c r="EV1889">
        <v>59682</v>
      </c>
      <c r="EW1889">
        <v>59682</v>
      </c>
      <c r="EX1889">
        <v>59682</v>
      </c>
      <c r="EY1889">
        <v>59682</v>
      </c>
      <c r="EZ1889">
        <v>59682</v>
      </c>
      <c r="FA1889">
        <v>59682</v>
      </c>
      <c r="FB1889">
        <v>59682</v>
      </c>
      <c r="FC1889">
        <v>59682</v>
      </c>
      <c r="FD1889">
        <v>59682</v>
      </c>
      <c r="FE1889">
        <v>59682</v>
      </c>
      <c r="FF1889">
        <v>59682</v>
      </c>
      <c r="FG1889">
        <v>59682</v>
      </c>
      <c r="FH1889">
        <v>59682</v>
      </c>
    </row>
    <row r="1890" spans="1:164">
      <c r="A1890" t="s">
        <v>2844</v>
      </c>
      <c r="B1890" t="s">
        <v>1105</v>
      </c>
      <c r="C1890" s="23">
        <v>45941</v>
      </c>
      <c r="D1890" s="23">
        <v>45950</v>
      </c>
      <c r="E1890">
        <v>7</v>
      </c>
      <c r="F1890">
        <v>7755</v>
      </c>
      <c r="G1890" t="s">
        <v>2193</v>
      </c>
      <c r="DY1890">
        <v>539</v>
      </c>
      <c r="DZ1890">
        <v>7215</v>
      </c>
      <c r="EA1890">
        <v>2</v>
      </c>
    </row>
    <row r="1891" spans="1:164">
      <c r="A1891" t="s">
        <v>2844</v>
      </c>
      <c r="B1891" t="s">
        <v>1105</v>
      </c>
      <c r="C1891" s="23">
        <v>45941</v>
      </c>
      <c r="D1891" s="23">
        <v>45950</v>
      </c>
      <c r="E1891">
        <v>7</v>
      </c>
      <c r="F1891">
        <v>7755</v>
      </c>
      <c r="G1891" t="s">
        <v>2195</v>
      </c>
      <c r="DY1891">
        <v>539</v>
      </c>
      <c r="DZ1891">
        <v>7753</v>
      </c>
      <c r="EA1891">
        <v>7755</v>
      </c>
      <c r="EB1891">
        <v>7755</v>
      </c>
      <c r="EC1891">
        <v>7755</v>
      </c>
      <c r="ED1891">
        <v>7755</v>
      </c>
      <c r="EE1891">
        <v>7755</v>
      </c>
      <c r="EF1891">
        <v>7755</v>
      </c>
      <c r="EG1891">
        <v>7755</v>
      </c>
      <c r="EH1891">
        <v>7755</v>
      </c>
      <c r="EI1891">
        <v>7755</v>
      </c>
      <c r="EJ1891">
        <v>7755</v>
      </c>
      <c r="EK1891">
        <v>7755</v>
      </c>
      <c r="EL1891">
        <v>7755</v>
      </c>
      <c r="EM1891">
        <v>7755</v>
      </c>
      <c r="EN1891">
        <v>7755</v>
      </c>
      <c r="EO1891">
        <v>7755</v>
      </c>
      <c r="EP1891">
        <v>7755</v>
      </c>
      <c r="EQ1891">
        <v>7755</v>
      </c>
      <c r="ER1891">
        <v>7755</v>
      </c>
      <c r="ES1891">
        <v>7755</v>
      </c>
      <c r="ET1891">
        <v>7755</v>
      </c>
      <c r="EU1891">
        <v>7755</v>
      </c>
      <c r="EV1891">
        <v>7755</v>
      </c>
      <c r="EW1891">
        <v>7755</v>
      </c>
      <c r="EX1891">
        <v>7755</v>
      </c>
      <c r="EY1891">
        <v>7755</v>
      </c>
      <c r="EZ1891">
        <v>7755</v>
      </c>
      <c r="FA1891">
        <v>7755</v>
      </c>
      <c r="FB1891">
        <v>7755</v>
      </c>
      <c r="FC1891">
        <v>7755</v>
      </c>
      <c r="FD1891">
        <v>7755</v>
      </c>
      <c r="FE1891">
        <v>7755</v>
      </c>
      <c r="FF1891">
        <v>7755</v>
      </c>
      <c r="FG1891">
        <v>7755</v>
      </c>
      <c r="FH1891">
        <v>7755</v>
      </c>
    </row>
    <row r="1892" spans="1:164">
      <c r="A1892" t="s">
        <v>2364</v>
      </c>
      <c r="C1892" s="23">
        <v>45892</v>
      </c>
      <c r="D1892" s="23">
        <v>46037</v>
      </c>
      <c r="E1892">
        <v>124</v>
      </c>
      <c r="F1892">
        <v>67434</v>
      </c>
      <c r="G1892" t="s">
        <v>2193</v>
      </c>
      <c r="DR1892">
        <v>311</v>
      </c>
      <c r="DS1892">
        <v>3585</v>
      </c>
      <c r="DT1892">
        <v>5185</v>
      </c>
      <c r="DU1892">
        <v>7089</v>
      </c>
      <c r="DV1892">
        <v>8644</v>
      </c>
      <c r="DW1892">
        <v>8594</v>
      </c>
      <c r="DX1892">
        <v>6311</v>
      </c>
      <c r="DY1892">
        <v>6448</v>
      </c>
      <c r="DZ1892">
        <v>3100</v>
      </c>
      <c r="EA1892">
        <v>3331</v>
      </c>
      <c r="EB1892">
        <v>2140</v>
      </c>
      <c r="EC1892">
        <v>2160</v>
      </c>
      <c r="ED1892">
        <v>1871</v>
      </c>
      <c r="EI1892">
        <v>109</v>
      </c>
      <c r="EJ1892">
        <v>1674</v>
      </c>
      <c r="EK1892">
        <v>4617</v>
      </c>
      <c r="EL1892">
        <v>2059</v>
      </c>
      <c r="EM1892">
        <v>205</v>
      </c>
    </row>
    <row r="1893" spans="1:164">
      <c r="A1893" t="s">
        <v>2364</v>
      </c>
      <c r="C1893" s="23">
        <v>45892</v>
      </c>
      <c r="D1893" s="23">
        <v>46037</v>
      </c>
      <c r="E1893">
        <v>124</v>
      </c>
      <c r="F1893">
        <v>67434</v>
      </c>
      <c r="G1893" t="s">
        <v>2195</v>
      </c>
      <c r="DR1893">
        <v>311</v>
      </c>
      <c r="DS1893">
        <v>3896</v>
      </c>
      <c r="DT1893">
        <v>9081</v>
      </c>
      <c r="DU1893">
        <v>16170</v>
      </c>
      <c r="DV1893">
        <v>24814</v>
      </c>
      <c r="DW1893">
        <v>33409</v>
      </c>
      <c r="DX1893">
        <v>39719</v>
      </c>
      <c r="DY1893">
        <v>46167</v>
      </c>
      <c r="DZ1893">
        <v>49267</v>
      </c>
      <c r="EA1893">
        <v>52598</v>
      </c>
      <c r="EB1893">
        <v>54738</v>
      </c>
      <c r="EC1893">
        <v>56898</v>
      </c>
      <c r="ED1893">
        <v>58769</v>
      </c>
      <c r="EE1893">
        <v>58769</v>
      </c>
      <c r="EF1893">
        <v>58769</v>
      </c>
      <c r="EG1893">
        <v>58769</v>
      </c>
      <c r="EH1893">
        <v>58769</v>
      </c>
      <c r="EI1893">
        <v>58878</v>
      </c>
      <c r="EJ1893">
        <v>60552</v>
      </c>
      <c r="EK1893">
        <v>65169</v>
      </c>
      <c r="EL1893">
        <v>67229</v>
      </c>
      <c r="EM1893">
        <v>67434</v>
      </c>
      <c r="EN1893">
        <v>67434</v>
      </c>
      <c r="EO1893">
        <v>67434</v>
      </c>
      <c r="EP1893">
        <v>67434</v>
      </c>
      <c r="EQ1893">
        <v>67434</v>
      </c>
      <c r="ER1893">
        <v>67434</v>
      </c>
      <c r="ES1893">
        <v>67434</v>
      </c>
      <c r="ET1893">
        <v>67434</v>
      </c>
      <c r="EU1893">
        <v>67434</v>
      </c>
      <c r="EV1893">
        <v>67434</v>
      </c>
      <c r="EW1893">
        <v>67434</v>
      </c>
      <c r="EX1893">
        <v>67434</v>
      </c>
      <c r="EY1893">
        <v>67434</v>
      </c>
      <c r="EZ1893">
        <v>67434</v>
      </c>
      <c r="FA1893">
        <v>67434</v>
      </c>
      <c r="FB1893">
        <v>67434</v>
      </c>
      <c r="FC1893">
        <v>67434</v>
      </c>
      <c r="FD1893">
        <v>67434</v>
      </c>
      <c r="FE1893">
        <v>67434</v>
      </c>
      <c r="FF1893">
        <v>67434</v>
      </c>
      <c r="FG1893">
        <v>67434</v>
      </c>
      <c r="FH1893">
        <v>67434</v>
      </c>
    </row>
    <row r="1894" spans="1:164">
      <c r="A1894" t="s">
        <v>2236</v>
      </c>
      <c r="C1894" s="23">
        <v>45892</v>
      </c>
      <c r="D1894" s="23">
        <v>46037</v>
      </c>
      <c r="E1894">
        <v>124</v>
      </c>
      <c r="F1894">
        <v>67434</v>
      </c>
      <c r="G1894" t="s">
        <v>2193</v>
      </c>
      <c r="DR1894">
        <v>311</v>
      </c>
      <c r="DS1894">
        <v>3585</v>
      </c>
      <c r="DT1894">
        <v>5185</v>
      </c>
      <c r="DU1894">
        <v>7089</v>
      </c>
      <c r="DV1894">
        <v>8644</v>
      </c>
      <c r="DW1894">
        <v>8594</v>
      </c>
      <c r="DX1894">
        <v>6311</v>
      </c>
      <c r="DY1894">
        <v>6448</v>
      </c>
      <c r="DZ1894">
        <v>3100</v>
      </c>
      <c r="EA1894">
        <v>3331</v>
      </c>
      <c r="EB1894">
        <v>2140</v>
      </c>
      <c r="EC1894">
        <v>2160</v>
      </c>
      <c r="ED1894">
        <v>1871</v>
      </c>
      <c r="EI1894">
        <v>109</v>
      </c>
      <c r="EJ1894">
        <v>1674</v>
      </c>
      <c r="EK1894">
        <v>4617</v>
      </c>
      <c r="EL1894">
        <v>2059</v>
      </c>
      <c r="EM1894">
        <v>205</v>
      </c>
    </row>
    <row r="1895" spans="1:164">
      <c r="A1895" t="s">
        <v>2236</v>
      </c>
      <c r="C1895" s="23">
        <v>45892</v>
      </c>
      <c r="D1895" s="23">
        <v>46037</v>
      </c>
      <c r="E1895">
        <v>124</v>
      </c>
      <c r="F1895">
        <v>67434</v>
      </c>
      <c r="G1895" t="s">
        <v>2195</v>
      </c>
      <c r="DR1895">
        <v>311</v>
      </c>
      <c r="DS1895">
        <v>3896</v>
      </c>
      <c r="DT1895">
        <v>9081</v>
      </c>
      <c r="DU1895">
        <v>16170</v>
      </c>
      <c r="DV1895">
        <v>24814</v>
      </c>
      <c r="DW1895">
        <v>33409</v>
      </c>
      <c r="DX1895">
        <v>39719</v>
      </c>
      <c r="DY1895">
        <v>46167</v>
      </c>
      <c r="DZ1895">
        <v>49267</v>
      </c>
      <c r="EA1895">
        <v>52598</v>
      </c>
      <c r="EB1895">
        <v>54738</v>
      </c>
      <c r="EC1895">
        <v>56898</v>
      </c>
      <c r="ED1895">
        <v>58769</v>
      </c>
      <c r="EE1895">
        <v>58769</v>
      </c>
      <c r="EF1895">
        <v>58769</v>
      </c>
      <c r="EG1895">
        <v>58769</v>
      </c>
      <c r="EH1895">
        <v>58769</v>
      </c>
      <c r="EI1895">
        <v>58878</v>
      </c>
      <c r="EJ1895">
        <v>60552</v>
      </c>
      <c r="EK1895">
        <v>65169</v>
      </c>
      <c r="EL1895">
        <v>67229</v>
      </c>
      <c r="EM1895">
        <v>67434</v>
      </c>
      <c r="EN1895">
        <v>67434</v>
      </c>
      <c r="EO1895">
        <v>67434</v>
      </c>
      <c r="EP1895">
        <v>67434</v>
      </c>
      <c r="EQ1895">
        <v>67434</v>
      </c>
      <c r="ER1895">
        <v>67434</v>
      </c>
      <c r="ES1895">
        <v>67434</v>
      </c>
      <c r="ET1895">
        <v>67434</v>
      </c>
      <c r="EU1895">
        <v>67434</v>
      </c>
      <c r="EV1895">
        <v>67434</v>
      </c>
      <c r="EW1895">
        <v>67434</v>
      </c>
      <c r="EX1895">
        <v>67434</v>
      </c>
      <c r="EY1895">
        <v>67434</v>
      </c>
      <c r="EZ1895">
        <v>67434</v>
      </c>
      <c r="FA1895">
        <v>67434</v>
      </c>
      <c r="FB1895">
        <v>67434</v>
      </c>
      <c r="FC1895">
        <v>67434</v>
      </c>
      <c r="FD1895">
        <v>67434</v>
      </c>
      <c r="FE1895">
        <v>67434</v>
      </c>
      <c r="FF1895">
        <v>67434</v>
      </c>
      <c r="FG1895">
        <v>67434</v>
      </c>
      <c r="FH1895">
        <v>67434</v>
      </c>
    </row>
    <row r="1896" spans="1:164">
      <c r="A1896" t="s">
        <v>2240</v>
      </c>
      <c r="C1896" s="23">
        <v>45892</v>
      </c>
      <c r="D1896" s="23">
        <v>46037</v>
      </c>
      <c r="E1896">
        <v>124</v>
      </c>
      <c r="F1896">
        <v>67434</v>
      </c>
      <c r="G1896" t="s">
        <v>2193</v>
      </c>
      <c r="DR1896">
        <v>311</v>
      </c>
      <c r="DS1896">
        <v>3585</v>
      </c>
      <c r="DT1896">
        <v>5185</v>
      </c>
      <c r="DU1896">
        <v>7089</v>
      </c>
      <c r="DV1896">
        <v>8644</v>
      </c>
      <c r="DW1896">
        <v>8594</v>
      </c>
      <c r="DX1896">
        <v>6311</v>
      </c>
      <c r="DY1896">
        <v>6448</v>
      </c>
      <c r="DZ1896">
        <v>3100</v>
      </c>
      <c r="EA1896">
        <v>3331</v>
      </c>
      <c r="EB1896">
        <v>2140</v>
      </c>
      <c r="EC1896">
        <v>2160</v>
      </c>
      <c r="ED1896">
        <v>1871</v>
      </c>
      <c r="EI1896">
        <v>109</v>
      </c>
      <c r="EJ1896">
        <v>1674</v>
      </c>
      <c r="EK1896">
        <v>4617</v>
      </c>
      <c r="EL1896">
        <v>2059</v>
      </c>
      <c r="EM1896">
        <v>205</v>
      </c>
    </row>
    <row r="1897" spans="1:164">
      <c r="A1897" t="s">
        <v>2240</v>
      </c>
      <c r="C1897" s="23">
        <v>45892</v>
      </c>
      <c r="D1897" s="23">
        <v>46037</v>
      </c>
      <c r="E1897">
        <v>124</v>
      </c>
      <c r="F1897">
        <v>67434</v>
      </c>
      <c r="G1897" t="s">
        <v>2195</v>
      </c>
      <c r="DR1897">
        <v>311</v>
      </c>
      <c r="DS1897">
        <v>3896</v>
      </c>
      <c r="DT1897">
        <v>9081</v>
      </c>
      <c r="DU1897">
        <v>16170</v>
      </c>
      <c r="DV1897">
        <v>24814</v>
      </c>
      <c r="DW1897">
        <v>33409</v>
      </c>
      <c r="DX1897">
        <v>39719</v>
      </c>
      <c r="DY1897">
        <v>46167</v>
      </c>
      <c r="DZ1897">
        <v>49267</v>
      </c>
      <c r="EA1897">
        <v>52598</v>
      </c>
      <c r="EB1897">
        <v>54738</v>
      </c>
      <c r="EC1897">
        <v>56898</v>
      </c>
      <c r="ED1897">
        <v>58769</v>
      </c>
      <c r="EE1897">
        <v>58769</v>
      </c>
      <c r="EF1897">
        <v>58769</v>
      </c>
      <c r="EG1897">
        <v>58769</v>
      </c>
      <c r="EH1897">
        <v>58769</v>
      </c>
      <c r="EI1897">
        <v>58878</v>
      </c>
      <c r="EJ1897">
        <v>60552</v>
      </c>
      <c r="EK1897">
        <v>65169</v>
      </c>
      <c r="EL1897">
        <v>67229</v>
      </c>
      <c r="EM1897">
        <v>67434</v>
      </c>
      <c r="EN1897">
        <v>67434</v>
      </c>
      <c r="EO1897">
        <v>67434</v>
      </c>
      <c r="EP1897">
        <v>67434</v>
      </c>
      <c r="EQ1897">
        <v>67434</v>
      </c>
      <c r="ER1897">
        <v>67434</v>
      </c>
      <c r="ES1897">
        <v>67434</v>
      </c>
      <c r="ET1897">
        <v>67434</v>
      </c>
      <c r="EU1897">
        <v>67434</v>
      </c>
      <c r="EV1897">
        <v>67434</v>
      </c>
      <c r="EW1897">
        <v>67434</v>
      </c>
      <c r="EX1897">
        <v>67434</v>
      </c>
      <c r="EY1897">
        <v>67434</v>
      </c>
      <c r="EZ1897">
        <v>67434</v>
      </c>
      <c r="FA1897">
        <v>67434</v>
      </c>
      <c r="FB1897">
        <v>67434</v>
      </c>
      <c r="FC1897">
        <v>67434</v>
      </c>
      <c r="FD1897">
        <v>67434</v>
      </c>
      <c r="FE1897">
        <v>67434</v>
      </c>
      <c r="FF1897">
        <v>67434</v>
      </c>
      <c r="FG1897">
        <v>67434</v>
      </c>
      <c r="FH1897">
        <v>67434</v>
      </c>
    </row>
    <row r="1898" spans="1:164">
      <c r="A1898" t="s">
        <v>2845</v>
      </c>
      <c r="B1898" t="s">
        <v>1107</v>
      </c>
      <c r="C1898" s="23">
        <v>45892</v>
      </c>
      <c r="D1898" s="23">
        <v>45936</v>
      </c>
      <c r="E1898">
        <v>37</v>
      </c>
      <c r="F1898">
        <v>13332</v>
      </c>
      <c r="G1898" t="s">
        <v>2193</v>
      </c>
      <c r="DR1898">
        <v>222</v>
      </c>
      <c r="DS1898">
        <v>2140</v>
      </c>
      <c r="DT1898">
        <v>2140</v>
      </c>
      <c r="DU1898">
        <v>2140</v>
      </c>
      <c r="DV1898">
        <v>2140</v>
      </c>
      <c r="DW1898">
        <v>2140</v>
      </c>
      <c r="DX1898">
        <v>2140</v>
      </c>
      <c r="DY1898">
        <v>269</v>
      </c>
    </row>
    <row r="1899" spans="1:164">
      <c r="A1899" t="s">
        <v>2845</v>
      </c>
      <c r="B1899" t="s">
        <v>1107</v>
      </c>
      <c r="C1899" s="23">
        <v>45892</v>
      </c>
      <c r="D1899" s="23">
        <v>45936</v>
      </c>
      <c r="E1899">
        <v>37</v>
      </c>
      <c r="F1899">
        <v>13332</v>
      </c>
      <c r="G1899" t="s">
        <v>2195</v>
      </c>
      <c r="DR1899">
        <v>222</v>
      </c>
      <c r="DS1899">
        <v>2362</v>
      </c>
      <c r="DT1899">
        <v>4502</v>
      </c>
      <c r="DU1899">
        <v>6643</v>
      </c>
      <c r="DV1899">
        <v>8783</v>
      </c>
      <c r="DW1899">
        <v>10923</v>
      </c>
      <c r="DX1899">
        <v>13063</v>
      </c>
      <c r="DY1899">
        <v>13332</v>
      </c>
      <c r="DZ1899">
        <v>13332</v>
      </c>
      <c r="EA1899">
        <v>13332</v>
      </c>
      <c r="EB1899">
        <v>13332</v>
      </c>
      <c r="EC1899">
        <v>13332</v>
      </c>
      <c r="ED1899">
        <v>13332</v>
      </c>
      <c r="EE1899">
        <v>13332</v>
      </c>
      <c r="EF1899">
        <v>13332</v>
      </c>
      <c r="EG1899">
        <v>13332</v>
      </c>
      <c r="EH1899">
        <v>13332</v>
      </c>
      <c r="EI1899">
        <v>13332</v>
      </c>
      <c r="EJ1899">
        <v>13332</v>
      </c>
      <c r="EK1899">
        <v>13332</v>
      </c>
      <c r="EL1899">
        <v>13332</v>
      </c>
      <c r="EM1899">
        <v>13332</v>
      </c>
      <c r="EN1899">
        <v>13332</v>
      </c>
      <c r="EO1899">
        <v>13332</v>
      </c>
      <c r="EP1899">
        <v>13332</v>
      </c>
      <c r="EQ1899">
        <v>13332</v>
      </c>
      <c r="ER1899">
        <v>13332</v>
      </c>
      <c r="ES1899">
        <v>13332</v>
      </c>
      <c r="ET1899">
        <v>13332</v>
      </c>
      <c r="EU1899">
        <v>13332</v>
      </c>
      <c r="EV1899">
        <v>13332</v>
      </c>
      <c r="EW1899">
        <v>13332</v>
      </c>
      <c r="EX1899">
        <v>13332</v>
      </c>
      <c r="EY1899">
        <v>13332</v>
      </c>
      <c r="EZ1899">
        <v>13332</v>
      </c>
      <c r="FA1899">
        <v>13332</v>
      </c>
      <c r="FB1899">
        <v>13332</v>
      </c>
      <c r="FC1899">
        <v>13332</v>
      </c>
      <c r="FD1899">
        <v>13332</v>
      </c>
      <c r="FE1899">
        <v>13332</v>
      </c>
      <c r="FF1899">
        <v>13332</v>
      </c>
      <c r="FG1899">
        <v>13332</v>
      </c>
      <c r="FH1899">
        <v>13332</v>
      </c>
    </row>
    <row r="1900" spans="1:164">
      <c r="A1900" t="s">
        <v>2846</v>
      </c>
      <c r="B1900" t="s">
        <v>1109</v>
      </c>
      <c r="C1900" s="23">
        <v>45892</v>
      </c>
      <c r="D1900" s="23">
        <v>45936</v>
      </c>
      <c r="E1900">
        <v>37</v>
      </c>
      <c r="F1900">
        <v>13332</v>
      </c>
      <c r="G1900" t="s">
        <v>2193</v>
      </c>
      <c r="DR1900">
        <v>44</v>
      </c>
      <c r="DS1900">
        <v>737</v>
      </c>
      <c r="DT1900">
        <v>1588</v>
      </c>
      <c r="DU1900">
        <v>2533</v>
      </c>
      <c r="DV1900">
        <v>3362</v>
      </c>
      <c r="DW1900">
        <v>3058</v>
      </c>
      <c r="DX1900">
        <v>1821</v>
      </c>
      <c r="DY1900">
        <v>188</v>
      </c>
    </row>
    <row r="1901" spans="1:164">
      <c r="A1901" t="s">
        <v>2846</v>
      </c>
      <c r="B1901" t="s">
        <v>1109</v>
      </c>
      <c r="C1901" s="23">
        <v>45892</v>
      </c>
      <c r="D1901" s="23">
        <v>45936</v>
      </c>
      <c r="E1901">
        <v>37</v>
      </c>
      <c r="F1901">
        <v>13332</v>
      </c>
      <c r="G1901" t="s">
        <v>2195</v>
      </c>
      <c r="DR1901">
        <v>44</v>
      </c>
      <c r="DS1901">
        <v>781</v>
      </c>
      <c r="DT1901">
        <v>2369</v>
      </c>
      <c r="DU1901">
        <v>4902</v>
      </c>
      <c r="DV1901">
        <v>8265</v>
      </c>
      <c r="DW1901">
        <v>11323</v>
      </c>
      <c r="DX1901">
        <v>13144</v>
      </c>
      <c r="DY1901">
        <v>13332</v>
      </c>
      <c r="DZ1901">
        <v>13332</v>
      </c>
      <c r="EA1901">
        <v>13332</v>
      </c>
      <c r="EB1901">
        <v>13332</v>
      </c>
      <c r="EC1901">
        <v>13332</v>
      </c>
      <c r="ED1901">
        <v>13332</v>
      </c>
      <c r="EE1901">
        <v>13332</v>
      </c>
      <c r="EF1901">
        <v>13332</v>
      </c>
      <c r="EG1901">
        <v>13332</v>
      </c>
      <c r="EH1901">
        <v>13332</v>
      </c>
      <c r="EI1901">
        <v>13332</v>
      </c>
      <c r="EJ1901">
        <v>13332</v>
      </c>
      <c r="EK1901">
        <v>13332</v>
      </c>
      <c r="EL1901">
        <v>13332</v>
      </c>
      <c r="EM1901">
        <v>13332</v>
      </c>
      <c r="EN1901">
        <v>13332</v>
      </c>
      <c r="EO1901">
        <v>13332</v>
      </c>
      <c r="EP1901">
        <v>13332</v>
      </c>
      <c r="EQ1901">
        <v>13332</v>
      </c>
      <c r="ER1901">
        <v>13332</v>
      </c>
      <c r="ES1901">
        <v>13332</v>
      </c>
      <c r="ET1901">
        <v>13332</v>
      </c>
      <c r="EU1901">
        <v>13332</v>
      </c>
      <c r="EV1901">
        <v>13332</v>
      </c>
      <c r="EW1901">
        <v>13332</v>
      </c>
      <c r="EX1901">
        <v>13332</v>
      </c>
      <c r="EY1901">
        <v>13332</v>
      </c>
      <c r="EZ1901">
        <v>13332</v>
      </c>
      <c r="FA1901">
        <v>13332</v>
      </c>
      <c r="FB1901">
        <v>13332</v>
      </c>
      <c r="FC1901">
        <v>13332</v>
      </c>
      <c r="FD1901">
        <v>13332</v>
      </c>
      <c r="FE1901">
        <v>13332</v>
      </c>
      <c r="FF1901">
        <v>13332</v>
      </c>
      <c r="FG1901">
        <v>13332</v>
      </c>
      <c r="FH1901">
        <v>13332</v>
      </c>
    </row>
    <row r="1902" spans="1:164">
      <c r="A1902" t="s">
        <v>2847</v>
      </c>
      <c r="B1902" t="s">
        <v>1111</v>
      </c>
      <c r="C1902" s="23">
        <v>45892</v>
      </c>
      <c r="D1902" s="23">
        <v>45939</v>
      </c>
      <c r="E1902">
        <v>40</v>
      </c>
      <c r="F1902">
        <v>14443</v>
      </c>
      <c r="G1902" t="s">
        <v>2193</v>
      </c>
      <c r="DR1902">
        <v>45</v>
      </c>
      <c r="DS1902">
        <v>708</v>
      </c>
      <c r="DT1902">
        <v>1457</v>
      </c>
      <c r="DU1902">
        <v>2416</v>
      </c>
      <c r="DV1902">
        <v>3142</v>
      </c>
      <c r="DW1902">
        <v>3396</v>
      </c>
      <c r="DX1902">
        <v>2350</v>
      </c>
      <c r="DY1902">
        <v>931</v>
      </c>
    </row>
    <row r="1903" spans="1:164">
      <c r="A1903" t="s">
        <v>2847</v>
      </c>
      <c r="B1903" t="s">
        <v>1111</v>
      </c>
      <c r="C1903" s="23">
        <v>45892</v>
      </c>
      <c r="D1903" s="23">
        <v>45939</v>
      </c>
      <c r="E1903">
        <v>40</v>
      </c>
      <c r="F1903">
        <v>14443</v>
      </c>
      <c r="G1903" t="s">
        <v>2195</v>
      </c>
      <c r="DR1903">
        <v>45</v>
      </c>
      <c r="DS1903">
        <v>752</v>
      </c>
      <c r="DT1903">
        <v>2209</v>
      </c>
      <c r="DU1903">
        <v>4625</v>
      </c>
      <c r="DV1903">
        <v>7767</v>
      </c>
      <c r="DW1903">
        <v>11163</v>
      </c>
      <c r="DX1903">
        <v>13512</v>
      </c>
      <c r="DY1903">
        <v>14443</v>
      </c>
      <c r="DZ1903">
        <v>14443</v>
      </c>
      <c r="EA1903">
        <v>14443</v>
      </c>
      <c r="EB1903">
        <v>14443</v>
      </c>
      <c r="EC1903">
        <v>14443</v>
      </c>
      <c r="ED1903">
        <v>14443</v>
      </c>
      <c r="EE1903">
        <v>14443</v>
      </c>
      <c r="EF1903">
        <v>14443</v>
      </c>
      <c r="EG1903">
        <v>14443</v>
      </c>
      <c r="EH1903">
        <v>14443</v>
      </c>
      <c r="EI1903">
        <v>14443</v>
      </c>
      <c r="EJ1903">
        <v>14443</v>
      </c>
      <c r="EK1903">
        <v>14443</v>
      </c>
      <c r="EL1903">
        <v>14443</v>
      </c>
      <c r="EM1903">
        <v>14443</v>
      </c>
      <c r="EN1903">
        <v>14443</v>
      </c>
      <c r="EO1903">
        <v>14443</v>
      </c>
      <c r="EP1903">
        <v>14443</v>
      </c>
      <c r="EQ1903">
        <v>14443</v>
      </c>
      <c r="ER1903">
        <v>14443</v>
      </c>
      <c r="ES1903">
        <v>14443</v>
      </c>
      <c r="ET1903">
        <v>14443</v>
      </c>
      <c r="EU1903">
        <v>14443</v>
      </c>
      <c r="EV1903">
        <v>14443</v>
      </c>
      <c r="EW1903">
        <v>14443</v>
      </c>
      <c r="EX1903">
        <v>14443</v>
      </c>
      <c r="EY1903">
        <v>14443</v>
      </c>
      <c r="EZ1903">
        <v>14443</v>
      </c>
      <c r="FA1903">
        <v>14443</v>
      </c>
      <c r="FB1903">
        <v>14443</v>
      </c>
      <c r="FC1903">
        <v>14443</v>
      </c>
      <c r="FD1903">
        <v>14443</v>
      </c>
      <c r="FE1903">
        <v>14443</v>
      </c>
      <c r="FF1903">
        <v>14443</v>
      </c>
      <c r="FG1903">
        <v>14443</v>
      </c>
      <c r="FH1903">
        <v>14443</v>
      </c>
    </row>
    <row r="1904" spans="1:164">
      <c r="A1904" t="s">
        <v>2848</v>
      </c>
      <c r="B1904" t="s">
        <v>1113</v>
      </c>
      <c r="C1904" s="23">
        <v>45936</v>
      </c>
      <c r="D1904" s="23">
        <v>45940</v>
      </c>
      <c r="E1904">
        <v>4</v>
      </c>
      <c r="F1904">
        <v>1444</v>
      </c>
      <c r="G1904" t="s">
        <v>2193</v>
      </c>
      <c r="DY1904">
        <v>1444</v>
      </c>
    </row>
    <row r="1905" spans="1:164">
      <c r="A1905" t="s">
        <v>2848</v>
      </c>
      <c r="B1905" t="s">
        <v>1113</v>
      </c>
      <c r="C1905" s="23">
        <v>45936</v>
      </c>
      <c r="D1905" s="23">
        <v>45940</v>
      </c>
      <c r="E1905">
        <v>4</v>
      </c>
      <c r="F1905">
        <v>1444</v>
      </c>
      <c r="G1905" t="s">
        <v>2195</v>
      </c>
      <c r="DY1905">
        <v>1444</v>
      </c>
      <c r="DZ1905">
        <v>1444</v>
      </c>
      <c r="EA1905">
        <v>1444</v>
      </c>
      <c r="EB1905">
        <v>1444</v>
      </c>
      <c r="EC1905">
        <v>1444</v>
      </c>
      <c r="ED1905">
        <v>1444</v>
      </c>
      <c r="EE1905">
        <v>1444</v>
      </c>
      <c r="EF1905">
        <v>1444</v>
      </c>
      <c r="EG1905">
        <v>1444</v>
      </c>
      <c r="EH1905">
        <v>1444</v>
      </c>
      <c r="EI1905">
        <v>1444</v>
      </c>
      <c r="EJ1905">
        <v>1444</v>
      </c>
      <c r="EK1905">
        <v>1444</v>
      </c>
      <c r="EL1905">
        <v>1444</v>
      </c>
      <c r="EM1905">
        <v>1444</v>
      </c>
      <c r="EN1905">
        <v>1444</v>
      </c>
      <c r="EO1905">
        <v>1444</v>
      </c>
      <c r="EP1905">
        <v>1444</v>
      </c>
      <c r="EQ1905">
        <v>1444</v>
      </c>
      <c r="ER1905">
        <v>1444</v>
      </c>
      <c r="ES1905">
        <v>1444</v>
      </c>
      <c r="ET1905">
        <v>1444</v>
      </c>
      <c r="EU1905">
        <v>1444</v>
      </c>
      <c r="EV1905">
        <v>1444</v>
      </c>
      <c r="EW1905">
        <v>1444</v>
      </c>
      <c r="EX1905">
        <v>1444</v>
      </c>
      <c r="EY1905">
        <v>1444</v>
      </c>
      <c r="EZ1905">
        <v>1444</v>
      </c>
      <c r="FA1905">
        <v>1444</v>
      </c>
      <c r="FB1905">
        <v>1444</v>
      </c>
      <c r="FC1905">
        <v>1444</v>
      </c>
      <c r="FD1905">
        <v>1444</v>
      </c>
      <c r="FE1905">
        <v>1444</v>
      </c>
      <c r="FF1905">
        <v>1444</v>
      </c>
      <c r="FG1905">
        <v>1444</v>
      </c>
      <c r="FH1905">
        <v>1444</v>
      </c>
    </row>
    <row r="1906" spans="1:164">
      <c r="A1906" t="s">
        <v>2849</v>
      </c>
      <c r="B1906" t="s">
        <v>1115</v>
      </c>
      <c r="C1906" s="23">
        <v>45936</v>
      </c>
      <c r="D1906" s="23">
        <v>45941</v>
      </c>
      <c r="E1906">
        <v>5</v>
      </c>
      <c r="F1906">
        <v>1666</v>
      </c>
      <c r="G1906" t="s">
        <v>2193</v>
      </c>
      <c r="DY1906">
        <v>1666</v>
      </c>
    </row>
    <row r="1907" spans="1:164">
      <c r="A1907" t="s">
        <v>2849</v>
      </c>
      <c r="B1907" t="s">
        <v>1115</v>
      </c>
      <c r="C1907" s="23">
        <v>45936</v>
      </c>
      <c r="D1907" s="23">
        <v>45941</v>
      </c>
      <c r="E1907">
        <v>5</v>
      </c>
      <c r="F1907">
        <v>1666</v>
      </c>
      <c r="G1907" t="s">
        <v>2195</v>
      </c>
      <c r="DY1907">
        <v>1666</v>
      </c>
      <c r="DZ1907">
        <v>1666</v>
      </c>
      <c r="EA1907">
        <v>1666</v>
      </c>
      <c r="EB1907">
        <v>1666</v>
      </c>
      <c r="EC1907">
        <v>1666</v>
      </c>
      <c r="ED1907">
        <v>1666</v>
      </c>
      <c r="EE1907">
        <v>1666</v>
      </c>
      <c r="EF1907">
        <v>1666</v>
      </c>
      <c r="EG1907">
        <v>1666</v>
      </c>
      <c r="EH1907">
        <v>1666</v>
      </c>
      <c r="EI1907">
        <v>1666</v>
      </c>
      <c r="EJ1907">
        <v>1666</v>
      </c>
      <c r="EK1907">
        <v>1666</v>
      </c>
      <c r="EL1907">
        <v>1666</v>
      </c>
      <c r="EM1907">
        <v>1666</v>
      </c>
      <c r="EN1907">
        <v>1666</v>
      </c>
      <c r="EO1907">
        <v>1666</v>
      </c>
      <c r="EP1907">
        <v>1666</v>
      </c>
      <c r="EQ1907">
        <v>1666</v>
      </c>
      <c r="ER1907">
        <v>1666</v>
      </c>
      <c r="ES1907">
        <v>1666</v>
      </c>
      <c r="ET1907">
        <v>1666</v>
      </c>
      <c r="EU1907">
        <v>1666</v>
      </c>
      <c r="EV1907">
        <v>1666</v>
      </c>
      <c r="EW1907">
        <v>1666</v>
      </c>
      <c r="EX1907">
        <v>1666</v>
      </c>
      <c r="EY1907">
        <v>1666</v>
      </c>
      <c r="EZ1907">
        <v>1666</v>
      </c>
      <c r="FA1907">
        <v>1666</v>
      </c>
      <c r="FB1907">
        <v>1666</v>
      </c>
      <c r="FC1907">
        <v>1666</v>
      </c>
      <c r="FD1907">
        <v>1666</v>
      </c>
      <c r="FE1907">
        <v>1666</v>
      </c>
      <c r="FF1907">
        <v>1666</v>
      </c>
      <c r="FG1907">
        <v>1666</v>
      </c>
      <c r="FH1907">
        <v>1666</v>
      </c>
    </row>
    <row r="1908" spans="1:164">
      <c r="A1908" t="s">
        <v>2850</v>
      </c>
      <c r="B1908" t="s">
        <v>1117</v>
      </c>
      <c r="C1908" s="23">
        <v>45938</v>
      </c>
      <c r="D1908" s="23">
        <v>45947</v>
      </c>
      <c r="E1908">
        <v>8</v>
      </c>
      <c r="F1908">
        <v>2888</v>
      </c>
      <c r="G1908" t="s">
        <v>2193</v>
      </c>
      <c r="DY1908">
        <v>1317</v>
      </c>
      <c r="DZ1908">
        <v>1571</v>
      </c>
    </row>
    <row r="1909" spans="1:164">
      <c r="A1909" t="s">
        <v>2850</v>
      </c>
      <c r="B1909" t="s">
        <v>1117</v>
      </c>
      <c r="C1909" s="23">
        <v>45938</v>
      </c>
      <c r="D1909" s="23">
        <v>45947</v>
      </c>
      <c r="E1909">
        <v>8</v>
      </c>
      <c r="F1909">
        <v>2888</v>
      </c>
      <c r="G1909" t="s">
        <v>2195</v>
      </c>
      <c r="DY1909">
        <v>1317</v>
      </c>
      <c r="DZ1909">
        <v>2888</v>
      </c>
      <c r="EA1909">
        <v>2888</v>
      </c>
      <c r="EB1909">
        <v>2888</v>
      </c>
      <c r="EC1909">
        <v>2888</v>
      </c>
      <c r="ED1909">
        <v>2888</v>
      </c>
      <c r="EE1909">
        <v>2888</v>
      </c>
      <c r="EF1909">
        <v>2888</v>
      </c>
      <c r="EG1909">
        <v>2888</v>
      </c>
      <c r="EH1909">
        <v>2888</v>
      </c>
      <c r="EI1909">
        <v>2888</v>
      </c>
      <c r="EJ1909">
        <v>2888</v>
      </c>
      <c r="EK1909">
        <v>2888</v>
      </c>
      <c r="EL1909">
        <v>2888</v>
      </c>
      <c r="EM1909">
        <v>2888</v>
      </c>
      <c r="EN1909">
        <v>2888</v>
      </c>
      <c r="EO1909">
        <v>2888</v>
      </c>
      <c r="EP1909">
        <v>2888</v>
      </c>
      <c r="EQ1909">
        <v>2888</v>
      </c>
      <c r="ER1909">
        <v>2888</v>
      </c>
      <c r="ES1909">
        <v>2888</v>
      </c>
      <c r="ET1909">
        <v>2888</v>
      </c>
      <c r="EU1909">
        <v>2888</v>
      </c>
      <c r="EV1909">
        <v>2888</v>
      </c>
      <c r="EW1909">
        <v>2888</v>
      </c>
      <c r="EX1909">
        <v>2888</v>
      </c>
      <c r="EY1909">
        <v>2888</v>
      </c>
      <c r="EZ1909">
        <v>2888</v>
      </c>
      <c r="FA1909">
        <v>2888</v>
      </c>
      <c r="FB1909">
        <v>2888</v>
      </c>
      <c r="FC1909">
        <v>2888</v>
      </c>
      <c r="FD1909">
        <v>2888</v>
      </c>
      <c r="FE1909">
        <v>2888</v>
      </c>
      <c r="FF1909">
        <v>2888</v>
      </c>
      <c r="FG1909">
        <v>2888</v>
      </c>
      <c r="FH1909">
        <v>2888</v>
      </c>
    </row>
    <row r="1910" spans="1:164">
      <c r="A1910" t="s">
        <v>2851</v>
      </c>
      <c r="B1910" t="s">
        <v>1119</v>
      </c>
      <c r="C1910" s="23">
        <v>45939</v>
      </c>
      <c r="D1910" s="23">
        <v>45945</v>
      </c>
      <c r="E1910">
        <v>5</v>
      </c>
      <c r="F1910">
        <v>1666</v>
      </c>
      <c r="G1910" t="s">
        <v>2193</v>
      </c>
      <c r="DY1910">
        <v>633</v>
      </c>
      <c r="DZ1910">
        <v>1033</v>
      </c>
    </row>
    <row r="1911" spans="1:164">
      <c r="A1911" t="s">
        <v>2851</v>
      </c>
      <c r="B1911" t="s">
        <v>1119</v>
      </c>
      <c r="C1911" s="23">
        <v>45939</v>
      </c>
      <c r="D1911" s="23">
        <v>45945</v>
      </c>
      <c r="E1911">
        <v>5</v>
      </c>
      <c r="F1911">
        <v>1666</v>
      </c>
      <c r="G1911" t="s">
        <v>2195</v>
      </c>
      <c r="DY1911">
        <v>633</v>
      </c>
      <c r="DZ1911">
        <v>1666</v>
      </c>
      <c r="EA1911">
        <v>1666</v>
      </c>
      <c r="EB1911">
        <v>1666</v>
      </c>
      <c r="EC1911">
        <v>1666</v>
      </c>
      <c r="ED1911">
        <v>1666</v>
      </c>
      <c r="EE1911">
        <v>1666</v>
      </c>
      <c r="EF1911">
        <v>1666</v>
      </c>
      <c r="EG1911">
        <v>1666</v>
      </c>
      <c r="EH1911">
        <v>1666</v>
      </c>
      <c r="EI1911">
        <v>1666</v>
      </c>
      <c r="EJ1911">
        <v>1666</v>
      </c>
      <c r="EK1911">
        <v>1666</v>
      </c>
      <c r="EL1911">
        <v>1666</v>
      </c>
      <c r="EM1911">
        <v>1666</v>
      </c>
      <c r="EN1911">
        <v>1666</v>
      </c>
      <c r="EO1911">
        <v>1666</v>
      </c>
      <c r="EP1911">
        <v>1666</v>
      </c>
      <c r="EQ1911">
        <v>1666</v>
      </c>
      <c r="ER1911">
        <v>1666</v>
      </c>
      <c r="ES1911">
        <v>1666</v>
      </c>
      <c r="ET1911">
        <v>1666</v>
      </c>
      <c r="EU1911">
        <v>1666</v>
      </c>
      <c r="EV1911">
        <v>1666</v>
      </c>
      <c r="EW1911">
        <v>1666</v>
      </c>
      <c r="EX1911">
        <v>1666</v>
      </c>
      <c r="EY1911">
        <v>1666</v>
      </c>
      <c r="EZ1911">
        <v>1666</v>
      </c>
      <c r="FA1911">
        <v>1666</v>
      </c>
      <c r="FB1911">
        <v>1666</v>
      </c>
      <c r="FC1911">
        <v>1666</v>
      </c>
      <c r="FD1911">
        <v>1666</v>
      </c>
      <c r="FE1911">
        <v>1666</v>
      </c>
      <c r="FF1911">
        <v>1666</v>
      </c>
      <c r="FG1911">
        <v>1666</v>
      </c>
      <c r="FH1911">
        <v>1666</v>
      </c>
    </row>
    <row r="1912" spans="1:164">
      <c r="A1912" t="s">
        <v>2852</v>
      </c>
      <c r="B1912" t="s">
        <v>1121</v>
      </c>
      <c r="C1912" s="23">
        <v>45948</v>
      </c>
      <c r="D1912" s="23">
        <v>45953</v>
      </c>
      <c r="E1912">
        <v>4</v>
      </c>
      <c r="F1912">
        <v>1444</v>
      </c>
      <c r="G1912" t="s">
        <v>2193</v>
      </c>
      <c r="DZ1912">
        <v>253</v>
      </c>
      <c r="EA1912">
        <v>1191</v>
      </c>
    </row>
    <row r="1913" spans="1:164">
      <c r="A1913" t="s">
        <v>2852</v>
      </c>
      <c r="B1913" t="s">
        <v>1121</v>
      </c>
      <c r="C1913" s="23">
        <v>45948</v>
      </c>
      <c r="D1913" s="23">
        <v>45953</v>
      </c>
      <c r="E1913">
        <v>4</v>
      </c>
      <c r="F1913">
        <v>1444</v>
      </c>
      <c r="G1913" t="s">
        <v>2195</v>
      </c>
      <c r="DZ1913">
        <v>253</v>
      </c>
      <c r="EA1913">
        <v>1444</v>
      </c>
      <c r="EB1913">
        <v>1444</v>
      </c>
      <c r="EC1913">
        <v>1444</v>
      </c>
      <c r="ED1913">
        <v>1444</v>
      </c>
      <c r="EE1913">
        <v>1444</v>
      </c>
      <c r="EF1913">
        <v>1444</v>
      </c>
      <c r="EG1913">
        <v>1444</v>
      </c>
      <c r="EH1913">
        <v>1444</v>
      </c>
      <c r="EI1913">
        <v>1444</v>
      </c>
      <c r="EJ1913">
        <v>1444</v>
      </c>
      <c r="EK1913">
        <v>1444</v>
      </c>
      <c r="EL1913">
        <v>1444</v>
      </c>
      <c r="EM1913">
        <v>1444</v>
      </c>
      <c r="EN1913">
        <v>1444</v>
      </c>
      <c r="EO1913">
        <v>1444</v>
      </c>
      <c r="EP1913">
        <v>1444</v>
      </c>
      <c r="EQ1913">
        <v>1444</v>
      </c>
      <c r="ER1913">
        <v>1444</v>
      </c>
      <c r="ES1913">
        <v>1444</v>
      </c>
      <c r="ET1913">
        <v>1444</v>
      </c>
      <c r="EU1913">
        <v>1444</v>
      </c>
      <c r="EV1913">
        <v>1444</v>
      </c>
      <c r="EW1913">
        <v>1444</v>
      </c>
      <c r="EX1913">
        <v>1444</v>
      </c>
      <c r="EY1913">
        <v>1444</v>
      </c>
      <c r="EZ1913">
        <v>1444</v>
      </c>
      <c r="FA1913">
        <v>1444</v>
      </c>
      <c r="FB1913">
        <v>1444</v>
      </c>
      <c r="FC1913">
        <v>1444</v>
      </c>
      <c r="FD1913">
        <v>1444</v>
      </c>
      <c r="FE1913">
        <v>1444</v>
      </c>
      <c r="FF1913">
        <v>1444</v>
      </c>
      <c r="FG1913">
        <v>1444</v>
      </c>
      <c r="FH1913">
        <v>1444</v>
      </c>
    </row>
    <row r="1914" spans="1:164">
      <c r="A1914" t="s">
        <v>2853</v>
      </c>
      <c r="B1914" t="s">
        <v>1123</v>
      </c>
      <c r="C1914" s="23">
        <v>45948</v>
      </c>
      <c r="D1914" s="23">
        <v>45967</v>
      </c>
      <c r="E1914">
        <v>16</v>
      </c>
      <c r="F1914">
        <v>5666</v>
      </c>
      <c r="G1914" t="s">
        <v>2193</v>
      </c>
      <c r="DZ1914">
        <v>243</v>
      </c>
      <c r="EA1914">
        <v>2140</v>
      </c>
      <c r="EB1914">
        <v>2140</v>
      </c>
      <c r="EC1914">
        <v>1143</v>
      </c>
    </row>
    <row r="1915" spans="1:164">
      <c r="A1915" t="s">
        <v>2853</v>
      </c>
      <c r="B1915" t="s">
        <v>1123</v>
      </c>
      <c r="C1915" s="23">
        <v>45948</v>
      </c>
      <c r="D1915" s="23">
        <v>45967</v>
      </c>
      <c r="E1915">
        <v>16</v>
      </c>
      <c r="F1915">
        <v>5666</v>
      </c>
      <c r="G1915" t="s">
        <v>2195</v>
      </c>
      <c r="DZ1915">
        <v>243</v>
      </c>
      <c r="EA1915">
        <v>2383</v>
      </c>
      <c r="EB1915">
        <v>4523</v>
      </c>
      <c r="EC1915">
        <v>5666</v>
      </c>
      <c r="ED1915">
        <v>5666</v>
      </c>
      <c r="EE1915">
        <v>5666</v>
      </c>
      <c r="EF1915">
        <v>5666</v>
      </c>
      <c r="EG1915">
        <v>5666</v>
      </c>
      <c r="EH1915">
        <v>5666</v>
      </c>
      <c r="EI1915">
        <v>5666</v>
      </c>
      <c r="EJ1915">
        <v>5666</v>
      </c>
      <c r="EK1915">
        <v>5666</v>
      </c>
      <c r="EL1915">
        <v>5666</v>
      </c>
      <c r="EM1915">
        <v>5666</v>
      </c>
      <c r="EN1915">
        <v>5666</v>
      </c>
      <c r="EO1915">
        <v>5666</v>
      </c>
      <c r="EP1915">
        <v>5666</v>
      </c>
      <c r="EQ1915">
        <v>5666</v>
      </c>
      <c r="ER1915">
        <v>5666</v>
      </c>
      <c r="ES1915">
        <v>5666</v>
      </c>
      <c r="ET1915">
        <v>5666</v>
      </c>
      <c r="EU1915">
        <v>5666</v>
      </c>
      <c r="EV1915">
        <v>5666</v>
      </c>
      <c r="EW1915">
        <v>5666</v>
      </c>
      <c r="EX1915">
        <v>5666</v>
      </c>
      <c r="EY1915">
        <v>5666</v>
      </c>
      <c r="EZ1915">
        <v>5666</v>
      </c>
      <c r="FA1915">
        <v>5666</v>
      </c>
      <c r="FB1915">
        <v>5666</v>
      </c>
      <c r="FC1915">
        <v>5666</v>
      </c>
      <c r="FD1915">
        <v>5666</v>
      </c>
      <c r="FE1915">
        <v>5666</v>
      </c>
      <c r="FF1915">
        <v>5666</v>
      </c>
      <c r="FG1915">
        <v>5666</v>
      </c>
      <c r="FH1915">
        <v>5666</v>
      </c>
    </row>
    <row r="1916" spans="1:164">
      <c r="A1916" t="s">
        <v>2854</v>
      </c>
      <c r="B1916" t="s">
        <v>1125</v>
      </c>
      <c r="C1916" s="23">
        <v>45967</v>
      </c>
      <c r="D1916" s="23">
        <v>45976</v>
      </c>
      <c r="E1916">
        <v>8</v>
      </c>
      <c r="F1916">
        <v>2888</v>
      </c>
      <c r="G1916" t="s">
        <v>2193</v>
      </c>
      <c r="EC1916">
        <v>1017</v>
      </c>
      <c r="ED1916">
        <v>1871</v>
      </c>
    </row>
    <row r="1917" spans="1:164">
      <c r="A1917" t="s">
        <v>2854</v>
      </c>
      <c r="B1917" t="s">
        <v>1125</v>
      </c>
      <c r="C1917" s="23">
        <v>45967</v>
      </c>
      <c r="D1917" s="23">
        <v>45976</v>
      </c>
      <c r="E1917">
        <v>8</v>
      </c>
      <c r="F1917">
        <v>2888</v>
      </c>
      <c r="G1917" t="s">
        <v>2195</v>
      </c>
      <c r="EC1917">
        <v>1017</v>
      </c>
      <c r="ED1917">
        <v>2888</v>
      </c>
      <c r="EE1917">
        <v>2888</v>
      </c>
      <c r="EF1917">
        <v>2888</v>
      </c>
      <c r="EG1917">
        <v>2888</v>
      </c>
      <c r="EH1917">
        <v>2888</v>
      </c>
      <c r="EI1917">
        <v>2888</v>
      </c>
      <c r="EJ1917">
        <v>2888</v>
      </c>
      <c r="EK1917">
        <v>2888</v>
      </c>
      <c r="EL1917">
        <v>2888</v>
      </c>
      <c r="EM1917">
        <v>2888</v>
      </c>
      <c r="EN1917">
        <v>2888</v>
      </c>
      <c r="EO1917">
        <v>2888</v>
      </c>
      <c r="EP1917">
        <v>2888</v>
      </c>
      <c r="EQ1917">
        <v>2888</v>
      </c>
      <c r="ER1917">
        <v>2888</v>
      </c>
      <c r="ES1917">
        <v>2888</v>
      </c>
      <c r="ET1917">
        <v>2888</v>
      </c>
      <c r="EU1917">
        <v>2888</v>
      </c>
      <c r="EV1917">
        <v>2888</v>
      </c>
      <c r="EW1917">
        <v>2888</v>
      </c>
      <c r="EX1917">
        <v>2888</v>
      </c>
      <c r="EY1917">
        <v>2888</v>
      </c>
      <c r="EZ1917">
        <v>2888</v>
      </c>
      <c r="FA1917">
        <v>2888</v>
      </c>
      <c r="FB1917">
        <v>2888</v>
      </c>
      <c r="FC1917">
        <v>2888</v>
      </c>
      <c r="FD1917">
        <v>2888</v>
      </c>
      <c r="FE1917">
        <v>2888</v>
      </c>
      <c r="FF1917">
        <v>2888</v>
      </c>
      <c r="FG1917">
        <v>2888</v>
      </c>
      <c r="FH1917">
        <v>2888</v>
      </c>
    </row>
    <row r="1918" spans="1:164">
      <c r="A1918" t="s">
        <v>2855</v>
      </c>
      <c r="B1918" t="s">
        <v>1127</v>
      </c>
      <c r="C1918" s="23">
        <v>46009</v>
      </c>
      <c r="D1918" s="23">
        <v>46037</v>
      </c>
      <c r="E1918">
        <v>24</v>
      </c>
      <c r="F1918">
        <v>8665</v>
      </c>
      <c r="G1918" t="s">
        <v>2193</v>
      </c>
      <c r="EI1918">
        <v>109</v>
      </c>
      <c r="EJ1918">
        <v>1674</v>
      </c>
      <c r="EK1918">
        <v>4617</v>
      </c>
      <c r="EL1918">
        <v>2059</v>
      </c>
      <c r="EM1918">
        <v>205</v>
      </c>
    </row>
    <row r="1919" spans="1:164">
      <c r="A1919" t="s">
        <v>2855</v>
      </c>
      <c r="B1919" t="s">
        <v>1127</v>
      </c>
      <c r="C1919" s="23">
        <v>46009</v>
      </c>
      <c r="D1919" s="23">
        <v>46037</v>
      </c>
      <c r="E1919">
        <v>24</v>
      </c>
      <c r="F1919">
        <v>8665</v>
      </c>
      <c r="G1919" t="s">
        <v>2195</v>
      </c>
      <c r="EI1919">
        <v>109</v>
      </c>
      <c r="EJ1919">
        <v>1783</v>
      </c>
      <c r="EK1919">
        <v>6400</v>
      </c>
      <c r="EL1919">
        <v>8460</v>
      </c>
      <c r="EM1919">
        <v>8665</v>
      </c>
      <c r="EN1919">
        <v>8665</v>
      </c>
      <c r="EO1919">
        <v>8665</v>
      </c>
      <c r="EP1919">
        <v>8665</v>
      </c>
      <c r="EQ1919">
        <v>8665</v>
      </c>
      <c r="ER1919">
        <v>8665</v>
      </c>
      <c r="ES1919">
        <v>8665</v>
      </c>
      <c r="ET1919">
        <v>8665</v>
      </c>
      <c r="EU1919">
        <v>8665</v>
      </c>
      <c r="EV1919">
        <v>8665</v>
      </c>
      <c r="EW1919">
        <v>8665</v>
      </c>
      <c r="EX1919">
        <v>8665</v>
      </c>
      <c r="EY1919">
        <v>8665</v>
      </c>
      <c r="EZ1919">
        <v>8665</v>
      </c>
      <c r="FA1919">
        <v>8665</v>
      </c>
      <c r="FB1919">
        <v>8665</v>
      </c>
      <c r="FC1919">
        <v>8665</v>
      </c>
      <c r="FD1919">
        <v>8665</v>
      </c>
      <c r="FE1919">
        <v>8665</v>
      </c>
      <c r="FF1919">
        <v>8665</v>
      </c>
      <c r="FG1919">
        <v>8665</v>
      </c>
      <c r="FH1919">
        <v>8665</v>
      </c>
    </row>
    <row r="1920" spans="1:164">
      <c r="A1920" t="s">
        <v>2376</v>
      </c>
      <c r="C1920" s="23">
        <v>45554</v>
      </c>
      <c r="D1920" s="23">
        <v>45954</v>
      </c>
      <c r="E1920">
        <v>344</v>
      </c>
      <c r="F1920">
        <v>65421</v>
      </c>
      <c r="G1920" t="s">
        <v>2193</v>
      </c>
      <c r="BV1920">
        <v>372</v>
      </c>
      <c r="BW1920">
        <v>1791</v>
      </c>
      <c r="BX1920">
        <v>6224</v>
      </c>
      <c r="BY1920">
        <v>13063</v>
      </c>
      <c r="BZ1920">
        <v>17087</v>
      </c>
      <c r="CA1920">
        <v>12723</v>
      </c>
      <c r="CB1920">
        <v>5713</v>
      </c>
      <c r="CC1920">
        <v>1706</v>
      </c>
      <c r="CD1920">
        <v>329</v>
      </c>
      <c r="EA1920">
        <v>6413</v>
      </c>
    </row>
    <row r="1921" spans="1:164">
      <c r="A1921" t="s">
        <v>2376</v>
      </c>
      <c r="C1921" s="23">
        <v>45554</v>
      </c>
      <c r="D1921" s="23">
        <v>45954</v>
      </c>
      <c r="E1921">
        <v>344</v>
      </c>
      <c r="F1921">
        <v>65421</v>
      </c>
      <c r="G1921" t="s">
        <v>2195</v>
      </c>
      <c r="BV1921">
        <v>372</v>
      </c>
      <c r="BW1921">
        <v>2163</v>
      </c>
      <c r="BX1921">
        <v>8387</v>
      </c>
      <c r="BY1921">
        <v>21450</v>
      </c>
      <c r="BZ1921">
        <v>38537</v>
      </c>
      <c r="CA1921">
        <v>51260</v>
      </c>
      <c r="CB1921">
        <v>56973</v>
      </c>
      <c r="CC1921">
        <v>58679</v>
      </c>
      <c r="CD1921">
        <v>59008</v>
      </c>
      <c r="CE1921">
        <v>59008</v>
      </c>
      <c r="CF1921">
        <v>59008</v>
      </c>
      <c r="CG1921">
        <v>59008</v>
      </c>
      <c r="CH1921">
        <v>59008</v>
      </c>
      <c r="CI1921">
        <v>59008</v>
      </c>
      <c r="CJ1921">
        <v>59008</v>
      </c>
      <c r="CK1921">
        <v>59008</v>
      </c>
      <c r="CL1921">
        <v>59008</v>
      </c>
      <c r="CM1921">
        <v>59008</v>
      </c>
      <c r="CN1921">
        <v>59008</v>
      </c>
      <c r="CO1921">
        <v>59008</v>
      </c>
      <c r="CP1921">
        <v>59008</v>
      </c>
      <c r="CQ1921">
        <v>59008</v>
      </c>
      <c r="CR1921">
        <v>59008</v>
      </c>
      <c r="CS1921">
        <v>59008</v>
      </c>
      <c r="CT1921">
        <v>59008</v>
      </c>
      <c r="CU1921">
        <v>59008</v>
      </c>
      <c r="CV1921">
        <v>59008</v>
      </c>
      <c r="CW1921">
        <v>59008</v>
      </c>
      <c r="CX1921">
        <v>59008</v>
      </c>
      <c r="CY1921">
        <v>59008</v>
      </c>
      <c r="CZ1921">
        <v>59008</v>
      </c>
      <c r="DA1921">
        <v>59008</v>
      </c>
      <c r="DB1921">
        <v>59008</v>
      </c>
      <c r="DC1921">
        <v>59008</v>
      </c>
      <c r="DD1921">
        <v>59008</v>
      </c>
      <c r="DE1921">
        <v>59008</v>
      </c>
      <c r="DF1921">
        <v>59008</v>
      </c>
      <c r="DG1921">
        <v>59008</v>
      </c>
      <c r="DH1921">
        <v>59008</v>
      </c>
      <c r="DI1921">
        <v>59008</v>
      </c>
      <c r="DJ1921">
        <v>59008</v>
      </c>
      <c r="DK1921">
        <v>59008</v>
      </c>
      <c r="DL1921">
        <v>59008</v>
      </c>
      <c r="DM1921">
        <v>59008</v>
      </c>
      <c r="DN1921">
        <v>59008</v>
      </c>
      <c r="DO1921">
        <v>59008</v>
      </c>
      <c r="DP1921">
        <v>59008</v>
      </c>
      <c r="DQ1921">
        <v>59008</v>
      </c>
      <c r="DR1921">
        <v>59008</v>
      </c>
      <c r="DS1921">
        <v>59008</v>
      </c>
      <c r="DT1921">
        <v>59008</v>
      </c>
      <c r="DU1921">
        <v>59008</v>
      </c>
      <c r="DV1921">
        <v>59008</v>
      </c>
      <c r="DW1921">
        <v>59008</v>
      </c>
      <c r="DX1921">
        <v>59008</v>
      </c>
      <c r="DY1921">
        <v>59008</v>
      </c>
      <c r="DZ1921">
        <v>59008</v>
      </c>
      <c r="EA1921">
        <v>65421</v>
      </c>
      <c r="EB1921">
        <v>65421</v>
      </c>
      <c r="EC1921">
        <v>65421</v>
      </c>
      <c r="ED1921">
        <v>65421</v>
      </c>
      <c r="EE1921">
        <v>65421</v>
      </c>
      <c r="EF1921">
        <v>65421</v>
      </c>
      <c r="EG1921">
        <v>65421</v>
      </c>
      <c r="EH1921">
        <v>65421</v>
      </c>
      <c r="EI1921">
        <v>65421</v>
      </c>
      <c r="EJ1921">
        <v>65421</v>
      </c>
      <c r="EK1921">
        <v>65421</v>
      </c>
      <c r="EL1921">
        <v>65421</v>
      </c>
      <c r="EM1921">
        <v>65421</v>
      </c>
      <c r="EN1921">
        <v>65421</v>
      </c>
      <c r="EO1921">
        <v>65421</v>
      </c>
      <c r="EP1921">
        <v>65421</v>
      </c>
      <c r="EQ1921">
        <v>65421</v>
      </c>
      <c r="ER1921">
        <v>65421</v>
      </c>
      <c r="ES1921">
        <v>65421</v>
      </c>
      <c r="ET1921">
        <v>65421</v>
      </c>
      <c r="EU1921">
        <v>65421</v>
      </c>
      <c r="EV1921">
        <v>65421</v>
      </c>
      <c r="EW1921">
        <v>65421</v>
      </c>
      <c r="EX1921">
        <v>65421</v>
      </c>
      <c r="EY1921">
        <v>65421</v>
      </c>
      <c r="EZ1921">
        <v>65421</v>
      </c>
      <c r="FA1921">
        <v>65421</v>
      </c>
      <c r="FB1921">
        <v>65421</v>
      </c>
      <c r="FC1921">
        <v>65421</v>
      </c>
      <c r="FD1921">
        <v>65421</v>
      </c>
      <c r="FE1921">
        <v>65421</v>
      </c>
      <c r="FF1921">
        <v>65421</v>
      </c>
      <c r="FG1921">
        <v>65421</v>
      </c>
      <c r="FH1921">
        <v>65421</v>
      </c>
    </row>
    <row r="1922" spans="1:164">
      <c r="A1922" t="s">
        <v>2236</v>
      </c>
      <c r="C1922" s="23">
        <v>45554</v>
      </c>
      <c r="D1922" s="23">
        <v>45954</v>
      </c>
      <c r="E1922">
        <v>344</v>
      </c>
      <c r="F1922">
        <v>65421</v>
      </c>
      <c r="G1922" t="s">
        <v>2193</v>
      </c>
      <c r="BV1922">
        <v>372</v>
      </c>
      <c r="BW1922">
        <v>1791</v>
      </c>
      <c r="BX1922">
        <v>6224</v>
      </c>
      <c r="BY1922">
        <v>13063</v>
      </c>
      <c r="BZ1922">
        <v>17087</v>
      </c>
      <c r="CA1922">
        <v>12723</v>
      </c>
      <c r="CB1922">
        <v>5713</v>
      </c>
      <c r="CC1922">
        <v>1706</v>
      </c>
      <c r="CD1922">
        <v>329</v>
      </c>
      <c r="EA1922">
        <v>6413</v>
      </c>
    </row>
    <row r="1923" spans="1:164">
      <c r="A1923" t="s">
        <v>2236</v>
      </c>
      <c r="C1923" s="23">
        <v>45554</v>
      </c>
      <c r="D1923" s="23">
        <v>45954</v>
      </c>
      <c r="E1923">
        <v>344</v>
      </c>
      <c r="F1923">
        <v>65421</v>
      </c>
      <c r="G1923" t="s">
        <v>2195</v>
      </c>
      <c r="BV1923">
        <v>372</v>
      </c>
      <c r="BW1923">
        <v>2163</v>
      </c>
      <c r="BX1923">
        <v>8387</v>
      </c>
      <c r="BY1923">
        <v>21450</v>
      </c>
      <c r="BZ1923">
        <v>38537</v>
      </c>
      <c r="CA1923">
        <v>51260</v>
      </c>
      <c r="CB1923">
        <v>56973</v>
      </c>
      <c r="CC1923">
        <v>58679</v>
      </c>
      <c r="CD1923">
        <v>59008</v>
      </c>
      <c r="CE1923">
        <v>59008</v>
      </c>
      <c r="CF1923">
        <v>59008</v>
      </c>
      <c r="CG1923">
        <v>59008</v>
      </c>
      <c r="CH1923">
        <v>59008</v>
      </c>
      <c r="CI1923">
        <v>59008</v>
      </c>
      <c r="CJ1923">
        <v>59008</v>
      </c>
      <c r="CK1923">
        <v>59008</v>
      </c>
      <c r="CL1923">
        <v>59008</v>
      </c>
      <c r="CM1923">
        <v>59008</v>
      </c>
      <c r="CN1923">
        <v>59008</v>
      </c>
      <c r="CO1923">
        <v>59008</v>
      </c>
      <c r="CP1923">
        <v>59008</v>
      </c>
      <c r="CQ1923">
        <v>59008</v>
      </c>
      <c r="CR1923">
        <v>59008</v>
      </c>
      <c r="CS1923">
        <v>59008</v>
      </c>
      <c r="CT1923">
        <v>59008</v>
      </c>
      <c r="CU1923">
        <v>59008</v>
      </c>
      <c r="CV1923">
        <v>59008</v>
      </c>
      <c r="CW1923">
        <v>59008</v>
      </c>
      <c r="CX1923">
        <v>59008</v>
      </c>
      <c r="CY1923">
        <v>59008</v>
      </c>
      <c r="CZ1923">
        <v>59008</v>
      </c>
      <c r="DA1923">
        <v>59008</v>
      </c>
      <c r="DB1923">
        <v>59008</v>
      </c>
      <c r="DC1923">
        <v>59008</v>
      </c>
      <c r="DD1923">
        <v>59008</v>
      </c>
      <c r="DE1923">
        <v>59008</v>
      </c>
      <c r="DF1923">
        <v>59008</v>
      </c>
      <c r="DG1923">
        <v>59008</v>
      </c>
      <c r="DH1923">
        <v>59008</v>
      </c>
      <c r="DI1923">
        <v>59008</v>
      </c>
      <c r="DJ1923">
        <v>59008</v>
      </c>
      <c r="DK1923">
        <v>59008</v>
      </c>
      <c r="DL1923">
        <v>59008</v>
      </c>
      <c r="DM1923">
        <v>59008</v>
      </c>
      <c r="DN1923">
        <v>59008</v>
      </c>
      <c r="DO1923">
        <v>59008</v>
      </c>
      <c r="DP1923">
        <v>59008</v>
      </c>
      <c r="DQ1923">
        <v>59008</v>
      </c>
      <c r="DR1923">
        <v>59008</v>
      </c>
      <c r="DS1923">
        <v>59008</v>
      </c>
      <c r="DT1923">
        <v>59008</v>
      </c>
      <c r="DU1923">
        <v>59008</v>
      </c>
      <c r="DV1923">
        <v>59008</v>
      </c>
      <c r="DW1923">
        <v>59008</v>
      </c>
      <c r="DX1923">
        <v>59008</v>
      </c>
      <c r="DY1923">
        <v>59008</v>
      </c>
      <c r="DZ1923">
        <v>59008</v>
      </c>
      <c r="EA1923">
        <v>65421</v>
      </c>
      <c r="EB1923">
        <v>65421</v>
      </c>
      <c r="EC1923">
        <v>65421</v>
      </c>
      <c r="ED1923">
        <v>65421</v>
      </c>
      <c r="EE1923">
        <v>65421</v>
      </c>
      <c r="EF1923">
        <v>65421</v>
      </c>
      <c r="EG1923">
        <v>65421</v>
      </c>
      <c r="EH1923">
        <v>65421</v>
      </c>
      <c r="EI1923">
        <v>65421</v>
      </c>
      <c r="EJ1923">
        <v>65421</v>
      </c>
      <c r="EK1923">
        <v>65421</v>
      </c>
      <c r="EL1923">
        <v>65421</v>
      </c>
      <c r="EM1923">
        <v>65421</v>
      </c>
      <c r="EN1923">
        <v>65421</v>
      </c>
      <c r="EO1923">
        <v>65421</v>
      </c>
      <c r="EP1923">
        <v>65421</v>
      </c>
      <c r="EQ1923">
        <v>65421</v>
      </c>
      <c r="ER1923">
        <v>65421</v>
      </c>
      <c r="ES1923">
        <v>65421</v>
      </c>
      <c r="ET1923">
        <v>65421</v>
      </c>
      <c r="EU1923">
        <v>65421</v>
      </c>
      <c r="EV1923">
        <v>65421</v>
      </c>
      <c r="EW1923">
        <v>65421</v>
      </c>
      <c r="EX1923">
        <v>65421</v>
      </c>
      <c r="EY1923">
        <v>65421</v>
      </c>
      <c r="EZ1923">
        <v>65421</v>
      </c>
      <c r="FA1923">
        <v>65421</v>
      </c>
      <c r="FB1923">
        <v>65421</v>
      </c>
      <c r="FC1923">
        <v>65421</v>
      </c>
      <c r="FD1923">
        <v>65421</v>
      </c>
      <c r="FE1923">
        <v>65421</v>
      </c>
      <c r="FF1923">
        <v>65421</v>
      </c>
      <c r="FG1923">
        <v>65421</v>
      </c>
      <c r="FH1923">
        <v>65421</v>
      </c>
    </row>
    <row r="1924" spans="1:164">
      <c r="A1924" t="s">
        <v>2237</v>
      </c>
      <c r="C1924" s="23">
        <v>45554</v>
      </c>
      <c r="D1924" s="23">
        <v>45609</v>
      </c>
      <c r="E1924">
        <v>48</v>
      </c>
      <c r="F1924">
        <v>59008</v>
      </c>
      <c r="G1924" t="s">
        <v>2193</v>
      </c>
      <c r="BV1924">
        <v>372</v>
      </c>
      <c r="BW1924">
        <v>1791</v>
      </c>
      <c r="BX1924">
        <v>6224</v>
      </c>
      <c r="BY1924">
        <v>13063</v>
      </c>
      <c r="BZ1924">
        <v>17087</v>
      </c>
      <c r="CA1924">
        <v>12723</v>
      </c>
      <c r="CB1924">
        <v>5713</v>
      </c>
      <c r="CC1924">
        <v>1706</v>
      </c>
      <c r="CD1924">
        <v>329</v>
      </c>
    </row>
    <row r="1925" spans="1:164">
      <c r="A1925" t="s">
        <v>2237</v>
      </c>
      <c r="C1925" s="23">
        <v>45554</v>
      </c>
      <c r="D1925" s="23">
        <v>45609</v>
      </c>
      <c r="E1925">
        <v>48</v>
      </c>
      <c r="F1925">
        <v>59008</v>
      </c>
      <c r="G1925" t="s">
        <v>2195</v>
      </c>
      <c r="BV1925">
        <v>372</v>
      </c>
      <c r="BW1925">
        <v>2163</v>
      </c>
      <c r="BX1925">
        <v>8387</v>
      </c>
      <c r="BY1925">
        <v>21450</v>
      </c>
      <c r="BZ1925">
        <v>38537</v>
      </c>
      <c r="CA1925">
        <v>51260</v>
      </c>
      <c r="CB1925">
        <v>56973</v>
      </c>
      <c r="CC1925">
        <v>58679</v>
      </c>
      <c r="CD1925">
        <v>59008</v>
      </c>
      <c r="CE1925">
        <v>59008</v>
      </c>
      <c r="CF1925">
        <v>59008</v>
      </c>
      <c r="CG1925">
        <v>59008</v>
      </c>
      <c r="CH1925">
        <v>59008</v>
      </c>
      <c r="CI1925">
        <v>59008</v>
      </c>
      <c r="CJ1925">
        <v>59008</v>
      </c>
      <c r="CK1925">
        <v>59008</v>
      </c>
      <c r="CL1925">
        <v>59008</v>
      </c>
      <c r="CM1925">
        <v>59008</v>
      </c>
      <c r="CN1925">
        <v>59008</v>
      </c>
      <c r="CO1925">
        <v>59008</v>
      </c>
      <c r="CP1925">
        <v>59008</v>
      </c>
      <c r="CQ1925">
        <v>59008</v>
      </c>
      <c r="CR1925">
        <v>59008</v>
      </c>
      <c r="CS1925">
        <v>59008</v>
      </c>
      <c r="CT1925">
        <v>59008</v>
      </c>
      <c r="CU1925">
        <v>59008</v>
      </c>
      <c r="CV1925">
        <v>59008</v>
      </c>
      <c r="CW1925">
        <v>59008</v>
      </c>
      <c r="CX1925">
        <v>59008</v>
      </c>
      <c r="CY1925">
        <v>59008</v>
      </c>
      <c r="CZ1925">
        <v>59008</v>
      </c>
      <c r="DA1925">
        <v>59008</v>
      </c>
      <c r="DB1925">
        <v>59008</v>
      </c>
      <c r="DC1925">
        <v>59008</v>
      </c>
      <c r="DD1925">
        <v>59008</v>
      </c>
      <c r="DE1925">
        <v>59008</v>
      </c>
      <c r="DF1925">
        <v>59008</v>
      </c>
      <c r="DG1925">
        <v>59008</v>
      </c>
      <c r="DH1925">
        <v>59008</v>
      </c>
      <c r="DI1925">
        <v>59008</v>
      </c>
      <c r="DJ1925">
        <v>59008</v>
      </c>
      <c r="DK1925">
        <v>59008</v>
      </c>
      <c r="DL1925">
        <v>59008</v>
      </c>
      <c r="DM1925">
        <v>59008</v>
      </c>
      <c r="DN1925">
        <v>59008</v>
      </c>
      <c r="DO1925">
        <v>59008</v>
      </c>
      <c r="DP1925">
        <v>59008</v>
      </c>
      <c r="DQ1925">
        <v>59008</v>
      </c>
      <c r="DR1925">
        <v>59008</v>
      </c>
      <c r="DS1925">
        <v>59008</v>
      </c>
      <c r="DT1925">
        <v>59008</v>
      </c>
      <c r="DU1925">
        <v>59008</v>
      </c>
      <c r="DV1925">
        <v>59008</v>
      </c>
      <c r="DW1925">
        <v>59008</v>
      </c>
      <c r="DX1925">
        <v>59008</v>
      </c>
      <c r="DY1925">
        <v>59008</v>
      </c>
      <c r="DZ1925">
        <v>59008</v>
      </c>
      <c r="EA1925">
        <v>59008</v>
      </c>
      <c r="EB1925">
        <v>59008</v>
      </c>
      <c r="EC1925">
        <v>59008</v>
      </c>
      <c r="ED1925">
        <v>59008</v>
      </c>
      <c r="EE1925">
        <v>59008</v>
      </c>
      <c r="EF1925">
        <v>59008</v>
      </c>
      <c r="EG1925">
        <v>59008</v>
      </c>
      <c r="EH1925">
        <v>59008</v>
      </c>
      <c r="EI1925">
        <v>59008</v>
      </c>
      <c r="EJ1925">
        <v>59008</v>
      </c>
      <c r="EK1925">
        <v>59008</v>
      </c>
      <c r="EL1925">
        <v>59008</v>
      </c>
      <c r="EM1925">
        <v>59008</v>
      </c>
      <c r="EN1925">
        <v>59008</v>
      </c>
      <c r="EO1925">
        <v>59008</v>
      </c>
      <c r="EP1925">
        <v>59008</v>
      </c>
      <c r="EQ1925">
        <v>59008</v>
      </c>
      <c r="ER1925">
        <v>59008</v>
      </c>
      <c r="ES1925">
        <v>59008</v>
      </c>
      <c r="ET1925">
        <v>59008</v>
      </c>
      <c r="EU1925">
        <v>59008</v>
      </c>
      <c r="EV1925">
        <v>59008</v>
      </c>
      <c r="EW1925">
        <v>59008</v>
      </c>
      <c r="EX1925">
        <v>59008</v>
      </c>
      <c r="EY1925">
        <v>59008</v>
      </c>
      <c r="EZ1925">
        <v>59008</v>
      </c>
      <c r="FA1925">
        <v>59008</v>
      </c>
      <c r="FB1925">
        <v>59008</v>
      </c>
      <c r="FC1925">
        <v>59008</v>
      </c>
      <c r="FD1925">
        <v>59008</v>
      </c>
      <c r="FE1925">
        <v>59008</v>
      </c>
      <c r="FF1925">
        <v>59008</v>
      </c>
      <c r="FG1925">
        <v>59008</v>
      </c>
      <c r="FH1925">
        <v>59008</v>
      </c>
    </row>
    <row r="1926" spans="1:164">
      <c r="A1926" t="s">
        <v>2856</v>
      </c>
      <c r="B1926" t="s">
        <v>357</v>
      </c>
      <c r="C1926" s="23">
        <v>45554</v>
      </c>
      <c r="D1926" s="23">
        <v>45609</v>
      </c>
      <c r="E1926">
        <v>48</v>
      </c>
      <c r="F1926">
        <v>59008</v>
      </c>
      <c r="G1926" t="s">
        <v>2193</v>
      </c>
      <c r="BV1926">
        <v>372</v>
      </c>
      <c r="BW1926">
        <v>1791</v>
      </c>
      <c r="BX1926">
        <v>6224</v>
      </c>
      <c r="BY1926">
        <v>13063</v>
      </c>
      <c r="BZ1926">
        <v>17087</v>
      </c>
      <c r="CA1926">
        <v>12723</v>
      </c>
      <c r="CB1926">
        <v>5713</v>
      </c>
      <c r="CC1926">
        <v>1706</v>
      </c>
      <c r="CD1926">
        <v>329</v>
      </c>
    </row>
    <row r="1927" spans="1:164">
      <c r="A1927" t="s">
        <v>2856</v>
      </c>
      <c r="B1927" t="s">
        <v>357</v>
      </c>
      <c r="C1927" s="23">
        <v>45554</v>
      </c>
      <c r="D1927" s="23">
        <v>45609</v>
      </c>
      <c r="E1927">
        <v>48</v>
      </c>
      <c r="F1927">
        <v>59008</v>
      </c>
      <c r="G1927" t="s">
        <v>2195</v>
      </c>
      <c r="BV1927">
        <v>372</v>
      </c>
      <c r="BW1927">
        <v>2163</v>
      </c>
      <c r="BX1927">
        <v>8387</v>
      </c>
      <c r="BY1927">
        <v>21450</v>
      </c>
      <c r="BZ1927">
        <v>38537</v>
      </c>
      <c r="CA1927">
        <v>51260</v>
      </c>
      <c r="CB1927">
        <v>56973</v>
      </c>
      <c r="CC1927">
        <v>58679</v>
      </c>
      <c r="CD1927">
        <v>59008</v>
      </c>
      <c r="CE1927">
        <v>59008</v>
      </c>
      <c r="CF1927">
        <v>59008</v>
      </c>
      <c r="CG1927">
        <v>59008</v>
      </c>
      <c r="CH1927">
        <v>59008</v>
      </c>
      <c r="CI1927">
        <v>59008</v>
      </c>
      <c r="CJ1927">
        <v>59008</v>
      </c>
      <c r="CK1927">
        <v>59008</v>
      </c>
      <c r="CL1927">
        <v>59008</v>
      </c>
      <c r="CM1927">
        <v>59008</v>
      </c>
      <c r="CN1927">
        <v>59008</v>
      </c>
      <c r="CO1927">
        <v>59008</v>
      </c>
      <c r="CP1927">
        <v>59008</v>
      </c>
      <c r="CQ1927">
        <v>59008</v>
      </c>
      <c r="CR1927">
        <v>59008</v>
      </c>
      <c r="CS1927">
        <v>59008</v>
      </c>
      <c r="CT1927">
        <v>59008</v>
      </c>
      <c r="CU1927">
        <v>59008</v>
      </c>
      <c r="CV1927">
        <v>59008</v>
      </c>
      <c r="CW1927">
        <v>59008</v>
      </c>
      <c r="CX1927">
        <v>59008</v>
      </c>
      <c r="CY1927">
        <v>59008</v>
      </c>
      <c r="CZ1927">
        <v>59008</v>
      </c>
      <c r="DA1927">
        <v>59008</v>
      </c>
      <c r="DB1927">
        <v>59008</v>
      </c>
      <c r="DC1927">
        <v>59008</v>
      </c>
      <c r="DD1927">
        <v>59008</v>
      </c>
      <c r="DE1927">
        <v>59008</v>
      </c>
      <c r="DF1927">
        <v>59008</v>
      </c>
      <c r="DG1927">
        <v>59008</v>
      </c>
      <c r="DH1927">
        <v>59008</v>
      </c>
      <c r="DI1927">
        <v>59008</v>
      </c>
      <c r="DJ1927">
        <v>59008</v>
      </c>
      <c r="DK1927">
        <v>59008</v>
      </c>
      <c r="DL1927">
        <v>59008</v>
      </c>
      <c r="DM1927">
        <v>59008</v>
      </c>
      <c r="DN1927">
        <v>59008</v>
      </c>
      <c r="DO1927">
        <v>59008</v>
      </c>
      <c r="DP1927">
        <v>59008</v>
      </c>
      <c r="DQ1927">
        <v>59008</v>
      </c>
      <c r="DR1927">
        <v>59008</v>
      </c>
      <c r="DS1927">
        <v>59008</v>
      </c>
      <c r="DT1927">
        <v>59008</v>
      </c>
      <c r="DU1927">
        <v>59008</v>
      </c>
      <c r="DV1927">
        <v>59008</v>
      </c>
      <c r="DW1927">
        <v>59008</v>
      </c>
      <c r="DX1927">
        <v>59008</v>
      </c>
      <c r="DY1927">
        <v>59008</v>
      </c>
      <c r="DZ1927">
        <v>59008</v>
      </c>
      <c r="EA1927">
        <v>59008</v>
      </c>
      <c r="EB1927">
        <v>59008</v>
      </c>
      <c r="EC1927">
        <v>59008</v>
      </c>
      <c r="ED1927">
        <v>59008</v>
      </c>
      <c r="EE1927">
        <v>59008</v>
      </c>
      <c r="EF1927">
        <v>59008</v>
      </c>
      <c r="EG1927">
        <v>59008</v>
      </c>
      <c r="EH1927">
        <v>59008</v>
      </c>
      <c r="EI1927">
        <v>59008</v>
      </c>
      <c r="EJ1927">
        <v>59008</v>
      </c>
      <c r="EK1927">
        <v>59008</v>
      </c>
      <c r="EL1927">
        <v>59008</v>
      </c>
      <c r="EM1927">
        <v>59008</v>
      </c>
      <c r="EN1927">
        <v>59008</v>
      </c>
      <c r="EO1927">
        <v>59008</v>
      </c>
      <c r="EP1927">
        <v>59008</v>
      </c>
      <c r="EQ1927">
        <v>59008</v>
      </c>
      <c r="ER1927">
        <v>59008</v>
      </c>
      <c r="ES1927">
        <v>59008</v>
      </c>
      <c r="ET1927">
        <v>59008</v>
      </c>
      <c r="EU1927">
        <v>59008</v>
      </c>
      <c r="EV1927">
        <v>59008</v>
      </c>
      <c r="EW1927">
        <v>59008</v>
      </c>
      <c r="EX1927">
        <v>59008</v>
      </c>
      <c r="EY1927">
        <v>59008</v>
      </c>
      <c r="EZ1927">
        <v>59008</v>
      </c>
      <c r="FA1927">
        <v>59008</v>
      </c>
      <c r="FB1927">
        <v>59008</v>
      </c>
      <c r="FC1927">
        <v>59008</v>
      </c>
      <c r="FD1927">
        <v>59008</v>
      </c>
      <c r="FE1927">
        <v>59008</v>
      </c>
      <c r="FF1927">
        <v>59008</v>
      </c>
      <c r="FG1927">
        <v>59008</v>
      </c>
      <c r="FH1927">
        <v>59008</v>
      </c>
    </row>
    <row r="1928" spans="1:164">
      <c r="A1928" t="s">
        <v>2245</v>
      </c>
      <c r="C1928" s="23">
        <v>45950</v>
      </c>
      <c r="D1928" s="23">
        <v>45954</v>
      </c>
      <c r="E1928">
        <v>5</v>
      </c>
      <c r="F1928">
        <v>6413</v>
      </c>
      <c r="G1928" t="s">
        <v>2193</v>
      </c>
      <c r="EA1928">
        <v>6413</v>
      </c>
    </row>
    <row r="1929" spans="1:164">
      <c r="A1929" t="s">
        <v>2245</v>
      </c>
      <c r="C1929" s="23">
        <v>45950</v>
      </c>
      <c r="D1929" s="23">
        <v>45954</v>
      </c>
      <c r="E1929">
        <v>5</v>
      </c>
      <c r="F1929">
        <v>6413</v>
      </c>
      <c r="G1929" t="s">
        <v>2195</v>
      </c>
      <c r="EA1929">
        <v>6413</v>
      </c>
      <c r="EB1929">
        <v>6413</v>
      </c>
      <c r="EC1929">
        <v>6413</v>
      </c>
      <c r="ED1929">
        <v>6413</v>
      </c>
      <c r="EE1929">
        <v>6413</v>
      </c>
      <c r="EF1929">
        <v>6413</v>
      </c>
      <c r="EG1929">
        <v>6413</v>
      </c>
      <c r="EH1929">
        <v>6413</v>
      </c>
      <c r="EI1929">
        <v>6413</v>
      </c>
      <c r="EJ1929">
        <v>6413</v>
      </c>
      <c r="EK1929">
        <v>6413</v>
      </c>
      <c r="EL1929">
        <v>6413</v>
      </c>
      <c r="EM1929">
        <v>6413</v>
      </c>
      <c r="EN1929">
        <v>6413</v>
      </c>
      <c r="EO1929">
        <v>6413</v>
      </c>
      <c r="EP1929">
        <v>6413</v>
      </c>
      <c r="EQ1929">
        <v>6413</v>
      </c>
      <c r="ER1929">
        <v>6413</v>
      </c>
      <c r="ES1929">
        <v>6413</v>
      </c>
      <c r="ET1929">
        <v>6413</v>
      </c>
      <c r="EU1929">
        <v>6413</v>
      </c>
      <c r="EV1929">
        <v>6413</v>
      </c>
      <c r="EW1929">
        <v>6413</v>
      </c>
      <c r="EX1929">
        <v>6413</v>
      </c>
      <c r="EY1929">
        <v>6413</v>
      </c>
      <c r="EZ1929">
        <v>6413</v>
      </c>
      <c r="FA1929">
        <v>6413</v>
      </c>
      <c r="FB1929">
        <v>6413</v>
      </c>
      <c r="FC1929">
        <v>6413</v>
      </c>
      <c r="FD1929">
        <v>6413</v>
      </c>
      <c r="FE1929">
        <v>6413</v>
      </c>
      <c r="FF1929">
        <v>6413</v>
      </c>
      <c r="FG1929">
        <v>6413</v>
      </c>
      <c r="FH1929">
        <v>6413</v>
      </c>
    </row>
    <row r="1930" spans="1:164">
      <c r="A1930" t="s">
        <v>2857</v>
      </c>
      <c r="B1930" t="s">
        <v>359</v>
      </c>
      <c r="C1930" s="23">
        <v>45950</v>
      </c>
      <c r="D1930" s="23">
        <v>45954</v>
      </c>
      <c r="E1930">
        <v>5</v>
      </c>
      <c r="F1930">
        <v>6413</v>
      </c>
      <c r="G1930" t="s">
        <v>2193</v>
      </c>
      <c r="EA1930">
        <v>6413</v>
      </c>
    </row>
    <row r="1931" spans="1:164">
      <c r="A1931" t="s">
        <v>2857</v>
      </c>
      <c r="B1931" t="s">
        <v>359</v>
      </c>
      <c r="C1931" s="23">
        <v>45950</v>
      </c>
      <c r="D1931" s="23">
        <v>45954</v>
      </c>
      <c r="E1931">
        <v>5</v>
      </c>
      <c r="F1931">
        <v>6413</v>
      </c>
      <c r="G1931" t="s">
        <v>2195</v>
      </c>
      <c r="EA1931">
        <v>6413</v>
      </c>
      <c r="EB1931">
        <v>6413</v>
      </c>
      <c r="EC1931">
        <v>6413</v>
      </c>
      <c r="ED1931">
        <v>6413</v>
      </c>
      <c r="EE1931">
        <v>6413</v>
      </c>
      <c r="EF1931">
        <v>6413</v>
      </c>
      <c r="EG1931">
        <v>6413</v>
      </c>
      <c r="EH1931">
        <v>6413</v>
      </c>
      <c r="EI1931">
        <v>6413</v>
      </c>
      <c r="EJ1931">
        <v>6413</v>
      </c>
      <c r="EK1931">
        <v>6413</v>
      </c>
      <c r="EL1931">
        <v>6413</v>
      </c>
      <c r="EM1931">
        <v>6413</v>
      </c>
      <c r="EN1931">
        <v>6413</v>
      </c>
      <c r="EO1931">
        <v>6413</v>
      </c>
      <c r="EP1931">
        <v>6413</v>
      </c>
      <c r="EQ1931">
        <v>6413</v>
      </c>
      <c r="ER1931">
        <v>6413</v>
      </c>
      <c r="ES1931">
        <v>6413</v>
      </c>
      <c r="ET1931">
        <v>6413</v>
      </c>
      <c r="EU1931">
        <v>6413</v>
      </c>
      <c r="EV1931">
        <v>6413</v>
      </c>
      <c r="EW1931">
        <v>6413</v>
      </c>
      <c r="EX1931">
        <v>6413</v>
      </c>
      <c r="EY1931">
        <v>6413</v>
      </c>
      <c r="EZ1931">
        <v>6413</v>
      </c>
      <c r="FA1931">
        <v>6413</v>
      </c>
      <c r="FB1931">
        <v>6413</v>
      </c>
      <c r="FC1931">
        <v>6413</v>
      </c>
      <c r="FD1931">
        <v>6413</v>
      </c>
      <c r="FE1931">
        <v>6413</v>
      </c>
      <c r="FF1931">
        <v>6413</v>
      </c>
      <c r="FG1931">
        <v>6413</v>
      </c>
      <c r="FH1931">
        <v>6413</v>
      </c>
    </row>
    <row r="1932" spans="1:164">
      <c r="A1932" t="s">
        <v>2379</v>
      </c>
      <c r="C1932" s="23">
        <v>45833</v>
      </c>
      <c r="D1932" s="23">
        <v>46018</v>
      </c>
      <c r="E1932">
        <v>159</v>
      </c>
      <c r="F1932">
        <v>213664</v>
      </c>
      <c r="G1932" t="s">
        <v>2193</v>
      </c>
      <c r="DJ1932">
        <v>2679</v>
      </c>
      <c r="DK1932">
        <v>13337</v>
      </c>
      <c r="DL1932">
        <v>13034</v>
      </c>
      <c r="DM1932">
        <v>7222</v>
      </c>
      <c r="DN1932">
        <v>2584</v>
      </c>
      <c r="DO1932">
        <v>52</v>
      </c>
      <c r="DT1932">
        <v>57348</v>
      </c>
      <c r="DU1932">
        <v>28278</v>
      </c>
      <c r="DV1932">
        <v>11937</v>
      </c>
      <c r="DW1932">
        <v>6653</v>
      </c>
      <c r="DX1932">
        <v>2130</v>
      </c>
      <c r="EF1932">
        <v>1342</v>
      </c>
      <c r="EG1932">
        <v>20134</v>
      </c>
      <c r="EH1932">
        <v>28185</v>
      </c>
      <c r="EI1932">
        <v>14395</v>
      </c>
      <c r="EJ1932">
        <v>4354</v>
      </c>
    </row>
    <row r="1933" spans="1:164">
      <c r="A1933" t="s">
        <v>2379</v>
      </c>
      <c r="C1933" s="23">
        <v>45833</v>
      </c>
      <c r="D1933" s="23">
        <v>46018</v>
      </c>
      <c r="E1933">
        <v>159</v>
      </c>
      <c r="F1933">
        <v>213664</v>
      </c>
      <c r="G1933" t="s">
        <v>2195</v>
      </c>
      <c r="DJ1933">
        <v>2679</v>
      </c>
      <c r="DK1933">
        <v>16016</v>
      </c>
      <c r="DL1933">
        <v>29050</v>
      </c>
      <c r="DM1933">
        <v>36272</v>
      </c>
      <c r="DN1933">
        <v>38856</v>
      </c>
      <c r="DO1933">
        <v>38908</v>
      </c>
      <c r="DP1933">
        <v>38908</v>
      </c>
      <c r="DQ1933">
        <v>38908</v>
      </c>
      <c r="DR1933">
        <v>38908</v>
      </c>
      <c r="DS1933">
        <v>38908</v>
      </c>
      <c r="DT1933">
        <v>96256</v>
      </c>
      <c r="DU1933">
        <v>124534</v>
      </c>
      <c r="DV1933">
        <v>136471</v>
      </c>
      <c r="DW1933">
        <v>143124</v>
      </c>
      <c r="DX1933">
        <v>145254</v>
      </c>
      <c r="DY1933">
        <v>145254</v>
      </c>
      <c r="DZ1933">
        <v>145254</v>
      </c>
      <c r="EA1933">
        <v>145254</v>
      </c>
      <c r="EB1933">
        <v>145254</v>
      </c>
      <c r="EC1933">
        <v>145254</v>
      </c>
      <c r="ED1933">
        <v>145254</v>
      </c>
      <c r="EE1933">
        <v>145254</v>
      </c>
      <c r="EF1933">
        <v>146596</v>
      </c>
      <c r="EG1933">
        <v>166730</v>
      </c>
      <c r="EH1933">
        <v>194915</v>
      </c>
      <c r="EI1933">
        <v>209310</v>
      </c>
      <c r="EJ1933">
        <v>213664</v>
      </c>
      <c r="EK1933">
        <v>213664</v>
      </c>
      <c r="EL1933">
        <v>213664</v>
      </c>
      <c r="EM1933">
        <v>213664</v>
      </c>
      <c r="EN1933">
        <v>213664</v>
      </c>
      <c r="EO1933">
        <v>213664</v>
      </c>
      <c r="EP1933">
        <v>213664</v>
      </c>
      <c r="EQ1933">
        <v>213664</v>
      </c>
      <c r="ER1933">
        <v>213664</v>
      </c>
      <c r="ES1933">
        <v>213664</v>
      </c>
      <c r="ET1933">
        <v>213664</v>
      </c>
      <c r="EU1933">
        <v>213664</v>
      </c>
      <c r="EV1933">
        <v>213664</v>
      </c>
      <c r="EW1933">
        <v>213664</v>
      </c>
      <c r="EX1933">
        <v>213664</v>
      </c>
      <c r="EY1933">
        <v>213664</v>
      </c>
      <c r="EZ1933">
        <v>213664</v>
      </c>
      <c r="FA1933">
        <v>213664</v>
      </c>
      <c r="FB1933">
        <v>213664</v>
      </c>
      <c r="FC1933">
        <v>213664</v>
      </c>
      <c r="FD1933">
        <v>213664</v>
      </c>
      <c r="FE1933">
        <v>213664</v>
      </c>
      <c r="FF1933">
        <v>213664</v>
      </c>
      <c r="FG1933">
        <v>213664</v>
      </c>
      <c r="FH1933">
        <v>213664</v>
      </c>
    </row>
    <row r="1934" spans="1:164">
      <c r="A1934" t="s">
        <v>2236</v>
      </c>
      <c r="C1934" s="23">
        <v>45833</v>
      </c>
      <c r="D1934" s="23">
        <v>46018</v>
      </c>
      <c r="E1934">
        <v>159</v>
      </c>
      <c r="F1934">
        <v>213664</v>
      </c>
      <c r="G1934" t="s">
        <v>2193</v>
      </c>
      <c r="DJ1934">
        <v>2679</v>
      </c>
      <c r="DK1934">
        <v>13337</v>
      </c>
      <c r="DL1934">
        <v>13034</v>
      </c>
      <c r="DM1934">
        <v>7222</v>
      </c>
      <c r="DN1934">
        <v>2584</v>
      </c>
      <c r="DO1934">
        <v>52</v>
      </c>
      <c r="DT1934">
        <v>57348</v>
      </c>
      <c r="DU1934">
        <v>28278</v>
      </c>
      <c r="DV1934">
        <v>11937</v>
      </c>
      <c r="DW1934">
        <v>6653</v>
      </c>
      <c r="DX1934">
        <v>2130</v>
      </c>
      <c r="EF1934">
        <v>1342</v>
      </c>
      <c r="EG1934">
        <v>20134</v>
      </c>
      <c r="EH1934">
        <v>28185</v>
      </c>
      <c r="EI1934">
        <v>14395</v>
      </c>
      <c r="EJ1934">
        <v>4354</v>
      </c>
    </row>
    <row r="1935" spans="1:164">
      <c r="A1935" t="s">
        <v>2236</v>
      </c>
      <c r="C1935" s="23">
        <v>45833</v>
      </c>
      <c r="D1935" s="23">
        <v>46018</v>
      </c>
      <c r="E1935">
        <v>159</v>
      </c>
      <c r="F1935">
        <v>213664</v>
      </c>
      <c r="G1935" t="s">
        <v>2195</v>
      </c>
      <c r="DJ1935">
        <v>2679</v>
      </c>
      <c r="DK1935">
        <v>16016</v>
      </c>
      <c r="DL1935">
        <v>29050</v>
      </c>
      <c r="DM1935">
        <v>36272</v>
      </c>
      <c r="DN1935">
        <v>38856</v>
      </c>
      <c r="DO1935">
        <v>38908</v>
      </c>
      <c r="DP1935">
        <v>38908</v>
      </c>
      <c r="DQ1935">
        <v>38908</v>
      </c>
      <c r="DR1935">
        <v>38908</v>
      </c>
      <c r="DS1935">
        <v>38908</v>
      </c>
      <c r="DT1935">
        <v>96256</v>
      </c>
      <c r="DU1935">
        <v>124534</v>
      </c>
      <c r="DV1935">
        <v>136471</v>
      </c>
      <c r="DW1935">
        <v>143124</v>
      </c>
      <c r="DX1935">
        <v>145254</v>
      </c>
      <c r="DY1935">
        <v>145254</v>
      </c>
      <c r="DZ1935">
        <v>145254</v>
      </c>
      <c r="EA1935">
        <v>145254</v>
      </c>
      <c r="EB1935">
        <v>145254</v>
      </c>
      <c r="EC1935">
        <v>145254</v>
      </c>
      <c r="ED1935">
        <v>145254</v>
      </c>
      <c r="EE1935">
        <v>145254</v>
      </c>
      <c r="EF1935">
        <v>146596</v>
      </c>
      <c r="EG1935">
        <v>166730</v>
      </c>
      <c r="EH1935">
        <v>194915</v>
      </c>
      <c r="EI1935">
        <v>209310</v>
      </c>
      <c r="EJ1935">
        <v>213664</v>
      </c>
      <c r="EK1935">
        <v>213664</v>
      </c>
      <c r="EL1935">
        <v>213664</v>
      </c>
      <c r="EM1935">
        <v>213664</v>
      </c>
      <c r="EN1935">
        <v>213664</v>
      </c>
      <c r="EO1935">
        <v>213664</v>
      </c>
      <c r="EP1935">
        <v>213664</v>
      </c>
      <c r="EQ1935">
        <v>213664</v>
      </c>
      <c r="ER1935">
        <v>213664</v>
      </c>
      <c r="ES1935">
        <v>213664</v>
      </c>
      <c r="ET1935">
        <v>213664</v>
      </c>
      <c r="EU1935">
        <v>213664</v>
      </c>
      <c r="EV1935">
        <v>213664</v>
      </c>
      <c r="EW1935">
        <v>213664</v>
      </c>
      <c r="EX1935">
        <v>213664</v>
      </c>
      <c r="EY1935">
        <v>213664</v>
      </c>
      <c r="EZ1935">
        <v>213664</v>
      </c>
      <c r="FA1935">
        <v>213664</v>
      </c>
      <c r="FB1935">
        <v>213664</v>
      </c>
      <c r="FC1935">
        <v>213664</v>
      </c>
      <c r="FD1935">
        <v>213664</v>
      </c>
      <c r="FE1935">
        <v>213664</v>
      </c>
      <c r="FF1935">
        <v>213664</v>
      </c>
      <c r="FG1935">
        <v>213664</v>
      </c>
      <c r="FH1935">
        <v>213664</v>
      </c>
    </row>
    <row r="1936" spans="1:164">
      <c r="A1936" t="s">
        <v>2240</v>
      </c>
      <c r="C1936" s="23">
        <v>45902</v>
      </c>
      <c r="D1936" s="23">
        <v>45910</v>
      </c>
      <c r="E1936">
        <v>8</v>
      </c>
      <c r="F1936">
        <v>67438</v>
      </c>
      <c r="G1936" t="s">
        <v>2193</v>
      </c>
      <c r="DT1936">
        <v>53670</v>
      </c>
      <c r="DU1936">
        <v>13768</v>
      </c>
    </row>
    <row r="1937" spans="1:164">
      <c r="A1937" t="s">
        <v>2240</v>
      </c>
      <c r="C1937" s="23">
        <v>45902</v>
      </c>
      <c r="D1937" s="23">
        <v>45910</v>
      </c>
      <c r="E1937">
        <v>8</v>
      </c>
      <c r="F1937">
        <v>67438</v>
      </c>
      <c r="G1937" t="s">
        <v>2195</v>
      </c>
      <c r="DT1937">
        <v>53670</v>
      </c>
      <c r="DU1937">
        <v>67438</v>
      </c>
      <c r="DV1937">
        <v>67438</v>
      </c>
      <c r="DW1937">
        <v>67438</v>
      </c>
      <c r="DX1937">
        <v>67438</v>
      </c>
      <c r="DY1937">
        <v>67438</v>
      </c>
      <c r="DZ1937">
        <v>67438</v>
      </c>
      <c r="EA1937">
        <v>67438</v>
      </c>
      <c r="EB1937">
        <v>67438</v>
      </c>
      <c r="EC1937">
        <v>67438</v>
      </c>
      <c r="ED1937">
        <v>67438</v>
      </c>
      <c r="EE1937">
        <v>67438</v>
      </c>
      <c r="EF1937">
        <v>67438</v>
      </c>
      <c r="EG1937">
        <v>67438</v>
      </c>
      <c r="EH1937">
        <v>67438</v>
      </c>
      <c r="EI1937">
        <v>67438</v>
      </c>
      <c r="EJ1937">
        <v>67438</v>
      </c>
      <c r="EK1937">
        <v>67438</v>
      </c>
      <c r="EL1937">
        <v>67438</v>
      </c>
      <c r="EM1937">
        <v>67438</v>
      </c>
      <c r="EN1937">
        <v>67438</v>
      </c>
      <c r="EO1937">
        <v>67438</v>
      </c>
      <c r="EP1937">
        <v>67438</v>
      </c>
      <c r="EQ1937">
        <v>67438</v>
      </c>
      <c r="ER1937">
        <v>67438</v>
      </c>
      <c r="ES1937">
        <v>67438</v>
      </c>
      <c r="ET1937">
        <v>67438</v>
      </c>
      <c r="EU1937">
        <v>67438</v>
      </c>
      <c r="EV1937">
        <v>67438</v>
      </c>
      <c r="EW1937">
        <v>67438</v>
      </c>
      <c r="EX1937">
        <v>67438</v>
      </c>
      <c r="EY1937">
        <v>67438</v>
      </c>
      <c r="EZ1937">
        <v>67438</v>
      </c>
      <c r="FA1937">
        <v>67438</v>
      </c>
      <c r="FB1937">
        <v>67438</v>
      </c>
      <c r="FC1937">
        <v>67438</v>
      </c>
      <c r="FD1937">
        <v>67438</v>
      </c>
      <c r="FE1937">
        <v>67438</v>
      </c>
      <c r="FF1937">
        <v>67438</v>
      </c>
      <c r="FG1937">
        <v>67438</v>
      </c>
      <c r="FH1937">
        <v>67438</v>
      </c>
    </row>
    <row r="1938" spans="1:164">
      <c r="A1938" t="s">
        <v>2858</v>
      </c>
      <c r="B1938" t="s">
        <v>1131</v>
      </c>
      <c r="C1938" s="23">
        <v>45902</v>
      </c>
      <c r="D1938" s="23">
        <v>45910</v>
      </c>
      <c r="E1938">
        <v>8</v>
      </c>
      <c r="F1938">
        <v>67438</v>
      </c>
      <c r="G1938" t="s">
        <v>2193</v>
      </c>
      <c r="DT1938">
        <v>53670</v>
      </c>
      <c r="DU1938">
        <v>13768</v>
      </c>
    </row>
    <row r="1939" spans="1:164">
      <c r="A1939" t="s">
        <v>2858</v>
      </c>
      <c r="B1939" t="s">
        <v>1131</v>
      </c>
      <c r="C1939" s="23">
        <v>45902</v>
      </c>
      <c r="D1939" s="23">
        <v>45910</v>
      </c>
      <c r="E1939">
        <v>8</v>
      </c>
      <c r="F1939">
        <v>67438</v>
      </c>
      <c r="G1939" t="s">
        <v>2195</v>
      </c>
      <c r="DT1939">
        <v>53670</v>
      </c>
      <c r="DU1939">
        <v>67438</v>
      </c>
      <c r="DV1939">
        <v>67438</v>
      </c>
      <c r="DW1939">
        <v>67438</v>
      </c>
      <c r="DX1939">
        <v>67438</v>
      </c>
      <c r="DY1939">
        <v>67438</v>
      </c>
      <c r="DZ1939">
        <v>67438</v>
      </c>
      <c r="EA1939">
        <v>67438</v>
      </c>
      <c r="EB1939">
        <v>67438</v>
      </c>
      <c r="EC1939">
        <v>67438</v>
      </c>
      <c r="ED1939">
        <v>67438</v>
      </c>
      <c r="EE1939">
        <v>67438</v>
      </c>
      <c r="EF1939">
        <v>67438</v>
      </c>
      <c r="EG1939">
        <v>67438</v>
      </c>
      <c r="EH1939">
        <v>67438</v>
      </c>
      <c r="EI1939">
        <v>67438</v>
      </c>
      <c r="EJ1939">
        <v>67438</v>
      </c>
      <c r="EK1939">
        <v>67438</v>
      </c>
      <c r="EL1939">
        <v>67438</v>
      </c>
      <c r="EM1939">
        <v>67438</v>
      </c>
      <c r="EN1939">
        <v>67438</v>
      </c>
      <c r="EO1939">
        <v>67438</v>
      </c>
      <c r="EP1939">
        <v>67438</v>
      </c>
      <c r="EQ1939">
        <v>67438</v>
      </c>
      <c r="ER1939">
        <v>67438</v>
      </c>
      <c r="ES1939">
        <v>67438</v>
      </c>
      <c r="ET1939">
        <v>67438</v>
      </c>
      <c r="EU1939">
        <v>67438</v>
      </c>
      <c r="EV1939">
        <v>67438</v>
      </c>
      <c r="EW1939">
        <v>67438</v>
      </c>
      <c r="EX1939">
        <v>67438</v>
      </c>
      <c r="EY1939">
        <v>67438</v>
      </c>
      <c r="EZ1939">
        <v>67438</v>
      </c>
      <c r="FA1939">
        <v>67438</v>
      </c>
      <c r="FB1939">
        <v>67438</v>
      </c>
      <c r="FC1939">
        <v>67438</v>
      </c>
      <c r="FD1939">
        <v>67438</v>
      </c>
      <c r="FE1939">
        <v>67438</v>
      </c>
      <c r="FF1939">
        <v>67438</v>
      </c>
      <c r="FG1939">
        <v>67438</v>
      </c>
      <c r="FH1939">
        <v>67438</v>
      </c>
    </row>
    <row r="1940" spans="1:164">
      <c r="A1940" t="s">
        <v>2245</v>
      </c>
      <c r="C1940" s="23">
        <v>45833</v>
      </c>
      <c r="D1940" s="23">
        <v>46018</v>
      </c>
      <c r="E1940">
        <v>159</v>
      </c>
      <c r="F1940">
        <v>146226</v>
      </c>
      <c r="G1940" t="s">
        <v>2193</v>
      </c>
      <c r="DJ1940">
        <v>2679</v>
      </c>
      <c r="DK1940">
        <v>13337</v>
      </c>
      <c r="DL1940">
        <v>13034</v>
      </c>
      <c r="DM1940">
        <v>7222</v>
      </c>
      <c r="DN1940">
        <v>2584</v>
      </c>
      <c r="DO1940">
        <v>52</v>
      </c>
      <c r="DT1940">
        <v>3679</v>
      </c>
      <c r="DU1940">
        <v>14509</v>
      </c>
      <c r="DV1940">
        <v>11937</v>
      </c>
      <c r="DW1940">
        <v>6653</v>
      </c>
      <c r="DX1940">
        <v>2130</v>
      </c>
      <c r="EF1940">
        <v>1342</v>
      </c>
      <c r="EG1940">
        <v>20134</v>
      </c>
      <c r="EH1940">
        <v>28185</v>
      </c>
      <c r="EI1940">
        <v>14395</v>
      </c>
      <c r="EJ1940">
        <v>4354</v>
      </c>
    </row>
    <row r="1941" spans="1:164">
      <c r="A1941" t="s">
        <v>2245</v>
      </c>
      <c r="C1941" s="23">
        <v>45833</v>
      </c>
      <c r="D1941" s="23">
        <v>46018</v>
      </c>
      <c r="E1941">
        <v>159</v>
      </c>
      <c r="F1941">
        <v>146226</v>
      </c>
      <c r="G1941" t="s">
        <v>2195</v>
      </c>
      <c r="DJ1941">
        <v>2679</v>
      </c>
      <c r="DK1941">
        <v>16016</v>
      </c>
      <c r="DL1941">
        <v>29050</v>
      </c>
      <c r="DM1941">
        <v>36272</v>
      </c>
      <c r="DN1941">
        <v>38856</v>
      </c>
      <c r="DO1941">
        <v>38908</v>
      </c>
      <c r="DP1941">
        <v>38908</v>
      </c>
      <c r="DQ1941">
        <v>38908</v>
      </c>
      <c r="DR1941">
        <v>38908</v>
      </c>
      <c r="DS1941">
        <v>38908</v>
      </c>
      <c r="DT1941">
        <v>42587</v>
      </c>
      <c r="DU1941">
        <v>57096</v>
      </c>
      <c r="DV1941">
        <v>69033</v>
      </c>
      <c r="DW1941">
        <v>75686</v>
      </c>
      <c r="DX1941">
        <v>77816</v>
      </c>
      <c r="DY1941">
        <v>77816</v>
      </c>
      <c r="DZ1941">
        <v>77816</v>
      </c>
      <c r="EA1941">
        <v>77816</v>
      </c>
      <c r="EB1941">
        <v>77816</v>
      </c>
      <c r="EC1941">
        <v>77816</v>
      </c>
      <c r="ED1941">
        <v>77816</v>
      </c>
      <c r="EE1941">
        <v>77816</v>
      </c>
      <c r="EF1941">
        <v>79158</v>
      </c>
      <c r="EG1941">
        <v>99292</v>
      </c>
      <c r="EH1941">
        <v>127477</v>
      </c>
      <c r="EI1941">
        <v>141872</v>
      </c>
      <c r="EJ1941">
        <v>146226</v>
      </c>
      <c r="EK1941">
        <v>146226</v>
      </c>
      <c r="EL1941">
        <v>146226</v>
      </c>
      <c r="EM1941">
        <v>146226</v>
      </c>
      <c r="EN1941">
        <v>146226</v>
      </c>
      <c r="EO1941">
        <v>146226</v>
      </c>
      <c r="EP1941">
        <v>146226</v>
      </c>
      <c r="EQ1941">
        <v>146226</v>
      </c>
      <c r="ER1941">
        <v>146226</v>
      </c>
      <c r="ES1941">
        <v>146226</v>
      </c>
      <c r="ET1941">
        <v>146226</v>
      </c>
      <c r="EU1941">
        <v>146226</v>
      </c>
      <c r="EV1941">
        <v>146226</v>
      </c>
      <c r="EW1941">
        <v>146226</v>
      </c>
      <c r="EX1941">
        <v>146226</v>
      </c>
      <c r="EY1941">
        <v>146226</v>
      </c>
      <c r="EZ1941">
        <v>146226</v>
      </c>
      <c r="FA1941">
        <v>146226</v>
      </c>
      <c r="FB1941">
        <v>146226</v>
      </c>
      <c r="FC1941">
        <v>146226</v>
      </c>
      <c r="FD1941">
        <v>146226</v>
      </c>
      <c r="FE1941">
        <v>146226</v>
      </c>
      <c r="FF1941">
        <v>146226</v>
      </c>
      <c r="FG1941">
        <v>146226</v>
      </c>
      <c r="FH1941">
        <v>146226</v>
      </c>
    </row>
    <row r="1942" spans="1:164">
      <c r="A1942" t="s">
        <v>2859</v>
      </c>
      <c r="B1942" t="s">
        <v>1133</v>
      </c>
      <c r="C1942" s="23">
        <v>45833</v>
      </c>
      <c r="D1942" s="23">
        <v>45866</v>
      </c>
      <c r="E1942">
        <v>28</v>
      </c>
      <c r="F1942">
        <v>38908</v>
      </c>
      <c r="G1942" t="s">
        <v>2193</v>
      </c>
      <c r="DJ1942">
        <v>2679</v>
      </c>
      <c r="DK1942">
        <v>13337</v>
      </c>
      <c r="DL1942">
        <v>13034</v>
      </c>
      <c r="DM1942">
        <v>7222</v>
      </c>
      <c r="DN1942">
        <v>2584</v>
      </c>
      <c r="DO1942">
        <v>52</v>
      </c>
    </row>
    <row r="1943" spans="1:164">
      <c r="A1943" t="s">
        <v>2859</v>
      </c>
      <c r="B1943" t="s">
        <v>1133</v>
      </c>
      <c r="C1943" s="23">
        <v>45833</v>
      </c>
      <c r="D1943" s="23">
        <v>45866</v>
      </c>
      <c r="E1943">
        <v>28</v>
      </c>
      <c r="F1943">
        <v>38908</v>
      </c>
      <c r="G1943" t="s">
        <v>2195</v>
      </c>
      <c r="DJ1943">
        <v>2679</v>
      </c>
      <c r="DK1943">
        <v>16016</v>
      </c>
      <c r="DL1943">
        <v>29050</v>
      </c>
      <c r="DM1943">
        <v>36272</v>
      </c>
      <c r="DN1943">
        <v>38856</v>
      </c>
      <c r="DO1943">
        <v>38908</v>
      </c>
      <c r="DP1943">
        <v>38908</v>
      </c>
      <c r="DQ1943">
        <v>38908</v>
      </c>
      <c r="DR1943">
        <v>38908</v>
      </c>
      <c r="DS1943">
        <v>38908</v>
      </c>
      <c r="DT1943">
        <v>38908</v>
      </c>
      <c r="DU1943">
        <v>38908</v>
      </c>
      <c r="DV1943">
        <v>38908</v>
      </c>
      <c r="DW1943">
        <v>38908</v>
      </c>
      <c r="DX1943">
        <v>38908</v>
      </c>
      <c r="DY1943">
        <v>38908</v>
      </c>
      <c r="DZ1943">
        <v>38908</v>
      </c>
      <c r="EA1943">
        <v>38908</v>
      </c>
      <c r="EB1943">
        <v>38908</v>
      </c>
      <c r="EC1943">
        <v>38908</v>
      </c>
      <c r="ED1943">
        <v>38908</v>
      </c>
      <c r="EE1943">
        <v>38908</v>
      </c>
      <c r="EF1943">
        <v>38908</v>
      </c>
      <c r="EG1943">
        <v>38908</v>
      </c>
      <c r="EH1943">
        <v>38908</v>
      </c>
      <c r="EI1943">
        <v>38908</v>
      </c>
      <c r="EJ1943">
        <v>38908</v>
      </c>
      <c r="EK1943">
        <v>38908</v>
      </c>
      <c r="EL1943">
        <v>38908</v>
      </c>
      <c r="EM1943">
        <v>38908</v>
      </c>
      <c r="EN1943">
        <v>38908</v>
      </c>
      <c r="EO1943">
        <v>38908</v>
      </c>
      <c r="EP1943">
        <v>38908</v>
      </c>
      <c r="EQ1943">
        <v>38908</v>
      </c>
      <c r="ER1943">
        <v>38908</v>
      </c>
      <c r="ES1943">
        <v>38908</v>
      </c>
      <c r="ET1943">
        <v>38908</v>
      </c>
      <c r="EU1943">
        <v>38908</v>
      </c>
      <c r="EV1943">
        <v>38908</v>
      </c>
      <c r="EW1943">
        <v>38908</v>
      </c>
      <c r="EX1943">
        <v>38908</v>
      </c>
      <c r="EY1943">
        <v>38908</v>
      </c>
      <c r="EZ1943">
        <v>38908</v>
      </c>
      <c r="FA1943">
        <v>38908</v>
      </c>
      <c r="FB1943">
        <v>38908</v>
      </c>
      <c r="FC1943">
        <v>38908</v>
      </c>
      <c r="FD1943">
        <v>38908</v>
      </c>
      <c r="FE1943">
        <v>38908</v>
      </c>
      <c r="FF1943">
        <v>38908</v>
      </c>
      <c r="FG1943">
        <v>38908</v>
      </c>
      <c r="FH1943">
        <v>38908</v>
      </c>
    </row>
    <row r="1944" spans="1:164">
      <c r="A1944" t="s">
        <v>2860</v>
      </c>
      <c r="B1944" t="s">
        <v>1135</v>
      </c>
      <c r="C1944" s="23">
        <v>45902</v>
      </c>
      <c r="D1944" s="23">
        <v>45934</v>
      </c>
      <c r="E1944">
        <v>28</v>
      </c>
      <c r="F1944">
        <v>38908</v>
      </c>
      <c r="G1944" t="s">
        <v>2193</v>
      </c>
      <c r="DT1944">
        <v>3679</v>
      </c>
      <c r="DU1944">
        <v>14509</v>
      </c>
      <c r="DV1944">
        <v>11937</v>
      </c>
      <c r="DW1944">
        <v>6653</v>
      </c>
      <c r="DX1944">
        <v>2130</v>
      </c>
    </row>
    <row r="1945" spans="1:164">
      <c r="A1945" t="s">
        <v>2860</v>
      </c>
      <c r="B1945" t="s">
        <v>1135</v>
      </c>
      <c r="C1945" s="23">
        <v>45902</v>
      </c>
      <c r="D1945" s="23">
        <v>45934</v>
      </c>
      <c r="E1945">
        <v>28</v>
      </c>
      <c r="F1945">
        <v>38908</v>
      </c>
      <c r="G1945" t="s">
        <v>2195</v>
      </c>
      <c r="DT1945">
        <v>3679</v>
      </c>
      <c r="DU1945">
        <v>18188</v>
      </c>
      <c r="DV1945">
        <v>30125</v>
      </c>
      <c r="DW1945">
        <v>36778</v>
      </c>
      <c r="DX1945">
        <v>38908</v>
      </c>
      <c r="DY1945">
        <v>38908</v>
      </c>
      <c r="DZ1945">
        <v>38908</v>
      </c>
      <c r="EA1945">
        <v>38908</v>
      </c>
      <c r="EB1945">
        <v>38908</v>
      </c>
      <c r="EC1945">
        <v>38908</v>
      </c>
      <c r="ED1945">
        <v>38908</v>
      </c>
      <c r="EE1945">
        <v>38908</v>
      </c>
      <c r="EF1945">
        <v>38908</v>
      </c>
      <c r="EG1945">
        <v>38908</v>
      </c>
      <c r="EH1945">
        <v>38908</v>
      </c>
      <c r="EI1945">
        <v>38908</v>
      </c>
      <c r="EJ1945">
        <v>38908</v>
      </c>
      <c r="EK1945">
        <v>38908</v>
      </c>
      <c r="EL1945">
        <v>38908</v>
      </c>
      <c r="EM1945">
        <v>38908</v>
      </c>
      <c r="EN1945">
        <v>38908</v>
      </c>
      <c r="EO1945">
        <v>38908</v>
      </c>
      <c r="EP1945">
        <v>38908</v>
      </c>
      <c r="EQ1945">
        <v>38908</v>
      </c>
      <c r="ER1945">
        <v>38908</v>
      </c>
      <c r="ES1945">
        <v>38908</v>
      </c>
      <c r="ET1945">
        <v>38908</v>
      </c>
      <c r="EU1945">
        <v>38908</v>
      </c>
      <c r="EV1945">
        <v>38908</v>
      </c>
      <c r="EW1945">
        <v>38908</v>
      </c>
      <c r="EX1945">
        <v>38908</v>
      </c>
      <c r="EY1945">
        <v>38908</v>
      </c>
      <c r="EZ1945">
        <v>38908</v>
      </c>
      <c r="FA1945">
        <v>38908</v>
      </c>
      <c r="FB1945">
        <v>38908</v>
      </c>
      <c r="FC1945">
        <v>38908</v>
      </c>
      <c r="FD1945">
        <v>38908</v>
      </c>
      <c r="FE1945">
        <v>38908</v>
      </c>
      <c r="FF1945">
        <v>38908</v>
      </c>
      <c r="FG1945">
        <v>38908</v>
      </c>
      <c r="FH1945">
        <v>38908</v>
      </c>
    </row>
    <row r="1946" spans="1:164">
      <c r="A1946" t="s">
        <v>2861</v>
      </c>
      <c r="B1946" t="s">
        <v>1137</v>
      </c>
      <c r="C1946" s="23">
        <v>45989</v>
      </c>
      <c r="D1946" s="23">
        <v>46018</v>
      </c>
      <c r="E1946">
        <v>25</v>
      </c>
      <c r="F1946">
        <v>34205</v>
      </c>
      <c r="G1946" t="s">
        <v>2193</v>
      </c>
      <c r="EF1946">
        <v>671</v>
      </c>
      <c r="EG1946">
        <v>10067</v>
      </c>
      <c r="EH1946">
        <v>14093</v>
      </c>
      <c r="EI1946">
        <v>7198</v>
      </c>
      <c r="EJ1946">
        <v>2177</v>
      </c>
    </row>
    <row r="1947" spans="1:164">
      <c r="A1947" t="s">
        <v>2861</v>
      </c>
      <c r="B1947" t="s">
        <v>1137</v>
      </c>
      <c r="C1947" s="23">
        <v>45989</v>
      </c>
      <c r="D1947" s="23">
        <v>46018</v>
      </c>
      <c r="E1947">
        <v>25</v>
      </c>
      <c r="F1947">
        <v>34205</v>
      </c>
      <c r="G1947" t="s">
        <v>2195</v>
      </c>
      <c r="EF1947">
        <v>671</v>
      </c>
      <c r="EG1947">
        <v>10738</v>
      </c>
      <c r="EH1947">
        <v>24830</v>
      </c>
      <c r="EI1947">
        <v>32028</v>
      </c>
      <c r="EJ1947">
        <v>34205</v>
      </c>
      <c r="EK1947">
        <v>34205</v>
      </c>
      <c r="EL1947">
        <v>34205</v>
      </c>
      <c r="EM1947">
        <v>34205</v>
      </c>
      <c r="EN1947">
        <v>34205</v>
      </c>
      <c r="EO1947">
        <v>34205</v>
      </c>
      <c r="EP1947">
        <v>34205</v>
      </c>
      <c r="EQ1947">
        <v>34205</v>
      </c>
      <c r="ER1947">
        <v>34205</v>
      </c>
      <c r="ES1947">
        <v>34205</v>
      </c>
      <c r="ET1947">
        <v>34205</v>
      </c>
      <c r="EU1947">
        <v>34205</v>
      </c>
      <c r="EV1947">
        <v>34205</v>
      </c>
      <c r="EW1947">
        <v>34205</v>
      </c>
      <c r="EX1947">
        <v>34205</v>
      </c>
      <c r="EY1947">
        <v>34205</v>
      </c>
      <c r="EZ1947">
        <v>34205</v>
      </c>
      <c r="FA1947">
        <v>34205</v>
      </c>
      <c r="FB1947">
        <v>34205</v>
      </c>
      <c r="FC1947">
        <v>34205</v>
      </c>
      <c r="FD1947">
        <v>34205</v>
      </c>
      <c r="FE1947">
        <v>34205</v>
      </c>
      <c r="FF1947">
        <v>34205</v>
      </c>
      <c r="FG1947">
        <v>34205</v>
      </c>
      <c r="FH1947">
        <v>34205</v>
      </c>
    </row>
    <row r="1948" spans="1:164">
      <c r="A1948" t="s">
        <v>2862</v>
      </c>
      <c r="B1948" t="s">
        <v>1139</v>
      </c>
      <c r="C1948" s="23">
        <v>45989</v>
      </c>
      <c r="D1948" s="23">
        <v>46018</v>
      </c>
      <c r="E1948">
        <v>25</v>
      </c>
      <c r="F1948">
        <v>34205</v>
      </c>
      <c r="G1948" t="s">
        <v>2193</v>
      </c>
      <c r="EF1948">
        <v>671</v>
      </c>
      <c r="EG1948">
        <v>10067</v>
      </c>
      <c r="EH1948">
        <v>14093</v>
      </c>
      <c r="EI1948">
        <v>7198</v>
      </c>
      <c r="EJ1948">
        <v>2177</v>
      </c>
    </row>
    <row r="1949" spans="1:164">
      <c r="A1949" t="s">
        <v>2862</v>
      </c>
      <c r="B1949" t="s">
        <v>1139</v>
      </c>
      <c r="C1949" s="23">
        <v>45989</v>
      </c>
      <c r="D1949" s="23">
        <v>46018</v>
      </c>
      <c r="E1949">
        <v>25</v>
      </c>
      <c r="F1949">
        <v>34205</v>
      </c>
      <c r="G1949" t="s">
        <v>2195</v>
      </c>
      <c r="EF1949">
        <v>671</v>
      </c>
      <c r="EG1949">
        <v>10738</v>
      </c>
      <c r="EH1949">
        <v>24830</v>
      </c>
      <c r="EI1949">
        <v>32028</v>
      </c>
      <c r="EJ1949">
        <v>34205</v>
      </c>
      <c r="EK1949">
        <v>34205</v>
      </c>
      <c r="EL1949">
        <v>34205</v>
      </c>
      <c r="EM1949">
        <v>34205</v>
      </c>
      <c r="EN1949">
        <v>34205</v>
      </c>
      <c r="EO1949">
        <v>34205</v>
      </c>
      <c r="EP1949">
        <v>34205</v>
      </c>
      <c r="EQ1949">
        <v>34205</v>
      </c>
      <c r="ER1949">
        <v>34205</v>
      </c>
      <c r="ES1949">
        <v>34205</v>
      </c>
      <c r="ET1949">
        <v>34205</v>
      </c>
      <c r="EU1949">
        <v>34205</v>
      </c>
      <c r="EV1949">
        <v>34205</v>
      </c>
      <c r="EW1949">
        <v>34205</v>
      </c>
      <c r="EX1949">
        <v>34205</v>
      </c>
      <c r="EY1949">
        <v>34205</v>
      </c>
      <c r="EZ1949">
        <v>34205</v>
      </c>
      <c r="FA1949">
        <v>34205</v>
      </c>
      <c r="FB1949">
        <v>34205</v>
      </c>
      <c r="FC1949">
        <v>34205</v>
      </c>
      <c r="FD1949">
        <v>34205</v>
      </c>
      <c r="FE1949">
        <v>34205</v>
      </c>
      <c r="FF1949">
        <v>34205</v>
      </c>
      <c r="FG1949">
        <v>34205</v>
      </c>
      <c r="FH1949">
        <v>34205</v>
      </c>
    </row>
    <row r="1950" spans="1:164">
      <c r="A1950" t="s">
        <v>2863</v>
      </c>
      <c r="C1950" s="23">
        <v>45589</v>
      </c>
      <c r="D1950" s="23">
        <v>46091</v>
      </c>
      <c r="E1950">
        <v>430</v>
      </c>
      <c r="F1950">
        <v>1180341</v>
      </c>
      <c r="G1950" t="s">
        <v>2193</v>
      </c>
      <c r="CA1950">
        <v>375</v>
      </c>
      <c r="CB1950">
        <v>1821</v>
      </c>
      <c r="CC1950">
        <v>7000</v>
      </c>
      <c r="CD1950">
        <v>16681</v>
      </c>
      <c r="CE1950">
        <v>31109</v>
      </c>
      <c r="CF1950">
        <v>44356</v>
      </c>
      <c r="CG1950">
        <v>40038</v>
      </c>
      <c r="CH1950">
        <v>21236</v>
      </c>
      <c r="CI1950">
        <v>9194</v>
      </c>
      <c r="CJ1950">
        <v>5318</v>
      </c>
      <c r="CK1950">
        <v>8812</v>
      </c>
      <c r="CL1950">
        <v>19824</v>
      </c>
      <c r="CM1950">
        <v>34831</v>
      </c>
      <c r="CN1950">
        <v>31721</v>
      </c>
      <c r="CO1950">
        <v>15951</v>
      </c>
      <c r="CP1950">
        <v>5547</v>
      </c>
      <c r="CQ1950">
        <v>1229</v>
      </c>
      <c r="DC1950">
        <v>1849</v>
      </c>
      <c r="DD1950">
        <v>4741</v>
      </c>
      <c r="DE1950">
        <v>8357</v>
      </c>
      <c r="DF1950">
        <v>7202</v>
      </c>
      <c r="DG1950">
        <v>7741</v>
      </c>
      <c r="DH1950">
        <v>19792</v>
      </c>
      <c r="DI1950">
        <v>23808</v>
      </c>
      <c r="DJ1950">
        <v>16523</v>
      </c>
      <c r="DK1950">
        <v>10516</v>
      </c>
      <c r="DL1950">
        <v>15296</v>
      </c>
      <c r="DM1950">
        <v>19816</v>
      </c>
      <c r="DN1950">
        <v>18307</v>
      </c>
      <c r="DO1950">
        <v>20817</v>
      </c>
      <c r="DP1950">
        <v>21109</v>
      </c>
      <c r="DQ1950">
        <v>20962</v>
      </c>
      <c r="DR1950">
        <v>29499</v>
      </c>
      <c r="DS1950">
        <v>46100</v>
      </c>
      <c r="DT1950">
        <v>46100</v>
      </c>
      <c r="DU1950">
        <v>46100</v>
      </c>
      <c r="DV1950">
        <v>45907</v>
      </c>
      <c r="DW1950">
        <v>53545</v>
      </c>
      <c r="DX1950">
        <v>44882</v>
      </c>
      <c r="DY1950">
        <v>74840</v>
      </c>
      <c r="DZ1950">
        <v>24489</v>
      </c>
      <c r="EA1950">
        <v>125862</v>
      </c>
      <c r="EB1950">
        <v>16966</v>
      </c>
      <c r="EC1950">
        <v>7684</v>
      </c>
      <c r="ED1950">
        <v>13323</v>
      </c>
      <c r="EE1950">
        <v>9787</v>
      </c>
      <c r="EF1950">
        <v>3075</v>
      </c>
      <c r="EG1950">
        <v>5775</v>
      </c>
      <c r="EH1950">
        <v>27511</v>
      </c>
      <c r="EI1950">
        <v>24033</v>
      </c>
      <c r="EJ1950">
        <v>11816</v>
      </c>
      <c r="EK1950">
        <v>2505</v>
      </c>
      <c r="EQ1950">
        <v>396</v>
      </c>
      <c r="ER1950">
        <v>3053</v>
      </c>
      <c r="ES1950">
        <v>4205</v>
      </c>
      <c r="ET1950">
        <v>970</v>
      </c>
      <c r="EU1950">
        <v>41</v>
      </c>
    </row>
    <row r="1951" spans="1:164">
      <c r="A1951" t="s">
        <v>2863</v>
      </c>
      <c r="C1951" s="23">
        <v>45589</v>
      </c>
      <c r="D1951" s="23">
        <v>46091</v>
      </c>
      <c r="E1951">
        <v>430</v>
      </c>
      <c r="F1951">
        <v>1180341</v>
      </c>
      <c r="G1951" t="s">
        <v>2195</v>
      </c>
      <c r="CA1951">
        <v>375</v>
      </c>
      <c r="CB1951">
        <v>2196</v>
      </c>
      <c r="CC1951">
        <v>9196</v>
      </c>
      <c r="CD1951">
        <v>25877</v>
      </c>
      <c r="CE1951">
        <v>56985</v>
      </c>
      <c r="CF1951">
        <v>101341</v>
      </c>
      <c r="CG1951">
        <v>141379</v>
      </c>
      <c r="CH1951">
        <v>162615</v>
      </c>
      <c r="CI1951">
        <v>171808</v>
      </c>
      <c r="CJ1951">
        <v>177126</v>
      </c>
      <c r="CK1951">
        <v>185938</v>
      </c>
      <c r="CL1951">
        <v>205762</v>
      </c>
      <c r="CM1951">
        <v>240593</v>
      </c>
      <c r="CN1951">
        <v>272314</v>
      </c>
      <c r="CO1951">
        <v>288264</v>
      </c>
      <c r="CP1951">
        <v>293811</v>
      </c>
      <c r="CQ1951">
        <v>295040</v>
      </c>
      <c r="CR1951">
        <v>295040</v>
      </c>
      <c r="CS1951">
        <v>295040</v>
      </c>
      <c r="CT1951">
        <v>295040</v>
      </c>
      <c r="CU1951">
        <v>295040</v>
      </c>
      <c r="CV1951">
        <v>295040</v>
      </c>
      <c r="CW1951">
        <v>295040</v>
      </c>
      <c r="CX1951">
        <v>295040</v>
      </c>
      <c r="CY1951">
        <v>295040</v>
      </c>
      <c r="CZ1951">
        <v>295040</v>
      </c>
      <c r="DA1951">
        <v>295040</v>
      </c>
      <c r="DB1951">
        <v>295040</v>
      </c>
      <c r="DC1951">
        <v>296889</v>
      </c>
      <c r="DD1951">
        <v>301631</v>
      </c>
      <c r="DE1951">
        <v>309988</v>
      </c>
      <c r="DF1951">
        <v>317190</v>
      </c>
      <c r="DG1951">
        <v>324931</v>
      </c>
      <c r="DH1951">
        <v>344723</v>
      </c>
      <c r="DI1951">
        <v>368531</v>
      </c>
      <c r="DJ1951">
        <v>385054</v>
      </c>
      <c r="DK1951">
        <v>395570</v>
      </c>
      <c r="DL1951">
        <v>410867</v>
      </c>
      <c r="DM1951">
        <v>430683</v>
      </c>
      <c r="DN1951">
        <v>448990</v>
      </c>
      <c r="DO1951">
        <v>469806</v>
      </c>
      <c r="DP1951">
        <v>490915</v>
      </c>
      <c r="DQ1951">
        <v>511878</v>
      </c>
      <c r="DR1951">
        <v>541377</v>
      </c>
      <c r="DS1951">
        <v>587477</v>
      </c>
      <c r="DT1951">
        <v>633577</v>
      </c>
      <c r="DU1951">
        <v>679676</v>
      </c>
      <c r="DV1951">
        <v>725583</v>
      </c>
      <c r="DW1951">
        <v>779128</v>
      </c>
      <c r="DX1951">
        <v>824010</v>
      </c>
      <c r="DY1951">
        <v>898850</v>
      </c>
      <c r="DZ1951">
        <v>923339</v>
      </c>
      <c r="EA1951">
        <v>1049201</v>
      </c>
      <c r="EB1951">
        <v>1066167</v>
      </c>
      <c r="EC1951">
        <v>1073851</v>
      </c>
      <c r="ED1951">
        <v>1087174</v>
      </c>
      <c r="EE1951">
        <v>1096961</v>
      </c>
      <c r="EF1951">
        <v>1100035</v>
      </c>
      <c r="EG1951">
        <v>1105811</v>
      </c>
      <c r="EH1951">
        <v>1133322</v>
      </c>
      <c r="EI1951">
        <v>1157355</v>
      </c>
      <c r="EJ1951">
        <v>1169171</v>
      </c>
      <c r="EK1951">
        <v>1171676</v>
      </c>
      <c r="EL1951">
        <v>1171676</v>
      </c>
      <c r="EM1951">
        <v>1171676</v>
      </c>
      <c r="EN1951">
        <v>1171676</v>
      </c>
      <c r="EO1951">
        <v>1171676</v>
      </c>
      <c r="EP1951">
        <v>1171676</v>
      </c>
      <c r="EQ1951">
        <v>1172072</v>
      </c>
      <c r="ER1951">
        <v>1175125</v>
      </c>
      <c r="ES1951">
        <v>1179330</v>
      </c>
      <c r="ET1951">
        <v>1180300</v>
      </c>
      <c r="EU1951">
        <v>1180341</v>
      </c>
      <c r="EV1951">
        <v>1180341</v>
      </c>
      <c r="EW1951">
        <v>1180341</v>
      </c>
      <c r="EX1951">
        <v>1180341</v>
      </c>
      <c r="EY1951">
        <v>1180341</v>
      </c>
      <c r="EZ1951">
        <v>1180341</v>
      </c>
      <c r="FA1951">
        <v>1180341</v>
      </c>
      <c r="FB1951">
        <v>1180341</v>
      </c>
      <c r="FC1951">
        <v>1180341</v>
      </c>
      <c r="FD1951">
        <v>1180341</v>
      </c>
      <c r="FE1951">
        <v>1180341</v>
      </c>
      <c r="FF1951">
        <v>1180341</v>
      </c>
      <c r="FG1951">
        <v>1180341</v>
      </c>
      <c r="FH1951">
        <v>1180341</v>
      </c>
    </row>
    <row r="1952" spans="1:164">
      <c r="A1952" t="s">
        <v>2339</v>
      </c>
      <c r="C1952" s="23">
        <v>45601</v>
      </c>
      <c r="D1952" s="23">
        <v>45889</v>
      </c>
      <c r="E1952">
        <v>248</v>
      </c>
      <c r="F1952">
        <v>126446</v>
      </c>
      <c r="G1952" t="s">
        <v>2193</v>
      </c>
      <c r="CC1952">
        <v>532</v>
      </c>
      <c r="CD1952">
        <v>1800</v>
      </c>
      <c r="CE1952">
        <v>5336</v>
      </c>
      <c r="CF1952">
        <v>10280</v>
      </c>
      <c r="CG1952">
        <v>14688</v>
      </c>
      <c r="CH1952">
        <v>13210</v>
      </c>
      <c r="CI1952">
        <v>7947</v>
      </c>
      <c r="CJ1952">
        <v>3700</v>
      </c>
      <c r="CK1952">
        <v>1255</v>
      </c>
      <c r="CL1952">
        <v>260</v>
      </c>
      <c r="DC1952">
        <v>1849</v>
      </c>
      <c r="DD1952">
        <v>4741</v>
      </c>
      <c r="DE1952">
        <v>8357</v>
      </c>
      <c r="DF1952">
        <v>7202</v>
      </c>
      <c r="DG1952">
        <v>4705</v>
      </c>
      <c r="DH1952">
        <v>3833</v>
      </c>
      <c r="DI1952">
        <v>1896</v>
      </c>
      <c r="DJ1952">
        <v>1054</v>
      </c>
      <c r="DK1952">
        <v>82</v>
      </c>
      <c r="DL1952">
        <v>7880</v>
      </c>
      <c r="DM1952">
        <v>8146</v>
      </c>
      <c r="DN1952">
        <v>6637</v>
      </c>
      <c r="DO1952">
        <v>5111</v>
      </c>
      <c r="DP1952">
        <v>3514</v>
      </c>
      <c r="DQ1952">
        <v>1899</v>
      </c>
      <c r="DR1952">
        <v>532</v>
      </c>
    </row>
    <row r="1953" spans="1:164">
      <c r="A1953" t="s">
        <v>2339</v>
      </c>
      <c r="C1953" s="23">
        <v>45601</v>
      </c>
      <c r="D1953" s="23">
        <v>45889</v>
      </c>
      <c r="E1953">
        <v>248</v>
      </c>
      <c r="F1953">
        <v>126446</v>
      </c>
      <c r="G1953" t="s">
        <v>2195</v>
      </c>
      <c r="CC1953">
        <v>532</v>
      </c>
      <c r="CD1953">
        <v>2332</v>
      </c>
      <c r="CE1953">
        <v>7668</v>
      </c>
      <c r="CF1953">
        <v>17948</v>
      </c>
      <c r="CG1953">
        <v>32635</v>
      </c>
      <c r="CH1953">
        <v>45846</v>
      </c>
      <c r="CI1953">
        <v>53792</v>
      </c>
      <c r="CJ1953">
        <v>57493</v>
      </c>
      <c r="CK1953">
        <v>58748</v>
      </c>
      <c r="CL1953">
        <v>59008</v>
      </c>
      <c r="CM1953">
        <v>59008</v>
      </c>
      <c r="CN1953">
        <v>59008</v>
      </c>
      <c r="CO1953">
        <v>59008</v>
      </c>
      <c r="CP1953">
        <v>59008</v>
      </c>
      <c r="CQ1953">
        <v>59008</v>
      </c>
      <c r="CR1953">
        <v>59008</v>
      </c>
      <c r="CS1953">
        <v>59008</v>
      </c>
      <c r="CT1953">
        <v>59008</v>
      </c>
      <c r="CU1953">
        <v>59008</v>
      </c>
      <c r="CV1953">
        <v>59008</v>
      </c>
      <c r="CW1953">
        <v>59008</v>
      </c>
      <c r="CX1953">
        <v>59008</v>
      </c>
      <c r="CY1953">
        <v>59008</v>
      </c>
      <c r="CZ1953">
        <v>59008</v>
      </c>
      <c r="DA1953">
        <v>59008</v>
      </c>
      <c r="DB1953">
        <v>59008</v>
      </c>
      <c r="DC1953">
        <v>60857</v>
      </c>
      <c r="DD1953">
        <v>65599</v>
      </c>
      <c r="DE1953">
        <v>73956</v>
      </c>
      <c r="DF1953">
        <v>81158</v>
      </c>
      <c r="DG1953">
        <v>85862</v>
      </c>
      <c r="DH1953">
        <v>89695</v>
      </c>
      <c r="DI1953">
        <v>91591</v>
      </c>
      <c r="DJ1953">
        <v>92645</v>
      </c>
      <c r="DK1953">
        <v>92727</v>
      </c>
      <c r="DL1953">
        <v>100607</v>
      </c>
      <c r="DM1953">
        <v>108752</v>
      </c>
      <c r="DN1953">
        <v>115390</v>
      </c>
      <c r="DO1953">
        <v>120501</v>
      </c>
      <c r="DP1953">
        <v>124015</v>
      </c>
      <c r="DQ1953">
        <v>125914</v>
      </c>
      <c r="DR1953">
        <v>126446</v>
      </c>
      <c r="DS1953">
        <v>126446</v>
      </c>
      <c r="DT1953">
        <v>126446</v>
      </c>
      <c r="DU1953">
        <v>126446</v>
      </c>
      <c r="DV1953">
        <v>126446</v>
      </c>
      <c r="DW1953">
        <v>126446</v>
      </c>
      <c r="DX1953">
        <v>126446</v>
      </c>
      <c r="DY1953">
        <v>126446</v>
      </c>
      <c r="DZ1953">
        <v>126446</v>
      </c>
      <c r="EA1953">
        <v>126446</v>
      </c>
      <c r="EB1953">
        <v>126446</v>
      </c>
      <c r="EC1953">
        <v>126446</v>
      </c>
      <c r="ED1953">
        <v>126446</v>
      </c>
      <c r="EE1953">
        <v>126446</v>
      </c>
      <c r="EF1953">
        <v>126446</v>
      </c>
      <c r="EG1953">
        <v>126446</v>
      </c>
      <c r="EH1953">
        <v>126446</v>
      </c>
      <c r="EI1953">
        <v>126446</v>
      </c>
      <c r="EJ1953">
        <v>126446</v>
      </c>
      <c r="EK1953">
        <v>126446</v>
      </c>
      <c r="EL1953">
        <v>126446</v>
      </c>
      <c r="EM1953">
        <v>126446</v>
      </c>
      <c r="EN1953">
        <v>126446</v>
      </c>
      <c r="EO1953">
        <v>126446</v>
      </c>
      <c r="EP1953">
        <v>126446</v>
      </c>
      <c r="EQ1953">
        <v>126446</v>
      </c>
      <c r="ER1953">
        <v>126446</v>
      </c>
      <c r="ES1953">
        <v>126446</v>
      </c>
      <c r="ET1953">
        <v>126446</v>
      </c>
      <c r="EU1953">
        <v>126446</v>
      </c>
      <c r="EV1953">
        <v>126446</v>
      </c>
      <c r="EW1953">
        <v>126446</v>
      </c>
      <c r="EX1953">
        <v>126446</v>
      </c>
      <c r="EY1953">
        <v>126446</v>
      </c>
      <c r="EZ1953">
        <v>126446</v>
      </c>
      <c r="FA1953">
        <v>126446</v>
      </c>
      <c r="FB1953">
        <v>126446</v>
      </c>
      <c r="FC1953">
        <v>126446</v>
      </c>
      <c r="FD1953">
        <v>126446</v>
      </c>
      <c r="FE1953">
        <v>126446</v>
      </c>
      <c r="FF1953">
        <v>126446</v>
      </c>
      <c r="FG1953">
        <v>126446</v>
      </c>
      <c r="FH1953">
        <v>126446</v>
      </c>
    </row>
    <row r="1954" spans="1:164">
      <c r="A1954" t="s">
        <v>2236</v>
      </c>
      <c r="C1954" s="23">
        <v>45601</v>
      </c>
      <c r="D1954" s="23">
        <v>45889</v>
      </c>
      <c r="E1954">
        <v>248</v>
      </c>
      <c r="F1954">
        <v>126446</v>
      </c>
      <c r="G1954" t="s">
        <v>2193</v>
      </c>
      <c r="CC1954">
        <v>532</v>
      </c>
      <c r="CD1954">
        <v>1800</v>
      </c>
      <c r="CE1954">
        <v>5336</v>
      </c>
      <c r="CF1954">
        <v>10280</v>
      </c>
      <c r="CG1954">
        <v>14688</v>
      </c>
      <c r="CH1954">
        <v>13210</v>
      </c>
      <c r="CI1954">
        <v>7947</v>
      </c>
      <c r="CJ1954">
        <v>3700</v>
      </c>
      <c r="CK1954">
        <v>1255</v>
      </c>
      <c r="CL1954">
        <v>260</v>
      </c>
      <c r="DC1954">
        <v>1849</v>
      </c>
      <c r="DD1954">
        <v>4741</v>
      </c>
      <c r="DE1954">
        <v>8357</v>
      </c>
      <c r="DF1954">
        <v>7202</v>
      </c>
      <c r="DG1954">
        <v>4705</v>
      </c>
      <c r="DH1954">
        <v>3833</v>
      </c>
      <c r="DI1954">
        <v>1896</v>
      </c>
      <c r="DJ1954">
        <v>1054</v>
      </c>
      <c r="DK1954">
        <v>82</v>
      </c>
      <c r="DL1954">
        <v>7880</v>
      </c>
      <c r="DM1954">
        <v>8146</v>
      </c>
      <c r="DN1954">
        <v>6637</v>
      </c>
      <c r="DO1954">
        <v>5111</v>
      </c>
      <c r="DP1954">
        <v>3514</v>
      </c>
      <c r="DQ1954">
        <v>1899</v>
      </c>
      <c r="DR1954">
        <v>532</v>
      </c>
    </row>
    <row r="1955" spans="1:164">
      <c r="A1955" t="s">
        <v>2236</v>
      </c>
      <c r="C1955" s="23">
        <v>45601</v>
      </c>
      <c r="D1955" s="23">
        <v>45889</v>
      </c>
      <c r="E1955">
        <v>248</v>
      </c>
      <c r="F1955">
        <v>126446</v>
      </c>
      <c r="G1955" t="s">
        <v>2195</v>
      </c>
      <c r="CC1955">
        <v>532</v>
      </c>
      <c r="CD1955">
        <v>2332</v>
      </c>
      <c r="CE1955">
        <v>7668</v>
      </c>
      <c r="CF1955">
        <v>17948</v>
      </c>
      <c r="CG1955">
        <v>32635</v>
      </c>
      <c r="CH1955">
        <v>45846</v>
      </c>
      <c r="CI1955">
        <v>53792</v>
      </c>
      <c r="CJ1955">
        <v>57493</v>
      </c>
      <c r="CK1955">
        <v>58748</v>
      </c>
      <c r="CL1955">
        <v>59008</v>
      </c>
      <c r="CM1955">
        <v>59008</v>
      </c>
      <c r="CN1955">
        <v>59008</v>
      </c>
      <c r="CO1955">
        <v>59008</v>
      </c>
      <c r="CP1955">
        <v>59008</v>
      </c>
      <c r="CQ1955">
        <v>59008</v>
      </c>
      <c r="CR1955">
        <v>59008</v>
      </c>
      <c r="CS1955">
        <v>59008</v>
      </c>
      <c r="CT1955">
        <v>59008</v>
      </c>
      <c r="CU1955">
        <v>59008</v>
      </c>
      <c r="CV1955">
        <v>59008</v>
      </c>
      <c r="CW1955">
        <v>59008</v>
      </c>
      <c r="CX1955">
        <v>59008</v>
      </c>
      <c r="CY1955">
        <v>59008</v>
      </c>
      <c r="CZ1955">
        <v>59008</v>
      </c>
      <c r="DA1955">
        <v>59008</v>
      </c>
      <c r="DB1955">
        <v>59008</v>
      </c>
      <c r="DC1955">
        <v>60857</v>
      </c>
      <c r="DD1955">
        <v>65599</v>
      </c>
      <c r="DE1955">
        <v>73956</v>
      </c>
      <c r="DF1955">
        <v>81158</v>
      </c>
      <c r="DG1955">
        <v>85862</v>
      </c>
      <c r="DH1955">
        <v>89695</v>
      </c>
      <c r="DI1955">
        <v>91591</v>
      </c>
      <c r="DJ1955">
        <v>92645</v>
      </c>
      <c r="DK1955">
        <v>92727</v>
      </c>
      <c r="DL1955">
        <v>100607</v>
      </c>
      <c r="DM1955">
        <v>108752</v>
      </c>
      <c r="DN1955">
        <v>115390</v>
      </c>
      <c r="DO1955">
        <v>120501</v>
      </c>
      <c r="DP1955">
        <v>124015</v>
      </c>
      <c r="DQ1955">
        <v>125914</v>
      </c>
      <c r="DR1955">
        <v>126446</v>
      </c>
      <c r="DS1955">
        <v>126446</v>
      </c>
      <c r="DT1955">
        <v>126446</v>
      </c>
      <c r="DU1955">
        <v>126446</v>
      </c>
      <c r="DV1955">
        <v>126446</v>
      </c>
      <c r="DW1955">
        <v>126446</v>
      </c>
      <c r="DX1955">
        <v>126446</v>
      </c>
      <c r="DY1955">
        <v>126446</v>
      </c>
      <c r="DZ1955">
        <v>126446</v>
      </c>
      <c r="EA1955">
        <v>126446</v>
      </c>
      <c r="EB1955">
        <v>126446</v>
      </c>
      <c r="EC1955">
        <v>126446</v>
      </c>
      <c r="ED1955">
        <v>126446</v>
      </c>
      <c r="EE1955">
        <v>126446</v>
      </c>
      <c r="EF1955">
        <v>126446</v>
      </c>
      <c r="EG1955">
        <v>126446</v>
      </c>
      <c r="EH1955">
        <v>126446</v>
      </c>
      <c r="EI1955">
        <v>126446</v>
      </c>
      <c r="EJ1955">
        <v>126446</v>
      </c>
      <c r="EK1955">
        <v>126446</v>
      </c>
      <c r="EL1955">
        <v>126446</v>
      </c>
      <c r="EM1955">
        <v>126446</v>
      </c>
      <c r="EN1955">
        <v>126446</v>
      </c>
      <c r="EO1955">
        <v>126446</v>
      </c>
      <c r="EP1955">
        <v>126446</v>
      </c>
      <c r="EQ1955">
        <v>126446</v>
      </c>
      <c r="ER1955">
        <v>126446</v>
      </c>
      <c r="ES1955">
        <v>126446</v>
      </c>
      <c r="ET1955">
        <v>126446</v>
      </c>
      <c r="EU1955">
        <v>126446</v>
      </c>
      <c r="EV1955">
        <v>126446</v>
      </c>
      <c r="EW1955">
        <v>126446</v>
      </c>
      <c r="EX1955">
        <v>126446</v>
      </c>
      <c r="EY1955">
        <v>126446</v>
      </c>
      <c r="EZ1955">
        <v>126446</v>
      </c>
      <c r="FA1955">
        <v>126446</v>
      </c>
      <c r="FB1955">
        <v>126446</v>
      </c>
      <c r="FC1955">
        <v>126446</v>
      </c>
      <c r="FD1955">
        <v>126446</v>
      </c>
      <c r="FE1955">
        <v>126446</v>
      </c>
      <c r="FF1955">
        <v>126446</v>
      </c>
      <c r="FG1955">
        <v>126446</v>
      </c>
      <c r="FH1955">
        <v>126446</v>
      </c>
    </row>
    <row r="1956" spans="1:164">
      <c r="A1956" t="s">
        <v>2237</v>
      </c>
      <c r="C1956" s="23">
        <v>45601</v>
      </c>
      <c r="D1956" s="23">
        <v>45665</v>
      </c>
      <c r="E1956">
        <v>55</v>
      </c>
      <c r="F1956">
        <v>59008</v>
      </c>
      <c r="G1956" t="s">
        <v>2193</v>
      </c>
      <c r="CC1956">
        <v>532</v>
      </c>
      <c r="CD1956">
        <v>1800</v>
      </c>
      <c r="CE1956">
        <v>5336</v>
      </c>
      <c r="CF1956">
        <v>10280</v>
      </c>
      <c r="CG1956">
        <v>14688</v>
      </c>
      <c r="CH1956">
        <v>13210</v>
      </c>
      <c r="CI1956">
        <v>7947</v>
      </c>
      <c r="CJ1956">
        <v>3700</v>
      </c>
      <c r="CK1956">
        <v>1255</v>
      </c>
      <c r="CL1956">
        <v>260</v>
      </c>
    </row>
    <row r="1957" spans="1:164">
      <c r="A1957" t="s">
        <v>2237</v>
      </c>
      <c r="C1957" s="23">
        <v>45601</v>
      </c>
      <c r="D1957" s="23">
        <v>45665</v>
      </c>
      <c r="E1957">
        <v>55</v>
      </c>
      <c r="F1957">
        <v>59008</v>
      </c>
      <c r="G1957" t="s">
        <v>2195</v>
      </c>
      <c r="CC1957">
        <v>532</v>
      </c>
      <c r="CD1957">
        <v>2332</v>
      </c>
      <c r="CE1957">
        <v>7668</v>
      </c>
      <c r="CF1957">
        <v>17948</v>
      </c>
      <c r="CG1957">
        <v>32635</v>
      </c>
      <c r="CH1957">
        <v>45846</v>
      </c>
      <c r="CI1957">
        <v>53792</v>
      </c>
      <c r="CJ1957">
        <v>57493</v>
      </c>
      <c r="CK1957">
        <v>58748</v>
      </c>
      <c r="CL1957">
        <v>59008</v>
      </c>
      <c r="CM1957">
        <v>59008</v>
      </c>
      <c r="CN1957">
        <v>59008</v>
      </c>
      <c r="CO1957">
        <v>59008</v>
      </c>
      <c r="CP1957">
        <v>59008</v>
      </c>
      <c r="CQ1957">
        <v>59008</v>
      </c>
      <c r="CR1957">
        <v>59008</v>
      </c>
      <c r="CS1957">
        <v>59008</v>
      </c>
      <c r="CT1957">
        <v>59008</v>
      </c>
      <c r="CU1957">
        <v>59008</v>
      </c>
      <c r="CV1957">
        <v>59008</v>
      </c>
      <c r="CW1957">
        <v>59008</v>
      </c>
      <c r="CX1957">
        <v>59008</v>
      </c>
      <c r="CY1957">
        <v>59008</v>
      </c>
      <c r="CZ1957">
        <v>59008</v>
      </c>
      <c r="DA1957">
        <v>59008</v>
      </c>
      <c r="DB1957">
        <v>59008</v>
      </c>
      <c r="DC1957">
        <v>59008</v>
      </c>
      <c r="DD1957">
        <v>59008</v>
      </c>
      <c r="DE1957">
        <v>59008</v>
      </c>
      <c r="DF1957">
        <v>59008</v>
      </c>
      <c r="DG1957">
        <v>59008</v>
      </c>
      <c r="DH1957">
        <v>59008</v>
      </c>
      <c r="DI1957">
        <v>59008</v>
      </c>
      <c r="DJ1957">
        <v>59008</v>
      </c>
      <c r="DK1957">
        <v>59008</v>
      </c>
      <c r="DL1957">
        <v>59008</v>
      </c>
      <c r="DM1957">
        <v>59008</v>
      </c>
      <c r="DN1957">
        <v>59008</v>
      </c>
      <c r="DO1957">
        <v>59008</v>
      </c>
      <c r="DP1957">
        <v>59008</v>
      </c>
      <c r="DQ1957">
        <v>59008</v>
      </c>
      <c r="DR1957">
        <v>59008</v>
      </c>
      <c r="DS1957">
        <v>59008</v>
      </c>
      <c r="DT1957">
        <v>59008</v>
      </c>
      <c r="DU1957">
        <v>59008</v>
      </c>
      <c r="DV1957">
        <v>59008</v>
      </c>
      <c r="DW1957">
        <v>59008</v>
      </c>
      <c r="DX1957">
        <v>59008</v>
      </c>
      <c r="DY1957">
        <v>59008</v>
      </c>
      <c r="DZ1957">
        <v>59008</v>
      </c>
      <c r="EA1957">
        <v>59008</v>
      </c>
      <c r="EB1957">
        <v>59008</v>
      </c>
      <c r="EC1957">
        <v>59008</v>
      </c>
      <c r="ED1957">
        <v>59008</v>
      </c>
      <c r="EE1957">
        <v>59008</v>
      </c>
      <c r="EF1957">
        <v>59008</v>
      </c>
      <c r="EG1957">
        <v>59008</v>
      </c>
      <c r="EH1957">
        <v>59008</v>
      </c>
      <c r="EI1957">
        <v>59008</v>
      </c>
      <c r="EJ1957">
        <v>59008</v>
      </c>
      <c r="EK1957">
        <v>59008</v>
      </c>
      <c r="EL1957">
        <v>59008</v>
      </c>
      <c r="EM1957">
        <v>59008</v>
      </c>
      <c r="EN1957">
        <v>59008</v>
      </c>
      <c r="EO1957">
        <v>59008</v>
      </c>
      <c r="EP1957">
        <v>59008</v>
      </c>
      <c r="EQ1957">
        <v>59008</v>
      </c>
      <c r="ER1957">
        <v>59008</v>
      </c>
      <c r="ES1957">
        <v>59008</v>
      </c>
      <c r="ET1957">
        <v>59008</v>
      </c>
      <c r="EU1957">
        <v>59008</v>
      </c>
      <c r="EV1957">
        <v>59008</v>
      </c>
      <c r="EW1957">
        <v>59008</v>
      </c>
      <c r="EX1957">
        <v>59008</v>
      </c>
      <c r="EY1957">
        <v>59008</v>
      </c>
      <c r="EZ1957">
        <v>59008</v>
      </c>
      <c r="FA1957">
        <v>59008</v>
      </c>
      <c r="FB1957">
        <v>59008</v>
      </c>
      <c r="FC1957">
        <v>59008</v>
      </c>
      <c r="FD1957">
        <v>59008</v>
      </c>
      <c r="FE1957">
        <v>59008</v>
      </c>
      <c r="FF1957">
        <v>59008</v>
      </c>
      <c r="FG1957">
        <v>59008</v>
      </c>
      <c r="FH1957">
        <v>59008</v>
      </c>
    </row>
    <row r="1958" spans="1:164">
      <c r="A1958" t="s">
        <v>2864</v>
      </c>
      <c r="B1958" t="s">
        <v>1142</v>
      </c>
      <c r="C1958" s="23">
        <v>45601</v>
      </c>
      <c r="D1958" s="23">
        <v>45665</v>
      </c>
      <c r="E1958">
        <v>55</v>
      </c>
      <c r="F1958">
        <v>59008</v>
      </c>
      <c r="G1958" t="s">
        <v>2193</v>
      </c>
      <c r="CC1958">
        <v>532</v>
      </c>
      <c r="CD1958">
        <v>1800</v>
      </c>
      <c r="CE1958">
        <v>5336</v>
      </c>
      <c r="CF1958">
        <v>10280</v>
      </c>
      <c r="CG1958">
        <v>14688</v>
      </c>
      <c r="CH1958">
        <v>13210</v>
      </c>
      <c r="CI1958">
        <v>7947</v>
      </c>
      <c r="CJ1958">
        <v>3700</v>
      </c>
      <c r="CK1958">
        <v>1255</v>
      </c>
      <c r="CL1958">
        <v>260</v>
      </c>
    </row>
    <row r="1959" spans="1:164">
      <c r="A1959" t="s">
        <v>2864</v>
      </c>
      <c r="B1959" t="s">
        <v>1142</v>
      </c>
      <c r="C1959" s="23">
        <v>45601</v>
      </c>
      <c r="D1959" s="23">
        <v>45665</v>
      </c>
      <c r="E1959">
        <v>55</v>
      </c>
      <c r="F1959">
        <v>59008</v>
      </c>
      <c r="G1959" t="s">
        <v>2195</v>
      </c>
      <c r="CC1959">
        <v>532</v>
      </c>
      <c r="CD1959">
        <v>2332</v>
      </c>
      <c r="CE1959">
        <v>7668</v>
      </c>
      <c r="CF1959">
        <v>17948</v>
      </c>
      <c r="CG1959">
        <v>32635</v>
      </c>
      <c r="CH1959">
        <v>45846</v>
      </c>
      <c r="CI1959">
        <v>53792</v>
      </c>
      <c r="CJ1959">
        <v>57493</v>
      </c>
      <c r="CK1959">
        <v>58748</v>
      </c>
      <c r="CL1959">
        <v>59008</v>
      </c>
      <c r="CM1959">
        <v>59008</v>
      </c>
      <c r="CN1959">
        <v>59008</v>
      </c>
      <c r="CO1959">
        <v>59008</v>
      </c>
      <c r="CP1959">
        <v>59008</v>
      </c>
      <c r="CQ1959">
        <v>59008</v>
      </c>
      <c r="CR1959">
        <v>59008</v>
      </c>
      <c r="CS1959">
        <v>59008</v>
      </c>
      <c r="CT1959">
        <v>59008</v>
      </c>
      <c r="CU1959">
        <v>59008</v>
      </c>
      <c r="CV1959">
        <v>59008</v>
      </c>
      <c r="CW1959">
        <v>59008</v>
      </c>
      <c r="CX1959">
        <v>59008</v>
      </c>
      <c r="CY1959">
        <v>59008</v>
      </c>
      <c r="CZ1959">
        <v>59008</v>
      </c>
      <c r="DA1959">
        <v>59008</v>
      </c>
      <c r="DB1959">
        <v>59008</v>
      </c>
      <c r="DC1959">
        <v>59008</v>
      </c>
      <c r="DD1959">
        <v>59008</v>
      </c>
      <c r="DE1959">
        <v>59008</v>
      </c>
      <c r="DF1959">
        <v>59008</v>
      </c>
      <c r="DG1959">
        <v>59008</v>
      </c>
      <c r="DH1959">
        <v>59008</v>
      </c>
      <c r="DI1959">
        <v>59008</v>
      </c>
      <c r="DJ1959">
        <v>59008</v>
      </c>
      <c r="DK1959">
        <v>59008</v>
      </c>
      <c r="DL1959">
        <v>59008</v>
      </c>
      <c r="DM1959">
        <v>59008</v>
      </c>
      <c r="DN1959">
        <v>59008</v>
      </c>
      <c r="DO1959">
        <v>59008</v>
      </c>
      <c r="DP1959">
        <v>59008</v>
      </c>
      <c r="DQ1959">
        <v>59008</v>
      </c>
      <c r="DR1959">
        <v>59008</v>
      </c>
      <c r="DS1959">
        <v>59008</v>
      </c>
      <c r="DT1959">
        <v>59008</v>
      </c>
      <c r="DU1959">
        <v>59008</v>
      </c>
      <c r="DV1959">
        <v>59008</v>
      </c>
      <c r="DW1959">
        <v>59008</v>
      </c>
      <c r="DX1959">
        <v>59008</v>
      </c>
      <c r="DY1959">
        <v>59008</v>
      </c>
      <c r="DZ1959">
        <v>59008</v>
      </c>
      <c r="EA1959">
        <v>59008</v>
      </c>
      <c r="EB1959">
        <v>59008</v>
      </c>
      <c r="EC1959">
        <v>59008</v>
      </c>
      <c r="ED1959">
        <v>59008</v>
      </c>
      <c r="EE1959">
        <v>59008</v>
      </c>
      <c r="EF1959">
        <v>59008</v>
      </c>
      <c r="EG1959">
        <v>59008</v>
      </c>
      <c r="EH1959">
        <v>59008</v>
      </c>
      <c r="EI1959">
        <v>59008</v>
      </c>
      <c r="EJ1959">
        <v>59008</v>
      </c>
      <c r="EK1959">
        <v>59008</v>
      </c>
      <c r="EL1959">
        <v>59008</v>
      </c>
      <c r="EM1959">
        <v>59008</v>
      </c>
      <c r="EN1959">
        <v>59008</v>
      </c>
      <c r="EO1959">
        <v>59008</v>
      </c>
      <c r="EP1959">
        <v>59008</v>
      </c>
      <c r="EQ1959">
        <v>59008</v>
      </c>
      <c r="ER1959">
        <v>59008</v>
      </c>
      <c r="ES1959">
        <v>59008</v>
      </c>
      <c r="ET1959">
        <v>59008</v>
      </c>
      <c r="EU1959">
        <v>59008</v>
      </c>
      <c r="EV1959">
        <v>59008</v>
      </c>
      <c r="EW1959">
        <v>59008</v>
      </c>
      <c r="EX1959">
        <v>59008</v>
      </c>
      <c r="EY1959">
        <v>59008</v>
      </c>
      <c r="EZ1959">
        <v>59008</v>
      </c>
      <c r="FA1959">
        <v>59008</v>
      </c>
      <c r="FB1959">
        <v>59008</v>
      </c>
      <c r="FC1959">
        <v>59008</v>
      </c>
      <c r="FD1959">
        <v>59008</v>
      </c>
      <c r="FE1959">
        <v>59008</v>
      </c>
      <c r="FF1959">
        <v>59008</v>
      </c>
      <c r="FG1959">
        <v>59008</v>
      </c>
      <c r="FH1959">
        <v>59008</v>
      </c>
    </row>
    <row r="1960" spans="1:164">
      <c r="A1960" t="s">
        <v>2240</v>
      </c>
      <c r="C1960" s="23">
        <v>45782</v>
      </c>
      <c r="D1960" s="23">
        <v>45889</v>
      </c>
      <c r="E1960">
        <v>93</v>
      </c>
      <c r="F1960">
        <v>67438</v>
      </c>
      <c r="G1960" t="s">
        <v>2193</v>
      </c>
      <c r="DC1960">
        <v>1849</v>
      </c>
      <c r="DD1960">
        <v>4741</v>
      </c>
      <c r="DE1960">
        <v>8357</v>
      </c>
      <c r="DF1960">
        <v>7202</v>
      </c>
      <c r="DG1960">
        <v>4705</v>
      </c>
      <c r="DH1960">
        <v>3833</v>
      </c>
      <c r="DI1960">
        <v>1896</v>
      </c>
      <c r="DJ1960">
        <v>1054</v>
      </c>
      <c r="DK1960">
        <v>82</v>
      </c>
      <c r="DL1960">
        <v>7880</v>
      </c>
      <c r="DM1960">
        <v>8146</v>
      </c>
      <c r="DN1960">
        <v>6637</v>
      </c>
      <c r="DO1960">
        <v>5111</v>
      </c>
      <c r="DP1960">
        <v>3514</v>
      </c>
      <c r="DQ1960">
        <v>1899</v>
      </c>
      <c r="DR1960">
        <v>532</v>
      </c>
    </row>
    <row r="1961" spans="1:164">
      <c r="A1961" t="s">
        <v>2240</v>
      </c>
      <c r="C1961" s="23">
        <v>45782</v>
      </c>
      <c r="D1961" s="23">
        <v>45889</v>
      </c>
      <c r="E1961">
        <v>93</v>
      </c>
      <c r="F1961">
        <v>67438</v>
      </c>
      <c r="G1961" t="s">
        <v>2195</v>
      </c>
      <c r="DC1961">
        <v>1849</v>
      </c>
      <c r="DD1961">
        <v>6591</v>
      </c>
      <c r="DE1961">
        <v>14948</v>
      </c>
      <c r="DF1961">
        <v>22150</v>
      </c>
      <c r="DG1961">
        <v>26854</v>
      </c>
      <c r="DH1961">
        <v>30687</v>
      </c>
      <c r="DI1961">
        <v>32583</v>
      </c>
      <c r="DJ1961">
        <v>33637</v>
      </c>
      <c r="DK1961">
        <v>33719</v>
      </c>
      <c r="DL1961">
        <v>41599</v>
      </c>
      <c r="DM1961">
        <v>49744</v>
      </c>
      <c r="DN1961">
        <v>56382</v>
      </c>
      <c r="DO1961">
        <v>61493</v>
      </c>
      <c r="DP1961">
        <v>65007</v>
      </c>
      <c r="DQ1961">
        <v>66906</v>
      </c>
      <c r="DR1961">
        <v>67438</v>
      </c>
      <c r="DS1961">
        <v>67438</v>
      </c>
      <c r="DT1961">
        <v>67438</v>
      </c>
      <c r="DU1961">
        <v>67438</v>
      </c>
      <c r="DV1961">
        <v>67438</v>
      </c>
      <c r="DW1961">
        <v>67438</v>
      </c>
      <c r="DX1961">
        <v>67438</v>
      </c>
      <c r="DY1961">
        <v>67438</v>
      </c>
      <c r="DZ1961">
        <v>67438</v>
      </c>
      <c r="EA1961">
        <v>67438</v>
      </c>
      <c r="EB1961">
        <v>67438</v>
      </c>
      <c r="EC1961">
        <v>67438</v>
      </c>
      <c r="ED1961">
        <v>67438</v>
      </c>
      <c r="EE1961">
        <v>67438</v>
      </c>
      <c r="EF1961">
        <v>67438</v>
      </c>
      <c r="EG1961">
        <v>67438</v>
      </c>
      <c r="EH1961">
        <v>67438</v>
      </c>
      <c r="EI1961">
        <v>67438</v>
      </c>
      <c r="EJ1961">
        <v>67438</v>
      </c>
      <c r="EK1961">
        <v>67438</v>
      </c>
      <c r="EL1961">
        <v>67438</v>
      </c>
      <c r="EM1961">
        <v>67438</v>
      </c>
      <c r="EN1961">
        <v>67438</v>
      </c>
      <c r="EO1961">
        <v>67438</v>
      </c>
      <c r="EP1961">
        <v>67438</v>
      </c>
      <c r="EQ1961">
        <v>67438</v>
      </c>
      <c r="ER1961">
        <v>67438</v>
      </c>
      <c r="ES1961">
        <v>67438</v>
      </c>
      <c r="ET1961">
        <v>67438</v>
      </c>
      <c r="EU1961">
        <v>67438</v>
      </c>
      <c r="EV1961">
        <v>67438</v>
      </c>
      <c r="EW1961">
        <v>67438</v>
      </c>
      <c r="EX1961">
        <v>67438</v>
      </c>
      <c r="EY1961">
        <v>67438</v>
      </c>
      <c r="EZ1961">
        <v>67438</v>
      </c>
      <c r="FA1961">
        <v>67438</v>
      </c>
      <c r="FB1961">
        <v>67438</v>
      </c>
      <c r="FC1961">
        <v>67438</v>
      </c>
      <c r="FD1961">
        <v>67438</v>
      </c>
      <c r="FE1961">
        <v>67438</v>
      </c>
      <c r="FF1961">
        <v>67438</v>
      </c>
      <c r="FG1961">
        <v>67438</v>
      </c>
      <c r="FH1961">
        <v>67438</v>
      </c>
    </row>
    <row r="1962" spans="1:164">
      <c r="A1962" t="s">
        <v>2865</v>
      </c>
      <c r="B1962" t="s">
        <v>1144</v>
      </c>
      <c r="C1962" s="23">
        <v>45782</v>
      </c>
      <c r="D1962" s="23">
        <v>45838</v>
      </c>
      <c r="E1962">
        <v>49</v>
      </c>
      <c r="F1962">
        <v>33719</v>
      </c>
      <c r="G1962" t="s">
        <v>2193</v>
      </c>
      <c r="DC1962">
        <v>1849</v>
      </c>
      <c r="DD1962">
        <v>4741</v>
      </c>
      <c r="DE1962">
        <v>8357</v>
      </c>
      <c r="DF1962">
        <v>7202</v>
      </c>
      <c r="DG1962">
        <v>4705</v>
      </c>
      <c r="DH1962">
        <v>3833</v>
      </c>
      <c r="DI1962">
        <v>1896</v>
      </c>
      <c r="DJ1962">
        <v>1054</v>
      </c>
      <c r="DK1962">
        <v>82</v>
      </c>
    </row>
    <row r="1963" spans="1:164">
      <c r="A1963" t="s">
        <v>2865</v>
      </c>
      <c r="B1963" t="s">
        <v>1144</v>
      </c>
      <c r="C1963" s="23">
        <v>45782</v>
      </c>
      <c r="D1963" s="23">
        <v>45838</v>
      </c>
      <c r="E1963">
        <v>49</v>
      </c>
      <c r="F1963">
        <v>33719</v>
      </c>
      <c r="G1963" t="s">
        <v>2195</v>
      </c>
      <c r="DC1963">
        <v>1849</v>
      </c>
      <c r="DD1963">
        <v>6591</v>
      </c>
      <c r="DE1963">
        <v>14948</v>
      </c>
      <c r="DF1963">
        <v>22150</v>
      </c>
      <c r="DG1963">
        <v>26854</v>
      </c>
      <c r="DH1963">
        <v>30687</v>
      </c>
      <c r="DI1963">
        <v>32583</v>
      </c>
      <c r="DJ1963">
        <v>33637</v>
      </c>
      <c r="DK1963">
        <v>33719</v>
      </c>
      <c r="DL1963">
        <v>33719</v>
      </c>
      <c r="DM1963">
        <v>33719</v>
      </c>
      <c r="DN1963">
        <v>33719</v>
      </c>
      <c r="DO1963">
        <v>33719</v>
      </c>
      <c r="DP1963">
        <v>33719</v>
      </c>
      <c r="DQ1963">
        <v>33719</v>
      </c>
      <c r="DR1963">
        <v>33719</v>
      </c>
      <c r="DS1963">
        <v>33719</v>
      </c>
      <c r="DT1963">
        <v>33719</v>
      </c>
      <c r="DU1963">
        <v>33719</v>
      </c>
      <c r="DV1963">
        <v>33719</v>
      </c>
      <c r="DW1963">
        <v>33719</v>
      </c>
      <c r="DX1963">
        <v>33719</v>
      </c>
      <c r="DY1963">
        <v>33719</v>
      </c>
      <c r="DZ1963">
        <v>33719</v>
      </c>
      <c r="EA1963">
        <v>33719</v>
      </c>
      <c r="EB1963">
        <v>33719</v>
      </c>
      <c r="EC1963">
        <v>33719</v>
      </c>
      <c r="ED1963">
        <v>33719</v>
      </c>
      <c r="EE1963">
        <v>33719</v>
      </c>
      <c r="EF1963">
        <v>33719</v>
      </c>
      <c r="EG1963">
        <v>33719</v>
      </c>
      <c r="EH1963">
        <v>33719</v>
      </c>
      <c r="EI1963">
        <v>33719</v>
      </c>
      <c r="EJ1963">
        <v>33719</v>
      </c>
      <c r="EK1963">
        <v>33719</v>
      </c>
      <c r="EL1963">
        <v>33719</v>
      </c>
      <c r="EM1963">
        <v>33719</v>
      </c>
      <c r="EN1963">
        <v>33719</v>
      </c>
      <c r="EO1963">
        <v>33719</v>
      </c>
      <c r="EP1963">
        <v>33719</v>
      </c>
      <c r="EQ1963">
        <v>33719</v>
      </c>
      <c r="ER1963">
        <v>33719</v>
      </c>
      <c r="ES1963">
        <v>33719</v>
      </c>
      <c r="ET1963">
        <v>33719</v>
      </c>
      <c r="EU1963">
        <v>33719</v>
      </c>
      <c r="EV1963">
        <v>33719</v>
      </c>
      <c r="EW1963">
        <v>33719</v>
      </c>
      <c r="EX1963">
        <v>33719</v>
      </c>
      <c r="EY1963">
        <v>33719</v>
      </c>
      <c r="EZ1963">
        <v>33719</v>
      </c>
      <c r="FA1963">
        <v>33719</v>
      </c>
      <c r="FB1963">
        <v>33719</v>
      </c>
      <c r="FC1963">
        <v>33719</v>
      </c>
      <c r="FD1963">
        <v>33719</v>
      </c>
      <c r="FE1963">
        <v>33719</v>
      </c>
      <c r="FF1963">
        <v>33719</v>
      </c>
      <c r="FG1963">
        <v>33719</v>
      </c>
      <c r="FH1963">
        <v>33719</v>
      </c>
    </row>
    <row r="1964" spans="1:164">
      <c r="A1964" t="s">
        <v>2866</v>
      </c>
      <c r="B1964" t="s">
        <v>1146</v>
      </c>
      <c r="C1964" s="23">
        <v>45846</v>
      </c>
      <c r="D1964" s="23">
        <v>45889</v>
      </c>
      <c r="E1964">
        <v>38</v>
      </c>
      <c r="F1964">
        <v>33719</v>
      </c>
      <c r="G1964" t="s">
        <v>2193</v>
      </c>
      <c r="DL1964">
        <v>7880</v>
      </c>
      <c r="DM1964">
        <v>8146</v>
      </c>
      <c r="DN1964">
        <v>6637</v>
      </c>
      <c r="DO1964">
        <v>5111</v>
      </c>
      <c r="DP1964">
        <v>3514</v>
      </c>
      <c r="DQ1964">
        <v>1899</v>
      </c>
      <c r="DR1964">
        <v>532</v>
      </c>
    </row>
    <row r="1965" spans="1:164">
      <c r="A1965" t="s">
        <v>2866</v>
      </c>
      <c r="B1965" t="s">
        <v>1146</v>
      </c>
      <c r="C1965" s="23">
        <v>45846</v>
      </c>
      <c r="D1965" s="23">
        <v>45889</v>
      </c>
      <c r="E1965">
        <v>38</v>
      </c>
      <c r="F1965">
        <v>33719</v>
      </c>
      <c r="G1965" t="s">
        <v>2195</v>
      </c>
      <c r="DL1965">
        <v>7880</v>
      </c>
      <c r="DM1965">
        <v>16025</v>
      </c>
      <c r="DN1965">
        <v>22663</v>
      </c>
      <c r="DO1965">
        <v>27774</v>
      </c>
      <c r="DP1965">
        <v>31288</v>
      </c>
      <c r="DQ1965">
        <v>33187</v>
      </c>
      <c r="DR1965">
        <v>33719</v>
      </c>
      <c r="DS1965">
        <v>33719</v>
      </c>
      <c r="DT1965">
        <v>33719</v>
      </c>
      <c r="DU1965">
        <v>33719</v>
      </c>
      <c r="DV1965">
        <v>33719</v>
      </c>
      <c r="DW1965">
        <v>33719</v>
      </c>
      <c r="DX1965">
        <v>33719</v>
      </c>
      <c r="DY1965">
        <v>33719</v>
      </c>
      <c r="DZ1965">
        <v>33719</v>
      </c>
      <c r="EA1965">
        <v>33719</v>
      </c>
      <c r="EB1965">
        <v>33719</v>
      </c>
      <c r="EC1965">
        <v>33719</v>
      </c>
      <c r="ED1965">
        <v>33719</v>
      </c>
      <c r="EE1965">
        <v>33719</v>
      </c>
      <c r="EF1965">
        <v>33719</v>
      </c>
      <c r="EG1965">
        <v>33719</v>
      </c>
      <c r="EH1965">
        <v>33719</v>
      </c>
      <c r="EI1965">
        <v>33719</v>
      </c>
      <c r="EJ1965">
        <v>33719</v>
      </c>
      <c r="EK1965">
        <v>33719</v>
      </c>
      <c r="EL1965">
        <v>33719</v>
      </c>
      <c r="EM1965">
        <v>33719</v>
      </c>
      <c r="EN1965">
        <v>33719</v>
      </c>
      <c r="EO1965">
        <v>33719</v>
      </c>
      <c r="EP1965">
        <v>33719</v>
      </c>
      <c r="EQ1965">
        <v>33719</v>
      </c>
      <c r="ER1965">
        <v>33719</v>
      </c>
      <c r="ES1965">
        <v>33719</v>
      </c>
      <c r="ET1965">
        <v>33719</v>
      </c>
      <c r="EU1965">
        <v>33719</v>
      </c>
      <c r="EV1965">
        <v>33719</v>
      </c>
      <c r="EW1965">
        <v>33719</v>
      </c>
      <c r="EX1965">
        <v>33719</v>
      </c>
      <c r="EY1965">
        <v>33719</v>
      </c>
      <c r="EZ1965">
        <v>33719</v>
      </c>
      <c r="FA1965">
        <v>33719</v>
      </c>
      <c r="FB1965">
        <v>33719</v>
      </c>
      <c r="FC1965">
        <v>33719</v>
      </c>
      <c r="FD1965">
        <v>33719</v>
      </c>
      <c r="FE1965">
        <v>33719</v>
      </c>
      <c r="FF1965">
        <v>33719</v>
      </c>
      <c r="FG1965">
        <v>33719</v>
      </c>
      <c r="FH1965">
        <v>33719</v>
      </c>
    </row>
    <row r="1966" spans="1:164">
      <c r="A1966" t="s">
        <v>2343</v>
      </c>
      <c r="C1966" s="23">
        <v>45650</v>
      </c>
      <c r="D1966" s="23">
        <v>45929</v>
      </c>
      <c r="E1966">
        <v>239</v>
      </c>
      <c r="F1966">
        <v>126441</v>
      </c>
      <c r="G1966" t="s">
        <v>2193</v>
      </c>
      <c r="CJ1966">
        <v>708</v>
      </c>
      <c r="CK1966">
        <v>3288</v>
      </c>
      <c r="CL1966">
        <v>8630</v>
      </c>
      <c r="CM1966">
        <v>15608</v>
      </c>
      <c r="CN1966">
        <v>16491</v>
      </c>
      <c r="CO1966">
        <v>9403</v>
      </c>
      <c r="CP1966">
        <v>3840</v>
      </c>
      <c r="CQ1966">
        <v>1039</v>
      </c>
      <c r="DL1966">
        <v>140</v>
      </c>
      <c r="DM1966">
        <v>5174</v>
      </c>
      <c r="DN1966">
        <v>5174</v>
      </c>
      <c r="DO1966">
        <v>9210</v>
      </c>
      <c r="DP1966">
        <v>5193</v>
      </c>
      <c r="DQ1966">
        <v>5193</v>
      </c>
      <c r="DR1966">
        <v>5193</v>
      </c>
      <c r="DS1966">
        <v>5193</v>
      </c>
      <c r="DT1966">
        <v>5193</v>
      </c>
      <c r="DU1966">
        <v>5193</v>
      </c>
      <c r="DV1966">
        <v>5000</v>
      </c>
      <c r="DW1966">
        <v>11140</v>
      </c>
      <c r="DX1966">
        <v>435</v>
      </c>
    </row>
    <row r="1967" spans="1:164">
      <c r="A1967" t="s">
        <v>2343</v>
      </c>
      <c r="C1967" s="23">
        <v>45650</v>
      </c>
      <c r="D1967" s="23">
        <v>45929</v>
      </c>
      <c r="E1967">
        <v>239</v>
      </c>
      <c r="F1967">
        <v>126441</v>
      </c>
      <c r="G1967" t="s">
        <v>2195</v>
      </c>
      <c r="CJ1967">
        <v>708</v>
      </c>
      <c r="CK1967">
        <v>3996</v>
      </c>
      <c r="CL1967">
        <v>12626</v>
      </c>
      <c r="CM1967">
        <v>28234</v>
      </c>
      <c r="CN1967">
        <v>44726</v>
      </c>
      <c r="CO1967">
        <v>54128</v>
      </c>
      <c r="CP1967">
        <v>57969</v>
      </c>
      <c r="CQ1967">
        <v>59008</v>
      </c>
      <c r="CR1967">
        <v>59008</v>
      </c>
      <c r="CS1967">
        <v>59008</v>
      </c>
      <c r="CT1967">
        <v>59008</v>
      </c>
      <c r="CU1967">
        <v>59008</v>
      </c>
      <c r="CV1967">
        <v>59008</v>
      </c>
      <c r="CW1967">
        <v>59008</v>
      </c>
      <c r="CX1967">
        <v>59008</v>
      </c>
      <c r="CY1967">
        <v>59008</v>
      </c>
      <c r="CZ1967">
        <v>59008</v>
      </c>
      <c r="DA1967">
        <v>59008</v>
      </c>
      <c r="DB1967">
        <v>59008</v>
      </c>
      <c r="DC1967">
        <v>59008</v>
      </c>
      <c r="DD1967">
        <v>59008</v>
      </c>
      <c r="DE1967">
        <v>59008</v>
      </c>
      <c r="DF1967">
        <v>59008</v>
      </c>
      <c r="DG1967">
        <v>59008</v>
      </c>
      <c r="DH1967">
        <v>59008</v>
      </c>
      <c r="DI1967">
        <v>59008</v>
      </c>
      <c r="DJ1967">
        <v>59008</v>
      </c>
      <c r="DK1967">
        <v>59008</v>
      </c>
      <c r="DL1967">
        <v>59148</v>
      </c>
      <c r="DM1967">
        <v>64323</v>
      </c>
      <c r="DN1967">
        <v>69497</v>
      </c>
      <c r="DO1967">
        <v>78707</v>
      </c>
      <c r="DP1967">
        <v>83900</v>
      </c>
      <c r="DQ1967">
        <v>89093</v>
      </c>
      <c r="DR1967">
        <v>94287</v>
      </c>
      <c r="DS1967">
        <v>99480</v>
      </c>
      <c r="DT1967">
        <v>104673</v>
      </c>
      <c r="DU1967">
        <v>109866</v>
      </c>
      <c r="DV1967">
        <v>114866</v>
      </c>
      <c r="DW1967">
        <v>126006</v>
      </c>
      <c r="DX1967">
        <v>126441</v>
      </c>
      <c r="DY1967">
        <v>126441</v>
      </c>
      <c r="DZ1967">
        <v>126441</v>
      </c>
      <c r="EA1967">
        <v>126441</v>
      </c>
      <c r="EB1967">
        <v>126441</v>
      </c>
      <c r="EC1967">
        <v>126441</v>
      </c>
      <c r="ED1967">
        <v>126441</v>
      </c>
      <c r="EE1967">
        <v>126441</v>
      </c>
      <c r="EF1967">
        <v>126441</v>
      </c>
      <c r="EG1967">
        <v>126441</v>
      </c>
      <c r="EH1967">
        <v>126441</v>
      </c>
      <c r="EI1967">
        <v>126441</v>
      </c>
      <c r="EJ1967">
        <v>126441</v>
      </c>
      <c r="EK1967">
        <v>126441</v>
      </c>
      <c r="EL1967">
        <v>126441</v>
      </c>
      <c r="EM1967">
        <v>126441</v>
      </c>
      <c r="EN1967">
        <v>126441</v>
      </c>
      <c r="EO1967">
        <v>126441</v>
      </c>
      <c r="EP1967">
        <v>126441</v>
      </c>
      <c r="EQ1967">
        <v>126441</v>
      </c>
      <c r="ER1967">
        <v>126441</v>
      </c>
      <c r="ES1967">
        <v>126441</v>
      </c>
      <c r="ET1967">
        <v>126441</v>
      </c>
      <c r="EU1967">
        <v>126441</v>
      </c>
      <c r="EV1967">
        <v>126441</v>
      </c>
      <c r="EW1967">
        <v>126441</v>
      </c>
      <c r="EX1967">
        <v>126441</v>
      </c>
      <c r="EY1967">
        <v>126441</v>
      </c>
      <c r="EZ1967">
        <v>126441</v>
      </c>
      <c r="FA1967">
        <v>126441</v>
      </c>
      <c r="FB1967">
        <v>126441</v>
      </c>
      <c r="FC1967">
        <v>126441</v>
      </c>
      <c r="FD1967">
        <v>126441</v>
      </c>
      <c r="FE1967">
        <v>126441</v>
      </c>
      <c r="FF1967">
        <v>126441</v>
      </c>
      <c r="FG1967">
        <v>126441</v>
      </c>
      <c r="FH1967">
        <v>126441</v>
      </c>
    </row>
    <row r="1968" spans="1:164">
      <c r="A1968" t="s">
        <v>2236</v>
      </c>
      <c r="C1968" s="23">
        <v>45650</v>
      </c>
      <c r="D1968" s="23">
        <v>45929</v>
      </c>
      <c r="E1968">
        <v>239</v>
      </c>
      <c r="F1968">
        <v>126441</v>
      </c>
      <c r="G1968" t="s">
        <v>2193</v>
      </c>
      <c r="CJ1968">
        <v>708</v>
      </c>
      <c r="CK1968">
        <v>3288</v>
      </c>
      <c r="CL1968">
        <v>8630</v>
      </c>
      <c r="CM1968">
        <v>15608</v>
      </c>
      <c r="CN1968">
        <v>16491</v>
      </c>
      <c r="CO1968">
        <v>9403</v>
      </c>
      <c r="CP1968">
        <v>3840</v>
      </c>
      <c r="CQ1968">
        <v>1039</v>
      </c>
      <c r="DL1968">
        <v>140</v>
      </c>
      <c r="DM1968">
        <v>5174</v>
      </c>
      <c r="DN1968">
        <v>5174</v>
      </c>
      <c r="DO1968">
        <v>9210</v>
      </c>
      <c r="DP1968">
        <v>5193</v>
      </c>
      <c r="DQ1968">
        <v>5193</v>
      </c>
      <c r="DR1968">
        <v>5193</v>
      </c>
      <c r="DS1968">
        <v>5193</v>
      </c>
      <c r="DT1968">
        <v>5193</v>
      </c>
      <c r="DU1968">
        <v>5193</v>
      </c>
      <c r="DV1968">
        <v>5000</v>
      </c>
      <c r="DW1968">
        <v>11140</v>
      </c>
      <c r="DX1968">
        <v>435</v>
      </c>
    </row>
    <row r="1969" spans="1:164">
      <c r="A1969" t="s">
        <v>2236</v>
      </c>
      <c r="C1969" s="23">
        <v>45650</v>
      </c>
      <c r="D1969" s="23">
        <v>45929</v>
      </c>
      <c r="E1969">
        <v>239</v>
      </c>
      <c r="F1969">
        <v>126441</v>
      </c>
      <c r="G1969" t="s">
        <v>2195</v>
      </c>
      <c r="CJ1969">
        <v>708</v>
      </c>
      <c r="CK1969">
        <v>3996</v>
      </c>
      <c r="CL1969">
        <v>12626</v>
      </c>
      <c r="CM1969">
        <v>28234</v>
      </c>
      <c r="CN1969">
        <v>44726</v>
      </c>
      <c r="CO1969">
        <v>54128</v>
      </c>
      <c r="CP1969">
        <v>57969</v>
      </c>
      <c r="CQ1969">
        <v>59008</v>
      </c>
      <c r="CR1969">
        <v>59008</v>
      </c>
      <c r="CS1969">
        <v>59008</v>
      </c>
      <c r="CT1969">
        <v>59008</v>
      </c>
      <c r="CU1969">
        <v>59008</v>
      </c>
      <c r="CV1969">
        <v>59008</v>
      </c>
      <c r="CW1969">
        <v>59008</v>
      </c>
      <c r="CX1969">
        <v>59008</v>
      </c>
      <c r="CY1969">
        <v>59008</v>
      </c>
      <c r="CZ1969">
        <v>59008</v>
      </c>
      <c r="DA1969">
        <v>59008</v>
      </c>
      <c r="DB1969">
        <v>59008</v>
      </c>
      <c r="DC1969">
        <v>59008</v>
      </c>
      <c r="DD1969">
        <v>59008</v>
      </c>
      <c r="DE1969">
        <v>59008</v>
      </c>
      <c r="DF1969">
        <v>59008</v>
      </c>
      <c r="DG1969">
        <v>59008</v>
      </c>
      <c r="DH1969">
        <v>59008</v>
      </c>
      <c r="DI1969">
        <v>59008</v>
      </c>
      <c r="DJ1969">
        <v>59008</v>
      </c>
      <c r="DK1969">
        <v>59008</v>
      </c>
      <c r="DL1969">
        <v>59148</v>
      </c>
      <c r="DM1969">
        <v>64323</v>
      </c>
      <c r="DN1969">
        <v>69497</v>
      </c>
      <c r="DO1969">
        <v>78707</v>
      </c>
      <c r="DP1969">
        <v>83900</v>
      </c>
      <c r="DQ1969">
        <v>89093</v>
      </c>
      <c r="DR1969">
        <v>94287</v>
      </c>
      <c r="DS1969">
        <v>99480</v>
      </c>
      <c r="DT1969">
        <v>104673</v>
      </c>
      <c r="DU1969">
        <v>109866</v>
      </c>
      <c r="DV1969">
        <v>114866</v>
      </c>
      <c r="DW1969">
        <v>126006</v>
      </c>
      <c r="DX1969">
        <v>126441</v>
      </c>
      <c r="DY1969">
        <v>126441</v>
      </c>
      <c r="DZ1969">
        <v>126441</v>
      </c>
      <c r="EA1969">
        <v>126441</v>
      </c>
      <c r="EB1969">
        <v>126441</v>
      </c>
      <c r="EC1969">
        <v>126441</v>
      </c>
      <c r="ED1969">
        <v>126441</v>
      </c>
      <c r="EE1969">
        <v>126441</v>
      </c>
      <c r="EF1969">
        <v>126441</v>
      </c>
      <c r="EG1969">
        <v>126441</v>
      </c>
      <c r="EH1969">
        <v>126441</v>
      </c>
      <c r="EI1969">
        <v>126441</v>
      </c>
      <c r="EJ1969">
        <v>126441</v>
      </c>
      <c r="EK1969">
        <v>126441</v>
      </c>
      <c r="EL1969">
        <v>126441</v>
      </c>
      <c r="EM1969">
        <v>126441</v>
      </c>
      <c r="EN1969">
        <v>126441</v>
      </c>
      <c r="EO1969">
        <v>126441</v>
      </c>
      <c r="EP1969">
        <v>126441</v>
      </c>
      <c r="EQ1969">
        <v>126441</v>
      </c>
      <c r="ER1969">
        <v>126441</v>
      </c>
      <c r="ES1969">
        <v>126441</v>
      </c>
      <c r="ET1969">
        <v>126441</v>
      </c>
      <c r="EU1969">
        <v>126441</v>
      </c>
      <c r="EV1969">
        <v>126441</v>
      </c>
      <c r="EW1969">
        <v>126441</v>
      </c>
      <c r="EX1969">
        <v>126441</v>
      </c>
      <c r="EY1969">
        <v>126441</v>
      </c>
      <c r="EZ1969">
        <v>126441</v>
      </c>
      <c r="FA1969">
        <v>126441</v>
      </c>
      <c r="FB1969">
        <v>126441</v>
      </c>
      <c r="FC1969">
        <v>126441</v>
      </c>
      <c r="FD1969">
        <v>126441</v>
      </c>
      <c r="FE1969">
        <v>126441</v>
      </c>
      <c r="FF1969">
        <v>126441</v>
      </c>
      <c r="FG1969">
        <v>126441</v>
      </c>
      <c r="FH1969">
        <v>126441</v>
      </c>
    </row>
    <row r="1970" spans="1:164">
      <c r="A1970" t="s">
        <v>2237</v>
      </c>
      <c r="C1970" s="23">
        <v>45650</v>
      </c>
      <c r="D1970" s="23">
        <v>45703</v>
      </c>
      <c r="E1970">
        <v>47</v>
      </c>
      <c r="F1970">
        <v>59008</v>
      </c>
      <c r="G1970" t="s">
        <v>2193</v>
      </c>
      <c r="CJ1970">
        <v>708</v>
      </c>
      <c r="CK1970">
        <v>3288</v>
      </c>
      <c r="CL1970">
        <v>8630</v>
      </c>
      <c r="CM1970">
        <v>15608</v>
      </c>
      <c r="CN1970">
        <v>16491</v>
      </c>
      <c r="CO1970">
        <v>9403</v>
      </c>
      <c r="CP1970">
        <v>3840</v>
      </c>
      <c r="CQ1970">
        <v>1039</v>
      </c>
    </row>
    <row r="1971" spans="1:164">
      <c r="A1971" t="s">
        <v>2237</v>
      </c>
      <c r="C1971" s="23">
        <v>45650</v>
      </c>
      <c r="D1971" s="23">
        <v>45703</v>
      </c>
      <c r="E1971">
        <v>47</v>
      </c>
      <c r="F1971">
        <v>59008</v>
      </c>
      <c r="G1971" t="s">
        <v>2195</v>
      </c>
      <c r="CJ1971">
        <v>708</v>
      </c>
      <c r="CK1971">
        <v>3996</v>
      </c>
      <c r="CL1971">
        <v>12626</v>
      </c>
      <c r="CM1971">
        <v>28234</v>
      </c>
      <c r="CN1971">
        <v>44726</v>
      </c>
      <c r="CO1971">
        <v>54128</v>
      </c>
      <c r="CP1971">
        <v>57969</v>
      </c>
      <c r="CQ1971">
        <v>59008</v>
      </c>
      <c r="CR1971">
        <v>59008</v>
      </c>
      <c r="CS1971">
        <v>59008</v>
      </c>
      <c r="CT1971">
        <v>59008</v>
      </c>
      <c r="CU1971">
        <v>59008</v>
      </c>
      <c r="CV1971">
        <v>59008</v>
      </c>
      <c r="CW1971">
        <v>59008</v>
      </c>
      <c r="CX1971">
        <v>59008</v>
      </c>
      <c r="CY1971">
        <v>59008</v>
      </c>
      <c r="CZ1971">
        <v>59008</v>
      </c>
      <c r="DA1971">
        <v>59008</v>
      </c>
      <c r="DB1971">
        <v>59008</v>
      </c>
      <c r="DC1971">
        <v>59008</v>
      </c>
      <c r="DD1971">
        <v>59008</v>
      </c>
      <c r="DE1971">
        <v>59008</v>
      </c>
      <c r="DF1971">
        <v>59008</v>
      </c>
      <c r="DG1971">
        <v>59008</v>
      </c>
      <c r="DH1971">
        <v>59008</v>
      </c>
      <c r="DI1971">
        <v>59008</v>
      </c>
      <c r="DJ1971">
        <v>59008</v>
      </c>
      <c r="DK1971">
        <v>59008</v>
      </c>
      <c r="DL1971">
        <v>59008</v>
      </c>
      <c r="DM1971">
        <v>59008</v>
      </c>
      <c r="DN1971">
        <v>59008</v>
      </c>
      <c r="DO1971">
        <v>59008</v>
      </c>
      <c r="DP1971">
        <v>59008</v>
      </c>
      <c r="DQ1971">
        <v>59008</v>
      </c>
      <c r="DR1971">
        <v>59008</v>
      </c>
      <c r="DS1971">
        <v>59008</v>
      </c>
      <c r="DT1971">
        <v>59008</v>
      </c>
      <c r="DU1971">
        <v>59008</v>
      </c>
      <c r="DV1971">
        <v>59008</v>
      </c>
      <c r="DW1971">
        <v>59008</v>
      </c>
      <c r="DX1971">
        <v>59008</v>
      </c>
      <c r="DY1971">
        <v>59008</v>
      </c>
      <c r="DZ1971">
        <v>59008</v>
      </c>
      <c r="EA1971">
        <v>59008</v>
      </c>
      <c r="EB1971">
        <v>59008</v>
      </c>
      <c r="EC1971">
        <v>59008</v>
      </c>
      <c r="ED1971">
        <v>59008</v>
      </c>
      <c r="EE1971">
        <v>59008</v>
      </c>
      <c r="EF1971">
        <v>59008</v>
      </c>
      <c r="EG1971">
        <v>59008</v>
      </c>
      <c r="EH1971">
        <v>59008</v>
      </c>
      <c r="EI1971">
        <v>59008</v>
      </c>
      <c r="EJ1971">
        <v>59008</v>
      </c>
      <c r="EK1971">
        <v>59008</v>
      </c>
      <c r="EL1971">
        <v>59008</v>
      </c>
      <c r="EM1971">
        <v>59008</v>
      </c>
      <c r="EN1971">
        <v>59008</v>
      </c>
      <c r="EO1971">
        <v>59008</v>
      </c>
      <c r="EP1971">
        <v>59008</v>
      </c>
      <c r="EQ1971">
        <v>59008</v>
      </c>
      <c r="ER1971">
        <v>59008</v>
      </c>
      <c r="ES1971">
        <v>59008</v>
      </c>
      <c r="ET1971">
        <v>59008</v>
      </c>
      <c r="EU1971">
        <v>59008</v>
      </c>
      <c r="EV1971">
        <v>59008</v>
      </c>
      <c r="EW1971">
        <v>59008</v>
      </c>
      <c r="EX1971">
        <v>59008</v>
      </c>
      <c r="EY1971">
        <v>59008</v>
      </c>
      <c r="EZ1971">
        <v>59008</v>
      </c>
      <c r="FA1971">
        <v>59008</v>
      </c>
      <c r="FB1971">
        <v>59008</v>
      </c>
      <c r="FC1971">
        <v>59008</v>
      </c>
      <c r="FD1971">
        <v>59008</v>
      </c>
      <c r="FE1971">
        <v>59008</v>
      </c>
      <c r="FF1971">
        <v>59008</v>
      </c>
      <c r="FG1971">
        <v>59008</v>
      </c>
      <c r="FH1971">
        <v>59008</v>
      </c>
    </row>
    <row r="1972" spans="1:164">
      <c r="A1972" t="s">
        <v>2867</v>
      </c>
      <c r="B1972" t="s">
        <v>1148</v>
      </c>
      <c r="C1972" s="23">
        <v>45650</v>
      </c>
      <c r="D1972" s="23">
        <v>45703</v>
      </c>
      <c r="E1972">
        <v>47</v>
      </c>
      <c r="F1972">
        <v>59008</v>
      </c>
      <c r="G1972" t="s">
        <v>2193</v>
      </c>
      <c r="CJ1972">
        <v>708</v>
      </c>
      <c r="CK1972">
        <v>3288</v>
      </c>
      <c r="CL1972">
        <v>8630</v>
      </c>
      <c r="CM1972">
        <v>15608</v>
      </c>
      <c r="CN1972">
        <v>16491</v>
      </c>
      <c r="CO1972">
        <v>9403</v>
      </c>
      <c r="CP1972">
        <v>3840</v>
      </c>
      <c r="CQ1972">
        <v>1039</v>
      </c>
    </row>
    <row r="1973" spans="1:164">
      <c r="A1973" t="s">
        <v>2867</v>
      </c>
      <c r="B1973" t="s">
        <v>1148</v>
      </c>
      <c r="C1973" s="23">
        <v>45650</v>
      </c>
      <c r="D1973" s="23">
        <v>45703</v>
      </c>
      <c r="E1973">
        <v>47</v>
      </c>
      <c r="F1973">
        <v>59008</v>
      </c>
      <c r="G1973" t="s">
        <v>2195</v>
      </c>
      <c r="CJ1973">
        <v>708</v>
      </c>
      <c r="CK1973">
        <v>3996</v>
      </c>
      <c r="CL1973">
        <v>12626</v>
      </c>
      <c r="CM1973">
        <v>28234</v>
      </c>
      <c r="CN1973">
        <v>44726</v>
      </c>
      <c r="CO1973">
        <v>54128</v>
      </c>
      <c r="CP1973">
        <v>57969</v>
      </c>
      <c r="CQ1973">
        <v>59008</v>
      </c>
      <c r="CR1973">
        <v>59008</v>
      </c>
      <c r="CS1973">
        <v>59008</v>
      </c>
      <c r="CT1973">
        <v>59008</v>
      </c>
      <c r="CU1973">
        <v>59008</v>
      </c>
      <c r="CV1973">
        <v>59008</v>
      </c>
      <c r="CW1973">
        <v>59008</v>
      </c>
      <c r="CX1973">
        <v>59008</v>
      </c>
      <c r="CY1973">
        <v>59008</v>
      </c>
      <c r="CZ1973">
        <v>59008</v>
      </c>
      <c r="DA1973">
        <v>59008</v>
      </c>
      <c r="DB1973">
        <v>59008</v>
      </c>
      <c r="DC1973">
        <v>59008</v>
      </c>
      <c r="DD1973">
        <v>59008</v>
      </c>
      <c r="DE1973">
        <v>59008</v>
      </c>
      <c r="DF1973">
        <v>59008</v>
      </c>
      <c r="DG1973">
        <v>59008</v>
      </c>
      <c r="DH1973">
        <v>59008</v>
      </c>
      <c r="DI1973">
        <v>59008</v>
      </c>
      <c r="DJ1973">
        <v>59008</v>
      </c>
      <c r="DK1973">
        <v>59008</v>
      </c>
      <c r="DL1973">
        <v>59008</v>
      </c>
      <c r="DM1973">
        <v>59008</v>
      </c>
      <c r="DN1973">
        <v>59008</v>
      </c>
      <c r="DO1973">
        <v>59008</v>
      </c>
      <c r="DP1973">
        <v>59008</v>
      </c>
      <c r="DQ1973">
        <v>59008</v>
      </c>
      <c r="DR1973">
        <v>59008</v>
      </c>
      <c r="DS1973">
        <v>59008</v>
      </c>
      <c r="DT1973">
        <v>59008</v>
      </c>
      <c r="DU1973">
        <v>59008</v>
      </c>
      <c r="DV1973">
        <v>59008</v>
      </c>
      <c r="DW1973">
        <v>59008</v>
      </c>
      <c r="DX1973">
        <v>59008</v>
      </c>
      <c r="DY1973">
        <v>59008</v>
      </c>
      <c r="DZ1973">
        <v>59008</v>
      </c>
      <c r="EA1973">
        <v>59008</v>
      </c>
      <c r="EB1973">
        <v>59008</v>
      </c>
      <c r="EC1973">
        <v>59008</v>
      </c>
      <c r="ED1973">
        <v>59008</v>
      </c>
      <c r="EE1973">
        <v>59008</v>
      </c>
      <c r="EF1973">
        <v>59008</v>
      </c>
      <c r="EG1973">
        <v>59008</v>
      </c>
      <c r="EH1973">
        <v>59008</v>
      </c>
      <c r="EI1973">
        <v>59008</v>
      </c>
      <c r="EJ1973">
        <v>59008</v>
      </c>
      <c r="EK1973">
        <v>59008</v>
      </c>
      <c r="EL1973">
        <v>59008</v>
      </c>
      <c r="EM1973">
        <v>59008</v>
      </c>
      <c r="EN1973">
        <v>59008</v>
      </c>
      <c r="EO1973">
        <v>59008</v>
      </c>
      <c r="EP1973">
        <v>59008</v>
      </c>
      <c r="EQ1973">
        <v>59008</v>
      </c>
      <c r="ER1973">
        <v>59008</v>
      </c>
      <c r="ES1973">
        <v>59008</v>
      </c>
      <c r="ET1973">
        <v>59008</v>
      </c>
      <c r="EU1973">
        <v>59008</v>
      </c>
      <c r="EV1973">
        <v>59008</v>
      </c>
      <c r="EW1973">
        <v>59008</v>
      </c>
      <c r="EX1973">
        <v>59008</v>
      </c>
      <c r="EY1973">
        <v>59008</v>
      </c>
      <c r="EZ1973">
        <v>59008</v>
      </c>
      <c r="FA1973">
        <v>59008</v>
      </c>
      <c r="FB1973">
        <v>59008</v>
      </c>
      <c r="FC1973">
        <v>59008</v>
      </c>
      <c r="FD1973">
        <v>59008</v>
      </c>
      <c r="FE1973">
        <v>59008</v>
      </c>
      <c r="FF1973">
        <v>59008</v>
      </c>
      <c r="FG1973">
        <v>59008</v>
      </c>
      <c r="FH1973">
        <v>59008</v>
      </c>
    </row>
    <row r="1974" spans="1:164">
      <c r="A1974" t="s">
        <v>2240</v>
      </c>
      <c r="C1974" s="23">
        <v>45850</v>
      </c>
      <c r="D1974" s="23">
        <v>45929</v>
      </c>
      <c r="E1974">
        <v>67</v>
      </c>
      <c r="F1974">
        <v>67433</v>
      </c>
      <c r="G1974" t="s">
        <v>2193</v>
      </c>
      <c r="DL1974">
        <v>140</v>
      </c>
      <c r="DM1974">
        <v>5174</v>
      </c>
      <c r="DN1974">
        <v>5174</v>
      </c>
      <c r="DO1974">
        <v>9210</v>
      </c>
      <c r="DP1974">
        <v>5193</v>
      </c>
      <c r="DQ1974">
        <v>5193</v>
      </c>
      <c r="DR1974">
        <v>5193</v>
      </c>
      <c r="DS1974">
        <v>5193</v>
      </c>
      <c r="DT1974">
        <v>5193</v>
      </c>
      <c r="DU1974">
        <v>5193</v>
      </c>
      <c r="DV1974">
        <v>5000</v>
      </c>
      <c r="DW1974">
        <v>11140</v>
      </c>
      <c r="DX1974">
        <v>435</v>
      </c>
    </row>
    <row r="1975" spans="1:164">
      <c r="A1975" t="s">
        <v>2240</v>
      </c>
      <c r="C1975" s="23">
        <v>45850</v>
      </c>
      <c r="D1975" s="23">
        <v>45929</v>
      </c>
      <c r="E1975">
        <v>67</v>
      </c>
      <c r="F1975">
        <v>67433</v>
      </c>
      <c r="G1975" t="s">
        <v>2195</v>
      </c>
      <c r="DL1975">
        <v>140</v>
      </c>
      <c r="DM1975">
        <v>5315</v>
      </c>
      <c r="DN1975">
        <v>10489</v>
      </c>
      <c r="DO1975">
        <v>19699</v>
      </c>
      <c r="DP1975">
        <v>24892</v>
      </c>
      <c r="DQ1975">
        <v>30085</v>
      </c>
      <c r="DR1975">
        <v>35279</v>
      </c>
      <c r="DS1975">
        <v>40472</v>
      </c>
      <c r="DT1975">
        <v>45665</v>
      </c>
      <c r="DU1975">
        <v>50858</v>
      </c>
      <c r="DV1975">
        <v>55858</v>
      </c>
      <c r="DW1975">
        <v>66998</v>
      </c>
      <c r="DX1975">
        <v>67433</v>
      </c>
      <c r="DY1975">
        <v>67433</v>
      </c>
      <c r="DZ1975">
        <v>67433</v>
      </c>
      <c r="EA1975">
        <v>67433</v>
      </c>
      <c r="EB1975">
        <v>67433</v>
      </c>
      <c r="EC1975">
        <v>67433</v>
      </c>
      <c r="ED1975">
        <v>67433</v>
      </c>
      <c r="EE1975">
        <v>67433</v>
      </c>
      <c r="EF1975">
        <v>67433</v>
      </c>
      <c r="EG1975">
        <v>67433</v>
      </c>
      <c r="EH1975">
        <v>67433</v>
      </c>
      <c r="EI1975">
        <v>67433</v>
      </c>
      <c r="EJ1975">
        <v>67433</v>
      </c>
      <c r="EK1975">
        <v>67433</v>
      </c>
      <c r="EL1975">
        <v>67433</v>
      </c>
      <c r="EM1975">
        <v>67433</v>
      </c>
      <c r="EN1975">
        <v>67433</v>
      </c>
      <c r="EO1975">
        <v>67433</v>
      </c>
      <c r="EP1975">
        <v>67433</v>
      </c>
      <c r="EQ1975">
        <v>67433</v>
      </c>
      <c r="ER1975">
        <v>67433</v>
      </c>
      <c r="ES1975">
        <v>67433</v>
      </c>
      <c r="ET1975">
        <v>67433</v>
      </c>
      <c r="EU1975">
        <v>67433</v>
      </c>
      <c r="EV1975">
        <v>67433</v>
      </c>
      <c r="EW1975">
        <v>67433</v>
      </c>
      <c r="EX1975">
        <v>67433</v>
      </c>
      <c r="EY1975">
        <v>67433</v>
      </c>
      <c r="EZ1975">
        <v>67433</v>
      </c>
      <c r="FA1975">
        <v>67433</v>
      </c>
      <c r="FB1975">
        <v>67433</v>
      </c>
      <c r="FC1975">
        <v>67433</v>
      </c>
      <c r="FD1975">
        <v>67433</v>
      </c>
      <c r="FE1975">
        <v>67433</v>
      </c>
      <c r="FF1975">
        <v>67433</v>
      </c>
      <c r="FG1975">
        <v>67433</v>
      </c>
      <c r="FH1975">
        <v>67433</v>
      </c>
    </row>
    <row r="1976" spans="1:164">
      <c r="A1976" t="s">
        <v>2868</v>
      </c>
      <c r="B1976" t="s">
        <v>1150</v>
      </c>
      <c r="C1976" s="23">
        <v>45850</v>
      </c>
      <c r="D1976" s="23">
        <v>45860</v>
      </c>
      <c r="E1976">
        <v>8</v>
      </c>
      <c r="F1976">
        <v>6716</v>
      </c>
      <c r="G1976" t="s">
        <v>2193</v>
      </c>
      <c r="DL1976">
        <v>140</v>
      </c>
      <c r="DM1976">
        <v>5174</v>
      </c>
      <c r="DN1976">
        <v>1401</v>
      </c>
    </row>
    <row r="1977" spans="1:164">
      <c r="A1977" t="s">
        <v>2868</v>
      </c>
      <c r="B1977" t="s">
        <v>1150</v>
      </c>
      <c r="C1977" s="23">
        <v>45850</v>
      </c>
      <c r="D1977" s="23">
        <v>45860</v>
      </c>
      <c r="E1977">
        <v>8</v>
      </c>
      <c r="F1977">
        <v>6716</v>
      </c>
      <c r="G1977" t="s">
        <v>2195</v>
      </c>
      <c r="DL1977">
        <v>140</v>
      </c>
      <c r="DM1977">
        <v>5315</v>
      </c>
      <c r="DN1977">
        <v>6716</v>
      </c>
      <c r="DO1977">
        <v>6716</v>
      </c>
      <c r="DP1977">
        <v>6716</v>
      </c>
      <c r="DQ1977">
        <v>6716</v>
      </c>
      <c r="DR1977">
        <v>6716</v>
      </c>
      <c r="DS1977">
        <v>6716</v>
      </c>
      <c r="DT1977">
        <v>6716</v>
      </c>
      <c r="DU1977">
        <v>6716</v>
      </c>
      <c r="DV1977">
        <v>6716</v>
      </c>
      <c r="DW1977">
        <v>6716</v>
      </c>
      <c r="DX1977">
        <v>6716</v>
      </c>
      <c r="DY1977">
        <v>6716</v>
      </c>
      <c r="DZ1977">
        <v>6716</v>
      </c>
      <c r="EA1977">
        <v>6716</v>
      </c>
      <c r="EB1977">
        <v>6716</v>
      </c>
      <c r="EC1977">
        <v>6716</v>
      </c>
      <c r="ED1977">
        <v>6716</v>
      </c>
      <c r="EE1977">
        <v>6716</v>
      </c>
      <c r="EF1977">
        <v>6716</v>
      </c>
      <c r="EG1977">
        <v>6716</v>
      </c>
      <c r="EH1977">
        <v>6716</v>
      </c>
      <c r="EI1977">
        <v>6716</v>
      </c>
      <c r="EJ1977">
        <v>6716</v>
      </c>
      <c r="EK1977">
        <v>6716</v>
      </c>
      <c r="EL1977">
        <v>6716</v>
      </c>
      <c r="EM1977">
        <v>6716</v>
      </c>
      <c r="EN1977">
        <v>6716</v>
      </c>
      <c r="EO1977">
        <v>6716</v>
      </c>
      <c r="EP1977">
        <v>6716</v>
      </c>
      <c r="EQ1977">
        <v>6716</v>
      </c>
      <c r="ER1977">
        <v>6716</v>
      </c>
      <c r="ES1977">
        <v>6716</v>
      </c>
      <c r="ET1977">
        <v>6716</v>
      </c>
      <c r="EU1977">
        <v>6716</v>
      </c>
      <c r="EV1977">
        <v>6716</v>
      </c>
      <c r="EW1977">
        <v>6716</v>
      </c>
      <c r="EX1977">
        <v>6716</v>
      </c>
      <c r="EY1977">
        <v>6716</v>
      </c>
      <c r="EZ1977">
        <v>6716</v>
      </c>
      <c r="FA1977">
        <v>6716</v>
      </c>
      <c r="FB1977">
        <v>6716</v>
      </c>
      <c r="FC1977">
        <v>6716</v>
      </c>
      <c r="FD1977">
        <v>6716</v>
      </c>
      <c r="FE1977">
        <v>6716</v>
      </c>
      <c r="FF1977">
        <v>6716</v>
      </c>
      <c r="FG1977">
        <v>6716</v>
      </c>
      <c r="FH1977">
        <v>6716</v>
      </c>
    </row>
    <row r="1978" spans="1:164">
      <c r="A1978" t="s">
        <v>2869</v>
      </c>
      <c r="B1978" t="s">
        <v>1152</v>
      </c>
      <c r="C1978" s="23">
        <v>45860</v>
      </c>
      <c r="D1978" s="23">
        <v>45863</v>
      </c>
      <c r="E1978">
        <v>3</v>
      </c>
      <c r="F1978">
        <v>2686</v>
      </c>
      <c r="G1978" t="s">
        <v>2193</v>
      </c>
      <c r="DN1978">
        <v>2686</v>
      </c>
    </row>
    <row r="1979" spans="1:164">
      <c r="A1979" t="s">
        <v>2869</v>
      </c>
      <c r="B1979" t="s">
        <v>1152</v>
      </c>
      <c r="C1979" s="23">
        <v>45860</v>
      </c>
      <c r="D1979" s="23">
        <v>45863</v>
      </c>
      <c r="E1979">
        <v>3</v>
      </c>
      <c r="F1979">
        <v>2686</v>
      </c>
      <c r="G1979" t="s">
        <v>2195</v>
      </c>
      <c r="DN1979">
        <v>2686</v>
      </c>
      <c r="DO1979">
        <v>2686</v>
      </c>
      <c r="DP1979">
        <v>2686</v>
      </c>
      <c r="DQ1979">
        <v>2686</v>
      </c>
      <c r="DR1979">
        <v>2686</v>
      </c>
      <c r="DS1979">
        <v>2686</v>
      </c>
      <c r="DT1979">
        <v>2686</v>
      </c>
      <c r="DU1979">
        <v>2686</v>
      </c>
      <c r="DV1979">
        <v>2686</v>
      </c>
      <c r="DW1979">
        <v>2686</v>
      </c>
      <c r="DX1979">
        <v>2686</v>
      </c>
      <c r="DY1979">
        <v>2686</v>
      </c>
      <c r="DZ1979">
        <v>2686</v>
      </c>
      <c r="EA1979">
        <v>2686</v>
      </c>
      <c r="EB1979">
        <v>2686</v>
      </c>
      <c r="EC1979">
        <v>2686</v>
      </c>
      <c r="ED1979">
        <v>2686</v>
      </c>
      <c r="EE1979">
        <v>2686</v>
      </c>
      <c r="EF1979">
        <v>2686</v>
      </c>
      <c r="EG1979">
        <v>2686</v>
      </c>
      <c r="EH1979">
        <v>2686</v>
      </c>
      <c r="EI1979">
        <v>2686</v>
      </c>
      <c r="EJ1979">
        <v>2686</v>
      </c>
      <c r="EK1979">
        <v>2686</v>
      </c>
      <c r="EL1979">
        <v>2686</v>
      </c>
      <c r="EM1979">
        <v>2686</v>
      </c>
      <c r="EN1979">
        <v>2686</v>
      </c>
      <c r="EO1979">
        <v>2686</v>
      </c>
      <c r="EP1979">
        <v>2686</v>
      </c>
      <c r="EQ1979">
        <v>2686</v>
      </c>
      <c r="ER1979">
        <v>2686</v>
      </c>
      <c r="ES1979">
        <v>2686</v>
      </c>
      <c r="ET1979">
        <v>2686</v>
      </c>
      <c r="EU1979">
        <v>2686</v>
      </c>
      <c r="EV1979">
        <v>2686</v>
      </c>
      <c r="EW1979">
        <v>2686</v>
      </c>
      <c r="EX1979">
        <v>2686</v>
      </c>
      <c r="EY1979">
        <v>2686</v>
      </c>
      <c r="EZ1979">
        <v>2686</v>
      </c>
      <c r="FA1979">
        <v>2686</v>
      </c>
      <c r="FB1979">
        <v>2686</v>
      </c>
      <c r="FC1979">
        <v>2686</v>
      </c>
      <c r="FD1979">
        <v>2686</v>
      </c>
      <c r="FE1979">
        <v>2686</v>
      </c>
      <c r="FF1979">
        <v>2686</v>
      </c>
      <c r="FG1979">
        <v>2686</v>
      </c>
      <c r="FH1979">
        <v>2686</v>
      </c>
    </row>
    <row r="1980" spans="1:164">
      <c r="A1980" t="s">
        <v>2870</v>
      </c>
      <c r="B1980" t="s">
        <v>1154</v>
      </c>
      <c r="C1980" s="23">
        <v>45863</v>
      </c>
      <c r="D1980" s="23">
        <v>45869</v>
      </c>
      <c r="E1980">
        <v>5</v>
      </c>
      <c r="F1980">
        <v>4030</v>
      </c>
      <c r="G1980" t="s">
        <v>2193</v>
      </c>
      <c r="DN1980">
        <v>1087</v>
      </c>
      <c r="DO1980">
        <v>2943</v>
      </c>
    </row>
    <row r="1981" spans="1:164">
      <c r="A1981" t="s">
        <v>2870</v>
      </c>
      <c r="B1981" t="s">
        <v>1154</v>
      </c>
      <c r="C1981" s="23">
        <v>45863</v>
      </c>
      <c r="D1981" s="23">
        <v>45869</v>
      </c>
      <c r="E1981">
        <v>5</v>
      </c>
      <c r="F1981">
        <v>4030</v>
      </c>
      <c r="G1981" t="s">
        <v>2195</v>
      </c>
      <c r="DN1981">
        <v>1087</v>
      </c>
      <c r="DO1981">
        <v>4030</v>
      </c>
      <c r="DP1981">
        <v>4030</v>
      </c>
      <c r="DQ1981">
        <v>4030</v>
      </c>
      <c r="DR1981">
        <v>4030</v>
      </c>
      <c r="DS1981">
        <v>4030</v>
      </c>
      <c r="DT1981">
        <v>4030</v>
      </c>
      <c r="DU1981">
        <v>4030</v>
      </c>
      <c r="DV1981">
        <v>4030</v>
      </c>
      <c r="DW1981">
        <v>4030</v>
      </c>
      <c r="DX1981">
        <v>4030</v>
      </c>
      <c r="DY1981">
        <v>4030</v>
      </c>
      <c r="DZ1981">
        <v>4030</v>
      </c>
      <c r="EA1981">
        <v>4030</v>
      </c>
      <c r="EB1981">
        <v>4030</v>
      </c>
      <c r="EC1981">
        <v>4030</v>
      </c>
      <c r="ED1981">
        <v>4030</v>
      </c>
      <c r="EE1981">
        <v>4030</v>
      </c>
      <c r="EF1981">
        <v>4030</v>
      </c>
      <c r="EG1981">
        <v>4030</v>
      </c>
      <c r="EH1981">
        <v>4030</v>
      </c>
      <c r="EI1981">
        <v>4030</v>
      </c>
      <c r="EJ1981">
        <v>4030</v>
      </c>
      <c r="EK1981">
        <v>4030</v>
      </c>
      <c r="EL1981">
        <v>4030</v>
      </c>
      <c r="EM1981">
        <v>4030</v>
      </c>
      <c r="EN1981">
        <v>4030</v>
      </c>
      <c r="EO1981">
        <v>4030</v>
      </c>
      <c r="EP1981">
        <v>4030</v>
      </c>
      <c r="EQ1981">
        <v>4030</v>
      </c>
      <c r="ER1981">
        <v>4030</v>
      </c>
      <c r="ES1981">
        <v>4030</v>
      </c>
      <c r="ET1981">
        <v>4030</v>
      </c>
      <c r="EU1981">
        <v>4030</v>
      </c>
      <c r="EV1981">
        <v>4030</v>
      </c>
      <c r="EW1981">
        <v>4030</v>
      </c>
      <c r="EX1981">
        <v>4030</v>
      </c>
      <c r="EY1981">
        <v>4030</v>
      </c>
      <c r="EZ1981">
        <v>4030</v>
      </c>
      <c r="FA1981">
        <v>4030</v>
      </c>
      <c r="FB1981">
        <v>4030</v>
      </c>
      <c r="FC1981">
        <v>4030</v>
      </c>
      <c r="FD1981">
        <v>4030</v>
      </c>
      <c r="FE1981">
        <v>4030</v>
      </c>
      <c r="FF1981">
        <v>4030</v>
      </c>
      <c r="FG1981">
        <v>4030</v>
      </c>
      <c r="FH1981">
        <v>4030</v>
      </c>
    </row>
    <row r="1982" spans="1:164">
      <c r="A1982" t="s">
        <v>2871</v>
      </c>
      <c r="B1982" t="s">
        <v>1156</v>
      </c>
      <c r="C1982" s="23">
        <v>45866</v>
      </c>
      <c r="D1982" s="23">
        <v>45918</v>
      </c>
      <c r="E1982">
        <v>46</v>
      </c>
      <c r="F1982">
        <v>39495</v>
      </c>
      <c r="G1982" t="s">
        <v>2193</v>
      </c>
      <c r="DO1982">
        <v>5193</v>
      </c>
      <c r="DP1982">
        <v>5193</v>
      </c>
      <c r="DQ1982">
        <v>5193</v>
      </c>
      <c r="DR1982">
        <v>5193</v>
      </c>
      <c r="DS1982">
        <v>5193</v>
      </c>
      <c r="DT1982">
        <v>5193</v>
      </c>
      <c r="DU1982">
        <v>5193</v>
      </c>
      <c r="DV1982">
        <v>3143</v>
      </c>
    </row>
    <row r="1983" spans="1:164">
      <c r="A1983" t="s">
        <v>2871</v>
      </c>
      <c r="B1983" t="s">
        <v>1156</v>
      </c>
      <c r="C1983" s="23">
        <v>45866</v>
      </c>
      <c r="D1983" s="23">
        <v>45918</v>
      </c>
      <c r="E1983">
        <v>46</v>
      </c>
      <c r="F1983">
        <v>39495</v>
      </c>
      <c r="G1983" t="s">
        <v>2195</v>
      </c>
      <c r="DO1983">
        <v>5193</v>
      </c>
      <c r="DP1983">
        <v>10386</v>
      </c>
      <c r="DQ1983">
        <v>15579</v>
      </c>
      <c r="DR1983">
        <v>20773</v>
      </c>
      <c r="DS1983">
        <v>25966</v>
      </c>
      <c r="DT1983">
        <v>31159</v>
      </c>
      <c r="DU1983">
        <v>36352</v>
      </c>
      <c r="DV1983">
        <v>39495</v>
      </c>
      <c r="DW1983">
        <v>39495</v>
      </c>
      <c r="DX1983">
        <v>39495</v>
      </c>
      <c r="DY1983">
        <v>39495</v>
      </c>
      <c r="DZ1983">
        <v>39495</v>
      </c>
      <c r="EA1983">
        <v>39495</v>
      </c>
      <c r="EB1983">
        <v>39495</v>
      </c>
      <c r="EC1983">
        <v>39495</v>
      </c>
      <c r="ED1983">
        <v>39495</v>
      </c>
      <c r="EE1983">
        <v>39495</v>
      </c>
      <c r="EF1983">
        <v>39495</v>
      </c>
      <c r="EG1983">
        <v>39495</v>
      </c>
      <c r="EH1983">
        <v>39495</v>
      </c>
      <c r="EI1983">
        <v>39495</v>
      </c>
      <c r="EJ1983">
        <v>39495</v>
      </c>
      <c r="EK1983">
        <v>39495</v>
      </c>
      <c r="EL1983">
        <v>39495</v>
      </c>
      <c r="EM1983">
        <v>39495</v>
      </c>
      <c r="EN1983">
        <v>39495</v>
      </c>
      <c r="EO1983">
        <v>39495</v>
      </c>
      <c r="EP1983">
        <v>39495</v>
      </c>
      <c r="EQ1983">
        <v>39495</v>
      </c>
      <c r="ER1983">
        <v>39495</v>
      </c>
      <c r="ES1983">
        <v>39495</v>
      </c>
      <c r="ET1983">
        <v>39495</v>
      </c>
      <c r="EU1983">
        <v>39495</v>
      </c>
      <c r="EV1983">
        <v>39495</v>
      </c>
      <c r="EW1983">
        <v>39495</v>
      </c>
      <c r="EX1983">
        <v>39495</v>
      </c>
      <c r="EY1983">
        <v>39495</v>
      </c>
      <c r="EZ1983">
        <v>39495</v>
      </c>
      <c r="FA1983">
        <v>39495</v>
      </c>
      <c r="FB1983">
        <v>39495</v>
      </c>
      <c r="FC1983">
        <v>39495</v>
      </c>
      <c r="FD1983">
        <v>39495</v>
      </c>
      <c r="FE1983">
        <v>39495</v>
      </c>
      <c r="FF1983">
        <v>39495</v>
      </c>
      <c r="FG1983">
        <v>39495</v>
      </c>
      <c r="FH1983">
        <v>39495</v>
      </c>
    </row>
    <row r="1984" spans="1:164">
      <c r="A1984" t="s">
        <v>2872</v>
      </c>
      <c r="B1984" t="s">
        <v>1158</v>
      </c>
      <c r="C1984" s="23">
        <v>45869</v>
      </c>
      <c r="D1984" s="23">
        <v>45870</v>
      </c>
      <c r="E1984">
        <v>1</v>
      </c>
      <c r="F1984">
        <v>1074</v>
      </c>
      <c r="G1984" t="s">
        <v>2193</v>
      </c>
      <c r="DO1984">
        <v>1074</v>
      </c>
    </row>
    <row r="1985" spans="1:164">
      <c r="A1985" t="s">
        <v>2872</v>
      </c>
      <c r="B1985" t="s">
        <v>1158</v>
      </c>
      <c r="C1985" s="23">
        <v>45869</v>
      </c>
      <c r="D1985" s="23">
        <v>45870</v>
      </c>
      <c r="E1985">
        <v>1</v>
      </c>
      <c r="F1985">
        <v>1074</v>
      </c>
      <c r="G1985" t="s">
        <v>2195</v>
      </c>
      <c r="DO1985">
        <v>1074</v>
      </c>
      <c r="DP1985">
        <v>1074</v>
      </c>
      <c r="DQ1985">
        <v>1074</v>
      </c>
      <c r="DR1985">
        <v>1074</v>
      </c>
      <c r="DS1985">
        <v>1074</v>
      </c>
      <c r="DT1985">
        <v>1074</v>
      </c>
      <c r="DU1985">
        <v>1074</v>
      </c>
      <c r="DV1985">
        <v>1074</v>
      </c>
      <c r="DW1985">
        <v>1074</v>
      </c>
      <c r="DX1985">
        <v>1074</v>
      </c>
      <c r="DY1985">
        <v>1074</v>
      </c>
      <c r="DZ1985">
        <v>1074</v>
      </c>
      <c r="EA1985">
        <v>1074</v>
      </c>
      <c r="EB1985">
        <v>1074</v>
      </c>
      <c r="EC1985">
        <v>1074</v>
      </c>
      <c r="ED1985">
        <v>1074</v>
      </c>
      <c r="EE1985">
        <v>1074</v>
      </c>
      <c r="EF1985">
        <v>1074</v>
      </c>
      <c r="EG1985">
        <v>1074</v>
      </c>
      <c r="EH1985">
        <v>1074</v>
      </c>
      <c r="EI1985">
        <v>1074</v>
      </c>
      <c r="EJ1985">
        <v>1074</v>
      </c>
      <c r="EK1985">
        <v>1074</v>
      </c>
      <c r="EL1985">
        <v>1074</v>
      </c>
      <c r="EM1985">
        <v>1074</v>
      </c>
      <c r="EN1985">
        <v>1074</v>
      </c>
      <c r="EO1985">
        <v>1074</v>
      </c>
      <c r="EP1985">
        <v>1074</v>
      </c>
      <c r="EQ1985">
        <v>1074</v>
      </c>
      <c r="ER1985">
        <v>1074</v>
      </c>
      <c r="ES1985">
        <v>1074</v>
      </c>
      <c r="ET1985">
        <v>1074</v>
      </c>
      <c r="EU1985">
        <v>1074</v>
      </c>
      <c r="EV1985">
        <v>1074</v>
      </c>
      <c r="EW1985">
        <v>1074</v>
      </c>
      <c r="EX1985">
        <v>1074</v>
      </c>
      <c r="EY1985">
        <v>1074</v>
      </c>
      <c r="EZ1985">
        <v>1074</v>
      </c>
      <c r="FA1985">
        <v>1074</v>
      </c>
      <c r="FB1985">
        <v>1074</v>
      </c>
      <c r="FC1985">
        <v>1074</v>
      </c>
      <c r="FD1985">
        <v>1074</v>
      </c>
      <c r="FE1985">
        <v>1074</v>
      </c>
      <c r="FF1985">
        <v>1074</v>
      </c>
      <c r="FG1985">
        <v>1074</v>
      </c>
      <c r="FH1985">
        <v>1074</v>
      </c>
    </row>
    <row r="1986" spans="1:164">
      <c r="A1986" t="s">
        <v>2873</v>
      </c>
      <c r="B1986" t="s">
        <v>1160</v>
      </c>
      <c r="C1986" s="23">
        <v>45919</v>
      </c>
      <c r="D1986" s="23">
        <v>45929</v>
      </c>
      <c r="E1986">
        <v>8</v>
      </c>
      <c r="F1986">
        <v>6716</v>
      </c>
      <c r="G1986" t="s">
        <v>2193</v>
      </c>
      <c r="DV1986">
        <v>677</v>
      </c>
      <c r="DW1986">
        <v>5966</v>
      </c>
      <c r="DX1986">
        <v>74</v>
      </c>
    </row>
    <row r="1987" spans="1:164">
      <c r="A1987" t="s">
        <v>2873</v>
      </c>
      <c r="B1987" t="s">
        <v>1160</v>
      </c>
      <c r="C1987" s="23">
        <v>45919</v>
      </c>
      <c r="D1987" s="23">
        <v>45929</v>
      </c>
      <c r="E1987">
        <v>8</v>
      </c>
      <c r="F1987">
        <v>6716</v>
      </c>
      <c r="G1987" t="s">
        <v>2195</v>
      </c>
      <c r="DV1987">
        <v>677</v>
      </c>
      <c r="DW1987">
        <v>6642</v>
      </c>
      <c r="DX1987">
        <v>6716</v>
      </c>
      <c r="DY1987">
        <v>6716</v>
      </c>
      <c r="DZ1987">
        <v>6716</v>
      </c>
      <c r="EA1987">
        <v>6716</v>
      </c>
      <c r="EB1987">
        <v>6716</v>
      </c>
      <c r="EC1987">
        <v>6716</v>
      </c>
      <c r="ED1987">
        <v>6716</v>
      </c>
      <c r="EE1987">
        <v>6716</v>
      </c>
      <c r="EF1987">
        <v>6716</v>
      </c>
      <c r="EG1987">
        <v>6716</v>
      </c>
      <c r="EH1987">
        <v>6716</v>
      </c>
      <c r="EI1987">
        <v>6716</v>
      </c>
      <c r="EJ1987">
        <v>6716</v>
      </c>
      <c r="EK1987">
        <v>6716</v>
      </c>
      <c r="EL1987">
        <v>6716</v>
      </c>
      <c r="EM1987">
        <v>6716</v>
      </c>
      <c r="EN1987">
        <v>6716</v>
      </c>
      <c r="EO1987">
        <v>6716</v>
      </c>
      <c r="EP1987">
        <v>6716</v>
      </c>
      <c r="EQ1987">
        <v>6716</v>
      </c>
      <c r="ER1987">
        <v>6716</v>
      </c>
      <c r="ES1987">
        <v>6716</v>
      </c>
      <c r="ET1987">
        <v>6716</v>
      </c>
      <c r="EU1987">
        <v>6716</v>
      </c>
      <c r="EV1987">
        <v>6716</v>
      </c>
      <c r="EW1987">
        <v>6716</v>
      </c>
      <c r="EX1987">
        <v>6716</v>
      </c>
      <c r="EY1987">
        <v>6716</v>
      </c>
      <c r="EZ1987">
        <v>6716</v>
      </c>
      <c r="FA1987">
        <v>6716</v>
      </c>
      <c r="FB1987">
        <v>6716</v>
      </c>
      <c r="FC1987">
        <v>6716</v>
      </c>
      <c r="FD1987">
        <v>6716</v>
      </c>
      <c r="FE1987">
        <v>6716</v>
      </c>
      <c r="FF1987">
        <v>6716</v>
      </c>
      <c r="FG1987">
        <v>6716</v>
      </c>
      <c r="FH1987">
        <v>6716</v>
      </c>
    </row>
    <row r="1988" spans="1:164">
      <c r="A1988" t="s">
        <v>2874</v>
      </c>
      <c r="B1988" t="s">
        <v>1162</v>
      </c>
      <c r="C1988" s="23">
        <v>45919</v>
      </c>
      <c r="D1988" s="23">
        <v>45929</v>
      </c>
      <c r="E1988">
        <v>8</v>
      </c>
      <c r="F1988">
        <v>6716</v>
      </c>
      <c r="G1988" t="s">
        <v>2193</v>
      </c>
      <c r="DV1988">
        <v>1180</v>
      </c>
      <c r="DW1988">
        <v>5174</v>
      </c>
      <c r="DX1988">
        <v>361</v>
      </c>
    </row>
    <row r="1989" spans="1:164">
      <c r="A1989" t="s">
        <v>2874</v>
      </c>
      <c r="B1989" t="s">
        <v>1162</v>
      </c>
      <c r="C1989" s="23">
        <v>45919</v>
      </c>
      <c r="D1989" s="23">
        <v>45929</v>
      </c>
      <c r="E1989">
        <v>8</v>
      </c>
      <c r="F1989">
        <v>6716</v>
      </c>
      <c r="G1989" t="s">
        <v>2195</v>
      </c>
      <c r="DV1989">
        <v>1180</v>
      </c>
      <c r="DW1989">
        <v>6355</v>
      </c>
      <c r="DX1989">
        <v>6716</v>
      </c>
      <c r="DY1989">
        <v>6716</v>
      </c>
      <c r="DZ1989">
        <v>6716</v>
      </c>
      <c r="EA1989">
        <v>6716</v>
      </c>
      <c r="EB1989">
        <v>6716</v>
      </c>
      <c r="EC1989">
        <v>6716</v>
      </c>
      <c r="ED1989">
        <v>6716</v>
      </c>
      <c r="EE1989">
        <v>6716</v>
      </c>
      <c r="EF1989">
        <v>6716</v>
      </c>
      <c r="EG1989">
        <v>6716</v>
      </c>
      <c r="EH1989">
        <v>6716</v>
      </c>
      <c r="EI1989">
        <v>6716</v>
      </c>
      <c r="EJ1989">
        <v>6716</v>
      </c>
      <c r="EK1989">
        <v>6716</v>
      </c>
      <c r="EL1989">
        <v>6716</v>
      </c>
      <c r="EM1989">
        <v>6716</v>
      </c>
      <c r="EN1989">
        <v>6716</v>
      </c>
      <c r="EO1989">
        <v>6716</v>
      </c>
      <c r="EP1989">
        <v>6716</v>
      </c>
      <c r="EQ1989">
        <v>6716</v>
      </c>
      <c r="ER1989">
        <v>6716</v>
      </c>
      <c r="ES1989">
        <v>6716</v>
      </c>
      <c r="ET1989">
        <v>6716</v>
      </c>
      <c r="EU1989">
        <v>6716</v>
      </c>
      <c r="EV1989">
        <v>6716</v>
      </c>
      <c r="EW1989">
        <v>6716</v>
      </c>
      <c r="EX1989">
        <v>6716</v>
      </c>
      <c r="EY1989">
        <v>6716</v>
      </c>
      <c r="EZ1989">
        <v>6716</v>
      </c>
      <c r="FA1989">
        <v>6716</v>
      </c>
      <c r="FB1989">
        <v>6716</v>
      </c>
      <c r="FC1989">
        <v>6716</v>
      </c>
      <c r="FD1989">
        <v>6716</v>
      </c>
      <c r="FE1989">
        <v>6716</v>
      </c>
      <c r="FF1989">
        <v>6716</v>
      </c>
      <c r="FG1989">
        <v>6716</v>
      </c>
      <c r="FH1989">
        <v>6716</v>
      </c>
    </row>
    <row r="1990" spans="1:164">
      <c r="A1990" t="s">
        <v>2352</v>
      </c>
      <c r="C1990" s="23">
        <v>45890</v>
      </c>
      <c r="D1990" s="23">
        <v>45933</v>
      </c>
      <c r="E1990">
        <v>38</v>
      </c>
      <c r="F1990">
        <v>216030</v>
      </c>
      <c r="G1990" t="s">
        <v>2193</v>
      </c>
      <c r="DR1990">
        <v>17196</v>
      </c>
      <c r="DS1990">
        <v>34393</v>
      </c>
      <c r="DT1990">
        <v>34393</v>
      </c>
      <c r="DU1990">
        <v>34393</v>
      </c>
      <c r="DV1990">
        <v>34393</v>
      </c>
      <c r="DW1990">
        <v>34393</v>
      </c>
      <c r="DX1990">
        <v>26869</v>
      </c>
    </row>
    <row r="1991" spans="1:164">
      <c r="A1991" t="s">
        <v>2352</v>
      </c>
      <c r="C1991" s="23">
        <v>45890</v>
      </c>
      <c r="D1991" s="23">
        <v>45933</v>
      </c>
      <c r="E1991">
        <v>38</v>
      </c>
      <c r="F1991">
        <v>216030</v>
      </c>
      <c r="G1991" t="s">
        <v>2195</v>
      </c>
      <c r="DR1991">
        <v>17196</v>
      </c>
      <c r="DS1991">
        <v>51589</v>
      </c>
      <c r="DT1991">
        <v>85982</v>
      </c>
      <c r="DU1991">
        <v>120375</v>
      </c>
      <c r="DV1991">
        <v>154768</v>
      </c>
      <c r="DW1991">
        <v>189161</v>
      </c>
      <c r="DX1991">
        <v>216030</v>
      </c>
      <c r="DY1991">
        <v>216030</v>
      </c>
      <c r="DZ1991">
        <v>216030</v>
      </c>
      <c r="EA1991">
        <v>216030</v>
      </c>
      <c r="EB1991">
        <v>216030</v>
      </c>
      <c r="EC1991">
        <v>216030</v>
      </c>
      <c r="ED1991">
        <v>216030</v>
      </c>
      <c r="EE1991">
        <v>216030</v>
      </c>
      <c r="EF1991">
        <v>216030</v>
      </c>
      <c r="EG1991">
        <v>216030</v>
      </c>
      <c r="EH1991">
        <v>216030</v>
      </c>
      <c r="EI1991">
        <v>216030</v>
      </c>
      <c r="EJ1991">
        <v>216030</v>
      </c>
      <c r="EK1991">
        <v>216030</v>
      </c>
      <c r="EL1991">
        <v>216030</v>
      </c>
      <c r="EM1991">
        <v>216030</v>
      </c>
      <c r="EN1991">
        <v>216030</v>
      </c>
      <c r="EO1991">
        <v>216030</v>
      </c>
      <c r="EP1991">
        <v>216030</v>
      </c>
      <c r="EQ1991">
        <v>216030</v>
      </c>
      <c r="ER1991">
        <v>216030</v>
      </c>
      <c r="ES1991">
        <v>216030</v>
      </c>
      <c r="ET1991">
        <v>216030</v>
      </c>
      <c r="EU1991">
        <v>216030</v>
      </c>
      <c r="EV1991">
        <v>216030</v>
      </c>
      <c r="EW1991">
        <v>216030</v>
      </c>
      <c r="EX1991">
        <v>216030</v>
      </c>
      <c r="EY1991">
        <v>216030</v>
      </c>
      <c r="EZ1991">
        <v>216030</v>
      </c>
      <c r="FA1991">
        <v>216030</v>
      </c>
      <c r="FB1991">
        <v>216030</v>
      </c>
      <c r="FC1991">
        <v>216030</v>
      </c>
      <c r="FD1991">
        <v>216030</v>
      </c>
      <c r="FE1991">
        <v>216030</v>
      </c>
      <c r="FF1991">
        <v>216030</v>
      </c>
      <c r="FG1991">
        <v>216030</v>
      </c>
      <c r="FH1991">
        <v>216030</v>
      </c>
    </row>
    <row r="1992" spans="1:164">
      <c r="A1992" t="s">
        <v>2236</v>
      </c>
      <c r="C1992" s="23">
        <v>45890</v>
      </c>
      <c r="D1992" s="23">
        <v>45933</v>
      </c>
      <c r="E1992">
        <v>38</v>
      </c>
      <c r="F1992">
        <v>216030</v>
      </c>
      <c r="G1992" t="s">
        <v>2193</v>
      </c>
      <c r="DR1992">
        <v>17196</v>
      </c>
      <c r="DS1992">
        <v>34393</v>
      </c>
      <c r="DT1992">
        <v>34393</v>
      </c>
      <c r="DU1992">
        <v>34393</v>
      </c>
      <c r="DV1992">
        <v>34393</v>
      </c>
      <c r="DW1992">
        <v>34393</v>
      </c>
      <c r="DX1992">
        <v>26869</v>
      </c>
    </row>
    <row r="1993" spans="1:164">
      <c r="A1993" t="s">
        <v>2236</v>
      </c>
      <c r="C1993" s="23">
        <v>45890</v>
      </c>
      <c r="D1993" s="23">
        <v>45933</v>
      </c>
      <c r="E1993">
        <v>38</v>
      </c>
      <c r="F1993">
        <v>216030</v>
      </c>
      <c r="G1993" t="s">
        <v>2195</v>
      </c>
      <c r="DR1993">
        <v>17196</v>
      </c>
      <c r="DS1993">
        <v>51589</v>
      </c>
      <c r="DT1993">
        <v>85982</v>
      </c>
      <c r="DU1993">
        <v>120375</v>
      </c>
      <c r="DV1993">
        <v>154768</v>
      </c>
      <c r="DW1993">
        <v>189161</v>
      </c>
      <c r="DX1993">
        <v>216030</v>
      </c>
      <c r="DY1993">
        <v>216030</v>
      </c>
      <c r="DZ1993">
        <v>216030</v>
      </c>
      <c r="EA1993">
        <v>216030</v>
      </c>
      <c r="EB1993">
        <v>216030</v>
      </c>
      <c r="EC1993">
        <v>216030</v>
      </c>
      <c r="ED1993">
        <v>216030</v>
      </c>
      <c r="EE1993">
        <v>216030</v>
      </c>
      <c r="EF1993">
        <v>216030</v>
      </c>
      <c r="EG1993">
        <v>216030</v>
      </c>
      <c r="EH1993">
        <v>216030</v>
      </c>
      <c r="EI1993">
        <v>216030</v>
      </c>
      <c r="EJ1993">
        <v>216030</v>
      </c>
      <c r="EK1993">
        <v>216030</v>
      </c>
      <c r="EL1993">
        <v>216030</v>
      </c>
      <c r="EM1993">
        <v>216030</v>
      </c>
      <c r="EN1993">
        <v>216030</v>
      </c>
      <c r="EO1993">
        <v>216030</v>
      </c>
      <c r="EP1993">
        <v>216030</v>
      </c>
      <c r="EQ1993">
        <v>216030</v>
      </c>
      <c r="ER1993">
        <v>216030</v>
      </c>
      <c r="ES1993">
        <v>216030</v>
      </c>
      <c r="ET1993">
        <v>216030</v>
      </c>
      <c r="EU1993">
        <v>216030</v>
      </c>
      <c r="EV1993">
        <v>216030</v>
      </c>
      <c r="EW1993">
        <v>216030</v>
      </c>
      <c r="EX1993">
        <v>216030</v>
      </c>
      <c r="EY1993">
        <v>216030</v>
      </c>
      <c r="EZ1993">
        <v>216030</v>
      </c>
      <c r="FA1993">
        <v>216030</v>
      </c>
      <c r="FB1993">
        <v>216030</v>
      </c>
      <c r="FC1993">
        <v>216030</v>
      </c>
      <c r="FD1993">
        <v>216030</v>
      </c>
      <c r="FE1993">
        <v>216030</v>
      </c>
      <c r="FF1993">
        <v>216030</v>
      </c>
      <c r="FG1993">
        <v>216030</v>
      </c>
      <c r="FH1993">
        <v>216030</v>
      </c>
    </row>
    <row r="1994" spans="1:164">
      <c r="A1994" t="s">
        <v>2240</v>
      </c>
      <c r="C1994" s="23">
        <v>45890</v>
      </c>
      <c r="D1994" s="23">
        <v>45933</v>
      </c>
      <c r="E1994">
        <v>38</v>
      </c>
      <c r="F1994">
        <v>216030</v>
      </c>
      <c r="G1994" t="s">
        <v>2193</v>
      </c>
      <c r="DR1994">
        <v>17196</v>
      </c>
      <c r="DS1994">
        <v>34393</v>
      </c>
      <c r="DT1994">
        <v>34393</v>
      </c>
      <c r="DU1994">
        <v>34393</v>
      </c>
      <c r="DV1994">
        <v>34393</v>
      </c>
      <c r="DW1994">
        <v>34393</v>
      </c>
      <c r="DX1994">
        <v>26869</v>
      </c>
    </row>
    <row r="1995" spans="1:164">
      <c r="A1995" t="s">
        <v>2240</v>
      </c>
      <c r="C1995" s="23">
        <v>45890</v>
      </c>
      <c r="D1995" s="23">
        <v>45933</v>
      </c>
      <c r="E1995">
        <v>38</v>
      </c>
      <c r="F1995">
        <v>216030</v>
      </c>
      <c r="G1995" t="s">
        <v>2195</v>
      </c>
      <c r="DR1995">
        <v>17196</v>
      </c>
      <c r="DS1995">
        <v>51589</v>
      </c>
      <c r="DT1995">
        <v>85982</v>
      </c>
      <c r="DU1995">
        <v>120375</v>
      </c>
      <c r="DV1995">
        <v>154768</v>
      </c>
      <c r="DW1995">
        <v>189161</v>
      </c>
      <c r="DX1995">
        <v>216030</v>
      </c>
      <c r="DY1995">
        <v>216030</v>
      </c>
      <c r="DZ1995">
        <v>216030</v>
      </c>
      <c r="EA1995">
        <v>216030</v>
      </c>
      <c r="EB1995">
        <v>216030</v>
      </c>
      <c r="EC1995">
        <v>216030</v>
      </c>
      <c r="ED1995">
        <v>216030</v>
      </c>
      <c r="EE1995">
        <v>216030</v>
      </c>
      <c r="EF1995">
        <v>216030</v>
      </c>
      <c r="EG1995">
        <v>216030</v>
      </c>
      <c r="EH1995">
        <v>216030</v>
      </c>
      <c r="EI1995">
        <v>216030</v>
      </c>
      <c r="EJ1995">
        <v>216030</v>
      </c>
      <c r="EK1995">
        <v>216030</v>
      </c>
      <c r="EL1995">
        <v>216030</v>
      </c>
      <c r="EM1995">
        <v>216030</v>
      </c>
      <c r="EN1995">
        <v>216030</v>
      </c>
      <c r="EO1995">
        <v>216030</v>
      </c>
      <c r="EP1995">
        <v>216030</v>
      </c>
      <c r="EQ1995">
        <v>216030</v>
      </c>
      <c r="ER1995">
        <v>216030</v>
      </c>
      <c r="ES1995">
        <v>216030</v>
      </c>
      <c r="ET1995">
        <v>216030</v>
      </c>
      <c r="EU1995">
        <v>216030</v>
      </c>
      <c r="EV1995">
        <v>216030</v>
      </c>
      <c r="EW1995">
        <v>216030</v>
      </c>
      <c r="EX1995">
        <v>216030</v>
      </c>
      <c r="EY1995">
        <v>216030</v>
      </c>
      <c r="EZ1995">
        <v>216030</v>
      </c>
      <c r="FA1995">
        <v>216030</v>
      </c>
      <c r="FB1995">
        <v>216030</v>
      </c>
      <c r="FC1995">
        <v>216030</v>
      </c>
      <c r="FD1995">
        <v>216030</v>
      </c>
      <c r="FE1995">
        <v>216030</v>
      </c>
      <c r="FF1995">
        <v>216030</v>
      </c>
      <c r="FG1995">
        <v>216030</v>
      </c>
      <c r="FH1995">
        <v>216030</v>
      </c>
    </row>
    <row r="1996" spans="1:164">
      <c r="A1996" t="s">
        <v>2875</v>
      </c>
      <c r="B1996" t="s">
        <v>1164</v>
      </c>
      <c r="C1996" s="23">
        <v>45890</v>
      </c>
      <c r="D1996" s="23">
        <v>45933</v>
      </c>
      <c r="E1996">
        <v>38</v>
      </c>
      <c r="F1996">
        <v>216030</v>
      </c>
      <c r="G1996" t="s">
        <v>2193</v>
      </c>
      <c r="DR1996">
        <v>17196</v>
      </c>
      <c r="DS1996">
        <v>34393</v>
      </c>
      <c r="DT1996">
        <v>34393</v>
      </c>
      <c r="DU1996">
        <v>34393</v>
      </c>
      <c r="DV1996">
        <v>34393</v>
      </c>
      <c r="DW1996">
        <v>34393</v>
      </c>
      <c r="DX1996">
        <v>26869</v>
      </c>
    </row>
    <row r="1997" spans="1:164">
      <c r="A1997" t="s">
        <v>2875</v>
      </c>
      <c r="B1997" t="s">
        <v>1164</v>
      </c>
      <c r="C1997" s="23">
        <v>45890</v>
      </c>
      <c r="D1997" s="23">
        <v>45933</v>
      </c>
      <c r="E1997">
        <v>38</v>
      </c>
      <c r="F1997">
        <v>216030</v>
      </c>
      <c r="G1997" t="s">
        <v>2195</v>
      </c>
      <c r="DR1997">
        <v>17196</v>
      </c>
      <c r="DS1997">
        <v>51589</v>
      </c>
      <c r="DT1997">
        <v>85982</v>
      </c>
      <c r="DU1997">
        <v>120375</v>
      </c>
      <c r="DV1997">
        <v>154768</v>
      </c>
      <c r="DW1997">
        <v>189161</v>
      </c>
      <c r="DX1997">
        <v>216030</v>
      </c>
      <c r="DY1997">
        <v>216030</v>
      </c>
      <c r="DZ1997">
        <v>216030</v>
      </c>
      <c r="EA1997">
        <v>216030</v>
      </c>
      <c r="EB1997">
        <v>216030</v>
      </c>
      <c r="EC1997">
        <v>216030</v>
      </c>
      <c r="ED1997">
        <v>216030</v>
      </c>
      <c r="EE1997">
        <v>216030</v>
      </c>
      <c r="EF1997">
        <v>216030</v>
      </c>
      <c r="EG1997">
        <v>216030</v>
      </c>
      <c r="EH1997">
        <v>216030</v>
      </c>
      <c r="EI1997">
        <v>216030</v>
      </c>
      <c r="EJ1997">
        <v>216030</v>
      </c>
      <c r="EK1997">
        <v>216030</v>
      </c>
      <c r="EL1997">
        <v>216030</v>
      </c>
      <c r="EM1997">
        <v>216030</v>
      </c>
      <c r="EN1997">
        <v>216030</v>
      </c>
      <c r="EO1997">
        <v>216030</v>
      </c>
      <c r="EP1997">
        <v>216030</v>
      </c>
      <c r="EQ1997">
        <v>216030</v>
      </c>
      <c r="ER1997">
        <v>216030</v>
      </c>
      <c r="ES1997">
        <v>216030</v>
      </c>
      <c r="ET1997">
        <v>216030</v>
      </c>
      <c r="EU1997">
        <v>216030</v>
      </c>
      <c r="EV1997">
        <v>216030</v>
      </c>
      <c r="EW1997">
        <v>216030</v>
      </c>
      <c r="EX1997">
        <v>216030</v>
      </c>
      <c r="EY1997">
        <v>216030</v>
      </c>
      <c r="EZ1997">
        <v>216030</v>
      </c>
      <c r="FA1997">
        <v>216030</v>
      </c>
      <c r="FB1997">
        <v>216030</v>
      </c>
      <c r="FC1997">
        <v>216030</v>
      </c>
      <c r="FD1997">
        <v>216030</v>
      </c>
      <c r="FE1997">
        <v>216030</v>
      </c>
      <c r="FF1997">
        <v>216030</v>
      </c>
      <c r="FG1997">
        <v>216030</v>
      </c>
      <c r="FH1997">
        <v>216030</v>
      </c>
    </row>
    <row r="1998" spans="1:164">
      <c r="A1998" t="s">
        <v>2354</v>
      </c>
      <c r="C1998" s="23">
        <v>45950</v>
      </c>
      <c r="D1998" s="23">
        <v>45958</v>
      </c>
      <c r="E1998">
        <v>7</v>
      </c>
      <c r="F1998">
        <v>112016</v>
      </c>
      <c r="G1998" t="s">
        <v>2193</v>
      </c>
      <c r="EA1998">
        <v>107406</v>
      </c>
      <c r="EB1998">
        <v>4610</v>
      </c>
    </row>
    <row r="1999" spans="1:164">
      <c r="A1999" t="s">
        <v>2354</v>
      </c>
      <c r="C1999" s="23">
        <v>45950</v>
      </c>
      <c r="D1999" s="23">
        <v>45958</v>
      </c>
      <c r="E1999">
        <v>7</v>
      </c>
      <c r="F1999">
        <v>112016</v>
      </c>
      <c r="G1999" t="s">
        <v>2195</v>
      </c>
      <c r="EA1999">
        <v>107406</v>
      </c>
      <c r="EB1999">
        <v>112016</v>
      </c>
      <c r="EC1999">
        <v>112016</v>
      </c>
      <c r="ED1999">
        <v>112016</v>
      </c>
      <c r="EE1999">
        <v>112016</v>
      </c>
      <c r="EF1999">
        <v>112016</v>
      </c>
      <c r="EG1999">
        <v>112016</v>
      </c>
      <c r="EH1999">
        <v>112016</v>
      </c>
      <c r="EI1999">
        <v>112016</v>
      </c>
      <c r="EJ1999">
        <v>112016</v>
      </c>
      <c r="EK1999">
        <v>112016</v>
      </c>
      <c r="EL1999">
        <v>112016</v>
      </c>
      <c r="EM1999">
        <v>112016</v>
      </c>
      <c r="EN1999">
        <v>112016</v>
      </c>
      <c r="EO1999">
        <v>112016</v>
      </c>
      <c r="EP1999">
        <v>112016</v>
      </c>
      <c r="EQ1999">
        <v>112016</v>
      </c>
      <c r="ER1999">
        <v>112016</v>
      </c>
      <c r="ES1999">
        <v>112016</v>
      </c>
      <c r="ET1999">
        <v>112016</v>
      </c>
      <c r="EU1999">
        <v>112016</v>
      </c>
      <c r="EV1999">
        <v>112016</v>
      </c>
      <c r="EW1999">
        <v>112016</v>
      </c>
      <c r="EX1999">
        <v>112016</v>
      </c>
      <c r="EY1999">
        <v>112016</v>
      </c>
      <c r="EZ1999">
        <v>112016</v>
      </c>
      <c r="FA1999">
        <v>112016</v>
      </c>
      <c r="FB1999">
        <v>112016</v>
      </c>
      <c r="FC1999">
        <v>112016</v>
      </c>
      <c r="FD1999">
        <v>112016</v>
      </c>
      <c r="FE1999">
        <v>112016</v>
      </c>
      <c r="FF1999">
        <v>112016</v>
      </c>
      <c r="FG1999">
        <v>112016</v>
      </c>
      <c r="FH1999">
        <v>112016</v>
      </c>
    </row>
    <row r="2000" spans="1:164">
      <c r="A2000" t="s">
        <v>2236</v>
      </c>
      <c r="C2000" s="23">
        <v>45950</v>
      </c>
      <c r="D2000" s="23">
        <v>45958</v>
      </c>
      <c r="E2000">
        <v>7</v>
      </c>
      <c r="F2000">
        <v>112016</v>
      </c>
      <c r="G2000" t="s">
        <v>2193</v>
      </c>
      <c r="EA2000">
        <v>107406</v>
      </c>
      <c r="EB2000">
        <v>4610</v>
      </c>
    </row>
    <row r="2001" spans="1:164">
      <c r="A2001" t="s">
        <v>2236</v>
      </c>
      <c r="C2001" s="23">
        <v>45950</v>
      </c>
      <c r="D2001" s="23">
        <v>45958</v>
      </c>
      <c r="E2001">
        <v>7</v>
      </c>
      <c r="F2001">
        <v>112016</v>
      </c>
      <c r="G2001" t="s">
        <v>2195</v>
      </c>
      <c r="EA2001">
        <v>107406</v>
      </c>
      <c r="EB2001">
        <v>112016</v>
      </c>
      <c r="EC2001">
        <v>112016</v>
      </c>
      <c r="ED2001">
        <v>112016</v>
      </c>
      <c r="EE2001">
        <v>112016</v>
      </c>
      <c r="EF2001">
        <v>112016</v>
      </c>
      <c r="EG2001">
        <v>112016</v>
      </c>
      <c r="EH2001">
        <v>112016</v>
      </c>
      <c r="EI2001">
        <v>112016</v>
      </c>
      <c r="EJ2001">
        <v>112016</v>
      </c>
      <c r="EK2001">
        <v>112016</v>
      </c>
      <c r="EL2001">
        <v>112016</v>
      </c>
      <c r="EM2001">
        <v>112016</v>
      </c>
      <c r="EN2001">
        <v>112016</v>
      </c>
      <c r="EO2001">
        <v>112016</v>
      </c>
      <c r="EP2001">
        <v>112016</v>
      </c>
      <c r="EQ2001">
        <v>112016</v>
      </c>
      <c r="ER2001">
        <v>112016</v>
      </c>
      <c r="ES2001">
        <v>112016</v>
      </c>
      <c r="ET2001">
        <v>112016</v>
      </c>
      <c r="EU2001">
        <v>112016</v>
      </c>
      <c r="EV2001">
        <v>112016</v>
      </c>
      <c r="EW2001">
        <v>112016</v>
      </c>
      <c r="EX2001">
        <v>112016</v>
      </c>
      <c r="EY2001">
        <v>112016</v>
      </c>
      <c r="EZ2001">
        <v>112016</v>
      </c>
      <c r="FA2001">
        <v>112016</v>
      </c>
      <c r="FB2001">
        <v>112016</v>
      </c>
      <c r="FC2001">
        <v>112016</v>
      </c>
      <c r="FD2001">
        <v>112016</v>
      </c>
      <c r="FE2001">
        <v>112016</v>
      </c>
      <c r="FF2001">
        <v>112016</v>
      </c>
      <c r="FG2001">
        <v>112016</v>
      </c>
      <c r="FH2001">
        <v>112016</v>
      </c>
    </row>
    <row r="2002" spans="1:164">
      <c r="A2002" t="s">
        <v>2240</v>
      </c>
      <c r="C2002" s="23">
        <v>45950</v>
      </c>
      <c r="D2002" s="23">
        <v>45958</v>
      </c>
      <c r="E2002">
        <v>7</v>
      </c>
      <c r="F2002">
        <v>112016</v>
      </c>
      <c r="G2002" t="s">
        <v>2193</v>
      </c>
      <c r="EA2002">
        <v>107406</v>
      </c>
      <c r="EB2002">
        <v>4610</v>
      </c>
    </row>
    <row r="2003" spans="1:164">
      <c r="A2003" t="s">
        <v>2240</v>
      </c>
      <c r="C2003" s="23">
        <v>45950</v>
      </c>
      <c r="D2003" s="23">
        <v>45958</v>
      </c>
      <c r="E2003">
        <v>7</v>
      </c>
      <c r="F2003">
        <v>112016</v>
      </c>
      <c r="G2003" t="s">
        <v>2195</v>
      </c>
      <c r="EA2003">
        <v>107406</v>
      </c>
      <c r="EB2003">
        <v>112016</v>
      </c>
      <c r="EC2003">
        <v>112016</v>
      </c>
      <c r="ED2003">
        <v>112016</v>
      </c>
      <c r="EE2003">
        <v>112016</v>
      </c>
      <c r="EF2003">
        <v>112016</v>
      </c>
      <c r="EG2003">
        <v>112016</v>
      </c>
      <c r="EH2003">
        <v>112016</v>
      </c>
      <c r="EI2003">
        <v>112016</v>
      </c>
      <c r="EJ2003">
        <v>112016</v>
      </c>
      <c r="EK2003">
        <v>112016</v>
      </c>
      <c r="EL2003">
        <v>112016</v>
      </c>
      <c r="EM2003">
        <v>112016</v>
      </c>
      <c r="EN2003">
        <v>112016</v>
      </c>
      <c r="EO2003">
        <v>112016</v>
      </c>
      <c r="EP2003">
        <v>112016</v>
      </c>
      <c r="EQ2003">
        <v>112016</v>
      </c>
      <c r="ER2003">
        <v>112016</v>
      </c>
      <c r="ES2003">
        <v>112016</v>
      </c>
      <c r="ET2003">
        <v>112016</v>
      </c>
      <c r="EU2003">
        <v>112016</v>
      </c>
      <c r="EV2003">
        <v>112016</v>
      </c>
      <c r="EW2003">
        <v>112016</v>
      </c>
      <c r="EX2003">
        <v>112016</v>
      </c>
      <c r="EY2003">
        <v>112016</v>
      </c>
      <c r="EZ2003">
        <v>112016</v>
      </c>
      <c r="FA2003">
        <v>112016</v>
      </c>
      <c r="FB2003">
        <v>112016</v>
      </c>
      <c r="FC2003">
        <v>112016</v>
      </c>
      <c r="FD2003">
        <v>112016</v>
      </c>
      <c r="FE2003">
        <v>112016</v>
      </c>
      <c r="FF2003">
        <v>112016</v>
      </c>
      <c r="FG2003">
        <v>112016</v>
      </c>
      <c r="FH2003">
        <v>112016</v>
      </c>
    </row>
    <row r="2004" spans="1:164">
      <c r="A2004" t="s">
        <v>2876</v>
      </c>
      <c r="B2004" t="s">
        <v>1166</v>
      </c>
      <c r="C2004" s="23">
        <v>45950</v>
      </c>
      <c r="D2004" s="23">
        <v>45958</v>
      </c>
      <c r="E2004">
        <v>7</v>
      </c>
      <c r="F2004">
        <v>112016</v>
      </c>
      <c r="G2004" t="s">
        <v>2193</v>
      </c>
      <c r="EA2004">
        <v>107406</v>
      </c>
      <c r="EB2004">
        <v>4610</v>
      </c>
    </row>
    <row r="2005" spans="1:164">
      <c r="A2005" t="s">
        <v>2876</v>
      </c>
      <c r="B2005" t="s">
        <v>1166</v>
      </c>
      <c r="C2005" s="23">
        <v>45950</v>
      </c>
      <c r="D2005" s="23">
        <v>45958</v>
      </c>
      <c r="E2005">
        <v>7</v>
      </c>
      <c r="F2005">
        <v>112016</v>
      </c>
      <c r="G2005" t="s">
        <v>2195</v>
      </c>
      <c r="EA2005">
        <v>107406</v>
      </c>
      <c r="EB2005">
        <v>112016</v>
      </c>
      <c r="EC2005">
        <v>112016</v>
      </c>
      <c r="ED2005">
        <v>112016</v>
      </c>
      <c r="EE2005">
        <v>112016</v>
      </c>
      <c r="EF2005">
        <v>112016</v>
      </c>
      <c r="EG2005">
        <v>112016</v>
      </c>
      <c r="EH2005">
        <v>112016</v>
      </c>
      <c r="EI2005">
        <v>112016</v>
      </c>
      <c r="EJ2005">
        <v>112016</v>
      </c>
      <c r="EK2005">
        <v>112016</v>
      </c>
      <c r="EL2005">
        <v>112016</v>
      </c>
      <c r="EM2005">
        <v>112016</v>
      </c>
      <c r="EN2005">
        <v>112016</v>
      </c>
      <c r="EO2005">
        <v>112016</v>
      </c>
      <c r="EP2005">
        <v>112016</v>
      </c>
      <c r="EQ2005">
        <v>112016</v>
      </c>
      <c r="ER2005">
        <v>112016</v>
      </c>
      <c r="ES2005">
        <v>112016</v>
      </c>
      <c r="ET2005">
        <v>112016</v>
      </c>
      <c r="EU2005">
        <v>112016</v>
      </c>
      <c r="EV2005">
        <v>112016</v>
      </c>
      <c r="EW2005">
        <v>112016</v>
      </c>
      <c r="EX2005">
        <v>112016</v>
      </c>
      <c r="EY2005">
        <v>112016</v>
      </c>
      <c r="EZ2005">
        <v>112016</v>
      </c>
      <c r="FA2005">
        <v>112016</v>
      </c>
      <c r="FB2005">
        <v>112016</v>
      </c>
      <c r="FC2005">
        <v>112016</v>
      </c>
      <c r="FD2005">
        <v>112016</v>
      </c>
      <c r="FE2005">
        <v>112016</v>
      </c>
      <c r="FF2005">
        <v>112016</v>
      </c>
      <c r="FG2005">
        <v>112016</v>
      </c>
      <c r="FH2005">
        <v>112016</v>
      </c>
    </row>
    <row r="2006" spans="1:164">
      <c r="A2006" t="s">
        <v>2356</v>
      </c>
      <c r="C2006" s="23">
        <v>45608</v>
      </c>
      <c r="D2006" s="23">
        <v>45887</v>
      </c>
      <c r="E2006">
        <v>239</v>
      </c>
      <c r="F2006">
        <v>126445</v>
      </c>
      <c r="G2006" t="s">
        <v>2193</v>
      </c>
      <c r="CD2006">
        <v>1501</v>
      </c>
      <c r="CE2006">
        <v>8516</v>
      </c>
      <c r="CF2006">
        <v>21508</v>
      </c>
      <c r="CG2006">
        <v>20102</v>
      </c>
      <c r="CH2006">
        <v>6408</v>
      </c>
      <c r="CI2006">
        <v>973</v>
      </c>
      <c r="DG2006">
        <v>2165</v>
      </c>
      <c r="DH2006">
        <v>6495</v>
      </c>
      <c r="DI2006">
        <v>6495</v>
      </c>
      <c r="DJ2006">
        <v>6495</v>
      </c>
      <c r="DK2006">
        <v>6495</v>
      </c>
      <c r="DL2006">
        <v>6495</v>
      </c>
      <c r="DM2006">
        <v>6495</v>
      </c>
      <c r="DN2006">
        <v>6495</v>
      </c>
      <c r="DO2006">
        <v>6495</v>
      </c>
      <c r="DP2006">
        <v>5888</v>
      </c>
      <c r="DQ2006">
        <v>7357</v>
      </c>
      <c r="DR2006">
        <v>64</v>
      </c>
    </row>
    <row r="2007" spans="1:164">
      <c r="A2007" t="s">
        <v>2356</v>
      </c>
      <c r="C2007" s="23">
        <v>45608</v>
      </c>
      <c r="D2007" s="23">
        <v>45887</v>
      </c>
      <c r="E2007">
        <v>239</v>
      </c>
      <c r="F2007">
        <v>126445</v>
      </c>
      <c r="G2007" t="s">
        <v>2195</v>
      </c>
      <c r="CD2007">
        <v>1501</v>
      </c>
      <c r="CE2007">
        <v>10017</v>
      </c>
      <c r="CF2007">
        <v>31525</v>
      </c>
      <c r="CG2007">
        <v>51627</v>
      </c>
      <c r="CH2007">
        <v>58035</v>
      </c>
      <c r="CI2007">
        <v>59008</v>
      </c>
      <c r="CJ2007">
        <v>59008</v>
      </c>
      <c r="CK2007">
        <v>59008</v>
      </c>
      <c r="CL2007">
        <v>59008</v>
      </c>
      <c r="CM2007">
        <v>59008</v>
      </c>
      <c r="CN2007">
        <v>59008</v>
      </c>
      <c r="CO2007">
        <v>59008</v>
      </c>
      <c r="CP2007">
        <v>59008</v>
      </c>
      <c r="CQ2007">
        <v>59008</v>
      </c>
      <c r="CR2007">
        <v>59008</v>
      </c>
      <c r="CS2007">
        <v>59008</v>
      </c>
      <c r="CT2007">
        <v>59008</v>
      </c>
      <c r="CU2007">
        <v>59008</v>
      </c>
      <c r="CV2007">
        <v>59008</v>
      </c>
      <c r="CW2007">
        <v>59008</v>
      </c>
      <c r="CX2007">
        <v>59008</v>
      </c>
      <c r="CY2007">
        <v>59008</v>
      </c>
      <c r="CZ2007">
        <v>59008</v>
      </c>
      <c r="DA2007">
        <v>59008</v>
      </c>
      <c r="DB2007">
        <v>59008</v>
      </c>
      <c r="DC2007">
        <v>59008</v>
      </c>
      <c r="DD2007">
        <v>59008</v>
      </c>
      <c r="DE2007">
        <v>59008</v>
      </c>
      <c r="DF2007">
        <v>59008</v>
      </c>
      <c r="DG2007">
        <v>61173</v>
      </c>
      <c r="DH2007">
        <v>67669</v>
      </c>
      <c r="DI2007">
        <v>74164</v>
      </c>
      <c r="DJ2007">
        <v>80659</v>
      </c>
      <c r="DK2007">
        <v>87155</v>
      </c>
      <c r="DL2007">
        <v>93650</v>
      </c>
      <c r="DM2007">
        <v>100146</v>
      </c>
      <c r="DN2007">
        <v>106641</v>
      </c>
      <c r="DO2007">
        <v>113136</v>
      </c>
      <c r="DP2007">
        <v>119025</v>
      </c>
      <c r="DQ2007">
        <v>126381</v>
      </c>
      <c r="DR2007">
        <v>126445</v>
      </c>
      <c r="DS2007">
        <v>126445</v>
      </c>
      <c r="DT2007">
        <v>126445</v>
      </c>
      <c r="DU2007">
        <v>126445</v>
      </c>
      <c r="DV2007">
        <v>126445</v>
      </c>
      <c r="DW2007">
        <v>126445</v>
      </c>
      <c r="DX2007">
        <v>126445</v>
      </c>
      <c r="DY2007">
        <v>126445</v>
      </c>
      <c r="DZ2007">
        <v>126445</v>
      </c>
      <c r="EA2007">
        <v>126445</v>
      </c>
      <c r="EB2007">
        <v>126445</v>
      </c>
      <c r="EC2007">
        <v>126445</v>
      </c>
      <c r="ED2007">
        <v>126445</v>
      </c>
      <c r="EE2007">
        <v>126445</v>
      </c>
      <c r="EF2007">
        <v>126445</v>
      </c>
      <c r="EG2007">
        <v>126445</v>
      </c>
      <c r="EH2007">
        <v>126445</v>
      </c>
      <c r="EI2007">
        <v>126445</v>
      </c>
      <c r="EJ2007">
        <v>126445</v>
      </c>
      <c r="EK2007">
        <v>126445</v>
      </c>
      <c r="EL2007">
        <v>126445</v>
      </c>
      <c r="EM2007">
        <v>126445</v>
      </c>
      <c r="EN2007">
        <v>126445</v>
      </c>
      <c r="EO2007">
        <v>126445</v>
      </c>
      <c r="EP2007">
        <v>126445</v>
      </c>
      <c r="EQ2007">
        <v>126445</v>
      </c>
      <c r="ER2007">
        <v>126445</v>
      </c>
      <c r="ES2007">
        <v>126445</v>
      </c>
      <c r="ET2007">
        <v>126445</v>
      </c>
      <c r="EU2007">
        <v>126445</v>
      </c>
      <c r="EV2007">
        <v>126445</v>
      </c>
      <c r="EW2007">
        <v>126445</v>
      </c>
      <c r="EX2007">
        <v>126445</v>
      </c>
      <c r="EY2007">
        <v>126445</v>
      </c>
      <c r="EZ2007">
        <v>126445</v>
      </c>
      <c r="FA2007">
        <v>126445</v>
      </c>
      <c r="FB2007">
        <v>126445</v>
      </c>
      <c r="FC2007">
        <v>126445</v>
      </c>
      <c r="FD2007">
        <v>126445</v>
      </c>
      <c r="FE2007">
        <v>126445</v>
      </c>
      <c r="FF2007">
        <v>126445</v>
      </c>
      <c r="FG2007">
        <v>126445</v>
      </c>
      <c r="FH2007">
        <v>126445</v>
      </c>
    </row>
    <row r="2008" spans="1:164">
      <c r="A2008" t="s">
        <v>2236</v>
      </c>
      <c r="C2008" s="23">
        <v>45608</v>
      </c>
      <c r="D2008" s="23">
        <v>45887</v>
      </c>
      <c r="E2008">
        <v>239</v>
      </c>
      <c r="F2008">
        <v>126445</v>
      </c>
      <c r="G2008" t="s">
        <v>2193</v>
      </c>
      <c r="CD2008">
        <v>1501</v>
      </c>
      <c r="CE2008">
        <v>8516</v>
      </c>
      <c r="CF2008">
        <v>21508</v>
      </c>
      <c r="CG2008">
        <v>20102</v>
      </c>
      <c r="CH2008">
        <v>6408</v>
      </c>
      <c r="CI2008">
        <v>973</v>
      </c>
      <c r="DG2008">
        <v>2165</v>
      </c>
      <c r="DH2008">
        <v>6495</v>
      </c>
      <c r="DI2008">
        <v>6495</v>
      </c>
      <c r="DJ2008">
        <v>6495</v>
      </c>
      <c r="DK2008">
        <v>6495</v>
      </c>
      <c r="DL2008">
        <v>6495</v>
      </c>
      <c r="DM2008">
        <v>6495</v>
      </c>
      <c r="DN2008">
        <v>6495</v>
      </c>
      <c r="DO2008">
        <v>6495</v>
      </c>
      <c r="DP2008">
        <v>5888</v>
      </c>
      <c r="DQ2008">
        <v>7357</v>
      </c>
      <c r="DR2008">
        <v>64</v>
      </c>
    </row>
    <row r="2009" spans="1:164">
      <c r="A2009" t="s">
        <v>2236</v>
      </c>
      <c r="C2009" s="23">
        <v>45608</v>
      </c>
      <c r="D2009" s="23">
        <v>45887</v>
      </c>
      <c r="E2009">
        <v>239</v>
      </c>
      <c r="F2009">
        <v>126445</v>
      </c>
      <c r="G2009" t="s">
        <v>2195</v>
      </c>
      <c r="CD2009">
        <v>1501</v>
      </c>
      <c r="CE2009">
        <v>10017</v>
      </c>
      <c r="CF2009">
        <v>31525</v>
      </c>
      <c r="CG2009">
        <v>51627</v>
      </c>
      <c r="CH2009">
        <v>58035</v>
      </c>
      <c r="CI2009">
        <v>59008</v>
      </c>
      <c r="CJ2009">
        <v>59008</v>
      </c>
      <c r="CK2009">
        <v>59008</v>
      </c>
      <c r="CL2009">
        <v>59008</v>
      </c>
      <c r="CM2009">
        <v>59008</v>
      </c>
      <c r="CN2009">
        <v>59008</v>
      </c>
      <c r="CO2009">
        <v>59008</v>
      </c>
      <c r="CP2009">
        <v>59008</v>
      </c>
      <c r="CQ2009">
        <v>59008</v>
      </c>
      <c r="CR2009">
        <v>59008</v>
      </c>
      <c r="CS2009">
        <v>59008</v>
      </c>
      <c r="CT2009">
        <v>59008</v>
      </c>
      <c r="CU2009">
        <v>59008</v>
      </c>
      <c r="CV2009">
        <v>59008</v>
      </c>
      <c r="CW2009">
        <v>59008</v>
      </c>
      <c r="CX2009">
        <v>59008</v>
      </c>
      <c r="CY2009">
        <v>59008</v>
      </c>
      <c r="CZ2009">
        <v>59008</v>
      </c>
      <c r="DA2009">
        <v>59008</v>
      </c>
      <c r="DB2009">
        <v>59008</v>
      </c>
      <c r="DC2009">
        <v>59008</v>
      </c>
      <c r="DD2009">
        <v>59008</v>
      </c>
      <c r="DE2009">
        <v>59008</v>
      </c>
      <c r="DF2009">
        <v>59008</v>
      </c>
      <c r="DG2009">
        <v>61173</v>
      </c>
      <c r="DH2009">
        <v>67669</v>
      </c>
      <c r="DI2009">
        <v>74164</v>
      </c>
      <c r="DJ2009">
        <v>80659</v>
      </c>
      <c r="DK2009">
        <v>87155</v>
      </c>
      <c r="DL2009">
        <v>93650</v>
      </c>
      <c r="DM2009">
        <v>100146</v>
      </c>
      <c r="DN2009">
        <v>106641</v>
      </c>
      <c r="DO2009">
        <v>113136</v>
      </c>
      <c r="DP2009">
        <v>119025</v>
      </c>
      <c r="DQ2009">
        <v>126381</v>
      </c>
      <c r="DR2009">
        <v>126445</v>
      </c>
      <c r="DS2009">
        <v>126445</v>
      </c>
      <c r="DT2009">
        <v>126445</v>
      </c>
      <c r="DU2009">
        <v>126445</v>
      </c>
      <c r="DV2009">
        <v>126445</v>
      </c>
      <c r="DW2009">
        <v>126445</v>
      </c>
      <c r="DX2009">
        <v>126445</v>
      </c>
      <c r="DY2009">
        <v>126445</v>
      </c>
      <c r="DZ2009">
        <v>126445</v>
      </c>
      <c r="EA2009">
        <v>126445</v>
      </c>
      <c r="EB2009">
        <v>126445</v>
      </c>
      <c r="EC2009">
        <v>126445</v>
      </c>
      <c r="ED2009">
        <v>126445</v>
      </c>
      <c r="EE2009">
        <v>126445</v>
      </c>
      <c r="EF2009">
        <v>126445</v>
      </c>
      <c r="EG2009">
        <v>126445</v>
      </c>
      <c r="EH2009">
        <v>126445</v>
      </c>
      <c r="EI2009">
        <v>126445</v>
      </c>
      <c r="EJ2009">
        <v>126445</v>
      </c>
      <c r="EK2009">
        <v>126445</v>
      </c>
      <c r="EL2009">
        <v>126445</v>
      </c>
      <c r="EM2009">
        <v>126445</v>
      </c>
      <c r="EN2009">
        <v>126445</v>
      </c>
      <c r="EO2009">
        <v>126445</v>
      </c>
      <c r="EP2009">
        <v>126445</v>
      </c>
      <c r="EQ2009">
        <v>126445</v>
      </c>
      <c r="ER2009">
        <v>126445</v>
      </c>
      <c r="ES2009">
        <v>126445</v>
      </c>
      <c r="ET2009">
        <v>126445</v>
      </c>
      <c r="EU2009">
        <v>126445</v>
      </c>
      <c r="EV2009">
        <v>126445</v>
      </c>
      <c r="EW2009">
        <v>126445</v>
      </c>
      <c r="EX2009">
        <v>126445</v>
      </c>
      <c r="EY2009">
        <v>126445</v>
      </c>
      <c r="EZ2009">
        <v>126445</v>
      </c>
      <c r="FA2009">
        <v>126445</v>
      </c>
      <c r="FB2009">
        <v>126445</v>
      </c>
      <c r="FC2009">
        <v>126445</v>
      </c>
      <c r="FD2009">
        <v>126445</v>
      </c>
      <c r="FE2009">
        <v>126445</v>
      </c>
      <c r="FF2009">
        <v>126445</v>
      </c>
      <c r="FG2009">
        <v>126445</v>
      </c>
      <c r="FH2009">
        <v>126445</v>
      </c>
    </row>
    <row r="2010" spans="1:164">
      <c r="A2010" t="s">
        <v>2237</v>
      </c>
      <c r="C2010" s="23">
        <v>45608</v>
      </c>
      <c r="D2010" s="23">
        <v>45646</v>
      </c>
      <c r="E2010">
        <v>33</v>
      </c>
      <c r="F2010">
        <v>59008</v>
      </c>
      <c r="G2010" t="s">
        <v>2193</v>
      </c>
      <c r="CD2010">
        <v>1501</v>
      </c>
      <c r="CE2010">
        <v>8516</v>
      </c>
      <c r="CF2010">
        <v>21508</v>
      </c>
      <c r="CG2010">
        <v>20102</v>
      </c>
      <c r="CH2010">
        <v>6408</v>
      </c>
      <c r="CI2010">
        <v>973</v>
      </c>
    </row>
    <row r="2011" spans="1:164">
      <c r="A2011" t="s">
        <v>2237</v>
      </c>
      <c r="C2011" s="23">
        <v>45608</v>
      </c>
      <c r="D2011" s="23">
        <v>45646</v>
      </c>
      <c r="E2011">
        <v>33</v>
      </c>
      <c r="F2011">
        <v>59008</v>
      </c>
      <c r="G2011" t="s">
        <v>2195</v>
      </c>
      <c r="CD2011">
        <v>1501</v>
      </c>
      <c r="CE2011">
        <v>10017</v>
      </c>
      <c r="CF2011">
        <v>31525</v>
      </c>
      <c r="CG2011">
        <v>51627</v>
      </c>
      <c r="CH2011">
        <v>58035</v>
      </c>
      <c r="CI2011">
        <v>59008</v>
      </c>
      <c r="CJ2011">
        <v>59008</v>
      </c>
      <c r="CK2011">
        <v>59008</v>
      </c>
      <c r="CL2011">
        <v>59008</v>
      </c>
      <c r="CM2011">
        <v>59008</v>
      </c>
      <c r="CN2011">
        <v>59008</v>
      </c>
      <c r="CO2011">
        <v>59008</v>
      </c>
      <c r="CP2011">
        <v>59008</v>
      </c>
      <c r="CQ2011">
        <v>59008</v>
      </c>
      <c r="CR2011">
        <v>59008</v>
      </c>
      <c r="CS2011">
        <v>59008</v>
      </c>
      <c r="CT2011">
        <v>59008</v>
      </c>
      <c r="CU2011">
        <v>59008</v>
      </c>
      <c r="CV2011">
        <v>59008</v>
      </c>
      <c r="CW2011">
        <v>59008</v>
      </c>
      <c r="CX2011">
        <v>59008</v>
      </c>
      <c r="CY2011">
        <v>59008</v>
      </c>
      <c r="CZ2011">
        <v>59008</v>
      </c>
      <c r="DA2011">
        <v>59008</v>
      </c>
      <c r="DB2011">
        <v>59008</v>
      </c>
      <c r="DC2011">
        <v>59008</v>
      </c>
      <c r="DD2011">
        <v>59008</v>
      </c>
      <c r="DE2011">
        <v>59008</v>
      </c>
      <c r="DF2011">
        <v>59008</v>
      </c>
      <c r="DG2011">
        <v>59008</v>
      </c>
      <c r="DH2011">
        <v>59008</v>
      </c>
      <c r="DI2011">
        <v>59008</v>
      </c>
      <c r="DJ2011">
        <v>59008</v>
      </c>
      <c r="DK2011">
        <v>59008</v>
      </c>
      <c r="DL2011">
        <v>59008</v>
      </c>
      <c r="DM2011">
        <v>59008</v>
      </c>
      <c r="DN2011">
        <v>59008</v>
      </c>
      <c r="DO2011">
        <v>59008</v>
      </c>
      <c r="DP2011">
        <v>59008</v>
      </c>
      <c r="DQ2011">
        <v>59008</v>
      </c>
      <c r="DR2011">
        <v>59008</v>
      </c>
      <c r="DS2011">
        <v>59008</v>
      </c>
      <c r="DT2011">
        <v>59008</v>
      </c>
      <c r="DU2011">
        <v>59008</v>
      </c>
      <c r="DV2011">
        <v>59008</v>
      </c>
      <c r="DW2011">
        <v>59008</v>
      </c>
      <c r="DX2011">
        <v>59008</v>
      </c>
      <c r="DY2011">
        <v>59008</v>
      </c>
      <c r="DZ2011">
        <v>59008</v>
      </c>
      <c r="EA2011">
        <v>59008</v>
      </c>
      <c r="EB2011">
        <v>59008</v>
      </c>
      <c r="EC2011">
        <v>59008</v>
      </c>
      <c r="ED2011">
        <v>59008</v>
      </c>
      <c r="EE2011">
        <v>59008</v>
      </c>
      <c r="EF2011">
        <v>59008</v>
      </c>
      <c r="EG2011">
        <v>59008</v>
      </c>
      <c r="EH2011">
        <v>59008</v>
      </c>
      <c r="EI2011">
        <v>59008</v>
      </c>
      <c r="EJ2011">
        <v>59008</v>
      </c>
      <c r="EK2011">
        <v>59008</v>
      </c>
      <c r="EL2011">
        <v>59008</v>
      </c>
      <c r="EM2011">
        <v>59008</v>
      </c>
      <c r="EN2011">
        <v>59008</v>
      </c>
      <c r="EO2011">
        <v>59008</v>
      </c>
      <c r="EP2011">
        <v>59008</v>
      </c>
      <c r="EQ2011">
        <v>59008</v>
      </c>
      <c r="ER2011">
        <v>59008</v>
      </c>
      <c r="ES2011">
        <v>59008</v>
      </c>
      <c r="ET2011">
        <v>59008</v>
      </c>
      <c r="EU2011">
        <v>59008</v>
      </c>
      <c r="EV2011">
        <v>59008</v>
      </c>
      <c r="EW2011">
        <v>59008</v>
      </c>
      <c r="EX2011">
        <v>59008</v>
      </c>
      <c r="EY2011">
        <v>59008</v>
      </c>
      <c r="EZ2011">
        <v>59008</v>
      </c>
      <c r="FA2011">
        <v>59008</v>
      </c>
      <c r="FB2011">
        <v>59008</v>
      </c>
      <c r="FC2011">
        <v>59008</v>
      </c>
      <c r="FD2011">
        <v>59008</v>
      </c>
      <c r="FE2011">
        <v>59008</v>
      </c>
      <c r="FF2011">
        <v>59008</v>
      </c>
      <c r="FG2011">
        <v>59008</v>
      </c>
      <c r="FH2011">
        <v>59008</v>
      </c>
    </row>
    <row r="2012" spans="1:164">
      <c r="A2012" t="s">
        <v>2877</v>
      </c>
      <c r="B2012" t="s">
        <v>1168</v>
      </c>
      <c r="C2012" s="23">
        <v>45608</v>
      </c>
      <c r="D2012" s="23">
        <v>45646</v>
      </c>
      <c r="E2012">
        <v>33</v>
      </c>
      <c r="F2012">
        <v>59008</v>
      </c>
      <c r="G2012" t="s">
        <v>2193</v>
      </c>
      <c r="CD2012">
        <v>1501</v>
      </c>
      <c r="CE2012">
        <v>8516</v>
      </c>
      <c r="CF2012">
        <v>21508</v>
      </c>
      <c r="CG2012">
        <v>20102</v>
      </c>
      <c r="CH2012">
        <v>6408</v>
      </c>
      <c r="CI2012">
        <v>973</v>
      </c>
    </row>
    <row r="2013" spans="1:164">
      <c r="A2013" t="s">
        <v>2877</v>
      </c>
      <c r="B2013" t="s">
        <v>1168</v>
      </c>
      <c r="C2013" s="23">
        <v>45608</v>
      </c>
      <c r="D2013" s="23">
        <v>45646</v>
      </c>
      <c r="E2013">
        <v>33</v>
      </c>
      <c r="F2013">
        <v>59008</v>
      </c>
      <c r="G2013" t="s">
        <v>2195</v>
      </c>
      <c r="CD2013">
        <v>1501</v>
      </c>
      <c r="CE2013">
        <v>10017</v>
      </c>
      <c r="CF2013">
        <v>31525</v>
      </c>
      <c r="CG2013">
        <v>51627</v>
      </c>
      <c r="CH2013">
        <v>58035</v>
      </c>
      <c r="CI2013">
        <v>59008</v>
      </c>
      <c r="CJ2013">
        <v>59008</v>
      </c>
      <c r="CK2013">
        <v>59008</v>
      </c>
      <c r="CL2013">
        <v>59008</v>
      </c>
      <c r="CM2013">
        <v>59008</v>
      </c>
      <c r="CN2013">
        <v>59008</v>
      </c>
      <c r="CO2013">
        <v>59008</v>
      </c>
      <c r="CP2013">
        <v>59008</v>
      </c>
      <c r="CQ2013">
        <v>59008</v>
      </c>
      <c r="CR2013">
        <v>59008</v>
      </c>
      <c r="CS2013">
        <v>59008</v>
      </c>
      <c r="CT2013">
        <v>59008</v>
      </c>
      <c r="CU2013">
        <v>59008</v>
      </c>
      <c r="CV2013">
        <v>59008</v>
      </c>
      <c r="CW2013">
        <v>59008</v>
      </c>
      <c r="CX2013">
        <v>59008</v>
      </c>
      <c r="CY2013">
        <v>59008</v>
      </c>
      <c r="CZ2013">
        <v>59008</v>
      </c>
      <c r="DA2013">
        <v>59008</v>
      </c>
      <c r="DB2013">
        <v>59008</v>
      </c>
      <c r="DC2013">
        <v>59008</v>
      </c>
      <c r="DD2013">
        <v>59008</v>
      </c>
      <c r="DE2013">
        <v>59008</v>
      </c>
      <c r="DF2013">
        <v>59008</v>
      </c>
      <c r="DG2013">
        <v>59008</v>
      </c>
      <c r="DH2013">
        <v>59008</v>
      </c>
      <c r="DI2013">
        <v>59008</v>
      </c>
      <c r="DJ2013">
        <v>59008</v>
      </c>
      <c r="DK2013">
        <v>59008</v>
      </c>
      <c r="DL2013">
        <v>59008</v>
      </c>
      <c r="DM2013">
        <v>59008</v>
      </c>
      <c r="DN2013">
        <v>59008</v>
      </c>
      <c r="DO2013">
        <v>59008</v>
      </c>
      <c r="DP2013">
        <v>59008</v>
      </c>
      <c r="DQ2013">
        <v>59008</v>
      </c>
      <c r="DR2013">
        <v>59008</v>
      </c>
      <c r="DS2013">
        <v>59008</v>
      </c>
      <c r="DT2013">
        <v>59008</v>
      </c>
      <c r="DU2013">
        <v>59008</v>
      </c>
      <c r="DV2013">
        <v>59008</v>
      </c>
      <c r="DW2013">
        <v>59008</v>
      </c>
      <c r="DX2013">
        <v>59008</v>
      </c>
      <c r="DY2013">
        <v>59008</v>
      </c>
      <c r="DZ2013">
        <v>59008</v>
      </c>
      <c r="EA2013">
        <v>59008</v>
      </c>
      <c r="EB2013">
        <v>59008</v>
      </c>
      <c r="EC2013">
        <v>59008</v>
      </c>
      <c r="ED2013">
        <v>59008</v>
      </c>
      <c r="EE2013">
        <v>59008</v>
      </c>
      <c r="EF2013">
        <v>59008</v>
      </c>
      <c r="EG2013">
        <v>59008</v>
      </c>
      <c r="EH2013">
        <v>59008</v>
      </c>
      <c r="EI2013">
        <v>59008</v>
      </c>
      <c r="EJ2013">
        <v>59008</v>
      </c>
      <c r="EK2013">
        <v>59008</v>
      </c>
      <c r="EL2013">
        <v>59008</v>
      </c>
      <c r="EM2013">
        <v>59008</v>
      </c>
      <c r="EN2013">
        <v>59008</v>
      </c>
      <c r="EO2013">
        <v>59008</v>
      </c>
      <c r="EP2013">
        <v>59008</v>
      </c>
      <c r="EQ2013">
        <v>59008</v>
      </c>
      <c r="ER2013">
        <v>59008</v>
      </c>
      <c r="ES2013">
        <v>59008</v>
      </c>
      <c r="ET2013">
        <v>59008</v>
      </c>
      <c r="EU2013">
        <v>59008</v>
      </c>
      <c r="EV2013">
        <v>59008</v>
      </c>
      <c r="EW2013">
        <v>59008</v>
      </c>
      <c r="EX2013">
        <v>59008</v>
      </c>
      <c r="EY2013">
        <v>59008</v>
      </c>
      <c r="EZ2013">
        <v>59008</v>
      </c>
      <c r="FA2013">
        <v>59008</v>
      </c>
      <c r="FB2013">
        <v>59008</v>
      </c>
      <c r="FC2013">
        <v>59008</v>
      </c>
      <c r="FD2013">
        <v>59008</v>
      </c>
      <c r="FE2013">
        <v>59008</v>
      </c>
      <c r="FF2013">
        <v>59008</v>
      </c>
      <c r="FG2013">
        <v>59008</v>
      </c>
      <c r="FH2013">
        <v>59008</v>
      </c>
    </row>
    <row r="2014" spans="1:164">
      <c r="A2014" t="s">
        <v>2240</v>
      </c>
      <c r="C2014" s="23">
        <v>45814</v>
      </c>
      <c r="D2014" s="23">
        <v>45887</v>
      </c>
      <c r="E2014">
        <v>62</v>
      </c>
      <c r="F2014">
        <v>67437</v>
      </c>
      <c r="G2014" t="s">
        <v>2193</v>
      </c>
      <c r="DG2014">
        <v>2165</v>
      </c>
      <c r="DH2014">
        <v>6495</v>
      </c>
      <c r="DI2014">
        <v>6495</v>
      </c>
      <c r="DJ2014">
        <v>6495</v>
      </c>
      <c r="DK2014">
        <v>6495</v>
      </c>
      <c r="DL2014">
        <v>6495</v>
      </c>
      <c r="DM2014">
        <v>6495</v>
      </c>
      <c r="DN2014">
        <v>6495</v>
      </c>
      <c r="DO2014">
        <v>6495</v>
      </c>
      <c r="DP2014">
        <v>5888</v>
      </c>
      <c r="DQ2014">
        <v>7357</v>
      </c>
      <c r="DR2014">
        <v>64</v>
      </c>
    </row>
    <row r="2015" spans="1:164">
      <c r="A2015" t="s">
        <v>2240</v>
      </c>
      <c r="C2015" s="23">
        <v>45814</v>
      </c>
      <c r="D2015" s="23">
        <v>45887</v>
      </c>
      <c r="E2015">
        <v>62</v>
      </c>
      <c r="F2015">
        <v>67437</v>
      </c>
      <c r="G2015" t="s">
        <v>2195</v>
      </c>
      <c r="DG2015">
        <v>2165</v>
      </c>
      <c r="DH2015">
        <v>8661</v>
      </c>
      <c r="DI2015">
        <v>15156</v>
      </c>
      <c r="DJ2015">
        <v>21651</v>
      </c>
      <c r="DK2015">
        <v>28147</v>
      </c>
      <c r="DL2015">
        <v>34642</v>
      </c>
      <c r="DM2015">
        <v>41138</v>
      </c>
      <c r="DN2015">
        <v>47633</v>
      </c>
      <c r="DO2015">
        <v>54128</v>
      </c>
      <c r="DP2015">
        <v>60017</v>
      </c>
      <c r="DQ2015">
        <v>67373</v>
      </c>
      <c r="DR2015">
        <v>67437</v>
      </c>
      <c r="DS2015">
        <v>67437</v>
      </c>
      <c r="DT2015">
        <v>67437</v>
      </c>
      <c r="DU2015">
        <v>67437</v>
      </c>
      <c r="DV2015">
        <v>67437</v>
      </c>
      <c r="DW2015">
        <v>67437</v>
      </c>
      <c r="DX2015">
        <v>67437</v>
      </c>
      <c r="DY2015">
        <v>67437</v>
      </c>
      <c r="DZ2015">
        <v>67437</v>
      </c>
      <c r="EA2015">
        <v>67437</v>
      </c>
      <c r="EB2015">
        <v>67437</v>
      </c>
      <c r="EC2015">
        <v>67437</v>
      </c>
      <c r="ED2015">
        <v>67437</v>
      </c>
      <c r="EE2015">
        <v>67437</v>
      </c>
      <c r="EF2015">
        <v>67437</v>
      </c>
      <c r="EG2015">
        <v>67437</v>
      </c>
      <c r="EH2015">
        <v>67437</v>
      </c>
      <c r="EI2015">
        <v>67437</v>
      </c>
      <c r="EJ2015">
        <v>67437</v>
      </c>
      <c r="EK2015">
        <v>67437</v>
      </c>
      <c r="EL2015">
        <v>67437</v>
      </c>
      <c r="EM2015">
        <v>67437</v>
      </c>
      <c r="EN2015">
        <v>67437</v>
      </c>
      <c r="EO2015">
        <v>67437</v>
      </c>
      <c r="EP2015">
        <v>67437</v>
      </c>
      <c r="EQ2015">
        <v>67437</v>
      </c>
      <c r="ER2015">
        <v>67437</v>
      </c>
      <c r="ES2015">
        <v>67437</v>
      </c>
      <c r="ET2015">
        <v>67437</v>
      </c>
      <c r="EU2015">
        <v>67437</v>
      </c>
      <c r="EV2015">
        <v>67437</v>
      </c>
      <c r="EW2015">
        <v>67437</v>
      </c>
      <c r="EX2015">
        <v>67437</v>
      </c>
      <c r="EY2015">
        <v>67437</v>
      </c>
      <c r="EZ2015">
        <v>67437</v>
      </c>
      <c r="FA2015">
        <v>67437</v>
      </c>
      <c r="FB2015">
        <v>67437</v>
      </c>
      <c r="FC2015">
        <v>67437</v>
      </c>
      <c r="FD2015">
        <v>67437</v>
      </c>
      <c r="FE2015">
        <v>67437</v>
      </c>
      <c r="FF2015">
        <v>67437</v>
      </c>
      <c r="FG2015">
        <v>67437</v>
      </c>
      <c r="FH2015">
        <v>67437</v>
      </c>
    </row>
    <row r="2016" spans="1:164">
      <c r="A2016" t="s">
        <v>2878</v>
      </c>
      <c r="B2016" t="s">
        <v>1170</v>
      </c>
      <c r="C2016" s="23">
        <v>45814</v>
      </c>
      <c r="D2016" s="23">
        <v>45877</v>
      </c>
      <c r="E2016">
        <v>55</v>
      </c>
      <c r="F2016">
        <v>59345</v>
      </c>
      <c r="G2016" t="s">
        <v>2193</v>
      </c>
      <c r="DG2016">
        <v>2165</v>
      </c>
      <c r="DH2016">
        <v>6495</v>
      </c>
      <c r="DI2016">
        <v>6495</v>
      </c>
      <c r="DJ2016">
        <v>6495</v>
      </c>
      <c r="DK2016">
        <v>6495</v>
      </c>
      <c r="DL2016">
        <v>6495</v>
      </c>
      <c r="DM2016">
        <v>6495</v>
      </c>
      <c r="DN2016">
        <v>6495</v>
      </c>
      <c r="DO2016">
        <v>6495</v>
      </c>
      <c r="DP2016">
        <v>5217</v>
      </c>
    </row>
    <row r="2017" spans="1:164">
      <c r="A2017" t="s">
        <v>2878</v>
      </c>
      <c r="B2017" t="s">
        <v>1170</v>
      </c>
      <c r="C2017" s="23">
        <v>45814</v>
      </c>
      <c r="D2017" s="23">
        <v>45877</v>
      </c>
      <c r="E2017">
        <v>55</v>
      </c>
      <c r="F2017">
        <v>59345</v>
      </c>
      <c r="G2017" t="s">
        <v>2195</v>
      </c>
      <c r="DG2017">
        <v>2165</v>
      </c>
      <c r="DH2017">
        <v>8661</v>
      </c>
      <c r="DI2017">
        <v>15156</v>
      </c>
      <c r="DJ2017">
        <v>21651</v>
      </c>
      <c r="DK2017">
        <v>28147</v>
      </c>
      <c r="DL2017">
        <v>34642</v>
      </c>
      <c r="DM2017">
        <v>41138</v>
      </c>
      <c r="DN2017">
        <v>47633</v>
      </c>
      <c r="DO2017">
        <v>54128</v>
      </c>
      <c r="DP2017">
        <v>59345</v>
      </c>
      <c r="DQ2017">
        <v>59345</v>
      </c>
      <c r="DR2017">
        <v>59345</v>
      </c>
      <c r="DS2017">
        <v>59345</v>
      </c>
      <c r="DT2017">
        <v>59345</v>
      </c>
      <c r="DU2017">
        <v>59345</v>
      </c>
      <c r="DV2017">
        <v>59345</v>
      </c>
      <c r="DW2017">
        <v>59345</v>
      </c>
      <c r="DX2017">
        <v>59345</v>
      </c>
      <c r="DY2017">
        <v>59345</v>
      </c>
      <c r="DZ2017">
        <v>59345</v>
      </c>
      <c r="EA2017">
        <v>59345</v>
      </c>
      <c r="EB2017">
        <v>59345</v>
      </c>
      <c r="EC2017">
        <v>59345</v>
      </c>
      <c r="ED2017">
        <v>59345</v>
      </c>
      <c r="EE2017">
        <v>59345</v>
      </c>
      <c r="EF2017">
        <v>59345</v>
      </c>
      <c r="EG2017">
        <v>59345</v>
      </c>
      <c r="EH2017">
        <v>59345</v>
      </c>
      <c r="EI2017">
        <v>59345</v>
      </c>
      <c r="EJ2017">
        <v>59345</v>
      </c>
      <c r="EK2017">
        <v>59345</v>
      </c>
      <c r="EL2017">
        <v>59345</v>
      </c>
      <c r="EM2017">
        <v>59345</v>
      </c>
      <c r="EN2017">
        <v>59345</v>
      </c>
      <c r="EO2017">
        <v>59345</v>
      </c>
      <c r="EP2017">
        <v>59345</v>
      </c>
      <c r="EQ2017">
        <v>59345</v>
      </c>
      <c r="ER2017">
        <v>59345</v>
      </c>
      <c r="ES2017">
        <v>59345</v>
      </c>
      <c r="ET2017">
        <v>59345</v>
      </c>
      <c r="EU2017">
        <v>59345</v>
      </c>
      <c r="EV2017">
        <v>59345</v>
      </c>
      <c r="EW2017">
        <v>59345</v>
      </c>
      <c r="EX2017">
        <v>59345</v>
      </c>
      <c r="EY2017">
        <v>59345</v>
      </c>
      <c r="EZ2017">
        <v>59345</v>
      </c>
      <c r="FA2017">
        <v>59345</v>
      </c>
      <c r="FB2017">
        <v>59345</v>
      </c>
      <c r="FC2017">
        <v>59345</v>
      </c>
      <c r="FD2017">
        <v>59345</v>
      </c>
      <c r="FE2017">
        <v>59345</v>
      </c>
      <c r="FF2017">
        <v>59345</v>
      </c>
      <c r="FG2017">
        <v>59345</v>
      </c>
      <c r="FH2017">
        <v>59345</v>
      </c>
    </row>
    <row r="2018" spans="1:164">
      <c r="A2018" t="s">
        <v>2879</v>
      </c>
      <c r="B2018" t="s">
        <v>1172</v>
      </c>
      <c r="C2018" s="23">
        <v>45877</v>
      </c>
      <c r="D2018" s="23">
        <v>45887</v>
      </c>
      <c r="E2018">
        <v>7</v>
      </c>
      <c r="F2018">
        <v>8092</v>
      </c>
      <c r="G2018" t="s">
        <v>2193</v>
      </c>
      <c r="DP2018">
        <v>672</v>
      </c>
      <c r="DQ2018">
        <v>7357</v>
      </c>
      <c r="DR2018">
        <v>64</v>
      </c>
    </row>
    <row r="2019" spans="1:164">
      <c r="A2019" t="s">
        <v>2879</v>
      </c>
      <c r="B2019" t="s">
        <v>1172</v>
      </c>
      <c r="C2019" s="23">
        <v>45877</v>
      </c>
      <c r="D2019" s="23">
        <v>45887</v>
      </c>
      <c r="E2019">
        <v>7</v>
      </c>
      <c r="F2019">
        <v>8092</v>
      </c>
      <c r="G2019" t="s">
        <v>2195</v>
      </c>
      <c r="DP2019">
        <v>672</v>
      </c>
      <c r="DQ2019">
        <v>8028</v>
      </c>
      <c r="DR2019">
        <v>8092</v>
      </c>
      <c r="DS2019">
        <v>8092</v>
      </c>
      <c r="DT2019">
        <v>8092</v>
      </c>
      <c r="DU2019">
        <v>8092</v>
      </c>
      <c r="DV2019">
        <v>8092</v>
      </c>
      <c r="DW2019">
        <v>8092</v>
      </c>
      <c r="DX2019">
        <v>8092</v>
      </c>
      <c r="DY2019">
        <v>8092</v>
      </c>
      <c r="DZ2019">
        <v>8092</v>
      </c>
      <c r="EA2019">
        <v>8092</v>
      </c>
      <c r="EB2019">
        <v>8092</v>
      </c>
      <c r="EC2019">
        <v>8092</v>
      </c>
      <c r="ED2019">
        <v>8092</v>
      </c>
      <c r="EE2019">
        <v>8092</v>
      </c>
      <c r="EF2019">
        <v>8092</v>
      </c>
      <c r="EG2019">
        <v>8092</v>
      </c>
      <c r="EH2019">
        <v>8092</v>
      </c>
      <c r="EI2019">
        <v>8092</v>
      </c>
      <c r="EJ2019">
        <v>8092</v>
      </c>
      <c r="EK2019">
        <v>8092</v>
      </c>
      <c r="EL2019">
        <v>8092</v>
      </c>
      <c r="EM2019">
        <v>8092</v>
      </c>
      <c r="EN2019">
        <v>8092</v>
      </c>
      <c r="EO2019">
        <v>8092</v>
      </c>
      <c r="EP2019">
        <v>8092</v>
      </c>
      <c r="EQ2019">
        <v>8092</v>
      </c>
      <c r="ER2019">
        <v>8092</v>
      </c>
      <c r="ES2019">
        <v>8092</v>
      </c>
      <c r="ET2019">
        <v>8092</v>
      </c>
      <c r="EU2019">
        <v>8092</v>
      </c>
      <c r="EV2019">
        <v>8092</v>
      </c>
      <c r="EW2019">
        <v>8092</v>
      </c>
      <c r="EX2019">
        <v>8092</v>
      </c>
      <c r="EY2019">
        <v>8092</v>
      </c>
      <c r="EZ2019">
        <v>8092</v>
      </c>
      <c r="FA2019">
        <v>8092</v>
      </c>
      <c r="FB2019">
        <v>8092</v>
      </c>
      <c r="FC2019">
        <v>8092</v>
      </c>
      <c r="FD2019">
        <v>8092</v>
      </c>
      <c r="FE2019">
        <v>8092</v>
      </c>
      <c r="FF2019">
        <v>8092</v>
      </c>
      <c r="FG2019">
        <v>8092</v>
      </c>
      <c r="FH2019">
        <v>8092</v>
      </c>
    </row>
    <row r="2020" spans="1:164">
      <c r="A2020" t="s">
        <v>2360</v>
      </c>
      <c r="C2020" s="23">
        <v>45650</v>
      </c>
      <c r="D2020" s="23">
        <v>45980</v>
      </c>
      <c r="E2020">
        <v>283</v>
      </c>
      <c r="F2020">
        <v>126445</v>
      </c>
      <c r="G2020" t="s">
        <v>2193</v>
      </c>
      <c r="CJ2020">
        <v>909</v>
      </c>
      <c r="CK2020">
        <v>4268</v>
      </c>
      <c r="CL2020">
        <v>10934</v>
      </c>
      <c r="CM2020">
        <v>19223</v>
      </c>
      <c r="CN2020">
        <v>15230</v>
      </c>
      <c r="CO2020">
        <v>6548</v>
      </c>
      <c r="CP2020">
        <v>1707</v>
      </c>
      <c r="CQ2020">
        <v>190</v>
      </c>
      <c r="DP2020">
        <v>6514</v>
      </c>
      <c r="DQ2020">
        <v>6514</v>
      </c>
      <c r="DR2020">
        <v>6514</v>
      </c>
      <c r="DS2020">
        <v>6514</v>
      </c>
      <c r="DT2020">
        <v>6514</v>
      </c>
      <c r="DU2020">
        <v>6514</v>
      </c>
      <c r="DV2020">
        <v>6514</v>
      </c>
      <c r="DW2020">
        <v>6514</v>
      </c>
      <c r="DX2020">
        <v>6514</v>
      </c>
      <c r="DY2020">
        <v>721</v>
      </c>
      <c r="ED2020">
        <v>6977</v>
      </c>
      <c r="EE2020">
        <v>1115</v>
      </c>
    </row>
    <row r="2021" spans="1:164">
      <c r="A2021" t="s">
        <v>2360</v>
      </c>
      <c r="C2021" s="23">
        <v>45650</v>
      </c>
      <c r="D2021" s="23">
        <v>45980</v>
      </c>
      <c r="E2021">
        <v>283</v>
      </c>
      <c r="F2021">
        <v>126445</v>
      </c>
      <c r="G2021" t="s">
        <v>2195</v>
      </c>
      <c r="CJ2021">
        <v>909</v>
      </c>
      <c r="CK2021">
        <v>5177</v>
      </c>
      <c r="CL2021">
        <v>16112</v>
      </c>
      <c r="CM2021">
        <v>35334</v>
      </c>
      <c r="CN2021">
        <v>50564</v>
      </c>
      <c r="CO2021">
        <v>57112</v>
      </c>
      <c r="CP2021">
        <v>58818</v>
      </c>
      <c r="CQ2021">
        <v>59008</v>
      </c>
      <c r="CR2021">
        <v>59008</v>
      </c>
      <c r="CS2021">
        <v>59008</v>
      </c>
      <c r="CT2021">
        <v>59008</v>
      </c>
      <c r="CU2021">
        <v>59008</v>
      </c>
      <c r="CV2021">
        <v>59008</v>
      </c>
      <c r="CW2021">
        <v>59008</v>
      </c>
      <c r="CX2021">
        <v>59008</v>
      </c>
      <c r="CY2021">
        <v>59008</v>
      </c>
      <c r="CZ2021">
        <v>59008</v>
      </c>
      <c r="DA2021">
        <v>59008</v>
      </c>
      <c r="DB2021">
        <v>59008</v>
      </c>
      <c r="DC2021">
        <v>59008</v>
      </c>
      <c r="DD2021">
        <v>59008</v>
      </c>
      <c r="DE2021">
        <v>59008</v>
      </c>
      <c r="DF2021">
        <v>59008</v>
      </c>
      <c r="DG2021">
        <v>59008</v>
      </c>
      <c r="DH2021">
        <v>59008</v>
      </c>
      <c r="DI2021">
        <v>59008</v>
      </c>
      <c r="DJ2021">
        <v>59008</v>
      </c>
      <c r="DK2021">
        <v>59008</v>
      </c>
      <c r="DL2021">
        <v>59008</v>
      </c>
      <c r="DM2021">
        <v>59008</v>
      </c>
      <c r="DN2021">
        <v>59008</v>
      </c>
      <c r="DO2021">
        <v>59008</v>
      </c>
      <c r="DP2021">
        <v>65522</v>
      </c>
      <c r="DQ2021">
        <v>72035</v>
      </c>
      <c r="DR2021">
        <v>78549</v>
      </c>
      <c r="DS2021">
        <v>85063</v>
      </c>
      <c r="DT2021">
        <v>91577</v>
      </c>
      <c r="DU2021">
        <v>98090</v>
      </c>
      <c r="DV2021">
        <v>104604</v>
      </c>
      <c r="DW2021">
        <v>111118</v>
      </c>
      <c r="DX2021">
        <v>117631</v>
      </c>
      <c r="DY2021">
        <v>118353</v>
      </c>
      <c r="DZ2021">
        <v>118353</v>
      </c>
      <c r="EA2021">
        <v>118353</v>
      </c>
      <c r="EB2021">
        <v>118353</v>
      </c>
      <c r="EC2021">
        <v>118353</v>
      </c>
      <c r="ED2021">
        <v>125330</v>
      </c>
      <c r="EE2021">
        <v>126445</v>
      </c>
      <c r="EF2021">
        <v>126445</v>
      </c>
      <c r="EG2021">
        <v>126445</v>
      </c>
      <c r="EH2021">
        <v>126445</v>
      </c>
      <c r="EI2021">
        <v>126445</v>
      </c>
      <c r="EJ2021">
        <v>126445</v>
      </c>
      <c r="EK2021">
        <v>126445</v>
      </c>
      <c r="EL2021">
        <v>126445</v>
      </c>
      <c r="EM2021">
        <v>126445</v>
      </c>
      <c r="EN2021">
        <v>126445</v>
      </c>
      <c r="EO2021">
        <v>126445</v>
      </c>
      <c r="EP2021">
        <v>126445</v>
      </c>
      <c r="EQ2021">
        <v>126445</v>
      </c>
      <c r="ER2021">
        <v>126445</v>
      </c>
      <c r="ES2021">
        <v>126445</v>
      </c>
      <c r="ET2021">
        <v>126445</v>
      </c>
      <c r="EU2021">
        <v>126445</v>
      </c>
      <c r="EV2021">
        <v>126445</v>
      </c>
      <c r="EW2021">
        <v>126445</v>
      </c>
      <c r="EX2021">
        <v>126445</v>
      </c>
      <c r="EY2021">
        <v>126445</v>
      </c>
      <c r="EZ2021">
        <v>126445</v>
      </c>
      <c r="FA2021">
        <v>126445</v>
      </c>
      <c r="FB2021">
        <v>126445</v>
      </c>
      <c r="FC2021">
        <v>126445</v>
      </c>
      <c r="FD2021">
        <v>126445</v>
      </c>
      <c r="FE2021">
        <v>126445</v>
      </c>
      <c r="FF2021">
        <v>126445</v>
      </c>
      <c r="FG2021">
        <v>126445</v>
      </c>
      <c r="FH2021">
        <v>126445</v>
      </c>
    </row>
    <row r="2022" spans="1:164">
      <c r="A2022" t="s">
        <v>2236</v>
      </c>
      <c r="C2022" s="23">
        <v>45650</v>
      </c>
      <c r="D2022" s="23">
        <v>45980</v>
      </c>
      <c r="E2022">
        <v>283</v>
      </c>
      <c r="F2022">
        <v>126445</v>
      </c>
      <c r="G2022" t="s">
        <v>2193</v>
      </c>
      <c r="CJ2022">
        <v>909</v>
      </c>
      <c r="CK2022">
        <v>4268</v>
      </c>
      <c r="CL2022">
        <v>10934</v>
      </c>
      <c r="CM2022">
        <v>19223</v>
      </c>
      <c r="CN2022">
        <v>15230</v>
      </c>
      <c r="CO2022">
        <v>6548</v>
      </c>
      <c r="CP2022">
        <v>1707</v>
      </c>
      <c r="CQ2022">
        <v>190</v>
      </c>
      <c r="DP2022">
        <v>6514</v>
      </c>
      <c r="DQ2022">
        <v>6514</v>
      </c>
      <c r="DR2022">
        <v>6514</v>
      </c>
      <c r="DS2022">
        <v>6514</v>
      </c>
      <c r="DT2022">
        <v>6514</v>
      </c>
      <c r="DU2022">
        <v>6514</v>
      </c>
      <c r="DV2022">
        <v>6514</v>
      </c>
      <c r="DW2022">
        <v>6514</v>
      </c>
      <c r="DX2022">
        <v>6514</v>
      </c>
      <c r="DY2022">
        <v>721</v>
      </c>
      <c r="ED2022">
        <v>6977</v>
      </c>
      <c r="EE2022">
        <v>1115</v>
      </c>
    </row>
    <row r="2023" spans="1:164">
      <c r="A2023" t="s">
        <v>2236</v>
      </c>
      <c r="C2023" s="23">
        <v>45650</v>
      </c>
      <c r="D2023" s="23">
        <v>45980</v>
      </c>
      <c r="E2023">
        <v>283</v>
      </c>
      <c r="F2023">
        <v>126445</v>
      </c>
      <c r="G2023" t="s">
        <v>2195</v>
      </c>
      <c r="CJ2023">
        <v>909</v>
      </c>
      <c r="CK2023">
        <v>5177</v>
      </c>
      <c r="CL2023">
        <v>16112</v>
      </c>
      <c r="CM2023">
        <v>35334</v>
      </c>
      <c r="CN2023">
        <v>50564</v>
      </c>
      <c r="CO2023">
        <v>57112</v>
      </c>
      <c r="CP2023">
        <v>58818</v>
      </c>
      <c r="CQ2023">
        <v>59008</v>
      </c>
      <c r="CR2023">
        <v>59008</v>
      </c>
      <c r="CS2023">
        <v>59008</v>
      </c>
      <c r="CT2023">
        <v>59008</v>
      </c>
      <c r="CU2023">
        <v>59008</v>
      </c>
      <c r="CV2023">
        <v>59008</v>
      </c>
      <c r="CW2023">
        <v>59008</v>
      </c>
      <c r="CX2023">
        <v>59008</v>
      </c>
      <c r="CY2023">
        <v>59008</v>
      </c>
      <c r="CZ2023">
        <v>59008</v>
      </c>
      <c r="DA2023">
        <v>59008</v>
      </c>
      <c r="DB2023">
        <v>59008</v>
      </c>
      <c r="DC2023">
        <v>59008</v>
      </c>
      <c r="DD2023">
        <v>59008</v>
      </c>
      <c r="DE2023">
        <v>59008</v>
      </c>
      <c r="DF2023">
        <v>59008</v>
      </c>
      <c r="DG2023">
        <v>59008</v>
      </c>
      <c r="DH2023">
        <v>59008</v>
      </c>
      <c r="DI2023">
        <v>59008</v>
      </c>
      <c r="DJ2023">
        <v>59008</v>
      </c>
      <c r="DK2023">
        <v>59008</v>
      </c>
      <c r="DL2023">
        <v>59008</v>
      </c>
      <c r="DM2023">
        <v>59008</v>
      </c>
      <c r="DN2023">
        <v>59008</v>
      </c>
      <c r="DO2023">
        <v>59008</v>
      </c>
      <c r="DP2023">
        <v>65522</v>
      </c>
      <c r="DQ2023">
        <v>72035</v>
      </c>
      <c r="DR2023">
        <v>78549</v>
      </c>
      <c r="DS2023">
        <v>85063</v>
      </c>
      <c r="DT2023">
        <v>91577</v>
      </c>
      <c r="DU2023">
        <v>98090</v>
      </c>
      <c r="DV2023">
        <v>104604</v>
      </c>
      <c r="DW2023">
        <v>111118</v>
      </c>
      <c r="DX2023">
        <v>117631</v>
      </c>
      <c r="DY2023">
        <v>118353</v>
      </c>
      <c r="DZ2023">
        <v>118353</v>
      </c>
      <c r="EA2023">
        <v>118353</v>
      </c>
      <c r="EB2023">
        <v>118353</v>
      </c>
      <c r="EC2023">
        <v>118353</v>
      </c>
      <c r="ED2023">
        <v>125330</v>
      </c>
      <c r="EE2023">
        <v>126445</v>
      </c>
      <c r="EF2023">
        <v>126445</v>
      </c>
      <c r="EG2023">
        <v>126445</v>
      </c>
      <c r="EH2023">
        <v>126445</v>
      </c>
      <c r="EI2023">
        <v>126445</v>
      </c>
      <c r="EJ2023">
        <v>126445</v>
      </c>
      <c r="EK2023">
        <v>126445</v>
      </c>
      <c r="EL2023">
        <v>126445</v>
      </c>
      <c r="EM2023">
        <v>126445</v>
      </c>
      <c r="EN2023">
        <v>126445</v>
      </c>
      <c r="EO2023">
        <v>126445</v>
      </c>
      <c r="EP2023">
        <v>126445</v>
      </c>
      <c r="EQ2023">
        <v>126445</v>
      </c>
      <c r="ER2023">
        <v>126445</v>
      </c>
      <c r="ES2023">
        <v>126445</v>
      </c>
      <c r="ET2023">
        <v>126445</v>
      </c>
      <c r="EU2023">
        <v>126445</v>
      </c>
      <c r="EV2023">
        <v>126445</v>
      </c>
      <c r="EW2023">
        <v>126445</v>
      </c>
      <c r="EX2023">
        <v>126445</v>
      </c>
      <c r="EY2023">
        <v>126445</v>
      </c>
      <c r="EZ2023">
        <v>126445</v>
      </c>
      <c r="FA2023">
        <v>126445</v>
      </c>
      <c r="FB2023">
        <v>126445</v>
      </c>
      <c r="FC2023">
        <v>126445</v>
      </c>
      <c r="FD2023">
        <v>126445</v>
      </c>
      <c r="FE2023">
        <v>126445</v>
      </c>
      <c r="FF2023">
        <v>126445</v>
      </c>
      <c r="FG2023">
        <v>126445</v>
      </c>
      <c r="FH2023">
        <v>126445</v>
      </c>
    </row>
    <row r="2024" spans="1:164">
      <c r="A2024" t="s">
        <v>2237</v>
      </c>
      <c r="C2024" s="23">
        <v>45650</v>
      </c>
      <c r="D2024" s="23">
        <v>45699</v>
      </c>
      <c r="E2024">
        <v>42</v>
      </c>
      <c r="F2024">
        <v>59008</v>
      </c>
      <c r="G2024" t="s">
        <v>2193</v>
      </c>
      <c r="CJ2024">
        <v>909</v>
      </c>
      <c r="CK2024">
        <v>4268</v>
      </c>
      <c r="CL2024">
        <v>10934</v>
      </c>
      <c r="CM2024">
        <v>19223</v>
      </c>
      <c r="CN2024">
        <v>15230</v>
      </c>
      <c r="CO2024">
        <v>6548</v>
      </c>
      <c r="CP2024">
        <v>1707</v>
      </c>
      <c r="CQ2024">
        <v>190</v>
      </c>
    </row>
    <row r="2025" spans="1:164">
      <c r="A2025" t="s">
        <v>2237</v>
      </c>
      <c r="C2025" s="23">
        <v>45650</v>
      </c>
      <c r="D2025" s="23">
        <v>45699</v>
      </c>
      <c r="E2025">
        <v>42</v>
      </c>
      <c r="F2025">
        <v>59008</v>
      </c>
      <c r="G2025" t="s">
        <v>2195</v>
      </c>
      <c r="CJ2025">
        <v>909</v>
      </c>
      <c r="CK2025">
        <v>5177</v>
      </c>
      <c r="CL2025">
        <v>16112</v>
      </c>
      <c r="CM2025">
        <v>35334</v>
      </c>
      <c r="CN2025">
        <v>50564</v>
      </c>
      <c r="CO2025">
        <v>57112</v>
      </c>
      <c r="CP2025">
        <v>58818</v>
      </c>
      <c r="CQ2025">
        <v>59008</v>
      </c>
      <c r="CR2025">
        <v>59008</v>
      </c>
      <c r="CS2025">
        <v>59008</v>
      </c>
      <c r="CT2025">
        <v>59008</v>
      </c>
      <c r="CU2025">
        <v>59008</v>
      </c>
      <c r="CV2025">
        <v>59008</v>
      </c>
      <c r="CW2025">
        <v>59008</v>
      </c>
      <c r="CX2025">
        <v>59008</v>
      </c>
      <c r="CY2025">
        <v>59008</v>
      </c>
      <c r="CZ2025">
        <v>59008</v>
      </c>
      <c r="DA2025">
        <v>59008</v>
      </c>
      <c r="DB2025">
        <v>59008</v>
      </c>
      <c r="DC2025">
        <v>59008</v>
      </c>
      <c r="DD2025">
        <v>59008</v>
      </c>
      <c r="DE2025">
        <v>59008</v>
      </c>
      <c r="DF2025">
        <v>59008</v>
      </c>
      <c r="DG2025">
        <v>59008</v>
      </c>
      <c r="DH2025">
        <v>59008</v>
      </c>
      <c r="DI2025">
        <v>59008</v>
      </c>
      <c r="DJ2025">
        <v>59008</v>
      </c>
      <c r="DK2025">
        <v>59008</v>
      </c>
      <c r="DL2025">
        <v>59008</v>
      </c>
      <c r="DM2025">
        <v>59008</v>
      </c>
      <c r="DN2025">
        <v>59008</v>
      </c>
      <c r="DO2025">
        <v>59008</v>
      </c>
      <c r="DP2025">
        <v>59008</v>
      </c>
      <c r="DQ2025">
        <v>59008</v>
      </c>
      <c r="DR2025">
        <v>59008</v>
      </c>
      <c r="DS2025">
        <v>59008</v>
      </c>
      <c r="DT2025">
        <v>59008</v>
      </c>
      <c r="DU2025">
        <v>59008</v>
      </c>
      <c r="DV2025">
        <v>59008</v>
      </c>
      <c r="DW2025">
        <v>59008</v>
      </c>
      <c r="DX2025">
        <v>59008</v>
      </c>
      <c r="DY2025">
        <v>59008</v>
      </c>
      <c r="DZ2025">
        <v>59008</v>
      </c>
      <c r="EA2025">
        <v>59008</v>
      </c>
      <c r="EB2025">
        <v>59008</v>
      </c>
      <c r="EC2025">
        <v>59008</v>
      </c>
      <c r="ED2025">
        <v>59008</v>
      </c>
      <c r="EE2025">
        <v>59008</v>
      </c>
      <c r="EF2025">
        <v>59008</v>
      </c>
      <c r="EG2025">
        <v>59008</v>
      </c>
      <c r="EH2025">
        <v>59008</v>
      </c>
      <c r="EI2025">
        <v>59008</v>
      </c>
      <c r="EJ2025">
        <v>59008</v>
      </c>
      <c r="EK2025">
        <v>59008</v>
      </c>
      <c r="EL2025">
        <v>59008</v>
      </c>
      <c r="EM2025">
        <v>59008</v>
      </c>
      <c r="EN2025">
        <v>59008</v>
      </c>
      <c r="EO2025">
        <v>59008</v>
      </c>
      <c r="EP2025">
        <v>59008</v>
      </c>
      <c r="EQ2025">
        <v>59008</v>
      </c>
      <c r="ER2025">
        <v>59008</v>
      </c>
      <c r="ES2025">
        <v>59008</v>
      </c>
      <c r="ET2025">
        <v>59008</v>
      </c>
      <c r="EU2025">
        <v>59008</v>
      </c>
      <c r="EV2025">
        <v>59008</v>
      </c>
      <c r="EW2025">
        <v>59008</v>
      </c>
      <c r="EX2025">
        <v>59008</v>
      </c>
      <c r="EY2025">
        <v>59008</v>
      </c>
      <c r="EZ2025">
        <v>59008</v>
      </c>
      <c r="FA2025">
        <v>59008</v>
      </c>
      <c r="FB2025">
        <v>59008</v>
      </c>
      <c r="FC2025">
        <v>59008</v>
      </c>
      <c r="FD2025">
        <v>59008</v>
      </c>
      <c r="FE2025">
        <v>59008</v>
      </c>
      <c r="FF2025">
        <v>59008</v>
      </c>
      <c r="FG2025">
        <v>59008</v>
      </c>
      <c r="FH2025">
        <v>59008</v>
      </c>
    </row>
    <row r="2026" spans="1:164">
      <c r="A2026" t="s">
        <v>2880</v>
      </c>
      <c r="B2026" t="s">
        <v>1174</v>
      </c>
      <c r="C2026" s="23">
        <v>45650</v>
      </c>
      <c r="D2026" s="23">
        <v>45699</v>
      </c>
      <c r="E2026">
        <v>42</v>
      </c>
      <c r="F2026">
        <v>59008</v>
      </c>
      <c r="G2026" t="s">
        <v>2193</v>
      </c>
      <c r="CJ2026">
        <v>909</v>
      </c>
      <c r="CK2026">
        <v>4268</v>
      </c>
      <c r="CL2026">
        <v>10934</v>
      </c>
      <c r="CM2026">
        <v>19223</v>
      </c>
      <c r="CN2026">
        <v>15230</v>
      </c>
      <c r="CO2026">
        <v>6548</v>
      </c>
      <c r="CP2026">
        <v>1707</v>
      </c>
      <c r="CQ2026">
        <v>190</v>
      </c>
    </row>
    <row r="2027" spans="1:164">
      <c r="A2027" t="s">
        <v>2880</v>
      </c>
      <c r="B2027" t="s">
        <v>1174</v>
      </c>
      <c r="C2027" s="23">
        <v>45650</v>
      </c>
      <c r="D2027" s="23">
        <v>45699</v>
      </c>
      <c r="E2027">
        <v>42</v>
      </c>
      <c r="F2027">
        <v>59008</v>
      </c>
      <c r="G2027" t="s">
        <v>2195</v>
      </c>
      <c r="CJ2027">
        <v>909</v>
      </c>
      <c r="CK2027">
        <v>5177</v>
      </c>
      <c r="CL2027">
        <v>16112</v>
      </c>
      <c r="CM2027">
        <v>35334</v>
      </c>
      <c r="CN2027">
        <v>50564</v>
      </c>
      <c r="CO2027">
        <v>57112</v>
      </c>
      <c r="CP2027">
        <v>58818</v>
      </c>
      <c r="CQ2027">
        <v>59008</v>
      </c>
      <c r="CR2027">
        <v>59008</v>
      </c>
      <c r="CS2027">
        <v>59008</v>
      </c>
      <c r="CT2027">
        <v>59008</v>
      </c>
      <c r="CU2027">
        <v>59008</v>
      </c>
      <c r="CV2027">
        <v>59008</v>
      </c>
      <c r="CW2027">
        <v>59008</v>
      </c>
      <c r="CX2027">
        <v>59008</v>
      </c>
      <c r="CY2027">
        <v>59008</v>
      </c>
      <c r="CZ2027">
        <v>59008</v>
      </c>
      <c r="DA2027">
        <v>59008</v>
      </c>
      <c r="DB2027">
        <v>59008</v>
      </c>
      <c r="DC2027">
        <v>59008</v>
      </c>
      <c r="DD2027">
        <v>59008</v>
      </c>
      <c r="DE2027">
        <v>59008</v>
      </c>
      <c r="DF2027">
        <v>59008</v>
      </c>
      <c r="DG2027">
        <v>59008</v>
      </c>
      <c r="DH2027">
        <v>59008</v>
      </c>
      <c r="DI2027">
        <v>59008</v>
      </c>
      <c r="DJ2027">
        <v>59008</v>
      </c>
      <c r="DK2027">
        <v>59008</v>
      </c>
      <c r="DL2027">
        <v>59008</v>
      </c>
      <c r="DM2027">
        <v>59008</v>
      </c>
      <c r="DN2027">
        <v>59008</v>
      </c>
      <c r="DO2027">
        <v>59008</v>
      </c>
      <c r="DP2027">
        <v>59008</v>
      </c>
      <c r="DQ2027">
        <v>59008</v>
      </c>
      <c r="DR2027">
        <v>59008</v>
      </c>
      <c r="DS2027">
        <v>59008</v>
      </c>
      <c r="DT2027">
        <v>59008</v>
      </c>
      <c r="DU2027">
        <v>59008</v>
      </c>
      <c r="DV2027">
        <v>59008</v>
      </c>
      <c r="DW2027">
        <v>59008</v>
      </c>
      <c r="DX2027">
        <v>59008</v>
      </c>
      <c r="DY2027">
        <v>59008</v>
      </c>
      <c r="DZ2027">
        <v>59008</v>
      </c>
      <c r="EA2027">
        <v>59008</v>
      </c>
      <c r="EB2027">
        <v>59008</v>
      </c>
      <c r="EC2027">
        <v>59008</v>
      </c>
      <c r="ED2027">
        <v>59008</v>
      </c>
      <c r="EE2027">
        <v>59008</v>
      </c>
      <c r="EF2027">
        <v>59008</v>
      </c>
      <c r="EG2027">
        <v>59008</v>
      </c>
      <c r="EH2027">
        <v>59008</v>
      </c>
      <c r="EI2027">
        <v>59008</v>
      </c>
      <c r="EJ2027">
        <v>59008</v>
      </c>
      <c r="EK2027">
        <v>59008</v>
      </c>
      <c r="EL2027">
        <v>59008</v>
      </c>
      <c r="EM2027">
        <v>59008</v>
      </c>
      <c r="EN2027">
        <v>59008</v>
      </c>
      <c r="EO2027">
        <v>59008</v>
      </c>
      <c r="EP2027">
        <v>59008</v>
      </c>
      <c r="EQ2027">
        <v>59008</v>
      </c>
      <c r="ER2027">
        <v>59008</v>
      </c>
      <c r="ES2027">
        <v>59008</v>
      </c>
      <c r="ET2027">
        <v>59008</v>
      </c>
      <c r="EU2027">
        <v>59008</v>
      </c>
      <c r="EV2027">
        <v>59008</v>
      </c>
      <c r="EW2027">
        <v>59008</v>
      </c>
      <c r="EX2027">
        <v>59008</v>
      </c>
      <c r="EY2027">
        <v>59008</v>
      </c>
      <c r="EZ2027">
        <v>59008</v>
      </c>
      <c r="FA2027">
        <v>59008</v>
      </c>
      <c r="FB2027">
        <v>59008</v>
      </c>
      <c r="FC2027">
        <v>59008</v>
      </c>
      <c r="FD2027">
        <v>59008</v>
      </c>
      <c r="FE2027">
        <v>59008</v>
      </c>
      <c r="FF2027">
        <v>59008</v>
      </c>
      <c r="FG2027">
        <v>59008</v>
      </c>
      <c r="FH2027">
        <v>59008</v>
      </c>
    </row>
    <row r="2028" spans="1:164">
      <c r="A2028" t="s">
        <v>2240</v>
      </c>
      <c r="C2028" s="23">
        <v>45873</v>
      </c>
      <c r="D2028" s="23">
        <v>45980</v>
      </c>
      <c r="E2028">
        <v>92</v>
      </c>
      <c r="F2028">
        <v>67437</v>
      </c>
      <c r="G2028" t="s">
        <v>2193</v>
      </c>
      <c r="DP2028">
        <v>6514</v>
      </c>
      <c r="DQ2028">
        <v>6514</v>
      </c>
      <c r="DR2028">
        <v>6514</v>
      </c>
      <c r="DS2028">
        <v>6514</v>
      </c>
      <c r="DT2028">
        <v>6514</v>
      </c>
      <c r="DU2028">
        <v>6514</v>
      </c>
      <c r="DV2028">
        <v>6514</v>
      </c>
      <c r="DW2028">
        <v>6514</v>
      </c>
      <c r="DX2028">
        <v>6514</v>
      </c>
      <c r="DY2028">
        <v>721</v>
      </c>
      <c r="ED2028">
        <v>6977</v>
      </c>
      <c r="EE2028">
        <v>1115</v>
      </c>
    </row>
    <row r="2029" spans="1:164">
      <c r="A2029" t="s">
        <v>2240</v>
      </c>
      <c r="C2029" s="23">
        <v>45873</v>
      </c>
      <c r="D2029" s="23">
        <v>45980</v>
      </c>
      <c r="E2029">
        <v>92</v>
      </c>
      <c r="F2029">
        <v>67437</v>
      </c>
      <c r="G2029" t="s">
        <v>2195</v>
      </c>
      <c r="DP2029">
        <v>6514</v>
      </c>
      <c r="DQ2029">
        <v>13027</v>
      </c>
      <c r="DR2029">
        <v>19541</v>
      </c>
      <c r="DS2029">
        <v>26055</v>
      </c>
      <c r="DT2029">
        <v>32569</v>
      </c>
      <c r="DU2029">
        <v>39082</v>
      </c>
      <c r="DV2029">
        <v>45596</v>
      </c>
      <c r="DW2029">
        <v>52110</v>
      </c>
      <c r="DX2029">
        <v>58623</v>
      </c>
      <c r="DY2029">
        <v>59345</v>
      </c>
      <c r="DZ2029">
        <v>59345</v>
      </c>
      <c r="EA2029">
        <v>59345</v>
      </c>
      <c r="EB2029">
        <v>59345</v>
      </c>
      <c r="EC2029">
        <v>59345</v>
      </c>
      <c r="ED2029">
        <v>66322</v>
      </c>
      <c r="EE2029">
        <v>67437</v>
      </c>
      <c r="EF2029">
        <v>67437</v>
      </c>
      <c r="EG2029">
        <v>67437</v>
      </c>
      <c r="EH2029">
        <v>67437</v>
      </c>
      <c r="EI2029">
        <v>67437</v>
      </c>
      <c r="EJ2029">
        <v>67437</v>
      </c>
      <c r="EK2029">
        <v>67437</v>
      </c>
      <c r="EL2029">
        <v>67437</v>
      </c>
      <c r="EM2029">
        <v>67437</v>
      </c>
      <c r="EN2029">
        <v>67437</v>
      </c>
      <c r="EO2029">
        <v>67437</v>
      </c>
      <c r="EP2029">
        <v>67437</v>
      </c>
      <c r="EQ2029">
        <v>67437</v>
      </c>
      <c r="ER2029">
        <v>67437</v>
      </c>
      <c r="ES2029">
        <v>67437</v>
      </c>
      <c r="ET2029">
        <v>67437</v>
      </c>
      <c r="EU2029">
        <v>67437</v>
      </c>
      <c r="EV2029">
        <v>67437</v>
      </c>
      <c r="EW2029">
        <v>67437</v>
      </c>
      <c r="EX2029">
        <v>67437</v>
      </c>
      <c r="EY2029">
        <v>67437</v>
      </c>
      <c r="EZ2029">
        <v>67437</v>
      </c>
      <c r="FA2029">
        <v>67437</v>
      </c>
      <c r="FB2029">
        <v>67437</v>
      </c>
      <c r="FC2029">
        <v>67437</v>
      </c>
      <c r="FD2029">
        <v>67437</v>
      </c>
      <c r="FE2029">
        <v>67437</v>
      </c>
      <c r="FF2029">
        <v>67437</v>
      </c>
      <c r="FG2029">
        <v>67437</v>
      </c>
      <c r="FH2029">
        <v>67437</v>
      </c>
    </row>
    <row r="2030" spans="1:164">
      <c r="A2030" t="s">
        <v>2881</v>
      </c>
      <c r="B2030" t="s">
        <v>1176</v>
      </c>
      <c r="C2030" s="23">
        <v>45873</v>
      </c>
      <c r="D2030" s="23">
        <v>45936</v>
      </c>
      <c r="E2030">
        <v>55</v>
      </c>
      <c r="F2030">
        <v>59345</v>
      </c>
      <c r="G2030" t="s">
        <v>2193</v>
      </c>
      <c r="DP2030">
        <v>6514</v>
      </c>
      <c r="DQ2030">
        <v>6514</v>
      </c>
      <c r="DR2030">
        <v>6514</v>
      </c>
      <c r="DS2030">
        <v>6514</v>
      </c>
      <c r="DT2030">
        <v>6514</v>
      </c>
      <c r="DU2030">
        <v>6514</v>
      </c>
      <c r="DV2030">
        <v>6514</v>
      </c>
      <c r="DW2030">
        <v>6514</v>
      </c>
      <c r="DX2030">
        <v>6514</v>
      </c>
      <c r="DY2030">
        <v>721</v>
      </c>
    </row>
    <row r="2031" spans="1:164">
      <c r="A2031" t="s">
        <v>2881</v>
      </c>
      <c r="B2031" t="s">
        <v>1176</v>
      </c>
      <c r="C2031" s="23">
        <v>45873</v>
      </c>
      <c r="D2031" s="23">
        <v>45936</v>
      </c>
      <c r="E2031">
        <v>55</v>
      </c>
      <c r="F2031">
        <v>59345</v>
      </c>
      <c r="G2031" t="s">
        <v>2195</v>
      </c>
      <c r="DP2031">
        <v>6514</v>
      </c>
      <c r="DQ2031">
        <v>13027</v>
      </c>
      <c r="DR2031">
        <v>19541</v>
      </c>
      <c r="DS2031">
        <v>26055</v>
      </c>
      <c r="DT2031">
        <v>32569</v>
      </c>
      <c r="DU2031">
        <v>39082</v>
      </c>
      <c r="DV2031">
        <v>45596</v>
      </c>
      <c r="DW2031">
        <v>52110</v>
      </c>
      <c r="DX2031">
        <v>58623</v>
      </c>
      <c r="DY2031">
        <v>59345</v>
      </c>
      <c r="DZ2031">
        <v>59345</v>
      </c>
      <c r="EA2031">
        <v>59345</v>
      </c>
      <c r="EB2031">
        <v>59345</v>
      </c>
      <c r="EC2031">
        <v>59345</v>
      </c>
      <c r="ED2031">
        <v>59345</v>
      </c>
      <c r="EE2031">
        <v>59345</v>
      </c>
      <c r="EF2031">
        <v>59345</v>
      </c>
      <c r="EG2031">
        <v>59345</v>
      </c>
      <c r="EH2031">
        <v>59345</v>
      </c>
      <c r="EI2031">
        <v>59345</v>
      </c>
      <c r="EJ2031">
        <v>59345</v>
      </c>
      <c r="EK2031">
        <v>59345</v>
      </c>
      <c r="EL2031">
        <v>59345</v>
      </c>
      <c r="EM2031">
        <v>59345</v>
      </c>
      <c r="EN2031">
        <v>59345</v>
      </c>
      <c r="EO2031">
        <v>59345</v>
      </c>
      <c r="EP2031">
        <v>59345</v>
      </c>
      <c r="EQ2031">
        <v>59345</v>
      </c>
      <c r="ER2031">
        <v>59345</v>
      </c>
      <c r="ES2031">
        <v>59345</v>
      </c>
      <c r="ET2031">
        <v>59345</v>
      </c>
      <c r="EU2031">
        <v>59345</v>
      </c>
      <c r="EV2031">
        <v>59345</v>
      </c>
      <c r="EW2031">
        <v>59345</v>
      </c>
      <c r="EX2031">
        <v>59345</v>
      </c>
      <c r="EY2031">
        <v>59345</v>
      </c>
      <c r="EZ2031">
        <v>59345</v>
      </c>
      <c r="FA2031">
        <v>59345</v>
      </c>
      <c r="FB2031">
        <v>59345</v>
      </c>
      <c r="FC2031">
        <v>59345</v>
      </c>
      <c r="FD2031">
        <v>59345</v>
      </c>
      <c r="FE2031">
        <v>59345</v>
      </c>
      <c r="FF2031">
        <v>59345</v>
      </c>
      <c r="FG2031">
        <v>59345</v>
      </c>
      <c r="FH2031">
        <v>59345</v>
      </c>
    </row>
    <row r="2032" spans="1:164">
      <c r="A2032" t="s">
        <v>2882</v>
      </c>
      <c r="B2032" t="s">
        <v>1178</v>
      </c>
      <c r="C2032" s="23">
        <v>45972</v>
      </c>
      <c r="D2032" s="23">
        <v>45980</v>
      </c>
      <c r="E2032">
        <v>7</v>
      </c>
      <c r="F2032">
        <v>8092</v>
      </c>
      <c r="G2032" t="s">
        <v>2193</v>
      </c>
      <c r="ED2032">
        <v>6977</v>
      </c>
      <c r="EE2032">
        <v>1115</v>
      </c>
    </row>
    <row r="2033" spans="1:164">
      <c r="A2033" t="s">
        <v>2882</v>
      </c>
      <c r="B2033" t="s">
        <v>1178</v>
      </c>
      <c r="C2033" s="23">
        <v>45972</v>
      </c>
      <c r="D2033" s="23">
        <v>45980</v>
      </c>
      <c r="E2033">
        <v>7</v>
      </c>
      <c r="F2033">
        <v>8092</v>
      </c>
      <c r="G2033" t="s">
        <v>2195</v>
      </c>
      <c r="ED2033">
        <v>6977</v>
      </c>
      <c r="EE2033">
        <v>8092</v>
      </c>
      <c r="EF2033">
        <v>8092</v>
      </c>
      <c r="EG2033">
        <v>8092</v>
      </c>
      <c r="EH2033">
        <v>8092</v>
      </c>
      <c r="EI2033">
        <v>8092</v>
      </c>
      <c r="EJ2033">
        <v>8092</v>
      </c>
      <c r="EK2033">
        <v>8092</v>
      </c>
      <c r="EL2033">
        <v>8092</v>
      </c>
      <c r="EM2033">
        <v>8092</v>
      </c>
      <c r="EN2033">
        <v>8092</v>
      </c>
      <c r="EO2033">
        <v>8092</v>
      </c>
      <c r="EP2033">
        <v>8092</v>
      </c>
      <c r="EQ2033">
        <v>8092</v>
      </c>
      <c r="ER2033">
        <v>8092</v>
      </c>
      <c r="ES2033">
        <v>8092</v>
      </c>
      <c r="ET2033">
        <v>8092</v>
      </c>
      <c r="EU2033">
        <v>8092</v>
      </c>
      <c r="EV2033">
        <v>8092</v>
      </c>
      <c r="EW2033">
        <v>8092</v>
      </c>
      <c r="EX2033">
        <v>8092</v>
      </c>
      <c r="EY2033">
        <v>8092</v>
      </c>
      <c r="EZ2033">
        <v>8092</v>
      </c>
      <c r="FA2033">
        <v>8092</v>
      </c>
      <c r="FB2033">
        <v>8092</v>
      </c>
      <c r="FC2033">
        <v>8092</v>
      </c>
      <c r="FD2033">
        <v>8092</v>
      </c>
      <c r="FE2033">
        <v>8092</v>
      </c>
      <c r="FF2033">
        <v>8092</v>
      </c>
      <c r="FG2033">
        <v>8092</v>
      </c>
      <c r="FH2033">
        <v>8092</v>
      </c>
    </row>
    <row r="2034" spans="1:164">
      <c r="A2034" t="s">
        <v>2364</v>
      </c>
      <c r="C2034" s="23">
        <v>45925</v>
      </c>
      <c r="D2034" s="23">
        <v>46091</v>
      </c>
      <c r="E2034">
        <v>142</v>
      </c>
      <c r="F2034">
        <v>67434</v>
      </c>
      <c r="G2034" t="s">
        <v>2193</v>
      </c>
      <c r="DW2034">
        <v>1498</v>
      </c>
      <c r="DX2034">
        <v>4262</v>
      </c>
      <c r="DY2034">
        <v>5852</v>
      </c>
      <c r="DZ2034">
        <v>7795</v>
      </c>
      <c r="EA2034">
        <v>8990</v>
      </c>
      <c r="EB2034">
        <v>7748</v>
      </c>
      <c r="EC2034">
        <v>6637</v>
      </c>
      <c r="ED2034">
        <v>6346</v>
      </c>
      <c r="EE2034">
        <v>3604</v>
      </c>
      <c r="EF2034">
        <v>2140</v>
      </c>
      <c r="EG2034">
        <v>2140</v>
      </c>
      <c r="EH2034">
        <v>1756</v>
      </c>
      <c r="EQ2034">
        <v>396</v>
      </c>
      <c r="ER2034">
        <v>3053</v>
      </c>
      <c r="ES2034">
        <v>4205</v>
      </c>
      <c r="ET2034">
        <v>970</v>
      </c>
      <c r="EU2034">
        <v>41</v>
      </c>
    </row>
    <row r="2035" spans="1:164">
      <c r="A2035" t="s">
        <v>2364</v>
      </c>
      <c r="C2035" s="23">
        <v>45925</v>
      </c>
      <c r="D2035" s="23">
        <v>46091</v>
      </c>
      <c r="E2035">
        <v>142</v>
      </c>
      <c r="F2035">
        <v>67434</v>
      </c>
      <c r="G2035" t="s">
        <v>2195</v>
      </c>
      <c r="DW2035">
        <v>1498</v>
      </c>
      <c r="DX2035">
        <v>5760</v>
      </c>
      <c r="DY2035">
        <v>11612</v>
      </c>
      <c r="DZ2035">
        <v>19407</v>
      </c>
      <c r="EA2035">
        <v>28398</v>
      </c>
      <c r="EB2035">
        <v>36145</v>
      </c>
      <c r="EC2035">
        <v>42782</v>
      </c>
      <c r="ED2035">
        <v>49128</v>
      </c>
      <c r="EE2035">
        <v>52733</v>
      </c>
      <c r="EF2035">
        <v>54873</v>
      </c>
      <c r="EG2035">
        <v>57013</v>
      </c>
      <c r="EH2035">
        <v>58769</v>
      </c>
      <c r="EI2035">
        <v>58769</v>
      </c>
      <c r="EJ2035">
        <v>58769</v>
      </c>
      <c r="EK2035">
        <v>58769</v>
      </c>
      <c r="EL2035">
        <v>58769</v>
      </c>
      <c r="EM2035">
        <v>58769</v>
      </c>
      <c r="EN2035">
        <v>58769</v>
      </c>
      <c r="EO2035">
        <v>58769</v>
      </c>
      <c r="EP2035">
        <v>58769</v>
      </c>
      <c r="EQ2035">
        <v>59165</v>
      </c>
      <c r="ER2035">
        <v>62218</v>
      </c>
      <c r="ES2035">
        <v>66424</v>
      </c>
      <c r="ET2035">
        <v>67393</v>
      </c>
      <c r="EU2035">
        <v>67434</v>
      </c>
      <c r="EV2035">
        <v>67434</v>
      </c>
      <c r="EW2035">
        <v>67434</v>
      </c>
      <c r="EX2035">
        <v>67434</v>
      </c>
      <c r="EY2035">
        <v>67434</v>
      </c>
      <c r="EZ2035">
        <v>67434</v>
      </c>
      <c r="FA2035">
        <v>67434</v>
      </c>
      <c r="FB2035">
        <v>67434</v>
      </c>
      <c r="FC2035">
        <v>67434</v>
      </c>
      <c r="FD2035">
        <v>67434</v>
      </c>
      <c r="FE2035">
        <v>67434</v>
      </c>
      <c r="FF2035">
        <v>67434</v>
      </c>
      <c r="FG2035">
        <v>67434</v>
      </c>
      <c r="FH2035">
        <v>67434</v>
      </c>
    </row>
    <row r="2036" spans="1:164">
      <c r="A2036" t="s">
        <v>2236</v>
      </c>
      <c r="C2036" s="23">
        <v>45925</v>
      </c>
      <c r="D2036" s="23">
        <v>46091</v>
      </c>
      <c r="E2036">
        <v>142</v>
      </c>
      <c r="F2036">
        <v>67434</v>
      </c>
      <c r="G2036" t="s">
        <v>2193</v>
      </c>
      <c r="DW2036">
        <v>1498</v>
      </c>
      <c r="DX2036">
        <v>4262</v>
      </c>
      <c r="DY2036">
        <v>5852</v>
      </c>
      <c r="DZ2036">
        <v>7795</v>
      </c>
      <c r="EA2036">
        <v>8990</v>
      </c>
      <c r="EB2036">
        <v>7748</v>
      </c>
      <c r="EC2036">
        <v>6637</v>
      </c>
      <c r="ED2036">
        <v>6346</v>
      </c>
      <c r="EE2036">
        <v>3604</v>
      </c>
      <c r="EF2036">
        <v>2140</v>
      </c>
      <c r="EG2036">
        <v>2140</v>
      </c>
      <c r="EH2036">
        <v>1756</v>
      </c>
      <c r="EQ2036">
        <v>396</v>
      </c>
      <c r="ER2036">
        <v>3053</v>
      </c>
      <c r="ES2036">
        <v>4205</v>
      </c>
      <c r="ET2036">
        <v>970</v>
      </c>
      <c r="EU2036">
        <v>41</v>
      </c>
    </row>
    <row r="2037" spans="1:164">
      <c r="A2037" t="s">
        <v>2236</v>
      </c>
      <c r="C2037" s="23">
        <v>45925</v>
      </c>
      <c r="D2037" s="23">
        <v>46091</v>
      </c>
      <c r="E2037">
        <v>142</v>
      </c>
      <c r="F2037">
        <v>67434</v>
      </c>
      <c r="G2037" t="s">
        <v>2195</v>
      </c>
      <c r="DW2037">
        <v>1498</v>
      </c>
      <c r="DX2037">
        <v>5760</v>
      </c>
      <c r="DY2037">
        <v>11612</v>
      </c>
      <c r="DZ2037">
        <v>19407</v>
      </c>
      <c r="EA2037">
        <v>28398</v>
      </c>
      <c r="EB2037">
        <v>36145</v>
      </c>
      <c r="EC2037">
        <v>42782</v>
      </c>
      <c r="ED2037">
        <v>49128</v>
      </c>
      <c r="EE2037">
        <v>52733</v>
      </c>
      <c r="EF2037">
        <v>54873</v>
      </c>
      <c r="EG2037">
        <v>57013</v>
      </c>
      <c r="EH2037">
        <v>58769</v>
      </c>
      <c r="EI2037">
        <v>58769</v>
      </c>
      <c r="EJ2037">
        <v>58769</v>
      </c>
      <c r="EK2037">
        <v>58769</v>
      </c>
      <c r="EL2037">
        <v>58769</v>
      </c>
      <c r="EM2037">
        <v>58769</v>
      </c>
      <c r="EN2037">
        <v>58769</v>
      </c>
      <c r="EO2037">
        <v>58769</v>
      </c>
      <c r="EP2037">
        <v>58769</v>
      </c>
      <c r="EQ2037">
        <v>59165</v>
      </c>
      <c r="ER2037">
        <v>62218</v>
      </c>
      <c r="ES2037">
        <v>66424</v>
      </c>
      <c r="ET2037">
        <v>67393</v>
      </c>
      <c r="EU2037">
        <v>67434</v>
      </c>
      <c r="EV2037">
        <v>67434</v>
      </c>
      <c r="EW2037">
        <v>67434</v>
      </c>
      <c r="EX2037">
        <v>67434</v>
      </c>
      <c r="EY2037">
        <v>67434</v>
      </c>
      <c r="EZ2037">
        <v>67434</v>
      </c>
      <c r="FA2037">
        <v>67434</v>
      </c>
      <c r="FB2037">
        <v>67434</v>
      </c>
      <c r="FC2037">
        <v>67434</v>
      </c>
      <c r="FD2037">
        <v>67434</v>
      </c>
      <c r="FE2037">
        <v>67434</v>
      </c>
      <c r="FF2037">
        <v>67434</v>
      </c>
      <c r="FG2037">
        <v>67434</v>
      </c>
      <c r="FH2037">
        <v>67434</v>
      </c>
    </row>
    <row r="2038" spans="1:164">
      <c r="A2038" t="s">
        <v>2240</v>
      </c>
      <c r="C2038" s="23">
        <v>45925</v>
      </c>
      <c r="D2038" s="23">
        <v>46091</v>
      </c>
      <c r="E2038">
        <v>142</v>
      </c>
      <c r="F2038">
        <v>67434</v>
      </c>
      <c r="G2038" t="s">
        <v>2193</v>
      </c>
      <c r="DW2038">
        <v>1498</v>
      </c>
      <c r="DX2038">
        <v>4262</v>
      </c>
      <c r="DY2038">
        <v>5852</v>
      </c>
      <c r="DZ2038">
        <v>7795</v>
      </c>
      <c r="EA2038">
        <v>8990</v>
      </c>
      <c r="EB2038">
        <v>7748</v>
      </c>
      <c r="EC2038">
        <v>6637</v>
      </c>
      <c r="ED2038">
        <v>6346</v>
      </c>
      <c r="EE2038">
        <v>3604</v>
      </c>
      <c r="EF2038">
        <v>2140</v>
      </c>
      <c r="EG2038">
        <v>2140</v>
      </c>
      <c r="EH2038">
        <v>1756</v>
      </c>
      <c r="EQ2038">
        <v>396</v>
      </c>
      <c r="ER2038">
        <v>3053</v>
      </c>
      <c r="ES2038">
        <v>4205</v>
      </c>
      <c r="ET2038">
        <v>970</v>
      </c>
      <c r="EU2038">
        <v>41</v>
      </c>
    </row>
    <row r="2039" spans="1:164">
      <c r="A2039" t="s">
        <v>2240</v>
      </c>
      <c r="C2039" s="23">
        <v>45925</v>
      </c>
      <c r="D2039" s="23">
        <v>46091</v>
      </c>
      <c r="E2039">
        <v>142</v>
      </c>
      <c r="F2039">
        <v>67434</v>
      </c>
      <c r="G2039" t="s">
        <v>2195</v>
      </c>
      <c r="DW2039">
        <v>1498</v>
      </c>
      <c r="DX2039">
        <v>5760</v>
      </c>
      <c r="DY2039">
        <v>11612</v>
      </c>
      <c r="DZ2039">
        <v>19407</v>
      </c>
      <c r="EA2039">
        <v>28398</v>
      </c>
      <c r="EB2039">
        <v>36145</v>
      </c>
      <c r="EC2039">
        <v>42782</v>
      </c>
      <c r="ED2039">
        <v>49128</v>
      </c>
      <c r="EE2039">
        <v>52733</v>
      </c>
      <c r="EF2039">
        <v>54873</v>
      </c>
      <c r="EG2039">
        <v>57013</v>
      </c>
      <c r="EH2039">
        <v>58769</v>
      </c>
      <c r="EI2039">
        <v>58769</v>
      </c>
      <c r="EJ2039">
        <v>58769</v>
      </c>
      <c r="EK2039">
        <v>58769</v>
      </c>
      <c r="EL2039">
        <v>58769</v>
      </c>
      <c r="EM2039">
        <v>58769</v>
      </c>
      <c r="EN2039">
        <v>58769</v>
      </c>
      <c r="EO2039">
        <v>58769</v>
      </c>
      <c r="EP2039">
        <v>58769</v>
      </c>
      <c r="EQ2039">
        <v>59165</v>
      </c>
      <c r="ER2039">
        <v>62218</v>
      </c>
      <c r="ES2039">
        <v>66424</v>
      </c>
      <c r="ET2039">
        <v>67393</v>
      </c>
      <c r="EU2039">
        <v>67434</v>
      </c>
      <c r="EV2039">
        <v>67434</v>
      </c>
      <c r="EW2039">
        <v>67434</v>
      </c>
      <c r="EX2039">
        <v>67434</v>
      </c>
      <c r="EY2039">
        <v>67434</v>
      </c>
      <c r="EZ2039">
        <v>67434</v>
      </c>
      <c r="FA2039">
        <v>67434</v>
      </c>
      <c r="FB2039">
        <v>67434</v>
      </c>
      <c r="FC2039">
        <v>67434</v>
      </c>
      <c r="FD2039">
        <v>67434</v>
      </c>
      <c r="FE2039">
        <v>67434</v>
      </c>
      <c r="FF2039">
        <v>67434</v>
      </c>
      <c r="FG2039">
        <v>67434</v>
      </c>
      <c r="FH2039">
        <v>67434</v>
      </c>
    </row>
    <row r="2040" spans="1:164">
      <c r="A2040" t="s">
        <v>2883</v>
      </c>
      <c r="B2040" t="s">
        <v>1180</v>
      </c>
      <c r="C2040" s="23">
        <v>45925</v>
      </c>
      <c r="D2040" s="23">
        <v>45968</v>
      </c>
      <c r="E2040">
        <v>37</v>
      </c>
      <c r="F2040">
        <v>13332</v>
      </c>
      <c r="G2040" t="s">
        <v>2193</v>
      </c>
      <c r="DW2040">
        <v>1070</v>
      </c>
      <c r="DX2040">
        <v>2140</v>
      </c>
      <c r="DY2040">
        <v>2140</v>
      </c>
      <c r="DZ2040">
        <v>2140</v>
      </c>
      <c r="EA2040">
        <v>2140</v>
      </c>
      <c r="EB2040">
        <v>2140</v>
      </c>
      <c r="EC2040">
        <v>1561</v>
      </c>
    </row>
    <row r="2041" spans="1:164">
      <c r="A2041" t="s">
        <v>2883</v>
      </c>
      <c r="B2041" t="s">
        <v>1180</v>
      </c>
      <c r="C2041" s="23">
        <v>45925</v>
      </c>
      <c r="D2041" s="23">
        <v>45968</v>
      </c>
      <c r="E2041">
        <v>37</v>
      </c>
      <c r="F2041">
        <v>13332</v>
      </c>
      <c r="G2041" t="s">
        <v>2195</v>
      </c>
      <c r="DW2041">
        <v>1070</v>
      </c>
      <c r="DX2041">
        <v>3210</v>
      </c>
      <c r="DY2041">
        <v>5350</v>
      </c>
      <c r="DZ2041">
        <v>7490</v>
      </c>
      <c r="EA2041">
        <v>9631</v>
      </c>
      <c r="EB2041">
        <v>11771</v>
      </c>
      <c r="EC2041">
        <v>13332</v>
      </c>
      <c r="ED2041">
        <v>13332</v>
      </c>
      <c r="EE2041">
        <v>13332</v>
      </c>
      <c r="EF2041">
        <v>13332</v>
      </c>
      <c r="EG2041">
        <v>13332</v>
      </c>
      <c r="EH2041">
        <v>13332</v>
      </c>
      <c r="EI2041">
        <v>13332</v>
      </c>
      <c r="EJ2041">
        <v>13332</v>
      </c>
      <c r="EK2041">
        <v>13332</v>
      </c>
      <c r="EL2041">
        <v>13332</v>
      </c>
      <c r="EM2041">
        <v>13332</v>
      </c>
      <c r="EN2041">
        <v>13332</v>
      </c>
      <c r="EO2041">
        <v>13332</v>
      </c>
      <c r="EP2041">
        <v>13332</v>
      </c>
      <c r="EQ2041">
        <v>13332</v>
      </c>
      <c r="ER2041">
        <v>13332</v>
      </c>
      <c r="ES2041">
        <v>13332</v>
      </c>
      <c r="ET2041">
        <v>13332</v>
      </c>
      <c r="EU2041">
        <v>13332</v>
      </c>
      <c r="EV2041">
        <v>13332</v>
      </c>
      <c r="EW2041">
        <v>13332</v>
      </c>
      <c r="EX2041">
        <v>13332</v>
      </c>
      <c r="EY2041">
        <v>13332</v>
      </c>
      <c r="EZ2041">
        <v>13332</v>
      </c>
      <c r="FA2041">
        <v>13332</v>
      </c>
      <c r="FB2041">
        <v>13332</v>
      </c>
      <c r="FC2041">
        <v>13332</v>
      </c>
      <c r="FD2041">
        <v>13332</v>
      </c>
      <c r="FE2041">
        <v>13332</v>
      </c>
      <c r="FF2041">
        <v>13332</v>
      </c>
      <c r="FG2041">
        <v>13332</v>
      </c>
      <c r="FH2041">
        <v>13332</v>
      </c>
    </row>
    <row r="2042" spans="1:164">
      <c r="A2042" t="s">
        <v>2884</v>
      </c>
      <c r="B2042" t="s">
        <v>1182</v>
      </c>
      <c r="C2042" s="23">
        <v>45925</v>
      </c>
      <c r="D2042" s="23">
        <v>45968</v>
      </c>
      <c r="E2042">
        <v>37</v>
      </c>
      <c r="F2042">
        <v>13332</v>
      </c>
      <c r="G2042" t="s">
        <v>2193</v>
      </c>
      <c r="DW2042">
        <v>214</v>
      </c>
      <c r="DX2042">
        <v>1100</v>
      </c>
      <c r="DY2042">
        <v>1909</v>
      </c>
      <c r="DZ2042">
        <v>2947</v>
      </c>
      <c r="EA2042">
        <v>3447</v>
      </c>
      <c r="EB2042">
        <v>2554</v>
      </c>
      <c r="EC2042">
        <v>1161</v>
      </c>
    </row>
    <row r="2043" spans="1:164">
      <c r="A2043" t="s">
        <v>2884</v>
      </c>
      <c r="B2043" t="s">
        <v>1182</v>
      </c>
      <c r="C2043" s="23">
        <v>45925</v>
      </c>
      <c r="D2043" s="23">
        <v>45968</v>
      </c>
      <c r="E2043">
        <v>37</v>
      </c>
      <c r="F2043">
        <v>13332</v>
      </c>
      <c r="G2043" t="s">
        <v>2195</v>
      </c>
      <c r="DW2043">
        <v>214</v>
      </c>
      <c r="DX2043">
        <v>1314</v>
      </c>
      <c r="DY2043">
        <v>3223</v>
      </c>
      <c r="DZ2043">
        <v>6170</v>
      </c>
      <c r="EA2043">
        <v>9617</v>
      </c>
      <c r="EB2043">
        <v>12171</v>
      </c>
      <c r="EC2043">
        <v>13332</v>
      </c>
      <c r="ED2043">
        <v>13332</v>
      </c>
      <c r="EE2043">
        <v>13332</v>
      </c>
      <c r="EF2043">
        <v>13332</v>
      </c>
      <c r="EG2043">
        <v>13332</v>
      </c>
      <c r="EH2043">
        <v>13332</v>
      </c>
      <c r="EI2043">
        <v>13332</v>
      </c>
      <c r="EJ2043">
        <v>13332</v>
      </c>
      <c r="EK2043">
        <v>13332</v>
      </c>
      <c r="EL2043">
        <v>13332</v>
      </c>
      <c r="EM2043">
        <v>13332</v>
      </c>
      <c r="EN2043">
        <v>13332</v>
      </c>
      <c r="EO2043">
        <v>13332</v>
      </c>
      <c r="EP2043">
        <v>13332</v>
      </c>
      <c r="EQ2043">
        <v>13332</v>
      </c>
      <c r="ER2043">
        <v>13332</v>
      </c>
      <c r="ES2043">
        <v>13332</v>
      </c>
      <c r="ET2043">
        <v>13332</v>
      </c>
      <c r="EU2043">
        <v>13332</v>
      </c>
      <c r="EV2043">
        <v>13332</v>
      </c>
      <c r="EW2043">
        <v>13332</v>
      </c>
      <c r="EX2043">
        <v>13332</v>
      </c>
      <c r="EY2043">
        <v>13332</v>
      </c>
      <c r="EZ2043">
        <v>13332</v>
      </c>
      <c r="FA2043">
        <v>13332</v>
      </c>
      <c r="FB2043">
        <v>13332</v>
      </c>
      <c r="FC2043">
        <v>13332</v>
      </c>
      <c r="FD2043">
        <v>13332</v>
      </c>
      <c r="FE2043">
        <v>13332</v>
      </c>
      <c r="FF2043">
        <v>13332</v>
      </c>
      <c r="FG2043">
        <v>13332</v>
      </c>
      <c r="FH2043">
        <v>13332</v>
      </c>
    </row>
    <row r="2044" spans="1:164">
      <c r="A2044" t="s">
        <v>2885</v>
      </c>
      <c r="B2044" t="s">
        <v>1184</v>
      </c>
      <c r="C2044" s="23">
        <v>45925</v>
      </c>
      <c r="D2044" s="23">
        <v>45972</v>
      </c>
      <c r="E2044">
        <v>40</v>
      </c>
      <c r="F2044">
        <v>14443</v>
      </c>
      <c r="G2044" t="s">
        <v>2193</v>
      </c>
      <c r="DW2044">
        <v>214</v>
      </c>
      <c r="DX2044">
        <v>1022</v>
      </c>
      <c r="DY2044">
        <v>1803</v>
      </c>
      <c r="DZ2044">
        <v>2708</v>
      </c>
      <c r="EA2044">
        <v>3403</v>
      </c>
      <c r="EB2044">
        <v>3053</v>
      </c>
      <c r="EC2044">
        <v>1866</v>
      </c>
      <c r="ED2044">
        <v>372</v>
      </c>
    </row>
    <row r="2045" spans="1:164">
      <c r="A2045" t="s">
        <v>2885</v>
      </c>
      <c r="B2045" t="s">
        <v>1184</v>
      </c>
      <c r="C2045" s="23">
        <v>45925</v>
      </c>
      <c r="D2045" s="23">
        <v>45972</v>
      </c>
      <c r="E2045">
        <v>40</v>
      </c>
      <c r="F2045">
        <v>14443</v>
      </c>
      <c r="G2045" t="s">
        <v>2195</v>
      </c>
      <c r="DW2045">
        <v>214</v>
      </c>
      <c r="DX2045">
        <v>1236</v>
      </c>
      <c r="DY2045">
        <v>3039</v>
      </c>
      <c r="DZ2045">
        <v>5747</v>
      </c>
      <c r="EA2045">
        <v>9151</v>
      </c>
      <c r="EB2045">
        <v>12204</v>
      </c>
      <c r="EC2045">
        <v>14071</v>
      </c>
      <c r="ED2045">
        <v>14443</v>
      </c>
      <c r="EE2045">
        <v>14443</v>
      </c>
      <c r="EF2045">
        <v>14443</v>
      </c>
      <c r="EG2045">
        <v>14443</v>
      </c>
      <c r="EH2045">
        <v>14443</v>
      </c>
      <c r="EI2045">
        <v>14443</v>
      </c>
      <c r="EJ2045">
        <v>14443</v>
      </c>
      <c r="EK2045">
        <v>14443</v>
      </c>
      <c r="EL2045">
        <v>14443</v>
      </c>
      <c r="EM2045">
        <v>14443</v>
      </c>
      <c r="EN2045">
        <v>14443</v>
      </c>
      <c r="EO2045">
        <v>14443</v>
      </c>
      <c r="EP2045">
        <v>14443</v>
      </c>
      <c r="EQ2045">
        <v>14443</v>
      </c>
      <c r="ER2045">
        <v>14443</v>
      </c>
      <c r="ES2045">
        <v>14443</v>
      </c>
      <c r="ET2045">
        <v>14443</v>
      </c>
      <c r="EU2045">
        <v>14443</v>
      </c>
      <c r="EV2045">
        <v>14443</v>
      </c>
      <c r="EW2045">
        <v>14443</v>
      </c>
      <c r="EX2045">
        <v>14443</v>
      </c>
      <c r="EY2045">
        <v>14443</v>
      </c>
      <c r="EZ2045">
        <v>14443</v>
      </c>
      <c r="FA2045">
        <v>14443</v>
      </c>
      <c r="FB2045">
        <v>14443</v>
      </c>
      <c r="FC2045">
        <v>14443</v>
      </c>
      <c r="FD2045">
        <v>14443</v>
      </c>
      <c r="FE2045">
        <v>14443</v>
      </c>
      <c r="FF2045">
        <v>14443</v>
      </c>
      <c r="FG2045">
        <v>14443</v>
      </c>
      <c r="FH2045">
        <v>14443</v>
      </c>
    </row>
    <row r="2046" spans="1:164">
      <c r="A2046" t="s">
        <v>2886</v>
      </c>
      <c r="B2046" t="s">
        <v>1186</v>
      </c>
      <c r="C2046" s="23">
        <v>45967</v>
      </c>
      <c r="D2046" s="23">
        <v>45975</v>
      </c>
      <c r="E2046">
        <v>8</v>
      </c>
      <c r="F2046">
        <v>2888</v>
      </c>
      <c r="G2046" t="s">
        <v>2193</v>
      </c>
      <c r="EC2046">
        <v>1091</v>
      </c>
      <c r="ED2046">
        <v>1797</v>
      </c>
    </row>
    <row r="2047" spans="1:164">
      <c r="A2047" t="s">
        <v>2886</v>
      </c>
      <c r="B2047" t="s">
        <v>1186</v>
      </c>
      <c r="C2047" s="23">
        <v>45967</v>
      </c>
      <c r="D2047" s="23">
        <v>45975</v>
      </c>
      <c r="E2047">
        <v>8</v>
      </c>
      <c r="F2047">
        <v>2888</v>
      </c>
      <c r="G2047" t="s">
        <v>2195</v>
      </c>
      <c r="EC2047">
        <v>1091</v>
      </c>
      <c r="ED2047">
        <v>2888</v>
      </c>
      <c r="EE2047">
        <v>2888</v>
      </c>
      <c r="EF2047">
        <v>2888</v>
      </c>
      <c r="EG2047">
        <v>2888</v>
      </c>
      <c r="EH2047">
        <v>2888</v>
      </c>
      <c r="EI2047">
        <v>2888</v>
      </c>
      <c r="EJ2047">
        <v>2888</v>
      </c>
      <c r="EK2047">
        <v>2888</v>
      </c>
      <c r="EL2047">
        <v>2888</v>
      </c>
      <c r="EM2047">
        <v>2888</v>
      </c>
      <c r="EN2047">
        <v>2888</v>
      </c>
      <c r="EO2047">
        <v>2888</v>
      </c>
      <c r="EP2047">
        <v>2888</v>
      </c>
      <c r="EQ2047">
        <v>2888</v>
      </c>
      <c r="ER2047">
        <v>2888</v>
      </c>
      <c r="ES2047">
        <v>2888</v>
      </c>
      <c r="ET2047">
        <v>2888</v>
      </c>
      <c r="EU2047">
        <v>2888</v>
      </c>
      <c r="EV2047">
        <v>2888</v>
      </c>
      <c r="EW2047">
        <v>2888</v>
      </c>
      <c r="EX2047">
        <v>2888</v>
      </c>
      <c r="EY2047">
        <v>2888</v>
      </c>
      <c r="EZ2047">
        <v>2888</v>
      </c>
      <c r="FA2047">
        <v>2888</v>
      </c>
      <c r="FB2047">
        <v>2888</v>
      </c>
      <c r="FC2047">
        <v>2888</v>
      </c>
      <c r="FD2047">
        <v>2888</v>
      </c>
      <c r="FE2047">
        <v>2888</v>
      </c>
      <c r="FF2047">
        <v>2888</v>
      </c>
      <c r="FG2047">
        <v>2888</v>
      </c>
      <c r="FH2047">
        <v>2888</v>
      </c>
    </row>
    <row r="2048" spans="1:164">
      <c r="A2048" t="s">
        <v>2887</v>
      </c>
      <c r="B2048" t="s">
        <v>1188</v>
      </c>
      <c r="C2048" s="23">
        <v>45968</v>
      </c>
      <c r="D2048" s="23">
        <v>45973</v>
      </c>
      <c r="E2048">
        <v>4</v>
      </c>
      <c r="F2048">
        <v>1444</v>
      </c>
      <c r="G2048" t="s">
        <v>2193</v>
      </c>
      <c r="EC2048">
        <v>378</v>
      </c>
      <c r="ED2048">
        <v>1066</v>
      </c>
    </row>
    <row r="2049" spans="1:164">
      <c r="A2049" t="s">
        <v>2887</v>
      </c>
      <c r="B2049" t="s">
        <v>1188</v>
      </c>
      <c r="C2049" s="23">
        <v>45968</v>
      </c>
      <c r="D2049" s="23">
        <v>45973</v>
      </c>
      <c r="E2049">
        <v>4</v>
      </c>
      <c r="F2049">
        <v>1444</v>
      </c>
      <c r="G2049" t="s">
        <v>2195</v>
      </c>
      <c r="EC2049">
        <v>378</v>
      </c>
      <c r="ED2049">
        <v>1444</v>
      </c>
      <c r="EE2049">
        <v>1444</v>
      </c>
      <c r="EF2049">
        <v>1444</v>
      </c>
      <c r="EG2049">
        <v>1444</v>
      </c>
      <c r="EH2049">
        <v>1444</v>
      </c>
      <c r="EI2049">
        <v>1444</v>
      </c>
      <c r="EJ2049">
        <v>1444</v>
      </c>
      <c r="EK2049">
        <v>1444</v>
      </c>
      <c r="EL2049">
        <v>1444</v>
      </c>
      <c r="EM2049">
        <v>1444</v>
      </c>
      <c r="EN2049">
        <v>1444</v>
      </c>
      <c r="EO2049">
        <v>1444</v>
      </c>
      <c r="EP2049">
        <v>1444</v>
      </c>
      <c r="EQ2049">
        <v>1444</v>
      </c>
      <c r="ER2049">
        <v>1444</v>
      </c>
      <c r="ES2049">
        <v>1444</v>
      </c>
      <c r="ET2049">
        <v>1444</v>
      </c>
      <c r="EU2049">
        <v>1444</v>
      </c>
      <c r="EV2049">
        <v>1444</v>
      </c>
      <c r="EW2049">
        <v>1444</v>
      </c>
      <c r="EX2049">
        <v>1444</v>
      </c>
      <c r="EY2049">
        <v>1444</v>
      </c>
      <c r="EZ2049">
        <v>1444</v>
      </c>
      <c r="FA2049">
        <v>1444</v>
      </c>
      <c r="FB2049">
        <v>1444</v>
      </c>
      <c r="FC2049">
        <v>1444</v>
      </c>
      <c r="FD2049">
        <v>1444</v>
      </c>
      <c r="FE2049">
        <v>1444</v>
      </c>
      <c r="FF2049">
        <v>1444</v>
      </c>
      <c r="FG2049">
        <v>1444</v>
      </c>
      <c r="FH2049">
        <v>1444</v>
      </c>
    </row>
    <row r="2050" spans="1:164">
      <c r="A2050" t="s">
        <v>2888</v>
      </c>
      <c r="B2050" t="s">
        <v>1190</v>
      </c>
      <c r="C2050" s="23">
        <v>45968</v>
      </c>
      <c r="D2050" s="23">
        <v>45974</v>
      </c>
      <c r="E2050">
        <v>5</v>
      </c>
      <c r="F2050">
        <v>1666</v>
      </c>
      <c r="G2050" t="s">
        <v>2193</v>
      </c>
      <c r="EC2050">
        <v>579</v>
      </c>
      <c r="ED2050">
        <v>1087</v>
      </c>
    </row>
    <row r="2051" spans="1:164">
      <c r="A2051" t="s">
        <v>2888</v>
      </c>
      <c r="B2051" t="s">
        <v>1190</v>
      </c>
      <c r="C2051" s="23">
        <v>45968</v>
      </c>
      <c r="D2051" s="23">
        <v>45974</v>
      </c>
      <c r="E2051">
        <v>5</v>
      </c>
      <c r="F2051">
        <v>1666</v>
      </c>
      <c r="G2051" t="s">
        <v>2195</v>
      </c>
      <c r="EC2051">
        <v>579</v>
      </c>
      <c r="ED2051">
        <v>1666</v>
      </c>
      <c r="EE2051">
        <v>1666</v>
      </c>
      <c r="EF2051">
        <v>1666</v>
      </c>
      <c r="EG2051">
        <v>1666</v>
      </c>
      <c r="EH2051">
        <v>1666</v>
      </c>
      <c r="EI2051">
        <v>1666</v>
      </c>
      <c r="EJ2051">
        <v>1666</v>
      </c>
      <c r="EK2051">
        <v>1666</v>
      </c>
      <c r="EL2051">
        <v>1666</v>
      </c>
      <c r="EM2051">
        <v>1666</v>
      </c>
      <c r="EN2051">
        <v>1666</v>
      </c>
      <c r="EO2051">
        <v>1666</v>
      </c>
      <c r="EP2051">
        <v>1666</v>
      </c>
      <c r="EQ2051">
        <v>1666</v>
      </c>
      <c r="ER2051">
        <v>1666</v>
      </c>
      <c r="ES2051">
        <v>1666</v>
      </c>
      <c r="ET2051">
        <v>1666</v>
      </c>
      <c r="EU2051">
        <v>1666</v>
      </c>
      <c r="EV2051">
        <v>1666</v>
      </c>
      <c r="EW2051">
        <v>1666</v>
      </c>
      <c r="EX2051">
        <v>1666</v>
      </c>
      <c r="EY2051">
        <v>1666</v>
      </c>
      <c r="EZ2051">
        <v>1666</v>
      </c>
      <c r="FA2051">
        <v>1666</v>
      </c>
      <c r="FB2051">
        <v>1666</v>
      </c>
      <c r="FC2051">
        <v>1666</v>
      </c>
      <c r="FD2051">
        <v>1666</v>
      </c>
      <c r="FE2051">
        <v>1666</v>
      </c>
      <c r="FF2051">
        <v>1666</v>
      </c>
      <c r="FG2051">
        <v>1666</v>
      </c>
      <c r="FH2051">
        <v>1666</v>
      </c>
    </row>
    <row r="2052" spans="1:164">
      <c r="A2052" t="s">
        <v>2889</v>
      </c>
      <c r="B2052" t="s">
        <v>1192</v>
      </c>
      <c r="C2052" s="23">
        <v>45972</v>
      </c>
      <c r="D2052" s="23">
        <v>45978</v>
      </c>
      <c r="E2052">
        <v>5</v>
      </c>
      <c r="F2052">
        <v>1666</v>
      </c>
      <c r="G2052" t="s">
        <v>2193</v>
      </c>
      <c r="ED2052">
        <v>1625</v>
      </c>
      <c r="EE2052">
        <v>41</v>
      </c>
    </row>
    <row r="2053" spans="1:164">
      <c r="A2053" t="s">
        <v>2889</v>
      </c>
      <c r="B2053" t="s">
        <v>1192</v>
      </c>
      <c r="C2053" s="23">
        <v>45972</v>
      </c>
      <c r="D2053" s="23">
        <v>45978</v>
      </c>
      <c r="E2053">
        <v>5</v>
      </c>
      <c r="F2053">
        <v>1666</v>
      </c>
      <c r="G2053" t="s">
        <v>2195</v>
      </c>
      <c r="ED2053">
        <v>1625</v>
      </c>
      <c r="EE2053">
        <v>1666</v>
      </c>
      <c r="EF2053">
        <v>1666</v>
      </c>
      <c r="EG2053">
        <v>1666</v>
      </c>
      <c r="EH2053">
        <v>1666</v>
      </c>
      <c r="EI2053">
        <v>1666</v>
      </c>
      <c r="EJ2053">
        <v>1666</v>
      </c>
      <c r="EK2053">
        <v>1666</v>
      </c>
      <c r="EL2053">
        <v>1666</v>
      </c>
      <c r="EM2053">
        <v>1666</v>
      </c>
      <c r="EN2053">
        <v>1666</v>
      </c>
      <c r="EO2053">
        <v>1666</v>
      </c>
      <c r="EP2053">
        <v>1666</v>
      </c>
      <c r="EQ2053">
        <v>1666</v>
      </c>
      <c r="ER2053">
        <v>1666</v>
      </c>
      <c r="ES2053">
        <v>1666</v>
      </c>
      <c r="ET2053">
        <v>1666</v>
      </c>
      <c r="EU2053">
        <v>1666</v>
      </c>
      <c r="EV2053">
        <v>1666</v>
      </c>
      <c r="EW2053">
        <v>1666</v>
      </c>
      <c r="EX2053">
        <v>1666</v>
      </c>
      <c r="EY2053">
        <v>1666</v>
      </c>
      <c r="EZ2053">
        <v>1666</v>
      </c>
      <c r="FA2053">
        <v>1666</v>
      </c>
      <c r="FB2053">
        <v>1666</v>
      </c>
      <c r="FC2053">
        <v>1666</v>
      </c>
      <c r="FD2053">
        <v>1666</v>
      </c>
      <c r="FE2053">
        <v>1666</v>
      </c>
      <c r="FF2053">
        <v>1666</v>
      </c>
      <c r="FG2053">
        <v>1666</v>
      </c>
      <c r="FH2053">
        <v>1666</v>
      </c>
    </row>
    <row r="2054" spans="1:164">
      <c r="A2054" t="s">
        <v>2890</v>
      </c>
      <c r="B2054" t="s">
        <v>1194</v>
      </c>
      <c r="C2054" s="23">
        <v>45975</v>
      </c>
      <c r="D2054" s="23">
        <v>45994</v>
      </c>
      <c r="E2054">
        <v>16</v>
      </c>
      <c r="F2054">
        <v>5666</v>
      </c>
      <c r="G2054" t="s">
        <v>2193</v>
      </c>
      <c r="ED2054">
        <v>377</v>
      </c>
      <c r="EE2054">
        <v>2140</v>
      </c>
      <c r="EF2054">
        <v>2140</v>
      </c>
      <c r="EG2054">
        <v>1008</v>
      </c>
    </row>
    <row r="2055" spans="1:164">
      <c r="A2055" t="s">
        <v>2890</v>
      </c>
      <c r="B2055" t="s">
        <v>1194</v>
      </c>
      <c r="C2055" s="23">
        <v>45975</v>
      </c>
      <c r="D2055" s="23">
        <v>45994</v>
      </c>
      <c r="E2055">
        <v>16</v>
      </c>
      <c r="F2055">
        <v>5666</v>
      </c>
      <c r="G2055" t="s">
        <v>2195</v>
      </c>
      <c r="ED2055">
        <v>377</v>
      </c>
      <c r="EE2055">
        <v>2518</v>
      </c>
      <c r="EF2055">
        <v>4658</v>
      </c>
      <c r="EG2055">
        <v>5666</v>
      </c>
      <c r="EH2055">
        <v>5666</v>
      </c>
      <c r="EI2055">
        <v>5666</v>
      </c>
      <c r="EJ2055">
        <v>5666</v>
      </c>
      <c r="EK2055">
        <v>5666</v>
      </c>
      <c r="EL2055">
        <v>5666</v>
      </c>
      <c r="EM2055">
        <v>5666</v>
      </c>
      <c r="EN2055">
        <v>5666</v>
      </c>
      <c r="EO2055">
        <v>5666</v>
      </c>
      <c r="EP2055">
        <v>5666</v>
      </c>
      <c r="EQ2055">
        <v>5666</v>
      </c>
      <c r="ER2055">
        <v>5666</v>
      </c>
      <c r="ES2055">
        <v>5666</v>
      </c>
      <c r="ET2055">
        <v>5666</v>
      </c>
      <c r="EU2055">
        <v>5666</v>
      </c>
      <c r="EV2055">
        <v>5666</v>
      </c>
      <c r="EW2055">
        <v>5666</v>
      </c>
      <c r="EX2055">
        <v>5666</v>
      </c>
      <c r="EY2055">
        <v>5666</v>
      </c>
      <c r="EZ2055">
        <v>5666</v>
      </c>
      <c r="FA2055">
        <v>5666</v>
      </c>
      <c r="FB2055">
        <v>5666</v>
      </c>
      <c r="FC2055">
        <v>5666</v>
      </c>
      <c r="FD2055">
        <v>5666</v>
      </c>
      <c r="FE2055">
        <v>5666</v>
      </c>
      <c r="FF2055">
        <v>5666</v>
      </c>
      <c r="FG2055">
        <v>5666</v>
      </c>
      <c r="FH2055">
        <v>5666</v>
      </c>
    </row>
    <row r="2056" spans="1:164">
      <c r="A2056" t="s">
        <v>2891</v>
      </c>
      <c r="B2056" t="s">
        <v>1196</v>
      </c>
      <c r="C2056" s="23">
        <v>45976</v>
      </c>
      <c r="D2056" s="23">
        <v>45981</v>
      </c>
      <c r="E2056">
        <v>4</v>
      </c>
      <c r="F2056">
        <v>1444</v>
      </c>
      <c r="G2056" t="s">
        <v>2193</v>
      </c>
      <c r="ED2056">
        <v>21</v>
      </c>
      <c r="EE2056">
        <v>1423</v>
      </c>
    </row>
    <row r="2057" spans="1:164">
      <c r="A2057" t="s">
        <v>2891</v>
      </c>
      <c r="B2057" t="s">
        <v>1196</v>
      </c>
      <c r="C2057" s="23">
        <v>45976</v>
      </c>
      <c r="D2057" s="23">
        <v>45981</v>
      </c>
      <c r="E2057">
        <v>4</v>
      </c>
      <c r="F2057">
        <v>1444</v>
      </c>
      <c r="G2057" t="s">
        <v>2195</v>
      </c>
      <c r="ED2057">
        <v>21</v>
      </c>
      <c r="EE2057">
        <v>1444</v>
      </c>
      <c r="EF2057">
        <v>1444</v>
      </c>
      <c r="EG2057">
        <v>1444</v>
      </c>
      <c r="EH2057">
        <v>1444</v>
      </c>
      <c r="EI2057">
        <v>1444</v>
      </c>
      <c r="EJ2057">
        <v>1444</v>
      </c>
      <c r="EK2057">
        <v>1444</v>
      </c>
      <c r="EL2057">
        <v>1444</v>
      </c>
      <c r="EM2057">
        <v>1444</v>
      </c>
      <c r="EN2057">
        <v>1444</v>
      </c>
      <c r="EO2057">
        <v>1444</v>
      </c>
      <c r="EP2057">
        <v>1444</v>
      </c>
      <c r="EQ2057">
        <v>1444</v>
      </c>
      <c r="ER2057">
        <v>1444</v>
      </c>
      <c r="ES2057">
        <v>1444</v>
      </c>
      <c r="ET2057">
        <v>1444</v>
      </c>
      <c r="EU2057">
        <v>1444</v>
      </c>
      <c r="EV2057">
        <v>1444</v>
      </c>
      <c r="EW2057">
        <v>1444</v>
      </c>
      <c r="EX2057">
        <v>1444</v>
      </c>
      <c r="EY2057">
        <v>1444</v>
      </c>
      <c r="EZ2057">
        <v>1444</v>
      </c>
      <c r="FA2057">
        <v>1444</v>
      </c>
      <c r="FB2057">
        <v>1444</v>
      </c>
      <c r="FC2057">
        <v>1444</v>
      </c>
      <c r="FD2057">
        <v>1444</v>
      </c>
      <c r="FE2057">
        <v>1444</v>
      </c>
      <c r="FF2057">
        <v>1444</v>
      </c>
      <c r="FG2057">
        <v>1444</v>
      </c>
      <c r="FH2057">
        <v>1444</v>
      </c>
    </row>
    <row r="2058" spans="1:164">
      <c r="A2058" t="s">
        <v>2892</v>
      </c>
      <c r="B2058" t="s">
        <v>1198</v>
      </c>
      <c r="C2058" s="23">
        <v>45994</v>
      </c>
      <c r="D2058" s="23">
        <v>46003</v>
      </c>
      <c r="E2058">
        <v>8</v>
      </c>
      <c r="F2058">
        <v>2888</v>
      </c>
      <c r="G2058" t="s">
        <v>2193</v>
      </c>
      <c r="EG2058">
        <v>1132</v>
      </c>
      <c r="EH2058">
        <v>1756</v>
      </c>
    </row>
    <row r="2059" spans="1:164">
      <c r="A2059" t="s">
        <v>2892</v>
      </c>
      <c r="B2059" t="s">
        <v>1198</v>
      </c>
      <c r="C2059" s="23">
        <v>45994</v>
      </c>
      <c r="D2059" s="23">
        <v>46003</v>
      </c>
      <c r="E2059">
        <v>8</v>
      </c>
      <c r="F2059">
        <v>2888</v>
      </c>
      <c r="G2059" t="s">
        <v>2195</v>
      </c>
      <c r="EG2059">
        <v>1132</v>
      </c>
      <c r="EH2059">
        <v>2888</v>
      </c>
      <c r="EI2059">
        <v>2888</v>
      </c>
      <c r="EJ2059">
        <v>2888</v>
      </c>
      <c r="EK2059">
        <v>2888</v>
      </c>
      <c r="EL2059">
        <v>2888</v>
      </c>
      <c r="EM2059">
        <v>2888</v>
      </c>
      <c r="EN2059">
        <v>2888</v>
      </c>
      <c r="EO2059">
        <v>2888</v>
      </c>
      <c r="EP2059">
        <v>2888</v>
      </c>
      <c r="EQ2059">
        <v>2888</v>
      </c>
      <c r="ER2059">
        <v>2888</v>
      </c>
      <c r="ES2059">
        <v>2888</v>
      </c>
      <c r="ET2059">
        <v>2888</v>
      </c>
      <c r="EU2059">
        <v>2888</v>
      </c>
      <c r="EV2059">
        <v>2888</v>
      </c>
      <c r="EW2059">
        <v>2888</v>
      </c>
      <c r="EX2059">
        <v>2888</v>
      </c>
      <c r="EY2059">
        <v>2888</v>
      </c>
      <c r="EZ2059">
        <v>2888</v>
      </c>
      <c r="FA2059">
        <v>2888</v>
      </c>
      <c r="FB2059">
        <v>2888</v>
      </c>
      <c r="FC2059">
        <v>2888</v>
      </c>
      <c r="FD2059">
        <v>2888</v>
      </c>
      <c r="FE2059">
        <v>2888</v>
      </c>
      <c r="FF2059">
        <v>2888</v>
      </c>
      <c r="FG2059">
        <v>2888</v>
      </c>
      <c r="FH2059">
        <v>2888</v>
      </c>
    </row>
    <row r="2060" spans="1:164">
      <c r="A2060" t="s">
        <v>2893</v>
      </c>
      <c r="B2060" t="s">
        <v>1200</v>
      </c>
      <c r="C2060" s="23">
        <v>46063</v>
      </c>
      <c r="D2060" s="23">
        <v>46091</v>
      </c>
      <c r="E2060">
        <v>24</v>
      </c>
      <c r="F2060">
        <v>8665</v>
      </c>
      <c r="G2060" t="s">
        <v>2193</v>
      </c>
      <c r="EQ2060">
        <v>396</v>
      </c>
      <c r="ER2060">
        <v>3053</v>
      </c>
      <c r="ES2060">
        <v>4205</v>
      </c>
      <c r="ET2060">
        <v>970</v>
      </c>
      <c r="EU2060">
        <v>41</v>
      </c>
    </row>
    <row r="2061" spans="1:164">
      <c r="A2061" t="s">
        <v>2893</v>
      </c>
      <c r="B2061" t="s">
        <v>1200</v>
      </c>
      <c r="C2061" s="23">
        <v>46063</v>
      </c>
      <c r="D2061" s="23">
        <v>46091</v>
      </c>
      <c r="E2061">
        <v>24</v>
      </c>
      <c r="F2061">
        <v>8665</v>
      </c>
      <c r="G2061" t="s">
        <v>2195</v>
      </c>
      <c r="EQ2061">
        <v>396</v>
      </c>
      <c r="ER2061">
        <v>3449</v>
      </c>
      <c r="ES2061">
        <v>7655</v>
      </c>
      <c r="ET2061">
        <v>8624</v>
      </c>
      <c r="EU2061">
        <v>8665</v>
      </c>
      <c r="EV2061">
        <v>8665</v>
      </c>
      <c r="EW2061">
        <v>8665</v>
      </c>
      <c r="EX2061">
        <v>8665</v>
      </c>
      <c r="EY2061">
        <v>8665</v>
      </c>
      <c r="EZ2061">
        <v>8665</v>
      </c>
      <c r="FA2061">
        <v>8665</v>
      </c>
      <c r="FB2061">
        <v>8665</v>
      </c>
      <c r="FC2061">
        <v>8665</v>
      </c>
      <c r="FD2061">
        <v>8665</v>
      </c>
      <c r="FE2061">
        <v>8665</v>
      </c>
      <c r="FF2061">
        <v>8665</v>
      </c>
      <c r="FG2061">
        <v>8665</v>
      </c>
      <c r="FH2061">
        <v>8665</v>
      </c>
    </row>
    <row r="2062" spans="1:164">
      <c r="A2062" t="s">
        <v>2376</v>
      </c>
      <c r="C2062" s="23">
        <v>45589</v>
      </c>
      <c r="D2062" s="23">
        <v>45985</v>
      </c>
      <c r="E2062">
        <v>340</v>
      </c>
      <c r="F2062">
        <v>65010</v>
      </c>
      <c r="G2062" t="s">
        <v>2193</v>
      </c>
      <c r="CA2062">
        <v>375</v>
      </c>
      <c r="CB2062">
        <v>1821</v>
      </c>
      <c r="CC2062">
        <v>6467</v>
      </c>
      <c r="CD2062">
        <v>13380</v>
      </c>
      <c r="CE2062">
        <v>17257</v>
      </c>
      <c r="CF2062">
        <v>12568</v>
      </c>
      <c r="CG2062">
        <v>5248</v>
      </c>
      <c r="CH2062">
        <v>1618</v>
      </c>
      <c r="CI2062">
        <v>274</v>
      </c>
      <c r="EE2062">
        <v>5067</v>
      </c>
      <c r="EF2062">
        <v>935</v>
      </c>
    </row>
    <row r="2063" spans="1:164">
      <c r="A2063" t="s">
        <v>2376</v>
      </c>
      <c r="C2063" s="23">
        <v>45589</v>
      </c>
      <c r="D2063" s="23">
        <v>45985</v>
      </c>
      <c r="E2063">
        <v>340</v>
      </c>
      <c r="F2063">
        <v>65010</v>
      </c>
      <c r="G2063" t="s">
        <v>2195</v>
      </c>
      <c r="CA2063">
        <v>375</v>
      </c>
      <c r="CB2063">
        <v>2196</v>
      </c>
      <c r="CC2063">
        <v>8664</v>
      </c>
      <c r="CD2063">
        <v>22044</v>
      </c>
      <c r="CE2063">
        <v>39301</v>
      </c>
      <c r="CF2063">
        <v>51868</v>
      </c>
      <c r="CG2063">
        <v>57117</v>
      </c>
      <c r="CH2063">
        <v>58734</v>
      </c>
      <c r="CI2063">
        <v>59008</v>
      </c>
      <c r="CJ2063">
        <v>59008</v>
      </c>
      <c r="CK2063">
        <v>59008</v>
      </c>
      <c r="CL2063">
        <v>59008</v>
      </c>
      <c r="CM2063">
        <v>59008</v>
      </c>
      <c r="CN2063">
        <v>59008</v>
      </c>
      <c r="CO2063">
        <v>59008</v>
      </c>
      <c r="CP2063">
        <v>59008</v>
      </c>
      <c r="CQ2063">
        <v>59008</v>
      </c>
      <c r="CR2063">
        <v>59008</v>
      </c>
      <c r="CS2063">
        <v>59008</v>
      </c>
      <c r="CT2063">
        <v>59008</v>
      </c>
      <c r="CU2063">
        <v>59008</v>
      </c>
      <c r="CV2063">
        <v>59008</v>
      </c>
      <c r="CW2063">
        <v>59008</v>
      </c>
      <c r="CX2063">
        <v>59008</v>
      </c>
      <c r="CY2063">
        <v>59008</v>
      </c>
      <c r="CZ2063">
        <v>59008</v>
      </c>
      <c r="DA2063">
        <v>59008</v>
      </c>
      <c r="DB2063">
        <v>59008</v>
      </c>
      <c r="DC2063">
        <v>59008</v>
      </c>
      <c r="DD2063">
        <v>59008</v>
      </c>
      <c r="DE2063">
        <v>59008</v>
      </c>
      <c r="DF2063">
        <v>59008</v>
      </c>
      <c r="DG2063">
        <v>59008</v>
      </c>
      <c r="DH2063">
        <v>59008</v>
      </c>
      <c r="DI2063">
        <v>59008</v>
      </c>
      <c r="DJ2063">
        <v>59008</v>
      </c>
      <c r="DK2063">
        <v>59008</v>
      </c>
      <c r="DL2063">
        <v>59008</v>
      </c>
      <c r="DM2063">
        <v>59008</v>
      </c>
      <c r="DN2063">
        <v>59008</v>
      </c>
      <c r="DO2063">
        <v>59008</v>
      </c>
      <c r="DP2063">
        <v>59008</v>
      </c>
      <c r="DQ2063">
        <v>59008</v>
      </c>
      <c r="DR2063">
        <v>59008</v>
      </c>
      <c r="DS2063">
        <v>59008</v>
      </c>
      <c r="DT2063">
        <v>59008</v>
      </c>
      <c r="DU2063">
        <v>59008</v>
      </c>
      <c r="DV2063">
        <v>59008</v>
      </c>
      <c r="DW2063">
        <v>59008</v>
      </c>
      <c r="DX2063">
        <v>59008</v>
      </c>
      <c r="DY2063">
        <v>59008</v>
      </c>
      <c r="DZ2063">
        <v>59008</v>
      </c>
      <c r="EA2063">
        <v>59008</v>
      </c>
      <c r="EB2063">
        <v>59008</v>
      </c>
      <c r="EC2063">
        <v>59008</v>
      </c>
      <c r="ED2063">
        <v>59008</v>
      </c>
      <c r="EE2063">
        <v>64075</v>
      </c>
      <c r="EF2063">
        <v>65010</v>
      </c>
      <c r="EG2063">
        <v>65010</v>
      </c>
      <c r="EH2063">
        <v>65010</v>
      </c>
      <c r="EI2063">
        <v>65010</v>
      </c>
      <c r="EJ2063">
        <v>65010</v>
      </c>
      <c r="EK2063">
        <v>65010</v>
      </c>
      <c r="EL2063">
        <v>65010</v>
      </c>
      <c r="EM2063">
        <v>65010</v>
      </c>
      <c r="EN2063">
        <v>65010</v>
      </c>
      <c r="EO2063">
        <v>65010</v>
      </c>
      <c r="EP2063">
        <v>65010</v>
      </c>
      <c r="EQ2063">
        <v>65010</v>
      </c>
      <c r="ER2063">
        <v>65010</v>
      </c>
      <c r="ES2063">
        <v>65010</v>
      </c>
      <c r="ET2063">
        <v>65010</v>
      </c>
      <c r="EU2063">
        <v>65010</v>
      </c>
      <c r="EV2063">
        <v>65010</v>
      </c>
      <c r="EW2063">
        <v>65010</v>
      </c>
      <c r="EX2063">
        <v>65010</v>
      </c>
      <c r="EY2063">
        <v>65010</v>
      </c>
      <c r="EZ2063">
        <v>65010</v>
      </c>
      <c r="FA2063">
        <v>65010</v>
      </c>
      <c r="FB2063">
        <v>65010</v>
      </c>
      <c r="FC2063">
        <v>65010</v>
      </c>
      <c r="FD2063">
        <v>65010</v>
      </c>
      <c r="FE2063">
        <v>65010</v>
      </c>
      <c r="FF2063">
        <v>65010</v>
      </c>
      <c r="FG2063">
        <v>65010</v>
      </c>
      <c r="FH2063">
        <v>65010</v>
      </c>
    </row>
    <row r="2064" spans="1:164">
      <c r="A2064" t="s">
        <v>2236</v>
      </c>
      <c r="C2064" s="23">
        <v>45589</v>
      </c>
      <c r="D2064" s="23">
        <v>45985</v>
      </c>
      <c r="E2064">
        <v>340</v>
      </c>
      <c r="F2064">
        <v>65010</v>
      </c>
      <c r="G2064" t="s">
        <v>2193</v>
      </c>
      <c r="CA2064">
        <v>375</v>
      </c>
      <c r="CB2064">
        <v>1821</v>
      </c>
      <c r="CC2064">
        <v>6467</v>
      </c>
      <c r="CD2064">
        <v>13380</v>
      </c>
      <c r="CE2064">
        <v>17257</v>
      </c>
      <c r="CF2064">
        <v>12568</v>
      </c>
      <c r="CG2064">
        <v>5248</v>
      </c>
      <c r="CH2064">
        <v>1618</v>
      </c>
      <c r="CI2064">
        <v>274</v>
      </c>
      <c r="EE2064">
        <v>5067</v>
      </c>
      <c r="EF2064">
        <v>935</v>
      </c>
    </row>
    <row r="2065" spans="1:164">
      <c r="A2065" t="s">
        <v>2236</v>
      </c>
      <c r="C2065" s="23">
        <v>45589</v>
      </c>
      <c r="D2065" s="23">
        <v>45985</v>
      </c>
      <c r="E2065">
        <v>340</v>
      </c>
      <c r="F2065">
        <v>65010</v>
      </c>
      <c r="G2065" t="s">
        <v>2195</v>
      </c>
      <c r="CA2065">
        <v>375</v>
      </c>
      <c r="CB2065">
        <v>2196</v>
      </c>
      <c r="CC2065">
        <v>8664</v>
      </c>
      <c r="CD2065">
        <v>22044</v>
      </c>
      <c r="CE2065">
        <v>39301</v>
      </c>
      <c r="CF2065">
        <v>51868</v>
      </c>
      <c r="CG2065">
        <v>57117</v>
      </c>
      <c r="CH2065">
        <v>58734</v>
      </c>
      <c r="CI2065">
        <v>59008</v>
      </c>
      <c r="CJ2065">
        <v>59008</v>
      </c>
      <c r="CK2065">
        <v>59008</v>
      </c>
      <c r="CL2065">
        <v>59008</v>
      </c>
      <c r="CM2065">
        <v>59008</v>
      </c>
      <c r="CN2065">
        <v>59008</v>
      </c>
      <c r="CO2065">
        <v>59008</v>
      </c>
      <c r="CP2065">
        <v>59008</v>
      </c>
      <c r="CQ2065">
        <v>59008</v>
      </c>
      <c r="CR2065">
        <v>59008</v>
      </c>
      <c r="CS2065">
        <v>59008</v>
      </c>
      <c r="CT2065">
        <v>59008</v>
      </c>
      <c r="CU2065">
        <v>59008</v>
      </c>
      <c r="CV2065">
        <v>59008</v>
      </c>
      <c r="CW2065">
        <v>59008</v>
      </c>
      <c r="CX2065">
        <v>59008</v>
      </c>
      <c r="CY2065">
        <v>59008</v>
      </c>
      <c r="CZ2065">
        <v>59008</v>
      </c>
      <c r="DA2065">
        <v>59008</v>
      </c>
      <c r="DB2065">
        <v>59008</v>
      </c>
      <c r="DC2065">
        <v>59008</v>
      </c>
      <c r="DD2065">
        <v>59008</v>
      </c>
      <c r="DE2065">
        <v>59008</v>
      </c>
      <c r="DF2065">
        <v>59008</v>
      </c>
      <c r="DG2065">
        <v>59008</v>
      </c>
      <c r="DH2065">
        <v>59008</v>
      </c>
      <c r="DI2065">
        <v>59008</v>
      </c>
      <c r="DJ2065">
        <v>59008</v>
      </c>
      <c r="DK2065">
        <v>59008</v>
      </c>
      <c r="DL2065">
        <v>59008</v>
      </c>
      <c r="DM2065">
        <v>59008</v>
      </c>
      <c r="DN2065">
        <v>59008</v>
      </c>
      <c r="DO2065">
        <v>59008</v>
      </c>
      <c r="DP2065">
        <v>59008</v>
      </c>
      <c r="DQ2065">
        <v>59008</v>
      </c>
      <c r="DR2065">
        <v>59008</v>
      </c>
      <c r="DS2065">
        <v>59008</v>
      </c>
      <c r="DT2065">
        <v>59008</v>
      </c>
      <c r="DU2065">
        <v>59008</v>
      </c>
      <c r="DV2065">
        <v>59008</v>
      </c>
      <c r="DW2065">
        <v>59008</v>
      </c>
      <c r="DX2065">
        <v>59008</v>
      </c>
      <c r="DY2065">
        <v>59008</v>
      </c>
      <c r="DZ2065">
        <v>59008</v>
      </c>
      <c r="EA2065">
        <v>59008</v>
      </c>
      <c r="EB2065">
        <v>59008</v>
      </c>
      <c r="EC2065">
        <v>59008</v>
      </c>
      <c r="ED2065">
        <v>59008</v>
      </c>
      <c r="EE2065">
        <v>64075</v>
      </c>
      <c r="EF2065">
        <v>65010</v>
      </c>
      <c r="EG2065">
        <v>65010</v>
      </c>
      <c r="EH2065">
        <v>65010</v>
      </c>
      <c r="EI2065">
        <v>65010</v>
      </c>
      <c r="EJ2065">
        <v>65010</v>
      </c>
      <c r="EK2065">
        <v>65010</v>
      </c>
      <c r="EL2065">
        <v>65010</v>
      </c>
      <c r="EM2065">
        <v>65010</v>
      </c>
      <c r="EN2065">
        <v>65010</v>
      </c>
      <c r="EO2065">
        <v>65010</v>
      </c>
      <c r="EP2065">
        <v>65010</v>
      </c>
      <c r="EQ2065">
        <v>65010</v>
      </c>
      <c r="ER2065">
        <v>65010</v>
      </c>
      <c r="ES2065">
        <v>65010</v>
      </c>
      <c r="ET2065">
        <v>65010</v>
      </c>
      <c r="EU2065">
        <v>65010</v>
      </c>
      <c r="EV2065">
        <v>65010</v>
      </c>
      <c r="EW2065">
        <v>65010</v>
      </c>
      <c r="EX2065">
        <v>65010</v>
      </c>
      <c r="EY2065">
        <v>65010</v>
      </c>
      <c r="EZ2065">
        <v>65010</v>
      </c>
      <c r="FA2065">
        <v>65010</v>
      </c>
      <c r="FB2065">
        <v>65010</v>
      </c>
      <c r="FC2065">
        <v>65010</v>
      </c>
      <c r="FD2065">
        <v>65010</v>
      </c>
      <c r="FE2065">
        <v>65010</v>
      </c>
      <c r="FF2065">
        <v>65010</v>
      </c>
      <c r="FG2065">
        <v>65010</v>
      </c>
      <c r="FH2065">
        <v>65010</v>
      </c>
    </row>
    <row r="2066" spans="1:164">
      <c r="A2066" t="s">
        <v>2237</v>
      </c>
      <c r="C2066" s="23">
        <v>45589</v>
      </c>
      <c r="D2066" s="23">
        <v>45644</v>
      </c>
      <c r="E2066">
        <v>47</v>
      </c>
      <c r="F2066">
        <v>59008</v>
      </c>
      <c r="G2066" t="s">
        <v>2193</v>
      </c>
      <c r="CA2066">
        <v>375</v>
      </c>
      <c r="CB2066">
        <v>1821</v>
      </c>
      <c r="CC2066">
        <v>6467</v>
      </c>
      <c r="CD2066">
        <v>13380</v>
      </c>
      <c r="CE2066">
        <v>17257</v>
      </c>
      <c r="CF2066">
        <v>12568</v>
      </c>
      <c r="CG2066">
        <v>5248</v>
      </c>
      <c r="CH2066">
        <v>1618</v>
      </c>
      <c r="CI2066">
        <v>274</v>
      </c>
    </row>
    <row r="2067" spans="1:164">
      <c r="A2067" t="s">
        <v>2237</v>
      </c>
      <c r="C2067" s="23">
        <v>45589</v>
      </c>
      <c r="D2067" s="23">
        <v>45644</v>
      </c>
      <c r="E2067">
        <v>47</v>
      </c>
      <c r="F2067">
        <v>59008</v>
      </c>
      <c r="G2067" t="s">
        <v>2195</v>
      </c>
      <c r="CA2067">
        <v>375</v>
      </c>
      <c r="CB2067">
        <v>2196</v>
      </c>
      <c r="CC2067">
        <v>8664</v>
      </c>
      <c r="CD2067">
        <v>22044</v>
      </c>
      <c r="CE2067">
        <v>39301</v>
      </c>
      <c r="CF2067">
        <v>51868</v>
      </c>
      <c r="CG2067">
        <v>57117</v>
      </c>
      <c r="CH2067">
        <v>58734</v>
      </c>
      <c r="CI2067">
        <v>59008</v>
      </c>
      <c r="CJ2067">
        <v>59008</v>
      </c>
      <c r="CK2067">
        <v>59008</v>
      </c>
      <c r="CL2067">
        <v>59008</v>
      </c>
      <c r="CM2067">
        <v>59008</v>
      </c>
      <c r="CN2067">
        <v>59008</v>
      </c>
      <c r="CO2067">
        <v>59008</v>
      </c>
      <c r="CP2067">
        <v>59008</v>
      </c>
      <c r="CQ2067">
        <v>59008</v>
      </c>
      <c r="CR2067">
        <v>59008</v>
      </c>
      <c r="CS2067">
        <v>59008</v>
      </c>
      <c r="CT2067">
        <v>59008</v>
      </c>
      <c r="CU2067">
        <v>59008</v>
      </c>
      <c r="CV2067">
        <v>59008</v>
      </c>
      <c r="CW2067">
        <v>59008</v>
      </c>
      <c r="CX2067">
        <v>59008</v>
      </c>
      <c r="CY2067">
        <v>59008</v>
      </c>
      <c r="CZ2067">
        <v>59008</v>
      </c>
      <c r="DA2067">
        <v>59008</v>
      </c>
      <c r="DB2067">
        <v>59008</v>
      </c>
      <c r="DC2067">
        <v>59008</v>
      </c>
      <c r="DD2067">
        <v>59008</v>
      </c>
      <c r="DE2067">
        <v>59008</v>
      </c>
      <c r="DF2067">
        <v>59008</v>
      </c>
      <c r="DG2067">
        <v>59008</v>
      </c>
      <c r="DH2067">
        <v>59008</v>
      </c>
      <c r="DI2067">
        <v>59008</v>
      </c>
      <c r="DJ2067">
        <v>59008</v>
      </c>
      <c r="DK2067">
        <v>59008</v>
      </c>
      <c r="DL2067">
        <v>59008</v>
      </c>
      <c r="DM2067">
        <v>59008</v>
      </c>
      <c r="DN2067">
        <v>59008</v>
      </c>
      <c r="DO2067">
        <v>59008</v>
      </c>
      <c r="DP2067">
        <v>59008</v>
      </c>
      <c r="DQ2067">
        <v>59008</v>
      </c>
      <c r="DR2067">
        <v>59008</v>
      </c>
      <c r="DS2067">
        <v>59008</v>
      </c>
      <c r="DT2067">
        <v>59008</v>
      </c>
      <c r="DU2067">
        <v>59008</v>
      </c>
      <c r="DV2067">
        <v>59008</v>
      </c>
      <c r="DW2067">
        <v>59008</v>
      </c>
      <c r="DX2067">
        <v>59008</v>
      </c>
      <c r="DY2067">
        <v>59008</v>
      </c>
      <c r="DZ2067">
        <v>59008</v>
      </c>
      <c r="EA2067">
        <v>59008</v>
      </c>
      <c r="EB2067">
        <v>59008</v>
      </c>
      <c r="EC2067">
        <v>59008</v>
      </c>
      <c r="ED2067">
        <v>59008</v>
      </c>
      <c r="EE2067">
        <v>59008</v>
      </c>
      <c r="EF2067">
        <v>59008</v>
      </c>
      <c r="EG2067">
        <v>59008</v>
      </c>
      <c r="EH2067">
        <v>59008</v>
      </c>
      <c r="EI2067">
        <v>59008</v>
      </c>
      <c r="EJ2067">
        <v>59008</v>
      </c>
      <c r="EK2067">
        <v>59008</v>
      </c>
      <c r="EL2067">
        <v>59008</v>
      </c>
      <c r="EM2067">
        <v>59008</v>
      </c>
      <c r="EN2067">
        <v>59008</v>
      </c>
      <c r="EO2067">
        <v>59008</v>
      </c>
      <c r="EP2067">
        <v>59008</v>
      </c>
      <c r="EQ2067">
        <v>59008</v>
      </c>
      <c r="ER2067">
        <v>59008</v>
      </c>
      <c r="ES2067">
        <v>59008</v>
      </c>
      <c r="ET2067">
        <v>59008</v>
      </c>
      <c r="EU2067">
        <v>59008</v>
      </c>
      <c r="EV2067">
        <v>59008</v>
      </c>
      <c r="EW2067">
        <v>59008</v>
      </c>
      <c r="EX2067">
        <v>59008</v>
      </c>
      <c r="EY2067">
        <v>59008</v>
      </c>
      <c r="EZ2067">
        <v>59008</v>
      </c>
      <c r="FA2067">
        <v>59008</v>
      </c>
      <c r="FB2067">
        <v>59008</v>
      </c>
      <c r="FC2067">
        <v>59008</v>
      </c>
      <c r="FD2067">
        <v>59008</v>
      </c>
      <c r="FE2067">
        <v>59008</v>
      </c>
      <c r="FF2067">
        <v>59008</v>
      </c>
      <c r="FG2067">
        <v>59008</v>
      </c>
      <c r="FH2067">
        <v>59008</v>
      </c>
    </row>
    <row r="2068" spans="1:164">
      <c r="A2068" t="s">
        <v>2894</v>
      </c>
      <c r="B2068" t="s">
        <v>357</v>
      </c>
      <c r="C2068" s="23">
        <v>45589</v>
      </c>
      <c r="D2068" s="23">
        <v>45644</v>
      </c>
      <c r="E2068">
        <v>47</v>
      </c>
      <c r="F2068">
        <v>59008</v>
      </c>
      <c r="G2068" t="s">
        <v>2193</v>
      </c>
      <c r="CA2068">
        <v>375</v>
      </c>
      <c r="CB2068">
        <v>1821</v>
      </c>
      <c r="CC2068">
        <v>6467</v>
      </c>
      <c r="CD2068">
        <v>13380</v>
      </c>
      <c r="CE2068">
        <v>17257</v>
      </c>
      <c r="CF2068">
        <v>12568</v>
      </c>
      <c r="CG2068">
        <v>5248</v>
      </c>
      <c r="CH2068">
        <v>1618</v>
      </c>
      <c r="CI2068">
        <v>274</v>
      </c>
    </row>
    <row r="2069" spans="1:164">
      <c r="A2069" t="s">
        <v>2894</v>
      </c>
      <c r="B2069" t="s">
        <v>357</v>
      </c>
      <c r="C2069" s="23">
        <v>45589</v>
      </c>
      <c r="D2069" s="23">
        <v>45644</v>
      </c>
      <c r="E2069">
        <v>47</v>
      </c>
      <c r="F2069">
        <v>59008</v>
      </c>
      <c r="G2069" t="s">
        <v>2195</v>
      </c>
      <c r="CA2069">
        <v>375</v>
      </c>
      <c r="CB2069">
        <v>2196</v>
      </c>
      <c r="CC2069">
        <v>8664</v>
      </c>
      <c r="CD2069">
        <v>22044</v>
      </c>
      <c r="CE2069">
        <v>39301</v>
      </c>
      <c r="CF2069">
        <v>51868</v>
      </c>
      <c r="CG2069">
        <v>57117</v>
      </c>
      <c r="CH2069">
        <v>58734</v>
      </c>
      <c r="CI2069">
        <v>59008</v>
      </c>
      <c r="CJ2069">
        <v>59008</v>
      </c>
      <c r="CK2069">
        <v>59008</v>
      </c>
      <c r="CL2069">
        <v>59008</v>
      </c>
      <c r="CM2069">
        <v>59008</v>
      </c>
      <c r="CN2069">
        <v>59008</v>
      </c>
      <c r="CO2069">
        <v>59008</v>
      </c>
      <c r="CP2069">
        <v>59008</v>
      </c>
      <c r="CQ2069">
        <v>59008</v>
      </c>
      <c r="CR2069">
        <v>59008</v>
      </c>
      <c r="CS2069">
        <v>59008</v>
      </c>
      <c r="CT2069">
        <v>59008</v>
      </c>
      <c r="CU2069">
        <v>59008</v>
      </c>
      <c r="CV2069">
        <v>59008</v>
      </c>
      <c r="CW2069">
        <v>59008</v>
      </c>
      <c r="CX2069">
        <v>59008</v>
      </c>
      <c r="CY2069">
        <v>59008</v>
      </c>
      <c r="CZ2069">
        <v>59008</v>
      </c>
      <c r="DA2069">
        <v>59008</v>
      </c>
      <c r="DB2069">
        <v>59008</v>
      </c>
      <c r="DC2069">
        <v>59008</v>
      </c>
      <c r="DD2069">
        <v>59008</v>
      </c>
      <c r="DE2069">
        <v>59008</v>
      </c>
      <c r="DF2069">
        <v>59008</v>
      </c>
      <c r="DG2069">
        <v>59008</v>
      </c>
      <c r="DH2069">
        <v>59008</v>
      </c>
      <c r="DI2069">
        <v>59008</v>
      </c>
      <c r="DJ2069">
        <v>59008</v>
      </c>
      <c r="DK2069">
        <v>59008</v>
      </c>
      <c r="DL2069">
        <v>59008</v>
      </c>
      <c r="DM2069">
        <v>59008</v>
      </c>
      <c r="DN2069">
        <v>59008</v>
      </c>
      <c r="DO2069">
        <v>59008</v>
      </c>
      <c r="DP2069">
        <v>59008</v>
      </c>
      <c r="DQ2069">
        <v>59008</v>
      </c>
      <c r="DR2069">
        <v>59008</v>
      </c>
      <c r="DS2069">
        <v>59008</v>
      </c>
      <c r="DT2069">
        <v>59008</v>
      </c>
      <c r="DU2069">
        <v>59008</v>
      </c>
      <c r="DV2069">
        <v>59008</v>
      </c>
      <c r="DW2069">
        <v>59008</v>
      </c>
      <c r="DX2069">
        <v>59008</v>
      </c>
      <c r="DY2069">
        <v>59008</v>
      </c>
      <c r="DZ2069">
        <v>59008</v>
      </c>
      <c r="EA2069">
        <v>59008</v>
      </c>
      <c r="EB2069">
        <v>59008</v>
      </c>
      <c r="EC2069">
        <v>59008</v>
      </c>
      <c r="ED2069">
        <v>59008</v>
      </c>
      <c r="EE2069">
        <v>59008</v>
      </c>
      <c r="EF2069">
        <v>59008</v>
      </c>
      <c r="EG2069">
        <v>59008</v>
      </c>
      <c r="EH2069">
        <v>59008</v>
      </c>
      <c r="EI2069">
        <v>59008</v>
      </c>
      <c r="EJ2069">
        <v>59008</v>
      </c>
      <c r="EK2069">
        <v>59008</v>
      </c>
      <c r="EL2069">
        <v>59008</v>
      </c>
      <c r="EM2069">
        <v>59008</v>
      </c>
      <c r="EN2069">
        <v>59008</v>
      </c>
      <c r="EO2069">
        <v>59008</v>
      </c>
      <c r="EP2069">
        <v>59008</v>
      </c>
      <c r="EQ2069">
        <v>59008</v>
      </c>
      <c r="ER2069">
        <v>59008</v>
      </c>
      <c r="ES2069">
        <v>59008</v>
      </c>
      <c r="ET2069">
        <v>59008</v>
      </c>
      <c r="EU2069">
        <v>59008</v>
      </c>
      <c r="EV2069">
        <v>59008</v>
      </c>
      <c r="EW2069">
        <v>59008</v>
      </c>
      <c r="EX2069">
        <v>59008</v>
      </c>
      <c r="EY2069">
        <v>59008</v>
      </c>
      <c r="EZ2069">
        <v>59008</v>
      </c>
      <c r="FA2069">
        <v>59008</v>
      </c>
      <c r="FB2069">
        <v>59008</v>
      </c>
      <c r="FC2069">
        <v>59008</v>
      </c>
      <c r="FD2069">
        <v>59008</v>
      </c>
      <c r="FE2069">
        <v>59008</v>
      </c>
      <c r="FF2069">
        <v>59008</v>
      </c>
      <c r="FG2069">
        <v>59008</v>
      </c>
      <c r="FH2069">
        <v>59008</v>
      </c>
    </row>
    <row r="2070" spans="1:164">
      <c r="A2070" t="s">
        <v>2245</v>
      </c>
      <c r="C2070" s="23">
        <v>45980</v>
      </c>
      <c r="D2070" s="23">
        <v>45985</v>
      </c>
      <c r="E2070">
        <v>4</v>
      </c>
      <c r="F2070">
        <v>6002</v>
      </c>
      <c r="G2070" t="s">
        <v>2193</v>
      </c>
      <c r="EE2070">
        <v>5067</v>
      </c>
      <c r="EF2070">
        <v>935</v>
      </c>
    </row>
    <row r="2071" spans="1:164">
      <c r="A2071" t="s">
        <v>2245</v>
      </c>
      <c r="C2071" s="23">
        <v>45980</v>
      </c>
      <c r="D2071" s="23">
        <v>45985</v>
      </c>
      <c r="E2071">
        <v>4</v>
      </c>
      <c r="F2071">
        <v>6002</v>
      </c>
      <c r="G2071" t="s">
        <v>2195</v>
      </c>
      <c r="EE2071">
        <v>5067</v>
      </c>
      <c r="EF2071">
        <v>6002</v>
      </c>
      <c r="EG2071">
        <v>6002</v>
      </c>
      <c r="EH2071">
        <v>6002</v>
      </c>
      <c r="EI2071">
        <v>6002</v>
      </c>
      <c r="EJ2071">
        <v>6002</v>
      </c>
      <c r="EK2071">
        <v>6002</v>
      </c>
      <c r="EL2071">
        <v>6002</v>
      </c>
      <c r="EM2071">
        <v>6002</v>
      </c>
      <c r="EN2071">
        <v>6002</v>
      </c>
      <c r="EO2071">
        <v>6002</v>
      </c>
      <c r="EP2071">
        <v>6002</v>
      </c>
      <c r="EQ2071">
        <v>6002</v>
      </c>
      <c r="ER2071">
        <v>6002</v>
      </c>
      <c r="ES2071">
        <v>6002</v>
      </c>
      <c r="ET2071">
        <v>6002</v>
      </c>
      <c r="EU2071">
        <v>6002</v>
      </c>
      <c r="EV2071">
        <v>6002</v>
      </c>
      <c r="EW2071">
        <v>6002</v>
      </c>
      <c r="EX2071">
        <v>6002</v>
      </c>
      <c r="EY2071">
        <v>6002</v>
      </c>
      <c r="EZ2071">
        <v>6002</v>
      </c>
      <c r="FA2071">
        <v>6002</v>
      </c>
      <c r="FB2071">
        <v>6002</v>
      </c>
      <c r="FC2071">
        <v>6002</v>
      </c>
      <c r="FD2071">
        <v>6002</v>
      </c>
      <c r="FE2071">
        <v>6002</v>
      </c>
      <c r="FF2071">
        <v>6002</v>
      </c>
      <c r="FG2071">
        <v>6002</v>
      </c>
      <c r="FH2071">
        <v>6002</v>
      </c>
    </row>
    <row r="2072" spans="1:164">
      <c r="A2072" t="s">
        <v>2895</v>
      </c>
      <c r="B2072" t="s">
        <v>359</v>
      </c>
      <c r="C2072" s="23">
        <v>45980</v>
      </c>
      <c r="D2072" s="23">
        <v>45985</v>
      </c>
      <c r="E2072">
        <v>4</v>
      </c>
      <c r="F2072">
        <v>6002</v>
      </c>
      <c r="G2072" t="s">
        <v>2193</v>
      </c>
      <c r="EE2072">
        <v>5067</v>
      </c>
      <c r="EF2072">
        <v>935</v>
      </c>
    </row>
    <row r="2073" spans="1:164">
      <c r="A2073" t="s">
        <v>2895</v>
      </c>
      <c r="B2073" t="s">
        <v>359</v>
      </c>
      <c r="C2073" s="23">
        <v>45980</v>
      </c>
      <c r="D2073" s="23">
        <v>45985</v>
      </c>
      <c r="E2073">
        <v>4</v>
      </c>
      <c r="F2073">
        <v>6002</v>
      </c>
      <c r="G2073" t="s">
        <v>2195</v>
      </c>
      <c r="EE2073">
        <v>5067</v>
      </c>
      <c r="EF2073">
        <v>6002</v>
      </c>
      <c r="EG2073">
        <v>6002</v>
      </c>
      <c r="EH2073">
        <v>6002</v>
      </c>
      <c r="EI2073">
        <v>6002</v>
      </c>
      <c r="EJ2073">
        <v>6002</v>
      </c>
      <c r="EK2073">
        <v>6002</v>
      </c>
      <c r="EL2073">
        <v>6002</v>
      </c>
      <c r="EM2073">
        <v>6002</v>
      </c>
      <c r="EN2073">
        <v>6002</v>
      </c>
      <c r="EO2073">
        <v>6002</v>
      </c>
      <c r="EP2073">
        <v>6002</v>
      </c>
      <c r="EQ2073">
        <v>6002</v>
      </c>
      <c r="ER2073">
        <v>6002</v>
      </c>
      <c r="ES2073">
        <v>6002</v>
      </c>
      <c r="ET2073">
        <v>6002</v>
      </c>
      <c r="EU2073">
        <v>6002</v>
      </c>
      <c r="EV2073">
        <v>6002</v>
      </c>
      <c r="EW2073">
        <v>6002</v>
      </c>
      <c r="EX2073">
        <v>6002</v>
      </c>
      <c r="EY2073">
        <v>6002</v>
      </c>
      <c r="EZ2073">
        <v>6002</v>
      </c>
      <c r="FA2073">
        <v>6002</v>
      </c>
      <c r="FB2073">
        <v>6002</v>
      </c>
      <c r="FC2073">
        <v>6002</v>
      </c>
      <c r="FD2073">
        <v>6002</v>
      </c>
      <c r="FE2073">
        <v>6002</v>
      </c>
      <c r="FF2073">
        <v>6002</v>
      </c>
      <c r="FG2073">
        <v>6002</v>
      </c>
      <c r="FH2073">
        <v>6002</v>
      </c>
    </row>
    <row r="2074" spans="1:164">
      <c r="A2074" t="s">
        <v>2379</v>
      </c>
      <c r="C2074" s="23">
        <v>45814</v>
      </c>
      <c r="D2074" s="23">
        <v>46023</v>
      </c>
      <c r="E2074">
        <v>180</v>
      </c>
      <c r="F2074">
        <v>214074</v>
      </c>
      <c r="G2074" t="s">
        <v>2193</v>
      </c>
      <c r="DG2074">
        <v>871</v>
      </c>
      <c r="DH2074">
        <v>9464</v>
      </c>
      <c r="DI2074">
        <v>15416</v>
      </c>
      <c r="DJ2074">
        <v>8974</v>
      </c>
      <c r="DK2074">
        <v>3939</v>
      </c>
      <c r="DL2074">
        <v>781</v>
      </c>
      <c r="DX2074">
        <v>6802</v>
      </c>
      <c r="DY2074">
        <v>68266</v>
      </c>
      <c r="DZ2074">
        <v>16694</v>
      </c>
      <c r="EA2074">
        <v>9466</v>
      </c>
      <c r="EB2074">
        <v>4608</v>
      </c>
      <c r="EC2074">
        <v>1047</v>
      </c>
      <c r="EG2074">
        <v>3635</v>
      </c>
      <c r="EH2074">
        <v>25754</v>
      </c>
      <c r="EI2074">
        <v>24033</v>
      </c>
      <c r="EJ2074">
        <v>11816</v>
      </c>
      <c r="EK2074">
        <v>2505</v>
      </c>
    </row>
    <row r="2075" spans="1:164">
      <c r="A2075" t="s">
        <v>2379</v>
      </c>
      <c r="C2075" s="23">
        <v>45814</v>
      </c>
      <c r="D2075" s="23">
        <v>46023</v>
      </c>
      <c r="E2075">
        <v>180</v>
      </c>
      <c r="F2075">
        <v>214074</v>
      </c>
      <c r="G2075" t="s">
        <v>2195</v>
      </c>
      <c r="DG2075">
        <v>871</v>
      </c>
      <c r="DH2075">
        <v>10336</v>
      </c>
      <c r="DI2075">
        <v>25752</v>
      </c>
      <c r="DJ2075">
        <v>34726</v>
      </c>
      <c r="DK2075">
        <v>38665</v>
      </c>
      <c r="DL2075">
        <v>39446</v>
      </c>
      <c r="DM2075">
        <v>39446</v>
      </c>
      <c r="DN2075">
        <v>39446</v>
      </c>
      <c r="DO2075">
        <v>39446</v>
      </c>
      <c r="DP2075">
        <v>39446</v>
      </c>
      <c r="DQ2075">
        <v>39446</v>
      </c>
      <c r="DR2075">
        <v>39446</v>
      </c>
      <c r="DS2075">
        <v>39446</v>
      </c>
      <c r="DT2075">
        <v>39446</v>
      </c>
      <c r="DU2075">
        <v>39446</v>
      </c>
      <c r="DV2075">
        <v>39446</v>
      </c>
      <c r="DW2075">
        <v>39446</v>
      </c>
      <c r="DX2075">
        <v>46248</v>
      </c>
      <c r="DY2075">
        <v>114514</v>
      </c>
      <c r="DZ2075">
        <v>131209</v>
      </c>
      <c r="EA2075">
        <v>140675</v>
      </c>
      <c r="EB2075">
        <v>145283</v>
      </c>
      <c r="EC2075">
        <v>146330</v>
      </c>
      <c r="ED2075">
        <v>146330</v>
      </c>
      <c r="EE2075">
        <v>146330</v>
      </c>
      <c r="EF2075">
        <v>146330</v>
      </c>
      <c r="EG2075">
        <v>149965</v>
      </c>
      <c r="EH2075">
        <v>175720</v>
      </c>
      <c r="EI2075">
        <v>199753</v>
      </c>
      <c r="EJ2075">
        <v>211569</v>
      </c>
      <c r="EK2075">
        <v>214074</v>
      </c>
      <c r="EL2075">
        <v>214074</v>
      </c>
      <c r="EM2075">
        <v>214074</v>
      </c>
      <c r="EN2075">
        <v>214074</v>
      </c>
      <c r="EO2075">
        <v>214074</v>
      </c>
      <c r="EP2075">
        <v>214074</v>
      </c>
      <c r="EQ2075">
        <v>214074</v>
      </c>
      <c r="ER2075">
        <v>214074</v>
      </c>
      <c r="ES2075">
        <v>214074</v>
      </c>
      <c r="ET2075">
        <v>214074</v>
      </c>
      <c r="EU2075">
        <v>214074</v>
      </c>
      <c r="EV2075">
        <v>214074</v>
      </c>
      <c r="EW2075">
        <v>214074</v>
      </c>
      <c r="EX2075">
        <v>214074</v>
      </c>
      <c r="EY2075">
        <v>214074</v>
      </c>
      <c r="EZ2075">
        <v>214074</v>
      </c>
      <c r="FA2075">
        <v>214074</v>
      </c>
      <c r="FB2075">
        <v>214074</v>
      </c>
      <c r="FC2075">
        <v>214074</v>
      </c>
      <c r="FD2075">
        <v>214074</v>
      </c>
      <c r="FE2075">
        <v>214074</v>
      </c>
      <c r="FF2075">
        <v>214074</v>
      </c>
      <c r="FG2075">
        <v>214074</v>
      </c>
      <c r="FH2075">
        <v>214074</v>
      </c>
    </row>
    <row r="2076" spans="1:164">
      <c r="A2076" t="s">
        <v>2236</v>
      </c>
      <c r="C2076" s="23">
        <v>45814</v>
      </c>
      <c r="D2076" s="23">
        <v>46023</v>
      </c>
      <c r="E2076">
        <v>180</v>
      </c>
      <c r="F2076">
        <v>214074</v>
      </c>
      <c r="G2076" t="s">
        <v>2193</v>
      </c>
      <c r="DG2076">
        <v>871</v>
      </c>
      <c r="DH2076">
        <v>9464</v>
      </c>
      <c r="DI2076">
        <v>15416</v>
      </c>
      <c r="DJ2076">
        <v>8974</v>
      </c>
      <c r="DK2076">
        <v>3939</v>
      </c>
      <c r="DL2076">
        <v>781</v>
      </c>
      <c r="DX2076">
        <v>6802</v>
      </c>
      <c r="DY2076">
        <v>68266</v>
      </c>
      <c r="DZ2076">
        <v>16694</v>
      </c>
      <c r="EA2076">
        <v>9466</v>
      </c>
      <c r="EB2076">
        <v>4608</v>
      </c>
      <c r="EC2076">
        <v>1047</v>
      </c>
      <c r="EG2076">
        <v>3635</v>
      </c>
      <c r="EH2076">
        <v>25754</v>
      </c>
      <c r="EI2076">
        <v>24033</v>
      </c>
      <c r="EJ2076">
        <v>11816</v>
      </c>
      <c r="EK2076">
        <v>2505</v>
      </c>
    </row>
    <row r="2077" spans="1:164">
      <c r="A2077" t="s">
        <v>2236</v>
      </c>
      <c r="C2077" s="23">
        <v>45814</v>
      </c>
      <c r="D2077" s="23">
        <v>46023</v>
      </c>
      <c r="E2077">
        <v>180</v>
      </c>
      <c r="F2077">
        <v>214074</v>
      </c>
      <c r="G2077" t="s">
        <v>2195</v>
      </c>
      <c r="DG2077">
        <v>871</v>
      </c>
      <c r="DH2077">
        <v>10336</v>
      </c>
      <c r="DI2077">
        <v>25752</v>
      </c>
      <c r="DJ2077">
        <v>34726</v>
      </c>
      <c r="DK2077">
        <v>38665</v>
      </c>
      <c r="DL2077">
        <v>39446</v>
      </c>
      <c r="DM2077">
        <v>39446</v>
      </c>
      <c r="DN2077">
        <v>39446</v>
      </c>
      <c r="DO2077">
        <v>39446</v>
      </c>
      <c r="DP2077">
        <v>39446</v>
      </c>
      <c r="DQ2077">
        <v>39446</v>
      </c>
      <c r="DR2077">
        <v>39446</v>
      </c>
      <c r="DS2077">
        <v>39446</v>
      </c>
      <c r="DT2077">
        <v>39446</v>
      </c>
      <c r="DU2077">
        <v>39446</v>
      </c>
      <c r="DV2077">
        <v>39446</v>
      </c>
      <c r="DW2077">
        <v>39446</v>
      </c>
      <c r="DX2077">
        <v>46248</v>
      </c>
      <c r="DY2077">
        <v>114514</v>
      </c>
      <c r="DZ2077">
        <v>131209</v>
      </c>
      <c r="EA2077">
        <v>140675</v>
      </c>
      <c r="EB2077">
        <v>145283</v>
      </c>
      <c r="EC2077">
        <v>146330</v>
      </c>
      <c r="ED2077">
        <v>146330</v>
      </c>
      <c r="EE2077">
        <v>146330</v>
      </c>
      <c r="EF2077">
        <v>146330</v>
      </c>
      <c r="EG2077">
        <v>149965</v>
      </c>
      <c r="EH2077">
        <v>175720</v>
      </c>
      <c r="EI2077">
        <v>199753</v>
      </c>
      <c r="EJ2077">
        <v>211569</v>
      </c>
      <c r="EK2077">
        <v>214074</v>
      </c>
      <c r="EL2077">
        <v>214074</v>
      </c>
      <c r="EM2077">
        <v>214074</v>
      </c>
      <c r="EN2077">
        <v>214074</v>
      </c>
      <c r="EO2077">
        <v>214074</v>
      </c>
      <c r="EP2077">
        <v>214074</v>
      </c>
      <c r="EQ2077">
        <v>214074</v>
      </c>
      <c r="ER2077">
        <v>214074</v>
      </c>
      <c r="ES2077">
        <v>214074</v>
      </c>
      <c r="ET2077">
        <v>214074</v>
      </c>
      <c r="EU2077">
        <v>214074</v>
      </c>
      <c r="EV2077">
        <v>214074</v>
      </c>
      <c r="EW2077">
        <v>214074</v>
      </c>
      <c r="EX2077">
        <v>214074</v>
      </c>
      <c r="EY2077">
        <v>214074</v>
      </c>
      <c r="EZ2077">
        <v>214074</v>
      </c>
      <c r="FA2077">
        <v>214074</v>
      </c>
      <c r="FB2077">
        <v>214074</v>
      </c>
      <c r="FC2077">
        <v>214074</v>
      </c>
      <c r="FD2077">
        <v>214074</v>
      </c>
      <c r="FE2077">
        <v>214074</v>
      </c>
      <c r="FF2077">
        <v>214074</v>
      </c>
      <c r="FG2077">
        <v>214074</v>
      </c>
      <c r="FH2077">
        <v>214074</v>
      </c>
    </row>
    <row r="2078" spans="1:164">
      <c r="A2078" t="s">
        <v>2240</v>
      </c>
      <c r="C2078" s="23">
        <v>45933</v>
      </c>
      <c r="D2078" s="23">
        <v>45943</v>
      </c>
      <c r="E2078">
        <v>8</v>
      </c>
      <c r="F2078">
        <v>67438</v>
      </c>
      <c r="G2078" t="s">
        <v>2193</v>
      </c>
      <c r="DX2078">
        <v>6366</v>
      </c>
      <c r="DY2078">
        <v>60289</v>
      </c>
      <c r="DZ2078">
        <v>783</v>
      </c>
    </row>
    <row r="2079" spans="1:164">
      <c r="A2079" t="s">
        <v>2240</v>
      </c>
      <c r="C2079" s="23">
        <v>45933</v>
      </c>
      <c r="D2079" s="23">
        <v>45943</v>
      </c>
      <c r="E2079">
        <v>8</v>
      </c>
      <c r="F2079">
        <v>67438</v>
      </c>
      <c r="G2079" t="s">
        <v>2195</v>
      </c>
      <c r="DX2079">
        <v>6366</v>
      </c>
      <c r="DY2079">
        <v>66655</v>
      </c>
      <c r="DZ2079">
        <v>67438</v>
      </c>
      <c r="EA2079">
        <v>67438</v>
      </c>
      <c r="EB2079">
        <v>67438</v>
      </c>
      <c r="EC2079">
        <v>67438</v>
      </c>
      <c r="ED2079">
        <v>67438</v>
      </c>
      <c r="EE2079">
        <v>67438</v>
      </c>
      <c r="EF2079">
        <v>67438</v>
      </c>
      <c r="EG2079">
        <v>67438</v>
      </c>
      <c r="EH2079">
        <v>67438</v>
      </c>
      <c r="EI2079">
        <v>67438</v>
      </c>
      <c r="EJ2079">
        <v>67438</v>
      </c>
      <c r="EK2079">
        <v>67438</v>
      </c>
      <c r="EL2079">
        <v>67438</v>
      </c>
      <c r="EM2079">
        <v>67438</v>
      </c>
      <c r="EN2079">
        <v>67438</v>
      </c>
      <c r="EO2079">
        <v>67438</v>
      </c>
      <c r="EP2079">
        <v>67438</v>
      </c>
      <c r="EQ2079">
        <v>67438</v>
      </c>
      <c r="ER2079">
        <v>67438</v>
      </c>
      <c r="ES2079">
        <v>67438</v>
      </c>
      <c r="ET2079">
        <v>67438</v>
      </c>
      <c r="EU2079">
        <v>67438</v>
      </c>
      <c r="EV2079">
        <v>67438</v>
      </c>
      <c r="EW2079">
        <v>67438</v>
      </c>
      <c r="EX2079">
        <v>67438</v>
      </c>
      <c r="EY2079">
        <v>67438</v>
      </c>
      <c r="EZ2079">
        <v>67438</v>
      </c>
      <c r="FA2079">
        <v>67438</v>
      </c>
      <c r="FB2079">
        <v>67438</v>
      </c>
      <c r="FC2079">
        <v>67438</v>
      </c>
      <c r="FD2079">
        <v>67438</v>
      </c>
      <c r="FE2079">
        <v>67438</v>
      </c>
      <c r="FF2079">
        <v>67438</v>
      </c>
      <c r="FG2079">
        <v>67438</v>
      </c>
      <c r="FH2079">
        <v>67438</v>
      </c>
    </row>
    <row r="2080" spans="1:164">
      <c r="A2080" t="s">
        <v>2896</v>
      </c>
      <c r="B2080" t="s">
        <v>1204</v>
      </c>
      <c r="C2080" s="23">
        <v>45933</v>
      </c>
      <c r="D2080" s="23">
        <v>45943</v>
      </c>
      <c r="E2080">
        <v>8</v>
      </c>
      <c r="F2080">
        <v>67438</v>
      </c>
      <c r="G2080" t="s">
        <v>2193</v>
      </c>
      <c r="DX2080">
        <v>6366</v>
      </c>
      <c r="DY2080">
        <v>60289</v>
      </c>
      <c r="DZ2080">
        <v>783</v>
      </c>
    </row>
    <row r="2081" spans="1:164">
      <c r="A2081" t="s">
        <v>2896</v>
      </c>
      <c r="B2081" t="s">
        <v>1204</v>
      </c>
      <c r="C2081" s="23">
        <v>45933</v>
      </c>
      <c r="D2081" s="23">
        <v>45943</v>
      </c>
      <c r="E2081">
        <v>8</v>
      </c>
      <c r="F2081">
        <v>67438</v>
      </c>
      <c r="G2081" t="s">
        <v>2195</v>
      </c>
      <c r="DX2081">
        <v>6366</v>
      </c>
      <c r="DY2081">
        <v>66655</v>
      </c>
      <c r="DZ2081">
        <v>67438</v>
      </c>
      <c r="EA2081">
        <v>67438</v>
      </c>
      <c r="EB2081">
        <v>67438</v>
      </c>
      <c r="EC2081">
        <v>67438</v>
      </c>
      <c r="ED2081">
        <v>67438</v>
      </c>
      <c r="EE2081">
        <v>67438</v>
      </c>
      <c r="EF2081">
        <v>67438</v>
      </c>
      <c r="EG2081">
        <v>67438</v>
      </c>
      <c r="EH2081">
        <v>67438</v>
      </c>
      <c r="EI2081">
        <v>67438</v>
      </c>
      <c r="EJ2081">
        <v>67438</v>
      </c>
      <c r="EK2081">
        <v>67438</v>
      </c>
      <c r="EL2081">
        <v>67438</v>
      </c>
      <c r="EM2081">
        <v>67438</v>
      </c>
      <c r="EN2081">
        <v>67438</v>
      </c>
      <c r="EO2081">
        <v>67438</v>
      </c>
      <c r="EP2081">
        <v>67438</v>
      </c>
      <c r="EQ2081">
        <v>67438</v>
      </c>
      <c r="ER2081">
        <v>67438</v>
      </c>
      <c r="ES2081">
        <v>67438</v>
      </c>
      <c r="ET2081">
        <v>67438</v>
      </c>
      <c r="EU2081">
        <v>67438</v>
      </c>
      <c r="EV2081">
        <v>67438</v>
      </c>
      <c r="EW2081">
        <v>67438</v>
      </c>
      <c r="EX2081">
        <v>67438</v>
      </c>
      <c r="EY2081">
        <v>67438</v>
      </c>
      <c r="EZ2081">
        <v>67438</v>
      </c>
      <c r="FA2081">
        <v>67438</v>
      </c>
      <c r="FB2081">
        <v>67438</v>
      </c>
      <c r="FC2081">
        <v>67438</v>
      </c>
      <c r="FD2081">
        <v>67438</v>
      </c>
      <c r="FE2081">
        <v>67438</v>
      </c>
      <c r="FF2081">
        <v>67438</v>
      </c>
      <c r="FG2081">
        <v>67438</v>
      </c>
      <c r="FH2081">
        <v>67438</v>
      </c>
    </row>
    <row r="2082" spans="1:164">
      <c r="A2082" t="s">
        <v>2245</v>
      </c>
      <c r="C2082" s="23">
        <v>45814</v>
      </c>
      <c r="D2082" s="23">
        <v>46023</v>
      </c>
      <c r="E2082">
        <v>180</v>
      </c>
      <c r="F2082">
        <v>146636</v>
      </c>
      <c r="G2082" t="s">
        <v>2193</v>
      </c>
      <c r="DG2082">
        <v>871</v>
      </c>
      <c r="DH2082">
        <v>9464</v>
      </c>
      <c r="DI2082">
        <v>15416</v>
      </c>
      <c r="DJ2082">
        <v>8974</v>
      </c>
      <c r="DK2082">
        <v>3939</v>
      </c>
      <c r="DL2082">
        <v>781</v>
      </c>
      <c r="DX2082">
        <v>436</v>
      </c>
      <c r="DY2082">
        <v>7977</v>
      </c>
      <c r="DZ2082">
        <v>15911</v>
      </c>
      <c r="EA2082">
        <v>9466</v>
      </c>
      <c r="EB2082">
        <v>4608</v>
      </c>
      <c r="EC2082">
        <v>1047</v>
      </c>
      <c r="EG2082">
        <v>3635</v>
      </c>
      <c r="EH2082">
        <v>25754</v>
      </c>
      <c r="EI2082">
        <v>24033</v>
      </c>
      <c r="EJ2082">
        <v>11816</v>
      </c>
      <c r="EK2082">
        <v>2505</v>
      </c>
    </row>
    <row r="2083" spans="1:164">
      <c r="A2083" t="s">
        <v>2245</v>
      </c>
      <c r="C2083" s="23">
        <v>45814</v>
      </c>
      <c r="D2083" s="23">
        <v>46023</v>
      </c>
      <c r="E2083">
        <v>180</v>
      </c>
      <c r="F2083">
        <v>146636</v>
      </c>
      <c r="G2083" t="s">
        <v>2195</v>
      </c>
      <c r="DG2083">
        <v>871</v>
      </c>
      <c r="DH2083">
        <v>10336</v>
      </c>
      <c r="DI2083">
        <v>25752</v>
      </c>
      <c r="DJ2083">
        <v>34726</v>
      </c>
      <c r="DK2083">
        <v>38665</v>
      </c>
      <c r="DL2083">
        <v>39446</v>
      </c>
      <c r="DM2083">
        <v>39446</v>
      </c>
      <c r="DN2083">
        <v>39446</v>
      </c>
      <c r="DO2083">
        <v>39446</v>
      </c>
      <c r="DP2083">
        <v>39446</v>
      </c>
      <c r="DQ2083">
        <v>39446</v>
      </c>
      <c r="DR2083">
        <v>39446</v>
      </c>
      <c r="DS2083">
        <v>39446</v>
      </c>
      <c r="DT2083">
        <v>39446</v>
      </c>
      <c r="DU2083">
        <v>39446</v>
      </c>
      <c r="DV2083">
        <v>39446</v>
      </c>
      <c r="DW2083">
        <v>39446</v>
      </c>
      <c r="DX2083">
        <v>39882</v>
      </c>
      <c r="DY2083">
        <v>47859</v>
      </c>
      <c r="DZ2083">
        <v>63771</v>
      </c>
      <c r="EA2083">
        <v>73237</v>
      </c>
      <c r="EB2083">
        <v>77845</v>
      </c>
      <c r="EC2083">
        <v>78892</v>
      </c>
      <c r="ED2083">
        <v>78892</v>
      </c>
      <c r="EE2083">
        <v>78892</v>
      </c>
      <c r="EF2083">
        <v>78892</v>
      </c>
      <c r="EG2083">
        <v>82527</v>
      </c>
      <c r="EH2083">
        <v>108282</v>
      </c>
      <c r="EI2083">
        <v>132315</v>
      </c>
      <c r="EJ2083">
        <v>144131</v>
      </c>
      <c r="EK2083">
        <v>146636</v>
      </c>
      <c r="EL2083">
        <v>146636</v>
      </c>
      <c r="EM2083">
        <v>146636</v>
      </c>
      <c r="EN2083">
        <v>146636</v>
      </c>
      <c r="EO2083">
        <v>146636</v>
      </c>
      <c r="EP2083">
        <v>146636</v>
      </c>
      <c r="EQ2083">
        <v>146636</v>
      </c>
      <c r="ER2083">
        <v>146636</v>
      </c>
      <c r="ES2083">
        <v>146636</v>
      </c>
      <c r="ET2083">
        <v>146636</v>
      </c>
      <c r="EU2083">
        <v>146636</v>
      </c>
      <c r="EV2083">
        <v>146636</v>
      </c>
      <c r="EW2083">
        <v>146636</v>
      </c>
      <c r="EX2083">
        <v>146636</v>
      </c>
      <c r="EY2083">
        <v>146636</v>
      </c>
      <c r="EZ2083">
        <v>146636</v>
      </c>
      <c r="FA2083">
        <v>146636</v>
      </c>
      <c r="FB2083">
        <v>146636</v>
      </c>
      <c r="FC2083">
        <v>146636</v>
      </c>
      <c r="FD2083">
        <v>146636</v>
      </c>
      <c r="FE2083">
        <v>146636</v>
      </c>
      <c r="FF2083">
        <v>146636</v>
      </c>
      <c r="FG2083">
        <v>146636</v>
      </c>
      <c r="FH2083">
        <v>146636</v>
      </c>
    </row>
    <row r="2084" spans="1:164">
      <c r="A2084" t="s">
        <v>2897</v>
      </c>
      <c r="B2084" t="s">
        <v>1206</v>
      </c>
      <c r="C2084" s="23">
        <v>45814</v>
      </c>
      <c r="D2084" s="23">
        <v>45847</v>
      </c>
      <c r="E2084">
        <v>29</v>
      </c>
      <c r="F2084">
        <v>39446</v>
      </c>
      <c r="G2084" t="s">
        <v>2193</v>
      </c>
      <c r="DG2084">
        <v>871</v>
      </c>
      <c r="DH2084">
        <v>9464</v>
      </c>
      <c r="DI2084">
        <v>15416</v>
      </c>
      <c r="DJ2084">
        <v>8974</v>
      </c>
      <c r="DK2084">
        <v>3939</v>
      </c>
      <c r="DL2084">
        <v>781</v>
      </c>
    </row>
    <row r="2085" spans="1:164">
      <c r="A2085" t="s">
        <v>2897</v>
      </c>
      <c r="B2085" t="s">
        <v>1206</v>
      </c>
      <c r="C2085" s="23">
        <v>45814</v>
      </c>
      <c r="D2085" s="23">
        <v>45847</v>
      </c>
      <c r="E2085">
        <v>29</v>
      </c>
      <c r="F2085">
        <v>39446</v>
      </c>
      <c r="G2085" t="s">
        <v>2195</v>
      </c>
      <c r="DG2085">
        <v>871</v>
      </c>
      <c r="DH2085">
        <v>10336</v>
      </c>
      <c r="DI2085">
        <v>25752</v>
      </c>
      <c r="DJ2085">
        <v>34726</v>
      </c>
      <c r="DK2085">
        <v>38665</v>
      </c>
      <c r="DL2085">
        <v>39446</v>
      </c>
      <c r="DM2085">
        <v>39446</v>
      </c>
      <c r="DN2085">
        <v>39446</v>
      </c>
      <c r="DO2085">
        <v>39446</v>
      </c>
      <c r="DP2085">
        <v>39446</v>
      </c>
      <c r="DQ2085">
        <v>39446</v>
      </c>
      <c r="DR2085">
        <v>39446</v>
      </c>
      <c r="DS2085">
        <v>39446</v>
      </c>
      <c r="DT2085">
        <v>39446</v>
      </c>
      <c r="DU2085">
        <v>39446</v>
      </c>
      <c r="DV2085">
        <v>39446</v>
      </c>
      <c r="DW2085">
        <v>39446</v>
      </c>
      <c r="DX2085">
        <v>39446</v>
      </c>
      <c r="DY2085">
        <v>39446</v>
      </c>
      <c r="DZ2085">
        <v>39446</v>
      </c>
      <c r="EA2085">
        <v>39446</v>
      </c>
      <c r="EB2085">
        <v>39446</v>
      </c>
      <c r="EC2085">
        <v>39446</v>
      </c>
      <c r="ED2085">
        <v>39446</v>
      </c>
      <c r="EE2085">
        <v>39446</v>
      </c>
      <c r="EF2085">
        <v>39446</v>
      </c>
      <c r="EG2085">
        <v>39446</v>
      </c>
      <c r="EH2085">
        <v>39446</v>
      </c>
      <c r="EI2085">
        <v>39446</v>
      </c>
      <c r="EJ2085">
        <v>39446</v>
      </c>
      <c r="EK2085">
        <v>39446</v>
      </c>
      <c r="EL2085">
        <v>39446</v>
      </c>
      <c r="EM2085">
        <v>39446</v>
      </c>
      <c r="EN2085">
        <v>39446</v>
      </c>
      <c r="EO2085">
        <v>39446</v>
      </c>
      <c r="EP2085">
        <v>39446</v>
      </c>
      <c r="EQ2085">
        <v>39446</v>
      </c>
      <c r="ER2085">
        <v>39446</v>
      </c>
      <c r="ES2085">
        <v>39446</v>
      </c>
      <c r="ET2085">
        <v>39446</v>
      </c>
      <c r="EU2085">
        <v>39446</v>
      </c>
      <c r="EV2085">
        <v>39446</v>
      </c>
      <c r="EW2085">
        <v>39446</v>
      </c>
      <c r="EX2085">
        <v>39446</v>
      </c>
      <c r="EY2085">
        <v>39446</v>
      </c>
      <c r="EZ2085">
        <v>39446</v>
      </c>
      <c r="FA2085">
        <v>39446</v>
      </c>
      <c r="FB2085">
        <v>39446</v>
      </c>
      <c r="FC2085">
        <v>39446</v>
      </c>
      <c r="FD2085">
        <v>39446</v>
      </c>
      <c r="FE2085">
        <v>39446</v>
      </c>
      <c r="FF2085">
        <v>39446</v>
      </c>
      <c r="FG2085">
        <v>39446</v>
      </c>
      <c r="FH2085">
        <v>39446</v>
      </c>
    </row>
    <row r="2086" spans="1:164">
      <c r="A2086" t="s">
        <v>2898</v>
      </c>
      <c r="B2086" t="s">
        <v>1208</v>
      </c>
      <c r="C2086" s="23">
        <v>45933</v>
      </c>
      <c r="D2086" s="23">
        <v>45967</v>
      </c>
      <c r="E2086">
        <v>29</v>
      </c>
      <c r="F2086">
        <v>39446</v>
      </c>
      <c r="G2086" t="s">
        <v>2193</v>
      </c>
      <c r="DX2086">
        <v>436</v>
      </c>
      <c r="DY2086">
        <v>7977</v>
      </c>
      <c r="DZ2086">
        <v>15911</v>
      </c>
      <c r="EA2086">
        <v>9466</v>
      </c>
      <c r="EB2086">
        <v>4608</v>
      </c>
      <c r="EC2086">
        <v>1047</v>
      </c>
    </row>
    <row r="2087" spans="1:164">
      <c r="A2087" t="s">
        <v>2898</v>
      </c>
      <c r="B2087" t="s">
        <v>1208</v>
      </c>
      <c r="C2087" s="23">
        <v>45933</v>
      </c>
      <c r="D2087" s="23">
        <v>45967</v>
      </c>
      <c r="E2087">
        <v>29</v>
      </c>
      <c r="F2087">
        <v>39446</v>
      </c>
      <c r="G2087" t="s">
        <v>2195</v>
      </c>
      <c r="DX2087">
        <v>436</v>
      </c>
      <c r="DY2087">
        <v>8413</v>
      </c>
      <c r="DZ2087">
        <v>24325</v>
      </c>
      <c r="EA2087">
        <v>33791</v>
      </c>
      <c r="EB2087">
        <v>38399</v>
      </c>
      <c r="EC2087">
        <v>39446</v>
      </c>
      <c r="ED2087">
        <v>39446</v>
      </c>
      <c r="EE2087">
        <v>39446</v>
      </c>
      <c r="EF2087">
        <v>39446</v>
      </c>
      <c r="EG2087">
        <v>39446</v>
      </c>
      <c r="EH2087">
        <v>39446</v>
      </c>
      <c r="EI2087">
        <v>39446</v>
      </c>
      <c r="EJ2087">
        <v>39446</v>
      </c>
      <c r="EK2087">
        <v>39446</v>
      </c>
      <c r="EL2087">
        <v>39446</v>
      </c>
      <c r="EM2087">
        <v>39446</v>
      </c>
      <c r="EN2087">
        <v>39446</v>
      </c>
      <c r="EO2087">
        <v>39446</v>
      </c>
      <c r="EP2087">
        <v>39446</v>
      </c>
      <c r="EQ2087">
        <v>39446</v>
      </c>
      <c r="ER2087">
        <v>39446</v>
      </c>
      <c r="ES2087">
        <v>39446</v>
      </c>
      <c r="ET2087">
        <v>39446</v>
      </c>
      <c r="EU2087">
        <v>39446</v>
      </c>
      <c r="EV2087">
        <v>39446</v>
      </c>
      <c r="EW2087">
        <v>39446</v>
      </c>
      <c r="EX2087">
        <v>39446</v>
      </c>
      <c r="EY2087">
        <v>39446</v>
      </c>
      <c r="EZ2087">
        <v>39446</v>
      </c>
      <c r="FA2087">
        <v>39446</v>
      </c>
      <c r="FB2087">
        <v>39446</v>
      </c>
      <c r="FC2087">
        <v>39446</v>
      </c>
      <c r="FD2087">
        <v>39446</v>
      </c>
      <c r="FE2087">
        <v>39446</v>
      </c>
      <c r="FF2087">
        <v>39446</v>
      </c>
      <c r="FG2087">
        <v>39446</v>
      </c>
      <c r="FH2087">
        <v>39446</v>
      </c>
    </row>
    <row r="2088" spans="1:164">
      <c r="A2088" t="s">
        <v>2899</v>
      </c>
      <c r="B2088" t="s">
        <v>1210</v>
      </c>
      <c r="C2088" s="23">
        <v>45995</v>
      </c>
      <c r="D2088" s="23">
        <v>46023</v>
      </c>
      <c r="E2088">
        <v>25</v>
      </c>
      <c r="F2088">
        <v>33872</v>
      </c>
      <c r="G2088" t="s">
        <v>2193</v>
      </c>
      <c r="EG2088">
        <v>1818</v>
      </c>
      <c r="EH2088">
        <v>12877</v>
      </c>
      <c r="EI2088">
        <v>12017</v>
      </c>
      <c r="EJ2088">
        <v>5908</v>
      </c>
      <c r="EK2088">
        <v>1252</v>
      </c>
    </row>
    <row r="2089" spans="1:164">
      <c r="A2089" t="s">
        <v>2899</v>
      </c>
      <c r="B2089" t="s">
        <v>1210</v>
      </c>
      <c r="C2089" s="23">
        <v>45995</v>
      </c>
      <c r="D2089" s="23">
        <v>46023</v>
      </c>
      <c r="E2089">
        <v>25</v>
      </c>
      <c r="F2089">
        <v>33872</v>
      </c>
      <c r="G2089" t="s">
        <v>2195</v>
      </c>
      <c r="EG2089">
        <v>1818</v>
      </c>
      <c r="EH2089">
        <v>14695</v>
      </c>
      <c r="EI2089">
        <v>26712</v>
      </c>
      <c r="EJ2089">
        <v>32620</v>
      </c>
      <c r="EK2089">
        <v>33872</v>
      </c>
      <c r="EL2089">
        <v>33872</v>
      </c>
      <c r="EM2089">
        <v>33872</v>
      </c>
      <c r="EN2089">
        <v>33872</v>
      </c>
      <c r="EO2089">
        <v>33872</v>
      </c>
      <c r="EP2089">
        <v>33872</v>
      </c>
      <c r="EQ2089">
        <v>33872</v>
      </c>
      <c r="ER2089">
        <v>33872</v>
      </c>
      <c r="ES2089">
        <v>33872</v>
      </c>
      <c r="ET2089">
        <v>33872</v>
      </c>
      <c r="EU2089">
        <v>33872</v>
      </c>
      <c r="EV2089">
        <v>33872</v>
      </c>
      <c r="EW2089">
        <v>33872</v>
      </c>
      <c r="EX2089">
        <v>33872</v>
      </c>
      <c r="EY2089">
        <v>33872</v>
      </c>
      <c r="EZ2089">
        <v>33872</v>
      </c>
      <c r="FA2089">
        <v>33872</v>
      </c>
      <c r="FB2089">
        <v>33872</v>
      </c>
      <c r="FC2089">
        <v>33872</v>
      </c>
      <c r="FD2089">
        <v>33872</v>
      </c>
      <c r="FE2089">
        <v>33872</v>
      </c>
      <c r="FF2089">
        <v>33872</v>
      </c>
      <c r="FG2089">
        <v>33872</v>
      </c>
      <c r="FH2089">
        <v>33872</v>
      </c>
    </row>
    <row r="2090" spans="1:164">
      <c r="A2090" t="s">
        <v>2900</v>
      </c>
      <c r="B2090" t="s">
        <v>1212</v>
      </c>
      <c r="C2090" s="23">
        <v>45995</v>
      </c>
      <c r="D2090" s="23">
        <v>46023</v>
      </c>
      <c r="E2090">
        <v>25</v>
      </c>
      <c r="F2090">
        <v>33872</v>
      </c>
      <c r="G2090" t="s">
        <v>2193</v>
      </c>
      <c r="EG2090">
        <v>1818</v>
      </c>
      <c r="EH2090">
        <v>12877</v>
      </c>
      <c r="EI2090">
        <v>12017</v>
      </c>
      <c r="EJ2090">
        <v>5908</v>
      </c>
      <c r="EK2090">
        <v>1252</v>
      </c>
    </row>
    <row r="2091" spans="1:164">
      <c r="A2091" t="s">
        <v>2900</v>
      </c>
      <c r="B2091" t="s">
        <v>1212</v>
      </c>
      <c r="C2091" s="23">
        <v>45995</v>
      </c>
      <c r="D2091" s="23">
        <v>46023</v>
      </c>
      <c r="E2091">
        <v>25</v>
      </c>
      <c r="F2091">
        <v>33872</v>
      </c>
      <c r="G2091" t="s">
        <v>2195</v>
      </c>
      <c r="EG2091">
        <v>1818</v>
      </c>
      <c r="EH2091">
        <v>14695</v>
      </c>
      <c r="EI2091">
        <v>26712</v>
      </c>
      <c r="EJ2091">
        <v>32620</v>
      </c>
      <c r="EK2091">
        <v>33872</v>
      </c>
      <c r="EL2091">
        <v>33872</v>
      </c>
      <c r="EM2091">
        <v>33872</v>
      </c>
      <c r="EN2091">
        <v>33872</v>
      </c>
      <c r="EO2091">
        <v>33872</v>
      </c>
      <c r="EP2091">
        <v>33872</v>
      </c>
      <c r="EQ2091">
        <v>33872</v>
      </c>
      <c r="ER2091">
        <v>33872</v>
      </c>
      <c r="ES2091">
        <v>33872</v>
      </c>
      <c r="ET2091">
        <v>33872</v>
      </c>
      <c r="EU2091">
        <v>33872</v>
      </c>
      <c r="EV2091">
        <v>33872</v>
      </c>
      <c r="EW2091">
        <v>33872</v>
      </c>
      <c r="EX2091">
        <v>33872</v>
      </c>
      <c r="EY2091">
        <v>33872</v>
      </c>
      <c r="EZ2091">
        <v>33872</v>
      </c>
      <c r="FA2091">
        <v>33872</v>
      </c>
      <c r="FB2091">
        <v>33872</v>
      </c>
      <c r="FC2091">
        <v>33872</v>
      </c>
      <c r="FD2091">
        <v>33872</v>
      </c>
      <c r="FE2091">
        <v>33872</v>
      </c>
      <c r="FF2091">
        <v>33872</v>
      </c>
      <c r="FG2091">
        <v>33872</v>
      </c>
      <c r="FH2091">
        <v>33872</v>
      </c>
    </row>
    <row r="2092" spans="1:164">
      <c r="A2092" t="s">
        <v>2901</v>
      </c>
      <c r="C2092" s="23">
        <v>45582</v>
      </c>
      <c r="D2092" s="23">
        <v>46063</v>
      </c>
      <c r="E2092">
        <v>413</v>
      </c>
      <c r="F2092">
        <v>2106011</v>
      </c>
      <c r="G2092" t="s">
        <v>2193</v>
      </c>
      <c r="BZ2092">
        <v>904</v>
      </c>
      <c r="CA2092">
        <v>2838</v>
      </c>
      <c r="CB2092">
        <v>6058</v>
      </c>
      <c r="CC2092">
        <v>14457</v>
      </c>
      <c r="CD2092">
        <v>25283</v>
      </c>
      <c r="CE2092">
        <v>36374</v>
      </c>
      <c r="CF2092">
        <v>41565</v>
      </c>
      <c r="CG2092">
        <v>38508</v>
      </c>
      <c r="CH2092">
        <v>27711</v>
      </c>
      <c r="CI2092">
        <v>31438</v>
      </c>
      <c r="CJ2092">
        <v>80018</v>
      </c>
      <c r="CK2092">
        <v>47566</v>
      </c>
      <c r="CL2092">
        <v>5653</v>
      </c>
      <c r="CR2092">
        <v>22148</v>
      </c>
      <c r="CS2092">
        <v>23494</v>
      </c>
      <c r="CT2092">
        <v>23494</v>
      </c>
      <c r="CU2092">
        <v>23494</v>
      </c>
      <c r="CV2092">
        <v>23494</v>
      </c>
      <c r="CW2092">
        <v>23494</v>
      </c>
      <c r="CX2092">
        <v>23494</v>
      </c>
      <c r="CY2092">
        <v>22648</v>
      </c>
      <c r="CZ2092">
        <v>18071</v>
      </c>
      <c r="DA2092">
        <v>15699</v>
      </c>
      <c r="DH2092">
        <v>4122</v>
      </c>
      <c r="DI2092">
        <v>12365</v>
      </c>
      <c r="DJ2092">
        <v>12365</v>
      </c>
      <c r="DK2092">
        <v>12365</v>
      </c>
      <c r="DL2092">
        <v>12365</v>
      </c>
      <c r="DM2092">
        <v>14658</v>
      </c>
      <c r="DN2092">
        <v>18072</v>
      </c>
      <c r="DO2092">
        <v>18072</v>
      </c>
      <c r="DP2092">
        <v>18072</v>
      </c>
      <c r="DQ2092">
        <v>18072</v>
      </c>
      <c r="DR2092">
        <v>25326</v>
      </c>
      <c r="DS2092">
        <v>49010</v>
      </c>
      <c r="DT2092">
        <v>51151</v>
      </c>
      <c r="DU2092">
        <v>59621</v>
      </c>
      <c r="DV2092">
        <v>73137</v>
      </c>
      <c r="DW2092">
        <v>70233</v>
      </c>
      <c r="DX2092">
        <v>113674</v>
      </c>
      <c r="DY2092">
        <v>95975</v>
      </c>
      <c r="DZ2092">
        <v>67740</v>
      </c>
      <c r="EA2092">
        <v>83047</v>
      </c>
      <c r="EB2092">
        <v>125740</v>
      </c>
      <c r="EC2092">
        <v>112608</v>
      </c>
      <c r="ED2092">
        <v>78483</v>
      </c>
      <c r="EE2092">
        <v>60755</v>
      </c>
      <c r="EF2092">
        <v>64505</v>
      </c>
      <c r="EG2092">
        <v>54825</v>
      </c>
      <c r="EH2092">
        <v>24553</v>
      </c>
      <c r="EI2092">
        <v>37622</v>
      </c>
      <c r="EJ2092">
        <v>35365</v>
      </c>
      <c r="EK2092">
        <v>50677</v>
      </c>
      <c r="EL2092">
        <v>14334</v>
      </c>
      <c r="EO2092">
        <v>14938</v>
      </c>
      <c r="EP2092">
        <v>18212</v>
      </c>
      <c r="EQ2092">
        <v>6050</v>
      </c>
    </row>
    <row r="2093" spans="1:164">
      <c r="A2093" t="s">
        <v>2901</v>
      </c>
      <c r="C2093" s="23">
        <v>45582</v>
      </c>
      <c r="D2093" s="23">
        <v>46063</v>
      </c>
      <c r="E2093">
        <v>413</v>
      </c>
      <c r="F2093">
        <v>2106011</v>
      </c>
      <c r="G2093" t="s">
        <v>2195</v>
      </c>
      <c r="BZ2093">
        <v>904</v>
      </c>
      <c r="CA2093">
        <v>3742</v>
      </c>
      <c r="CB2093">
        <v>9800</v>
      </c>
      <c r="CC2093">
        <v>24258</v>
      </c>
      <c r="CD2093">
        <v>49540</v>
      </c>
      <c r="CE2093">
        <v>85915</v>
      </c>
      <c r="CF2093">
        <v>127480</v>
      </c>
      <c r="CG2093">
        <v>165988</v>
      </c>
      <c r="CH2093">
        <v>193699</v>
      </c>
      <c r="CI2093">
        <v>225137</v>
      </c>
      <c r="CJ2093">
        <v>305155</v>
      </c>
      <c r="CK2093">
        <v>352721</v>
      </c>
      <c r="CL2093">
        <v>358374</v>
      </c>
      <c r="CM2093">
        <v>358374</v>
      </c>
      <c r="CN2093">
        <v>358374</v>
      </c>
      <c r="CO2093">
        <v>358374</v>
      </c>
      <c r="CP2093">
        <v>358374</v>
      </c>
      <c r="CQ2093">
        <v>358374</v>
      </c>
      <c r="CR2093">
        <v>380522</v>
      </c>
      <c r="CS2093">
        <v>404015</v>
      </c>
      <c r="CT2093">
        <v>427509</v>
      </c>
      <c r="CU2093">
        <v>451002</v>
      </c>
      <c r="CV2093">
        <v>474496</v>
      </c>
      <c r="CW2093">
        <v>497990</v>
      </c>
      <c r="CX2093">
        <v>521483</v>
      </c>
      <c r="CY2093">
        <v>544131</v>
      </c>
      <c r="CZ2093">
        <v>562203</v>
      </c>
      <c r="DA2093">
        <v>577902</v>
      </c>
      <c r="DB2093">
        <v>577902</v>
      </c>
      <c r="DC2093">
        <v>577902</v>
      </c>
      <c r="DD2093">
        <v>577902</v>
      </c>
      <c r="DE2093">
        <v>577902</v>
      </c>
      <c r="DF2093">
        <v>577902</v>
      </c>
      <c r="DG2093">
        <v>577902</v>
      </c>
      <c r="DH2093">
        <v>582024</v>
      </c>
      <c r="DI2093">
        <v>594389</v>
      </c>
      <c r="DJ2093">
        <v>606754</v>
      </c>
      <c r="DK2093">
        <v>619119</v>
      </c>
      <c r="DL2093">
        <v>631484</v>
      </c>
      <c r="DM2093">
        <v>646142</v>
      </c>
      <c r="DN2093">
        <v>664214</v>
      </c>
      <c r="DO2093">
        <v>682286</v>
      </c>
      <c r="DP2093">
        <v>700358</v>
      </c>
      <c r="DQ2093">
        <v>718430</v>
      </c>
      <c r="DR2093">
        <v>743756</v>
      </c>
      <c r="DS2093">
        <v>792767</v>
      </c>
      <c r="DT2093">
        <v>843917</v>
      </c>
      <c r="DU2093">
        <v>903538</v>
      </c>
      <c r="DV2093">
        <v>976675</v>
      </c>
      <c r="DW2093">
        <v>1046908</v>
      </c>
      <c r="DX2093">
        <v>1160582</v>
      </c>
      <c r="DY2093">
        <v>1256556</v>
      </c>
      <c r="DZ2093">
        <v>1324296</v>
      </c>
      <c r="EA2093">
        <v>1407343</v>
      </c>
      <c r="EB2093">
        <v>1533083</v>
      </c>
      <c r="EC2093">
        <v>1645691</v>
      </c>
      <c r="ED2093">
        <v>1724174</v>
      </c>
      <c r="EE2093">
        <v>1784929</v>
      </c>
      <c r="EF2093">
        <v>1849434</v>
      </c>
      <c r="EG2093">
        <v>1904259</v>
      </c>
      <c r="EH2093">
        <v>1928812</v>
      </c>
      <c r="EI2093">
        <v>1966434</v>
      </c>
      <c r="EJ2093">
        <v>2001799</v>
      </c>
      <c r="EK2093">
        <v>2052476</v>
      </c>
      <c r="EL2093">
        <v>2066810</v>
      </c>
      <c r="EM2093">
        <v>2066810</v>
      </c>
      <c r="EN2093">
        <v>2066810</v>
      </c>
      <c r="EO2093">
        <v>2081748</v>
      </c>
      <c r="EP2093">
        <v>2099960</v>
      </c>
      <c r="EQ2093">
        <v>2106010</v>
      </c>
      <c r="ER2093">
        <v>2106010</v>
      </c>
      <c r="ES2093">
        <v>2106010</v>
      </c>
      <c r="ET2093">
        <v>2106010</v>
      </c>
      <c r="EU2093">
        <v>2106010</v>
      </c>
      <c r="EV2093">
        <v>2106010</v>
      </c>
      <c r="EW2093">
        <v>2106010</v>
      </c>
      <c r="EX2093">
        <v>2106010</v>
      </c>
      <c r="EY2093">
        <v>2106010</v>
      </c>
      <c r="EZ2093">
        <v>2106010</v>
      </c>
      <c r="FA2093">
        <v>2106010</v>
      </c>
      <c r="FB2093">
        <v>2106010</v>
      </c>
      <c r="FC2093">
        <v>2106010</v>
      </c>
      <c r="FD2093">
        <v>2106010</v>
      </c>
      <c r="FE2093">
        <v>2106010</v>
      </c>
      <c r="FF2093">
        <v>2106010</v>
      </c>
      <c r="FG2093">
        <v>2106010</v>
      </c>
      <c r="FH2093">
        <v>2106010</v>
      </c>
    </row>
    <row r="2094" spans="1:164">
      <c r="A2094" t="s">
        <v>2902</v>
      </c>
      <c r="C2094" s="23">
        <v>45705</v>
      </c>
      <c r="D2094" s="23">
        <v>45968</v>
      </c>
      <c r="E2094">
        <v>226</v>
      </c>
      <c r="F2094">
        <v>712441</v>
      </c>
      <c r="G2094" t="s">
        <v>2193</v>
      </c>
      <c r="CR2094">
        <v>22148</v>
      </c>
      <c r="CS2094">
        <v>23494</v>
      </c>
      <c r="CT2094">
        <v>23494</v>
      </c>
      <c r="CU2094">
        <v>23494</v>
      </c>
      <c r="CV2094">
        <v>23494</v>
      </c>
      <c r="CW2094">
        <v>23494</v>
      </c>
      <c r="CX2094">
        <v>23494</v>
      </c>
      <c r="CY2094">
        <v>22648</v>
      </c>
      <c r="CZ2094">
        <v>18071</v>
      </c>
      <c r="DA2094">
        <v>15699</v>
      </c>
      <c r="DH2094">
        <v>4122</v>
      </c>
      <c r="DI2094">
        <v>12365</v>
      </c>
      <c r="DJ2094">
        <v>12365</v>
      </c>
      <c r="DK2094">
        <v>12365</v>
      </c>
      <c r="DL2094">
        <v>12365</v>
      </c>
      <c r="DM2094">
        <v>14658</v>
      </c>
      <c r="DN2094">
        <v>18072</v>
      </c>
      <c r="DO2094">
        <v>18072</v>
      </c>
      <c r="DP2094">
        <v>18072</v>
      </c>
      <c r="DQ2094">
        <v>18072</v>
      </c>
      <c r="DR2094">
        <v>25326</v>
      </c>
      <c r="DS2094">
        <v>49010</v>
      </c>
      <c r="DT2094">
        <v>51151</v>
      </c>
      <c r="DU2094">
        <v>53614</v>
      </c>
      <c r="DV2094">
        <v>46140</v>
      </c>
      <c r="DW2094">
        <v>52344</v>
      </c>
      <c r="DX2094">
        <v>33078</v>
      </c>
      <c r="DY2094">
        <v>17263</v>
      </c>
      <c r="DZ2094">
        <v>5691</v>
      </c>
      <c r="EA2094">
        <v>9268</v>
      </c>
      <c r="EB2094">
        <v>4881</v>
      </c>
      <c r="EC2094">
        <v>4618</v>
      </c>
    </row>
    <row r="2095" spans="1:164">
      <c r="A2095" t="s">
        <v>2902</v>
      </c>
      <c r="C2095" s="23">
        <v>45705</v>
      </c>
      <c r="D2095" s="23">
        <v>45968</v>
      </c>
      <c r="E2095">
        <v>226</v>
      </c>
      <c r="F2095">
        <v>712441</v>
      </c>
      <c r="G2095" t="s">
        <v>2195</v>
      </c>
      <c r="CR2095">
        <v>22148</v>
      </c>
      <c r="CS2095">
        <v>45641</v>
      </c>
      <c r="CT2095">
        <v>69135</v>
      </c>
      <c r="CU2095">
        <v>92628</v>
      </c>
      <c r="CV2095">
        <v>116122</v>
      </c>
      <c r="CW2095">
        <v>139616</v>
      </c>
      <c r="CX2095">
        <v>163109</v>
      </c>
      <c r="CY2095">
        <v>185757</v>
      </c>
      <c r="CZ2095">
        <v>203829</v>
      </c>
      <c r="DA2095">
        <v>219528</v>
      </c>
      <c r="DB2095">
        <v>219528</v>
      </c>
      <c r="DC2095">
        <v>219528</v>
      </c>
      <c r="DD2095">
        <v>219528</v>
      </c>
      <c r="DE2095">
        <v>219528</v>
      </c>
      <c r="DF2095">
        <v>219528</v>
      </c>
      <c r="DG2095">
        <v>219528</v>
      </c>
      <c r="DH2095">
        <v>223650</v>
      </c>
      <c r="DI2095">
        <v>236015</v>
      </c>
      <c r="DJ2095">
        <v>248380</v>
      </c>
      <c r="DK2095">
        <v>260745</v>
      </c>
      <c r="DL2095">
        <v>273110</v>
      </c>
      <c r="DM2095">
        <v>287768</v>
      </c>
      <c r="DN2095">
        <v>305840</v>
      </c>
      <c r="DO2095">
        <v>323912</v>
      </c>
      <c r="DP2095">
        <v>341984</v>
      </c>
      <c r="DQ2095">
        <v>360056</v>
      </c>
      <c r="DR2095">
        <v>385382</v>
      </c>
      <c r="DS2095">
        <v>434393</v>
      </c>
      <c r="DT2095">
        <v>485543</v>
      </c>
      <c r="DU2095">
        <v>539157</v>
      </c>
      <c r="DV2095">
        <v>585297</v>
      </c>
      <c r="DW2095">
        <v>637641</v>
      </c>
      <c r="DX2095">
        <v>670719</v>
      </c>
      <c r="DY2095">
        <v>687982</v>
      </c>
      <c r="DZ2095">
        <v>693673</v>
      </c>
      <c r="EA2095">
        <v>702941</v>
      </c>
      <c r="EB2095">
        <v>707822</v>
      </c>
      <c r="EC2095">
        <v>712441</v>
      </c>
      <c r="ED2095">
        <v>712441</v>
      </c>
      <c r="EE2095">
        <v>712441</v>
      </c>
      <c r="EF2095">
        <v>712441</v>
      </c>
      <c r="EG2095">
        <v>712441</v>
      </c>
      <c r="EH2095">
        <v>712441</v>
      </c>
      <c r="EI2095">
        <v>712441</v>
      </c>
      <c r="EJ2095">
        <v>712441</v>
      </c>
      <c r="EK2095">
        <v>712441</v>
      </c>
      <c r="EL2095">
        <v>712441</v>
      </c>
      <c r="EM2095">
        <v>712441</v>
      </c>
      <c r="EN2095">
        <v>712441</v>
      </c>
      <c r="EO2095">
        <v>712441</v>
      </c>
      <c r="EP2095">
        <v>712441</v>
      </c>
      <c r="EQ2095">
        <v>712441</v>
      </c>
      <c r="ER2095">
        <v>712441</v>
      </c>
      <c r="ES2095">
        <v>712441</v>
      </c>
      <c r="ET2095">
        <v>712441</v>
      </c>
      <c r="EU2095">
        <v>712441</v>
      </c>
      <c r="EV2095">
        <v>712441</v>
      </c>
      <c r="EW2095">
        <v>712441</v>
      </c>
      <c r="EX2095">
        <v>712441</v>
      </c>
      <c r="EY2095">
        <v>712441</v>
      </c>
      <c r="EZ2095">
        <v>712441</v>
      </c>
      <c r="FA2095">
        <v>712441</v>
      </c>
      <c r="FB2095">
        <v>712441</v>
      </c>
      <c r="FC2095">
        <v>712441</v>
      </c>
      <c r="FD2095">
        <v>712441</v>
      </c>
      <c r="FE2095">
        <v>712441</v>
      </c>
      <c r="FF2095">
        <v>712441</v>
      </c>
      <c r="FG2095">
        <v>712441</v>
      </c>
      <c r="FH2095">
        <v>712441</v>
      </c>
    </row>
    <row r="2096" spans="1:164">
      <c r="A2096" t="s">
        <v>2204</v>
      </c>
      <c r="C2096" s="23">
        <v>45705</v>
      </c>
      <c r="D2096" s="23">
        <v>45968</v>
      </c>
      <c r="E2096">
        <v>226</v>
      </c>
      <c r="F2096">
        <v>712441</v>
      </c>
      <c r="G2096" t="s">
        <v>2193</v>
      </c>
      <c r="CR2096">
        <v>22148</v>
      </c>
      <c r="CS2096">
        <v>23494</v>
      </c>
      <c r="CT2096">
        <v>23494</v>
      </c>
      <c r="CU2096">
        <v>23494</v>
      </c>
      <c r="CV2096">
        <v>23494</v>
      </c>
      <c r="CW2096">
        <v>23494</v>
      </c>
      <c r="CX2096">
        <v>23494</v>
      </c>
      <c r="CY2096">
        <v>22648</v>
      </c>
      <c r="CZ2096">
        <v>18071</v>
      </c>
      <c r="DA2096">
        <v>15699</v>
      </c>
      <c r="DH2096">
        <v>4122</v>
      </c>
      <c r="DI2096">
        <v>12365</v>
      </c>
      <c r="DJ2096">
        <v>12365</v>
      </c>
      <c r="DK2096">
        <v>12365</v>
      </c>
      <c r="DL2096">
        <v>12365</v>
      </c>
      <c r="DM2096">
        <v>14658</v>
      </c>
      <c r="DN2096">
        <v>18072</v>
      </c>
      <c r="DO2096">
        <v>18072</v>
      </c>
      <c r="DP2096">
        <v>18072</v>
      </c>
      <c r="DQ2096">
        <v>18072</v>
      </c>
      <c r="DR2096">
        <v>25326</v>
      </c>
      <c r="DS2096">
        <v>49010</v>
      </c>
      <c r="DT2096">
        <v>51151</v>
      </c>
      <c r="DU2096">
        <v>53614</v>
      </c>
      <c r="DV2096">
        <v>46140</v>
      </c>
      <c r="DW2096">
        <v>52344</v>
      </c>
      <c r="DX2096">
        <v>33078</v>
      </c>
      <c r="DY2096">
        <v>17263</v>
      </c>
      <c r="DZ2096">
        <v>5691</v>
      </c>
      <c r="EA2096">
        <v>9268</v>
      </c>
      <c r="EB2096">
        <v>4881</v>
      </c>
      <c r="EC2096">
        <v>4618</v>
      </c>
    </row>
    <row r="2097" spans="1:164">
      <c r="A2097" t="s">
        <v>2204</v>
      </c>
      <c r="C2097" s="23">
        <v>45705</v>
      </c>
      <c r="D2097" s="23">
        <v>45968</v>
      </c>
      <c r="E2097">
        <v>226</v>
      </c>
      <c r="F2097">
        <v>712441</v>
      </c>
      <c r="G2097" t="s">
        <v>2195</v>
      </c>
      <c r="CR2097">
        <v>22148</v>
      </c>
      <c r="CS2097">
        <v>45641</v>
      </c>
      <c r="CT2097">
        <v>69135</v>
      </c>
      <c r="CU2097">
        <v>92628</v>
      </c>
      <c r="CV2097">
        <v>116122</v>
      </c>
      <c r="CW2097">
        <v>139616</v>
      </c>
      <c r="CX2097">
        <v>163109</v>
      </c>
      <c r="CY2097">
        <v>185757</v>
      </c>
      <c r="CZ2097">
        <v>203829</v>
      </c>
      <c r="DA2097">
        <v>219528</v>
      </c>
      <c r="DB2097">
        <v>219528</v>
      </c>
      <c r="DC2097">
        <v>219528</v>
      </c>
      <c r="DD2097">
        <v>219528</v>
      </c>
      <c r="DE2097">
        <v>219528</v>
      </c>
      <c r="DF2097">
        <v>219528</v>
      </c>
      <c r="DG2097">
        <v>219528</v>
      </c>
      <c r="DH2097">
        <v>223650</v>
      </c>
      <c r="DI2097">
        <v>236015</v>
      </c>
      <c r="DJ2097">
        <v>248380</v>
      </c>
      <c r="DK2097">
        <v>260745</v>
      </c>
      <c r="DL2097">
        <v>273110</v>
      </c>
      <c r="DM2097">
        <v>287768</v>
      </c>
      <c r="DN2097">
        <v>305840</v>
      </c>
      <c r="DO2097">
        <v>323912</v>
      </c>
      <c r="DP2097">
        <v>341984</v>
      </c>
      <c r="DQ2097">
        <v>360056</v>
      </c>
      <c r="DR2097">
        <v>385382</v>
      </c>
      <c r="DS2097">
        <v>434393</v>
      </c>
      <c r="DT2097">
        <v>485543</v>
      </c>
      <c r="DU2097">
        <v>539157</v>
      </c>
      <c r="DV2097">
        <v>585297</v>
      </c>
      <c r="DW2097">
        <v>637641</v>
      </c>
      <c r="DX2097">
        <v>670719</v>
      </c>
      <c r="DY2097">
        <v>687982</v>
      </c>
      <c r="DZ2097">
        <v>693673</v>
      </c>
      <c r="EA2097">
        <v>702941</v>
      </c>
      <c r="EB2097">
        <v>707822</v>
      </c>
      <c r="EC2097">
        <v>712441</v>
      </c>
      <c r="ED2097">
        <v>712441</v>
      </c>
      <c r="EE2097">
        <v>712441</v>
      </c>
      <c r="EF2097">
        <v>712441</v>
      </c>
      <c r="EG2097">
        <v>712441</v>
      </c>
      <c r="EH2097">
        <v>712441</v>
      </c>
      <c r="EI2097">
        <v>712441</v>
      </c>
      <c r="EJ2097">
        <v>712441</v>
      </c>
      <c r="EK2097">
        <v>712441</v>
      </c>
      <c r="EL2097">
        <v>712441</v>
      </c>
      <c r="EM2097">
        <v>712441</v>
      </c>
      <c r="EN2097">
        <v>712441</v>
      </c>
      <c r="EO2097">
        <v>712441</v>
      </c>
      <c r="EP2097">
        <v>712441</v>
      </c>
      <c r="EQ2097">
        <v>712441</v>
      </c>
      <c r="ER2097">
        <v>712441</v>
      </c>
      <c r="ES2097">
        <v>712441</v>
      </c>
      <c r="ET2097">
        <v>712441</v>
      </c>
      <c r="EU2097">
        <v>712441</v>
      </c>
      <c r="EV2097">
        <v>712441</v>
      </c>
      <c r="EW2097">
        <v>712441</v>
      </c>
      <c r="EX2097">
        <v>712441</v>
      </c>
      <c r="EY2097">
        <v>712441</v>
      </c>
      <c r="EZ2097">
        <v>712441</v>
      </c>
      <c r="FA2097">
        <v>712441</v>
      </c>
      <c r="FB2097">
        <v>712441</v>
      </c>
      <c r="FC2097">
        <v>712441</v>
      </c>
      <c r="FD2097">
        <v>712441</v>
      </c>
      <c r="FE2097">
        <v>712441</v>
      </c>
      <c r="FF2097">
        <v>712441</v>
      </c>
      <c r="FG2097">
        <v>712441</v>
      </c>
      <c r="FH2097">
        <v>712441</v>
      </c>
    </row>
    <row r="2098" spans="1:164">
      <c r="A2098" t="s">
        <v>2205</v>
      </c>
      <c r="C2098" s="23">
        <v>45705</v>
      </c>
      <c r="D2098" s="23">
        <v>45952</v>
      </c>
      <c r="E2098">
        <v>212</v>
      </c>
      <c r="F2098">
        <v>488778</v>
      </c>
      <c r="G2098" t="s">
        <v>2193</v>
      </c>
      <c r="CR2098">
        <v>22148</v>
      </c>
      <c r="CS2098">
        <v>23494</v>
      </c>
      <c r="CT2098">
        <v>23494</v>
      </c>
      <c r="CU2098">
        <v>23494</v>
      </c>
      <c r="CV2098">
        <v>23494</v>
      </c>
      <c r="CW2098">
        <v>23494</v>
      </c>
      <c r="CX2098">
        <v>23494</v>
      </c>
      <c r="CY2098">
        <v>22648</v>
      </c>
      <c r="CZ2098">
        <v>18071</v>
      </c>
      <c r="DA2098">
        <v>15699</v>
      </c>
      <c r="DH2098">
        <v>4122</v>
      </c>
      <c r="DI2098">
        <v>12365</v>
      </c>
      <c r="DJ2098">
        <v>12365</v>
      </c>
      <c r="DK2098">
        <v>12365</v>
      </c>
      <c r="DL2098">
        <v>12365</v>
      </c>
      <c r="DM2098">
        <v>14658</v>
      </c>
      <c r="DN2098">
        <v>18072</v>
      </c>
      <c r="DO2098">
        <v>18072</v>
      </c>
      <c r="DP2098">
        <v>18072</v>
      </c>
      <c r="DQ2098">
        <v>18072</v>
      </c>
      <c r="DR2098">
        <v>15204</v>
      </c>
      <c r="DU2098">
        <v>28839</v>
      </c>
      <c r="DV2098">
        <v>27192</v>
      </c>
      <c r="DW2098">
        <v>22087</v>
      </c>
      <c r="DX2098">
        <v>16648</v>
      </c>
      <c r="DY2098">
        <v>11738</v>
      </c>
      <c r="DZ2098">
        <v>5641</v>
      </c>
      <c r="EA2098">
        <v>1372</v>
      </c>
    </row>
    <row r="2099" spans="1:164">
      <c r="A2099" t="s">
        <v>2205</v>
      </c>
      <c r="C2099" s="23">
        <v>45705</v>
      </c>
      <c r="D2099" s="23">
        <v>45952</v>
      </c>
      <c r="E2099">
        <v>212</v>
      </c>
      <c r="F2099">
        <v>488778</v>
      </c>
      <c r="G2099" t="s">
        <v>2195</v>
      </c>
      <c r="CR2099">
        <v>22148</v>
      </c>
      <c r="CS2099">
        <v>45641</v>
      </c>
      <c r="CT2099">
        <v>69135</v>
      </c>
      <c r="CU2099">
        <v>92628</v>
      </c>
      <c r="CV2099">
        <v>116122</v>
      </c>
      <c r="CW2099">
        <v>139616</v>
      </c>
      <c r="CX2099">
        <v>163109</v>
      </c>
      <c r="CY2099">
        <v>185757</v>
      </c>
      <c r="CZ2099">
        <v>203829</v>
      </c>
      <c r="DA2099">
        <v>219528</v>
      </c>
      <c r="DB2099">
        <v>219528</v>
      </c>
      <c r="DC2099">
        <v>219528</v>
      </c>
      <c r="DD2099">
        <v>219528</v>
      </c>
      <c r="DE2099">
        <v>219528</v>
      </c>
      <c r="DF2099">
        <v>219528</v>
      </c>
      <c r="DG2099">
        <v>219528</v>
      </c>
      <c r="DH2099">
        <v>223650</v>
      </c>
      <c r="DI2099">
        <v>236015</v>
      </c>
      <c r="DJ2099">
        <v>248380</v>
      </c>
      <c r="DK2099">
        <v>260745</v>
      </c>
      <c r="DL2099">
        <v>273110</v>
      </c>
      <c r="DM2099">
        <v>287768</v>
      </c>
      <c r="DN2099">
        <v>305840</v>
      </c>
      <c r="DO2099">
        <v>323912</v>
      </c>
      <c r="DP2099">
        <v>341984</v>
      </c>
      <c r="DQ2099">
        <v>360056</v>
      </c>
      <c r="DR2099">
        <v>375261</v>
      </c>
      <c r="DS2099">
        <v>375261</v>
      </c>
      <c r="DT2099">
        <v>375261</v>
      </c>
      <c r="DU2099">
        <v>404100</v>
      </c>
      <c r="DV2099">
        <v>431292</v>
      </c>
      <c r="DW2099">
        <v>453379</v>
      </c>
      <c r="DX2099">
        <v>470027</v>
      </c>
      <c r="DY2099">
        <v>481765</v>
      </c>
      <c r="DZ2099">
        <v>487406</v>
      </c>
      <c r="EA2099">
        <v>488778</v>
      </c>
      <c r="EB2099">
        <v>488778</v>
      </c>
      <c r="EC2099">
        <v>488778</v>
      </c>
      <c r="ED2099">
        <v>488778</v>
      </c>
      <c r="EE2099">
        <v>488778</v>
      </c>
      <c r="EF2099">
        <v>488778</v>
      </c>
      <c r="EG2099">
        <v>488778</v>
      </c>
      <c r="EH2099">
        <v>488778</v>
      </c>
      <c r="EI2099">
        <v>488778</v>
      </c>
      <c r="EJ2099">
        <v>488778</v>
      </c>
      <c r="EK2099">
        <v>488778</v>
      </c>
      <c r="EL2099">
        <v>488778</v>
      </c>
      <c r="EM2099">
        <v>488778</v>
      </c>
      <c r="EN2099">
        <v>488778</v>
      </c>
      <c r="EO2099">
        <v>488778</v>
      </c>
      <c r="EP2099">
        <v>488778</v>
      </c>
      <c r="EQ2099">
        <v>488778</v>
      </c>
      <c r="ER2099">
        <v>488778</v>
      </c>
      <c r="ES2099">
        <v>488778</v>
      </c>
      <c r="ET2099">
        <v>488778</v>
      </c>
      <c r="EU2099">
        <v>488778</v>
      </c>
      <c r="EV2099">
        <v>488778</v>
      </c>
      <c r="EW2099">
        <v>488778</v>
      </c>
      <c r="EX2099">
        <v>488778</v>
      </c>
      <c r="EY2099">
        <v>488778</v>
      </c>
      <c r="EZ2099">
        <v>488778</v>
      </c>
      <c r="FA2099">
        <v>488778</v>
      </c>
      <c r="FB2099">
        <v>488778</v>
      </c>
      <c r="FC2099">
        <v>488778</v>
      </c>
      <c r="FD2099">
        <v>488778</v>
      </c>
      <c r="FE2099">
        <v>488778</v>
      </c>
      <c r="FF2099">
        <v>488778</v>
      </c>
      <c r="FG2099">
        <v>488778</v>
      </c>
      <c r="FH2099">
        <v>488778</v>
      </c>
    </row>
    <row r="2100" spans="1:164">
      <c r="A2100" t="s">
        <v>2903</v>
      </c>
      <c r="B2100" t="s">
        <v>2904</v>
      </c>
      <c r="C2100" s="23">
        <v>45705</v>
      </c>
      <c r="D2100" s="23">
        <v>45759</v>
      </c>
      <c r="E2100">
        <v>47</v>
      </c>
      <c r="F2100">
        <v>182940</v>
      </c>
      <c r="G2100" t="s">
        <v>2193</v>
      </c>
      <c r="CR2100">
        <v>22148</v>
      </c>
      <c r="CS2100">
        <v>23494</v>
      </c>
      <c r="CT2100">
        <v>23494</v>
      </c>
      <c r="CU2100">
        <v>23494</v>
      </c>
      <c r="CV2100">
        <v>23494</v>
      </c>
      <c r="CW2100">
        <v>23494</v>
      </c>
      <c r="CX2100">
        <v>23494</v>
      </c>
      <c r="CY2100">
        <v>19831</v>
      </c>
    </row>
    <row r="2101" spans="1:164">
      <c r="A2101" t="s">
        <v>2903</v>
      </c>
      <c r="B2101" t="s">
        <v>2904</v>
      </c>
      <c r="C2101" s="23">
        <v>45705</v>
      </c>
      <c r="D2101" s="23">
        <v>45759</v>
      </c>
      <c r="E2101">
        <v>47</v>
      </c>
      <c r="F2101">
        <v>182940</v>
      </c>
      <c r="G2101" t="s">
        <v>2195</v>
      </c>
      <c r="CR2101">
        <v>22148</v>
      </c>
      <c r="CS2101">
        <v>45641</v>
      </c>
      <c r="CT2101">
        <v>69135</v>
      </c>
      <c r="CU2101">
        <v>92628</v>
      </c>
      <c r="CV2101">
        <v>116122</v>
      </c>
      <c r="CW2101">
        <v>139616</v>
      </c>
      <c r="CX2101">
        <v>163109</v>
      </c>
      <c r="CY2101">
        <v>182940</v>
      </c>
      <c r="CZ2101">
        <v>182940</v>
      </c>
      <c r="DA2101">
        <v>182940</v>
      </c>
      <c r="DB2101">
        <v>182940</v>
      </c>
      <c r="DC2101">
        <v>182940</v>
      </c>
      <c r="DD2101">
        <v>182940</v>
      </c>
      <c r="DE2101">
        <v>182940</v>
      </c>
      <c r="DF2101">
        <v>182940</v>
      </c>
      <c r="DG2101">
        <v>182940</v>
      </c>
      <c r="DH2101">
        <v>182940</v>
      </c>
      <c r="DI2101">
        <v>182940</v>
      </c>
      <c r="DJ2101">
        <v>182940</v>
      </c>
      <c r="DK2101">
        <v>182940</v>
      </c>
      <c r="DL2101">
        <v>182940</v>
      </c>
      <c r="DM2101">
        <v>182940</v>
      </c>
      <c r="DN2101">
        <v>182940</v>
      </c>
      <c r="DO2101">
        <v>182940</v>
      </c>
      <c r="DP2101">
        <v>182940</v>
      </c>
      <c r="DQ2101">
        <v>182940</v>
      </c>
      <c r="DR2101">
        <v>182940</v>
      </c>
      <c r="DS2101">
        <v>182940</v>
      </c>
      <c r="DT2101">
        <v>182940</v>
      </c>
      <c r="DU2101">
        <v>182940</v>
      </c>
      <c r="DV2101">
        <v>182940</v>
      </c>
      <c r="DW2101">
        <v>182940</v>
      </c>
      <c r="DX2101">
        <v>182940</v>
      </c>
      <c r="DY2101">
        <v>182940</v>
      </c>
      <c r="DZ2101">
        <v>182940</v>
      </c>
      <c r="EA2101">
        <v>182940</v>
      </c>
      <c r="EB2101">
        <v>182940</v>
      </c>
      <c r="EC2101">
        <v>182940</v>
      </c>
      <c r="ED2101">
        <v>182940</v>
      </c>
      <c r="EE2101">
        <v>182940</v>
      </c>
      <c r="EF2101">
        <v>182940</v>
      </c>
      <c r="EG2101">
        <v>182940</v>
      </c>
      <c r="EH2101">
        <v>182940</v>
      </c>
      <c r="EI2101">
        <v>182940</v>
      </c>
      <c r="EJ2101">
        <v>182940</v>
      </c>
      <c r="EK2101">
        <v>182940</v>
      </c>
      <c r="EL2101">
        <v>182940</v>
      </c>
      <c r="EM2101">
        <v>182940</v>
      </c>
      <c r="EN2101">
        <v>182940</v>
      </c>
      <c r="EO2101">
        <v>182940</v>
      </c>
      <c r="EP2101">
        <v>182940</v>
      </c>
      <c r="EQ2101">
        <v>182940</v>
      </c>
      <c r="ER2101">
        <v>182940</v>
      </c>
      <c r="ES2101">
        <v>182940</v>
      </c>
      <c r="ET2101">
        <v>182940</v>
      </c>
      <c r="EU2101">
        <v>182940</v>
      </c>
      <c r="EV2101">
        <v>182940</v>
      </c>
      <c r="EW2101">
        <v>182940</v>
      </c>
      <c r="EX2101">
        <v>182940</v>
      </c>
      <c r="EY2101">
        <v>182940</v>
      </c>
      <c r="EZ2101">
        <v>182940</v>
      </c>
      <c r="FA2101">
        <v>182940</v>
      </c>
      <c r="FB2101">
        <v>182940</v>
      </c>
      <c r="FC2101">
        <v>182940</v>
      </c>
      <c r="FD2101">
        <v>182940</v>
      </c>
      <c r="FE2101">
        <v>182940</v>
      </c>
      <c r="FF2101">
        <v>182940</v>
      </c>
      <c r="FG2101">
        <v>182940</v>
      </c>
      <c r="FH2101">
        <v>182940</v>
      </c>
    </row>
    <row r="2102" spans="1:164">
      <c r="A2102" t="s">
        <v>2905</v>
      </c>
      <c r="B2102" t="s">
        <v>2906</v>
      </c>
      <c r="C2102" s="23">
        <v>45759</v>
      </c>
      <c r="D2102" s="23">
        <v>45773</v>
      </c>
      <c r="E2102">
        <v>12</v>
      </c>
      <c r="F2102">
        <v>36588</v>
      </c>
      <c r="G2102" t="s">
        <v>2193</v>
      </c>
      <c r="CY2102">
        <v>2817</v>
      </c>
      <c r="CZ2102">
        <v>18071</v>
      </c>
      <c r="DA2102">
        <v>15699</v>
      </c>
    </row>
    <row r="2103" spans="1:164">
      <c r="A2103" t="s">
        <v>2905</v>
      </c>
      <c r="B2103" t="s">
        <v>2906</v>
      </c>
      <c r="C2103" s="23">
        <v>45759</v>
      </c>
      <c r="D2103" s="23">
        <v>45773</v>
      </c>
      <c r="E2103">
        <v>12</v>
      </c>
      <c r="F2103">
        <v>36588</v>
      </c>
      <c r="G2103" t="s">
        <v>2195</v>
      </c>
      <c r="CY2103">
        <v>2817</v>
      </c>
      <c r="CZ2103">
        <v>20889</v>
      </c>
      <c r="DA2103">
        <v>36588</v>
      </c>
      <c r="DB2103">
        <v>36588</v>
      </c>
      <c r="DC2103">
        <v>36588</v>
      </c>
      <c r="DD2103">
        <v>36588</v>
      </c>
      <c r="DE2103">
        <v>36588</v>
      </c>
      <c r="DF2103">
        <v>36588</v>
      </c>
      <c r="DG2103">
        <v>36588</v>
      </c>
      <c r="DH2103">
        <v>36588</v>
      </c>
      <c r="DI2103">
        <v>36588</v>
      </c>
      <c r="DJ2103">
        <v>36588</v>
      </c>
      <c r="DK2103">
        <v>36588</v>
      </c>
      <c r="DL2103">
        <v>36588</v>
      </c>
      <c r="DM2103">
        <v>36588</v>
      </c>
      <c r="DN2103">
        <v>36588</v>
      </c>
      <c r="DO2103">
        <v>36588</v>
      </c>
      <c r="DP2103">
        <v>36588</v>
      </c>
      <c r="DQ2103">
        <v>36588</v>
      </c>
      <c r="DR2103">
        <v>36588</v>
      </c>
      <c r="DS2103">
        <v>36588</v>
      </c>
      <c r="DT2103">
        <v>36588</v>
      </c>
      <c r="DU2103">
        <v>36588</v>
      </c>
      <c r="DV2103">
        <v>36588</v>
      </c>
      <c r="DW2103">
        <v>36588</v>
      </c>
      <c r="DX2103">
        <v>36588</v>
      </c>
      <c r="DY2103">
        <v>36588</v>
      </c>
      <c r="DZ2103">
        <v>36588</v>
      </c>
      <c r="EA2103">
        <v>36588</v>
      </c>
      <c r="EB2103">
        <v>36588</v>
      </c>
      <c r="EC2103">
        <v>36588</v>
      </c>
      <c r="ED2103">
        <v>36588</v>
      </c>
      <c r="EE2103">
        <v>36588</v>
      </c>
      <c r="EF2103">
        <v>36588</v>
      </c>
      <c r="EG2103">
        <v>36588</v>
      </c>
      <c r="EH2103">
        <v>36588</v>
      </c>
      <c r="EI2103">
        <v>36588</v>
      </c>
      <c r="EJ2103">
        <v>36588</v>
      </c>
      <c r="EK2103">
        <v>36588</v>
      </c>
      <c r="EL2103">
        <v>36588</v>
      </c>
      <c r="EM2103">
        <v>36588</v>
      </c>
      <c r="EN2103">
        <v>36588</v>
      </c>
      <c r="EO2103">
        <v>36588</v>
      </c>
      <c r="EP2103">
        <v>36588</v>
      </c>
      <c r="EQ2103">
        <v>36588</v>
      </c>
      <c r="ER2103">
        <v>36588</v>
      </c>
      <c r="ES2103">
        <v>36588</v>
      </c>
      <c r="ET2103">
        <v>36588</v>
      </c>
      <c r="EU2103">
        <v>36588</v>
      </c>
      <c r="EV2103">
        <v>36588</v>
      </c>
      <c r="EW2103">
        <v>36588</v>
      </c>
      <c r="EX2103">
        <v>36588</v>
      </c>
      <c r="EY2103">
        <v>36588</v>
      </c>
      <c r="EZ2103">
        <v>36588</v>
      </c>
      <c r="FA2103">
        <v>36588</v>
      </c>
      <c r="FB2103">
        <v>36588</v>
      </c>
      <c r="FC2103">
        <v>36588</v>
      </c>
      <c r="FD2103">
        <v>36588</v>
      </c>
      <c r="FE2103">
        <v>36588</v>
      </c>
      <c r="FF2103">
        <v>36588</v>
      </c>
      <c r="FG2103">
        <v>36588</v>
      </c>
      <c r="FH2103">
        <v>36588</v>
      </c>
    </row>
    <row r="2104" spans="1:164">
      <c r="A2104" t="s">
        <v>2907</v>
      </c>
      <c r="B2104" t="s">
        <v>2908</v>
      </c>
      <c r="C2104" s="23">
        <v>45821</v>
      </c>
      <c r="D2104" s="23">
        <v>45855</v>
      </c>
      <c r="E2104">
        <v>30</v>
      </c>
      <c r="F2104">
        <v>60980</v>
      </c>
      <c r="G2104" t="s">
        <v>2193</v>
      </c>
      <c r="DH2104">
        <v>4122</v>
      </c>
      <c r="DI2104">
        <v>12365</v>
      </c>
      <c r="DJ2104">
        <v>12365</v>
      </c>
      <c r="DK2104">
        <v>12365</v>
      </c>
      <c r="DL2104">
        <v>12365</v>
      </c>
      <c r="DM2104">
        <v>7398</v>
      </c>
    </row>
    <row r="2105" spans="1:164">
      <c r="A2105" t="s">
        <v>2907</v>
      </c>
      <c r="B2105" t="s">
        <v>2908</v>
      </c>
      <c r="C2105" s="23">
        <v>45821</v>
      </c>
      <c r="D2105" s="23">
        <v>45855</v>
      </c>
      <c r="E2105">
        <v>30</v>
      </c>
      <c r="F2105">
        <v>60980</v>
      </c>
      <c r="G2105" t="s">
        <v>2195</v>
      </c>
      <c r="DH2105">
        <v>4122</v>
      </c>
      <c r="DI2105">
        <v>16487</v>
      </c>
      <c r="DJ2105">
        <v>28852</v>
      </c>
      <c r="DK2105">
        <v>41217</v>
      </c>
      <c r="DL2105">
        <v>53582</v>
      </c>
      <c r="DM2105">
        <v>60980</v>
      </c>
      <c r="DN2105">
        <v>60980</v>
      </c>
      <c r="DO2105">
        <v>60980</v>
      </c>
      <c r="DP2105">
        <v>60980</v>
      </c>
      <c r="DQ2105">
        <v>60980</v>
      </c>
      <c r="DR2105">
        <v>60980</v>
      </c>
      <c r="DS2105">
        <v>60980</v>
      </c>
      <c r="DT2105">
        <v>60980</v>
      </c>
      <c r="DU2105">
        <v>60980</v>
      </c>
      <c r="DV2105">
        <v>60980</v>
      </c>
      <c r="DW2105">
        <v>60980</v>
      </c>
      <c r="DX2105">
        <v>60980</v>
      </c>
      <c r="DY2105">
        <v>60980</v>
      </c>
      <c r="DZ2105">
        <v>60980</v>
      </c>
      <c r="EA2105">
        <v>60980</v>
      </c>
      <c r="EB2105">
        <v>60980</v>
      </c>
      <c r="EC2105">
        <v>60980</v>
      </c>
      <c r="ED2105">
        <v>60980</v>
      </c>
      <c r="EE2105">
        <v>60980</v>
      </c>
      <c r="EF2105">
        <v>60980</v>
      </c>
      <c r="EG2105">
        <v>60980</v>
      </c>
      <c r="EH2105">
        <v>60980</v>
      </c>
      <c r="EI2105">
        <v>60980</v>
      </c>
      <c r="EJ2105">
        <v>60980</v>
      </c>
      <c r="EK2105">
        <v>60980</v>
      </c>
      <c r="EL2105">
        <v>60980</v>
      </c>
      <c r="EM2105">
        <v>60980</v>
      </c>
      <c r="EN2105">
        <v>60980</v>
      </c>
      <c r="EO2105">
        <v>60980</v>
      </c>
      <c r="EP2105">
        <v>60980</v>
      </c>
      <c r="EQ2105">
        <v>60980</v>
      </c>
      <c r="ER2105">
        <v>60980</v>
      </c>
      <c r="ES2105">
        <v>60980</v>
      </c>
      <c r="ET2105">
        <v>60980</v>
      </c>
      <c r="EU2105">
        <v>60980</v>
      </c>
      <c r="EV2105">
        <v>60980</v>
      </c>
      <c r="EW2105">
        <v>60980</v>
      </c>
      <c r="EX2105">
        <v>60980</v>
      </c>
      <c r="EY2105">
        <v>60980</v>
      </c>
      <c r="EZ2105">
        <v>60980</v>
      </c>
      <c r="FA2105">
        <v>60980</v>
      </c>
      <c r="FB2105">
        <v>60980</v>
      </c>
      <c r="FC2105">
        <v>60980</v>
      </c>
      <c r="FD2105">
        <v>60980</v>
      </c>
      <c r="FE2105">
        <v>60980</v>
      </c>
      <c r="FF2105">
        <v>60980</v>
      </c>
      <c r="FG2105">
        <v>60980</v>
      </c>
      <c r="FH2105">
        <v>60980</v>
      </c>
    </row>
    <row r="2106" spans="1:164">
      <c r="A2106" t="s">
        <v>2909</v>
      </c>
      <c r="B2106" t="s">
        <v>2910</v>
      </c>
      <c r="C2106" s="23">
        <v>45855</v>
      </c>
      <c r="D2106" s="23">
        <v>45892</v>
      </c>
      <c r="E2106">
        <v>31</v>
      </c>
      <c r="F2106">
        <v>94753</v>
      </c>
      <c r="G2106" t="s">
        <v>2193</v>
      </c>
      <c r="DM2106">
        <v>7260</v>
      </c>
      <c r="DN2106">
        <v>18072</v>
      </c>
      <c r="DO2106">
        <v>18072</v>
      </c>
      <c r="DP2106">
        <v>18072</v>
      </c>
      <c r="DQ2106">
        <v>18072</v>
      </c>
      <c r="DR2106">
        <v>15204</v>
      </c>
    </row>
    <row r="2107" spans="1:164">
      <c r="A2107" t="s">
        <v>2909</v>
      </c>
      <c r="B2107" t="s">
        <v>2910</v>
      </c>
      <c r="C2107" s="23">
        <v>45855</v>
      </c>
      <c r="D2107" s="23">
        <v>45892</v>
      </c>
      <c r="E2107">
        <v>31</v>
      </c>
      <c r="F2107">
        <v>94753</v>
      </c>
      <c r="G2107" t="s">
        <v>2195</v>
      </c>
      <c r="DM2107">
        <v>7260</v>
      </c>
      <c r="DN2107">
        <v>25332</v>
      </c>
      <c r="DO2107">
        <v>43404</v>
      </c>
      <c r="DP2107">
        <v>61476</v>
      </c>
      <c r="DQ2107">
        <v>79548</v>
      </c>
      <c r="DR2107">
        <v>94753</v>
      </c>
      <c r="DS2107">
        <v>94753</v>
      </c>
      <c r="DT2107">
        <v>94753</v>
      </c>
      <c r="DU2107">
        <v>94753</v>
      </c>
      <c r="DV2107">
        <v>94753</v>
      </c>
      <c r="DW2107">
        <v>94753</v>
      </c>
      <c r="DX2107">
        <v>94753</v>
      </c>
      <c r="DY2107">
        <v>94753</v>
      </c>
      <c r="DZ2107">
        <v>94753</v>
      </c>
      <c r="EA2107">
        <v>94753</v>
      </c>
      <c r="EB2107">
        <v>94753</v>
      </c>
      <c r="EC2107">
        <v>94753</v>
      </c>
      <c r="ED2107">
        <v>94753</v>
      </c>
      <c r="EE2107">
        <v>94753</v>
      </c>
      <c r="EF2107">
        <v>94753</v>
      </c>
      <c r="EG2107">
        <v>94753</v>
      </c>
      <c r="EH2107">
        <v>94753</v>
      </c>
      <c r="EI2107">
        <v>94753</v>
      </c>
      <c r="EJ2107">
        <v>94753</v>
      </c>
      <c r="EK2107">
        <v>94753</v>
      </c>
      <c r="EL2107">
        <v>94753</v>
      </c>
      <c r="EM2107">
        <v>94753</v>
      </c>
      <c r="EN2107">
        <v>94753</v>
      </c>
      <c r="EO2107">
        <v>94753</v>
      </c>
      <c r="EP2107">
        <v>94753</v>
      </c>
      <c r="EQ2107">
        <v>94753</v>
      </c>
      <c r="ER2107">
        <v>94753</v>
      </c>
      <c r="ES2107">
        <v>94753</v>
      </c>
      <c r="ET2107">
        <v>94753</v>
      </c>
      <c r="EU2107">
        <v>94753</v>
      </c>
      <c r="EV2107">
        <v>94753</v>
      </c>
      <c r="EW2107">
        <v>94753</v>
      </c>
      <c r="EX2107">
        <v>94753</v>
      </c>
      <c r="EY2107">
        <v>94753</v>
      </c>
      <c r="EZ2107">
        <v>94753</v>
      </c>
      <c r="FA2107">
        <v>94753</v>
      </c>
      <c r="FB2107">
        <v>94753</v>
      </c>
      <c r="FC2107">
        <v>94753</v>
      </c>
      <c r="FD2107">
        <v>94753</v>
      </c>
      <c r="FE2107">
        <v>94753</v>
      </c>
      <c r="FF2107">
        <v>94753</v>
      </c>
      <c r="FG2107">
        <v>94753</v>
      </c>
      <c r="FH2107">
        <v>94753</v>
      </c>
    </row>
    <row r="2108" spans="1:164">
      <c r="A2108" t="s">
        <v>2911</v>
      </c>
      <c r="B2108" t="s">
        <v>2912</v>
      </c>
      <c r="C2108" s="23">
        <v>45908</v>
      </c>
      <c r="D2108" s="23">
        <v>45952</v>
      </c>
      <c r="E2108">
        <v>38</v>
      </c>
      <c r="F2108">
        <v>113517</v>
      </c>
      <c r="G2108" t="s">
        <v>2193</v>
      </c>
      <c r="DU2108">
        <v>28839</v>
      </c>
      <c r="DV2108">
        <v>27192</v>
      </c>
      <c r="DW2108">
        <v>22087</v>
      </c>
      <c r="DX2108">
        <v>16648</v>
      </c>
      <c r="DY2108">
        <v>11738</v>
      </c>
      <c r="DZ2108">
        <v>5641</v>
      </c>
      <c r="EA2108">
        <v>1372</v>
      </c>
    </row>
    <row r="2109" spans="1:164">
      <c r="A2109" t="s">
        <v>2911</v>
      </c>
      <c r="B2109" t="s">
        <v>2912</v>
      </c>
      <c r="C2109" s="23">
        <v>45908</v>
      </c>
      <c r="D2109" s="23">
        <v>45952</v>
      </c>
      <c r="E2109">
        <v>38</v>
      </c>
      <c r="F2109">
        <v>113517</v>
      </c>
      <c r="G2109" t="s">
        <v>2195</v>
      </c>
      <c r="DU2109">
        <v>28839</v>
      </c>
      <c r="DV2109">
        <v>56031</v>
      </c>
      <c r="DW2109">
        <v>78118</v>
      </c>
      <c r="DX2109">
        <v>94766</v>
      </c>
      <c r="DY2109">
        <v>106505</v>
      </c>
      <c r="DZ2109">
        <v>112145</v>
      </c>
      <c r="EA2109">
        <v>113517</v>
      </c>
      <c r="EB2109">
        <v>113517</v>
      </c>
      <c r="EC2109">
        <v>113517</v>
      </c>
      <c r="ED2109">
        <v>113517</v>
      </c>
      <c r="EE2109">
        <v>113517</v>
      </c>
      <c r="EF2109">
        <v>113517</v>
      </c>
      <c r="EG2109">
        <v>113517</v>
      </c>
      <c r="EH2109">
        <v>113517</v>
      </c>
      <c r="EI2109">
        <v>113517</v>
      </c>
      <c r="EJ2109">
        <v>113517</v>
      </c>
      <c r="EK2109">
        <v>113517</v>
      </c>
      <c r="EL2109">
        <v>113517</v>
      </c>
      <c r="EM2109">
        <v>113517</v>
      </c>
      <c r="EN2109">
        <v>113517</v>
      </c>
      <c r="EO2109">
        <v>113517</v>
      </c>
      <c r="EP2109">
        <v>113517</v>
      </c>
      <c r="EQ2109">
        <v>113517</v>
      </c>
      <c r="ER2109">
        <v>113517</v>
      </c>
      <c r="ES2109">
        <v>113517</v>
      </c>
      <c r="ET2109">
        <v>113517</v>
      </c>
      <c r="EU2109">
        <v>113517</v>
      </c>
      <c r="EV2109">
        <v>113517</v>
      </c>
      <c r="EW2109">
        <v>113517</v>
      </c>
      <c r="EX2109">
        <v>113517</v>
      </c>
      <c r="EY2109">
        <v>113517</v>
      </c>
      <c r="EZ2109">
        <v>113517</v>
      </c>
      <c r="FA2109">
        <v>113517</v>
      </c>
      <c r="FB2109">
        <v>113517</v>
      </c>
      <c r="FC2109">
        <v>113517</v>
      </c>
      <c r="FD2109">
        <v>113517</v>
      </c>
      <c r="FE2109">
        <v>113517</v>
      </c>
      <c r="FF2109">
        <v>113517</v>
      </c>
      <c r="FG2109">
        <v>113517</v>
      </c>
      <c r="FH2109">
        <v>113517</v>
      </c>
    </row>
    <row r="2110" spans="1:164">
      <c r="A2110" t="s">
        <v>2437</v>
      </c>
      <c r="C2110" s="23">
        <v>45892</v>
      </c>
      <c r="D2110" s="23">
        <v>45968</v>
      </c>
      <c r="E2110">
        <v>66</v>
      </c>
      <c r="F2110">
        <v>105129</v>
      </c>
      <c r="G2110" t="s">
        <v>2193</v>
      </c>
      <c r="DR2110">
        <v>10121</v>
      </c>
      <c r="DS2110">
        <v>46851</v>
      </c>
      <c r="DT2110">
        <v>28386</v>
      </c>
      <c r="DU2110">
        <v>2375</v>
      </c>
      <c r="EA2110">
        <v>7896</v>
      </c>
      <c r="EB2110">
        <v>4881</v>
      </c>
      <c r="EC2110">
        <v>4618</v>
      </c>
    </row>
    <row r="2111" spans="1:164">
      <c r="A2111" t="s">
        <v>2437</v>
      </c>
      <c r="C2111" s="23">
        <v>45892</v>
      </c>
      <c r="D2111" s="23">
        <v>45968</v>
      </c>
      <c r="E2111">
        <v>66</v>
      </c>
      <c r="F2111">
        <v>105129</v>
      </c>
      <c r="G2111" t="s">
        <v>2195</v>
      </c>
      <c r="DR2111">
        <v>10121</v>
      </c>
      <c r="DS2111">
        <v>56972</v>
      </c>
      <c r="DT2111">
        <v>85358</v>
      </c>
      <c r="DU2111">
        <v>87733</v>
      </c>
      <c r="DV2111">
        <v>87733</v>
      </c>
      <c r="DW2111">
        <v>87733</v>
      </c>
      <c r="DX2111">
        <v>87733</v>
      </c>
      <c r="DY2111">
        <v>87733</v>
      </c>
      <c r="DZ2111">
        <v>87733</v>
      </c>
      <c r="EA2111">
        <v>95629</v>
      </c>
      <c r="EB2111">
        <v>100511</v>
      </c>
      <c r="EC2111">
        <v>105129</v>
      </c>
      <c r="ED2111">
        <v>105129</v>
      </c>
      <c r="EE2111">
        <v>105129</v>
      </c>
      <c r="EF2111">
        <v>105129</v>
      </c>
      <c r="EG2111">
        <v>105129</v>
      </c>
      <c r="EH2111">
        <v>105129</v>
      </c>
      <c r="EI2111">
        <v>105129</v>
      </c>
      <c r="EJ2111">
        <v>105129</v>
      </c>
      <c r="EK2111">
        <v>105129</v>
      </c>
      <c r="EL2111">
        <v>105129</v>
      </c>
      <c r="EM2111">
        <v>105129</v>
      </c>
      <c r="EN2111">
        <v>105129</v>
      </c>
      <c r="EO2111">
        <v>105129</v>
      </c>
      <c r="EP2111">
        <v>105129</v>
      </c>
      <c r="EQ2111">
        <v>105129</v>
      </c>
      <c r="ER2111">
        <v>105129</v>
      </c>
      <c r="ES2111">
        <v>105129</v>
      </c>
      <c r="ET2111">
        <v>105129</v>
      </c>
      <c r="EU2111">
        <v>105129</v>
      </c>
      <c r="EV2111">
        <v>105129</v>
      </c>
      <c r="EW2111">
        <v>105129</v>
      </c>
      <c r="EX2111">
        <v>105129</v>
      </c>
      <c r="EY2111">
        <v>105129</v>
      </c>
      <c r="EZ2111">
        <v>105129</v>
      </c>
      <c r="FA2111">
        <v>105129</v>
      </c>
      <c r="FB2111">
        <v>105129</v>
      </c>
      <c r="FC2111">
        <v>105129</v>
      </c>
      <c r="FD2111">
        <v>105129</v>
      </c>
      <c r="FE2111">
        <v>105129</v>
      </c>
      <c r="FF2111">
        <v>105129</v>
      </c>
      <c r="FG2111">
        <v>105129</v>
      </c>
      <c r="FH2111">
        <v>105129</v>
      </c>
    </row>
    <row r="2112" spans="1:164">
      <c r="A2112" t="s">
        <v>2913</v>
      </c>
      <c r="B2112" t="s">
        <v>2914</v>
      </c>
      <c r="C2112" s="23">
        <v>45892</v>
      </c>
      <c r="D2112" s="23">
        <v>45910</v>
      </c>
      <c r="E2112">
        <v>16</v>
      </c>
      <c r="F2112">
        <v>47600</v>
      </c>
      <c r="G2112" t="s">
        <v>2193</v>
      </c>
      <c r="DR2112">
        <v>5148</v>
      </c>
      <c r="DS2112">
        <v>26392</v>
      </c>
      <c r="DT2112">
        <v>13928</v>
      </c>
      <c r="DU2112">
        <v>2132</v>
      </c>
    </row>
    <row r="2113" spans="1:164">
      <c r="A2113" t="s">
        <v>2913</v>
      </c>
      <c r="B2113" t="s">
        <v>2914</v>
      </c>
      <c r="C2113" s="23">
        <v>45892</v>
      </c>
      <c r="D2113" s="23">
        <v>45910</v>
      </c>
      <c r="E2113">
        <v>16</v>
      </c>
      <c r="F2113">
        <v>47600</v>
      </c>
      <c r="G2113" t="s">
        <v>2195</v>
      </c>
      <c r="DR2113">
        <v>5148</v>
      </c>
      <c r="DS2113">
        <v>31540</v>
      </c>
      <c r="DT2113">
        <v>45468</v>
      </c>
      <c r="DU2113">
        <v>47600</v>
      </c>
      <c r="DV2113">
        <v>47600</v>
      </c>
      <c r="DW2113">
        <v>47600</v>
      </c>
      <c r="DX2113">
        <v>47600</v>
      </c>
      <c r="DY2113">
        <v>47600</v>
      </c>
      <c r="DZ2113">
        <v>47600</v>
      </c>
      <c r="EA2113">
        <v>47600</v>
      </c>
      <c r="EB2113">
        <v>47600</v>
      </c>
      <c r="EC2113">
        <v>47600</v>
      </c>
      <c r="ED2113">
        <v>47600</v>
      </c>
      <c r="EE2113">
        <v>47600</v>
      </c>
      <c r="EF2113">
        <v>47600</v>
      </c>
      <c r="EG2113">
        <v>47600</v>
      </c>
      <c r="EH2113">
        <v>47600</v>
      </c>
      <c r="EI2113">
        <v>47600</v>
      </c>
      <c r="EJ2113">
        <v>47600</v>
      </c>
      <c r="EK2113">
        <v>47600</v>
      </c>
      <c r="EL2113">
        <v>47600</v>
      </c>
      <c r="EM2113">
        <v>47600</v>
      </c>
      <c r="EN2113">
        <v>47600</v>
      </c>
      <c r="EO2113">
        <v>47600</v>
      </c>
      <c r="EP2113">
        <v>47600</v>
      </c>
      <c r="EQ2113">
        <v>47600</v>
      </c>
      <c r="ER2113">
        <v>47600</v>
      </c>
      <c r="ES2113">
        <v>47600</v>
      </c>
      <c r="ET2113">
        <v>47600</v>
      </c>
      <c r="EU2113">
        <v>47600</v>
      </c>
      <c r="EV2113">
        <v>47600</v>
      </c>
      <c r="EW2113">
        <v>47600</v>
      </c>
      <c r="EX2113">
        <v>47600</v>
      </c>
      <c r="EY2113">
        <v>47600</v>
      </c>
      <c r="EZ2113">
        <v>47600</v>
      </c>
      <c r="FA2113">
        <v>47600</v>
      </c>
      <c r="FB2113">
        <v>47600</v>
      </c>
      <c r="FC2113">
        <v>47600</v>
      </c>
      <c r="FD2113">
        <v>47600</v>
      </c>
      <c r="FE2113">
        <v>47600</v>
      </c>
      <c r="FF2113">
        <v>47600</v>
      </c>
      <c r="FG2113">
        <v>47600</v>
      </c>
      <c r="FH2113">
        <v>47600</v>
      </c>
    </row>
    <row r="2114" spans="1:164">
      <c r="A2114" t="s">
        <v>2915</v>
      </c>
      <c r="B2114" t="s">
        <v>2916</v>
      </c>
      <c r="C2114" s="23">
        <v>45892</v>
      </c>
      <c r="D2114" s="23">
        <v>45897</v>
      </c>
      <c r="E2114">
        <v>5</v>
      </c>
      <c r="F2114">
        <v>14000</v>
      </c>
      <c r="G2114" t="s">
        <v>2193</v>
      </c>
      <c r="DR2114">
        <v>4973</v>
      </c>
      <c r="DS2114">
        <v>9027</v>
      </c>
    </row>
    <row r="2115" spans="1:164">
      <c r="A2115" t="s">
        <v>2915</v>
      </c>
      <c r="B2115" t="s">
        <v>2916</v>
      </c>
      <c r="C2115" s="23">
        <v>45892</v>
      </c>
      <c r="D2115" s="23">
        <v>45897</v>
      </c>
      <c r="E2115">
        <v>5</v>
      </c>
      <c r="F2115">
        <v>14000</v>
      </c>
      <c r="G2115" t="s">
        <v>2195</v>
      </c>
      <c r="DR2115">
        <v>4973</v>
      </c>
      <c r="DS2115">
        <v>14000</v>
      </c>
      <c r="DT2115">
        <v>14000</v>
      </c>
      <c r="DU2115">
        <v>14000</v>
      </c>
      <c r="DV2115">
        <v>14000</v>
      </c>
      <c r="DW2115">
        <v>14000</v>
      </c>
      <c r="DX2115">
        <v>14000</v>
      </c>
      <c r="DY2115">
        <v>14000</v>
      </c>
      <c r="DZ2115">
        <v>14000</v>
      </c>
      <c r="EA2115">
        <v>14000</v>
      </c>
      <c r="EB2115">
        <v>14000</v>
      </c>
      <c r="EC2115">
        <v>14000</v>
      </c>
      <c r="ED2115">
        <v>14000</v>
      </c>
      <c r="EE2115">
        <v>14000</v>
      </c>
      <c r="EF2115">
        <v>14000</v>
      </c>
      <c r="EG2115">
        <v>14000</v>
      </c>
      <c r="EH2115">
        <v>14000</v>
      </c>
      <c r="EI2115">
        <v>14000</v>
      </c>
      <c r="EJ2115">
        <v>14000</v>
      </c>
      <c r="EK2115">
        <v>14000</v>
      </c>
      <c r="EL2115">
        <v>14000</v>
      </c>
      <c r="EM2115">
        <v>14000</v>
      </c>
      <c r="EN2115">
        <v>14000</v>
      </c>
      <c r="EO2115">
        <v>14000</v>
      </c>
      <c r="EP2115">
        <v>14000</v>
      </c>
      <c r="EQ2115">
        <v>14000</v>
      </c>
      <c r="ER2115">
        <v>14000</v>
      </c>
      <c r="ES2115">
        <v>14000</v>
      </c>
      <c r="ET2115">
        <v>14000</v>
      </c>
      <c r="EU2115">
        <v>14000</v>
      </c>
      <c r="EV2115">
        <v>14000</v>
      </c>
      <c r="EW2115">
        <v>14000</v>
      </c>
      <c r="EX2115">
        <v>14000</v>
      </c>
      <c r="EY2115">
        <v>14000</v>
      </c>
      <c r="EZ2115">
        <v>14000</v>
      </c>
      <c r="FA2115">
        <v>14000</v>
      </c>
      <c r="FB2115">
        <v>14000</v>
      </c>
      <c r="FC2115">
        <v>14000</v>
      </c>
      <c r="FD2115">
        <v>14000</v>
      </c>
      <c r="FE2115">
        <v>14000</v>
      </c>
      <c r="FF2115">
        <v>14000</v>
      </c>
      <c r="FG2115">
        <v>14000</v>
      </c>
      <c r="FH2115">
        <v>14000</v>
      </c>
    </row>
    <row r="2116" spans="1:164">
      <c r="A2116" t="s">
        <v>2917</v>
      </c>
      <c r="B2116" t="s">
        <v>2918</v>
      </c>
      <c r="C2116" s="23">
        <v>45897</v>
      </c>
      <c r="D2116" s="23">
        <v>45908</v>
      </c>
      <c r="E2116">
        <v>9</v>
      </c>
      <c r="F2116">
        <v>26133</v>
      </c>
      <c r="G2116" t="s">
        <v>2193</v>
      </c>
      <c r="DS2116">
        <v>11432</v>
      </c>
      <c r="DT2116">
        <v>14457</v>
      </c>
      <c r="DU2116">
        <v>243</v>
      </c>
    </row>
    <row r="2117" spans="1:164">
      <c r="A2117" t="s">
        <v>2917</v>
      </c>
      <c r="B2117" t="s">
        <v>2918</v>
      </c>
      <c r="C2117" s="23">
        <v>45897</v>
      </c>
      <c r="D2117" s="23">
        <v>45908</v>
      </c>
      <c r="E2117">
        <v>9</v>
      </c>
      <c r="F2117">
        <v>26133</v>
      </c>
      <c r="G2117" t="s">
        <v>2195</v>
      </c>
      <c r="DS2117">
        <v>11432</v>
      </c>
      <c r="DT2117">
        <v>25890</v>
      </c>
      <c r="DU2117">
        <v>26133</v>
      </c>
      <c r="DV2117">
        <v>26133</v>
      </c>
      <c r="DW2117">
        <v>26133</v>
      </c>
      <c r="DX2117">
        <v>26133</v>
      </c>
      <c r="DY2117">
        <v>26133</v>
      </c>
      <c r="DZ2117">
        <v>26133</v>
      </c>
      <c r="EA2117">
        <v>26133</v>
      </c>
      <c r="EB2117">
        <v>26133</v>
      </c>
      <c r="EC2117">
        <v>26133</v>
      </c>
      <c r="ED2117">
        <v>26133</v>
      </c>
      <c r="EE2117">
        <v>26133</v>
      </c>
      <c r="EF2117">
        <v>26133</v>
      </c>
      <c r="EG2117">
        <v>26133</v>
      </c>
      <c r="EH2117">
        <v>26133</v>
      </c>
      <c r="EI2117">
        <v>26133</v>
      </c>
      <c r="EJ2117">
        <v>26133</v>
      </c>
      <c r="EK2117">
        <v>26133</v>
      </c>
      <c r="EL2117">
        <v>26133</v>
      </c>
      <c r="EM2117">
        <v>26133</v>
      </c>
      <c r="EN2117">
        <v>26133</v>
      </c>
      <c r="EO2117">
        <v>26133</v>
      </c>
      <c r="EP2117">
        <v>26133</v>
      </c>
      <c r="EQ2117">
        <v>26133</v>
      </c>
      <c r="ER2117">
        <v>26133</v>
      </c>
      <c r="ES2117">
        <v>26133</v>
      </c>
      <c r="ET2117">
        <v>26133</v>
      </c>
      <c r="EU2117">
        <v>26133</v>
      </c>
      <c r="EV2117">
        <v>26133</v>
      </c>
      <c r="EW2117">
        <v>26133</v>
      </c>
      <c r="EX2117">
        <v>26133</v>
      </c>
      <c r="EY2117">
        <v>26133</v>
      </c>
      <c r="EZ2117">
        <v>26133</v>
      </c>
      <c r="FA2117">
        <v>26133</v>
      </c>
      <c r="FB2117">
        <v>26133</v>
      </c>
      <c r="FC2117">
        <v>26133</v>
      </c>
      <c r="FD2117">
        <v>26133</v>
      </c>
      <c r="FE2117">
        <v>26133</v>
      </c>
      <c r="FF2117">
        <v>26133</v>
      </c>
      <c r="FG2117">
        <v>26133</v>
      </c>
      <c r="FH2117">
        <v>26133</v>
      </c>
    </row>
    <row r="2118" spans="1:164">
      <c r="A2118" t="s">
        <v>2919</v>
      </c>
      <c r="B2118" t="s">
        <v>2920</v>
      </c>
      <c r="C2118" s="23">
        <v>45950</v>
      </c>
      <c r="D2118" s="23">
        <v>45967</v>
      </c>
      <c r="E2118">
        <v>15</v>
      </c>
      <c r="F2118">
        <v>13663</v>
      </c>
      <c r="G2118" t="s">
        <v>2193</v>
      </c>
      <c r="EA2118">
        <v>7896</v>
      </c>
      <c r="EB2118">
        <v>4881</v>
      </c>
      <c r="EC2118">
        <v>885</v>
      </c>
    </row>
    <row r="2119" spans="1:164">
      <c r="A2119" t="s">
        <v>2919</v>
      </c>
      <c r="B2119" t="s">
        <v>2920</v>
      </c>
      <c r="C2119" s="23">
        <v>45950</v>
      </c>
      <c r="D2119" s="23">
        <v>45967</v>
      </c>
      <c r="E2119">
        <v>15</v>
      </c>
      <c r="F2119">
        <v>13663</v>
      </c>
      <c r="G2119" t="s">
        <v>2195</v>
      </c>
      <c r="EA2119">
        <v>7896</v>
      </c>
      <c r="EB2119">
        <v>12778</v>
      </c>
      <c r="EC2119">
        <v>13663</v>
      </c>
      <c r="ED2119">
        <v>13663</v>
      </c>
      <c r="EE2119">
        <v>13663</v>
      </c>
      <c r="EF2119">
        <v>13663</v>
      </c>
      <c r="EG2119">
        <v>13663</v>
      </c>
      <c r="EH2119">
        <v>13663</v>
      </c>
      <c r="EI2119">
        <v>13663</v>
      </c>
      <c r="EJ2119">
        <v>13663</v>
      </c>
      <c r="EK2119">
        <v>13663</v>
      </c>
      <c r="EL2119">
        <v>13663</v>
      </c>
      <c r="EM2119">
        <v>13663</v>
      </c>
      <c r="EN2119">
        <v>13663</v>
      </c>
      <c r="EO2119">
        <v>13663</v>
      </c>
      <c r="EP2119">
        <v>13663</v>
      </c>
      <c r="EQ2119">
        <v>13663</v>
      </c>
      <c r="ER2119">
        <v>13663</v>
      </c>
      <c r="ES2119">
        <v>13663</v>
      </c>
      <c r="ET2119">
        <v>13663</v>
      </c>
      <c r="EU2119">
        <v>13663</v>
      </c>
      <c r="EV2119">
        <v>13663</v>
      </c>
      <c r="EW2119">
        <v>13663</v>
      </c>
      <c r="EX2119">
        <v>13663</v>
      </c>
      <c r="EY2119">
        <v>13663</v>
      </c>
      <c r="EZ2119">
        <v>13663</v>
      </c>
      <c r="FA2119">
        <v>13663</v>
      </c>
      <c r="FB2119">
        <v>13663</v>
      </c>
      <c r="FC2119">
        <v>13663</v>
      </c>
      <c r="FD2119">
        <v>13663</v>
      </c>
      <c r="FE2119">
        <v>13663</v>
      </c>
      <c r="FF2119">
        <v>13663</v>
      </c>
      <c r="FG2119">
        <v>13663</v>
      </c>
      <c r="FH2119">
        <v>13663</v>
      </c>
    </row>
    <row r="2120" spans="1:164">
      <c r="A2120" t="s">
        <v>2921</v>
      </c>
      <c r="B2120" t="s">
        <v>2922</v>
      </c>
      <c r="C2120" s="23">
        <v>45967</v>
      </c>
      <c r="D2120" s="23">
        <v>45968</v>
      </c>
      <c r="E2120">
        <v>1</v>
      </c>
      <c r="F2120">
        <v>3733</v>
      </c>
      <c r="G2120" t="s">
        <v>2193</v>
      </c>
      <c r="EC2120">
        <v>3733</v>
      </c>
    </row>
    <row r="2121" spans="1:164">
      <c r="A2121" t="s">
        <v>2921</v>
      </c>
      <c r="B2121" t="s">
        <v>2922</v>
      </c>
      <c r="C2121" s="23">
        <v>45967</v>
      </c>
      <c r="D2121" s="23">
        <v>45968</v>
      </c>
      <c r="E2121">
        <v>1</v>
      </c>
      <c r="F2121">
        <v>3733</v>
      </c>
      <c r="G2121" t="s">
        <v>2195</v>
      </c>
      <c r="EC2121">
        <v>3733</v>
      </c>
      <c r="ED2121">
        <v>3733</v>
      </c>
      <c r="EE2121">
        <v>3733</v>
      </c>
      <c r="EF2121">
        <v>3733</v>
      </c>
      <c r="EG2121">
        <v>3733</v>
      </c>
      <c r="EH2121">
        <v>3733</v>
      </c>
      <c r="EI2121">
        <v>3733</v>
      </c>
      <c r="EJ2121">
        <v>3733</v>
      </c>
      <c r="EK2121">
        <v>3733</v>
      </c>
      <c r="EL2121">
        <v>3733</v>
      </c>
      <c r="EM2121">
        <v>3733</v>
      </c>
      <c r="EN2121">
        <v>3733</v>
      </c>
      <c r="EO2121">
        <v>3733</v>
      </c>
      <c r="EP2121">
        <v>3733</v>
      </c>
      <c r="EQ2121">
        <v>3733</v>
      </c>
      <c r="ER2121">
        <v>3733</v>
      </c>
      <c r="ES2121">
        <v>3733</v>
      </c>
      <c r="ET2121">
        <v>3733</v>
      </c>
      <c r="EU2121">
        <v>3733</v>
      </c>
      <c r="EV2121">
        <v>3733</v>
      </c>
      <c r="EW2121">
        <v>3733</v>
      </c>
      <c r="EX2121">
        <v>3733</v>
      </c>
      <c r="EY2121">
        <v>3733</v>
      </c>
      <c r="EZ2121">
        <v>3733</v>
      </c>
      <c r="FA2121">
        <v>3733</v>
      </c>
      <c r="FB2121">
        <v>3733</v>
      </c>
      <c r="FC2121">
        <v>3733</v>
      </c>
      <c r="FD2121">
        <v>3733</v>
      </c>
      <c r="FE2121">
        <v>3733</v>
      </c>
      <c r="FF2121">
        <v>3733</v>
      </c>
      <c r="FG2121">
        <v>3733</v>
      </c>
      <c r="FH2121">
        <v>3733</v>
      </c>
    </row>
    <row r="2122" spans="1:164">
      <c r="A2122" t="s">
        <v>2446</v>
      </c>
      <c r="C2122" s="23">
        <v>45897</v>
      </c>
      <c r="D2122" s="23">
        <v>45943</v>
      </c>
      <c r="E2122">
        <v>38</v>
      </c>
      <c r="F2122">
        <v>118534</v>
      </c>
      <c r="G2122" t="s">
        <v>2193</v>
      </c>
      <c r="DS2122">
        <v>2160</v>
      </c>
      <c r="DT2122">
        <v>22765</v>
      </c>
      <c r="DU2122">
        <v>22399</v>
      </c>
      <c r="DV2122">
        <v>18948</v>
      </c>
      <c r="DW2122">
        <v>30257</v>
      </c>
      <c r="DX2122">
        <v>16430</v>
      </c>
      <c r="DY2122">
        <v>5524</v>
      </c>
      <c r="DZ2122">
        <v>50</v>
      </c>
    </row>
    <row r="2123" spans="1:164">
      <c r="A2123" t="s">
        <v>2446</v>
      </c>
      <c r="C2123" s="23">
        <v>45897</v>
      </c>
      <c r="D2123" s="23">
        <v>45943</v>
      </c>
      <c r="E2123">
        <v>38</v>
      </c>
      <c r="F2123">
        <v>118534</v>
      </c>
      <c r="G2123" t="s">
        <v>2195</v>
      </c>
      <c r="DS2123">
        <v>2160</v>
      </c>
      <c r="DT2123">
        <v>24925</v>
      </c>
      <c r="DU2123">
        <v>47324</v>
      </c>
      <c r="DV2123">
        <v>66272</v>
      </c>
      <c r="DW2123">
        <v>96529</v>
      </c>
      <c r="DX2123">
        <v>112959</v>
      </c>
      <c r="DY2123">
        <v>118484</v>
      </c>
      <c r="DZ2123">
        <v>118534</v>
      </c>
      <c r="EA2123">
        <v>118534</v>
      </c>
      <c r="EB2123">
        <v>118534</v>
      </c>
      <c r="EC2123">
        <v>118534</v>
      </c>
      <c r="ED2123">
        <v>118534</v>
      </c>
      <c r="EE2123">
        <v>118534</v>
      </c>
      <c r="EF2123">
        <v>118534</v>
      </c>
      <c r="EG2123">
        <v>118534</v>
      </c>
      <c r="EH2123">
        <v>118534</v>
      </c>
      <c r="EI2123">
        <v>118534</v>
      </c>
      <c r="EJ2123">
        <v>118534</v>
      </c>
      <c r="EK2123">
        <v>118534</v>
      </c>
      <c r="EL2123">
        <v>118534</v>
      </c>
      <c r="EM2123">
        <v>118534</v>
      </c>
      <c r="EN2123">
        <v>118534</v>
      </c>
      <c r="EO2123">
        <v>118534</v>
      </c>
      <c r="EP2123">
        <v>118534</v>
      </c>
      <c r="EQ2123">
        <v>118534</v>
      </c>
      <c r="ER2123">
        <v>118534</v>
      </c>
      <c r="ES2123">
        <v>118534</v>
      </c>
      <c r="ET2123">
        <v>118534</v>
      </c>
      <c r="EU2123">
        <v>118534</v>
      </c>
      <c r="EV2123">
        <v>118534</v>
      </c>
      <c r="EW2123">
        <v>118534</v>
      </c>
      <c r="EX2123">
        <v>118534</v>
      </c>
      <c r="EY2123">
        <v>118534</v>
      </c>
      <c r="EZ2123">
        <v>118534</v>
      </c>
      <c r="FA2123">
        <v>118534</v>
      </c>
      <c r="FB2123">
        <v>118534</v>
      </c>
      <c r="FC2123">
        <v>118534</v>
      </c>
      <c r="FD2123">
        <v>118534</v>
      </c>
      <c r="FE2123">
        <v>118534</v>
      </c>
      <c r="FF2123">
        <v>118534</v>
      </c>
      <c r="FG2123">
        <v>118534</v>
      </c>
      <c r="FH2123">
        <v>118534</v>
      </c>
    </row>
    <row r="2124" spans="1:164">
      <c r="A2124" t="s">
        <v>2923</v>
      </c>
      <c r="B2124" t="s">
        <v>2924</v>
      </c>
      <c r="C2124" s="23">
        <v>45897</v>
      </c>
      <c r="D2124" s="23">
        <v>45924</v>
      </c>
      <c r="E2124">
        <v>23</v>
      </c>
      <c r="F2124">
        <v>59267</v>
      </c>
      <c r="G2124" t="s">
        <v>2193</v>
      </c>
      <c r="DS2124">
        <v>2160</v>
      </c>
      <c r="DT2124">
        <v>22765</v>
      </c>
      <c r="DU2124">
        <v>22399</v>
      </c>
      <c r="DV2124">
        <v>10220</v>
      </c>
      <c r="DW2124">
        <v>1723</v>
      </c>
    </row>
    <row r="2125" spans="1:164">
      <c r="A2125" t="s">
        <v>2923</v>
      </c>
      <c r="B2125" t="s">
        <v>2924</v>
      </c>
      <c r="C2125" s="23">
        <v>45897</v>
      </c>
      <c r="D2125" s="23">
        <v>45924</v>
      </c>
      <c r="E2125">
        <v>23</v>
      </c>
      <c r="F2125">
        <v>59267</v>
      </c>
      <c r="G2125" t="s">
        <v>2195</v>
      </c>
      <c r="DS2125">
        <v>2160</v>
      </c>
      <c r="DT2125">
        <v>24925</v>
      </c>
      <c r="DU2125">
        <v>47324</v>
      </c>
      <c r="DV2125">
        <v>57544</v>
      </c>
      <c r="DW2125">
        <v>59267</v>
      </c>
      <c r="DX2125">
        <v>59267</v>
      </c>
      <c r="DY2125">
        <v>59267</v>
      </c>
      <c r="DZ2125">
        <v>59267</v>
      </c>
      <c r="EA2125">
        <v>59267</v>
      </c>
      <c r="EB2125">
        <v>59267</v>
      </c>
      <c r="EC2125">
        <v>59267</v>
      </c>
      <c r="ED2125">
        <v>59267</v>
      </c>
      <c r="EE2125">
        <v>59267</v>
      </c>
      <c r="EF2125">
        <v>59267</v>
      </c>
      <c r="EG2125">
        <v>59267</v>
      </c>
      <c r="EH2125">
        <v>59267</v>
      </c>
      <c r="EI2125">
        <v>59267</v>
      </c>
      <c r="EJ2125">
        <v>59267</v>
      </c>
      <c r="EK2125">
        <v>59267</v>
      </c>
      <c r="EL2125">
        <v>59267</v>
      </c>
      <c r="EM2125">
        <v>59267</v>
      </c>
      <c r="EN2125">
        <v>59267</v>
      </c>
      <c r="EO2125">
        <v>59267</v>
      </c>
      <c r="EP2125">
        <v>59267</v>
      </c>
      <c r="EQ2125">
        <v>59267</v>
      </c>
      <c r="ER2125">
        <v>59267</v>
      </c>
      <c r="ES2125">
        <v>59267</v>
      </c>
      <c r="ET2125">
        <v>59267</v>
      </c>
      <c r="EU2125">
        <v>59267</v>
      </c>
      <c r="EV2125">
        <v>59267</v>
      </c>
      <c r="EW2125">
        <v>59267</v>
      </c>
      <c r="EX2125">
        <v>59267</v>
      </c>
      <c r="EY2125">
        <v>59267</v>
      </c>
      <c r="EZ2125">
        <v>59267</v>
      </c>
      <c r="FA2125">
        <v>59267</v>
      </c>
      <c r="FB2125">
        <v>59267</v>
      </c>
      <c r="FC2125">
        <v>59267</v>
      </c>
      <c r="FD2125">
        <v>59267</v>
      </c>
      <c r="FE2125">
        <v>59267</v>
      </c>
      <c r="FF2125">
        <v>59267</v>
      </c>
      <c r="FG2125">
        <v>59267</v>
      </c>
      <c r="FH2125">
        <v>59267</v>
      </c>
    </row>
    <row r="2126" spans="1:164">
      <c r="A2126" t="s">
        <v>2925</v>
      </c>
      <c r="B2126" t="s">
        <v>2926</v>
      </c>
      <c r="C2126" s="23">
        <v>45916</v>
      </c>
      <c r="D2126" s="23">
        <v>45943</v>
      </c>
      <c r="E2126">
        <v>23</v>
      </c>
      <c r="F2126">
        <v>59267</v>
      </c>
      <c r="G2126" t="s">
        <v>2193</v>
      </c>
      <c r="DV2126">
        <v>8728</v>
      </c>
      <c r="DW2126">
        <v>28534</v>
      </c>
      <c r="DX2126">
        <v>16430</v>
      </c>
      <c r="DY2126">
        <v>5524</v>
      </c>
      <c r="DZ2126">
        <v>50</v>
      </c>
    </row>
    <row r="2127" spans="1:164">
      <c r="A2127" t="s">
        <v>2925</v>
      </c>
      <c r="B2127" t="s">
        <v>2926</v>
      </c>
      <c r="C2127" s="23">
        <v>45916</v>
      </c>
      <c r="D2127" s="23">
        <v>45943</v>
      </c>
      <c r="E2127">
        <v>23</v>
      </c>
      <c r="F2127">
        <v>59267</v>
      </c>
      <c r="G2127" t="s">
        <v>2195</v>
      </c>
      <c r="DV2127">
        <v>8728</v>
      </c>
      <c r="DW2127">
        <v>37262</v>
      </c>
      <c r="DX2127">
        <v>53692</v>
      </c>
      <c r="DY2127">
        <v>59217</v>
      </c>
      <c r="DZ2127">
        <v>59267</v>
      </c>
      <c r="EA2127">
        <v>59267</v>
      </c>
      <c r="EB2127">
        <v>59267</v>
      </c>
      <c r="EC2127">
        <v>59267</v>
      </c>
      <c r="ED2127">
        <v>59267</v>
      </c>
      <c r="EE2127">
        <v>59267</v>
      </c>
      <c r="EF2127">
        <v>59267</v>
      </c>
      <c r="EG2127">
        <v>59267</v>
      </c>
      <c r="EH2127">
        <v>59267</v>
      </c>
      <c r="EI2127">
        <v>59267</v>
      </c>
      <c r="EJ2127">
        <v>59267</v>
      </c>
      <c r="EK2127">
        <v>59267</v>
      </c>
      <c r="EL2127">
        <v>59267</v>
      </c>
      <c r="EM2127">
        <v>59267</v>
      </c>
      <c r="EN2127">
        <v>59267</v>
      </c>
      <c r="EO2127">
        <v>59267</v>
      </c>
      <c r="EP2127">
        <v>59267</v>
      </c>
      <c r="EQ2127">
        <v>59267</v>
      </c>
      <c r="ER2127">
        <v>59267</v>
      </c>
      <c r="ES2127">
        <v>59267</v>
      </c>
      <c r="ET2127">
        <v>59267</v>
      </c>
      <c r="EU2127">
        <v>59267</v>
      </c>
      <c r="EV2127">
        <v>59267</v>
      </c>
      <c r="EW2127">
        <v>59267</v>
      </c>
      <c r="EX2127">
        <v>59267</v>
      </c>
      <c r="EY2127">
        <v>59267</v>
      </c>
      <c r="EZ2127">
        <v>59267</v>
      </c>
      <c r="FA2127">
        <v>59267</v>
      </c>
      <c r="FB2127">
        <v>59267</v>
      </c>
      <c r="FC2127">
        <v>59267</v>
      </c>
      <c r="FD2127">
        <v>59267</v>
      </c>
      <c r="FE2127">
        <v>59267</v>
      </c>
      <c r="FF2127">
        <v>59267</v>
      </c>
      <c r="FG2127">
        <v>59267</v>
      </c>
      <c r="FH2127">
        <v>59267</v>
      </c>
    </row>
    <row r="2128" spans="1:164">
      <c r="A2128" t="s">
        <v>2451</v>
      </c>
      <c r="C2128" s="23">
        <v>45582</v>
      </c>
      <c r="D2128" s="23">
        <v>46000</v>
      </c>
      <c r="E2128">
        <v>359</v>
      </c>
      <c r="F2128">
        <v>466864</v>
      </c>
      <c r="G2128" t="s">
        <v>2193</v>
      </c>
      <c r="BZ2128">
        <v>904</v>
      </c>
      <c r="CA2128">
        <v>2838</v>
      </c>
      <c r="CB2128">
        <v>6058</v>
      </c>
      <c r="CC2128">
        <v>14457</v>
      </c>
      <c r="CD2128">
        <v>25283</v>
      </c>
      <c r="CE2128">
        <v>36374</v>
      </c>
      <c r="CF2128">
        <v>41565</v>
      </c>
      <c r="CG2128">
        <v>38508</v>
      </c>
      <c r="CH2128">
        <v>27108</v>
      </c>
      <c r="CI2128">
        <v>14499</v>
      </c>
      <c r="CJ2128">
        <v>7392</v>
      </c>
      <c r="CK2128">
        <v>3371</v>
      </c>
      <c r="CL2128">
        <v>1170</v>
      </c>
      <c r="DU2128">
        <v>6007</v>
      </c>
      <c r="DV2128">
        <v>26997</v>
      </c>
      <c r="DW2128">
        <v>17889</v>
      </c>
      <c r="DX2128">
        <v>17926</v>
      </c>
      <c r="DY2128">
        <v>17956</v>
      </c>
      <c r="DZ2128">
        <v>17956</v>
      </c>
      <c r="EA2128">
        <v>21913</v>
      </c>
      <c r="EB2128">
        <v>25198</v>
      </c>
      <c r="EC2128">
        <v>17956</v>
      </c>
      <c r="ED2128">
        <v>17956</v>
      </c>
      <c r="EE2128">
        <v>17956</v>
      </c>
      <c r="EF2128">
        <v>17956</v>
      </c>
      <c r="EG2128">
        <v>17956</v>
      </c>
      <c r="EH2128">
        <v>5717</v>
      </c>
    </row>
    <row r="2129" spans="1:164">
      <c r="A2129" t="s">
        <v>2451</v>
      </c>
      <c r="C2129" s="23">
        <v>45582</v>
      </c>
      <c r="D2129" s="23">
        <v>46000</v>
      </c>
      <c r="E2129">
        <v>359</v>
      </c>
      <c r="F2129">
        <v>466864</v>
      </c>
      <c r="G2129" t="s">
        <v>2195</v>
      </c>
      <c r="BZ2129">
        <v>904</v>
      </c>
      <c r="CA2129">
        <v>3742</v>
      </c>
      <c r="CB2129">
        <v>9800</v>
      </c>
      <c r="CC2129">
        <v>24258</v>
      </c>
      <c r="CD2129">
        <v>49540</v>
      </c>
      <c r="CE2129">
        <v>85915</v>
      </c>
      <c r="CF2129">
        <v>127480</v>
      </c>
      <c r="CG2129">
        <v>165988</v>
      </c>
      <c r="CH2129">
        <v>193095</v>
      </c>
      <c r="CI2129">
        <v>207594</v>
      </c>
      <c r="CJ2129">
        <v>214986</v>
      </c>
      <c r="CK2129">
        <v>218358</v>
      </c>
      <c r="CL2129">
        <v>219528</v>
      </c>
      <c r="CM2129">
        <v>219528</v>
      </c>
      <c r="CN2129">
        <v>219528</v>
      </c>
      <c r="CO2129">
        <v>219528</v>
      </c>
      <c r="CP2129">
        <v>219528</v>
      </c>
      <c r="CQ2129">
        <v>219528</v>
      </c>
      <c r="CR2129">
        <v>219528</v>
      </c>
      <c r="CS2129">
        <v>219528</v>
      </c>
      <c r="CT2129">
        <v>219528</v>
      </c>
      <c r="CU2129">
        <v>219528</v>
      </c>
      <c r="CV2129">
        <v>219528</v>
      </c>
      <c r="CW2129">
        <v>219528</v>
      </c>
      <c r="CX2129">
        <v>219528</v>
      </c>
      <c r="CY2129">
        <v>219528</v>
      </c>
      <c r="CZ2129">
        <v>219528</v>
      </c>
      <c r="DA2129">
        <v>219528</v>
      </c>
      <c r="DB2129">
        <v>219528</v>
      </c>
      <c r="DC2129">
        <v>219528</v>
      </c>
      <c r="DD2129">
        <v>219528</v>
      </c>
      <c r="DE2129">
        <v>219528</v>
      </c>
      <c r="DF2129">
        <v>219528</v>
      </c>
      <c r="DG2129">
        <v>219528</v>
      </c>
      <c r="DH2129">
        <v>219528</v>
      </c>
      <c r="DI2129">
        <v>219528</v>
      </c>
      <c r="DJ2129">
        <v>219528</v>
      </c>
      <c r="DK2129">
        <v>219528</v>
      </c>
      <c r="DL2129">
        <v>219528</v>
      </c>
      <c r="DM2129">
        <v>219528</v>
      </c>
      <c r="DN2129">
        <v>219528</v>
      </c>
      <c r="DO2129">
        <v>219528</v>
      </c>
      <c r="DP2129">
        <v>219528</v>
      </c>
      <c r="DQ2129">
        <v>219528</v>
      </c>
      <c r="DR2129">
        <v>219528</v>
      </c>
      <c r="DS2129">
        <v>219528</v>
      </c>
      <c r="DT2129">
        <v>219528</v>
      </c>
      <c r="DU2129">
        <v>225535</v>
      </c>
      <c r="DV2129">
        <v>252532</v>
      </c>
      <c r="DW2129">
        <v>270421</v>
      </c>
      <c r="DX2129">
        <v>288347</v>
      </c>
      <c r="DY2129">
        <v>306302</v>
      </c>
      <c r="DZ2129">
        <v>324258</v>
      </c>
      <c r="EA2129">
        <v>346171</v>
      </c>
      <c r="EB2129">
        <v>371369</v>
      </c>
      <c r="EC2129">
        <v>389324</v>
      </c>
      <c r="ED2129">
        <v>407280</v>
      </c>
      <c r="EE2129">
        <v>425235</v>
      </c>
      <c r="EF2129">
        <v>443191</v>
      </c>
      <c r="EG2129">
        <v>461147</v>
      </c>
      <c r="EH2129">
        <v>466864</v>
      </c>
      <c r="EI2129">
        <v>466864</v>
      </c>
      <c r="EJ2129">
        <v>466864</v>
      </c>
      <c r="EK2129">
        <v>466864</v>
      </c>
      <c r="EL2129">
        <v>466864</v>
      </c>
      <c r="EM2129">
        <v>466864</v>
      </c>
      <c r="EN2129">
        <v>466864</v>
      </c>
      <c r="EO2129">
        <v>466864</v>
      </c>
      <c r="EP2129">
        <v>466864</v>
      </c>
      <c r="EQ2129">
        <v>466864</v>
      </c>
      <c r="ER2129">
        <v>466864</v>
      </c>
      <c r="ES2129">
        <v>466864</v>
      </c>
      <c r="ET2129">
        <v>466864</v>
      </c>
      <c r="EU2129">
        <v>466864</v>
      </c>
      <c r="EV2129">
        <v>466864</v>
      </c>
      <c r="EW2129">
        <v>466864</v>
      </c>
      <c r="EX2129">
        <v>466864</v>
      </c>
      <c r="EY2129">
        <v>466864</v>
      </c>
      <c r="EZ2129">
        <v>466864</v>
      </c>
      <c r="FA2129">
        <v>466864</v>
      </c>
      <c r="FB2129">
        <v>466864</v>
      </c>
      <c r="FC2129">
        <v>466864</v>
      </c>
      <c r="FD2129">
        <v>466864</v>
      </c>
      <c r="FE2129">
        <v>466864</v>
      </c>
      <c r="FF2129">
        <v>466864</v>
      </c>
      <c r="FG2129">
        <v>466864</v>
      </c>
      <c r="FH2129">
        <v>466864</v>
      </c>
    </row>
    <row r="2130" spans="1:164">
      <c r="A2130" t="s">
        <v>2204</v>
      </c>
      <c r="C2130" s="23">
        <v>45582</v>
      </c>
      <c r="D2130" s="23">
        <v>46000</v>
      </c>
      <c r="E2130">
        <v>359</v>
      </c>
      <c r="F2130">
        <v>466864</v>
      </c>
      <c r="G2130" t="s">
        <v>2193</v>
      </c>
      <c r="BZ2130">
        <v>904</v>
      </c>
      <c r="CA2130">
        <v>2838</v>
      </c>
      <c r="CB2130">
        <v>6058</v>
      </c>
      <c r="CC2130">
        <v>14457</v>
      </c>
      <c r="CD2130">
        <v>25283</v>
      </c>
      <c r="CE2130">
        <v>36374</v>
      </c>
      <c r="CF2130">
        <v>41565</v>
      </c>
      <c r="CG2130">
        <v>38508</v>
      </c>
      <c r="CH2130">
        <v>27108</v>
      </c>
      <c r="CI2130">
        <v>14499</v>
      </c>
      <c r="CJ2130">
        <v>7392</v>
      </c>
      <c r="CK2130">
        <v>3371</v>
      </c>
      <c r="CL2130">
        <v>1170</v>
      </c>
      <c r="DU2130">
        <v>6007</v>
      </c>
      <c r="DV2130">
        <v>26997</v>
      </c>
      <c r="DW2130">
        <v>17889</v>
      </c>
      <c r="DX2130">
        <v>17926</v>
      </c>
      <c r="DY2130">
        <v>17956</v>
      </c>
      <c r="DZ2130">
        <v>17956</v>
      </c>
      <c r="EA2130">
        <v>21913</v>
      </c>
      <c r="EB2130">
        <v>25198</v>
      </c>
      <c r="EC2130">
        <v>17956</v>
      </c>
      <c r="ED2130">
        <v>17956</v>
      </c>
      <c r="EE2130">
        <v>17956</v>
      </c>
      <c r="EF2130">
        <v>17956</v>
      </c>
      <c r="EG2130">
        <v>17956</v>
      </c>
      <c r="EH2130">
        <v>5717</v>
      </c>
    </row>
    <row r="2131" spans="1:164">
      <c r="A2131" t="s">
        <v>2204</v>
      </c>
      <c r="C2131" s="23">
        <v>45582</v>
      </c>
      <c r="D2131" s="23">
        <v>46000</v>
      </c>
      <c r="E2131">
        <v>359</v>
      </c>
      <c r="F2131">
        <v>466864</v>
      </c>
      <c r="G2131" t="s">
        <v>2195</v>
      </c>
      <c r="BZ2131">
        <v>904</v>
      </c>
      <c r="CA2131">
        <v>3742</v>
      </c>
      <c r="CB2131">
        <v>9800</v>
      </c>
      <c r="CC2131">
        <v>24258</v>
      </c>
      <c r="CD2131">
        <v>49540</v>
      </c>
      <c r="CE2131">
        <v>85915</v>
      </c>
      <c r="CF2131">
        <v>127480</v>
      </c>
      <c r="CG2131">
        <v>165988</v>
      </c>
      <c r="CH2131">
        <v>193095</v>
      </c>
      <c r="CI2131">
        <v>207594</v>
      </c>
      <c r="CJ2131">
        <v>214986</v>
      </c>
      <c r="CK2131">
        <v>218358</v>
      </c>
      <c r="CL2131">
        <v>219528</v>
      </c>
      <c r="CM2131">
        <v>219528</v>
      </c>
      <c r="CN2131">
        <v>219528</v>
      </c>
      <c r="CO2131">
        <v>219528</v>
      </c>
      <c r="CP2131">
        <v>219528</v>
      </c>
      <c r="CQ2131">
        <v>219528</v>
      </c>
      <c r="CR2131">
        <v>219528</v>
      </c>
      <c r="CS2131">
        <v>219528</v>
      </c>
      <c r="CT2131">
        <v>219528</v>
      </c>
      <c r="CU2131">
        <v>219528</v>
      </c>
      <c r="CV2131">
        <v>219528</v>
      </c>
      <c r="CW2131">
        <v>219528</v>
      </c>
      <c r="CX2131">
        <v>219528</v>
      </c>
      <c r="CY2131">
        <v>219528</v>
      </c>
      <c r="CZ2131">
        <v>219528</v>
      </c>
      <c r="DA2131">
        <v>219528</v>
      </c>
      <c r="DB2131">
        <v>219528</v>
      </c>
      <c r="DC2131">
        <v>219528</v>
      </c>
      <c r="DD2131">
        <v>219528</v>
      </c>
      <c r="DE2131">
        <v>219528</v>
      </c>
      <c r="DF2131">
        <v>219528</v>
      </c>
      <c r="DG2131">
        <v>219528</v>
      </c>
      <c r="DH2131">
        <v>219528</v>
      </c>
      <c r="DI2131">
        <v>219528</v>
      </c>
      <c r="DJ2131">
        <v>219528</v>
      </c>
      <c r="DK2131">
        <v>219528</v>
      </c>
      <c r="DL2131">
        <v>219528</v>
      </c>
      <c r="DM2131">
        <v>219528</v>
      </c>
      <c r="DN2131">
        <v>219528</v>
      </c>
      <c r="DO2131">
        <v>219528</v>
      </c>
      <c r="DP2131">
        <v>219528</v>
      </c>
      <c r="DQ2131">
        <v>219528</v>
      </c>
      <c r="DR2131">
        <v>219528</v>
      </c>
      <c r="DS2131">
        <v>219528</v>
      </c>
      <c r="DT2131">
        <v>219528</v>
      </c>
      <c r="DU2131">
        <v>225535</v>
      </c>
      <c r="DV2131">
        <v>252532</v>
      </c>
      <c r="DW2131">
        <v>270421</v>
      </c>
      <c r="DX2131">
        <v>288347</v>
      </c>
      <c r="DY2131">
        <v>306302</v>
      </c>
      <c r="DZ2131">
        <v>324258</v>
      </c>
      <c r="EA2131">
        <v>346171</v>
      </c>
      <c r="EB2131">
        <v>371369</v>
      </c>
      <c r="EC2131">
        <v>389324</v>
      </c>
      <c r="ED2131">
        <v>407280</v>
      </c>
      <c r="EE2131">
        <v>425235</v>
      </c>
      <c r="EF2131">
        <v>443191</v>
      </c>
      <c r="EG2131">
        <v>461147</v>
      </c>
      <c r="EH2131">
        <v>466864</v>
      </c>
      <c r="EI2131">
        <v>466864</v>
      </c>
      <c r="EJ2131">
        <v>466864</v>
      </c>
      <c r="EK2131">
        <v>466864</v>
      </c>
      <c r="EL2131">
        <v>466864</v>
      </c>
      <c r="EM2131">
        <v>466864</v>
      </c>
      <c r="EN2131">
        <v>466864</v>
      </c>
      <c r="EO2131">
        <v>466864</v>
      </c>
      <c r="EP2131">
        <v>466864</v>
      </c>
      <c r="EQ2131">
        <v>466864</v>
      </c>
      <c r="ER2131">
        <v>466864</v>
      </c>
      <c r="ES2131">
        <v>466864</v>
      </c>
      <c r="ET2131">
        <v>466864</v>
      </c>
      <c r="EU2131">
        <v>466864</v>
      </c>
      <c r="EV2131">
        <v>466864</v>
      </c>
      <c r="EW2131">
        <v>466864</v>
      </c>
      <c r="EX2131">
        <v>466864</v>
      </c>
      <c r="EY2131">
        <v>466864</v>
      </c>
      <c r="EZ2131">
        <v>466864</v>
      </c>
      <c r="FA2131">
        <v>466864</v>
      </c>
      <c r="FB2131">
        <v>466864</v>
      </c>
      <c r="FC2131">
        <v>466864</v>
      </c>
      <c r="FD2131">
        <v>466864</v>
      </c>
      <c r="FE2131">
        <v>466864</v>
      </c>
      <c r="FF2131">
        <v>466864</v>
      </c>
      <c r="FG2131">
        <v>466864</v>
      </c>
      <c r="FH2131">
        <v>466864</v>
      </c>
    </row>
    <row r="2132" spans="1:164">
      <c r="A2132" t="s">
        <v>2205</v>
      </c>
      <c r="C2132" s="23">
        <v>45582</v>
      </c>
      <c r="D2132" s="23">
        <v>45666</v>
      </c>
      <c r="E2132">
        <v>73</v>
      </c>
      <c r="F2132">
        <v>219528</v>
      </c>
      <c r="G2132" t="s">
        <v>2193</v>
      </c>
      <c r="BZ2132">
        <v>904</v>
      </c>
      <c r="CA2132">
        <v>2838</v>
      </c>
      <c r="CB2132">
        <v>6058</v>
      </c>
      <c r="CC2132">
        <v>14457</v>
      </c>
      <c r="CD2132">
        <v>25283</v>
      </c>
      <c r="CE2132">
        <v>36374</v>
      </c>
      <c r="CF2132">
        <v>41565</v>
      </c>
      <c r="CG2132">
        <v>38508</v>
      </c>
      <c r="CH2132">
        <v>27108</v>
      </c>
      <c r="CI2132">
        <v>14499</v>
      </c>
      <c r="CJ2132">
        <v>7392</v>
      </c>
      <c r="CK2132">
        <v>3371</v>
      </c>
      <c r="CL2132">
        <v>1170</v>
      </c>
    </row>
    <row r="2133" spans="1:164">
      <c r="A2133" t="s">
        <v>2205</v>
      </c>
      <c r="C2133" s="23">
        <v>45582</v>
      </c>
      <c r="D2133" s="23">
        <v>45666</v>
      </c>
      <c r="E2133">
        <v>73</v>
      </c>
      <c r="F2133">
        <v>219528</v>
      </c>
      <c r="G2133" t="s">
        <v>2195</v>
      </c>
      <c r="BZ2133">
        <v>904</v>
      </c>
      <c r="CA2133">
        <v>3742</v>
      </c>
      <c r="CB2133">
        <v>9800</v>
      </c>
      <c r="CC2133">
        <v>24258</v>
      </c>
      <c r="CD2133">
        <v>49540</v>
      </c>
      <c r="CE2133">
        <v>85915</v>
      </c>
      <c r="CF2133">
        <v>127480</v>
      </c>
      <c r="CG2133">
        <v>165988</v>
      </c>
      <c r="CH2133">
        <v>193095</v>
      </c>
      <c r="CI2133">
        <v>207594</v>
      </c>
      <c r="CJ2133">
        <v>214986</v>
      </c>
      <c r="CK2133">
        <v>218358</v>
      </c>
      <c r="CL2133">
        <v>219528</v>
      </c>
      <c r="CM2133">
        <v>219528</v>
      </c>
      <c r="CN2133">
        <v>219528</v>
      </c>
      <c r="CO2133">
        <v>219528</v>
      </c>
      <c r="CP2133">
        <v>219528</v>
      </c>
      <c r="CQ2133">
        <v>219528</v>
      </c>
      <c r="CR2133">
        <v>219528</v>
      </c>
      <c r="CS2133">
        <v>219528</v>
      </c>
      <c r="CT2133">
        <v>219528</v>
      </c>
      <c r="CU2133">
        <v>219528</v>
      </c>
      <c r="CV2133">
        <v>219528</v>
      </c>
      <c r="CW2133">
        <v>219528</v>
      </c>
      <c r="CX2133">
        <v>219528</v>
      </c>
      <c r="CY2133">
        <v>219528</v>
      </c>
      <c r="CZ2133">
        <v>219528</v>
      </c>
      <c r="DA2133">
        <v>219528</v>
      </c>
      <c r="DB2133">
        <v>219528</v>
      </c>
      <c r="DC2133">
        <v>219528</v>
      </c>
      <c r="DD2133">
        <v>219528</v>
      </c>
      <c r="DE2133">
        <v>219528</v>
      </c>
      <c r="DF2133">
        <v>219528</v>
      </c>
      <c r="DG2133">
        <v>219528</v>
      </c>
      <c r="DH2133">
        <v>219528</v>
      </c>
      <c r="DI2133">
        <v>219528</v>
      </c>
      <c r="DJ2133">
        <v>219528</v>
      </c>
      <c r="DK2133">
        <v>219528</v>
      </c>
      <c r="DL2133">
        <v>219528</v>
      </c>
      <c r="DM2133">
        <v>219528</v>
      </c>
      <c r="DN2133">
        <v>219528</v>
      </c>
      <c r="DO2133">
        <v>219528</v>
      </c>
      <c r="DP2133">
        <v>219528</v>
      </c>
      <c r="DQ2133">
        <v>219528</v>
      </c>
      <c r="DR2133">
        <v>219528</v>
      </c>
      <c r="DS2133">
        <v>219528</v>
      </c>
      <c r="DT2133">
        <v>219528</v>
      </c>
      <c r="DU2133">
        <v>219528</v>
      </c>
      <c r="DV2133">
        <v>219528</v>
      </c>
      <c r="DW2133">
        <v>219528</v>
      </c>
      <c r="DX2133">
        <v>219528</v>
      </c>
      <c r="DY2133">
        <v>219528</v>
      </c>
      <c r="DZ2133">
        <v>219528</v>
      </c>
      <c r="EA2133">
        <v>219528</v>
      </c>
      <c r="EB2133">
        <v>219528</v>
      </c>
      <c r="EC2133">
        <v>219528</v>
      </c>
      <c r="ED2133">
        <v>219528</v>
      </c>
      <c r="EE2133">
        <v>219528</v>
      </c>
      <c r="EF2133">
        <v>219528</v>
      </c>
      <c r="EG2133">
        <v>219528</v>
      </c>
      <c r="EH2133">
        <v>219528</v>
      </c>
      <c r="EI2133">
        <v>219528</v>
      </c>
      <c r="EJ2133">
        <v>219528</v>
      </c>
      <c r="EK2133">
        <v>219528</v>
      </c>
      <c r="EL2133">
        <v>219528</v>
      </c>
      <c r="EM2133">
        <v>219528</v>
      </c>
      <c r="EN2133">
        <v>219528</v>
      </c>
      <c r="EO2133">
        <v>219528</v>
      </c>
      <c r="EP2133">
        <v>219528</v>
      </c>
      <c r="EQ2133">
        <v>219528</v>
      </c>
      <c r="ER2133">
        <v>219528</v>
      </c>
      <c r="ES2133">
        <v>219528</v>
      </c>
      <c r="ET2133">
        <v>219528</v>
      </c>
      <c r="EU2133">
        <v>219528</v>
      </c>
      <c r="EV2133">
        <v>219528</v>
      </c>
      <c r="EW2133">
        <v>219528</v>
      </c>
      <c r="EX2133">
        <v>219528</v>
      </c>
      <c r="EY2133">
        <v>219528</v>
      </c>
      <c r="EZ2133">
        <v>219528</v>
      </c>
      <c r="FA2133">
        <v>219528</v>
      </c>
      <c r="FB2133">
        <v>219528</v>
      </c>
      <c r="FC2133">
        <v>219528</v>
      </c>
      <c r="FD2133">
        <v>219528</v>
      </c>
      <c r="FE2133">
        <v>219528</v>
      </c>
      <c r="FF2133">
        <v>219528</v>
      </c>
      <c r="FG2133">
        <v>219528</v>
      </c>
      <c r="FH2133">
        <v>219528</v>
      </c>
    </row>
    <row r="2134" spans="1:164">
      <c r="A2134" t="s">
        <v>2927</v>
      </c>
      <c r="B2134" t="s">
        <v>1240</v>
      </c>
      <c r="C2134" s="23">
        <v>45582</v>
      </c>
      <c r="D2134" s="23">
        <v>45666</v>
      </c>
      <c r="E2134">
        <v>73</v>
      </c>
      <c r="F2134">
        <v>219528</v>
      </c>
      <c r="G2134" t="s">
        <v>2193</v>
      </c>
      <c r="BZ2134">
        <v>904</v>
      </c>
      <c r="CA2134">
        <v>2838</v>
      </c>
      <c r="CB2134">
        <v>6058</v>
      </c>
      <c r="CC2134">
        <v>14457</v>
      </c>
      <c r="CD2134">
        <v>25283</v>
      </c>
      <c r="CE2134">
        <v>36374</v>
      </c>
      <c r="CF2134">
        <v>41565</v>
      </c>
      <c r="CG2134">
        <v>38508</v>
      </c>
      <c r="CH2134">
        <v>27108</v>
      </c>
      <c r="CI2134">
        <v>14499</v>
      </c>
      <c r="CJ2134">
        <v>7392</v>
      </c>
      <c r="CK2134">
        <v>3371</v>
      </c>
      <c r="CL2134">
        <v>1170</v>
      </c>
    </row>
    <row r="2135" spans="1:164">
      <c r="A2135" t="s">
        <v>2927</v>
      </c>
      <c r="B2135" t="s">
        <v>1240</v>
      </c>
      <c r="C2135" s="23">
        <v>45582</v>
      </c>
      <c r="D2135" s="23">
        <v>45666</v>
      </c>
      <c r="E2135">
        <v>73</v>
      </c>
      <c r="F2135">
        <v>219528</v>
      </c>
      <c r="G2135" t="s">
        <v>2195</v>
      </c>
      <c r="BZ2135">
        <v>904</v>
      </c>
      <c r="CA2135">
        <v>3742</v>
      </c>
      <c r="CB2135">
        <v>9800</v>
      </c>
      <c r="CC2135">
        <v>24258</v>
      </c>
      <c r="CD2135">
        <v>49540</v>
      </c>
      <c r="CE2135">
        <v>85915</v>
      </c>
      <c r="CF2135">
        <v>127480</v>
      </c>
      <c r="CG2135">
        <v>165988</v>
      </c>
      <c r="CH2135">
        <v>193095</v>
      </c>
      <c r="CI2135">
        <v>207594</v>
      </c>
      <c r="CJ2135">
        <v>214986</v>
      </c>
      <c r="CK2135">
        <v>218358</v>
      </c>
      <c r="CL2135">
        <v>219528</v>
      </c>
      <c r="CM2135">
        <v>219528</v>
      </c>
      <c r="CN2135">
        <v>219528</v>
      </c>
      <c r="CO2135">
        <v>219528</v>
      </c>
      <c r="CP2135">
        <v>219528</v>
      </c>
      <c r="CQ2135">
        <v>219528</v>
      </c>
      <c r="CR2135">
        <v>219528</v>
      </c>
      <c r="CS2135">
        <v>219528</v>
      </c>
      <c r="CT2135">
        <v>219528</v>
      </c>
      <c r="CU2135">
        <v>219528</v>
      </c>
      <c r="CV2135">
        <v>219528</v>
      </c>
      <c r="CW2135">
        <v>219528</v>
      </c>
      <c r="CX2135">
        <v>219528</v>
      </c>
      <c r="CY2135">
        <v>219528</v>
      </c>
      <c r="CZ2135">
        <v>219528</v>
      </c>
      <c r="DA2135">
        <v>219528</v>
      </c>
      <c r="DB2135">
        <v>219528</v>
      </c>
      <c r="DC2135">
        <v>219528</v>
      </c>
      <c r="DD2135">
        <v>219528</v>
      </c>
      <c r="DE2135">
        <v>219528</v>
      </c>
      <c r="DF2135">
        <v>219528</v>
      </c>
      <c r="DG2135">
        <v>219528</v>
      </c>
      <c r="DH2135">
        <v>219528</v>
      </c>
      <c r="DI2135">
        <v>219528</v>
      </c>
      <c r="DJ2135">
        <v>219528</v>
      </c>
      <c r="DK2135">
        <v>219528</v>
      </c>
      <c r="DL2135">
        <v>219528</v>
      </c>
      <c r="DM2135">
        <v>219528</v>
      </c>
      <c r="DN2135">
        <v>219528</v>
      </c>
      <c r="DO2135">
        <v>219528</v>
      </c>
      <c r="DP2135">
        <v>219528</v>
      </c>
      <c r="DQ2135">
        <v>219528</v>
      </c>
      <c r="DR2135">
        <v>219528</v>
      </c>
      <c r="DS2135">
        <v>219528</v>
      </c>
      <c r="DT2135">
        <v>219528</v>
      </c>
      <c r="DU2135">
        <v>219528</v>
      </c>
      <c r="DV2135">
        <v>219528</v>
      </c>
      <c r="DW2135">
        <v>219528</v>
      </c>
      <c r="DX2135">
        <v>219528</v>
      </c>
      <c r="DY2135">
        <v>219528</v>
      </c>
      <c r="DZ2135">
        <v>219528</v>
      </c>
      <c r="EA2135">
        <v>219528</v>
      </c>
      <c r="EB2135">
        <v>219528</v>
      </c>
      <c r="EC2135">
        <v>219528</v>
      </c>
      <c r="ED2135">
        <v>219528</v>
      </c>
      <c r="EE2135">
        <v>219528</v>
      </c>
      <c r="EF2135">
        <v>219528</v>
      </c>
      <c r="EG2135">
        <v>219528</v>
      </c>
      <c r="EH2135">
        <v>219528</v>
      </c>
      <c r="EI2135">
        <v>219528</v>
      </c>
      <c r="EJ2135">
        <v>219528</v>
      </c>
      <c r="EK2135">
        <v>219528</v>
      </c>
      <c r="EL2135">
        <v>219528</v>
      </c>
      <c r="EM2135">
        <v>219528</v>
      </c>
      <c r="EN2135">
        <v>219528</v>
      </c>
      <c r="EO2135">
        <v>219528</v>
      </c>
      <c r="EP2135">
        <v>219528</v>
      </c>
      <c r="EQ2135">
        <v>219528</v>
      </c>
      <c r="ER2135">
        <v>219528</v>
      </c>
      <c r="ES2135">
        <v>219528</v>
      </c>
      <c r="ET2135">
        <v>219528</v>
      </c>
      <c r="EU2135">
        <v>219528</v>
      </c>
      <c r="EV2135">
        <v>219528</v>
      </c>
      <c r="EW2135">
        <v>219528</v>
      </c>
      <c r="EX2135">
        <v>219528</v>
      </c>
      <c r="EY2135">
        <v>219528</v>
      </c>
      <c r="EZ2135">
        <v>219528</v>
      </c>
      <c r="FA2135">
        <v>219528</v>
      </c>
      <c r="FB2135">
        <v>219528</v>
      </c>
      <c r="FC2135">
        <v>219528</v>
      </c>
      <c r="FD2135">
        <v>219528</v>
      </c>
      <c r="FE2135">
        <v>219528</v>
      </c>
      <c r="FF2135">
        <v>219528</v>
      </c>
      <c r="FG2135">
        <v>219528</v>
      </c>
      <c r="FH2135">
        <v>219528</v>
      </c>
    </row>
    <row r="2136" spans="1:164">
      <c r="A2136" t="s">
        <v>2437</v>
      </c>
      <c r="C2136" s="23">
        <v>45913</v>
      </c>
      <c r="D2136" s="23">
        <v>46000</v>
      </c>
      <c r="E2136">
        <v>75</v>
      </c>
      <c r="F2136">
        <v>247336</v>
      </c>
      <c r="G2136" t="s">
        <v>2193</v>
      </c>
      <c r="DU2136">
        <v>6007</v>
      </c>
      <c r="DV2136">
        <v>26997</v>
      </c>
      <c r="DW2136">
        <v>17889</v>
      </c>
      <c r="DX2136">
        <v>17926</v>
      </c>
      <c r="DY2136">
        <v>17956</v>
      </c>
      <c r="DZ2136">
        <v>17956</v>
      </c>
      <c r="EA2136">
        <v>21913</v>
      </c>
      <c r="EB2136">
        <v>25198</v>
      </c>
      <c r="EC2136">
        <v>17956</v>
      </c>
      <c r="ED2136">
        <v>17956</v>
      </c>
      <c r="EE2136">
        <v>17956</v>
      </c>
      <c r="EF2136">
        <v>17956</v>
      </c>
      <c r="EG2136">
        <v>17956</v>
      </c>
      <c r="EH2136">
        <v>5717</v>
      </c>
    </row>
    <row r="2137" spans="1:164">
      <c r="A2137" t="s">
        <v>2437</v>
      </c>
      <c r="C2137" s="23">
        <v>45913</v>
      </c>
      <c r="D2137" s="23">
        <v>46000</v>
      </c>
      <c r="E2137">
        <v>75</v>
      </c>
      <c r="F2137">
        <v>247336</v>
      </c>
      <c r="G2137" t="s">
        <v>2195</v>
      </c>
      <c r="DU2137">
        <v>6007</v>
      </c>
      <c r="DV2137">
        <v>33004</v>
      </c>
      <c r="DW2137">
        <v>50893</v>
      </c>
      <c r="DX2137">
        <v>68819</v>
      </c>
      <c r="DY2137">
        <v>86774</v>
      </c>
      <c r="DZ2137">
        <v>104730</v>
      </c>
      <c r="EA2137">
        <v>126643</v>
      </c>
      <c r="EB2137">
        <v>151841</v>
      </c>
      <c r="EC2137">
        <v>169796</v>
      </c>
      <c r="ED2137">
        <v>187752</v>
      </c>
      <c r="EE2137">
        <v>205707</v>
      </c>
      <c r="EF2137">
        <v>223663</v>
      </c>
      <c r="EG2137">
        <v>241619</v>
      </c>
      <c r="EH2137">
        <v>247336</v>
      </c>
      <c r="EI2137">
        <v>247336</v>
      </c>
      <c r="EJ2137">
        <v>247336</v>
      </c>
      <c r="EK2137">
        <v>247336</v>
      </c>
      <c r="EL2137">
        <v>247336</v>
      </c>
      <c r="EM2137">
        <v>247336</v>
      </c>
      <c r="EN2137">
        <v>247336</v>
      </c>
      <c r="EO2137">
        <v>247336</v>
      </c>
      <c r="EP2137">
        <v>247336</v>
      </c>
      <c r="EQ2137">
        <v>247336</v>
      </c>
      <c r="ER2137">
        <v>247336</v>
      </c>
      <c r="ES2137">
        <v>247336</v>
      </c>
      <c r="ET2137">
        <v>247336</v>
      </c>
      <c r="EU2137">
        <v>247336</v>
      </c>
      <c r="EV2137">
        <v>247336</v>
      </c>
      <c r="EW2137">
        <v>247336</v>
      </c>
      <c r="EX2137">
        <v>247336</v>
      </c>
      <c r="EY2137">
        <v>247336</v>
      </c>
      <c r="EZ2137">
        <v>247336</v>
      </c>
      <c r="FA2137">
        <v>247336</v>
      </c>
      <c r="FB2137">
        <v>247336</v>
      </c>
      <c r="FC2137">
        <v>247336</v>
      </c>
      <c r="FD2137">
        <v>247336</v>
      </c>
      <c r="FE2137">
        <v>247336</v>
      </c>
      <c r="FF2137">
        <v>247336</v>
      </c>
      <c r="FG2137">
        <v>247336</v>
      </c>
      <c r="FH2137">
        <v>247336</v>
      </c>
    </row>
    <row r="2138" spans="1:164">
      <c r="A2138" t="s">
        <v>2928</v>
      </c>
      <c r="B2138" t="s">
        <v>1242</v>
      </c>
      <c r="C2138" s="23">
        <v>45913</v>
      </c>
      <c r="D2138" s="23">
        <v>45931</v>
      </c>
      <c r="E2138">
        <v>16</v>
      </c>
      <c r="F2138">
        <v>46667</v>
      </c>
      <c r="G2138" t="s">
        <v>2193</v>
      </c>
      <c r="DU2138">
        <v>2982</v>
      </c>
      <c r="DV2138">
        <v>17889</v>
      </c>
      <c r="DW2138">
        <v>17889</v>
      </c>
      <c r="DX2138">
        <v>7907</v>
      </c>
    </row>
    <row r="2139" spans="1:164">
      <c r="A2139" t="s">
        <v>2928</v>
      </c>
      <c r="B2139" t="s">
        <v>1242</v>
      </c>
      <c r="C2139" s="23">
        <v>45913</v>
      </c>
      <c r="D2139" s="23">
        <v>45931</v>
      </c>
      <c r="E2139">
        <v>16</v>
      </c>
      <c r="F2139">
        <v>46667</v>
      </c>
      <c r="G2139" t="s">
        <v>2195</v>
      </c>
      <c r="DU2139">
        <v>2982</v>
      </c>
      <c r="DV2139">
        <v>20871</v>
      </c>
      <c r="DW2139">
        <v>38760</v>
      </c>
      <c r="DX2139">
        <v>46667</v>
      </c>
      <c r="DY2139">
        <v>46667</v>
      </c>
      <c r="DZ2139">
        <v>46667</v>
      </c>
      <c r="EA2139">
        <v>46667</v>
      </c>
      <c r="EB2139">
        <v>46667</v>
      </c>
      <c r="EC2139">
        <v>46667</v>
      </c>
      <c r="ED2139">
        <v>46667</v>
      </c>
      <c r="EE2139">
        <v>46667</v>
      </c>
      <c r="EF2139">
        <v>46667</v>
      </c>
      <c r="EG2139">
        <v>46667</v>
      </c>
      <c r="EH2139">
        <v>46667</v>
      </c>
      <c r="EI2139">
        <v>46667</v>
      </c>
      <c r="EJ2139">
        <v>46667</v>
      </c>
      <c r="EK2139">
        <v>46667</v>
      </c>
      <c r="EL2139">
        <v>46667</v>
      </c>
      <c r="EM2139">
        <v>46667</v>
      </c>
      <c r="EN2139">
        <v>46667</v>
      </c>
      <c r="EO2139">
        <v>46667</v>
      </c>
      <c r="EP2139">
        <v>46667</v>
      </c>
      <c r="EQ2139">
        <v>46667</v>
      </c>
      <c r="ER2139">
        <v>46667</v>
      </c>
      <c r="ES2139">
        <v>46667</v>
      </c>
      <c r="ET2139">
        <v>46667</v>
      </c>
      <c r="EU2139">
        <v>46667</v>
      </c>
      <c r="EV2139">
        <v>46667</v>
      </c>
      <c r="EW2139">
        <v>46667</v>
      </c>
      <c r="EX2139">
        <v>46667</v>
      </c>
      <c r="EY2139">
        <v>46667</v>
      </c>
      <c r="EZ2139">
        <v>46667</v>
      </c>
      <c r="FA2139">
        <v>46667</v>
      </c>
      <c r="FB2139">
        <v>46667</v>
      </c>
      <c r="FC2139">
        <v>46667</v>
      </c>
      <c r="FD2139">
        <v>46667</v>
      </c>
      <c r="FE2139">
        <v>46667</v>
      </c>
      <c r="FF2139">
        <v>46667</v>
      </c>
      <c r="FG2139">
        <v>46667</v>
      </c>
      <c r="FH2139">
        <v>46667</v>
      </c>
    </row>
    <row r="2140" spans="1:164">
      <c r="A2140" t="s">
        <v>2929</v>
      </c>
      <c r="B2140" t="s">
        <v>1244</v>
      </c>
      <c r="C2140" s="23">
        <v>45913</v>
      </c>
      <c r="D2140" s="23">
        <v>45918</v>
      </c>
      <c r="E2140">
        <v>4</v>
      </c>
      <c r="F2140">
        <v>12133</v>
      </c>
      <c r="G2140" t="s">
        <v>2193</v>
      </c>
      <c r="DU2140">
        <v>3025</v>
      </c>
      <c r="DV2140">
        <v>9108</v>
      </c>
    </row>
    <row r="2141" spans="1:164">
      <c r="A2141" t="s">
        <v>2929</v>
      </c>
      <c r="B2141" t="s">
        <v>1244</v>
      </c>
      <c r="C2141" s="23">
        <v>45913</v>
      </c>
      <c r="D2141" s="23">
        <v>45918</v>
      </c>
      <c r="E2141">
        <v>4</v>
      </c>
      <c r="F2141">
        <v>12133</v>
      </c>
      <c r="G2141" t="s">
        <v>2195</v>
      </c>
      <c r="DU2141">
        <v>3025</v>
      </c>
      <c r="DV2141">
        <v>12133</v>
      </c>
      <c r="DW2141">
        <v>12133</v>
      </c>
      <c r="DX2141">
        <v>12133</v>
      </c>
      <c r="DY2141">
        <v>12133</v>
      </c>
      <c r="DZ2141">
        <v>12133</v>
      </c>
      <c r="EA2141">
        <v>12133</v>
      </c>
      <c r="EB2141">
        <v>12133</v>
      </c>
      <c r="EC2141">
        <v>12133</v>
      </c>
      <c r="ED2141">
        <v>12133</v>
      </c>
      <c r="EE2141">
        <v>12133</v>
      </c>
      <c r="EF2141">
        <v>12133</v>
      </c>
      <c r="EG2141">
        <v>12133</v>
      </c>
      <c r="EH2141">
        <v>12133</v>
      </c>
      <c r="EI2141">
        <v>12133</v>
      </c>
      <c r="EJ2141">
        <v>12133</v>
      </c>
      <c r="EK2141">
        <v>12133</v>
      </c>
      <c r="EL2141">
        <v>12133</v>
      </c>
      <c r="EM2141">
        <v>12133</v>
      </c>
      <c r="EN2141">
        <v>12133</v>
      </c>
      <c r="EO2141">
        <v>12133</v>
      </c>
      <c r="EP2141">
        <v>12133</v>
      </c>
      <c r="EQ2141">
        <v>12133</v>
      </c>
      <c r="ER2141">
        <v>12133</v>
      </c>
      <c r="ES2141">
        <v>12133</v>
      </c>
      <c r="ET2141">
        <v>12133</v>
      </c>
      <c r="EU2141">
        <v>12133</v>
      </c>
      <c r="EV2141">
        <v>12133</v>
      </c>
      <c r="EW2141">
        <v>12133</v>
      </c>
      <c r="EX2141">
        <v>12133</v>
      </c>
      <c r="EY2141">
        <v>12133</v>
      </c>
      <c r="EZ2141">
        <v>12133</v>
      </c>
      <c r="FA2141">
        <v>12133</v>
      </c>
      <c r="FB2141">
        <v>12133</v>
      </c>
      <c r="FC2141">
        <v>12133</v>
      </c>
      <c r="FD2141">
        <v>12133</v>
      </c>
      <c r="FE2141">
        <v>12133</v>
      </c>
      <c r="FF2141">
        <v>12133</v>
      </c>
      <c r="FG2141">
        <v>12133</v>
      </c>
      <c r="FH2141">
        <v>12133</v>
      </c>
    </row>
    <row r="2142" spans="1:164">
      <c r="A2142" t="s">
        <v>2930</v>
      </c>
      <c r="B2142" t="s">
        <v>1246</v>
      </c>
      <c r="C2142" s="23">
        <v>45931</v>
      </c>
      <c r="D2142" s="23">
        <v>46000</v>
      </c>
      <c r="E2142">
        <v>59</v>
      </c>
      <c r="F2142">
        <v>177336</v>
      </c>
      <c r="G2142" t="s">
        <v>2193</v>
      </c>
      <c r="DX2142">
        <v>10019</v>
      </c>
      <c r="DY2142">
        <v>17956</v>
      </c>
      <c r="DZ2142">
        <v>17956</v>
      </c>
      <c r="EA2142">
        <v>17956</v>
      </c>
      <c r="EB2142">
        <v>17956</v>
      </c>
      <c r="EC2142">
        <v>17956</v>
      </c>
      <c r="ED2142">
        <v>17956</v>
      </c>
      <c r="EE2142">
        <v>17956</v>
      </c>
      <c r="EF2142">
        <v>17956</v>
      </c>
      <c r="EG2142">
        <v>17956</v>
      </c>
      <c r="EH2142">
        <v>5717</v>
      </c>
    </row>
    <row r="2143" spans="1:164">
      <c r="A2143" t="s">
        <v>2930</v>
      </c>
      <c r="B2143" t="s">
        <v>1246</v>
      </c>
      <c r="C2143" s="23">
        <v>45931</v>
      </c>
      <c r="D2143" s="23">
        <v>46000</v>
      </c>
      <c r="E2143">
        <v>59</v>
      </c>
      <c r="F2143">
        <v>177336</v>
      </c>
      <c r="G2143" t="s">
        <v>2195</v>
      </c>
      <c r="DX2143">
        <v>10019</v>
      </c>
      <c r="DY2143">
        <v>27974</v>
      </c>
      <c r="DZ2143">
        <v>45930</v>
      </c>
      <c r="EA2143">
        <v>63886</v>
      </c>
      <c r="EB2143">
        <v>81841</v>
      </c>
      <c r="EC2143">
        <v>99797</v>
      </c>
      <c r="ED2143">
        <v>117752</v>
      </c>
      <c r="EE2143">
        <v>135708</v>
      </c>
      <c r="EF2143">
        <v>153663</v>
      </c>
      <c r="EG2143">
        <v>171619</v>
      </c>
      <c r="EH2143">
        <v>177336</v>
      </c>
      <c r="EI2143">
        <v>177336</v>
      </c>
      <c r="EJ2143">
        <v>177336</v>
      </c>
      <c r="EK2143">
        <v>177336</v>
      </c>
      <c r="EL2143">
        <v>177336</v>
      </c>
      <c r="EM2143">
        <v>177336</v>
      </c>
      <c r="EN2143">
        <v>177336</v>
      </c>
      <c r="EO2143">
        <v>177336</v>
      </c>
      <c r="EP2143">
        <v>177336</v>
      </c>
      <c r="EQ2143">
        <v>177336</v>
      </c>
      <c r="ER2143">
        <v>177336</v>
      </c>
      <c r="ES2143">
        <v>177336</v>
      </c>
      <c r="ET2143">
        <v>177336</v>
      </c>
      <c r="EU2143">
        <v>177336</v>
      </c>
      <c r="EV2143">
        <v>177336</v>
      </c>
      <c r="EW2143">
        <v>177336</v>
      </c>
      <c r="EX2143">
        <v>177336</v>
      </c>
      <c r="EY2143">
        <v>177336</v>
      </c>
      <c r="EZ2143">
        <v>177336</v>
      </c>
      <c r="FA2143">
        <v>177336</v>
      </c>
      <c r="FB2143">
        <v>177336</v>
      </c>
      <c r="FC2143">
        <v>177336</v>
      </c>
      <c r="FD2143">
        <v>177336</v>
      </c>
      <c r="FE2143">
        <v>177336</v>
      </c>
      <c r="FF2143">
        <v>177336</v>
      </c>
      <c r="FG2143">
        <v>177336</v>
      </c>
      <c r="FH2143">
        <v>177336</v>
      </c>
    </row>
    <row r="2144" spans="1:164">
      <c r="A2144" t="s">
        <v>2931</v>
      </c>
      <c r="B2144" t="s">
        <v>1248</v>
      </c>
      <c r="C2144" s="23">
        <v>45954</v>
      </c>
      <c r="D2144" s="23">
        <v>45959</v>
      </c>
      <c r="E2144">
        <v>4</v>
      </c>
      <c r="F2144">
        <v>11200</v>
      </c>
      <c r="G2144" t="s">
        <v>2193</v>
      </c>
      <c r="EA2144">
        <v>3958</v>
      </c>
      <c r="EB2144">
        <v>7242</v>
      </c>
    </row>
    <row r="2145" spans="1:164">
      <c r="A2145" t="s">
        <v>2931</v>
      </c>
      <c r="B2145" t="s">
        <v>1248</v>
      </c>
      <c r="C2145" s="23">
        <v>45954</v>
      </c>
      <c r="D2145" s="23">
        <v>45959</v>
      </c>
      <c r="E2145">
        <v>4</v>
      </c>
      <c r="F2145">
        <v>11200</v>
      </c>
      <c r="G2145" t="s">
        <v>2195</v>
      </c>
      <c r="EA2145">
        <v>3958</v>
      </c>
      <c r="EB2145">
        <v>11200</v>
      </c>
      <c r="EC2145">
        <v>11200</v>
      </c>
      <c r="ED2145">
        <v>11200</v>
      </c>
      <c r="EE2145">
        <v>11200</v>
      </c>
      <c r="EF2145">
        <v>11200</v>
      </c>
      <c r="EG2145">
        <v>11200</v>
      </c>
      <c r="EH2145">
        <v>11200</v>
      </c>
      <c r="EI2145">
        <v>11200</v>
      </c>
      <c r="EJ2145">
        <v>11200</v>
      </c>
      <c r="EK2145">
        <v>11200</v>
      </c>
      <c r="EL2145">
        <v>11200</v>
      </c>
      <c r="EM2145">
        <v>11200</v>
      </c>
      <c r="EN2145">
        <v>11200</v>
      </c>
      <c r="EO2145">
        <v>11200</v>
      </c>
      <c r="EP2145">
        <v>11200</v>
      </c>
      <c r="EQ2145">
        <v>11200</v>
      </c>
      <c r="ER2145">
        <v>11200</v>
      </c>
      <c r="ES2145">
        <v>11200</v>
      </c>
      <c r="ET2145">
        <v>11200</v>
      </c>
      <c r="EU2145">
        <v>11200</v>
      </c>
      <c r="EV2145">
        <v>11200</v>
      </c>
      <c r="EW2145">
        <v>11200</v>
      </c>
      <c r="EX2145">
        <v>11200</v>
      </c>
      <c r="EY2145">
        <v>11200</v>
      </c>
      <c r="EZ2145">
        <v>11200</v>
      </c>
      <c r="FA2145">
        <v>11200</v>
      </c>
      <c r="FB2145">
        <v>11200</v>
      </c>
      <c r="FC2145">
        <v>11200</v>
      </c>
      <c r="FD2145">
        <v>11200</v>
      </c>
      <c r="FE2145">
        <v>11200</v>
      </c>
      <c r="FF2145">
        <v>11200</v>
      </c>
      <c r="FG2145">
        <v>11200</v>
      </c>
      <c r="FH2145">
        <v>11200</v>
      </c>
    </row>
    <row r="2146" spans="1:164">
      <c r="A2146" t="s">
        <v>2457</v>
      </c>
      <c r="C2146" s="23">
        <v>45929</v>
      </c>
      <c r="D2146" s="23">
        <v>45975</v>
      </c>
      <c r="E2146">
        <v>40</v>
      </c>
      <c r="F2146">
        <v>120402</v>
      </c>
      <c r="G2146" t="s">
        <v>2193</v>
      </c>
      <c r="DX2146">
        <v>9022</v>
      </c>
      <c r="DY2146">
        <v>27174</v>
      </c>
      <c r="DZ2146">
        <v>34903</v>
      </c>
      <c r="EA2146">
        <v>22650</v>
      </c>
      <c r="EB2146">
        <v>16618</v>
      </c>
      <c r="EC2146">
        <v>7247</v>
      </c>
      <c r="ED2146">
        <v>2790</v>
      </c>
    </row>
    <row r="2147" spans="1:164">
      <c r="A2147" t="s">
        <v>2457</v>
      </c>
      <c r="C2147" s="23">
        <v>45929</v>
      </c>
      <c r="D2147" s="23">
        <v>45975</v>
      </c>
      <c r="E2147">
        <v>40</v>
      </c>
      <c r="F2147">
        <v>120402</v>
      </c>
      <c r="G2147" t="s">
        <v>2195</v>
      </c>
      <c r="DX2147">
        <v>9022</v>
      </c>
      <c r="DY2147">
        <v>36195</v>
      </c>
      <c r="DZ2147">
        <v>71098</v>
      </c>
      <c r="EA2147">
        <v>93748</v>
      </c>
      <c r="EB2147">
        <v>110366</v>
      </c>
      <c r="EC2147">
        <v>117612</v>
      </c>
      <c r="ED2147">
        <v>120402</v>
      </c>
      <c r="EE2147">
        <v>120402</v>
      </c>
      <c r="EF2147">
        <v>120402</v>
      </c>
      <c r="EG2147">
        <v>120402</v>
      </c>
      <c r="EH2147">
        <v>120402</v>
      </c>
      <c r="EI2147">
        <v>120402</v>
      </c>
      <c r="EJ2147">
        <v>120402</v>
      </c>
      <c r="EK2147">
        <v>120402</v>
      </c>
      <c r="EL2147">
        <v>120402</v>
      </c>
      <c r="EM2147">
        <v>120402</v>
      </c>
      <c r="EN2147">
        <v>120402</v>
      </c>
      <c r="EO2147">
        <v>120402</v>
      </c>
      <c r="EP2147">
        <v>120402</v>
      </c>
      <c r="EQ2147">
        <v>120402</v>
      </c>
      <c r="ER2147">
        <v>120402</v>
      </c>
      <c r="ES2147">
        <v>120402</v>
      </c>
      <c r="ET2147">
        <v>120402</v>
      </c>
      <c r="EU2147">
        <v>120402</v>
      </c>
      <c r="EV2147">
        <v>120402</v>
      </c>
      <c r="EW2147">
        <v>120402</v>
      </c>
      <c r="EX2147">
        <v>120402</v>
      </c>
      <c r="EY2147">
        <v>120402</v>
      </c>
      <c r="EZ2147">
        <v>120402</v>
      </c>
      <c r="FA2147">
        <v>120402</v>
      </c>
      <c r="FB2147">
        <v>120402</v>
      </c>
      <c r="FC2147">
        <v>120402</v>
      </c>
      <c r="FD2147">
        <v>120402</v>
      </c>
      <c r="FE2147">
        <v>120402</v>
      </c>
      <c r="FF2147">
        <v>120402</v>
      </c>
      <c r="FG2147">
        <v>120402</v>
      </c>
      <c r="FH2147">
        <v>120402</v>
      </c>
    </row>
    <row r="2148" spans="1:164">
      <c r="A2148" t="s">
        <v>2204</v>
      </c>
      <c r="C2148" s="23">
        <v>45929</v>
      </c>
      <c r="D2148" s="23">
        <v>45975</v>
      </c>
      <c r="E2148">
        <v>40</v>
      </c>
      <c r="F2148">
        <v>120402</v>
      </c>
      <c r="G2148" t="s">
        <v>2193</v>
      </c>
      <c r="DX2148">
        <v>9022</v>
      </c>
      <c r="DY2148">
        <v>27174</v>
      </c>
      <c r="DZ2148">
        <v>34903</v>
      </c>
      <c r="EA2148">
        <v>22650</v>
      </c>
      <c r="EB2148">
        <v>16618</v>
      </c>
      <c r="EC2148">
        <v>7247</v>
      </c>
      <c r="ED2148">
        <v>2790</v>
      </c>
    </row>
    <row r="2149" spans="1:164">
      <c r="A2149" t="s">
        <v>2204</v>
      </c>
      <c r="C2149" s="23">
        <v>45929</v>
      </c>
      <c r="D2149" s="23">
        <v>45975</v>
      </c>
      <c r="E2149">
        <v>40</v>
      </c>
      <c r="F2149">
        <v>120402</v>
      </c>
      <c r="G2149" t="s">
        <v>2195</v>
      </c>
      <c r="DX2149">
        <v>9022</v>
      </c>
      <c r="DY2149">
        <v>36195</v>
      </c>
      <c r="DZ2149">
        <v>71098</v>
      </c>
      <c r="EA2149">
        <v>93748</v>
      </c>
      <c r="EB2149">
        <v>110366</v>
      </c>
      <c r="EC2149">
        <v>117612</v>
      </c>
      <c r="ED2149">
        <v>120402</v>
      </c>
      <c r="EE2149">
        <v>120402</v>
      </c>
      <c r="EF2149">
        <v>120402</v>
      </c>
      <c r="EG2149">
        <v>120402</v>
      </c>
      <c r="EH2149">
        <v>120402</v>
      </c>
      <c r="EI2149">
        <v>120402</v>
      </c>
      <c r="EJ2149">
        <v>120402</v>
      </c>
      <c r="EK2149">
        <v>120402</v>
      </c>
      <c r="EL2149">
        <v>120402</v>
      </c>
      <c r="EM2149">
        <v>120402</v>
      </c>
      <c r="EN2149">
        <v>120402</v>
      </c>
      <c r="EO2149">
        <v>120402</v>
      </c>
      <c r="EP2149">
        <v>120402</v>
      </c>
      <c r="EQ2149">
        <v>120402</v>
      </c>
      <c r="ER2149">
        <v>120402</v>
      </c>
      <c r="ES2149">
        <v>120402</v>
      </c>
      <c r="ET2149">
        <v>120402</v>
      </c>
      <c r="EU2149">
        <v>120402</v>
      </c>
      <c r="EV2149">
        <v>120402</v>
      </c>
      <c r="EW2149">
        <v>120402</v>
      </c>
      <c r="EX2149">
        <v>120402</v>
      </c>
      <c r="EY2149">
        <v>120402</v>
      </c>
      <c r="EZ2149">
        <v>120402</v>
      </c>
      <c r="FA2149">
        <v>120402</v>
      </c>
      <c r="FB2149">
        <v>120402</v>
      </c>
      <c r="FC2149">
        <v>120402</v>
      </c>
      <c r="FD2149">
        <v>120402</v>
      </c>
      <c r="FE2149">
        <v>120402</v>
      </c>
      <c r="FF2149">
        <v>120402</v>
      </c>
      <c r="FG2149">
        <v>120402</v>
      </c>
      <c r="FH2149">
        <v>120402</v>
      </c>
    </row>
    <row r="2150" spans="1:164">
      <c r="A2150" t="s">
        <v>2437</v>
      </c>
      <c r="C2150" s="23">
        <v>45929</v>
      </c>
      <c r="D2150" s="23">
        <v>45975</v>
      </c>
      <c r="E2150">
        <v>40</v>
      </c>
      <c r="F2150">
        <v>120402</v>
      </c>
      <c r="G2150" t="s">
        <v>2193</v>
      </c>
      <c r="DX2150">
        <v>9022</v>
      </c>
      <c r="DY2150">
        <v>27174</v>
      </c>
      <c r="DZ2150">
        <v>34903</v>
      </c>
      <c r="EA2150">
        <v>22650</v>
      </c>
      <c r="EB2150">
        <v>16618</v>
      </c>
      <c r="EC2150">
        <v>7247</v>
      </c>
      <c r="ED2150">
        <v>2790</v>
      </c>
    </row>
    <row r="2151" spans="1:164">
      <c r="A2151" t="s">
        <v>2437</v>
      </c>
      <c r="C2151" s="23">
        <v>45929</v>
      </c>
      <c r="D2151" s="23">
        <v>45975</v>
      </c>
      <c r="E2151">
        <v>40</v>
      </c>
      <c r="F2151">
        <v>120402</v>
      </c>
      <c r="G2151" t="s">
        <v>2195</v>
      </c>
      <c r="DX2151">
        <v>9022</v>
      </c>
      <c r="DY2151">
        <v>36195</v>
      </c>
      <c r="DZ2151">
        <v>71098</v>
      </c>
      <c r="EA2151">
        <v>93748</v>
      </c>
      <c r="EB2151">
        <v>110366</v>
      </c>
      <c r="EC2151">
        <v>117612</v>
      </c>
      <c r="ED2151">
        <v>120402</v>
      </c>
      <c r="EE2151">
        <v>120402</v>
      </c>
      <c r="EF2151">
        <v>120402</v>
      </c>
      <c r="EG2151">
        <v>120402</v>
      </c>
      <c r="EH2151">
        <v>120402</v>
      </c>
      <c r="EI2151">
        <v>120402</v>
      </c>
      <c r="EJ2151">
        <v>120402</v>
      </c>
      <c r="EK2151">
        <v>120402</v>
      </c>
      <c r="EL2151">
        <v>120402</v>
      </c>
      <c r="EM2151">
        <v>120402</v>
      </c>
      <c r="EN2151">
        <v>120402</v>
      </c>
      <c r="EO2151">
        <v>120402</v>
      </c>
      <c r="EP2151">
        <v>120402</v>
      </c>
      <c r="EQ2151">
        <v>120402</v>
      </c>
      <c r="ER2151">
        <v>120402</v>
      </c>
      <c r="ES2151">
        <v>120402</v>
      </c>
      <c r="ET2151">
        <v>120402</v>
      </c>
      <c r="EU2151">
        <v>120402</v>
      </c>
      <c r="EV2151">
        <v>120402</v>
      </c>
      <c r="EW2151">
        <v>120402</v>
      </c>
      <c r="EX2151">
        <v>120402</v>
      </c>
      <c r="EY2151">
        <v>120402</v>
      </c>
      <c r="EZ2151">
        <v>120402</v>
      </c>
      <c r="FA2151">
        <v>120402</v>
      </c>
      <c r="FB2151">
        <v>120402</v>
      </c>
      <c r="FC2151">
        <v>120402</v>
      </c>
      <c r="FD2151">
        <v>120402</v>
      </c>
      <c r="FE2151">
        <v>120402</v>
      </c>
      <c r="FF2151">
        <v>120402</v>
      </c>
      <c r="FG2151">
        <v>120402</v>
      </c>
      <c r="FH2151">
        <v>120402</v>
      </c>
    </row>
    <row r="2152" spans="1:164">
      <c r="A2152" t="s">
        <v>2932</v>
      </c>
      <c r="B2152" t="s">
        <v>1250</v>
      </c>
      <c r="C2152" s="23">
        <v>45929</v>
      </c>
      <c r="D2152" s="23">
        <v>45975</v>
      </c>
      <c r="E2152">
        <v>40</v>
      </c>
      <c r="F2152">
        <v>120402</v>
      </c>
      <c r="G2152" t="s">
        <v>2193</v>
      </c>
      <c r="DX2152">
        <v>9022</v>
      </c>
      <c r="DY2152">
        <v>27174</v>
      </c>
      <c r="DZ2152">
        <v>34903</v>
      </c>
      <c r="EA2152">
        <v>22650</v>
      </c>
      <c r="EB2152">
        <v>16618</v>
      </c>
      <c r="EC2152">
        <v>7247</v>
      </c>
      <c r="ED2152">
        <v>2790</v>
      </c>
    </row>
    <row r="2153" spans="1:164">
      <c r="A2153" t="s">
        <v>2932</v>
      </c>
      <c r="B2153" t="s">
        <v>1250</v>
      </c>
      <c r="C2153" s="23">
        <v>45929</v>
      </c>
      <c r="D2153" s="23">
        <v>45975</v>
      </c>
      <c r="E2153">
        <v>40</v>
      </c>
      <c r="F2153">
        <v>120402</v>
      </c>
      <c r="G2153" t="s">
        <v>2195</v>
      </c>
      <c r="DX2153">
        <v>9022</v>
      </c>
      <c r="DY2153">
        <v>36195</v>
      </c>
      <c r="DZ2153">
        <v>71098</v>
      </c>
      <c r="EA2153">
        <v>93748</v>
      </c>
      <c r="EB2153">
        <v>110366</v>
      </c>
      <c r="EC2153">
        <v>117612</v>
      </c>
      <c r="ED2153">
        <v>120402</v>
      </c>
      <c r="EE2153">
        <v>120402</v>
      </c>
      <c r="EF2153">
        <v>120402</v>
      </c>
      <c r="EG2153">
        <v>120402</v>
      </c>
      <c r="EH2153">
        <v>120402</v>
      </c>
      <c r="EI2153">
        <v>120402</v>
      </c>
      <c r="EJ2153">
        <v>120402</v>
      </c>
      <c r="EK2153">
        <v>120402</v>
      </c>
      <c r="EL2153">
        <v>120402</v>
      </c>
      <c r="EM2153">
        <v>120402</v>
      </c>
      <c r="EN2153">
        <v>120402</v>
      </c>
      <c r="EO2153">
        <v>120402</v>
      </c>
      <c r="EP2153">
        <v>120402</v>
      </c>
      <c r="EQ2153">
        <v>120402</v>
      </c>
      <c r="ER2153">
        <v>120402</v>
      </c>
      <c r="ES2153">
        <v>120402</v>
      </c>
      <c r="ET2153">
        <v>120402</v>
      </c>
      <c r="EU2153">
        <v>120402</v>
      </c>
      <c r="EV2153">
        <v>120402</v>
      </c>
      <c r="EW2153">
        <v>120402</v>
      </c>
      <c r="EX2153">
        <v>120402</v>
      </c>
      <c r="EY2153">
        <v>120402</v>
      </c>
      <c r="EZ2153">
        <v>120402</v>
      </c>
      <c r="FA2153">
        <v>120402</v>
      </c>
      <c r="FB2153">
        <v>120402</v>
      </c>
      <c r="FC2153">
        <v>120402</v>
      </c>
      <c r="FD2153">
        <v>120402</v>
      </c>
      <c r="FE2153">
        <v>120402</v>
      </c>
      <c r="FF2153">
        <v>120402</v>
      </c>
      <c r="FG2153">
        <v>120402</v>
      </c>
      <c r="FH2153">
        <v>120402</v>
      </c>
    </row>
    <row r="2154" spans="1:164">
      <c r="A2154" t="s">
        <v>2459</v>
      </c>
      <c r="C2154" s="23">
        <v>45640</v>
      </c>
      <c r="D2154" s="23">
        <v>45939</v>
      </c>
      <c r="E2154">
        <v>257</v>
      </c>
      <c r="F2154">
        <v>155291</v>
      </c>
      <c r="G2154" t="s">
        <v>2193</v>
      </c>
      <c r="CH2154">
        <v>302</v>
      </c>
      <c r="CI2154">
        <v>8470</v>
      </c>
      <c r="CJ2154">
        <v>36313</v>
      </c>
      <c r="CK2154">
        <v>22097</v>
      </c>
      <c r="CL2154">
        <v>2241</v>
      </c>
      <c r="DX2154">
        <v>53647</v>
      </c>
      <c r="DY2154">
        <v>32221</v>
      </c>
    </row>
    <row r="2155" spans="1:164">
      <c r="A2155" t="s">
        <v>2459</v>
      </c>
      <c r="C2155" s="23">
        <v>45640</v>
      </c>
      <c r="D2155" s="23">
        <v>45939</v>
      </c>
      <c r="E2155">
        <v>257</v>
      </c>
      <c r="F2155">
        <v>155291</v>
      </c>
      <c r="G2155" t="s">
        <v>2195</v>
      </c>
      <c r="CH2155">
        <v>302</v>
      </c>
      <c r="CI2155">
        <v>8771</v>
      </c>
      <c r="CJ2155">
        <v>45084</v>
      </c>
      <c r="CK2155">
        <v>67182</v>
      </c>
      <c r="CL2155">
        <v>69423</v>
      </c>
      <c r="CM2155">
        <v>69423</v>
      </c>
      <c r="CN2155">
        <v>69423</v>
      </c>
      <c r="CO2155">
        <v>69423</v>
      </c>
      <c r="CP2155">
        <v>69423</v>
      </c>
      <c r="CQ2155">
        <v>69423</v>
      </c>
      <c r="CR2155">
        <v>69423</v>
      </c>
      <c r="CS2155">
        <v>69423</v>
      </c>
      <c r="CT2155">
        <v>69423</v>
      </c>
      <c r="CU2155">
        <v>69423</v>
      </c>
      <c r="CV2155">
        <v>69423</v>
      </c>
      <c r="CW2155">
        <v>69423</v>
      </c>
      <c r="CX2155">
        <v>69423</v>
      </c>
      <c r="CY2155">
        <v>69423</v>
      </c>
      <c r="CZ2155">
        <v>69423</v>
      </c>
      <c r="DA2155">
        <v>69423</v>
      </c>
      <c r="DB2155">
        <v>69423</v>
      </c>
      <c r="DC2155">
        <v>69423</v>
      </c>
      <c r="DD2155">
        <v>69423</v>
      </c>
      <c r="DE2155">
        <v>69423</v>
      </c>
      <c r="DF2155">
        <v>69423</v>
      </c>
      <c r="DG2155">
        <v>69423</v>
      </c>
      <c r="DH2155">
        <v>69423</v>
      </c>
      <c r="DI2155">
        <v>69423</v>
      </c>
      <c r="DJ2155">
        <v>69423</v>
      </c>
      <c r="DK2155">
        <v>69423</v>
      </c>
      <c r="DL2155">
        <v>69423</v>
      </c>
      <c r="DM2155">
        <v>69423</v>
      </c>
      <c r="DN2155">
        <v>69423</v>
      </c>
      <c r="DO2155">
        <v>69423</v>
      </c>
      <c r="DP2155">
        <v>69423</v>
      </c>
      <c r="DQ2155">
        <v>69423</v>
      </c>
      <c r="DR2155">
        <v>69423</v>
      </c>
      <c r="DS2155">
        <v>69423</v>
      </c>
      <c r="DT2155">
        <v>69423</v>
      </c>
      <c r="DU2155">
        <v>69423</v>
      </c>
      <c r="DV2155">
        <v>69423</v>
      </c>
      <c r="DW2155">
        <v>69423</v>
      </c>
      <c r="DX2155">
        <v>123070</v>
      </c>
      <c r="DY2155">
        <v>155291</v>
      </c>
      <c r="DZ2155">
        <v>155291</v>
      </c>
      <c r="EA2155">
        <v>155291</v>
      </c>
      <c r="EB2155">
        <v>155291</v>
      </c>
      <c r="EC2155">
        <v>155291</v>
      </c>
      <c r="ED2155">
        <v>155291</v>
      </c>
      <c r="EE2155">
        <v>155291</v>
      </c>
      <c r="EF2155">
        <v>155291</v>
      </c>
      <c r="EG2155">
        <v>155291</v>
      </c>
      <c r="EH2155">
        <v>155291</v>
      </c>
      <c r="EI2155">
        <v>155291</v>
      </c>
      <c r="EJ2155">
        <v>155291</v>
      </c>
      <c r="EK2155">
        <v>155291</v>
      </c>
      <c r="EL2155">
        <v>155291</v>
      </c>
      <c r="EM2155">
        <v>155291</v>
      </c>
      <c r="EN2155">
        <v>155291</v>
      </c>
      <c r="EO2155">
        <v>155291</v>
      </c>
      <c r="EP2155">
        <v>155291</v>
      </c>
      <c r="EQ2155">
        <v>155291</v>
      </c>
      <c r="ER2155">
        <v>155291</v>
      </c>
      <c r="ES2155">
        <v>155291</v>
      </c>
      <c r="ET2155">
        <v>155291</v>
      </c>
      <c r="EU2155">
        <v>155291</v>
      </c>
      <c r="EV2155">
        <v>155291</v>
      </c>
      <c r="EW2155">
        <v>155291</v>
      </c>
      <c r="EX2155">
        <v>155291</v>
      </c>
      <c r="EY2155">
        <v>155291</v>
      </c>
      <c r="EZ2155">
        <v>155291</v>
      </c>
      <c r="FA2155">
        <v>155291</v>
      </c>
      <c r="FB2155">
        <v>155291</v>
      </c>
      <c r="FC2155">
        <v>155291</v>
      </c>
      <c r="FD2155">
        <v>155291</v>
      </c>
      <c r="FE2155">
        <v>155291</v>
      </c>
      <c r="FF2155">
        <v>155291</v>
      </c>
      <c r="FG2155">
        <v>155291</v>
      </c>
      <c r="FH2155">
        <v>155291</v>
      </c>
    </row>
    <row r="2156" spans="1:164">
      <c r="A2156" t="s">
        <v>2204</v>
      </c>
      <c r="C2156" s="23">
        <v>45640</v>
      </c>
      <c r="D2156" s="23">
        <v>45939</v>
      </c>
      <c r="E2156">
        <v>257</v>
      </c>
      <c r="F2156">
        <v>155291</v>
      </c>
      <c r="G2156" t="s">
        <v>2193</v>
      </c>
      <c r="CH2156">
        <v>302</v>
      </c>
      <c r="CI2156">
        <v>8470</v>
      </c>
      <c r="CJ2156">
        <v>36313</v>
      </c>
      <c r="CK2156">
        <v>22097</v>
      </c>
      <c r="CL2156">
        <v>2241</v>
      </c>
      <c r="DX2156">
        <v>53647</v>
      </c>
      <c r="DY2156">
        <v>32221</v>
      </c>
    </row>
    <row r="2157" spans="1:164">
      <c r="A2157" t="s">
        <v>2204</v>
      </c>
      <c r="C2157" s="23">
        <v>45640</v>
      </c>
      <c r="D2157" s="23">
        <v>45939</v>
      </c>
      <c r="E2157">
        <v>257</v>
      </c>
      <c r="F2157">
        <v>155291</v>
      </c>
      <c r="G2157" t="s">
        <v>2195</v>
      </c>
      <c r="CH2157">
        <v>302</v>
      </c>
      <c r="CI2157">
        <v>8771</v>
      </c>
      <c r="CJ2157">
        <v>45084</v>
      </c>
      <c r="CK2157">
        <v>67182</v>
      </c>
      <c r="CL2157">
        <v>69423</v>
      </c>
      <c r="CM2157">
        <v>69423</v>
      </c>
      <c r="CN2157">
        <v>69423</v>
      </c>
      <c r="CO2157">
        <v>69423</v>
      </c>
      <c r="CP2157">
        <v>69423</v>
      </c>
      <c r="CQ2157">
        <v>69423</v>
      </c>
      <c r="CR2157">
        <v>69423</v>
      </c>
      <c r="CS2157">
        <v>69423</v>
      </c>
      <c r="CT2157">
        <v>69423</v>
      </c>
      <c r="CU2157">
        <v>69423</v>
      </c>
      <c r="CV2157">
        <v>69423</v>
      </c>
      <c r="CW2157">
        <v>69423</v>
      </c>
      <c r="CX2157">
        <v>69423</v>
      </c>
      <c r="CY2157">
        <v>69423</v>
      </c>
      <c r="CZ2157">
        <v>69423</v>
      </c>
      <c r="DA2157">
        <v>69423</v>
      </c>
      <c r="DB2157">
        <v>69423</v>
      </c>
      <c r="DC2157">
        <v>69423</v>
      </c>
      <c r="DD2157">
        <v>69423</v>
      </c>
      <c r="DE2157">
        <v>69423</v>
      </c>
      <c r="DF2157">
        <v>69423</v>
      </c>
      <c r="DG2157">
        <v>69423</v>
      </c>
      <c r="DH2157">
        <v>69423</v>
      </c>
      <c r="DI2157">
        <v>69423</v>
      </c>
      <c r="DJ2157">
        <v>69423</v>
      </c>
      <c r="DK2157">
        <v>69423</v>
      </c>
      <c r="DL2157">
        <v>69423</v>
      </c>
      <c r="DM2157">
        <v>69423</v>
      </c>
      <c r="DN2157">
        <v>69423</v>
      </c>
      <c r="DO2157">
        <v>69423</v>
      </c>
      <c r="DP2157">
        <v>69423</v>
      </c>
      <c r="DQ2157">
        <v>69423</v>
      </c>
      <c r="DR2157">
        <v>69423</v>
      </c>
      <c r="DS2157">
        <v>69423</v>
      </c>
      <c r="DT2157">
        <v>69423</v>
      </c>
      <c r="DU2157">
        <v>69423</v>
      </c>
      <c r="DV2157">
        <v>69423</v>
      </c>
      <c r="DW2157">
        <v>69423</v>
      </c>
      <c r="DX2157">
        <v>123070</v>
      </c>
      <c r="DY2157">
        <v>155291</v>
      </c>
      <c r="DZ2157">
        <v>155291</v>
      </c>
      <c r="EA2157">
        <v>155291</v>
      </c>
      <c r="EB2157">
        <v>155291</v>
      </c>
      <c r="EC2157">
        <v>155291</v>
      </c>
      <c r="ED2157">
        <v>155291</v>
      </c>
      <c r="EE2157">
        <v>155291</v>
      </c>
      <c r="EF2157">
        <v>155291</v>
      </c>
      <c r="EG2157">
        <v>155291</v>
      </c>
      <c r="EH2157">
        <v>155291</v>
      </c>
      <c r="EI2157">
        <v>155291</v>
      </c>
      <c r="EJ2157">
        <v>155291</v>
      </c>
      <c r="EK2157">
        <v>155291</v>
      </c>
      <c r="EL2157">
        <v>155291</v>
      </c>
      <c r="EM2157">
        <v>155291</v>
      </c>
      <c r="EN2157">
        <v>155291</v>
      </c>
      <c r="EO2157">
        <v>155291</v>
      </c>
      <c r="EP2157">
        <v>155291</v>
      </c>
      <c r="EQ2157">
        <v>155291</v>
      </c>
      <c r="ER2157">
        <v>155291</v>
      </c>
      <c r="ES2157">
        <v>155291</v>
      </c>
      <c r="ET2157">
        <v>155291</v>
      </c>
      <c r="EU2157">
        <v>155291</v>
      </c>
      <c r="EV2157">
        <v>155291</v>
      </c>
      <c r="EW2157">
        <v>155291</v>
      </c>
      <c r="EX2157">
        <v>155291</v>
      </c>
      <c r="EY2157">
        <v>155291</v>
      </c>
      <c r="EZ2157">
        <v>155291</v>
      </c>
      <c r="FA2157">
        <v>155291</v>
      </c>
      <c r="FB2157">
        <v>155291</v>
      </c>
      <c r="FC2157">
        <v>155291</v>
      </c>
      <c r="FD2157">
        <v>155291</v>
      </c>
      <c r="FE2157">
        <v>155291</v>
      </c>
      <c r="FF2157">
        <v>155291</v>
      </c>
      <c r="FG2157">
        <v>155291</v>
      </c>
      <c r="FH2157">
        <v>155291</v>
      </c>
    </row>
    <row r="2158" spans="1:164">
      <c r="A2158" t="s">
        <v>2205</v>
      </c>
      <c r="C2158" s="23">
        <v>45640</v>
      </c>
      <c r="D2158" s="23">
        <v>45667</v>
      </c>
      <c r="E2158">
        <v>23</v>
      </c>
      <c r="F2158">
        <v>69423</v>
      </c>
      <c r="G2158" t="s">
        <v>2193</v>
      </c>
      <c r="CH2158">
        <v>302</v>
      </c>
      <c r="CI2158">
        <v>8470</v>
      </c>
      <c r="CJ2158">
        <v>36313</v>
      </c>
      <c r="CK2158">
        <v>22097</v>
      </c>
      <c r="CL2158">
        <v>2241</v>
      </c>
    </row>
    <row r="2159" spans="1:164">
      <c r="A2159" t="s">
        <v>2205</v>
      </c>
      <c r="C2159" s="23">
        <v>45640</v>
      </c>
      <c r="D2159" s="23">
        <v>45667</v>
      </c>
      <c r="E2159">
        <v>23</v>
      </c>
      <c r="F2159">
        <v>69423</v>
      </c>
      <c r="G2159" t="s">
        <v>2195</v>
      </c>
      <c r="CH2159">
        <v>302</v>
      </c>
      <c r="CI2159">
        <v>8771</v>
      </c>
      <c r="CJ2159">
        <v>45084</v>
      </c>
      <c r="CK2159">
        <v>67182</v>
      </c>
      <c r="CL2159">
        <v>69423</v>
      </c>
      <c r="CM2159">
        <v>69423</v>
      </c>
      <c r="CN2159">
        <v>69423</v>
      </c>
      <c r="CO2159">
        <v>69423</v>
      </c>
      <c r="CP2159">
        <v>69423</v>
      </c>
      <c r="CQ2159">
        <v>69423</v>
      </c>
      <c r="CR2159">
        <v>69423</v>
      </c>
      <c r="CS2159">
        <v>69423</v>
      </c>
      <c r="CT2159">
        <v>69423</v>
      </c>
      <c r="CU2159">
        <v>69423</v>
      </c>
      <c r="CV2159">
        <v>69423</v>
      </c>
      <c r="CW2159">
        <v>69423</v>
      </c>
      <c r="CX2159">
        <v>69423</v>
      </c>
      <c r="CY2159">
        <v>69423</v>
      </c>
      <c r="CZ2159">
        <v>69423</v>
      </c>
      <c r="DA2159">
        <v>69423</v>
      </c>
      <c r="DB2159">
        <v>69423</v>
      </c>
      <c r="DC2159">
        <v>69423</v>
      </c>
      <c r="DD2159">
        <v>69423</v>
      </c>
      <c r="DE2159">
        <v>69423</v>
      </c>
      <c r="DF2159">
        <v>69423</v>
      </c>
      <c r="DG2159">
        <v>69423</v>
      </c>
      <c r="DH2159">
        <v>69423</v>
      </c>
      <c r="DI2159">
        <v>69423</v>
      </c>
      <c r="DJ2159">
        <v>69423</v>
      </c>
      <c r="DK2159">
        <v>69423</v>
      </c>
      <c r="DL2159">
        <v>69423</v>
      </c>
      <c r="DM2159">
        <v>69423</v>
      </c>
      <c r="DN2159">
        <v>69423</v>
      </c>
      <c r="DO2159">
        <v>69423</v>
      </c>
      <c r="DP2159">
        <v>69423</v>
      </c>
      <c r="DQ2159">
        <v>69423</v>
      </c>
      <c r="DR2159">
        <v>69423</v>
      </c>
      <c r="DS2159">
        <v>69423</v>
      </c>
      <c r="DT2159">
        <v>69423</v>
      </c>
      <c r="DU2159">
        <v>69423</v>
      </c>
      <c r="DV2159">
        <v>69423</v>
      </c>
      <c r="DW2159">
        <v>69423</v>
      </c>
      <c r="DX2159">
        <v>69423</v>
      </c>
      <c r="DY2159">
        <v>69423</v>
      </c>
      <c r="DZ2159">
        <v>69423</v>
      </c>
      <c r="EA2159">
        <v>69423</v>
      </c>
      <c r="EB2159">
        <v>69423</v>
      </c>
      <c r="EC2159">
        <v>69423</v>
      </c>
      <c r="ED2159">
        <v>69423</v>
      </c>
      <c r="EE2159">
        <v>69423</v>
      </c>
      <c r="EF2159">
        <v>69423</v>
      </c>
      <c r="EG2159">
        <v>69423</v>
      </c>
      <c r="EH2159">
        <v>69423</v>
      </c>
      <c r="EI2159">
        <v>69423</v>
      </c>
      <c r="EJ2159">
        <v>69423</v>
      </c>
      <c r="EK2159">
        <v>69423</v>
      </c>
      <c r="EL2159">
        <v>69423</v>
      </c>
      <c r="EM2159">
        <v>69423</v>
      </c>
      <c r="EN2159">
        <v>69423</v>
      </c>
      <c r="EO2159">
        <v>69423</v>
      </c>
      <c r="EP2159">
        <v>69423</v>
      </c>
      <c r="EQ2159">
        <v>69423</v>
      </c>
      <c r="ER2159">
        <v>69423</v>
      </c>
      <c r="ES2159">
        <v>69423</v>
      </c>
      <c r="ET2159">
        <v>69423</v>
      </c>
      <c r="EU2159">
        <v>69423</v>
      </c>
      <c r="EV2159">
        <v>69423</v>
      </c>
      <c r="EW2159">
        <v>69423</v>
      </c>
      <c r="EX2159">
        <v>69423</v>
      </c>
      <c r="EY2159">
        <v>69423</v>
      </c>
      <c r="EZ2159">
        <v>69423</v>
      </c>
      <c r="FA2159">
        <v>69423</v>
      </c>
      <c r="FB2159">
        <v>69423</v>
      </c>
      <c r="FC2159">
        <v>69423</v>
      </c>
      <c r="FD2159">
        <v>69423</v>
      </c>
      <c r="FE2159">
        <v>69423</v>
      </c>
      <c r="FF2159">
        <v>69423</v>
      </c>
      <c r="FG2159">
        <v>69423</v>
      </c>
      <c r="FH2159">
        <v>69423</v>
      </c>
    </row>
    <row r="2160" spans="1:164">
      <c r="A2160" t="s">
        <v>2933</v>
      </c>
      <c r="B2160" t="s">
        <v>1252</v>
      </c>
      <c r="C2160" s="23">
        <v>45640</v>
      </c>
      <c r="D2160" s="23">
        <v>45667</v>
      </c>
      <c r="E2160">
        <v>23</v>
      </c>
      <c r="F2160">
        <v>69423</v>
      </c>
      <c r="G2160" t="s">
        <v>2193</v>
      </c>
      <c r="CH2160">
        <v>302</v>
      </c>
      <c r="CI2160">
        <v>8470</v>
      </c>
      <c r="CJ2160">
        <v>36313</v>
      </c>
      <c r="CK2160">
        <v>22097</v>
      </c>
      <c r="CL2160">
        <v>2241</v>
      </c>
    </row>
    <row r="2161" spans="1:164">
      <c r="A2161" t="s">
        <v>2933</v>
      </c>
      <c r="B2161" t="s">
        <v>1252</v>
      </c>
      <c r="C2161" s="23">
        <v>45640</v>
      </c>
      <c r="D2161" s="23">
        <v>45667</v>
      </c>
      <c r="E2161">
        <v>23</v>
      </c>
      <c r="F2161">
        <v>69423</v>
      </c>
      <c r="G2161" t="s">
        <v>2195</v>
      </c>
      <c r="CH2161">
        <v>302</v>
      </c>
      <c r="CI2161">
        <v>8771</v>
      </c>
      <c r="CJ2161">
        <v>45084</v>
      </c>
      <c r="CK2161">
        <v>67182</v>
      </c>
      <c r="CL2161">
        <v>69423</v>
      </c>
      <c r="CM2161">
        <v>69423</v>
      </c>
      <c r="CN2161">
        <v>69423</v>
      </c>
      <c r="CO2161">
        <v>69423</v>
      </c>
      <c r="CP2161">
        <v>69423</v>
      </c>
      <c r="CQ2161">
        <v>69423</v>
      </c>
      <c r="CR2161">
        <v>69423</v>
      </c>
      <c r="CS2161">
        <v>69423</v>
      </c>
      <c r="CT2161">
        <v>69423</v>
      </c>
      <c r="CU2161">
        <v>69423</v>
      </c>
      <c r="CV2161">
        <v>69423</v>
      </c>
      <c r="CW2161">
        <v>69423</v>
      </c>
      <c r="CX2161">
        <v>69423</v>
      </c>
      <c r="CY2161">
        <v>69423</v>
      </c>
      <c r="CZ2161">
        <v>69423</v>
      </c>
      <c r="DA2161">
        <v>69423</v>
      </c>
      <c r="DB2161">
        <v>69423</v>
      </c>
      <c r="DC2161">
        <v>69423</v>
      </c>
      <c r="DD2161">
        <v>69423</v>
      </c>
      <c r="DE2161">
        <v>69423</v>
      </c>
      <c r="DF2161">
        <v>69423</v>
      </c>
      <c r="DG2161">
        <v>69423</v>
      </c>
      <c r="DH2161">
        <v>69423</v>
      </c>
      <c r="DI2161">
        <v>69423</v>
      </c>
      <c r="DJ2161">
        <v>69423</v>
      </c>
      <c r="DK2161">
        <v>69423</v>
      </c>
      <c r="DL2161">
        <v>69423</v>
      </c>
      <c r="DM2161">
        <v>69423</v>
      </c>
      <c r="DN2161">
        <v>69423</v>
      </c>
      <c r="DO2161">
        <v>69423</v>
      </c>
      <c r="DP2161">
        <v>69423</v>
      </c>
      <c r="DQ2161">
        <v>69423</v>
      </c>
      <c r="DR2161">
        <v>69423</v>
      </c>
      <c r="DS2161">
        <v>69423</v>
      </c>
      <c r="DT2161">
        <v>69423</v>
      </c>
      <c r="DU2161">
        <v>69423</v>
      </c>
      <c r="DV2161">
        <v>69423</v>
      </c>
      <c r="DW2161">
        <v>69423</v>
      </c>
      <c r="DX2161">
        <v>69423</v>
      </c>
      <c r="DY2161">
        <v>69423</v>
      </c>
      <c r="DZ2161">
        <v>69423</v>
      </c>
      <c r="EA2161">
        <v>69423</v>
      </c>
      <c r="EB2161">
        <v>69423</v>
      </c>
      <c r="EC2161">
        <v>69423</v>
      </c>
      <c r="ED2161">
        <v>69423</v>
      </c>
      <c r="EE2161">
        <v>69423</v>
      </c>
      <c r="EF2161">
        <v>69423</v>
      </c>
      <c r="EG2161">
        <v>69423</v>
      </c>
      <c r="EH2161">
        <v>69423</v>
      </c>
      <c r="EI2161">
        <v>69423</v>
      </c>
      <c r="EJ2161">
        <v>69423</v>
      </c>
      <c r="EK2161">
        <v>69423</v>
      </c>
      <c r="EL2161">
        <v>69423</v>
      </c>
      <c r="EM2161">
        <v>69423</v>
      </c>
      <c r="EN2161">
        <v>69423</v>
      </c>
      <c r="EO2161">
        <v>69423</v>
      </c>
      <c r="EP2161">
        <v>69423</v>
      </c>
      <c r="EQ2161">
        <v>69423</v>
      </c>
      <c r="ER2161">
        <v>69423</v>
      </c>
      <c r="ES2161">
        <v>69423</v>
      </c>
      <c r="ET2161">
        <v>69423</v>
      </c>
      <c r="EU2161">
        <v>69423</v>
      </c>
      <c r="EV2161">
        <v>69423</v>
      </c>
      <c r="EW2161">
        <v>69423</v>
      </c>
      <c r="EX2161">
        <v>69423</v>
      </c>
      <c r="EY2161">
        <v>69423</v>
      </c>
      <c r="EZ2161">
        <v>69423</v>
      </c>
      <c r="FA2161">
        <v>69423</v>
      </c>
      <c r="FB2161">
        <v>69423</v>
      </c>
      <c r="FC2161">
        <v>69423</v>
      </c>
      <c r="FD2161">
        <v>69423</v>
      </c>
      <c r="FE2161">
        <v>69423</v>
      </c>
      <c r="FF2161">
        <v>69423</v>
      </c>
      <c r="FG2161">
        <v>69423</v>
      </c>
      <c r="FH2161">
        <v>69423</v>
      </c>
    </row>
    <row r="2162" spans="1:164">
      <c r="A2162" t="s">
        <v>2437</v>
      </c>
      <c r="C2162" s="23">
        <v>45931</v>
      </c>
      <c r="D2162" s="23">
        <v>45939</v>
      </c>
      <c r="E2162">
        <v>7</v>
      </c>
      <c r="F2162">
        <v>85868</v>
      </c>
      <c r="G2162" t="s">
        <v>2193</v>
      </c>
      <c r="DX2162">
        <v>53647</v>
      </c>
      <c r="DY2162">
        <v>32221</v>
      </c>
    </row>
    <row r="2163" spans="1:164">
      <c r="A2163" t="s">
        <v>2437</v>
      </c>
      <c r="C2163" s="23">
        <v>45931</v>
      </c>
      <c r="D2163" s="23">
        <v>45939</v>
      </c>
      <c r="E2163">
        <v>7</v>
      </c>
      <c r="F2163">
        <v>85868</v>
      </c>
      <c r="G2163" t="s">
        <v>2195</v>
      </c>
      <c r="DX2163">
        <v>53647</v>
      </c>
      <c r="DY2163">
        <v>85868</v>
      </c>
      <c r="DZ2163">
        <v>85868</v>
      </c>
      <c r="EA2163">
        <v>85868</v>
      </c>
      <c r="EB2163">
        <v>85868</v>
      </c>
      <c r="EC2163">
        <v>85868</v>
      </c>
      <c r="ED2163">
        <v>85868</v>
      </c>
      <c r="EE2163">
        <v>85868</v>
      </c>
      <c r="EF2163">
        <v>85868</v>
      </c>
      <c r="EG2163">
        <v>85868</v>
      </c>
      <c r="EH2163">
        <v>85868</v>
      </c>
      <c r="EI2163">
        <v>85868</v>
      </c>
      <c r="EJ2163">
        <v>85868</v>
      </c>
      <c r="EK2163">
        <v>85868</v>
      </c>
      <c r="EL2163">
        <v>85868</v>
      </c>
      <c r="EM2163">
        <v>85868</v>
      </c>
      <c r="EN2163">
        <v>85868</v>
      </c>
      <c r="EO2163">
        <v>85868</v>
      </c>
      <c r="EP2163">
        <v>85868</v>
      </c>
      <c r="EQ2163">
        <v>85868</v>
      </c>
      <c r="ER2163">
        <v>85868</v>
      </c>
      <c r="ES2163">
        <v>85868</v>
      </c>
      <c r="ET2163">
        <v>85868</v>
      </c>
      <c r="EU2163">
        <v>85868</v>
      </c>
      <c r="EV2163">
        <v>85868</v>
      </c>
      <c r="EW2163">
        <v>85868</v>
      </c>
      <c r="EX2163">
        <v>85868</v>
      </c>
      <c r="EY2163">
        <v>85868</v>
      </c>
      <c r="EZ2163">
        <v>85868</v>
      </c>
      <c r="FA2163">
        <v>85868</v>
      </c>
      <c r="FB2163">
        <v>85868</v>
      </c>
      <c r="FC2163">
        <v>85868</v>
      </c>
      <c r="FD2163">
        <v>85868</v>
      </c>
      <c r="FE2163">
        <v>85868</v>
      </c>
      <c r="FF2163">
        <v>85868</v>
      </c>
      <c r="FG2163">
        <v>85868</v>
      </c>
      <c r="FH2163">
        <v>85868</v>
      </c>
    </row>
    <row r="2164" spans="1:164">
      <c r="A2164" t="s">
        <v>2934</v>
      </c>
      <c r="B2164" t="s">
        <v>1254</v>
      </c>
      <c r="C2164" s="23">
        <v>45931</v>
      </c>
      <c r="D2164" s="23">
        <v>45939</v>
      </c>
      <c r="E2164">
        <v>7</v>
      </c>
      <c r="F2164">
        <v>21467</v>
      </c>
      <c r="G2164" t="s">
        <v>2193</v>
      </c>
      <c r="DX2164">
        <v>13412</v>
      </c>
      <c r="DY2164">
        <v>8055</v>
      </c>
    </row>
    <row r="2165" spans="1:164">
      <c r="A2165" t="s">
        <v>2934</v>
      </c>
      <c r="B2165" t="s">
        <v>1254</v>
      </c>
      <c r="C2165" s="23">
        <v>45931</v>
      </c>
      <c r="D2165" s="23">
        <v>45939</v>
      </c>
      <c r="E2165">
        <v>7</v>
      </c>
      <c r="F2165">
        <v>21467</v>
      </c>
      <c r="G2165" t="s">
        <v>2195</v>
      </c>
      <c r="DX2165">
        <v>13412</v>
      </c>
      <c r="DY2165">
        <v>21467</v>
      </c>
      <c r="DZ2165">
        <v>21467</v>
      </c>
      <c r="EA2165">
        <v>21467</v>
      </c>
      <c r="EB2165">
        <v>21467</v>
      </c>
      <c r="EC2165">
        <v>21467</v>
      </c>
      <c r="ED2165">
        <v>21467</v>
      </c>
      <c r="EE2165">
        <v>21467</v>
      </c>
      <c r="EF2165">
        <v>21467</v>
      </c>
      <c r="EG2165">
        <v>21467</v>
      </c>
      <c r="EH2165">
        <v>21467</v>
      </c>
      <c r="EI2165">
        <v>21467</v>
      </c>
      <c r="EJ2165">
        <v>21467</v>
      </c>
      <c r="EK2165">
        <v>21467</v>
      </c>
      <c r="EL2165">
        <v>21467</v>
      </c>
      <c r="EM2165">
        <v>21467</v>
      </c>
      <c r="EN2165">
        <v>21467</v>
      </c>
      <c r="EO2165">
        <v>21467</v>
      </c>
      <c r="EP2165">
        <v>21467</v>
      </c>
      <c r="EQ2165">
        <v>21467</v>
      </c>
      <c r="ER2165">
        <v>21467</v>
      </c>
      <c r="ES2165">
        <v>21467</v>
      </c>
      <c r="ET2165">
        <v>21467</v>
      </c>
      <c r="EU2165">
        <v>21467</v>
      </c>
      <c r="EV2165">
        <v>21467</v>
      </c>
      <c r="EW2165">
        <v>21467</v>
      </c>
      <c r="EX2165">
        <v>21467</v>
      </c>
      <c r="EY2165">
        <v>21467</v>
      </c>
      <c r="EZ2165">
        <v>21467</v>
      </c>
      <c r="FA2165">
        <v>21467</v>
      </c>
      <c r="FB2165">
        <v>21467</v>
      </c>
      <c r="FC2165">
        <v>21467</v>
      </c>
      <c r="FD2165">
        <v>21467</v>
      </c>
      <c r="FE2165">
        <v>21467</v>
      </c>
      <c r="FF2165">
        <v>21467</v>
      </c>
      <c r="FG2165">
        <v>21467</v>
      </c>
      <c r="FH2165">
        <v>21467</v>
      </c>
    </row>
    <row r="2166" spans="1:164">
      <c r="A2166" t="s">
        <v>2935</v>
      </c>
      <c r="B2166" t="s">
        <v>1256</v>
      </c>
      <c r="C2166" s="23">
        <v>45931</v>
      </c>
      <c r="D2166" s="23">
        <v>45939</v>
      </c>
      <c r="E2166">
        <v>7</v>
      </c>
      <c r="F2166">
        <v>21467</v>
      </c>
      <c r="G2166" t="s">
        <v>2193</v>
      </c>
      <c r="DX2166">
        <v>13412</v>
      </c>
      <c r="DY2166">
        <v>8055</v>
      </c>
    </row>
    <row r="2167" spans="1:164">
      <c r="A2167" t="s">
        <v>2935</v>
      </c>
      <c r="B2167" t="s">
        <v>1256</v>
      </c>
      <c r="C2167" s="23">
        <v>45931</v>
      </c>
      <c r="D2167" s="23">
        <v>45939</v>
      </c>
      <c r="E2167">
        <v>7</v>
      </c>
      <c r="F2167">
        <v>21467</v>
      </c>
      <c r="G2167" t="s">
        <v>2195</v>
      </c>
      <c r="DX2167">
        <v>13412</v>
      </c>
      <c r="DY2167">
        <v>21467</v>
      </c>
      <c r="DZ2167">
        <v>21467</v>
      </c>
      <c r="EA2167">
        <v>21467</v>
      </c>
      <c r="EB2167">
        <v>21467</v>
      </c>
      <c r="EC2167">
        <v>21467</v>
      </c>
      <c r="ED2167">
        <v>21467</v>
      </c>
      <c r="EE2167">
        <v>21467</v>
      </c>
      <c r="EF2167">
        <v>21467</v>
      </c>
      <c r="EG2167">
        <v>21467</v>
      </c>
      <c r="EH2167">
        <v>21467</v>
      </c>
      <c r="EI2167">
        <v>21467</v>
      </c>
      <c r="EJ2167">
        <v>21467</v>
      </c>
      <c r="EK2167">
        <v>21467</v>
      </c>
      <c r="EL2167">
        <v>21467</v>
      </c>
      <c r="EM2167">
        <v>21467</v>
      </c>
      <c r="EN2167">
        <v>21467</v>
      </c>
      <c r="EO2167">
        <v>21467</v>
      </c>
      <c r="EP2167">
        <v>21467</v>
      </c>
      <c r="EQ2167">
        <v>21467</v>
      </c>
      <c r="ER2167">
        <v>21467</v>
      </c>
      <c r="ES2167">
        <v>21467</v>
      </c>
      <c r="ET2167">
        <v>21467</v>
      </c>
      <c r="EU2167">
        <v>21467</v>
      </c>
      <c r="EV2167">
        <v>21467</v>
      </c>
      <c r="EW2167">
        <v>21467</v>
      </c>
      <c r="EX2167">
        <v>21467</v>
      </c>
      <c r="EY2167">
        <v>21467</v>
      </c>
      <c r="EZ2167">
        <v>21467</v>
      </c>
      <c r="FA2167">
        <v>21467</v>
      </c>
      <c r="FB2167">
        <v>21467</v>
      </c>
      <c r="FC2167">
        <v>21467</v>
      </c>
      <c r="FD2167">
        <v>21467</v>
      </c>
      <c r="FE2167">
        <v>21467</v>
      </c>
      <c r="FF2167">
        <v>21467</v>
      </c>
      <c r="FG2167">
        <v>21467</v>
      </c>
      <c r="FH2167">
        <v>21467</v>
      </c>
    </row>
    <row r="2168" spans="1:164">
      <c r="A2168" t="s">
        <v>2936</v>
      </c>
      <c r="B2168" t="s">
        <v>1258</v>
      </c>
      <c r="C2168" s="23">
        <v>45931</v>
      </c>
      <c r="D2168" s="23">
        <v>45939</v>
      </c>
      <c r="E2168">
        <v>7</v>
      </c>
      <c r="F2168">
        <v>21467</v>
      </c>
      <c r="G2168" t="s">
        <v>2193</v>
      </c>
      <c r="DX2168">
        <v>13412</v>
      </c>
      <c r="DY2168">
        <v>8055</v>
      </c>
    </row>
    <row r="2169" spans="1:164">
      <c r="A2169" t="s">
        <v>2936</v>
      </c>
      <c r="B2169" t="s">
        <v>1258</v>
      </c>
      <c r="C2169" s="23">
        <v>45931</v>
      </c>
      <c r="D2169" s="23">
        <v>45939</v>
      </c>
      <c r="E2169">
        <v>7</v>
      </c>
      <c r="F2169">
        <v>21467</v>
      </c>
      <c r="G2169" t="s">
        <v>2195</v>
      </c>
      <c r="DX2169">
        <v>13412</v>
      </c>
      <c r="DY2169">
        <v>21467</v>
      </c>
      <c r="DZ2169">
        <v>21467</v>
      </c>
      <c r="EA2169">
        <v>21467</v>
      </c>
      <c r="EB2169">
        <v>21467</v>
      </c>
      <c r="EC2169">
        <v>21467</v>
      </c>
      <c r="ED2169">
        <v>21467</v>
      </c>
      <c r="EE2169">
        <v>21467</v>
      </c>
      <c r="EF2169">
        <v>21467</v>
      </c>
      <c r="EG2169">
        <v>21467</v>
      </c>
      <c r="EH2169">
        <v>21467</v>
      </c>
      <c r="EI2169">
        <v>21467</v>
      </c>
      <c r="EJ2169">
        <v>21467</v>
      </c>
      <c r="EK2169">
        <v>21467</v>
      </c>
      <c r="EL2169">
        <v>21467</v>
      </c>
      <c r="EM2169">
        <v>21467</v>
      </c>
      <c r="EN2169">
        <v>21467</v>
      </c>
      <c r="EO2169">
        <v>21467</v>
      </c>
      <c r="EP2169">
        <v>21467</v>
      </c>
      <c r="EQ2169">
        <v>21467</v>
      </c>
      <c r="ER2169">
        <v>21467</v>
      </c>
      <c r="ES2169">
        <v>21467</v>
      </c>
      <c r="ET2169">
        <v>21467</v>
      </c>
      <c r="EU2169">
        <v>21467</v>
      </c>
      <c r="EV2169">
        <v>21467</v>
      </c>
      <c r="EW2169">
        <v>21467</v>
      </c>
      <c r="EX2169">
        <v>21467</v>
      </c>
      <c r="EY2169">
        <v>21467</v>
      </c>
      <c r="EZ2169">
        <v>21467</v>
      </c>
      <c r="FA2169">
        <v>21467</v>
      </c>
      <c r="FB2169">
        <v>21467</v>
      </c>
      <c r="FC2169">
        <v>21467</v>
      </c>
      <c r="FD2169">
        <v>21467</v>
      </c>
      <c r="FE2169">
        <v>21467</v>
      </c>
      <c r="FF2169">
        <v>21467</v>
      </c>
      <c r="FG2169">
        <v>21467</v>
      </c>
      <c r="FH2169">
        <v>21467</v>
      </c>
    </row>
    <row r="2170" spans="1:164">
      <c r="A2170" t="s">
        <v>2937</v>
      </c>
      <c r="B2170" t="s">
        <v>1260</v>
      </c>
      <c r="C2170" s="23">
        <v>45931</v>
      </c>
      <c r="D2170" s="23">
        <v>45939</v>
      </c>
      <c r="E2170">
        <v>7</v>
      </c>
      <c r="F2170">
        <v>21467</v>
      </c>
      <c r="G2170" t="s">
        <v>2193</v>
      </c>
      <c r="DX2170">
        <v>13412</v>
      </c>
      <c r="DY2170">
        <v>8055</v>
      </c>
    </row>
    <row r="2171" spans="1:164">
      <c r="A2171" t="s">
        <v>2937</v>
      </c>
      <c r="B2171" t="s">
        <v>1260</v>
      </c>
      <c r="C2171" s="23">
        <v>45931</v>
      </c>
      <c r="D2171" s="23">
        <v>45939</v>
      </c>
      <c r="E2171">
        <v>7</v>
      </c>
      <c r="F2171">
        <v>21467</v>
      </c>
      <c r="G2171" t="s">
        <v>2195</v>
      </c>
      <c r="DX2171">
        <v>13412</v>
      </c>
      <c r="DY2171">
        <v>21467</v>
      </c>
      <c r="DZ2171">
        <v>21467</v>
      </c>
      <c r="EA2171">
        <v>21467</v>
      </c>
      <c r="EB2171">
        <v>21467</v>
      </c>
      <c r="EC2171">
        <v>21467</v>
      </c>
      <c r="ED2171">
        <v>21467</v>
      </c>
      <c r="EE2171">
        <v>21467</v>
      </c>
      <c r="EF2171">
        <v>21467</v>
      </c>
      <c r="EG2171">
        <v>21467</v>
      </c>
      <c r="EH2171">
        <v>21467</v>
      </c>
      <c r="EI2171">
        <v>21467</v>
      </c>
      <c r="EJ2171">
        <v>21467</v>
      </c>
      <c r="EK2171">
        <v>21467</v>
      </c>
      <c r="EL2171">
        <v>21467</v>
      </c>
      <c r="EM2171">
        <v>21467</v>
      </c>
      <c r="EN2171">
        <v>21467</v>
      </c>
      <c r="EO2171">
        <v>21467</v>
      </c>
      <c r="EP2171">
        <v>21467</v>
      </c>
      <c r="EQ2171">
        <v>21467</v>
      </c>
      <c r="ER2171">
        <v>21467</v>
      </c>
      <c r="ES2171">
        <v>21467</v>
      </c>
      <c r="ET2171">
        <v>21467</v>
      </c>
      <c r="EU2171">
        <v>21467</v>
      </c>
      <c r="EV2171">
        <v>21467</v>
      </c>
      <c r="EW2171">
        <v>21467</v>
      </c>
      <c r="EX2171">
        <v>21467</v>
      </c>
      <c r="EY2171">
        <v>21467</v>
      </c>
      <c r="EZ2171">
        <v>21467</v>
      </c>
      <c r="FA2171">
        <v>21467</v>
      </c>
      <c r="FB2171">
        <v>21467</v>
      </c>
      <c r="FC2171">
        <v>21467</v>
      </c>
      <c r="FD2171">
        <v>21467</v>
      </c>
      <c r="FE2171">
        <v>21467</v>
      </c>
      <c r="FF2171">
        <v>21467</v>
      </c>
      <c r="FG2171">
        <v>21467</v>
      </c>
      <c r="FH2171">
        <v>21467</v>
      </c>
    </row>
    <row r="2172" spans="1:164">
      <c r="A2172" t="s">
        <v>2465</v>
      </c>
      <c r="C2172" s="23">
        <v>45939</v>
      </c>
      <c r="D2172" s="23">
        <v>46030</v>
      </c>
      <c r="E2172">
        <v>78</v>
      </c>
      <c r="F2172">
        <v>542390</v>
      </c>
      <c r="G2172" t="s">
        <v>2193</v>
      </c>
      <c r="DY2172">
        <v>1362</v>
      </c>
      <c r="DZ2172">
        <v>9191</v>
      </c>
      <c r="EA2172">
        <v>29216</v>
      </c>
      <c r="EB2172">
        <v>79043</v>
      </c>
      <c r="EC2172">
        <v>82787</v>
      </c>
      <c r="ED2172">
        <v>57738</v>
      </c>
      <c r="EE2172">
        <v>42800</v>
      </c>
      <c r="EF2172">
        <v>46549</v>
      </c>
      <c r="EG2172">
        <v>36869</v>
      </c>
      <c r="EH2172">
        <v>18836</v>
      </c>
      <c r="EI2172">
        <v>37622</v>
      </c>
      <c r="EJ2172">
        <v>35365</v>
      </c>
      <c r="EK2172">
        <v>50677</v>
      </c>
      <c r="EL2172">
        <v>14334</v>
      </c>
    </row>
    <row r="2173" spans="1:164">
      <c r="A2173" t="s">
        <v>2465</v>
      </c>
      <c r="C2173" s="23">
        <v>45939</v>
      </c>
      <c r="D2173" s="23">
        <v>46030</v>
      </c>
      <c r="E2173">
        <v>78</v>
      </c>
      <c r="F2173">
        <v>542390</v>
      </c>
      <c r="G2173" t="s">
        <v>2195</v>
      </c>
      <c r="DY2173">
        <v>1362</v>
      </c>
      <c r="DZ2173">
        <v>10554</v>
      </c>
      <c r="EA2173">
        <v>39769</v>
      </c>
      <c r="EB2173">
        <v>118812</v>
      </c>
      <c r="EC2173">
        <v>201599</v>
      </c>
      <c r="ED2173">
        <v>259337</v>
      </c>
      <c r="EE2173">
        <v>302137</v>
      </c>
      <c r="EF2173">
        <v>348686</v>
      </c>
      <c r="EG2173">
        <v>385555</v>
      </c>
      <c r="EH2173">
        <v>404392</v>
      </c>
      <c r="EI2173">
        <v>442013</v>
      </c>
      <c r="EJ2173">
        <v>477379</v>
      </c>
      <c r="EK2173">
        <v>528056</v>
      </c>
      <c r="EL2173">
        <v>542390</v>
      </c>
      <c r="EM2173">
        <v>542390</v>
      </c>
      <c r="EN2173">
        <v>542390</v>
      </c>
      <c r="EO2173">
        <v>542390</v>
      </c>
      <c r="EP2173">
        <v>542390</v>
      </c>
      <c r="EQ2173">
        <v>542390</v>
      </c>
      <c r="ER2173">
        <v>542390</v>
      </c>
      <c r="ES2173">
        <v>542390</v>
      </c>
      <c r="ET2173">
        <v>542390</v>
      </c>
      <c r="EU2173">
        <v>542390</v>
      </c>
      <c r="EV2173">
        <v>542390</v>
      </c>
      <c r="EW2173">
        <v>542390</v>
      </c>
      <c r="EX2173">
        <v>542390</v>
      </c>
      <c r="EY2173">
        <v>542390</v>
      </c>
      <c r="EZ2173">
        <v>542390</v>
      </c>
      <c r="FA2173">
        <v>542390</v>
      </c>
      <c r="FB2173">
        <v>542390</v>
      </c>
      <c r="FC2173">
        <v>542390</v>
      </c>
      <c r="FD2173">
        <v>542390</v>
      </c>
      <c r="FE2173">
        <v>542390</v>
      </c>
      <c r="FF2173">
        <v>542390</v>
      </c>
      <c r="FG2173">
        <v>542390</v>
      </c>
      <c r="FH2173">
        <v>542390</v>
      </c>
    </row>
    <row r="2174" spans="1:164">
      <c r="A2174" t="s">
        <v>2204</v>
      </c>
      <c r="C2174" s="23">
        <v>45939</v>
      </c>
      <c r="D2174" s="23">
        <v>46030</v>
      </c>
      <c r="E2174">
        <v>78</v>
      </c>
      <c r="F2174">
        <v>542390</v>
      </c>
      <c r="G2174" t="s">
        <v>2193</v>
      </c>
      <c r="DY2174">
        <v>1362</v>
      </c>
      <c r="DZ2174">
        <v>9191</v>
      </c>
      <c r="EA2174">
        <v>29216</v>
      </c>
      <c r="EB2174">
        <v>79043</v>
      </c>
      <c r="EC2174">
        <v>82787</v>
      </c>
      <c r="ED2174">
        <v>57738</v>
      </c>
      <c r="EE2174">
        <v>42800</v>
      </c>
      <c r="EF2174">
        <v>46549</v>
      </c>
      <c r="EG2174">
        <v>36869</v>
      </c>
      <c r="EH2174">
        <v>18836</v>
      </c>
      <c r="EI2174">
        <v>37622</v>
      </c>
      <c r="EJ2174">
        <v>35365</v>
      </c>
      <c r="EK2174">
        <v>50677</v>
      </c>
      <c r="EL2174">
        <v>14334</v>
      </c>
    </row>
    <row r="2175" spans="1:164">
      <c r="A2175" t="s">
        <v>2204</v>
      </c>
      <c r="C2175" s="23">
        <v>45939</v>
      </c>
      <c r="D2175" s="23">
        <v>46030</v>
      </c>
      <c r="E2175">
        <v>78</v>
      </c>
      <c r="F2175">
        <v>542390</v>
      </c>
      <c r="G2175" t="s">
        <v>2195</v>
      </c>
      <c r="DY2175">
        <v>1362</v>
      </c>
      <c r="DZ2175">
        <v>10554</v>
      </c>
      <c r="EA2175">
        <v>39769</v>
      </c>
      <c r="EB2175">
        <v>118812</v>
      </c>
      <c r="EC2175">
        <v>201599</v>
      </c>
      <c r="ED2175">
        <v>259337</v>
      </c>
      <c r="EE2175">
        <v>302137</v>
      </c>
      <c r="EF2175">
        <v>348686</v>
      </c>
      <c r="EG2175">
        <v>385555</v>
      </c>
      <c r="EH2175">
        <v>404392</v>
      </c>
      <c r="EI2175">
        <v>442013</v>
      </c>
      <c r="EJ2175">
        <v>477379</v>
      </c>
      <c r="EK2175">
        <v>528056</v>
      </c>
      <c r="EL2175">
        <v>542390</v>
      </c>
      <c r="EM2175">
        <v>542390</v>
      </c>
      <c r="EN2175">
        <v>542390</v>
      </c>
      <c r="EO2175">
        <v>542390</v>
      </c>
      <c r="EP2175">
        <v>542390</v>
      </c>
      <c r="EQ2175">
        <v>542390</v>
      </c>
      <c r="ER2175">
        <v>542390</v>
      </c>
      <c r="ES2175">
        <v>542390</v>
      </c>
      <c r="ET2175">
        <v>542390</v>
      </c>
      <c r="EU2175">
        <v>542390</v>
      </c>
      <c r="EV2175">
        <v>542390</v>
      </c>
      <c r="EW2175">
        <v>542390</v>
      </c>
      <c r="EX2175">
        <v>542390</v>
      </c>
      <c r="EY2175">
        <v>542390</v>
      </c>
      <c r="EZ2175">
        <v>542390</v>
      </c>
      <c r="FA2175">
        <v>542390</v>
      </c>
      <c r="FB2175">
        <v>542390</v>
      </c>
      <c r="FC2175">
        <v>542390</v>
      </c>
      <c r="FD2175">
        <v>542390</v>
      </c>
      <c r="FE2175">
        <v>542390</v>
      </c>
      <c r="FF2175">
        <v>542390</v>
      </c>
      <c r="FG2175">
        <v>542390</v>
      </c>
      <c r="FH2175">
        <v>542390</v>
      </c>
    </row>
    <row r="2176" spans="1:164">
      <c r="A2176" t="s">
        <v>2437</v>
      </c>
      <c r="C2176" s="23">
        <v>45939</v>
      </c>
      <c r="D2176" s="23">
        <v>46030</v>
      </c>
      <c r="E2176">
        <v>78</v>
      </c>
      <c r="F2176">
        <v>438672</v>
      </c>
      <c r="G2176" t="s">
        <v>2193</v>
      </c>
      <c r="DY2176">
        <v>1362</v>
      </c>
      <c r="DZ2176">
        <v>9191</v>
      </c>
      <c r="EA2176">
        <v>17830</v>
      </c>
      <c r="EB2176">
        <v>27274</v>
      </c>
      <c r="EC2176">
        <v>51692</v>
      </c>
      <c r="ED2176">
        <v>48270</v>
      </c>
      <c r="EE2176">
        <v>42800</v>
      </c>
      <c r="EF2176">
        <v>46549</v>
      </c>
      <c r="EG2176">
        <v>36869</v>
      </c>
      <c r="EH2176">
        <v>18836</v>
      </c>
      <c r="EI2176">
        <v>37622</v>
      </c>
      <c r="EJ2176">
        <v>35365</v>
      </c>
      <c r="EK2176">
        <v>50677</v>
      </c>
      <c r="EL2176">
        <v>14334</v>
      </c>
    </row>
    <row r="2177" spans="1:164">
      <c r="A2177" t="s">
        <v>2437</v>
      </c>
      <c r="C2177" s="23">
        <v>45939</v>
      </c>
      <c r="D2177" s="23">
        <v>46030</v>
      </c>
      <c r="E2177">
        <v>78</v>
      </c>
      <c r="F2177">
        <v>438672</v>
      </c>
      <c r="G2177" t="s">
        <v>2195</v>
      </c>
      <c r="DY2177">
        <v>1362</v>
      </c>
      <c r="DZ2177">
        <v>10554</v>
      </c>
      <c r="EA2177">
        <v>28383</v>
      </c>
      <c r="EB2177">
        <v>55657</v>
      </c>
      <c r="EC2177">
        <v>107349</v>
      </c>
      <c r="ED2177">
        <v>155619</v>
      </c>
      <c r="EE2177">
        <v>198419</v>
      </c>
      <c r="EF2177">
        <v>244968</v>
      </c>
      <c r="EG2177">
        <v>281837</v>
      </c>
      <c r="EH2177">
        <v>300674</v>
      </c>
      <c r="EI2177">
        <v>338295</v>
      </c>
      <c r="EJ2177">
        <v>373661</v>
      </c>
      <c r="EK2177">
        <v>424338</v>
      </c>
      <c r="EL2177">
        <v>438672</v>
      </c>
      <c r="EM2177">
        <v>438672</v>
      </c>
      <c r="EN2177">
        <v>438672</v>
      </c>
      <c r="EO2177">
        <v>438672</v>
      </c>
      <c r="EP2177">
        <v>438672</v>
      </c>
      <c r="EQ2177">
        <v>438672</v>
      </c>
      <c r="ER2177">
        <v>438672</v>
      </c>
      <c r="ES2177">
        <v>438672</v>
      </c>
      <c r="ET2177">
        <v>438672</v>
      </c>
      <c r="EU2177">
        <v>438672</v>
      </c>
      <c r="EV2177">
        <v>438672</v>
      </c>
      <c r="EW2177">
        <v>438672</v>
      </c>
      <c r="EX2177">
        <v>438672</v>
      </c>
      <c r="EY2177">
        <v>438672</v>
      </c>
      <c r="EZ2177">
        <v>438672</v>
      </c>
      <c r="FA2177">
        <v>438672</v>
      </c>
      <c r="FB2177">
        <v>438672</v>
      </c>
      <c r="FC2177">
        <v>438672</v>
      </c>
      <c r="FD2177">
        <v>438672</v>
      </c>
      <c r="FE2177">
        <v>438672</v>
      </c>
      <c r="FF2177">
        <v>438672</v>
      </c>
      <c r="FG2177">
        <v>438672</v>
      </c>
      <c r="FH2177">
        <v>438672</v>
      </c>
    </row>
    <row r="2178" spans="1:164">
      <c r="A2178" t="s">
        <v>2938</v>
      </c>
      <c r="B2178" t="s">
        <v>1262</v>
      </c>
      <c r="C2178" s="23">
        <v>45939</v>
      </c>
      <c r="D2178" s="23">
        <v>45978</v>
      </c>
      <c r="E2178">
        <v>33</v>
      </c>
      <c r="F2178">
        <v>98001</v>
      </c>
      <c r="G2178" t="s">
        <v>2193</v>
      </c>
      <c r="DY2178">
        <v>1362</v>
      </c>
      <c r="DZ2178">
        <v>9191</v>
      </c>
      <c r="EA2178">
        <v>17830</v>
      </c>
      <c r="EB2178">
        <v>26327</v>
      </c>
      <c r="EC2178">
        <v>27300</v>
      </c>
      <c r="ED2178">
        <v>15385</v>
      </c>
      <c r="EE2178">
        <v>606</v>
      </c>
    </row>
    <row r="2179" spans="1:164">
      <c r="A2179" t="s">
        <v>2938</v>
      </c>
      <c r="B2179" t="s">
        <v>1262</v>
      </c>
      <c r="C2179" s="23">
        <v>45939</v>
      </c>
      <c r="D2179" s="23">
        <v>45978</v>
      </c>
      <c r="E2179">
        <v>33</v>
      </c>
      <c r="F2179">
        <v>98001</v>
      </c>
      <c r="G2179" t="s">
        <v>2195</v>
      </c>
      <c r="DY2179">
        <v>1362</v>
      </c>
      <c r="DZ2179">
        <v>10554</v>
      </c>
      <c r="EA2179">
        <v>28383</v>
      </c>
      <c r="EB2179">
        <v>54710</v>
      </c>
      <c r="EC2179">
        <v>82010</v>
      </c>
      <c r="ED2179">
        <v>97395</v>
      </c>
      <c r="EE2179">
        <v>98001</v>
      </c>
      <c r="EF2179">
        <v>98001</v>
      </c>
      <c r="EG2179">
        <v>98001</v>
      </c>
      <c r="EH2179">
        <v>98001</v>
      </c>
      <c r="EI2179">
        <v>98001</v>
      </c>
      <c r="EJ2179">
        <v>98001</v>
      </c>
      <c r="EK2179">
        <v>98001</v>
      </c>
      <c r="EL2179">
        <v>98001</v>
      </c>
      <c r="EM2179">
        <v>98001</v>
      </c>
      <c r="EN2179">
        <v>98001</v>
      </c>
      <c r="EO2179">
        <v>98001</v>
      </c>
      <c r="EP2179">
        <v>98001</v>
      </c>
      <c r="EQ2179">
        <v>98001</v>
      </c>
      <c r="ER2179">
        <v>98001</v>
      </c>
      <c r="ES2179">
        <v>98001</v>
      </c>
      <c r="ET2179">
        <v>98001</v>
      </c>
      <c r="EU2179">
        <v>98001</v>
      </c>
      <c r="EV2179">
        <v>98001</v>
      </c>
      <c r="EW2179">
        <v>98001</v>
      </c>
      <c r="EX2179">
        <v>98001</v>
      </c>
      <c r="EY2179">
        <v>98001</v>
      </c>
      <c r="EZ2179">
        <v>98001</v>
      </c>
      <c r="FA2179">
        <v>98001</v>
      </c>
      <c r="FB2179">
        <v>98001</v>
      </c>
      <c r="FC2179">
        <v>98001</v>
      </c>
      <c r="FD2179">
        <v>98001</v>
      </c>
      <c r="FE2179">
        <v>98001</v>
      </c>
      <c r="FF2179">
        <v>98001</v>
      </c>
      <c r="FG2179">
        <v>98001</v>
      </c>
      <c r="FH2179">
        <v>98001</v>
      </c>
    </row>
    <row r="2180" spans="1:164">
      <c r="A2180" t="s">
        <v>2939</v>
      </c>
      <c r="B2180" t="s">
        <v>1264</v>
      </c>
      <c r="C2180" s="23">
        <v>45962</v>
      </c>
      <c r="D2180" s="23">
        <v>46001</v>
      </c>
      <c r="E2180">
        <v>32</v>
      </c>
      <c r="F2180">
        <v>97068</v>
      </c>
      <c r="G2180" t="s">
        <v>2193</v>
      </c>
      <c r="EB2180">
        <v>158</v>
      </c>
      <c r="EC2180">
        <v>6347</v>
      </c>
      <c r="ED2180">
        <v>14841</v>
      </c>
      <c r="EE2180">
        <v>24150</v>
      </c>
      <c r="EF2180">
        <v>28505</v>
      </c>
      <c r="EG2180">
        <v>18825</v>
      </c>
      <c r="EH2180">
        <v>4241</v>
      </c>
    </row>
    <row r="2181" spans="1:164">
      <c r="A2181" t="s">
        <v>2939</v>
      </c>
      <c r="B2181" t="s">
        <v>1264</v>
      </c>
      <c r="C2181" s="23">
        <v>45962</v>
      </c>
      <c r="D2181" s="23">
        <v>46001</v>
      </c>
      <c r="E2181">
        <v>32</v>
      </c>
      <c r="F2181">
        <v>97068</v>
      </c>
      <c r="G2181" t="s">
        <v>2195</v>
      </c>
      <c r="EB2181">
        <v>158</v>
      </c>
      <c r="EC2181">
        <v>6505</v>
      </c>
      <c r="ED2181">
        <v>21347</v>
      </c>
      <c r="EE2181">
        <v>45496</v>
      </c>
      <c r="EF2181">
        <v>74002</v>
      </c>
      <c r="EG2181">
        <v>92827</v>
      </c>
      <c r="EH2181">
        <v>97068</v>
      </c>
      <c r="EI2181">
        <v>97068</v>
      </c>
      <c r="EJ2181">
        <v>97068</v>
      </c>
      <c r="EK2181">
        <v>97068</v>
      </c>
      <c r="EL2181">
        <v>97068</v>
      </c>
      <c r="EM2181">
        <v>97068</v>
      </c>
      <c r="EN2181">
        <v>97068</v>
      </c>
      <c r="EO2181">
        <v>97068</v>
      </c>
      <c r="EP2181">
        <v>97068</v>
      </c>
      <c r="EQ2181">
        <v>97068</v>
      </c>
      <c r="ER2181">
        <v>97068</v>
      </c>
      <c r="ES2181">
        <v>97068</v>
      </c>
      <c r="ET2181">
        <v>97068</v>
      </c>
      <c r="EU2181">
        <v>97068</v>
      </c>
      <c r="EV2181">
        <v>97068</v>
      </c>
      <c r="EW2181">
        <v>97068</v>
      </c>
      <c r="EX2181">
        <v>97068</v>
      </c>
      <c r="EY2181">
        <v>97068</v>
      </c>
      <c r="EZ2181">
        <v>97068</v>
      </c>
      <c r="FA2181">
        <v>97068</v>
      </c>
      <c r="FB2181">
        <v>97068</v>
      </c>
      <c r="FC2181">
        <v>97068</v>
      </c>
      <c r="FD2181">
        <v>97068</v>
      </c>
      <c r="FE2181">
        <v>97068</v>
      </c>
      <c r="FF2181">
        <v>97068</v>
      </c>
      <c r="FG2181">
        <v>97068</v>
      </c>
      <c r="FH2181">
        <v>97068</v>
      </c>
    </row>
    <row r="2182" spans="1:164">
      <c r="A2182" t="s">
        <v>2940</v>
      </c>
      <c r="B2182" t="s">
        <v>1266</v>
      </c>
      <c r="C2182" s="23">
        <v>45962</v>
      </c>
      <c r="D2182" s="23">
        <v>46001</v>
      </c>
      <c r="E2182">
        <v>32</v>
      </c>
      <c r="F2182">
        <v>97068</v>
      </c>
      <c r="G2182" t="s">
        <v>2193</v>
      </c>
      <c r="EB2182">
        <v>789</v>
      </c>
      <c r="EC2182">
        <v>18044</v>
      </c>
      <c r="ED2182">
        <v>18044</v>
      </c>
      <c r="EE2182">
        <v>18044</v>
      </c>
      <c r="EF2182">
        <v>18044</v>
      </c>
      <c r="EG2182">
        <v>18044</v>
      </c>
      <c r="EH2182">
        <v>6059</v>
      </c>
    </row>
    <row r="2183" spans="1:164">
      <c r="A2183" t="s">
        <v>2940</v>
      </c>
      <c r="B2183" t="s">
        <v>1266</v>
      </c>
      <c r="C2183" s="23">
        <v>45962</v>
      </c>
      <c r="D2183" s="23">
        <v>46001</v>
      </c>
      <c r="E2183">
        <v>32</v>
      </c>
      <c r="F2183">
        <v>97068</v>
      </c>
      <c r="G2183" t="s">
        <v>2195</v>
      </c>
      <c r="EB2183">
        <v>789</v>
      </c>
      <c r="EC2183">
        <v>18833</v>
      </c>
      <c r="ED2183">
        <v>36877</v>
      </c>
      <c r="EE2183">
        <v>54921</v>
      </c>
      <c r="EF2183">
        <v>72965</v>
      </c>
      <c r="EG2183">
        <v>91009</v>
      </c>
      <c r="EH2183">
        <v>97068</v>
      </c>
      <c r="EI2183">
        <v>97068</v>
      </c>
      <c r="EJ2183">
        <v>97068</v>
      </c>
      <c r="EK2183">
        <v>97068</v>
      </c>
      <c r="EL2183">
        <v>97068</v>
      </c>
      <c r="EM2183">
        <v>97068</v>
      </c>
      <c r="EN2183">
        <v>97068</v>
      </c>
      <c r="EO2183">
        <v>97068</v>
      </c>
      <c r="EP2183">
        <v>97068</v>
      </c>
      <c r="EQ2183">
        <v>97068</v>
      </c>
      <c r="ER2183">
        <v>97068</v>
      </c>
      <c r="ES2183">
        <v>97068</v>
      </c>
      <c r="ET2183">
        <v>97068</v>
      </c>
      <c r="EU2183">
        <v>97068</v>
      </c>
      <c r="EV2183">
        <v>97068</v>
      </c>
      <c r="EW2183">
        <v>97068</v>
      </c>
      <c r="EX2183">
        <v>97068</v>
      </c>
      <c r="EY2183">
        <v>97068</v>
      </c>
      <c r="EZ2183">
        <v>97068</v>
      </c>
      <c r="FA2183">
        <v>97068</v>
      </c>
      <c r="FB2183">
        <v>97068</v>
      </c>
      <c r="FC2183">
        <v>97068</v>
      </c>
      <c r="FD2183">
        <v>97068</v>
      </c>
      <c r="FE2183">
        <v>97068</v>
      </c>
      <c r="FF2183">
        <v>97068</v>
      </c>
      <c r="FG2183">
        <v>97068</v>
      </c>
      <c r="FH2183">
        <v>97068</v>
      </c>
    </row>
    <row r="2184" spans="1:164">
      <c r="A2184" t="s">
        <v>2941</v>
      </c>
      <c r="B2184" t="s">
        <v>1268</v>
      </c>
      <c r="C2184" s="23">
        <v>46001</v>
      </c>
      <c r="D2184" s="23">
        <v>46014</v>
      </c>
      <c r="E2184">
        <v>12</v>
      </c>
      <c r="F2184">
        <v>35467</v>
      </c>
      <c r="G2184" t="s">
        <v>2193</v>
      </c>
      <c r="EH2184">
        <v>6268</v>
      </c>
      <c r="EI2184">
        <v>24719</v>
      </c>
      <c r="EJ2184">
        <v>4480</v>
      </c>
    </row>
    <row r="2185" spans="1:164">
      <c r="A2185" t="s">
        <v>2941</v>
      </c>
      <c r="B2185" t="s">
        <v>1268</v>
      </c>
      <c r="C2185" s="23">
        <v>46001</v>
      </c>
      <c r="D2185" s="23">
        <v>46014</v>
      </c>
      <c r="E2185">
        <v>12</v>
      </c>
      <c r="F2185">
        <v>35467</v>
      </c>
      <c r="G2185" t="s">
        <v>2195</v>
      </c>
      <c r="EH2185">
        <v>6268</v>
      </c>
      <c r="EI2185">
        <v>30987</v>
      </c>
      <c r="EJ2185">
        <v>35467</v>
      </c>
      <c r="EK2185">
        <v>35467</v>
      </c>
      <c r="EL2185">
        <v>35467</v>
      </c>
      <c r="EM2185">
        <v>35467</v>
      </c>
      <c r="EN2185">
        <v>35467</v>
      </c>
      <c r="EO2185">
        <v>35467</v>
      </c>
      <c r="EP2185">
        <v>35467</v>
      </c>
      <c r="EQ2185">
        <v>35467</v>
      </c>
      <c r="ER2185">
        <v>35467</v>
      </c>
      <c r="ES2185">
        <v>35467</v>
      </c>
      <c r="ET2185">
        <v>35467</v>
      </c>
      <c r="EU2185">
        <v>35467</v>
      </c>
      <c r="EV2185">
        <v>35467</v>
      </c>
      <c r="EW2185">
        <v>35467</v>
      </c>
      <c r="EX2185">
        <v>35467</v>
      </c>
      <c r="EY2185">
        <v>35467</v>
      </c>
      <c r="EZ2185">
        <v>35467</v>
      </c>
      <c r="FA2185">
        <v>35467</v>
      </c>
      <c r="FB2185">
        <v>35467</v>
      </c>
      <c r="FC2185">
        <v>35467</v>
      </c>
      <c r="FD2185">
        <v>35467</v>
      </c>
      <c r="FE2185">
        <v>35467</v>
      </c>
      <c r="FF2185">
        <v>35467</v>
      </c>
      <c r="FG2185">
        <v>35467</v>
      </c>
      <c r="FH2185">
        <v>35467</v>
      </c>
    </row>
    <row r="2186" spans="1:164">
      <c r="A2186" t="s">
        <v>2942</v>
      </c>
      <c r="B2186" t="s">
        <v>1270</v>
      </c>
      <c r="C2186" s="23">
        <v>46002</v>
      </c>
      <c r="D2186" s="23">
        <v>46030</v>
      </c>
      <c r="E2186">
        <v>25</v>
      </c>
      <c r="F2186">
        <v>73734</v>
      </c>
      <c r="G2186" t="s">
        <v>2193</v>
      </c>
      <c r="EH2186">
        <v>2268</v>
      </c>
      <c r="EI2186">
        <v>12903</v>
      </c>
      <c r="EJ2186">
        <v>24423</v>
      </c>
      <c r="EK2186">
        <v>25603</v>
      </c>
      <c r="EL2186">
        <v>8537</v>
      </c>
    </row>
    <row r="2187" spans="1:164">
      <c r="A2187" t="s">
        <v>2942</v>
      </c>
      <c r="B2187" t="s">
        <v>1270</v>
      </c>
      <c r="C2187" s="23">
        <v>46002</v>
      </c>
      <c r="D2187" s="23">
        <v>46030</v>
      </c>
      <c r="E2187">
        <v>25</v>
      </c>
      <c r="F2187">
        <v>73734</v>
      </c>
      <c r="G2187" t="s">
        <v>2195</v>
      </c>
      <c r="EH2187">
        <v>2268</v>
      </c>
      <c r="EI2187">
        <v>15171</v>
      </c>
      <c r="EJ2187">
        <v>39594</v>
      </c>
      <c r="EK2187">
        <v>65197</v>
      </c>
      <c r="EL2187">
        <v>73734</v>
      </c>
      <c r="EM2187">
        <v>73734</v>
      </c>
      <c r="EN2187">
        <v>73734</v>
      </c>
      <c r="EO2187">
        <v>73734</v>
      </c>
      <c r="EP2187">
        <v>73734</v>
      </c>
      <c r="EQ2187">
        <v>73734</v>
      </c>
      <c r="ER2187">
        <v>73734</v>
      </c>
      <c r="ES2187">
        <v>73734</v>
      </c>
      <c r="ET2187">
        <v>73734</v>
      </c>
      <c r="EU2187">
        <v>73734</v>
      </c>
      <c r="EV2187">
        <v>73734</v>
      </c>
      <c r="EW2187">
        <v>73734</v>
      </c>
      <c r="EX2187">
        <v>73734</v>
      </c>
      <c r="EY2187">
        <v>73734</v>
      </c>
      <c r="EZ2187">
        <v>73734</v>
      </c>
      <c r="FA2187">
        <v>73734</v>
      </c>
      <c r="FB2187">
        <v>73734</v>
      </c>
      <c r="FC2187">
        <v>73734</v>
      </c>
      <c r="FD2187">
        <v>73734</v>
      </c>
      <c r="FE2187">
        <v>73734</v>
      </c>
      <c r="FF2187">
        <v>73734</v>
      </c>
      <c r="FG2187">
        <v>73734</v>
      </c>
      <c r="FH2187">
        <v>73734</v>
      </c>
    </row>
    <row r="2188" spans="1:164">
      <c r="A2188" t="s">
        <v>2943</v>
      </c>
      <c r="B2188" t="s">
        <v>1272</v>
      </c>
      <c r="C2188" s="23">
        <v>46014</v>
      </c>
      <c r="D2188" s="23">
        <v>46029</v>
      </c>
      <c r="E2188">
        <v>12</v>
      </c>
      <c r="F2188">
        <v>37334</v>
      </c>
      <c r="G2188" t="s">
        <v>2193</v>
      </c>
      <c r="EJ2188">
        <v>6463</v>
      </c>
      <c r="EK2188">
        <v>25074</v>
      </c>
      <c r="EL2188">
        <v>5797</v>
      </c>
    </row>
    <row r="2189" spans="1:164">
      <c r="A2189" t="s">
        <v>2943</v>
      </c>
      <c r="B2189" t="s">
        <v>1272</v>
      </c>
      <c r="C2189" s="23">
        <v>46014</v>
      </c>
      <c r="D2189" s="23">
        <v>46029</v>
      </c>
      <c r="E2189">
        <v>12</v>
      </c>
      <c r="F2189">
        <v>37334</v>
      </c>
      <c r="G2189" t="s">
        <v>2195</v>
      </c>
      <c r="EJ2189">
        <v>6463</v>
      </c>
      <c r="EK2189">
        <v>31537</v>
      </c>
      <c r="EL2189">
        <v>37334</v>
      </c>
      <c r="EM2189">
        <v>37334</v>
      </c>
      <c r="EN2189">
        <v>37334</v>
      </c>
      <c r="EO2189">
        <v>37334</v>
      </c>
      <c r="EP2189">
        <v>37334</v>
      </c>
      <c r="EQ2189">
        <v>37334</v>
      </c>
      <c r="ER2189">
        <v>37334</v>
      </c>
      <c r="ES2189">
        <v>37334</v>
      </c>
      <c r="ET2189">
        <v>37334</v>
      </c>
      <c r="EU2189">
        <v>37334</v>
      </c>
      <c r="EV2189">
        <v>37334</v>
      </c>
      <c r="EW2189">
        <v>37334</v>
      </c>
      <c r="EX2189">
        <v>37334</v>
      </c>
      <c r="EY2189">
        <v>37334</v>
      </c>
      <c r="EZ2189">
        <v>37334</v>
      </c>
      <c r="FA2189">
        <v>37334</v>
      </c>
      <c r="FB2189">
        <v>37334</v>
      </c>
      <c r="FC2189">
        <v>37334</v>
      </c>
      <c r="FD2189">
        <v>37334</v>
      </c>
      <c r="FE2189">
        <v>37334</v>
      </c>
      <c r="FF2189">
        <v>37334</v>
      </c>
      <c r="FG2189">
        <v>37334</v>
      </c>
      <c r="FH2189">
        <v>37334</v>
      </c>
    </row>
    <row r="2190" spans="1:164">
      <c r="A2190" t="s">
        <v>2446</v>
      </c>
      <c r="C2190" s="23">
        <v>45952</v>
      </c>
      <c r="D2190" s="23">
        <v>45976</v>
      </c>
      <c r="E2190">
        <v>22</v>
      </c>
      <c r="F2190">
        <v>103718</v>
      </c>
      <c r="G2190" t="s">
        <v>2193</v>
      </c>
      <c r="EA2190">
        <v>11386</v>
      </c>
      <c r="EB2190">
        <v>51769</v>
      </c>
      <c r="EC2190">
        <v>31096</v>
      </c>
      <c r="ED2190">
        <v>9468</v>
      </c>
    </row>
    <row r="2191" spans="1:164">
      <c r="A2191" t="s">
        <v>2446</v>
      </c>
      <c r="C2191" s="23">
        <v>45952</v>
      </c>
      <c r="D2191" s="23">
        <v>45976</v>
      </c>
      <c r="E2191">
        <v>22</v>
      </c>
      <c r="F2191">
        <v>103718</v>
      </c>
      <c r="G2191" t="s">
        <v>2195</v>
      </c>
      <c r="EA2191">
        <v>11386</v>
      </c>
      <c r="EB2191">
        <v>63155</v>
      </c>
      <c r="EC2191">
        <v>94250</v>
      </c>
      <c r="ED2191">
        <v>103718</v>
      </c>
      <c r="EE2191">
        <v>103718</v>
      </c>
      <c r="EF2191">
        <v>103718</v>
      </c>
      <c r="EG2191">
        <v>103718</v>
      </c>
      <c r="EH2191">
        <v>103718</v>
      </c>
      <c r="EI2191">
        <v>103718</v>
      </c>
      <c r="EJ2191">
        <v>103718</v>
      </c>
      <c r="EK2191">
        <v>103718</v>
      </c>
      <c r="EL2191">
        <v>103718</v>
      </c>
      <c r="EM2191">
        <v>103718</v>
      </c>
      <c r="EN2191">
        <v>103718</v>
      </c>
      <c r="EO2191">
        <v>103718</v>
      </c>
      <c r="EP2191">
        <v>103718</v>
      </c>
      <c r="EQ2191">
        <v>103718</v>
      </c>
      <c r="ER2191">
        <v>103718</v>
      </c>
      <c r="ES2191">
        <v>103718</v>
      </c>
      <c r="ET2191">
        <v>103718</v>
      </c>
      <c r="EU2191">
        <v>103718</v>
      </c>
      <c r="EV2191">
        <v>103718</v>
      </c>
      <c r="EW2191">
        <v>103718</v>
      </c>
      <c r="EX2191">
        <v>103718</v>
      </c>
      <c r="EY2191">
        <v>103718</v>
      </c>
      <c r="EZ2191">
        <v>103718</v>
      </c>
      <c r="FA2191">
        <v>103718</v>
      </c>
      <c r="FB2191">
        <v>103718</v>
      </c>
      <c r="FC2191">
        <v>103718</v>
      </c>
      <c r="FD2191">
        <v>103718</v>
      </c>
      <c r="FE2191">
        <v>103718</v>
      </c>
      <c r="FF2191">
        <v>103718</v>
      </c>
      <c r="FG2191">
        <v>103718</v>
      </c>
      <c r="FH2191">
        <v>103718</v>
      </c>
    </row>
    <row r="2192" spans="1:164">
      <c r="A2192" t="s">
        <v>2944</v>
      </c>
      <c r="B2192" t="s">
        <v>1274</v>
      </c>
      <c r="C2192" s="23">
        <v>45952</v>
      </c>
      <c r="D2192" s="23">
        <v>45976</v>
      </c>
      <c r="E2192">
        <v>22</v>
      </c>
      <c r="F2192">
        <v>51859</v>
      </c>
      <c r="G2192" t="s">
        <v>2193</v>
      </c>
      <c r="EA2192">
        <v>5693</v>
      </c>
      <c r="EB2192">
        <v>25885</v>
      </c>
      <c r="EC2192">
        <v>15548</v>
      </c>
      <c r="ED2192">
        <v>4734</v>
      </c>
    </row>
    <row r="2193" spans="1:164">
      <c r="A2193" t="s">
        <v>2944</v>
      </c>
      <c r="B2193" t="s">
        <v>1274</v>
      </c>
      <c r="C2193" s="23">
        <v>45952</v>
      </c>
      <c r="D2193" s="23">
        <v>45976</v>
      </c>
      <c r="E2193">
        <v>22</v>
      </c>
      <c r="F2193">
        <v>51859</v>
      </c>
      <c r="G2193" t="s">
        <v>2195</v>
      </c>
      <c r="EA2193">
        <v>5693</v>
      </c>
      <c r="EB2193">
        <v>31577</v>
      </c>
      <c r="EC2193">
        <v>47125</v>
      </c>
      <c r="ED2193">
        <v>51859</v>
      </c>
      <c r="EE2193">
        <v>51859</v>
      </c>
      <c r="EF2193">
        <v>51859</v>
      </c>
      <c r="EG2193">
        <v>51859</v>
      </c>
      <c r="EH2193">
        <v>51859</v>
      </c>
      <c r="EI2193">
        <v>51859</v>
      </c>
      <c r="EJ2193">
        <v>51859</v>
      </c>
      <c r="EK2193">
        <v>51859</v>
      </c>
      <c r="EL2193">
        <v>51859</v>
      </c>
      <c r="EM2193">
        <v>51859</v>
      </c>
      <c r="EN2193">
        <v>51859</v>
      </c>
      <c r="EO2193">
        <v>51859</v>
      </c>
      <c r="EP2193">
        <v>51859</v>
      </c>
      <c r="EQ2193">
        <v>51859</v>
      </c>
      <c r="ER2193">
        <v>51859</v>
      </c>
      <c r="ES2193">
        <v>51859</v>
      </c>
      <c r="ET2193">
        <v>51859</v>
      </c>
      <c r="EU2193">
        <v>51859</v>
      </c>
      <c r="EV2193">
        <v>51859</v>
      </c>
      <c r="EW2193">
        <v>51859</v>
      </c>
      <c r="EX2193">
        <v>51859</v>
      </c>
      <c r="EY2193">
        <v>51859</v>
      </c>
      <c r="EZ2193">
        <v>51859</v>
      </c>
      <c r="FA2193">
        <v>51859</v>
      </c>
      <c r="FB2193">
        <v>51859</v>
      </c>
      <c r="FC2193">
        <v>51859</v>
      </c>
      <c r="FD2193">
        <v>51859</v>
      </c>
      <c r="FE2193">
        <v>51859</v>
      </c>
      <c r="FF2193">
        <v>51859</v>
      </c>
      <c r="FG2193">
        <v>51859</v>
      </c>
      <c r="FH2193">
        <v>51859</v>
      </c>
    </row>
    <row r="2194" spans="1:164">
      <c r="A2194" t="s">
        <v>2945</v>
      </c>
      <c r="B2194" t="s">
        <v>1276</v>
      </c>
      <c r="C2194" s="23">
        <v>45952</v>
      </c>
      <c r="D2194" s="23">
        <v>45976</v>
      </c>
      <c r="E2194">
        <v>22</v>
      </c>
      <c r="F2194">
        <v>51859</v>
      </c>
      <c r="G2194" t="s">
        <v>2193</v>
      </c>
      <c r="EA2194">
        <v>5693</v>
      </c>
      <c r="EB2194">
        <v>25885</v>
      </c>
      <c r="EC2194">
        <v>15548</v>
      </c>
      <c r="ED2194">
        <v>4734</v>
      </c>
    </row>
    <row r="2195" spans="1:164">
      <c r="A2195" t="s">
        <v>2945</v>
      </c>
      <c r="B2195" t="s">
        <v>1276</v>
      </c>
      <c r="C2195" s="23">
        <v>45952</v>
      </c>
      <c r="D2195" s="23">
        <v>45976</v>
      </c>
      <c r="E2195">
        <v>22</v>
      </c>
      <c r="F2195">
        <v>51859</v>
      </c>
      <c r="G2195" t="s">
        <v>2195</v>
      </c>
      <c r="EA2195">
        <v>5693</v>
      </c>
      <c r="EB2195">
        <v>31577</v>
      </c>
      <c r="EC2195">
        <v>47125</v>
      </c>
      <c r="ED2195">
        <v>51859</v>
      </c>
      <c r="EE2195">
        <v>51859</v>
      </c>
      <c r="EF2195">
        <v>51859</v>
      </c>
      <c r="EG2195">
        <v>51859</v>
      </c>
      <c r="EH2195">
        <v>51859</v>
      </c>
      <c r="EI2195">
        <v>51859</v>
      </c>
      <c r="EJ2195">
        <v>51859</v>
      </c>
      <c r="EK2195">
        <v>51859</v>
      </c>
      <c r="EL2195">
        <v>51859</v>
      </c>
      <c r="EM2195">
        <v>51859</v>
      </c>
      <c r="EN2195">
        <v>51859</v>
      </c>
      <c r="EO2195">
        <v>51859</v>
      </c>
      <c r="EP2195">
        <v>51859</v>
      </c>
      <c r="EQ2195">
        <v>51859</v>
      </c>
      <c r="ER2195">
        <v>51859</v>
      </c>
      <c r="ES2195">
        <v>51859</v>
      </c>
      <c r="ET2195">
        <v>51859</v>
      </c>
      <c r="EU2195">
        <v>51859</v>
      </c>
      <c r="EV2195">
        <v>51859</v>
      </c>
      <c r="EW2195">
        <v>51859</v>
      </c>
      <c r="EX2195">
        <v>51859</v>
      </c>
      <c r="EY2195">
        <v>51859</v>
      </c>
      <c r="EZ2195">
        <v>51859</v>
      </c>
      <c r="FA2195">
        <v>51859</v>
      </c>
      <c r="FB2195">
        <v>51859</v>
      </c>
      <c r="FC2195">
        <v>51859</v>
      </c>
      <c r="FD2195">
        <v>51859</v>
      </c>
      <c r="FE2195">
        <v>51859</v>
      </c>
      <c r="FF2195">
        <v>51859</v>
      </c>
      <c r="FG2195">
        <v>51859</v>
      </c>
      <c r="FH2195">
        <v>51859</v>
      </c>
    </row>
    <row r="2196" spans="1:164">
      <c r="A2196" t="s">
        <v>2474</v>
      </c>
      <c r="C2196" s="23">
        <v>45640</v>
      </c>
      <c r="D2196" s="23">
        <v>46063</v>
      </c>
      <c r="E2196">
        <v>363</v>
      </c>
      <c r="F2196">
        <v>108623</v>
      </c>
      <c r="G2196" t="s">
        <v>2193</v>
      </c>
      <c r="CH2196">
        <v>302</v>
      </c>
      <c r="CI2196">
        <v>8470</v>
      </c>
      <c r="CJ2196">
        <v>36313</v>
      </c>
      <c r="CK2196">
        <v>22097</v>
      </c>
      <c r="CL2196">
        <v>2241</v>
      </c>
      <c r="EO2196">
        <v>14938</v>
      </c>
      <c r="EP2196">
        <v>18212</v>
      </c>
      <c r="EQ2196">
        <v>6050</v>
      </c>
    </row>
    <row r="2197" spans="1:164">
      <c r="A2197" t="s">
        <v>2474</v>
      </c>
      <c r="C2197" s="23">
        <v>45640</v>
      </c>
      <c r="D2197" s="23">
        <v>46063</v>
      </c>
      <c r="E2197">
        <v>363</v>
      </c>
      <c r="F2197">
        <v>108623</v>
      </c>
      <c r="G2197" t="s">
        <v>2195</v>
      </c>
      <c r="CH2197">
        <v>302</v>
      </c>
      <c r="CI2197">
        <v>8771</v>
      </c>
      <c r="CJ2197">
        <v>45084</v>
      </c>
      <c r="CK2197">
        <v>67182</v>
      </c>
      <c r="CL2197">
        <v>69423</v>
      </c>
      <c r="CM2197">
        <v>69423</v>
      </c>
      <c r="CN2197">
        <v>69423</v>
      </c>
      <c r="CO2197">
        <v>69423</v>
      </c>
      <c r="CP2197">
        <v>69423</v>
      </c>
      <c r="CQ2197">
        <v>69423</v>
      </c>
      <c r="CR2197">
        <v>69423</v>
      </c>
      <c r="CS2197">
        <v>69423</v>
      </c>
      <c r="CT2197">
        <v>69423</v>
      </c>
      <c r="CU2197">
        <v>69423</v>
      </c>
      <c r="CV2197">
        <v>69423</v>
      </c>
      <c r="CW2197">
        <v>69423</v>
      </c>
      <c r="CX2197">
        <v>69423</v>
      </c>
      <c r="CY2197">
        <v>69423</v>
      </c>
      <c r="CZ2197">
        <v>69423</v>
      </c>
      <c r="DA2197">
        <v>69423</v>
      </c>
      <c r="DB2197">
        <v>69423</v>
      </c>
      <c r="DC2197">
        <v>69423</v>
      </c>
      <c r="DD2197">
        <v>69423</v>
      </c>
      <c r="DE2197">
        <v>69423</v>
      </c>
      <c r="DF2197">
        <v>69423</v>
      </c>
      <c r="DG2197">
        <v>69423</v>
      </c>
      <c r="DH2197">
        <v>69423</v>
      </c>
      <c r="DI2197">
        <v>69423</v>
      </c>
      <c r="DJ2197">
        <v>69423</v>
      </c>
      <c r="DK2197">
        <v>69423</v>
      </c>
      <c r="DL2197">
        <v>69423</v>
      </c>
      <c r="DM2197">
        <v>69423</v>
      </c>
      <c r="DN2197">
        <v>69423</v>
      </c>
      <c r="DO2197">
        <v>69423</v>
      </c>
      <c r="DP2197">
        <v>69423</v>
      </c>
      <c r="DQ2197">
        <v>69423</v>
      </c>
      <c r="DR2197">
        <v>69423</v>
      </c>
      <c r="DS2197">
        <v>69423</v>
      </c>
      <c r="DT2197">
        <v>69423</v>
      </c>
      <c r="DU2197">
        <v>69423</v>
      </c>
      <c r="DV2197">
        <v>69423</v>
      </c>
      <c r="DW2197">
        <v>69423</v>
      </c>
      <c r="DX2197">
        <v>69423</v>
      </c>
      <c r="DY2197">
        <v>69423</v>
      </c>
      <c r="DZ2197">
        <v>69423</v>
      </c>
      <c r="EA2197">
        <v>69423</v>
      </c>
      <c r="EB2197">
        <v>69423</v>
      </c>
      <c r="EC2197">
        <v>69423</v>
      </c>
      <c r="ED2197">
        <v>69423</v>
      </c>
      <c r="EE2197">
        <v>69423</v>
      </c>
      <c r="EF2197">
        <v>69423</v>
      </c>
      <c r="EG2197">
        <v>69423</v>
      </c>
      <c r="EH2197">
        <v>69423</v>
      </c>
      <c r="EI2197">
        <v>69423</v>
      </c>
      <c r="EJ2197">
        <v>69423</v>
      </c>
      <c r="EK2197">
        <v>69423</v>
      </c>
      <c r="EL2197">
        <v>69423</v>
      </c>
      <c r="EM2197">
        <v>69423</v>
      </c>
      <c r="EN2197">
        <v>69423</v>
      </c>
      <c r="EO2197">
        <v>84361</v>
      </c>
      <c r="EP2197">
        <v>102573</v>
      </c>
      <c r="EQ2197">
        <v>108623</v>
      </c>
      <c r="ER2197">
        <v>108623</v>
      </c>
      <c r="ES2197">
        <v>108623</v>
      </c>
      <c r="ET2197">
        <v>108623</v>
      </c>
      <c r="EU2197">
        <v>108623</v>
      </c>
      <c r="EV2197">
        <v>108623</v>
      </c>
      <c r="EW2197">
        <v>108623</v>
      </c>
      <c r="EX2197">
        <v>108623</v>
      </c>
      <c r="EY2197">
        <v>108623</v>
      </c>
      <c r="EZ2197">
        <v>108623</v>
      </c>
      <c r="FA2197">
        <v>108623</v>
      </c>
      <c r="FB2197">
        <v>108623</v>
      </c>
      <c r="FC2197">
        <v>108623</v>
      </c>
      <c r="FD2197">
        <v>108623</v>
      </c>
      <c r="FE2197">
        <v>108623</v>
      </c>
      <c r="FF2197">
        <v>108623</v>
      </c>
      <c r="FG2197">
        <v>108623</v>
      </c>
      <c r="FH2197">
        <v>108623</v>
      </c>
    </row>
    <row r="2198" spans="1:164">
      <c r="A2198" t="s">
        <v>2204</v>
      </c>
      <c r="C2198" s="23">
        <v>45640</v>
      </c>
      <c r="D2198" s="23">
        <v>46063</v>
      </c>
      <c r="E2198">
        <v>363</v>
      </c>
      <c r="F2198">
        <v>108623</v>
      </c>
      <c r="G2198" t="s">
        <v>2193</v>
      </c>
      <c r="CH2198">
        <v>302</v>
      </c>
      <c r="CI2198">
        <v>8470</v>
      </c>
      <c r="CJ2198">
        <v>36313</v>
      </c>
      <c r="CK2198">
        <v>22097</v>
      </c>
      <c r="CL2198">
        <v>2241</v>
      </c>
      <c r="EO2198">
        <v>14938</v>
      </c>
      <c r="EP2198">
        <v>18212</v>
      </c>
      <c r="EQ2198">
        <v>6050</v>
      </c>
    </row>
    <row r="2199" spans="1:164">
      <c r="A2199" t="s">
        <v>2204</v>
      </c>
      <c r="C2199" s="23">
        <v>45640</v>
      </c>
      <c r="D2199" s="23">
        <v>46063</v>
      </c>
      <c r="E2199">
        <v>363</v>
      </c>
      <c r="F2199">
        <v>108623</v>
      </c>
      <c r="G2199" t="s">
        <v>2195</v>
      </c>
      <c r="CH2199">
        <v>302</v>
      </c>
      <c r="CI2199">
        <v>8771</v>
      </c>
      <c r="CJ2199">
        <v>45084</v>
      </c>
      <c r="CK2199">
        <v>67182</v>
      </c>
      <c r="CL2199">
        <v>69423</v>
      </c>
      <c r="CM2199">
        <v>69423</v>
      </c>
      <c r="CN2199">
        <v>69423</v>
      </c>
      <c r="CO2199">
        <v>69423</v>
      </c>
      <c r="CP2199">
        <v>69423</v>
      </c>
      <c r="CQ2199">
        <v>69423</v>
      </c>
      <c r="CR2199">
        <v>69423</v>
      </c>
      <c r="CS2199">
        <v>69423</v>
      </c>
      <c r="CT2199">
        <v>69423</v>
      </c>
      <c r="CU2199">
        <v>69423</v>
      </c>
      <c r="CV2199">
        <v>69423</v>
      </c>
      <c r="CW2199">
        <v>69423</v>
      </c>
      <c r="CX2199">
        <v>69423</v>
      </c>
      <c r="CY2199">
        <v>69423</v>
      </c>
      <c r="CZ2199">
        <v>69423</v>
      </c>
      <c r="DA2199">
        <v>69423</v>
      </c>
      <c r="DB2199">
        <v>69423</v>
      </c>
      <c r="DC2199">
        <v>69423</v>
      </c>
      <c r="DD2199">
        <v>69423</v>
      </c>
      <c r="DE2199">
        <v>69423</v>
      </c>
      <c r="DF2199">
        <v>69423</v>
      </c>
      <c r="DG2199">
        <v>69423</v>
      </c>
      <c r="DH2199">
        <v>69423</v>
      </c>
      <c r="DI2199">
        <v>69423</v>
      </c>
      <c r="DJ2199">
        <v>69423</v>
      </c>
      <c r="DK2199">
        <v>69423</v>
      </c>
      <c r="DL2199">
        <v>69423</v>
      </c>
      <c r="DM2199">
        <v>69423</v>
      </c>
      <c r="DN2199">
        <v>69423</v>
      </c>
      <c r="DO2199">
        <v>69423</v>
      </c>
      <c r="DP2199">
        <v>69423</v>
      </c>
      <c r="DQ2199">
        <v>69423</v>
      </c>
      <c r="DR2199">
        <v>69423</v>
      </c>
      <c r="DS2199">
        <v>69423</v>
      </c>
      <c r="DT2199">
        <v>69423</v>
      </c>
      <c r="DU2199">
        <v>69423</v>
      </c>
      <c r="DV2199">
        <v>69423</v>
      </c>
      <c r="DW2199">
        <v>69423</v>
      </c>
      <c r="DX2199">
        <v>69423</v>
      </c>
      <c r="DY2199">
        <v>69423</v>
      </c>
      <c r="DZ2199">
        <v>69423</v>
      </c>
      <c r="EA2199">
        <v>69423</v>
      </c>
      <c r="EB2199">
        <v>69423</v>
      </c>
      <c r="EC2199">
        <v>69423</v>
      </c>
      <c r="ED2199">
        <v>69423</v>
      </c>
      <c r="EE2199">
        <v>69423</v>
      </c>
      <c r="EF2199">
        <v>69423</v>
      </c>
      <c r="EG2199">
        <v>69423</v>
      </c>
      <c r="EH2199">
        <v>69423</v>
      </c>
      <c r="EI2199">
        <v>69423</v>
      </c>
      <c r="EJ2199">
        <v>69423</v>
      </c>
      <c r="EK2199">
        <v>69423</v>
      </c>
      <c r="EL2199">
        <v>69423</v>
      </c>
      <c r="EM2199">
        <v>69423</v>
      </c>
      <c r="EN2199">
        <v>69423</v>
      </c>
      <c r="EO2199">
        <v>84361</v>
      </c>
      <c r="EP2199">
        <v>102573</v>
      </c>
      <c r="EQ2199">
        <v>108623</v>
      </c>
      <c r="ER2199">
        <v>108623</v>
      </c>
      <c r="ES2199">
        <v>108623</v>
      </c>
      <c r="ET2199">
        <v>108623</v>
      </c>
      <c r="EU2199">
        <v>108623</v>
      </c>
      <c r="EV2199">
        <v>108623</v>
      </c>
      <c r="EW2199">
        <v>108623</v>
      </c>
      <c r="EX2199">
        <v>108623</v>
      </c>
      <c r="EY2199">
        <v>108623</v>
      </c>
      <c r="EZ2199">
        <v>108623</v>
      </c>
      <c r="FA2199">
        <v>108623</v>
      </c>
      <c r="FB2199">
        <v>108623</v>
      </c>
      <c r="FC2199">
        <v>108623</v>
      </c>
      <c r="FD2199">
        <v>108623</v>
      </c>
      <c r="FE2199">
        <v>108623</v>
      </c>
      <c r="FF2199">
        <v>108623</v>
      </c>
      <c r="FG2199">
        <v>108623</v>
      </c>
      <c r="FH2199">
        <v>108623</v>
      </c>
    </row>
    <row r="2200" spans="1:164">
      <c r="A2200" t="s">
        <v>2205</v>
      </c>
      <c r="C2200" s="23">
        <v>45640</v>
      </c>
      <c r="D2200" s="23">
        <v>45667</v>
      </c>
      <c r="E2200">
        <v>23</v>
      </c>
      <c r="F2200">
        <v>69423</v>
      </c>
      <c r="G2200" t="s">
        <v>2193</v>
      </c>
      <c r="CH2200">
        <v>302</v>
      </c>
      <c r="CI2200">
        <v>8470</v>
      </c>
      <c r="CJ2200">
        <v>36313</v>
      </c>
      <c r="CK2200">
        <v>22097</v>
      </c>
      <c r="CL2200">
        <v>2241</v>
      </c>
    </row>
    <row r="2201" spans="1:164">
      <c r="A2201" t="s">
        <v>2205</v>
      </c>
      <c r="C2201" s="23">
        <v>45640</v>
      </c>
      <c r="D2201" s="23">
        <v>45667</v>
      </c>
      <c r="E2201">
        <v>23</v>
      </c>
      <c r="F2201">
        <v>69423</v>
      </c>
      <c r="G2201" t="s">
        <v>2195</v>
      </c>
      <c r="CH2201">
        <v>302</v>
      </c>
      <c r="CI2201">
        <v>8771</v>
      </c>
      <c r="CJ2201">
        <v>45084</v>
      </c>
      <c r="CK2201">
        <v>67182</v>
      </c>
      <c r="CL2201">
        <v>69423</v>
      </c>
      <c r="CM2201">
        <v>69423</v>
      </c>
      <c r="CN2201">
        <v>69423</v>
      </c>
      <c r="CO2201">
        <v>69423</v>
      </c>
      <c r="CP2201">
        <v>69423</v>
      </c>
      <c r="CQ2201">
        <v>69423</v>
      </c>
      <c r="CR2201">
        <v>69423</v>
      </c>
      <c r="CS2201">
        <v>69423</v>
      </c>
      <c r="CT2201">
        <v>69423</v>
      </c>
      <c r="CU2201">
        <v>69423</v>
      </c>
      <c r="CV2201">
        <v>69423</v>
      </c>
      <c r="CW2201">
        <v>69423</v>
      </c>
      <c r="CX2201">
        <v>69423</v>
      </c>
      <c r="CY2201">
        <v>69423</v>
      </c>
      <c r="CZ2201">
        <v>69423</v>
      </c>
      <c r="DA2201">
        <v>69423</v>
      </c>
      <c r="DB2201">
        <v>69423</v>
      </c>
      <c r="DC2201">
        <v>69423</v>
      </c>
      <c r="DD2201">
        <v>69423</v>
      </c>
      <c r="DE2201">
        <v>69423</v>
      </c>
      <c r="DF2201">
        <v>69423</v>
      </c>
      <c r="DG2201">
        <v>69423</v>
      </c>
      <c r="DH2201">
        <v>69423</v>
      </c>
      <c r="DI2201">
        <v>69423</v>
      </c>
      <c r="DJ2201">
        <v>69423</v>
      </c>
      <c r="DK2201">
        <v>69423</v>
      </c>
      <c r="DL2201">
        <v>69423</v>
      </c>
      <c r="DM2201">
        <v>69423</v>
      </c>
      <c r="DN2201">
        <v>69423</v>
      </c>
      <c r="DO2201">
        <v>69423</v>
      </c>
      <c r="DP2201">
        <v>69423</v>
      </c>
      <c r="DQ2201">
        <v>69423</v>
      </c>
      <c r="DR2201">
        <v>69423</v>
      </c>
      <c r="DS2201">
        <v>69423</v>
      </c>
      <c r="DT2201">
        <v>69423</v>
      </c>
      <c r="DU2201">
        <v>69423</v>
      </c>
      <c r="DV2201">
        <v>69423</v>
      </c>
      <c r="DW2201">
        <v>69423</v>
      </c>
      <c r="DX2201">
        <v>69423</v>
      </c>
      <c r="DY2201">
        <v>69423</v>
      </c>
      <c r="DZ2201">
        <v>69423</v>
      </c>
      <c r="EA2201">
        <v>69423</v>
      </c>
      <c r="EB2201">
        <v>69423</v>
      </c>
      <c r="EC2201">
        <v>69423</v>
      </c>
      <c r="ED2201">
        <v>69423</v>
      </c>
      <c r="EE2201">
        <v>69423</v>
      </c>
      <c r="EF2201">
        <v>69423</v>
      </c>
      <c r="EG2201">
        <v>69423</v>
      </c>
      <c r="EH2201">
        <v>69423</v>
      </c>
      <c r="EI2201">
        <v>69423</v>
      </c>
      <c r="EJ2201">
        <v>69423</v>
      </c>
      <c r="EK2201">
        <v>69423</v>
      </c>
      <c r="EL2201">
        <v>69423</v>
      </c>
      <c r="EM2201">
        <v>69423</v>
      </c>
      <c r="EN2201">
        <v>69423</v>
      </c>
      <c r="EO2201">
        <v>69423</v>
      </c>
      <c r="EP2201">
        <v>69423</v>
      </c>
      <c r="EQ2201">
        <v>69423</v>
      </c>
      <c r="ER2201">
        <v>69423</v>
      </c>
      <c r="ES2201">
        <v>69423</v>
      </c>
      <c r="ET2201">
        <v>69423</v>
      </c>
      <c r="EU2201">
        <v>69423</v>
      </c>
      <c r="EV2201">
        <v>69423</v>
      </c>
      <c r="EW2201">
        <v>69423</v>
      </c>
      <c r="EX2201">
        <v>69423</v>
      </c>
      <c r="EY2201">
        <v>69423</v>
      </c>
      <c r="EZ2201">
        <v>69423</v>
      </c>
      <c r="FA2201">
        <v>69423</v>
      </c>
      <c r="FB2201">
        <v>69423</v>
      </c>
      <c r="FC2201">
        <v>69423</v>
      </c>
      <c r="FD2201">
        <v>69423</v>
      </c>
      <c r="FE2201">
        <v>69423</v>
      </c>
      <c r="FF2201">
        <v>69423</v>
      </c>
      <c r="FG2201">
        <v>69423</v>
      </c>
      <c r="FH2201">
        <v>69423</v>
      </c>
    </row>
    <row r="2202" spans="1:164">
      <c r="A2202" t="s">
        <v>2946</v>
      </c>
      <c r="B2202" t="s">
        <v>514</v>
      </c>
      <c r="C2202" s="23">
        <v>45640</v>
      </c>
      <c r="D2202" s="23">
        <v>45667</v>
      </c>
      <c r="E2202">
        <v>23</v>
      </c>
      <c r="F2202">
        <v>69423</v>
      </c>
      <c r="G2202" t="s">
        <v>2193</v>
      </c>
      <c r="CH2202">
        <v>302</v>
      </c>
      <c r="CI2202">
        <v>8470</v>
      </c>
      <c r="CJ2202">
        <v>36313</v>
      </c>
      <c r="CK2202">
        <v>22097</v>
      </c>
      <c r="CL2202">
        <v>2241</v>
      </c>
    </row>
    <row r="2203" spans="1:164">
      <c r="A2203" t="s">
        <v>2946</v>
      </c>
      <c r="B2203" t="s">
        <v>514</v>
      </c>
      <c r="C2203" s="23">
        <v>45640</v>
      </c>
      <c r="D2203" s="23">
        <v>45667</v>
      </c>
      <c r="E2203">
        <v>23</v>
      </c>
      <c r="F2203">
        <v>69423</v>
      </c>
      <c r="G2203" t="s">
        <v>2195</v>
      </c>
      <c r="CH2203">
        <v>302</v>
      </c>
      <c r="CI2203">
        <v>8771</v>
      </c>
      <c r="CJ2203">
        <v>45084</v>
      </c>
      <c r="CK2203">
        <v>67182</v>
      </c>
      <c r="CL2203">
        <v>69423</v>
      </c>
      <c r="CM2203">
        <v>69423</v>
      </c>
      <c r="CN2203">
        <v>69423</v>
      </c>
      <c r="CO2203">
        <v>69423</v>
      </c>
      <c r="CP2203">
        <v>69423</v>
      </c>
      <c r="CQ2203">
        <v>69423</v>
      </c>
      <c r="CR2203">
        <v>69423</v>
      </c>
      <c r="CS2203">
        <v>69423</v>
      </c>
      <c r="CT2203">
        <v>69423</v>
      </c>
      <c r="CU2203">
        <v>69423</v>
      </c>
      <c r="CV2203">
        <v>69423</v>
      </c>
      <c r="CW2203">
        <v>69423</v>
      </c>
      <c r="CX2203">
        <v>69423</v>
      </c>
      <c r="CY2203">
        <v>69423</v>
      </c>
      <c r="CZ2203">
        <v>69423</v>
      </c>
      <c r="DA2203">
        <v>69423</v>
      </c>
      <c r="DB2203">
        <v>69423</v>
      </c>
      <c r="DC2203">
        <v>69423</v>
      </c>
      <c r="DD2203">
        <v>69423</v>
      </c>
      <c r="DE2203">
        <v>69423</v>
      </c>
      <c r="DF2203">
        <v>69423</v>
      </c>
      <c r="DG2203">
        <v>69423</v>
      </c>
      <c r="DH2203">
        <v>69423</v>
      </c>
      <c r="DI2203">
        <v>69423</v>
      </c>
      <c r="DJ2203">
        <v>69423</v>
      </c>
      <c r="DK2203">
        <v>69423</v>
      </c>
      <c r="DL2203">
        <v>69423</v>
      </c>
      <c r="DM2203">
        <v>69423</v>
      </c>
      <c r="DN2203">
        <v>69423</v>
      </c>
      <c r="DO2203">
        <v>69423</v>
      </c>
      <c r="DP2203">
        <v>69423</v>
      </c>
      <c r="DQ2203">
        <v>69423</v>
      </c>
      <c r="DR2203">
        <v>69423</v>
      </c>
      <c r="DS2203">
        <v>69423</v>
      </c>
      <c r="DT2203">
        <v>69423</v>
      </c>
      <c r="DU2203">
        <v>69423</v>
      </c>
      <c r="DV2203">
        <v>69423</v>
      </c>
      <c r="DW2203">
        <v>69423</v>
      </c>
      <c r="DX2203">
        <v>69423</v>
      </c>
      <c r="DY2203">
        <v>69423</v>
      </c>
      <c r="DZ2203">
        <v>69423</v>
      </c>
      <c r="EA2203">
        <v>69423</v>
      </c>
      <c r="EB2203">
        <v>69423</v>
      </c>
      <c r="EC2203">
        <v>69423</v>
      </c>
      <c r="ED2203">
        <v>69423</v>
      </c>
      <c r="EE2203">
        <v>69423</v>
      </c>
      <c r="EF2203">
        <v>69423</v>
      </c>
      <c r="EG2203">
        <v>69423</v>
      </c>
      <c r="EH2203">
        <v>69423</v>
      </c>
      <c r="EI2203">
        <v>69423</v>
      </c>
      <c r="EJ2203">
        <v>69423</v>
      </c>
      <c r="EK2203">
        <v>69423</v>
      </c>
      <c r="EL2203">
        <v>69423</v>
      </c>
      <c r="EM2203">
        <v>69423</v>
      </c>
      <c r="EN2203">
        <v>69423</v>
      </c>
      <c r="EO2203">
        <v>69423</v>
      </c>
      <c r="EP2203">
        <v>69423</v>
      </c>
      <c r="EQ2203">
        <v>69423</v>
      </c>
      <c r="ER2203">
        <v>69423</v>
      </c>
      <c r="ES2203">
        <v>69423</v>
      </c>
      <c r="ET2203">
        <v>69423</v>
      </c>
      <c r="EU2203">
        <v>69423</v>
      </c>
      <c r="EV2203">
        <v>69423</v>
      </c>
      <c r="EW2203">
        <v>69423</v>
      </c>
      <c r="EX2203">
        <v>69423</v>
      </c>
      <c r="EY2203">
        <v>69423</v>
      </c>
      <c r="EZ2203">
        <v>69423</v>
      </c>
      <c r="FA2203">
        <v>69423</v>
      </c>
      <c r="FB2203">
        <v>69423</v>
      </c>
      <c r="FC2203">
        <v>69423</v>
      </c>
      <c r="FD2203">
        <v>69423</v>
      </c>
      <c r="FE2203">
        <v>69423</v>
      </c>
      <c r="FF2203">
        <v>69423</v>
      </c>
      <c r="FG2203">
        <v>69423</v>
      </c>
      <c r="FH2203">
        <v>69423</v>
      </c>
    </row>
    <row r="2204" spans="1:164">
      <c r="A2204" t="s">
        <v>2437</v>
      </c>
      <c r="C2204" s="23">
        <v>46049</v>
      </c>
      <c r="D2204" s="23">
        <v>46063</v>
      </c>
      <c r="E2204">
        <v>13</v>
      </c>
      <c r="F2204">
        <v>39200</v>
      </c>
      <c r="G2204" t="s">
        <v>2193</v>
      </c>
      <c r="EO2204">
        <v>14938</v>
      </c>
      <c r="EP2204">
        <v>18212</v>
      </c>
      <c r="EQ2204">
        <v>6050</v>
      </c>
    </row>
    <row r="2205" spans="1:164">
      <c r="A2205" t="s">
        <v>2437</v>
      </c>
      <c r="C2205" s="23">
        <v>46049</v>
      </c>
      <c r="D2205" s="23">
        <v>46063</v>
      </c>
      <c r="E2205">
        <v>13</v>
      </c>
      <c r="F2205">
        <v>39200</v>
      </c>
      <c r="G2205" t="s">
        <v>2195</v>
      </c>
      <c r="EO2205">
        <v>14938</v>
      </c>
      <c r="EP2205">
        <v>33150</v>
      </c>
      <c r="EQ2205">
        <v>39200</v>
      </c>
      <c r="ER2205">
        <v>39200</v>
      </c>
      <c r="ES2205">
        <v>39200</v>
      </c>
      <c r="ET2205">
        <v>39200</v>
      </c>
      <c r="EU2205">
        <v>39200</v>
      </c>
      <c r="EV2205">
        <v>39200</v>
      </c>
      <c r="EW2205">
        <v>39200</v>
      </c>
      <c r="EX2205">
        <v>39200</v>
      </c>
      <c r="EY2205">
        <v>39200</v>
      </c>
      <c r="EZ2205">
        <v>39200</v>
      </c>
      <c r="FA2205">
        <v>39200</v>
      </c>
      <c r="FB2205">
        <v>39200</v>
      </c>
      <c r="FC2205">
        <v>39200</v>
      </c>
      <c r="FD2205">
        <v>39200</v>
      </c>
      <c r="FE2205">
        <v>39200</v>
      </c>
      <c r="FF2205">
        <v>39200</v>
      </c>
      <c r="FG2205">
        <v>39200</v>
      </c>
      <c r="FH2205">
        <v>39200</v>
      </c>
    </row>
    <row r="2206" spans="1:164">
      <c r="A2206" t="s">
        <v>2947</v>
      </c>
      <c r="B2206" t="s">
        <v>516</v>
      </c>
      <c r="C2206" s="23">
        <v>46049</v>
      </c>
      <c r="D2206" s="23">
        <v>46059</v>
      </c>
      <c r="E2206">
        <v>9</v>
      </c>
      <c r="F2206">
        <v>27067</v>
      </c>
      <c r="G2206" t="s">
        <v>2193</v>
      </c>
      <c r="EO2206">
        <v>14938</v>
      </c>
      <c r="EP2206">
        <v>12129</v>
      </c>
    </row>
    <row r="2207" spans="1:164">
      <c r="A2207" t="s">
        <v>2947</v>
      </c>
      <c r="B2207" t="s">
        <v>516</v>
      </c>
      <c r="C2207" s="23">
        <v>46049</v>
      </c>
      <c r="D2207" s="23">
        <v>46059</v>
      </c>
      <c r="E2207">
        <v>9</v>
      </c>
      <c r="F2207">
        <v>27067</v>
      </c>
      <c r="G2207" t="s">
        <v>2195</v>
      </c>
      <c r="EO2207">
        <v>14938</v>
      </c>
      <c r="EP2207">
        <v>27067</v>
      </c>
      <c r="EQ2207">
        <v>27067</v>
      </c>
      <c r="ER2207">
        <v>27067</v>
      </c>
      <c r="ES2207">
        <v>27067</v>
      </c>
      <c r="ET2207">
        <v>27067</v>
      </c>
      <c r="EU2207">
        <v>27067</v>
      </c>
      <c r="EV2207">
        <v>27067</v>
      </c>
      <c r="EW2207">
        <v>27067</v>
      </c>
      <c r="EX2207">
        <v>27067</v>
      </c>
      <c r="EY2207">
        <v>27067</v>
      </c>
      <c r="EZ2207">
        <v>27067</v>
      </c>
      <c r="FA2207">
        <v>27067</v>
      </c>
      <c r="FB2207">
        <v>27067</v>
      </c>
      <c r="FC2207">
        <v>27067</v>
      </c>
      <c r="FD2207">
        <v>27067</v>
      </c>
      <c r="FE2207">
        <v>27067</v>
      </c>
      <c r="FF2207">
        <v>27067</v>
      </c>
      <c r="FG2207">
        <v>27067</v>
      </c>
      <c r="FH2207">
        <v>27067</v>
      </c>
    </row>
    <row r="2208" spans="1:164">
      <c r="A2208" t="s">
        <v>2948</v>
      </c>
      <c r="B2208" t="s">
        <v>518</v>
      </c>
      <c r="C2208" s="23">
        <v>46059</v>
      </c>
      <c r="D2208" s="23">
        <v>46063</v>
      </c>
      <c r="E2208">
        <v>4</v>
      </c>
      <c r="F2208">
        <v>12133</v>
      </c>
      <c r="G2208" t="s">
        <v>2193</v>
      </c>
      <c r="EP2208">
        <v>6083</v>
      </c>
      <c r="EQ2208">
        <v>6050</v>
      </c>
    </row>
    <row r="2209" spans="1:164">
      <c r="A2209" t="s">
        <v>2948</v>
      </c>
      <c r="B2209" t="s">
        <v>518</v>
      </c>
      <c r="C2209" s="23">
        <v>46059</v>
      </c>
      <c r="D2209" s="23">
        <v>46063</v>
      </c>
      <c r="E2209">
        <v>4</v>
      </c>
      <c r="F2209">
        <v>12133</v>
      </c>
      <c r="G2209" t="s">
        <v>2195</v>
      </c>
      <c r="EP2209">
        <v>6083</v>
      </c>
      <c r="EQ2209">
        <v>12133</v>
      </c>
      <c r="ER2209">
        <v>12133</v>
      </c>
      <c r="ES2209">
        <v>12133</v>
      </c>
      <c r="ET2209">
        <v>12133</v>
      </c>
      <c r="EU2209">
        <v>12133</v>
      </c>
      <c r="EV2209">
        <v>12133</v>
      </c>
      <c r="EW2209">
        <v>12133</v>
      </c>
      <c r="EX2209">
        <v>12133</v>
      </c>
      <c r="EY2209">
        <v>12133</v>
      </c>
      <c r="EZ2209">
        <v>12133</v>
      </c>
      <c r="FA2209">
        <v>12133</v>
      </c>
      <c r="FB2209">
        <v>12133</v>
      </c>
      <c r="FC2209">
        <v>12133</v>
      </c>
      <c r="FD2209">
        <v>12133</v>
      </c>
      <c r="FE2209">
        <v>12133</v>
      </c>
      <c r="FF2209">
        <v>12133</v>
      </c>
      <c r="FG2209">
        <v>12133</v>
      </c>
      <c r="FH2209">
        <v>12133</v>
      </c>
    </row>
    <row r="2210" spans="1:164">
      <c r="A2210" t="s">
        <v>2478</v>
      </c>
      <c r="C2210" s="23">
        <v>45573</v>
      </c>
      <c r="D2210" s="23">
        <v>46051</v>
      </c>
      <c r="E2210">
        <v>411</v>
      </c>
      <c r="F2210">
        <v>1171476</v>
      </c>
      <c r="G2210" t="s">
        <v>2193</v>
      </c>
      <c r="BY2210">
        <v>31960</v>
      </c>
      <c r="BZ2210">
        <v>24409</v>
      </c>
      <c r="CA2210">
        <v>66757</v>
      </c>
      <c r="CB2210">
        <v>74746</v>
      </c>
      <c r="CC2210">
        <v>15991</v>
      </c>
      <c r="CD2210">
        <v>6</v>
      </c>
      <c r="CJ2210">
        <v>7781</v>
      </c>
      <c r="CK2210">
        <v>26230</v>
      </c>
      <c r="CL2210">
        <v>43245</v>
      </c>
      <c r="CM2210">
        <v>64518</v>
      </c>
      <c r="CN2210">
        <v>64147</v>
      </c>
      <c r="CO2210">
        <v>42736</v>
      </c>
      <c r="CP2210">
        <v>26089</v>
      </c>
      <c r="CQ2210">
        <v>7270</v>
      </c>
      <c r="CS2210">
        <v>15289</v>
      </c>
      <c r="CT2210">
        <v>4022</v>
      </c>
      <c r="CX2210">
        <v>16097</v>
      </c>
      <c r="CY2210">
        <v>3214</v>
      </c>
      <c r="DK2210">
        <v>278</v>
      </c>
      <c r="DL2210">
        <v>3349</v>
      </c>
      <c r="DM2210">
        <v>3562</v>
      </c>
      <c r="DN2210">
        <v>1646</v>
      </c>
      <c r="DO2210">
        <v>2289</v>
      </c>
      <c r="DP2210">
        <v>17048</v>
      </c>
      <c r="DQ2210">
        <v>40789</v>
      </c>
      <c r="DR2210">
        <v>48605</v>
      </c>
      <c r="DS2210">
        <v>18793</v>
      </c>
      <c r="DT2210">
        <v>8616</v>
      </c>
      <c r="DU2210">
        <v>41273</v>
      </c>
      <c r="DV2210">
        <v>10099</v>
      </c>
      <c r="DW2210">
        <v>12881</v>
      </c>
      <c r="DX2210">
        <v>19118</v>
      </c>
      <c r="DY2210">
        <v>13824</v>
      </c>
      <c r="DZ2210">
        <v>11903</v>
      </c>
      <c r="EA2210">
        <v>10729</v>
      </c>
      <c r="EB2210">
        <v>51701</v>
      </c>
      <c r="EC2210">
        <v>278999</v>
      </c>
      <c r="ED2210">
        <v>3583</v>
      </c>
      <c r="EE2210">
        <v>2486</v>
      </c>
      <c r="EF2210">
        <v>1397</v>
      </c>
      <c r="EG2210">
        <v>1336</v>
      </c>
      <c r="EH2210">
        <v>3319</v>
      </c>
      <c r="EI2210">
        <v>7303</v>
      </c>
      <c r="EJ2210">
        <v>7803</v>
      </c>
      <c r="EK2210">
        <v>5536</v>
      </c>
      <c r="EL2210">
        <v>4042</v>
      </c>
      <c r="EM2210">
        <v>2747</v>
      </c>
      <c r="EN2210">
        <v>1341</v>
      </c>
      <c r="EO2210">
        <v>571</v>
      </c>
    </row>
    <row r="2211" spans="1:164">
      <c r="A2211" t="s">
        <v>2478</v>
      </c>
      <c r="C2211" s="23">
        <v>45573</v>
      </c>
      <c r="D2211" s="23">
        <v>46051</v>
      </c>
      <c r="E2211">
        <v>411</v>
      </c>
      <c r="F2211">
        <v>1171476</v>
      </c>
      <c r="G2211" t="s">
        <v>2195</v>
      </c>
      <c r="BY2211">
        <v>31960</v>
      </c>
      <c r="BZ2211">
        <v>56369</v>
      </c>
      <c r="CA2211">
        <v>123127</v>
      </c>
      <c r="CB2211">
        <v>197872</v>
      </c>
      <c r="CC2211">
        <v>213863</v>
      </c>
      <c r="CD2211">
        <v>213870</v>
      </c>
      <c r="CE2211">
        <v>213870</v>
      </c>
      <c r="CF2211">
        <v>213870</v>
      </c>
      <c r="CG2211">
        <v>213870</v>
      </c>
      <c r="CH2211">
        <v>213870</v>
      </c>
      <c r="CI2211">
        <v>213870</v>
      </c>
      <c r="CJ2211">
        <v>221651</v>
      </c>
      <c r="CK2211">
        <v>247880</v>
      </c>
      <c r="CL2211">
        <v>291125</v>
      </c>
      <c r="CM2211">
        <v>355643</v>
      </c>
      <c r="CN2211">
        <v>419790</v>
      </c>
      <c r="CO2211">
        <v>462526</v>
      </c>
      <c r="CP2211">
        <v>488615</v>
      </c>
      <c r="CQ2211">
        <v>495886</v>
      </c>
      <c r="CR2211">
        <v>495886</v>
      </c>
      <c r="CS2211">
        <v>511174</v>
      </c>
      <c r="CT2211">
        <v>515197</v>
      </c>
      <c r="CU2211">
        <v>515197</v>
      </c>
      <c r="CV2211">
        <v>515197</v>
      </c>
      <c r="CW2211">
        <v>515197</v>
      </c>
      <c r="CX2211">
        <v>531294</v>
      </c>
      <c r="CY2211">
        <v>534508</v>
      </c>
      <c r="CZ2211">
        <v>534508</v>
      </c>
      <c r="DA2211">
        <v>534508</v>
      </c>
      <c r="DB2211">
        <v>534508</v>
      </c>
      <c r="DC2211">
        <v>534508</v>
      </c>
      <c r="DD2211">
        <v>534508</v>
      </c>
      <c r="DE2211">
        <v>534508</v>
      </c>
      <c r="DF2211">
        <v>534508</v>
      </c>
      <c r="DG2211">
        <v>534508</v>
      </c>
      <c r="DH2211">
        <v>534508</v>
      </c>
      <c r="DI2211">
        <v>534508</v>
      </c>
      <c r="DJ2211">
        <v>534508</v>
      </c>
      <c r="DK2211">
        <v>534786</v>
      </c>
      <c r="DL2211">
        <v>538135</v>
      </c>
      <c r="DM2211">
        <v>541697</v>
      </c>
      <c r="DN2211">
        <v>543343</v>
      </c>
      <c r="DO2211">
        <v>545632</v>
      </c>
      <c r="DP2211">
        <v>562681</v>
      </c>
      <c r="DQ2211">
        <v>603469</v>
      </c>
      <c r="DR2211">
        <v>652075</v>
      </c>
      <c r="DS2211">
        <v>670868</v>
      </c>
      <c r="DT2211">
        <v>679484</v>
      </c>
      <c r="DU2211">
        <v>720757</v>
      </c>
      <c r="DV2211">
        <v>730856</v>
      </c>
      <c r="DW2211">
        <v>743737</v>
      </c>
      <c r="DX2211">
        <v>762855</v>
      </c>
      <c r="DY2211">
        <v>776679</v>
      </c>
      <c r="DZ2211">
        <v>788582</v>
      </c>
      <c r="EA2211">
        <v>799311</v>
      </c>
      <c r="EB2211">
        <v>851012</v>
      </c>
      <c r="EC2211">
        <v>1130011</v>
      </c>
      <c r="ED2211">
        <v>1133594</v>
      </c>
      <c r="EE2211">
        <v>1136080</v>
      </c>
      <c r="EF2211">
        <v>1137477</v>
      </c>
      <c r="EG2211">
        <v>1138813</v>
      </c>
      <c r="EH2211">
        <v>1142133</v>
      </c>
      <c r="EI2211">
        <v>1149436</v>
      </c>
      <c r="EJ2211">
        <v>1157239</v>
      </c>
      <c r="EK2211">
        <v>1162775</v>
      </c>
      <c r="EL2211">
        <v>1166817</v>
      </c>
      <c r="EM2211">
        <v>1169564</v>
      </c>
      <c r="EN2211">
        <v>1170904</v>
      </c>
      <c r="EO2211">
        <v>1171476</v>
      </c>
      <c r="EP2211">
        <v>1171476</v>
      </c>
      <c r="EQ2211">
        <v>1171476</v>
      </c>
      <c r="ER2211">
        <v>1171476</v>
      </c>
      <c r="ES2211">
        <v>1171476</v>
      </c>
      <c r="ET2211">
        <v>1171476</v>
      </c>
      <c r="EU2211">
        <v>1171476</v>
      </c>
      <c r="EV2211">
        <v>1171476</v>
      </c>
      <c r="EW2211">
        <v>1171476</v>
      </c>
      <c r="EX2211">
        <v>1171476</v>
      </c>
      <c r="EY2211">
        <v>1171476</v>
      </c>
      <c r="EZ2211">
        <v>1171476</v>
      </c>
      <c r="FA2211">
        <v>1171476</v>
      </c>
      <c r="FB2211">
        <v>1171476</v>
      </c>
      <c r="FC2211">
        <v>1171476</v>
      </c>
      <c r="FD2211">
        <v>1171476</v>
      </c>
      <c r="FE2211">
        <v>1171476</v>
      </c>
      <c r="FF2211">
        <v>1171476</v>
      </c>
      <c r="FG2211">
        <v>1171476</v>
      </c>
      <c r="FH2211">
        <v>1171476</v>
      </c>
    </row>
    <row r="2212" spans="1:164">
      <c r="A2212" t="s">
        <v>2479</v>
      </c>
      <c r="C2212" s="23">
        <v>45573</v>
      </c>
      <c r="D2212" s="23">
        <v>46051</v>
      </c>
      <c r="E2212">
        <v>411</v>
      </c>
      <c r="F2212">
        <v>462751</v>
      </c>
      <c r="G2212" t="s">
        <v>2193</v>
      </c>
      <c r="BY2212">
        <v>31960</v>
      </c>
      <c r="BZ2212">
        <v>24409</v>
      </c>
      <c r="CA2212">
        <v>66757</v>
      </c>
      <c r="CB2212">
        <v>74746</v>
      </c>
      <c r="CC2212">
        <v>15991</v>
      </c>
      <c r="CD2212">
        <v>6</v>
      </c>
      <c r="CS2212">
        <v>15289</v>
      </c>
      <c r="CT2212">
        <v>4022</v>
      </c>
      <c r="DO2212">
        <v>1995</v>
      </c>
      <c r="DP2212">
        <v>17048</v>
      </c>
      <c r="DQ2212">
        <v>40789</v>
      </c>
      <c r="DR2212">
        <v>48605</v>
      </c>
      <c r="DS2212">
        <v>18793</v>
      </c>
      <c r="DT2212">
        <v>7875</v>
      </c>
      <c r="DU2212">
        <v>37785</v>
      </c>
      <c r="DV2212">
        <v>5393</v>
      </c>
      <c r="DW2212">
        <v>1983</v>
      </c>
      <c r="DX2212">
        <v>2904</v>
      </c>
      <c r="DY2212">
        <v>1670</v>
      </c>
      <c r="DZ2212">
        <v>732</v>
      </c>
      <c r="EA2212">
        <v>720</v>
      </c>
      <c r="EC2212">
        <v>1815</v>
      </c>
      <c r="ED2212">
        <v>3583</v>
      </c>
      <c r="EE2212">
        <v>2486</v>
      </c>
      <c r="EF2212">
        <v>1397</v>
      </c>
      <c r="EG2212">
        <v>1336</v>
      </c>
      <c r="EH2212">
        <v>3319</v>
      </c>
      <c r="EI2212">
        <v>7303</v>
      </c>
      <c r="EJ2212">
        <v>7803</v>
      </c>
      <c r="EK2212">
        <v>5536</v>
      </c>
      <c r="EL2212">
        <v>4042</v>
      </c>
      <c r="EM2212">
        <v>2747</v>
      </c>
      <c r="EN2212">
        <v>1341</v>
      </c>
      <c r="EO2212">
        <v>571</v>
      </c>
    </row>
    <row r="2213" spans="1:164">
      <c r="A2213" t="s">
        <v>2479</v>
      </c>
      <c r="C2213" s="23">
        <v>45573</v>
      </c>
      <c r="D2213" s="23">
        <v>46051</v>
      </c>
      <c r="E2213">
        <v>411</v>
      </c>
      <c r="F2213">
        <v>462751</v>
      </c>
      <c r="G2213" t="s">
        <v>2195</v>
      </c>
      <c r="BY2213">
        <v>31960</v>
      </c>
      <c r="BZ2213">
        <v>56369</v>
      </c>
      <c r="CA2213">
        <v>123127</v>
      </c>
      <c r="CB2213">
        <v>197872</v>
      </c>
      <c r="CC2213">
        <v>213863</v>
      </c>
      <c r="CD2213">
        <v>213870</v>
      </c>
      <c r="CE2213">
        <v>213870</v>
      </c>
      <c r="CF2213">
        <v>213870</v>
      </c>
      <c r="CG2213">
        <v>213870</v>
      </c>
      <c r="CH2213">
        <v>213870</v>
      </c>
      <c r="CI2213">
        <v>213870</v>
      </c>
      <c r="CJ2213">
        <v>213870</v>
      </c>
      <c r="CK2213">
        <v>213870</v>
      </c>
      <c r="CL2213">
        <v>213870</v>
      </c>
      <c r="CM2213">
        <v>213870</v>
      </c>
      <c r="CN2213">
        <v>213870</v>
      </c>
      <c r="CO2213">
        <v>213870</v>
      </c>
      <c r="CP2213">
        <v>213870</v>
      </c>
      <c r="CQ2213">
        <v>213870</v>
      </c>
      <c r="CR2213">
        <v>213870</v>
      </c>
      <c r="CS2213">
        <v>229158</v>
      </c>
      <c r="CT2213">
        <v>233181</v>
      </c>
      <c r="CU2213">
        <v>233181</v>
      </c>
      <c r="CV2213">
        <v>233181</v>
      </c>
      <c r="CW2213">
        <v>233181</v>
      </c>
      <c r="CX2213">
        <v>233181</v>
      </c>
      <c r="CY2213">
        <v>233181</v>
      </c>
      <c r="CZ2213">
        <v>233181</v>
      </c>
      <c r="DA2213">
        <v>233181</v>
      </c>
      <c r="DB2213">
        <v>233181</v>
      </c>
      <c r="DC2213">
        <v>233181</v>
      </c>
      <c r="DD2213">
        <v>233181</v>
      </c>
      <c r="DE2213">
        <v>233181</v>
      </c>
      <c r="DF2213">
        <v>233181</v>
      </c>
      <c r="DG2213">
        <v>233181</v>
      </c>
      <c r="DH2213">
        <v>233181</v>
      </c>
      <c r="DI2213">
        <v>233181</v>
      </c>
      <c r="DJ2213">
        <v>233181</v>
      </c>
      <c r="DK2213">
        <v>233181</v>
      </c>
      <c r="DL2213">
        <v>233181</v>
      </c>
      <c r="DM2213">
        <v>233181</v>
      </c>
      <c r="DN2213">
        <v>233181</v>
      </c>
      <c r="DO2213">
        <v>235175</v>
      </c>
      <c r="DP2213">
        <v>252224</v>
      </c>
      <c r="DQ2213">
        <v>293012</v>
      </c>
      <c r="DR2213">
        <v>341618</v>
      </c>
      <c r="DS2213">
        <v>360411</v>
      </c>
      <c r="DT2213">
        <v>368285</v>
      </c>
      <c r="DU2213">
        <v>406070</v>
      </c>
      <c r="DV2213">
        <v>411463</v>
      </c>
      <c r="DW2213">
        <v>413446</v>
      </c>
      <c r="DX2213">
        <v>416350</v>
      </c>
      <c r="DY2213">
        <v>418020</v>
      </c>
      <c r="DZ2213">
        <v>418752</v>
      </c>
      <c r="EA2213">
        <v>419472</v>
      </c>
      <c r="EB2213">
        <v>419472</v>
      </c>
      <c r="EC2213">
        <v>421286</v>
      </c>
      <c r="ED2213">
        <v>424869</v>
      </c>
      <c r="EE2213">
        <v>427355</v>
      </c>
      <c r="EF2213">
        <v>428752</v>
      </c>
      <c r="EG2213">
        <v>430088</v>
      </c>
      <c r="EH2213">
        <v>433408</v>
      </c>
      <c r="EI2213">
        <v>440711</v>
      </c>
      <c r="EJ2213">
        <v>448514</v>
      </c>
      <c r="EK2213">
        <v>454050</v>
      </c>
      <c r="EL2213">
        <v>458092</v>
      </c>
      <c r="EM2213">
        <v>460839</v>
      </c>
      <c r="EN2213">
        <v>462179</v>
      </c>
      <c r="EO2213">
        <v>462751</v>
      </c>
      <c r="EP2213">
        <v>462751</v>
      </c>
      <c r="EQ2213">
        <v>462751</v>
      </c>
      <c r="ER2213">
        <v>462751</v>
      </c>
      <c r="ES2213">
        <v>462751</v>
      </c>
      <c r="ET2213">
        <v>462751</v>
      </c>
      <c r="EU2213">
        <v>462751</v>
      </c>
      <c r="EV2213">
        <v>462751</v>
      </c>
      <c r="EW2213">
        <v>462751</v>
      </c>
      <c r="EX2213">
        <v>462751</v>
      </c>
      <c r="EY2213">
        <v>462751</v>
      </c>
      <c r="EZ2213">
        <v>462751</v>
      </c>
      <c r="FA2213">
        <v>462751</v>
      </c>
      <c r="FB2213">
        <v>462751</v>
      </c>
      <c r="FC2213">
        <v>462751</v>
      </c>
      <c r="FD2213">
        <v>462751</v>
      </c>
      <c r="FE2213">
        <v>462751</v>
      </c>
      <c r="FF2213">
        <v>462751</v>
      </c>
      <c r="FG2213">
        <v>462751</v>
      </c>
      <c r="FH2213">
        <v>462751</v>
      </c>
    </row>
    <row r="2214" spans="1:164">
      <c r="A2214" t="s">
        <v>2480</v>
      </c>
      <c r="C2214" s="23">
        <v>45871</v>
      </c>
      <c r="D2214" s="23">
        <v>46051</v>
      </c>
      <c r="E2214">
        <v>155</v>
      </c>
      <c r="F2214">
        <v>174581</v>
      </c>
      <c r="G2214" t="s">
        <v>2193</v>
      </c>
      <c r="DO2214">
        <v>348</v>
      </c>
      <c r="DP2214">
        <v>7438</v>
      </c>
      <c r="DQ2214">
        <v>32881</v>
      </c>
      <c r="DR2214">
        <v>41983</v>
      </c>
      <c r="DS2214">
        <v>13754</v>
      </c>
      <c r="DT2214">
        <v>4275</v>
      </c>
      <c r="DU2214">
        <v>35807</v>
      </c>
      <c r="DV2214">
        <v>4522</v>
      </c>
      <c r="EG2214">
        <v>911</v>
      </c>
      <c r="EH2214">
        <v>3319</v>
      </c>
      <c r="EI2214">
        <v>7303</v>
      </c>
      <c r="EJ2214">
        <v>7803</v>
      </c>
      <c r="EK2214">
        <v>5536</v>
      </c>
      <c r="EL2214">
        <v>4042</v>
      </c>
      <c r="EM2214">
        <v>2747</v>
      </c>
      <c r="EN2214">
        <v>1341</v>
      </c>
      <c r="EO2214">
        <v>571</v>
      </c>
    </row>
    <row r="2215" spans="1:164">
      <c r="A2215" t="s">
        <v>2480</v>
      </c>
      <c r="C2215" s="23">
        <v>45871</v>
      </c>
      <c r="D2215" s="23">
        <v>46051</v>
      </c>
      <c r="E2215">
        <v>155</v>
      </c>
      <c r="F2215">
        <v>174581</v>
      </c>
      <c r="G2215" t="s">
        <v>2195</v>
      </c>
      <c r="DO2215">
        <v>348</v>
      </c>
      <c r="DP2215">
        <v>7786</v>
      </c>
      <c r="DQ2215">
        <v>40668</v>
      </c>
      <c r="DR2215">
        <v>82650</v>
      </c>
      <c r="DS2215">
        <v>96404</v>
      </c>
      <c r="DT2215">
        <v>100680</v>
      </c>
      <c r="DU2215">
        <v>136486</v>
      </c>
      <c r="DV2215">
        <v>141008</v>
      </c>
      <c r="DW2215">
        <v>141008</v>
      </c>
      <c r="DX2215">
        <v>141008</v>
      </c>
      <c r="DY2215">
        <v>141008</v>
      </c>
      <c r="DZ2215">
        <v>141008</v>
      </c>
      <c r="EA2215">
        <v>141008</v>
      </c>
      <c r="EB2215">
        <v>141008</v>
      </c>
      <c r="EC2215">
        <v>141008</v>
      </c>
      <c r="ED2215">
        <v>141008</v>
      </c>
      <c r="EE2215">
        <v>141008</v>
      </c>
      <c r="EF2215">
        <v>141008</v>
      </c>
      <c r="EG2215">
        <v>141919</v>
      </c>
      <c r="EH2215">
        <v>145238</v>
      </c>
      <c r="EI2215">
        <v>152541</v>
      </c>
      <c r="EJ2215">
        <v>160345</v>
      </c>
      <c r="EK2215">
        <v>165881</v>
      </c>
      <c r="EL2215">
        <v>169923</v>
      </c>
      <c r="EM2215">
        <v>172669</v>
      </c>
      <c r="EN2215">
        <v>174010</v>
      </c>
      <c r="EO2215">
        <v>174581</v>
      </c>
      <c r="EP2215">
        <v>174581</v>
      </c>
      <c r="EQ2215">
        <v>174581</v>
      </c>
      <c r="ER2215">
        <v>174581</v>
      </c>
      <c r="ES2215">
        <v>174581</v>
      </c>
      <c r="ET2215">
        <v>174581</v>
      </c>
      <c r="EU2215">
        <v>174581</v>
      </c>
      <c r="EV2215">
        <v>174581</v>
      </c>
      <c r="EW2215">
        <v>174581</v>
      </c>
      <c r="EX2215">
        <v>174581</v>
      </c>
      <c r="EY2215">
        <v>174581</v>
      </c>
      <c r="EZ2215">
        <v>174581</v>
      </c>
      <c r="FA2215">
        <v>174581</v>
      </c>
      <c r="FB2215">
        <v>174581</v>
      </c>
      <c r="FC2215">
        <v>174581</v>
      </c>
      <c r="FD2215">
        <v>174581</v>
      </c>
      <c r="FE2215">
        <v>174581</v>
      </c>
      <c r="FF2215">
        <v>174581</v>
      </c>
      <c r="FG2215">
        <v>174581</v>
      </c>
      <c r="FH2215">
        <v>174581</v>
      </c>
    </row>
    <row r="2216" spans="1:164">
      <c r="A2216" t="s">
        <v>2236</v>
      </c>
      <c r="C2216" s="23">
        <v>45871</v>
      </c>
      <c r="D2216" s="23">
        <v>46051</v>
      </c>
      <c r="E2216">
        <v>155</v>
      </c>
      <c r="F2216">
        <v>174581</v>
      </c>
      <c r="G2216" t="s">
        <v>2193</v>
      </c>
      <c r="DO2216">
        <v>348</v>
      </c>
      <c r="DP2216">
        <v>7438</v>
      </c>
      <c r="DQ2216">
        <v>32881</v>
      </c>
      <c r="DR2216">
        <v>41983</v>
      </c>
      <c r="DS2216">
        <v>13754</v>
      </c>
      <c r="DT2216">
        <v>4275</v>
      </c>
      <c r="DU2216">
        <v>35807</v>
      </c>
      <c r="DV2216">
        <v>4522</v>
      </c>
      <c r="EG2216">
        <v>911</v>
      </c>
      <c r="EH2216">
        <v>3319</v>
      </c>
      <c r="EI2216">
        <v>7303</v>
      </c>
      <c r="EJ2216">
        <v>7803</v>
      </c>
      <c r="EK2216">
        <v>5536</v>
      </c>
      <c r="EL2216">
        <v>4042</v>
      </c>
      <c r="EM2216">
        <v>2747</v>
      </c>
      <c r="EN2216">
        <v>1341</v>
      </c>
      <c r="EO2216">
        <v>571</v>
      </c>
    </row>
    <row r="2217" spans="1:164">
      <c r="A2217" t="s">
        <v>2236</v>
      </c>
      <c r="C2217" s="23">
        <v>45871</v>
      </c>
      <c r="D2217" s="23">
        <v>46051</v>
      </c>
      <c r="E2217">
        <v>155</v>
      </c>
      <c r="F2217">
        <v>174581</v>
      </c>
      <c r="G2217" t="s">
        <v>2195</v>
      </c>
      <c r="DO2217">
        <v>348</v>
      </c>
      <c r="DP2217">
        <v>7786</v>
      </c>
      <c r="DQ2217">
        <v>40668</v>
      </c>
      <c r="DR2217">
        <v>82650</v>
      </c>
      <c r="DS2217">
        <v>96404</v>
      </c>
      <c r="DT2217">
        <v>100680</v>
      </c>
      <c r="DU2217">
        <v>136486</v>
      </c>
      <c r="DV2217">
        <v>141008</v>
      </c>
      <c r="DW2217">
        <v>141008</v>
      </c>
      <c r="DX2217">
        <v>141008</v>
      </c>
      <c r="DY2217">
        <v>141008</v>
      </c>
      <c r="DZ2217">
        <v>141008</v>
      </c>
      <c r="EA2217">
        <v>141008</v>
      </c>
      <c r="EB2217">
        <v>141008</v>
      </c>
      <c r="EC2217">
        <v>141008</v>
      </c>
      <c r="ED2217">
        <v>141008</v>
      </c>
      <c r="EE2217">
        <v>141008</v>
      </c>
      <c r="EF2217">
        <v>141008</v>
      </c>
      <c r="EG2217">
        <v>141919</v>
      </c>
      <c r="EH2217">
        <v>145238</v>
      </c>
      <c r="EI2217">
        <v>152541</v>
      </c>
      <c r="EJ2217">
        <v>160345</v>
      </c>
      <c r="EK2217">
        <v>165881</v>
      </c>
      <c r="EL2217">
        <v>169923</v>
      </c>
      <c r="EM2217">
        <v>172669</v>
      </c>
      <c r="EN2217">
        <v>174010</v>
      </c>
      <c r="EO2217">
        <v>174581</v>
      </c>
      <c r="EP2217">
        <v>174581</v>
      </c>
      <c r="EQ2217">
        <v>174581</v>
      </c>
      <c r="ER2217">
        <v>174581</v>
      </c>
      <c r="ES2217">
        <v>174581</v>
      </c>
      <c r="ET2217">
        <v>174581</v>
      </c>
      <c r="EU2217">
        <v>174581</v>
      </c>
      <c r="EV2217">
        <v>174581</v>
      </c>
      <c r="EW2217">
        <v>174581</v>
      </c>
      <c r="EX2217">
        <v>174581</v>
      </c>
      <c r="EY2217">
        <v>174581</v>
      </c>
      <c r="EZ2217">
        <v>174581</v>
      </c>
      <c r="FA2217">
        <v>174581</v>
      </c>
      <c r="FB2217">
        <v>174581</v>
      </c>
      <c r="FC2217">
        <v>174581</v>
      </c>
      <c r="FD2217">
        <v>174581</v>
      </c>
      <c r="FE2217">
        <v>174581</v>
      </c>
      <c r="FF2217">
        <v>174581</v>
      </c>
      <c r="FG2217">
        <v>174581</v>
      </c>
      <c r="FH2217">
        <v>174581</v>
      </c>
    </row>
    <row r="2218" spans="1:164">
      <c r="A2218" t="s">
        <v>2237</v>
      </c>
      <c r="C2218" s="23">
        <v>45871</v>
      </c>
      <c r="D2218" s="23">
        <v>45918</v>
      </c>
      <c r="E2218">
        <v>40</v>
      </c>
      <c r="F2218">
        <v>141008</v>
      </c>
      <c r="G2218" t="s">
        <v>2193</v>
      </c>
      <c r="DO2218">
        <v>348</v>
      </c>
      <c r="DP2218">
        <v>7438</v>
      </c>
      <c r="DQ2218">
        <v>32881</v>
      </c>
      <c r="DR2218">
        <v>41983</v>
      </c>
      <c r="DS2218">
        <v>13754</v>
      </c>
      <c r="DT2218">
        <v>4275</v>
      </c>
      <c r="DU2218">
        <v>35807</v>
      </c>
      <c r="DV2218">
        <v>4522</v>
      </c>
    </row>
    <row r="2219" spans="1:164">
      <c r="A2219" t="s">
        <v>2237</v>
      </c>
      <c r="C2219" s="23">
        <v>45871</v>
      </c>
      <c r="D2219" s="23">
        <v>45918</v>
      </c>
      <c r="E2219">
        <v>40</v>
      </c>
      <c r="F2219">
        <v>141008</v>
      </c>
      <c r="G2219" t="s">
        <v>2195</v>
      </c>
      <c r="DO2219">
        <v>348</v>
      </c>
      <c r="DP2219">
        <v>7786</v>
      </c>
      <c r="DQ2219">
        <v>40668</v>
      </c>
      <c r="DR2219">
        <v>82650</v>
      </c>
      <c r="DS2219">
        <v>96404</v>
      </c>
      <c r="DT2219">
        <v>100680</v>
      </c>
      <c r="DU2219">
        <v>136486</v>
      </c>
      <c r="DV2219">
        <v>141008</v>
      </c>
      <c r="DW2219">
        <v>141008</v>
      </c>
      <c r="DX2219">
        <v>141008</v>
      </c>
      <c r="DY2219">
        <v>141008</v>
      </c>
      <c r="DZ2219">
        <v>141008</v>
      </c>
      <c r="EA2219">
        <v>141008</v>
      </c>
      <c r="EB2219">
        <v>141008</v>
      </c>
      <c r="EC2219">
        <v>141008</v>
      </c>
      <c r="ED2219">
        <v>141008</v>
      </c>
      <c r="EE2219">
        <v>141008</v>
      </c>
      <c r="EF2219">
        <v>141008</v>
      </c>
      <c r="EG2219">
        <v>141008</v>
      </c>
      <c r="EH2219">
        <v>141008</v>
      </c>
      <c r="EI2219">
        <v>141008</v>
      </c>
      <c r="EJ2219">
        <v>141008</v>
      </c>
      <c r="EK2219">
        <v>141008</v>
      </c>
      <c r="EL2219">
        <v>141008</v>
      </c>
      <c r="EM2219">
        <v>141008</v>
      </c>
      <c r="EN2219">
        <v>141008</v>
      </c>
      <c r="EO2219">
        <v>141008</v>
      </c>
      <c r="EP2219">
        <v>141008</v>
      </c>
      <c r="EQ2219">
        <v>141008</v>
      </c>
      <c r="ER2219">
        <v>141008</v>
      </c>
      <c r="ES2219">
        <v>141008</v>
      </c>
      <c r="ET2219">
        <v>141008</v>
      </c>
      <c r="EU2219">
        <v>141008</v>
      </c>
      <c r="EV2219">
        <v>141008</v>
      </c>
      <c r="EW2219">
        <v>141008</v>
      </c>
      <c r="EX2219">
        <v>141008</v>
      </c>
      <c r="EY2219">
        <v>141008</v>
      </c>
      <c r="EZ2219">
        <v>141008</v>
      </c>
      <c r="FA2219">
        <v>141008</v>
      </c>
      <c r="FB2219">
        <v>141008</v>
      </c>
      <c r="FC2219">
        <v>141008</v>
      </c>
      <c r="FD2219">
        <v>141008</v>
      </c>
      <c r="FE2219">
        <v>141008</v>
      </c>
      <c r="FF2219">
        <v>141008</v>
      </c>
      <c r="FG2219">
        <v>141008</v>
      </c>
      <c r="FH2219">
        <v>141008</v>
      </c>
    </row>
    <row r="2220" spans="1:164">
      <c r="A2220" t="s">
        <v>2949</v>
      </c>
      <c r="B2220" t="s">
        <v>523</v>
      </c>
      <c r="C2220" s="23">
        <v>45871</v>
      </c>
      <c r="D2220" s="23">
        <v>45904</v>
      </c>
      <c r="E2220">
        <v>28</v>
      </c>
      <c r="F2220">
        <v>97621</v>
      </c>
      <c r="G2220" t="s">
        <v>2193</v>
      </c>
      <c r="DO2220">
        <v>348</v>
      </c>
      <c r="DP2220">
        <v>7438</v>
      </c>
      <c r="DQ2220">
        <v>32881</v>
      </c>
      <c r="DR2220">
        <v>41983</v>
      </c>
      <c r="DS2220">
        <v>13754</v>
      </c>
      <c r="DT2220">
        <v>1217</v>
      </c>
    </row>
    <row r="2221" spans="1:164">
      <c r="A2221" t="s">
        <v>2949</v>
      </c>
      <c r="B2221" t="s">
        <v>523</v>
      </c>
      <c r="C2221" s="23">
        <v>45871</v>
      </c>
      <c r="D2221" s="23">
        <v>45904</v>
      </c>
      <c r="E2221">
        <v>28</v>
      </c>
      <c r="F2221">
        <v>97621</v>
      </c>
      <c r="G2221" t="s">
        <v>2195</v>
      </c>
      <c r="DO2221">
        <v>348</v>
      </c>
      <c r="DP2221">
        <v>7786</v>
      </c>
      <c r="DQ2221">
        <v>40668</v>
      </c>
      <c r="DR2221">
        <v>82650</v>
      </c>
      <c r="DS2221">
        <v>96404</v>
      </c>
      <c r="DT2221">
        <v>97621</v>
      </c>
      <c r="DU2221">
        <v>97621</v>
      </c>
      <c r="DV2221">
        <v>97621</v>
      </c>
      <c r="DW2221">
        <v>97621</v>
      </c>
      <c r="DX2221">
        <v>97621</v>
      </c>
      <c r="DY2221">
        <v>97621</v>
      </c>
      <c r="DZ2221">
        <v>97621</v>
      </c>
      <c r="EA2221">
        <v>97621</v>
      </c>
      <c r="EB2221">
        <v>97621</v>
      </c>
      <c r="EC2221">
        <v>97621</v>
      </c>
      <c r="ED2221">
        <v>97621</v>
      </c>
      <c r="EE2221">
        <v>97621</v>
      </c>
      <c r="EF2221">
        <v>97621</v>
      </c>
      <c r="EG2221">
        <v>97621</v>
      </c>
      <c r="EH2221">
        <v>97621</v>
      </c>
      <c r="EI2221">
        <v>97621</v>
      </c>
      <c r="EJ2221">
        <v>97621</v>
      </c>
      <c r="EK2221">
        <v>97621</v>
      </c>
      <c r="EL2221">
        <v>97621</v>
      </c>
      <c r="EM2221">
        <v>97621</v>
      </c>
      <c r="EN2221">
        <v>97621</v>
      </c>
      <c r="EO2221">
        <v>97621</v>
      </c>
      <c r="EP2221">
        <v>97621</v>
      </c>
      <c r="EQ2221">
        <v>97621</v>
      </c>
      <c r="ER2221">
        <v>97621</v>
      </c>
      <c r="ES2221">
        <v>97621</v>
      </c>
      <c r="ET2221">
        <v>97621</v>
      </c>
      <c r="EU2221">
        <v>97621</v>
      </c>
      <c r="EV2221">
        <v>97621</v>
      </c>
      <c r="EW2221">
        <v>97621</v>
      </c>
      <c r="EX2221">
        <v>97621</v>
      </c>
      <c r="EY2221">
        <v>97621</v>
      </c>
      <c r="EZ2221">
        <v>97621</v>
      </c>
      <c r="FA2221">
        <v>97621</v>
      </c>
      <c r="FB2221">
        <v>97621</v>
      </c>
      <c r="FC2221">
        <v>97621</v>
      </c>
      <c r="FD2221">
        <v>97621</v>
      </c>
      <c r="FE2221">
        <v>97621</v>
      </c>
      <c r="FF2221">
        <v>97621</v>
      </c>
      <c r="FG2221">
        <v>97621</v>
      </c>
      <c r="FH2221">
        <v>97621</v>
      </c>
    </row>
    <row r="2222" spans="1:164">
      <c r="A2222" t="s">
        <v>2950</v>
      </c>
      <c r="B2222" t="s">
        <v>525</v>
      </c>
      <c r="C2222" s="23">
        <v>45904</v>
      </c>
      <c r="D2222" s="23">
        <v>45918</v>
      </c>
      <c r="E2222">
        <v>12</v>
      </c>
      <c r="F2222">
        <v>43387</v>
      </c>
      <c r="G2222" t="s">
        <v>2193</v>
      </c>
      <c r="DT2222">
        <v>3059</v>
      </c>
      <c r="DU2222">
        <v>35807</v>
      </c>
      <c r="DV2222">
        <v>4522</v>
      </c>
    </row>
    <row r="2223" spans="1:164">
      <c r="A2223" t="s">
        <v>2950</v>
      </c>
      <c r="B2223" t="s">
        <v>525</v>
      </c>
      <c r="C2223" s="23">
        <v>45904</v>
      </c>
      <c r="D2223" s="23">
        <v>45918</v>
      </c>
      <c r="E2223">
        <v>12</v>
      </c>
      <c r="F2223">
        <v>43387</v>
      </c>
      <c r="G2223" t="s">
        <v>2195</v>
      </c>
      <c r="DT2223">
        <v>3059</v>
      </c>
      <c r="DU2223">
        <v>38865</v>
      </c>
      <c r="DV2223">
        <v>43387</v>
      </c>
      <c r="DW2223">
        <v>43387</v>
      </c>
      <c r="DX2223">
        <v>43387</v>
      </c>
      <c r="DY2223">
        <v>43387</v>
      </c>
      <c r="DZ2223">
        <v>43387</v>
      </c>
      <c r="EA2223">
        <v>43387</v>
      </c>
      <c r="EB2223">
        <v>43387</v>
      </c>
      <c r="EC2223">
        <v>43387</v>
      </c>
      <c r="ED2223">
        <v>43387</v>
      </c>
      <c r="EE2223">
        <v>43387</v>
      </c>
      <c r="EF2223">
        <v>43387</v>
      </c>
      <c r="EG2223">
        <v>43387</v>
      </c>
      <c r="EH2223">
        <v>43387</v>
      </c>
      <c r="EI2223">
        <v>43387</v>
      </c>
      <c r="EJ2223">
        <v>43387</v>
      </c>
      <c r="EK2223">
        <v>43387</v>
      </c>
      <c r="EL2223">
        <v>43387</v>
      </c>
      <c r="EM2223">
        <v>43387</v>
      </c>
      <c r="EN2223">
        <v>43387</v>
      </c>
      <c r="EO2223">
        <v>43387</v>
      </c>
      <c r="EP2223">
        <v>43387</v>
      </c>
      <c r="EQ2223">
        <v>43387</v>
      </c>
      <c r="ER2223">
        <v>43387</v>
      </c>
      <c r="ES2223">
        <v>43387</v>
      </c>
      <c r="ET2223">
        <v>43387</v>
      </c>
      <c r="EU2223">
        <v>43387</v>
      </c>
      <c r="EV2223">
        <v>43387</v>
      </c>
      <c r="EW2223">
        <v>43387</v>
      </c>
      <c r="EX2223">
        <v>43387</v>
      </c>
      <c r="EY2223">
        <v>43387</v>
      </c>
      <c r="EZ2223">
        <v>43387</v>
      </c>
      <c r="FA2223">
        <v>43387</v>
      </c>
      <c r="FB2223">
        <v>43387</v>
      </c>
      <c r="FC2223">
        <v>43387</v>
      </c>
      <c r="FD2223">
        <v>43387</v>
      </c>
      <c r="FE2223">
        <v>43387</v>
      </c>
      <c r="FF2223">
        <v>43387</v>
      </c>
      <c r="FG2223">
        <v>43387</v>
      </c>
      <c r="FH2223">
        <v>43387</v>
      </c>
    </row>
    <row r="2224" spans="1:164">
      <c r="A2224" t="s">
        <v>2245</v>
      </c>
      <c r="C2224" s="23">
        <v>45994</v>
      </c>
      <c r="D2224" s="23">
        <v>46051</v>
      </c>
      <c r="E2224">
        <v>50</v>
      </c>
      <c r="F2224">
        <v>33573</v>
      </c>
      <c r="G2224" t="s">
        <v>2193</v>
      </c>
      <c r="EG2224">
        <v>911</v>
      </c>
      <c r="EH2224">
        <v>3319</v>
      </c>
      <c r="EI2224">
        <v>7303</v>
      </c>
      <c r="EJ2224">
        <v>7803</v>
      </c>
      <c r="EK2224">
        <v>5536</v>
      </c>
      <c r="EL2224">
        <v>4042</v>
      </c>
      <c r="EM2224">
        <v>2747</v>
      </c>
      <c r="EN2224">
        <v>1341</v>
      </c>
      <c r="EO2224">
        <v>571</v>
      </c>
    </row>
    <row r="2225" spans="1:164">
      <c r="A2225" t="s">
        <v>2245</v>
      </c>
      <c r="C2225" s="23">
        <v>45994</v>
      </c>
      <c r="D2225" s="23">
        <v>46051</v>
      </c>
      <c r="E2225">
        <v>50</v>
      </c>
      <c r="F2225">
        <v>33573</v>
      </c>
      <c r="G2225" t="s">
        <v>2195</v>
      </c>
      <c r="EG2225">
        <v>911</v>
      </c>
      <c r="EH2225">
        <v>4230</v>
      </c>
      <c r="EI2225">
        <v>11534</v>
      </c>
      <c r="EJ2225">
        <v>19337</v>
      </c>
      <c r="EK2225">
        <v>24873</v>
      </c>
      <c r="EL2225">
        <v>28915</v>
      </c>
      <c r="EM2225">
        <v>31661</v>
      </c>
      <c r="EN2225">
        <v>33002</v>
      </c>
      <c r="EO2225">
        <v>33573</v>
      </c>
      <c r="EP2225">
        <v>33573</v>
      </c>
      <c r="EQ2225">
        <v>33573</v>
      </c>
      <c r="ER2225">
        <v>33573</v>
      </c>
      <c r="ES2225">
        <v>33573</v>
      </c>
      <c r="ET2225">
        <v>33573</v>
      </c>
      <c r="EU2225">
        <v>33573</v>
      </c>
      <c r="EV2225">
        <v>33573</v>
      </c>
      <c r="EW2225">
        <v>33573</v>
      </c>
      <c r="EX2225">
        <v>33573</v>
      </c>
      <c r="EY2225">
        <v>33573</v>
      </c>
      <c r="EZ2225">
        <v>33573</v>
      </c>
      <c r="FA2225">
        <v>33573</v>
      </c>
      <c r="FB2225">
        <v>33573</v>
      </c>
      <c r="FC2225">
        <v>33573</v>
      </c>
      <c r="FD2225">
        <v>33573</v>
      </c>
      <c r="FE2225">
        <v>33573</v>
      </c>
      <c r="FF2225">
        <v>33573</v>
      </c>
      <c r="FG2225">
        <v>33573</v>
      </c>
      <c r="FH2225">
        <v>33573</v>
      </c>
    </row>
    <row r="2226" spans="1:164">
      <c r="A2226" t="s">
        <v>2951</v>
      </c>
      <c r="B2226" t="s">
        <v>527</v>
      </c>
      <c r="C2226" s="23">
        <v>45994</v>
      </c>
      <c r="D2226" s="23">
        <v>46051</v>
      </c>
      <c r="E2226">
        <v>50</v>
      </c>
      <c r="F2226">
        <v>33573</v>
      </c>
      <c r="G2226" t="s">
        <v>2193</v>
      </c>
      <c r="EG2226">
        <v>911</v>
      </c>
      <c r="EH2226">
        <v>3319</v>
      </c>
      <c r="EI2226">
        <v>7303</v>
      </c>
      <c r="EJ2226">
        <v>7803</v>
      </c>
      <c r="EK2226">
        <v>5536</v>
      </c>
      <c r="EL2226">
        <v>4042</v>
      </c>
      <c r="EM2226">
        <v>2747</v>
      </c>
      <c r="EN2226">
        <v>1341</v>
      </c>
      <c r="EO2226">
        <v>571</v>
      </c>
    </row>
    <row r="2227" spans="1:164">
      <c r="A2227" t="s">
        <v>2951</v>
      </c>
      <c r="B2227" t="s">
        <v>527</v>
      </c>
      <c r="C2227" s="23">
        <v>45994</v>
      </c>
      <c r="D2227" s="23">
        <v>46051</v>
      </c>
      <c r="E2227">
        <v>50</v>
      </c>
      <c r="F2227">
        <v>33573</v>
      </c>
      <c r="G2227" t="s">
        <v>2195</v>
      </c>
      <c r="EG2227">
        <v>911</v>
      </c>
      <c r="EH2227">
        <v>4230</v>
      </c>
      <c r="EI2227">
        <v>11534</v>
      </c>
      <c r="EJ2227">
        <v>19337</v>
      </c>
      <c r="EK2227">
        <v>24873</v>
      </c>
      <c r="EL2227">
        <v>28915</v>
      </c>
      <c r="EM2227">
        <v>31661</v>
      </c>
      <c r="EN2227">
        <v>33002</v>
      </c>
      <c r="EO2227">
        <v>33573</v>
      </c>
      <c r="EP2227">
        <v>33573</v>
      </c>
      <c r="EQ2227">
        <v>33573</v>
      </c>
      <c r="ER2227">
        <v>33573</v>
      </c>
      <c r="ES2227">
        <v>33573</v>
      </c>
      <c r="ET2227">
        <v>33573</v>
      </c>
      <c r="EU2227">
        <v>33573</v>
      </c>
      <c r="EV2227">
        <v>33573</v>
      </c>
      <c r="EW2227">
        <v>33573</v>
      </c>
      <c r="EX2227">
        <v>33573</v>
      </c>
      <c r="EY2227">
        <v>33573</v>
      </c>
      <c r="EZ2227">
        <v>33573</v>
      </c>
      <c r="FA2227">
        <v>33573</v>
      </c>
      <c r="FB2227">
        <v>33573</v>
      </c>
      <c r="FC2227">
        <v>33573</v>
      </c>
      <c r="FD2227">
        <v>33573</v>
      </c>
      <c r="FE2227">
        <v>33573</v>
      </c>
      <c r="FF2227">
        <v>33573</v>
      </c>
      <c r="FG2227">
        <v>33573</v>
      </c>
      <c r="FH2227">
        <v>33573</v>
      </c>
    </row>
    <row r="2228" spans="1:164">
      <c r="A2228" t="s">
        <v>2484</v>
      </c>
      <c r="C2228" s="23">
        <v>45712</v>
      </c>
      <c r="D2228" s="23">
        <v>45996</v>
      </c>
      <c r="E2228">
        <v>244</v>
      </c>
      <c r="F2228">
        <v>28441</v>
      </c>
      <c r="G2228" t="s">
        <v>2193</v>
      </c>
      <c r="CS2228">
        <v>15289</v>
      </c>
      <c r="CT2228">
        <v>4022</v>
      </c>
      <c r="EC2228">
        <v>1239</v>
      </c>
      <c r="ED2228">
        <v>3583</v>
      </c>
      <c r="EE2228">
        <v>2486</v>
      </c>
      <c r="EF2228">
        <v>1397</v>
      </c>
      <c r="EG2228">
        <v>425</v>
      </c>
    </row>
    <row r="2229" spans="1:164">
      <c r="A2229" t="s">
        <v>2484</v>
      </c>
      <c r="C2229" s="23">
        <v>45712</v>
      </c>
      <c r="D2229" s="23">
        <v>45996</v>
      </c>
      <c r="E2229">
        <v>244</v>
      </c>
      <c r="F2229">
        <v>28441</v>
      </c>
      <c r="G2229" t="s">
        <v>2195</v>
      </c>
      <c r="CS2229">
        <v>15289</v>
      </c>
      <c r="CT2229">
        <v>19311</v>
      </c>
      <c r="CU2229">
        <v>19311</v>
      </c>
      <c r="CV2229">
        <v>19311</v>
      </c>
      <c r="CW2229">
        <v>19311</v>
      </c>
      <c r="CX2229">
        <v>19311</v>
      </c>
      <c r="CY2229">
        <v>19311</v>
      </c>
      <c r="CZ2229">
        <v>19311</v>
      </c>
      <c r="DA2229">
        <v>19311</v>
      </c>
      <c r="DB2229">
        <v>19311</v>
      </c>
      <c r="DC2229">
        <v>19311</v>
      </c>
      <c r="DD2229">
        <v>19311</v>
      </c>
      <c r="DE2229">
        <v>19311</v>
      </c>
      <c r="DF2229">
        <v>19311</v>
      </c>
      <c r="DG2229">
        <v>19311</v>
      </c>
      <c r="DH2229">
        <v>19311</v>
      </c>
      <c r="DI2229">
        <v>19311</v>
      </c>
      <c r="DJ2229">
        <v>19311</v>
      </c>
      <c r="DK2229">
        <v>19311</v>
      </c>
      <c r="DL2229">
        <v>19311</v>
      </c>
      <c r="DM2229">
        <v>19311</v>
      </c>
      <c r="DN2229">
        <v>19311</v>
      </c>
      <c r="DO2229">
        <v>19311</v>
      </c>
      <c r="DP2229">
        <v>19311</v>
      </c>
      <c r="DQ2229">
        <v>19311</v>
      </c>
      <c r="DR2229">
        <v>19311</v>
      </c>
      <c r="DS2229">
        <v>19311</v>
      </c>
      <c r="DT2229">
        <v>19311</v>
      </c>
      <c r="DU2229">
        <v>19311</v>
      </c>
      <c r="DV2229">
        <v>19311</v>
      </c>
      <c r="DW2229">
        <v>19311</v>
      </c>
      <c r="DX2229">
        <v>19311</v>
      </c>
      <c r="DY2229">
        <v>19311</v>
      </c>
      <c r="DZ2229">
        <v>19311</v>
      </c>
      <c r="EA2229">
        <v>19311</v>
      </c>
      <c r="EB2229">
        <v>19311</v>
      </c>
      <c r="EC2229">
        <v>20550</v>
      </c>
      <c r="ED2229">
        <v>24133</v>
      </c>
      <c r="EE2229">
        <v>26619</v>
      </c>
      <c r="EF2229">
        <v>28016</v>
      </c>
      <c r="EG2229">
        <v>28441</v>
      </c>
      <c r="EH2229">
        <v>28441</v>
      </c>
      <c r="EI2229">
        <v>28441</v>
      </c>
      <c r="EJ2229">
        <v>28441</v>
      </c>
      <c r="EK2229">
        <v>28441</v>
      </c>
      <c r="EL2229">
        <v>28441</v>
      </c>
      <c r="EM2229">
        <v>28441</v>
      </c>
      <c r="EN2229">
        <v>28441</v>
      </c>
      <c r="EO2229">
        <v>28441</v>
      </c>
      <c r="EP2229">
        <v>28441</v>
      </c>
      <c r="EQ2229">
        <v>28441</v>
      </c>
      <c r="ER2229">
        <v>28441</v>
      </c>
      <c r="ES2229">
        <v>28441</v>
      </c>
      <c r="ET2229">
        <v>28441</v>
      </c>
      <c r="EU2229">
        <v>28441</v>
      </c>
      <c r="EV2229">
        <v>28441</v>
      </c>
      <c r="EW2229">
        <v>28441</v>
      </c>
      <c r="EX2229">
        <v>28441</v>
      </c>
      <c r="EY2229">
        <v>28441</v>
      </c>
      <c r="EZ2229">
        <v>28441</v>
      </c>
      <c r="FA2229">
        <v>28441</v>
      </c>
      <c r="FB2229">
        <v>28441</v>
      </c>
      <c r="FC2229">
        <v>28441</v>
      </c>
      <c r="FD2229">
        <v>28441</v>
      </c>
      <c r="FE2229">
        <v>28441</v>
      </c>
      <c r="FF2229">
        <v>28441</v>
      </c>
      <c r="FG2229">
        <v>28441</v>
      </c>
      <c r="FH2229">
        <v>28441</v>
      </c>
    </row>
    <row r="2230" spans="1:164">
      <c r="A2230" t="s">
        <v>2236</v>
      </c>
      <c r="C2230" s="23">
        <v>45712</v>
      </c>
      <c r="D2230" s="23">
        <v>45996</v>
      </c>
      <c r="E2230">
        <v>244</v>
      </c>
      <c r="F2230">
        <v>28441</v>
      </c>
      <c r="G2230" t="s">
        <v>2193</v>
      </c>
      <c r="CS2230">
        <v>15289</v>
      </c>
      <c r="CT2230">
        <v>4022</v>
      </c>
      <c r="EC2230">
        <v>1239</v>
      </c>
      <c r="ED2230">
        <v>3583</v>
      </c>
      <c r="EE2230">
        <v>2486</v>
      </c>
      <c r="EF2230">
        <v>1397</v>
      </c>
      <c r="EG2230">
        <v>425</v>
      </c>
    </row>
    <row r="2231" spans="1:164">
      <c r="A2231" t="s">
        <v>2236</v>
      </c>
      <c r="C2231" s="23">
        <v>45712</v>
      </c>
      <c r="D2231" s="23">
        <v>45996</v>
      </c>
      <c r="E2231">
        <v>244</v>
      </c>
      <c r="F2231">
        <v>28441</v>
      </c>
      <c r="G2231" t="s">
        <v>2195</v>
      </c>
      <c r="CS2231">
        <v>15289</v>
      </c>
      <c r="CT2231">
        <v>19311</v>
      </c>
      <c r="CU2231">
        <v>19311</v>
      </c>
      <c r="CV2231">
        <v>19311</v>
      </c>
      <c r="CW2231">
        <v>19311</v>
      </c>
      <c r="CX2231">
        <v>19311</v>
      </c>
      <c r="CY2231">
        <v>19311</v>
      </c>
      <c r="CZ2231">
        <v>19311</v>
      </c>
      <c r="DA2231">
        <v>19311</v>
      </c>
      <c r="DB2231">
        <v>19311</v>
      </c>
      <c r="DC2231">
        <v>19311</v>
      </c>
      <c r="DD2231">
        <v>19311</v>
      </c>
      <c r="DE2231">
        <v>19311</v>
      </c>
      <c r="DF2231">
        <v>19311</v>
      </c>
      <c r="DG2231">
        <v>19311</v>
      </c>
      <c r="DH2231">
        <v>19311</v>
      </c>
      <c r="DI2231">
        <v>19311</v>
      </c>
      <c r="DJ2231">
        <v>19311</v>
      </c>
      <c r="DK2231">
        <v>19311</v>
      </c>
      <c r="DL2231">
        <v>19311</v>
      </c>
      <c r="DM2231">
        <v>19311</v>
      </c>
      <c r="DN2231">
        <v>19311</v>
      </c>
      <c r="DO2231">
        <v>19311</v>
      </c>
      <c r="DP2231">
        <v>19311</v>
      </c>
      <c r="DQ2231">
        <v>19311</v>
      </c>
      <c r="DR2231">
        <v>19311</v>
      </c>
      <c r="DS2231">
        <v>19311</v>
      </c>
      <c r="DT2231">
        <v>19311</v>
      </c>
      <c r="DU2231">
        <v>19311</v>
      </c>
      <c r="DV2231">
        <v>19311</v>
      </c>
      <c r="DW2231">
        <v>19311</v>
      </c>
      <c r="DX2231">
        <v>19311</v>
      </c>
      <c r="DY2231">
        <v>19311</v>
      </c>
      <c r="DZ2231">
        <v>19311</v>
      </c>
      <c r="EA2231">
        <v>19311</v>
      </c>
      <c r="EB2231">
        <v>19311</v>
      </c>
      <c r="EC2231">
        <v>20550</v>
      </c>
      <c r="ED2231">
        <v>24133</v>
      </c>
      <c r="EE2231">
        <v>26619</v>
      </c>
      <c r="EF2231">
        <v>28016</v>
      </c>
      <c r="EG2231">
        <v>28441</v>
      </c>
      <c r="EH2231">
        <v>28441</v>
      </c>
      <c r="EI2231">
        <v>28441</v>
      </c>
      <c r="EJ2231">
        <v>28441</v>
      </c>
      <c r="EK2231">
        <v>28441</v>
      </c>
      <c r="EL2231">
        <v>28441</v>
      </c>
      <c r="EM2231">
        <v>28441</v>
      </c>
      <c r="EN2231">
        <v>28441</v>
      </c>
      <c r="EO2231">
        <v>28441</v>
      </c>
      <c r="EP2231">
        <v>28441</v>
      </c>
      <c r="EQ2231">
        <v>28441</v>
      </c>
      <c r="ER2231">
        <v>28441</v>
      </c>
      <c r="ES2231">
        <v>28441</v>
      </c>
      <c r="ET2231">
        <v>28441</v>
      </c>
      <c r="EU2231">
        <v>28441</v>
      </c>
      <c r="EV2231">
        <v>28441</v>
      </c>
      <c r="EW2231">
        <v>28441</v>
      </c>
      <c r="EX2231">
        <v>28441</v>
      </c>
      <c r="EY2231">
        <v>28441</v>
      </c>
      <c r="EZ2231">
        <v>28441</v>
      </c>
      <c r="FA2231">
        <v>28441</v>
      </c>
      <c r="FB2231">
        <v>28441</v>
      </c>
      <c r="FC2231">
        <v>28441</v>
      </c>
      <c r="FD2231">
        <v>28441</v>
      </c>
      <c r="FE2231">
        <v>28441</v>
      </c>
      <c r="FF2231">
        <v>28441</v>
      </c>
      <c r="FG2231">
        <v>28441</v>
      </c>
      <c r="FH2231">
        <v>28441</v>
      </c>
    </row>
    <row r="2232" spans="1:164">
      <c r="A2232" t="s">
        <v>2237</v>
      </c>
      <c r="C2232" s="23">
        <v>45712</v>
      </c>
      <c r="D2232" s="23">
        <v>45723</v>
      </c>
      <c r="E2232">
        <v>9</v>
      </c>
      <c r="F2232">
        <v>19311</v>
      </c>
      <c r="G2232" t="s">
        <v>2193</v>
      </c>
      <c r="CS2232">
        <v>15289</v>
      </c>
      <c r="CT2232">
        <v>4022</v>
      </c>
    </row>
    <row r="2233" spans="1:164">
      <c r="A2233" t="s">
        <v>2237</v>
      </c>
      <c r="C2233" s="23">
        <v>45712</v>
      </c>
      <c r="D2233" s="23">
        <v>45723</v>
      </c>
      <c r="E2233">
        <v>9</v>
      </c>
      <c r="F2233">
        <v>19311</v>
      </c>
      <c r="G2233" t="s">
        <v>2195</v>
      </c>
      <c r="CS2233">
        <v>15289</v>
      </c>
      <c r="CT2233">
        <v>19311</v>
      </c>
      <c r="CU2233">
        <v>19311</v>
      </c>
      <c r="CV2233">
        <v>19311</v>
      </c>
      <c r="CW2233">
        <v>19311</v>
      </c>
      <c r="CX2233">
        <v>19311</v>
      </c>
      <c r="CY2233">
        <v>19311</v>
      </c>
      <c r="CZ2233">
        <v>19311</v>
      </c>
      <c r="DA2233">
        <v>19311</v>
      </c>
      <c r="DB2233">
        <v>19311</v>
      </c>
      <c r="DC2233">
        <v>19311</v>
      </c>
      <c r="DD2233">
        <v>19311</v>
      </c>
      <c r="DE2233">
        <v>19311</v>
      </c>
      <c r="DF2233">
        <v>19311</v>
      </c>
      <c r="DG2233">
        <v>19311</v>
      </c>
      <c r="DH2233">
        <v>19311</v>
      </c>
      <c r="DI2233">
        <v>19311</v>
      </c>
      <c r="DJ2233">
        <v>19311</v>
      </c>
      <c r="DK2233">
        <v>19311</v>
      </c>
      <c r="DL2233">
        <v>19311</v>
      </c>
      <c r="DM2233">
        <v>19311</v>
      </c>
      <c r="DN2233">
        <v>19311</v>
      </c>
      <c r="DO2233">
        <v>19311</v>
      </c>
      <c r="DP2233">
        <v>19311</v>
      </c>
      <c r="DQ2233">
        <v>19311</v>
      </c>
      <c r="DR2233">
        <v>19311</v>
      </c>
      <c r="DS2233">
        <v>19311</v>
      </c>
      <c r="DT2233">
        <v>19311</v>
      </c>
      <c r="DU2233">
        <v>19311</v>
      </c>
      <c r="DV2233">
        <v>19311</v>
      </c>
      <c r="DW2233">
        <v>19311</v>
      </c>
      <c r="DX2233">
        <v>19311</v>
      </c>
      <c r="DY2233">
        <v>19311</v>
      </c>
      <c r="DZ2233">
        <v>19311</v>
      </c>
      <c r="EA2233">
        <v>19311</v>
      </c>
      <c r="EB2233">
        <v>19311</v>
      </c>
      <c r="EC2233">
        <v>19311</v>
      </c>
      <c r="ED2233">
        <v>19311</v>
      </c>
      <c r="EE2233">
        <v>19311</v>
      </c>
      <c r="EF2233">
        <v>19311</v>
      </c>
      <c r="EG2233">
        <v>19311</v>
      </c>
      <c r="EH2233">
        <v>19311</v>
      </c>
      <c r="EI2233">
        <v>19311</v>
      </c>
      <c r="EJ2233">
        <v>19311</v>
      </c>
      <c r="EK2233">
        <v>19311</v>
      </c>
      <c r="EL2233">
        <v>19311</v>
      </c>
      <c r="EM2233">
        <v>19311</v>
      </c>
      <c r="EN2233">
        <v>19311</v>
      </c>
      <c r="EO2233">
        <v>19311</v>
      </c>
      <c r="EP2233">
        <v>19311</v>
      </c>
      <c r="EQ2233">
        <v>19311</v>
      </c>
      <c r="ER2233">
        <v>19311</v>
      </c>
      <c r="ES2233">
        <v>19311</v>
      </c>
      <c r="ET2233">
        <v>19311</v>
      </c>
      <c r="EU2233">
        <v>19311</v>
      </c>
      <c r="EV2233">
        <v>19311</v>
      </c>
      <c r="EW2233">
        <v>19311</v>
      </c>
      <c r="EX2233">
        <v>19311</v>
      </c>
      <c r="EY2233">
        <v>19311</v>
      </c>
      <c r="EZ2233">
        <v>19311</v>
      </c>
      <c r="FA2233">
        <v>19311</v>
      </c>
      <c r="FB2233">
        <v>19311</v>
      </c>
      <c r="FC2233">
        <v>19311</v>
      </c>
      <c r="FD2233">
        <v>19311</v>
      </c>
      <c r="FE2233">
        <v>19311</v>
      </c>
      <c r="FF2233">
        <v>19311</v>
      </c>
      <c r="FG2233">
        <v>19311</v>
      </c>
      <c r="FH2233">
        <v>19311</v>
      </c>
    </row>
    <row r="2234" spans="1:164">
      <c r="A2234" t="s">
        <v>2952</v>
      </c>
      <c r="B2234" t="s">
        <v>530</v>
      </c>
      <c r="C2234" s="23">
        <v>45712</v>
      </c>
      <c r="D2234" s="23">
        <v>45723</v>
      </c>
      <c r="E2234">
        <v>9</v>
      </c>
      <c r="F2234">
        <v>19311</v>
      </c>
      <c r="G2234" t="s">
        <v>2193</v>
      </c>
      <c r="CS2234">
        <v>15289</v>
      </c>
      <c r="CT2234">
        <v>4022</v>
      </c>
    </row>
    <row r="2235" spans="1:164">
      <c r="A2235" t="s">
        <v>2952</v>
      </c>
      <c r="B2235" t="s">
        <v>530</v>
      </c>
      <c r="C2235" s="23">
        <v>45712</v>
      </c>
      <c r="D2235" s="23">
        <v>45723</v>
      </c>
      <c r="E2235">
        <v>9</v>
      </c>
      <c r="F2235">
        <v>19311</v>
      </c>
      <c r="G2235" t="s">
        <v>2195</v>
      </c>
      <c r="CS2235">
        <v>15289</v>
      </c>
      <c r="CT2235">
        <v>19311</v>
      </c>
      <c r="CU2235">
        <v>19311</v>
      </c>
      <c r="CV2235">
        <v>19311</v>
      </c>
      <c r="CW2235">
        <v>19311</v>
      </c>
      <c r="CX2235">
        <v>19311</v>
      </c>
      <c r="CY2235">
        <v>19311</v>
      </c>
      <c r="CZ2235">
        <v>19311</v>
      </c>
      <c r="DA2235">
        <v>19311</v>
      </c>
      <c r="DB2235">
        <v>19311</v>
      </c>
      <c r="DC2235">
        <v>19311</v>
      </c>
      <c r="DD2235">
        <v>19311</v>
      </c>
      <c r="DE2235">
        <v>19311</v>
      </c>
      <c r="DF2235">
        <v>19311</v>
      </c>
      <c r="DG2235">
        <v>19311</v>
      </c>
      <c r="DH2235">
        <v>19311</v>
      </c>
      <c r="DI2235">
        <v>19311</v>
      </c>
      <c r="DJ2235">
        <v>19311</v>
      </c>
      <c r="DK2235">
        <v>19311</v>
      </c>
      <c r="DL2235">
        <v>19311</v>
      </c>
      <c r="DM2235">
        <v>19311</v>
      </c>
      <c r="DN2235">
        <v>19311</v>
      </c>
      <c r="DO2235">
        <v>19311</v>
      </c>
      <c r="DP2235">
        <v>19311</v>
      </c>
      <c r="DQ2235">
        <v>19311</v>
      </c>
      <c r="DR2235">
        <v>19311</v>
      </c>
      <c r="DS2235">
        <v>19311</v>
      </c>
      <c r="DT2235">
        <v>19311</v>
      </c>
      <c r="DU2235">
        <v>19311</v>
      </c>
      <c r="DV2235">
        <v>19311</v>
      </c>
      <c r="DW2235">
        <v>19311</v>
      </c>
      <c r="DX2235">
        <v>19311</v>
      </c>
      <c r="DY2235">
        <v>19311</v>
      </c>
      <c r="DZ2235">
        <v>19311</v>
      </c>
      <c r="EA2235">
        <v>19311</v>
      </c>
      <c r="EB2235">
        <v>19311</v>
      </c>
      <c r="EC2235">
        <v>19311</v>
      </c>
      <c r="ED2235">
        <v>19311</v>
      </c>
      <c r="EE2235">
        <v>19311</v>
      </c>
      <c r="EF2235">
        <v>19311</v>
      </c>
      <c r="EG2235">
        <v>19311</v>
      </c>
      <c r="EH2235">
        <v>19311</v>
      </c>
      <c r="EI2235">
        <v>19311</v>
      </c>
      <c r="EJ2235">
        <v>19311</v>
      </c>
      <c r="EK2235">
        <v>19311</v>
      </c>
      <c r="EL2235">
        <v>19311</v>
      </c>
      <c r="EM2235">
        <v>19311</v>
      </c>
      <c r="EN2235">
        <v>19311</v>
      </c>
      <c r="EO2235">
        <v>19311</v>
      </c>
      <c r="EP2235">
        <v>19311</v>
      </c>
      <c r="EQ2235">
        <v>19311</v>
      </c>
      <c r="ER2235">
        <v>19311</v>
      </c>
      <c r="ES2235">
        <v>19311</v>
      </c>
      <c r="ET2235">
        <v>19311</v>
      </c>
      <c r="EU2235">
        <v>19311</v>
      </c>
      <c r="EV2235">
        <v>19311</v>
      </c>
      <c r="EW2235">
        <v>19311</v>
      </c>
      <c r="EX2235">
        <v>19311</v>
      </c>
      <c r="EY2235">
        <v>19311</v>
      </c>
      <c r="EZ2235">
        <v>19311</v>
      </c>
      <c r="FA2235">
        <v>19311</v>
      </c>
      <c r="FB2235">
        <v>19311</v>
      </c>
      <c r="FC2235">
        <v>19311</v>
      </c>
      <c r="FD2235">
        <v>19311</v>
      </c>
      <c r="FE2235">
        <v>19311</v>
      </c>
      <c r="FF2235">
        <v>19311</v>
      </c>
      <c r="FG2235">
        <v>19311</v>
      </c>
      <c r="FH2235">
        <v>19311</v>
      </c>
    </row>
    <row r="2236" spans="1:164">
      <c r="A2236" t="s">
        <v>2245</v>
      </c>
      <c r="C2236" s="23">
        <v>45964</v>
      </c>
      <c r="D2236" s="23">
        <v>45996</v>
      </c>
      <c r="E2236">
        <v>29</v>
      </c>
      <c r="F2236">
        <v>9130</v>
      </c>
      <c r="G2236" t="s">
        <v>2193</v>
      </c>
      <c r="EC2236">
        <v>1239</v>
      </c>
      <c r="ED2236">
        <v>3583</v>
      </c>
      <c r="EE2236">
        <v>2486</v>
      </c>
      <c r="EF2236">
        <v>1397</v>
      </c>
      <c r="EG2236">
        <v>425</v>
      </c>
    </row>
    <row r="2237" spans="1:164">
      <c r="A2237" t="s">
        <v>2245</v>
      </c>
      <c r="C2237" s="23">
        <v>45964</v>
      </c>
      <c r="D2237" s="23">
        <v>45996</v>
      </c>
      <c r="E2237">
        <v>29</v>
      </c>
      <c r="F2237">
        <v>9130</v>
      </c>
      <c r="G2237" t="s">
        <v>2195</v>
      </c>
      <c r="EC2237">
        <v>1239</v>
      </c>
      <c r="ED2237">
        <v>4822</v>
      </c>
      <c r="EE2237">
        <v>7308</v>
      </c>
      <c r="EF2237">
        <v>8705</v>
      </c>
      <c r="EG2237">
        <v>9130</v>
      </c>
      <c r="EH2237">
        <v>9130</v>
      </c>
      <c r="EI2237">
        <v>9130</v>
      </c>
      <c r="EJ2237">
        <v>9130</v>
      </c>
      <c r="EK2237">
        <v>9130</v>
      </c>
      <c r="EL2237">
        <v>9130</v>
      </c>
      <c r="EM2237">
        <v>9130</v>
      </c>
      <c r="EN2237">
        <v>9130</v>
      </c>
      <c r="EO2237">
        <v>9130</v>
      </c>
      <c r="EP2237">
        <v>9130</v>
      </c>
      <c r="EQ2237">
        <v>9130</v>
      </c>
      <c r="ER2237">
        <v>9130</v>
      </c>
      <c r="ES2237">
        <v>9130</v>
      </c>
      <c r="ET2237">
        <v>9130</v>
      </c>
      <c r="EU2237">
        <v>9130</v>
      </c>
      <c r="EV2237">
        <v>9130</v>
      </c>
      <c r="EW2237">
        <v>9130</v>
      </c>
      <c r="EX2237">
        <v>9130</v>
      </c>
      <c r="EY2237">
        <v>9130</v>
      </c>
      <c r="EZ2237">
        <v>9130</v>
      </c>
      <c r="FA2237">
        <v>9130</v>
      </c>
      <c r="FB2237">
        <v>9130</v>
      </c>
      <c r="FC2237">
        <v>9130</v>
      </c>
      <c r="FD2237">
        <v>9130</v>
      </c>
      <c r="FE2237">
        <v>9130</v>
      </c>
      <c r="FF2237">
        <v>9130</v>
      </c>
      <c r="FG2237">
        <v>9130</v>
      </c>
      <c r="FH2237">
        <v>9130</v>
      </c>
    </row>
    <row r="2238" spans="1:164">
      <c r="A2238" t="s">
        <v>2953</v>
      </c>
      <c r="B2238" t="s">
        <v>532</v>
      </c>
      <c r="C2238" s="23">
        <v>45964</v>
      </c>
      <c r="D2238" s="23">
        <v>45996</v>
      </c>
      <c r="E2238">
        <v>29</v>
      </c>
      <c r="F2238">
        <v>9130</v>
      </c>
      <c r="G2238" t="s">
        <v>2193</v>
      </c>
      <c r="EC2238">
        <v>1239</v>
      </c>
      <c r="ED2238">
        <v>3583</v>
      </c>
      <c r="EE2238">
        <v>2486</v>
      </c>
      <c r="EF2238">
        <v>1397</v>
      </c>
      <c r="EG2238">
        <v>425</v>
      </c>
    </row>
    <row r="2239" spans="1:164">
      <c r="A2239" t="s">
        <v>2953</v>
      </c>
      <c r="B2239" t="s">
        <v>532</v>
      </c>
      <c r="C2239" s="23">
        <v>45964</v>
      </c>
      <c r="D2239" s="23">
        <v>45996</v>
      </c>
      <c r="E2239">
        <v>29</v>
      </c>
      <c r="F2239">
        <v>9130</v>
      </c>
      <c r="G2239" t="s">
        <v>2195</v>
      </c>
      <c r="EC2239">
        <v>1239</v>
      </c>
      <c r="ED2239">
        <v>4822</v>
      </c>
      <c r="EE2239">
        <v>7308</v>
      </c>
      <c r="EF2239">
        <v>8705</v>
      </c>
      <c r="EG2239">
        <v>9130</v>
      </c>
      <c r="EH2239">
        <v>9130</v>
      </c>
      <c r="EI2239">
        <v>9130</v>
      </c>
      <c r="EJ2239">
        <v>9130</v>
      </c>
      <c r="EK2239">
        <v>9130</v>
      </c>
      <c r="EL2239">
        <v>9130</v>
      </c>
      <c r="EM2239">
        <v>9130</v>
      </c>
      <c r="EN2239">
        <v>9130</v>
      </c>
      <c r="EO2239">
        <v>9130</v>
      </c>
      <c r="EP2239">
        <v>9130</v>
      </c>
      <c r="EQ2239">
        <v>9130</v>
      </c>
      <c r="ER2239">
        <v>9130</v>
      </c>
      <c r="ES2239">
        <v>9130</v>
      </c>
      <c r="ET2239">
        <v>9130</v>
      </c>
      <c r="EU2239">
        <v>9130</v>
      </c>
      <c r="EV2239">
        <v>9130</v>
      </c>
      <c r="EW2239">
        <v>9130</v>
      </c>
      <c r="EX2239">
        <v>9130</v>
      </c>
      <c r="EY2239">
        <v>9130</v>
      </c>
      <c r="EZ2239">
        <v>9130</v>
      </c>
      <c r="FA2239">
        <v>9130</v>
      </c>
      <c r="FB2239">
        <v>9130</v>
      </c>
      <c r="FC2239">
        <v>9130</v>
      </c>
      <c r="FD2239">
        <v>9130</v>
      </c>
      <c r="FE2239">
        <v>9130</v>
      </c>
      <c r="FF2239">
        <v>9130</v>
      </c>
      <c r="FG2239">
        <v>9130</v>
      </c>
      <c r="FH2239">
        <v>9130</v>
      </c>
    </row>
    <row r="2240" spans="1:164">
      <c r="A2240" t="s">
        <v>2487</v>
      </c>
      <c r="C2240" s="23">
        <v>45871</v>
      </c>
      <c r="D2240" s="23">
        <v>45967</v>
      </c>
      <c r="E2240">
        <v>83</v>
      </c>
      <c r="F2240">
        <v>45859</v>
      </c>
      <c r="G2240" t="s">
        <v>2193</v>
      </c>
      <c r="DO2240">
        <v>1647</v>
      </c>
      <c r="DP2240">
        <v>9610</v>
      </c>
      <c r="DQ2240">
        <v>7908</v>
      </c>
      <c r="DR2240">
        <v>6623</v>
      </c>
      <c r="DS2240">
        <v>5039</v>
      </c>
      <c r="DT2240">
        <v>3599</v>
      </c>
      <c r="DU2240">
        <v>1978</v>
      </c>
      <c r="DV2240">
        <v>872</v>
      </c>
      <c r="DW2240">
        <v>1983</v>
      </c>
      <c r="DX2240">
        <v>2904</v>
      </c>
      <c r="DY2240">
        <v>1670</v>
      </c>
      <c r="DZ2240">
        <v>732</v>
      </c>
      <c r="EA2240">
        <v>720</v>
      </c>
      <c r="EC2240">
        <v>576</v>
      </c>
    </row>
    <row r="2241" spans="1:164">
      <c r="A2241" t="s">
        <v>2487</v>
      </c>
      <c r="C2241" s="23">
        <v>45871</v>
      </c>
      <c r="D2241" s="23">
        <v>45967</v>
      </c>
      <c r="E2241">
        <v>83</v>
      </c>
      <c r="F2241">
        <v>45859</v>
      </c>
      <c r="G2241" t="s">
        <v>2195</v>
      </c>
      <c r="DO2241">
        <v>1647</v>
      </c>
      <c r="DP2241">
        <v>11257</v>
      </c>
      <c r="DQ2241">
        <v>19164</v>
      </c>
      <c r="DR2241">
        <v>25787</v>
      </c>
      <c r="DS2241">
        <v>30826</v>
      </c>
      <c r="DT2241">
        <v>34425</v>
      </c>
      <c r="DU2241">
        <v>36403</v>
      </c>
      <c r="DV2241">
        <v>37275</v>
      </c>
      <c r="DW2241">
        <v>39258</v>
      </c>
      <c r="DX2241">
        <v>42162</v>
      </c>
      <c r="DY2241">
        <v>43831</v>
      </c>
      <c r="DZ2241">
        <v>44563</v>
      </c>
      <c r="EA2241">
        <v>45283</v>
      </c>
      <c r="EB2241">
        <v>45283</v>
      </c>
      <c r="EC2241">
        <v>45859</v>
      </c>
      <c r="ED2241">
        <v>45859</v>
      </c>
      <c r="EE2241">
        <v>45859</v>
      </c>
      <c r="EF2241">
        <v>45859</v>
      </c>
      <c r="EG2241">
        <v>45859</v>
      </c>
      <c r="EH2241">
        <v>45859</v>
      </c>
      <c r="EI2241">
        <v>45859</v>
      </c>
      <c r="EJ2241">
        <v>45859</v>
      </c>
      <c r="EK2241">
        <v>45859</v>
      </c>
      <c r="EL2241">
        <v>45859</v>
      </c>
      <c r="EM2241">
        <v>45859</v>
      </c>
      <c r="EN2241">
        <v>45859</v>
      </c>
      <c r="EO2241">
        <v>45859</v>
      </c>
      <c r="EP2241">
        <v>45859</v>
      </c>
      <c r="EQ2241">
        <v>45859</v>
      </c>
      <c r="ER2241">
        <v>45859</v>
      </c>
      <c r="ES2241">
        <v>45859</v>
      </c>
      <c r="ET2241">
        <v>45859</v>
      </c>
      <c r="EU2241">
        <v>45859</v>
      </c>
      <c r="EV2241">
        <v>45859</v>
      </c>
      <c r="EW2241">
        <v>45859</v>
      </c>
      <c r="EX2241">
        <v>45859</v>
      </c>
      <c r="EY2241">
        <v>45859</v>
      </c>
      <c r="EZ2241">
        <v>45859</v>
      </c>
      <c r="FA2241">
        <v>45859</v>
      </c>
      <c r="FB2241">
        <v>45859</v>
      </c>
      <c r="FC2241">
        <v>45859</v>
      </c>
      <c r="FD2241">
        <v>45859</v>
      </c>
      <c r="FE2241">
        <v>45859</v>
      </c>
      <c r="FF2241">
        <v>45859</v>
      </c>
      <c r="FG2241">
        <v>45859</v>
      </c>
      <c r="FH2241">
        <v>45859</v>
      </c>
    </row>
    <row r="2242" spans="1:164">
      <c r="A2242" t="s">
        <v>2236</v>
      </c>
      <c r="C2242" s="23">
        <v>45871</v>
      </c>
      <c r="D2242" s="23">
        <v>45967</v>
      </c>
      <c r="E2242">
        <v>83</v>
      </c>
      <c r="F2242">
        <v>45859</v>
      </c>
      <c r="G2242" t="s">
        <v>2193</v>
      </c>
      <c r="DO2242">
        <v>1647</v>
      </c>
      <c r="DP2242">
        <v>9610</v>
      </c>
      <c r="DQ2242">
        <v>7908</v>
      </c>
      <c r="DR2242">
        <v>6623</v>
      </c>
      <c r="DS2242">
        <v>5039</v>
      </c>
      <c r="DT2242">
        <v>3599</v>
      </c>
      <c r="DU2242">
        <v>1978</v>
      </c>
      <c r="DV2242">
        <v>872</v>
      </c>
      <c r="DW2242">
        <v>1983</v>
      </c>
      <c r="DX2242">
        <v>2904</v>
      </c>
      <c r="DY2242">
        <v>1670</v>
      </c>
      <c r="DZ2242">
        <v>732</v>
      </c>
      <c r="EA2242">
        <v>720</v>
      </c>
      <c r="EC2242">
        <v>576</v>
      </c>
    </row>
    <row r="2243" spans="1:164">
      <c r="A2243" t="s">
        <v>2236</v>
      </c>
      <c r="C2243" s="23">
        <v>45871</v>
      </c>
      <c r="D2243" s="23">
        <v>45967</v>
      </c>
      <c r="E2243">
        <v>83</v>
      </c>
      <c r="F2243">
        <v>45859</v>
      </c>
      <c r="G2243" t="s">
        <v>2195</v>
      </c>
      <c r="DO2243">
        <v>1647</v>
      </c>
      <c r="DP2243">
        <v>11257</v>
      </c>
      <c r="DQ2243">
        <v>19164</v>
      </c>
      <c r="DR2243">
        <v>25787</v>
      </c>
      <c r="DS2243">
        <v>30826</v>
      </c>
      <c r="DT2243">
        <v>34425</v>
      </c>
      <c r="DU2243">
        <v>36403</v>
      </c>
      <c r="DV2243">
        <v>37275</v>
      </c>
      <c r="DW2243">
        <v>39258</v>
      </c>
      <c r="DX2243">
        <v>42162</v>
      </c>
      <c r="DY2243">
        <v>43831</v>
      </c>
      <c r="DZ2243">
        <v>44563</v>
      </c>
      <c r="EA2243">
        <v>45283</v>
      </c>
      <c r="EB2243">
        <v>45283</v>
      </c>
      <c r="EC2243">
        <v>45859</v>
      </c>
      <c r="ED2243">
        <v>45859</v>
      </c>
      <c r="EE2243">
        <v>45859</v>
      </c>
      <c r="EF2243">
        <v>45859</v>
      </c>
      <c r="EG2243">
        <v>45859</v>
      </c>
      <c r="EH2243">
        <v>45859</v>
      </c>
      <c r="EI2243">
        <v>45859</v>
      </c>
      <c r="EJ2243">
        <v>45859</v>
      </c>
      <c r="EK2243">
        <v>45859</v>
      </c>
      <c r="EL2243">
        <v>45859</v>
      </c>
      <c r="EM2243">
        <v>45859</v>
      </c>
      <c r="EN2243">
        <v>45859</v>
      </c>
      <c r="EO2243">
        <v>45859</v>
      </c>
      <c r="EP2243">
        <v>45859</v>
      </c>
      <c r="EQ2243">
        <v>45859</v>
      </c>
      <c r="ER2243">
        <v>45859</v>
      </c>
      <c r="ES2243">
        <v>45859</v>
      </c>
      <c r="ET2243">
        <v>45859</v>
      </c>
      <c r="EU2243">
        <v>45859</v>
      </c>
      <c r="EV2243">
        <v>45859</v>
      </c>
      <c r="EW2243">
        <v>45859</v>
      </c>
      <c r="EX2243">
        <v>45859</v>
      </c>
      <c r="EY2243">
        <v>45859</v>
      </c>
      <c r="EZ2243">
        <v>45859</v>
      </c>
      <c r="FA2243">
        <v>45859</v>
      </c>
      <c r="FB2243">
        <v>45859</v>
      </c>
      <c r="FC2243">
        <v>45859</v>
      </c>
      <c r="FD2243">
        <v>45859</v>
      </c>
      <c r="FE2243">
        <v>45859</v>
      </c>
      <c r="FF2243">
        <v>45859</v>
      </c>
      <c r="FG2243">
        <v>45859</v>
      </c>
      <c r="FH2243">
        <v>45859</v>
      </c>
    </row>
    <row r="2244" spans="1:164">
      <c r="A2244" t="s">
        <v>2237</v>
      </c>
      <c r="C2244" s="23">
        <v>45871</v>
      </c>
      <c r="D2244" s="23">
        <v>45918</v>
      </c>
      <c r="E2244">
        <v>40</v>
      </c>
      <c r="F2244">
        <v>37042</v>
      </c>
      <c r="G2244" t="s">
        <v>2193</v>
      </c>
      <c r="DO2244">
        <v>1647</v>
      </c>
      <c r="DP2244">
        <v>9610</v>
      </c>
      <c r="DQ2244">
        <v>7908</v>
      </c>
      <c r="DR2244">
        <v>6623</v>
      </c>
      <c r="DS2244">
        <v>5039</v>
      </c>
      <c r="DT2244">
        <v>3599</v>
      </c>
      <c r="DU2244">
        <v>1978</v>
      </c>
      <c r="DV2244">
        <v>639</v>
      </c>
    </row>
    <row r="2245" spans="1:164">
      <c r="A2245" t="s">
        <v>2237</v>
      </c>
      <c r="C2245" s="23">
        <v>45871</v>
      </c>
      <c r="D2245" s="23">
        <v>45918</v>
      </c>
      <c r="E2245">
        <v>40</v>
      </c>
      <c r="F2245">
        <v>37042</v>
      </c>
      <c r="G2245" t="s">
        <v>2195</v>
      </c>
      <c r="DO2245">
        <v>1647</v>
      </c>
      <c r="DP2245">
        <v>11257</v>
      </c>
      <c r="DQ2245">
        <v>19164</v>
      </c>
      <c r="DR2245">
        <v>25787</v>
      </c>
      <c r="DS2245">
        <v>30826</v>
      </c>
      <c r="DT2245">
        <v>34425</v>
      </c>
      <c r="DU2245">
        <v>36403</v>
      </c>
      <c r="DV2245">
        <v>37042</v>
      </c>
      <c r="DW2245">
        <v>37042</v>
      </c>
      <c r="DX2245">
        <v>37042</v>
      </c>
      <c r="DY2245">
        <v>37042</v>
      </c>
      <c r="DZ2245">
        <v>37042</v>
      </c>
      <c r="EA2245">
        <v>37042</v>
      </c>
      <c r="EB2245">
        <v>37042</v>
      </c>
      <c r="EC2245">
        <v>37042</v>
      </c>
      <c r="ED2245">
        <v>37042</v>
      </c>
      <c r="EE2245">
        <v>37042</v>
      </c>
      <c r="EF2245">
        <v>37042</v>
      </c>
      <c r="EG2245">
        <v>37042</v>
      </c>
      <c r="EH2245">
        <v>37042</v>
      </c>
      <c r="EI2245">
        <v>37042</v>
      </c>
      <c r="EJ2245">
        <v>37042</v>
      </c>
      <c r="EK2245">
        <v>37042</v>
      </c>
      <c r="EL2245">
        <v>37042</v>
      </c>
      <c r="EM2245">
        <v>37042</v>
      </c>
      <c r="EN2245">
        <v>37042</v>
      </c>
      <c r="EO2245">
        <v>37042</v>
      </c>
      <c r="EP2245">
        <v>37042</v>
      </c>
      <c r="EQ2245">
        <v>37042</v>
      </c>
      <c r="ER2245">
        <v>37042</v>
      </c>
      <c r="ES2245">
        <v>37042</v>
      </c>
      <c r="ET2245">
        <v>37042</v>
      </c>
      <c r="EU2245">
        <v>37042</v>
      </c>
      <c r="EV2245">
        <v>37042</v>
      </c>
      <c r="EW2245">
        <v>37042</v>
      </c>
      <c r="EX2245">
        <v>37042</v>
      </c>
      <c r="EY2245">
        <v>37042</v>
      </c>
      <c r="EZ2245">
        <v>37042</v>
      </c>
      <c r="FA2245">
        <v>37042</v>
      </c>
      <c r="FB2245">
        <v>37042</v>
      </c>
      <c r="FC2245">
        <v>37042</v>
      </c>
      <c r="FD2245">
        <v>37042</v>
      </c>
      <c r="FE2245">
        <v>37042</v>
      </c>
      <c r="FF2245">
        <v>37042</v>
      </c>
      <c r="FG2245">
        <v>37042</v>
      </c>
      <c r="FH2245">
        <v>37042</v>
      </c>
    </row>
    <row r="2246" spans="1:164">
      <c r="A2246" t="s">
        <v>2954</v>
      </c>
      <c r="B2246" t="s">
        <v>535</v>
      </c>
      <c r="C2246" s="23">
        <v>45871</v>
      </c>
      <c r="D2246" s="23">
        <v>45918</v>
      </c>
      <c r="E2246">
        <v>40</v>
      </c>
      <c r="F2246">
        <v>37042</v>
      </c>
      <c r="G2246" t="s">
        <v>2193</v>
      </c>
      <c r="DO2246">
        <v>1647</v>
      </c>
      <c r="DP2246">
        <v>9610</v>
      </c>
      <c r="DQ2246">
        <v>7908</v>
      </c>
      <c r="DR2246">
        <v>6623</v>
      </c>
      <c r="DS2246">
        <v>5039</v>
      </c>
      <c r="DT2246">
        <v>3599</v>
      </c>
      <c r="DU2246">
        <v>1978</v>
      </c>
      <c r="DV2246">
        <v>639</v>
      </c>
    </row>
    <row r="2247" spans="1:164">
      <c r="A2247" t="s">
        <v>2954</v>
      </c>
      <c r="B2247" t="s">
        <v>535</v>
      </c>
      <c r="C2247" s="23">
        <v>45871</v>
      </c>
      <c r="D2247" s="23">
        <v>45918</v>
      </c>
      <c r="E2247">
        <v>40</v>
      </c>
      <c r="F2247">
        <v>37042</v>
      </c>
      <c r="G2247" t="s">
        <v>2195</v>
      </c>
      <c r="DO2247">
        <v>1647</v>
      </c>
      <c r="DP2247">
        <v>11257</v>
      </c>
      <c r="DQ2247">
        <v>19164</v>
      </c>
      <c r="DR2247">
        <v>25787</v>
      </c>
      <c r="DS2247">
        <v>30826</v>
      </c>
      <c r="DT2247">
        <v>34425</v>
      </c>
      <c r="DU2247">
        <v>36403</v>
      </c>
      <c r="DV2247">
        <v>37042</v>
      </c>
      <c r="DW2247">
        <v>37042</v>
      </c>
      <c r="DX2247">
        <v>37042</v>
      </c>
      <c r="DY2247">
        <v>37042</v>
      </c>
      <c r="DZ2247">
        <v>37042</v>
      </c>
      <c r="EA2247">
        <v>37042</v>
      </c>
      <c r="EB2247">
        <v>37042</v>
      </c>
      <c r="EC2247">
        <v>37042</v>
      </c>
      <c r="ED2247">
        <v>37042</v>
      </c>
      <c r="EE2247">
        <v>37042</v>
      </c>
      <c r="EF2247">
        <v>37042</v>
      </c>
      <c r="EG2247">
        <v>37042</v>
      </c>
      <c r="EH2247">
        <v>37042</v>
      </c>
      <c r="EI2247">
        <v>37042</v>
      </c>
      <c r="EJ2247">
        <v>37042</v>
      </c>
      <c r="EK2247">
        <v>37042</v>
      </c>
      <c r="EL2247">
        <v>37042</v>
      </c>
      <c r="EM2247">
        <v>37042</v>
      </c>
      <c r="EN2247">
        <v>37042</v>
      </c>
      <c r="EO2247">
        <v>37042</v>
      </c>
      <c r="EP2247">
        <v>37042</v>
      </c>
      <c r="EQ2247">
        <v>37042</v>
      </c>
      <c r="ER2247">
        <v>37042</v>
      </c>
      <c r="ES2247">
        <v>37042</v>
      </c>
      <c r="ET2247">
        <v>37042</v>
      </c>
      <c r="EU2247">
        <v>37042</v>
      </c>
      <c r="EV2247">
        <v>37042</v>
      </c>
      <c r="EW2247">
        <v>37042</v>
      </c>
      <c r="EX2247">
        <v>37042</v>
      </c>
      <c r="EY2247">
        <v>37042</v>
      </c>
      <c r="EZ2247">
        <v>37042</v>
      </c>
      <c r="FA2247">
        <v>37042</v>
      </c>
      <c r="FB2247">
        <v>37042</v>
      </c>
      <c r="FC2247">
        <v>37042</v>
      </c>
      <c r="FD2247">
        <v>37042</v>
      </c>
      <c r="FE2247">
        <v>37042</v>
      </c>
      <c r="FF2247">
        <v>37042</v>
      </c>
      <c r="FG2247">
        <v>37042</v>
      </c>
      <c r="FH2247">
        <v>37042</v>
      </c>
    </row>
    <row r="2248" spans="1:164">
      <c r="A2248" t="s">
        <v>2245</v>
      </c>
      <c r="C2248" s="23">
        <v>45918</v>
      </c>
      <c r="D2248" s="23">
        <v>45967</v>
      </c>
      <c r="E2248">
        <v>42</v>
      </c>
      <c r="F2248">
        <v>8817</v>
      </c>
      <c r="G2248" t="s">
        <v>2193</v>
      </c>
      <c r="DV2248">
        <v>233</v>
      </c>
      <c r="DW2248">
        <v>1983</v>
      </c>
      <c r="DX2248">
        <v>2904</v>
      </c>
      <c r="DY2248">
        <v>1670</v>
      </c>
      <c r="DZ2248">
        <v>732</v>
      </c>
      <c r="EA2248">
        <v>720</v>
      </c>
      <c r="EC2248">
        <v>576</v>
      </c>
    </row>
    <row r="2249" spans="1:164">
      <c r="A2249" t="s">
        <v>2245</v>
      </c>
      <c r="C2249" s="23">
        <v>45918</v>
      </c>
      <c r="D2249" s="23">
        <v>45967</v>
      </c>
      <c r="E2249">
        <v>42</v>
      </c>
      <c r="F2249">
        <v>8817</v>
      </c>
      <c r="G2249" t="s">
        <v>2195</v>
      </c>
      <c r="DV2249">
        <v>233</v>
      </c>
      <c r="DW2249">
        <v>2216</v>
      </c>
      <c r="DX2249">
        <v>5120</v>
      </c>
      <c r="DY2249">
        <v>6789</v>
      </c>
      <c r="DZ2249">
        <v>7521</v>
      </c>
      <c r="EA2249">
        <v>8241</v>
      </c>
      <c r="EB2249">
        <v>8241</v>
      </c>
      <c r="EC2249">
        <v>8817</v>
      </c>
      <c r="ED2249">
        <v>8817</v>
      </c>
      <c r="EE2249">
        <v>8817</v>
      </c>
      <c r="EF2249">
        <v>8817</v>
      </c>
      <c r="EG2249">
        <v>8817</v>
      </c>
      <c r="EH2249">
        <v>8817</v>
      </c>
      <c r="EI2249">
        <v>8817</v>
      </c>
      <c r="EJ2249">
        <v>8817</v>
      </c>
      <c r="EK2249">
        <v>8817</v>
      </c>
      <c r="EL2249">
        <v>8817</v>
      </c>
      <c r="EM2249">
        <v>8817</v>
      </c>
      <c r="EN2249">
        <v>8817</v>
      </c>
      <c r="EO2249">
        <v>8817</v>
      </c>
      <c r="EP2249">
        <v>8817</v>
      </c>
      <c r="EQ2249">
        <v>8817</v>
      </c>
      <c r="ER2249">
        <v>8817</v>
      </c>
      <c r="ES2249">
        <v>8817</v>
      </c>
      <c r="ET2249">
        <v>8817</v>
      </c>
      <c r="EU2249">
        <v>8817</v>
      </c>
      <c r="EV2249">
        <v>8817</v>
      </c>
      <c r="EW2249">
        <v>8817</v>
      </c>
      <c r="EX2249">
        <v>8817</v>
      </c>
      <c r="EY2249">
        <v>8817</v>
      </c>
      <c r="EZ2249">
        <v>8817</v>
      </c>
      <c r="FA2249">
        <v>8817</v>
      </c>
      <c r="FB2249">
        <v>8817</v>
      </c>
      <c r="FC2249">
        <v>8817</v>
      </c>
      <c r="FD2249">
        <v>8817</v>
      </c>
      <c r="FE2249">
        <v>8817</v>
      </c>
      <c r="FF2249">
        <v>8817</v>
      </c>
      <c r="FG2249">
        <v>8817</v>
      </c>
      <c r="FH2249">
        <v>8817</v>
      </c>
    </row>
    <row r="2250" spans="1:164">
      <c r="A2250" t="s">
        <v>2955</v>
      </c>
      <c r="B2250" t="s">
        <v>537</v>
      </c>
      <c r="C2250" s="23">
        <v>45918</v>
      </c>
      <c r="D2250" s="23">
        <v>45952</v>
      </c>
      <c r="E2250">
        <v>29</v>
      </c>
      <c r="F2250">
        <v>7665</v>
      </c>
      <c r="G2250" t="s">
        <v>2193</v>
      </c>
      <c r="DV2250">
        <v>233</v>
      </c>
      <c r="DW2250">
        <v>1983</v>
      </c>
      <c r="DX2250">
        <v>2904</v>
      </c>
      <c r="DY2250">
        <v>1670</v>
      </c>
      <c r="DZ2250">
        <v>732</v>
      </c>
      <c r="EA2250">
        <v>144</v>
      </c>
    </row>
    <row r="2251" spans="1:164">
      <c r="A2251" t="s">
        <v>2955</v>
      </c>
      <c r="B2251" t="s">
        <v>537</v>
      </c>
      <c r="C2251" s="23">
        <v>45918</v>
      </c>
      <c r="D2251" s="23">
        <v>45952</v>
      </c>
      <c r="E2251">
        <v>29</v>
      </c>
      <c r="F2251">
        <v>7665</v>
      </c>
      <c r="G2251" t="s">
        <v>2195</v>
      </c>
      <c r="DV2251">
        <v>233</v>
      </c>
      <c r="DW2251">
        <v>2216</v>
      </c>
      <c r="DX2251">
        <v>5120</v>
      </c>
      <c r="DY2251">
        <v>6789</v>
      </c>
      <c r="DZ2251">
        <v>7521</v>
      </c>
      <c r="EA2251">
        <v>7665</v>
      </c>
      <c r="EB2251">
        <v>7665</v>
      </c>
      <c r="EC2251">
        <v>7665</v>
      </c>
      <c r="ED2251">
        <v>7665</v>
      </c>
      <c r="EE2251">
        <v>7665</v>
      </c>
      <c r="EF2251">
        <v>7665</v>
      </c>
      <c r="EG2251">
        <v>7665</v>
      </c>
      <c r="EH2251">
        <v>7665</v>
      </c>
      <c r="EI2251">
        <v>7665</v>
      </c>
      <c r="EJ2251">
        <v>7665</v>
      </c>
      <c r="EK2251">
        <v>7665</v>
      </c>
      <c r="EL2251">
        <v>7665</v>
      </c>
      <c r="EM2251">
        <v>7665</v>
      </c>
      <c r="EN2251">
        <v>7665</v>
      </c>
      <c r="EO2251">
        <v>7665</v>
      </c>
      <c r="EP2251">
        <v>7665</v>
      </c>
      <c r="EQ2251">
        <v>7665</v>
      </c>
      <c r="ER2251">
        <v>7665</v>
      </c>
      <c r="ES2251">
        <v>7665</v>
      </c>
      <c r="ET2251">
        <v>7665</v>
      </c>
      <c r="EU2251">
        <v>7665</v>
      </c>
      <c r="EV2251">
        <v>7665</v>
      </c>
      <c r="EW2251">
        <v>7665</v>
      </c>
      <c r="EX2251">
        <v>7665</v>
      </c>
      <c r="EY2251">
        <v>7665</v>
      </c>
      <c r="EZ2251">
        <v>7665</v>
      </c>
      <c r="FA2251">
        <v>7665</v>
      </c>
      <c r="FB2251">
        <v>7665</v>
      </c>
      <c r="FC2251">
        <v>7665</v>
      </c>
      <c r="FD2251">
        <v>7665</v>
      </c>
      <c r="FE2251">
        <v>7665</v>
      </c>
      <c r="FF2251">
        <v>7665</v>
      </c>
      <c r="FG2251">
        <v>7665</v>
      </c>
      <c r="FH2251">
        <v>7665</v>
      </c>
    </row>
    <row r="2252" spans="1:164">
      <c r="A2252" t="s">
        <v>2956</v>
      </c>
      <c r="B2252" t="s">
        <v>539</v>
      </c>
      <c r="C2252" s="23">
        <v>45952</v>
      </c>
      <c r="D2252" s="23">
        <v>45954</v>
      </c>
      <c r="E2252">
        <v>2</v>
      </c>
      <c r="F2252">
        <v>576</v>
      </c>
      <c r="G2252" t="s">
        <v>2193</v>
      </c>
      <c r="EA2252">
        <v>576</v>
      </c>
    </row>
    <row r="2253" spans="1:164">
      <c r="A2253" t="s">
        <v>2956</v>
      </c>
      <c r="B2253" t="s">
        <v>539</v>
      </c>
      <c r="C2253" s="23">
        <v>45952</v>
      </c>
      <c r="D2253" s="23">
        <v>45954</v>
      </c>
      <c r="E2253">
        <v>2</v>
      </c>
      <c r="F2253">
        <v>576</v>
      </c>
      <c r="G2253" t="s">
        <v>2195</v>
      </c>
      <c r="EA2253">
        <v>576</v>
      </c>
      <c r="EB2253">
        <v>576</v>
      </c>
      <c r="EC2253">
        <v>576</v>
      </c>
      <c r="ED2253">
        <v>576</v>
      </c>
      <c r="EE2253">
        <v>576</v>
      </c>
      <c r="EF2253">
        <v>576</v>
      </c>
      <c r="EG2253">
        <v>576</v>
      </c>
      <c r="EH2253">
        <v>576</v>
      </c>
      <c r="EI2253">
        <v>576</v>
      </c>
      <c r="EJ2253">
        <v>576</v>
      </c>
      <c r="EK2253">
        <v>576</v>
      </c>
      <c r="EL2253">
        <v>576</v>
      </c>
      <c r="EM2253">
        <v>576</v>
      </c>
      <c r="EN2253">
        <v>576</v>
      </c>
      <c r="EO2253">
        <v>576</v>
      </c>
      <c r="EP2253">
        <v>576</v>
      </c>
      <c r="EQ2253">
        <v>576</v>
      </c>
      <c r="ER2253">
        <v>576</v>
      </c>
      <c r="ES2253">
        <v>576</v>
      </c>
      <c r="ET2253">
        <v>576</v>
      </c>
      <c r="EU2253">
        <v>576</v>
      </c>
      <c r="EV2253">
        <v>576</v>
      </c>
      <c r="EW2253">
        <v>576</v>
      </c>
      <c r="EX2253">
        <v>576</v>
      </c>
      <c r="EY2253">
        <v>576</v>
      </c>
      <c r="EZ2253">
        <v>576</v>
      </c>
      <c r="FA2253">
        <v>576</v>
      </c>
      <c r="FB2253">
        <v>576</v>
      </c>
      <c r="FC2253">
        <v>576</v>
      </c>
      <c r="FD2253">
        <v>576</v>
      </c>
      <c r="FE2253">
        <v>576</v>
      </c>
      <c r="FF2253">
        <v>576</v>
      </c>
      <c r="FG2253">
        <v>576</v>
      </c>
      <c r="FH2253">
        <v>576</v>
      </c>
    </row>
    <row r="2254" spans="1:164">
      <c r="A2254" t="s">
        <v>2957</v>
      </c>
      <c r="B2254" t="s">
        <v>541</v>
      </c>
      <c r="C2254" s="23">
        <v>45965</v>
      </c>
      <c r="D2254" s="23">
        <v>45967</v>
      </c>
      <c r="E2254">
        <v>2</v>
      </c>
      <c r="F2254">
        <v>576</v>
      </c>
      <c r="G2254" t="s">
        <v>2193</v>
      </c>
      <c r="EC2254">
        <v>576</v>
      </c>
    </row>
    <row r="2255" spans="1:164">
      <c r="A2255" t="s">
        <v>2957</v>
      </c>
      <c r="B2255" t="s">
        <v>541</v>
      </c>
      <c r="C2255" s="23">
        <v>45965</v>
      </c>
      <c r="D2255" s="23">
        <v>45967</v>
      </c>
      <c r="E2255">
        <v>2</v>
      </c>
      <c r="F2255">
        <v>576</v>
      </c>
      <c r="G2255" t="s">
        <v>2195</v>
      </c>
      <c r="EC2255">
        <v>576</v>
      </c>
      <c r="ED2255">
        <v>576</v>
      </c>
      <c r="EE2255">
        <v>576</v>
      </c>
      <c r="EF2255">
        <v>576</v>
      </c>
      <c r="EG2255">
        <v>576</v>
      </c>
      <c r="EH2255">
        <v>576</v>
      </c>
      <c r="EI2255">
        <v>576</v>
      </c>
      <c r="EJ2255">
        <v>576</v>
      </c>
      <c r="EK2255">
        <v>576</v>
      </c>
      <c r="EL2255">
        <v>576</v>
      </c>
      <c r="EM2255">
        <v>576</v>
      </c>
      <c r="EN2255">
        <v>576</v>
      </c>
      <c r="EO2255">
        <v>576</v>
      </c>
      <c r="EP2255">
        <v>576</v>
      </c>
      <c r="EQ2255">
        <v>576</v>
      </c>
      <c r="ER2255">
        <v>576</v>
      </c>
      <c r="ES2255">
        <v>576</v>
      </c>
      <c r="ET2255">
        <v>576</v>
      </c>
      <c r="EU2255">
        <v>576</v>
      </c>
      <c r="EV2255">
        <v>576</v>
      </c>
      <c r="EW2255">
        <v>576</v>
      </c>
      <c r="EX2255">
        <v>576</v>
      </c>
      <c r="EY2255">
        <v>576</v>
      </c>
      <c r="EZ2255">
        <v>576</v>
      </c>
      <c r="FA2255">
        <v>576</v>
      </c>
      <c r="FB2255">
        <v>576</v>
      </c>
      <c r="FC2255">
        <v>576</v>
      </c>
      <c r="FD2255">
        <v>576</v>
      </c>
      <c r="FE2255">
        <v>576</v>
      </c>
      <c r="FF2255">
        <v>576</v>
      </c>
      <c r="FG2255">
        <v>576</v>
      </c>
      <c r="FH2255">
        <v>576</v>
      </c>
    </row>
    <row r="2256" spans="1:164">
      <c r="A2256" t="s">
        <v>2492</v>
      </c>
      <c r="C2256" s="23">
        <v>45573</v>
      </c>
      <c r="D2256" s="23">
        <v>45607</v>
      </c>
      <c r="E2256">
        <v>29</v>
      </c>
      <c r="F2256">
        <v>213870</v>
      </c>
      <c r="G2256" t="s">
        <v>2193</v>
      </c>
      <c r="BY2256">
        <v>31960</v>
      </c>
      <c r="BZ2256">
        <v>24409</v>
      </c>
      <c r="CA2256">
        <v>66757</v>
      </c>
      <c r="CB2256">
        <v>74746</v>
      </c>
      <c r="CC2256">
        <v>15991</v>
      </c>
      <c r="CD2256">
        <v>6</v>
      </c>
    </row>
    <row r="2257" spans="1:164">
      <c r="A2257" t="s">
        <v>2492</v>
      </c>
      <c r="C2257" s="23">
        <v>45573</v>
      </c>
      <c r="D2257" s="23">
        <v>45607</v>
      </c>
      <c r="E2257">
        <v>29</v>
      </c>
      <c r="F2257">
        <v>213870</v>
      </c>
      <c r="G2257" t="s">
        <v>2195</v>
      </c>
      <c r="BY2257">
        <v>31960</v>
      </c>
      <c r="BZ2257">
        <v>56369</v>
      </c>
      <c r="CA2257">
        <v>123127</v>
      </c>
      <c r="CB2257">
        <v>197872</v>
      </c>
      <c r="CC2257">
        <v>213863</v>
      </c>
      <c r="CD2257">
        <v>213870</v>
      </c>
      <c r="CE2257">
        <v>213870</v>
      </c>
      <c r="CF2257">
        <v>213870</v>
      </c>
      <c r="CG2257">
        <v>213870</v>
      </c>
      <c r="CH2257">
        <v>213870</v>
      </c>
      <c r="CI2257">
        <v>213870</v>
      </c>
      <c r="CJ2257">
        <v>213870</v>
      </c>
      <c r="CK2257">
        <v>213870</v>
      </c>
      <c r="CL2257">
        <v>213870</v>
      </c>
      <c r="CM2257">
        <v>213870</v>
      </c>
      <c r="CN2257">
        <v>213870</v>
      </c>
      <c r="CO2257">
        <v>213870</v>
      </c>
      <c r="CP2257">
        <v>213870</v>
      </c>
      <c r="CQ2257">
        <v>213870</v>
      </c>
      <c r="CR2257">
        <v>213870</v>
      </c>
      <c r="CS2257">
        <v>213870</v>
      </c>
      <c r="CT2257">
        <v>213870</v>
      </c>
      <c r="CU2257">
        <v>213870</v>
      </c>
      <c r="CV2257">
        <v>213870</v>
      </c>
      <c r="CW2257">
        <v>213870</v>
      </c>
      <c r="CX2257">
        <v>213870</v>
      </c>
      <c r="CY2257">
        <v>213870</v>
      </c>
      <c r="CZ2257">
        <v>213870</v>
      </c>
      <c r="DA2257">
        <v>213870</v>
      </c>
      <c r="DB2257">
        <v>213870</v>
      </c>
      <c r="DC2257">
        <v>213870</v>
      </c>
      <c r="DD2257">
        <v>213870</v>
      </c>
      <c r="DE2257">
        <v>213870</v>
      </c>
      <c r="DF2257">
        <v>213870</v>
      </c>
      <c r="DG2257">
        <v>213870</v>
      </c>
      <c r="DH2257">
        <v>213870</v>
      </c>
      <c r="DI2257">
        <v>213870</v>
      </c>
      <c r="DJ2257">
        <v>213870</v>
      </c>
      <c r="DK2257">
        <v>213870</v>
      </c>
      <c r="DL2257">
        <v>213870</v>
      </c>
      <c r="DM2257">
        <v>213870</v>
      </c>
      <c r="DN2257">
        <v>213870</v>
      </c>
      <c r="DO2257">
        <v>213870</v>
      </c>
      <c r="DP2257">
        <v>213870</v>
      </c>
      <c r="DQ2257">
        <v>213870</v>
      </c>
      <c r="DR2257">
        <v>213870</v>
      </c>
      <c r="DS2257">
        <v>213870</v>
      </c>
      <c r="DT2257">
        <v>213870</v>
      </c>
      <c r="DU2257">
        <v>213870</v>
      </c>
      <c r="DV2257">
        <v>213870</v>
      </c>
      <c r="DW2257">
        <v>213870</v>
      </c>
      <c r="DX2257">
        <v>213870</v>
      </c>
      <c r="DY2257">
        <v>213870</v>
      </c>
      <c r="DZ2257">
        <v>213870</v>
      </c>
      <c r="EA2257">
        <v>213870</v>
      </c>
      <c r="EB2257">
        <v>213870</v>
      </c>
      <c r="EC2257">
        <v>213870</v>
      </c>
      <c r="ED2257">
        <v>213870</v>
      </c>
      <c r="EE2257">
        <v>213870</v>
      </c>
      <c r="EF2257">
        <v>213870</v>
      </c>
      <c r="EG2257">
        <v>213870</v>
      </c>
      <c r="EH2257">
        <v>213870</v>
      </c>
      <c r="EI2257">
        <v>213870</v>
      </c>
      <c r="EJ2257">
        <v>213870</v>
      </c>
      <c r="EK2257">
        <v>213870</v>
      </c>
      <c r="EL2257">
        <v>213870</v>
      </c>
      <c r="EM2257">
        <v>213870</v>
      </c>
      <c r="EN2257">
        <v>213870</v>
      </c>
      <c r="EO2257">
        <v>213870</v>
      </c>
      <c r="EP2257">
        <v>213870</v>
      </c>
      <c r="EQ2257">
        <v>213870</v>
      </c>
      <c r="ER2257">
        <v>213870</v>
      </c>
      <c r="ES2257">
        <v>213870</v>
      </c>
      <c r="ET2257">
        <v>213870</v>
      </c>
      <c r="EU2257">
        <v>213870</v>
      </c>
      <c r="EV2257">
        <v>213870</v>
      </c>
      <c r="EW2257">
        <v>213870</v>
      </c>
      <c r="EX2257">
        <v>213870</v>
      </c>
      <c r="EY2257">
        <v>213870</v>
      </c>
      <c r="EZ2257">
        <v>213870</v>
      </c>
      <c r="FA2257">
        <v>213870</v>
      </c>
      <c r="FB2257">
        <v>213870</v>
      </c>
      <c r="FC2257">
        <v>213870</v>
      </c>
      <c r="FD2257">
        <v>213870</v>
      </c>
      <c r="FE2257">
        <v>213870</v>
      </c>
      <c r="FF2257">
        <v>213870</v>
      </c>
      <c r="FG2257">
        <v>213870</v>
      </c>
      <c r="FH2257">
        <v>213870</v>
      </c>
    </row>
    <row r="2258" spans="1:164">
      <c r="A2258" t="s">
        <v>2236</v>
      </c>
      <c r="C2258" s="23">
        <v>45573</v>
      </c>
      <c r="D2258" s="23">
        <v>45607</v>
      </c>
      <c r="E2258">
        <v>29</v>
      </c>
      <c r="F2258">
        <v>213870</v>
      </c>
      <c r="G2258" t="s">
        <v>2193</v>
      </c>
      <c r="BY2258">
        <v>31960</v>
      </c>
      <c r="BZ2258">
        <v>24409</v>
      </c>
      <c r="CA2258">
        <v>66757</v>
      </c>
      <c r="CB2258">
        <v>74746</v>
      </c>
      <c r="CC2258">
        <v>15991</v>
      </c>
      <c r="CD2258">
        <v>6</v>
      </c>
    </row>
    <row r="2259" spans="1:164">
      <c r="A2259" t="s">
        <v>2236</v>
      </c>
      <c r="C2259" s="23">
        <v>45573</v>
      </c>
      <c r="D2259" s="23">
        <v>45607</v>
      </c>
      <c r="E2259">
        <v>29</v>
      </c>
      <c r="F2259">
        <v>213870</v>
      </c>
      <c r="G2259" t="s">
        <v>2195</v>
      </c>
      <c r="BY2259">
        <v>31960</v>
      </c>
      <c r="BZ2259">
        <v>56369</v>
      </c>
      <c r="CA2259">
        <v>123127</v>
      </c>
      <c r="CB2259">
        <v>197872</v>
      </c>
      <c r="CC2259">
        <v>213863</v>
      </c>
      <c r="CD2259">
        <v>213870</v>
      </c>
      <c r="CE2259">
        <v>213870</v>
      </c>
      <c r="CF2259">
        <v>213870</v>
      </c>
      <c r="CG2259">
        <v>213870</v>
      </c>
      <c r="CH2259">
        <v>213870</v>
      </c>
      <c r="CI2259">
        <v>213870</v>
      </c>
      <c r="CJ2259">
        <v>213870</v>
      </c>
      <c r="CK2259">
        <v>213870</v>
      </c>
      <c r="CL2259">
        <v>213870</v>
      </c>
      <c r="CM2259">
        <v>213870</v>
      </c>
      <c r="CN2259">
        <v>213870</v>
      </c>
      <c r="CO2259">
        <v>213870</v>
      </c>
      <c r="CP2259">
        <v>213870</v>
      </c>
      <c r="CQ2259">
        <v>213870</v>
      </c>
      <c r="CR2259">
        <v>213870</v>
      </c>
      <c r="CS2259">
        <v>213870</v>
      </c>
      <c r="CT2259">
        <v>213870</v>
      </c>
      <c r="CU2259">
        <v>213870</v>
      </c>
      <c r="CV2259">
        <v>213870</v>
      </c>
      <c r="CW2259">
        <v>213870</v>
      </c>
      <c r="CX2259">
        <v>213870</v>
      </c>
      <c r="CY2259">
        <v>213870</v>
      </c>
      <c r="CZ2259">
        <v>213870</v>
      </c>
      <c r="DA2259">
        <v>213870</v>
      </c>
      <c r="DB2259">
        <v>213870</v>
      </c>
      <c r="DC2259">
        <v>213870</v>
      </c>
      <c r="DD2259">
        <v>213870</v>
      </c>
      <c r="DE2259">
        <v>213870</v>
      </c>
      <c r="DF2259">
        <v>213870</v>
      </c>
      <c r="DG2259">
        <v>213870</v>
      </c>
      <c r="DH2259">
        <v>213870</v>
      </c>
      <c r="DI2259">
        <v>213870</v>
      </c>
      <c r="DJ2259">
        <v>213870</v>
      </c>
      <c r="DK2259">
        <v>213870</v>
      </c>
      <c r="DL2259">
        <v>213870</v>
      </c>
      <c r="DM2259">
        <v>213870</v>
      </c>
      <c r="DN2259">
        <v>213870</v>
      </c>
      <c r="DO2259">
        <v>213870</v>
      </c>
      <c r="DP2259">
        <v>213870</v>
      </c>
      <c r="DQ2259">
        <v>213870</v>
      </c>
      <c r="DR2259">
        <v>213870</v>
      </c>
      <c r="DS2259">
        <v>213870</v>
      </c>
      <c r="DT2259">
        <v>213870</v>
      </c>
      <c r="DU2259">
        <v>213870</v>
      </c>
      <c r="DV2259">
        <v>213870</v>
      </c>
      <c r="DW2259">
        <v>213870</v>
      </c>
      <c r="DX2259">
        <v>213870</v>
      </c>
      <c r="DY2259">
        <v>213870</v>
      </c>
      <c r="DZ2259">
        <v>213870</v>
      </c>
      <c r="EA2259">
        <v>213870</v>
      </c>
      <c r="EB2259">
        <v>213870</v>
      </c>
      <c r="EC2259">
        <v>213870</v>
      </c>
      <c r="ED2259">
        <v>213870</v>
      </c>
      <c r="EE2259">
        <v>213870</v>
      </c>
      <c r="EF2259">
        <v>213870</v>
      </c>
      <c r="EG2259">
        <v>213870</v>
      </c>
      <c r="EH2259">
        <v>213870</v>
      </c>
      <c r="EI2259">
        <v>213870</v>
      </c>
      <c r="EJ2259">
        <v>213870</v>
      </c>
      <c r="EK2259">
        <v>213870</v>
      </c>
      <c r="EL2259">
        <v>213870</v>
      </c>
      <c r="EM2259">
        <v>213870</v>
      </c>
      <c r="EN2259">
        <v>213870</v>
      </c>
      <c r="EO2259">
        <v>213870</v>
      </c>
      <c r="EP2259">
        <v>213870</v>
      </c>
      <c r="EQ2259">
        <v>213870</v>
      </c>
      <c r="ER2259">
        <v>213870</v>
      </c>
      <c r="ES2259">
        <v>213870</v>
      </c>
      <c r="ET2259">
        <v>213870</v>
      </c>
      <c r="EU2259">
        <v>213870</v>
      </c>
      <c r="EV2259">
        <v>213870</v>
      </c>
      <c r="EW2259">
        <v>213870</v>
      </c>
      <c r="EX2259">
        <v>213870</v>
      </c>
      <c r="EY2259">
        <v>213870</v>
      </c>
      <c r="EZ2259">
        <v>213870</v>
      </c>
      <c r="FA2259">
        <v>213870</v>
      </c>
      <c r="FB2259">
        <v>213870</v>
      </c>
      <c r="FC2259">
        <v>213870</v>
      </c>
      <c r="FD2259">
        <v>213870</v>
      </c>
      <c r="FE2259">
        <v>213870</v>
      </c>
      <c r="FF2259">
        <v>213870</v>
      </c>
      <c r="FG2259">
        <v>213870</v>
      </c>
      <c r="FH2259">
        <v>213870</v>
      </c>
    </row>
    <row r="2260" spans="1:164">
      <c r="A2260" t="s">
        <v>2240</v>
      </c>
      <c r="C2260" s="23">
        <v>45573</v>
      </c>
      <c r="D2260" s="23">
        <v>45607</v>
      </c>
      <c r="E2260">
        <v>29</v>
      </c>
      <c r="F2260">
        <v>213870</v>
      </c>
      <c r="G2260" t="s">
        <v>2193</v>
      </c>
      <c r="BY2260">
        <v>31960</v>
      </c>
      <c r="BZ2260">
        <v>24409</v>
      </c>
      <c r="CA2260">
        <v>66757</v>
      </c>
      <c r="CB2260">
        <v>74746</v>
      </c>
      <c r="CC2260">
        <v>15991</v>
      </c>
      <c r="CD2260">
        <v>6</v>
      </c>
    </row>
    <row r="2261" spans="1:164">
      <c r="A2261" t="s">
        <v>2240</v>
      </c>
      <c r="C2261" s="23">
        <v>45573</v>
      </c>
      <c r="D2261" s="23">
        <v>45607</v>
      </c>
      <c r="E2261">
        <v>29</v>
      </c>
      <c r="F2261">
        <v>213870</v>
      </c>
      <c r="G2261" t="s">
        <v>2195</v>
      </c>
      <c r="BY2261">
        <v>31960</v>
      </c>
      <c r="BZ2261">
        <v>56369</v>
      </c>
      <c r="CA2261">
        <v>123127</v>
      </c>
      <c r="CB2261">
        <v>197872</v>
      </c>
      <c r="CC2261">
        <v>213863</v>
      </c>
      <c r="CD2261">
        <v>213870</v>
      </c>
      <c r="CE2261">
        <v>213870</v>
      </c>
      <c r="CF2261">
        <v>213870</v>
      </c>
      <c r="CG2261">
        <v>213870</v>
      </c>
      <c r="CH2261">
        <v>213870</v>
      </c>
      <c r="CI2261">
        <v>213870</v>
      </c>
      <c r="CJ2261">
        <v>213870</v>
      </c>
      <c r="CK2261">
        <v>213870</v>
      </c>
      <c r="CL2261">
        <v>213870</v>
      </c>
      <c r="CM2261">
        <v>213870</v>
      </c>
      <c r="CN2261">
        <v>213870</v>
      </c>
      <c r="CO2261">
        <v>213870</v>
      </c>
      <c r="CP2261">
        <v>213870</v>
      </c>
      <c r="CQ2261">
        <v>213870</v>
      </c>
      <c r="CR2261">
        <v>213870</v>
      </c>
      <c r="CS2261">
        <v>213870</v>
      </c>
      <c r="CT2261">
        <v>213870</v>
      </c>
      <c r="CU2261">
        <v>213870</v>
      </c>
      <c r="CV2261">
        <v>213870</v>
      </c>
      <c r="CW2261">
        <v>213870</v>
      </c>
      <c r="CX2261">
        <v>213870</v>
      </c>
      <c r="CY2261">
        <v>213870</v>
      </c>
      <c r="CZ2261">
        <v>213870</v>
      </c>
      <c r="DA2261">
        <v>213870</v>
      </c>
      <c r="DB2261">
        <v>213870</v>
      </c>
      <c r="DC2261">
        <v>213870</v>
      </c>
      <c r="DD2261">
        <v>213870</v>
      </c>
      <c r="DE2261">
        <v>213870</v>
      </c>
      <c r="DF2261">
        <v>213870</v>
      </c>
      <c r="DG2261">
        <v>213870</v>
      </c>
      <c r="DH2261">
        <v>213870</v>
      </c>
      <c r="DI2261">
        <v>213870</v>
      </c>
      <c r="DJ2261">
        <v>213870</v>
      </c>
      <c r="DK2261">
        <v>213870</v>
      </c>
      <c r="DL2261">
        <v>213870</v>
      </c>
      <c r="DM2261">
        <v>213870</v>
      </c>
      <c r="DN2261">
        <v>213870</v>
      </c>
      <c r="DO2261">
        <v>213870</v>
      </c>
      <c r="DP2261">
        <v>213870</v>
      </c>
      <c r="DQ2261">
        <v>213870</v>
      </c>
      <c r="DR2261">
        <v>213870</v>
      </c>
      <c r="DS2261">
        <v>213870</v>
      </c>
      <c r="DT2261">
        <v>213870</v>
      </c>
      <c r="DU2261">
        <v>213870</v>
      </c>
      <c r="DV2261">
        <v>213870</v>
      </c>
      <c r="DW2261">
        <v>213870</v>
      </c>
      <c r="DX2261">
        <v>213870</v>
      </c>
      <c r="DY2261">
        <v>213870</v>
      </c>
      <c r="DZ2261">
        <v>213870</v>
      </c>
      <c r="EA2261">
        <v>213870</v>
      </c>
      <c r="EB2261">
        <v>213870</v>
      </c>
      <c r="EC2261">
        <v>213870</v>
      </c>
      <c r="ED2261">
        <v>213870</v>
      </c>
      <c r="EE2261">
        <v>213870</v>
      </c>
      <c r="EF2261">
        <v>213870</v>
      </c>
      <c r="EG2261">
        <v>213870</v>
      </c>
      <c r="EH2261">
        <v>213870</v>
      </c>
      <c r="EI2261">
        <v>213870</v>
      </c>
      <c r="EJ2261">
        <v>213870</v>
      </c>
      <c r="EK2261">
        <v>213870</v>
      </c>
      <c r="EL2261">
        <v>213870</v>
      </c>
      <c r="EM2261">
        <v>213870</v>
      </c>
      <c r="EN2261">
        <v>213870</v>
      </c>
      <c r="EO2261">
        <v>213870</v>
      </c>
      <c r="EP2261">
        <v>213870</v>
      </c>
      <c r="EQ2261">
        <v>213870</v>
      </c>
      <c r="ER2261">
        <v>213870</v>
      </c>
      <c r="ES2261">
        <v>213870</v>
      </c>
      <c r="ET2261">
        <v>213870</v>
      </c>
      <c r="EU2261">
        <v>213870</v>
      </c>
      <c r="EV2261">
        <v>213870</v>
      </c>
      <c r="EW2261">
        <v>213870</v>
      </c>
      <c r="EX2261">
        <v>213870</v>
      </c>
      <c r="EY2261">
        <v>213870</v>
      </c>
      <c r="EZ2261">
        <v>213870</v>
      </c>
      <c r="FA2261">
        <v>213870</v>
      </c>
      <c r="FB2261">
        <v>213870</v>
      </c>
      <c r="FC2261">
        <v>213870</v>
      </c>
      <c r="FD2261">
        <v>213870</v>
      </c>
      <c r="FE2261">
        <v>213870</v>
      </c>
      <c r="FF2261">
        <v>213870</v>
      </c>
      <c r="FG2261">
        <v>213870</v>
      </c>
      <c r="FH2261">
        <v>213870</v>
      </c>
    </row>
    <row r="2262" spans="1:164">
      <c r="A2262" t="s">
        <v>2958</v>
      </c>
      <c r="B2262" t="s">
        <v>544</v>
      </c>
      <c r="C2262" s="23">
        <v>45573</v>
      </c>
      <c r="D2262" s="23">
        <v>45582</v>
      </c>
      <c r="E2262">
        <v>9</v>
      </c>
      <c r="F2262">
        <v>42774</v>
      </c>
      <c r="G2262" t="s">
        <v>2193</v>
      </c>
      <c r="BY2262">
        <v>31960</v>
      </c>
      <c r="BZ2262">
        <v>10814</v>
      </c>
    </row>
    <row r="2263" spans="1:164">
      <c r="A2263" t="s">
        <v>2958</v>
      </c>
      <c r="B2263" t="s">
        <v>544</v>
      </c>
      <c r="C2263" s="23">
        <v>45573</v>
      </c>
      <c r="D2263" s="23">
        <v>45582</v>
      </c>
      <c r="E2263">
        <v>9</v>
      </c>
      <c r="F2263">
        <v>42774</v>
      </c>
      <c r="G2263" t="s">
        <v>2195</v>
      </c>
      <c r="BY2263">
        <v>31960</v>
      </c>
      <c r="BZ2263">
        <v>42774</v>
      </c>
      <c r="CA2263">
        <v>42774</v>
      </c>
      <c r="CB2263">
        <v>42774</v>
      </c>
      <c r="CC2263">
        <v>42774</v>
      </c>
      <c r="CD2263">
        <v>42774</v>
      </c>
      <c r="CE2263">
        <v>42774</v>
      </c>
      <c r="CF2263">
        <v>42774</v>
      </c>
      <c r="CG2263">
        <v>42774</v>
      </c>
      <c r="CH2263">
        <v>42774</v>
      </c>
      <c r="CI2263">
        <v>42774</v>
      </c>
      <c r="CJ2263">
        <v>42774</v>
      </c>
      <c r="CK2263">
        <v>42774</v>
      </c>
      <c r="CL2263">
        <v>42774</v>
      </c>
      <c r="CM2263">
        <v>42774</v>
      </c>
      <c r="CN2263">
        <v>42774</v>
      </c>
      <c r="CO2263">
        <v>42774</v>
      </c>
      <c r="CP2263">
        <v>42774</v>
      </c>
      <c r="CQ2263">
        <v>42774</v>
      </c>
      <c r="CR2263">
        <v>42774</v>
      </c>
      <c r="CS2263">
        <v>42774</v>
      </c>
      <c r="CT2263">
        <v>42774</v>
      </c>
      <c r="CU2263">
        <v>42774</v>
      </c>
      <c r="CV2263">
        <v>42774</v>
      </c>
      <c r="CW2263">
        <v>42774</v>
      </c>
      <c r="CX2263">
        <v>42774</v>
      </c>
      <c r="CY2263">
        <v>42774</v>
      </c>
      <c r="CZ2263">
        <v>42774</v>
      </c>
      <c r="DA2263">
        <v>42774</v>
      </c>
      <c r="DB2263">
        <v>42774</v>
      </c>
      <c r="DC2263">
        <v>42774</v>
      </c>
      <c r="DD2263">
        <v>42774</v>
      </c>
      <c r="DE2263">
        <v>42774</v>
      </c>
      <c r="DF2263">
        <v>42774</v>
      </c>
      <c r="DG2263">
        <v>42774</v>
      </c>
      <c r="DH2263">
        <v>42774</v>
      </c>
      <c r="DI2263">
        <v>42774</v>
      </c>
      <c r="DJ2263">
        <v>42774</v>
      </c>
      <c r="DK2263">
        <v>42774</v>
      </c>
      <c r="DL2263">
        <v>42774</v>
      </c>
      <c r="DM2263">
        <v>42774</v>
      </c>
      <c r="DN2263">
        <v>42774</v>
      </c>
      <c r="DO2263">
        <v>42774</v>
      </c>
      <c r="DP2263">
        <v>42774</v>
      </c>
      <c r="DQ2263">
        <v>42774</v>
      </c>
      <c r="DR2263">
        <v>42774</v>
      </c>
      <c r="DS2263">
        <v>42774</v>
      </c>
      <c r="DT2263">
        <v>42774</v>
      </c>
      <c r="DU2263">
        <v>42774</v>
      </c>
      <c r="DV2263">
        <v>42774</v>
      </c>
      <c r="DW2263">
        <v>42774</v>
      </c>
      <c r="DX2263">
        <v>42774</v>
      </c>
      <c r="DY2263">
        <v>42774</v>
      </c>
      <c r="DZ2263">
        <v>42774</v>
      </c>
      <c r="EA2263">
        <v>42774</v>
      </c>
      <c r="EB2263">
        <v>42774</v>
      </c>
      <c r="EC2263">
        <v>42774</v>
      </c>
      <c r="ED2263">
        <v>42774</v>
      </c>
      <c r="EE2263">
        <v>42774</v>
      </c>
      <c r="EF2263">
        <v>42774</v>
      </c>
      <c r="EG2263">
        <v>42774</v>
      </c>
      <c r="EH2263">
        <v>42774</v>
      </c>
      <c r="EI2263">
        <v>42774</v>
      </c>
      <c r="EJ2263">
        <v>42774</v>
      </c>
      <c r="EK2263">
        <v>42774</v>
      </c>
      <c r="EL2263">
        <v>42774</v>
      </c>
      <c r="EM2263">
        <v>42774</v>
      </c>
      <c r="EN2263">
        <v>42774</v>
      </c>
      <c r="EO2263">
        <v>42774</v>
      </c>
      <c r="EP2263">
        <v>42774</v>
      </c>
      <c r="EQ2263">
        <v>42774</v>
      </c>
      <c r="ER2263">
        <v>42774</v>
      </c>
      <c r="ES2263">
        <v>42774</v>
      </c>
      <c r="ET2263">
        <v>42774</v>
      </c>
      <c r="EU2263">
        <v>42774</v>
      </c>
      <c r="EV2263">
        <v>42774</v>
      </c>
      <c r="EW2263">
        <v>42774</v>
      </c>
      <c r="EX2263">
        <v>42774</v>
      </c>
      <c r="EY2263">
        <v>42774</v>
      </c>
      <c r="EZ2263">
        <v>42774</v>
      </c>
      <c r="FA2263">
        <v>42774</v>
      </c>
      <c r="FB2263">
        <v>42774</v>
      </c>
      <c r="FC2263">
        <v>42774</v>
      </c>
      <c r="FD2263">
        <v>42774</v>
      </c>
      <c r="FE2263">
        <v>42774</v>
      </c>
      <c r="FF2263">
        <v>42774</v>
      </c>
      <c r="FG2263">
        <v>42774</v>
      </c>
      <c r="FH2263">
        <v>42774</v>
      </c>
    </row>
    <row r="2264" spans="1:164">
      <c r="A2264" t="s">
        <v>2959</v>
      </c>
      <c r="B2264" t="s">
        <v>546</v>
      </c>
      <c r="C2264" s="23">
        <v>45582</v>
      </c>
      <c r="D2264" s="23">
        <v>45593</v>
      </c>
      <c r="E2264">
        <v>9</v>
      </c>
      <c r="F2264">
        <v>42774</v>
      </c>
      <c r="G2264" t="s">
        <v>2193</v>
      </c>
      <c r="BZ2264">
        <v>8555</v>
      </c>
      <c r="CA2264">
        <v>33589</v>
      </c>
      <c r="CB2264">
        <v>630</v>
      </c>
    </row>
    <row r="2265" spans="1:164">
      <c r="A2265" t="s">
        <v>2959</v>
      </c>
      <c r="B2265" t="s">
        <v>546</v>
      </c>
      <c r="C2265" s="23">
        <v>45582</v>
      </c>
      <c r="D2265" s="23">
        <v>45593</v>
      </c>
      <c r="E2265">
        <v>9</v>
      </c>
      <c r="F2265">
        <v>42774</v>
      </c>
      <c r="G2265" t="s">
        <v>2195</v>
      </c>
      <c r="BZ2265">
        <v>8555</v>
      </c>
      <c r="CA2265">
        <v>42144</v>
      </c>
      <c r="CB2265">
        <v>42774</v>
      </c>
      <c r="CC2265">
        <v>42774</v>
      </c>
      <c r="CD2265">
        <v>42774</v>
      </c>
      <c r="CE2265">
        <v>42774</v>
      </c>
      <c r="CF2265">
        <v>42774</v>
      </c>
      <c r="CG2265">
        <v>42774</v>
      </c>
      <c r="CH2265">
        <v>42774</v>
      </c>
      <c r="CI2265">
        <v>42774</v>
      </c>
      <c r="CJ2265">
        <v>42774</v>
      </c>
      <c r="CK2265">
        <v>42774</v>
      </c>
      <c r="CL2265">
        <v>42774</v>
      </c>
      <c r="CM2265">
        <v>42774</v>
      </c>
      <c r="CN2265">
        <v>42774</v>
      </c>
      <c r="CO2265">
        <v>42774</v>
      </c>
      <c r="CP2265">
        <v>42774</v>
      </c>
      <c r="CQ2265">
        <v>42774</v>
      </c>
      <c r="CR2265">
        <v>42774</v>
      </c>
      <c r="CS2265">
        <v>42774</v>
      </c>
      <c r="CT2265">
        <v>42774</v>
      </c>
      <c r="CU2265">
        <v>42774</v>
      </c>
      <c r="CV2265">
        <v>42774</v>
      </c>
      <c r="CW2265">
        <v>42774</v>
      </c>
      <c r="CX2265">
        <v>42774</v>
      </c>
      <c r="CY2265">
        <v>42774</v>
      </c>
      <c r="CZ2265">
        <v>42774</v>
      </c>
      <c r="DA2265">
        <v>42774</v>
      </c>
      <c r="DB2265">
        <v>42774</v>
      </c>
      <c r="DC2265">
        <v>42774</v>
      </c>
      <c r="DD2265">
        <v>42774</v>
      </c>
      <c r="DE2265">
        <v>42774</v>
      </c>
      <c r="DF2265">
        <v>42774</v>
      </c>
      <c r="DG2265">
        <v>42774</v>
      </c>
      <c r="DH2265">
        <v>42774</v>
      </c>
      <c r="DI2265">
        <v>42774</v>
      </c>
      <c r="DJ2265">
        <v>42774</v>
      </c>
      <c r="DK2265">
        <v>42774</v>
      </c>
      <c r="DL2265">
        <v>42774</v>
      </c>
      <c r="DM2265">
        <v>42774</v>
      </c>
      <c r="DN2265">
        <v>42774</v>
      </c>
      <c r="DO2265">
        <v>42774</v>
      </c>
      <c r="DP2265">
        <v>42774</v>
      </c>
      <c r="DQ2265">
        <v>42774</v>
      </c>
      <c r="DR2265">
        <v>42774</v>
      </c>
      <c r="DS2265">
        <v>42774</v>
      </c>
      <c r="DT2265">
        <v>42774</v>
      </c>
      <c r="DU2265">
        <v>42774</v>
      </c>
      <c r="DV2265">
        <v>42774</v>
      </c>
      <c r="DW2265">
        <v>42774</v>
      </c>
      <c r="DX2265">
        <v>42774</v>
      </c>
      <c r="DY2265">
        <v>42774</v>
      </c>
      <c r="DZ2265">
        <v>42774</v>
      </c>
      <c r="EA2265">
        <v>42774</v>
      </c>
      <c r="EB2265">
        <v>42774</v>
      </c>
      <c r="EC2265">
        <v>42774</v>
      </c>
      <c r="ED2265">
        <v>42774</v>
      </c>
      <c r="EE2265">
        <v>42774</v>
      </c>
      <c r="EF2265">
        <v>42774</v>
      </c>
      <c r="EG2265">
        <v>42774</v>
      </c>
      <c r="EH2265">
        <v>42774</v>
      </c>
      <c r="EI2265">
        <v>42774</v>
      </c>
      <c r="EJ2265">
        <v>42774</v>
      </c>
      <c r="EK2265">
        <v>42774</v>
      </c>
      <c r="EL2265">
        <v>42774</v>
      </c>
      <c r="EM2265">
        <v>42774</v>
      </c>
      <c r="EN2265">
        <v>42774</v>
      </c>
      <c r="EO2265">
        <v>42774</v>
      </c>
      <c r="EP2265">
        <v>42774</v>
      </c>
      <c r="EQ2265">
        <v>42774</v>
      </c>
      <c r="ER2265">
        <v>42774</v>
      </c>
      <c r="ES2265">
        <v>42774</v>
      </c>
      <c r="ET2265">
        <v>42774</v>
      </c>
      <c r="EU2265">
        <v>42774</v>
      </c>
      <c r="EV2265">
        <v>42774</v>
      </c>
      <c r="EW2265">
        <v>42774</v>
      </c>
      <c r="EX2265">
        <v>42774</v>
      </c>
      <c r="EY2265">
        <v>42774</v>
      </c>
      <c r="EZ2265">
        <v>42774</v>
      </c>
      <c r="FA2265">
        <v>42774</v>
      </c>
      <c r="FB2265">
        <v>42774</v>
      </c>
      <c r="FC2265">
        <v>42774</v>
      </c>
      <c r="FD2265">
        <v>42774</v>
      </c>
      <c r="FE2265">
        <v>42774</v>
      </c>
      <c r="FF2265">
        <v>42774</v>
      </c>
      <c r="FG2265">
        <v>42774</v>
      </c>
      <c r="FH2265">
        <v>42774</v>
      </c>
    </row>
    <row r="2266" spans="1:164">
      <c r="A2266" t="s">
        <v>2960</v>
      </c>
      <c r="B2266" t="s">
        <v>550</v>
      </c>
      <c r="C2266" s="23">
        <v>45582</v>
      </c>
      <c r="D2266" s="23">
        <v>45596</v>
      </c>
      <c r="E2266">
        <v>11</v>
      </c>
      <c r="F2266">
        <v>42774</v>
      </c>
      <c r="G2266" t="s">
        <v>2193</v>
      </c>
      <c r="BZ2266">
        <v>5041</v>
      </c>
      <c r="CA2266">
        <v>33168</v>
      </c>
      <c r="CB2266">
        <v>4565</v>
      </c>
    </row>
    <row r="2267" spans="1:164">
      <c r="A2267" t="s">
        <v>2960</v>
      </c>
      <c r="B2267" t="s">
        <v>550</v>
      </c>
      <c r="C2267" s="23">
        <v>45582</v>
      </c>
      <c r="D2267" s="23">
        <v>45596</v>
      </c>
      <c r="E2267">
        <v>11</v>
      </c>
      <c r="F2267">
        <v>42774</v>
      </c>
      <c r="G2267" t="s">
        <v>2195</v>
      </c>
      <c r="BZ2267">
        <v>5041</v>
      </c>
      <c r="CA2267">
        <v>38209</v>
      </c>
      <c r="CB2267">
        <v>42774</v>
      </c>
      <c r="CC2267">
        <v>42774</v>
      </c>
      <c r="CD2267">
        <v>42774</v>
      </c>
      <c r="CE2267">
        <v>42774</v>
      </c>
      <c r="CF2267">
        <v>42774</v>
      </c>
      <c r="CG2267">
        <v>42774</v>
      </c>
      <c r="CH2267">
        <v>42774</v>
      </c>
      <c r="CI2267">
        <v>42774</v>
      </c>
      <c r="CJ2267">
        <v>42774</v>
      </c>
      <c r="CK2267">
        <v>42774</v>
      </c>
      <c r="CL2267">
        <v>42774</v>
      </c>
      <c r="CM2267">
        <v>42774</v>
      </c>
      <c r="CN2267">
        <v>42774</v>
      </c>
      <c r="CO2267">
        <v>42774</v>
      </c>
      <c r="CP2267">
        <v>42774</v>
      </c>
      <c r="CQ2267">
        <v>42774</v>
      </c>
      <c r="CR2267">
        <v>42774</v>
      </c>
      <c r="CS2267">
        <v>42774</v>
      </c>
      <c r="CT2267">
        <v>42774</v>
      </c>
      <c r="CU2267">
        <v>42774</v>
      </c>
      <c r="CV2267">
        <v>42774</v>
      </c>
      <c r="CW2267">
        <v>42774</v>
      </c>
      <c r="CX2267">
        <v>42774</v>
      </c>
      <c r="CY2267">
        <v>42774</v>
      </c>
      <c r="CZ2267">
        <v>42774</v>
      </c>
      <c r="DA2267">
        <v>42774</v>
      </c>
      <c r="DB2267">
        <v>42774</v>
      </c>
      <c r="DC2267">
        <v>42774</v>
      </c>
      <c r="DD2267">
        <v>42774</v>
      </c>
      <c r="DE2267">
        <v>42774</v>
      </c>
      <c r="DF2267">
        <v>42774</v>
      </c>
      <c r="DG2267">
        <v>42774</v>
      </c>
      <c r="DH2267">
        <v>42774</v>
      </c>
      <c r="DI2267">
        <v>42774</v>
      </c>
      <c r="DJ2267">
        <v>42774</v>
      </c>
      <c r="DK2267">
        <v>42774</v>
      </c>
      <c r="DL2267">
        <v>42774</v>
      </c>
      <c r="DM2267">
        <v>42774</v>
      </c>
      <c r="DN2267">
        <v>42774</v>
      </c>
      <c r="DO2267">
        <v>42774</v>
      </c>
      <c r="DP2267">
        <v>42774</v>
      </c>
      <c r="DQ2267">
        <v>42774</v>
      </c>
      <c r="DR2267">
        <v>42774</v>
      </c>
      <c r="DS2267">
        <v>42774</v>
      </c>
      <c r="DT2267">
        <v>42774</v>
      </c>
      <c r="DU2267">
        <v>42774</v>
      </c>
      <c r="DV2267">
        <v>42774</v>
      </c>
      <c r="DW2267">
        <v>42774</v>
      </c>
      <c r="DX2267">
        <v>42774</v>
      </c>
      <c r="DY2267">
        <v>42774</v>
      </c>
      <c r="DZ2267">
        <v>42774</v>
      </c>
      <c r="EA2267">
        <v>42774</v>
      </c>
      <c r="EB2267">
        <v>42774</v>
      </c>
      <c r="EC2267">
        <v>42774</v>
      </c>
      <c r="ED2267">
        <v>42774</v>
      </c>
      <c r="EE2267">
        <v>42774</v>
      </c>
      <c r="EF2267">
        <v>42774</v>
      </c>
      <c r="EG2267">
        <v>42774</v>
      </c>
      <c r="EH2267">
        <v>42774</v>
      </c>
      <c r="EI2267">
        <v>42774</v>
      </c>
      <c r="EJ2267">
        <v>42774</v>
      </c>
      <c r="EK2267">
        <v>42774</v>
      </c>
      <c r="EL2267">
        <v>42774</v>
      </c>
      <c r="EM2267">
        <v>42774</v>
      </c>
      <c r="EN2267">
        <v>42774</v>
      </c>
      <c r="EO2267">
        <v>42774</v>
      </c>
      <c r="EP2267">
        <v>42774</v>
      </c>
      <c r="EQ2267">
        <v>42774</v>
      </c>
      <c r="ER2267">
        <v>42774</v>
      </c>
      <c r="ES2267">
        <v>42774</v>
      </c>
      <c r="ET2267">
        <v>42774</v>
      </c>
      <c r="EU2267">
        <v>42774</v>
      </c>
      <c r="EV2267">
        <v>42774</v>
      </c>
      <c r="EW2267">
        <v>42774</v>
      </c>
      <c r="EX2267">
        <v>42774</v>
      </c>
      <c r="EY2267">
        <v>42774</v>
      </c>
      <c r="EZ2267">
        <v>42774</v>
      </c>
      <c r="FA2267">
        <v>42774</v>
      </c>
      <c r="FB2267">
        <v>42774</v>
      </c>
      <c r="FC2267">
        <v>42774</v>
      </c>
      <c r="FD2267">
        <v>42774</v>
      </c>
      <c r="FE2267">
        <v>42774</v>
      </c>
      <c r="FF2267">
        <v>42774</v>
      </c>
      <c r="FG2267">
        <v>42774</v>
      </c>
      <c r="FH2267">
        <v>42774</v>
      </c>
    </row>
    <row r="2268" spans="1:164">
      <c r="A2268" t="s">
        <v>2961</v>
      </c>
      <c r="B2268" t="s">
        <v>548</v>
      </c>
      <c r="C2268" s="23">
        <v>45593</v>
      </c>
      <c r="D2268" s="23">
        <v>45607</v>
      </c>
      <c r="E2268">
        <v>11</v>
      </c>
      <c r="F2268">
        <v>42774</v>
      </c>
      <c r="G2268" t="s">
        <v>2193</v>
      </c>
      <c r="CB2268">
        <v>26777</v>
      </c>
      <c r="CC2268">
        <v>15991</v>
      </c>
      <c r="CD2268">
        <v>6</v>
      </c>
    </row>
    <row r="2269" spans="1:164">
      <c r="A2269" t="s">
        <v>2961</v>
      </c>
      <c r="B2269" t="s">
        <v>548</v>
      </c>
      <c r="C2269" s="23">
        <v>45593</v>
      </c>
      <c r="D2269" s="23">
        <v>45607</v>
      </c>
      <c r="E2269">
        <v>11</v>
      </c>
      <c r="F2269">
        <v>42774</v>
      </c>
      <c r="G2269" t="s">
        <v>2195</v>
      </c>
      <c r="CB2269">
        <v>26777</v>
      </c>
      <c r="CC2269">
        <v>42768</v>
      </c>
      <c r="CD2269">
        <v>42774</v>
      </c>
      <c r="CE2269">
        <v>42774</v>
      </c>
      <c r="CF2269">
        <v>42774</v>
      </c>
      <c r="CG2269">
        <v>42774</v>
      </c>
      <c r="CH2269">
        <v>42774</v>
      </c>
      <c r="CI2269">
        <v>42774</v>
      </c>
      <c r="CJ2269">
        <v>42774</v>
      </c>
      <c r="CK2269">
        <v>42774</v>
      </c>
      <c r="CL2269">
        <v>42774</v>
      </c>
      <c r="CM2269">
        <v>42774</v>
      </c>
      <c r="CN2269">
        <v>42774</v>
      </c>
      <c r="CO2269">
        <v>42774</v>
      </c>
      <c r="CP2269">
        <v>42774</v>
      </c>
      <c r="CQ2269">
        <v>42774</v>
      </c>
      <c r="CR2269">
        <v>42774</v>
      </c>
      <c r="CS2269">
        <v>42774</v>
      </c>
      <c r="CT2269">
        <v>42774</v>
      </c>
      <c r="CU2269">
        <v>42774</v>
      </c>
      <c r="CV2269">
        <v>42774</v>
      </c>
      <c r="CW2269">
        <v>42774</v>
      </c>
      <c r="CX2269">
        <v>42774</v>
      </c>
      <c r="CY2269">
        <v>42774</v>
      </c>
      <c r="CZ2269">
        <v>42774</v>
      </c>
      <c r="DA2269">
        <v>42774</v>
      </c>
      <c r="DB2269">
        <v>42774</v>
      </c>
      <c r="DC2269">
        <v>42774</v>
      </c>
      <c r="DD2269">
        <v>42774</v>
      </c>
      <c r="DE2269">
        <v>42774</v>
      </c>
      <c r="DF2269">
        <v>42774</v>
      </c>
      <c r="DG2269">
        <v>42774</v>
      </c>
      <c r="DH2269">
        <v>42774</v>
      </c>
      <c r="DI2269">
        <v>42774</v>
      </c>
      <c r="DJ2269">
        <v>42774</v>
      </c>
      <c r="DK2269">
        <v>42774</v>
      </c>
      <c r="DL2269">
        <v>42774</v>
      </c>
      <c r="DM2269">
        <v>42774</v>
      </c>
      <c r="DN2269">
        <v>42774</v>
      </c>
      <c r="DO2269">
        <v>42774</v>
      </c>
      <c r="DP2269">
        <v>42774</v>
      </c>
      <c r="DQ2269">
        <v>42774</v>
      </c>
      <c r="DR2269">
        <v>42774</v>
      </c>
      <c r="DS2269">
        <v>42774</v>
      </c>
      <c r="DT2269">
        <v>42774</v>
      </c>
      <c r="DU2269">
        <v>42774</v>
      </c>
      <c r="DV2269">
        <v>42774</v>
      </c>
      <c r="DW2269">
        <v>42774</v>
      </c>
      <c r="DX2269">
        <v>42774</v>
      </c>
      <c r="DY2269">
        <v>42774</v>
      </c>
      <c r="DZ2269">
        <v>42774</v>
      </c>
      <c r="EA2269">
        <v>42774</v>
      </c>
      <c r="EB2269">
        <v>42774</v>
      </c>
      <c r="EC2269">
        <v>42774</v>
      </c>
      <c r="ED2269">
        <v>42774</v>
      </c>
      <c r="EE2269">
        <v>42774</v>
      </c>
      <c r="EF2269">
        <v>42774</v>
      </c>
      <c r="EG2269">
        <v>42774</v>
      </c>
      <c r="EH2269">
        <v>42774</v>
      </c>
      <c r="EI2269">
        <v>42774</v>
      </c>
      <c r="EJ2269">
        <v>42774</v>
      </c>
      <c r="EK2269">
        <v>42774</v>
      </c>
      <c r="EL2269">
        <v>42774</v>
      </c>
      <c r="EM2269">
        <v>42774</v>
      </c>
      <c r="EN2269">
        <v>42774</v>
      </c>
      <c r="EO2269">
        <v>42774</v>
      </c>
      <c r="EP2269">
        <v>42774</v>
      </c>
      <c r="EQ2269">
        <v>42774</v>
      </c>
      <c r="ER2269">
        <v>42774</v>
      </c>
      <c r="ES2269">
        <v>42774</v>
      </c>
      <c r="ET2269">
        <v>42774</v>
      </c>
      <c r="EU2269">
        <v>42774</v>
      </c>
      <c r="EV2269">
        <v>42774</v>
      </c>
      <c r="EW2269">
        <v>42774</v>
      </c>
      <c r="EX2269">
        <v>42774</v>
      </c>
      <c r="EY2269">
        <v>42774</v>
      </c>
      <c r="EZ2269">
        <v>42774</v>
      </c>
      <c r="FA2269">
        <v>42774</v>
      </c>
      <c r="FB2269">
        <v>42774</v>
      </c>
      <c r="FC2269">
        <v>42774</v>
      </c>
      <c r="FD2269">
        <v>42774</v>
      </c>
      <c r="FE2269">
        <v>42774</v>
      </c>
      <c r="FF2269">
        <v>42774</v>
      </c>
      <c r="FG2269">
        <v>42774</v>
      </c>
      <c r="FH2269">
        <v>42774</v>
      </c>
    </row>
    <row r="2270" spans="1:164">
      <c r="A2270" t="s">
        <v>2962</v>
      </c>
      <c r="B2270" t="s">
        <v>552</v>
      </c>
      <c r="C2270" s="23">
        <v>45596</v>
      </c>
      <c r="D2270" s="23">
        <v>45597</v>
      </c>
      <c r="E2270">
        <v>1</v>
      </c>
      <c r="F2270">
        <v>42774</v>
      </c>
      <c r="G2270" t="s">
        <v>2193</v>
      </c>
      <c r="CB2270">
        <v>42774</v>
      </c>
    </row>
    <row r="2271" spans="1:164">
      <c r="A2271" t="s">
        <v>2962</v>
      </c>
      <c r="B2271" t="s">
        <v>552</v>
      </c>
      <c r="C2271" s="23">
        <v>45596</v>
      </c>
      <c r="D2271" s="23">
        <v>45597</v>
      </c>
      <c r="E2271">
        <v>1</v>
      </c>
      <c r="F2271">
        <v>42774</v>
      </c>
      <c r="G2271" t="s">
        <v>2195</v>
      </c>
      <c r="CB2271">
        <v>42774</v>
      </c>
      <c r="CC2271">
        <v>42774</v>
      </c>
      <c r="CD2271">
        <v>42774</v>
      </c>
      <c r="CE2271">
        <v>42774</v>
      </c>
      <c r="CF2271">
        <v>42774</v>
      </c>
      <c r="CG2271">
        <v>42774</v>
      </c>
      <c r="CH2271">
        <v>42774</v>
      </c>
      <c r="CI2271">
        <v>42774</v>
      </c>
      <c r="CJ2271">
        <v>42774</v>
      </c>
      <c r="CK2271">
        <v>42774</v>
      </c>
      <c r="CL2271">
        <v>42774</v>
      </c>
      <c r="CM2271">
        <v>42774</v>
      </c>
      <c r="CN2271">
        <v>42774</v>
      </c>
      <c r="CO2271">
        <v>42774</v>
      </c>
      <c r="CP2271">
        <v>42774</v>
      </c>
      <c r="CQ2271">
        <v>42774</v>
      </c>
      <c r="CR2271">
        <v>42774</v>
      </c>
      <c r="CS2271">
        <v>42774</v>
      </c>
      <c r="CT2271">
        <v>42774</v>
      </c>
      <c r="CU2271">
        <v>42774</v>
      </c>
      <c r="CV2271">
        <v>42774</v>
      </c>
      <c r="CW2271">
        <v>42774</v>
      </c>
      <c r="CX2271">
        <v>42774</v>
      </c>
      <c r="CY2271">
        <v>42774</v>
      </c>
      <c r="CZ2271">
        <v>42774</v>
      </c>
      <c r="DA2271">
        <v>42774</v>
      </c>
      <c r="DB2271">
        <v>42774</v>
      </c>
      <c r="DC2271">
        <v>42774</v>
      </c>
      <c r="DD2271">
        <v>42774</v>
      </c>
      <c r="DE2271">
        <v>42774</v>
      </c>
      <c r="DF2271">
        <v>42774</v>
      </c>
      <c r="DG2271">
        <v>42774</v>
      </c>
      <c r="DH2271">
        <v>42774</v>
      </c>
      <c r="DI2271">
        <v>42774</v>
      </c>
      <c r="DJ2271">
        <v>42774</v>
      </c>
      <c r="DK2271">
        <v>42774</v>
      </c>
      <c r="DL2271">
        <v>42774</v>
      </c>
      <c r="DM2271">
        <v>42774</v>
      </c>
      <c r="DN2271">
        <v>42774</v>
      </c>
      <c r="DO2271">
        <v>42774</v>
      </c>
      <c r="DP2271">
        <v>42774</v>
      </c>
      <c r="DQ2271">
        <v>42774</v>
      </c>
      <c r="DR2271">
        <v>42774</v>
      </c>
      <c r="DS2271">
        <v>42774</v>
      </c>
      <c r="DT2271">
        <v>42774</v>
      </c>
      <c r="DU2271">
        <v>42774</v>
      </c>
      <c r="DV2271">
        <v>42774</v>
      </c>
      <c r="DW2271">
        <v>42774</v>
      </c>
      <c r="DX2271">
        <v>42774</v>
      </c>
      <c r="DY2271">
        <v>42774</v>
      </c>
      <c r="DZ2271">
        <v>42774</v>
      </c>
      <c r="EA2271">
        <v>42774</v>
      </c>
      <c r="EB2271">
        <v>42774</v>
      </c>
      <c r="EC2271">
        <v>42774</v>
      </c>
      <c r="ED2271">
        <v>42774</v>
      </c>
      <c r="EE2271">
        <v>42774</v>
      </c>
      <c r="EF2271">
        <v>42774</v>
      </c>
      <c r="EG2271">
        <v>42774</v>
      </c>
      <c r="EH2271">
        <v>42774</v>
      </c>
      <c r="EI2271">
        <v>42774</v>
      </c>
      <c r="EJ2271">
        <v>42774</v>
      </c>
      <c r="EK2271">
        <v>42774</v>
      </c>
      <c r="EL2271">
        <v>42774</v>
      </c>
      <c r="EM2271">
        <v>42774</v>
      </c>
      <c r="EN2271">
        <v>42774</v>
      </c>
      <c r="EO2271">
        <v>42774</v>
      </c>
      <c r="EP2271">
        <v>42774</v>
      </c>
      <c r="EQ2271">
        <v>42774</v>
      </c>
      <c r="ER2271">
        <v>42774</v>
      </c>
      <c r="ES2271">
        <v>42774</v>
      </c>
      <c r="ET2271">
        <v>42774</v>
      </c>
      <c r="EU2271">
        <v>42774</v>
      </c>
      <c r="EV2271">
        <v>42774</v>
      </c>
      <c r="EW2271">
        <v>42774</v>
      </c>
      <c r="EX2271">
        <v>42774</v>
      </c>
      <c r="EY2271">
        <v>42774</v>
      </c>
      <c r="EZ2271">
        <v>42774</v>
      </c>
      <c r="FA2271">
        <v>42774</v>
      </c>
      <c r="FB2271">
        <v>42774</v>
      </c>
      <c r="FC2271">
        <v>42774</v>
      </c>
      <c r="FD2271">
        <v>42774</v>
      </c>
      <c r="FE2271">
        <v>42774</v>
      </c>
      <c r="FF2271">
        <v>42774</v>
      </c>
      <c r="FG2271">
        <v>42774</v>
      </c>
      <c r="FH2271">
        <v>42774</v>
      </c>
    </row>
    <row r="2272" spans="1:164">
      <c r="A2272" t="s">
        <v>2498</v>
      </c>
      <c r="C2272" s="23">
        <v>45653</v>
      </c>
      <c r="D2272" s="23">
        <v>45969</v>
      </c>
      <c r="E2272">
        <v>271</v>
      </c>
      <c r="F2272">
        <v>708725</v>
      </c>
      <c r="G2272" t="s">
        <v>2193</v>
      </c>
      <c r="CJ2272">
        <v>7781</v>
      </c>
      <c r="CK2272">
        <v>26230</v>
      </c>
      <c r="CL2272">
        <v>43245</v>
      </c>
      <c r="CM2272">
        <v>64518</v>
      </c>
      <c r="CN2272">
        <v>64147</v>
      </c>
      <c r="CO2272">
        <v>42736</v>
      </c>
      <c r="CP2272">
        <v>26089</v>
      </c>
      <c r="CQ2272">
        <v>7270</v>
      </c>
      <c r="CX2272">
        <v>16097</v>
      </c>
      <c r="CY2272">
        <v>3214</v>
      </c>
      <c r="DK2272">
        <v>278</v>
      </c>
      <c r="DL2272">
        <v>3349</v>
      </c>
      <c r="DM2272">
        <v>3562</v>
      </c>
      <c r="DN2272">
        <v>1646</v>
      </c>
      <c r="DO2272">
        <v>294</v>
      </c>
      <c r="DT2272">
        <v>741</v>
      </c>
      <c r="DU2272">
        <v>3488</v>
      </c>
      <c r="DV2272">
        <v>4706</v>
      </c>
      <c r="DW2272">
        <v>10898</v>
      </c>
      <c r="DX2272">
        <v>16215</v>
      </c>
      <c r="DY2272">
        <v>12154</v>
      </c>
      <c r="DZ2272">
        <v>11171</v>
      </c>
      <c r="EA2272">
        <v>10009</v>
      </c>
      <c r="EB2272">
        <v>51701</v>
      </c>
      <c r="EC2272">
        <v>277184</v>
      </c>
    </row>
    <row r="2273" spans="1:164">
      <c r="A2273" t="s">
        <v>2498</v>
      </c>
      <c r="C2273" s="23">
        <v>45653</v>
      </c>
      <c r="D2273" s="23">
        <v>45969</v>
      </c>
      <c r="E2273">
        <v>271</v>
      </c>
      <c r="F2273">
        <v>708725</v>
      </c>
      <c r="G2273" t="s">
        <v>2195</v>
      </c>
      <c r="CJ2273">
        <v>7781</v>
      </c>
      <c r="CK2273">
        <v>34010</v>
      </c>
      <c r="CL2273">
        <v>77256</v>
      </c>
      <c r="CM2273">
        <v>141774</v>
      </c>
      <c r="CN2273">
        <v>205921</v>
      </c>
      <c r="CO2273">
        <v>248657</v>
      </c>
      <c r="CP2273">
        <v>274746</v>
      </c>
      <c r="CQ2273">
        <v>282016</v>
      </c>
      <c r="CR2273">
        <v>282016</v>
      </c>
      <c r="CS2273">
        <v>282016</v>
      </c>
      <c r="CT2273">
        <v>282016</v>
      </c>
      <c r="CU2273">
        <v>282016</v>
      </c>
      <c r="CV2273">
        <v>282016</v>
      </c>
      <c r="CW2273">
        <v>282016</v>
      </c>
      <c r="CX2273">
        <v>298113</v>
      </c>
      <c r="CY2273">
        <v>301327</v>
      </c>
      <c r="CZ2273">
        <v>301327</v>
      </c>
      <c r="DA2273">
        <v>301327</v>
      </c>
      <c r="DB2273">
        <v>301327</v>
      </c>
      <c r="DC2273">
        <v>301327</v>
      </c>
      <c r="DD2273">
        <v>301327</v>
      </c>
      <c r="DE2273">
        <v>301327</v>
      </c>
      <c r="DF2273">
        <v>301327</v>
      </c>
      <c r="DG2273">
        <v>301327</v>
      </c>
      <c r="DH2273">
        <v>301327</v>
      </c>
      <c r="DI2273">
        <v>301327</v>
      </c>
      <c r="DJ2273">
        <v>301327</v>
      </c>
      <c r="DK2273">
        <v>301605</v>
      </c>
      <c r="DL2273">
        <v>304954</v>
      </c>
      <c r="DM2273">
        <v>308516</v>
      </c>
      <c r="DN2273">
        <v>310163</v>
      </c>
      <c r="DO2273">
        <v>310457</v>
      </c>
      <c r="DP2273">
        <v>310457</v>
      </c>
      <c r="DQ2273">
        <v>310457</v>
      </c>
      <c r="DR2273">
        <v>310457</v>
      </c>
      <c r="DS2273">
        <v>310457</v>
      </c>
      <c r="DT2273">
        <v>311198</v>
      </c>
      <c r="DU2273">
        <v>314687</v>
      </c>
      <c r="DV2273">
        <v>319393</v>
      </c>
      <c r="DW2273">
        <v>330291</v>
      </c>
      <c r="DX2273">
        <v>346505</v>
      </c>
      <c r="DY2273">
        <v>358659</v>
      </c>
      <c r="DZ2273">
        <v>369830</v>
      </c>
      <c r="EA2273">
        <v>379840</v>
      </c>
      <c r="EB2273">
        <v>431541</v>
      </c>
      <c r="EC2273">
        <v>708725</v>
      </c>
      <c r="ED2273">
        <v>708725</v>
      </c>
      <c r="EE2273">
        <v>708725</v>
      </c>
      <c r="EF2273">
        <v>708725</v>
      </c>
      <c r="EG2273">
        <v>708725</v>
      </c>
      <c r="EH2273">
        <v>708725</v>
      </c>
      <c r="EI2273">
        <v>708725</v>
      </c>
      <c r="EJ2273">
        <v>708725</v>
      </c>
      <c r="EK2273">
        <v>708725</v>
      </c>
      <c r="EL2273">
        <v>708725</v>
      </c>
      <c r="EM2273">
        <v>708725</v>
      </c>
      <c r="EN2273">
        <v>708725</v>
      </c>
      <c r="EO2273">
        <v>708725</v>
      </c>
      <c r="EP2273">
        <v>708725</v>
      </c>
      <c r="EQ2273">
        <v>708725</v>
      </c>
      <c r="ER2273">
        <v>708725</v>
      </c>
      <c r="ES2273">
        <v>708725</v>
      </c>
      <c r="ET2273">
        <v>708725</v>
      </c>
      <c r="EU2273">
        <v>708725</v>
      </c>
      <c r="EV2273">
        <v>708725</v>
      </c>
      <c r="EW2273">
        <v>708725</v>
      </c>
      <c r="EX2273">
        <v>708725</v>
      </c>
      <c r="EY2273">
        <v>708725</v>
      </c>
      <c r="EZ2273">
        <v>708725</v>
      </c>
      <c r="FA2273">
        <v>708725</v>
      </c>
      <c r="FB2273">
        <v>708725</v>
      </c>
      <c r="FC2273">
        <v>708725</v>
      </c>
      <c r="FD2273">
        <v>708725</v>
      </c>
      <c r="FE2273">
        <v>708725</v>
      </c>
      <c r="FF2273">
        <v>708725</v>
      </c>
      <c r="FG2273">
        <v>708725</v>
      </c>
      <c r="FH2273">
        <v>708725</v>
      </c>
    </row>
    <row r="2274" spans="1:164">
      <c r="A2274" t="s">
        <v>2499</v>
      </c>
      <c r="C2274" s="23">
        <v>45653</v>
      </c>
      <c r="D2274" s="23">
        <v>45967</v>
      </c>
      <c r="E2274">
        <v>269</v>
      </c>
      <c r="F2274">
        <v>335733</v>
      </c>
      <c r="G2274" t="s">
        <v>2193</v>
      </c>
      <c r="CJ2274">
        <v>707</v>
      </c>
      <c r="CK2274">
        <v>5009</v>
      </c>
      <c r="CL2274">
        <v>22024</v>
      </c>
      <c r="CM2274">
        <v>43298</v>
      </c>
      <c r="CN2274">
        <v>42926</v>
      </c>
      <c r="CO2274">
        <v>21515</v>
      </c>
      <c r="CP2274">
        <v>4868</v>
      </c>
      <c r="CQ2274">
        <v>661</v>
      </c>
      <c r="DV2274">
        <v>1656</v>
      </c>
      <c r="DW2274">
        <v>7808</v>
      </c>
      <c r="DX2274">
        <v>11126</v>
      </c>
      <c r="DY2274">
        <v>6879</v>
      </c>
      <c r="DZ2274">
        <v>4338</v>
      </c>
      <c r="EA2274">
        <v>1684</v>
      </c>
      <c r="EB2274">
        <v>45202</v>
      </c>
      <c r="EC2274">
        <v>116032</v>
      </c>
    </row>
    <row r="2275" spans="1:164">
      <c r="A2275" t="s">
        <v>2499</v>
      </c>
      <c r="C2275" s="23">
        <v>45653</v>
      </c>
      <c r="D2275" s="23">
        <v>45967</v>
      </c>
      <c r="E2275">
        <v>269</v>
      </c>
      <c r="F2275">
        <v>335733</v>
      </c>
      <c r="G2275" t="s">
        <v>2195</v>
      </c>
      <c r="CJ2275">
        <v>707</v>
      </c>
      <c r="CK2275">
        <v>5716</v>
      </c>
      <c r="CL2275">
        <v>27740</v>
      </c>
      <c r="CM2275">
        <v>71038</v>
      </c>
      <c r="CN2275">
        <v>113964</v>
      </c>
      <c r="CO2275">
        <v>135479</v>
      </c>
      <c r="CP2275">
        <v>140347</v>
      </c>
      <c r="CQ2275">
        <v>141008</v>
      </c>
      <c r="CR2275">
        <v>141008</v>
      </c>
      <c r="CS2275">
        <v>141008</v>
      </c>
      <c r="CT2275">
        <v>141008</v>
      </c>
      <c r="CU2275">
        <v>141008</v>
      </c>
      <c r="CV2275">
        <v>141008</v>
      </c>
      <c r="CW2275">
        <v>141008</v>
      </c>
      <c r="CX2275">
        <v>141008</v>
      </c>
      <c r="CY2275">
        <v>141008</v>
      </c>
      <c r="CZ2275">
        <v>141008</v>
      </c>
      <c r="DA2275">
        <v>141008</v>
      </c>
      <c r="DB2275">
        <v>141008</v>
      </c>
      <c r="DC2275">
        <v>141008</v>
      </c>
      <c r="DD2275">
        <v>141008</v>
      </c>
      <c r="DE2275">
        <v>141008</v>
      </c>
      <c r="DF2275">
        <v>141008</v>
      </c>
      <c r="DG2275">
        <v>141008</v>
      </c>
      <c r="DH2275">
        <v>141008</v>
      </c>
      <c r="DI2275">
        <v>141008</v>
      </c>
      <c r="DJ2275">
        <v>141008</v>
      </c>
      <c r="DK2275">
        <v>141008</v>
      </c>
      <c r="DL2275">
        <v>141008</v>
      </c>
      <c r="DM2275">
        <v>141008</v>
      </c>
      <c r="DN2275">
        <v>141008</v>
      </c>
      <c r="DO2275">
        <v>141008</v>
      </c>
      <c r="DP2275">
        <v>141008</v>
      </c>
      <c r="DQ2275">
        <v>141008</v>
      </c>
      <c r="DR2275">
        <v>141008</v>
      </c>
      <c r="DS2275">
        <v>141008</v>
      </c>
      <c r="DT2275">
        <v>141008</v>
      </c>
      <c r="DU2275">
        <v>141008</v>
      </c>
      <c r="DV2275">
        <v>142664</v>
      </c>
      <c r="DW2275">
        <v>150472</v>
      </c>
      <c r="DX2275">
        <v>161598</v>
      </c>
      <c r="DY2275">
        <v>168477</v>
      </c>
      <c r="DZ2275">
        <v>172815</v>
      </c>
      <c r="EA2275">
        <v>174499</v>
      </c>
      <c r="EB2275">
        <v>219701</v>
      </c>
      <c r="EC2275">
        <v>335733</v>
      </c>
      <c r="ED2275">
        <v>335733</v>
      </c>
      <c r="EE2275">
        <v>335733</v>
      </c>
      <c r="EF2275">
        <v>335733</v>
      </c>
      <c r="EG2275">
        <v>335733</v>
      </c>
      <c r="EH2275">
        <v>335733</v>
      </c>
      <c r="EI2275">
        <v>335733</v>
      </c>
      <c r="EJ2275">
        <v>335733</v>
      </c>
      <c r="EK2275">
        <v>335733</v>
      </c>
      <c r="EL2275">
        <v>335733</v>
      </c>
      <c r="EM2275">
        <v>335733</v>
      </c>
      <c r="EN2275">
        <v>335733</v>
      </c>
      <c r="EO2275">
        <v>335733</v>
      </c>
      <c r="EP2275">
        <v>335733</v>
      </c>
      <c r="EQ2275">
        <v>335733</v>
      </c>
      <c r="ER2275">
        <v>335733</v>
      </c>
      <c r="ES2275">
        <v>335733</v>
      </c>
      <c r="ET2275">
        <v>335733</v>
      </c>
      <c r="EU2275">
        <v>335733</v>
      </c>
      <c r="EV2275">
        <v>335733</v>
      </c>
      <c r="EW2275">
        <v>335733</v>
      </c>
      <c r="EX2275">
        <v>335733</v>
      </c>
      <c r="EY2275">
        <v>335733</v>
      </c>
      <c r="EZ2275">
        <v>335733</v>
      </c>
      <c r="FA2275">
        <v>335733</v>
      </c>
      <c r="FB2275">
        <v>335733</v>
      </c>
      <c r="FC2275">
        <v>335733</v>
      </c>
      <c r="FD2275">
        <v>335733</v>
      </c>
      <c r="FE2275">
        <v>335733</v>
      </c>
      <c r="FF2275">
        <v>335733</v>
      </c>
      <c r="FG2275">
        <v>335733</v>
      </c>
      <c r="FH2275">
        <v>335733</v>
      </c>
    </row>
    <row r="2276" spans="1:164">
      <c r="A2276" t="s">
        <v>2236</v>
      </c>
      <c r="C2276" s="23">
        <v>45653</v>
      </c>
      <c r="D2276" s="23">
        <v>45967</v>
      </c>
      <c r="E2276">
        <v>269</v>
      </c>
      <c r="F2276">
        <v>335733</v>
      </c>
      <c r="G2276" t="s">
        <v>2193</v>
      </c>
      <c r="CJ2276">
        <v>707</v>
      </c>
      <c r="CK2276">
        <v>5009</v>
      </c>
      <c r="CL2276">
        <v>22024</v>
      </c>
      <c r="CM2276">
        <v>43298</v>
      </c>
      <c r="CN2276">
        <v>42926</v>
      </c>
      <c r="CO2276">
        <v>21515</v>
      </c>
      <c r="CP2276">
        <v>4868</v>
      </c>
      <c r="CQ2276">
        <v>661</v>
      </c>
      <c r="DV2276">
        <v>1656</v>
      </c>
      <c r="DW2276">
        <v>7808</v>
      </c>
      <c r="DX2276">
        <v>11126</v>
      </c>
      <c r="DY2276">
        <v>6879</v>
      </c>
      <c r="DZ2276">
        <v>4338</v>
      </c>
      <c r="EA2276">
        <v>1684</v>
      </c>
      <c r="EB2276">
        <v>45202</v>
      </c>
      <c r="EC2276">
        <v>116032</v>
      </c>
    </row>
    <row r="2277" spans="1:164">
      <c r="A2277" t="s">
        <v>2236</v>
      </c>
      <c r="C2277" s="23">
        <v>45653</v>
      </c>
      <c r="D2277" s="23">
        <v>45967</v>
      </c>
      <c r="E2277">
        <v>269</v>
      </c>
      <c r="F2277">
        <v>335733</v>
      </c>
      <c r="G2277" t="s">
        <v>2195</v>
      </c>
      <c r="CJ2277">
        <v>707</v>
      </c>
      <c r="CK2277">
        <v>5716</v>
      </c>
      <c r="CL2277">
        <v>27740</v>
      </c>
      <c r="CM2277">
        <v>71038</v>
      </c>
      <c r="CN2277">
        <v>113964</v>
      </c>
      <c r="CO2277">
        <v>135479</v>
      </c>
      <c r="CP2277">
        <v>140347</v>
      </c>
      <c r="CQ2277">
        <v>141008</v>
      </c>
      <c r="CR2277">
        <v>141008</v>
      </c>
      <c r="CS2277">
        <v>141008</v>
      </c>
      <c r="CT2277">
        <v>141008</v>
      </c>
      <c r="CU2277">
        <v>141008</v>
      </c>
      <c r="CV2277">
        <v>141008</v>
      </c>
      <c r="CW2277">
        <v>141008</v>
      </c>
      <c r="CX2277">
        <v>141008</v>
      </c>
      <c r="CY2277">
        <v>141008</v>
      </c>
      <c r="CZ2277">
        <v>141008</v>
      </c>
      <c r="DA2277">
        <v>141008</v>
      </c>
      <c r="DB2277">
        <v>141008</v>
      </c>
      <c r="DC2277">
        <v>141008</v>
      </c>
      <c r="DD2277">
        <v>141008</v>
      </c>
      <c r="DE2277">
        <v>141008</v>
      </c>
      <c r="DF2277">
        <v>141008</v>
      </c>
      <c r="DG2277">
        <v>141008</v>
      </c>
      <c r="DH2277">
        <v>141008</v>
      </c>
      <c r="DI2277">
        <v>141008</v>
      </c>
      <c r="DJ2277">
        <v>141008</v>
      </c>
      <c r="DK2277">
        <v>141008</v>
      </c>
      <c r="DL2277">
        <v>141008</v>
      </c>
      <c r="DM2277">
        <v>141008</v>
      </c>
      <c r="DN2277">
        <v>141008</v>
      </c>
      <c r="DO2277">
        <v>141008</v>
      </c>
      <c r="DP2277">
        <v>141008</v>
      </c>
      <c r="DQ2277">
        <v>141008</v>
      </c>
      <c r="DR2277">
        <v>141008</v>
      </c>
      <c r="DS2277">
        <v>141008</v>
      </c>
      <c r="DT2277">
        <v>141008</v>
      </c>
      <c r="DU2277">
        <v>141008</v>
      </c>
      <c r="DV2277">
        <v>142664</v>
      </c>
      <c r="DW2277">
        <v>150472</v>
      </c>
      <c r="DX2277">
        <v>161598</v>
      </c>
      <c r="DY2277">
        <v>168477</v>
      </c>
      <c r="DZ2277">
        <v>172815</v>
      </c>
      <c r="EA2277">
        <v>174499</v>
      </c>
      <c r="EB2277">
        <v>219701</v>
      </c>
      <c r="EC2277">
        <v>335733</v>
      </c>
      <c r="ED2277">
        <v>335733</v>
      </c>
      <c r="EE2277">
        <v>335733</v>
      </c>
      <c r="EF2277">
        <v>335733</v>
      </c>
      <c r="EG2277">
        <v>335733</v>
      </c>
      <c r="EH2277">
        <v>335733</v>
      </c>
      <c r="EI2277">
        <v>335733</v>
      </c>
      <c r="EJ2277">
        <v>335733</v>
      </c>
      <c r="EK2277">
        <v>335733</v>
      </c>
      <c r="EL2277">
        <v>335733</v>
      </c>
      <c r="EM2277">
        <v>335733</v>
      </c>
      <c r="EN2277">
        <v>335733</v>
      </c>
      <c r="EO2277">
        <v>335733</v>
      </c>
      <c r="EP2277">
        <v>335733</v>
      </c>
      <c r="EQ2277">
        <v>335733</v>
      </c>
      <c r="ER2277">
        <v>335733</v>
      </c>
      <c r="ES2277">
        <v>335733</v>
      </c>
      <c r="ET2277">
        <v>335733</v>
      </c>
      <c r="EU2277">
        <v>335733</v>
      </c>
      <c r="EV2277">
        <v>335733</v>
      </c>
      <c r="EW2277">
        <v>335733</v>
      </c>
      <c r="EX2277">
        <v>335733</v>
      </c>
      <c r="EY2277">
        <v>335733</v>
      </c>
      <c r="EZ2277">
        <v>335733</v>
      </c>
      <c r="FA2277">
        <v>335733</v>
      </c>
      <c r="FB2277">
        <v>335733</v>
      </c>
      <c r="FC2277">
        <v>335733</v>
      </c>
      <c r="FD2277">
        <v>335733</v>
      </c>
      <c r="FE2277">
        <v>335733</v>
      </c>
      <c r="FF2277">
        <v>335733</v>
      </c>
      <c r="FG2277">
        <v>335733</v>
      </c>
      <c r="FH2277">
        <v>335733</v>
      </c>
    </row>
    <row r="2278" spans="1:164">
      <c r="A2278" t="s">
        <v>2237</v>
      </c>
      <c r="C2278" s="23">
        <v>45653</v>
      </c>
      <c r="D2278" s="23">
        <v>45699</v>
      </c>
      <c r="E2278">
        <v>40</v>
      </c>
      <c r="F2278">
        <v>141008</v>
      </c>
      <c r="G2278" t="s">
        <v>2193</v>
      </c>
      <c r="CJ2278">
        <v>707</v>
      </c>
      <c r="CK2278">
        <v>5009</v>
      </c>
      <c r="CL2278">
        <v>22024</v>
      </c>
      <c r="CM2278">
        <v>43298</v>
      </c>
      <c r="CN2278">
        <v>42926</v>
      </c>
      <c r="CO2278">
        <v>21515</v>
      </c>
      <c r="CP2278">
        <v>4868</v>
      </c>
      <c r="CQ2278">
        <v>661</v>
      </c>
    </row>
    <row r="2279" spans="1:164">
      <c r="A2279" t="s">
        <v>2237</v>
      </c>
      <c r="C2279" s="23">
        <v>45653</v>
      </c>
      <c r="D2279" s="23">
        <v>45699</v>
      </c>
      <c r="E2279">
        <v>40</v>
      </c>
      <c r="F2279">
        <v>141008</v>
      </c>
      <c r="G2279" t="s">
        <v>2195</v>
      </c>
      <c r="CJ2279">
        <v>707</v>
      </c>
      <c r="CK2279">
        <v>5716</v>
      </c>
      <c r="CL2279">
        <v>27740</v>
      </c>
      <c r="CM2279">
        <v>71038</v>
      </c>
      <c r="CN2279">
        <v>113964</v>
      </c>
      <c r="CO2279">
        <v>135479</v>
      </c>
      <c r="CP2279">
        <v>140347</v>
      </c>
      <c r="CQ2279">
        <v>141008</v>
      </c>
      <c r="CR2279">
        <v>141008</v>
      </c>
      <c r="CS2279">
        <v>141008</v>
      </c>
      <c r="CT2279">
        <v>141008</v>
      </c>
      <c r="CU2279">
        <v>141008</v>
      </c>
      <c r="CV2279">
        <v>141008</v>
      </c>
      <c r="CW2279">
        <v>141008</v>
      </c>
      <c r="CX2279">
        <v>141008</v>
      </c>
      <c r="CY2279">
        <v>141008</v>
      </c>
      <c r="CZ2279">
        <v>141008</v>
      </c>
      <c r="DA2279">
        <v>141008</v>
      </c>
      <c r="DB2279">
        <v>141008</v>
      </c>
      <c r="DC2279">
        <v>141008</v>
      </c>
      <c r="DD2279">
        <v>141008</v>
      </c>
      <c r="DE2279">
        <v>141008</v>
      </c>
      <c r="DF2279">
        <v>141008</v>
      </c>
      <c r="DG2279">
        <v>141008</v>
      </c>
      <c r="DH2279">
        <v>141008</v>
      </c>
      <c r="DI2279">
        <v>141008</v>
      </c>
      <c r="DJ2279">
        <v>141008</v>
      </c>
      <c r="DK2279">
        <v>141008</v>
      </c>
      <c r="DL2279">
        <v>141008</v>
      </c>
      <c r="DM2279">
        <v>141008</v>
      </c>
      <c r="DN2279">
        <v>141008</v>
      </c>
      <c r="DO2279">
        <v>141008</v>
      </c>
      <c r="DP2279">
        <v>141008</v>
      </c>
      <c r="DQ2279">
        <v>141008</v>
      </c>
      <c r="DR2279">
        <v>141008</v>
      </c>
      <c r="DS2279">
        <v>141008</v>
      </c>
      <c r="DT2279">
        <v>141008</v>
      </c>
      <c r="DU2279">
        <v>141008</v>
      </c>
      <c r="DV2279">
        <v>141008</v>
      </c>
      <c r="DW2279">
        <v>141008</v>
      </c>
      <c r="DX2279">
        <v>141008</v>
      </c>
      <c r="DY2279">
        <v>141008</v>
      </c>
      <c r="DZ2279">
        <v>141008</v>
      </c>
      <c r="EA2279">
        <v>141008</v>
      </c>
      <c r="EB2279">
        <v>141008</v>
      </c>
      <c r="EC2279">
        <v>141008</v>
      </c>
      <c r="ED2279">
        <v>141008</v>
      </c>
      <c r="EE2279">
        <v>141008</v>
      </c>
      <c r="EF2279">
        <v>141008</v>
      </c>
      <c r="EG2279">
        <v>141008</v>
      </c>
      <c r="EH2279">
        <v>141008</v>
      </c>
      <c r="EI2279">
        <v>141008</v>
      </c>
      <c r="EJ2279">
        <v>141008</v>
      </c>
      <c r="EK2279">
        <v>141008</v>
      </c>
      <c r="EL2279">
        <v>141008</v>
      </c>
      <c r="EM2279">
        <v>141008</v>
      </c>
      <c r="EN2279">
        <v>141008</v>
      </c>
      <c r="EO2279">
        <v>141008</v>
      </c>
      <c r="EP2279">
        <v>141008</v>
      </c>
      <c r="EQ2279">
        <v>141008</v>
      </c>
      <c r="ER2279">
        <v>141008</v>
      </c>
      <c r="ES2279">
        <v>141008</v>
      </c>
      <c r="ET2279">
        <v>141008</v>
      </c>
      <c r="EU2279">
        <v>141008</v>
      </c>
      <c r="EV2279">
        <v>141008</v>
      </c>
      <c r="EW2279">
        <v>141008</v>
      </c>
      <c r="EX2279">
        <v>141008</v>
      </c>
      <c r="EY2279">
        <v>141008</v>
      </c>
      <c r="EZ2279">
        <v>141008</v>
      </c>
      <c r="FA2279">
        <v>141008</v>
      </c>
      <c r="FB2279">
        <v>141008</v>
      </c>
      <c r="FC2279">
        <v>141008</v>
      </c>
      <c r="FD2279">
        <v>141008</v>
      </c>
      <c r="FE2279">
        <v>141008</v>
      </c>
      <c r="FF2279">
        <v>141008</v>
      </c>
      <c r="FG2279">
        <v>141008</v>
      </c>
      <c r="FH2279">
        <v>141008</v>
      </c>
    </row>
    <row r="2280" spans="1:164">
      <c r="A2280" t="s">
        <v>2963</v>
      </c>
      <c r="B2280" t="s">
        <v>556</v>
      </c>
      <c r="C2280" s="23">
        <v>45653</v>
      </c>
      <c r="D2280" s="23">
        <v>45699</v>
      </c>
      <c r="E2280">
        <v>40</v>
      </c>
      <c r="F2280">
        <v>141008</v>
      </c>
      <c r="G2280" t="s">
        <v>2193</v>
      </c>
      <c r="CJ2280">
        <v>707</v>
      </c>
      <c r="CK2280">
        <v>5009</v>
      </c>
      <c r="CL2280">
        <v>22024</v>
      </c>
      <c r="CM2280">
        <v>43298</v>
      </c>
      <c r="CN2280">
        <v>42926</v>
      </c>
      <c r="CO2280">
        <v>21515</v>
      </c>
      <c r="CP2280">
        <v>4868</v>
      </c>
      <c r="CQ2280">
        <v>661</v>
      </c>
    </row>
    <row r="2281" spans="1:164">
      <c r="A2281" t="s">
        <v>2963</v>
      </c>
      <c r="B2281" t="s">
        <v>556</v>
      </c>
      <c r="C2281" s="23">
        <v>45653</v>
      </c>
      <c r="D2281" s="23">
        <v>45699</v>
      </c>
      <c r="E2281">
        <v>40</v>
      </c>
      <c r="F2281">
        <v>141008</v>
      </c>
      <c r="G2281" t="s">
        <v>2195</v>
      </c>
      <c r="CJ2281">
        <v>707</v>
      </c>
      <c r="CK2281">
        <v>5716</v>
      </c>
      <c r="CL2281">
        <v>27740</v>
      </c>
      <c r="CM2281">
        <v>71038</v>
      </c>
      <c r="CN2281">
        <v>113964</v>
      </c>
      <c r="CO2281">
        <v>135479</v>
      </c>
      <c r="CP2281">
        <v>140347</v>
      </c>
      <c r="CQ2281">
        <v>141008</v>
      </c>
      <c r="CR2281">
        <v>141008</v>
      </c>
      <c r="CS2281">
        <v>141008</v>
      </c>
      <c r="CT2281">
        <v>141008</v>
      </c>
      <c r="CU2281">
        <v>141008</v>
      </c>
      <c r="CV2281">
        <v>141008</v>
      </c>
      <c r="CW2281">
        <v>141008</v>
      </c>
      <c r="CX2281">
        <v>141008</v>
      </c>
      <c r="CY2281">
        <v>141008</v>
      </c>
      <c r="CZ2281">
        <v>141008</v>
      </c>
      <c r="DA2281">
        <v>141008</v>
      </c>
      <c r="DB2281">
        <v>141008</v>
      </c>
      <c r="DC2281">
        <v>141008</v>
      </c>
      <c r="DD2281">
        <v>141008</v>
      </c>
      <c r="DE2281">
        <v>141008</v>
      </c>
      <c r="DF2281">
        <v>141008</v>
      </c>
      <c r="DG2281">
        <v>141008</v>
      </c>
      <c r="DH2281">
        <v>141008</v>
      </c>
      <c r="DI2281">
        <v>141008</v>
      </c>
      <c r="DJ2281">
        <v>141008</v>
      </c>
      <c r="DK2281">
        <v>141008</v>
      </c>
      <c r="DL2281">
        <v>141008</v>
      </c>
      <c r="DM2281">
        <v>141008</v>
      </c>
      <c r="DN2281">
        <v>141008</v>
      </c>
      <c r="DO2281">
        <v>141008</v>
      </c>
      <c r="DP2281">
        <v>141008</v>
      </c>
      <c r="DQ2281">
        <v>141008</v>
      </c>
      <c r="DR2281">
        <v>141008</v>
      </c>
      <c r="DS2281">
        <v>141008</v>
      </c>
      <c r="DT2281">
        <v>141008</v>
      </c>
      <c r="DU2281">
        <v>141008</v>
      </c>
      <c r="DV2281">
        <v>141008</v>
      </c>
      <c r="DW2281">
        <v>141008</v>
      </c>
      <c r="DX2281">
        <v>141008</v>
      </c>
      <c r="DY2281">
        <v>141008</v>
      </c>
      <c r="DZ2281">
        <v>141008</v>
      </c>
      <c r="EA2281">
        <v>141008</v>
      </c>
      <c r="EB2281">
        <v>141008</v>
      </c>
      <c r="EC2281">
        <v>141008</v>
      </c>
      <c r="ED2281">
        <v>141008</v>
      </c>
      <c r="EE2281">
        <v>141008</v>
      </c>
      <c r="EF2281">
        <v>141008</v>
      </c>
      <c r="EG2281">
        <v>141008</v>
      </c>
      <c r="EH2281">
        <v>141008</v>
      </c>
      <c r="EI2281">
        <v>141008</v>
      </c>
      <c r="EJ2281">
        <v>141008</v>
      </c>
      <c r="EK2281">
        <v>141008</v>
      </c>
      <c r="EL2281">
        <v>141008</v>
      </c>
      <c r="EM2281">
        <v>141008</v>
      </c>
      <c r="EN2281">
        <v>141008</v>
      </c>
      <c r="EO2281">
        <v>141008</v>
      </c>
      <c r="EP2281">
        <v>141008</v>
      </c>
      <c r="EQ2281">
        <v>141008</v>
      </c>
      <c r="ER2281">
        <v>141008</v>
      </c>
      <c r="ES2281">
        <v>141008</v>
      </c>
      <c r="ET2281">
        <v>141008</v>
      </c>
      <c r="EU2281">
        <v>141008</v>
      </c>
      <c r="EV2281">
        <v>141008</v>
      </c>
      <c r="EW2281">
        <v>141008</v>
      </c>
      <c r="EX2281">
        <v>141008</v>
      </c>
      <c r="EY2281">
        <v>141008</v>
      </c>
      <c r="EZ2281">
        <v>141008</v>
      </c>
      <c r="FA2281">
        <v>141008</v>
      </c>
      <c r="FB2281">
        <v>141008</v>
      </c>
      <c r="FC2281">
        <v>141008</v>
      </c>
      <c r="FD2281">
        <v>141008</v>
      </c>
      <c r="FE2281">
        <v>141008</v>
      </c>
      <c r="FF2281">
        <v>141008</v>
      </c>
      <c r="FG2281">
        <v>141008</v>
      </c>
      <c r="FH2281">
        <v>141008</v>
      </c>
    </row>
    <row r="2282" spans="1:164">
      <c r="A2282" t="s">
        <v>2240</v>
      </c>
      <c r="C2282" s="23">
        <v>45961</v>
      </c>
      <c r="D2282" s="23">
        <v>45967</v>
      </c>
      <c r="E2282">
        <v>4</v>
      </c>
      <c r="F2282">
        <v>161152</v>
      </c>
      <c r="G2282" t="s">
        <v>2193</v>
      </c>
      <c r="EB2282">
        <v>45120</v>
      </c>
      <c r="EC2282">
        <v>116032</v>
      </c>
    </row>
    <row r="2283" spans="1:164">
      <c r="A2283" t="s">
        <v>2240</v>
      </c>
      <c r="C2283" s="23">
        <v>45961</v>
      </c>
      <c r="D2283" s="23">
        <v>45967</v>
      </c>
      <c r="E2283">
        <v>4</v>
      </c>
      <c r="F2283">
        <v>161152</v>
      </c>
      <c r="G2283" t="s">
        <v>2195</v>
      </c>
      <c r="EB2283">
        <v>45120</v>
      </c>
      <c r="EC2283">
        <v>161152</v>
      </c>
      <c r="ED2283">
        <v>161152</v>
      </c>
      <c r="EE2283">
        <v>161152</v>
      </c>
      <c r="EF2283">
        <v>161152</v>
      </c>
      <c r="EG2283">
        <v>161152</v>
      </c>
      <c r="EH2283">
        <v>161152</v>
      </c>
      <c r="EI2283">
        <v>161152</v>
      </c>
      <c r="EJ2283">
        <v>161152</v>
      </c>
      <c r="EK2283">
        <v>161152</v>
      </c>
      <c r="EL2283">
        <v>161152</v>
      </c>
      <c r="EM2283">
        <v>161152</v>
      </c>
      <c r="EN2283">
        <v>161152</v>
      </c>
      <c r="EO2283">
        <v>161152</v>
      </c>
      <c r="EP2283">
        <v>161152</v>
      </c>
      <c r="EQ2283">
        <v>161152</v>
      </c>
      <c r="ER2283">
        <v>161152</v>
      </c>
      <c r="ES2283">
        <v>161152</v>
      </c>
      <c r="ET2283">
        <v>161152</v>
      </c>
      <c r="EU2283">
        <v>161152</v>
      </c>
      <c r="EV2283">
        <v>161152</v>
      </c>
      <c r="EW2283">
        <v>161152</v>
      </c>
      <c r="EX2283">
        <v>161152</v>
      </c>
      <c r="EY2283">
        <v>161152</v>
      </c>
      <c r="EZ2283">
        <v>161152</v>
      </c>
      <c r="FA2283">
        <v>161152</v>
      </c>
      <c r="FB2283">
        <v>161152</v>
      </c>
      <c r="FC2283">
        <v>161152</v>
      </c>
      <c r="FD2283">
        <v>161152</v>
      </c>
      <c r="FE2283">
        <v>161152</v>
      </c>
      <c r="FF2283">
        <v>161152</v>
      </c>
      <c r="FG2283">
        <v>161152</v>
      </c>
      <c r="FH2283">
        <v>161152</v>
      </c>
    </row>
    <row r="2284" spans="1:164">
      <c r="A2284" t="s">
        <v>2964</v>
      </c>
      <c r="B2284" t="s">
        <v>558</v>
      </c>
      <c r="C2284" s="23">
        <v>45961</v>
      </c>
      <c r="D2284" s="23">
        <v>45967</v>
      </c>
      <c r="E2284">
        <v>4</v>
      </c>
      <c r="F2284">
        <v>161152</v>
      </c>
      <c r="G2284" t="s">
        <v>2193</v>
      </c>
      <c r="EB2284">
        <v>45120</v>
      </c>
      <c r="EC2284">
        <v>116032</v>
      </c>
    </row>
    <row r="2285" spans="1:164">
      <c r="A2285" t="s">
        <v>2964</v>
      </c>
      <c r="B2285" t="s">
        <v>558</v>
      </c>
      <c r="C2285" s="23">
        <v>45961</v>
      </c>
      <c r="D2285" s="23">
        <v>45967</v>
      </c>
      <c r="E2285">
        <v>4</v>
      </c>
      <c r="F2285">
        <v>161152</v>
      </c>
      <c r="G2285" t="s">
        <v>2195</v>
      </c>
      <c r="EB2285">
        <v>45120</v>
      </c>
      <c r="EC2285">
        <v>161152</v>
      </c>
      <c r="ED2285">
        <v>161152</v>
      </c>
      <c r="EE2285">
        <v>161152</v>
      </c>
      <c r="EF2285">
        <v>161152</v>
      </c>
      <c r="EG2285">
        <v>161152</v>
      </c>
      <c r="EH2285">
        <v>161152</v>
      </c>
      <c r="EI2285">
        <v>161152</v>
      </c>
      <c r="EJ2285">
        <v>161152</v>
      </c>
      <c r="EK2285">
        <v>161152</v>
      </c>
      <c r="EL2285">
        <v>161152</v>
      </c>
      <c r="EM2285">
        <v>161152</v>
      </c>
      <c r="EN2285">
        <v>161152</v>
      </c>
      <c r="EO2285">
        <v>161152</v>
      </c>
      <c r="EP2285">
        <v>161152</v>
      </c>
      <c r="EQ2285">
        <v>161152</v>
      </c>
      <c r="ER2285">
        <v>161152</v>
      </c>
      <c r="ES2285">
        <v>161152</v>
      </c>
      <c r="ET2285">
        <v>161152</v>
      </c>
      <c r="EU2285">
        <v>161152</v>
      </c>
      <c r="EV2285">
        <v>161152</v>
      </c>
      <c r="EW2285">
        <v>161152</v>
      </c>
      <c r="EX2285">
        <v>161152</v>
      </c>
      <c r="EY2285">
        <v>161152</v>
      </c>
      <c r="EZ2285">
        <v>161152</v>
      </c>
      <c r="FA2285">
        <v>161152</v>
      </c>
      <c r="FB2285">
        <v>161152</v>
      </c>
      <c r="FC2285">
        <v>161152</v>
      </c>
      <c r="FD2285">
        <v>161152</v>
      </c>
      <c r="FE2285">
        <v>161152</v>
      </c>
      <c r="FF2285">
        <v>161152</v>
      </c>
      <c r="FG2285">
        <v>161152</v>
      </c>
      <c r="FH2285">
        <v>161152</v>
      </c>
    </row>
    <row r="2286" spans="1:164">
      <c r="A2286" t="s">
        <v>2245</v>
      </c>
      <c r="C2286" s="23">
        <v>45917</v>
      </c>
      <c r="D2286" s="23">
        <v>45957</v>
      </c>
      <c r="E2286">
        <v>34</v>
      </c>
      <c r="F2286">
        <v>33573</v>
      </c>
      <c r="G2286" t="s">
        <v>2193</v>
      </c>
      <c r="DV2286">
        <v>1656</v>
      </c>
      <c r="DW2286">
        <v>7808</v>
      </c>
      <c r="DX2286">
        <v>11126</v>
      </c>
      <c r="DY2286">
        <v>6879</v>
      </c>
      <c r="DZ2286">
        <v>4338</v>
      </c>
      <c r="EA2286">
        <v>1684</v>
      </c>
      <c r="EB2286">
        <v>82</v>
      </c>
    </row>
    <row r="2287" spans="1:164">
      <c r="A2287" t="s">
        <v>2245</v>
      </c>
      <c r="C2287" s="23">
        <v>45917</v>
      </c>
      <c r="D2287" s="23">
        <v>45957</v>
      </c>
      <c r="E2287">
        <v>34</v>
      </c>
      <c r="F2287">
        <v>33573</v>
      </c>
      <c r="G2287" t="s">
        <v>2195</v>
      </c>
      <c r="DV2287">
        <v>1656</v>
      </c>
      <c r="DW2287">
        <v>9464</v>
      </c>
      <c r="DX2287">
        <v>20590</v>
      </c>
      <c r="DY2287">
        <v>27469</v>
      </c>
      <c r="DZ2287">
        <v>31807</v>
      </c>
      <c r="EA2287">
        <v>33491</v>
      </c>
      <c r="EB2287">
        <v>33573</v>
      </c>
      <c r="EC2287">
        <v>33573</v>
      </c>
      <c r="ED2287">
        <v>33573</v>
      </c>
      <c r="EE2287">
        <v>33573</v>
      </c>
      <c r="EF2287">
        <v>33573</v>
      </c>
      <c r="EG2287">
        <v>33573</v>
      </c>
      <c r="EH2287">
        <v>33573</v>
      </c>
      <c r="EI2287">
        <v>33573</v>
      </c>
      <c r="EJ2287">
        <v>33573</v>
      </c>
      <c r="EK2287">
        <v>33573</v>
      </c>
      <c r="EL2287">
        <v>33573</v>
      </c>
      <c r="EM2287">
        <v>33573</v>
      </c>
      <c r="EN2287">
        <v>33573</v>
      </c>
      <c r="EO2287">
        <v>33573</v>
      </c>
      <c r="EP2287">
        <v>33573</v>
      </c>
      <c r="EQ2287">
        <v>33573</v>
      </c>
      <c r="ER2287">
        <v>33573</v>
      </c>
      <c r="ES2287">
        <v>33573</v>
      </c>
      <c r="ET2287">
        <v>33573</v>
      </c>
      <c r="EU2287">
        <v>33573</v>
      </c>
      <c r="EV2287">
        <v>33573</v>
      </c>
      <c r="EW2287">
        <v>33573</v>
      </c>
      <c r="EX2287">
        <v>33573</v>
      </c>
      <c r="EY2287">
        <v>33573</v>
      </c>
      <c r="EZ2287">
        <v>33573</v>
      </c>
      <c r="FA2287">
        <v>33573</v>
      </c>
      <c r="FB2287">
        <v>33573</v>
      </c>
      <c r="FC2287">
        <v>33573</v>
      </c>
      <c r="FD2287">
        <v>33573</v>
      </c>
      <c r="FE2287">
        <v>33573</v>
      </c>
      <c r="FF2287">
        <v>33573</v>
      </c>
      <c r="FG2287">
        <v>33573</v>
      </c>
      <c r="FH2287">
        <v>33573</v>
      </c>
    </row>
    <row r="2288" spans="1:164">
      <c r="A2288" t="s">
        <v>2965</v>
      </c>
      <c r="B2288" t="s">
        <v>560</v>
      </c>
      <c r="C2288" s="23">
        <v>45917</v>
      </c>
      <c r="D2288" s="23">
        <v>45957</v>
      </c>
      <c r="E2288">
        <v>34</v>
      </c>
      <c r="F2288">
        <v>33573</v>
      </c>
      <c r="G2288" t="s">
        <v>2193</v>
      </c>
      <c r="DV2288">
        <v>1656</v>
      </c>
      <c r="DW2288">
        <v>7808</v>
      </c>
      <c r="DX2288">
        <v>11126</v>
      </c>
      <c r="DY2288">
        <v>6879</v>
      </c>
      <c r="DZ2288">
        <v>4338</v>
      </c>
      <c r="EA2288">
        <v>1684</v>
      </c>
      <c r="EB2288">
        <v>82</v>
      </c>
    </row>
    <row r="2289" spans="1:164">
      <c r="A2289" t="s">
        <v>2965</v>
      </c>
      <c r="B2289" t="s">
        <v>560</v>
      </c>
      <c r="C2289" s="23">
        <v>45917</v>
      </c>
      <c r="D2289" s="23">
        <v>45957</v>
      </c>
      <c r="E2289">
        <v>34</v>
      </c>
      <c r="F2289">
        <v>33573</v>
      </c>
      <c r="G2289" t="s">
        <v>2195</v>
      </c>
      <c r="DV2289">
        <v>1656</v>
      </c>
      <c r="DW2289">
        <v>9464</v>
      </c>
      <c r="DX2289">
        <v>20590</v>
      </c>
      <c r="DY2289">
        <v>27469</v>
      </c>
      <c r="DZ2289">
        <v>31807</v>
      </c>
      <c r="EA2289">
        <v>33491</v>
      </c>
      <c r="EB2289">
        <v>33573</v>
      </c>
      <c r="EC2289">
        <v>33573</v>
      </c>
      <c r="ED2289">
        <v>33573</v>
      </c>
      <c r="EE2289">
        <v>33573</v>
      </c>
      <c r="EF2289">
        <v>33573</v>
      </c>
      <c r="EG2289">
        <v>33573</v>
      </c>
      <c r="EH2289">
        <v>33573</v>
      </c>
      <c r="EI2289">
        <v>33573</v>
      </c>
      <c r="EJ2289">
        <v>33573</v>
      </c>
      <c r="EK2289">
        <v>33573</v>
      </c>
      <c r="EL2289">
        <v>33573</v>
      </c>
      <c r="EM2289">
        <v>33573</v>
      </c>
      <c r="EN2289">
        <v>33573</v>
      </c>
      <c r="EO2289">
        <v>33573</v>
      </c>
      <c r="EP2289">
        <v>33573</v>
      </c>
      <c r="EQ2289">
        <v>33573</v>
      </c>
      <c r="ER2289">
        <v>33573</v>
      </c>
      <c r="ES2289">
        <v>33573</v>
      </c>
      <c r="ET2289">
        <v>33573</v>
      </c>
      <c r="EU2289">
        <v>33573</v>
      </c>
      <c r="EV2289">
        <v>33573</v>
      </c>
      <c r="EW2289">
        <v>33573</v>
      </c>
      <c r="EX2289">
        <v>33573</v>
      </c>
      <c r="EY2289">
        <v>33573</v>
      </c>
      <c r="EZ2289">
        <v>33573</v>
      </c>
      <c r="FA2289">
        <v>33573</v>
      </c>
      <c r="FB2289">
        <v>33573</v>
      </c>
      <c r="FC2289">
        <v>33573</v>
      </c>
      <c r="FD2289">
        <v>33573</v>
      </c>
      <c r="FE2289">
        <v>33573</v>
      </c>
      <c r="FF2289">
        <v>33573</v>
      </c>
      <c r="FG2289">
        <v>33573</v>
      </c>
      <c r="FH2289">
        <v>33573</v>
      </c>
    </row>
    <row r="2290" spans="1:164">
      <c r="A2290" t="s">
        <v>2966</v>
      </c>
      <c r="C2290" s="23">
        <v>45653</v>
      </c>
      <c r="D2290" s="23">
        <v>45969</v>
      </c>
      <c r="E2290">
        <v>271</v>
      </c>
      <c r="F2290">
        <v>335733</v>
      </c>
      <c r="G2290" t="s">
        <v>2193</v>
      </c>
      <c r="CJ2290">
        <v>7074</v>
      </c>
      <c r="CK2290">
        <v>21221</v>
      </c>
      <c r="CL2290">
        <v>21221</v>
      </c>
      <c r="CM2290">
        <v>21221</v>
      </c>
      <c r="CN2290">
        <v>21221</v>
      </c>
      <c r="CO2290">
        <v>21221</v>
      </c>
      <c r="CP2290">
        <v>21221</v>
      </c>
      <c r="CQ2290">
        <v>6609</v>
      </c>
      <c r="DV2290">
        <v>721</v>
      </c>
      <c r="DW2290">
        <v>2213</v>
      </c>
      <c r="DX2290">
        <v>3706</v>
      </c>
      <c r="DY2290">
        <v>5275</v>
      </c>
      <c r="DZ2290">
        <v>6833</v>
      </c>
      <c r="EA2290">
        <v>8325</v>
      </c>
      <c r="EB2290">
        <v>6500</v>
      </c>
      <c r="EC2290">
        <v>161152</v>
      </c>
    </row>
    <row r="2291" spans="1:164">
      <c r="A2291" t="s">
        <v>2966</v>
      </c>
      <c r="C2291" s="23">
        <v>45653</v>
      </c>
      <c r="D2291" s="23">
        <v>45969</v>
      </c>
      <c r="E2291">
        <v>271</v>
      </c>
      <c r="F2291">
        <v>335733</v>
      </c>
      <c r="G2291" t="s">
        <v>2195</v>
      </c>
      <c r="CJ2291">
        <v>7074</v>
      </c>
      <c r="CK2291">
        <v>28294</v>
      </c>
      <c r="CL2291">
        <v>49515</v>
      </c>
      <c r="CM2291">
        <v>70736</v>
      </c>
      <c r="CN2291">
        <v>91957</v>
      </c>
      <c r="CO2291">
        <v>113178</v>
      </c>
      <c r="CP2291">
        <v>134399</v>
      </c>
      <c r="CQ2291">
        <v>141008</v>
      </c>
      <c r="CR2291">
        <v>141008</v>
      </c>
      <c r="CS2291">
        <v>141008</v>
      </c>
      <c r="CT2291">
        <v>141008</v>
      </c>
      <c r="CU2291">
        <v>141008</v>
      </c>
      <c r="CV2291">
        <v>141008</v>
      </c>
      <c r="CW2291">
        <v>141008</v>
      </c>
      <c r="CX2291">
        <v>141008</v>
      </c>
      <c r="CY2291">
        <v>141008</v>
      </c>
      <c r="CZ2291">
        <v>141008</v>
      </c>
      <c r="DA2291">
        <v>141008</v>
      </c>
      <c r="DB2291">
        <v>141008</v>
      </c>
      <c r="DC2291">
        <v>141008</v>
      </c>
      <c r="DD2291">
        <v>141008</v>
      </c>
      <c r="DE2291">
        <v>141008</v>
      </c>
      <c r="DF2291">
        <v>141008</v>
      </c>
      <c r="DG2291">
        <v>141008</v>
      </c>
      <c r="DH2291">
        <v>141008</v>
      </c>
      <c r="DI2291">
        <v>141008</v>
      </c>
      <c r="DJ2291">
        <v>141008</v>
      </c>
      <c r="DK2291">
        <v>141008</v>
      </c>
      <c r="DL2291">
        <v>141008</v>
      </c>
      <c r="DM2291">
        <v>141008</v>
      </c>
      <c r="DN2291">
        <v>141008</v>
      </c>
      <c r="DO2291">
        <v>141008</v>
      </c>
      <c r="DP2291">
        <v>141008</v>
      </c>
      <c r="DQ2291">
        <v>141008</v>
      </c>
      <c r="DR2291">
        <v>141008</v>
      </c>
      <c r="DS2291">
        <v>141008</v>
      </c>
      <c r="DT2291">
        <v>141008</v>
      </c>
      <c r="DU2291">
        <v>141008</v>
      </c>
      <c r="DV2291">
        <v>141729</v>
      </c>
      <c r="DW2291">
        <v>143943</v>
      </c>
      <c r="DX2291">
        <v>147648</v>
      </c>
      <c r="DY2291">
        <v>152923</v>
      </c>
      <c r="DZ2291">
        <v>159756</v>
      </c>
      <c r="EA2291">
        <v>168081</v>
      </c>
      <c r="EB2291">
        <v>174581</v>
      </c>
      <c r="EC2291">
        <v>335733</v>
      </c>
      <c r="ED2291">
        <v>335733</v>
      </c>
      <c r="EE2291">
        <v>335733</v>
      </c>
      <c r="EF2291">
        <v>335733</v>
      </c>
      <c r="EG2291">
        <v>335733</v>
      </c>
      <c r="EH2291">
        <v>335733</v>
      </c>
      <c r="EI2291">
        <v>335733</v>
      </c>
      <c r="EJ2291">
        <v>335733</v>
      </c>
      <c r="EK2291">
        <v>335733</v>
      </c>
      <c r="EL2291">
        <v>335733</v>
      </c>
      <c r="EM2291">
        <v>335733</v>
      </c>
      <c r="EN2291">
        <v>335733</v>
      </c>
      <c r="EO2291">
        <v>335733</v>
      </c>
      <c r="EP2291">
        <v>335733</v>
      </c>
      <c r="EQ2291">
        <v>335733</v>
      </c>
      <c r="ER2291">
        <v>335733</v>
      </c>
      <c r="ES2291">
        <v>335733</v>
      </c>
      <c r="ET2291">
        <v>335733</v>
      </c>
      <c r="EU2291">
        <v>335733</v>
      </c>
      <c r="EV2291">
        <v>335733</v>
      </c>
      <c r="EW2291">
        <v>335733</v>
      </c>
      <c r="EX2291">
        <v>335733</v>
      </c>
      <c r="EY2291">
        <v>335733</v>
      </c>
      <c r="EZ2291">
        <v>335733</v>
      </c>
      <c r="FA2291">
        <v>335733</v>
      </c>
      <c r="FB2291">
        <v>335733</v>
      </c>
      <c r="FC2291">
        <v>335733</v>
      </c>
      <c r="FD2291">
        <v>335733</v>
      </c>
      <c r="FE2291">
        <v>335733</v>
      </c>
      <c r="FF2291">
        <v>335733</v>
      </c>
      <c r="FG2291">
        <v>335733</v>
      </c>
      <c r="FH2291">
        <v>335733</v>
      </c>
    </row>
    <row r="2292" spans="1:164">
      <c r="A2292" t="s">
        <v>2236</v>
      </c>
      <c r="C2292" s="23">
        <v>45653</v>
      </c>
      <c r="D2292" s="23">
        <v>45969</v>
      </c>
      <c r="E2292">
        <v>271</v>
      </c>
      <c r="F2292">
        <v>335733</v>
      </c>
      <c r="G2292" t="s">
        <v>2193</v>
      </c>
      <c r="CJ2292">
        <v>7074</v>
      </c>
      <c r="CK2292">
        <v>21221</v>
      </c>
      <c r="CL2292">
        <v>21221</v>
      </c>
      <c r="CM2292">
        <v>21221</v>
      </c>
      <c r="CN2292">
        <v>21221</v>
      </c>
      <c r="CO2292">
        <v>21221</v>
      </c>
      <c r="CP2292">
        <v>21221</v>
      </c>
      <c r="CQ2292">
        <v>6609</v>
      </c>
      <c r="DV2292">
        <v>721</v>
      </c>
      <c r="DW2292">
        <v>2213</v>
      </c>
      <c r="DX2292">
        <v>3706</v>
      </c>
      <c r="DY2292">
        <v>5275</v>
      </c>
      <c r="DZ2292">
        <v>6833</v>
      </c>
      <c r="EA2292">
        <v>8325</v>
      </c>
      <c r="EB2292">
        <v>6500</v>
      </c>
      <c r="EC2292">
        <v>161152</v>
      </c>
    </row>
    <row r="2293" spans="1:164">
      <c r="A2293" t="s">
        <v>2236</v>
      </c>
      <c r="C2293" s="23">
        <v>45653</v>
      </c>
      <c r="D2293" s="23">
        <v>45969</v>
      </c>
      <c r="E2293">
        <v>271</v>
      </c>
      <c r="F2293">
        <v>335733</v>
      </c>
      <c r="G2293" t="s">
        <v>2195</v>
      </c>
      <c r="CJ2293">
        <v>7074</v>
      </c>
      <c r="CK2293">
        <v>28294</v>
      </c>
      <c r="CL2293">
        <v>49515</v>
      </c>
      <c r="CM2293">
        <v>70736</v>
      </c>
      <c r="CN2293">
        <v>91957</v>
      </c>
      <c r="CO2293">
        <v>113178</v>
      </c>
      <c r="CP2293">
        <v>134399</v>
      </c>
      <c r="CQ2293">
        <v>141008</v>
      </c>
      <c r="CR2293">
        <v>141008</v>
      </c>
      <c r="CS2293">
        <v>141008</v>
      </c>
      <c r="CT2293">
        <v>141008</v>
      </c>
      <c r="CU2293">
        <v>141008</v>
      </c>
      <c r="CV2293">
        <v>141008</v>
      </c>
      <c r="CW2293">
        <v>141008</v>
      </c>
      <c r="CX2293">
        <v>141008</v>
      </c>
      <c r="CY2293">
        <v>141008</v>
      </c>
      <c r="CZ2293">
        <v>141008</v>
      </c>
      <c r="DA2293">
        <v>141008</v>
      </c>
      <c r="DB2293">
        <v>141008</v>
      </c>
      <c r="DC2293">
        <v>141008</v>
      </c>
      <c r="DD2293">
        <v>141008</v>
      </c>
      <c r="DE2293">
        <v>141008</v>
      </c>
      <c r="DF2293">
        <v>141008</v>
      </c>
      <c r="DG2293">
        <v>141008</v>
      </c>
      <c r="DH2293">
        <v>141008</v>
      </c>
      <c r="DI2293">
        <v>141008</v>
      </c>
      <c r="DJ2293">
        <v>141008</v>
      </c>
      <c r="DK2293">
        <v>141008</v>
      </c>
      <c r="DL2293">
        <v>141008</v>
      </c>
      <c r="DM2293">
        <v>141008</v>
      </c>
      <c r="DN2293">
        <v>141008</v>
      </c>
      <c r="DO2293">
        <v>141008</v>
      </c>
      <c r="DP2293">
        <v>141008</v>
      </c>
      <c r="DQ2293">
        <v>141008</v>
      </c>
      <c r="DR2293">
        <v>141008</v>
      </c>
      <c r="DS2293">
        <v>141008</v>
      </c>
      <c r="DT2293">
        <v>141008</v>
      </c>
      <c r="DU2293">
        <v>141008</v>
      </c>
      <c r="DV2293">
        <v>141729</v>
      </c>
      <c r="DW2293">
        <v>143943</v>
      </c>
      <c r="DX2293">
        <v>147648</v>
      </c>
      <c r="DY2293">
        <v>152923</v>
      </c>
      <c r="DZ2293">
        <v>159756</v>
      </c>
      <c r="EA2293">
        <v>168081</v>
      </c>
      <c r="EB2293">
        <v>174581</v>
      </c>
      <c r="EC2293">
        <v>335733</v>
      </c>
      <c r="ED2293">
        <v>335733</v>
      </c>
      <c r="EE2293">
        <v>335733</v>
      </c>
      <c r="EF2293">
        <v>335733</v>
      </c>
      <c r="EG2293">
        <v>335733</v>
      </c>
      <c r="EH2293">
        <v>335733</v>
      </c>
      <c r="EI2293">
        <v>335733</v>
      </c>
      <c r="EJ2293">
        <v>335733</v>
      </c>
      <c r="EK2293">
        <v>335733</v>
      </c>
      <c r="EL2293">
        <v>335733</v>
      </c>
      <c r="EM2293">
        <v>335733</v>
      </c>
      <c r="EN2293">
        <v>335733</v>
      </c>
      <c r="EO2293">
        <v>335733</v>
      </c>
      <c r="EP2293">
        <v>335733</v>
      </c>
      <c r="EQ2293">
        <v>335733</v>
      </c>
      <c r="ER2293">
        <v>335733</v>
      </c>
      <c r="ES2293">
        <v>335733</v>
      </c>
      <c r="ET2293">
        <v>335733</v>
      </c>
      <c r="EU2293">
        <v>335733</v>
      </c>
      <c r="EV2293">
        <v>335733</v>
      </c>
      <c r="EW2293">
        <v>335733</v>
      </c>
      <c r="EX2293">
        <v>335733</v>
      </c>
      <c r="EY2293">
        <v>335733</v>
      </c>
      <c r="EZ2293">
        <v>335733</v>
      </c>
      <c r="FA2293">
        <v>335733</v>
      </c>
      <c r="FB2293">
        <v>335733</v>
      </c>
      <c r="FC2293">
        <v>335733</v>
      </c>
      <c r="FD2293">
        <v>335733</v>
      </c>
      <c r="FE2293">
        <v>335733</v>
      </c>
      <c r="FF2293">
        <v>335733</v>
      </c>
      <c r="FG2293">
        <v>335733</v>
      </c>
      <c r="FH2293">
        <v>335733</v>
      </c>
    </row>
    <row r="2294" spans="1:164">
      <c r="A2294" t="s">
        <v>2237</v>
      </c>
      <c r="C2294" s="23">
        <v>45653</v>
      </c>
      <c r="D2294" s="23">
        <v>45699</v>
      </c>
      <c r="E2294">
        <v>40</v>
      </c>
      <c r="F2294">
        <v>141008</v>
      </c>
      <c r="G2294" t="s">
        <v>2193</v>
      </c>
      <c r="CJ2294">
        <v>7074</v>
      </c>
      <c r="CK2294">
        <v>21221</v>
      </c>
      <c r="CL2294">
        <v>21221</v>
      </c>
      <c r="CM2294">
        <v>21221</v>
      </c>
      <c r="CN2294">
        <v>21221</v>
      </c>
      <c r="CO2294">
        <v>21221</v>
      </c>
      <c r="CP2294">
        <v>21221</v>
      </c>
      <c r="CQ2294">
        <v>6609</v>
      </c>
    </row>
    <row r="2295" spans="1:164">
      <c r="A2295" t="s">
        <v>2237</v>
      </c>
      <c r="C2295" s="23">
        <v>45653</v>
      </c>
      <c r="D2295" s="23">
        <v>45699</v>
      </c>
      <c r="E2295">
        <v>40</v>
      </c>
      <c r="F2295">
        <v>141008</v>
      </c>
      <c r="G2295" t="s">
        <v>2195</v>
      </c>
      <c r="CJ2295">
        <v>7074</v>
      </c>
      <c r="CK2295">
        <v>28294</v>
      </c>
      <c r="CL2295">
        <v>49515</v>
      </c>
      <c r="CM2295">
        <v>70736</v>
      </c>
      <c r="CN2295">
        <v>91957</v>
      </c>
      <c r="CO2295">
        <v>113178</v>
      </c>
      <c r="CP2295">
        <v>134399</v>
      </c>
      <c r="CQ2295">
        <v>141008</v>
      </c>
      <c r="CR2295">
        <v>141008</v>
      </c>
      <c r="CS2295">
        <v>141008</v>
      </c>
      <c r="CT2295">
        <v>141008</v>
      </c>
      <c r="CU2295">
        <v>141008</v>
      </c>
      <c r="CV2295">
        <v>141008</v>
      </c>
      <c r="CW2295">
        <v>141008</v>
      </c>
      <c r="CX2295">
        <v>141008</v>
      </c>
      <c r="CY2295">
        <v>141008</v>
      </c>
      <c r="CZ2295">
        <v>141008</v>
      </c>
      <c r="DA2295">
        <v>141008</v>
      </c>
      <c r="DB2295">
        <v>141008</v>
      </c>
      <c r="DC2295">
        <v>141008</v>
      </c>
      <c r="DD2295">
        <v>141008</v>
      </c>
      <c r="DE2295">
        <v>141008</v>
      </c>
      <c r="DF2295">
        <v>141008</v>
      </c>
      <c r="DG2295">
        <v>141008</v>
      </c>
      <c r="DH2295">
        <v>141008</v>
      </c>
      <c r="DI2295">
        <v>141008</v>
      </c>
      <c r="DJ2295">
        <v>141008</v>
      </c>
      <c r="DK2295">
        <v>141008</v>
      </c>
      <c r="DL2295">
        <v>141008</v>
      </c>
      <c r="DM2295">
        <v>141008</v>
      </c>
      <c r="DN2295">
        <v>141008</v>
      </c>
      <c r="DO2295">
        <v>141008</v>
      </c>
      <c r="DP2295">
        <v>141008</v>
      </c>
      <c r="DQ2295">
        <v>141008</v>
      </c>
      <c r="DR2295">
        <v>141008</v>
      </c>
      <c r="DS2295">
        <v>141008</v>
      </c>
      <c r="DT2295">
        <v>141008</v>
      </c>
      <c r="DU2295">
        <v>141008</v>
      </c>
      <c r="DV2295">
        <v>141008</v>
      </c>
      <c r="DW2295">
        <v>141008</v>
      </c>
      <c r="DX2295">
        <v>141008</v>
      </c>
      <c r="DY2295">
        <v>141008</v>
      </c>
      <c r="DZ2295">
        <v>141008</v>
      </c>
      <c r="EA2295">
        <v>141008</v>
      </c>
      <c r="EB2295">
        <v>141008</v>
      </c>
      <c r="EC2295">
        <v>141008</v>
      </c>
      <c r="ED2295">
        <v>141008</v>
      </c>
      <c r="EE2295">
        <v>141008</v>
      </c>
      <c r="EF2295">
        <v>141008</v>
      </c>
      <c r="EG2295">
        <v>141008</v>
      </c>
      <c r="EH2295">
        <v>141008</v>
      </c>
      <c r="EI2295">
        <v>141008</v>
      </c>
      <c r="EJ2295">
        <v>141008</v>
      </c>
      <c r="EK2295">
        <v>141008</v>
      </c>
      <c r="EL2295">
        <v>141008</v>
      </c>
      <c r="EM2295">
        <v>141008</v>
      </c>
      <c r="EN2295">
        <v>141008</v>
      </c>
      <c r="EO2295">
        <v>141008</v>
      </c>
      <c r="EP2295">
        <v>141008</v>
      </c>
      <c r="EQ2295">
        <v>141008</v>
      </c>
      <c r="ER2295">
        <v>141008</v>
      </c>
      <c r="ES2295">
        <v>141008</v>
      </c>
      <c r="ET2295">
        <v>141008</v>
      </c>
      <c r="EU2295">
        <v>141008</v>
      </c>
      <c r="EV2295">
        <v>141008</v>
      </c>
      <c r="EW2295">
        <v>141008</v>
      </c>
      <c r="EX2295">
        <v>141008</v>
      </c>
      <c r="EY2295">
        <v>141008</v>
      </c>
      <c r="EZ2295">
        <v>141008</v>
      </c>
      <c r="FA2295">
        <v>141008</v>
      </c>
      <c r="FB2295">
        <v>141008</v>
      </c>
      <c r="FC2295">
        <v>141008</v>
      </c>
      <c r="FD2295">
        <v>141008</v>
      </c>
      <c r="FE2295">
        <v>141008</v>
      </c>
      <c r="FF2295">
        <v>141008</v>
      </c>
      <c r="FG2295">
        <v>141008</v>
      </c>
      <c r="FH2295">
        <v>141008</v>
      </c>
    </row>
    <row r="2296" spans="1:164">
      <c r="A2296" t="s">
        <v>2967</v>
      </c>
      <c r="B2296" t="s">
        <v>563</v>
      </c>
      <c r="C2296" s="23">
        <v>45653</v>
      </c>
      <c r="D2296" s="23">
        <v>45699</v>
      </c>
      <c r="E2296">
        <v>40</v>
      </c>
      <c r="F2296">
        <v>141008</v>
      </c>
      <c r="G2296" t="s">
        <v>2193</v>
      </c>
      <c r="CJ2296">
        <v>7074</v>
      </c>
      <c r="CK2296">
        <v>21221</v>
      </c>
      <c r="CL2296">
        <v>21221</v>
      </c>
      <c r="CM2296">
        <v>21221</v>
      </c>
      <c r="CN2296">
        <v>21221</v>
      </c>
      <c r="CO2296">
        <v>21221</v>
      </c>
      <c r="CP2296">
        <v>21221</v>
      </c>
      <c r="CQ2296">
        <v>6609</v>
      </c>
    </row>
    <row r="2297" spans="1:164">
      <c r="A2297" t="s">
        <v>2967</v>
      </c>
      <c r="B2297" t="s">
        <v>563</v>
      </c>
      <c r="C2297" s="23">
        <v>45653</v>
      </c>
      <c r="D2297" s="23">
        <v>45699</v>
      </c>
      <c r="E2297">
        <v>40</v>
      </c>
      <c r="F2297">
        <v>141008</v>
      </c>
      <c r="G2297" t="s">
        <v>2195</v>
      </c>
      <c r="CJ2297">
        <v>7074</v>
      </c>
      <c r="CK2297">
        <v>28294</v>
      </c>
      <c r="CL2297">
        <v>49515</v>
      </c>
      <c r="CM2297">
        <v>70736</v>
      </c>
      <c r="CN2297">
        <v>91957</v>
      </c>
      <c r="CO2297">
        <v>113178</v>
      </c>
      <c r="CP2297">
        <v>134399</v>
      </c>
      <c r="CQ2297">
        <v>141008</v>
      </c>
      <c r="CR2297">
        <v>141008</v>
      </c>
      <c r="CS2297">
        <v>141008</v>
      </c>
      <c r="CT2297">
        <v>141008</v>
      </c>
      <c r="CU2297">
        <v>141008</v>
      </c>
      <c r="CV2297">
        <v>141008</v>
      </c>
      <c r="CW2297">
        <v>141008</v>
      </c>
      <c r="CX2297">
        <v>141008</v>
      </c>
      <c r="CY2297">
        <v>141008</v>
      </c>
      <c r="CZ2297">
        <v>141008</v>
      </c>
      <c r="DA2297">
        <v>141008</v>
      </c>
      <c r="DB2297">
        <v>141008</v>
      </c>
      <c r="DC2297">
        <v>141008</v>
      </c>
      <c r="DD2297">
        <v>141008</v>
      </c>
      <c r="DE2297">
        <v>141008</v>
      </c>
      <c r="DF2297">
        <v>141008</v>
      </c>
      <c r="DG2297">
        <v>141008</v>
      </c>
      <c r="DH2297">
        <v>141008</v>
      </c>
      <c r="DI2297">
        <v>141008</v>
      </c>
      <c r="DJ2297">
        <v>141008</v>
      </c>
      <c r="DK2297">
        <v>141008</v>
      </c>
      <c r="DL2297">
        <v>141008</v>
      </c>
      <c r="DM2297">
        <v>141008</v>
      </c>
      <c r="DN2297">
        <v>141008</v>
      </c>
      <c r="DO2297">
        <v>141008</v>
      </c>
      <c r="DP2297">
        <v>141008</v>
      </c>
      <c r="DQ2297">
        <v>141008</v>
      </c>
      <c r="DR2297">
        <v>141008</v>
      </c>
      <c r="DS2297">
        <v>141008</v>
      </c>
      <c r="DT2297">
        <v>141008</v>
      </c>
      <c r="DU2297">
        <v>141008</v>
      </c>
      <c r="DV2297">
        <v>141008</v>
      </c>
      <c r="DW2297">
        <v>141008</v>
      </c>
      <c r="DX2297">
        <v>141008</v>
      </c>
      <c r="DY2297">
        <v>141008</v>
      </c>
      <c r="DZ2297">
        <v>141008</v>
      </c>
      <c r="EA2297">
        <v>141008</v>
      </c>
      <c r="EB2297">
        <v>141008</v>
      </c>
      <c r="EC2297">
        <v>141008</v>
      </c>
      <c r="ED2297">
        <v>141008</v>
      </c>
      <c r="EE2297">
        <v>141008</v>
      </c>
      <c r="EF2297">
        <v>141008</v>
      </c>
      <c r="EG2297">
        <v>141008</v>
      </c>
      <c r="EH2297">
        <v>141008</v>
      </c>
      <c r="EI2297">
        <v>141008</v>
      </c>
      <c r="EJ2297">
        <v>141008</v>
      </c>
      <c r="EK2297">
        <v>141008</v>
      </c>
      <c r="EL2297">
        <v>141008</v>
      </c>
      <c r="EM2297">
        <v>141008</v>
      </c>
      <c r="EN2297">
        <v>141008</v>
      </c>
      <c r="EO2297">
        <v>141008</v>
      </c>
      <c r="EP2297">
        <v>141008</v>
      </c>
      <c r="EQ2297">
        <v>141008</v>
      </c>
      <c r="ER2297">
        <v>141008</v>
      </c>
      <c r="ES2297">
        <v>141008</v>
      </c>
      <c r="ET2297">
        <v>141008</v>
      </c>
      <c r="EU2297">
        <v>141008</v>
      </c>
      <c r="EV2297">
        <v>141008</v>
      </c>
      <c r="EW2297">
        <v>141008</v>
      </c>
      <c r="EX2297">
        <v>141008</v>
      </c>
      <c r="EY2297">
        <v>141008</v>
      </c>
      <c r="EZ2297">
        <v>141008</v>
      </c>
      <c r="FA2297">
        <v>141008</v>
      </c>
      <c r="FB2297">
        <v>141008</v>
      </c>
      <c r="FC2297">
        <v>141008</v>
      </c>
      <c r="FD2297">
        <v>141008</v>
      </c>
      <c r="FE2297">
        <v>141008</v>
      </c>
      <c r="FF2297">
        <v>141008</v>
      </c>
      <c r="FG2297">
        <v>141008</v>
      </c>
      <c r="FH2297">
        <v>141008</v>
      </c>
    </row>
    <row r="2298" spans="1:164">
      <c r="A2298" t="s">
        <v>2240</v>
      </c>
      <c r="C2298" s="23">
        <v>45965</v>
      </c>
      <c r="D2298" s="23">
        <v>45969</v>
      </c>
      <c r="E2298">
        <v>4</v>
      </c>
      <c r="F2298">
        <v>161152</v>
      </c>
      <c r="G2298" t="s">
        <v>2193</v>
      </c>
      <c r="EC2298">
        <v>161152</v>
      </c>
    </row>
    <row r="2299" spans="1:164">
      <c r="A2299" t="s">
        <v>2240</v>
      </c>
      <c r="C2299" s="23">
        <v>45965</v>
      </c>
      <c r="D2299" s="23">
        <v>45969</v>
      </c>
      <c r="E2299">
        <v>4</v>
      </c>
      <c r="F2299">
        <v>161152</v>
      </c>
      <c r="G2299" t="s">
        <v>2195</v>
      </c>
      <c r="EC2299">
        <v>161152</v>
      </c>
      <c r="ED2299">
        <v>161152</v>
      </c>
      <c r="EE2299">
        <v>161152</v>
      </c>
      <c r="EF2299">
        <v>161152</v>
      </c>
      <c r="EG2299">
        <v>161152</v>
      </c>
      <c r="EH2299">
        <v>161152</v>
      </c>
      <c r="EI2299">
        <v>161152</v>
      </c>
      <c r="EJ2299">
        <v>161152</v>
      </c>
      <c r="EK2299">
        <v>161152</v>
      </c>
      <c r="EL2299">
        <v>161152</v>
      </c>
      <c r="EM2299">
        <v>161152</v>
      </c>
      <c r="EN2299">
        <v>161152</v>
      </c>
      <c r="EO2299">
        <v>161152</v>
      </c>
      <c r="EP2299">
        <v>161152</v>
      </c>
      <c r="EQ2299">
        <v>161152</v>
      </c>
      <c r="ER2299">
        <v>161152</v>
      </c>
      <c r="ES2299">
        <v>161152</v>
      </c>
      <c r="ET2299">
        <v>161152</v>
      </c>
      <c r="EU2299">
        <v>161152</v>
      </c>
      <c r="EV2299">
        <v>161152</v>
      </c>
      <c r="EW2299">
        <v>161152</v>
      </c>
      <c r="EX2299">
        <v>161152</v>
      </c>
      <c r="EY2299">
        <v>161152</v>
      </c>
      <c r="EZ2299">
        <v>161152</v>
      </c>
      <c r="FA2299">
        <v>161152</v>
      </c>
      <c r="FB2299">
        <v>161152</v>
      </c>
      <c r="FC2299">
        <v>161152</v>
      </c>
      <c r="FD2299">
        <v>161152</v>
      </c>
      <c r="FE2299">
        <v>161152</v>
      </c>
      <c r="FF2299">
        <v>161152</v>
      </c>
      <c r="FG2299">
        <v>161152</v>
      </c>
      <c r="FH2299">
        <v>161152</v>
      </c>
    </row>
    <row r="2300" spans="1:164">
      <c r="A2300" t="s">
        <v>2968</v>
      </c>
      <c r="B2300" t="s">
        <v>565</v>
      </c>
      <c r="C2300" s="23">
        <v>45965</v>
      </c>
      <c r="D2300" s="23">
        <v>45969</v>
      </c>
      <c r="E2300">
        <v>4</v>
      </c>
      <c r="F2300">
        <v>161152</v>
      </c>
      <c r="G2300" t="s">
        <v>2193</v>
      </c>
      <c r="EC2300">
        <v>161152</v>
      </c>
    </row>
    <row r="2301" spans="1:164">
      <c r="A2301" t="s">
        <v>2968</v>
      </c>
      <c r="B2301" t="s">
        <v>565</v>
      </c>
      <c r="C2301" s="23">
        <v>45965</v>
      </c>
      <c r="D2301" s="23">
        <v>45969</v>
      </c>
      <c r="E2301">
        <v>4</v>
      </c>
      <c r="F2301">
        <v>161152</v>
      </c>
      <c r="G2301" t="s">
        <v>2195</v>
      </c>
      <c r="EC2301">
        <v>161152</v>
      </c>
      <c r="ED2301">
        <v>161152</v>
      </c>
      <c r="EE2301">
        <v>161152</v>
      </c>
      <c r="EF2301">
        <v>161152</v>
      </c>
      <c r="EG2301">
        <v>161152</v>
      </c>
      <c r="EH2301">
        <v>161152</v>
      </c>
      <c r="EI2301">
        <v>161152</v>
      </c>
      <c r="EJ2301">
        <v>161152</v>
      </c>
      <c r="EK2301">
        <v>161152</v>
      </c>
      <c r="EL2301">
        <v>161152</v>
      </c>
      <c r="EM2301">
        <v>161152</v>
      </c>
      <c r="EN2301">
        <v>161152</v>
      </c>
      <c r="EO2301">
        <v>161152</v>
      </c>
      <c r="EP2301">
        <v>161152</v>
      </c>
      <c r="EQ2301">
        <v>161152</v>
      </c>
      <c r="ER2301">
        <v>161152</v>
      </c>
      <c r="ES2301">
        <v>161152</v>
      </c>
      <c r="ET2301">
        <v>161152</v>
      </c>
      <c r="EU2301">
        <v>161152</v>
      </c>
      <c r="EV2301">
        <v>161152</v>
      </c>
      <c r="EW2301">
        <v>161152</v>
      </c>
      <c r="EX2301">
        <v>161152</v>
      </c>
      <c r="EY2301">
        <v>161152</v>
      </c>
      <c r="EZ2301">
        <v>161152</v>
      </c>
      <c r="FA2301">
        <v>161152</v>
      </c>
      <c r="FB2301">
        <v>161152</v>
      </c>
      <c r="FC2301">
        <v>161152</v>
      </c>
      <c r="FD2301">
        <v>161152</v>
      </c>
      <c r="FE2301">
        <v>161152</v>
      </c>
      <c r="FF2301">
        <v>161152</v>
      </c>
      <c r="FG2301">
        <v>161152</v>
      </c>
      <c r="FH2301">
        <v>161152</v>
      </c>
    </row>
    <row r="2302" spans="1:164">
      <c r="A2302" t="s">
        <v>2245</v>
      </c>
      <c r="C2302" s="23">
        <v>45917</v>
      </c>
      <c r="D2302" s="23">
        <v>45961</v>
      </c>
      <c r="E2302">
        <v>38</v>
      </c>
      <c r="F2302">
        <v>33573</v>
      </c>
      <c r="G2302" t="s">
        <v>2193</v>
      </c>
      <c r="DV2302">
        <v>721</v>
      </c>
      <c r="DW2302">
        <v>2213</v>
      </c>
      <c r="DX2302">
        <v>3706</v>
      </c>
      <c r="DY2302">
        <v>5275</v>
      </c>
      <c r="DZ2302">
        <v>6833</v>
      </c>
      <c r="EA2302">
        <v>8325</v>
      </c>
      <c r="EB2302">
        <v>6500</v>
      </c>
    </row>
    <row r="2303" spans="1:164">
      <c r="A2303" t="s">
        <v>2245</v>
      </c>
      <c r="C2303" s="23">
        <v>45917</v>
      </c>
      <c r="D2303" s="23">
        <v>45961</v>
      </c>
      <c r="E2303">
        <v>38</v>
      </c>
      <c r="F2303">
        <v>33573</v>
      </c>
      <c r="G2303" t="s">
        <v>2195</v>
      </c>
      <c r="DV2303">
        <v>721</v>
      </c>
      <c r="DW2303">
        <v>2935</v>
      </c>
      <c r="DX2303">
        <v>6640</v>
      </c>
      <c r="DY2303">
        <v>11915</v>
      </c>
      <c r="DZ2303">
        <v>18748</v>
      </c>
      <c r="EA2303">
        <v>27073</v>
      </c>
      <c r="EB2303">
        <v>33573</v>
      </c>
      <c r="EC2303">
        <v>33573</v>
      </c>
      <c r="ED2303">
        <v>33573</v>
      </c>
      <c r="EE2303">
        <v>33573</v>
      </c>
      <c r="EF2303">
        <v>33573</v>
      </c>
      <c r="EG2303">
        <v>33573</v>
      </c>
      <c r="EH2303">
        <v>33573</v>
      </c>
      <c r="EI2303">
        <v>33573</v>
      </c>
      <c r="EJ2303">
        <v>33573</v>
      </c>
      <c r="EK2303">
        <v>33573</v>
      </c>
      <c r="EL2303">
        <v>33573</v>
      </c>
      <c r="EM2303">
        <v>33573</v>
      </c>
      <c r="EN2303">
        <v>33573</v>
      </c>
      <c r="EO2303">
        <v>33573</v>
      </c>
      <c r="EP2303">
        <v>33573</v>
      </c>
      <c r="EQ2303">
        <v>33573</v>
      </c>
      <c r="ER2303">
        <v>33573</v>
      </c>
      <c r="ES2303">
        <v>33573</v>
      </c>
      <c r="ET2303">
        <v>33573</v>
      </c>
      <c r="EU2303">
        <v>33573</v>
      </c>
      <c r="EV2303">
        <v>33573</v>
      </c>
      <c r="EW2303">
        <v>33573</v>
      </c>
      <c r="EX2303">
        <v>33573</v>
      </c>
      <c r="EY2303">
        <v>33573</v>
      </c>
      <c r="EZ2303">
        <v>33573</v>
      </c>
      <c r="FA2303">
        <v>33573</v>
      </c>
      <c r="FB2303">
        <v>33573</v>
      </c>
      <c r="FC2303">
        <v>33573</v>
      </c>
      <c r="FD2303">
        <v>33573</v>
      </c>
      <c r="FE2303">
        <v>33573</v>
      </c>
      <c r="FF2303">
        <v>33573</v>
      </c>
      <c r="FG2303">
        <v>33573</v>
      </c>
      <c r="FH2303">
        <v>33573</v>
      </c>
    </row>
    <row r="2304" spans="1:164">
      <c r="A2304" t="s">
        <v>2969</v>
      </c>
      <c r="B2304" t="s">
        <v>567</v>
      </c>
      <c r="C2304" s="23">
        <v>45917</v>
      </c>
      <c r="D2304" s="23">
        <v>45961</v>
      </c>
      <c r="E2304">
        <v>38</v>
      </c>
      <c r="F2304">
        <v>33573</v>
      </c>
      <c r="G2304" t="s">
        <v>2193</v>
      </c>
      <c r="DV2304">
        <v>721</v>
      </c>
      <c r="DW2304">
        <v>2213</v>
      </c>
      <c r="DX2304">
        <v>3706</v>
      </c>
      <c r="DY2304">
        <v>5275</v>
      </c>
      <c r="DZ2304">
        <v>6833</v>
      </c>
      <c r="EA2304">
        <v>8325</v>
      </c>
      <c r="EB2304">
        <v>6500</v>
      </c>
    </row>
    <row r="2305" spans="1:164">
      <c r="A2305" t="s">
        <v>2969</v>
      </c>
      <c r="B2305" t="s">
        <v>567</v>
      </c>
      <c r="C2305" s="23">
        <v>45917</v>
      </c>
      <c r="D2305" s="23">
        <v>45961</v>
      </c>
      <c r="E2305">
        <v>38</v>
      </c>
      <c r="F2305">
        <v>33573</v>
      </c>
      <c r="G2305" t="s">
        <v>2195</v>
      </c>
      <c r="DV2305">
        <v>721</v>
      </c>
      <c r="DW2305">
        <v>2935</v>
      </c>
      <c r="DX2305">
        <v>6640</v>
      </c>
      <c r="DY2305">
        <v>11915</v>
      </c>
      <c r="DZ2305">
        <v>18748</v>
      </c>
      <c r="EA2305">
        <v>27073</v>
      </c>
      <c r="EB2305">
        <v>33573</v>
      </c>
      <c r="EC2305">
        <v>33573</v>
      </c>
      <c r="ED2305">
        <v>33573</v>
      </c>
      <c r="EE2305">
        <v>33573</v>
      </c>
      <c r="EF2305">
        <v>33573</v>
      </c>
      <c r="EG2305">
        <v>33573</v>
      </c>
      <c r="EH2305">
        <v>33573</v>
      </c>
      <c r="EI2305">
        <v>33573</v>
      </c>
      <c r="EJ2305">
        <v>33573</v>
      </c>
      <c r="EK2305">
        <v>33573</v>
      </c>
      <c r="EL2305">
        <v>33573</v>
      </c>
      <c r="EM2305">
        <v>33573</v>
      </c>
      <c r="EN2305">
        <v>33573</v>
      </c>
      <c r="EO2305">
        <v>33573</v>
      </c>
      <c r="EP2305">
        <v>33573</v>
      </c>
      <c r="EQ2305">
        <v>33573</v>
      </c>
      <c r="ER2305">
        <v>33573</v>
      </c>
      <c r="ES2305">
        <v>33573</v>
      </c>
      <c r="ET2305">
        <v>33573</v>
      </c>
      <c r="EU2305">
        <v>33573</v>
      </c>
      <c r="EV2305">
        <v>33573</v>
      </c>
      <c r="EW2305">
        <v>33573</v>
      </c>
      <c r="EX2305">
        <v>33573</v>
      </c>
      <c r="EY2305">
        <v>33573</v>
      </c>
      <c r="EZ2305">
        <v>33573</v>
      </c>
      <c r="FA2305">
        <v>33573</v>
      </c>
      <c r="FB2305">
        <v>33573</v>
      </c>
      <c r="FC2305">
        <v>33573</v>
      </c>
      <c r="FD2305">
        <v>33573</v>
      </c>
      <c r="FE2305">
        <v>33573</v>
      </c>
      <c r="FF2305">
        <v>33573</v>
      </c>
      <c r="FG2305">
        <v>33573</v>
      </c>
      <c r="FH2305">
        <v>33573</v>
      </c>
    </row>
    <row r="2306" spans="1:164">
      <c r="A2306" t="s">
        <v>2484</v>
      </c>
      <c r="C2306" s="23">
        <v>45747</v>
      </c>
      <c r="D2306" s="23">
        <v>45869</v>
      </c>
      <c r="E2306">
        <v>105</v>
      </c>
      <c r="F2306">
        <v>28441</v>
      </c>
      <c r="G2306" t="s">
        <v>2193</v>
      </c>
      <c r="CX2306">
        <v>16097</v>
      </c>
      <c r="CY2306">
        <v>3214</v>
      </c>
      <c r="DK2306">
        <v>278</v>
      </c>
      <c r="DL2306">
        <v>3349</v>
      </c>
      <c r="DM2306">
        <v>3562</v>
      </c>
      <c r="DN2306">
        <v>1646</v>
      </c>
      <c r="DO2306">
        <v>294</v>
      </c>
    </row>
    <row r="2307" spans="1:164">
      <c r="A2307" t="s">
        <v>2484</v>
      </c>
      <c r="C2307" s="23">
        <v>45747</v>
      </c>
      <c r="D2307" s="23">
        <v>45869</v>
      </c>
      <c r="E2307">
        <v>105</v>
      </c>
      <c r="F2307">
        <v>28441</v>
      </c>
      <c r="G2307" t="s">
        <v>2195</v>
      </c>
      <c r="CX2307">
        <v>16097</v>
      </c>
      <c r="CY2307">
        <v>19311</v>
      </c>
      <c r="CZ2307">
        <v>19311</v>
      </c>
      <c r="DA2307">
        <v>19311</v>
      </c>
      <c r="DB2307">
        <v>19311</v>
      </c>
      <c r="DC2307">
        <v>19311</v>
      </c>
      <c r="DD2307">
        <v>19311</v>
      </c>
      <c r="DE2307">
        <v>19311</v>
      </c>
      <c r="DF2307">
        <v>19311</v>
      </c>
      <c r="DG2307">
        <v>19311</v>
      </c>
      <c r="DH2307">
        <v>19311</v>
      </c>
      <c r="DI2307">
        <v>19311</v>
      </c>
      <c r="DJ2307">
        <v>19311</v>
      </c>
      <c r="DK2307">
        <v>19589</v>
      </c>
      <c r="DL2307">
        <v>22938</v>
      </c>
      <c r="DM2307">
        <v>26500</v>
      </c>
      <c r="DN2307">
        <v>28147</v>
      </c>
      <c r="DO2307">
        <v>28441</v>
      </c>
      <c r="DP2307">
        <v>28441</v>
      </c>
      <c r="DQ2307">
        <v>28441</v>
      </c>
      <c r="DR2307">
        <v>28441</v>
      </c>
      <c r="DS2307">
        <v>28441</v>
      </c>
      <c r="DT2307">
        <v>28441</v>
      </c>
      <c r="DU2307">
        <v>28441</v>
      </c>
      <c r="DV2307">
        <v>28441</v>
      </c>
      <c r="DW2307">
        <v>28441</v>
      </c>
      <c r="DX2307">
        <v>28441</v>
      </c>
      <c r="DY2307">
        <v>28441</v>
      </c>
      <c r="DZ2307">
        <v>28441</v>
      </c>
      <c r="EA2307">
        <v>28441</v>
      </c>
      <c r="EB2307">
        <v>28441</v>
      </c>
      <c r="EC2307">
        <v>28441</v>
      </c>
      <c r="ED2307">
        <v>28441</v>
      </c>
      <c r="EE2307">
        <v>28441</v>
      </c>
      <c r="EF2307">
        <v>28441</v>
      </c>
      <c r="EG2307">
        <v>28441</v>
      </c>
      <c r="EH2307">
        <v>28441</v>
      </c>
      <c r="EI2307">
        <v>28441</v>
      </c>
      <c r="EJ2307">
        <v>28441</v>
      </c>
      <c r="EK2307">
        <v>28441</v>
      </c>
      <c r="EL2307">
        <v>28441</v>
      </c>
      <c r="EM2307">
        <v>28441</v>
      </c>
      <c r="EN2307">
        <v>28441</v>
      </c>
      <c r="EO2307">
        <v>28441</v>
      </c>
      <c r="EP2307">
        <v>28441</v>
      </c>
      <c r="EQ2307">
        <v>28441</v>
      </c>
      <c r="ER2307">
        <v>28441</v>
      </c>
      <c r="ES2307">
        <v>28441</v>
      </c>
      <c r="ET2307">
        <v>28441</v>
      </c>
      <c r="EU2307">
        <v>28441</v>
      </c>
      <c r="EV2307">
        <v>28441</v>
      </c>
      <c r="EW2307">
        <v>28441</v>
      </c>
      <c r="EX2307">
        <v>28441</v>
      </c>
      <c r="EY2307">
        <v>28441</v>
      </c>
      <c r="EZ2307">
        <v>28441</v>
      </c>
      <c r="FA2307">
        <v>28441</v>
      </c>
      <c r="FB2307">
        <v>28441</v>
      </c>
      <c r="FC2307">
        <v>28441</v>
      </c>
      <c r="FD2307">
        <v>28441</v>
      </c>
      <c r="FE2307">
        <v>28441</v>
      </c>
      <c r="FF2307">
        <v>28441</v>
      </c>
      <c r="FG2307">
        <v>28441</v>
      </c>
      <c r="FH2307">
        <v>28441</v>
      </c>
    </row>
    <row r="2308" spans="1:164">
      <c r="A2308" t="s">
        <v>2236</v>
      </c>
      <c r="C2308" s="23">
        <v>45747</v>
      </c>
      <c r="D2308" s="23">
        <v>45869</v>
      </c>
      <c r="E2308">
        <v>105</v>
      </c>
      <c r="F2308">
        <v>28441</v>
      </c>
      <c r="G2308" t="s">
        <v>2193</v>
      </c>
      <c r="CX2308">
        <v>16097</v>
      </c>
      <c r="CY2308">
        <v>3214</v>
      </c>
      <c r="DK2308">
        <v>278</v>
      </c>
      <c r="DL2308">
        <v>3349</v>
      </c>
      <c r="DM2308">
        <v>3562</v>
      </c>
      <c r="DN2308">
        <v>1646</v>
      </c>
      <c r="DO2308">
        <v>294</v>
      </c>
    </row>
    <row r="2309" spans="1:164">
      <c r="A2309" t="s">
        <v>2236</v>
      </c>
      <c r="C2309" s="23">
        <v>45747</v>
      </c>
      <c r="D2309" s="23">
        <v>45869</v>
      </c>
      <c r="E2309">
        <v>105</v>
      </c>
      <c r="F2309">
        <v>28441</v>
      </c>
      <c r="G2309" t="s">
        <v>2195</v>
      </c>
      <c r="CX2309">
        <v>16097</v>
      </c>
      <c r="CY2309">
        <v>19311</v>
      </c>
      <c r="CZ2309">
        <v>19311</v>
      </c>
      <c r="DA2309">
        <v>19311</v>
      </c>
      <c r="DB2309">
        <v>19311</v>
      </c>
      <c r="DC2309">
        <v>19311</v>
      </c>
      <c r="DD2309">
        <v>19311</v>
      </c>
      <c r="DE2309">
        <v>19311</v>
      </c>
      <c r="DF2309">
        <v>19311</v>
      </c>
      <c r="DG2309">
        <v>19311</v>
      </c>
      <c r="DH2309">
        <v>19311</v>
      </c>
      <c r="DI2309">
        <v>19311</v>
      </c>
      <c r="DJ2309">
        <v>19311</v>
      </c>
      <c r="DK2309">
        <v>19589</v>
      </c>
      <c r="DL2309">
        <v>22938</v>
      </c>
      <c r="DM2309">
        <v>26500</v>
      </c>
      <c r="DN2309">
        <v>28147</v>
      </c>
      <c r="DO2309">
        <v>28441</v>
      </c>
      <c r="DP2309">
        <v>28441</v>
      </c>
      <c r="DQ2309">
        <v>28441</v>
      </c>
      <c r="DR2309">
        <v>28441</v>
      </c>
      <c r="DS2309">
        <v>28441</v>
      </c>
      <c r="DT2309">
        <v>28441</v>
      </c>
      <c r="DU2309">
        <v>28441</v>
      </c>
      <c r="DV2309">
        <v>28441</v>
      </c>
      <c r="DW2309">
        <v>28441</v>
      </c>
      <c r="DX2309">
        <v>28441</v>
      </c>
      <c r="DY2309">
        <v>28441</v>
      </c>
      <c r="DZ2309">
        <v>28441</v>
      </c>
      <c r="EA2309">
        <v>28441</v>
      </c>
      <c r="EB2309">
        <v>28441</v>
      </c>
      <c r="EC2309">
        <v>28441</v>
      </c>
      <c r="ED2309">
        <v>28441</v>
      </c>
      <c r="EE2309">
        <v>28441</v>
      </c>
      <c r="EF2309">
        <v>28441</v>
      </c>
      <c r="EG2309">
        <v>28441</v>
      </c>
      <c r="EH2309">
        <v>28441</v>
      </c>
      <c r="EI2309">
        <v>28441</v>
      </c>
      <c r="EJ2309">
        <v>28441</v>
      </c>
      <c r="EK2309">
        <v>28441</v>
      </c>
      <c r="EL2309">
        <v>28441</v>
      </c>
      <c r="EM2309">
        <v>28441</v>
      </c>
      <c r="EN2309">
        <v>28441</v>
      </c>
      <c r="EO2309">
        <v>28441</v>
      </c>
      <c r="EP2309">
        <v>28441</v>
      </c>
      <c r="EQ2309">
        <v>28441</v>
      </c>
      <c r="ER2309">
        <v>28441</v>
      </c>
      <c r="ES2309">
        <v>28441</v>
      </c>
      <c r="ET2309">
        <v>28441</v>
      </c>
      <c r="EU2309">
        <v>28441</v>
      </c>
      <c r="EV2309">
        <v>28441</v>
      </c>
      <c r="EW2309">
        <v>28441</v>
      </c>
      <c r="EX2309">
        <v>28441</v>
      </c>
      <c r="EY2309">
        <v>28441</v>
      </c>
      <c r="EZ2309">
        <v>28441</v>
      </c>
      <c r="FA2309">
        <v>28441</v>
      </c>
      <c r="FB2309">
        <v>28441</v>
      </c>
      <c r="FC2309">
        <v>28441</v>
      </c>
      <c r="FD2309">
        <v>28441</v>
      </c>
      <c r="FE2309">
        <v>28441</v>
      </c>
      <c r="FF2309">
        <v>28441</v>
      </c>
      <c r="FG2309">
        <v>28441</v>
      </c>
      <c r="FH2309">
        <v>28441</v>
      </c>
    </row>
    <row r="2310" spans="1:164">
      <c r="A2310" t="s">
        <v>2237</v>
      </c>
      <c r="C2310" s="23">
        <v>45747</v>
      </c>
      <c r="D2310" s="23">
        <v>45757</v>
      </c>
      <c r="E2310">
        <v>9</v>
      </c>
      <c r="F2310">
        <v>19311</v>
      </c>
      <c r="G2310" t="s">
        <v>2193</v>
      </c>
      <c r="CX2310">
        <v>16097</v>
      </c>
      <c r="CY2310">
        <v>3214</v>
      </c>
    </row>
    <row r="2311" spans="1:164">
      <c r="A2311" t="s">
        <v>2237</v>
      </c>
      <c r="C2311" s="23">
        <v>45747</v>
      </c>
      <c r="D2311" s="23">
        <v>45757</v>
      </c>
      <c r="E2311">
        <v>9</v>
      </c>
      <c r="F2311">
        <v>19311</v>
      </c>
      <c r="G2311" t="s">
        <v>2195</v>
      </c>
      <c r="CX2311">
        <v>16097</v>
      </c>
      <c r="CY2311">
        <v>19311</v>
      </c>
      <c r="CZ2311">
        <v>19311</v>
      </c>
      <c r="DA2311">
        <v>19311</v>
      </c>
      <c r="DB2311">
        <v>19311</v>
      </c>
      <c r="DC2311">
        <v>19311</v>
      </c>
      <c r="DD2311">
        <v>19311</v>
      </c>
      <c r="DE2311">
        <v>19311</v>
      </c>
      <c r="DF2311">
        <v>19311</v>
      </c>
      <c r="DG2311">
        <v>19311</v>
      </c>
      <c r="DH2311">
        <v>19311</v>
      </c>
      <c r="DI2311">
        <v>19311</v>
      </c>
      <c r="DJ2311">
        <v>19311</v>
      </c>
      <c r="DK2311">
        <v>19311</v>
      </c>
      <c r="DL2311">
        <v>19311</v>
      </c>
      <c r="DM2311">
        <v>19311</v>
      </c>
      <c r="DN2311">
        <v>19311</v>
      </c>
      <c r="DO2311">
        <v>19311</v>
      </c>
      <c r="DP2311">
        <v>19311</v>
      </c>
      <c r="DQ2311">
        <v>19311</v>
      </c>
      <c r="DR2311">
        <v>19311</v>
      </c>
      <c r="DS2311">
        <v>19311</v>
      </c>
      <c r="DT2311">
        <v>19311</v>
      </c>
      <c r="DU2311">
        <v>19311</v>
      </c>
      <c r="DV2311">
        <v>19311</v>
      </c>
      <c r="DW2311">
        <v>19311</v>
      </c>
      <c r="DX2311">
        <v>19311</v>
      </c>
      <c r="DY2311">
        <v>19311</v>
      </c>
      <c r="DZ2311">
        <v>19311</v>
      </c>
      <c r="EA2311">
        <v>19311</v>
      </c>
      <c r="EB2311">
        <v>19311</v>
      </c>
      <c r="EC2311">
        <v>19311</v>
      </c>
      <c r="ED2311">
        <v>19311</v>
      </c>
      <c r="EE2311">
        <v>19311</v>
      </c>
      <c r="EF2311">
        <v>19311</v>
      </c>
      <c r="EG2311">
        <v>19311</v>
      </c>
      <c r="EH2311">
        <v>19311</v>
      </c>
      <c r="EI2311">
        <v>19311</v>
      </c>
      <c r="EJ2311">
        <v>19311</v>
      </c>
      <c r="EK2311">
        <v>19311</v>
      </c>
      <c r="EL2311">
        <v>19311</v>
      </c>
      <c r="EM2311">
        <v>19311</v>
      </c>
      <c r="EN2311">
        <v>19311</v>
      </c>
      <c r="EO2311">
        <v>19311</v>
      </c>
      <c r="EP2311">
        <v>19311</v>
      </c>
      <c r="EQ2311">
        <v>19311</v>
      </c>
      <c r="ER2311">
        <v>19311</v>
      </c>
      <c r="ES2311">
        <v>19311</v>
      </c>
      <c r="ET2311">
        <v>19311</v>
      </c>
      <c r="EU2311">
        <v>19311</v>
      </c>
      <c r="EV2311">
        <v>19311</v>
      </c>
      <c r="EW2311">
        <v>19311</v>
      </c>
      <c r="EX2311">
        <v>19311</v>
      </c>
      <c r="EY2311">
        <v>19311</v>
      </c>
      <c r="EZ2311">
        <v>19311</v>
      </c>
      <c r="FA2311">
        <v>19311</v>
      </c>
      <c r="FB2311">
        <v>19311</v>
      </c>
      <c r="FC2311">
        <v>19311</v>
      </c>
      <c r="FD2311">
        <v>19311</v>
      </c>
      <c r="FE2311">
        <v>19311</v>
      </c>
      <c r="FF2311">
        <v>19311</v>
      </c>
      <c r="FG2311">
        <v>19311</v>
      </c>
      <c r="FH2311">
        <v>19311</v>
      </c>
    </row>
    <row r="2312" spans="1:164">
      <c r="A2312" t="s">
        <v>2970</v>
      </c>
      <c r="B2312" t="s">
        <v>576</v>
      </c>
      <c r="C2312" s="23">
        <v>45747</v>
      </c>
      <c r="D2312" s="23">
        <v>45757</v>
      </c>
      <c r="E2312">
        <v>9</v>
      </c>
      <c r="F2312">
        <v>19311</v>
      </c>
      <c r="G2312" t="s">
        <v>2193</v>
      </c>
      <c r="CX2312">
        <v>16097</v>
      </c>
      <c r="CY2312">
        <v>3214</v>
      </c>
    </row>
    <row r="2313" spans="1:164">
      <c r="A2313" t="s">
        <v>2970</v>
      </c>
      <c r="B2313" t="s">
        <v>576</v>
      </c>
      <c r="C2313" s="23">
        <v>45747</v>
      </c>
      <c r="D2313" s="23">
        <v>45757</v>
      </c>
      <c r="E2313">
        <v>9</v>
      </c>
      <c r="F2313">
        <v>19311</v>
      </c>
      <c r="G2313" t="s">
        <v>2195</v>
      </c>
      <c r="CX2313">
        <v>16097</v>
      </c>
      <c r="CY2313">
        <v>19311</v>
      </c>
      <c r="CZ2313">
        <v>19311</v>
      </c>
      <c r="DA2313">
        <v>19311</v>
      </c>
      <c r="DB2313">
        <v>19311</v>
      </c>
      <c r="DC2313">
        <v>19311</v>
      </c>
      <c r="DD2313">
        <v>19311</v>
      </c>
      <c r="DE2313">
        <v>19311</v>
      </c>
      <c r="DF2313">
        <v>19311</v>
      </c>
      <c r="DG2313">
        <v>19311</v>
      </c>
      <c r="DH2313">
        <v>19311</v>
      </c>
      <c r="DI2313">
        <v>19311</v>
      </c>
      <c r="DJ2313">
        <v>19311</v>
      </c>
      <c r="DK2313">
        <v>19311</v>
      </c>
      <c r="DL2313">
        <v>19311</v>
      </c>
      <c r="DM2313">
        <v>19311</v>
      </c>
      <c r="DN2313">
        <v>19311</v>
      </c>
      <c r="DO2313">
        <v>19311</v>
      </c>
      <c r="DP2313">
        <v>19311</v>
      </c>
      <c r="DQ2313">
        <v>19311</v>
      </c>
      <c r="DR2313">
        <v>19311</v>
      </c>
      <c r="DS2313">
        <v>19311</v>
      </c>
      <c r="DT2313">
        <v>19311</v>
      </c>
      <c r="DU2313">
        <v>19311</v>
      </c>
      <c r="DV2313">
        <v>19311</v>
      </c>
      <c r="DW2313">
        <v>19311</v>
      </c>
      <c r="DX2313">
        <v>19311</v>
      </c>
      <c r="DY2313">
        <v>19311</v>
      </c>
      <c r="DZ2313">
        <v>19311</v>
      </c>
      <c r="EA2313">
        <v>19311</v>
      </c>
      <c r="EB2313">
        <v>19311</v>
      </c>
      <c r="EC2313">
        <v>19311</v>
      </c>
      <c r="ED2313">
        <v>19311</v>
      </c>
      <c r="EE2313">
        <v>19311</v>
      </c>
      <c r="EF2313">
        <v>19311</v>
      </c>
      <c r="EG2313">
        <v>19311</v>
      </c>
      <c r="EH2313">
        <v>19311</v>
      </c>
      <c r="EI2313">
        <v>19311</v>
      </c>
      <c r="EJ2313">
        <v>19311</v>
      </c>
      <c r="EK2313">
        <v>19311</v>
      </c>
      <c r="EL2313">
        <v>19311</v>
      </c>
      <c r="EM2313">
        <v>19311</v>
      </c>
      <c r="EN2313">
        <v>19311</v>
      </c>
      <c r="EO2313">
        <v>19311</v>
      </c>
      <c r="EP2313">
        <v>19311</v>
      </c>
      <c r="EQ2313">
        <v>19311</v>
      </c>
      <c r="ER2313">
        <v>19311</v>
      </c>
      <c r="ES2313">
        <v>19311</v>
      </c>
      <c r="ET2313">
        <v>19311</v>
      </c>
      <c r="EU2313">
        <v>19311</v>
      </c>
      <c r="EV2313">
        <v>19311</v>
      </c>
      <c r="EW2313">
        <v>19311</v>
      </c>
      <c r="EX2313">
        <v>19311</v>
      </c>
      <c r="EY2313">
        <v>19311</v>
      </c>
      <c r="EZ2313">
        <v>19311</v>
      </c>
      <c r="FA2313">
        <v>19311</v>
      </c>
      <c r="FB2313">
        <v>19311</v>
      </c>
      <c r="FC2313">
        <v>19311</v>
      </c>
      <c r="FD2313">
        <v>19311</v>
      </c>
      <c r="FE2313">
        <v>19311</v>
      </c>
      <c r="FF2313">
        <v>19311</v>
      </c>
      <c r="FG2313">
        <v>19311</v>
      </c>
      <c r="FH2313">
        <v>19311</v>
      </c>
    </row>
    <row r="2314" spans="1:164">
      <c r="A2314" t="s">
        <v>2245</v>
      </c>
      <c r="C2314" s="23">
        <v>45842</v>
      </c>
      <c r="D2314" s="23">
        <v>45869</v>
      </c>
      <c r="E2314">
        <v>23</v>
      </c>
      <c r="F2314">
        <v>9130</v>
      </c>
      <c r="G2314" t="s">
        <v>2193</v>
      </c>
      <c r="DK2314">
        <v>278</v>
      </c>
      <c r="DL2314">
        <v>3349</v>
      </c>
      <c r="DM2314">
        <v>3562</v>
      </c>
      <c r="DN2314">
        <v>1646</v>
      </c>
      <c r="DO2314">
        <v>294</v>
      </c>
    </row>
    <row r="2315" spans="1:164">
      <c r="A2315" t="s">
        <v>2245</v>
      </c>
      <c r="C2315" s="23">
        <v>45842</v>
      </c>
      <c r="D2315" s="23">
        <v>45869</v>
      </c>
      <c r="E2315">
        <v>23</v>
      </c>
      <c r="F2315">
        <v>9130</v>
      </c>
      <c r="G2315" t="s">
        <v>2195</v>
      </c>
      <c r="DK2315">
        <v>278</v>
      </c>
      <c r="DL2315">
        <v>3627</v>
      </c>
      <c r="DM2315">
        <v>7189</v>
      </c>
      <c r="DN2315">
        <v>8836</v>
      </c>
      <c r="DO2315">
        <v>9130</v>
      </c>
      <c r="DP2315">
        <v>9130</v>
      </c>
      <c r="DQ2315">
        <v>9130</v>
      </c>
      <c r="DR2315">
        <v>9130</v>
      </c>
      <c r="DS2315">
        <v>9130</v>
      </c>
      <c r="DT2315">
        <v>9130</v>
      </c>
      <c r="DU2315">
        <v>9130</v>
      </c>
      <c r="DV2315">
        <v>9130</v>
      </c>
      <c r="DW2315">
        <v>9130</v>
      </c>
      <c r="DX2315">
        <v>9130</v>
      </c>
      <c r="DY2315">
        <v>9130</v>
      </c>
      <c r="DZ2315">
        <v>9130</v>
      </c>
      <c r="EA2315">
        <v>9130</v>
      </c>
      <c r="EB2315">
        <v>9130</v>
      </c>
      <c r="EC2315">
        <v>9130</v>
      </c>
      <c r="ED2315">
        <v>9130</v>
      </c>
      <c r="EE2315">
        <v>9130</v>
      </c>
      <c r="EF2315">
        <v>9130</v>
      </c>
      <c r="EG2315">
        <v>9130</v>
      </c>
      <c r="EH2315">
        <v>9130</v>
      </c>
      <c r="EI2315">
        <v>9130</v>
      </c>
      <c r="EJ2315">
        <v>9130</v>
      </c>
      <c r="EK2315">
        <v>9130</v>
      </c>
      <c r="EL2315">
        <v>9130</v>
      </c>
      <c r="EM2315">
        <v>9130</v>
      </c>
      <c r="EN2315">
        <v>9130</v>
      </c>
      <c r="EO2315">
        <v>9130</v>
      </c>
      <c r="EP2315">
        <v>9130</v>
      </c>
      <c r="EQ2315">
        <v>9130</v>
      </c>
      <c r="ER2315">
        <v>9130</v>
      </c>
      <c r="ES2315">
        <v>9130</v>
      </c>
      <c r="ET2315">
        <v>9130</v>
      </c>
      <c r="EU2315">
        <v>9130</v>
      </c>
      <c r="EV2315">
        <v>9130</v>
      </c>
      <c r="EW2315">
        <v>9130</v>
      </c>
      <c r="EX2315">
        <v>9130</v>
      </c>
      <c r="EY2315">
        <v>9130</v>
      </c>
      <c r="EZ2315">
        <v>9130</v>
      </c>
      <c r="FA2315">
        <v>9130</v>
      </c>
      <c r="FB2315">
        <v>9130</v>
      </c>
      <c r="FC2315">
        <v>9130</v>
      </c>
      <c r="FD2315">
        <v>9130</v>
      </c>
      <c r="FE2315">
        <v>9130</v>
      </c>
      <c r="FF2315">
        <v>9130</v>
      </c>
      <c r="FG2315">
        <v>9130</v>
      </c>
      <c r="FH2315">
        <v>9130</v>
      </c>
    </row>
    <row r="2316" spans="1:164">
      <c r="A2316" t="s">
        <v>2971</v>
      </c>
      <c r="B2316" t="s">
        <v>578</v>
      </c>
      <c r="C2316" s="23">
        <v>45842</v>
      </c>
      <c r="D2316" s="23">
        <v>45869</v>
      </c>
      <c r="E2316">
        <v>23</v>
      </c>
      <c r="F2316">
        <v>9130</v>
      </c>
      <c r="G2316" t="s">
        <v>2193</v>
      </c>
      <c r="DK2316">
        <v>278</v>
      </c>
      <c r="DL2316">
        <v>3349</v>
      </c>
      <c r="DM2316">
        <v>3562</v>
      </c>
      <c r="DN2316">
        <v>1646</v>
      </c>
      <c r="DO2316">
        <v>294</v>
      </c>
    </row>
    <row r="2317" spans="1:164">
      <c r="A2317" t="s">
        <v>2971</v>
      </c>
      <c r="B2317" t="s">
        <v>578</v>
      </c>
      <c r="C2317" s="23">
        <v>45842</v>
      </c>
      <c r="D2317" s="23">
        <v>45869</v>
      </c>
      <c r="E2317">
        <v>23</v>
      </c>
      <c r="F2317">
        <v>9130</v>
      </c>
      <c r="G2317" t="s">
        <v>2195</v>
      </c>
      <c r="DK2317">
        <v>278</v>
      </c>
      <c r="DL2317">
        <v>3627</v>
      </c>
      <c r="DM2317">
        <v>7189</v>
      </c>
      <c r="DN2317">
        <v>8836</v>
      </c>
      <c r="DO2317">
        <v>9130</v>
      </c>
      <c r="DP2317">
        <v>9130</v>
      </c>
      <c r="DQ2317">
        <v>9130</v>
      </c>
      <c r="DR2317">
        <v>9130</v>
      </c>
      <c r="DS2317">
        <v>9130</v>
      </c>
      <c r="DT2317">
        <v>9130</v>
      </c>
      <c r="DU2317">
        <v>9130</v>
      </c>
      <c r="DV2317">
        <v>9130</v>
      </c>
      <c r="DW2317">
        <v>9130</v>
      </c>
      <c r="DX2317">
        <v>9130</v>
      </c>
      <c r="DY2317">
        <v>9130</v>
      </c>
      <c r="DZ2317">
        <v>9130</v>
      </c>
      <c r="EA2317">
        <v>9130</v>
      </c>
      <c r="EB2317">
        <v>9130</v>
      </c>
      <c r="EC2317">
        <v>9130</v>
      </c>
      <c r="ED2317">
        <v>9130</v>
      </c>
      <c r="EE2317">
        <v>9130</v>
      </c>
      <c r="EF2317">
        <v>9130</v>
      </c>
      <c r="EG2317">
        <v>9130</v>
      </c>
      <c r="EH2317">
        <v>9130</v>
      </c>
      <c r="EI2317">
        <v>9130</v>
      </c>
      <c r="EJ2317">
        <v>9130</v>
      </c>
      <c r="EK2317">
        <v>9130</v>
      </c>
      <c r="EL2317">
        <v>9130</v>
      </c>
      <c r="EM2317">
        <v>9130</v>
      </c>
      <c r="EN2317">
        <v>9130</v>
      </c>
      <c r="EO2317">
        <v>9130</v>
      </c>
      <c r="EP2317">
        <v>9130</v>
      </c>
      <c r="EQ2317">
        <v>9130</v>
      </c>
      <c r="ER2317">
        <v>9130</v>
      </c>
      <c r="ES2317">
        <v>9130</v>
      </c>
      <c r="ET2317">
        <v>9130</v>
      </c>
      <c r="EU2317">
        <v>9130</v>
      </c>
      <c r="EV2317">
        <v>9130</v>
      </c>
      <c r="EW2317">
        <v>9130</v>
      </c>
      <c r="EX2317">
        <v>9130</v>
      </c>
      <c r="EY2317">
        <v>9130</v>
      </c>
      <c r="EZ2317">
        <v>9130</v>
      </c>
      <c r="FA2317">
        <v>9130</v>
      </c>
      <c r="FB2317">
        <v>9130</v>
      </c>
      <c r="FC2317">
        <v>9130</v>
      </c>
      <c r="FD2317">
        <v>9130</v>
      </c>
      <c r="FE2317">
        <v>9130</v>
      </c>
      <c r="FF2317">
        <v>9130</v>
      </c>
      <c r="FG2317">
        <v>9130</v>
      </c>
      <c r="FH2317">
        <v>9130</v>
      </c>
    </row>
    <row r="2318" spans="1:164">
      <c r="A2318" t="s">
        <v>2487</v>
      </c>
      <c r="C2318" s="23">
        <v>45903</v>
      </c>
      <c r="D2318" s="23">
        <v>45934</v>
      </c>
      <c r="E2318">
        <v>27</v>
      </c>
      <c r="F2318">
        <v>8818</v>
      </c>
      <c r="G2318" t="s">
        <v>2193</v>
      </c>
      <c r="DT2318">
        <v>741</v>
      </c>
      <c r="DU2318">
        <v>3488</v>
      </c>
      <c r="DV2318">
        <v>2329</v>
      </c>
      <c r="DW2318">
        <v>877</v>
      </c>
      <c r="DX2318">
        <v>1383</v>
      </c>
    </row>
    <row r="2319" spans="1:164">
      <c r="A2319" t="s">
        <v>2487</v>
      </c>
      <c r="C2319" s="23">
        <v>45903</v>
      </c>
      <c r="D2319" s="23">
        <v>45934</v>
      </c>
      <c r="E2319">
        <v>27</v>
      </c>
      <c r="F2319">
        <v>8818</v>
      </c>
      <c r="G2319" t="s">
        <v>2195</v>
      </c>
      <c r="DT2319">
        <v>741</v>
      </c>
      <c r="DU2319">
        <v>4230</v>
      </c>
      <c r="DV2319">
        <v>6558</v>
      </c>
      <c r="DW2319">
        <v>7435</v>
      </c>
      <c r="DX2319">
        <v>8818</v>
      </c>
      <c r="DY2319">
        <v>8818</v>
      </c>
      <c r="DZ2319">
        <v>8818</v>
      </c>
      <c r="EA2319">
        <v>8818</v>
      </c>
      <c r="EB2319">
        <v>8818</v>
      </c>
      <c r="EC2319">
        <v>8818</v>
      </c>
      <c r="ED2319">
        <v>8818</v>
      </c>
      <c r="EE2319">
        <v>8818</v>
      </c>
      <c r="EF2319">
        <v>8818</v>
      </c>
      <c r="EG2319">
        <v>8818</v>
      </c>
      <c r="EH2319">
        <v>8818</v>
      </c>
      <c r="EI2319">
        <v>8818</v>
      </c>
      <c r="EJ2319">
        <v>8818</v>
      </c>
      <c r="EK2319">
        <v>8818</v>
      </c>
      <c r="EL2319">
        <v>8818</v>
      </c>
      <c r="EM2319">
        <v>8818</v>
      </c>
      <c r="EN2319">
        <v>8818</v>
      </c>
      <c r="EO2319">
        <v>8818</v>
      </c>
      <c r="EP2319">
        <v>8818</v>
      </c>
      <c r="EQ2319">
        <v>8818</v>
      </c>
      <c r="ER2319">
        <v>8818</v>
      </c>
      <c r="ES2319">
        <v>8818</v>
      </c>
      <c r="ET2319">
        <v>8818</v>
      </c>
      <c r="EU2319">
        <v>8818</v>
      </c>
      <c r="EV2319">
        <v>8818</v>
      </c>
      <c r="EW2319">
        <v>8818</v>
      </c>
      <c r="EX2319">
        <v>8818</v>
      </c>
      <c r="EY2319">
        <v>8818</v>
      </c>
      <c r="EZ2319">
        <v>8818</v>
      </c>
      <c r="FA2319">
        <v>8818</v>
      </c>
      <c r="FB2319">
        <v>8818</v>
      </c>
      <c r="FC2319">
        <v>8818</v>
      </c>
      <c r="FD2319">
        <v>8818</v>
      </c>
      <c r="FE2319">
        <v>8818</v>
      </c>
      <c r="FF2319">
        <v>8818</v>
      </c>
      <c r="FG2319">
        <v>8818</v>
      </c>
      <c r="FH2319">
        <v>8818</v>
      </c>
    </row>
    <row r="2320" spans="1:164">
      <c r="A2320" t="s">
        <v>2236</v>
      </c>
      <c r="C2320" s="23">
        <v>45903</v>
      </c>
      <c r="D2320" s="23">
        <v>45934</v>
      </c>
      <c r="E2320">
        <v>27</v>
      </c>
      <c r="F2320">
        <v>8818</v>
      </c>
      <c r="G2320" t="s">
        <v>2193</v>
      </c>
      <c r="DT2320">
        <v>741</v>
      </c>
      <c r="DU2320">
        <v>3488</v>
      </c>
      <c r="DV2320">
        <v>2329</v>
      </c>
      <c r="DW2320">
        <v>877</v>
      </c>
      <c r="DX2320">
        <v>1383</v>
      </c>
    </row>
    <row r="2321" spans="1:164">
      <c r="A2321" t="s">
        <v>2236</v>
      </c>
      <c r="C2321" s="23">
        <v>45903</v>
      </c>
      <c r="D2321" s="23">
        <v>45934</v>
      </c>
      <c r="E2321">
        <v>27</v>
      </c>
      <c r="F2321">
        <v>8818</v>
      </c>
      <c r="G2321" t="s">
        <v>2195</v>
      </c>
      <c r="DT2321">
        <v>741</v>
      </c>
      <c r="DU2321">
        <v>4230</v>
      </c>
      <c r="DV2321">
        <v>6558</v>
      </c>
      <c r="DW2321">
        <v>7435</v>
      </c>
      <c r="DX2321">
        <v>8818</v>
      </c>
      <c r="DY2321">
        <v>8818</v>
      </c>
      <c r="DZ2321">
        <v>8818</v>
      </c>
      <c r="EA2321">
        <v>8818</v>
      </c>
      <c r="EB2321">
        <v>8818</v>
      </c>
      <c r="EC2321">
        <v>8818</v>
      </c>
      <c r="ED2321">
        <v>8818</v>
      </c>
      <c r="EE2321">
        <v>8818</v>
      </c>
      <c r="EF2321">
        <v>8818</v>
      </c>
      <c r="EG2321">
        <v>8818</v>
      </c>
      <c r="EH2321">
        <v>8818</v>
      </c>
      <c r="EI2321">
        <v>8818</v>
      </c>
      <c r="EJ2321">
        <v>8818</v>
      </c>
      <c r="EK2321">
        <v>8818</v>
      </c>
      <c r="EL2321">
        <v>8818</v>
      </c>
      <c r="EM2321">
        <v>8818</v>
      </c>
      <c r="EN2321">
        <v>8818</v>
      </c>
      <c r="EO2321">
        <v>8818</v>
      </c>
      <c r="EP2321">
        <v>8818</v>
      </c>
      <c r="EQ2321">
        <v>8818</v>
      </c>
      <c r="ER2321">
        <v>8818</v>
      </c>
      <c r="ES2321">
        <v>8818</v>
      </c>
      <c r="ET2321">
        <v>8818</v>
      </c>
      <c r="EU2321">
        <v>8818</v>
      </c>
      <c r="EV2321">
        <v>8818</v>
      </c>
      <c r="EW2321">
        <v>8818</v>
      </c>
      <c r="EX2321">
        <v>8818</v>
      </c>
      <c r="EY2321">
        <v>8818</v>
      </c>
      <c r="EZ2321">
        <v>8818</v>
      </c>
      <c r="FA2321">
        <v>8818</v>
      </c>
      <c r="FB2321">
        <v>8818</v>
      </c>
      <c r="FC2321">
        <v>8818</v>
      </c>
      <c r="FD2321">
        <v>8818</v>
      </c>
      <c r="FE2321">
        <v>8818</v>
      </c>
      <c r="FF2321">
        <v>8818</v>
      </c>
      <c r="FG2321">
        <v>8818</v>
      </c>
      <c r="FH2321">
        <v>8818</v>
      </c>
    </row>
    <row r="2322" spans="1:164">
      <c r="A2322" t="s">
        <v>2245</v>
      </c>
      <c r="C2322" s="23">
        <v>45903</v>
      </c>
      <c r="D2322" s="23">
        <v>45934</v>
      </c>
      <c r="E2322">
        <v>27</v>
      </c>
      <c r="F2322">
        <v>8818</v>
      </c>
      <c r="G2322" t="s">
        <v>2193</v>
      </c>
      <c r="DT2322">
        <v>741</v>
      </c>
      <c r="DU2322">
        <v>3488</v>
      </c>
      <c r="DV2322">
        <v>2329</v>
      </c>
      <c r="DW2322">
        <v>877</v>
      </c>
      <c r="DX2322">
        <v>1383</v>
      </c>
    </row>
    <row r="2323" spans="1:164">
      <c r="A2323" t="s">
        <v>2245</v>
      </c>
      <c r="C2323" s="23">
        <v>45903</v>
      </c>
      <c r="D2323" s="23">
        <v>45934</v>
      </c>
      <c r="E2323">
        <v>27</v>
      </c>
      <c r="F2323">
        <v>8818</v>
      </c>
      <c r="G2323" t="s">
        <v>2195</v>
      </c>
      <c r="DT2323">
        <v>741</v>
      </c>
      <c r="DU2323">
        <v>4230</v>
      </c>
      <c r="DV2323">
        <v>6558</v>
      </c>
      <c r="DW2323">
        <v>7435</v>
      </c>
      <c r="DX2323">
        <v>8818</v>
      </c>
      <c r="DY2323">
        <v>8818</v>
      </c>
      <c r="DZ2323">
        <v>8818</v>
      </c>
      <c r="EA2323">
        <v>8818</v>
      </c>
      <c r="EB2323">
        <v>8818</v>
      </c>
      <c r="EC2323">
        <v>8818</v>
      </c>
      <c r="ED2323">
        <v>8818</v>
      </c>
      <c r="EE2323">
        <v>8818</v>
      </c>
      <c r="EF2323">
        <v>8818</v>
      </c>
      <c r="EG2323">
        <v>8818</v>
      </c>
      <c r="EH2323">
        <v>8818</v>
      </c>
      <c r="EI2323">
        <v>8818</v>
      </c>
      <c r="EJ2323">
        <v>8818</v>
      </c>
      <c r="EK2323">
        <v>8818</v>
      </c>
      <c r="EL2323">
        <v>8818</v>
      </c>
      <c r="EM2323">
        <v>8818</v>
      </c>
      <c r="EN2323">
        <v>8818</v>
      </c>
      <c r="EO2323">
        <v>8818</v>
      </c>
      <c r="EP2323">
        <v>8818</v>
      </c>
      <c r="EQ2323">
        <v>8818</v>
      </c>
      <c r="ER2323">
        <v>8818</v>
      </c>
      <c r="ES2323">
        <v>8818</v>
      </c>
      <c r="ET2323">
        <v>8818</v>
      </c>
      <c r="EU2323">
        <v>8818</v>
      </c>
      <c r="EV2323">
        <v>8818</v>
      </c>
      <c r="EW2323">
        <v>8818</v>
      </c>
      <c r="EX2323">
        <v>8818</v>
      </c>
      <c r="EY2323">
        <v>8818</v>
      </c>
      <c r="EZ2323">
        <v>8818</v>
      </c>
      <c r="FA2323">
        <v>8818</v>
      </c>
      <c r="FB2323">
        <v>8818</v>
      </c>
      <c r="FC2323">
        <v>8818</v>
      </c>
      <c r="FD2323">
        <v>8818</v>
      </c>
      <c r="FE2323">
        <v>8818</v>
      </c>
      <c r="FF2323">
        <v>8818</v>
      </c>
      <c r="FG2323">
        <v>8818</v>
      </c>
      <c r="FH2323">
        <v>8818</v>
      </c>
    </row>
    <row r="2324" spans="1:164">
      <c r="A2324" t="s">
        <v>2972</v>
      </c>
      <c r="B2324" t="s">
        <v>537</v>
      </c>
      <c r="C2324" s="23">
        <v>45903</v>
      </c>
      <c r="D2324" s="23">
        <v>45930</v>
      </c>
      <c r="E2324">
        <v>23</v>
      </c>
      <c r="F2324">
        <v>7501</v>
      </c>
      <c r="G2324" t="s">
        <v>2193</v>
      </c>
      <c r="DT2324">
        <v>741</v>
      </c>
      <c r="DU2324">
        <v>3488</v>
      </c>
      <c r="DV2324">
        <v>2329</v>
      </c>
      <c r="DW2324">
        <v>877</v>
      </c>
      <c r="DX2324">
        <v>66</v>
      </c>
    </row>
    <row r="2325" spans="1:164">
      <c r="A2325" t="s">
        <v>2972</v>
      </c>
      <c r="B2325" t="s">
        <v>537</v>
      </c>
      <c r="C2325" s="23">
        <v>45903</v>
      </c>
      <c r="D2325" s="23">
        <v>45930</v>
      </c>
      <c r="E2325">
        <v>23</v>
      </c>
      <c r="F2325">
        <v>7501</v>
      </c>
      <c r="G2325" t="s">
        <v>2195</v>
      </c>
      <c r="DT2325">
        <v>741</v>
      </c>
      <c r="DU2325">
        <v>4230</v>
      </c>
      <c r="DV2325">
        <v>6558</v>
      </c>
      <c r="DW2325">
        <v>7435</v>
      </c>
      <c r="DX2325">
        <v>7501</v>
      </c>
      <c r="DY2325">
        <v>7501</v>
      </c>
      <c r="DZ2325">
        <v>7501</v>
      </c>
      <c r="EA2325">
        <v>7501</v>
      </c>
      <c r="EB2325">
        <v>7501</v>
      </c>
      <c r="EC2325">
        <v>7501</v>
      </c>
      <c r="ED2325">
        <v>7501</v>
      </c>
      <c r="EE2325">
        <v>7501</v>
      </c>
      <c r="EF2325">
        <v>7501</v>
      </c>
      <c r="EG2325">
        <v>7501</v>
      </c>
      <c r="EH2325">
        <v>7501</v>
      </c>
      <c r="EI2325">
        <v>7501</v>
      </c>
      <c r="EJ2325">
        <v>7501</v>
      </c>
      <c r="EK2325">
        <v>7501</v>
      </c>
      <c r="EL2325">
        <v>7501</v>
      </c>
      <c r="EM2325">
        <v>7501</v>
      </c>
      <c r="EN2325">
        <v>7501</v>
      </c>
      <c r="EO2325">
        <v>7501</v>
      </c>
      <c r="EP2325">
        <v>7501</v>
      </c>
      <c r="EQ2325">
        <v>7501</v>
      </c>
      <c r="ER2325">
        <v>7501</v>
      </c>
      <c r="ES2325">
        <v>7501</v>
      </c>
      <c r="ET2325">
        <v>7501</v>
      </c>
      <c r="EU2325">
        <v>7501</v>
      </c>
      <c r="EV2325">
        <v>7501</v>
      </c>
      <c r="EW2325">
        <v>7501</v>
      </c>
      <c r="EX2325">
        <v>7501</v>
      </c>
      <c r="EY2325">
        <v>7501</v>
      </c>
      <c r="EZ2325">
        <v>7501</v>
      </c>
      <c r="FA2325">
        <v>7501</v>
      </c>
      <c r="FB2325">
        <v>7501</v>
      </c>
      <c r="FC2325">
        <v>7501</v>
      </c>
      <c r="FD2325">
        <v>7501</v>
      </c>
      <c r="FE2325">
        <v>7501</v>
      </c>
      <c r="FF2325">
        <v>7501</v>
      </c>
      <c r="FG2325">
        <v>7501</v>
      </c>
      <c r="FH2325">
        <v>7501</v>
      </c>
    </row>
    <row r="2326" spans="1:164">
      <c r="A2326" t="s">
        <v>2973</v>
      </c>
      <c r="B2326" t="s">
        <v>539</v>
      </c>
      <c r="C2326" s="23">
        <v>45930</v>
      </c>
      <c r="D2326" s="23">
        <v>45932</v>
      </c>
      <c r="E2326">
        <v>2</v>
      </c>
      <c r="F2326">
        <v>709</v>
      </c>
      <c r="G2326" t="s">
        <v>2193</v>
      </c>
      <c r="DX2326">
        <v>709</v>
      </c>
    </row>
    <row r="2327" spans="1:164">
      <c r="A2327" t="s">
        <v>2973</v>
      </c>
      <c r="B2327" t="s">
        <v>539</v>
      </c>
      <c r="C2327" s="23">
        <v>45930</v>
      </c>
      <c r="D2327" s="23">
        <v>45932</v>
      </c>
      <c r="E2327">
        <v>2</v>
      </c>
      <c r="F2327">
        <v>709</v>
      </c>
      <c r="G2327" t="s">
        <v>2195</v>
      </c>
      <c r="DX2327">
        <v>709</v>
      </c>
      <c r="DY2327">
        <v>709</v>
      </c>
      <c r="DZ2327">
        <v>709</v>
      </c>
      <c r="EA2327">
        <v>709</v>
      </c>
      <c r="EB2327">
        <v>709</v>
      </c>
      <c r="EC2327">
        <v>709</v>
      </c>
      <c r="ED2327">
        <v>709</v>
      </c>
      <c r="EE2327">
        <v>709</v>
      </c>
      <c r="EF2327">
        <v>709</v>
      </c>
      <c r="EG2327">
        <v>709</v>
      </c>
      <c r="EH2327">
        <v>709</v>
      </c>
      <c r="EI2327">
        <v>709</v>
      </c>
      <c r="EJ2327">
        <v>709</v>
      </c>
      <c r="EK2327">
        <v>709</v>
      </c>
      <c r="EL2327">
        <v>709</v>
      </c>
      <c r="EM2327">
        <v>709</v>
      </c>
      <c r="EN2327">
        <v>709</v>
      </c>
      <c r="EO2327">
        <v>709</v>
      </c>
      <c r="EP2327">
        <v>709</v>
      </c>
      <c r="EQ2327">
        <v>709</v>
      </c>
      <c r="ER2327">
        <v>709</v>
      </c>
      <c r="ES2327">
        <v>709</v>
      </c>
      <c r="ET2327">
        <v>709</v>
      </c>
      <c r="EU2327">
        <v>709</v>
      </c>
      <c r="EV2327">
        <v>709</v>
      </c>
      <c r="EW2327">
        <v>709</v>
      </c>
      <c r="EX2327">
        <v>709</v>
      </c>
      <c r="EY2327">
        <v>709</v>
      </c>
      <c r="EZ2327">
        <v>709</v>
      </c>
      <c r="FA2327">
        <v>709</v>
      </c>
      <c r="FB2327">
        <v>709</v>
      </c>
      <c r="FC2327">
        <v>709</v>
      </c>
      <c r="FD2327">
        <v>709</v>
      </c>
      <c r="FE2327">
        <v>709</v>
      </c>
      <c r="FF2327">
        <v>709</v>
      </c>
      <c r="FG2327">
        <v>709</v>
      </c>
      <c r="FH2327">
        <v>709</v>
      </c>
    </row>
    <row r="2328" spans="1:164">
      <c r="A2328" t="s">
        <v>2974</v>
      </c>
      <c r="B2328" t="s">
        <v>541</v>
      </c>
      <c r="C2328" s="23">
        <v>45932</v>
      </c>
      <c r="D2328" s="23">
        <v>45934</v>
      </c>
      <c r="E2328">
        <v>2</v>
      </c>
      <c r="F2328">
        <v>608</v>
      </c>
      <c r="G2328" t="s">
        <v>2193</v>
      </c>
      <c r="DX2328">
        <v>608</v>
      </c>
    </row>
    <row r="2329" spans="1:164">
      <c r="A2329" t="s">
        <v>2974</v>
      </c>
      <c r="B2329" t="s">
        <v>541</v>
      </c>
      <c r="C2329" s="23">
        <v>45932</v>
      </c>
      <c r="D2329" s="23">
        <v>45934</v>
      </c>
      <c r="E2329">
        <v>2</v>
      </c>
      <c r="F2329">
        <v>608</v>
      </c>
      <c r="G2329" t="s">
        <v>2195</v>
      </c>
      <c r="DX2329">
        <v>608</v>
      </c>
      <c r="DY2329">
        <v>608</v>
      </c>
      <c r="DZ2329">
        <v>608</v>
      </c>
      <c r="EA2329">
        <v>608</v>
      </c>
      <c r="EB2329">
        <v>608</v>
      </c>
      <c r="EC2329">
        <v>608</v>
      </c>
      <c r="ED2329">
        <v>608</v>
      </c>
      <c r="EE2329">
        <v>608</v>
      </c>
      <c r="EF2329">
        <v>608</v>
      </c>
      <c r="EG2329">
        <v>608</v>
      </c>
      <c r="EH2329">
        <v>608</v>
      </c>
      <c r="EI2329">
        <v>608</v>
      </c>
      <c r="EJ2329">
        <v>608</v>
      </c>
      <c r="EK2329">
        <v>608</v>
      </c>
      <c r="EL2329">
        <v>608</v>
      </c>
      <c r="EM2329">
        <v>608</v>
      </c>
      <c r="EN2329">
        <v>608</v>
      </c>
      <c r="EO2329">
        <v>608</v>
      </c>
      <c r="EP2329">
        <v>608</v>
      </c>
      <c r="EQ2329">
        <v>608</v>
      </c>
      <c r="ER2329">
        <v>608</v>
      </c>
      <c r="ES2329">
        <v>608</v>
      </c>
      <c r="ET2329">
        <v>608</v>
      </c>
      <c r="EU2329">
        <v>608</v>
      </c>
      <c r="EV2329">
        <v>608</v>
      </c>
      <c r="EW2329">
        <v>608</v>
      </c>
      <c r="EX2329">
        <v>608</v>
      </c>
      <c r="EY2329">
        <v>608</v>
      </c>
      <c r="EZ2329">
        <v>608</v>
      </c>
      <c r="FA2329">
        <v>608</v>
      </c>
      <c r="FB2329">
        <v>608</v>
      </c>
      <c r="FC2329">
        <v>608</v>
      </c>
      <c r="FD2329">
        <v>608</v>
      </c>
      <c r="FE2329">
        <v>608</v>
      </c>
      <c r="FF2329">
        <v>608</v>
      </c>
      <c r="FG2329">
        <v>608</v>
      </c>
      <c r="FH2329">
        <v>608</v>
      </c>
    </row>
    <row r="2330" spans="1:164">
      <c r="A2330" t="s">
        <v>2975</v>
      </c>
      <c r="C2330" s="23">
        <v>46160</v>
      </c>
      <c r="D2330" s="23">
        <v>46181</v>
      </c>
      <c r="E2330">
        <v>18</v>
      </c>
      <c r="F2330">
        <v>42774</v>
      </c>
      <c r="G2330" t="s">
        <v>2193</v>
      </c>
      <c r="FE2330">
        <v>12095</v>
      </c>
      <c r="FF2330">
        <v>14258</v>
      </c>
      <c r="FG2330">
        <v>14258</v>
      </c>
      <c r="FH2330">
        <v>2163</v>
      </c>
    </row>
    <row r="2331" spans="1:164">
      <c r="A2331" t="s">
        <v>2975</v>
      </c>
      <c r="C2331" s="23">
        <v>46160</v>
      </c>
      <c r="D2331" s="23">
        <v>46181</v>
      </c>
      <c r="E2331">
        <v>18</v>
      </c>
      <c r="F2331">
        <v>42774</v>
      </c>
      <c r="G2331" t="s">
        <v>2195</v>
      </c>
      <c r="FE2331">
        <v>12095</v>
      </c>
      <c r="FF2331">
        <v>26353</v>
      </c>
      <c r="FG2331">
        <v>40611</v>
      </c>
      <c r="FH2331">
        <v>42774</v>
      </c>
    </row>
    <row r="2332" spans="1:164">
      <c r="A2332" t="s">
        <v>2199</v>
      </c>
      <c r="C2332" s="23">
        <v>46160</v>
      </c>
      <c r="D2332" s="23">
        <v>46181</v>
      </c>
      <c r="E2332">
        <v>18</v>
      </c>
      <c r="F2332">
        <v>42774</v>
      </c>
      <c r="G2332" t="s">
        <v>2193</v>
      </c>
      <c r="FE2332">
        <v>12095</v>
      </c>
      <c r="FF2332">
        <v>14258</v>
      </c>
      <c r="FG2332">
        <v>14258</v>
      </c>
      <c r="FH2332">
        <v>2163</v>
      </c>
    </row>
    <row r="2333" spans="1:164">
      <c r="A2333" t="s">
        <v>2199</v>
      </c>
      <c r="C2333" s="23">
        <v>46160</v>
      </c>
      <c r="D2333" s="23">
        <v>46181</v>
      </c>
      <c r="E2333">
        <v>18</v>
      </c>
      <c r="F2333">
        <v>42774</v>
      </c>
      <c r="G2333" t="s">
        <v>2195</v>
      </c>
      <c r="FE2333">
        <v>12095</v>
      </c>
      <c r="FF2333">
        <v>26353</v>
      </c>
      <c r="FG2333">
        <v>40611</v>
      </c>
      <c r="FH2333">
        <v>42774</v>
      </c>
    </row>
    <row r="2334" spans="1:164">
      <c r="A2334" t="s">
        <v>2224</v>
      </c>
      <c r="C2334" s="23">
        <v>46160</v>
      </c>
      <c r="D2334" s="23">
        <v>46181</v>
      </c>
      <c r="E2334">
        <v>18</v>
      </c>
      <c r="F2334">
        <v>42774</v>
      </c>
      <c r="G2334" t="s">
        <v>2193</v>
      </c>
      <c r="FE2334">
        <v>12095</v>
      </c>
      <c r="FF2334">
        <v>14258</v>
      </c>
      <c r="FG2334">
        <v>14258</v>
      </c>
      <c r="FH2334">
        <v>2163</v>
      </c>
    </row>
    <row r="2335" spans="1:164">
      <c r="A2335" t="s">
        <v>2224</v>
      </c>
      <c r="C2335" s="23">
        <v>46160</v>
      </c>
      <c r="D2335" s="23">
        <v>46181</v>
      </c>
      <c r="E2335">
        <v>18</v>
      </c>
      <c r="F2335">
        <v>42774</v>
      </c>
      <c r="G2335" t="s">
        <v>2195</v>
      </c>
      <c r="FE2335">
        <v>12095</v>
      </c>
      <c r="FF2335">
        <v>26353</v>
      </c>
      <c r="FG2335">
        <v>40611</v>
      </c>
      <c r="FH2335">
        <v>42774</v>
      </c>
    </row>
    <row r="2336" spans="1:164">
      <c r="A2336" t="s">
        <v>2976</v>
      </c>
      <c r="B2336" t="s">
        <v>585</v>
      </c>
      <c r="C2336" s="23">
        <v>46160</v>
      </c>
      <c r="D2336" s="23">
        <v>46181</v>
      </c>
      <c r="E2336">
        <v>18</v>
      </c>
      <c r="F2336">
        <v>42774</v>
      </c>
      <c r="G2336" t="s">
        <v>2193</v>
      </c>
      <c r="FE2336">
        <v>12095</v>
      </c>
      <c r="FF2336">
        <v>14258</v>
      </c>
      <c r="FG2336">
        <v>14258</v>
      </c>
      <c r="FH2336">
        <v>2163</v>
      </c>
    </row>
    <row r="2337" spans="1:164">
      <c r="A2337" t="s">
        <v>2976</v>
      </c>
      <c r="B2337" t="s">
        <v>585</v>
      </c>
      <c r="C2337" s="23">
        <v>46160</v>
      </c>
      <c r="D2337" s="23">
        <v>46181</v>
      </c>
      <c r="E2337">
        <v>18</v>
      </c>
      <c r="F2337">
        <v>42774</v>
      </c>
      <c r="G2337" t="s">
        <v>2195</v>
      </c>
      <c r="FE2337">
        <v>12095</v>
      </c>
      <c r="FF2337">
        <v>26353</v>
      </c>
      <c r="FG2337">
        <v>40611</v>
      </c>
      <c r="FH2337">
        <v>42774</v>
      </c>
    </row>
    <row r="2338" spans="1:164">
      <c r="A2338" t="s">
        <v>2977</v>
      </c>
      <c r="C2338" s="23">
        <v>45528</v>
      </c>
      <c r="D2338" s="23">
        <v>46156</v>
      </c>
      <c r="E2338">
        <v>538</v>
      </c>
      <c r="F2338">
        <v>4047776</v>
      </c>
      <c r="G2338" t="s">
        <v>2193</v>
      </c>
      <c r="BR2338">
        <v>322</v>
      </c>
      <c r="BS2338">
        <v>1898</v>
      </c>
      <c r="BT2338">
        <v>1663</v>
      </c>
      <c r="BU2338">
        <v>1431</v>
      </c>
      <c r="BV2338">
        <v>1249</v>
      </c>
      <c r="BW2338">
        <v>11353</v>
      </c>
      <c r="BX2338">
        <v>14597</v>
      </c>
      <c r="BY2338">
        <v>12584</v>
      </c>
      <c r="BZ2338">
        <v>19814</v>
      </c>
      <c r="CA2338">
        <v>18528</v>
      </c>
      <c r="CB2338">
        <v>9301</v>
      </c>
      <c r="CC2338">
        <v>3006</v>
      </c>
      <c r="CD2338">
        <v>1296</v>
      </c>
      <c r="CE2338">
        <v>1131</v>
      </c>
      <c r="CF2338">
        <v>1234</v>
      </c>
      <c r="CG2338">
        <v>5494</v>
      </c>
      <c r="CH2338">
        <v>13489</v>
      </c>
      <c r="CI2338">
        <v>2550</v>
      </c>
      <c r="CK2338">
        <v>2506</v>
      </c>
      <c r="CL2338">
        <v>20629</v>
      </c>
      <c r="CM2338">
        <v>66585</v>
      </c>
      <c r="CN2338">
        <v>73804</v>
      </c>
      <c r="CO2338">
        <v>29876</v>
      </c>
      <c r="CP2338">
        <v>10403</v>
      </c>
      <c r="CQ2338">
        <v>18513</v>
      </c>
      <c r="CR2338">
        <v>43000</v>
      </c>
      <c r="CS2338">
        <v>86346</v>
      </c>
      <c r="CT2338">
        <v>150626</v>
      </c>
      <c r="CU2338">
        <v>139360</v>
      </c>
      <c r="CV2338">
        <v>87021</v>
      </c>
      <c r="CW2338">
        <v>46523</v>
      </c>
      <c r="CX2338">
        <v>28836</v>
      </c>
      <c r="CY2338">
        <v>13931</v>
      </c>
      <c r="CZ2338">
        <v>21003</v>
      </c>
      <c r="DA2338">
        <v>29592</v>
      </c>
      <c r="DB2338">
        <v>27014</v>
      </c>
      <c r="DC2338">
        <v>24442</v>
      </c>
      <c r="DD2338">
        <v>50812</v>
      </c>
      <c r="DE2338">
        <v>113852</v>
      </c>
      <c r="DF2338">
        <v>81003</v>
      </c>
      <c r="DG2338">
        <v>55732</v>
      </c>
      <c r="DH2338">
        <v>20967</v>
      </c>
      <c r="DI2338">
        <v>17543</v>
      </c>
      <c r="DJ2338">
        <v>10650</v>
      </c>
      <c r="DK2338">
        <v>10953</v>
      </c>
      <c r="DL2338">
        <v>12193</v>
      </c>
      <c r="DM2338">
        <v>21466</v>
      </c>
      <c r="DN2338">
        <v>32440</v>
      </c>
      <c r="DO2338">
        <v>35596</v>
      </c>
      <c r="DP2338">
        <v>30416</v>
      </c>
      <c r="DQ2338">
        <v>32336</v>
      </c>
      <c r="DR2338">
        <v>33959</v>
      </c>
      <c r="DS2338">
        <v>36597</v>
      </c>
      <c r="DT2338">
        <v>36338</v>
      </c>
      <c r="DU2338">
        <v>57031</v>
      </c>
      <c r="DV2338">
        <v>72836</v>
      </c>
      <c r="DW2338">
        <v>98757</v>
      </c>
      <c r="DX2338">
        <v>104712</v>
      </c>
      <c r="DY2338">
        <v>106871</v>
      </c>
      <c r="DZ2338">
        <v>99341</v>
      </c>
      <c r="EA2338">
        <v>90427</v>
      </c>
      <c r="EB2338">
        <v>80599</v>
      </c>
      <c r="EC2338">
        <v>81803</v>
      </c>
      <c r="ED2338">
        <v>117401</v>
      </c>
      <c r="EE2338">
        <v>118910</v>
      </c>
      <c r="EF2338">
        <v>161840</v>
      </c>
      <c r="EG2338">
        <v>143389</v>
      </c>
      <c r="EH2338">
        <v>83625</v>
      </c>
      <c r="EI2338">
        <v>85078</v>
      </c>
      <c r="EJ2338">
        <v>82039</v>
      </c>
      <c r="EK2338">
        <v>105988</v>
      </c>
      <c r="EL2338">
        <v>141139</v>
      </c>
      <c r="EM2338">
        <v>69934</v>
      </c>
      <c r="EN2338">
        <v>64125</v>
      </c>
      <c r="EO2338">
        <v>42482</v>
      </c>
      <c r="EP2338">
        <v>32131</v>
      </c>
      <c r="EQ2338">
        <v>23334</v>
      </c>
      <c r="ER2338">
        <v>23301</v>
      </c>
      <c r="ES2338">
        <v>46473</v>
      </c>
      <c r="ET2338">
        <v>38585</v>
      </c>
      <c r="EU2338">
        <v>84674</v>
      </c>
      <c r="EV2338">
        <v>39202</v>
      </c>
      <c r="EW2338">
        <v>10720</v>
      </c>
      <c r="EX2338">
        <v>3346</v>
      </c>
      <c r="EY2338">
        <v>298</v>
      </c>
      <c r="EZ2338">
        <v>2808</v>
      </c>
      <c r="FA2338">
        <v>8671</v>
      </c>
      <c r="FB2338">
        <v>6672</v>
      </c>
      <c r="FC2338">
        <v>10849</v>
      </c>
      <c r="FD2338">
        <v>34581</v>
      </c>
    </row>
    <row r="2339" spans="1:164">
      <c r="A2339" t="s">
        <v>2977</v>
      </c>
      <c r="C2339" s="23">
        <v>45528</v>
      </c>
      <c r="D2339" s="23">
        <v>46156</v>
      </c>
      <c r="E2339">
        <v>538</v>
      </c>
      <c r="F2339">
        <v>4047776</v>
      </c>
      <c r="G2339" t="s">
        <v>2195</v>
      </c>
      <c r="BR2339">
        <v>322</v>
      </c>
      <c r="BS2339">
        <v>2220</v>
      </c>
      <c r="BT2339">
        <v>3883</v>
      </c>
      <c r="BU2339">
        <v>5314</v>
      </c>
      <c r="BV2339">
        <v>6563</v>
      </c>
      <c r="BW2339">
        <v>17916</v>
      </c>
      <c r="BX2339">
        <v>32513</v>
      </c>
      <c r="BY2339">
        <v>45096</v>
      </c>
      <c r="BZ2339">
        <v>64910</v>
      </c>
      <c r="CA2339">
        <v>83438</v>
      </c>
      <c r="CB2339">
        <v>92740</v>
      </c>
      <c r="CC2339">
        <v>95745</v>
      </c>
      <c r="CD2339">
        <v>97041</v>
      </c>
      <c r="CE2339">
        <v>98173</v>
      </c>
      <c r="CF2339">
        <v>99407</v>
      </c>
      <c r="CG2339">
        <v>104901</v>
      </c>
      <c r="CH2339">
        <v>118390</v>
      </c>
      <c r="CI2339">
        <v>120940</v>
      </c>
      <c r="CJ2339">
        <v>120940</v>
      </c>
      <c r="CK2339">
        <v>123446</v>
      </c>
      <c r="CL2339">
        <v>144075</v>
      </c>
      <c r="CM2339">
        <v>210659</v>
      </c>
      <c r="CN2339">
        <v>284463</v>
      </c>
      <c r="CO2339">
        <v>314339</v>
      </c>
      <c r="CP2339">
        <v>324741</v>
      </c>
      <c r="CQ2339">
        <v>343255</v>
      </c>
      <c r="CR2339">
        <v>386255</v>
      </c>
      <c r="CS2339">
        <v>472600</v>
      </c>
      <c r="CT2339">
        <v>623226</v>
      </c>
      <c r="CU2339">
        <v>762587</v>
      </c>
      <c r="CV2339">
        <v>849608</v>
      </c>
      <c r="CW2339">
        <v>896130</v>
      </c>
      <c r="CX2339">
        <v>924967</v>
      </c>
      <c r="CY2339">
        <v>938898</v>
      </c>
      <c r="CZ2339">
        <v>959901</v>
      </c>
      <c r="DA2339">
        <v>989494</v>
      </c>
      <c r="DB2339">
        <v>1016508</v>
      </c>
      <c r="DC2339">
        <v>1040950</v>
      </c>
      <c r="DD2339">
        <v>1091762</v>
      </c>
      <c r="DE2339">
        <v>1205614</v>
      </c>
      <c r="DF2339">
        <v>1286616</v>
      </c>
      <c r="DG2339">
        <v>1342349</v>
      </c>
      <c r="DH2339">
        <v>1363316</v>
      </c>
      <c r="DI2339">
        <v>1380858</v>
      </c>
      <c r="DJ2339">
        <v>1391509</v>
      </c>
      <c r="DK2339">
        <v>1402462</v>
      </c>
      <c r="DL2339">
        <v>1414655</v>
      </c>
      <c r="DM2339">
        <v>1436120</v>
      </c>
      <c r="DN2339">
        <v>1468560</v>
      </c>
      <c r="DO2339">
        <v>1504156</v>
      </c>
      <c r="DP2339">
        <v>1534571</v>
      </c>
      <c r="DQ2339">
        <v>1566907</v>
      </c>
      <c r="DR2339">
        <v>1600867</v>
      </c>
      <c r="DS2339">
        <v>1637464</v>
      </c>
      <c r="DT2339">
        <v>1673802</v>
      </c>
      <c r="DU2339">
        <v>1730833</v>
      </c>
      <c r="DV2339">
        <v>1803668</v>
      </c>
      <c r="DW2339">
        <v>1902426</v>
      </c>
      <c r="DX2339">
        <v>2007138</v>
      </c>
      <c r="DY2339">
        <v>2114009</v>
      </c>
      <c r="DZ2339">
        <v>2213350</v>
      </c>
      <c r="EA2339">
        <v>2303777</v>
      </c>
      <c r="EB2339">
        <v>2384376</v>
      </c>
      <c r="EC2339">
        <v>2466179</v>
      </c>
      <c r="ED2339">
        <v>2583580</v>
      </c>
      <c r="EE2339">
        <v>2702490</v>
      </c>
      <c r="EF2339">
        <v>2864330</v>
      </c>
      <c r="EG2339">
        <v>3007719</v>
      </c>
      <c r="EH2339">
        <v>3091345</v>
      </c>
      <c r="EI2339">
        <v>3176422</v>
      </c>
      <c r="EJ2339">
        <v>3258462</v>
      </c>
      <c r="EK2339">
        <v>3364450</v>
      </c>
      <c r="EL2339">
        <v>3505589</v>
      </c>
      <c r="EM2339">
        <v>3575523</v>
      </c>
      <c r="EN2339">
        <v>3639648</v>
      </c>
      <c r="EO2339">
        <v>3682130</v>
      </c>
      <c r="EP2339">
        <v>3714262</v>
      </c>
      <c r="EQ2339">
        <v>3737595</v>
      </c>
      <c r="ER2339">
        <v>3760896</v>
      </c>
      <c r="ES2339">
        <v>3807369</v>
      </c>
      <c r="ET2339">
        <v>3845954</v>
      </c>
      <c r="EU2339">
        <v>3930628</v>
      </c>
      <c r="EV2339">
        <v>3969831</v>
      </c>
      <c r="EW2339">
        <v>3980550</v>
      </c>
      <c r="EX2339">
        <v>3983896</v>
      </c>
      <c r="EY2339">
        <v>3984194</v>
      </c>
      <c r="EZ2339">
        <v>3987001</v>
      </c>
      <c r="FA2339">
        <v>3995673</v>
      </c>
      <c r="FB2339">
        <v>4002345</v>
      </c>
      <c r="FC2339">
        <v>4013194</v>
      </c>
      <c r="FD2339">
        <v>4047775</v>
      </c>
      <c r="FE2339">
        <v>4047775</v>
      </c>
      <c r="FF2339">
        <v>4047775</v>
      </c>
      <c r="FG2339">
        <v>4047775</v>
      </c>
      <c r="FH2339">
        <v>4047775</v>
      </c>
    </row>
    <row r="2340" spans="1:164">
      <c r="A2340" t="s">
        <v>2978</v>
      </c>
      <c r="C2340" s="23">
        <v>45717</v>
      </c>
      <c r="D2340" s="23">
        <v>45924</v>
      </c>
      <c r="E2340">
        <v>178</v>
      </c>
      <c r="F2340">
        <v>392889</v>
      </c>
      <c r="G2340" t="s">
        <v>2193</v>
      </c>
      <c r="CS2340">
        <v>1103</v>
      </c>
      <c r="CT2340">
        <v>6620</v>
      </c>
      <c r="CU2340">
        <v>6620</v>
      </c>
      <c r="CV2340">
        <v>6620</v>
      </c>
      <c r="CW2340">
        <v>6620</v>
      </c>
      <c r="CX2340">
        <v>6620</v>
      </c>
      <c r="CY2340">
        <v>6620</v>
      </c>
      <c r="CZ2340">
        <v>8403</v>
      </c>
      <c r="DA2340">
        <v>10415</v>
      </c>
      <c r="DB2340">
        <v>10415</v>
      </c>
      <c r="DC2340">
        <v>10415</v>
      </c>
      <c r="DD2340">
        <v>35678</v>
      </c>
      <c r="DE2340">
        <v>88331</v>
      </c>
      <c r="DF2340">
        <v>26353</v>
      </c>
      <c r="DG2340">
        <v>1558</v>
      </c>
      <c r="DI2340">
        <v>832</v>
      </c>
      <c r="DJ2340">
        <v>6099</v>
      </c>
      <c r="DK2340">
        <v>6099</v>
      </c>
      <c r="DL2340">
        <v>6099</v>
      </c>
      <c r="DM2340">
        <v>13929</v>
      </c>
      <c r="DN2340">
        <v>21909</v>
      </c>
      <c r="DO2340">
        <v>10969</v>
      </c>
      <c r="DP2340">
        <v>9681</v>
      </c>
      <c r="DQ2340">
        <v>16636</v>
      </c>
      <c r="DR2340">
        <v>20723</v>
      </c>
      <c r="DS2340">
        <v>17101</v>
      </c>
      <c r="DT2340">
        <v>11637</v>
      </c>
      <c r="DU2340">
        <v>8047</v>
      </c>
      <c r="DV2340">
        <v>3534</v>
      </c>
      <c r="DW2340">
        <v>7199</v>
      </c>
    </row>
    <row r="2341" spans="1:164">
      <c r="A2341" t="s">
        <v>2978</v>
      </c>
      <c r="C2341" s="23">
        <v>45717</v>
      </c>
      <c r="D2341" s="23">
        <v>45924</v>
      </c>
      <c r="E2341">
        <v>178</v>
      </c>
      <c r="F2341">
        <v>392889</v>
      </c>
      <c r="G2341" t="s">
        <v>2195</v>
      </c>
      <c r="CS2341">
        <v>1103</v>
      </c>
      <c r="CT2341">
        <v>7724</v>
      </c>
      <c r="CU2341">
        <v>14344</v>
      </c>
      <c r="CV2341">
        <v>20965</v>
      </c>
      <c r="CW2341">
        <v>27585</v>
      </c>
      <c r="CX2341">
        <v>34205</v>
      </c>
      <c r="CY2341">
        <v>40826</v>
      </c>
      <c r="CZ2341">
        <v>49229</v>
      </c>
      <c r="DA2341">
        <v>59644</v>
      </c>
      <c r="DB2341">
        <v>70059</v>
      </c>
      <c r="DC2341">
        <v>80474</v>
      </c>
      <c r="DD2341">
        <v>116152</v>
      </c>
      <c r="DE2341">
        <v>204483</v>
      </c>
      <c r="DF2341">
        <v>230836</v>
      </c>
      <c r="DG2341">
        <v>232394</v>
      </c>
      <c r="DH2341">
        <v>232394</v>
      </c>
      <c r="DI2341">
        <v>233226</v>
      </c>
      <c r="DJ2341">
        <v>239326</v>
      </c>
      <c r="DK2341">
        <v>245425</v>
      </c>
      <c r="DL2341">
        <v>251524</v>
      </c>
      <c r="DM2341">
        <v>265454</v>
      </c>
      <c r="DN2341">
        <v>287362</v>
      </c>
      <c r="DO2341">
        <v>298332</v>
      </c>
      <c r="DP2341">
        <v>308013</v>
      </c>
      <c r="DQ2341">
        <v>324648</v>
      </c>
      <c r="DR2341">
        <v>345372</v>
      </c>
      <c r="DS2341">
        <v>362472</v>
      </c>
      <c r="DT2341">
        <v>374109</v>
      </c>
      <c r="DU2341">
        <v>382156</v>
      </c>
      <c r="DV2341">
        <v>385690</v>
      </c>
      <c r="DW2341">
        <v>392889</v>
      </c>
      <c r="DX2341">
        <v>392889</v>
      </c>
      <c r="DY2341">
        <v>392889</v>
      </c>
      <c r="DZ2341">
        <v>392889</v>
      </c>
      <c r="EA2341">
        <v>392889</v>
      </c>
      <c r="EB2341">
        <v>392889</v>
      </c>
      <c r="EC2341">
        <v>392889</v>
      </c>
      <c r="ED2341">
        <v>392889</v>
      </c>
      <c r="EE2341">
        <v>392889</v>
      </c>
      <c r="EF2341">
        <v>392889</v>
      </c>
      <c r="EG2341">
        <v>392889</v>
      </c>
      <c r="EH2341">
        <v>392889</v>
      </c>
      <c r="EI2341">
        <v>392889</v>
      </c>
      <c r="EJ2341">
        <v>392889</v>
      </c>
      <c r="EK2341">
        <v>392889</v>
      </c>
      <c r="EL2341">
        <v>392889</v>
      </c>
      <c r="EM2341">
        <v>392889</v>
      </c>
      <c r="EN2341">
        <v>392889</v>
      </c>
      <c r="EO2341">
        <v>392889</v>
      </c>
      <c r="EP2341">
        <v>392889</v>
      </c>
      <c r="EQ2341">
        <v>392889</v>
      </c>
      <c r="ER2341">
        <v>392889</v>
      </c>
      <c r="ES2341">
        <v>392889</v>
      </c>
      <c r="ET2341">
        <v>392889</v>
      </c>
      <c r="EU2341">
        <v>392889</v>
      </c>
      <c r="EV2341">
        <v>392889</v>
      </c>
      <c r="EW2341">
        <v>392889</v>
      </c>
      <c r="EX2341">
        <v>392889</v>
      </c>
      <c r="EY2341">
        <v>392889</v>
      </c>
      <c r="EZ2341">
        <v>392889</v>
      </c>
      <c r="FA2341">
        <v>392889</v>
      </c>
      <c r="FB2341">
        <v>392889</v>
      </c>
      <c r="FC2341">
        <v>392889</v>
      </c>
      <c r="FD2341">
        <v>392889</v>
      </c>
      <c r="FE2341">
        <v>392889</v>
      </c>
      <c r="FF2341">
        <v>392889</v>
      </c>
      <c r="FG2341">
        <v>392889</v>
      </c>
      <c r="FH2341">
        <v>392889</v>
      </c>
    </row>
    <row r="2342" spans="1:164">
      <c r="A2342" t="s">
        <v>2199</v>
      </c>
      <c r="C2342" s="23">
        <v>45717</v>
      </c>
      <c r="D2342" s="23">
        <v>45924</v>
      </c>
      <c r="E2342">
        <v>178</v>
      </c>
      <c r="F2342">
        <v>392889</v>
      </c>
      <c r="G2342" t="s">
        <v>2193</v>
      </c>
      <c r="CS2342">
        <v>1103</v>
      </c>
      <c r="CT2342">
        <v>6620</v>
      </c>
      <c r="CU2342">
        <v>6620</v>
      </c>
      <c r="CV2342">
        <v>6620</v>
      </c>
      <c r="CW2342">
        <v>6620</v>
      </c>
      <c r="CX2342">
        <v>6620</v>
      </c>
      <c r="CY2342">
        <v>6620</v>
      </c>
      <c r="CZ2342">
        <v>8403</v>
      </c>
      <c r="DA2342">
        <v>10415</v>
      </c>
      <c r="DB2342">
        <v>10415</v>
      </c>
      <c r="DC2342">
        <v>10415</v>
      </c>
      <c r="DD2342">
        <v>35678</v>
      </c>
      <c r="DE2342">
        <v>88331</v>
      </c>
      <c r="DF2342">
        <v>26353</v>
      </c>
      <c r="DG2342">
        <v>1558</v>
      </c>
      <c r="DI2342">
        <v>832</v>
      </c>
      <c r="DJ2342">
        <v>6099</v>
      </c>
      <c r="DK2342">
        <v>6099</v>
      </c>
      <c r="DL2342">
        <v>6099</v>
      </c>
      <c r="DM2342">
        <v>13929</v>
      </c>
      <c r="DN2342">
        <v>21909</v>
      </c>
      <c r="DO2342">
        <v>10969</v>
      </c>
      <c r="DP2342">
        <v>9681</v>
      </c>
      <c r="DQ2342">
        <v>16636</v>
      </c>
      <c r="DR2342">
        <v>20723</v>
      </c>
      <c r="DS2342">
        <v>17101</v>
      </c>
      <c r="DT2342">
        <v>11637</v>
      </c>
      <c r="DU2342">
        <v>8047</v>
      </c>
      <c r="DV2342">
        <v>3534</v>
      </c>
      <c r="DW2342">
        <v>7199</v>
      </c>
    </row>
    <row r="2343" spans="1:164">
      <c r="A2343" t="s">
        <v>2199</v>
      </c>
      <c r="C2343" s="23">
        <v>45717</v>
      </c>
      <c r="D2343" s="23">
        <v>45924</v>
      </c>
      <c r="E2343">
        <v>178</v>
      </c>
      <c r="F2343">
        <v>392889</v>
      </c>
      <c r="G2343" t="s">
        <v>2195</v>
      </c>
      <c r="CS2343">
        <v>1103</v>
      </c>
      <c r="CT2343">
        <v>7724</v>
      </c>
      <c r="CU2343">
        <v>14344</v>
      </c>
      <c r="CV2343">
        <v>20965</v>
      </c>
      <c r="CW2343">
        <v>27585</v>
      </c>
      <c r="CX2343">
        <v>34205</v>
      </c>
      <c r="CY2343">
        <v>40826</v>
      </c>
      <c r="CZ2343">
        <v>49229</v>
      </c>
      <c r="DA2343">
        <v>59644</v>
      </c>
      <c r="DB2343">
        <v>70059</v>
      </c>
      <c r="DC2343">
        <v>80474</v>
      </c>
      <c r="DD2343">
        <v>116152</v>
      </c>
      <c r="DE2343">
        <v>204483</v>
      </c>
      <c r="DF2343">
        <v>230836</v>
      </c>
      <c r="DG2343">
        <v>232394</v>
      </c>
      <c r="DH2343">
        <v>232394</v>
      </c>
      <c r="DI2343">
        <v>233226</v>
      </c>
      <c r="DJ2343">
        <v>239326</v>
      </c>
      <c r="DK2343">
        <v>245425</v>
      </c>
      <c r="DL2343">
        <v>251524</v>
      </c>
      <c r="DM2343">
        <v>265454</v>
      </c>
      <c r="DN2343">
        <v>287362</v>
      </c>
      <c r="DO2343">
        <v>298332</v>
      </c>
      <c r="DP2343">
        <v>308013</v>
      </c>
      <c r="DQ2343">
        <v>324648</v>
      </c>
      <c r="DR2343">
        <v>345372</v>
      </c>
      <c r="DS2343">
        <v>362472</v>
      </c>
      <c r="DT2343">
        <v>374109</v>
      </c>
      <c r="DU2343">
        <v>382156</v>
      </c>
      <c r="DV2343">
        <v>385690</v>
      </c>
      <c r="DW2343">
        <v>392889</v>
      </c>
      <c r="DX2343">
        <v>392889</v>
      </c>
      <c r="DY2343">
        <v>392889</v>
      </c>
      <c r="DZ2343">
        <v>392889</v>
      </c>
      <c r="EA2343">
        <v>392889</v>
      </c>
      <c r="EB2343">
        <v>392889</v>
      </c>
      <c r="EC2343">
        <v>392889</v>
      </c>
      <c r="ED2343">
        <v>392889</v>
      </c>
      <c r="EE2343">
        <v>392889</v>
      </c>
      <c r="EF2343">
        <v>392889</v>
      </c>
      <c r="EG2343">
        <v>392889</v>
      </c>
      <c r="EH2343">
        <v>392889</v>
      </c>
      <c r="EI2343">
        <v>392889</v>
      </c>
      <c r="EJ2343">
        <v>392889</v>
      </c>
      <c r="EK2343">
        <v>392889</v>
      </c>
      <c r="EL2343">
        <v>392889</v>
      </c>
      <c r="EM2343">
        <v>392889</v>
      </c>
      <c r="EN2343">
        <v>392889</v>
      </c>
      <c r="EO2343">
        <v>392889</v>
      </c>
      <c r="EP2343">
        <v>392889</v>
      </c>
      <c r="EQ2343">
        <v>392889</v>
      </c>
      <c r="ER2343">
        <v>392889</v>
      </c>
      <c r="ES2343">
        <v>392889</v>
      </c>
      <c r="ET2343">
        <v>392889</v>
      </c>
      <c r="EU2343">
        <v>392889</v>
      </c>
      <c r="EV2343">
        <v>392889</v>
      </c>
      <c r="EW2343">
        <v>392889</v>
      </c>
      <c r="EX2343">
        <v>392889</v>
      </c>
      <c r="EY2343">
        <v>392889</v>
      </c>
      <c r="EZ2343">
        <v>392889</v>
      </c>
      <c r="FA2343">
        <v>392889</v>
      </c>
      <c r="FB2343">
        <v>392889</v>
      </c>
      <c r="FC2343">
        <v>392889</v>
      </c>
      <c r="FD2343">
        <v>392889</v>
      </c>
      <c r="FE2343">
        <v>392889</v>
      </c>
      <c r="FF2343">
        <v>392889</v>
      </c>
      <c r="FG2343">
        <v>392889</v>
      </c>
      <c r="FH2343">
        <v>392889</v>
      </c>
    </row>
    <row r="2344" spans="1:164">
      <c r="A2344" t="s">
        <v>2200</v>
      </c>
      <c r="C2344" s="23">
        <v>45717</v>
      </c>
      <c r="D2344" s="23">
        <v>45923</v>
      </c>
      <c r="E2344">
        <v>177</v>
      </c>
      <c r="F2344">
        <v>200458</v>
      </c>
      <c r="G2344" t="s">
        <v>2193</v>
      </c>
      <c r="CS2344">
        <v>1103</v>
      </c>
      <c r="CT2344">
        <v>6620</v>
      </c>
      <c r="CU2344">
        <v>6620</v>
      </c>
      <c r="CV2344">
        <v>6620</v>
      </c>
      <c r="CW2344">
        <v>6620</v>
      </c>
      <c r="CX2344">
        <v>6620</v>
      </c>
      <c r="CY2344">
        <v>6620</v>
      </c>
      <c r="CZ2344">
        <v>8403</v>
      </c>
      <c r="DA2344">
        <v>10415</v>
      </c>
      <c r="DB2344">
        <v>10415</v>
      </c>
      <c r="DC2344">
        <v>10415</v>
      </c>
      <c r="DD2344">
        <v>8198</v>
      </c>
      <c r="DI2344">
        <v>832</v>
      </c>
      <c r="DJ2344">
        <v>6099</v>
      </c>
      <c r="DK2344">
        <v>6099</v>
      </c>
      <c r="DL2344">
        <v>6099</v>
      </c>
      <c r="DM2344">
        <v>13929</v>
      </c>
      <c r="DN2344">
        <v>21909</v>
      </c>
      <c r="DO2344">
        <v>10969</v>
      </c>
      <c r="DP2344">
        <v>8395</v>
      </c>
      <c r="DQ2344">
        <v>10564</v>
      </c>
      <c r="DR2344">
        <v>8653</v>
      </c>
      <c r="DS2344">
        <v>7093</v>
      </c>
      <c r="DT2344">
        <v>5198</v>
      </c>
      <c r="DU2344">
        <v>3867</v>
      </c>
      <c r="DV2344">
        <v>1681</v>
      </c>
      <c r="DW2344">
        <v>397</v>
      </c>
    </row>
    <row r="2345" spans="1:164">
      <c r="A2345" t="s">
        <v>2200</v>
      </c>
      <c r="C2345" s="23">
        <v>45717</v>
      </c>
      <c r="D2345" s="23">
        <v>45923</v>
      </c>
      <c r="E2345">
        <v>177</v>
      </c>
      <c r="F2345">
        <v>200458</v>
      </c>
      <c r="G2345" t="s">
        <v>2195</v>
      </c>
      <c r="CS2345">
        <v>1103</v>
      </c>
      <c r="CT2345">
        <v>7724</v>
      </c>
      <c r="CU2345">
        <v>14344</v>
      </c>
      <c r="CV2345">
        <v>20965</v>
      </c>
      <c r="CW2345">
        <v>27585</v>
      </c>
      <c r="CX2345">
        <v>34205</v>
      </c>
      <c r="CY2345">
        <v>40826</v>
      </c>
      <c r="CZ2345">
        <v>49229</v>
      </c>
      <c r="DA2345">
        <v>59644</v>
      </c>
      <c r="DB2345">
        <v>70059</v>
      </c>
      <c r="DC2345">
        <v>80474</v>
      </c>
      <c r="DD2345">
        <v>88672</v>
      </c>
      <c r="DE2345">
        <v>88672</v>
      </c>
      <c r="DF2345">
        <v>88672</v>
      </c>
      <c r="DG2345">
        <v>88672</v>
      </c>
      <c r="DH2345">
        <v>88672</v>
      </c>
      <c r="DI2345">
        <v>89504</v>
      </c>
      <c r="DJ2345">
        <v>95604</v>
      </c>
      <c r="DK2345">
        <v>101703</v>
      </c>
      <c r="DL2345">
        <v>107802</v>
      </c>
      <c r="DM2345">
        <v>121732</v>
      </c>
      <c r="DN2345">
        <v>143640</v>
      </c>
      <c r="DO2345">
        <v>154610</v>
      </c>
      <c r="DP2345">
        <v>163005</v>
      </c>
      <c r="DQ2345">
        <v>173569</v>
      </c>
      <c r="DR2345">
        <v>182222</v>
      </c>
      <c r="DS2345">
        <v>189315</v>
      </c>
      <c r="DT2345">
        <v>194513</v>
      </c>
      <c r="DU2345">
        <v>198380</v>
      </c>
      <c r="DV2345">
        <v>200061</v>
      </c>
      <c r="DW2345">
        <v>200458</v>
      </c>
      <c r="DX2345">
        <v>200458</v>
      </c>
      <c r="DY2345">
        <v>200458</v>
      </c>
      <c r="DZ2345">
        <v>200458</v>
      </c>
      <c r="EA2345">
        <v>200458</v>
      </c>
      <c r="EB2345">
        <v>200458</v>
      </c>
      <c r="EC2345">
        <v>200458</v>
      </c>
      <c r="ED2345">
        <v>200458</v>
      </c>
      <c r="EE2345">
        <v>200458</v>
      </c>
      <c r="EF2345">
        <v>200458</v>
      </c>
      <c r="EG2345">
        <v>200458</v>
      </c>
      <c r="EH2345">
        <v>200458</v>
      </c>
      <c r="EI2345">
        <v>200458</v>
      </c>
      <c r="EJ2345">
        <v>200458</v>
      </c>
      <c r="EK2345">
        <v>200458</v>
      </c>
      <c r="EL2345">
        <v>200458</v>
      </c>
      <c r="EM2345">
        <v>200458</v>
      </c>
      <c r="EN2345">
        <v>200458</v>
      </c>
      <c r="EO2345">
        <v>200458</v>
      </c>
      <c r="EP2345">
        <v>200458</v>
      </c>
      <c r="EQ2345">
        <v>200458</v>
      </c>
      <c r="ER2345">
        <v>200458</v>
      </c>
      <c r="ES2345">
        <v>200458</v>
      </c>
      <c r="ET2345">
        <v>200458</v>
      </c>
      <c r="EU2345">
        <v>200458</v>
      </c>
      <c r="EV2345">
        <v>200458</v>
      </c>
      <c r="EW2345">
        <v>200458</v>
      </c>
      <c r="EX2345">
        <v>200458</v>
      </c>
      <c r="EY2345">
        <v>200458</v>
      </c>
      <c r="EZ2345">
        <v>200458</v>
      </c>
      <c r="FA2345">
        <v>200458</v>
      </c>
      <c r="FB2345">
        <v>200458</v>
      </c>
      <c r="FC2345">
        <v>200458</v>
      </c>
      <c r="FD2345">
        <v>200458</v>
      </c>
      <c r="FE2345">
        <v>200458</v>
      </c>
      <c r="FF2345">
        <v>200458</v>
      </c>
      <c r="FG2345">
        <v>200458</v>
      </c>
      <c r="FH2345">
        <v>200458</v>
      </c>
    </row>
    <row r="2346" spans="1:164">
      <c r="A2346" t="s">
        <v>2979</v>
      </c>
      <c r="B2346" t="s">
        <v>1311</v>
      </c>
      <c r="C2346" s="23">
        <v>45717</v>
      </c>
      <c r="D2346" s="23">
        <v>45764</v>
      </c>
      <c r="E2346">
        <v>40</v>
      </c>
      <c r="F2346">
        <v>44336</v>
      </c>
      <c r="G2346" t="s">
        <v>2193</v>
      </c>
      <c r="CS2346">
        <v>1103</v>
      </c>
      <c r="CT2346">
        <v>6620</v>
      </c>
      <c r="CU2346">
        <v>6620</v>
      </c>
      <c r="CV2346">
        <v>6620</v>
      </c>
      <c r="CW2346">
        <v>6620</v>
      </c>
      <c r="CX2346">
        <v>6620</v>
      </c>
      <c r="CY2346">
        <v>6620</v>
      </c>
      <c r="CZ2346">
        <v>3510</v>
      </c>
    </row>
    <row r="2347" spans="1:164">
      <c r="A2347" t="s">
        <v>2979</v>
      </c>
      <c r="B2347" t="s">
        <v>1311</v>
      </c>
      <c r="C2347" s="23">
        <v>45717</v>
      </c>
      <c r="D2347" s="23">
        <v>45764</v>
      </c>
      <c r="E2347">
        <v>40</v>
      </c>
      <c r="F2347">
        <v>44336</v>
      </c>
      <c r="G2347" t="s">
        <v>2195</v>
      </c>
      <c r="CS2347">
        <v>1103</v>
      </c>
      <c r="CT2347">
        <v>7724</v>
      </c>
      <c r="CU2347">
        <v>14344</v>
      </c>
      <c r="CV2347">
        <v>20965</v>
      </c>
      <c r="CW2347">
        <v>27585</v>
      </c>
      <c r="CX2347">
        <v>34205</v>
      </c>
      <c r="CY2347">
        <v>40826</v>
      </c>
      <c r="CZ2347">
        <v>44336</v>
      </c>
      <c r="DA2347">
        <v>44336</v>
      </c>
      <c r="DB2347">
        <v>44336</v>
      </c>
      <c r="DC2347">
        <v>44336</v>
      </c>
      <c r="DD2347">
        <v>44336</v>
      </c>
      <c r="DE2347">
        <v>44336</v>
      </c>
      <c r="DF2347">
        <v>44336</v>
      </c>
      <c r="DG2347">
        <v>44336</v>
      </c>
      <c r="DH2347">
        <v>44336</v>
      </c>
      <c r="DI2347">
        <v>44336</v>
      </c>
      <c r="DJ2347">
        <v>44336</v>
      </c>
      <c r="DK2347">
        <v>44336</v>
      </c>
      <c r="DL2347">
        <v>44336</v>
      </c>
      <c r="DM2347">
        <v>44336</v>
      </c>
      <c r="DN2347">
        <v>44336</v>
      </c>
      <c r="DO2347">
        <v>44336</v>
      </c>
      <c r="DP2347">
        <v>44336</v>
      </c>
      <c r="DQ2347">
        <v>44336</v>
      </c>
      <c r="DR2347">
        <v>44336</v>
      </c>
      <c r="DS2347">
        <v>44336</v>
      </c>
      <c r="DT2347">
        <v>44336</v>
      </c>
      <c r="DU2347">
        <v>44336</v>
      </c>
      <c r="DV2347">
        <v>44336</v>
      </c>
      <c r="DW2347">
        <v>44336</v>
      </c>
      <c r="DX2347">
        <v>44336</v>
      </c>
      <c r="DY2347">
        <v>44336</v>
      </c>
      <c r="DZ2347">
        <v>44336</v>
      </c>
      <c r="EA2347">
        <v>44336</v>
      </c>
      <c r="EB2347">
        <v>44336</v>
      </c>
      <c r="EC2347">
        <v>44336</v>
      </c>
      <c r="ED2347">
        <v>44336</v>
      </c>
      <c r="EE2347">
        <v>44336</v>
      </c>
      <c r="EF2347">
        <v>44336</v>
      </c>
      <c r="EG2347">
        <v>44336</v>
      </c>
      <c r="EH2347">
        <v>44336</v>
      </c>
      <c r="EI2347">
        <v>44336</v>
      </c>
      <c r="EJ2347">
        <v>44336</v>
      </c>
      <c r="EK2347">
        <v>44336</v>
      </c>
      <c r="EL2347">
        <v>44336</v>
      </c>
      <c r="EM2347">
        <v>44336</v>
      </c>
      <c r="EN2347">
        <v>44336</v>
      </c>
      <c r="EO2347">
        <v>44336</v>
      </c>
      <c r="EP2347">
        <v>44336</v>
      </c>
      <c r="EQ2347">
        <v>44336</v>
      </c>
      <c r="ER2347">
        <v>44336</v>
      </c>
      <c r="ES2347">
        <v>44336</v>
      </c>
      <c r="ET2347">
        <v>44336</v>
      </c>
      <c r="EU2347">
        <v>44336</v>
      </c>
      <c r="EV2347">
        <v>44336</v>
      </c>
      <c r="EW2347">
        <v>44336</v>
      </c>
      <c r="EX2347">
        <v>44336</v>
      </c>
      <c r="EY2347">
        <v>44336</v>
      </c>
      <c r="EZ2347">
        <v>44336</v>
      </c>
      <c r="FA2347">
        <v>44336</v>
      </c>
      <c r="FB2347">
        <v>44336</v>
      </c>
      <c r="FC2347">
        <v>44336</v>
      </c>
      <c r="FD2347">
        <v>44336</v>
      </c>
      <c r="FE2347">
        <v>44336</v>
      </c>
      <c r="FF2347">
        <v>44336</v>
      </c>
      <c r="FG2347">
        <v>44336</v>
      </c>
      <c r="FH2347">
        <v>44336</v>
      </c>
    </row>
    <row r="2348" spans="1:164">
      <c r="A2348" t="s">
        <v>2980</v>
      </c>
      <c r="B2348" t="s">
        <v>2981</v>
      </c>
      <c r="C2348" s="23">
        <v>45764</v>
      </c>
      <c r="D2348" s="23">
        <v>45793</v>
      </c>
      <c r="E2348">
        <v>26</v>
      </c>
      <c r="F2348">
        <v>44336</v>
      </c>
      <c r="G2348" t="s">
        <v>2193</v>
      </c>
      <c r="CZ2348">
        <v>4893</v>
      </c>
      <c r="DA2348">
        <v>10415</v>
      </c>
      <c r="DB2348">
        <v>10415</v>
      </c>
      <c r="DC2348">
        <v>10415</v>
      </c>
      <c r="DD2348">
        <v>8198</v>
      </c>
    </row>
    <row r="2349" spans="1:164">
      <c r="A2349" t="s">
        <v>2980</v>
      </c>
      <c r="B2349" t="s">
        <v>2981</v>
      </c>
      <c r="C2349" s="23">
        <v>45764</v>
      </c>
      <c r="D2349" s="23">
        <v>45793</v>
      </c>
      <c r="E2349">
        <v>26</v>
      </c>
      <c r="F2349">
        <v>44336</v>
      </c>
      <c r="G2349" t="s">
        <v>2195</v>
      </c>
      <c r="CZ2349">
        <v>4893</v>
      </c>
      <c r="DA2349">
        <v>15308</v>
      </c>
      <c r="DB2349">
        <v>25723</v>
      </c>
      <c r="DC2349">
        <v>36138</v>
      </c>
      <c r="DD2349">
        <v>44336</v>
      </c>
      <c r="DE2349">
        <v>44336</v>
      </c>
      <c r="DF2349">
        <v>44336</v>
      </c>
      <c r="DG2349">
        <v>44336</v>
      </c>
      <c r="DH2349">
        <v>44336</v>
      </c>
      <c r="DI2349">
        <v>44336</v>
      </c>
      <c r="DJ2349">
        <v>44336</v>
      </c>
      <c r="DK2349">
        <v>44336</v>
      </c>
      <c r="DL2349">
        <v>44336</v>
      </c>
      <c r="DM2349">
        <v>44336</v>
      </c>
      <c r="DN2349">
        <v>44336</v>
      </c>
      <c r="DO2349">
        <v>44336</v>
      </c>
      <c r="DP2349">
        <v>44336</v>
      </c>
      <c r="DQ2349">
        <v>44336</v>
      </c>
      <c r="DR2349">
        <v>44336</v>
      </c>
      <c r="DS2349">
        <v>44336</v>
      </c>
      <c r="DT2349">
        <v>44336</v>
      </c>
      <c r="DU2349">
        <v>44336</v>
      </c>
      <c r="DV2349">
        <v>44336</v>
      </c>
      <c r="DW2349">
        <v>44336</v>
      </c>
      <c r="DX2349">
        <v>44336</v>
      </c>
      <c r="DY2349">
        <v>44336</v>
      </c>
      <c r="DZ2349">
        <v>44336</v>
      </c>
      <c r="EA2349">
        <v>44336</v>
      </c>
      <c r="EB2349">
        <v>44336</v>
      </c>
      <c r="EC2349">
        <v>44336</v>
      </c>
      <c r="ED2349">
        <v>44336</v>
      </c>
      <c r="EE2349">
        <v>44336</v>
      </c>
      <c r="EF2349">
        <v>44336</v>
      </c>
      <c r="EG2349">
        <v>44336</v>
      </c>
      <c r="EH2349">
        <v>44336</v>
      </c>
      <c r="EI2349">
        <v>44336</v>
      </c>
      <c r="EJ2349">
        <v>44336</v>
      </c>
      <c r="EK2349">
        <v>44336</v>
      </c>
      <c r="EL2349">
        <v>44336</v>
      </c>
      <c r="EM2349">
        <v>44336</v>
      </c>
      <c r="EN2349">
        <v>44336</v>
      </c>
      <c r="EO2349">
        <v>44336</v>
      </c>
      <c r="EP2349">
        <v>44336</v>
      </c>
      <c r="EQ2349">
        <v>44336</v>
      </c>
      <c r="ER2349">
        <v>44336</v>
      </c>
      <c r="ES2349">
        <v>44336</v>
      </c>
      <c r="ET2349">
        <v>44336</v>
      </c>
      <c r="EU2349">
        <v>44336</v>
      </c>
      <c r="EV2349">
        <v>44336</v>
      </c>
      <c r="EW2349">
        <v>44336</v>
      </c>
      <c r="EX2349">
        <v>44336</v>
      </c>
      <c r="EY2349">
        <v>44336</v>
      </c>
      <c r="EZ2349">
        <v>44336</v>
      </c>
      <c r="FA2349">
        <v>44336</v>
      </c>
      <c r="FB2349">
        <v>44336</v>
      </c>
      <c r="FC2349">
        <v>44336</v>
      </c>
      <c r="FD2349">
        <v>44336</v>
      </c>
      <c r="FE2349">
        <v>44336</v>
      </c>
      <c r="FF2349">
        <v>44336</v>
      </c>
      <c r="FG2349">
        <v>44336</v>
      </c>
      <c r="FH2349">
        <v>44336</v>
      </c>
    </row>
    <row r="2350" spans="1:164">
      <c r="A2350" t="s">
        <v>2982</v>
      </c>
      <c r="B2350" t="s">
        <v>1315</v>
      </c>
      <c r="C2350" s="23">
        <v>45829</v>
      </c>
      <c r="D2350" s="23">
        <v>45855</v>
      </c>
      <c r="E2350">
        <v>23</v>
      </c>
      <c r="F2350">
        <v>23114</v>
      </c>
      <c r="G2350" t="s">
        <v>2193</v>
      </c>
      <c r="DI2350">
        <v>832</v>
      </c>
      <c r="DJ2350">
        <v>6099</v>
      </c>
      <c r="DK2350">
        <v>6099</v>
      </c>
      <c r="DL2350">
        <v>6099</v>
      </c>
      <c r="DM2350">
        <v>3984</v>
      </c>
    </row>
    <row r="2351" spans="1:164">
      <c r="A2351" t="s">
        <v>2982</v>
      </c>
      <c r="B2351" t="s">
        <v>1315</v>
      </c>
      <c r="C2351" s="23">
        <v>45829</v>
      </c>
      <c r="D2351" s="23">
        <v>45855</v>
      </c>
      <c r="E2351">
        <v>23</v>
      </c>
      <c r="F2351">
        <v>23114</v>
      </c>
      <c r="G2351" t="s">
        <v>2195</v>
      </c>
      <c r="DI2351">
        <v>832</v>
      </c>
      <c r="DJ2351">
        <v>6932</v>
      </c>
      <c r="DK2351">
        <v>13031</v>
      </c>
      <c r="DL2351">
        <v>19130</v>
      </c>
      <c r="DM2351">
        <v>23114</v>
      </c>
      <c r="DN2351">
        <v>23114</v>
      </c>
      <c r="DO2351">
        <v>23114</v>
      </c>
      <c r="DP2351">
        <v>23114</v>
      </c>
      <c r="DQ2351">
        <v>23114</v>
      </c>
      <c r="DR2351">
        <v>23114</v>
      </c>
      <c r="DS2351">
        <v>23114</v>
      </c>
      <c r="DT2351">
        <v>23114</v>
      </c>
      <c r="DU2351">
        <v>23114</v>
      </c>
      <c r="DV2351">
        <v>23114</v>
      </c>
      <c r="DW2351">
        <v>23114</v>
      </c>
      <c r="DX2351">
        <v>23114</v>
      </c>
      <c r="DY2351">
        <v>23114</v>
      </c>
      <c r="DZ2351">
        <v>23114</v>
      </c>
      <c r="EA2351">
        <v>23114</v>
      </c>
      <c r="EB2351">
        <v>23114</v>
      </c>
      <c r="EC2351">
        <v>23114</v>
      </c>
      <c r="ED2351">
        <v>23114</v>
      </c>
      <c r="EE2351">
        <v>23114</v>
      </c>
      <c r="EF2351">
        <v>23114</v>
      </c>
      <c r="EG2351">
        <v>23114</v>
      </c>
      <c r="EH2351">
        <v>23114</v>
      </c>
      <c r="EI2351">
        <v>23114</v>
      </c>
      <c r="EJ2351">
        <v>23114</v>
      </c>
      <c r="EK2351">
        <v>23114</v>
      </c>
      <c r="EL2351">
        <v>23114</v>
      </c>
      <c r="EM2351">
        <v>23114</v>
      </c>
      <c r="EN2351">
        <v>23114</v>
      </c>
      <c r="EO2351">
        <v>23114</v>
      </c>
      <c r="EP2351">
        <v>23114</v>
      </c>
      <c r="EQ2351">
        <v>23114</v>
      </c>
      <c r="ER2351">
        <v>23114</v>
      </c>
      <c r="ES2351">
        <v>23114</v>
      </c>
      <c r="ET2351">
        <v>23114</v>
      </c>
      <c r="EU2351">
        <v>23114</v>
      </c>
      <c r="EV2351">
        <v>23114</v>
      </c>
      <c r="EW2351">
        <v>23114</v>
      </c>
      <c r="EX2351">
        <v>23114</v>
      </c>
      <c r="EY2351">
        <v>23114</v>
      </c>
      <c r="EZ2351">
        <v>23114</v>
      </c>
      <c r="FA2351">
        <v>23114</v>
      </c>
      <c r="FB2351">
        <v>23114</v>
      </c>
      <c r="FC2351">
        <v>23114</v>
      </c>
      <c r="FD2351">
        <v>23114</v>
      </c>
      <c r="FE2351">
        <v>23114</v>
      </c>
      <c r="FF2351">
        <v>23114</v>
      </c>
      <c r="FG2351">
        <v>23114</v>
      </c>
      <c r="FH2351">
        <v>23114</v>
      </c>
    </row>
    <row r="2352" spans="1:164">
      <c r="A2352" t="s">
        <v>2983</v>
      </c>
      <c r="B2352" t="s">
        <v>1317</v>
      </c>
      <c r="C2352" s="23">
        <v>45855</v>
      </c>
      <c r="D2352" s="23">
        <v>45875</v>
      </c>
      <c r="E2352">
        <v>17</v>
      </c>
      <c r="F2352">
        <v>44336</v>
      </c>
      <c r="G2352" t="s">
        <v>2193</v>
      </c>
      <c r="DM2352">
        <v>9946</v>
      </c>
      <c r="DN2352">
        <v>21909</v>
      </c>
      <c r="DO2352">
        <v>10969</v>
      </c>
      <c r="DP2352">
        <v>1512</v>
      </c>
    </row>
    <row r="2353" spans="1:164">
      <c r="A2353" t="s">
        <v>2983</v>
      </c>
      <c r="B2353" t="s">
        <v>1317</v>
      </c>
      <c r="C2353" s="23">
        <v>45855</v>
      </c>
      <c r="D2353" s="23">
        <v>45875</v>
      </c>
      <c r="E2353">
        <v>17</v>
      </c>
      <c r="F2353">
        <v>44336</v>
      </c>
      <c r="G2353" t="s">
        <v>2195</v>
      </c>
      <c r="DM2353">
        <v>9946</v>
      </c>
      <c r="DN2353">
        <v>31854</v>
      </c>
      <c r="DO2353">
        <v>42824</v>
      </c>
      <c r="DP2353">
        <v>44336</v>
      </c>
      <c r="DQ2353">
        <v>44336</v>
      </c>
      <c r="DR2353">
        <v>44336</v>
      </c>
      <c r="DS2353">
        <v>44336</v>
      </c>
      <c r="DT2353">
        <v>44336</v>
      </c>
      <c r="DU2353">
        <v>44336</v>
      </c>
      <c r="DV2353">
        <v>44336</v>
      </c>
      <c r="DW2353">
        <v>44336</v>
      </c>
      <c r="DX2353">
        <v>44336</v>
      </c>
      <c r="DY2353">
        <v>44336</v>
      </c>
      <c r="DZ2353">
        <v>44336</v>
      </c>
      <c r="EA2353">
        <v>44336</v>
      </c>
      <c r="EB2353">
        <v>44336</v>
      </c>
      <c r="EC2353">
        <v>44336</v>
      </c>
      <c r="ED2353">
        <v>44336</v>
      </c>
      <c r="EE2353">
        <v>44336</v>
      </c>
      <c r="EF2353">
        <v>44336</v>
      </c>
      <c r="EG2353">
        <v>44336</v>
      </c>
      <c r="EH2353">
        <v>44336</v>
      </c>
      <c r="EI2353">
        <v>44336</v>
      </c>
      <c r="EJ2353">
        <v>44336</v>
      </c>
      <c r="EK2353">
        <v>44336</v>
      </c>
      <c r="EL2353">
        <v>44336</v>
      </c>
      <c r="EM2353">
        <v>44336</v>
      </c>
      <c r="EN2353">
        <v>44336</v>
      </c>
      <c r="EO2353">
        <v>44336</v>
      </c>
      <c r="EP2353">
        <v>44336</v>
      </c>
      <c r="EQ2353">
        <v>44336</v>
      </c>
      <c r="ER2353">
        <v>44336</v>
      </c>
      <c r="ES2353">
        <v>44336</v>
      </c>
      <c r="ET2353">
        <v>44336</v>
      </c>
      <c r="EU2353">
        <v>44336</v>
      </c>
      <c r="EV2353">
        <v>44336</v>
      </c>
      <c r="EW2353">
        <v>44336</v>
      </c>
      <c r="EX2353">
        <v>44336</v>
      </c>
      <c r="EY2353">
        <v>44336</v>
      </c>
      <c r="EZ2353">
        <v>44336</v>
      </c>
      <c r="FA2353">
        <v>44336</v>
      </c>
      <c r="FB2353">
        <v>44336</v>
      </c>
      <c r="FC2353">
        <v>44336</v>
      </c>
      <c r="FD2353">
        <v>44336</v>
      </c>
      <c r="FE2353">
        <v>44336</v>
      </c>
      <c r="FF2353">
        <v>44336</v>
      </c>
      <c r="FG2353">
        <v>44336</v>
      </c>
      <c r="FH2353">
        <v>44336</v>
      </c>
    </row>
    <row r="2354" spans="1:164">
      <c r="A2354" t="s">
        <v>2984</v>
      </c>
      <c r="B2354" t="s">
        <v>1319</v>
      </c>
      <c r="C2354" s="23">
        <v>45875</v>
      </c>
      <c r="D2354" s="23">
        <v>45923</v>
      </c>
      <c r="E2354">
        <v>41</v>
      </c>
      <c r="F2354">
        <v>44336</v>
      </c>
      <c r="G2354" t="s">
        <v>2193</v>
      </c>
      <c r="DP2354">
        <v>6883</v>
      </c>
      <c r="DQ2354">
        <v>10564</v>
      </c>
      <c r="DR2354">
        <v>8653</v>
      </c>
      <c r="DS2354">
        <v>7093</v>
      </c>
      <c r="DT2354">
        <v>5198</v>
      </c>
      <c r="DU2354">
        <v>3867</v>
      </c>
      <c r="DV2354">
        <v>1681</v>
      </c>
      <c r="DW2354">
        <v>397</v>
      </c>
    </row>
    <row r="2355" spans="1:164">
      <c r="A2355" t="s">
        <v>2984</v>
      </c>
      <c r="B2355" t="s">
        <v>1319</v>
      </c>
      <c r="C2355" s="23">
        <v>45875</v>
      </c>
      <c r="D2355" s="23">
        <v>45923</v>
      </c>
      <c r="E2355">
        <v>41</v>
      </c>
      <c r="F2355">
        <v>44336</v>
      </c>
      <c r="G2355" t="s">
        <v>2195</v>
      </c>
      <c r="DP2355">
        <v>6883</v>
      </c>
      <c r="DQ2355">
        <v>17447</v>
      </c>
      <c r="DR2355">
        <v>26100</v>
      </c>
      <c r="DS2355">
        <v>33193</v>
      </c>
      <c r="DT2355">
        <v>38391</v>
      </c>
      <c r="DU2355">
        <v>42258</v>
      </c>
      <c r="DV2355">
        <v>43939</v>
      </c>
      <c r="DW2355">
        <v>44336</v>
      </c>
      <c r="DX2355">
        <v>44336</v>
      </c>
      <c r="DY2355">
        <v>44336</v>
      </c>
      <c r="DZ2355">
        <v>44336</v>
      </c>
      <c r="EA2355">
        <v>44336</v>
      </c>
      <c r="EB2355">
        <v>44336</v>
      </c>
      <c r="EC2355">
        <v>44336</v>
      </c>
      <c r="ED2355">
        <v>44336</v>
      </c>
      <c r="EE2355">
        <v>44336</v>
      </c>
      <c r="EF2355">
        <v>44336</v>
      </c>
      <c r="EG2355">
        <v>44336</v>
      </c>
      <c r="EH2355">
        <v>44336</v>
      </c>
      <c r="EI2355">
        <v>44336</v>
      </c>
      <c r="EJ2355">
        <v>44336</v>
      </c>
      <c r="EK2355">
        <v>44336</v>
      </c>
      <c r="EL2355">
        <v>44336</v>
      </c>
      <c r="EM2355">
        <v>44336</v>
      </c>
      <c r="EN2355">
        <v>44336</v>
      </c>
      <c r="EO2355">
        <v>44336</v>
      </c>
      <c r="EP2355">
        <v>44336</v>
      </c>
      <c r="EQ2355">
        <v>44336</v>
      </c>
      <c r="ER2355">
        <v>44336</v>
      </c>
      <c r="ES2355">
        <v>44336</v>
      </c>
      <c r="ET2355">
        <v>44336</v>
      </c>
      <c r="EU2355">
        <v>44336</v>
      </c>
      <c r="EV2355">
        <v>44336</v>
      </c>
      <c r="EW2355">
        <v>44336</v>
      </c>
      <c r="EX2355">
        <v>44336</v>
      </c>
      <c r="EY2355">
        <v>44336</v>
      </c>
      <c r="EZ2355">
        <v>44336</v>
      </c>
      <c r="FA2355">
        <v>44336</v>
      </c>
      <c r="FB2355">
        <v>44336</v>
      </c>
      <c r="FC2355">
        <v>44336</v>
      </c>
      <c r="FD2355">
        <v>44336</v>
      </c>
      <c r="FE2355">
        <v>44336</v>
      </c>
      <c r="FF2355">
        <v>44336</v>
      </c>
      <c r="FG2355">
        <v>44336</v>
      </c>
      <c r="FH2355">
        <v>44336</v>
      </c>
    </row>
    <row r="2356" spans="1:164">
      <c r="A2356" t="s">
        <v>2224</v>
      </c>
      <c r="C2356" s="23">
        <v>45793</v>
      </c>
      <c r="D2356" s="23">
        <v>45924</v>
      </c>
      <c r="E2356">
        <v>112</v>
      </c>
      <c r="F2356">
        <v>150207</v>
      </c>
      <c r="G2356" t="s">
        <v>2193</v>
      </c>
      <c r="DD2356">
        <v>27480</v>
      </c>
      <c r="DE2356">
        <v>88331</v>
      </c>
      <c r="DF2356">
        <v>26353</v>
      </c>
      <c r="DG2356">
        <v>1558</v>
      </c>
      <c r="DW2356">
        <v>6485</v>
      </c>
    </row>
    <row r="2357" spans="1:164">
      <c r="A2357" t="s">
        <v>2224</v>
      </c>
      <c r="C2357" s="23">
        <v>45793</v>
      </c>
      <c r="D2357" s="23">
        <v>45924</v>
      </c>
      <c r="E2357">
        <v>112</v>
      </c>
      <c r="F2357">
        <v>150207</v>
      </c>
      <c r="G2357" t="s">
        <v>2195</v>
      </c>
      <c r="DD2357">
        <v>27480</v>
      </c>
      <c r="DE2357">
        <v>115811</v>
      </c>
      <c r="DF2357">
        <v>142164</v>
      </c>
      <c r="DG2357">
        <v>143722</v>
      </c>
      <c r="DH2357">
        <v>143722</v>
      </c>
      <c r="DI2357">
        <v>143722</v>
      </c>
      <c r="DJ2357">
        <v>143722</v>
      </c>
      <c r="DK2357">
        <v>143722</v>
      </c>
      <c r="DL2357">
        <v>143722</v>
      </c>
      <c r="DM2357">
        <v>143722</v>
      </c>
      <c r="DN2357">
        <v>143722</v>
      </c>
      <c r="DO2357">
        <v>143722</v>
      </c>
      <c r="DP2357">
        <v>143722</v>
      </c>
      <c r="DQ2357">
        <v>143722</v>
      </c>
      <c r="DR2357">
        <v>143722</v>
      </c>
      <c r="DS2357">
        <v>143722</v>
      </c>
      <c r="DT2357">
        <v>143722</v>
      </c>
      <c r="DU2357">
        <v>143722</v>
      </c>
      <c r="DV2357">
        <v>143722</v>
      </c>
      <c r="DW2357">
        <v>150207</v>
      </c>
      <c r="DX2357">
        <v>150207</v>
      </c>
      <c r="DY2357">
        <v>150207</v>
      </c>
      <c r="DZ2357">
        <v>150207</v>
      </c>
      <c r="EA2357">
        <v>150207</v>
      </c>
      <c r="EB2357">
        <v>150207</v>
      </c>
      <c r="EC2357">
        <v>150207</v>
      </c>
      <c r="ED2357">
        <v>150207</v>
      </c>
      <c r="EE2357">
        <v>150207</v>
      </c>
      <c r="EF2357">
        <v>150207</v>
      </c>
      <c r="EG2357">
        <v>150207</v>
      </c>
      <c r="EH2357">
        <v>150207</v>
      </c>
      <c r="EI2357">
        <v>150207</v>
      </c>
      <c r="EJ2357">
        <v>150207</v>
      </c>
      <c r="EK2357">
        <v>150207</v>
      </c>
      <c r="EL2357">
        <v>150207</v>
      </c>
      <c r="EM2357">
        <v>150207</v>
      </c>
      <c r="EN2357">
        <v>150207</v>
      </c>
      <c r="EO2357">
        <v>150207</v>
      </c>
      <c r="EP2357">
        <v>150207</v>
      </c>
      <c r="EQ2357">
        <v>150207</v>
      </c>
      <c r="ER2357">
        <v>150207</v>
      </c>
      <c r="ES2357">
        <v>150207</v>
      </c>
      <c r="ET2357">
        <v>150207</v>
      </c>
      <c r="EU2357">
        <v>150207</v>
      </c>
      <c r="EV2357">
        <v>150207</v>
      </c>
      <c r="EW2357">
        <v>150207</v>
      </c>
      <c r="EX2357">
        <v>150207</v>
      </c>
      <c r="EY2357">
        <v>150207</v>
      </c>
      <c r="EZ2357">
        <v>150207</v>
      </c>
      <c r="FA2357">
        <v>150207</v>
      </c>
      <c r="FB2357">
        <v>150207</v>
      </c>
      <c r="FC2357">
        <v>150207</v>
      </c>
      <c r="FD2357">
        <v>150207</v>
      </c>
      <c r="FE2357">
        <v>150207</v>
      </c>
      <c r="FF2357">
        <v>150207</v>
      </c>
      <c r="FG2357">
        <v>150207</v>
      </c>
      <c r="FH2357">
        <v>150207</v>
      </c>
    </row>
    <row r="2358" spans="1:164">
      <c r="A2358" t="s">
        <v>2985</v>
      </c>
      <c r="B2358" t="s">
        <v>1321</v>
      </c>
      <c r="C2358" s="23">
        <v>45793</v>
      </c>
      <c r="D2358" s="23">
        <v>45811</v>
      </c>
      <c r="E2358">
        <v>15</v>
      </c>
      <c r="F2358">
        <v>23736</v>
      </c>
      <c r="G2358" t="s">
        <v>2193</v>
      </c>
      <c r="DD2358">
        <v>3708</v>
      </c>
      <c r="DE2358">
        <v>13476</v>
      </c>
      <c r="DF2358">
        <v>6088</v>
      </c>
      <c r="DG2358">
        <v>464</v>
      </c>
    </row>
    <row r="2359" spans="1:164">
      <c r="A2359" t="s">
        <v>2985</v>
      </c>
      <c r="B2359" t="s">
        <v>1321</v>
      </c>
      <c r="C2359" s="23">
        <v>45793</v>
      </c>
      <c r="D2359" s="23">
        <v>45811</v>
      </c>
      <c r="E2359">
        <v>15</v>
      </c>
      <c r="F2359">
        <v>23736</v>
      </c>
      <c r="G2359" t="s">
        <v>2195</v>
      </c>
      <c r="DD2359">
        <v>3708</v>
      </c>
      <c r="DE2359">
        <v>17183</v>
      </c>
      <c r="DF2359">
        <v>23272</v>
      </c>
      <c r="DG2359">
        <v>23736</v>
      </c>
      <c r="DH2359">
        <v>23736</v>
      </c>
      <c r="DI2359">
        <v>23736</v>
      </c>
      <c r="DJ2359">
        <v>23736</v>
      </c>
      <c r="DK2359">
        <v>23736</v>
      </c>
      <c r="DL2359">
        <v>23736</v>
      </c>
      <c r="DM2359">
        <v>23736</v>
      </c>
      <c r="DN2359">
        <v>23736</v>
      </c>
      <c r="DO2359">
        <v>23736</v>
      </c>
      <c r="DP2359">
        <v>23736</v>
      </c>
      <c r="DQ2359">
        <v>23736</v>
      </c>
      <c r="DR2359">
        <v>23736</v>
      </c>
      <c r="DS2359">
        <v>23736</v>
      </c>
      <c r="DT2359">
        <v>23736</v>
      </c>
      <c r="DU2359">
        <v>23736</v>
      </c>
      <c r="DV2359">
        <v>23736</v>
      </c>
      <c r="DW2359">
        <v>23736</v>
      </c>
      <c r="DX2359">
        <v>23736</v>
      </c>
      <c r="DY2359">
        <v>23736</v>
      </c>
      <c r="DZ2359">
        <v>23736</v>
      </c>
      <c r="EA2359">
        <v>23736</v>
      </c>
      <c r="EB2359">
        <v>23736</v>
      </c>
      <c r="EC2359">
        <v>23736</v>
      </c>
      <c r="ED2359">
        <v>23736</v>
      </c>
      <c r="EE2359">
        <v>23736</v>
      </c>
      <c r="EF2359">
        <v>23736</v>
      </c>
      <c r="EG2359">
        <v>23736</v>
      </c>
      <c r="EH2359">
        <v>23736</v>
      </c>
      <c r="EI2359">
        <v>23736</v>
      </c>
      <c r="EJ2359">
        <v>23736</v>
      </c>
      <c r="EK2359">
        <v>23736</v>
      </c>
      <c r="EL2359">
        <v>23736</v>
      </c>
      <c r="EM2359">
        <v>23736</v>
      </c>
      <c r="EN2359">
        <v>23736</v>
      </c>
      <c r="EO2359">
        <v>23736</v>
      </c>
      <c r="EP2359">
        <v>23736</v>
      </c>
      <c r="EQ2359">
        <v>23736</v>
      </c>
      <c r="ER2359">
        <v>23736</v>
      </c>
      <c r="ES2359">
        <v>23736</v>
      </c>
      <c r="ET2359">
        <v>23736</v>
      </c>
      <c r="EU2359">
        <v>23736</v>
      </c>
      <c r="EV2359">
        <v>23736</v>
      </c>
      <c r="EW2359">
        <v>23736</v>
      </c>
      <c r="EX2359">
        <v>23736</v>
      </c>
      <c r="EY2359">
        <v>23736</v>
      </c>
      <c r="EZ2359">
        <v>23736</v>
      </c>
      <c r="FA2359">
        <v>23736</v>
      </c>
      <c r="FB2359">
        <v>23736</v>
      </c>
      <c r="FC2359">
        <v>23736</v>
      </c>
      <c r="FD2359">
        <v>23736</v>
      </c>
      <c r="FE2359">
        <v>23736</v>
      </c>
      <c r="FF2359">
        <v>23736</v>
      </c>
      <c r="FG2359">
        <v>23736</v>
      </c>
      <c r="FH2359">
        <v>23736</v>
      </c>
    </row>
    <row r="2360" spans="1:164">
      <c r="A2360" t="s">
        <v>2986</v>
      </c>
      <c r="B2360" t="s">
        <v>1323</v>
      </c>
      <c r="C2360" s="23">
        <v>45793</v>
      </c>
      <c r="D2360" s="23">
        <v>45804</v>
      </c>
      <c r="E2360">
        <v>9</v>
      </c>
      <c r="F2360">
        <v>45400</v>
      </c>
      <c r="G2360" t="s">
        <v>2193</v>
      </c>
      <c r="DD2360">
        <v>11805</v>
      </c>
      <c r="DE2360">
        <v>31843</v>
      </c>
      <c r="DF2360">
        <v>1752</v>
      </c>
    </row>
    <row r="2361" spans="1:164">
      <c r="A2361" t="s">
        <v>2986</v>
      </c>
      <c r="B2361" t="s">
        <v>1323</v>
      </c>
      <c r="C2361" s="23">
        <v>45793</v>
      </c>
      <c r="D2361" s="23">
        <v>45804</v>
      </c>
      <c r="E2361">
        <v>9</v>
      </c>
      <c r="F2361">
        <v>45400</v>
      </c>
      <c r="G2361" t="s">
        <v>2195</v>
      </c>
      <c r="DD2361">
        <v>11805</v>
      </c>
      <c r="DE2361">
        <v>43648</v>
      </c>
      <c r="DF2361">
        <v>45400</v>
      </c>
      <c r="DG2361">
        <v>45400</v>
      </c>
      <c r="DH2361">
        <v>45400</v>
      </c>
      <c r="DI2361">
        <v>45400</v>
      </c>
      <c r="DJ2361">
        <v>45400</v>
      </c>
      <c r="DK2361">
        <v>45400</v>
      </c>
      <c r="DL2361">
        <v>45400</v>
      </c>
      <c r="DM2361">
        <v>45400</v>
      </c>
      <c r="DN2361">
        <v>45400</v>
      </c>
      <c r="DO2361">
        <v>45400</v>
      </c>
      <c r="DP2361">
        <v>45400</v>
      </c>
      <c r="DQ2361">
        <v>45400</v>
      </c>
      <c r="DR2361">
        <v>45400</v>
      </c>
      <c r="DS2361">
        <v>45400</v>
      </c>
      <c r="DT2361">
        <v>45400</v>
      </c>
      <c r="DU2361">
        <v>45400</v>
      </c>
      <c r="DV2361">
        <v>45400</v>
      </c>
      <c r="DW2361">
        <v>45400</v>
      </c>
      <c r="DX2361">
        <v>45400</v>
      </c>
      <c r="DY2361">
        <v>45400</v>
      </c>
      <c r="DZ2361">
        <v>45400</v>
      </c>
      <c r="EA2361">
        <v>45400</v>
      </c>
      <c r="EB2361">
        <v>45400</v>
      </c>
      <c r="EC2361">
        <v>45400</v>
      </c>
      <c r="ED2361">
        <v>45400</v>
      </c>
      <c r="EE2361">
        <v>45400</v>
      </c>
      <c r="EF2361">
        <v>45400</v>
      </c>
      <c r="EG2361">
        <v>45400</v>
      </c>
      <c r="EH2361">
        <v>45400</v>
      </c>
      <c r="EI2361">
        <v>45400</v>
      </c>
      <c r="EJ2361">
        <v>45400</v>
      </c>
      <c r="EK2361">
        <v>45400</v>
      </c>
      <c r="EL2361">
        <v>45400</v>
      </c>
      <c r="EM2361">
        <v>45400</v>
      </c>
      <c r="EN2361">
        <v>45400</v>
      </c>
      <c r="EO2361">
        <v>45400</v>
      </c>
      <c r="EP2361">
        <v>45400</v>
      </c>
      <c r="EQ2361">
        <v>45400</v>
      </c>
      <c r="ER2361">
        <v>45400</v>
      </c>
      <c r="ES2361">
        <v>45400</v>
      </c>
      <c r="ET2361">
        <v>45400</v>
      </c>
      <c r="EU2361">
        <v>45400</v>
      </c>
      <c r="EV2361">
        <v>45400</v>
      </c>
      <c r="EW2361">
        <v>45400</v>
      </c>
      <c r="EX2361">
        <v>45400</v>
      </c>
      <c r="EY2361">
        <v>45400</v>
      </c>
      <c r="EZ2361">
        <v>45400</v>
      </c>
      <c r="FA2361">
        <v>45400</v>
      </c>
      <c r="FB2361">
        <v>45400</v>
      </c>
      <c r="FC2361">
        <v>45400</v>
      </c>
      <c r="FD2361">
        <v>45400</v>
      </c>
      <c r="FE2361">
        <v>45400</v>
      </c>
      <c r="FF2361">
        <v>45400</v>
      </c>
      <c r="FG2361">
        <v>45400</v>
      </c>
      <c r="FH2361">
        <v>45400</v>
      </c>
    </row>
    <row r="2362" spans="1:164">
      <c r="A2362" t="s">
        <v>2987</v>
      </c>
      <c r="B2362" t="s">
        <v>1325</v>
      </c>
      <c r="C2362" s="23">
        <v>45793</v>
      </c>
      <c r="D2362" s="23">
        <v>45811</v>
      </c>
      <c r="E2362">
        <v>14</v>
      </c>
      <c r="F2362">
        <v>74586</v>
      </c>
      <c r="G2362" t="s">
        <v>2193</v>
      </c>
      <c r="DD2362">
        <v>11967</v>
      </c>
      <c r="DE2362">
        <v>43013</v>
      </c>
      <c r="DF2362">
        <v>18513</v>
      </c>
      <c r="DG2362">
        <v>1093</v>
      </c>
    </row>
    <row r="2363" spans="1:164">
      <c r="A2363" t="s">
        <v>2987</v>
      </c>
      <c r="B2363" t="s">
        <v>1325</v>
      </c>
      <c r="C2363" s="23">
        <v>45793</v>
      </c>
      <c r="D2363" s="23">
        <v>45811</v>
      </c>
      <c r="E2363">
        <v>14</v>
      </c>
      <c r="F2363">
        <v>74586</v>
      </c>
      <c r="G2363" t="s">
        <v>2195</v>
      </c>
      <c r="DD2363">
        <v>11967</v>
      </c>
      <c r="DE2363">
        <v>54980</v>
      </c>
      <c r="DF2363">
        <v>73493</v>
      </c>
      <c r="DG2363">
        <v>74586</v>
      </c>
      <c r="DH2363">
        <v>74586</v>
      </c>
      <c r="DI2363">
        <v>74586</v>
      </c>
      <c r="DJ2363">
        <v>74586</v>
      </c>
      <c r="DK2363">
        <v>74586</v>
      </c>
      <c r="DL2363">
        <v>74586</v>
      </c>
      <c r="DM2363">
        <v>74586</v>
      </c>
      <c r="DN2363">
        <v>74586</v>
      </c>
      <c r="DO2363">
        <v>74586</v>
      </c>
      <c r="DP2363">
        <v>74586</v>
      </c>
      <c r="DQ2363">
        <v>74586</v>
      </c>
      <c r="DR2363">
        <v>74586</v>
      </c>
      <c r="DS2363">
        <v>74586</v>
      </c>
      <c r="DT2363">
        <v>74586</v>
      </c>
      <c r="DU2363">
        <v>74586</v>
      </c>
      <c r="DV2363">
        <v>74586</v>
      </c>
      <c r="DW2363">
        <v>74586</v>
      </c>
      <c r="DX2363">
        <v>74586</v>
      </c>
      <c r="DY2363">
        <v>74586</v>
      </c>
      <c r="DZ2363">
        <v>74586</v>
      </c>
      <c r="EA2363">
        <v>74586</v>
      </c>
      <c r="EB2363">
        <v>74586</v>
      </c>
      <c r="EC2363">
        <v>74586</v>
      </c>
      <c r="ED2363">
        <v>74586</v>
      </c>
      <c r="EE2363">
        <v>74586</v>
      </c>
      <c r="EF2363">
        <v>74586</v>
      </c>
      <c r="EG2363">
        <v>74586</v>
      </c>
      <c r="EH2363">
        <v>74586</v>
      </c>
      <c r="EI2363">
        <v>74586</v>
      </c>
      <c r="EJ2363">
        <v>74586</v>
      </c>
      <c r="EK2363">
        <v>74586</v>
      </c>
      <c r="EL2363">
        <v>74586</v>
      </c>
      <c r="EM2363">
        <v>74586</v>
      </c>
      <c r="EN2363">
        <v>74586</v>
      </c>
      <c r="EO2363">
        <v>74586</v>
      </c>
      <c r="EP2363">
        <v>74586</v>
      </c>
      <c r="EQ2363">
        <v>74586</v>
      </c>
      <c r="ER2363">
        <v>74586</v>
      </c>
      <c r="ES2363">
        <v>74586</v>
      </c>
      <c r="ET2363">
        <v>74586</v>
      </c>
      <c r="EU2363">
        <v>74586</v>
      </c>
      <c r="EV2363">
        <v>74586</v>
      </c>
      <c r="EW2363">
        <v>74586</v>
      </c>
      <c r="EX2363">
        <v>74586</v>
      </c>
      <c r="EY2363">
        <v>74586</v>
      </c>
      <c r="EZ2363">
        <v>74586</v>
      </c>
      <c r="FA2363">
        <v>74586</v>
      </c>
      <c r="FB2363">
        <v>74586</v>
      </c>
      <c r="FC2363">
        <v>74586</v>
      </c>
      <c r="FD2363">
        <v>74586</v>
      </c>
      <c r="FE2363">
        <v>74586</v>
      </c>
      <c r="FF2363">
        <v>74586</v>
      </c>
      <c r="FG2363">
        <v>74586</v>
      </c>
      <c r="FH2363">
        <v>74586</v>
      </c>
    </row>
    <row r="2364" spans="1:164">
      <c r="A2364" t="s">
        <v>2988</v>
      </c>
      <c r="B2364" t="s">
        <v>1327</v>
      </c>
      <c r="C2364" s="23">
        <v>45923</v>
      </c>
      <c r="D2364" s="23">
        <v>45924</v>
      </c>
      <c r="E2364">
        <v>1</v>
      </c>
      <c r="F2364">
        <v>6485</v>
      </c>
      <c r="G2364" t="s">
        <v>2193</v>
      </c>
      <c r="DW2364">
        <v>6485</v>
      </c>
    </row>
    <row r="2365" spans="1:164">
      <c r="A2365" t="s">
        <v>2988</v>
      </c>
      <c r="B2365" t="s">
        <v>1327</v>
      </c>
      <c r="C2365" s="23">
        <v>45923</v>
      </c>
      <c r="D2365" s="23">
        <v>45924</v>
      </c>
      <c r="E2365">
        <v>1</v>
      </c>
      <c r="F2365">
        <v>6485</v>
      </c>
      <c r="G2365" t="s">
        <v>2195</v>
      </c>
      <c r="DW2365">
        <v>6485</v>
      </c>
      <c r="DX2365">
        <v>6485</v>
      </c>
      <c r="DY2365">
        <v>6485</v>
      </c>
      <c r="DZ2365">
        <v>6485</v>
      </c>
      <c r="EA2365">
        <v>6485</v>
      </c>
      <c r="EB2365">
        <v>6485</v>
      </c>
      <c r="EC2365">
        <v>6485</v>
      </c>
      <c r="ED2365">
        <v>6485</v>
      </c>
      <c r="EE2365">
        <v>6485</v>
      </c>
      <c r="EF2365">
        <v>6485</v>
      </c>
      <c r="EG2365">
        <v>6485</v>
      </c>
      <c r="EH2365">
        <v>6485</v>
      </c>
      <c r="EI2365">
        <v>6485</v>
      </c>
      <c r="EJ2365">
        <v>6485</v>
      </c>
      <c r="EK2365">
        <v>6485</v>
      </c>
      <c r="EL2365">
        <v>6485</v>
      </c>
      <c r="EM2365">
        <v>6485</v>
      </c>
      <c r="EN2365">
        <v>6485</v>
      </c>
      <c r="EO2365">
        <v>6485</v>
      </c>
      <c r="EP2365">
        <v>6485</v>
      </c>
      <c r="EQ2365">
        <v>6485</v>
      </c>
      <c r="ER2365">
        <v>6485</v>
      </c>
      <c r="ES2365">
        <v>6485</v>
      </c>
      <c r="ET2365">
        <v>6485</v>
      </c>
      <c r="EU2365">
        <v>6485</v>
      </c>
      <c r="EV2365">
        <v>6485</v>
      </c>
      <c r="EW2365">
        <v>6485</v>
      </c>
      <c r="EX2365">
        <v>6485</v>
      </c>
      <c r="EY2365">
        <v>6485</v>
      </c>
      <c r="EZ2365">
        <v>6485</v>
      </c>
      <c r="FA2365">
        <v>6485</v>
      </c>
      <c r="FB2365">
        <v>6485</v>
      </c>
      <c r="FC2365">
        <v>6485</v>
      </c>
      <c r="FD2365">
        <v>6485</v>
      </c>
      <c r="FE2365">
        <v>6485</v>
      </c>
      <c r="FF2365">
        <v>6485</v>
      </c>
      <c r="FG2365">
        <v>6485</v>
      </c>
      <c r="FH2365">
        <v>6485</v>
      </c>
    </row>
    <row r="2366" spans="1:164">
      <c r="A2366" t="s">
        <v>2230</v>
      </c>
      <c r="C2366" s="23">
        <v>45875</v>
      </c>
      <c r="D2366" s="23">
        <v>45923</v>
      </c>
      <c r="E2366">
        <v>41</v>
      </c>
      <c r="F2366">
        <v>42224</v>
      </c>
      <c r="G2366" t="s">
        <v>2193</v>
      </c>
      <c r="DP2366">
        <v>1286</v>
      </c>
      <c r="DQ2366">
        <v>6072</v>
      </c>
      <c r="DR2366">
        <v>12070</v>
      </c>
      <c r="DS2366">
        <v>10008</v>
      </c>
      <c r="DT2366">
        <v>6440</v>
      </c>
      <c r="DU2366">
        <v>4180</v>
      </c>
      <c r="DV2366">
        <v>1852</v>
      </c>
      <c r="DW2366">
        <v>317</v>
      </c>
    </row>
    <row r="2367" spans="1:164">
      <c r="A2367" t="s">
        <v>2230</v>
      </c>
      <c r="C2367" s="23">
        <v>45875</v>
      </c>
      <c r="D2367" s="23">
        <v>45923</v>
      </c>
      <c r="E2367">
        <v>41</v>
      </c>
      <c r="F2367">
        <v>42224</v>
      </c>
      <c r="G2367" t="s">
        <v>2195</v>
      </c>
      <c r="DP2367">
        <v>1286</v>
      </c>
      <c r="DQ2367">
        <v>7358</v>
      </c>
      <c r="DR2367">
        <v>19428</v>
      </c>
      <c r="DS2367">
        <v>29435</v>
      </c>
      <c r="DT2367">
        <v>35875</v>
      </c>
      <c r="DU2367">
        <v>40055</v>
      </c>
      <c r="DV2367">
        <v>41907</v>
      </c>
      <c r="DW2367">
        <v>42224</v>
      </c>
      <c r="DX2367">
        <v>42224</v>
      </c>
      <c r="DY2367">
        <v>42224</v>
      </c>
      <c r="DZ2367">
        <v>42224</v>
      </c>
      <c r="EA2367">
        <v>42224</v>
      </c>
      <c r="EB2367">
        <v>42224</v>
      </c>
      <c r="EC2367">
        <v>42224</v>
      </c>
      <c r="ED2367">
        <v>42224</v>
      </c>
      <c r="EE2367">
        <v>42224</v>
      </c>
      <c r="EF2367">
        <v>42224</v>
      </c>
      <c r="EG2367">
        <v>42224</v>
      </c>
      <c r="EH2367">
        <v>42224</v>
      </c>
      <c r="EI2367">
        <v>42224</v>
      </c>
      <c r="EJ2367">
        <v>42224</v>
      </c>
      <c r="EK2367">
        <v>42224</v>
      </c>
      <c r="EL2367">
        <v>42224</v>
      </c>
      <c r="EM2367">
        <v>42224</v>
      </c>
      <c r="EN2367">
        <v>42224</v>
      </c>
      <c r="EO2367">
        <v>42224</v>
      </c>
      <c r="EP2367">
        <v>42224</v>
      </c>
      <c r="EQ2367">
        <v>42224</v>
      </c>
      <c r="ER2367">
        <v>42224</v>
      </c>
      <c r="ES2367">
        <v>42224</v>
      </c>
      <c r="ET2367">
        <v>42224</v>
      </c>
      <c r="EU2367">
        <v>42224</v>
      </c>
      <c r="EV2367">
        <v>42224</v>
      </c>
      <c r="EW2367">
        <v>42224</v>
      </c>
      <c r="EX2367">
        <v>42224</v>
      </c>
      <c r="EY2367">
        <v>42224</v>
      </c>
      <c r="EZ2367">
        <v>42224</v>
      </c>
      <c r="FA2367">
        <v>42224</v>
      </c>
      <c r="FB2367">
        <v>42224</v>
      </c>
      <c r="FC2367">
        <v>42224</v>
      </c>
      <c r="FD2367">
        <v>42224</v>
      </c>
      <c r="FE2367">
        <v>42224</v>
      </c>
      <c r="FF2367">
        <v>42224</v>
      </c>
      <c r="FG2367">
        <v>42224</v>
      </c>
      <c r="FH2367">
        <v>42224</v>
      </c>
    </row>
    <row r="2368" spans="1:164">
      <c r="A2368" t="s">
        <v>2989</v>
      </c>
      <c r="B2368" t="s">
        <v>1329</v>
      </c>
      <c r="C2368" s="23">
        <v>45875</v>
      </c>
      <c r="D2368" s="23">
        <v>45923</v>
      </c>
      <c r="E2368">
        <v>41</v>
      </c>
      <c r="F2368">
        <v>21112</v>
      </c>
      <c r="G2368" t="s">
        <v>2193</v>
      </c>
      <c r="DP2368">
        <v>643</v>
      </c>
      <c r="DQ2368">
        <v>3036</v>
      </c>
      <c r="DR2368">
        <v>6035</v>
      </c>
      <c r="DS2368">
        <v>5004</v>
      </c>
      <c r="DT2368">
        <v>3220</v>
      </c>
      <c r="DU2368">
        <v>2090</v>
      </c>
      <c r="DV2368">
        <v>926</v>
      </c>
      <c r="DW2368">
        <v>158</v>
      </c>
    </row>
    <row r="2369" spans="1:164">
      <c r="A2369" t="s">
        <v>2989</v>
      </c>
      <c r="B2369" t="s">
        <v>1329</v>
      </c>
      <c r="C2369" s="23">
        <v>45875</v>
      </c>
      <c r="D2369" s="23">
        <v>45923</v>
      </c>
      <c r="E2369">
        <v>41</v>
      </c>
      <c r="F2369">
        <v>21112</v>
      </c>
      <c r="G2369" t="s">
        <v>2195</v>
      </c>
      <c r="DP2369">
        <v>643</v>
      </c>
      <c r="DQ2369">
        <v>3679</v>
      </c>
      <c r="DR2369">
        <v>9714</v>
      </c>
      <c r="DS2369">
        <v>14718</v>
      </c>
      <c r="DT2369">
        <v>17937</v>
      </c>
      <c r="DU2369">
        <v>20027</v>
      </c>
      <c r="DV2369">
        <v>20954</v>
      </c>
      <c r="DW2369">
        <v>21112</v>
      </c>
      <c r="DX2369">
        <v>21112</v>
      </c>
      <c r="DY2369">
        <v>21112</v>
      </c>
      <c r="DZ2369">
        <v>21112</v>
      </c>
      <c r="EA2369">
        <v>21112</v>
      </c>
      <c r="EB2369">
        <v>21112</v>
      </c>
      <c r="EC2369">
        <v>21112</v>
      </c>
      <c r="ED2369">
        <v>21112</v>
      </c>
      <c r="EE2369">
        <v>21112</v>
      </c>
      <c r="EF2369">
        <v>21112</v>
      </c>
      <c r="EG2369">
        <v>21112</v>
      </c>
      <c r="EH2369">
        <v>21112</v>
      </c>
      <c r="EI2369">
        <v>21112</v>
      </c>
      <c r="EJ2369">
        <v>21112</v>
      </c>
      <c r="EK2369">
        <v>21112</v>
      </c>
      <c r="EL2369">
        <v>21112</v>
      </c>
      <c r="EM2369">
        <v>21112</v>
      </c>
      <c r="EN2369">
        <v>21112</v>
      </c>
      <c r="EO2369">
        <v>21112</v>
      </c>
      <c r="EP2369">
        <v>21112</v>
      </c>
      <c r="EQ2369">
        <v>21112</v>
      </c>
      <c r="ER2369">
        <v>21112</v>
      </c>
      <c r="ES2369">
        <v>21112</v>
      </c>
      <c r="ET2369">
        <v>21112</v>
      </c>
      <c r="EU2369">
        <v>21112</v>
      </c>
      <c r="EV2369">
        <v>21112</v>
      </c>
      <c r="EW2369">
        <v>21112</v>
      </c>
      <c r="EX2369">
        <v>21112</v>
      </c>
      <c r="EY2369">
        <v>21112</v>
      </c>
      <c r="EZ2369">
        <v>21112</v>
      </c>
      <c r="FA2369">
        <v>21112</v>
      </c>
      <c r="FB2369">
        <v>21112</v>
      </c>
      <c r="FC2369">
        <v>21112</v>
      </c>
      <c r="FD2369">
        <v>21112</v>
      </c>
      <c r="FE2369">
        <v>21112</v>
      </c>
      <c r="FF2369">
        <v>21112</v>
      </c>
      <c r="FG2369">
        <v>21112</v>
      </c>
      <c r="FH2369">
        <v>21112</v>
      </c>
    </row>
    <row r="2370" spans="1:164">
      <c r="A2370" t="s">
        <v>2990</v>
      </c>
      <c r="B2370" t="s">
        <v>1331</v>
      </c>
      <c r="C2370" s="23">
        <v>45875</v>
      </c>
      <c r="D2370" s="23">
        <v>45923</v>
      </c>
      <c r="E2370">
        <v>41</v>
      </c>
      <c r="F2370">
        <v>21112</v>
      </c>
      <c r="G2370" t="s">
        <v>2193</v>
      </c>
      <c r="DP2370">
        <v>643</v>
      </c>
      <c r="DQ2370">
        <v>3036</v>
      </c>
      <c r="DR2370">
        <v>6035</v>
      </c>
      <c r="DS2370">
        <v>5004</v>
      </c>
      <c r="DT2370">
        <v>3220</v>
      </c>
      <c r="DU2370">
        <v>2090</v>
      </c>
      <c r="DV2370">
        <v>926</v>
      </c>
      <c r="DW2370">
        <v>158</v>
      </c>
    </row>
    <row r="2371" spans="1:164">
      <c r="A2371" t="s">
        <v>2990</v>
      </c>
      <c r="B2371" t="s">
        <v>1331</v>
      </c>
      <c r="C2371" s="23">
        <v>45875</v>
      </c>
      <c r="D2371" s="23">
        <v>45923</v>
      </c>
      <c r="E2371">
        <v>41</v>
      </c>
      <c r="F2371">
        <v>21112</v>
      </c>
      <c r="G2371" t="s">
        <v>2195</v>
      </c>
      <c r="DP2371">
        <v>643</v>
      </c>
      <c r="DQ2371">
        <v>3679</v>
      </c>
      <c r="DR2371">
        <v>9714</v>
      </c>
      <c r="DS2371">
        <v>14718</v>
      </c>
      <c r="DT2371">
        <v>17937</v>
      </c>
      <c r="DU2371">
        <v>20027</v>
      </c>
      <c r="DV2371">
        <v>20954</v>
      </c>
      <c r="DW2371">
        <v>21112</v>
      </c>
      <c r="DX2371">
        <v>21112</v>
      </c>
      <c r="DY2371">
        <v>21112</v>
      </c>
      <c r="DZ2371">
        <v>21112</v>
      </c>
      <c r="EA2371">
        <v>21112</v>
      </c>
      <c r="EB2371">
        <v>21112</v>
      </c>
      <c r="EC2371">
        <v>21112</v>
      </c>
      <c r="ED2371">
        <v>21112</v>
      </c>
      <c r="EE2371">
        <v>21112</v>
      </c>
      <c r="EF2371">
        <v>21112</v>
      </c>
      <c r="EG2371">
        <v>21112</v>
      </c>
      <c r="EH2371">
        <v>21112</v>
      </c>
      <c r="EI2371">
        <v>21112</v>
      </c>
      <c r="EJ2371">
        <v>21112</v>
      </c>
      <c r="EK2371">
        <v>21112</v>
      </c>
      <c r="EL2371">
        <v>21112</v>
      </c>
      <c r="EM2371">
        <v>21112</v>
      </c>
      <c r="EN2371">
        <v>21112</v>
      </c>
      <c r="EO2371">
        <v>21112</v>
      </c>
      <c r="EP2371">
        <v>21112</v>
      </c>
      <c r="EQ2371">
        <v>21112</v>
      </c>
      <c r="ER2371">
        <v>21112</v>
      </c>
      <c r="ES2371">
        <v>21112</v>
      </c>
      <c r="ET2371">
        <v>21112</v>
      </c>
      <c r="EU2371">
        <v>21112</v>
      </c>
      <c r="EV2371">
        <v>21112</v>
      </c>
      <c r="EW2371">
        <v>21112</v>
      </c>
      <c r="EX2371">
        <v>21112</v>
      </c>
      <c r="EY2371">
        <v>21112</v>
      </c>
      <c r="EZ2371">
        <v>21112</v>
      </c>
      <c r="FA2371">
        <v>21112</v>
      </c>
      <c r="FB2371">
        <v>21112</v>
      </c>
      <c r="FC2371">
        <v>21112</v>
      </c>
      <c r="FD2371">
        <v>21112</v>
      </c>
      <c r="FE2371">
        <v>21112</v>
      </c>
      <c r="FF2371">
        <v>21112</v>
      </c>
      <c r="FG2371">
        <v>21112</v>
      </c>
      <c r="FH2371">
        <v>21112</v>
      </c>
    </row>
    <row r="2372" spans="1:164">
      <c r="A2372" t="s">
        <v>2991</v>
      </c>
      <c r="C2372" s="23">
        <v>45558</v>
      </c>
      <c r="D2372" s="23">
        <v>46048</v>
      </c>
      <c r="E2372">
        <v>420</v>
      </c>
      <c r="F2372">
        <v>1368847</v>
      </c>
      <c r="G2372" t="s">
        <v>2193</v>
      </c>
      <c r="BW2372">
        <v>9605</v>
      </c>
      <c r="BX2372">
        <v>9605</v>
      </c>
      <c r="BY2372">
        <v>237</v>
      </c>
      <c r="CK2372">
        <v>212</v>
      </c>
      <c r="CL2372">
        <v>4175</v>
      </c>
      <c r="CM2372">
        <v>18985</v>
      </c>
      <c r="CN2372">
        <v>24604</v>
      </c>
      <c r="CO2372">
        <v>11396</v>
      </c>
      <c r="CP2372">
        <v>2715</v>
      </c>
      <c r="CQ2372">
        <v>6567</v>
      </c>
      <c r="CR2372">
        <v>14444</v>
      </c>
      <c r="CS2372">
        <v>8538</v>
      </c>
      <c r="CT2372">
        <v>10460</v>
      </c>
      <c r="CU2372">
        <v>7457</v>
      </c>
      <c r="CV2372">
        <v>3080</v>
      </c>
      <c r="CW2372">
        <v>355</v>
      </c>
      <c r="CX2372">
        <v>699</v>
      </c>
      <c r="CY2372">
        <v>4850</v>
      </c>
      <c r="CZ2372">
        <v>11218</v>
      </c>
      <c r="DA2372">
        <v>13144</v>
      </c>
      <c r="DB2372">
        <v>10592</v>
      </c>
      <c r="DC2372">
        <v>11109</v>
      </c>
      <c r="DD2372">
        <v>11109</v>
      </c>
      <c r="DE2372">
        <v>11109</v>
      </c>
      <c r="DF2372">
        <v>11109</v>
      </c>
      <c r="DG2372">
        <v>11109</v>
      </c>
      <c r="DH2372">
        <v>11109</v>
      </c>
      <c r="DI2372">
        <v>11109</v>
      </c>
      <c r="DJ2372">
        <v>2545</v>
      </c>
      <c r="DK2372">
        <v>1201</v>
      </c>
      <c r="DL2372">
        <v>4416</v>
      </c>
      <c r="DM2372">
        <v>7222</v>
      </c>
      <c r="DN2372">
        <v>10531</v>
      </c>
      <c r="DO2372">
        <v>13149</v>
      </c>
      <c r="DP2372">
        <v>14685</v>
      </c>
      <c r="DQ2372">
        <v>10964</v>
      </c>
      <c r="DR2372">
        <v>7167</v>
      </c>
      <c r="DS2372">
        <v>8807</v>
      </c>
      <c r="DT2372">
        <v>17159</v>
      </c>
      <c r="DU2372">
        <v>36044</v>
      </c>
      <c r="DV2372">
        <v>56855</v>
      </c>
      <c r="DW2372">
        <v>79593</v>
      </c>
      <c r="DX2372">
        <v>95715</v>
      </c>
      <c r="DY2372">
        <v>96609</v>
      </c>
      <c r="DZ2372">
        <v>81473</v>
      </c>
      <c r="EA2372">
        <v>72370</v>
      </c>
      <c r="EB2372">
        <v>60218</v>
      </c>
      <c r="EC2372">
        <v>46597</v>
      </c>
      <c r="ED2372">
        <v>50171</v>
      </c>
      <c r="EE2372">
        <v>56529</v>
      </c>
      <c r="EF2372">
        <v>38941</v>
      </c>
      <c r="EG2372">
        <v>44670</v>
      </c>
      <c r="EH2372">
        <v>45800</v>
      </c>
      <c r="EI2372">
        <v>47317</v>
      </c>
      <c r="EJ2372">
        <v>36300</v>
      </c>
      <c r="EK2372">
        <v>31449</v>
      </c>
      <c r="EL2372">
        <v>15314</v>
      </c>
      <c r="EM2372">
        <v>14819</v>
      </c>
      <c r="EN2372">
        <v>13453</v>
      </c>
      <c r="EO2372">
        <v>65</v>
      </c>
    </row>
    <row r="2373" spans="1:164">
      <c r="A2373" t="s">
        <v>2991</v>
      </c>
      <c r="C2373" s="23">
        <v>45558</v>
      </c>
      <c r="D2373" s="23">
        <v>46048</v>
      </c>
      <c r="E2373">
        <v>420</v>
      </c>
      <c r="F2373">
        <v>1368847</v>
      </c>
      <c r="G2373" t="s">
        <v>2195</v>
      </c>
      <c r="BW2373">
        <v>9605</v>
      </c>
      <c r="BX2373">
        <v>19209</v>
      </c>
      <c r="BY2373">
        <v>19446</v>
      </c>
      <c r="BZ2373">
        <v>19446</v>
      </c>
      <c r="CA2373">
        <v>19446</v>
      </c>
      <c r="CB2373">
        <v>19446</v>
      </c>
      <c r="CC2373">
        <v>19446</v>
      </c>
      <c r="CD2373">
        <v>19446</v>
      </c>
      <c r="CE2373">
        <v>19446</v>
      </c>
      <c r="CF2373">
        <v>19446</v>
      </c>
      <c r="CG2373">
        <v>19446</v>
      </c>
      <c r="CH2373">
        <v>19446</v>
      </c>
      <c r="CI2373">
        <v>19446</v>
      </c>
      <c r="CJ2373">
        <v>19446</v>
      </c>
      <c r="CK2373">
        <v>19658</v>
      </c>
      <c r="CL2373">
        <v>23833</v>
      </c>
      <c r="CM2373">
        <v>42818</v>
      </c>
      <c r="CN2373">
        <v>67422</v>
      </c>
      <c r="CO2373">
        <v>78818</v>
      </c>
      <c r="CP2373">
        <v>81533</v>
      </c>
      <c r="CQ2373">
        <v>88100</v>
      </c>
      <c r="CR2373">
        <v>102543</v>
      </c>
      <c r="CS2373">
        <v>111081</v>
      </c>
      <c r="CT2373">
        <v>121541</v>
      </c>
      <c r="CU2373">
        <v>128998</v>
      </c>
      <c r="CV2373">
        <v>132078</v>
      </c>
      <c r="CW2373">
        <v>132433</v>
      </c>
      <c r="CX2373">
        <v>133132</v>
      </c>
      <c r="CY2373">
        <v>137982</v>
      </c>
      <c r="CZ2373">
        <v>149200</v>
      </c>
      <c r="DA2373">
        <v>162343</v>
      </c>
      <c r="DB2373">
        <v>172936</v>
      </c>
      <c r="DC2373">
        <v>184045</v>
      </c>
      <c r="DD2373">
        <v>195154</v>
      </c>
      <c r="DE2373">
        <v>206263</v>
      </c>
      <c r="DF2373">
        <v>217373</v>
      </c>
      <c r="DG2373">
        <v>228482</v>
      </c>
      <c r="DH2373">
        <v>239591</v>
      </c>
      <c r="DI2373">
        <v>250701</v>
      </c>
      <c r="DJ2373">
        <v>253246</v>
      </c>
      <c r="DK2373">
        <v>254447</v>
      </c>
      <c r="DL2373">
        <v>258863</v>
      </c>
      <c r="DM2373">
        <v>266086</v>
      </c>
      <c r="DN2373">
        <v>276617</v>
      </c>
      <c r="DO2373">
        <v>289766</v>
      </c>
      <c r="DP2373">
        <v>304451</v>
      </c>
      <c r="DQ2373">
        <v>315415</v>
      </c>
      <c r="DR2373">
        <v>322582</v>
      </c>
      <c r="DS2373">
        <v>331389</v>
      </c>
      <c r="DT2373">
        <v>348548</v>
      </c>
      <c r="DU2373">
        <v>384592</v>
      </c>
      <c r="DV2373">
        <v>441446</v>
      </c>
      <c r="DW2373">
        <v>521039</v>
      </c>
      <c r="DX2373">
        <v>616754</v>
      </c>
      <c r="DY2373">
        <v>713363</v>
      </c>
      <c r="DZ2373">
        <v>794836</v>
      </c>
      <c r="EA2373">
        <v>867205</v>
      </c>
      <c r="EB2373">
        <v>927423</v>
      </c>
      <c r="EC2373">
        <v>974020</v>
      </c>
      <c r="ED2373">
        <v>1024191</v>
      </c>
      <c r="EE2373">
        <v>1080719</v>
      </c>
      <c r="EF2373">
        <v>1119660</v>
      </c>
      <c r="EG2373">
        <v>1164330</v>
      </c>
      <c r="EH2373">
        <v>1210130</v>
      </c>
      <c r="EI2373">
        <v>1257447</v>
      </c>
      <c r="EJ2373">
        <v>1293747</v>
      </c>
      <c r="EK2373">
        <v>1325196</v>
      </c>
      <c r="EL2373">
        <v>1340510</v>
      </c>
      <c r="EM2373">
        <v>1355329</v>
      </c>
      <c r="EN2373">
        <v>1368782</v>
      </c>
      <c r="EO2373">
        <v>1368847</v>
      </c>
      <c r="EP2373">
        <v>1368847</v>
      </c>
      <c r="EQ2373">
        <v>1368847</v>
      </c>
      <c r="ER2373">
        <v>1368847</v>
      </c>
      <c r="ES2373">
        <v>1368847</v>
      </c>
      <c r="ET2373">
        <v>1368847</v>
      </c>
      <c r="EU2373">
        <v>1368847</v>
      </c>
      <c r="EV2373">
        <v>1368847</v>
      </c>
      <c r="EW2373">
        <v>1368847</v>
      </c>
      <c r="EX2373">
        <v>1368847</v>
      </c>
      <c r="EY2373">
        <v>1368847</v>
      </c>
      <c r="EZ2373">
        <v>1368847</v>
      </c>
      <c r="FA2373">
        <v>1368847</v>
      </c>
      <c r="FB2373">
        <v>1368847</v>
      </c>
      <c r="FC2373">
        <v>1368847</v>
      </c>
      <c r="FD2373">
        <v>1368847</v>
      </c>
      <c r="FE2373">
        <v>1368847</v>
      </c>
      <c r="FF2373">
        <v>1368847</v>
      </c>
      <c r="FG2373">
        <v>1368847</v>
      </c>
      <c r="FH2373">
        <v>1368847</v>
      </c>
    </row>
    <row r="2374" spans="1:164">
      <c r="A2374" t="s">
        <v>2532</v>
      </c>
      <c r="C2374" s="23">
        <v>45558</v>
      </c>
      <c r="D2374" s="23">
        <v>45833</v>
      </c>
      <c r="E2374">
        <v>236</v>
      </c>
      <c r="F2374">
        <v>168864</v>
      </c>
      <c r="G2374" t="s">
        <v>2193</v>
      </c>
      <c r="BW2374">
        <v>9605</v>
      </c>
      <c r="BX2374">
        <v>9605</v>
      </c>
      <c r="BY2374">
        <v>237</v>
      </c>
      <c r="CK2374">
        <v>212</v>
      </c>
      <c r="CL2374">
        <v>4175</v>
      </c>
      <c r="CM2374">
        <v>18985</v>
      </c>
      <c r="CN2374">
        <v>24604</v>
      </c>
      <c r="CO2374">
        <v>11396</v>
      </c>
      <c r="CP2374">
        <v>2715</v>
      </c>
      <c r="CQ2374">
        <v>6567</v>
      </c>
      <c r="CR2374">
        <v>14444</v>
      </c>
      <c r="CS2374">
        <v>8538</v>
      </c>
      <c r="CT2374">
        <v>10460</v>
      </c>
      <c r="CU2374">
        <v>7457</v>
      </c>
      <c r="CV2374">
        <v>3080</v>
      </c>
      <c r="CW2374">
        <v>355</v>
      </c>
      <c r="CX2374">
        <v>699</v>
      </c>
      <c r="CY2374">
        <v>4850</v>
      </c>
      <c r="CZ2374">
        <v>9717</v>
      </c>
      <c r="DA2374">
        <v>4138</v>
      </c>
      <c r="DB2374">
        <v>1587</v>
      </c>
      <c r="DC2374">
        <v>2104</v>
      </c>
      <c r="DD2374">
        <v>2104</v>
      </c>
      <c r="DE2374">
        <v>2104</v>
      </c>
      <c r="DF2374">
        <v>2104</v>
      </c>
      <c r="DG2374">
        <v>2104</v>
      </c>
      <c r="DH2374">
        <v>2104</v>
      </c>
      <c r="DI2374">
        <v>2104</v>
      </c>
      <c r="DJ2374">
        <v>713</v>
      </c>
    </row>
    <row r="2375" spans="1:164">
      <c r="A2375" t="s">
        <v>2532</v>
      </c>
      <c r="C2375" s="23">
        <v>45558</v>
      </c>
      <c r="D2375" s="23">
        <v>45833</v>
      </c>
      <c r="E2375">
        <v>236</v>
      </c>
      <c r="F2375">
        <v>168864</v>
      </c>
      <c r="G2375" t="s">
        <v>2195</v>
      </c>
      <c r="BW2375">
        <v>9605</v>
      </c>
      <c r="BX2375">
        <v>19209</v>
      </c>
      <c r="BY2375">
        <v>19446</v>
      </c>
      <c r="BZ2375">
        <v>19446</v>
      </c>
      <c r="CA2375">
        <v>19446</v>
      </c>
      <c r="CB2375">
        <v>19446</v>
      </c>
      <c r="CC2375">
        <v>19446</v>
      </c>
      <c r="CD2375">
        <v>19446</v>
      </c>
      <c r="CE2375">
        <v>19446</v>
      </c>
      <c r="CF2375">
        <v>19446</v>
      </c>
      <c r="CG2375">
        <v>19446</v>
      </c>
      <c r="CH2375">
        <v>19446</v>
      </c>
      <c r="CI2375">
        <v>19446</v>
      </c>
      <c r="CJ2375">
        <v>19446</v>
      </c>
      <c r="CK2375">
        <v>19658</v>
      </c>
      <c r="CL2375">
        <v>23833</v>
      </c>
      <c r="CM2375">
        <v>42818</v>
      </c>
      <c r="CN2375">
        <v>67422</v>
      </c>
      <c r="CO2375">
        <v>78818</v>
      </c>
      <c r="CP2375">
        <v>81533</v>
      </c>
      <c r="CQ2375">
        <v>88100</v>
      </c>
      <c r="CR2375">
        <v>102543</v>
      </c>
      <c r="CS2375">
        <v>111081</v>
      </c>
      <c r="CT2375">
        <v>121541</v>
      </c>
      <c r="CU2375">
        <v>128998</v>
      </c>
      <c r="CV2375">
        <v>132078</v>
      </c>
      <c r="CW2375">
        <v>132433</v>
      </c>
      <c r="CX2375">
        <v>133132</v>
      </c>
      <c r="CY2375">
        <v>137982</v>
      </c>
      <c r="CZ2375">
        <v>147699</v>
      </c>
      <c r="DA2375">
        <v>151837</v>
      </c>
      <c r="DB2375">
        <v>153424</v>
      </c>
      <c r="DC2375">
        <v>155528</v>
      </c>
      <c r="DD2375">
        <v>157632</v>
      </c>
      <c r="DE2375">
        <v>159736</v>
      </c>
      <c r="DF2375">
        <v>161839</v>
      </c>
      <c r="DG2375">
        <v>163943</v>
      </c>
      <c r="DH2375">
        <v>166047</v>
      </c>
      <c r="DI2375">
        <v>168151</v>
      </c>
      <c r="DJ2375">
        <v>168864</v>
      </c>
      <c r="DK2375">
        <v>168864</v>
      </c>
      <c r="DL2375">
        <v>168864</v>
      </c>
      <c r="DM2375">
        <v>168864</v>
      </c>
      <c r="DN2375">
        <v>168864</v>
      </c>
      <c r="DO2375">
        <v>168864</v>
      </c>
      <c r="DP2375">
        <v>168864</v>
      </c>
      <c r="DQ2375">
        <v>168864</v>
      </c>
      <c r="DR2375">
        <v>168864</v>
      </c>
      <c r="DS2375">
        <v>168864</v>
      </c>
      <c r="DT2375">
        <v>168864</v>
      </c>
      <c r="DU2375">
        <v>168864</v>
      </c>
      <c r="DV2375">
        <v>168864</v>
      </c>
      <c r="DW2375">
        <v>168864</v>
      </c>
      <c r="DX2375">
        <v>168864</v>
      </c>
      <c r="DY2375">
        <v>168864</v>
      </c>
      <c r="DZ2375">
        <v>168864</v>
      </c>
      <c r="EA2375">
        <v>168864</v>
      </c>
      <c r="EB2375">
        <v>168864</v>
      </c>
      <c r="EC2375">
        <v>168864</v>
      </c>
      <c r="ED2375">
        <v>168864</v>
      </c>
      <c r="EE2375">
        <v>168864</v>
      </c>
      <c r="EF2375">
        <v>168864</v>
      </c>
      <c r="EG2375">
        <v>168864</v>
      </c>
      <c r="EH2375">
        <v>168864</v>
      </c>
      <c r="EI2375">
        <v>168864</v>
      </c>
      <c r="EJ2375">
        <v>168864</v>
      </c>
      <c r="EK2375">
        <v>168864</v>
      </c>
      <c r="EL2375">
        <v>168864</v>
      </c>
      <c r="EM2375">
        <v>168864</v>
      </c>
      <c r="EN2375">
        <v>168864</v>
      </c>
      <c r="EO2375">
        <v>168864</v>
      </c>
      <c r="EP2375">
        <v>168864</v>
      </c>
      <c r="EQ2375">
        <v>168864</v>
      </c>
      <c r="ER2375">
        <v>168864</v>
      </c>
      <c r="ES2375">
        <v>168864</v>
      </c>
      <c r="ET2375">
        <v>168864</v>
      </c>
      <c r="EU2375">
        <v>168864</v>
      </c>
      <c r="EV2375">
        <v>168864</v>
      </c>
      <c r="EW2375">
        <v>168864</v>
      </c>
      <c r="EX2375">
        <v>168864</v>
      </c>
      <c r="EY2375">
        <v>168864</v>
      </c>
      <c r="EZ2375">
        <v>168864</v>
      </c>
      <c r="FA2375">
        <v>168864</v>
      </c>
      <c r="FB2375">
        <v>168864</v>
      </c>
      <c r="FC2375">
        <v>168864</v>
      </c>
      <c r="FD2375">
        <v>168864</v>
      </c>
      <c r="FE2375">
        <v>168864</v>
      </c>
      <c r="FF2375">
        <v>168864</v>
      </c>
      <c r="FG2375">
        <v>168864</v>
      </c>
      <c r="FH2375">
        <v>168864</v>
      </c>
    </row>
    <row r="2376" spans="1:164">
      <c r="A2376" t="s">
        <v>2533</v>
      </c>
      <c r="C2376" s="23">
        <v>45558</v>
      </c>
      <c r="D2376" s="23">
        <v>45833</v>
      </c>
      <c r="E2376">
        <v>236</v>
      </c>
      <c r="F2376">
        <v>168864</v>
      </c>
      <c r="G2376" t="s">
        <v>2193</v>
      </c>
      <c r="BW2376">
        <v>9605</v>
      </c>
      <c r="BX2376">
        <v>9605</v>
      </c>
      <c r="BY2376">
        <v>237</v>
      </c>
      <c r="CK2376">
        <v>212</v>
      </c>
      <c r="CL2376">
        <v>4175</v>
      </c>
      <c r="CM2376">
        <v>18985</v>
      </c>
      <c r="CN2376">
        <v>24604</v>
      </c>
      <c r="CO2376">
        <v>11396</v>
      </c>
      <c r="CP2376">
        <v>2715</v>
      </c>
      <c r="CQ2376">
        <v>6567</v>
      </c>
      <c r="CR2376">
        <v>14444</v>
      </c>
      <c r="CS2376">
        <v>8538</v>
      </c>
      <c r="CT2376">
        <v>10460</v>
      </c>
      <c r="CU2376">
        <v>7457</v>
      </c>
      <c r="CV2376">
        <v>3080</v>
      </c>
      <c r="CW2376">
        <v>355</v>
      </c>
      <c r="CX2376">
        <v>699</v>
      </c>
      <c r="CY2376">
        <v>4850</v>
      </c>
      <c r="CZ2376">
        <v>9717</v>
      </c>
      <c r="DA2376">
        <v>4138</v>
      </c>
      <c r="DB2376">
        <v>1587</v>
      </c>
      <c r="DC2376">
        <v>2104</v>
      </c>
      <c r="DD2376">
        <v>2104</v>
      </c>
      <c r="DE2376">
        <v>2104</v>
      </c>
      <c r="DF2376">
        <v>2104</v>
      </c>
      <c r="DG2376">
        <v>2104</v>
      </c>
      <c r="DH2376">
        <v>2104</v>
      </c>
      <c r="DI2376">
        <v>2104</v>
      </c>
      <c r="DJ2376">
        <v>713</v>
      </c>
    </row>
    <row r="2377" spans="1:164">
      <c r="A2377" t="s">
        <v>2533</v>
      </c>
      <c r="C2377" s="23">
        <v>45558</v>
      </c>
      <c r="D2377" s="23">
        <v>45833</v>
      </c>
      <c r="E2377">
        <v>236</v>
      </c>
      <c r="F2377">
        <v>168864</v>
      </c>
      <c r="G2377" t="s">
        <v>2195</v>
      </c>
      <c r="BW2377">
        <v>9605</v>
      </c>
      <c r="BX2377">
        <v>19209</v>
      </c>
      <c r="BY2377">
        <v>19446</v>
      </c>
      <c r="BZ2377">
        <v>19446</v>
      </c>
      <c r="CA2377">
        <v>19446</v>
      </c>
      <c r="CB2377">
        <v>19446</v>
      </c>
      <c r="CC2377">
        <v>19446</v>
      </c>
      <c r="CD2377">
        <v>19446</v>
      </c>
      <c r="CE2377">
        <v>19446</v>
      </c>
      <c r="CF2377">
        <v>19446</v>
      </c>
      <c r="CG2377">
        <v>19446</v>
      </c>
      <c r="CH2377">
        <v>19446</v>
      </c>
      <c r="CI2377">
        <v>19446</v>
      </c>
      <c r="CJ2377">
        <v>19446</v>
      </c>
      <c r="CK2377">
        <v>19658</v>
      </c>
      <c r="CL2377">
        <v>23833</v>
      </c>
      <c r="CM2377">
        <v>42818</v>
      </c>
      <c r="CN2377">
        <v>67422</v>
      </c>
      <c r="CO2377">
        <v>78818</v>
      </c>
      <c r="CP2377">
        <v>81533</v>
      </c>
      <c r="CQ2377">
        <v>88100</v>
      </c>
      <c r="CR2377">
        <v>102543</v>
      </c>
      <c r="CS2377">
        <v>111081</v>
      </c>
      <c r="CT2377">
        <v>121541</v>
      </c>
      <c r="CU2377">
        <v>128998</v>
      </c>
      <c r="CV2377">
        <v>132078</v>
      </c>
      <c r="CW2377">
        <v>132433</v>
      </c>
      <c r="CX2377">
        <v>133132</v>
      </c>
      <c r="CY2377">
        <v>137982</v>
      </c>
      <c r="CZ2377">
        <v>147699</v>
      </c>
      <c r="DA2377">
        <v>151837</v>
      </c>
      <c r="DB2377">
        <v>153424</v>
      </c>
      <c r="DC2377">
        <v>155528</v>
      </c>
      <c r="DD2377">
        <v>157632</v>
      </c>
      <c r="DE2377">
        <v>159736</v>
      </c>
      <c r="DF2377">
        <v>161839</v>
      </c>
      <c r="DG2377">
        <v>163943</v>
      </c>
      <c r="DH2377">
        <v>166047</v>
      </c>
      <c r="DI2377">
        <v>168151</v>
      </c>
      <c r="DJ2377">
        <v>168864</v>
      </c>
      <c r="DK2377">
        <v>168864</v>
      </c>
      <c r="DL2377">
        <v>168864</v>
      </c>
      <c r="DM2377">
        <v>168864</v>
      </c>
      <c r="DN2377">
        <v>168864</v>
      </c>
      <c r="DO2377">
        <v>168864</v>
      </c>
      <c r="DP2377">
        <v>168864</v>
      </c>
      <c r="DQ2377">
        <v>168864</v>
      </c>
      <c r="DR2377">
        <v>168864</v>
      </c>
      <c r="DS2377">
        <v>168864</v>
      </c>
      <c r="DT2377">
        <v>168864</v>
      </c>
      <c r="DU2377">
        <v>168864</v>
      </c>
      <c r="DV2377">
        <v>168864</v>
      </c>
      <c r="DW2377">
        <v>168864</v>
      </c>
      <c r="DX2377">
        <v>168864</v>
      </c>
      <c r="DY2377">
        <v>168864</v>
      </c>
      <c r="DZ2377">
        <v>168864</v>
      </c>
      <c r="EA2377">
        <v>168864</v>
      </c>
      <c r="EB2377">
        <v>168864</v>
      </c>
      <c r="EC2377">
        <v>168864</v>
      </c>
      <c r="ED2377">
        <v>168864</v>
      </c>
      <c r="EE2377">
        <v>168864</v>
      </c>
      <c r="EF2377">
        <v>168864</v>
      </c>
      <c r="EG2377">
        <v>168864</v>
      </c>
      <c r="EH2377">
        <v>168864</v>
      </c>
      <c r="EI2377">
        <v>168864</v>
      </c>
      <c r="EJ2377">
        <v>168864</v>
      </c>
      <c r="EK2377">
        <v>168864</v>
      </c>
      <c r="EL2377">
        <v>168864</v>
      </c>
      <c r="EM2377">
        <v>168864</v>
      </c>
      <c r="EN2377">
        <v>168864</v>
      </c>
      <c r="EO2377">
        <v>168864</v>
      </c>
      <c r="EP2377">
        <v>168864</v>
      </c>
      <c r="EQ2377">
        <v>168864</v>
      </c>
      <c r="ER2377">
        <v>168864</v>
      </c>
      <c r="ES2377">
        <v>168864</v>
      </c>
      <c r="ET2377">
        <v>168864</v>
      </c>
      <c r="EU2377">
        <v>168864</v>
      </c>
      <c r="EV2377">
        <v>168864</v>
      </c>
      <c r="EW2377">
        <v>168864</v>
      </c>
      <c r="EX2377">
        <v>168864</v>
      </c>
      <c r="EY2377">
        <v>168864</v>
      </c>
      <c r="EZ2377">
        <v>168864</v>
      </c>
      <c r="FA2377">
        <v>168864</v>
      </c>
      <c r="FB2377">
        <v>168864</v>
      </c>
      <c r="FC2377">
        <v>168864</v>
      </c>
      <c r="FD2377">
        <v>168864</v>
      </c>
      <c r="FE2377">
        <v>168864</v>
      </c>
      <c r="FF2377">
        <v>168864</v>
      </c>
      <c r="FG2377">
        <v>168864</v>
      </c>
      <c r="FH2377">
        <v>168864</v>
      </c>
    </row>
    <row r="2378" spans="1:164">
      <c r="A2378" t="s">
        <v>2236</v>
      </c>
      <c r="C2378" s="23">
        <v>45558</v>
      </c>
      <c r="D2378" s="23">
        <v>45833</v>
      </c>
      <c r="E2378">
        <v>236</v>
      </c>
      <c r="F2378">
        <v>168864</v>
      </c>
      <c r="G2378" t="s">
        <v>2193</v>
      </c>
      <c r="BW2378">
        <v>9605</v>
      </c>
      <c r="BX2378">
        <v>9605</v>
      </c>
      <c r="BY2378">
        <v>237</v>
      </c>
      <c r="CK2378">
        <v>212</v>
      </c>
      <c r="CL2378">
        <v>4175</v>
      </c>
      <c r="CM2378">
        <v>18985</v>
      </c>
      <c r="CN2378">
        <v>24604</v>
      </c>
      <c r="CO2378">
        <v>11396</v>
      </c>
      <c r="CP2378">
        <v>2715</v>
      </c>
      <c r="CQ2378">
        <v>6567</v>
      </c>
      <c r="CR2378">
        <v>14444</v>
      </c>
      <c r="CS2378">
        <v>8538</v>
      </c>
      <c r="CT2378">
        <v>10460</v>
      </c>
      <c r="CU2378">
        <v>7457</v>
      </c>
      <c r="CV2378">
        <v>3080</v>
      </c>
      <c r="CW2378">
        <v>355</v>
      </c>
      <c r="CX2378">
        <v>699</v>
      </c>
      <c r="CY2378">
        <v>4850</v>
      </c>
      <c r="CZ2378">
        <v>9717</v>
      </c>
      <c r="DA2378">
        <v>4138</v>
      </c>
      <c r="DB2378">
        <v>1587</v>
      </c>
      <c r="DC2378">
        <v>2104</v>
      </c>
      <c r="DD2378">
        <v>2104</v>
      </c>
      <c r="DE2378">
        <v>2104</v>
      </c>
      <c r="DF2378">
        <v>2104</v>
      </c>
      <c r="DG2378">
        <v>2104</v>
      </c>
      <c r="DH2378">
        <v>2104</v>
      </c>
      <c r="DI2378">
        <v>2104</v>
      </c>
      <c r="DJ2378">
        <v>713</v>
      </c>
    </row>
    <row r="2379" spans="1:164">
      <c r="A2379" t="s">
        <v>2236</v>
      </c>
      <c r="C2379" s="23">
        <v>45558</v>
      </c>
      <c r="D2379" s="23">
        <v>45833</v>
      </c>
      <c r="E2379">
        <v>236</v>
      </c>
      <c r="F2379">
        <v>168864</v>
      </c>
      <c r="G2379" t="s">
        <v>2195</v>
      </c>
      <c r="BW2379">
        <v>9605</v>
      </c>
      <c r="BX2379">
        <v>19209</v>
      </c>
      <c r="BY2379">
        <v>19446</v>
      </c>
      <c r="BZ2379">
        <v>19446</v>
      </c>
      <c r="CA2379">
        <v>19446</v>
      </c>
      <c r="CB2379">
        <v>19446</v>
      </c>
      <c r="CC2379">
        <v>19446</v>
      </c>
      <c r="CD2379">
        <v>19446</v>
      </c>
      <c r="CE2379">
        <v>19446</v>
      </c>
      <c r="CF2379">
        <v>19446</v>
      </c>
      <c r="CG2379">
        <v>19446</v>
      </c>
      <c r="CH2379">
        <v>19446</v>
      </c>
      <c r="CI2379">
        <v>19446</v>
      </c>
      <c r="CJ2379">
        <v>19446</v>
      </c>
      <c r="CK2379">
        <v>19658</v>
      </c>
      <c r="CL2379">
        <v>23833</v>
      </c>
      <c r="CM2379">
        <v>42818</v>
      </c>
      <c r="CN2379">
        <v>67422</v>
      </c>
      <c r="CO2379">
        <v>78818</v>
      </c>
      <c r="CP2379">
        <v>81533</v>
      </c>
      <c r="CQ2379">
        <v>88100</v>
      </c>
      <c r="CR2379">
        <v>102543</v>
      </c>
      <c r="CS2379">
        <v>111081</v>
      </c>
      <c r="CT2379">
        <v>121541</v>
      </c>
      <c r="CU2379">
        <v>128998</v>
      </c>
      <c r="CV2379">
        <v>132078</v>
      </c>
      <c r="CW2379">
        <v>132433</v>
      </c>
      <c r="CX2379">
        <v>133132</v>
      </c>
      <c r="CY2379">
        <v>137982</v>
      </c>
      <c r="CZ2379">
        <v>147699</v>
      </c>
      <c r="DA2379">
        <v>151837</v>
      </c>
      <c r="DB2379">
        <v>153424</v>
      </c>
      <c r="DC2379">
        <v>155528</v>
      </c>
      <c r="DD2379">
        <v>157632</v>
      </c>
      <c r="DE2379">
        <v>159736</v>
      </c>
      <c r="DF2379">
        <v>161839</v>
      </c>
      <c r="DG2379">
        <v>163943</v>
      </c>
      <c r="DH2379">
        <v>166047</v>
      </c>
      <c r="DI2379">
        <v>168151</v>
      </c>
      <c r="DJ2379">
        <v>168864</v>
      </c>
      <c r="DK2379">
        <v>168864</v>
      </c>
      <c r="DL2379">
        <v>168864</v>
      </c>
      <c r="DM2379">
        <v>168864</v>
      </c>
      <c r="DN2379">
        <v>168864</v>
      </c>
      <c r="DO2379">
        <v>168864</v>
      </c>
      <c r="DP2379">
        <v>168864</v>
      </c>
      <c r="DQ2379">
        <v>168864</v>
      </c>
      <c r="DR2379">
        <v>168864</v>
      </c>
      <c r="DS2379">
        <v>168864</v>
      </c>
      <c r="DT2379">
        <v>168864</v>
      </c>
      <c r="DU2379">
        <v>168864</v>
      </c>
      <c r="DV2379">
        <v>168864</v>
      </c>
      <c r="DW2379">
        <v>168864</v>
      </c>
      <c r="DX2379">
        <v>168864</v>
      </c>
      <c r="DY2379">
        <v>168864</v>
      </c>
      <c r="DZ2379">
        <v>168864</v>
      </c>
      <c r="EA2379">
        <v>168864</v>
      </c>
      <c r="EB2379">
        <v>168864</v>
      </c>
      <c r="EC2379">
        <v>168864</v>
      </c>
      <c r="ED2379">
        <v>168864</v>
      </c>
      <c r="EE2379">
        <v>168864</v>
      </c>
      <c r="EF2379">
        <v>168864</v>
      </c>
      <c r="EG2379">
        <v>168864</v>
      </c>
      <c r="EH2379">
        <v>168864</v>
      </c>
      <c r="EI2379">
        <v>168864</v>
      </c>
      <c r="EJ2379">
        <v>168864</v>
      </c>
      <c r="EK2379">
        <v>168864</v>
      </c>
      <c r="EL2379">
        <v>168864</v>
      </c>
      <c r="EM2379">
        <v>168864</v>
      </c>
      <c r="EN2379">
        <v>168864</v>
      </c>
      <c r="EO2379">
        <v>168864</v>
      </c>
      <c r="EP2379">
        <v>168864</v>
      </c>
      <c r="EQ2379">
        <v>168864</v>
      </c>
      <c r="ER2379">
        <v>168864</v>
      </c>
      <c r="ES2379">
        <v>168864</v>
      </c>
      <c r="ET2379">
        <v>168864</v>
      </c>
      <c r="EU2379">
        <v>168864</v>
      </c>
      <c r="EV2379">
        <v>168864</v>
      </c>
      <c r="EW2379">
        <v>168864</v>
      </c>
      <c r="EX2379">
        <v>168864</v>
      </c>
      <c r="EY2379">
        <v>168864</v>
      </c>
      <c r="EZ2379">
        <v>168864</v>
      </c>
      <c r="FA2379">
        <v>168864</v>
      </c>
      <c r="FB2379">
        <v>168864</v>
      </c>
      <c r="FC2379">
        <v>168864</v>
      </c>
      <c r="FD2379">
        <v>168864</v>
      </c>
      <c r="FE2379">
        <v>168864</v>
      </c>
      <c r="FF2379">
        <v>168864</v>
      </c>
      <c r="FG2379">
        <v>168864</v>
      </c>
      <c r="FH2379">
        <v>168864</v>
      </c>
    </row>
    <row r="2380" spans="1:164">
      <c r="A2380" t="s">
        <v>2237</v>
      </c>
      <c r="C2380" s="23">
        <v>45558</v>
      </c>
      <c r="D2380" s="23">
        <v>45833</v>
      </c>
      <c r="E2380">
        <v>236</v>
      </c>
      <c r="F2380">
        <v>168864</v>
      </c>
      <c r="G2380" t="s">
        <v>2193</v>
      </c>
      <c r="BW2380">
        <v>9605</v>
      </c>
      <c r="BX2380">
        <v>9605</v>
      </c>
      <c r="BY2380">
        <v>237</v>
      </c>
      <c r="CK2380">
        <v>212</v>
      </c>
      <c r="CL2380">
        <v>4175</v>
      </c>
      <c r="CM2380">
        <v>18985</v>
      </c>
      <c r="CN2380">
        <v>24604</v>
      </c>
      <c r="CO2380">
        <v>11396</v>
      </c>
      <c r="CP2380">
        <v>2715</v>
      </c>
      <c r="CQ2380">
        <v>6567</v>
      </c>
      <c r="CR2380">
        <v>14444</v>
      </c>
      <c r="CS2380">
        <v>8538</v>
      </c>
      <c r="CT2380">
        <v>10460</v>
      </c>
      <c r="CU2380">
        <v>7457</v>
      </c>
      <c r="CV2380">
        <v>3080</v>
      </c>
      <c r="CW2380">
        <v>355</v>
      </c>
      <c r="CX2380">
        <v>699</v>
      </c>
      <c r="CY2380">
        <v>4850</v>
      </c>
      <c r="CZ2380">
        <v>9717</v>
      </c>
      <c r="DA2380">
        <v>4138</v>
      </c>
      <c r="DB2380">
        <v>1587</v>
      </c>
      <c r="DC2380">
        <v>2104</v>
      </c>
      <c r="DD2380">
        <v>2104</v>
      </c>
      <c r="DE2380">
        <v>2104</v>
      </c>
      <c r="DF2380">
        <v>2104</v>
      </c>
      <c r="DG2380">
        <v>2104</v>
      </c>
      <c r="DH2380">
        <v>2104</v>
      </c>
      <c r="DI2380">
        <v>2104</v>
      </c>
      <c r="DJ2380">
        <v>713</v>
      </c>
    </row>
    <row r="2381" spans="1:164">
      <c r="A2381" t="s">
        <v>2237</v>
      </c>
      <c r="C2381" s="23">
        <v>45558</v>
      </c>
      <c r="D2381" s="23">
        <v>45833</v>
      </c>
      <c r="E2381">
        <v>236</v>
      </c>
      <c r="F2381">
        <v>168864</v>
      </c>
      <c r="G2381" t="s">
        <v>2195</v>
      </c>
      <c r="BW2381">
        <v>9605</v>
      </c>
      <c r="BX2381">
        <v>19209</v>
      </c>
      <c r="BY2381">
        <v>19446</v>
      </c>
      <c r="BZ2381">
        <v>19446</v>
      </c>
      <c r="CA2381">
        <v>19446</v>
      </c>
      <c r="CB2381">
        <v>19446</v>
      </c>
      <c r="CC2381">
        <v>19446</v>
      </c>
      <c r="CD2381">
        <v>19446</v>
      </c>
      <c r="CE2381">
        <v>19446</v>
      </c>
      <c r="CF2381">
        <v>19446</v>
      </c>
      <c r="CG2381">
        <v>19446</v>
      </c>
      <c r="CH2381">
        <v>19446</v>
      </c>
      <c r="CI2381">
        <v>19446</v>
      </c>
      <c r="CJ2381">
        <v>19446</v>
      </c>
      <c r="CK2381">
        <v>19658</v>
      </c>
      <c r="CL2381">
        <v>23833</v>
      </c>
      <c r="CM2381">
        <v>42818</v>
      </c>
      <c r="CN2381">
        <v>67422</v>
      </c>
      <c r="CO2381">
        <v>78818</v>
      </c>
      <c r="CP2381">
        <v>81533</v>
      </c>
      <c r="CQ2381">
        <v>88100</v>
      </c>
      <c r="CR2381">
        <v>102543</v>
      </c>
      <c r="CS2381">
        <v>111081</v>
      </c>
      <c r="CT2381">
        <v>121541</v>
      </c>
      <c r="CU2381">
        <v>128998</v>
      </c>
      <c r="CV2381">
        <v>132078</v>
      </c>
      <c r="CW2381">
        <v>132433</v>
      </c>
      <c r="CX2381">
        <v>133132</v>
      </c>
      <c r="CY2381">
        <v>137982</v>
      </c>
      <c r="CZ2381">
        <v>147699</v>
      </c>
      <c r="DA2381">
        <v>151837</v>
      </c>
      <c r="DB2381">
        <v>153424</v>
      </c>
      <c r="DC2381">
        <v>155528</v>
      </c>
      <c r="DD2381">
        <v>157632</v>
      </c>
      <c r="DE2381">
        <v>159736</v>
      </c>
      <c r="DF2381">
        <v>161839</v>
      </c>
      <c r="DG2381">
        <v>163943</v>
      </c>
      <c r="DH2381">
        <v>166047</v>
      </c>
      <c r="DI2381">
        <v>168151</v>
      </c>
      <c r="DJ2381">
        <v>168864</v>
      </c>
      <c r="DK2381">
        <v>168864</v>
      </c>
      <c r="DL2381">
        <v>168864</v>
      </c>
      <c r="DM2381">
        <v>168864</v>
      </c>
      <c r="DN2381">
        <v>168864</v>
      </c>
      <c r="DO2381">
        <v>168864</v>
      </c>
      <c r="DP2381">
        <v>168864</v>
      </c>
      <c r="DQ2381">
        <v>168864</v>
      </c>
      <c r="DR2381">
        <v>168864</v>
      </c>
      <c r="DS2381">
        <v>168864</v>
      </c>
      <c r="DT2381">
        <v>168864</v>
      </c>
      <c r="DU2381">
        <v>168864</v>
      </c>
      <c r="DV2381">
        <v>168864</v>
      </c>
      <c r="DW2381">
        <v>168864</v>
      </c>
      <c r="DX2381">
        <v>168864</v>
      </c>
      <c r="DY2381">
        <v>168864</v>
      </c>
      <c r="DZ2381">
        <v>168864</v>
      </c>
      <c r="EA2381">
        <v>168864</v>
      </c>
      <c r="EB2381">
        <v>168864</v>
      </c>
      <c r="EC2381">
        <v>168864</v>
      </c>
      <c r="ED2381">
        <v>168864</v>
      </c>
      <c r="EE2381">
        <v>168864</v>
      </c>
      <c r="EF2381">
        <v>168864</v>
      </c>
      <c r="EG2381">
        <v>168864</v>
      </c>
      <c r="EH2381">
        <v>168864</v>
      </c>
      <c r="EI2381">
        <v>168864</v>
      </c>
      <c r="EJ2381">
        <v>168864</v>
      </c>
      <c r="EK2381">
        <v>168864</v>
      </c>
      <c r="EL2381">
        <v>168864</v>
      </c>
      <c r="EM2381">
        <v>168864</v>
      </c>
      <c r="EN2381">
        <v>168864</v>
      </c>
      <c r="EO2381">
        <v>168864</v>
      </c>
      <c r="EP2381">
        <v>168864</v>
      </c>
      <c r="EQ2381">
        <v>168864</v>
      </c>
      <c r="ER2381">
        <v>168864</v>
      </c>
      <c r="ES2381">
        <v>168864</v>
      </c>
      <c r="ET2381">
        <v>168864</v>
      </c>
      <c r="EU2381">
        <v>168864</v>
      </c>
      <c r="EV2381">
        <v>168864</v>
      </c>
      <c r="EW2381">
        <v>168864</v>
      </c>
      <c r="EX2381">
        <v>168864</v>
      </c>
      <c r="EY2381">
        <v>168864</v>
      </c>
      <c r="EZ2381">
        <v>168864</v>
      </c>
      <c r="FA2381">
        <v>168864</v>
      </c>
      <c r="FB2381">
        <v>168864</v>
      </c>
      <c r="FC2381">
        <v>168864</v>
      </c>
      <c r="FD2381">
        <v>168864</v>
      </c>
      <c r="FE2381">
        <v>168864</v>
      </c>
      <c r="FF2381">
        <v>168864</v>
      </c>
      <c r="FG2381">
        <v>168864</v>
      </c>
      <c r="FH2381">
        <v>168864</v>
      </c>
    </row>
    <row r="2382" spans="1:164">
      <c r="A2382" t="s">
        <v>2992</v>
      </c>
      <c r="B2382" t="s">
        <v>614</v>
      </c>
      <c r="C2382" s="23">
        <v>45558</v>
      </c>
      <c r="D2382" s="23">
        <v>45572</v>
      </c>
      <c r="E2382">
        <v>12</v>
      </c>
      <c r="F2382">
        <v>19446</v>
      </c>
      <c r="G2382" t="s">
        <v>2193</v>
      </c>
      <c r="BW2382">
        <v>9605</v>
      </c>
      <c r="BX2382">
        <v>9605</v>
      </c>
      <c r="BY2382">
        <v>237</v>
      </c>
    </row>
    <row r="2383" spans="1:164">
      <c r="A2383" t="s">
        <v>2992</v>
      </c>
      <c r="B2383" t="s">
        <v>614</v>
      </c>
      <c r="C2383" s="23">
        <v>45558</v>
      </c>
      <c r="D2383" s="23">
        <v>45572</v>
      </c>
      <c r="E2383">
        <v>12</v>
      </c>
      <c r="F2383">
        <v>19446</v>
      </c>
      <c r="G2383" t="s">
        <v>2195</v>
      </c>
      <c r="BW2383">
        <v>9605</v>
      </c>
      <c r="BX2383">
        <v>19209</v>
      </c>
      <c r="BY2383">
        <v>19446</v>
      </c>
      <c r="BZ2383">
        <v>19446</v>
      </c>
      <c r="CA2383">
        <v>19446</v>
      </c>
      <c r="CB2383">
        <v>19446</v>
      </c>
      <c r="CC2383">
        <v>19446</v>
      </c>
      <c r="CD2383">
        <v>19446</v>
      </c>
      <c r="CE2383">
        <v>19446</v>
      </c>
      <c r="CF2383">
        <v>19446</v>
      </c>
      <c r="CG2383">
        <v>19446</v>
      </c>
      <c r="CH2383">
        <v>19446</v>
      </c>
      <c r="CI2383">
        <v>19446</v>
      </c>
      <c r="CJ2383">
        <v>19446</v>
      </c>
      <c r="CK2383">
        <v>19446</v>
      </c>
      <c r="CL2383">
        <v>19446</v>
      </c>
      <c r="CM2383">
        <v>19446</v>
      </c>
      <c r="CN2383">
        <v>19446</v>
      </c>
      <c r="CO2383">
        <v>19446</v>
      </c>
      <c r="CP2383">
        <v>19446</v>
      </c>
      <c r="CQ2383">
        <v>19446</v>
      </c>
      <c r="CR2383">
        <v>19446</v>
      </c>
      <c r="CS2383">
        <v>19446</v>
      </c>
      <c r="CT2383">
        <v>19446</v>
      </c>
      <c r="CU2383">
        <v>19446</v>
      </c>
      <c r="CV2383">
        <v>19446</v>
      </c>
      <c r="CW2383">
        <v>19446</v>
      </c>
      <c r="CX2383">
        <v>19446</v>
      </c>
      <c r="CY2383">
        <v>19446</v>
      </c>
      <c r="CZ2383">
        <v>19446</v>
      </c>
      <c r="DA2383">
        <v>19446</v>
      </c>
      <c r="DB2383">
        <v>19446</v>
      </c>
      <c r="DC2383">
        <v>19446</v>
      </c>
      <c r="DD2383">
        <v>19446</v>
      </c>
      <c r="DE2383">
        <v>19446</v>
      </c>
      <c r="DF2383">
        <v>19446</v>
      </c>
      <c r="DG2383">
        <v>19446</v>
      </c>
      <c r="DH2383">
        <v>19446</v>
      </c>
      <c r="DI2383">
        <v>19446</v>
      </c>
      <c r="DJ2383">
        <v>19446</v>
      </c>
      <c r="DK2383">
        <v>19446</v>
      </c>
      <c r="DL2383">
        <v>19446</v>
      </c>
      <c r="DM2383">
        <v>19446</v>
      </c>
      <c r="DN2383">
        <v>19446</v>
      </c>
      <c r="DO2383">
        <v>19446</v>
      </c>
      <c r="DP2383">
        <v>19446</v>
      </c>
      <c r="DQ2383">
        <v>19446</v>
      </c>
      <c r="DR2383">
        <v>19446</v>
      </c>
      <c r="DS2383">
        <v>19446</v>
      </c>
      <c r="DT2383">
        <v>19446</v>
      </c>
      <c r="DU2383">
        <v>19446</v>
      </c>
      <c r="DV2383">
        <v>19446</v>
      </c>
      <c r="DW2383">
        <v>19446</v>
      </c>
      <c r="DX2383">
        <v>19446</v>
      </c>
      <c r="DY2383">
        <v>19446</v>
      </c>
      <c r="DZ2383">
        <v>19446</v>
      </c>
      <c r="EA2383">
        <v>19446</v>
      </c>
      <c r="EB2383">
        <v>19446</v>
      </c>
      <c r="EC2383">
        <v>19446</v>
      </c>
      <c r="ED2383">
        <v>19446</v>
      </c>
      <c r="EE2383">
        <v>19446</v>
      </c>
      <c r="EF2383">
        <v>19446</v>
      </c>
      <c r="EG2383">
        <v>19446</v>
      </c>
      <c r="EH2383">
        <v>19446</v>
      </c>
      <c r="EI2383">
        <v>19446</v>
      </c>
      <c r="EJ2383">
        <v>19446</v>
      </c>
      <c r="EK2383">
        <v>19446</v>
      </c>
      <c r="EL2383">
        <v>19446</v>
      </c>
      <c r="EM2383">
        <v>19446</v>
      </c>
      <c r="EN2383">
        <v>19446</v>
      </c>
      <c r="EO2383">
        <v>19446</v>
      </c>
      <c r="EP2383">
        <v>19446</v>
      </c>
      <c r="EQ2383">
        <v>19446</v>
      </c>
      <c r="ER2383">
        <v>19446</v>
      </c>
      <c r="ES2383">
        <v>19446</v>
      </c>
      <c r="ET2383">
        <v>19446</v>
      </c>
      <c r="EU2383">
        <v>19446</v>
      </c>
      <c r="EV2383">
        <v>19446</v>
      </c>
      <c r="EW2383">
        <v>19446</v>
      </c>
      <c r="EX2383">
        <v>19446</v>
      </c>
      <c r="EY2383">
        <v>19446</v>
      </c>
      <c r="EZ2383">
        <v>19446</v>
      </c>
      <c r="FA2383">
        <v>19446</v>
      </c>
      <c r="FB2383">
        <v>19446</v>
      </c>
      <c r="FC2383">
        <v>19446</v>
      </c>
      <c r="FD2383">
        <v>19446</v>
      </c>
      <c r="FE2383">
        <v>19446</v>
      </c>
      <c r="FF2383">
        <v>19446</v>
      </c>
      <c r="FG2383">
        <v>19446</v>
      </c>
      <c r="FH2383">
        <v>19446</v>
      </c>
    </row>
    <row r="2384" spans="1:164">
      <c r="A2384" t="s">
        <v>2993</v>
      </c>
      <c r="B2384" t="s">
        <v>616</v>
      </c>
      <c r="C2384" s="23">
        <v>45661</v>
      </c>
      <c r="D2384" s="23">
        <v>45702</v>
      </c>
      <c r="E2384">
        <v>35</v>
      </c>
      <c r="F2384">
        <v>25847</v>
      </c>
      <c r="G2384" t="s">
        <v>2193</v>
      </c>
      <c r="CK2384">
        <v>73</v>
      </c>
      <c r="CL2384">
        <v>945</v>
      </c>
      <c r="CM2384">
        <v>4709</v>
      </c>
      <c r="CN2384">
        <v>9422</v>
      </c>
      <c r="CO2384">
        <v>7744</v>
      </c>
      <c r="CP2384">
        <v>2516</v>
      </c>
      <c r="CQ2384">
        <v>438</v>
      </c>
    </row>
    <row r="2385" spans="1:164">
      <c r="A2385" t="s">
        <v>2993</v>
      </c>
      <c r="B2385" t="s">
        <v>616</v>
      </c>
      <c r="C2385" s="23">
        <v>45661</v>
      </c>
      <c r="D2385" s="23">
        <v>45702</v>
      </c>
      <c r="E2385">
        <v>35</v>
      </c>
      <c r="F2385">
        <v>25847</v>
      </c>
      <c r="G2385" t="s">
        <v>2195</v>
      </c>
      <c r="CK2385">
        <v>73</v>
      </c>
      <c r="CL2385">
        <v>1019</v>
      </c>
      <c r="CM2385">
        <v>5728</v>
      </c>
      <c r="CN2385">
        <v>15150</v>
      </c>
      <c r="CO2385">
        <v>22893</v>
      </c>
      <c r="CP2385">
        <v>25409</v>
      </c>
      <c r="CQ2385">
        <v>25847</v>
      </c>
      <c r="CR2385">
        <v>25847</v>
      </c>
      <c r="CS2385">
        <v>25847</v>
      </c>
      <c r="CT2385">
        <v>25847</v>
      </c>
      <c r="CU2385">
        <v>25847</v>
      </c>
      <c r="CV2385">
        <v>25847</v>
      </c>
      <c r="CW2385">
        <v>25847</v>
      </c>
      <c r="CX2385">
        <v>25847</v>
      </c>
      <c r="CY2385">
        <v>25847</v>
      </c>
      <c r="CZ2385">
        <v>25847</v>
      </c>
      <c r="DA2385">
        <v>25847</v>
      </c>
      <c r="DB2385">
        <v>25847</v>
      </c>
      <c r="DC2385">
        <v>25847</v>
      </c>
      <c r="DD2385">
        <v>25847</v>
      </c>
      <c r="DE2385">
        <v>25847</v>
      </c>
      <c r="DF2385">
        <v>25847</v>
      </c>
      <c r="DG2385">
        <v>25847</v>
      </c>
      <c r="DH2385">
        <v>25847</v>
      </c>
      <c r="DI2385">
        <v>25847</v>
      </c>
      <c r="DJ2385">
        <v>25847</v>
      </c>
      <c r="DK2385">
        <v>25847</v>
      </c>
      <c r="DL2385">
        <v>25847</v>
      </c>
      <c r="DM2385">
        <v>25847</v>
      </c>
      <c r="DN2385">
        <v>25847</v>
      </c>
      <c r="DO2385">
        <v>25847</v>
      </c>
      <c r="DP2385">
        <v>25847</v>
      </c>
      <c r="DQ2385">
        <v>25847</v>
      </c>
      <c r="DR2385">
        <v>25847</v>
      </c>
      <c r="DS2385">
        <v>25847</v>
      </c>
      <c r="DT2385">
        <v>25847</v>
      </c>
      <c r="DU2385">
        <v>25847</v>
      </c>
      <c r="DV2385">
        <v>25847</v>
      </c>
      <c r="DW2385">
        <v>25847</v>
      </c>
      <c r="DX2385">
        <v>25847</v>
      </c>
      <c r="DY2385">
        <v>25847</v>
      </c>
      <c r="DZ2385">
        <v>25847</v>
      </c>
      <c r="EA2385">
        <v>25847</v>
      </c>
      <c r="EB2385">
        <v>25847</v>
      </c>
      <c r="EC2385">
        <v>25847</v>
      </c>
      <c r="ED2385">
        <v>25847</v>
      </c>
      <c r="EE2385">
        <v>25847</v>
      </c>
      <c r="EF2385">
        <v>25847</v>
      </c>
      <c r="EG2385">
        <v>25847</v>
      </c>
      <c r="EH2385">
        <v>25847</v>
      </c>
      <c r="EI2385">
        <v>25847</v>
      </c>
      <c r="EJ2385">
        <v>25847</v>
      </c>
      <c r="EK2385">
        <v>25847</v>
      </c>
      <c r="EL2385">
        <v>25847</v>
      </c>
      <c r="EM2385">
        <v>25847</v>
      </c>
      <c r="EN2385">
        <v>25847</v>
      </c>
      <c r="EO2385">
        <v>25847</v>
      </c>
      <c r="EP2385">
        <v>25847</v>
      </c>
      <c r="EQ2385">
        <v>25847</v>
      </c>
      <c r="ER2385">
        <v>25847</v>
      </c>
      <c r="ES2385">
        <v>25847</v>
      </c>
      <c r="ET2385">
        <v>25847</v>
      </c>
      <c r="EU2385">
        <v>25847</v>
      </c>
      <c r="EV2385">
        <v>25847</v>
      </c>
      <c r="EW2385">
        <v>25847</v>
      </c>
      <c r="EX2385">
        <v>25847</v>
      </c>
      <c r="EY2385">
        <v>25847</v>
      </c>
      <c r="EZ2385">
        <v>25847</v>
      </c>
      <c r="FA2385">
        <v>25847</v>
      </c>
      <c r="FB2385">
        <v>25847</v>
      </c>
      <c r="FC2385">
        <v>25847</v>
      </c>
      <c r="FD2385">
        <v>25847</v>
      </c>
      <c r="FE2385">
        <v>25847</v>
      </c>
      <c r="FF2385">
        <v>25847</v>
      </c>
      <c r="FG2385">
        <v>25847</v>
      </c>
      <c r="FH2385">
        <v>25847</v>
      </c>
    </row>
    <row r="2386" spans="1:164">
      <c r="A2386" t="s">
        <v>2994</v>
      </c>
      <c r="B2386" t="s">
        <v>618</v>
      </c>
      <c r="C2386" s="23">
        <v>45661</v>
      </c>
      <c r="D2386" s="23">
        <v>45692</v>
      </c>
      <c r="E2386">
        <v>26</v>
      </c>
      <c r="F2386">
        <v>36678</v>
      </c>
      <c r="G2386" t="s">
        <v>2193</v>
      </c>
      <c r="CK2386">
        <v>139</v>
      </c>
      <c r="CL2386">
        <v>3230</v>
      </c>
      <c r="CM2386">
        <v>14276</v>
      </c>
      <c r="CN2386">
        <v>15182</v>
      </c>
      <c r="CO2386">
        <v>3653</v>
      </c>
      <c r="CP2386">
        <v>199</v>
      </c>
    </row>
    <row r="2387" spans="1:164">
      <c r="A2387" t="s">
        <v>2994</v>
      </c>
      <c r="B2387" t="s">
        <v>618</v>
      </c>
      <c r="C2387" s="23">
        <v>45661</v>
      </c>
      <c r="D2387" s="23">
        <v>45692</v>
      </c>
      <c r="E2387">
        <v>26</v>
      </c>
      <c r="F2387">
        <v>36678</v>
      </c>
      <c r="G2387" t="s">
        <v>2195</v>
      </c>
      <c r="CK2387">
        <v>139</v>
      </c>
      <c r="CL2387">
        <v>3369</v>
      </c>
      <c r="CM2387">
        <v>17644</v>
      </c>
      <c r="CN2387">
        <v>32826</v>
      </c>
      <c r="CO2387">
        <v>36479</v>
      </c>
      <c r="CP2387">
        <v>36678</v>
      </c>
      <c r="CQ2387">
        <v>36678</v>
      </c>
      <c r="CR2387">
        <v>36678</v>
      </c>
      <c r="CS2387">
        <v>36678</v>
      </c>
      <c r="CT2387">
        <v>36678</v>
      </c>
      <c r="CU2387">
        <v>36678</v>
      </c>
      <c r="CV2387">
        <v>36678</v>
      </c>
      <c r="CW2387">
        <v>36678</v>
      </c>
      <c r="CX2387">
        <v>36678</v>
      </c>
      <c r="CY2387">
        <v>36678</v>
      </c>
      <c r="CZ2387">
        <v>36678</v>
      </c>
      <c r="DA2387">
        <v>36678</v>
      </c>
      <c r="DB2387">
        <v>36678</v>
      </c>
      <c r="DC2387">
        <v>36678</v>
      </c>
      <c r="DD2387">
        <v>36678</v>
      </c>
      <c r="DE2387">
        <v>36678</v>
      </c>
      <c r="DF2387">
        <v>36678</v>
      </c>
      <c r="DG2387">
        <v>36678</v>
      </c>
      <c r="DH2387">
        <v>36678</v>
      </c>
      <c r="DI2387">
        <v>36678</v>
      </c>
      <c r="DJ2387">
        <v>36678</v>
      </c>
      <c r="DK2387">
        <v>36678</v>
      </c>
      <c r="DL2387">
        <v>36678</v>
      </c>
      <c r="DM2387">
        <v>36678</v>
      </c>
      <c r="DN2387">
        <v>36678</v>
      </c>
      <c r="DO2387">
        <v>36678</v>
      </c>
      <c r="DP2387">
        <v>36678</v>
      </c>
      <c r="DQ2387">
        <v>36678</v>
      </c>
      <c r="DR2387">
        <v>36678</v>
      </c>
      <c r="DS2387">
        <v>36678</v>
      </c>
      <c r="DT2387">
        <v>36678</v>
      </c>
      <c r="DU2387">
        <v>36678</v>
      </c>
      <c r="DV2387">
        <v>36678</v>
      </c>
      <c r="DW2387">
        <v>36678</v>
      </c>
      <c r="DX2387">
        <v>36678</v>
      </c>
      <c r="DY2387">
        <v>36678</v>
      </c>
      <c r="DZ2387">
        <v>36678</v>
      </c>
      <c r="EA2387">
        <v>36678</v>
      </c>
      <c r="EB2387">
        <v>36678</v>
      </c>
      <c r="EC2387">
        <v>36678</v>
      </c>
      <c r="ED2387">
        <v>36678</v>
      </c>
      <c r="EE2387">
        <v>36678</v>
      </c>
      <c r="EF2387">
        <v>36678</v>
      </c>
      <c r="EG2387">
        <v>36678</v>
      </c>
      <c r="EH2387">
        <v>36678</v>
      </c>
      <c r="EI2387">
        <v>36678</v>
      </c>
      <c r="EJ2387">
        <v>36678</v>
      </c>
      <c r="EK2387">
        <v>36678</v>
      </c>
      <c r="EL2387">
        <v>36678</v>
      </c>
      <c r="EM2387">
        <v>36678</v>
      </c>
      <c r="EN2387">
        <v>36678</v>
      </c>
      <c r="EO2387">
        <v>36678</v>
      </c>
      <c r="EP2387">
        <v>36678</v>
      </c>
      <c r="EQ2387">
        <v>36678</v>
      </c>
      <c r="ER2387">
        <v>36678</v>
      </c>
      <c r="ES2387">
        <v>36678</v>
      </c>
      <c r="ET2387">
        <v>36678</v>
      </c>
      <c r="EU2387">
        <v>36678</v>
      </c>
      <c r="EV2387">
        <v>36678</v>
      </c>
      <c r="EW2387">
        <v>36678</v>
      </c>
      <c r="EX2387">
        <v>36678</v>
      </c>
      <c r="EY2387">
        <v>36678</v>
      </c>
      <c r="EZ2387">
        <v>36678</v>
      </c>
      <c r="FA2387">
        <v>36678</v>
      </c>
      <c r="FB2387">
        <v>36678</v>
      </c>
      <c r="FC2387">
        <v>36678</v>
      </c>
      <c r="FD2387">
        <v>36678</v>
      </c>
      <c r="FE2387">
        <v>36678</v>
      </c>
      <c r="FF2387">
        <v>36678</v>
      </c>
      <c r="FG2387">
        <v>36678</v>
      </c>
      <c r="FH2387">
        <v>36678</v>
      </c>
    </row>
    <row r="2388" spans="1:164">
      <c r="A2388" t="s">
        <v>2995</v>
      </c>
      <c r="B2388" t="s">
        <v>620</v>
      </c>
      <c r="C2388" s="23">
        <v>45698</v>
      </c>
      <c r="D2388" s="23">
        <v>45726</v>
      </c>
      <c r="E2388">
        <v>24</v>
      </c>
      <c r="F2388">
        <v>31262</v>
      </c>
      <c r="G2388" t="s">
        <v>2193</v>
      </c>
      <c r="CQ2388">
        <v>6129</v>
      </c>
      <c r="CR2388">
        <v>14444</v>
      </c>
      <c r="CS2388">
        <v>7907</v>
      </c>
      <c r="CT2388">
        <v>2717</v>
      </c>
      <c r="CU2388">
        <v>66</v>
      </c>
    </row>
    <row r="2389" spans="1:164">
      <c r="A2389" t="s">
        <v>2995</v>
      </c>
      <c r="B2389" t="s">
        <v>620</v>
      </c>
      <c r="C2389" s="23">
        <v>45698</v>
      </c>
      <c r="D2389" s="23">
        <v>45726</v>
      </c>
      <c r="E2389">
        <v>24</v>
      </c>
      <c r="F2389">
        <v>31262</v>
      </c>
      <c r="G2389" t="s">
        <v>2195</v>
      </c>
      <c r="CQ2389">
        <v>6129</v>
      </c>
      <c r="CR2389">
        <v>20572</v>
      </c>
      <c r="CS2389">
        <v>28479</v>
      </c>
      <c r="CT2389">
        <v>31196</v>
      </c>
      <c r="CU2389">
        <v>31262</v>
      </c>
      <c r="CV2389">
        <v>31262</v>
      </c>
      <c r="CW2389">
        <v>31262</v>
      </c>
      <c r="CX2389">
        <v>31262</v>
      </c>
      <c r="CY2389">
        <v>31262</v>
      </c>
      <c r="CZ2389">
        <v>31262</v>
      </c>
      <c r="DA2389">
        <v>31262</v>
      </c>
      <c r="DB2389">
        <v>31262</v>
      </c>
      <c r="DC2389">
        <v>31262</v>
      </c>
      <c r="DD2389">
        <v>31262</v>
      </c>
      <c r="DE2389">
        <v>31262</v>
      </c>
      <c r="DF2389">
        <v>31262</v>
      </c>
      <c r="DG2389">
        <v>31262</v>
      </c>
      <c r="DH2389">
        <v>31262</v>
      </c>
      <c r="DI2389">
        <v>31262</v>
      </c>
      <c r="DJ2389">
        <v>31262</v>
      </c>
      <c r="DK2389">
        <v>31262</v>
      </c>
      <c r="DL2389">
        <v>31262</v>
      </c>
      <c r="DM2389">
        <v>31262</v>
      </c>
      <c r="DN2389">
        <v>31262</v>
      </c>
      <c r="DO2389">
        <v>31262</v>
      </c>
      <c r="DP2389">
        <v>31262</v>
      </c>
      <c r="DQ2389">
        <v>31262</v>
      </c>
      <c r="DR2389">
        <v>31262</v>
      </c>
      <c r="DS2389">
        <v>31262</v>
      </c>
      <c r="DT2389">
        <v>31262</v>
      </c>
      <c r="DU2389">
        <v>31262</v>
      </c>
      <c r="DV2389">
        <v>31262</v>
      </c>
      <c r="DW2389">
        <v>31262</v>
      </c>
      <c r="DX2389">
        <v>31262</v>
      </c>
      <c r="DY2389">
        <v>31262</v>
      </c>
      <c r="DZ2389">
        <v>31262</v>
      </c>
      <c r="EA2389">
        <v>31262</v>
      </c>
      <c r="EB2389">
        <v>31262</v>
      </c>
      <c r="EC2389">
        <v>31262</v>
      </c>
      <c r="ED2389">
        <v>31262</v>
      </c>
      <c r="EE2389">
        <v>31262</v>
      </c>
      <c r="EF2389">
        <v>31262</v>
      </c>
      <c r="EG2389">
        <v>31262</v>
      </c>
      <c r="EH2389">
        <v>31262</v>
      </c>
      <c r="EI2389">
        <v>31262</v>
      </c>
      <c r="EJ2389">
        <v>31262</v>
      </c>
      <c r="EK2389">
        <v>31262</v>
      </c>
      <c r="EL2389">
        <v>31262</v>
      </c>
      <c r="EM2389">
        <v>31262</v>
      </c>
      <c r="EN2389">
        <v>31262</v>
      </c>
      <c r="EO2389">
        <v>31262</v>
      </c>
      <c r="EP2389">
        <v>31262</v>
      </c>
      <c r="EQ2389">
        <v>31262</v>
      </c>
      <c r="ER2389">
        <v>31262</v>
      </c>
      <c r="ES2389">
        <v>31262</v>
      </c>
      <c r="ET2389">
        <v>31262</v>
      </c>
      <c r="EU2389">
        <v>31262</v>
      </c>
      <c r="EV2389">
        <v>31262</v>
      </c>
      <c r="EW2389">
        <v>31262</v>
      </c>
      <c r="EX2389">
        <v>31262</v>
      </c>
      <c r="EY2389">
        <v>31262</v>
      </c>
      <c r="EZ2389">
        <v>31262</v>
      </c>
      <c r="FA2389">
        <v>31262</v>
      </c>
      <c r="FB2389">
        <v>31262</v>
      </c>
      <c r="FC2389">
        <v>31262</v>
      </c>
      <c r="FD2389">
        <v>31262</v>
      </c>
      <c r="FE2389">
        <v>31262</v>
      </c>
      <c r="FF2389">
        <v>31262</v>
      </c>
      <c r="FG2389">
        <v>31262</v>
      </c>
      <c r="FH2389">
        <v>31262</v>
      </c>
    </row>
    <row r="2390" spans="1:164">
      <c r="A2390" t="s">
        <v>2996</v>
      </c>
      <c r="B2390" t="s">
        <v>622</v>
      </c>
      <c r="C2390" s="23">
        <v>45716</v>
      </c>
      <c r="D2390" s="23">
        <v>45741</v>
      </c>
      <c r="E2390">
        <v>22</v>
      </c>
      <c r="F2390">
        <v>19200</v>
      </c>
      <c r="G2390" t="s">
        <v>2193</v>
      </c>
      <c r="CS2390">
        <v>631</v>
      </c>
      <c r="CT2390">
        <v>7743</v>
      </c>
      <c r="CU2390">
        <v>7391</v>
      </c>
      <c r="CV2390">
        <v>3080</v>
      </c>
      <c r="CW2390">
        <v>355</v>
      </c>
    </row>
    <row r="2391" spans="1:164">
      <c r="A2391" t="s">
        <v>2996</v>
      </c>
      <c r="B2391" t="s">
        <v>622</v>
      </c>
      <c r="C2391" s="23">
        <v>45716</v>
      </c>
      <c r="D2391" s="23">
        <v>45741</v>
      </c>
      <c r="E2391">
        <v>22</v>
      </c>
      <c r="F2391">
        <v>19200</v>
      </c>
      <c r="G2391" t="s">
        <v>2195</v>
      </c>
      <c r="CS2391">
        <v>631</v>
      </c>
      <c r="CT2391">
        <v>8374</v>
      </c>
      <c r="CU2391">
        <v>15765</v>
      </c>
      <c r="CV2391">
        <v>18845</v>
      </c>
      <c r="CW2391">
        <v>19200</v>
      </c>
      <c r="CX2391">
        <v>19200</v>
      </c>
      <c r="CY2391">
        <v>19200</v>
      </c>
      <c r="CZ2391">
        <v>19200</v>
      </c>
      <c r="DA2391">
        <v>19200</v>
      </c>
      <c r="DB2391">
        <v>19200</v>
      </c>
      <c r="DC2391">
        <v>19200</v>
      </c>
      <c r="DD2391">
        <v>19200</v>
      </c>
      <c r="DE2391">
        <v>19200</v>
      </c>
      <c r="DF2391">
        <v>19200</v>
      </c>
      <c r="DG2391">
        <v>19200</v>
      </c>
      <c r="DH2391">
        <v>19200</v>
      </c>
      <c r="DI2391">
        <v>19200</v>
      </c>
      <c r="DJ2391">
        <v>19200</v>
      </c>
      <c r="DK2391">
        <v>19200</v>
      </c>
      <c r="DL2391">
        <v>19200</v>
      </c>
      <c r="DM2391">
        <v>19200</v>
      </c>
      <c r="DN2391">
        <v>19200</v>
      </c>
      <c r="DO2391">
        <v>19200</v>
      </c>
      <c r="DP2391">
        <v>19200</v>
      </c>
      <c r="DQ2391">
        <v>19200</v>
      </c>
      <c r="DR2391">
        <v>19200</v>
      </c>
      <c r="DS2391">
        <v>19200</v>
      </c>
      <c r="DT2391">
        <v>19200</v>
      </c>
      <c r="DU2391">
        <v>19200</v>
      </c>
      <c r="DV2391">
        <v>19200</v>
      </c>
      <c r="DW2391">
        <v>19200</v>
      </c>
      <c r="DX2391">
        <v>19200</v>
      </c>
      <c r="DY2391">
        <v>19200</v>
      </c>
      <c r="DZ2391">
        <v>19200</v>
      </c>
      <c r="EA2391">
        <v>19200</v>
      </c>
      <c r="EB2391">
        <v>19200</v>
      </c>
      <c r="EC2391">
        <v>19200</v>
      </c>
      <c r="ED2391">
        <v>19200</v>
      </c>
      <c r="EE2391">
        <v>19200</v>
      </c>
      <c r="EF2391">
        <v>19200</v>
      </c>
      <c r="EG2391">
        <v>19200</v>
      </c>
      <c r="EH2391">
        <v>19200</v>
      </c>
      <c r="EI2391">
        <v>19200</v>
      </c>
      <c r="EJ2391">
        <v>19200</v>
      </c>
      <c r="EK2391">
        <v>19200</v>
      </c>
      <c r="EL2391">
        <v>19200</v>
      </c>
      <c r="EM2391">
        <v>19200</v>
      </c>
      <c r="EN2391">
        <v>19200</v>
      </c>
      <c r="EO2391">
        <v>19200</v>
      </c>
      <c r="EP2391">
        <v>19200</v>
      </c>
      <c r="EQ2391">
        <v>19200</v>
      </c>
      <c r="ER2391">
        <v>19200</v>
      </c>
      <c r="ES2391">
        <v>19200</v>
      </c>
      <c r="ET2391">
        <v>19200</v>
      </c>
      <c r="EU2391">
        <v>19200</v>
      </c>
      <c r="EV2391">
        <v>19200</v>
      </c>
      <c r="EW2391">
        <v>19200</v>
      </c>
      <c r="EX2391">
        <v>19200</v>
      </c>
      <c r="EY2391">
        <v>19200</v>
      </c>
      <c r="EZ2391">
        <v>19200</v>
      </c>
      <c r="FA2391">
        <v>19200</v>
      </c>
      <c r="FB2391">
        <v>19200</v>
      </c>
      <c r="FC2391">
        <v>19200</v>
      </c>
      <c r="FD2391">
        <v>19200</v>
      </c>
      <c r="FE2391">
        <v>19200</v>
      </c>
      <c r="FF2391">
        <v>19200</v>
      </c>
      <c r="FG2391">
        <v>19200</v>
      </c>
      <c r="FH2391">
        <v>19200</v>
      </c>
    </row>
    <row r="2392" spans="1:164">
      <c r="A2392" t="s">
        <v>2997</v>
      </c>
      <c r="B2392" t="s">
        <v>626</v>
      </c>
      <c r="C2392" s="23">
        <v>45748</v>
      </c>
      <c r="D2392" s="23">
        <v>45779</v>
      </c>
      <c r="E2392">
        <v>27</v>
      </c>
      <c r="F2392">
        <v>19939</v>
      </c>
      <c r="G2392" t="s">
        <v>2193</v>
      </c>
      <c r="CX2392">
        <v>699</v>
      </c>
      <c r="CY2392">
        <v>4850</v>
      </c>
      <c r="CZ2392">
        <v>9717</v>
      </c>
      <c r="DA2392">
        <v>4138</v>
      </c>
      <c r="DB2392">
        <v>535</v>
      </c>
    </row>
    <row r="2393" spans="1:164">
      <c r="A2393" t="s">
        <v>2997</v>
      </c>
      <c r="B2393" t="s">
        <v>626</v>
      </c>
      <c r="C2393" s="23">
        <v>45748</v>
      </c>
      <c r="D2393" s="23">
        <v>45779</v>
      </c>
      <c r="E2393">
        <v>27</v>
      </c>
      <c r="F2393">
        <v>19939</v>
      </c>
      <c r="G2393" t="s">
        <v>2195</v>
      </c>
      <c r="CX2393">
        <v>699</v>
      </c>
      <c r="CY2393">
        <v>5549</v>
      </c>
      <c r="CZ2393">
        <v>15266</v>
      </c>
      <c r="DA2393">
        <v>19404</v>
      </c>
      <c r="DB2393">
        <v>19939</v>
      </c>
      <c r="DC2393">
        <v>19939</v>
      </c>
      <c r="DD2393">
        <v>19939</v>
      </c>
      <c r="DE2393">
        <v>19939</v>
      </c>
      <c r="DF2393">
        <v>19939</v>
      </c>
      <c r="DG2393">
        <v>19939</v>
      </c>
      <c r="DH2393">
        <v>19939</v>
      </c>
      <c r="DI2393">
        <v>19939</v>
      </c>
      <c r="DJ2393">
        <v>19939</v>
      </c>
      <c r="DK2393">
        <v>19939</v>
      </c>
      <c r="DL2393">
        <v>19939</v>
      </c>
      <c r="DM2393">
        <v>19939</v>
      </c>
      <c r="DN2393">
        <v>19939</v>
      </c>
      <c r="DO2393">
        <v>19939</v>
      </c>
      <c r="DP2393">
        <v>19939</v>
      </c>
      <c r="DQ2393">
        <v>19939</v>
      </c>
      <c r="DR2393">
        <v>19939</v>
      </c>
      <c r="DS2393">
        <v>19939</v>
      </c>
      <c r="DT2393">
        <v>19939</v>
      </c>
      <c r="DU2393">
        <v>19939</v>
      </c>
      <c r="DV2393">
        <v>19939</v>
      </c>
      <c r="DW2393">
        <v>19939</v>
      </c>
      <c r="DX2393">
        <v>19939</v>
      </c>
      <c r="DY2393">
        <v>19939</v>
      </c>
      <c r="DZ2393">
        <v>19939</v>
      </c>
      <c r="EA2393">
        <v>19939</v>
      </c>
      <c r="EB2393">
        <v>19939</v>
      </c>
      <c r="EC2393">
        <v>19939</v>
      </c>
      <c r="ED2393">
        <v>19939</v>
      </c>
      <c r="EE2393">
        <v>19939</v>
      </c>
      <c r="EF2393">
        <v>19939</v>
      </c>
      <c r="EG2393">
        <v>19939</v>
      </c>
      <c r="EH2393">
        <v>19939</v>
      </c>
      <c r="EI2393">
        <v>19939</v>
      </c>
      <c r="EJ2393">
        <v>19939</v>
      </c>
      <c r="EK2393">
        <v>19939</v>
      </c>
      <c r="EL2393">
        <v>19939</v>
      </c>
      <c r="EM2393">
        <v>19939</v>
      </c>
      <c r="EN2393">
        <v>19939</v>
      </c>
      <c r="EO2393">
        <v>19939</v>
      </c>
      <c r="EP2393">
        <v>19939</v>
      </c>
      <c r="EQ2393">
        <v>19939</v>
      </c>
      <c r="ER2393">
        <v>19939</v>
      </c>
      <c r="ES2393">
        <v>19939</v>
      </c>
      <c r="ET2393">
        <v>19939</v>
      </c>
      <c r="EU2393">
        <v>19939</v>
      </c>
      <c r="EV2393">
        <v>19939</v>
      </c>
      <c r="EW2393">
        <v>19939</v>
      </c>
      <c r="EX2393">
        <v>19939</v>
      </c>
      <c r="EY2393">
        <v>19939</v>
      </c>
      <c r="EZ2393">
        <v>19939</v>
      </c>
      <c r="FA2393">
        <v>19939</v>
      </c>
      <c r="FB2393">
        <v>19939</v>
      </c>
      <c r="FC2393">
        <v>19939</v>
      </c>
      <c r="FD2393">
        <v>19939</v>
      </c>
      <c r="FE2393">
        <v>19939</v>
      </c>
      <c r="FF2393">
        <v>19939</v>
      </c>
      <c r="FG2393">
        <v>19939</v>
      </c>
      <c r="FH2393">
        <v>19939</v>
      </c>
    </row>
    <row r="2394" spans="1:164">
      <c r="A2394" t="s">
        <v>2998</v>
      </c>
      <c r="B2394" t="s">
        <v>630</v>
      </c>
      <c r="C2394" s="23">
        <v>45778</v>
      </c>
      <c r="D2394" s="23">
        <v>45833</v>
      </c>
      <c r="E2394">
        <v>47</v>
      </c>
      <c r="F2394">
        <v>16492</v>
      </c>
      <c r="G2394" t="s">
        <v>2193</v>
      </c>
      <c r="DB2394">
        <v>1052</v>
      </c>
      <c r="DC2394">
        <v>2104</v>
      </c>
      <c r="DD2394">
        <v>2104</v>
      </c>
      <c r="DE2394">
        <v>2104</v>
      </c>
      <c r="DF2394">
        <v>2104</v>
      </c>
      <c r="DG2394">
        <v>2104</v>
      </c>
      <c r="DH2394">
        <v>2104</v>
      </c>
      <c r="DI2394">
        <v>2104</v>
      </c>
      <c r="DJ2394">
        <v>713</v>
      </c>
    </row>
    <row r="2395" spans="1:164">
      <c r="A2395" t="s">
        <v>2998</v>
      </c>
      <c r="B2395" t="s">
        <v>630</v>
      </c>
      <c r="C2395" s="23">
        <v>45778</v>
      </c>
      <c r="D2395" s="23">
        <v>45833</v>
      </c>
      <c r="E2395">
        <v>47</v>
      </c>
      <c r="F2395">
        <v>16492</v>
      </c>
      <c r="G2395" t="s">
        <v>2195</v>
      </c>
      <c r="DB2395">
        <v>1052</v>
      </c>
      <c r="DC2395">
        <v>3156</v>
      </c>
      <c r="DD2395">
        <v>5260</v>
      </c>
      <c r="DE2395">
        <v>7364</v>
      </c>
      <c r="DF2395">
        <v>9467</v>
      </c>
      <c r="DG2395">
        <v>11571</v>
      </c>
      <c r="DH2395">
        <v>13675</v>
      </c>
      <c r="DI2395">
        <v>15779</v>
      </c>
      <c r="DJ2395">
        <v>16492</v>
      </c>
      <c r="DK2395">
        <v>16492</v>
      </c>
      <c r="DL2395">
        <v>16492</v>
      </c>
      <c r="DM2395">
        <v>16492</v>
      </c>
      <c r="DN2395">
        <v>16492</v>
      </c>
      <c r="DO2395">
        <v>16492</v>
      </c>
      <c r="DP2395">
        <v>16492</v>
      </c>
      <c r="DQ2395">
        <v>16492</v>
      </c>
      <c r="DR2395">
        <v>16492</v>
      </c>
      <c r="DS2395">
        <v>16492</v>
      </c>
      <c r="DT2395">
        <v>16492</v>
      </c>
      <c r="DU2395">
        <v>16492</v>
      </c>
      <c r="DV2395">
        <v>16492</v>
      </c>
      <c r="DW2395">
        <v>16492</v>
      </c>
      <c r="DX2395">
        <v>16492</v>
      </c>
      <c r="DY2395">
        <v>16492</v>
      </c>
      <c r="DZ2395">
        <v>16492</v>
      </c>
      <c r="EA2395">
        <v>16492</v>
      </c>
      <c r="EB2395">
        <v>16492</v>
      </c>
      <c r="EC2395">
        <v>16492</v>
      </c>
      <c r="ED2395">
        <v>16492</v>
      </c>
      <c r="EE2395">
        <v>16492</v>
      </c>
      <c r="EF2395">
        <v>16492</v>
      </c>
      <c r="EG2395">
        <v>16492</v>
      </c>
      <c r="EH2395">
        <v>16492</v>
      </c>
      <c r="EI2395">
        <v>16492</v>
      </c>
      <c r="EJ2395">
        <v>16492</v>
      </c>
      <c r="EK2395">
        <v>16492</v>
      </c>
      <c r="EL2395">
        <v>16492</v>
      </c>
      <c r="EM2395">
        <v>16492</v>
      </c>
      <c r="EN2395">
        <v>16492</v>
      </c>
      <c r="EO2395">
        <v>16492</v>
      </c>
      <c r="EP2395">
        <v>16492</v>
      </c>
      <c r="EQ2395">
        <v>16492</v>
      </c>
      <c r="ER2395">
        <v>16492</v>
      </c>
      <c r="ES2395">
        <v>16492</v>
      </c>
      <c r="ET2395">
        <v>16492</v>
      </c>
      <c r="EU2395">
        <v>16492</v>
      </c>
      <c r="EV2395">
        <v>16492</v>
      </c>
      <c r="EW2395">
        <v>16492</v>
      </c>
      <c r="EX2395">
        <v>16492</v>
      </c>
      <c r="EY2395">
        <v>16492</v>
      </c>
      <c r="EZ2395">
        <v>16492</v>
      </c>
      <c r="FA2395">
        <v>16492</v>
      </c>
      <c r="FB2395">
        <v>16492</v>
      </c>
      <c r="FC2395">
        <v>16492</v>
      </c>
      <c r="FD2395">
        <v>16492</v>
      </c>
      <c r="FE2395">
        <v>16492</v>
      </c>
      <c r="FF2395">
        <v>16492</v>
      </c>
      <c r="FG2395">
        <v>16492</v>
      </c>
      <c r="FH2395">
        <v>16492</v>
      </c>
    </row>
    <row r="2396" spans="1:164">
      <c r="A2396" t="s">
        <v>2543</v>
      </c>
      <c r="C2396" s="23">
        <v>45766</v>
      </c>
      <c r="D2396" s="23">
        <v>46048</v>
      </c>
      <c r="E2396">
        <v>241</v>
      </c>
      <c r="F2396">
        <v>1199983</v>
      </c>
      <c r="G2396" t="s">
        <v>2193</v>
      </c>
      <c r="CZ2396">
        <v>1501</v>
      </c>
      <c r="DA2396">
        <v>9005</v>
      </c>
      <c r="DB2396">
        <v>9005</v>
      </c>
      <c r="DC2396">
        <v>9005</v>
      </c>
      <c r="DD2396">
        <v>9005</v>
      </c>
      <c r="DE2396">
        <v>9005</v>
      </c>
      <c r="DF2396">
        <v>9005</v>
      </c>
      <c r="DG2396">
        <v>9005</v>
      </c>
      <c r="DH2396">
        <v>9005</v>
      </c>
      <c r="DI2396">
        <v>9005</v>
      </c>
      <c r="DJ2396">
        <v>1832</v>
      </c>
      <c r="DK2396">
        <v>1201</v>
      </c>
      <c r="DL2396">
        <v>4416</v>
      </c>
      <c r="DM2396">
        <v>7222</v>
      </c>
      <c r="DN2396">
        <v>10531</v>
      </c>
      <c r="DO2396">
        <v>13149</v>
      </c>
      <c r="DP2396">
        <v>14685</v>
      </c>
      <c r="DQ2396">
        <v>10964</v>
      </c>
      <c r="DR2396">
        <v>7167</v>
      </c>
      <c r="DS2396">
        <v>8807</v>
      </c>
      <c r="DT2396">
        <v>17159</v>
      </c>
      <c r="DU2396">
        <v>36044</v>
      </c>
      <c r="DV2396">
        <v>56855</v>
      </c>
      <c r="DW2396">
        <v>79593</v>
      </c>
      <c r="DX2396">
        <v>95715</v>
      </c>
      <c r="DY2396">
        <v>96609</v>
      </c>
      <c r="DZ2396">
        <v>81473</v>
      </c>
      <c r="EA2396">
        <v>72370</v>
      </c>
      <c r="EB2396">
        <v>60218</v>
      </c>
      <c r="EC2396">
        <v>46597</v>
      </c>
      <c r="ED2396">
        <v>50171</v>
      </c>
      <c r="EE2396">
        <v>56529</v>
      </c>
      <c r="EF2396">
        <v>38941</v>
      </c>
      <c r="EG2396">
        <v>44670</v>
      </c>
      <c r="EH2396">
        <v>45800</v>
      </c>
      <c r="EI2396">
        <v>47317</v>
      </c>
      <c r="EJ2396">
        <v>36300</v>
      </c>
      <c r="EK2396">
        <v>31449</v>
      </c>
      <c r="EL2396">
        <v>15314</v>
      </c>
      <c r="EM2396">
        <v>14819</v>
      </c>
      <c r="EN2396">
        <v>13453</v>
      </c>
      <c r="EO2396">
        <v>65</v>
      </c>
    </row>
    <row r="2397" spans="1:164">
      <c r="A2397" t="s">
        <v>2543</v>
      </c>
      <c r="C2397" s="23">
        <v>45766</v>
      </c>
      <c r="D2397" s="23">
        <v>46048</v>
      </c>
      <c r="E2397">
        <v>241</v>
      </c>
      <c r="F2397">
        <v>1199983</v>
      </c>
      <c r="G2397" t="s">
        <v>2195</v>
      </c>
      <c r="CZ2397">
        <v>1501</v>
      </c>
      <c r="DA2397">
        <v>10506</v>
      </c>
      <c r="DB2397">
        <v>19512</v>
      </c>
      <c r="DC2397">
        <v>28517</v>
      </c>
      <c r="DD2397">
        <v>37523</v>
      </c>
      <c r="DE2397">
        <v>46528</v>
      </c>
      <c r="DF2397">
        <v>55533</v>
      </c>
      <c r="DG2397">
        <v>64539</v>
      </c>
      <c r="DH2397">
        <v>73544</v>
      </c>
      <c r="DI2397">
        <v>82550</v>
      </c>
      <c r="DJ2397">
        <v>84382</v>
      </c>
      <c r="DK2397">
        <v>85583</v>
      </c>
      <c r="DL2397">
        <v>89999</v>
      </c>
      <c r="DM2397">
        <v>97222</v>
      </c>
      <c r="DN2397">
        <v>107753</v>
      </c>
      <c r="DO2397">
        <v>120902</v>
      </c>
      <c r="DP2397">
        <v>135587</v>
      </c>
      <c r="DQ2397">
        <v>146551</v>
      </c>
      <c r="DR2397">
        <v>153718</v>
      </c>
      <c r="DS2397">
        <v>162525</v>
      </c>
      <c r="DT2397">
        <v>179684</v>
      </c>
      <c r="DU2397">
        <v>215728</v>
      </c>
      <c r="DV2397">
        <v>272582</v>
      </c>
      <c r="DW2397">
        <v>352175</v>
      </c>
      <c r="DX2397">
        <v>447890</v>
      </c>
      <c r="DY2397">
        <v>544499</v>
      </c>
      <c r="DZ2397">
        <v>625972</v>
      </c>
      <c r="EA2397">
        <v>698341</v>
      </c>
      <c r="EB2397">
        <v>758559</v>
      </c>
      <c r="EC2397">
        <v>805156</v>
      </c>
      <c r="ED2397">
        <v>855327</v>
      </c>
      <c r="EE2397">
        <v>911855</v>
      </c>
      <c r="EF2397">
        <v>950796</v>
      </c>
      <c r="EG2397">
        <v>995466</v>
      </c>
      <c r="EH2397">
        <v>1041266</v>
      </c>
      <c r="EI2397">
        <v>1088583</v>
      </c>
      <c r="EJ2397">
        <v>1124883</v>
      </c>
      <c r="EK2397">
        <v>1156332</v>
      </c>
      <c r="EL2397">
        <v>1171646</v>
      </c>
      <c r="EM2397">
        <v>1186465</v>
      </c>
      <c r="EN2397">
        <v>1199918</v>
      </c>
      <c r="EO2397">
        <v>1199983</v>
      </c>
      <c r="EP2397">
        <v>1199983</v>
      </c>
      <c r="EQ2397">
        <v>1199983</v>
      </c>
      <c r="ER2397">
        <v>1199983</v>
      </c>
      <c r="ES2397">
        <v>1199983</v>
      </c>
      <c r="ET2397">
        <v>1199983</v>
      </c>
      <c r="EU2397">
        <v>1199983</v>
      </c>
      <c r="EV2397">
        <v>1199983</v>
      </c>
      <c r="EW2397">
        <v>1199983</v>
      </c>
      <c r="EX2397">
        <v>1199983</v>
      </c>
      <c r="EY2397">
        <v>1199983</v>
      </c>
      <c r="EZ2397">
        <v>1199983</v>
      </c>
      <c r="FA2397">
        <v>1199983</v>
      </c>
      <c r="FB2397">
        <v>1199983</v>
      </c>
      <c r="FC2397">
        <v>1199983</v>
      </c>
      <c r="FD2397">
        <v>1199983</v>
      </c>
      <c r="FE2397">
        <v>1199983</v>
      </c>
      <c r="FF2397">
        <v>1199983</v>
      </c>
      <c r="FG2397">
        <v>1199983</v>
      </c>
      <c r="FH2397">
        <v>1199983</v>
      </c>
    </row>
    <row r="2398" spans="1:164">
      <c r="A2398" t="s">
        <v>2544</v>
      </c>
      <c r="C2398" s="23">
        <v>45902</v>
      </c>
      <c r="D2398" s="23">
        <v>45955</v>
      </c>
      <c r="E2398">
        <v>47</v>
      </c>
      <c r="F2398">
        <v>69928</v>
      </c>
      <c r="G2398" t="s">
        <v>2193</v>
      </c>
      <c r="DT2398">
        <v>1896</v>
      </c>
      <c r="DU2398">
        <v>5322</v>
      </c>
      <c r="DV2398">
        <v>8630</v>
      </c>
      <c r="DW2398">
        <v>12406</v>
      </c>
      <c r="DX2398">
        <v>14669</v>
      </c>
      <c r="DY2398">
        <v>11310</v>
      </c>
      <c r="DZ2398">
        <v>7186</v>
      </c>
      <c r="EA2398">
        <v>8510</v>
      </c>
    </row>
    <row r="2399" spans="1:164">
      <c r="A2399" t="s">
        <v>2544</v>
      </c>
      <c r="C2399" s="23">
        <v>45902</v>
      </c>
      <c r="D2399" s="23">
        <v>45955</v>
      </c>
      <c r="E2399">
        <v>47</v>
      </c>
      <c r="F2399">
        <v>69928</v>
      </c>
      <c r="G2399" t="s">
        <v>2195</v>
      </c>
      <c r="DT2399">
        <v>1896</v>
      </c>
      <c r="DU2399">
        <v>7217</v>
      </c>
      <c r="DV2399">
        <v>15847</v>
      </c>
      <c r="DW2399">
        <v>28253</v>
      </c>
      <c r="DX2399">
        <v>42922</v>
      </c>
      <c r="DY2399">
        <v>54232</v>
      </c>
      <c r="DZ2399">
        <v>61418</v>
      </c>
      <c r="EA2399">
        <v>69928</v>
      </c>
      <c r="EB2399">
        <v>69928</v>
      </c>
      <c r="EC2399">
        <v>69928</v>
      </c>
      <c r="ED2399">
        <v>69928</v>
      </c>
      <c r="EE2399">
        <v>69928</v>
      </c>
      <c r="EF2399">
        <v>69928</v>
      </c>
      <c r="EG2399">
        <v>69928</v>
      </c>
      <c r="EH2399">
        <v>69928</v>
      </c>
      <c r="EI2399">
        <v>69928</v>
      </c>
      <c r="EJ2399">
        <v>69928</v>
      </c>
      <c r="EK2399">
        <v>69928</v>
      </c>
      <c r="EL2399">
        <v>69928</v>
      </c>
      <c r="EM2399">
        <v>69928</v>
      </c>
      <c r="EN2399">
        <v>69928</v>
      </c>
      <c r="EO2399">
        <v>69928</v>
      </c>
      <c r="EP2399">
        <v>69928</v>
      </c>
      <c r="EQ2399">
        <v>69928</v>
      </c>
      <c r="ER2399">
        <v>69928</v>
      </c>
      <c r="ES2399">
        <v>69928</v>
      </c>
      <c r="ET2399">
        <v>69928</v>
      </c>
      <c r="EU2399">
        <v>69928</v>
      </c>
      <c r="EV2399">
        <v>69928</v>
      </c>
      <c r="EW2399">
        <v>69928</v>
      </c>
      <c r="EX2399">
        <v>69928</v>
      </c>
      <c r="EY2399">
        <v>69928</v>
      </c>
      <c r="EZ2399">
        <v>69928</v>
      </c>
      <c r="FA2399">
        <v>69928</v>
      </c>
      <c r="FB2399">
        <v>69928</v>
      </c>
      <c r="FC2399">
        <v>69928</v>
      </c>
      <c r="FD2399">
        <v>69928</v>
      </c>
      <c r="FE2399">
        <v>69928</v>
      </c>
      <c r="FF2399">
        <v>69928</v>
      </c>
      <c r="FG2399">
        <v>69928</v>
      </c>
      <c r="FH2399">
        <v>69928</v>
      </c>
    </row>
    <row r="2400" spans="1:164">
      <c r="A2400" t="s">
        <v>2236</v>
      </c>
      <c r="C2400" s="23">
        <v>45902</v>
      </c>
      <c r="D2400" s="23">
        <v>45955</v>
      </c>
      <c r="E2400">
        <v>47</v>
      </c>
      <c r="F2400">
        <v>69928</v>
      </c>
      <c r="G2400" t="s">
        <v>2193</v>
      </c>
      <c r="DT2400">
        <v>1896</v>
      </c>
      <c r="DU2400">
        <v>5322</v>
      </c>
      <c r="DV2400">
        <v>8630</v>
      </c>
      <c r="DW2400">
        <v>12406</v>
      </c>
      <c r="DX2400">
        <v>14669</v>
      </c>
      <c r="DY2400">
        <v>11310</v>
      </c>
      <c r="DZ2400">
        <v>7186</v>
      </c>
      <c r="EA2400">
        <v>8510</v>
      </c>
    </row>
    <row r="2401" spans="1:164">
      <c r="A2401" t="s">
        <v>2236</v>
      </c>
      <c r="C2401" s="23">
        <v>45902</v>
      </c>
      <c r="D2401" s="23">
        <v>45955</v>
      </c>
      <c r="E2401">
        <v>47</v>
      </c>
      <c r="F2401">
        <v>69928</v>
      </c>
      <c r="G2401" t="s">
        <v>2195</v>
      </c>
      <c r="DT2401">
        <v>1896</v>
      </c>
      <c r="DU2401">
        <v>7217</v>
      </c>
      <c r="DV2401">
        <v>15847</v>
      </c>
      <c r="DW2401">
        <v>28253</v>
      </c>
      <c r="DX2401">
        <v>42922</v>
      </c>
      <c r="DY2401">
        <v>54232</v>
      </c>
      <c r="DZ2401">
        <v>61418</v>
      </c>
      <c r="EA2401">
        <v>69928</v>
      </c>
      <c r="EB2401">
        <v>69928</v>
      </c>
      <c r="EC2401">
        <v>69928</v>
      </c>
      <c r="ED2401">
        <v>69928</v>
      </c>
      <c r="EE2401">
        <v>69928</v>
      </c>
      <c r="EF2401">
        <v>69928</v>
      </c>
      <c r="EG2401">
        <v>69928</v>
      </c>
      <c r="EH2401">
        <v>69928</v>
      </c>
      <c r="EI2401">
        <v>69928</v>
      </c>
      <c r="EJ2401">
        <v>69928</v>
      </c>
      <c r="EK2401">
        <v>69928</v>
      </c>
      <c r="EL2401">
        <v>69928</v>
      </c>
      <c r="EM2401">
        <v>69928</v>
      </c>
      <c r="EN2401">
        <v>69928</v>
      </c>
      <c r="EO2401">
        <v>69928</v>
      </c>
      <c r="EP2401">
        <v>69928</v>
      </c>
      <c r="EQ2401">
        <v>69928</v>
      </c>
      <c r="ER2401">
        <v>69928</v>
      </c>
      <c r="ES2401">
        <v>69928</v>
      </c>
      <c r="ET2401">
        <v>69928</v>
      </c>
      <c r="EU2401">
        <v>69928</v>
      </c>
      <c r="EV2401">
        <v>69928</v>
      </c>
      <c r="EW2401">
        <v>69928</v>
      </c>
      <c r="EX2401">
        <v>69928</v>
      </c>
      <c r="EY2401">
        <v>69928</v>
      </c>
      <c r="EZ2401">
        <v>69928</v>
      </c>
      <c r="FA2401">
        <v>69928</v>
      </c>
      <c r="FB2401">
        <v>69928</v>
      </c>
      <c r="FC2401">
        <v>69928</v>
      </c>
      <c r="FD2401">
        <v>69928</v>
      </c>
      <c r="FE2401">
        <v>69928</v>
      </c>
      <c r="FF2401">
        <v>69928</v>
      </c>
      <c r="FG2401">
        <v>69928</v>
      </c>
      <c r="FH2401">
        <v>69928</v>
      </c>
    </row>
    <row r="2402" spans="1:164">
      <c r="A2402" t="s">
        <v>2240</v>
      </c>
      <c r="C2402" s="23">
        <v>45902</v>
      </c>
      <c r="D2402" s="23">
        <v>45955</v>
      </c>
      <c r="E2402">
        <v>47</v>
      </c>
      <c r="F2402">
        <v>69928</v>
      </c>
      <c r="G2402" t="s">
        <v>2193</v>
      </c>
      <c r="DT2402">
        <v>1896</v>
      </c>
      <c r="DU2402">
        <v>5322</v>
      </c>
      <c r="DV2402">
        <v>8630</v>
      </c>
      <c r="DW2402">
        <v>12406</v>
      </c>
      <c r="DX2402">
        <v>14669</v>
      </c>
      <c r="DY2402">
        <v>11310</v>
      </c>
      <c r="DZ2402">
        <v>7186</v>
      </c>
      <c r="EA2402">
        <v>8510</v>
      </c>
    </row>
    <row r="2403" spans="1:164">
      <c r="A2403" t="s">
        <v>2240</v>
      </c>
      <c r="C2403" s="23">
        <v>45902</v>
      </c>
      <c r="D2403" s="23">
        <v>45955</v>
      </c>
      <c r="E2403">
        <v>47</v>
      </c>
      <c r="F2403">
        <v>69928</v>
      </c>
      <c r="G2403" t="s">
        <v>2195</v>
      </c>
      <c r="DT2403">
        <v>1896</v>
      </c>
      <c r="DU2403">
        <v>7217</v>
      </c>
      <c r="DV2403">
        <v>15847</v>
      </c>
      <c r="DW2403">
        <v>28253</v>
      </c>
      <c r="DX2403">
        <v>42922</v>
      </c>
      <c r="DY2403">
        <v>54232</v>
      </c>
      <c r="DZ2403">
        <v>61418</v>
      </c>
      <c r="EA2403">
        <v>69928</v>
      </c>
      <c r="EB2403">
        <v>69928</v>
      </c>
      <c r="EC2403">
        <v>69928</v>
      </c>
      <c r="ED2403">
        <v>69928</v>
      </c>
      <c r="EE2403">
        <v>69928</v>
      </c>
      <c r="EF2403">
        <v>69928</v>
      </c>
      <c r="EG2403">
        <v>69928</v>
      </c>
      <c r="EH2403">
        <v>69928</v>
      </c>
      <c r="EI2403">
        <v>69928</v>
      </c>
      <c r="EJ2403">
        <v>69928</v>
      </c>
      <c r="EK2403">
        <v>69928</v>
      </c>
      <c r="EL2403">
        <v>69928</v>
      </c>
      <c r="EM2403">
        <v>69928</v>
      </c>
      <c r="EN2403">
        <v>69928</v>
      </c>
      <c r="EO2403">
        <v>69928</v>
      </c>
      <c r="EP2403">
        <v>69928</v>
      </c>
      <c r="EQ2403">
        <v>69928</v>
      </c>
      <c r="ER2403">
        <v>69928</v>
      </c>
      <c r="ES2403">
        <v>69928</v>
      </c>
      <c r="ET2403">
        <v>69928</v>
      </c>
      <c r="EU2403">
        <v>69928</v>
      </c>
      <c r="EV2403">
        <v>69928</v>
      </c>
      <c r="EW2403">
        <v>69928</v>
      </c>
      <c r="EX2403">
        <v>69928</v>
      </c>
      <c r="EY2403">
        <v>69928</v>
      </c>
      <c r="EZ2403">
        <v>69928</v>
      </c>
      <c r="FA2403">
        <v>69928</v>
      </c>
      <c r="FB2403">
        <v>69928</v>
      </c>
      <c r="FC2403">
        <v>69928</v>
      </c>
      <c r="FD2403">
        <v>69928</v>
      </c>
      <c r="FE2403">
        <v>69928</v>
      </c>
      <c r="FF2403">
        <v>69928</v>
      </c>
      <c r="FG2403">
        <v>69928</v>
      </c>
      <c r="FH2403">
        <v>69928</v>
      </c>
    </row>
    <row r="2404" spans="1:164">
      <c r="A2404" t="s">
        <v>2999</v>
      </c>
      <c r="B2404" t="s">
        <v>634</v>
      </c>
      <c r="C2404" s="23">
        <v>45902</v>
      </c>
      <c r="D2404" s="23">
        <v>45950</v>
      </c>
      <c r="E2404">
        <v>41</v>
      </c>
      <c r="F2404">
        <v>61538</v>
      </c>
      <c r="G2404" t="s">
        <v>2193</v>
      </c>
      <c r="DT2404">
        <v>1896</v>
      </c>
      <c r="DU2404">
        <v>5322</v>
      </c>
      <c r="DV2404">
        <v>8630</v>
      </c>
      <c r="DW2404">
        <v>12406</v>
      </c>
      <c r="DX2404">
        <v>14669</v>
      </c>
      <c r="DY2404">
        <v>11310</v>
      </c>
      <c r="DZ2404">
        <v>7186</v>
      </c>
      <c r="EA2404">
        <v>120</v>
      </c>
    </row>
    <row r="2405" spans="1:164">
      <c r="A2405" t="s">
        <v>2999</v>
      </c>
      <c r="B2405" t="s">
        <v>634</v>
      </c>
      <c r="C2405" s="23">
        <v>45902</v>
      </c>
      <c r="D2405" s="23">
        <v>45950</v>
      </c>
      <c r="E2405">
        <v>41</v>
      </c>
      <c r="F2405">
        <v>61538</v>
      </c>
      <c r="G2405" t="s">
        <v>2195</v>
      </c>
      <c r="DT2405">
        <v>1896</v>
      </c>
      <c r="DU2405">
        <v>7217</v>
      </c>
      <c r="DV2405">
        <v>15847</v>
      </c>
      <c r="DW2405">
        <v>28253</v>
      </c>
      <c r="DX2405">
        <v>42922</v>
      </c>
      <c r="DY2405">
        <v>54232</v>
      </c>
      <c r="DZ2405">
        <v>61418</v>
      </c>
      <c r="EA2405">
        <v>61538</v>
      </c>
      <c r="EB2405">
        <v>61538</v>
      </c>
      <c r="EC2405">
        <v>61538</v>
      </c>
      <c r="ED2405">
        <v>61538</v>
      </c>
      <c r="EE2405">
        <v>61538</v>
      </c>
      <c r="EF2405">
        <v>61538</v>
      </c>
      <c r="EG2405">
        <v>61538</v>
      </c>
      <c r="EH2405">
        <v>61538</v>
      </c>
      <c r="EI2405">
        <v>61538</v>
      </c>
      <c r="EJ2405">
        <v>61538</v>
      </c>
      <c r="EK2405">
        <v>61538</v>
      </c>
      <c r="EL2405">
        <v>61538</v>
      </c>
      <c r="EM2405">
        <v>61538</v>
      </c>
      <c r="EN2405">
        <v>61538</v>
      </c>
      <c r="EO2405">
        <v>61538</v>
      </c>
      <c r="EP2405">
        <v>61538</v>
      </c>
      <c r="EQ2405">
        <v>61538</v>
      </c>
      <c r="ER2405">
        <v>61538</v>
      </c>
      <c r="ES2405">
        <v>61538</v>
      </c>
      <c r="ET2405">
        <v>61538</v>
      </c>
      <c r="EU2405">
        <v>61538</v>
      </c>
      <c r="EV2405">
        <v>61538</v>
      </c>
      <c r="EW2405">
        <v>61538</v>
      </c>
      <c r="EX2405">
        <v>61538</v>
      </c>
      <c r="EY2405">
        <v>61538</v>
      </c>
      <c r="EZ2405">
        <v>61538</v>
      </c>
      <c r="FA2405">
        <v>61538</v>
      </c>
      <c r="FB2405">
        <v>61538</v>
      </c>
      <c r="FC2405">
        <v>61538</v>
      </c>
      <c r="FD2405">
        <v>61538</v>
      </c>
      <c r="FE2405">
        <v>61538</v>
      </c>
      <c r="FF2405">
        <v>61538</v>
      </c>
      <c r="FG2405">
        <v>61538</v>
      </c>
      <c r="FH2405">
        <v>61538</v>
      </c>
    </row>
    <row r="2406" spans="1:164">
      <c r="A2406" t="s">
        <v>3000</v>
      </c>
      <c r="B2406" t="s">
        <v>636</v>
      </c>
      <c r="C2406" s="23">
        <v>45950</v>
      </c>
      <c r="D2406" s="23">
        <v>45952</v>
      </c>
      <c r="E2406">
        <v>3</v>
      </c>
      <c r="F2406">
        <v>4195</v>
      </c>
      <c r="G2406" t="s">
        <v>2193</v>
      </c>
      <c r="EA2406">
        <v>4195</v>
      </c>
    </row>
    <row r="2407" spans="1:164">
      <c r="A2407" t="s">
        <v>3000</v>
      </c>
      <c r="B2407" t="s">
        <v>636</v>
      </c>
      <c r="C2407" s="23">
        <v>45950</v>
      </c>
      <c r="D2407" s="23">
        <v>45952</v>
      </c>
      <c r="E2407">
        <v>3</v>
      </c>
      <c r="F2407">
        <v>4195</v>
      </c>
      <c r="G2407" t="s">
        <v>2195</v>
      </c>
      <c r="EA2407">
        <v>4195</v>
      </c>
      <c r="EB2407">
        <v>4195</v>
      </c>
      <c r="EC2407">
        <v>4195</v>
      </c>
      <c r="ED2407">
        <v>4195</v>
      </c>
      <c r="EE2407">
        <v>4195</v>
      </c>
      <c r="EF2407">
        <v>4195</v>
      </c>
      <c r="EG2407">
        <v>4195</v>
      </c>
      <c r="EH2407">
        <v>4195</v>
      </c>
      <c r="EI2407">
        <v>4195</v>
      </c>
      <c r="EJ2407">
        <v>4195</v>
      </c>
      <c r="EK2407">
        <v>4195</v>
      </c>
      <c r="EL2407">
        <v>4195</v>
      </c>
      <c r="EM2407">
        <v>4195</v>
      </c>
      <c r="EN2407">
        <v>4195</v>
      </c>
      <c r="EO2407">
        <v>4195</v>
      </c>
      <c r="EP2407">
        <v>4195</v>
      </c>
      <c r="EQ2407">
        <v>4195</v>
      </c>
      <c r="ER2407">
        <v>4195</v>
      </c>
      <c r="ES2407">
        <v>4195</v>
      </c>
      <c r="ET2407">
        <v>4195</v>
      </c>
      <c r="EU2407">
        <v>4195</v>
      </c>
      <c r="EV2407">
        <v>4195</v>
      </c>
      <c r="EW2407">
        <v>4195</v>
      </c>
      <c r="EX2407">
        <v>4195</v>
      </c>
      <c r="EY2407">
        <v>4195</v>
      </c>
      <c r="EZ2407">
        <v>4195</v>
      </c>
      <c r="FA2407">
        <v>4195</v>
      </c>
      <c r="FB2407">
        <v>4195</v>
      </c>
      <c r="FC2407">
        <v>4195</v>
      </c>
      <c r="FD2407">
        <v>4195</v>
      </c>
      <c r="FE2407">
        <v>4195</v>
      </c>
      <c r="FF2407">
        <v>4195</v>
      </c>
      <c r="FG2407">
        <v>4195</v>
      </c>
      <c r="FH2407">
        <v>4195</v>
      </c>
    </row>
    <row r="2408" spans="1:164">
      <c r="A2408" t="s">
        <v>3001</v>
      </c>
      <c r="B2408" t="s">
        <v>638</v>
      </c>
      <c r="C2408" s="23">
        <v>45952</v>
      </c>
      <c r="D2408" s="23">
        <v>45955</v>
      </c>
      <c r="E2408">
        <v>3</v>
      </c>
      <c r="F2408">
        <v>4195</v>
      </c>
      <c r="G2408" t="s">
        <v>2193</v>
      </c>
      <c r="EA2408">
        <v>4195</v>
      </c>
    </row>
    <row r="2409" spans="1:164">
      <c r="A2409" t="s">
        <v>3001</v>
      </c>
      <c r="B2409" t="s">
        <v>638</v>
      </c>
      <c r="C2409" s="23">
        <v>45952</v>
      </c>
      <c r="D2409" s="23">
        <v>45955</v>
      </c>
      <c r="E2409">
        <v>3</v>
      </c>
      <c r="F2409">
        <v>4195</v>
      </c>
      <c r="G2409" t="s">
        <v>2195</v>
      </c>
      <c r="EA2409">
        <v>4195</v>
      </c>
      <c r="EB2409">
        <v>4195</v>
      </c>
      <c r="EC2409">
        <v>4195</v>
      </c>
      <c r="ED2409">
        <v>4195</v>
      </c>
      <c r="EE2409">
        <v>4195</v>
      </c>
      <c r="EF2409">
        <v>4195</v>
      </c>
      <c r="EG2409">
        <v>4195</v>
      </c>
      <c r="EH2409">
        <v>4195</v>
      </c>
      <c r="EI2409">
        <v>4195</v>
      </c>
      <c r="EJ2409">
        <v>4195</v>
      </c>
      <c r="EK2409">
        <v>4195</v>
      </c>
      <c r="EL2409">
        <v>4195</v>
      </c>
      <c r="EM2409">
        <v>4195</v>
      </c>
      <c r="EN2409">
        <v>4195</v>
      </c>
      <c r="EO2409">
        <v>4195</v>
      </c>
      <c r="EP2409">
        <v>4195</v>
      </c>
      <c r="EQ2409">
        <v>4195</v>
      </c>
      <c r="ER2409">
        <v>4195</v>
      </c>
      <c r="ES2409">
        <v>4195</v>
      </c>
      <c r="ET2409">
        <v>4195</v>
      </c>
      <c r="EU2409">
        <v>4195</v>
      </c>
      <c r="EV2409">
        <v>4195</v>
      </c>
      <c r="EW2409">
        <v>4195</v>
      </c>
      <c r="EX2409">
        <v>4195</v>
      </c>
      <c r="EY2409">
        <v>4195</v>
      </c>
      <c r="EZ2409">
        <v>4195</v>
      </c>
      <c r="FA2409">
        <v>4195</v>
      </c>
      <c r="FB2409">
        <v>4195</v>
      </c>
      <c r="FC2409">
        <v>4195</v>
      </c>
      <c r="FD2409">
        <v>4195</v>
      </c>
      <c r="FE2409">
        <v>4195</v>
      </c>
      <c r="FF2409">
        <v>4195</v>
      </c>
      <c r="FG2409">
        <v>4195</v>
      </c>
      <c r="FH2409">
        <v>4195</v>
      </c>
    </row>
    <row r="2410" spans="1:164">
      <c r="A2410" t="s">
        <v>2548</v>
      </c>
      <c r="C2410" s="23">
        <v>45962</v>
      </c>
      <c r="D2410" s="23">
        <v>46048</v>
      </c>
      <c r="E2410">
        <v>73</v>
      </c>
      <c r="F2410">
        <v>109555</v>
      </c>
      <c r="G2410" t="s">
        <v>2193</v>
      </c>
      <c r="EB2410">
        <v>299</v>
      </c>
      <c r="EC2410">
        <v>2030</v>
      </c>
      <c r="ED2410">
        <v>4503</v>
      </c>
      <c r="EE2410">
        <v>6286</v>
      </c>
      <c r="EF2410">
        <v>8784</v>
      </c>
      <c r="EG2410">
        <v>11264</v>
      </c>
      <c r="EH2410">
        <v>13053</v>
      </c>
      <c r="EI2410">
        <v>14706</v>
      </c>
      <c r="EJ2410">
        <v>13628</v>
      </c>
      <c r="EK2410">
        <v>10675</v>
      </c>
      <c r="EL2410">
        <v>7772</v>
      </c>
      <c r="EM2410">
        <v>7280</v>
      </c>
      <c r="EN2410">
        <v>9210</v>
      </c>
      <c r="EO2410">
        <v>65</v>
      </c>
    </row>
    <row r="2411" spans="1:164">
      <c r="A2411" t="s">
        <v>2548</v>
      </c>
      <c r="C2411" s="23">
        <v>45962</v>
      </c>
      <c r="D2411" s="23">
        <v>46048</v>
      </c>
      <c r="E2411">
        <v>73</v>
      </c>
      <c r="F2411">
        <v>109555</v>
      </c>
      <c r="G2411" t="s">
        <v>2195</v>
      </c>
      <c r="EB2411">
        <v>299</v>
      </c>
      <c r="EC2411">
        <v>2329</v>
      </c>
      <c r="ED2411">
        <v>6832</v>
      </c>
      <c r="EE2411">
        <v>13119</v>
      </c>
      <c r="EF2411">
        <v>21903</v>
      </c>
      <c r="EG2411">
        <v>33167</v>
      </c>
      <c r="EH2411">
        <v>46220</v>
      </c>
      <c r="EI2411">
        <v>60926</v>
      </c>
      <c r="EJ2411">
        <v>74554</v>
      </c>
      <c r="EK2411">
        <v>85229</v>
      </c>
      <c r="EL2411">
        <v>93001</v>
      </c>
      <c r="EM2411">
        <v>100280</v>
      </c>
      <c r="EN2411">
        <v>109490</v>
      </c>
      <c r="EO2411">
        <v>109555</v>
      </c>
      <c r="EP2411">
        <v>109555</v>
      </c>
      <c r="EQ2411">
        <v>109555</v>
      </c>
      <c r="ER2411">
        <v>109555</v>
      </c>
      <c r="ES2411">
        <v>109555</v>
      </c>
      <c r="ET2411">
        <v>109555</v>
      </c>
      <c r="EU2411">
        <v>109555</v>
      </c>
      <c r="EV2411">
        <v>109555</v>
      </c>
      <c r="EW2411">
        <v>109555</v>
      </c>
      <c r="EX2411">
        <v>109555</v>
      </c>
      <c r="EY2411">
        <v>109555</v>
      </c>
      <c r="EZ2411">
        <v>109555</v>
      </c>
      <c r="FA2411">
        <v>109555</v>
      </c>
      <c r="FB2411">
        <v>109555</v>
      </c>
      <c r="FC2411">
        <v>109555</v>
      </c>
      <c r="FD2411">
        <v>109555</v>
      </c>
      <c r="FE2411">
        <v>109555</v>
      </c>
      <c r="FF2411">
        <v>109555</v>
      </c>
      <c r="FG2411">
        <v>109555</v>
      </c>
      <c r="FH2411">
        <v>109555</v>
      </c>
    </row>
    <row r="2412" spans="1:164">
      <c r="A2412" t="s">
        <v>2236</v>
      </c>
      <c r="C2412" s="23">
        <v>45962</v>
      </c>
      <c r="D2412" s="23">
        <v>46048</v>
      </c>
      <c r="E2412">
        <v>73</v>
      </c>
      <c r="F2412">
        <v>109555</v>
      </c>
      <c r="G2412" t="s">
        <v>2193</v>
      </c>
      <c r="EB2412">
        <v>299</v>
      </c>
      <c r="EC2412">
        <v>2030</v>
      </c>
      <c r="ED2412">
        <v>4503</v>
      </c>
      <c r="EE2412">
        <v>6286</v>
      </c>
      <c r="EF2412">
        <v>8784</v>
      </c>
      <c r="EG2412">
        <v>11264</v>
      </c>
      <c r="EH2412">
        <v>13053</v>
      </c>
      <c r="EI2412">
        <v>14706</v>
      </c>
      <c r="EJ2412">
        <v>13628</v>
      </c>
      <c r="EK2412">
        <v>10675</v>
      </c>
      <c r="EL2412">
        <v>7772</v>
      </c>
      <c r="EM2412">
        <v>7280</v>
      </c>
      <c r="EN2412">
        <v>9210</v>
      </c>
      <c r="EO2412">
        <v>65</v>
      </c>
    </row>
    <row r="2413" spans="1:164">
      <c r="A2413" t="s">
        <v>2236</v>
      </c>
      <c r="C2413" s="23">
        <v>45962</v>
      </c>
      <c r="D2413" s="23">
        <v>46048</v>
      </c>
      <c r="E2413">
        <v>73</v>
      </c>
      <c r="F2413">
        <v>109555</v>
      </c>
      <c r="G2413" t="s">
        <v>2195</v>
      </c>
      <c r="EB2413">
        <v>299</v>
      </c>
      <c r="EC2413">
        <v>2329</v>
      </c>
      <c r="ED2413">
        <v>6832</v>
      </c>
      <c r="EE2413">
        <v>13119</v>
      </c>
      <c r="EF2413">
        <v>21903</v>
      </c>
      <c r="EG2413">
        <v>33167</v>
      </c>
      <c r="EH2413">
        <v>46220</v>
      </c>
      <c r="EI2413">
        <v>60926</v>
      </c>
      <c r="EJ2413">
        <v>74554</v>
      </c>
      <c r="EK2413">
        <v>85229</v>
      </c>
      <c r="EL2413">
        <v>93001</v>
      </c>
      <c r="EM2413">
        <v>100280</v>
      </c>
      <c r="EN2413">
        <v>109490</v>
      </c>
      <c r="EO2413">
        <v>109555</v>
      </c>
      <c r="EP2413">
        <v>109555</v>
      </c>
      <c r="EQ2413">
        <v>109555</v>
      </c>
      <c r="ER2413">
        <v>109555</v>
      </c>
      <c r="ES2413">
        <v>109555</v>
      </c>
      <c r="ET2413">
        <v>109555</v>
      </c>
      <c r="EU2413">
        <v>109555</v>
      </c>
      <c r="EV2413">
        <v>109555</v>
      </c>
      <c r="EW2413">
        <v>109555</v>
      </c>
      <c r="EX2413">
        <v>109555</v>
      </c>
      <c r="EY2413">
        <v>109555</v>
      </c>
      <c r="EZ2413">
        <v>109555</v>
      </c>
      <c r="FA2413">
        <v>109555</v>
      </c>
      <c r="FB2413">
        <v>109555</v>
      </c>
      <c r="FC2413">
        <v>109555</v>
      </c>
      <c r="FD2413">
        <v>109555</v>
      </c>
      <c r="FE2413">
        <v>109555</v>
      </c>
      <c r="FF2413">
        <v>109555</v>
      </c>
      <c r="FG2413">
        <v>109555</v>
      </c>
      <c r="FH2413">
        <v>109555</v>
      </c>
    </row>
    <row r="2414" spans="1:164">
      <c r="A2414" t="s">
        <v>2240</v>
      </c>
      <c r="C2414" s="23">
        <v>45962</v>
      </c>
      <c r="D2414" s="23">
        <v>46048</v>
      </c>
      <c r="E2414">
        <v>73</v>
      </c>
      <c r="F2414">
        <v>109555</v>
      </c>
      <c r="G2414" t="s">
        <v>2193</v>
      </c>
      <c r="EB2414">
        <v>299</v>
      </c>
      <c r="EC2414">
        <v>2030</v>
      </c>
      <c r="ED2414">
        <v>4503</v>
      </c>
      <c r="EE2414">
        <v>6286</v>
      </c>
      <c r="EF2414">
        <v>8784</v>
      </c>
      <c r="EG2414">
        <v>11264</v>
      </c>
      <c r="EH2414">
        <v>13053</v>
      </c>
      <c r="EI2414">
        <v>14706</v>
      </c>
      <c r="EJ2414">
        <v>13628</v>
      </c>
      <c r="EK2414">
        <v>10675</v>
      </c>
      <c r="EL2414">
        <v>7772</v>
      </c>
      <c r="EM2414">
        <v>7280</v>
      </c>
      <c r="EN2414">
        <v>9210</v>
      </c>
      <c r="EO2414">
        <v>65</v>
      </c>
    </row>
    <row r="2415" spans="1:164">
      <c r="A2415" t="s">
        <v>2240</v>
      </c>
      <c r="C2415" s="23">
        <v>45962</v>
      </c>
      <c r="D2415" s="23">
        <v>46048</v>
      </c>
      <c r="E2415">
        <v>73</v>
      </c>
      <c r="F2415">
        <v>109555</v>
      </c>
      <c r="G2415" t="s">
        <v>2195</v>
      </c>
      <c r="EB2415">
        <v>299</v>
      </c>
      <c r="EC2415">
        <v>2329</v>
      </c>
      <c r="ED2415">
        <v>6832</v>
      </c>
      <c r="EE2415">
        <v>13119</v>
      </c>
      <c r="EF2415">
        <v>21903</v>
      </c>
      <c r="EG2415">
        <v>33167</v>
      </c>
      <c r="EH2415">
        <v>46220</v>
      </c>
      <c r="EI2415">
        <v>60926</v>
      </c>
      <c r="EJ2415">
        <v>74554</v>
      </c>
      <c r="EK2415">
        <v>85229</v>
      </c>
      <c r="EL2415">
        <v>93001</v>
      </c>
      <c r="EM2415">
        <v>100280</v>
      </c>
      <c r="EN2415">
        <v>109490</v>
      </c>
      <c r="EO2415">
        <v>109555</v>
      </c>
      <c r="EP2415">
        <v>109555</v>
      </c>
      <c r="EQ2415">
        <v>109555</v>
      </c>
      <c r="ER2415">
        <v>109555</v>
      </c>
      <c r="ES2415">
        <v>109555</v>
      </c>
      <c r="ET2415">
        <v>109555</v>
      </c>
      <c r="EU2415">
        <v>109555</v>
      </c>
      <c r="EV2415">
        <v>109555</v>
      </c>
      <c r="EW2415">
        <v>109555</v>
      </c>
      <c r="EX2415">
        <v>109555</v>
      </c>
      <c r="EY2415">
        <v>109555</v>
      </c>
      <c r="EZ2415">
        <v>109555</v>
      </c>
      <c r="FA2415">
        <v>109555</v>
      </c>
      <c r="FB2415">
        <v>109555</v>
      </c>
      <c r="FC2415">
        <v>109555</v>
      </c>
      <c r="FD2415">
        <v>109555</v>
      </c>
      <c r="FE2415">
        <v>109555</v>
      </c>
      <c r="FF2415">
        <v>109555</v>
      </c>
      <c r="FG2415">
        <v>109555</v>
      </c>
      <c r="FH2415">
        <v>109555</v>
      </c>
    </row>
    <row r="2416" spans="1:164">
      <c r="A2416" t="s">
        <v>3002</v>
      </c>
      <c r="B2416" t="s">
        <v>641</v>
      </c>
      <c r="C2416" s="23">
        <v>45962</v>
      </c>
      <c r="D2416" s="23">
        <v>46037</v>
      </c>
      <c r="E2416">
        <v>65</v>
      </c>
      <c r="F2416">
        <v>96969</v>
      </c>
      <c r="G2416" t="s">
        <v>2193</v>
      </c>
      <c r="EB2416">
        <v>299</v>
      </c>
      <c r="EC2416">
        <v>2030</v>
      </c>
      <c r="ED2416">
        <v>4503</v>
      </c>
      <c r="EE2416">
        <v>6286</v>
      </c>
      <c r="EF2416">
        <v>8784</v>
      </c>
      <c r="EG2416">
        <v>11264</v>
      </c>
      <c r="EH2416">
        <v>13053</v>
      </c>
      <c r="EI2416">
        <v>14706</v>
      </c>
      <c r="EJ2416">
        <v>13628</v>
      </c>
      <c r="EK2416">
        <v>10675</v>
      </c>
      <c r="EL2416">
        <v>7772</v>
      </c>
      <c r="EM2416">
        <v>3968</v>
      </c>
    </row>
    <row r="2417" spans="1:164">
      <c r="A2417" t="s">
        <v>3002</v>
      </c>
      <c r="B2417" t="s">
        <v>641</v>
      </c>
      <c r="C2417" s="23">
        <v>45962</v>
      </c>
      <c r="D2417" s="23">
        <v>46037</v>
      </c>
      <c r="E2417">
        <v>65</v>
      </c>
      <c r="F2417">
        <v>96969</v>
      </c>
      <c r="G2417" t="s">
        <v>2195</v>
      </c>
      <c r="EB2417">
        <v>299</v>
      </c>
      <c r="EC2417">
        <v>2329</v>
      </c>
      <c r="ED2417">
        <v>6832</v>
      </c>
      <c r="EE2417">
        <v>13119</v>
      </c>
      <c r="EF2417">
        <v>21903</v>
      </c>
      <c r="EG2417">
        <v>33167</v>
      </c>
      <c r="EH2417">
        <v>46220</v>
      </c>
      <c r="EI2417">
        <v>60926</v>
      </c>
      <c r="EJ2417">
        <v>74554</v>
      </c>
      <c r="EK2417">
        <v>85229</v>
      </c>
      <c r="EL2417">
        <v>93001</v>
      </c>
      <c r="EM2417">
        <v>96969</v>
      </c>
      <c r="EN2417">
        <v>96969</v>
      </c>
      <c r="EO2417">
        <v>96969</v>
      </c>
      <c r="EP2417">
        <v>96969</v>
      </c>
      <c r="EQ2417">
        <v>96969</v>
      </c>
      <c r="ER2417">
        <v>96969</v>
      </c>
      <c r="ES2417">
        <v>96969</v>
      </c>
      <c r="ET2417">
        <v>96969</v>
      </c>
      <c r="EU2417">
        <v>96969</v>
      </c>
      <c r="EV2417">
        <v>96969</v>
      </c>
      <c r="EW2417">
        <v>96969</v>
      </c>
      <c r="EX2417">
        <v>96969</v>
      </c>
      <c r="EY2417">
        <v>96969</v>
      </c>
      <c r="EZ2417">
        <v>96969</v>
      </c>
      <c r="FA2417">
        <v>96969</v>
      </c>
      <c r="FB2417">
        <v>96969</v>
      </c>
      <c r="FC2417">
        <v>96969</v>
      </c>
      <c r="FD2417">
        <v>96969</v>
      </c>
      <c r="FE2417">
        <v>96969</v>
      </c>
      <c r="FF2417">
        <v>96969</v>
      </c>
      <c r="FG2417">
        <v>96969</v>
      </c>
      <c r="FH2417">
        <v>96969</v>
      </c>
    </row>
    <row r="2418" spans="1:164">
      <c r="A2418" t="s">
        <v>3003</v>
      </c>
      <c r="B2418" t="s">
        <v>643</v>
      </c>
      <c r="C2418" s="23">
        <v>46037</v>
      </c>
      <c r="D2418" s="23">
        <v>46043</v>
      </c>
      <c r="E2418">
        <v>4</v>
      </c>
      <c r="F2418">
        <v>6526</v>
      </c>
      <c r="G2418" t="s">
        <v>2193</v>
      </c>
      <c r="EM2418">
        <v>3311</v>
      </c>
      <c r="EN2418">
        <v>3215</v>
      </c>
    </row>
    <row r="2419" spans="1:164">
      <c r="A2419" t="s">
        <v>3003</v>
      </c>
      <c r="B2419" t="s">
        <v>643</v>
      </c>
      <c r="C2419" s="23">
        <v>46037</v>
      </c>
      <c r="D2419" s="23">
        <v>46043</v>
      </c>
      <c r="E2419">
        <v>4</v>
      </c>
      <c r="F2419">
        <v>6526</v>
      </c>
      <c r="G2419" t="s">
        <v>2195</v>
      </c>
      <c r="EM2419">
        <v>3311</v>
      </c>
      <c r="EN2419">
        <v>6526</v>
      </c>
      <c r="EO2419">
        <v>6526</v>
      </c>
      <c r="EP2419">
        <v>6526</v>
      </c>
      <c r="EQ2419">
        <v>6526</v>
      </c>
      <c r="ER2419">
        <v>6526</v>
      </c>
      <c r="ES2419">
        <v>6526</v>
      </c>
      <c r="ET2419">
        <v>6526</v>
      </c>
      <c r="EU2419">
        <v>6526</v>
      </c>
      <c r="EV2419">
        <v>6526</v>
      </c>
      <c r="EW2419">
        <v>6526</v>
      </c>
      <c r="EX2419">
        <v>6526</v>
      </c>
      <c r="EY2419">
        <v>6526</v>
      </c>
      <c r="EZ2419">
        <v>6526</v>
      </c>
      <c r="FA2419">
        <v>6526</v>
      </c>
      <c r="FB2419">
        <v>6526</v>
      </c>
      <c r="FC2419">
        <v>6526</v>
      </c>
      <c r="FD2419">
        <v>6526</v>
      </c>
      <c r="FE2419">
        <v>6526</v>
      </c>
      <c r="FF2419">
        <v>6526</v>
      </c>
      <c r="FG2419">
        <v>6526</v>
      </c>
      <c r="FH2419">
        <v>6526</v>
      </c>
    </row>
    <row r="2420" spans="1:164">
      <c r="A2420" t="s">
        <v>3004</v>
      </c>
      <c r="B2420" t="s">
        <v>645</v>
      </c>
      <c r="C2420" s="23">
        <v>46043</v>
      </c>
      <c r="D2420" s="23">
        <v>46048</v>
      </c>
      <c r="E2420">
        <v>4</v>
      </c>
      <c r="F2420">
        <v>6060</v>
      </c>
      <c r="G2420" t="s">
        <v>2193</v>
      </c>
      <c r="EN2420">
        <v>5995</v>
      </c>
      <c r="EO2420">
        <v>65</v>
      </c>
    </row>
    <row r="2421" spans="1:164">
      <c r="A2421" t="s">
        <v>3004</v>
      </c>
      <c r="B2421" t="s">
        <v>645</v>
      </c>
      <c r="C2421" s="23">
        <v>46043</v>
      </c>
      <c r="D2421" s="23">
        <v>46048</v>
      </c>
      <c r="E2421">
        <v>4</v>
      </c>
      <c r="F2421">
        <v>6060</v>
      </c>
      <c r="G2421" t="s">
        <v>2195</v>
      </c>
      <c r="EN2421">
        <v>5995</v>
      </c>
      <c r="EO2421">
        <v>6060</v>
      </c>
      <c r="EP2421">
        <v>6060</v>
      </c>
      <c r="EQ2421">
        <v>6060</v>
      </c>
      <c r="ER2421">
        <v>6060</v>
      </c>
      <c r="ES2421">
        <v>6060</v>
      </c>
      <c r="ET2421">
        <v>6060</v>
      </c>
      <c r="EU2421">
        <v>6060</v>
      </c>
      <c r="EV2421">
        <v>6060</v>
      </c>
      <c r="EW2421">
        <v>6060</v>
      </c>
      <c r="EX2421">
        <v>6060</v>
      </c>
      <c r="EY2421">
        <v>6060</v>
      </c>
      <c r="EZ2421">
        <v>6060</v>
      </c>
      <c r="FA2421">
        <v>6060</v>
      </c>
      <c r="FB2421">
        <v>6060</v>
      </c>
      <c r="FC2421">
        <v>6060</v>
      </c>
      <c r="FD2421">
        <v>6060</v>
      </c>
      <c r="FE2421">
        <v>6060</v>
      </c>
      <c r="FF2421">
        <v>6060</v>
      </c>
      <c r="FG2421">
        <v>6060</v>
      </c>
      <c r="FH2421">
        <v>6060</v>
      </c>
    </row>
    <row r="2422" spans="1:164">
      <c r="A2422" t="s">
        <v>2552</v>
      </c>
      <c r="C2422" s="23">
        <v>45840</v>
      </c>
      <c r="D2422" s="23">
        <v>45903</v>
      </c>
      <c r="E2422">
        <v>55</v>
      </c>
      <c r="F2422">
        <v>82050</v>
      </c>
      <c r="G2422" t="s">
        <v>2193</v>
      </c>
      <c r="DK2422">
        <v>1201</v>
      </c>
      <c r="DL2422">
        <v>4416</v>
      </c>
      <c r="DM2422">
        <v>7222</v>
      </c>
      <c r="DN2422">
        <v>10531</v>
      </c>
      <c r="DO2422">
        <v>13149</v>
      </c>
      <c r="DP2422">
        <v>14685</v>
      </c>
      <c r="DQ2422">
        <v>10964</v>
      </c>
      <c r="DR2422">
        <v>7167</v>
      </c>
      <c r="DS2422">
        <v>8807</v>
      </c>
      <c r="DT2422">
        <v>3907</v>
      </c>
    </row>
    <row r="2423" spans="1:164">
      <c r="A2423" t="s">
        <v>2552</v>
      </c>
      <c r="C2423" s="23">
        <v>45840</v>
      </c>
      <c r="D2423" s="23">
        <v>45903</v>
      </c>
      <c r="E2423">
        <v>55</v>
      </c>
      <c r="F2423">
        <v>82050</v>
      </c>
      <c r="G2423" t="s">
        <v>2195</v>
      </c>
      <c r="DK2423">
        <v>1201</v>
      </c>
      <c r="DL2423">
        <v>5617</v>
      </c>
      <c r="DM2423">
        <v>12840</v>
      </c>
      <c r="DN2423">
        <v>23371</v>
      </c>
      <c r="DO2423">
        <v>36520</v>
      </c>
      <c r="DP2423">
        <v>51205</v>
      </c>
      <c r="DQ2423">
        <v>62169</v>
      </c>
      <c r="DR2423">
        <v>69336</v>
      </c>
      <c r="DS2423">
        <v>78143</v>
      </c>
      <c r="DT2423">
        <v>82050</v>
      </c>
      <c r="DU2423">
        <v>82050</v>
      </c>
      <c r="DV2423">
        <v>82050</v>
      </c>
      <c r="DW2423">
        <v>82050</v>
      </c>
      <c r="DX2423">
        <v>82050</v>
      </c>
      <c r="DY2423">
        <v>82050</v>
      </c>
      <c r="DZ2423">
        <v>82050</v>
      </c>
      <c r="EA2423">
        <v>82050</v>
      </c>
      <c r="EB2423">
        <v>82050</v>
      </c>
      <c r="EC2423">
        <v>82050</v>
      </c>
      <c r="ED2423">
        <v>82050</v>
      </c>
      <c r="EE2423">
        <v>82050</v>
      </c>
      <c r="EF2423">
        <v>82050</v>
      </c>
      <c r="EG2423">
        <v>82050</v>
      </c>
      <c r="EH2423">
        <v>82050</v>
      </c>
      <c r="EI2423">
        <v>82050</v>
      </c>
      <c r="EJ2423">
        <v>82050</v>
      </c>
      <c r="EK2423">
        <v>82050</v>
      </c>
      <c r="EL2423">
        <v>82050</v>
      </c>
      <c r="EM2423">
        <v>82050</v>
      </c>
      <c r="EN2423">
        <v>82050</v>
      </c>
      <c r="EO2423">
        <v>82050</v>
      </c>
      <c r="EP2423">
        <v>82050</v>
      </c>
      <c r="EQ2423">
        <v>82050</v>
      </c>
      <c r="ER2423">
        <v>82050</v>
      </c>
      <c r="ES2423">
        <v>82050</v>
      </c>
      <c r="ET2423">
        <v>82050</v>
      </c>
      <c r="EU2423">
        <v>82050</v>
      </c>
      <c r="EV2423">
        <v>82050</v>
      </c>
      <c r="EW2423">
        <v>82050</v>
      </c>
      <c r="EX2423">
        <v>82050</v>
      </c>
      <c r="EY2423">
        <v>82050</v>
      </c>
      <c r="EZ2423">
        <v>82050</v>
      </c>
      <c r="FA2423">
        <v>82050</v>
      </c>
      <c r="FB2423">
        <v>82050</v>
      </c>
      <c r="FC2423">
        <v>82050</v>
      </c>
      <c r="FD2423">
        <v>82050</v>
      </c>
      <c r="FE2423">
        <v>82050</v>
      </c>
      <c r="FF2423">
        <v>82050</v>
      </c>
      <c r="FG2423">
        <v>82050</v>
      </c>
      <c r="FH2423">
        <v>82050</v>
      </c>
    </row>
    <row r="2424" spans="1:164">
      <c r="A2424" t="s">
        <v>2236</v>
      </c>
      <c r="C2424" s="23">
        <v>45840</v>
      </c>
      <c r="D2424" s="23">
        <v>45903</v>
      </c>
      <c r="E2424">
        <v>55</v>
      </c>
      <c r="F2424">
        <v>82050</v>
      </c>
      <c r="G2424" t="s">
        <v>2193</v>
      </c>
      <c r="DK2424">
        <v>1201</v>
      </c>
      <c r="DL2424">
        <v>4416</v>
      </c>
      <c r="DM2424">
        <v>7222</v>
      </c>
      <c r="DN2424">
        <v>10531</v>
      </c>
      <c r="DO2424">
        <v>13149</v>
      </c>
      <c r="DP2424">
        <v>14685</v>
      </c>
      <c r="DQ2424">
        <v>10964</v>
      </c>
      <c r="DR2424">
        <v>7167</v>
      </c>
      <c r="DS2424">
        <v>8807</v>
      </c>
      <c r="DT2424">
        <v>3907</v>
      </c>
    </row>
    <row r="2425" spans="1:164">
      <c r="A2425" t="s">
        <v>2236</v>
      </c>
      <c r="C2425" s="23">
        <v>45840</v>
      </c>
      <c r="D2425" s="23">
        <v>45903</v>
      </c>
      <c r="E2425">
        <v>55</v>
      </c>
      <c r="F2425">
        <v>82050</v>
      </c>
      <c r="G2425" t="s">
        <v>2195</v>
      </c>
      <c r="DK2425">
        <v>1201</v>
      </c>
      <c r="DL2425">
        <v>5617</v>
      </c>
      <c r="DM2425">
        <v>12840</v>
      </c>
      <c r="DN2425">
        <v>23371</v>
      </c>
      <c r="DO2425">
        <v>36520</v>
      </c>
      <c r="DP2425">
        <v>51205</v>
      </c>
      <c r="DQ2425">
        <v>62169</v>
      </c>
      <c r="DR2425">
        <v>69336</v>
      </c>
      <c r="DS2425">
        <v>78143</v>
      </c>
      <c r="DT2425">
        <v>82050</v>
      </c>
      <c r="DU2425">
        <v>82050</v>
      </c>
      <c r="DV2425">
        <v>82050</v>
      </c>
      <c r="DW2425">
        <v>82050</v>
      </c>
      <c r="DX2425">
        <v>82050</v>
      </c>
      <c r="DY2425">
        <v>82050</v>
      </c>
      <c r="DZ2425">
        <v>82050</v>
      </c>
      <c r="EA2425">
        <v>82050</v>
      </c>
      <c r="EB2425">
        <v>82050</v>
      </c>
      <c r="EC2425">
        <v>82050</v>
      </c>
      <c r="ED2425">
        <v>82050</v>
      </c>
      <c r="EE2425">
        <v>82050</v>
      </c>
      <c r="EF2425">
        <v>82050</v>
      </c>
      <c r="EG2425">
        <v>82050</v>
      </c>
      <c r="EH2425">
        <v>82050</v>
      </c>
      <c r="EI2425">
        <v>82050</v>
      </c>
      <c r="EJ2425">
        <v>82050</v>
      </c>
      <c r="EK2425">
        <v>82050</v>
      </c>
      <c r="EL2425">
        <v>82050</v>
      </c>
      <c r="EM2425">
        <v>82050</v>
      </c>
      <c r="EN2425">
        <v>82050</v>
      </c>
      <c r="EO2425">
        <v>82050</v>
      </c>
      <c r="EP2425">
        <v>82050</v>
      </c>
      <c r="EQ2425">
        <v>82050</v>
      </c>
      <c r="ER2425">
        <v>82050</v>
      </c>
      <c r="ES2425">
        <v>82050</v>
      </c>
      <c r="ET2425">
        <v>82050</v>
      </c>
      <c r="EU2425">
        <v>82050</v>
      </c>
      <c r="EV2425">
        <v>82050</v>
      </c>
      <c r="EW2425">
        <v>82050</v>
      </c>
      <c r="EX2425">
        <v>82050</v>
      </c>
      <c r="EY2425">
        <v>82050</v>
      </c>
      <c r="EZ2425">
        <v>82050</v>
      </c>
      <c r="FA2425">
        <v>82050</v>
      </c>
      <c r="FB2425">
        <v>82050</v>
      </c>
      <c r="FC2425">
        <v>82050</v>
      </c>
      <c r="FD2425">
        <v>82050</v>
      </c>
      <c r="FE2425">
        <v>82050</v>
      </c>
      <c r="FF2425">
        <v>82050</v>
      </c>
      <c r="FG2425">
        <v>82050</v>
      </c>
      <c r="FH2425">
        <v>82050</v>
      </c>
    </row>
    <row r="2426" spans="1:164">
      <c r="A2426" t="s">
        <v>2240</v>
      </c>
      <c r="C2426" s="23">
        <v>45840</v>
      </c>
      <c r="D2426" s="23">
        <v>45903</v>
      </c>
      <c r="E2426">
        <v>55</v>
      </c>
      <c r="F2426">
        <v>82050</v>
      </c>
      <c r="G2426" t="s">
        <v>2193</v>
      </c>
      <c r="DK2426">
        <v>1201</v>
      </c>
      <c r="DL2426">
        <v>4416</v>
      </c>
      <c r="DM2426">
        <v>7222</v>
      </c>
      <c r="DN2426">
        <v>10531</v>
      </c>
      <c r="DO2426">
        <v>13149</v>
      </c>
      <c r="DP2426">
        <v>14685</v>
      </c>
      <c r="DQ2426">
        <v>10964</v>
      </c>
      <c r="DR2426">
        <v>7167</v>
      </c>
      <c r="DS2426">
        <v>8807</v>
      </c>
      <c r="DT2426">
        <v>3907</v>
      </c>
    </row>
    <row r="2427" spans="1:164">
      <c r="A2427" t="s">
        <v>2240</v>
      </c>
      <c r="C2427" s="23">
        <v>45840</v>
      </c>
      <c r="D2427" s="23">
        <v>45903</v>
      </c>
      <c r="E2427">
        <v>55</v>
      </c>
      <c r="F2427">
        <v>82050</v>
      </c>
      <c r="G2427" t="s">
        <v>2195</v>
      </c>
      <c r="DK2427">
        <v>1201</v>
      </c>
      <c r="DL2427">
        <v>5617</v>
      </c>
      <c r="DM2427">
        <v>12840</v>
      </c>
      <c r="DN2427">
        <v>23371</v>
      </c>
      <c r="DO2427">
        <v>36520</v>
      </c>
      <c r="DP2427">
        <v>51205</v>
      </c>
      <c r="DQ2427">
        <v>62169</v>
      </c>
      <c r="DR2427">
        <v>69336</v>
      </c>
      <c r="DS2427">
        <v>78143</v>
      </c>
      <c r="DT2427">
        <v>82050</v>
      </c>
      <c r="DU2427">
        <v>82050</v>
      </c>
      <c r="DV2427">
        <v>82050</v>
      </c>
      <c r="DW2427">
        <v>82050</v>
      </c>
      <c r="DX2427">
        <v>82050</v>
      </c>
      <c r="DY2427">
        <v>82050</v>
      </c>
      <c r="DZ2427">
        <v>82050</v>
      </c>
      <c r="EA2427">
        <v>82050</v>
      </c>
      <c r="EB2427">
        <v>82050</v>
      </c>
      <c r="EC2427">
        <v>82050</v>
      </c>
      <c r="ED2427">
        <v>82050</v>
      </c>
      <c r="EE2427">
        <v>82050</v>
      </c>
      <c r="EF2427">
        <v>82050</v>
      </c>
      <c r="EG2427">
        <v>82050</v>
      </c>
      <c r="EH2427">
        <v>82050</v>
      </c>
      <c r="EI2427">
        <v>82050</v>
      </c>
      <c r="EJ2427">
        <v>82050</v>
      </c>
      <c r="EK2427">
        <v>82050</v>
      </c>
      <c r="EL2427">
        <v>82050</v>
      </c>
      <c r="EM2427">
        <v>82050</v>
      </c>
      <c r="EN2427">
        <v>82050</v>
      </c>
      <c r="EO2427">
        <v>82050</v>
      </c>
      <c r="EP2427">
        <v>82050</v>
      </c>
      <c r="EQ2427">
        <v>82050</v>
      </c>
      <c r="ER2427">
        <v>82050</v>
      </c>
      <c r="ES2427">
        <v>82050</v>
      </c>
      <c r="ET2427">
        <v>82050</v>
      </c>
      <c r="EU2427">
        <v>82050</v>
      </c>
      <c r="EV2427">
        <v>82050</v>
      </c>
      <c r="EW2427">
        <v>82050</v>
      </c>
      <c r="EX2427">
        <v>82050</v>
      </c>
      <c r="EY2427">
        <v>82050</v>
      </c>
      <c r="EZ2427">
        <v>82050</v>
      </c>
      <c r="FA2427">
        <v>82050</v>
      </c>
      <c r="FB2427">
        <v>82050</v>
      </c>
      <c r="FC2427">
        <v>82050</v>
      </c>
      <c r="FD2427">
        <v>82050</v>
      </c>
      <c r="FE2427">
        <v>82050</v>
      </c>
      <c r="FF2427">
        <v>82050</v>
      </c>
      <c r="FG2427">
        <v>82050</v>
      </c>
      <c r="FH2427">
        <v>82050</v>
      </c>
    </row>
    <row r="2428" spans="1:164">
      <c r="A2428" t="s">
        <v>3005</v>
      </c>
      <c r="B2428" t="s">
        <v>648</v>
      </c>
      <c r="C2428" s="23">
        <v>45840</v>
      </c>
      <c r="D2428" s="23">
        <v>45894</v>
      </c>
      <c r="E2428">
        <v>47</v>
      </c>
      <c r="F2428">
        <v>69930</v>
      </c>
      <c r="G2428" t="s">
        <v>2193</v>
      </c>
      <c r="DK2428">
        <v>1201</v>
      </c>
      <c r="DL2428">
        <v>4416</v>
      </c>
      <c r="DM2428">
        <v>7222</v>
      </c>
      <c r="DN2428">
        <v>10531</v>
      </c>
      <c r="DO2428">
        <v>13149</v>
      </c>
      <c r="DP2428">
        <v>14685</v>
      </c>
      <c r="DQ2428">
        <v>10964</v>
      </c>
      <c r="DR2428">
        <v>7167</v>
      </c>
      <c r="DS2428">
        <v>594</v>
      </c>
    </row>
    <row r="2429" spans="1:164">
      <c r="A2429" t="s">
        <v>3005</v>
      </c>
      <c r="B2429" t="s">
        <v>648</v>
      </c>
      <c r="C2429" s="23">
        <v>45840</v>
      </c>
      <c r="D2429" s="23">
        <v>45894</v>
      </c>
      <c r="E2429">
        <v>47</v>
      </c>
      <c r="F2429">
        <v>69930</v>
      </c>
      <c r="G2429" t="s">
        <v>2195</v>
      </c>
      <c r="DK2429">
        <v>1201</v>
      </c>
      <c r="DL2429">
        <v>5617</v>
      </c>
      <c r="DM2429">
        <v>12840</v>
      </c>
      <c r="DN2429">
        <v>23371</v>
      </c>
      <c r="DO2429">
        <v>36520</v>
      </c>
      <c r="DP2429">
        <v>51205</v>
      </c>
      <c r="DQ2429">
        <v>62169</v>
      </c>
      <c r="DR2429">
        <v>69336</v>
      </c>
      <c r="DS2429">
        <v>69930</v>
      </c>
      <c r="DT2429">
        <v>69930</v>
      </c>
      <c r="DU2429">
        <v>69930</v>
      </c>
      <c r="DV2429">
        <v>69930</v>
      </c>
      <c r="DW2429">
        <v>69930</v>
      </c>
      <c r="DX2429">
        <v>69930</v>
      </c>
      <c r="DY2429">
        <v>69930</v>
      </c>
      <c r="DZ2429">
        <v>69930</v>
      </c>
      <c r="EA2429">
        <v>69930</v>
      </c>
      <c r="EB2429">
        <v>69930</v>
      </c>
      <c r="EC2429">
        <v>69930</v>
      </c>
      <c r="ED2429">
        <v>69930</v>
      </c>
      <c r="EE2429">
        <v>69930</v>
      </c>
      <c r="EF2429">
        <v>69930</v>
      </c>
      <c r="EG2429">
        <v>69930</v>
      </c>
      <c r="EH2429">
        <v>69930</v>
      </c>
      <c r="EI2429">
        <v>69930</v>
      </c>
      <c r="EJ2429">
        <v>69930</v>
      </c>
      <c r="EK2429">
        <v>69930</v>
      </c>
      <c r="EL2429">
        <v>69930</v>
      </c>
      <c r="EM2429">
        <v>69930</v>
      </c>
      <c r="EN2429">
        <v>69930</v>
      </c>
      <c r="EO2429">
        <v>69930</v>
      </c>
      <c r="EP2429">
        <v>69930</v>
      </c>
      <c r="EQ2429">
        <v>69930</v>
      </c>
      <c r="ER2429">
        <v>69930</v>
      </c>
      <c r="ES2429">
        <v>69930</v>
      </c>
      <c r="ET2429">
        <v>69930</v>
      </c>
      <c r="EU2429">
        <v>69930</v>
      </c>
      <c r="EV2429">
        <v>69930</v>
      </c>
      <c r="EW2429">
        <v>69930</v>
      </c>
      <c r="EX2429">
        <v>69930</v>
      </c>
      <c r="EY2429">
        <v>69930</v>
      </c>
      <c r="EZ2429">
        <v>69930</v>
      </c>
      <c r="FA2429">
        <v>69930</v>
      </c>
      <c r="FB2429">
        <v>69930</v>
      </c>
      <c r="FC2429">
        <v>69930</v>
      </c>
      <c r="FD2429">
        <v>69930</v>
      </c>
      <c r="FE2429">
        <v>69930</v>
      </c>
      <c r="FF2429">
        <v>69930</v>
      </c>
      <c r="FG2429">
        <v>69930</v>
      </c>
      <c r="FH2429">
        <v>69930</v>
      </c>
    </row>
    <row r="2430" spans="1:164">
      <c r="A2430" t="s">
        <v>3006</v>
      </c>
      <c r="B2430" t="s">
        <v>650</v>
      </c>
      <c r="C2430" s="23">
        <v>45894</v>
      </c>
      <c r="D2430" s="23">
        <v>45898</v>
      </c>
      <c r="E2430">
        <v>4</v>
      </c>
      <c r="F2430">
        <v>6060</v>
      </c>
      <c r="G2430" t="s">
        <v>2193</v>
      </c>
      <c r="DS2430">
        <v>6060</v>
      </c>
    </row>
    <row r="2431" spans="1:164">
      <c r="A2431" t="s">
        <v>3006</v>
      </c>
      <c r="B2431" t="s">
        <v>650</v>
      </c>
      <c r="C2431" s="23">
        <v>45894</v>
      </c>
      <c r="D2431" s="23">
        <v>45898</v>
      </c>
      <c r="E2431">
        <v>4</v>
      </c>
      <c r="F2431">
        <v>6060</v>
      </c>
      <c r="G2431" t="s">
        <v>2195</v>
      </c>
      <c r="DS2431">
        <v>6060</v>
      </c>
      <c r="DT2431">
        <v>6060</v>
      </c>
      <c r="DU2431">
        <v>6060</v>
      </c>
      <c r="DV2431">
        <v>6060</v>
      </c>
      <c r="DW2431">
        <v>6060</v>
      </c>
      <c r="DX2431">
        <v>6060</v>
      </c>
      <c r="DY2431">
        <v>6060</v>
      </c>
      <c r="DZ2431">
        <v>6060</v>
      </c>
      <c r="EA2431">
        <v>6060</v>
      </c>
      <c r="EB2431">
        <v>6060</v>
      </c>
      <c r="EC2431">
        <v>6060</v>
      </c>
      <c r="ED2431">
        <v>6060</v>
      </c>
      <c r="EE2431">
        <v>6060</v>
      </c>
      <c r="EF2431">
        <v>6060</v>
      </c>
      <c r="EG2431">
        <v>6060</v>
      </c>
      <c r="EH2431">
        <v>6060</v>
      </c>
      <c r="EI2431">
        <v>6060</v>
      </c>
      <c r="EJ2431">
        <v>6060</v>
      </c>
      <c r="EK2431">
        <v>6060</v>
      </c>
      <c r="EL2431">
        <v>6060</v>
      </c>
      <c r="EM2431">
        <v>6060</v>
      </c>
      <c r="EN2431">
        <v>6060</v>
      </c>
      <c r="EO2431">
        <v>6060</v>
      </c>
      <c r="EP2431">
        <v>6060</v>
      </c>
      <c r="EQ2431">
        <v>6060</v>
      </c>
      <c r="ER2431">
        <v>6060</v>
      </c>
      <c r="ES2431">
        <v>6060</v>
      </c>
      <c r="ET2431">
        <v>6060</v>
      </c>
      <c r="EU2431">
        <v>6060</v>
      </c>
      <c r="EV2431">
        <v>6060</v>
      </c>
      <c r="EW2431">
        <v>6060</v>
      </c>
      <c r="EX2431">
        <v>6060</v>
      </c>
      <c r="EY2431">
        <v>6060</v>
      </c>
      <c r="EZ2431">
        <v>6060</v>
      </c>
      <c r="FA2431">
        <v>6060</v>
      </c>
      <c r="FB2431">
        <v>6060</v>
      </c>
      <c r="FC2431">
        <v>6060</v>
      </c>
      <c r="FD2431">
        <v>6060</v>
      </c>
      <c r="FE2431">
        <v>6060</v>
      </c>
      <c r="FF2431">
        <v>6060</v>
      </c>
      <c r="FG2431">
        <v>6060</v>
      </c>
      <c r="FH2431">
        <v>6060</v>
      </c>
    </row>
    <row r="2432" spans="1:164">
      <c r="A2432" t="s">
        <v>3007</v>
      </c>
      <c r="B2432" t="s">
        <v>652</v>
      </c>
      <c r="C2432" s="23">
        <v>45898</v>
      </c>
      <c r="D2432" s="23">
        <v>45903</v>
      </c>
      <c r="E2432">
        <v>4</v>
      </c>
      <c r="F2432">
        <v>6060</v>
      </c>
      <c r="G2432" t="s">
        <v>2193</v>
      </c>
      <c r="DS2432">
        <v>2153</v>
      </c>
      <c r="DT2432">
        <v>3907</v>
      </c>
    </row>
    <row r="2433" spans="1:164">
      <c r="A2433" t="s">
        <v>3007</v>
      </c>
      <c r="B2433" t="s">
        <v>652</v>
      </c>
      <c r="C2433" s="23">
        <v>45898</v>
      </c>
      <c r="D2433" s="23">
        <v>45903</v>
      </c>
      <c r="E2433">
        <v>4</v>
      </c>
      <c r="F2433">
        <v>6060</v>
      </c>
      <c r="G2433" t="s">
        <v>2195</v>
      </c>
      <c r="DS2433">
        <v>2153</v>
      </c>
      <c r="DT2433">
        <v>6060</v>
      </c>
      <c r="DU2433">
        <v>6060</v>
      </c>
      <c r="DV2433">
        <v>6060</v>
      </c>
      <c r="DW2433">
        <v>6060</v>
      </c>
      <c r="DX2433">
        <v>6060</v>
      </c>
      <c r="DY2433">
        <v>6060</v>
      </c>
      <c r="DZ2433">
        <v>6060</v>
      </c>
      <c r="EA2433">
        <v>6060</v>
      </c>
      <c r="EB2433">
        <v>6060</v>
      </c>
      <c r="EC2433">
        <v>6060</v>
      </c>
      <c r="ED2433">
        <v>6060</v>
      </c>
      <c r="EE2433">
        <v>6060</v>
      </c>
      <c r="EF2433">
        <v>6060</v>
      </c>
      <c r="EG2433">
        <v>6060</v>
      </c>
      <c r="EH2433">
        <v>6060</v>
      </c>
      <c r="EI2433">
        <v>6060</v>
      </c>
      <c r="EJ2433">
        <v>6060</v>
      </c>
      <c r="EK2433">
        <v>6060</v>
      </c>
      <c r="EL2433">
        <v>6060</v>
      </c>
      <c r="EM2433">
        <v>6060</v>
      </c>
      <c r="EN2433">
        <v>6060</v>
      </c>
      <c r="EO2433">
        <v>6060</v>
      </c>
      <c r="EP2433">
        <v>6060</v>
      </c>
      <c r="EQ2433">
        <v>6060</v>
      </c>
      <c r="ER2433">
        <v>6060</v>
      </c>
      <c r="ES2433">
        <v>6060</v>
      </c>
      <c r="ET2433">
        <v>6060</v>
      </c>
      <c r="EU2433">
        <v>6060</v>
      </c>
      <c r="EV2433">
        <v>6060</v>
      </c>
      <c r="EW2433">
        <v>6060</v>
      </c>
      <c r="EX2433">
        <v>6060</v>
      </c>
      <c r="EY2433">
        <v>6060</v>
      </c>
      <c r="EZ2433">
        <v>6060</v>
      </c>
      <c r="FA2433">
        <v>6060</v>
      </c>
      <c r="FB2433">
        <v>6060</v>
      </c>
      <c r="FC2433">
        <v>6060</v>
      </c>
      <c r="FD2433">
        <v>6060</v>
      </c>
      <c r="FE2433">
        <v>6060</v>
      </c>
      <c r="FF2433">
        <v>6060</v>
      </c>
      <c r="FG2433">
        <v>6060</v>
      </c>
      <c r="FH2433">
        <v>6060</v>
      </c>
    </row>
    <row r="2434" spans="1:164">
      <c r="A2434" t="s">
        <v>2556</v>
      </c>
      <c r="C2434" s="23">
        <v>45902</v>
      </c>
      <c r="D2434" s="23">
        <v>46015</v>
      </c>
      <c r="E2434">
        <v>97</v>
      </c>
      <c r="F2434">
        <v>145453</v>
      </c>
      <c r="G2434" t="s">
        <v>2193</v>
      </c>
      <c r="DT2434">
        <v>1497</v>
      </c>
      <c r="DU2434">
        <v>2738</v>
      </c>
      <c r="DV2434">
        <v>4492</v>
      </c>
      <c r="DW2434">
        <v>6047</v>
      </c>
      <c r="DX2434">
        <v>7316</v>
      </c>
      <c r="DY2434">
        <v>8984</v>
      </c>
      <c r="DZ2434">
        <v>11402</v>
      </c>
      <c r="EA2434">
        <v>12422</v>
      </c>
      <c r="EB2434">
        <v>13477</v>
      </c>
      <c r="EC2434">
        <v>15145</v>
      </c>
      <c r="ED2434">
        <v>14074</v>
      </c>
      <c r="EE2434">
        <v>12578</v>
      </c>
      <c r="EF2434">
        <v>9125</v>
      </c>
      <c r="EG2434">
        <v>7699</v>
      </c>
      <c r="EH2434">
        <v>6289</v>
      </c>
      <c r="EI2434">
        <v>9046</v>
      </c>
      <c r="EJ2434">
        <v>3120</v>
      </c>
    </row>
    <row r="2435" spans="1:164">
      <c r="A2435" t="s">
        <v>2556</v>
      </c>
      <c r="C2435" s="23">
        <v>45902</v>
      </c>
      <c r="D2435" s="23">
        <v>46015</v>
      </c>
      <c r="E2435">
        <v>97</v>
      </c>
      <c r="F2435">
        <v>145453</v>
      </c>
      <c r="G2435" t="s">
        <v>2195</v>
      </c>
      <c r="DT2435">
        <v>1497</v>
      </c>
      <c r="DU2435">
        <v>4236</v>
      </c>
      <c r="DV2435">
        <v>8728</v>
      </c>
      <c r="DW2435">
        <v>14775</v>
      </c>
      <c r="DX2435">
        <v>22091</v>
      </c>
      <c r="DY2435">
        <v>31075</v>
      </c>
      <c r="DZ2435">
        <v>42478</v>
      </c>
      <c r="EA2435">
        <v>54899</v>
      </c>
      <c r="EB2435">
        <v>68376</v>
      </c>
      <c r="EC2435">
        <v>83521</v>
      </c>
      <c r="ED2435">
        <v>97596</v>
      </c>
      <c r="EE2435">
        <v>110174</v>
      </c>
      <c r="EF2435">
        <v>119299</v>
      </c>
      <c r="EG2435">
        <v>126998</v>
      </c>
      <c r="EH2435">
        <v>133287</v>
      </c>
      <c r="EI2435">
        <v>142333</v>
      </c>
      <c r="EJ2435">
        <v>145453</v>
      </c>
      <c r="EK2435">
        <v>145453</v>
      </c>
      <c r="EL2435">
        <v>145453</v>
      </c>
      <c r="EM2435">
        <v>145453</v>
      </c>
      <c r="EN2435">
        <v>145453</v>
      </c>
      <c r="EO2435">
        <v>145453</v>
      </c>
      <c r="EP2435">
        <v>145453</v>
      </c>
      <c r="EQ2435">
        <v>145453</v>
      </c>
      <c r="ER2435">
        <v>145453</v>
      </c>
      <c r="ES2435">
        <v>145453</v>
      </c>
      <c r="ET2435">
        <v>145453</v>
      </c>
      <c r="EU2435">
        <v>145453</v>
      </c>
      <c r="EV2435">
        <v>145453</v>
      </c>
      <c r="EW2435">
        <v>145453</v>
      </c>
      <c r="EX2435">
        <v>145453</v>
      </c>
      <c r="EY2435">
        <v>145453</v>
      </c>
      <c r="EZ2435">
        <v>145453</v>
      </c>
      <c r="FA2435">
        <v>145453</v>
      </c>
      <c r="FB2435">
        <v>145453</v>
      </c>
      <c r="FC2435">
        <v>145453</v>
      </c>
      <c r="FD2435">
        <v>145453</v>
      </c>
      <c r="FE2435">
        <v>145453</v>
      </c>
      <c r="FF2435">
        <v>145453</v>
      </c>
      <c r="FG2435">
        <v>145453</v>
      </c>
      <c r="FH2435">
        <v>145453</v>
      </c>
    </row>
    <row r="2436" spans="1:164">
      <c r="A2436" t="s">
        <v>2236</v>
      </c>
      <c r="C2436" s="23">
        <v>45902</v>
      </c>
      <c r="D2436" s="23">
        <v>46015</v>
      </c>
      <c r="E2436">
        <v>97</v>
      </c>
      <c r="F2436">
        <v>145453</v>
      </c>
      <c r="G2436" t="s">
        <v>2193</v>
      </c>
      <c r="DT2436">
        <v>1497</v>
      </c>
      <c r="DU2436">
        <v>2738</v>
      </c>
      <c r="DV2436">
        <v>4492</v>
      </c>
      <c r="DW2436">
        <v>6047</v>
      </c>
      <c r="DX2436">
        <v>7316</v>
      </c>
      <c r="DY2436">
        <v>8984</v>
      </c>
      <c r="DZ2436">
        <v>11402</v>
      </c>
      <c r="EA2436">
        <v>12422</v>
      </c>
      <c r="EB2436">
        <v>13477</v>
      </c>
      <c r="EC2436">
        <v>15145</v>
      </c>
      <c r="ED2436">
        <v>14074</v>
      </c>
      <c r="EE2436">
        <v>12578</v>
      </c>
      <c r="EF2436">
        <v>9125</v>
      </c>
      <c r="EG2436">
        <v>7699</v>
      </c>
      <c r="EH2436">
        <v>6289</v>
      </c>
      <c r="EI2436">
        <v>9046</v>
      </c>
      <c r="EJ2436">
        <v>3120</v>
      </c>
    </row>
    <row r="2437" spans="1:164">
      <c r="A2437" t="s">
        <v>2236</v>
      </c>
      <c r="C2437" s="23">
        <v>45902</v>
      </c>
      <c r="D2437" s="23">
        <v>46015</v>
      </c>
      <c r="E2437">
        <v>97</v>
      </c>
      <c r="F2437">
        <v>145453</v>
      </c>
      <c r="G2437" t="s">
        <v>2195</v>
      </c>
      <c r="DT2437">
        <v>1497</v>
      </c>
      <c r="DU2437">
        <v>4236</v>
      </c>
      <c r="DV2437">
        <v>8728</v>
      </c>
      <c r="DW2437">
        <v>14775</v>
      </c>
      <c r="DX2437">
        <v>22091</v>
      </c>
      <c r="DY2437">
        <v>31075</v>
      </c>
      <c r="DZ2437">
        <v>42478</v>
      </c>
      <c r="EA2437">
        <v>54899</v>
      </c>
      <c r="EB2437">
        <v>68376</v>
      </c>
      <c r="EC2437">
        <v>83521</v>
      </c>
      <c r="ED2437">
        <v>97596</v>
      </c>
      <c r="EE2437">
        <v>110174</v>
      </c>
      <c r="EF2437">
        <v>119299</v>
      </c>
      <c r="EG2437">
        <v>126998</v>
      </c>
      <c r="EH2437">
        <v>133287</v>
      </c>
      <c r="EI2437">
        <v>142333</v>
      </c>
      <c r="EJ2437">
        <v>145453</v>
      </c>
      <c r="EK2437">
        <v>145453</v>
      </c>
      <c r="EL2437">
        <v>145453</v>
      </c>
      <c r="EM2437">
        <v>145453</v>
      </c>
      <c r="EN2437">
        <v>145453</v>
      </c>
      <c r="EO2437">
        <v>145453</v>
      </c>
      <c r="EP2437">
        <v>145453</v>
      </c>
      <c r="EQ2437">
        <v>145453</v>
      </c>
      <c r="ER2437">
        <v>145453</v>
      </c>
      <c r="ES2437">
        <v>145453</v>
      </c>
      <c r="ET2437">
        <v>145453</v>
      </c>
      <c r="EU2437">
        <v>145453</v>
      </c>
      <c r="EV2437">
        <v>145453</v>
      </c>
      <c r="EW2437">
        <v>145453</v>
      </c>
      <c r="EX2437">
        <v>145453</v>
      </c>
      <c r="EY2437">
        <v>145453</v>
      </c>
      <c r="EZ2437">
        <v>145453</v>
      </c>
      <c r="FA2437">
        <v>145453</v>
      </c>
      <c r="FB2437">
        <v>145453</v>
      </c>
      <c r="FC2437">
        <v>145453</v>
      </c>
      <c r="FD2437">
        <v>145453</v>
      </c>
      <c r="FE2437">
        <v>145453</v>
      </c>
      <c r="FF2437">
        <v>145453</v>
      </c>
      <c r="FG2437">
        <v>145453</v>
      </c>
      <c r="FH2437">
        <v>145453</v>
      </c>
    </row>
    <row r="2438" spans="1:164">
      <c r="A2438" t="s">
        <v>2240</v>
      </c>
      <c r="C2438" s="23">
        <v>45902</v>
      </c>
      <c r="D2438" s="23">
        <v>46015</v>
      </c>
      <c r="E2438">
        <v>97</v>
      </c>
      <c r="F2438">
        <v>145453</v>
      </c>
      <c r="G2438" t="s">
        <v>2193</v>
      </c>
      <c r="DT2438">
        <v>1497</v>
      </c>
      <c r="DU2438">
        <v>2738</v>
      </c>
      <c r="DV2438">
        <v>4492</v>
      </c>
      <c r="DW2438">
        <v>6047</v>
      </c>
      <c r="DX2438">
        <v>7316</v>
      </c>
      <c r="DY2438">
        <v>8984</v>
      </c>
      <c r="DZ2438">
        <v>11402</v>
      </c>
      <c r="EA2438">
        <v>12422</v>
      </c>
      <c r="EB2438">
        <v>13477</v>
      </c>
      <c r="EC2438">
        <v>15145</v>
      </c>
      <c r="ED2438">
        <v>14074</v>
      </c>
      <c r="EE2438">
        <v>12578</v>
      </c>
      <c r="EF2438">
        <v>9125</v>
      </c>
      <c r="EG2438">
        <v>7699</v>
      </c>
      <c r="EH2438">
        <v>6289</v>
      </c>
      <c r="EI2438">
        <v>9046</v>
      </c>
      <c r="EJ2438">
        <v>3120</v>
      </c>
    </row>
    <row r="2439" spans="1:164">
      <c r="A2439" t="s">
        <v>2240</v>
      </c>
      <c r="C2439" s="23">
        <v>45902</v>
      </c>
      <c r="D2439" s="23">
        <v>46015</v>
      </c>
      <c r="E2439">
        <v>97</v>
      </c>
      <c r="F2439">
        <v>145453</v>
      </c>
      <c r="G2439" t="s">
        <v>2195</v>
      </c>
      <c r="DT2439">
        <v>1497</v>
      </c>
      <c r="DU2439">
        <v>4236</v>
      </c>
      <c r="DV2439">
        <v>8728</v>
      </c>
      <c r="DW2439">
        <v>14775</v>
      </c>
      <c r="DX2439">
        <v>22091</v>
      </c>
      <c r="DY2439">
        <v>31075</v>
      </c>
      <c r="DZ2439">
        <v>42478</v>
      </c>
      <c r="EA2439">
        <v>54899</v>
      </c>
      <c r="EB2439">
        <v>68376</v>
      </c>
      <c r="EC2439">
        <v>83521</v>
      </c>
      <c r="ED2439">
        <v>97596</v>
      </c>
      <c r="EE2439">
        <v>110174</v>
      </c>
      <c r="EF2439">
        <v>119299</v>
      </c>
      <c r="EG2439">
        <v>126998</v>
      </c>
      <c r="EH2439">
        <v>133287</v>
      </c>
      <c r="EI2439">
        <v>142333</v>
      </c>
      <c r="EJ2439">
        <v>145453</v>
      </c>
      <c r="EK2439">
        <v>145453</v>
      </c>
      <c r="EL2439">
        <v>145453</v>
      </c>
      <c r="EM2439">
        <v>145453</v>
      </c>
      <c r="EN2439">
        <v>145453</v>
      </c>
      <c r="EO2439">
        <v>145453</v>
      </c>
      <c r="EP2439">
        <v>145453</v>
      </c>
      <c r="EQ2439">
        <v>145453</v>
      </c>
      <c r="ER2439">
        <v>145453</v>
      </c>
      <c r="ES2439">
        <v>145453</v>
      </c>
      <c r="ET2439">
        <v>145453</v>
      </c>
      <c r="EU2439">
        <v>145453</v>
      </c>
      <c r="EV2439">
        <v>145453</v>
      </c>
      <c r="EW2439">
        <v>145453</v>
      </c>
      <c r="EX2439">
        <v>145453</v>
      </c>
      <c r="EY2439">
        <v>145453</v>
      </c>
      <c r="EZ2439">
        <v>145453</v>
      </c>
      <c r="FA2439">
        <v>145453</v>
      </c>
      <c r="FB2439">
        <v>145453</v>
      </c>
      <c r="FC2439">
        <v>145453</v>
      </c>
      <c r="FD2439">
        <v>145453</v>
      </c>
      <c r="FE2439">
        <v>145453</v>
      </c>
      <c r="FF2439">
        <v>145453</v>
      </c>
      <c r="FG2439">
        <v>145453</v>
      </c>
      <c r="FH2439">
        <v>145453</v>
      </c>
    </row>
    <row r="2440" spans="1:164">
      <c r="A2440" t="s">
        <v>3008</v>
      </c>
      <c r="B2440" t="s">
        <v>655</v>
      </c>
      <c r="C2440" s="23">
        <v>45902</v>
      </c>
      <c r="D2440" s="23">
        <v>46006</v>
      </c>
      <c r="E2440">
        <v>89</v>
      </c>
      <c r="F2440">
        <v>133333</v>
      </c>
      <c r="G2440" t="s">
        <v>2193</v>
      </c>
      <c r="DT2440">
        <v>1497</v>
      </c>
      <c r="DU2440">
        <v>2738</v>
      </c>
      <c r="DV2440">
        <v>4492</v>
      </c>
      <c r="DW2440">
        <v>6047</v>
      </c>
      <c r="DX2440">
        <v>7316</v>
      </c>
      <c r="DY2440">
        <v>8984</v>
      </c>
      <c r="DZ2440">
        <v>11402</v>
      </c>
      <c r="EA2440">
        <v>12422</v>
      </c>
      <c r="EB2440">
        <v>13477</v>
      </c>
      <c r="EC2440">
        <v>15145</v>
      </c>
      <c r="ED2440">
        <v>14074</v>
      </c>
      <c r="EE2440">
        <v>12578</v>
      </c>
      <c r="EF2440">
        <v>9125</v>
      </c>
      <c r="EG2440">
        <v>7699</v>
      </c>
      <c r="EH2440">
        <v>6289</v>
      </c>
      <c r="EI2440">
        <v>46</v>
      </c>
    </row>
    <row r="2441" spans="1:164">
      <c r="A2441" t="s">
        <v>3008</v>
      </c>
      <c r="B2441" t="s">
        <v>655</v>
      </c>
      <c r="C2441" s="23">
        <v>45902</v>
      </c>
      <c r="D2441" s="23">
        <v>46006</v>
      </c>
      <c r="E2441">
        <v>89</v>
      </c>
      <c r="F2441">
        <v>133333</v>
      </c>
      <c r="G2441" t="s">
        <v>2195</v>
      </c>
      <c r="DT2441">
        <v>1497</v>
      </c>
      <c r="DU2441">
        <v>4236</v>
      </c>
      <c r="DV2441">
        <v>8728</v>
      </c>
      <c r="DW2441">
        <v>14775</v>
      </c>
      <c r="DX2441">
        <v>22091</v>
      </c>
      <c r="DY2441">
        <v>31075</v>
      </c>
      <c r="DZ2441">
        <v>42478</v>
      </c>
      <c r="EA2441">
        <v>54899</v>
      </c>
      <c r="EB2441">
        <v>68376</v>
      </c>
      <c r="EC2441">
        <v>83521</v>
      </c>
      <c r="ED2441">
        <v>97596</v>
      </c>
      <c r="EE2441">
        <v>110174</v>
      </c>
      <c r="EF2441">
        <v>119299</v>
      </c>
      <c r="EG2441">
        <v>126998</v>
      </c>
      <c r="EH2441">
        <v>133287</v>
      </c>
      <c r="EI2441">
        <v>133333</v>
      </c>
      <c r="EJ2441">
        <v>133333</v>
      </c>
      <c r="EK2441">
        <v>133333</v>
      </c>
      <c r="EL2441">
        <v>133333</v>
      </c>
      <c r="EM2441">
        <v>133333</v>
      </c>
      <c r="EN2441">
        <v>133333</v>
      </c>
      <c r="EO2441">
        <v>133333</v>
      </c>
      <c r="EP2441">
        <v>133333</v>
      </c>
      <c r="EQ2441">
        <v>133333</v>
      </c>
      <c r="ER2441">
        <v>133333</v>
      </c>
      <c r="ES2441">
        <v>133333</v>
      </c>
      <c r="ET2441">
        <v>133333</v>
      </c>
      <c r="EU2441">
        <v>133333</v>
      </c>
      <c r="EV2441">
        <v>133333</v>
      </c>
      <c r="EW2441">
        <v>133333</v>
      </c>
      <c r="EX2441">
        <v>133333</v>
      </c>
      <c r="EY2441">
        <v>133333</v>
      </c>
      <c r="EZ2441">
        <v>133333</v>
      </c>
      <c r="FA2441">
        <v>133333</v>
      </c>
      <c r="FB2441">
        <v>133333</v>
      </c>
      <c r="FC2441">
        <v>133333</v>
      </c>
      <c r="FD2441">
        <v>133333</v>
      </c>
      <c r="FE2441">
        <v>133333</v>
      </c>
      <c r="FF2441">
        <v>133333</v>
      </c>
      <c r="FG2441">
        <v>133333</v>
      </c>
      <c r="FH2441">
        <v>133333</v>
      </c>
    </row>
    <row r="2442" spans="1:164">
      <c r="A2442" t="s">
        <v>3009</v>
      </c>
      <c r="B2442" t="s">
        <v>1351</v>
      </c>
      <c r="C2442" s="23">
        <v>46006</v>
      </c>
      <c r="D2442" s="23">
        <v>46010</v>
      </c>
      <c r="E2442">
        <v>4</v>
      </c>
      <c r="F2442">
        <v>6060</v>
      </c>
      <c r="G2442" t="s">
        <v>2193</v>
      </c>
      <c r="EI2442">
        <v>6060</v>
      </c>
    </row>
    <row r="2443" spans="1:164">
      <c r="A2443" t="s">
        <v>3009</v>
      </c>
      <c r="B2443" t="s">
        <v>1351</v>
      </c>
      <c r="C2443" s="23">
        <v>46006</v>
      </c>
      <c r="D2443" s="23">
        <v>46010</v>
      </c>
      <c r="E2443">
        <v>4</v>
      </c>
      <c r="F2443">
        <v>6060</v>
      </c>
      <c r="G2443" t="s">
        <v>2195</v>
      </c>
      <c r="EI2443">
        <v>6060</v>
      </c>
      <c r="EJ2443">
        <v>6060</v>
      </c>
      <c r="EK2443">
        <v>6060</v>
      </c>
      <c r="EL2443">
        <v>6060</v>
      </c>
      <c r="EM2443">
        <v>6060</v>
      </c>
      <c r="EN2443">
        <v>6060</v>
      </c>
      <c r="EO2443">
        <v>6060</v>
      </c>
      <c r="EP2443">
        <v>6060</v>
      </c>
      <c r="EQ2443">
        <v>6060</v>
      </c>
      <c r="ER2443">
        <v>6060</v>
      </c>
      <c r="ES2443">
        <v>6060</v>
      </c>
      <c r="ET2443">
        <v>6060</v>
      </c>
      <c r="EU2443">
        <v>6060</v>
      </c>
      <c r="EV2443">
        <v>6060</v>
      </c>
      <c r="EW2443">
        <v>6060</v>
      </c>
      <c r="EX2443">
        <v>6060</v>
      </c>
      <c r="EY2443">
        <v>6060</v>
      </c>
      <c r="EZ2443">
        <v>6060</v>
      </c>
      <c r="FA2443">
        <v>6060</v>
      </c>
      <c r="FB2443">
        <v>6060</v>
      </c>
      <c r="FC2443">
        <v>6060</v>
      </c>
      <c r="FD2443">
        <v>6060</v>
      </c>
      <c r="FE2443">
        <v>6060</v>
      </c>
      <c r="FF2443">
        <v>6060</v>
      </c>
      <c r="FG2443">
        <v>6060</v>
      </c>
      <c r="FH2443">
        <v>6060</v>
      </c>
    </row>
    <row r="2444" spans="1:164">
      <c r="A2444" t="s">
        <v>3010</v>
      </c>
      <c r="B2444" t="s">
        <v>1353</v>
      </c>
      <c r="C2444" s="23">
        <v>46010</v>
      </c>
      <c r="D2444" s="23">
        <v>46015</v>
      </c>
      <c r="E2444">
        <v>4</v>
      </c>
      <c r="F2444">
        <v>6060</v>
      </c>
      <c r="G2444" t="s">
        <v>2193</v>
      </c>
      <c r="EI2444">
        <v>2940</v>
      </c>
      <c r="EJ2444">
        <v>3120</v>
      </c>
    </row>
    <row r="2445" spans="1:164">
      <c r="A2445" t="s">
        <v>3010</v>
      </c>
      <c r="B2445" t="s">
        <v>1353</v>
      </c>
      <c r="C2445" s="23">
        <v>46010</v>
      </c>
      <c r="D2445" s="23">
        <v>46015</v>
      </c>
      <c r="E2445">
        <v>4</v>
      </c>
      <c r="F2445">
        <v>6060</v>
      </c>
      <c r="G2445" t="s">
        <v>2195</v>
      </c>
      <c r="EI2445">
        <v>2940</v>
      </c>
      <c r="EJ2445">
        <v>6060</v>
      </c>
      <c r="EK2445">
        <v>6060</v>
      </c>
      <c r="EL2445">
        <v>6060</v>
      </c>
      <c r="EM2445">
        <v>6060</v>
      </c>
      <c r="EN2445">
        <v>6060</v>
      </c>
      <c r="EO2445">
        <v>6060</v>
      </c>
      <c r="EP2445">
        <v>6060</v>
      </c>
      <c r="EQ2445">
        <v>6060</v>
      </c>
      <c r="ER2445">
        <v>6060</v>
      </c>
      <c r="ES2445">
        <v>6060</v>
      </c>
      <c r="ET2445">
        <v>6060</v>
      </c>
      <c r="EU2445">
        <v>6060</v>
      </c>
      <c r="EV2445">
        <v>6060</v>
      </c>
      <c r="EW2445">
        <v>6060</v>
      </c>
      <c r="EX2445">
        <v>6060</v>
      </c>
      <c r="EY2445">
        <v>6060</v>
      </c>
      <c r="EZ2445">
        <v>6060</v>
      </c>
      <c r="FA2445">
        <v>6060</v>
      </c>
      <c r="FB2445">
        <v>6060</v>
      </c>
      <c r="FC2445">
        <v>6060</v>
      </c>
      <c r="FD2445">
        <v>6060</v>
      </c>
      <c r="FE2445">
        <v>6060</v>
      </c>
      <c r="FF2445">
        <v>6060</v>
      </c>
      <c r="FG2445">
        <v>6060</v>
      </c>
      <c r="FH2445">
        <v>6060</v>
      </c>
    </row>
    <row r="2446" spans="1:164">
      <c r="A2446" t="s">
        <v>2560</v>
      </c>
      <c r="C2446" s="23">
        <v>45902</v>
      </c>
      <c r="D2446" s="23">
        <v>45966</v>
      </c>
      <c r="E2446">
        <v>56</v>
      </c>
      <c r="F2446">
        <v>83448</v>
      </c>
      <c r="G2446" t="s">
        <v>2193</v>
      </c>
      <c r="DT2446">
        <v>1494</v>
      </c>
      <c r="DU2446">
        <v>4718</v>
      </c>
      <c r="DV2446">
        <v>7091</v>
      </c>
      <c r="DW2446">
        <v>10201</v>
      </c>
      <c r="DX2446">
        <v>12757</v>
      </c>
      <c r="DY2446">
        <v>14830</v>
      </c>
      <c r="DZ2446">
        <v>12402</v>
      </c>
      <c r="EA2446">
        <v>8296</v>
      </c>
      <c r="EB2446">
        <v>7402</v>
      </c>
      <c r="EC2446">
        <v>4260</v>
      </c>
    </row>
    <row r="2447" spans="1:164">
      <c r="A2447" t="s">
        <v>2560</v>
      </c>
      <c r="C2447" s="23">
        <v>45902</v>
      </c>
      <c r="D2447" s="23">
        <v>45966</v>
      </c>
      <c r="E2447">
        <v>56</v>
      </c>
      <c r="F2447">
        <v>83448</v>
      </c>
      <c r="G2447" t="s">
        <v>2195</v>
      </c>
      <c r="DT2447">
        <v>1494</v>
      </c>
      <c r="DU2447">
        <v>6212</v>
      </c>
      <c r="DV2447">
        <v>13302</v>
      </c>
      <c r="DW2447">
        <v>23503</v>
      </c>
      <c r="DX2447">
        <v>36260</v>
      </c>
      <c r="DY2447">
        <v>51090</v>
      </c>
      <c r="DZ2447">
        <v>63491</v>
      </c>
      <c r="EA2447">
        <v>71787</v>
      </c>
      <c r="EB2447">
        <v>79188</v>
      </c>
      <c r="EC2447">
        <v>83448</v>
      </c>
      <c r="ED2447">
        <v>83448</v>
      </c>
      <c r="EE2447">
        <v>83448</v>
      </c>
      <c r="EF2447">
        <v>83448</v>
      </c>
      <c r="EG2447">
        <v>83448</v>
      </c>
      <c r="EH2447">
        <v>83448</v>
      </c>
      <c r="EI2447">
        <v>83448</v>
      </c>
      <c r="EJ2447">
        <v>83448</v>
      </c>
      <c r="EK2447">
        <v>83448</v>
      </c>
      <c r="EL2447">
        <v>83448</v>
      </c>
      <c r="EM2447">
        <v>83448</v>
      </c>
      <c r="EN2447">
        <v>83448</v>
      </c>
      <c r="EO2447">
        <v>83448</v>
      </c>
      <c r="EP2447">
        <v>83448</v>
      </c>
      <c r="EQ2447">
        <v>83448</v>
      </c>
      <c r="ER2447">
        <v>83448</v>
      </c>
      <c r="ES2447">
        <v>83448</v>
      </c>
      <c r="ET2447">
        <v>83448</v>
      </c>
      <c r="EU2447">
        <v>83448</v>
      </c>
      <c r="EV2447">
        <v>83448</v>
      </c>
      <c r="EW2447">
        <v>83448</v>
      </c>
      <c r="EX2447">
        <v>83448</v>
      </c>
      <c r="EY2447">
        <v>83448</v>
      </c>
      <c r="EZ2447">
        <v>83448</v>
      </c>
      <c r="FA2447">
        <v>83448</v>
      </c>
      <c r="FB2447">
        <v>83448</v>
      </c>
      <c r="FC2447">
        <v>83448</v>
      </c>
      <c r="FD2447">
        <v>83448</v>
      </c>
      <c r="FE2447">
        <v>83448</v>
      </c>
      <c r="FF2447">
        <v>83448</v>
      </c>
      <c r="FG2447">
        <v>83448</v>
      </c>
      <c r="FH2447">
        <v>83448</v>
      </c>
    </row>
    <row r="2448" spans="1:164">
      <c r="A2448" t="s">
        <v>2236</v>
      </c>
      <c r="C2448" s="23">
        <v>45902</v>
      </c>
      <c r="D2448" s="23">
        <v>45966</v>
      </c>
      <c r="E2448">
        <v>56</v>
      </c>
      <c r="F2448">
        <v>83448</v>
      </c>
      <c r="G2448" t="s">
        <v>2193</v>
      </c>
      <c r="DT2448">
        <v>1494</v>
      </c>
      <c r="DU2448">
        <v>4718</v>
      </c>
      <c r="DV2448">
        <v>7091</v>
      </c>
      <c r="DW2448">
        <v>10201</v>
      </c>
      <c r="DX2448">
        <v>12757</v>
      </c>
      <c r="DY2448">
        <v>14830</v>
      </c>
      <c r="DZ2448">
        <v>12402</v>
      </c>
      <c r="EA2448">
        <v>8296</v>
      </c>
      <c r="EB2448">
        <v>7402</v>
      </c>
      <c r="EC2448">
        <v>4260</v>
      </c>
    </row>
    <row r="2449" spans="1:164">
      <c r="A2449" t="s">
        <v>2236</v>
      </c>
      <c r="C2449" s="23">
        <v>45902</v>
      </c>
      <c r="D2449" s="23">
        <v>45966</v>
      </c>
      <c r="E2449">
        <v>56</v>
      </c>
      <c r="F2449">
        <v>83448</v>
      </c>
      <c r="G2449" t="s">
        <v>2195</v>
      </c>
      <c r="DT2449">
        <v>1494</v>
      </c>
      <c r="DU2449">
        <v>6212</v>
      </c>
      <c r="DV2449">
        <v>13302</v>
      </c>
      <c r="DW2449">
        <v>23503</v>
      </c>
      <c r="DX2449">
        <v>36260</v>
      </c>
      <c r="DY2449">
        <v>51090</v>
      </c>
      <c r="DZ2449">
        <v>63491</v>
      </c>
      <c r="EA2449">
        <v>71787</v>
      </c>
      <c r="EB2449">
        <v>79188</v>
      </c>
      <c r="EC2449">
        <v>83448</v>
      </c>
      <c r="ED2449">
        <v>83448</v>
      </c>
      <c r="EE2449">
        <v>83448</v>
      </c>
      <c r="EF2449">
        <v>83448</v>
      </c>
      <c r="EG2449">
        <v>83448</v>
      </c>
      <c r="EH2449">
        <v>83448</v>
      </c>
      <c r="EI2449">
        <v>83448</v>
      </c>
      <c r="EJ2449">
        <v>83448</v>
      </c>
      <c r="EK2449">
        <v>83448</v>
      </c>
      <c r="EL2449">
        <v>83448</v>
      </c>
      <c r="EM2449">
        <v>83448</v>
      </c>
      <c r="EN2449">
        <v>83448</v>
      </c>
      <c r="EO2449">
        <v>83448</v>
      </c>
      <c r="EP2449">
        <v>83448</v>
      </c>
      <c r="EQ2449">
        <v>83448</v>
      </c>
      <c r="ER2449">
        <v>83448</v>
      </c>
      <c r="ES2449">
        <v>83448</v>
      </c>
      <c r="ET2449">
        <v>83448</v>
      </c>
      <c r="EU2449">
        <v>83448</v>
      </c>
      <c r="EV2449">
        <v>83448</v>
      </c>
      <c r="EW2449">
        <v>83448</v>
      </c>
      <c r="EX2449">
        <v>83448</v>
      </c>
      <c r="EY2449">
        <v>83448</v>
      </c>
      <c r="EZ2449">
        <v>83448</v>
      </c>
      <c r="FA2449">
        <v>83448</v>
      </c>
      <c r="FB2449">
        <v>83448</v>
      </c>
      <c r="FC2449">
        <v>83448</v>
      </c>
      <c r="FD2449">
        <v>83448</v>
      </c>
      <c r="FE2449">
        <v>83448</v>
      </c>
      <c r="FF2449">
        <v>83448</v>
      </c>
      <c r="FG2449">
        <v>83448</v>
      </c>
      <c r="FH2449">
        <v>83448</v>
      </c>
    </row>
    <row r="2450" spans="1:164">
      <c r="A2450" t="s">
        <v>2240</v>
      </c>
      <c r="C2450" s="23">
        <v>45902</v>
      </c>
      <c r="D2450" s="23">
        <v>45966</v>
      </c>
      <c r="E2450">
        <v>56</v>
      </c>
      <c r="F2450">
        <v>83448</v>
      </c>
      <c r="G2450" t="s">
        <v>2193</v>
      </c>
      <c r="DT2450">
        <v>1494</v>
      </c>
      <c r="DU2450">
        <v>4718</v>
      </c>
      <c r="DV2450">
        <v>7091</v>
      </c>
      <c r="DW2450">
        <v>10201</v>
      </c>
      <c r="DX2450">
        <v>12757</v>
      </c>
      <c r="DY2450">
        <v>14830</v>
      </c>
      <c r="DZ2450">
        <v>12402</v>
      </c>
      <c r="EA2450">
        <v>8296</v>
      </c>
      <c r="EB2450">
        <v>7402</v>
      </c>
      <c r="EC2450">
        <v>4260</v>
      </c>
    </row>
    <row r="2451" spans="1:164">
      <c r="A2451" t="s">
        <v>2240</v>
      </c>
      <c r="C2451" s="23">
        <v>45902</v>
      </c>
      <c r="D2451" s="23">
        <v>45966</v>
      </c>
      <c r="E2451">
        <v>56</v>
      </c>
      <c r="F2451">
        <v>83448</v>
      </c>
      <c r="G2451" t="s">
        <v>2195</v>
      </c>
      <c r="DT2451">
        <v>1494</v>
      </c>
      <c r="DU2451">
        <v>6212</v>
      </c>
      <c r="DV2451">
        <v>13302</v>
      </c>
      <c r="DW2451">
        <v>23503</v>
      </c>
      <c r="DX2451">
        <v>36260</v>
      </c>
      <c r="DY2451">
        <v>51090</v>
      </c>
      <c r="DZ2451">
        <v>63491</v>
      </c>
      <c r="EA2451">
        <v>71787</v>
      </c>
      <c r="EB2451">
        <v>79188</v>
      </c>
      <c r="EC2451">
        <v>83448</v>
      </c>
      <c r="ED2451">
        <v>83448</v>
      </c>
      <c r="EE2451">
        <v>83448</v>
      </c>
      <c r="EF2451">
        <v>83448</v>
      </c>
      <c r="EG2451">
        <v>83448</v>
      </c>
      <c r="EH2451">
        <v>83448</v>
      </c>
      <c r="EI2451">
        <v>83448</v>
      </c>
      <c r="EJ2451">
        <v>83448</v>
      </c>
      <c r="EK2451">
        <v>83448</v>
      </c>
      <c r="EL2451">
        <v>83448</v>
      </c>
      <c r="EM2451">
        <v>83448</v>
      </c>
      <c r="EN2451">
        <v>83448</v>
      </c>
      <c r="EO2451">
        <v>83448</v>
      </c>
      <c r="EP2451">
        <v>83448</v>
      </c>
      <c r="EQ2451">
        <v>83448</v>
      </c>
      <c r="ER2451">
        <v>83448</v>
      </c>
      <c r="ES2451">
        <v>83448</v>
      </c>
      <c r="ET2451">
        <v>83448</v>
      </c>
      <c r="EU2451">
        <v>83448</v>
      </c>
      <c r="EV2451">
        <v>83448</v>
      </c>
      <c r="EW2451">
        <v>83448</v>
      </c>
      <c r="EX2451">
        <v>83448</v>
      </c>
      <c r="EY2451">
        <v>83448</v>
      </c>
      <c r="EZ2451">
        <v>83448</v>
      </c>
      <c r="FA2451">
        <v>83448</v>
      </c>
      <c r="FB2451">
        <v>83448</v>
      </c>
      <c r="FC2451">
        <v>83448</v>
      </c>
      <c r="FD2451">
        <v>83448</v>
      </c>
      <c r="FE2451">
        <v>83448</v>
      </c>
      <c r="FF2451">
        <v>83448</v>
      </c>
      <c r="FG2451">
        <v>83448</v>
      </c>
      <c r="FH2451">
        <v>83448</v>
      </c>
    </row>
    <row r="2452" spans="1:164">
      <c r="A2452" t="s">
        <v>3011</v>
      </c>
      <c r="B2452" t="s">
        <v>662</v>
      </c>
      <c r="C2452" s="23">
        <v>45902</v>
      </c>
      <c r="D2452" s="23">
        <v>45960</v>
      </c>
      <c r="E2452">
        <v>51</v>
      </c>
      <c r="F2452">
        <v>75524</v>
      </c>
      <c r="G2452" t="s">
        <v>2193</v>
      </c>
      <c r="DT2452">
        <v>1494</v>
      </c>
      <c r="DU2452">
        <v>4718</v>
      </c>
      <c r="DV2452">
        <v>7091</v>
      </c>
      <c r="DW2452">
        <v>10201</v>
      </c>
      <c r="DX2452">
        <v>12757</v>
      </c>
      <c r="DY2452">
        <v>14830</v>
      </c>
      <c r="DZ2452">
        <v>12402</v>
      </c>
      <c r="EA2452">
        <v>8296</v>
      </c>
      <c r="EB2452">
        <v>3737</v>
      </c>
    </row>
    <row r="2453" spans="1:164">
      <c r="A2453" t="s">
        <v>3011</v>
      </c>
      <c r="B2453" t="s">
        <v>662</v>
      </c>
      <c r="C2453" s="23">
        <v>45902</v>
      </c>
      <c r="D2453" s="23">
        <v>45960</v>
      </c>
      <c r="E2453">
        <v>51</v>
      </c>
      <c r="F2453">
        <v>75524</v>
      </c>
      <c r="G2453" t="s">
        <v>2195</v>
      </c>
      <c r="DT2453">
        <v>1494</v>
      </c>
      <c r="DU2453">
        <v>6212</v>
      </c>
      <c r="DV2453">
        <v>13302</v>
      </c>
      <c r="DW2453">
        <v>23503</v>
      </c>
      <c r="DX2453">
        <v>36260</v>
      </c>
      <c r="DY2453">
        <v>51090</v>
      </c>
      <c r="DZ2453">
        <v>63491</v>
      </c>
      <c r="EA2453">
        <v>71787</v>
      </c>
      <c r="EB2453">
        <v>75524</v>
      </c>
      <c r="EC2453">
        <v>75524</v>
      </c>
      <c r="ED2453">
        <v>75524</v>
      </c>
      <c r="EE2453">
        <v>75524</v>
      </c>
      <c r="EF2453">
        <v>75524</v>
      </c>
      <c r="EG2453">
        <v>75524</v>
      </c>
      <c r="EH2453">
        <v>75524</v>
      </c>
      <c r="EI2453">
        <v>75524</v>
      </c>
      <c r="EJ2453">
        <v>75524</v>
      </c>
      <c r="EK2453">
        <v>75524</v>
      </c>
      <c r="EL2453">
        <v>75524</v>
      </c>
      <c r="EM2453">
        <v>75524</v>
      </c>
      <c r="EN2453">
        <v>75524</v>
      </c>
      <c r="EO2453">
        <v>75524</v>
      </c>
      <c r="EP2453">
        <v>75524</v>
      </c>
      <c r="EQ2453">
        <v>75524</v>
      </c>
      <c r="ER2453">
        <v>75524</v>
      </c>
      <c r="ES2453">
        <v>75524</v>
      </c>
      <c r="ET2453">
        <v>75524</v>
      </c>
      <c r="EU2453">
        <v>75524</v>
      </c>
      <c r="EV2453">
        <v>75524</v>
      </c>
      <c r="EW2453">
        <v>75524</v>
      </c>
      <c r="EX2453">
        <v>75524</v>
      </c>
      <c r="EY2453">
        <v>75524</v>
      </c>
      <c r="EZ2453">
        <v>75524</v>
      </c>
      <c r="FA2453">
        <v>75524</v>
      </c>
      <c r="FB2453">
        <v>75524</v>
      </c>
      <c r="FC2453">
        <v>75524</v>
      </c>
      <c r="FD2453">
        <v>75524</v>
      </c>
      <c r="FE2453">
        <v>75524</v>
      </c>
      <c r="FF2453">
        <v>75524</v>
      </c>
      <c r="FG2453">
        <v>75524</v>
      </c>
      <c r="FH2453">
        <v>75524</v>
      </c>
    </row>
    <row r="2454" spans="1:164">
      <c r="A2454" t="s">
        <v>3012</v>
      </c>
      <c r="B2454" t="s">
        <v>664</v>
      </c>
      <c r="C2454" s="23">
        <v>45960</v>
      </c>
      <c r="D2454" s="23">
        <v>45965</v>
      </c>
      <c r="E2454">
        <v>4</v>
      </c>
      <c r="F2454">
        <v>6060</v>
      </c>
      <c r="G2454" t="s">
        <v>2193</v>
      </c>
      <c r="EB2454">
        <v>3664</v>
      </c>
      <c r="EC2454">
        <v>2396</v>
      </c>
    </row>
    <row r="2455" spans="1:164">
      <c r="A2455" t="s">
        <v>3012</v>
      </c>
      <c r="B2455" t="s">
        <v>664</v>
      </c>
      <c r="C2455" s="23">
        <v>45960</v>
      </c>
      <c r="D2455" s="23">
        <v>45965</v>
      </c>
      <c r="E2455">
        <v>4</v>
      </c>
      <c r="F2455">
        <v>6060</v>
      </c>
      <c r="G2455" t="s">
        <v>2195</v>
      </c>
      <c r="EB2455">
        <v>3664</v>
      </c>
      <c r="EC2455">
        <v>6060</v>
      </c>
      <c r="ED2455">
        <v>6060</v>
      </c>
      <c r="EE2455">
        <v>6060</v>
      </c>
      <c r="EF2455">
        <v>6060</v>
      </c>
      <c r="EG2455">
        <v>6060</v>
      </c>
      <c r="EH2455">
        <v>6060</v>
      </c>
      <c r="EI2455">
        <v>6060</v>
      </c>
      <c r="EJ2455">
        <v>6060</v>
      </c>
      <c r="EK2455">
        <v>6060</v>
      </c>
      <c r="EL2455">
        <v>6060</v>
      </c>
      <c r="EM2455">
        <v>6060</v>
      </c>
      <c r="EN2455">
        <v>6060</v>
      </c>
      <c r="EO2455">
        <v>6060</v>
      </c>
      <c r="EP2455">
        <v>6060</v>
      </c>
      <c r="EQ2455">
        <v>6060</v>
      </c>
      <c r="ER2455">
        <v>6060</v>
      </c>
      <c r="ES2455">
        <v>6060</v>
      </c>
      <c r="ET2455">
        <v>6060</v>
      </c>
      <c r="EU2455">
        <v>6060</v>
      </c>
      <c r="EV2455">
        <v>6060</v>
      </c>
      <c r="EW2455">
        <v>6060</v>
      </c>
      <c r="EX2455">
        <v>6060</v>
      </c>
      <c r="EY2455">
        <v>6060</v>
      </c>
      <c r="EZ2455">
        <v>6060</v>
      </c>
      <c r="FA2455">
        <v>6060</v>
      </c>
      <c r="FB2455">
        <v>6060</v>
      </c>
      <c r="FC2455">
        <v>6060</v>
      </c>
      <c r="FD2455">
        <v>6060</v>
      </c>
      <c r="FE2455">
        <v>6060</v>
      </c>
      <c r="FF2455">
        <v>6060</v>
      </c>
      <c r="FG2455">
        <v>6060</v>
      </c>
      <c r="FH2455">
        <v>6060</v>
      </c>
    </row>
    <row r="2456" spans="1:164">
      <c r="A2456" t="s">
        <v>3013</v>
      </c>
      <c r="B2456" t="s">
        <v>666</v>
      </c>
      <c r="C2456" s="23">
        <v>45965</v>
      </c>
      <c r="D2456" s="23">
        <v>45966</v>
      </c>
      <c r="E2456">
        <v>1</v>
      </c>
      <c r="F2456">
        <v>1864</v>
      </c>
      <c r="G2456" t="s">
        <v>2193</v>
      </c>
      <c r="EC2456">
        <v>1864</v>
      </c>
    </row>
    <row r="2457" spans="1:164">
      <c r="A2457" t="s">
        <v>3013</v>
      </c>
      <c r="B2457" t="s">
        <v>666</v>
      </c>
      <c r="C2457" s="23">
        <v>45965</v>
      </c>
      <c r="D2457" s="23">
        <v>45966</v>
      </c>
      <c r="E2457">
        <v>1</v>
      </c>
      <c r="F2457">
        <v>1864</v>
      </c>
      <c r="G2457" t="s">
        <v>2195</v>
      </c>
      <c r="EC2457">
        <v>1864</v>
      </c>
      <c r="ED2457">
        <v>1864</v>
      </c>
      <c r="EE2457">
        <v>1864</v>
      </c>
      <c r="EF2457">
        <v>1864</v>
      </c>
      <c r="EG2457">
        <v>1864</v>
      </c>
      <c r="EH2457">
        <v>1864</v>
      </c>
      <c r="EI2457">
        <v>1864</v>
      </c>
      <c r="EJ2457">
        <v>1864</v>
      </c>
      <c r="EK2457">
        <v>1864</v>
      </c>
      <c r="EL2457">
        <v>1864</v>
      </c>
      <c r="EM2457">
        <v>1864</v>
      </c>
      <c r="EN2457">
        <v>1864</v>
      </c>
      <c r="EO2457">
        <v>1864</v>
      </c>
      <c r="EP2457">
        <v>1864</v>
      </c>
      <c r="EQ2457">
        <v>1864</v>
      </c>
      <c r="ER2457">
        <v>1864</v>
      </c>
      <c r="ES2457">
        <v>1864</v>
      </c>
      <c r="ET2457">
        <v>1864</v>
      </c>
      <c r="EU2457">
        <v>1864</v>
      </c>
      <c r="EV2457">
        <v>1864</v>
      </c>
      <c r="EW2457">
        <v>1864</v>
      </c>
      <c r="EX2457">
        <v>1864</v>
      </c>
      <c r="EY2457">
        <v>1864</v>
      </c>
      <c r="EZ2457">
        <v>1864</v>
      </c>
      <c r="FA2457">
        <v>1864</v>
      </c>
      <c r="FB2457">
        <v>1864</v>
      </c>
      <c r="FC2457">
        <v>1864</v>
      </c>
      <c r="FD2457">
        <v>1864</v>
      </c>
      <c r="FE2457">
        <v>1864</v>
      </c>
      <c r="FF2457">
        <v>1864</v>
      </c>
      <c r="FG2457">
        <v>1864</v>
      </c>
      <c r="FH2457">
        <v>1864</v>
      </c>
    </row>
    <row r="2458" spans="1:164">
      <c r="A2458" t="s">
        <v>2564</v>
      </c>
      <c r="C2458" s="23">
        <v>45902</v>
      </c>
      <c r="D2458" s="23">
        <v>46025</v>
      </c>
      <c r="E2458">
        <v>107</v>
      </c>
      <c r="F2458">
        <v>178553</v>
      </c>
      <c r="G2458" t="s">
        <v>2193</v>
      </c>
      <c r="DT2458">
        <v>1644</v>
      </c>
      <c r="DU2458">
        <v>4986</v>
      </c>
      <c r="DV2458">
        <v>7626</v>
      </c>
      <c r="DW2458">
        <v>10917</v>
      </c>
      <c r="DX2458">
        <v>13653</v>
      </c>
      <c r="DY2458">
        <v>14236</v>
      </c>
      <c r="DZ2458">
        <v>10404</v>
      </c>
      <c r="EA2458">
        <v>6548</v>
      </c>
      <c r="EB2458">
        <v>9859</v>
      </c>
      <c r="EC2458">
        <v>5403</v>
      </c>
      <c r="ED2458">
        <v>14486</v>
      </c>
      <c r="EE2458">
        <v>13665</v>
      </c>
      <c r="EF2458">
        <v>12165</v>
      </c>
      <c r="EG2458">
        <v>14359</v>
      </c>
      <c r="EH2458">
        <v>13338</v>
      </c>
      <c r="EI2458">
        <v>8779</v>
      </c>
      <c r="EJ2458">
        <v>6111</v>
      </c>
      <c r="EK2458">
        <v>10374</v>
      </c>
    </row>
    <row r="2459" spans="1:164">
      <c r="A2459" t="s">
        <v>2564</v>
      </c>
      <c r="C2459" s="23">
        <v>45902</v>
      </c>
      <c r="D2459" s="23">
        <v>46025</v>
      </c>
      <c r="E2459">
        <v>107</v>
      </c>
      <c r="F2459">
        <v>178553</v>
      </c>
      <c r="G2459" t="s">
        <v>2195</v>
      </c>
      <c r="DT2459">
        <v>1644</v>
      </c>
      <c r="DU2459">
        <v>6630</v>
      </c>
      <c r="DV2459">
        <v>14256</v>
      </c>
      <c r="DW2459">
        <v>25173</v>
      </c>
      <c r="DX2459">
        <v>38825</v>
      </c>
      <c r="DY2459">
        <v>53062</v>
      </c>
      <c r="DZ2459">
        <v>63465</v>
      </c>
      <c r="EA2459">
        <v>70014</v>
      </c>
      <c r="EB2459">
        <v>79872</v>
      </c>
      <c r="EC2459">
        <v>85275</v>
      </c>
      <c r="ED2459">
        <v>99762</v>
      </c>
      <c r="EE2459">
        <v>113427</v>
      </c>
      <c r="EF2459">
        <v>125592</v>
      </c>
      <c r="EG2459">
        <v>139951</v>
      </c>
      <c r="EH2459">
        <v>153289</v>
      </c>
      <c r="EI2459">
        <v>162068</v>
      </c>
      <c r="EJ2459">
        <v>168179</v>
      </c>
      <c r="EK2459">
        <v>178553</v>
      </c>
      <c r="EL2459">
        <v>178553</v>
      </c>
      <c r="EM2459">
        <v>178553</v>
      </c>
      <c r="EN2459">
        <v>178553</v>
      </c>
      <c r="EO2459">
        <v>178553</v>
      </c>
      <c r="EP2459">
        <v>178553</v>
      </c>
      <c r="EQ2459">
        <v>178553</v>
      </c>
      <c r="ER2459">
        <v>178553</v>
      </c>
      <c r="ES2459">
        <v>178553</v>
      </c>
      <c r="ET2459">
        <v>178553</v>
      </c>
      <c r="EU2459">
        <v>178553</v>
      </c>
      <c r="EV2459">
        <v>178553</v>
      </c>
      <c r="EW2459">
        <v>178553</v>
      </c>
      <c r="EX2459">
        <v>178553</v>
      </c>
      <c r="EY2459">
        <v>178553</v>
      </c>
      <c r="EZ2459">
        <v>178553</v>
      </c>
      <c r="FA2459">
        <v>178553</v>
      </c>
      <c r="FB2459">
        <v>178553</v>
      </c>
      <c r="FC2459">
        <v>178553</v>
      </c>
      <c r="FD2459">
        <v>178553</v>
      </c>
      <c r="FE2459">
        <v>178553</v>
      </c>
      <c r="FF2459">
        <v>178553</v>
      </c>
      <c r="FG2459">
        <v>178553</v>
      </c>
      <c r="FH2459">
        <v>178553</v>
      </c>
    </row>
    <row r="2460" spans="1:164">
      <c r="A2460" t="s">
        <v>2236</v>
      </c>
      <c r="C2460" s="23">
        <v>45902</v>
      </c>
      <c r="D2460" s="23">
        <v>46025</v>
      </c>
      <c r="E2460">
        <v>107</v>
      </c>
      <c r="F2460">
        <v>178553</v>
      </c>
      <c r="G2460" t="s">
        <v>2193</v>
      </c>
      <c r="DT2460">
        <v>1644</v>
      </c>
      <c r="DU2460">
        <v>4986</v>
      </c>
      <c r="DV2460">
        <v>7626</v>
      </c>
      <c r="DW2460">
        <v>10917</v>
      </c>
      <c r="DX2460">
        <v>13653</v>
      </c>
      <c r="DY2460">
        <v>14236</v>
      </c>
      <c r="DZ2460">
        <v>10404</v>
      </c>
      <c r="EA2460">
        <v>6548</v>
      </c>
      <c r="EB2460">
        <v>9859</v>
      </c>
      <c r="EC2460">
        <v>5403</v>
      </c>
      <c r="ED2460">
        <v>14486</v>
      </c>
      <c r="EE2460">
        <v>13665</v>
      </c>
      <c r="EF2460">
        <v>12165</v>
      </c>
      <c r="EG2460">
        <v>14359</v>
      </c>
      <c r="EH2460">
        <v>13338</v>
      </c>
      <c r="EI2460">
        <v>8779</v>
      </c>
      <c r="EJ2460">
        <v>6111</v>
      </c>
      <c r="EK2460">
        <v>10374</v>
      </c>
    </row>
    <row r="2461" spans="1:164">
      <c r="A2461" t="s">
        <v>2236</v>
      </c>
      <c r="C2461" s="23">
        <v>45902</v>
      </c>
      <c r="D2461" s="23">
        <v>46025</v>
      </c>
      <c r="E2461">
        <v>107</v>
      </c>
      <c r="F2461">
        <v>178553</v>
      </c>
      <c r="G2461" t="s">
        <v>2195</v>
      </c>
      <c r="DT2461">
        <v>1644</v>
      </c>
      <c r="DU2461">
        <v>6630</v>
      </c>
      <c r="DV2461">
        <v>14256</v>
      </c>
      <c r="DW2461">
        <v>25173</v>
      </c>
      <c r="DX2461">
        <v>38825</v>
      </c>
      <c r="DY2461">
        <v>53062</v>
      </c>
      <c r="DZ2461">
        <v>63465</v>
      </c>
      <c r="EA2461">
        <v>70014</v>
      </c>
      <c r="EB2461">
        <v>79872</v>
      </c>
      <c r="EC2461">
        <v>85275</v>
      </c>
      <c r="ED2461">
        <v>99762</v>
      </c>
      <c r="EE2461">
        <v>113427</v>
      </c>
      <c r="EF2461">
        <v>125592</v>
      </c>
      <c r="EG2461">
        <v>139951</v>
      </c>
      <c r="EH2461">
        <v>153289</v>
      </c>
      <c r="EI2461">
        <v>162068</v>
      </c>
      <c r="EJ2461">
        <v>168179</v>
      </c>
      <c r="EK2461">
        <v>178553</v>
      </c>
      <c r="EL2461">
        <v>178553</v>
      </c>
      <c r="EM2461">
        <v>178553</v>
      </c>
      <c r="EN2461">
        <v>178553</v>
      </c>
      <c r="EO2461">
        <v>178553</v>
      </c>
      <c r="EP2461">
        <v>178553</v>
      </c>
      <c r="EQ2461">
        <v>178553</v>
      </c>
      <c r="ER2461">
        <v>178553</v>
      </c>
      <c r="ES2461">
        <v>178553</v>
      </c>
      <c r="ET2461">
        <v>178553</v>
      </c>
      <c r="EU2461">
        <v>178553</v>
      </c>
      <c r="EV2461">
        <v>178553</v>
      </c>
      <c r="EW2461">
        <v>178553</v>
      </c>
      <c r="EX2461">
        <v>178553</v>
      </c>
      <c r="EY2461">
        <v>178553</v>
      </c>
      <c r="EZ2461">
        <v>178553</v>
      </c>
      <c r="FA2461">
        <v>178553</v>
      </c>
      <c r="FB2461">
        <v>178553</v>
      </c>
      <c r="FC2461">
        <v>178553</v>
      </c>
      <c r="FD2461">
        <v>178553</v>
      </c>
      <c r="FE2461">
        <v>178553</v>
      </c>
      <c r="FF2461">
        <v>178553</v>
      </c>
      <c r="FG2461">
        <v>178553</v>
      </c>
      <c r="FH2461">
        <v>178553</v>
      </c>
    </row>
    <row r="2462" spans="1:164">
      <c r="A2462" t="s">
        <v>2240</v>
      </c>
      <c r="C2462" s="23">
        <v>45902</v>
      </c>
      <c r="D2462" s="23">
        <v>46025</v>
      </c>
      <c r="E2462">
        <v>107</v>
      </c>
      <c r="F2462">
        <v>178553</v>
      </c>
      <c r="G2462" t="s">
        <v>2193</v>
      </c>
      <c r="DT2462">
        <v>1644</v>
      </c>
      <c r="DU2462">
        <v>4986</v>
      </c>
      <c r="DV2462">
        <v>7626</v>
      </c>
      <c r="DW2462">
        <v>10917</v>
      </c>
      <c r="DX2462">
        <v>13653</v>
      </c>
      <c r="DY2462">
        <v>14236</v>
      </c>
      <c r="DZ2462">
        <v>10404</v>
      </c>
      <c r="EA2462">
        <v>6548</v>
      </c>
      <c r="EB2462">
        <v>9859</v>
      </c>
      <c r="EC2462">
        <v>5403</v>
      </c>
      <c r="ED2462">
        <v>14486</v>
      </c>
      <c r="EE2462">
        <v>13665</v>
      </c>
      <c r="EF2462">
        <v>12165</v>
      </c>
      <c r="EG2462">
        <v>14359</v>
      </c>
      <c r="EH2462">
        <v>13338</v>
      </c>
      <c r="EI2462">
        <v>8779</v>
      </c>
      <c r="EJ2462">
        <v>6111</v>
      </c>
      <c r="EK2462">
        <v>10374</v>
      </c>
    </row>
    <row r="2463" spans="1:164">
      <c r="A2463" t="s">
        <v>2240</v>
      </c>
      <c r="C2463" s="23">
        <v>45902</v>
      </c>
      <c r="D2463" s="23">
        <v>46025</v>
      </c>
      <c r="E2463">
        <v>107</v>
      </c>
      <c r="F2463">
        <v>178553</v>
      </c>
      <c r="G2463" t="s">
        <v>2195</v>
      </c>
      <c r="DT2463">
        <v>1644</v>
      </c>
      <c r="DU2463">
        <v>6630</v>
      </c>
      <c r="DV2463">
        <v>14256</v>
      </c>
      <c r="DW2463">
        <v>25173</v>
      </c>
      <c r="DX2463">
        <v>38825</v>
      </c>
      <c r="DY2463">
        <v>53062</v>
      </c>
      <c r="DZ2463">
        <v>63465</v>
      </c>
      <c r="EA2463">
        <v>70014</v>
      </c>
      <c r="EB2463">
        <v>79872</v>
      </c>
      <c r="EC2463">
        <v>85275</v>
      </c>
      <c r="ED2463">
        <v>99762</v>
      </c>
      <c r="EE2463">
        <v>113427</v>
      </c>
      <c r="EF2463">
        <v>125592</v>
      </c>
      <c r="EG2463">
        <v>139951</v>
      </c>
      <c r="EH2463">
        <v>153289</v>
      </c>
      <c r="EI2463">
        <v>162068</v>
      </c>
      <c r="EJ2463">
        <v>168179</v>
      </c>
      <c r="EK2463">
        <v>178553</v>
      </c>
      <c r="EL2463">
        <v>178553</v>
      </c>
      <c r="EM2463">
        <v>178553</v>
      </c>
      <c r="EN2463">
        <v>178553</v>
      </c>
      <c r="EO2463">
        <v>178553</v>
      </c>
      <c r="EP2463">
        <v>178553</v>
      </c>
      <c r="EQ2463">
        <v>178553</v>
      </c>
      <c r="ER2463">
        <v>178553</v>
      </c>
      <c r="ES2463">
        <v>178553</v>
      </c>
      <c r="ET2463">
        <v>178553</v>
      </c>
      <c r="EU2463">
        <v>178553</v>
      </c>
      <c r="EV2463">
        <v>178553</v>
      </c>
      <c r="EW2463">
        <v>178553</v>
      </c>
      <c r="EX2463">
        <v>178553</v>
      </c>
      <c r="EY2463">
        <v>178553</v>
      </c>
      <c r="EZ2463">
        <v>178553</v>
      </c>
      <c r="FA2463">
        <v>178553</v>
      </c>
      <c r="FB2463">
        <v>178553</v>
      </c>
      <c r="FC2463">
        <v>178553</v>
      </c>
      <c r="FD2463">
        <v>178553</v>
      </c>
      <c r="FE2463">
        <v>178553</v>
      </c>
      <c r="FF2463">
        <v>178553</v>
      </c>
      <c r="FG2463">
        <v>178553</v>
      </c>
      <c r="FH2463">
        <v>178553</v>
      </c>
    </row>
    <row r="2464" spans="1:164">
      <c r="A2464" t="s">
        <v>3014</v>
      </c>
      <c r="B2464" t="s">
        <v>669</v>
      </c>
      <c r="C2464" s="23">
        <v>45902</v>
      </c>
      <c r="D2464" s="23">
        <v>45955</v>
      </c>
      <c r="E2464">
        <v>47</v>
      </c>
      <c r="F2464">
        <v>69930</v>
      </c>
      <c r="G2464" t="s">
        <v>2193</v>
      </c>
      <c r="DT2464">
        <v>1644</v>
      </c>
      <c r="DU2464">
        <v>4986</v>
      </c>
      <c r="DV2464">
        <v>7626</v>
      </c>
      <c r="DW2464">
        <v>10917</v>
      </c>
      <c r="DX2464">
        <v>13653</v>
      </c>
      <c r="DY2464">
        <v>14236</v>
      </c>
      <c r="DZ2464">
        <v>10404</v>
      </c>
      <c r="EA2464">
        <v>6465</v>
      </c>
    </row>
    <row r="2465" spans="1:164">
      <c r="A2465" t="s">
        <v>3014</v>
      </c>
      <c r="B2465" t="s">
        <v>669</v>
      </c>
      <c r="C2465" s="23">
        <v>45902</v>
      </c>
      <c r="D2465" s="23">
        <v>45955</v>
      </c>
      <c r="E2465">
        <v>47</v>
      </c>
      <c r="F2465">
        <v>69930</v>
      </c>
      <c r="G2465" t="s">
        <v>2195</v>
      </c>
      <c r="DT2465">
        <v>1644</v>
      </c>
      <c r="DU2465">
        <v>6630</v>
      </c>
      <c r="DV2465">
        <v>14256</v>
      </c>
      <c r="DW2465">
        <v>25173</v>
      </c>
      <c r="DX2465">
        <v>38825</v>
      </c>
      <c r="DY2465">
        <v>53062</v>
      </c>
      <c r="DZ2465">
        <v>63465</v>
      </c>
      <c r="EA2465">
        <v>69930</v>
      </c>
      <c r="EB2465">
        <v>69930</v>
      </c>
      <c r="EC2465">
        <v>69930</v>
      </c>
      <c r="ED2465">
        <v>69930</v>
      </c>
      <c r="EE2465">
        <v>69930</v>
      </c>
      <c r="EF2465">
        <v>69930</v>
      </c>
      <c r="EG2465">
        <v>69930</v>
      </c>
      <c r="EH2465">
        <v>69930</v>
      </c>
      <c r="EI2465">
        <v>69930</v>
      </c>
      <c r="EJ2465">
        <v>69930</v>
      </c>
      <c r="EK2465">
        <v>69930</v>
      </c>
      <c r="EL2465">
        <v>69930</v>
      </c>
      <c r="EM2465">
        <v>69930</v>
      </c>
      <c r="EN2465">
        <v>69930</v>
      </c>
      <c r="EO2465">
        <v>69930</v>
      </c>
      <c r="EP2465">
        <v>69930</v>
      </c>
      <c r="EQ2465">
        <v>69930</v>
      </c>
      <c r="ER2465">
        <v>69930</v>
      </c>
      <c r="ES2465">
        <v>69930</v>
      </c>
      <c r="ET2465">
        <v>69930</v>
      </c>
      <c r="EU2465">
        <v>69930</v>
      </c>
      <c r="EV2465">
        <v>69930</v>
      </c>
      <c r="EW2465">
        <v>69930</v>
      </c>
      <c r="EX2465">
        <v>69930</v>
      </c>
      <c r="EY2465">
        <v>69930</v>
      </c>
      <c r="EZ2465">
        <v>69930</v>
      </c>
      <c r="FA2465">
        <v>69930</v>
      </c>
      <c r="FB2465">
        <v>69930</v>
      </c>
      <c r="FC2465">
        <v>69930</v>
      </c>
      <c r="FD2465">
        <v>69930</v>
      </c>
      <c r="FE2465">
        <v>69930</v>
      </c>
      <c r="FF2465">
        <v>69930</v>
      </c>
      <c r="FG2465">
        <v>69930</v>
      </c>
      <c r="FH2465">
        <v>69930</v>
      </c>
    </row>
    <row r="2466" spans="1:164">
      <c r="A2466" t="s">
        <v>3015</v>
      </c>
      <c r="B2466" t="s">
        <v>1359</v>
      </c>
      <c r="C2466" s="23">
        <v>45955</v>
      </c>
      <c r="D2466" s="23">
        <v>45965</v>
      </c>
      <c r="E2466">
        <v>8</v>
      </c>
      <c r="F2466">
        <v>12121</v>
      </c>
      <c r="G2466" t="s">
        <v>2193</v>
      </c>
      <c r="EA2466">
        <v>84</v>
      </c>
      <c r="EB2466">
        <v>9560</v>
      </c>
      <c r="EC2466">
        <v>2478</v>
      </c>
    </row>
    <row r="2467" spans="1:164">
      <c r="A2467" t="s">
        <v>3015</v>
      </c>
      <c r="B2467" t="s">
        <v>1359</v>
      </c>
      <c r="C2467" s="23">
        <v>45955</v>
      </c>
      <c r="D2467" s="23">
        <v>45965</v>
      </c>
      <c r="E2467">
        <v>8</v>
      </c>
      <c r="F2467">
        <v>12121</v>
      </c>
      <c r="G2467" t="s">
        <v>2195</v>
      </c>
      <c r="EA2467">
        <v>84</v>
      </c>
      <c r="EB2467">
        <v>9643</v>
      </c>
      <c r="EC2467">
        <v>12121</v>
      </c>
      <c r="ED2467">
        <v>12121</v>
      </c>
      <c r="EE2467">
        <v>12121</v>
      </c>
      <c r="EF2467">
        <v>12121</v>
      </c>
      <c r="EG2467">
        <v>12121</v>
      </c>
      <c r="EH2467">
        <v>12121</v>
      </c>
      <c r="EI2467">
        <v>12121</v>
      </c>
      <c r="EJ2467">
        <v>12121</v>
      </c>
      <c r="EK2467">
        <v>12121</v>
      </c>
      <c r="EL2467">
        <v>12121</v>
      </c>
      <c r="EM2467">
        <v>12121</v>
      </c>
      <c r="EN2467">
        <v>12121</v>
      </c>
      <c r="EO2467">
        <v>12121</v>
      </c>
      <c r="EP2467">
        <v>12121</v>
      </c>
      <c r="EQ2467">
        <v>12121</v>
      </c>
      <c r="ER2467">
        <v>12121</v>
      </c>
      <c r="ES2467">
        <v>12121</v>
      </c>
      <c r="ET2467">
        <v>12121</v>
      </c>
      <c r="EU2467">
        <v>12121</v>
      </c>
      <c r="EV2467">
        <v>12121</v>
      </c>
      <c r="EW2467">
        <v>12121</v>
      </c>
      <c r="EX2467">
        <v>12121</v>
      </c>
      <c r="EY2467">
        <v>12121</v>
      </c>
      <c r="EZ2467">
        <v>12121</v>
      </c>
      <c r="FA2467">
        <v>12121</v>
      </c>
      <c r="FB2467">
        <v>12121</v>
      </c>
      <c r="FC2467">
        <v>12121</v>
      </c>
      <c r="FD2467">
        <v>12121</v>
      </c>
      <c r="FE2467">
        <v>12121</v>
      </c>
      <c r="FF2467">
        <v>12121</v>
      </c>
      <c r="FG2467">
        <v>12121</v>
      </c>
      <c r="FH2467">
        <v>12121</v>
      </c>
    </row>
    <row r="2468" spans="1:164">
      <c r="A2468" t="s">
        <v>3016</v>
      </c>
      <c r="B2468" t="s">
        <v>671</v>
      </c>
      <c r="C2468" s="23">
        <v>45962</v>
      </c>
      <c r="D2468" s="23">
        <v>46016</v>
      </c>
      <c r="E2468">
        <v>47</v>
      </c>
      <c r="F2468">
        <v>69930</v>
      </c>
      <c r="G2468" t="s">
        <v>2193</v>
      </c>
      <c r="EB2468">
        <v>299</v>
      </c>
      <c r="EC2468">
        <v>2841</v>
      </c>
      <c r="ED2468">
        <v>5585</v>
      </c>
      <c r="EE2468">
        <v>8664</v>
      </c>
      <c r="EF2468">
        <v>12165</v>
      </c>
      <c r="EG2468">
        <v>14359</v>
      </c>
      <c r="EH2468">
        <v>13338</v>
      </c>
      <c r="EI2468">
        <v>8779</v>
      </c>
      <c r="EJ2468">
        <v>3899</v>
      </c>
    </row>
    <row r="2469" spans="1:164">
      <c r="A2469" t="s">
        <v>3016</v>
      </c>
      <c r="B2469" t="s">
        <v>671</v>
      </c>
      <c r="C2469" s="23">
        <v>45962</v>
      </c>
      <c r="D2469" s="23">
        <v>46016</v>
      </c>
      <c r="E2469">
        <v>47</v>
      </c>
      <c r="F2469">
        <v>69930</v>
      </c>
      <c r="G2469" t="s">
        <v>2195</v>
      </c>
      <c r="EB2469">
        <v>299</v>
      </c>
      <c r="EC2469">
        <v>3141</v>
      </c>
      <c r="ED2469">
        <v>8726</v>
      </c>
      <c r="EE2469">
        <v>17390</v>
      </c>
      <c r="EF2469">
        <v>29555</v>
      </c>
      <c r="EG2469">
        <v>43914</v>
      </c>
      <c r="EH2469">
        <v>57252</v>
      </c>
      <c r="EI2469">
        <v>66031</v>
      </c>
      <c r="EJ2469">
        <v>69930</v>
      </c>
      <c r="EK2469">
        <v>69930</v>
      </c>
      <c r="EL2469">
        <v>69930</v>
      </c>
      <c r="EM2469">
        <v>69930</v>
      </c>
      <c r="EN2469">
        <v>69930</v>
      </c>
      <c r="EO2469">
        <v>69930</v>
      </c>
      <c r="EP2469">
        <v>69930</v>
      </c>
      <c r="EQ2469">
        <v>69930</v>
      </c>
      <c r="ER2469">
        <v>69930</v>
      </c>
      <c r="ES2469">
        <v>69930</v>
      </c>
      <c r="ET2469">
        <v>69930</v>
      </c>
      <c r="EU2469">
        <v>69930</v>
      </c>
      <c r="EV2469">
        <v>69930</v>
      </c>
      <c r="EW2469">
        <v>69930</v>
      </c>
      <c r="EX2469">
        <v>69930</v>
      </c>
      <c r="EY2469">
        <v>69930</v>
      </c>
      <c r="EZ2469">
        <v>69930</v>
      </c>
      <c r="FA2469">
        <v>69930</v>
      </c>
      <c r="FB2469">
        <v>69930</v>
      </c>
      <c r="FC2469">
        <v>69930</v>
      </c>
      <c r="FD2469">
        <v>69930</v>
      </c>
      <c r="FE2469">
        <v>69930</v>
      </c>
      <c r="FF2469">
        <v>69930</v>
      </c>
      <c r="FG2469">
        <v>69930</v>
      </c>
      <c r="FH2469">
        <v>69930</v>
      </c>
    </row>
    <row r="2470" spans="1:164">
      <c r="A2470" t="s">
        <v>3017</v>
      </c>
      <c r="B2470" t="s">
        <v>1362</v>
      </c>
      <c r="C2470" s="23">
        <v>45969</v>
      </c>
      <c r="D2470" s="23">
        <v>45981</v>
      </c>
      <c r="E2470">
        <v>9</v>
      </c>
      <c r="F2470">
        <v>13986</v>
      </c>
      <c r="G2470" t="s">
        <v>2193</v>
      </c>
      <c r="EC2470">
        <v>84</v>
      </c>
      <c r="ED2470">
        <v>8901</v>
      </c>
      <c r="EE2470">
        <v>5001</v>
      </c>
    </row>
    <row r="2471" spans="1:164">
      <c r="A2471" t="s">
        <v>3017</v>
      </c>
      <c r="B2471" t="s">
        <v>1362</v>
      </c>
      <c r="C2471" s="23">
        <v>45969</v>
      </c>
      <c r="D2471" s="23">
        <v>45981</v>
      </c>
      <c r="E2471">
        <v>9</v>
      </c>
      <c r="F2471">
        <v>13986</v>
      </c>
      <c r="G2471" t="s">
        <v>2195</v>
      </c>
      <c r="EC2471">
        <v>84</v>
      </c>
      <c r="ED2471">
        <v>8985</v>
      </c>
      <c r="EE2471">
        <v>13986</v>
      </c>
      <c r="EF2471">
        <v>13986</v>
      </c>
      <c r="EG2471">
        <v>13986</v>
      </c>
      <c r="EH2471">
        <v>13986</v>
      </c>
      <c r="EI2471">
        <v>13986</v>
      </c>
      <c r="EJ2471">
        <v>13986</v>
      </c>
      <c r="EK2471">
        <v>13986</v>
      </c>
      <c r="EL2471">
        <v>13986</v>
      </c>
      <c r="EM2471">
        <v>13986</v>
      </c>
      <c r="EN2471">
        <v>13986</v>
      </c>
      <c r="EO2471">
        <v>13986</v>
      </c>
      <c r="EP2471">
        <v>13986</v>
      </c>
      <c r="EQ2471">
        <v>13986</v>
      </c>
      <c r="ER2471">
        <v>13986</v>
      </c>
      <c r="ES2471">
        <v>13986</v>
      </c>
      <c r="ET2471">
        <v>13986</v>
      </c>
      <c r="EU2471">
        <v>13986</v>
      </c>
      <c r="EV2471">
        <v>13986</v>
      </c>
      <c r="EW2471">
        <v>13986</v>
      </c>
      <c r="EX2471">
        <v>13986</v>
      </c>
      <c r="EY2471">
        <v>13986</v>
      </c>
      <c r="EZ2471">
        <v>13986</v>
      </c>
      <c r="FA2471">
        <v>13986</v>
      </c>
      <c r="FB2471">
        <v>13986</v>
      </c>
      <c r="FC2471">
        <v>13986</v>
      </c>
      <c r="FD2471">
        <v>13986</v>
      </c>
      <c r="FE2471">
        <v>13986</v>
      </c>
      <c r="FF2471">
        <v>13986</v>
      </c>
      <c r="FG2471">
        <v>13986</v>
      </c>
      <c r="FH2471">
        <v>13986</v>
      </c>
    </row>
    <row r="2472" spans="1:164">
      <c r="A2472" t="s">
        <v>3018</v>
      </c>
      <c r="B2472" t="s">
        <v>1364</v>
      </c>
      <c r="C2472" s="23">
        <v>46016</v>
      </c>
      <c r="D2472" s="23">
        <v>46023</v>
      </c>
      <c r="E2472">
        <v>5</v>
      </c>
      <c r="F2472">
        <v>8391</v>
      </c>
      <c r="G2472" t="s">
        <v>2193</v>
      </c>
      <c r="EJ2472">
        <v>2212</v>
      </c>
      <c r="EK2472">
        <v>6179</v>
      </c>
    </row>
    <row r="2473" spans="1:164">
      <c r="A2473" t="s">
        <v>3018</v>
      </c>
      <c r="B2473" t="s">
        <v>1364</v>
      </c>
      <c r="C2473" s="23">
        <v>46016</v>
      </c>
      <c r="D2473" s="23">
        <v>46023</v>
      </c>
      <c r="E2473">
        <v>5</v>
      </c>
      <c r="F2473">
        <v>8391</v>
      </c>
      <c r="G2473" t="s">
        <v>2195</v>
      </c>
      <c r="EJ2473">
        <v>2212</v>
      </c>
      <c r="EK2473">
        <v>8391</v>
      </c>
      <c r="EL2473">
        <v>8391</v>
      </c>
      <c r="EM2473">
        <v>8391</v>
      </c>
      <c r="EN2473">
        <v>8391</v>
      </c>
      <c r="EO2473">
        <v>8391</v>
      </c>
      <c r="EP2473">
        <v>8391</v>
      </c>
      <c r="EQ2473">
        <v>8391</v>
      </c>
      <c r="ER2473">
        <v>8391</v>
      </c>
      <c r="ES2473">
        <v>8391</v>
      </c>
      <c r="ET2473">
        <v>8391</v>
      </c>
      <c r="EU2473">
        <v>8391</v>
      </c>
      <c r="EV2473">
        <v>8391</v>
      </c>
      <c r="EW2473">
        <v>8391</v>
      </c>
      <c r="EX2473">
        <v>8391</v>
      </c>
      <c r="EY2473">
        <v>8391</v>
      </c>
      <c r="EZ2473">
        <v>8391</v>
      </c>
      <c r="FA2473">
        <v>8391</v>
      </c>
      <c r="FB2473">
        <v>8391</v>
      </c>
      <c r="FC2473">
        <v>8391</v>
      </c>
      <c r="FD2473">
        <v>8391</v>
      </c>
      <c r="FE2473">
        <v>8391</v>
      </c>
      <c r="FF2473">
        <v>8391</v>
      </c>
      <c r="FG2473">
        <v>8391</v>
      </c>
      <c r="FH2473">
        <v>8391</v>
      </c>
    </row>
    <row r="2474" spans="1:164">
      <c r="A2474" t="s">
        <v>3019</v>
      </c>
      <c r="B2474" t="s">
        <v>1366</v>
      </c>
      <c r="C2474" s="23">
        <v>46023</v>
      </c>
      <c r="D2474" s="23">
        <v>46025</v>
      </c>
      <c r="E2474">
        <v>3</v>
      </c>
      <c r="F2474">
        <v>4195</v>
      </c>
      <c r="G2474" t="s">
        <v>2193</v>
      </c>
      <c r="EK2474">
        <v>4195</v>
      </c>
    </row>
    <row r="2475" spans="1:164">
      <c r="A2475" t="s">
        <v>3019</v>
      </c>
      <c r="B2475" t="s">
        <v>1366</v>
      </c>
      <c r="C2475" s="23">
        <v>46023</v>
      </c>
      <c r="D2475" s="23">
        <v>46025</v>
      </c>
      <c r="E2475">
        <v>3</v>
      </c>
      <c r="F2475">
        <v>4195</v>
      </c>
      <c r="G2475" t="s">
        <v>2195</v>
      </c>
      <c r="EK2475">
        <v>4195</v>
      </c>
      <c r="EL2475">
        <v>4195</v>
      </c>
      <c r="EM2475">
        <v>4195</v>
      </c>
      <c r="EN2475">
        <v>4195</v>
      </c>
      <c r="EO2475">
        <v>4195</v>
      </c>
      <c r="EP2475">
        <v>4195</v>
      </c>
      <c r="EQ2475">
        <v>4195</v>
      </c>
      <c r="ER2475">
        <v>4195</v>
      </c>
      <c r="ES2475">
        <v>4195</v>
      </c>
      <c r="ET2475">
        <v>4195</v>
      </c>
      <c r="EU2475">
        <v>4195</v>
      </c>
      <c r="EV2475">
        <v>4195</v>
      </c>
      <c r="EW2475">
        <v>4195</v>
      </c>
      <c r="EX2475">
        <v>4195</v>
      </c>
      <c r="EY2475">
        <v>4195</v>
      </c>
      <c r="EZ2475">
        <v>4195</v>
      </c>
      <c r="FA2475">
        <v>4195</v>
      </c>
      <c r="FB2475">
        <v>4195</v>
      </c>
      <c r="FC2475">
        <v>4195</v>
      </c>
      <c r="FD2475">
        <v>4195</v>
      </c>
      <c r="FE2475">
        <v>4195</v>
      </c>
      <c r="FF2475">
        <v>4195</v>
      </c>
      <c r="FG2475">
        <v>4195</v>
      </c>
      <c r="FH2475">
        <v>4195</v>
      </c>
    </row>
    <row r="2476" spans="1:164">
      <c r="A2476" t="s">
        <v>3020</v>
      </c>
      <c r="C2476" s="23">
        <v>45902</v>
      </c>
      <c r="D2476" s="23">
        <v>45983</v>
      </c>
      <c r="E2476">
        <v>71</v>
      </c>
      <c r="F2476">
        <v>105826</v>
      </c>
      <c r="G2476" t="s">
        <v>2193</v>
      </c>
      <c r="DT2476">
        <v>1498</v>
      </c>
      <c r="DU2476">
        <v>3816</v>
      </c>
      <c r="DV2476">
        <v>5687</v>
      </c>
      <c r="DW2476">
        <v>7855</v>
      </c>
      <c r="DX2476">
        <v>10323</v>
      </c>
      <c r="DY2476">
        <v>12422</v>
      </c>
      <c r="DZ2476">
        <v>14067</v>
      </c>
      <c r="EA2476">
        <v>14620</v>
      </c>
      <c r="EB2476">
        <v>12009</v>
      </c>
      <c r="EC2476">
        <v>8785</v>
      </c>
      <c r="ED2476">
        <v>6290</v>
      </c>
      <c r="EE2476">
        <v>8452</v>
      </c>
    </row>
    <row r="2477" spans="1:164">
      <c r="A2477" t="s">
        <v>3020</v>
      </c>
      <c r="C2477" s="23">
        <v>45902</v>
      </c>
      <c r="D2477" s="23">
        <v>45983</v>
      </c>
      <c r="E2477">
        <v>71</v>
      </c>
      <c r="F2477">
        <v>105826</v>
      </c>
      <c r="G2477" t="s">
        <v>2195</v>
      </c>
      <c r="DT2477">
        <v>1498</v>
      </c>
      <c r="DU2477">
        <v>5314</v>
      </c>
      <c r="DV2477">
        <v>11002</v>
      </c>
      <c r="DW2477">
        <v>18856</v>
      </c>
      <c r="DX2477">
        <v>29180</v>
      </c>
      <c r="DY2477">
        <v>41602</v>
      </c>
      <c r="DZ2477">
        <v>55669</v>
      </c>
      <c r="EA2477">
        <v>70290</v>
      </c>
      <c r="EB2477">
        <v>82298</v>
      </c>
      <c r="EC2477">
        <v>91083</v>
      </c>
      <c r="ED2477">
        <v>97374</v>
      </c>
      <c r="EE2477">
        <v>105826</v>
      </c>
      <c r="EF2477">
        <v>105826</v>
      </c>
      <c r="EG2477">
        <v>105826</v>
      </c>
      <c r="EH2477">
        <v>105826</v>
      </c>
      <c r="EI2477">
        <v>105826</v>
      </c>
      <c r="EJ2477">
        <v>105826</v>
      </c>
      <c r="EK2477">
        <v>105826</v>
      </c>
      <c r="EL2477">
        <v>105826</v>
      </c>
      <c r="EM2477">
        <v>105826</v>
      </c>
      <c r="EN2477">
        <v>105826</v>
      </c>
      <c r="EO2477">
        <v>105826</v>
      </c>
      <c r="EP2477">
        <v>105826</v>
      </c>
      <c r="EQ2477">
        <v>105826</v>
      </c>
      <c r="ER2477">
        <v>105826</v>
      </c>
      <c r="ES2477">
        <v>105826</v>
      </c>
      <c r="ET2477">
        <v>105826</v>
      </c>
      <c r="EU2477">
        <v>105826</v>
      </c>
      <c r="EV2477">
        <v>105826</v>
      </c>
      <c r="EW2477">
        <v>105826</v>
      </c>
      <c r="EX2477">
        <v>105826</v>
      </c>
      <c r="EY2477">
        <v>105826</v>
      </c>
      <c r="EZ2477">
        <v>105826</v>
      </c>
      <c r="FA2477">
        <v>105826</v>
      </c>
      <c r="FB2477">
        <v>105826</v>
      </c>
      <c r="FC2477">
        <v>105826</v>
      </c>
      <c r="FD2477">
        <v>105826</v>
      </c>
      <c r="FE2477">
        <v>105826</v>
      </c>
      <c r="FF2477">
        <v>105826</v>
      </c>
      <c r="FG2477">
        <v>105826</v>
      </c>
      <c r="FH2477">
        <v>105826</v>
      </c>
    </row>
    <row r="2478" spans="1:164">
      <c r="A2478" t="s">
        <v>2236</v>
      </c>
      <c r="C2478" s="23">
        <v>45902</v>
      </c>
      <c r="D2478" s="23">
        <v>45983</v>
      </c>
      <c r="E2478">
        <v>71</v>
      </c>
      <c r="F2478">
        <v>105826</v>
      </c>
      <c r="G2478" t="s">
        <v>2193</v>
      </c>
      <c r="DT2478">
        <v>1498</v>
      </c>
      <c r="DU2478">
        <v>3816</v>
      </c>
      <c r="DV2478">
        <v>5687</v>
      </c>
      <c r="DW2478">
        <v>7855</v>
      </c>
      <c r="DX2478">
        <v>10323</v>
      </c>
      <c r="DY2478">
        <v>12422</v>
      </c>
      <c r="DZ2478">
        <v>14067</v>
      </c>
      <c r="EA2478">
        <v>14620</v>
      </c>
      <c r="EB2478">
        <v>12009</v>
      </c>
      <c r="EC2478">
        <v>8785</v>
      </c>
      <c r="ED2478">
        <v>6290</v>
      </c>
      <c r="EE2478">
        <v>8452</v>
      </c>
    </row>
    <row r="2479" spans="1:164">
      <c r="A2479" t="s">
        <v>2236</v>
      </c>
      <c r="C2479" s="23">
        <v>45902</v>
      </c>
      <c r="D2479" s="23">
        <v>45983</v>
      </c>
      <c r="E2479">
        <v>71</v>
      </c>
      <c r="F2479">
        <v>105826</v>
      </c>
      <c r="G2479" t="s">
        <v>2195</v>
      </c>
      <c r="DT2479">
        <v>1498</v>
      </c>
      <c r="DU2479">
        <v>5314</v>
      </c>
      <c r="DV2479">
        <v>11002</v>
      </c>
      <c r="DW2479">
        <v>18856</v>
      </c>
      <c r="DX2479">
        <v>29180</v>
      </c>
      <c r="DY2479">
        <v>41602</v>
      </c>
      <c r="DZ2479">
        <v>55669</v>
      </c>
      <c r="EA2479">
        <v>70290</v>
      </c>
      <c r="EB2479">
        <v>82298</v>
      </c>
      <c r="EC2479">
        <v>91083</v>
      </c>
      <c r="ED2479">
        <v>97374</v>
      </c>
      <c r="EE2479">
        <v>105826</v>
      </c>
      <c r="EF2479">
        <v>105826</v>
      </c>
      <c r="EG2479">
        <v>105826</v>
      </c>
      <c r="EH2479">
        <v>105826</v>
      </c>
      <c r="EI2479">
        <v>105826</v>
      </c>
      <c r="EJ2479">
        <v>105826</v>
      </c>
      <c r="EK2479">
        <v>105826</v>
      </c>
      <c r="EL2479">
        <v>105826</v>
      </c>
      <c r="EM2479">
        <v>105826</v>
      </c>
      <c r="EN2479">
        <v>105826</v>
      </c>
      <c r="EO2479">
        <v>105826</v>
      </c>
      <c r="EP2479">
        <v>105826</v>
      </c>
      <c r="EQ2479">
        <v>105826</v>
      </c>
      <c r="ER2479">
        <v>105826</v>
      </c>
      <c r="ES2479">
        <v>105826</v>
      </c>
      <c r="ET2479">
        <v>105826</v>
      </c>
      <c r="EU2479">
        <v>105826</v>
      </c>
      <c r="EV2479">
        <v>105826</v>
      </c>
      <c r="EW2479">
        <v>105826</v>
      </c>
      <c r="EX2479">
        <v>105826</v>
      </c>
      <c r="EY2479">
        <v>105826</v>
      </c>
      <c r="EZ2479">
        <v>105826</v>
      </c>
      <c r="FA2479">
        <v>105826</v>
      </c>
      <c r="FB2479">
        <v>105826</v>
      </c>
      <c r="FC2479">
        <v>105826</v>
      </c>
      <c r="FD2479">
        <v>105826</v>
      </c>
      <c r="FE2479">
        <v>105826</v>
      </c>
      <c r="FF2479">
        <v>105826</v>
      </c>
      <c r="FG2479">
        <v>105826</v>
      </c>
      <c r="FH2479">
        <v>105826</v>
      </c>
    </row>
    <row r="2480" spans="1:164">
      <c r="A2480" t="s">
        <v>2240</v>
      </c>
      <c r="C2480" s="23">
        <v>45902</v>
      </c>
      <c r="D2480" s="23">
        <v>45983</v>
      </c>
      <c r="E2480">
        <v>71</v>
      </c>
      <c r="F2480">
        <v>105826</v>
      </c>
      <c r="G2480" t="s">
        <v>2193</v>
      </c>
      <c r="DT2480">
        <v>1498</v>
      </c>
      <c r="DU2480">
        <v>3816</v>
      </c>
      <c r="DV2480">
        <v>5687</v>
      </c>
      <c r="DW2480">
        <v>7855</v>
      </c>
      <c r="DX2480">
        <v>10323</v>
      </c>
      <c r="DY2480">
        <v>12422</v>
      </c>
      <c r="DZ2480">
        <v>14067</v>
      </c>
      <c r="EA2480">
        <v>14620</v>
      </c>
      <c r="EB2480">
        <v>12009</v>
      </c>
      <c r="EC2480">
        <v>8785</v>
      </c>
      <c r="ED2480">
        <v>6290</v>
      </c>
      <c r="EE2480">
        <v>8452</v>
      </c>
    </row>
    <row r="2481" spans="1:164">
      <c r="A2481" t="s">
        <v>2240</v>
      </c>
      <c r="C2481" s="23">
        <v>45902</v>
      </c>
      <c r="D2481" s="23">
        <v>45983</v>
      </c>
      <c r="E2481">
        <v>71</v>
      </c>
      <c r="F2481">
        <v>105826</v>
      </c>
      <c r="G2481" t="s">
        <v>2195</v>
      </c>
      <c r="DT2481">
        <v>1498</v>
      </c>
      <c r="DU2481">
        <v>5314</v>
      </c>
      <c r="DV2481">
        <v>11002</v>
      </c>
      <c r="DW2481">
        <v>18856</v>
      </c>
      <c r="DX2481">
        <v>29180</v>
      </c>
      <c r="DY2481">
        <v>41602</v>
      </c>
      <c r="DZ2481">
        <v>55669</v>
      </c>
      <c r="EA2481">
        <v>70290</v>
      </c>
      <c r="EB2481">
        <v>82298</v>
      </c>
      <c r="EC2481">
        <v>91083</v>
      </c>
      <c r="ED2481">
        <v>97374</v>
      </c>
      <c r="EE2481">
        <v>105826</v>
      </c>
      <c r="EF2481">
        <v>105826</v>
      </c>
      <c r="EG2481">
        <v>105826</v>
      </c>
      <c r="EH2481">
        <v>105826</v>
      </c>
      <c r="EI2481">
        <v>105826</v>
      </c>
      <c r="EJ2481">
        <v>105826</v>
      </c>
      <c r="EK2481">
        <v>105826</v>
      </c>
      <c r="EL2481">
        <v>105826</v>
      </c>
      <c r="EM2481">
        <v>105826</v>
      </c>
      <c r="EN2481">
        <v>105826</v>
      </c>
      <c r="EO2481">
        <v>105826</v>
      </c>
      <c r="EP2481">
        <v>105826</v>
      </c>
      <c r="EQ2481">
        <v>105826</v>
      </c>
      <c r="ER2481">
        <v>105826</v>
      </c>
      <c r="ES2481">
        <v>105826</v>
      </c>
      <c r="ET2481">
        <v>105826</v>
      </c>
      <c r="EU2481">
        <v>105826</v>
      </c>
      <c r="EV2481">
        <v>105826</v>
      </c>
      <c r="EW2481">
        <v>105826</v>
      </c>
      <c r="EX2481">
        <v>105826</v>
      </c>
      <c r="EY2481">
        <v>105826</v>
      </c>
      <c r="EZ2481">
        <v>105826</v>
      </c>
      <c r="FA2481">
        <v>105826</v>
      </c>
      <c r="FB2481">
        <v>105826</v>
      </c>
      <c r="FC2481">
        <v>105826</v>
      </c>
      <c r="FD2481">
        <v>105826</v>
      </c>
      <c r="FE2481">
        <v>105826</v>
      </c>
      <c r="FF2481">
        <v>105826</v>
      </c>
      <c r="FG2481">
        <v>105826</v>
      </c>
      <c r="FH2481">
        <v>105826</v>
      </c>
    </row>
    <row r="2482" spans="1:164">
      <c r="A2482" t="s">
        <v>3021</v>
      </c>
      <c r="B2482" t="s">
        <v>690</v>
      </c>
      <c r="C2482" s="23">
        <v>45902</v>
      </c>
      <c r="D2482" s="23">
        <v>45978</v>
      </c>
      <c r="E2482">
        <v>65</v>
      </c>
      <c r="F2482">
        <v>97435</v>
      </c>
      <c r="G2482" t="s">
        <v>2193</v>
      </c>
      <c r="DT2482">
        <v>1498</v>
      </c>
      <c r="DU2482">
        <v>3816</v>
      </c>
      <c r="DV2482">
        <v>5687</v>
      </c>
      <c r="DW2482">
        <v>7855</v>
      </c>
      <c r="DX2482">
        <v>10323</v>
      </c>
      <c r="DY2482">
        <v>12422</v>
      </c>
      <c r="DZ2482">
        <v>14067</v>
      </c>
      <c r="EA2482">
        <v>14620</v>
      </c>
      <c r="EB2482">
        <v>12009</v>
      </c>
      <c r="EC2482">
        <v>8785</v>
      </c>
      <c r="ED2482">
        <v>6290</v>
      </c>
      <c r="EE2482">
        <v>61</v>
      </c>
    </row>
    <row r="2483" spans="1:164">
      <c r="A2483" t="s">
        <v>3021</v>
      </c>
      <c r="B2483" t="s">
        <v>690</v>
      </c>
      <c r="C2483" s="23">
        <v>45902</v>
      </c>
      <c r="D2483" s="23">
        <v>45978</v>
      </c>
      <c r="E2483">
        <v>65</v>
      </c>
      <c r="F2483">
        <v>97435</v>
      </c>
      <c r="G2483" t="s">
        <v>2195</v>
      </c>
      <c r="DT2483">
        <v>1498</v>
      </c>
      <c r="DU2483">
        <v>5314</v>
      </c>
      <c r="DV2483">
        <v>11002</v>
      </c>
      <c r="DW2483">
        <v>18856</v>
      </c>
      <c r="DX2483">
        <v>29180</v>
      </c>
      <c r="DY2483">
        <v>41602</v>
      </c>
      <c r="DZ2483">
        <v>55669</v>
      </c>
      <c r="EA2483">
        <v>70290</v>
      </c>
      <c r="EB2483">
        <v>82298</v>
      </c>
      <c r="EC2483">
        <v>91083</v>
      </c>
      <c r="ED2483">
        <v>97374</v>
      </c>
      <c r="EE2483">
        <v>97435</v>
      </c>
      <c r="EF2483">
        <v>97435</v>
      </c>
      <c r="EG2483">
        <v>97435</v>
      </c>
      <c r="EH2483">
        <v>97435</v>
      </c>
      <c r="EI2483">
        <v>97435</v>
      </c>
      <c r="EJ2483">
        <v>97435</v>
      </c>
      <c r="EK2483">
        <v>97435</v>
      </c>
      <c r="EL2483">
        <v>97435</v>
      </c>
      <c r="EM2483">
        <v>97435</v>
      </c>
      <c r="EN2483">
        <v>97435</v>
      </c>
      <c r="EO2483">
        <v>97435</v>
      </c>
      <c r="EP2483">
        <v>97435</v>
      </c>
      <c r="EQ2483">
        <v>97435</v>
      </c>
      <c r="ER2483">
        <v>97435</v>
      </c>
      <c r="ES2483">
        <v>97435</v>
      </c>
      <c r="ET2483">
        <v>97435</v>
      </c>
      <c r="EU2483">
        <v>97435</v>
      </c>
      <c r="EV2483">
        <v>97435</v>
      </c>
      <c r="EW2483">
        <v>97435</v>
      </c>
      <c r="EX2483">
        <v>97435</v>
      </c>
      <c r="EY2483">
        <v>97435</v>
      </c>
      <c r="EZ2483">
        <v>97435</v>
      </c>
      <c r="FA2483">
        <v>97435</v>
      </c>
      <c r="FB2483">
        <v>97435</v>
      </c>
      <c r="FC2483">
        <v>97435</v>
      </c>
      <c r="FD2483">
        <v>97435</v>
      </c>
      <c r="FE2483">
        <v>97435</v>
      </c>
      <c r="FF2483">
        <v>97435</v>
      </c>
      <c r="FG2483">
        <v>97435</v>
      </c>
      <c r="FH2483">
        <v>97435</v>
      </c>
    </row>
    <row r="2484" spans="1:164">
      <c r="A2484" t="s">
        <v>3022</v>
      </c>
      <c r="B2484" t="s">
        <v>692</v>
      </c>
      <c r="C2484" s="23">
        <v>45978</v>
      </c>
      <c r="D2484" s="23">
        <v>45980</v>
      </c>
      <c r="E2484">
        <v>2</v>
      </c>
      <c r="F2484">
        <v>3729</v>
      </c>
      <c r="G2484" t="s">
        <v>2193</v>
      </c>
      <c r="EE2484">
        <v>3729</v>
      </c>
    </row>
    <row r="2485" spans="1:164">
      <c r="A2485" t="s">
        <v>3022</v>
      </c>
      <c r="B2485" t="s">
        <v>692</v>
      </c>
      <c r="C2485" s="23">
        <v>45978</v>
      </c>
      <c r="D2485" s="23">
        <v>45980</v>
      </c>
      <c r="E2485">
        <v>2</v>
      </c>
      <c r="F2485">
        <v>3729</v>
      </c>
      <c r="G2485" t="s">
        <v>2195</v>
      </c>
      <c r="EE2485">
        <v>3729</v>
      </c>
      <c r="EF2485">
        <v>3729</v>
      </c>
      <c r="EG2485">
        <v>3729</v>
      </c>
      <c r="EH2485">
        <v>3729</v>
      </c>
      <c r="EI2485">
        <v>3729</v>
      </c>
      <c r="EJ2485">
        <v>3729</v>
      </c>
      <c r="EK2485">
        <v>3729</v>
      </c>
      <c r="EL2485">
        <v>3729</v>
      </c>
      <c r="EM2485">
        <v>3729</v>
      </c>
      <c r="EN2485">
        <v>3729</v>
      </c>
      <c r="EO2485">
        <v>3729</v>
      </c>
      <c r="EP2485">
        <v>3729</v>
      </c>
      <c r="EQ2485">
        <v>3729</v>
      </c>
      <c r="ER2485">
        <v>3729</v>
      </c>
      <c r="ES2485">
        <v>3729</v>
      </c>
      <c r="ET2485">
        <v>3729</v>
      </c>
      <c r="EU2485">
        <v>3729</v>
      </c>
      <c r="EV2485">
        <v>3729</v>
      </c>
      <c r="EW2485">
        <v>3729</v>
      </c>
      <c r="EX2485">
        <v>3729</v>
      </c>
      <c r="EY2485">
        <v>3729</v>
      </c>
      <c r="EZ2485">
        <v>3729</v>
      </c>
      <c r="FA2485">
        <v>3729</v>
      </c>
      <c r="FB2485">
        <v>3729</v>
      </c>
      <c r="FC2485">
        <v>3729</v>
      </c>
      <c r="FD2485">
        <v>3729</v>
      </c>
      <c r="FE2485">
        <v>3729</v>
      </c>
      <c r="FF2485">
        <v>3729</v>
      </c>
      <c r="FG2485">
        <v>3729</v>
      </c>
      <c r="FH2485">
        <v>3729</v>
      </c>
    </row>
    <row r="2486" spans="1:164">
      <c r="A2486" t="s">
        <v>3023</v>
      </c>
      <c r="B2486" t="s">
        <v>694</v>
      </c>
      <c r="C2486" s="23">
        <v>45980</v>
      </c>
      <c r="D2486" s="23">
        <v>45983</v>
      </c>
      <c r="E2486">
        <v>3</v>
      </c>
      <c r="F2486">
        <v>4662</v>
      </c>
      <c r="G2486" t="s">
        <v>2193</v>
      </c>
      <c r="EE2486">
        <v>4662</v>
      </c>
    </row>
    <row r="2487" spans="1:164">
      <c r="A2487" t="s">
        <v>3023</v>
      </c>
      <c r="B2487" t="s">
        <v>694</v>
      </c>
      <c r="C2487" s="23">
        <v>45980</v>
      </c>
      <c r="D2487" s="23">
        <v>45983</v>
      </c>
      <c r="E2487">
        <v>3</v>
      </c>
      <c r="F2487">
        <v>4662</v>
      </c>
      <c r="G2487" t="s">
        <v>2195</v>
      </c>
      <c r="EE2487">
        <v>4662</v>
      </c>
      <c r="EF2487">
        <v>4662</v>
      </c>
      <c r="EG2487">
        <v>4662</v>
      </c>
      <c r="EH2487">
        <v>4662</v>
      </c>
      <c r="EI2487">
        <v>4662</v>
      </c>
      <c r="EJ2487">
        <v>4662</v>
      </c>
      <c r="EK2487">
        <v>4662</v>
      </c>
      <c r="EL2487">
        <v>4662</v>
      </c>
      <c r="EM2487">
        <v>4662</v>
      </c>
      <c r="EN2487">
        <v>4662</v>
      </c>
      <c r="EO2487">
        <v>4662</v>
      </c>
      <c r="EP2487">
        <v>4662</v>
      </c>
      <c r="EQ2487">
        <v>4662</v>
      </c>
      <c r="ER2487">
        <v>4662</v>
      </c>
      <c r="ES2487">
        <v>4662</v>
      </c>
      <c r="ET2487">
        <v>4662</v>
      </c>
      <c r="EU2487">
        <v>4662</v>
      </c>
      <c r="EV2487">
        <v>4662</v>
      </c>
      <c r="EW2487">
        <v>4662</v>
      </c>
      <c r="EX2487">
        <v>4662</v>
      </c>
      <c r="EY2487">
        <v>4662</v>
      </c>
      <c r="EZ2487">
        <v>4662</v>
      </c>
      <c r="FA2487">
        <v>4662</v>
      </c>
      <c r="FB2487">
        <v>4662</v>
      </c>
      <c r="FC2487">
        <v>4662</v>
      </c>
      <c r="FD2487">
        <v>4662</v>
      </c>
      <c r="FE2487">
        <v>4662</v>
      </c>
      <c r="FF2487">
        <v>4662</v>
      </c>
      <c r="FG2487">
        <v>4662</v>
      </c>
      <c r="FH2487">
        <v>4662</v>
      </c>
    </row>
    <row r="2488" spans="1:164">
      <c r="A2488" t="s">
        <v>2579</v>
      </c>
      <c r="C2488" s="23">
        <v>45962</v>
      </c>
      <c r="D2488" s="23">
        <v>46043</v>
      </c>
      <c r="E2488">
        <v>70</v>
      </c>
      <c r="F2488">
        <v>104427</v>
      </c>
      <c r="G2488" t="s">
        <v>2193</v>
      </c>
      <c r="EB2488">
        <v>299</v>
      </c>
      <c r="EC2488">
        <v>2052</v>
      </c>
      <c r="ED2488">
        <v>4530</v>
      </c>
      <c r="EE2488">
        <v>6279</v>
      </c>
      <c r="EF2488">
        <v>8847</v>
      </c>
      <c r="EG2488">
        <v>11348</v>
      </c>
      <c r="EH2488">
        <v>13119</v>
      </c>
      <c r="EI2488">
        <v>14786</v>
      </c>
      <c r="EJ2488">
        <v>13440</v>
      </c>
      <c r="EK2488">
        <v>10401</v>
      </c>
      <c r="EL2488">
        <v>7542</v>
      </c>
      <c r="EM2488">
        <v>7539</v>
      </c>
      <c r="EN2488">
        <v>4243</v>
      </c>
    </row>
    <row r="2489" spans="1:164">
      <c r="A2489" t="s">
        <v>2579</v>
      </c>
      <c r="C2489" s="23">
        <v>45962</v>
      </c>
      <c r="D2489" s="23">
        <v>46043</v>
      </c>
      <c r="E2489">
        <v>70</v>
      </c>
      <c r="F2489">
        <v>104427</v>
      </c>
      <c r="G2489" t="s">
        <v>2195</v>
      </c>
      <c r="EB2489">
        <v>299</v>
      </c>
      <c r="EC2489">
        <v>2351</v>
      </c>
      <c r="ED2489">
        <v>6881</v>
      </c>
      <c r="EE2489">
        <v>13160</v>
      </c>
      <c r="EF2489">
        <v>22007</v>
      </c>
      <c r="EG2489">
        <v>33355</v>
      </c>
      <c r="EH2489">
        <v>46475</v>
      </c>
      <c r="EI2489">
        <v>61261</v>
      </c>
      <c r="EJ2489">
        <v>74702</v>
      </c>
      <c r="EK2489">
        <v>85102</v>
      </c>
      <c r="EL2489">
        <v>92645</v>
      </c>
      <c r="EM2489">
        <v>100184</v>
      </c>
      <c r="EN2489">
        <v>104427</v>
      </c>
      <c r="EO2489">
        <v>104427</v>
      </c>
      <c r="EP2489">
        <v>104427</v>
      </c>
      <c r="EQ2489">
        <v>104427</v>
      </c>
      <c r="ER2489">
        <v>104427</v>
      </c>
      <c r="ES2489">
        <v>104427</v>
      </c>
      <c r="ET2489">
        <v>104427</v>
      </c>
      <c r="EU2489">
        <v>104427</v>
      </c>
      <c r="EV2489">
        <v>104427</v>
      </c>
      <c r="EW2489">
        <v>104427</v>
      </c>
      <c r="EX2489">
        <v>104427</v>
      </c>
      <c r="EY2489">
        <v>104427</v>
      </c>
      <c r="EZ2489">
        <v>104427</v>
      </c>
      <c r="FA2489">
        <v>104427</v>
      </c>
      <c r="FB2489">
        <v>104427</v>
      </c>
      <c r="FC2489">
        <v>104427</v>
      </c>
      <c r="FD2489">
        <v>104427</v>
      </c>
      <c r="FE2489">
        <v>104427</v>
      </c>
      <c r="FF2489">
        <v>104427</v>
      </c>
      <c r="FG2489">
        <v>104427</v>
      </c>
      <c r="FH2489">
        <v>104427</v>
      </c>
    </row>
    <row r="2490" spans="1:164">
      <c r="A2490" t="s">
        <v>2236</v>
      </c>
      <c r="C2490" s="23">
        <v>45962</v>
      </c>
      <c r="D2490" s="23">
        <v>46043</v>
      </c>
      <c r="E2490">
        <v>70</v>
      </c>
      <c r="F2490">
        <v>104427</v>
      </c>
      <c r="G2490" t="s">
        <v>2193</v>
      </c>
      <c r="EB2490">
        <v>299</v>
      </c>
      <c r="EC2490">
        <v>2052</v>
      </c>
      <c r="ED2490">
        <v>4530</v>
      </c>
      <c r="EE2490">
        <v>6279</v>
      </c>
      <c r="EF2490">
        <v>8847</v>
      </c>
      <c r="EG2490">
        <v>11348</v>
      </c>
      <c r="EH2490">
        <v>13119</v>
      </c>
      <c r="EI2490">
        <v>14786</v>
      </c>
      <c r="EJ2490">
        <v>13440</v>
      </c>
      <c r="EK2490">
        <v>10401</v>
      </c>
      <c r="EL2490">
        <v>7542</v>
      </c>
      <c r="EM2490">
        <v>7539</v>
      </c>
      <c r="EN2490">
        <v>4243</v>
      </c>
    </row>
    <row r="2491" spans="1:164">
      <c r="A2491" t="s">
        <v>2236</v>
      </c>
      <c r="C2491" s="23">
        <v>45962</v>
      </c>
      <c r="D2491" s="23">
        <v>46043</v>
      </c>
      <c r="E2491">
        <v>70</v>
      </c>
      <c r="F2491">
        <v>104427</v>
      </c>
      <c r="G2491" t="s">
        <v>2195</v>
      </c>
      <c r="EB2491">
        <v>299</v>
      </c>
      <c r="EC2491">
        <v>2351</v>
      </c>
      <c r="ED2491">
        <v>6881</v>
      </c>
      <c r="EE2491">
        <v>13160</v>
      </c>
      <c r="EF2491">
        <v>22007</v>
      </c>
      <c r="EG2491">
        <v>33355</v>
      </c>
      <c r="EH2491">
        <v>46475</v>
      </c>
      <c r="EI2491">
        <v>61261</v>
      </c>
      <c r="EJ2491">
        <v>74702</v>
      </c>
      <c r="EK2491">
        <v>85102</v>
      </c>
      <c r="EL2491">
        <v>92645</v>
      </c>
      <c r="EM2491">
        <v>100184</v>
      </c>
      <c r="EN2491">
        <v>104427</v>
      </c>
      <c r="EO2491">
        <v>104427</v>
      </c>
      <c r="EP2491">
        <v>104427</v>
      </c>
      <c r="EQ2491">
        <v>104427</v>
      </c>
      <c r="ER2491">
        <v>104427</v>
      </c>
      <c r="ES2491">
        <v>104427</v>
      </c>
      <c r="ET2491">
        <v>104427</v>
      </c>
      <c r="EU2491">
        <v>104427</v>
      </c>
      <c r="EV2491">
        <v>104427</v>
      </c>
      <c r="EW2491">
        <v>104427</v>
      </c>
      <c r="EX2491">
        <v>104427</v>
      </c>
      <c r="EY2491">
        <v>104427</v>
      </c>
      <c r="EZ2491">
        <v>104427</v>
      </c>
      <c r="FA2491">
        <v>104427</v>
      </c>
      <c r="FB2491">
        <v>104427</v>
      </c>
      <c r="FC2491">
        <v>104427</v>
      </c>
      <c r="FD2491">
        <v>104427</v>
      </c>
      <c r="FE2491">
        <v>104427</v>
      </c>
      <c r="FF2491">
        <v>104427</v>
      </c>
      <c r="FG2491">
        <v>104427</v>
      </c>
      <c r="FH2491">
        <v>104427</v>
      </c>
    </row>
    <row r="2492" spans="1:164">
      <c r="A2492" t="s">
        <v>2240</v>
      </c>
      <c r="C2492" s="23">
        <v>45962</v>
      </c>
      <c r="D2492" s="23">
        <v>46043</v>
      </c>
      <c r="E2492">
        <v>70</v>
      </c>
      <c r="F2492">
        <v>104427</v>
      </c>
      <c r="G2492" t="s">
        <v>2193</v>
      </c>
      <c r="EB2492">
        <v>299</v>
      </c>
      <c r="EC2492">
        <v>2052</v>
      </c>
      <c r="ED2492">
        <v>4530</v>
      </c>
      <c r="EE2492">
        <v>6279</v>
      </c>
      <c r="EF2492">
        <v>8847</v>
      </c>
      <c r="EG2492">
        <v>11348</v>
      </c>
      <c r="EH2492">
        <v>13119</v>
      </c>
      <c r="EI2492">
        <v>14786</v>
      </c>
      <c r="EJ2492">
        <v>13440</v>
      </c>
      <c r="EK2492">
        <v>10401</v>
      </c>
      <c r="EL2492">
        <v>7542</v>
      </c>
      <c r="EM2492">
        <v>7539</v>
      </c>
      <c r="EN2492">
        <v>4243</v>
      </c>
    </row>
    <row r="2493" spans="1:164">
      <c r="A2493" t="s">
        <v>2240</v>
      </c>
      <c r="C2493" s="23">
        <v>45962</v>
      </c>
      <c r="D2493" s="23">
        <v>46043</v>
      </c>
      <c r="E2493">
        <v>70</v>
      </c>
      <c r="F2493">
        <v>104427</v>
      </c>
      <c r="G2493" t="s">
        <v>2195</v>
      </c>
      <c r="EB2493">
        <v>299</v>
      </c>
      <c r="EC2493">
        <v>2351</v>
      </c>
      <c r="ED2493">
        <v>6881</v>
      </c>
      <c r="EE2493">
        <v>13160</v>
      </c>
      <c r="EF2493">
        <v>22007</v>
      </c>
      <c r="EG2493">
        <v>33355</v>
      </c>
      <c r="EH2493">
        <v>46475</v>
      </c>
      <c r="EI2493">
        <v>61261</v>
      </c>
      <c r="EJ2493">
        <v>74702</v>
      </c>
      <c r="EK2493">
        <v>85102</v>
      </c>
      <c r="EL2493">
        <v>92645</v>
      </c>
      <c r="EM2493">
        <v>100184</v>
      </c>
      <c r="EN2493">
        <v>104427</v>
      </c>
      <c r="EO2493">
        <v>104427</v>
      </c>
      <c r="EP2493">
        <v>104427</v>
      </c>
      <c r="EQ2493">
        <v>104427</v>
      </c>
      <c r="ER2493">
        <v>104427</v>
      </c>
      <c r="ES2493">
        <v>104427</v>
      </c>
      <c r="ET2493">
        <v>104427</v>
      </c>
      <c r="EU2493">
        <v>104427</v>
      </c>
      <c r="EV2493">
        <v>104427</v>
      </c>
      <c r="EW2493">
        <v>104427</v>
      </c>
      <c r="EX2493">
        <v>104427</v>
      </c>
      <c r="EY2493">
        <v>104427</v>
      </c>
      <c r="EZ2493">
        <v>104427</v>
      </c>
      <c r="FA2493">
        <v>104427</v>
      </c>
      <c r="FB2493">
        <v>104427</v>
      </c>
      <c r="FC2493">
        <v>104427</v>
      </c>
      <c r="FD2493">
        <v>104427</v>
      </c>
      <c r="FE2493">
        <v>104427</v>
      </c>
      <c r="FF2493">
        <v>104427</v>
      </c>
      <c r="FG2493">
        <v>104427</v>
      </c>
      <c r="FH2493">
        <v>104427</v>
      </c>
    </row>
    <row r="2494" spans="1:164">
      <c r="A2494" t="s">
        <v>3024</v>
      </c>
      <c r="B2494" t="s">
        <v>697</v>
      </c>
      <c r="C2494" s="23">
        <v>45962</v>
      </c>
      <c r="D2494" s="23">
        <v>46037</v>
      </c>
      <c r="E2494">
        <v>64</v>
      </c>
      <c r="F2494">
        <v>96037</v>
      </c>
      <c r="G2494" t="s">
        <v>2193</v>
      </c>
      <c r="EB2494">
        <v>299</v>
      </c>
      <c r="EC2494">
        <v>2052</v>
      </c>
      <c r="ED2494">
        <v>4530</v>
      </c>
      <c r="EE2494">
        <v>6279</v>
      </c>
      <c r="EF2494">
        <v>8847</v>
      </c>
      <c r="EG2494">
        <v>11348</v>
      </c>
      <c r="EH2494">
        <v>13119</v>
      </c>
      <c r="EI2494">
        <v>14786</v>
      </c>
      <c r="EJ2494">
        <v>13440</v>
      </c>
      <c r="EK2494">
        <v>10401</v>
      </c>
      <c r="EL2494">
        <v>7542</v>
      </c>
      <c r="EM2494">
        <v>3392</v>
      </c>
    </row>
    <row r="2495" spans="1:164">
      <c r="A2495" t="s">
        <v>3024</v>
      </c>
      <c r="B2495" t="s">
        <v>697</v>
      </c>
      <c r="C2495" s="23">
        <v>45962</v>
      </c>
      <c r="D2495" s="23">
        <v>46037</v>
      </c>
      <c r="E2495">
        <v>64</v>
      </c>
      <c r="F2495">
        <v>96037</v>
      </c>
      <c r="G2495" t="s">
        <v>2195</v>
      </c>
      <c r="EB2495">
        <v>299</v>
      </c>
      <c r="EC2495">
        <v>2351</v>
      </c>
      <c r="ED2495">
        <v>6881</v>
      </c>
      <c r="EE2495">
        <v>13160</v>
      </c>
      <c r="EF2495">
        <v>22007</v>
      </c>
      <c r="EG2495">
        <v>33355</v>
      </c>
      <c r="EH2495">
        <v>46475</v>
      </c>
      <c r="EI2495">
        <v>61261</v>
      </c>
      <c r="EJ2495">
        <v>74702</v>
      </c>
      <c r="EK2495">
        <v>85102</v>
      </c>
      <c r="EL2495">
        <v>92645</v>
      </c>
      <c r="EM2495">
        <v>96037</v>
      </c>
      <c r="EN2495">
        <v>96037</v>
      </c>
      <c r="EO2495">
        <v>96037</v>
      </c>
      <c r="EP2495">
        <v>96037</v>
      </c>
      <c r="EQ2495">
        <v>96037</v>
      </c>
      <c r="ER2495">
        <v>96037</v>
      </c>
      <c r="ES2495">
        <v>96037</v>
      </c>
      <c r="ET2495">
        <v>96037</v>
      </c>
      <c r="EU2495">
        <v>96037</v>
      </c>
      <c r="EV2495">
        <v>96037</v>
      </c>
      <c r="EW2495">
        <v>96037</v>
      </c>
      <c r="EX2495">
        <v>96037</v>
      </c>
      <c r="EY2495">
        <v>96037</v>
      </c>
      <c r="EZ2495">
        <v>96037</v>
      </c>
      <c r="FA2495">
        <v>96037</v>
      </c>
      <c r="FB2495">
        <v>96037</v>
      </c>
      <c r="FC2495">
        <v>96037</v>
      </c>
      <c r="FD2495">
        <v>96037</v>
      </c>
      <c r="FE2495">
        <v>96037</v>
      </c>
      <c r="FF2495">
        <v>96037</v>
      </c>
      <c r="FG2495">
        <v>96037</v>
      </c>
      <c r="FH2495">
        <v>96037</v>
      </c>
    </row>
    <row r="2496" spans="1:164">
      <c r="A2496" t="s">
        <v>3025</v>
      </c>
      <c r="B2496" t="s">
        <v>1373</v>
      </c>
      <c r="C2496" s="23">
        <v>46037</v>
      </c>
      <c r="D2496" s="23">
        <v>46041</v>
      </c>
      <c r="E2496">
        <v>3</v>
      </c>
      <c r="F2496">
        <v>4195</v>
      </c>
      <c r="G2496" t="s">
        <v>2193</v>
      </c>
      <c r="EM2496">
        <v>4147</v>
      </c>
      <c r="EN2496">
        <v>48</v>
      </c>
    </row>
    <row r="2497" spans="1:164">
      <c r="A2497" t="s">
        <v>3025</v>
      </c>
      <c r="B2497" t="s">
        <v>1373</v>
      </c>
      <c r="C2497" s="23">
        <v>46037</v>
      </c>
      <c r="D2497" s="23">
        <v>46041</v>
      </c>
      <c r="E2497">
        <v>3</v>
      </c>
      <c r="F2497">
        <v>4195</v>
      </c>
      <c r="G2497" t="s">
        <v>2195</v>
      </c>
      <c r="EM2497">
        <v>4147</v>
      </c>
      <c r="EN2497">
        <v>4195</v>
      </c>
      <c r="EO2497">
        <v>4195</v>
      </c>
      <c r="EP2497">
        <v>4195</v>
      </c>
      <c r="EQ2497">
        <v>4195</v>
      </c>
      <c r="ER2497">
        <v>4195</v>
      </c>
      <c r="ES2497">
        <v>4195</v>
      </c>
      <c r="ET2497">
        <v>4195</v>
      </c>
      <c r="EU2497">
        <v>4195</v>
      </c>
      <c r="EV2497">
        <v>4195</v>
      </c>
      <c r="EW2497">
        <v>4195</v>
      </c>
      <c r="EX2497">
        <v>4195</v>
      </c>
      <c r="EY2497">
        <v>4195</v>
      </c>
      <c r="EZ2497">
        <v>4195</v>
      </c>
      <c r="FA2497">
        <v>4195</v>
      </c>
      <c r="FB2497">
        <v>4195</v>
      </c>
      <c r="FC2497">
        <v>4195</v>
      </c>
      <c r="FD2497">
        <v>4195</v>
      </c>
      <c r="FE2497">
        <v>4195</v>
      </c>
      <c r="FF2497">
        <v>4195</v>
      </c>
      <c r="FG2497">
        <v>4195</v>
      </c>
      <c r="FH2497">
        <v>4195</v>
      </c>
    </row>
    <row r="2498" spans="1:164">
      <c r="A2498" t="s">
        <v>3026</v>
      </c>
      <c r="B2498" t="s">
        <v>1375</v>
      </c>
      <c r="C2498" s="23">
        <v>46041</v>
      </c>
      <c r="D2498" s="23">
        <v>46043</v>
      </c>
      <c r="E2498">
        <v>3</v>
      </c>
      <c r="F2498">
        <v>4195</v>
      </c>
      <c r="G2498" t="s">
        <v>2193</v>
      </c>
      <c r="EN2498">
        <v>4195</v>
      </c>
    </row>
    <row r="2499" spans="1:164">
      <c r="A2499" t="s">
        <v>3026</v>
      </c>
      <c r="B2499" t="s">
        <v>1375</v>
      </c>
      <c r="C2499" s="23">
        <v>46041</v>
      </c>
      <c r="D2499" s="23">
        <v>46043</v>
      </c>
      <c r="E2499">
        <v>3</v>
      </c>
      <c r="F2499">
        <v>4195</v>
      </c>
      <c r="G2499" t="s">
        <v>2195</v>
      </c>
      <c r="EN2499">
        <v>4195</v>
      </c>
      <c r="EO2499">
        <v>4195</v>
      </c>
      <c r="EP2499">
        <v>4195</v>
      </c>
      <c r="EQ2499">
        <v>4195</v>
      </c>
      <c r="ER2499">
        <v>4195</v>
      </c>
      <c r="ES2499">
        <v>4195</v>
      </c>
      <c r="ET2499">
        <v>4195</v>
      </c>
      <c r="EU2499">
        <v>4195</v>
      </c>
      <c r="EV2499">
        <v>4195</v>
      </c>
      <c r="EW2499">
        <v>4195</v>
      </c>
      <c r="EX2499">
        <v>4195</v>
      </c>
      <c r="EY2499">
        <v>4195</v>
      </c>
      <c r="EZ2499">
        <v>4195</v>
      </c>
      <c r="FA2499">
        <v>4195</v>
      </c>
      <c r="FB2499">
        <v>4195</v>
      </c>
      <c r="FC2499">
        <v>4195</v>
      </c>
      <c r="FD2499">
        <v>4195</v>
      </c>
      <c r="FE2499">
        <v>4195</v>
      </c>
      <c r="FF2499">
        <v>4195</v>
      </c>
      <c r="FG2499">
        <v>4195</v>
      </c>
      <c r="FH2499">
        <v>4195</v>
      </c>
    </row>
    <row r="2500" spans="1:164">
      <c r="A2500" t="s">
        <v>2585</v>
      </c>
      <c r="C2500" s="23">
        <v>45902</v>
      </c>
      <c r="D2500" s="23">
        <v>45985</v>
      </c>
      <c r="E2500">
        <v>71</v>
      </c>
      <c r="F2500">
        <v>106759</v>
      </c>
      <c r="G2500" t="s">
        <v>2193</v>
      </c>
      <c r="DT2500">
        <v>1497</v>
      </c>
      <c r="DU2500">
        <v>3798</v>
      </c>
      <c r="DV2500">
        <v>5663</v>
      </c>
      <c r="DW2500">
        <v>7803</v>
      </c>
      <c r="DX2500">
        <v>10254</v>
      </c>
      <c r="DY2500">
        <v>12362</v>
      </c>
      <c r="DZ2500">
        <v>13996</v>
      </c>
      <c r="EA2500">
        <v>14722</v>
      </c>
      <c r="EB2500">
        <v>12170</v>
      </c>
      <c r="EC2500">
        <v>8921</v>
      </c>
      <c r="ED2500">
        <v>6287</v>
      </c>
      <c r="EE2500">
        <v>9269</v>
      </c>
      <c r="EF2500">
        <v>18</v>
      </c>
    </row>
    <row r="2501" spans="1:164">
      <c r="A2501" t="s">
        <v>2585</v>
      </c>
      <c r="C2501" s="23">
        <v>45902</v>
      </c>
      <c r="D2501" s="23">
        <v>45985</v>
      </c>
      <c r="E2501">
        <v>71</v>
      </c>
      <c r="F2501">
        <v>106759</v>
      </c>
      <c r="G2501" t="s">
        <v>2195</v>
      </c>
      <c r="DT2501">
        <v>1497</v>
      </c>
      <c r="DU2501">
        <v>5295</v>
      </c>
      <c r="DV2501">
        <v>10958</v>
      </c>
      <c r="DW2501">
        <v>18761</v>
      </c>
      <c r="DX2501">
        <v>29014</v>
      </c>
      <c r="DY2501">
        <v>41376</v>
      </c>
      <c r="DZ2501">
        <v>55371</v>
      </c>
      <c r="EA2501">
        <v>70094</v>
      </c>
      <c r="EB2501">
        <v>82264</v>
      </c>
      <c r="EC2501">
        <v>91186</v>
      </c>
      <c r="ED2501">
        <v>97472</v>
      </c>
      <c r="EE2501">
        <v>106741</v>
      </c>
      <c r="EF2501">
        <v>106759</v>
      </c>
      <c r="EG2501">
        <v>106759</v>
      </c>
      <c r="EH2501">
        <v>106759</v>
      </c>
      <c r="EI2501">
        <v>106759</v>
      </c>
      <c r="EJ2501">
        <v>106759</v>
      </c>
      <c r="EK2501">
        <v>106759</v>
      </c>
      <c r="EL2501">
        <v>106759</v>
      </c>
      <c r="EM2501">
        <v>106759</v>
      </c>
      <c r="EN2501">
        <v>106759</v>
      </c>
      <c r="EO2501">
        <v>106759</v>
      </c>
      <c r="EP2501">
        <v>106759</v>
      </c>
      <c r="EQ2501">
        <v>106759</v>
      </c>
      <c r="ER2501">
        <v>106759</v>
      </c>
      <c r="ES2501">
        <v>106759</v>
      </c>
      <c r="ET2501">
        <v>106759</v>
      </c>
      <c r="EU2501">
        <v>106759</v>
      </c>
      <c r="EV2501">
        <v>106759</v>
      </c>
      <c r="EW2501">
        <v>106759</v>
      </c>
      <c r="EX2501">
        <v>106759</v>
      </c>
      <c r="EY2501">
        <v>106759</v>
      </c>
      <c r="EZ2501">
        <v>106759</v>
      </c>
      <c r="FA2501">
        <v>106759</v>
      </c>
      <c r="FB2501">
        <v>106759</v>
      </c>
      <c r="FC2501">
        <v>106759</v>
      </c>
      <c r="FD2501">
        <v>106759</v>
      </c>
      <c r="FE2501">
        <v>106759</v>
      </c>
      <c r="FF2501">
        <v>106759</v>
      </c>
      <c r="FG2501">
        <v>106759</v>
      </c>
      <c r="FH2501">
        <v>106759</v>
      </c>
    </row>
    <row r="2502" spans="1:164">
      <c r="A2502" t="s">
        <v>2236</v>
      </c>
      <c r="C2502" s="23">
        <v>45902</v>
      </c>
      <c r="D2502" s="23">
        <v>45985</v>
      </c>
      <c r="E2502">
        <v>71</v>
      </c>
      <c r="F2502">
        <v>106759</v>
      </c>
      <c r="G2502" t="s">
        <v>2193</v>
      </c>
      <c r="DT2502">
        <v>1497</v>
      </c>
      <c r="DU2502">
        <v>3798</v>
      </c>
      <c r="DV2502">
        <v>5663</v>
      </c>
      <c r="DW2502">
        <v>7803</v>
      </c>
      <c r="DX2502">
        <v>10254</v>
      </c>
      <c r="DY2502">
        <v>12362</v>
      </c>
      <c r="DZ2502">
        <v>13996</v>
      </c>
      <c r="EA2502">
        <v>14722</v>
      </c>
      <c r="EB2502">
        <v>12170</v>
      </c>
      <c r="EC2502">
        <v>8921</v>
      </c>
      <c r="ED2502">
        <v>6287</v>
      </c>
      <c r="EE2502">
        <v>9269</v>
      </c>
      <c r="EF2502">
        <v>18</v>
      </c>
    </row>
    <row r="2503" spans="1:164">
      <c r="A2503" t="s">
        <v>2236</v>
      </c>
      <c r="C2503" s="23">
        <v>45902</v>
      </c>
      <c r="D2503" s="23">
        <v>45985</v>
      </c>
      <c r="E2503">
        <v>71</v>
      </c>
      <c r="F2503">
        <v>106759</v>
      </c>
      <c r="G2503" t="s">
        <v>2195</v>
      </c>
      <c r="DT2503">
        <v>1497</v>
      </c>
      <c r="DU2503">
        <v>5295</v>
      </c>
      <c r="DV2503">
        <v>10958</v>
      </c>
      <c r="DW2503">
        <v>18761</v>
      </c>
      <c r="DX2503">
        <v>29014</v>
      </c>
      <c r="DY2503">
        <v>41376</v>
      </c>
      <c r="DZ2503">
        <v>55371</v>
      </c>
      <c r="EA2503">
        <v>70094</v>
      </c>
      <c r="EB2503">
        <v>82264</v>
      </c>
      <c r="EC2503">
        <v>91186</v>
      </c>
      <c r="ED2503">
        <v>97472</v>
      </c>
      <c r="EE2503">
        <v>106741</v>
      </c>
      <c r="EF2503">
        <v>106759</v>
      </c>
      <c r="EG2503">
        <v>106759</v>
      </c>
      <c r="EH2503">
        <v>106759</v>
      </c>
      <c r="EI2503">
        <v>106759</v>
      </c>
      <c r="EJ2503">
        <v>106759</v>
      </c>
      <c r="EK2503">
        <v>106759</v>
      </c>
      <c r="EL2503">
        <v>106759</v>
      </c>
      <c r="EM2503">
        <v>106759</v>
      </c>
      <c r="EN2503">
        <v>106759</v>
      </c>
      <c r="EO2503">
        <v>106759</v>
      </c>
      <c r="EP2503">
        <v>106759</v>
      </c>
      <c r="EQ2503">
        <v>106759</v>
      </c>
      <c r="ER2503">
        <v>106759</v>
      </c>
      <c r="ES2503">
        <v>106759</v>
      </c>
      <c r="ET2503">
        <v>106759</v>
      </c>
      <c r="EU2503">
        <v>106759</v>
      </c>
      <c r="EV2503">
        <v>106759</v>
      </c>
      <c r="EW2503">
        <v>106759</v>
      </c>
      <c r="EX2503">
        <v>106759</v>
      </c>
      <c r="EY2503">
        <v>106759</v>
      </c>
      <c r="EZ2503">
        <v>106759</v>
      </c>
      <c r="FA2503">
        <v>106759</v>
      </c>
      <c r="FB2503">
        <v>106759</v>
      </c>
      <c r="FC2503">
        <v>106759</v>
      </c>
      <c r="FD2503">
        <v>106759</v>
      </c>
      <c r="FE2503">
        <v>106759</v>
      </c>
      <c r="FF2503">
        <v>106759</v>
      </c>
      <c r="FG2503">
        <v>106759</v>
      </c>
      <c r="FH2503">
        <v>106759</v>
      </c>
    </row>
    <row r="2504" spans="1:164">
      <c r="A2504" t="s">
        <v>2240</v>
      </c>
      <c r="C2504" s="23">
        <v>45902</v>
      </c>
      <c r="D2504" s="23">
        <v>45985</v>
      </c>
      <c r="E2504">
        <v>71</v>
      </c>
      <c r="F2504">
        <v>106759</v>
      </c>
      <c r="G2504" t="s">
        <v>2193</v>
      </c>
      <c r="DT2504">
        <v>1497</v>
      </c>
      <c r="DU2504">
        <v>3798</v>
      </c>
      <c r="DV2504">
        <v>5663</v>
      </c>
      <c r="DW2504">
        <v>7803</v>
      </c>
      <c r="DX2504">
        <v>10254</v>
      </c>
      <c r="DY2504">
        <v>12362</v>
      </c>
      <c r="DZ2504">
        <v>13996</v>
      </c>
      <c r="EA2504">
        <v>14722</v>
      </c>
      <c r="EB2504">
        <v>12170</v>
      </c>
      <c r="EC2504">
        <v>8921</v>
      </c>
      <c r="ED2504">
        <v>6287</v>
      </c>
      <c r="EE2504">
        <v>9269</v>
      </c>
      <c r="EF2504">
        <v>18</v>
      </c>
    </row>
    <row r="2505" spans="1:164">
      <c r="A2505" t="s">
        <v>2240</v>
      </c>
      <c r="C2505" s="23">
        <v>45902</v>
      </c>
      <c r="D2505" s="23">
        <v>45985</v>
      </c>
      <c r="E2505">
        <v>71</v>
      </c>
      <c r="F2505">
        <v>106759</v>
      </c>
      <c r="G2505" t="s">
        <v>2195</v>
      </c>
      <c r="DT2505">
        <v>1497</v>
      </c>
      <c r="DU2505">
        <v>5295</v>
      </c>
      <c r="DV2505">
        <v>10958</v>
      </c>
      <c r="DW2505">
        <v>18761</v>
      </c>
      <c r="DX2505">
        <v>29014</v>
      </c>
      <c r="DY2505">
        <v>41376</v>
      </c>
      <c r="DZ2505">
        <v>55371</v>
      </c>
      <c r="EA2505">
        <v>70094</v>
      </c>
      <c r="EB2505">
        <v>82264</v>
      </c>
      <c r="EC2505">
        <v>91186</v>
      </c>
      <c r="ED2505">
        <v>97472</v>
      </c>
      <c r="EE2505">
        <v>106741</v>
      </c>
      <c r="EF2505">
        <v>106759</v>
      </c>
      <c r="EG2505">
        <v>106759</v>
      </c>
      <c r="EH2505">
        <v>106759</v>
      </c>
      <c r="EI2505">
        <v>106759</v>
      </c>
      <c r="EJ2505">
        <v>106759</v>
      </c>
      <c r="EK2505">
        <v>106759</v>
      </c>
      <c r="EL2505">
        <v>106759</v>
      </c>
      <c r="EM2505">
        <v>106759</v>
      </c>
      <c r="EN2505">
        <v>106759</v>
      </c>
      <c r="EO2505">
        <v>106759</v>
      </c>
      <c r="EP2505">
        <v>106759</v>
      </c>
      <c r="EQ2505">
        <v>106759</v>
      </c>
      <c r="ER2505">
        <v>106759</v>
      </c>
      <c r="ES2505">
        <v>106759</v>
      </c>
      <c r="ET2505">
        <v>106759</v>
      </c>
      <c r="EU2505">
        <v>106759</v>
      </c>
      <c r="EV2505">
        <v>106759</v>
      </c>
      <c r="EW2505">
        <v>106759</v>
      </c>
      <c r="EX2505">
        <v>106759</v>
      </c>
      <c r="EY2505">
        <v>106759</v>
      </c>
      <c r="EZ2505">
        <v>106759</v>
      </c>
      <c r="FA2505">
        <v>106759</v>
      </c>
      <c r="FB2505">
        <v>106759</v>
      </c>
      <c r="FC2505">
        <v>106759</v>
      </c>
      <c r="FD2505">
        <v>106759</v>
      </c>
      <c r="FE2505">
        <v>106759</v>
      </c>
      <c r="FF2505">
        <v>106759</v>
      </c>
      <c r="FG2505">
        <v>106759</v>
      </c>
      <c r="FH2505">
        <v>106759</v>
      </c>
    </row>
    <row r="2506" spans="1:164">
      <c r="A2506" t="s">
        <v>3027</v>
      </c>
      <c r="B2506" t="s">
        <v>708</v>
      </c>
      <c r="C2506" s="23">
        <v>45902</v>
      </c>
      <c r="D2506" s="23">
        <v>45978</v>
      </c>
      <c r="E2506">
        <v>65</v>
      </c>
      <c r="F2506">
        <v>97902</v>
      </c>
      <c r="G2506" t="s">
        <v>2193</v>
      </c>
      <c r="DT2506">
        <v>1497</v>
      </c>
      <c r="DU2506">
        <v>3798</v>
      </c>
      <c r="DV2506">
        <v>5663</v>
      </c>
      <c r="DW2506">
        <v>7803</v>
      </c>
      <c r="DX2506">
        <v>10254</v>
      </c>
      <c r="DY2506">
        <v>12362</v>
      </c>
      <c r="DZ2506">
        <v>13996</v>
      </c>
      <c r="EA2506">
        <v>14722</v>
      </c>
      <c r="EB2506">
        <v>12170</v>
      </c>
      <c r="EC2506">
        <v>8921</v>
      </c>
      <c r="ED2506">
        <v>6287</v>
      </c>
      <c r="EE2506">
        <v>430</v>
      </c>
    </row>
    <row r="2507" spans="1:164">
      <c r="A2507" t="s">
        <v>3027</v>
      </c>
      <c r="B2507" t="s">
        <v>708</v>
      </c>
      <c r="C2507" s="23">
        <v>45902</v>
      </c>
      <c r="D2507" s="23">
        <v>45978</v>
      </c>
      <c r="E2507">
        <v>65</v>
      </c>
      <c r="F2507">
        <v>97902</v>
      </c>
      <c r="G2507" t="s">
        <v>2195</v>
      </c>
      <c r="DT2507">
        <v>1497</v>
      </c>
      <c r="DU2507">
        <v>5295</v>
      </c>
      <c r="DV2507">
        <v>10958</v>
      </c>
      <c r="DW2507">
        <v>18761</v>
      </c>
      <c r="DX2507">
        <v>29014</v>
      </c>
      <c r="DY2507">
        <v>41376</v>
      </c>
      <c r="DZ2507">
        <v>55371</v>
      </c>
      <c r="EA2507">
        <v>70094</v>
      </c>
      <c r="EB2507">
        <v>82264</v>
      </c>
      <c r="EC2507">
        <v>91186</v>
      </c>
      <c r="ED2507">
        <v>97472</v>
      </c>
      <c r="EE2507">
        <v>97902</v>
      </c>
      <c r="EF2507">
        <v>97902</v>
      </c>
      <c r="EG2507">
        <v>97902</v>
      </c>
      <c r="EH2507">
        <v>97902</v>
      </c>
      <c r="EI2507">
        <v>97902</v>
      </c>
      <c r="EJ2507">
        <v>97902</v>
      </c>
      <c r="EK2507">
        <v>97902</v>
      </c>
      <c r="EL2507">
        <v>97902</v>
      </c>
      <c r="EM2507">
        <v>97902</v>
      </c>
      <c r="EN2507">
        <v>97902</v>
      </c>
      <c r="EO2507">
        <v>97902</v>
      </c>
      <c r="EP2507">
        <v>97902</v>
      </c>
      <c r="EQ2507">
        <v>97902</v>
      </c>
      <c r="ER2507">
        <v>97902</v>
      </c>
      <c r="ES2507">
        <v>97902</v>
      </c>
      <c r="ET2507">
        <v>97902</v>
      </c>
      <c r="EU2507">
        <v>97902</v>
      </c>
      <c r="EV2507">
        <v>97902</v>
      </c>
      <c r="EW2507">
        <v>97902</v>
      </c>
      <c r="EX2507">
        <v>97902</v>
      </c>
      <c r="EY2507">
        <v>97902</v>
      </c>
      <c r="EZ2507">
        <v>97902</v>
      </c>
      <c r="FA2507">
        <v>97902</v>
      </c>
      <c r="FB2507">
        <v>97902</v>
      </c>
      <c r="FC2507">
        <v>97902</v>
      </c>
      <c r="FD2507">
        <v>97902</v>
      </c>
      <c r="FE2507">
        <v>97902</v>
      </c>
      <c r="FF2507">
        <v>97902</v>
      </c>
      <c r="FG2507">
        <v>97902</v>
      </c>
      <c r="FH2507">
        <v>97902</v>
      </c>
    </row>
    <row r="2508" spans="1:164">
      <c r="A2508" t="s">
        <v>3028</v>
      </c>
      <c r="B2508" t="s">
        <v>1378</v>
      </c>
      <c r="C2508" s="23">
        <v>45978</v>
      </c>
      <c r="D2508" s="23">
        <v>45981</v>
      </c>
      <c r="E2508">
        <v>3</v>
      </c>
      <c r="F2508">
        <v>4195</v>
      </c>
      <c r="G2508" t="s">
        <v>2193</v>
      </c>
      <c r="EE2508">
        <v>4195</v>
      </c>
    </row>
    <row r="2509" spans="1:164">
      <c r="A2509" t="s">
        <v>3028</v>
      </c>
      <c r="B2509" t="s">
        <v>1378</v>
      </c>
      <c r="C2509" s="23">
        <v>45978</v>
      </c>
      <c r="D2509" s="23">
        <v>45981</v>
      </c>
      <c r="E2509">
        <v>3</v>
      </c>
      <c r="F2509">
        <v>4195</v>
      </c>
      <c r="G2509" t="s">
        <v>2195</v>
      </c>
      <c r="EE2509">
        <v>4195</v>
      </c>
      <c r="EF2509">
        <v>4195</v>
      </c>
      <c r="EG2509">
        <v>4195</v>
      </c>
      <c r="EH2509">
        <v>4195</v>
      </c>
      <c r="EI2509">
        <v>4195</v>
      </c>
      <c r="EJ2509">
        <v>4195</v>
      </c>
      <c r="EK2509">
        <v>4195</v>
      </c>
      <c r="EL2509">
        <v>4195</v>
      </c>
      <c r="EM2509">
        <v>4195</v>
      </c>
      <c r="EN2509">
        <v>4195</v>
      </c>
      <c r="EO2509">
        <v>4195</v>
      </c>
      <c r="EP2509">
        <v>4195</v>
      </c>
      <c r="EQ2509">
        <v>4195</v>
      </c>
      <c r="ER2509">
        <v>4195</v>
      </c>
      <c r="ES2509">
        <v>4195</v>
      </c>
      <c r="ET2509">
        <v>4195</v>
      </c>
      <c r="EU2509">
        <v>4195</v>
      </c>
      <c r="EV2509">
        <v>4195</v>
      </c>
      <c r="EW2509">
        <v>4195</v>
      </c>
      <c r="EX2509">
        <v>4195</v>
      </c>
      <c r="EY2509">
        <v>4195</v>
      </c>
      <c r="EZ2509">
        <v>4195</v>
      </c>
      <c r="FA2509">
        <v>4195</v>
      </c>
      <c r="FB2509">
        <v>4195</v>
      </c>
      <c r="FC2509">
        <v>4195</v>
      </c>
      <c r="FD2509">
        <v>4195</v>
      </c>
      <c r="FE2509">
        <v>4195</v>
      </c>
      <c r="FF2509">
        <v>4195</v>
      </c>
      <c r="FG2509">
        <v>4195</v>
      </c>
      <c r="FH2509">
        <v>4195</v>
      </c>
    </row>
    <row r="2510" spans="1:164">
      <c r="A2510" t="s">
        <v>3029</v>
      </c>
      <c r="B2510" t="s">
        <v>1380</v>
      </c>
      <c r="C2510" s="23">
        <v>45981</v>
      </c>
      <c r="D2510" s="23">
        <v>45985</v>
      </c>
      <c r="E2510">
        <v>3</v>
      </c>
      <c r="F2510">
        <v>4662</v>
      </c>
      <c r="G2510" t="s">
        <v>2193</v>
      </c>
      <c r="EE2510">
        <v>4644</v>
      </c>
      <c r="EF2510">
        <v>18</v>
      </c>
    </row>
    <row r="2511" spans="1:164">
      <c r="A2511" t="s">
        <v>3029</v>
      </c>
      <c r="B2511" t="s">
        <v>1380</v>
      </c>
      <c r="C2511" s="23">
        <v>45981</v>
      </c>
      <c r="D2511" s="23">
        <v>45985</v>
      </c>
      <c r="E2511">
        <v>3</v>
      </c>
      <c r="F2511">
        <v>4662</v>
      </c>
      <c r="G2511" t="s">
        <v>2195</v>
      </c>
      <c r="EE2511">
        <v>4644</v>
      </c>
      <c r="EF2511">
        <v>4662</v>
      </c>
      <c r="EG2511">
        <v>4662</v>
      </c>
      <c r="EH2511">
        <v>4662</v>
      </c>
      <c r="EI2511">
        <v>4662</v>
      </c>
      <c r="EJ2511">
        <v>4662</v>
      </c>
      <c r="EK2511">
        <v>4662</v>
      </c>
      <c r="EL2511">
        <v>4662</v>
      </c>
      <c r="EM2511">
        <v>4662</v>
      </c>
      <c r="EN2511">
        <v>4662</v>
      </c>
      <c r="EO2511">
        <v>4662</v>
      </c>
      <c r="EP2511">
        <v>4662</v>
      </c>
      <c r="EQ2511">
        <v>4662</v>
      </c>
      <c r="ER2511">
        <v>4662</v>
      </c>
      <c r="ES2511">
        <v>4662</v>
      </c>
      <c r="ET2511">
        <v>4662</v>
      </c>
      <c r="EU2511">
        <v>4662</v>
      </c>
      <c r="EV2511">
        <v>4662</v>
      </c>
      <c r="EW2511">
        <v>4662</v>
      </c>
      <c r="EX2511">
        <v>4662</v>
      </c>
      <c r="EY2511">
        <v>4662</v>
      </c>
      <c r="EZ2511">
        <v>4662</v>
      </c>
      <c r="FA2511">
        <v>4662</v>
      </c>
      <c r="FB2511">
        <v>4662</v>
      </c>
      <c r="FC2511">
        <v>4662</v>
      </c>
      <c r="FD2511">
        <v>4662</v>
      </c>
      <c r="FE2511">
        <v>4662</v>
      </c>
      <c r="FF2511">
        <v>4662</v>
      </c>
      <c r="FG2511">
        <v>4662</v>
      </c>
      <c r="FH2511">
        <v>4662</v>
      </c>
    </row>
    <row r="2512" spans="1:164">
      <c r="A2512" t="s">
        <v>2591</v>
      </c>
      <c r="C2512" s="23">
        <v>45902</v>
      </c>
      <c r="D2512" s="23">
        <v>45960</v>
      </c>
      <c r="E2512">
        <v>50</v>
      </c>
      <c r="F2512">
        <v>75523</v>
      </c>
      <c r="G2512" t="s">
        <v>2193</v>
      </c>
      <c r="DT2512">
        <v>1591</v>
      </c>
      <c r="DU2512">
        <v>4917</v>
      </c>
      <c r="DV2512">
        <v>7469</v>
      </c>
      <c r="DW2512">
        <v>10708</v>
      </c>
      <c r="DX2512">
        <v>13265</v>
      </c>
      <c r="DY2512">
        <v>14627</v>
      </c>
      <c r="DZ2512">
        <v>10991</v>
      </c>
      <c r="EA2512">
        <v>7251</v>
      </c>
      <c r="EB2512">
        <v>4703</v>
      </c>
    </row>
    <row r="2513" spans="1:164">
      <c r="A2513" t="s">
        <v>2591</v>
      </c>
      <c r="C2513" s="23">
        <v>45902</v>
      </c>
      <c r="D2513" s="23">
        <v>45960</v>
      </c>
      <c r="E2513">
        <v>50</v>
      </c>
      <c r="F2513">
        <v>75523</v>
      </c>
      <c r="G2513" t="s">
        <v>2195</v>
      </c>
      <c r="DT2513">
        <v>1591</v>
      </c>
      <c r="DU2513">
        <v>6508</v>
      </c>
      <c r="DV2513">
        <v>13978</v>
      </c>
      <c r="DW2513">
        <v>24685</v>
      </c>
      <c r="DX2513">
        <v>37950</v>
      </c>
      <c r="DY2513">
        <v>52578</v>
      </c>
      <c r="DZ2513">
        <v>63569</v>
      </c>
      <c r="EA2513">
        <v>70820</v>
      </c>
      <c r="EB2513">
        <v>75523</v>
      </c>
      <c r="EC2513">
        <v>75523</v>
      </c>
      <c r="ED2513">
        <v>75523</v>
      </c>
      <c r="EE2513">
        <v>75523</v>
      </c>
      <c r="EF2513">
        <v>75523</v>
      </c>
      <c r="EG2513">
        <v>75523</v>
      </c>
      <c r="EH2513">
        <v>75523</v>
      </c>
      <c r="EI2513">
        <v>75523</v>
      </c>
      <c r="EJ2513">
        <v>75523</v>
      </c>
      <c r="EK2513">
        <v>75523</v>
      </c>
      <c r="EL2513">
        <v>75523</v>
      </c>
      <c r="EM2513">
        <v>75523</v>
      </c>
      <c r="EN2513">
        <v>75523</v>
      </c>
      <c r="EO2513">
        <v>75523</v>
      </c>
      <c r="EP2513">
        <v>75523</v>
      </c>
      <c r="EQ2513">
        <v>75523</v>
      </c>
      <c r="ER2513">
        <v>75523</v>
      </c>
      <c r="ES2513">
        <v>75523</v>
      </c>
      <c r="ET2513">
        <v>75523</v>
      </c>
      <c r="EU2513">
        <v>75523</v>
      </c>
      <c r="EV2513">
        <v>75523</v>
      </c>
      <c r="EW2513">
        <v>75523</v>
      </c>
      <c r="EX2513">
        <v>75523</v>
      </c>
      <c r="EY2513">
        <v>75523</v>
      </c>
      <c r="EZ2513">
        <v>75523</v>
      </c>
      <c r="FA2513">
        <v>75523</v>
      </c>
      <c r="FB2513">
        <v>75523</v>
      </c>
      <c r="FC2513">
        <v>75523</v>
      </c>
      <c r="FD2513">
        <v>75523</v>
      </c>
      <c r="FE2513">
        <v>75523</v>
      </c>
      <c r="FF2513">
        <v>75523</v>
      </c>
      <c r="FG2513">
        <v>75523</v>
      </c>
      <c r="FH2513">
        <v>75523</v>
      </c>
    </row>
    <row r="2514" spans="1:164">
      <c r="A2514" t="s">
        <v>2236</v>
      </c>
      <c r="C2514" s="23">
        <v>45902</v>
      </c>
      <c r="D2514" s="23">
        <v>45960</v>
      </c>
      <c r="E2514">
        <v>50</v>
      </c>
      <c r="F2514">
        <v>75523</v>
      </c>
      <c r="G2514" t="s">
        <v>2193</v>
      </c>
      <c r="DT2514">
        <v>1591</v>
      </c>
      <c r="DU2514">
        <v>4917</v>
      </c>
      <c r="DV2514">
        <v>7469</v>
      </c>
      <c r="DW2514">
        <v>10708</v>
      </c>
      <c r="DX2514">
        <v>13265</v>
      </c>
      <c r="DY2514">
        <v>14627</v>
      </c>
      <c r="DZ2514">
        <v>10991</v>
      </c>
      <c r="EA2514">
        <v>7251</v>
      </c>
      <c r="EB2514">
        <v>4703</v>
      </c>
    </row>
    <row r="2515" spans="1:164">
      <c r="A2515" t="s">
        <v>2236</v>
      </c>
      <c r="C2515" s="23">
        <v>45902</v>
      </c>
      <c r="D2515" s="23">
        <v>45960</v>
      </c>
      <c r="E2515">
        <v>50</v>
      </c>
      <c r="F2515">
        <v>75523</v>
      </c>
      <c r="G2515" t="s">
        <v>2195</v>
      </c>
      <c r="DT2515">
        <v>1591</v>
      </c>
      <c r="DU2515">
        <v>6508</v>
      </c>
      <c r="DV2515">
        <v>13978</v>
      </c>
      <c r="DW2515">
        <v>24685</v>
      </c>
      <c r="DX2515">
        <v>37950</v>
      </c>
      <c r="DY2515">
        <v>52578</v>
      </c>
      <c r="DZ2515">
        <v>63569</v>
      </c>
      <c r="EA2515">
        <v>70820</v>
      </c>
      <c r="EB2515">
        <v>75523</v>
      </c>
      <c r="EC2515">
        <v>75523</v>
      </c>
      <c r="ED2515">
        <v>75523</v>
      </c>
      <c r="EE2515">
        <v>75523</v>
      </c>
      <c r="EF2515">
        <v>75523</v>
      </c>
      <c r="EG2515">
        <v>75523</v>
      </c>
      <c r="EH2515">
        <v>75523</v>
      </c>
      <c r="EI2515">
        <v>75523</v>
      </c>
      <c r="EJ2515">
        <v>75523</v>
      </c>
      <c r="EK2515">
        <v>75523</v>
      </c>
      <c r="EL2515">
        <v>75523</v>
      </c>
      <c r="EM2515">
        <v>75523</v>
      </c>
      <c r="EN2515">
        <v>75523</v>
      </c>
      <c r="EO2515">
        <v>75523</v>
      </c>
      <c r="EP2515">
        <v>75523</v>
      </c>
      <c r="EQ2515">
        <v>75523</v>
      </c>
      <c r="ER2515">
        <v>75523</v>
      </c>
      <c r="ES2515">
        <v>75523</v>
      </c>
      <c r="ET2515">
        <v>75523</v>
      </c>
      <c r="EU2515">
        <v>75523</v>
      </c>
      <c r="EV2515">
        <v>75523</v>
      </c>
      <c r="EW2515">
        <v>75523</v>
      </c>
      <c r="EX2515">
        <v>75523</v>
      </c>
      <c r="EY2515">
        <v>75523</v>
      </c>
      <c r="EZ2515">
        <v>75523</v>
      </c>
      <c r="FA2515">
        <v>75523</v>
      </c>
      <c r="FB2515">
        <v>75523</v>
      </c>
      <c r="FC2515">
        <v>75523</v>
      </c>
      <c r="FD2515">
        <v>75523</v>
      </c>
      <c r="FE2515">
        <v>75523</v>
      </c>
      <c r="FF2515">
        <v>75523</v>
      </c>
      <c r="FG2515">
        <v>75523</v>
      </c>
      <c r="FH2515">
        <v>75523</v>
      </c>
    </row>
    <row r="2516" spans="1:164">
      <c r="A2516" t="s">
        <v>2240</v>
      </c>
      <c r="C2516" s="23">
        <v>45902</v>
      </c>
      <c r="D2516" s="23">
        <v>45960</v>
      </c>
      <c r="E2516">
        <v>50</v>
      </c>
      <c r="F2516">
        <v>75523</v>
      </c>
      <c r="G2516" t="s">
        <v>2193</v>
      </c>
      <c r="DT2516">
        <v>1591</v>
      </c>
      <c r="DU2516">
        <v>4917</v>
      </c>
      <c r="DV2516">
        <v>7469</v>
      </c>
      <c r="DW2516">
        <v>10708</v>
      </c>
      <c r="DX2516">
        <v>13265</v>
      </c>
      <c r="DY2516">
        <v>14627</v>
      </c>
      <c r="DZ2516">
        <v>10991</v>
      </c>
      <c r="EA2516">
        <v>7251</v>
      </c>
      <c r="EB2516">
        <v>4703</v>
      </c>
    </row>
    <row r="2517" spans="1:164">
      <c r="A2517" t="s">
        <v>2240</v>
      </c>
      <c r="C2517" s="23">
        <v>45902</v>
      </c>
      <c r="D2517" s="23">
        <v>45960</v>
      </c>
      <c r="E2517">
        <v>50</v>
      </c>
      <c r="F2517">
        <v>75523</v>
      </c>
      <c r="G2517" t="s">
        <v>2195</v>
      </c>
      <c r="DT2517">
        <v>1591</v>
      </c>
      <c r="DU2517">
        <v>6508</v>
      </c>
      <c r="DV2517">
        <v>13978</v>
      </c>
      <c r="DW2517">
        <v>24685</v>
      </c>
      <c r="DX2517">
        <v>37950</v>
      </c>
      <c r="DY2517">
        <v>52578</v>
      </c>
      <c r="DZ2517">
        <v>63569</v>
      </c>
      <c r="EA2517">
        <v>70820</v>
      </c>
      <c r="EB2517">
        <v>75523</v>
      </c>
      <c r="EC2517">
        <v>75523</v>
      </c>
      <c r="ED2517">
        <v>75523</v>
      </c>
      <c r="EE2517">
        <v>75523</v>
      </c>
      <c r="EF2517">
        <v>75523</v>
      </c>
      <c r="EG2517">
        <v>75523</v>
      </c>
      <c r="EH2517">
        <v>75523</v>
      </c>
      <c r="EI2517">
        <v>75523</v>
      </c>
      <c r="EJ2517">
        <v>75523</v>
      </c>
      <c r="EK2517">
        <v>75523</v>
      </c>
      <c r="EL2517">
        <v>75523</v>
      </c>
      <c r="EM2517">
        <v>75523</v>
      </c>
      <c r="EN2517">
        <v>75523</v>
      </c>
      <c r="EO2517">
        <v>75523</v>
      </c>
      <c r="EP2517">
        <v>75523</v>
      </c>
      <c r="EQ2517">
        <v>75523</v>
      </c>
      <c r="ER2517">
        <v>75523</v>
      </c>
      <c r="ES2517">
        <v>75523</v>
      </c>
      <c r="ET2517">
        <v>75523</v>
      </c>
      <c r="EU2517">
        <v>75523</v>
      </c>
      <c r="EV2517">
        <v>75523</v>
      </c>
      <c r="EW2517">
        <v>75523</v>
      </c>
      <c r="EX2517">
        <v>75523</v>
      </c>
      <c r="EY2517">
        <v>75523</v>
      </c>
      <c r="EZ2517">
        <v>75523</v>
      </c>
      <c r="FA2517">
        <v>75523</v>
      </c>
      <c r="FB2517">
        <v>75523</v>
      </c>
      <c r="FC2517">
        <v>75523</v>
      </c>
      <c r="FD2517">
        <v>75523</v>
      </c>
      <c r="FE2517">
        <v>75523</v>
      </c>
      <c r="FF2517">
        <v>75523</v>
      </c>
      <c r="FG2517">
        <v>75523</v>
      </c>
      <c r="FH2517">
        <v>75523</v>
      </c>
    </row>
    <row r="2518" spans="1:164">
      <c r="A2518" t="s">
        <v>3030</v>
      </c>
      <c r="B2518" t="s">
        <v>718</v>
      </c>
      <c r="C2518" s="23">
        <v>45902</v>
      </c>
      <c r="D2518" s="23">
        <v>45957</v>
      </c>
      <c r="E2518">
        <v>48</v>
      </c>
      <c r="F2518">
        <v>71794</v>
      </c>
      <c r="G2518" t="s">
        <v>2193</v>
      </c>
      <c r="DT2518">
        <v>1591</v>
      </c>
      <c r="DU2518">
        <v>4917</v>
      </c>
      <c r="DV2518">
        <v>7469</v>
      </c>
      <c r="DW2518">
        <v>10708</v>
      </c>
      <c r="DX2518">
        <v>13265</v>
      </c>
      <c r="DY2518">
        <v>14627</v>
      </c>
      <c r="DZ2518">
        <v>10991</v>
      </c>
      <c r="EA2518">
        <v>7251</v>
      </c>
      <c r="EB2518">
        <v>974</v>
      </c>
    </row>
    <row r="2519" spans="1:164">
      <c r="A2519" t="s">
        <v>3030</v>
      </c>
      <c r="B2519" t="s">
        <v>718</v>
      </c>
      <c r="C2519" s="23">
        <v>45902</v>
      </c>
      <c r="D2519" s="23">
        <v>45957</v>
      </c>
      <c r="E2519">
        <v>48</v>
      </c>
      <c r="F2519">
        <v>71794</v>
      </c>
      <c r="G2519" t="s">
        <v>2195</v>
      </c>
      <c r="DT2519">
        <v>1591</v>
      </c>
      <c r="DU2519">
        <v>6508</v>
      </c>
      <c r="DV2519">
        <v>13978</v>
      </c>
      <c r="DW2519">
        <v>24685</v>
      </c>
      <c r="DX2519">
        <v>37950</v>
      </c>
      <c r="DY2519">
        <v>52578</v>
      </c>
      <c r="DZ2519">
        <v>63569</v>
      </c>
      <c r="EA2519">
        <v>70820</v>
      </c>
      <c r="EB2519">
        <v>71794</v>
      </c>
      <c r="EC2519">
        <v>71794</v>
      </c>
      <c r="ED2519">
        <v>71794</v>
      </c>
      <c r="EE2519">
        <v>71794</v>
      </c>
      <c r="EF2519">
        <v>71794</v>
      </c>
      <c r="EG2519">
        <v>71794</v>
      </c>
      <c r="EH2519">
        <v>71794</v>
      </c>
      <c r="EI2519">
        <v>71794</v>
      </c>
      <c r="EJ2519">
        <v>71794</v>
      </c>
      <c r="EK2519">
        <v>71794</v>
      </c>
      <c r="EL2519">
        <v>71794</v>
      </c>
      <c r="EM2519">
        <v>71794</v>
      </c>
      <c r="EN2519">
        <v>71794</v>
      </c>
      <c r="EO2519">
        <v>71794</v>
      </c>
      <c r="EP2519">
        <v>71794</v>
      </c>
      <c r="EQ2519">
        <v>71794</v>
      </c>
      <c r="ER2519">
        <v>71794</v>
      </c>
      <c r="ES2519">
        <v>71794</v>
      </c>
      <c r="ET2519">
        <v>71794</v>
      </c>
      <c r="EU2519">
        <v>71794</v>
      </c>
      <c r="EV2519">
        <v>71794</v>
      </c>
      <c r="EW2519">
        <v>71794</v>
      </c>
      <c r="EX2519">
        <v>71794</v>
      </c>
      <c r="EY2519">
        <v>71794</v>
      </c>
      <c r="EZ2519">
        <v>71794</v>
      </c>
      <c r="FA2519">
        <v>71794</v>
      </c>
      <c r="FB2519">
        <v>71794</v>
      </c>
      <c r="FC2519">
        <v>71794</v>
      </c>
      <c r="FD2519">
        <v>71794</v>
      </c>
      <c r="FE2519">
        <v>71794</v>
      </c>
      <c r="FF2519">
        <v>71794</v>
      </c>
      <c r="FG2519">
        <v>71794</v>
      </c>
      <c r="FH2519">
        <v>71794</v>
      </c>
    </row>
    <row r="2520" spans="1:164">
      <c r="A2520" t="s">
        <v>3031</v>
      </c>
      <c r="B2520" t="s">
        <v>722</v>
      </c>
      <c r="C2520" s="23">
        <v>45957</v>
      </c>
      <c r="D2520" s="23">
        <v>45960</v>
      </c>
      <c r="E2520">
        <v>2</v>
      </c>
      <c r="F2520">
        <v>3729</v>
      </c>
      <c r="G2520" t="s">
        <v>2193</v>
      </c>
      <c r="EB2520">
        <v>3729</v>
      </c>
    </row>
    <row r="2521" spans="1:164">
      <c r="A2521" t="s">
        <v>3031</v>
      </c>
      <c r="B2521" t="s">
        <v>722</v>
      </c>
      <c r="C2521" s="23">
        <v>45957</v>
      </c>
      <c r="D2521" s="23">
        <v>45960</v>
      </c>
      <c r="E2521">
        <v>2</v>
      </c>
      <c r="F2521">
        <v>3729</v>
      </c>
      <c r="G2521" t="s">
        <v>2195</v>
      </c>
      <c r="EB2521">
        <v>3729</v>
      </c>
      <c r="EC2521">
        <v>3729</v>
      </c>
      <c r="ED2521">
        <v>3729</v>
      </c>
      <c r="EE2521">
        <v>3729</v>
      </c>
      <c r="EF2521">
        <v>3729</v>
      </c>
      <c r="EG2521">
        <v>3729</v>
      </c>
      <c r="EH2521">
        <v>3729</v>
      </c>
      <c r="EI2521">
        <v>3729</v>
      </c>
      <c r="EJ2521">
        <v>3729</v>
      </c>
      <c r="EK2521">
        <v>3729</v>
      </c>
      <c r="EL2521">
        <v>3729</v>
      </c>
      <c r="EM2521">
        <v>3729</v>
      </c>
      <c r="EN2521">
        <v>3729</v>
      </c>
      <c r="EO2521">
        <v>3729</v>
      </c>
      <c r="EP2521">
        <v>3729</v>
      </c>
      <c r="EQ2521">
        <v>3729</v>
      </c>
      <c r="ER2521">
        <v>3729</v>
      </c>
      <c r="ES2521">
        <v>3729</v>
      </c>
      <c r="ET2521">
        <v>3729</v>
      </c>
      <c r="EU2521">
        <v>3729</v>
      </c>
      <c r="EV2521">
        <v>3729</v>
      </c>
      <c r="EW2521">
        <v>3729</v>
      </c>
      <c r="EX2521">
        <v>3729</v>
      </c>
      <c r="EY2521">
        <v>3729</v>
      </c>
      <c r="EZ2521">
        <v>3729</v>
      </c>
      <c r="FA2521">
        <v>3729</v>
      </c>
      <c r="FB2521">
        <v>3729</v>
      </c>
      <c r="FC2521">
        <v>3729</v>
      </c>
      <c r="FD2521">
        <v>3729</v>
      </c>
      <c r="FE2521">
        <v>3729</v>
      </c>
      <c r="FF2521">
        <v>3729</v>
      </c>
      <c r="FG2521">
        <v>3729</v>
      </c>
      <c r="FH2521">
        <v>3729</v>
      </c>
    </row>
    <row r="2522" spans="1:164">
      <c r="A2522" t="s">
        <v>2598</v>
      </c>
      <c r="C2522" s="23">
        <v>45766</v>
      </c>
      <c r="D2522" s="23">
        <v>45943</v>
      </c>
      <c r="E2522">
        <v>152</v>
      </c>
      <c r="F2522">
        <v>138461</v>
      </c>
      <c r="G2522" t="s">
        <v>2193</v>
      </c>
      <c r="CZ2522">
        <v>1501</v>
      </c>
      <c r="DA2522">
        <v>9005</v>
      </c>
      <c r="DB2522">
        <v>9005</v>
      </c>
      <c r="DC2522">
        <v>9005</v>
      </c>
      <c r="DD2522">
        <v>9005</v>
      </c>
      <c r="DE2522">
        <v>9005</v>
      </c>
      <c r="DF2522">
        <v>9005</v>
      </c>
      <c r="DG2522">
        <v>9005</v>
      </c>
      <c r="DH2522">
        <v>9005</v>
      </c>
      <c r="DI2522">
        <v>9005</v>
      </c>
      <c r="DJ2522">
        <v>1832</v>
      </c>
      <c r="DT2522">
        <v>2136</v>
      </c>
      <c r="DU2522">
        <v>5748</v>
      </c>
      <c r="DV2522">
        <v>10196</v>
      </c>
      <c r="DW2522">
        <v>13658</v>
      </c>
      <c r="DX2522">
        <v>13479</v>
      </c>
      <c r="DY2522">
        <v>7837</v>
      </c>
      <c r="DZ2522">
        <v>1026</v>
      </c>
    </row>
    <row r="2523" spans="1:164">
      <c r="A2523" t="s">
        <v>2598</v>
      </c>
      <c r="C2523" s="23">
        <v>45766</v>
      </c>
      <c r="D2523" s="23">
        <v>45943</v>
      </c>
      <c r="E2523">
        <v>152</v>
      </c>
      <c r="F2523">
        <v>138461</v>
      </c>
      <c r="G2523" t="s">
        <v>2195</v>
      </c>
      <c r="CZ2523">
        <v>1501</v>
      </c>
      <c r="DA2523">
        <v>10506</v>
      </c>
      <c r="DB2523">
        <v>19512</v>
      </c>
      <c r="DC2523">
        <v>28517</v>
      </c>
      <c r="DD2523">
        <v>37523</v>
      </c>
      <c r="DE2523">
        <v>46528</v>
      </c>
      <c r="DF2523">
        <v>55533</v>
      </c>
      <c r="DG2523">
        <v>64539</v>
      </c>
      <c r="DH2523">
        <v>73544</v>
      </c>
      <c r="DI2523">
        <v>82550</v>
      </c>
      <c r="DJ2523">
        <v>84382</v>
      </c>
      <c r="DK2523">
        <v>84382</v>
      </c>
      <c r="DL2523">
        <v>84382</v>
      </c>
      <c r="DM2523">
        <v>84382</v>
      </c>
      <c r="DN2523">
        <v>84382</v>
      </c>
      <c r="DO2523">
        <v>84382</v>
      </c>
      <c r="DP2523">
        <v>84382</v>
      </c>
      <c r="DQ2523">
        <v>84382</v>
      </c>
      <c r="DR2523">
        <v>84382</v>
      </c>
      <c r="DS2523">
        <v>84382</v>
      </c>
      <c r="DT2523">
        <v>86518</v>
      </c>
      <c r="DU2523">
        <v>92265</v>
      </c>
      <c r="DV2523">
        <v>102461</v>
      </c>
      <c r="DW2523">
        <v>116119</v>
      </c>
      <c r="DX2523">
        <v>129598</v>
      </c>
      <c r="DY2523">
        <v>137435</v>
      </c>
      <c r="DZ2523">
        <v>138461</v>
      </c>
      <c r="EA2523">
        <v>138461</v>
      </c>
      <c r="EB2523">
        <v>138461</v>
      </c>
      <c r="EC2523">
        <v>138461</v>
      </c>
      <c r="ED2523">
        <v>138461</v>
      </c>
      <c r="EE2523">
        <v>138461</v>
      </c>
      <c r="EF2523">
        <v>138461</v>
      </c>
      <c r="EG2523">
        <v>138461</v>
      </c>
      <c r="EH2523">
        <v>138461</v>
      </c>
      <c r="EI2523">
        <v>138461</v>
      </c>
      <c r="EJ2523">
        <v>138461</v>
      </c>
      <c r="EK2523">
        <v>138461</v>
      </c>
      <c r="EL2523">
        <v>138461</v>
      </c>
      <c r="EM2523">
        <v>138461</v>
      </c>
      <c r="EN2523">
        <v>138461</v>
      </c>
      <c r="EO2523">
        <v>138461</v>
      </c>
      <c r="EP2523">
        <v>138461</v>
      </c>
      <c r="EQ2523">
        <v>138461</v>
      </c>
      <c r="ER2523">
        <v>138461</v>
      </c>
      <c r="ES2523">
        <v>138461</v>
      </c>
      <c r="ET2523">
        <v>138461</v>
      </c>
      <c r="EU2523">
        <v>138461</v>
      </c>
      <c r="EV2523">
        <v>138461</v>
      </c>
      <c r="EW2523">
        <v>138461</v>
      </c>
      <c r="EX2523">
        <v>138461</v>
      </c>
      <c r="EY2523">
        <v>138461</v>
      </c>
      <c r="EZ2523">
        <v>138461</v>
      </c>
      <c r="FA2523">
        <v>138461</v>
      </c>
      <c r="FB2523">
        <v>138461</v>
      </c>
      <c r="FC2523">
        <v>138461</v>
      </c>
      <c r="FD2523">
        <v>138461</v>
      </c>
      <c r="FE2523">
        <v>138461</v>
      </c>
      <c r="FF2523">
        <v>138461</v>
      </c>
      <c r="FG2523">
        <v>138461</v>
      </c>
      <c r="FH2523">
        <v>138461</v>
      </c>
    </row>
    <row r="2524" spans="1:164">
      <c r="A2524" t="s">
        <v>2236</v>
      </c>
      <c r="C2524" s="23">
        <v>45766</v>
      </c>
      <c r="D2524" s="23">
        <v>45943</v>
      </c>
      <c r="E2524">
        <v>152</v>
      </c>
      <c r="F2524">
        <v>138461</v>
      </c>
      <c r="G2524" t="s">
        <v>2193</v>
      </c>
      <c r="CZ2524">
        <v>1501</v>
      </c>
      <c r="DA2524">
        <v>9005</v>
      </c>
      <c r="DB2524">
        <v>9005</v>
      </c>
      <c r="DC2524">
        <v>9005</v>
      </c>
      <c r="DD2524">
        <v>9005</v>
      </c>
      <c r="DE2524">
        <v>9005</v>
      </c>
      <c r="DF2524">
        <v>9005</v>
      </c>
      <c r="DG2524">
        <v>9005</v>
      </c>
      <c r="DH2524">
        <v>9005</v>
      </c>
      <c r="DI2524">
        <v>9005</v>
      </c>
      <c r="DJ2524">
        <v>1832</v>
      </c>
      <c r="DT2524">
        <v>2136</v>
      </c>
      <c r="DU2524">
        <v>5748</v>
      </c>
      <c r="DV2524">
        <v>10196</v>
      </c>
      <c r="DW2524">
        <v>13658</v>
      </c>
      <c r="DX2524">
        <v>13479</v>
      </c>
      <c r="DY2524">
        <v>7837</v>
      </c>
      <c r="DZ2524">
        <v>1026</v>
      </c>
    </row>
    <row r="2525" spans="1:164">
      <c r="A2525" t="s">
        <v>2236</v>
      </c>
      <c r="C2525" s="23">
        <v>45766</v>
      </c>
      <c r="D2525" s="23">
        <v>45943</v>
      </c>
      <c r="E2525">
        <v>152</v>
      </c>
      <c r="F2525">
        <v>138461</v>
      </c>
      <c r="G2525" t="s">
        <v>2195</v>
      </c>
      <c r="CZ2525">
        <v>1501</v>
      </c>
      <c r="DA2525">
        <v>10506</v>
      </c>
      <c r="DB2525">
        <v>19512</v>
      </c>
      <c r="DC2525">
        <v>28517</v>
      </c>
      <c r="DD2525">
        <v>37523</v>
      </c>
      <c r="DE2525">
        <v>46528</v>
      </c>
      <c r="DF2525">
        <v>55533</v>
      </c>
      <c r="DG2525">
        <v>64539</v>
      </c>
      <c r="DH2525">
        <v>73544</v>
      </c>
      <c r="DI2525">
        <v>82550</v>
      </c>
      <c r="DJ2525">
        <v>84382</v>
      </c>
      <c r="DK2525">
        <v>84382</v>
      </c>
      <c r="DL2525">
        <v>84382</v>
      </c>
      <c r="DM2525">
        <v>84382</v>
      </c>
      <c r="DN2525">
        <v>84382</v>
      </c>
      <c r="DO2525">
        <v>84382</v>
      </c>
      <c r="DP2525">
        <v>84382</v>
      </c>
      <c r="DQ2525">
        <v>84382</v>
      </c>
      <c r="DR2525">
        <v>84382</v>
      </c>
      <c r="DS2525">
        <v>84382</v>
      </c>
      <c r="DT2525">
        <v>86518</v>
      </c>
      <c r="DU2525">
        <v>92265</v>
      </c>
      <c r="DV2525">
        <v>102461</v>
      </c>
      <c r="DW2525">
        <v>116119</v>
      </c>
      <c r="DX2525">
        <v>129598</v>
      </c>
      <c r="DY2525">
        <v>137435</v>
      </c>
      <c r="DZ2525">
        <v>138461</v>
      </c>
      <c r="EA2525">
        <v>138461</v>
      </c>
      <c r="EB2525">
        <v>138461</v>
      </c>
      <c r="EC2525">
        <v>138461</v>
      </c>
      <c r="ED2525">
        <v>138461</v>
      </c>
      <c r="EE2525">
        <v>138461</v>
      </c>
      <c r="EF2525">
        <v>138461</v>
      </c>
      <c r="EG2525">
        <v>138461</v>
      </c>
      <c r="EH2525">
        <v>138461</v>
      </c>
      <c r="EI2525">
        <v>138461</v>
      </c>
      <c r="EJ2525">
        <v>138461</v>
      </c>
      <c r="EK2525">
        <v>138461</v>
      </c>
      <c r="EL2525">
        <v>138461</v>
      </c>
      <c r="EM2525">
        <v>138461</v>
      </c>
      <c r="EN2525">
        <v>138461</v>
      </c>
      <c r="EO2525">
        <v>138461</v>
      </c>
      <c r="EP2525">
        <v>138461</v>
      </c>
      <c r="EQ2525">
        <v>138461</v>
      </c>
      <c r="ER2525">
        <v>138461</v>
      </c>
      <c r="ES2525">
        <v>138461</v>
      </c>
      <c r="ET2525">
        <v>138461</v>
      </c>
      <c r="EU2525">
        <v>138461</v>
      </c>
      <c r="EV2525">
        <v>138461</v>
      </c>
      <c r="EW2525">
        <v>138461</v>
      </c>
      <c r="EX2525">
        <v>138461</v>
      </c>
      <c r="EY2525">
        <v>138461</v>
      </c>
      <c r="EZ2525">
        <v>138461</v>
      </c>
      <c r="FA2525">
        <v>138461</v>
      </c>
      <c r="FB2525">
        <v>138461</v>
      </c>
      <c r="FC2525">
        <v>138461</v>
      </c>
      <c r="FD2525">
        <v>138461</v>
      </c>
      <c r="FE2525">
        <v>138461</v>
      </c>
      <c r="FF2525">
        <v>138461</v>
      </c>
      <c r="FG2525">
        <v>138461</v>
      </c>
      <c r="FH2525">
        <v>138461</v>
      </c>
    </row>
    <row r="2526" spans="1:164">
      <c r="A2526" t="s">
        <v>2240</v>
      </c>
      <c r="C2526" s="23">
        <v>45766</v>
      </c>
      <c r="D2526" s="23">
        <v>45943</v>
      </c>
      <c r="E2526">
        <v>152</v>
      </c>
      <c r="F2526">
        <v>138461</v>
      </c>
      <c r="G2526" t="s">
        <v>2193</v>
      </c>
      <c r="CZ2526">
        <v>1501</v>
      </c>
      <c r="DA2526">
        <v>9005</v>
      </c>
      <c r="DB2526">
        <v>9005</v>
      </c>
      <c r="DC2526">
        <v>9005</v>
      </c>
      <c r="DD2526">
        <v>9005</v>
      </c>
      <c r="DE2526">
        <v>9005</v>
      </c>
      <c r="DF2526">
        <v>9005</v>
      </c>
      <c r="DG2526">
        <v>9005</v>
      </c>
      <c r="DH2526">
        <v>9005</v>
      </c>
      <c r="DI2526">
        <v>9005</v>
      </c>
      <c r="DJ2526">
        <v>1832</v>
      </c>
      <c r="DT2526">
        <v>2136</v>
      </c>
      <c r="DU2526">
        <v>5748</v>
      </c>
      <c r="DV2526">
        <v>10196</v>
      </c>
      <c r="DW2526">
        <v>13658</v>
      </c>
      <c r="DX2526">
        <v>13479</v>
      </c>
      <c r="DY2526">
        <v>7837</v>
      </c>
      <c r="DZ2526">
        <v>1026</v>
      </c>
    </row>
    <row r="2527" spans="1:164">
      <c r="A2527" t="s">
        <v>2240</v>
      </c>
      <c r="C2527" s="23">
        <v>45766</v>
      </c>
      <c r="D2527" s="23">
        <v>45943</v>
      </c>
      <c r="E2527">
        <v>152</v>
      </c>
      <c r="F2527">
        <v>138461</v>
      </c>
      <c r="G2527" t="s">
        <v>2195</v>
      </c>
      <c r="CZ2527">
        <v>1501</v>
      </c>
      <c r="DA2527">
        <v>10506</v>
      </c>
      <c r="DB2527">
        <v>19512</v>
      </c>
      <c r="DC2527">
        <v>28517</v>
      </c>
      <c r="DD2527">
        <v>37523</v>
      </c>
      <c r="DE2527">
        <v>46528</v>
      </c>
      <c r="DF2527">
        <v>55533</v>
      </c>
      <c r="DG2527">
        <v>64539</v>
      </c>
      <c r="DH2527">
        <v>73544</v>
      </c>
      <c r="DI2527">
        <v>82550</v>
      </c>
      <c r="DJ2527">
        <v>84382</v>
      </c>
      <c r="DK2527">
        <v>84382</v>
      </c>
      <c r="DL2527">
        <v>84382</v>
      </c>
      <c r="DM2527">
        <v>84382</v>
      </c>
      <c r="DN2527">
        <v>84382</v>
      </c>
      <c r="DO2527">
        <v>84382</v>
      </c>
      <c r="DP2527">
        <v>84382</v>
      </c>
      <c r="DQ2527">
        <v>84382</v>
      </c>
      <c r="DR2527">
        <v>84382</v>
      </c>
      <c r="DS2527">
        <v>84382</v>
      </c>
      <c r="DT2527">
        <v>86518</v>
      </c>
      <c r="DU2527">
        <v>92265</v>
      </c>
      <c r="DV2527">
        <v>102461</v>
      </c>
      <c r="DW2527">
        <v>116119</v>
      </c>
      <c r="DX2527">
        <v>129598</v>
      </c>
      <c r="DY2527">
        <v>137435</v>
      </c>
      <c r="DZ2527">
        <v>138461</v>
      </c>
      <c r="EA2527">
        <v>138461</v>
      </c>
      <c r="EB2527">
        <v>138461</v>
      </c>
      <c r="EC2527">
        <v>138461</v>
      </c>
      <c r="ED2527">
        <v>138461</v>
      </c>
      <c r="EE2527">
        <v>138461</v>
      </c>
      <c r="EF2527">
        <v>138461</v>
      </c>
      <c r="EG2527">
        <v>138461</v>
      </c>
      <c r="EH2527">
        <v>138461</v>
      </c>
      <c r="EI2527">
        <v>138461</v>
      </c>
      <c r="EJ2527">
        <v>138461</v>
      </c>
      <c r="EK2527">
        <v>138461</v>
      </c>
      <c r="EL2527">
        <v>138461</v>
      </c>
      <c r="EM2527">
        <v>138461</v>
      </c>
      <c r="EN2527">
        <v>138461</v>
      </c>
      <c r="EO2527">
        <v>138461</v>
      </c>
      <c r="EP2527">
        <v>138461</v>
      </c>
      <c r="EQ2527">
        <v>138461</v>
      </c>
      <c r="ER2527">
        <v>138461</v>
      </c>
      <c r="ES2527">
        <v>138461</v>
      </c>
      <c r="ET2527">
        <v>138461</v>
      </c>
      <c r="EU2527">
        <v>138461</v>
      </c>
      <c r="EV2527">
        <v>138461</v>
      </c>
      <c r="EW2527">
        <v>138461</v>
      </c>
      <c r="EX2527">
        <v>138461</v>
      </c>
      <c r="EY2527">
        <v>138461</v>
      </c>
      <c r="EZ2527">
        <v>138461</v>
      </c>
      <c r="FA2527">
        <v>138461</v>
      </c>
      <c r="FB2527">
        <v>138461</v>
      </c>
      <c r="FC2527">
        <v>138461</v>
      </c>
      <c r="FD2527">
        <v>138461</v>
      </c>
      <c r="FE2527">
        <v>138461</v>
      </c>
      <c r="FF2527">
        <v>138461</v>
      </c>
      <c r="FG2527">
        <v>138461</v>
      </c>
      <c r="FH2527">
        <v>138461</v>
      </c>
    </row>
    <row r="2528" spans="1:164">
      <c r="A2528" t="s">
        <v>3032</v>
      </c>
      <c r="B2528" t="s">
        <v>732</v>
      </c>
      <c r="C2528" s="23">
        <v>45766</v>
      </c>
      <c r="D2528" s="23">
        <v>45832</v>
      </c>
      <c r="E2528">
        <v>56</v>
      </c>
      <c r="F2528">
        <v>84382</v>
      </c>
      <c r="G2528" t="s">
        <v>2193</v>
      </c>
      <c r="CZ2528">
        <v>1501</v>
      </c>
      <c r="DA2528">
        <v>9005</v>
      </c>
      <c r="DB2528">
        <v>9005</v>
      </c>
      <c r="DC2528">
        <v>9005</v>
      </c>
      <c r="DD2528">
        <v>9005</v>
      </c>
      <c r="DE2528">
        <v>9005</v>
      </c>
      <c r="DF2528">
        <v>9005</v>
      </c>
      <c r="DG2528">
        <v>9005</v>
      </c>
      <c r="DH2528">
        <v>9005</v>
      </c>
      <c r="DI2528">
        <v>9005</v>
      </c>
      <c r="DJ2528">
        <v>1832</v>
      </c>
    </row>
    <row r="2529" spans="1:164">
      <c r="A2529" t="s">
        <v>3032</v>
      </c>
      <c r="B2529" t="s">
        <v>732</v>
      </c>
      <c r="C2529" s="23">
        <v>45766</v>
      </c>
      <c r="D2529" s="23">
        <v>45832</v>
      </c>
      <c r="E2529">
        <v>56</v>
      </c>
      <c r="F2529">
        <v>84382</v>
      </c>
      <c r="G2529" t="s">
        <v>2195</v>
      </c>
      <c r="CZ2529">
        <v>1501</v>
      </c>
      <c r="DA2529">
        <v>10506</v>
      </c>
      <c r="DB2529">
        <v>19512</v>
      </c>
      <c r="DC2529">
        <v>28517</v>
      </c>
      <c r="DD2529">
        <v>37523</v>
      </c>
      <c r="DE2529">
        <v>46528</v>
      </c>
      <c r="DF2529">
        <v>55533</v>
      </c>
      <c r="DG2529">
        <v>64539</v>
      </c>
      <c r="DH2529">
        <v>73544</v>
      </c>
      <c r="DI2529">
        <v>82550</v>
      </c>
      <c r="DJ2529">
        <v>84382</v>
      </c>
      <c r="DK2529">
        <v>84382</v>
      </c>
      <c r="DL2529">
        <v>84382</v>
      </c>
      <c r="DM2529">
        <v>84382</v>
      </c>
      <c r="DN2529">
        <v>84382</v>
      </c>
      <c r="DO2529">
        <v>84382</v>
      </c>
      <c r="DP2529">
        <v>84382</v>
      </c>
      <c r="DQ2529">
        <v>84382</v>
      </c>
      <c r="DR2529">
        <v>84382</v>
      </c>
      <c r="DS2529">
        <v>84382</v>
      </c>
      <c r="DT2529">
        <v>84382</v>
      </c>
      <c r="DU2529">
        <v>84382</v>
      </c>
      <c r="DV2529">
        <v>84382</v>
      </c>
      <c r="DW2529">
        <v>84382</v>
      </c>
      <c r="DX2529">
        <v>84382</v>
      </c>
      <c r="DY2529">
        <v>84382</v>
      </c>
      <c r="DZ2529">
        <v>84382</v>
      </c>
      <c r="EA2529">
        <v>84382</v>
      </c>
      <c r="EB2529">
        <v>84382</v>
      </c>
      <c r="EC2529">
        <v>84382</v>
      </c>
      <c r="ED2529">
        <v>84382</v>
      </c>
      <c r="EE2529">
        <v>84382</v>
      </c>
      <c r="EF2529">
        <v>84382</v>
      </c>
      <c r="EG2529">
        <v>84382</v>
      </c>
      <c r="EH2529">
        <v>84382</v>
      </c>
      <c r="EI2529">
        <v>84382</v>
      </c>
      <c r="EJ2529">
        <v>84382</v>
      </c>
      <c r="EK2529">
        <v>84382</v>
      </c>
      <c r="EL2529">
        <v>84382</v>
      </c>
      <c r="EM2529">
        <v>84382</v>
      </c>
      <c r="EN2529">
        <v>84382</v>
      </c>
      <c r="EO2529">
        <v>84382</v>
      </c>
      <c r="EP2529">
        <v>84382</v>
      </c>
      <c r="EQ2529">
        <v>84382</v>
      </c>
      <c r="ER2529">
        <v>84382</v>
      </c>
      <c r="ES2529">
        <v>84382</v>
      </c>
      <c r="ET2529">
        <v>84382</v>
      </c>
      <c r="EU2529">
        <v>84382</v>
      </c>
      <c r="EV2529">
        <v>84382</v>
      </c>
      <c r="EW2529">
        <v>84382</v>
      </c>
      <c r="EX2529">
        <v>84382</v>
      </c>
      <c r="EY2529">
        <v>84382</v>
      </c>
      <c r="EZ2529">
        <v>84382</v>
      </c>
      <c r="FA2529">
        <v>84382</v>
      </c>
      <c r="FB2529">
        <v>84382</v>
      </c>
      <c r="FC2529">
        <v>84382</v>
      </c>
      <c r="FD2529">
        <v>84382</v>
      </c>
      <c r="FE2529">
        <v>84382</v>
      </c>
      <c r="FF2529">
        <v>84382</v>
      </c>
      <c r="FG2529">
        <v>84382</v>
      </c>
      <c r="FH2529">
        <v>84382</v>
      </c>
    </row>
    <row r="2530" spans="1:164">
      <c r="A2530" t="s">
        <v>3033</v>
      </c>
      <c r="B2530" t="s">
        <v>730</v>
      </c>
      <c r="C2530" s="23">
        <v>45902</v>
      </c>
      <c r="D2530" s="23">
        <v>45943</v>
      </c>
      <c r="E2530">
        <v>36</v>
      </c>
      <c r="F2530">
        <v>54079</v>
      </c>
      <c r="G2530" t="s">
        <v>2193</v>
      </c>
      <c r="DT2530">
        <v>2136</v>
      </c>
      <c r="DU2530">
        <v>5748</v>
      </c>
      <c r="DV2530">
        <v>10196</v>
      </c>
      <c r="DW2530">
        <v>13658</v>
      </c>
      <c r="DX2530">
        <v>13479</v>
      </c>
      <c r="DY2530">
        <v>7837</v>
      </c>
      <c r="DZ2530">
        <v>1026</v>
      </c>
    </row>
    <row r="2531" spans="1:164">
      <c r="A2531" t="s">
        <v>3033</v>
      </c>
      <c r="B2531" t="s">
        <v>730</v>
      </c>
      <c r="C2531" s="23">
        <v>45902</v>
      </c>
      <c r="D2531" s="23">
        <v>45943</v>
      </c>
      <c r="E2531">
        <v>36</v>
      </c>
      <c r="F2531">
        <v>54079</v>
      </c>
      <c r="G2531" t="s">
        <v>2195</v>
      </c>
      <c r="DT2531">
        <v>2136</v>
      </c>
      <c r="DU2531">
        <v>7883</v>
      </c>
      <c r="DV2531">
        <v>18079</v>
      </c>
      <c r="DW2531">
        <v>31737</v>
      </c>
      <c r="DX2531">
        <v>45216</v>
      </c>
      <c r="DY2531">
        <v>53053</v>
      </c>
      <c r="DZ2531">
        <v>54079</v>
      </c>
      <c r="EA2531">
        <v>54079</v>
      </c>
      <c r="EB2531">
        <v>54079</v>
      </c>
      <c r="EC2531">
        <v>54079</v>
      </c>
      <c r="ED2531">
        <v>54079</v>
      </c>
      <c r="EE2531">
        <v>54079</v>
      </c>
      <c r="EF2531">
        <v>54079</v>
      </c>
      <c r="EG2531">
        <v>54079</v>
      </c>
      <c r="EH2531">
        <v>54079</v>
      </c>
      <c r="EI2531">
        <v>54079</v>
      </c>
      <c r="EJ2531">
        <v>54079</v>
      </c>
      <c r="EK2531">
        <v>54079</v>
      </c>
      <c r="EL2531">
        <v>54079</v>
      </c>
      <c r="EM2531">
        <v>54079</v>
      </c>
      <c r="EN2531">
        <v>54079</v>
      </c>
      <c r="EO2531">
        <v>54079</v>
      </c>
      <c r="EP2531">
        <v>54079</v>
      </c>
      <c r="EQ2531">
        <v>54079</v>
      </c>
      <c r="ER2531">
        <v>54079</v>
      </c>
      <c r="ES2531">
        <v>54079</v>
      </c>
      <c r="ET2531">
        <v>54079</v>
      </c>
      <c r="EU2531">
        <v>54079</v>
      </c>
      <c r="EV2531">
        <v>54079</v>
      </c>
      <c r="EW2531">
        <v>54079</v>
      </c>
      <c r="EX2531">
        <v>54079</v>
      </c>
      <c r="EY2531">
        <v>54079</v>
      </c>
      <c r="EZ2531">
        <v>54079</v>
      </c>
      <c r="FA2531">
        <v>54079</v>
      </c>
      <c r="FB2531">
        <v>54079</v>
      </c>
      <c r="FC2531">
        <v>54079</v>
      </c>
      <c r="FD2531">
        <v>54079</v>
      </c>
      <c r="FE2531">
        <v>54079</v>
      </c>
      <c r="FF2531">
        <v>54079</v>
      </c>
      <c r="FG2531">
        <v>54079</v>
      </c>
      <c r="FH2531">
        <v>54079</v>
      </c>
    </row>
    <row r="2532" spans="1:164">
      <c r="A2532" t="s">
        <v>3034</v>
      </c>
      <c r="C2532" s="23">
        <v>45658</v>
      </c>
      <c r="D2532" s="23">
        <v>45749</v>
      </c>
      <c r="E2532">
        <v>78</v>
      </c>
      <c r="F2532">
        <v>268118</v>
      </c>
      <c r="G2532" t="s">
        <v>2193</v>
      </c>
      <c r="CK2532">
        <v>2294</v>
      </c>
      <c r="CL2532">
        <v>16371</v>
      </c>
      <c r="CM2532">
        <v>47095</v>
      </c>
      <c r="CN2532">
        <v>44625</v>
      </c>
      <c r="CO2532">
        <v>13278</v>
      </c>
      <c r="CP2532">
        <v>1460</v>
      </c>
      <c r="CR2532">
        <v>1025</v>
      </c>
      <c r="CS2532">
        <v>18794</v>
      </c>
      <c r="CT2532">
        <v>48714</v>
      </c>
      <c r="CU2532">
        <v>38205</v>
      </c>
      <c r="CV2532">
        <v>24023</v>
      </c>
      <c r="CW2532">
        <v>9905</v>
      </c>
      <c r="CX2532">
        <v>2328</v>
      </c>
    </row>
    <row r="2533" spans="1:164">
      <c r="A2533" t="s">
        <v>3034</v>
      </c>
      <c r="C2533" s="23">
        <v>45658</v>
      </c>
      <c r="D2533" s="23">
        <v>45749</v>
      </c>
      <c r="E2533">
        <v>78</v>
      </c>
      <c r="F2533">
        <v>268118</v>
      </c>
      <c r="G2533" t="s">
        <v>2195</v>
      </c>
      <c r="CK2533">
        <v>2294</v>
      </c>
      <c r="CL2533">
        <v>18664</v>
      </c>
      <c r="CM2533">
        <v>65760</v>
      </c>
      <c r="CN2533">
        <v>110385</v>
      </c>
      <c r="CO2533">
        <v>123662</v>
      </c>
      <c r="CP2533">
        <v>125122</v>
      </c>
      <c r="CQ2533">
        <v>125122</v>
      </c>
      <c r="CR2533">
        <v>126147</v>
      </c>
      <c r="CS2533">
        <v>144941</v>
      </c>
      <c r="CT2533">
        <v>193655</v>
      </c>
      <c r="CU2533">
        <v>231861</v>
      </c>
      <c r="CV2533">
        <v>255884</v>
      </c>
      <c r="CW2533">
        <v>265790</v>
      </c>
      <c r="CX2533">
        <v>268118</v>
      </c>
      <c r="CY2533">
        <v>268118</v>
      </c>
      <c r="CZ2533">
        <v>268118</v>
      </c>
      <c r="DA2533">
        <v>268118</v>
      </c>
      <c r="DB2533">
        <v>268118</v>
      </c>
      <c r="DC2533">
        <v>268118</v>
      </c>
      <c r="DD2533">
        <v>268118</v>
      </c>
      <c r="DE2533">
        <v>268118</v>
      </c>
      <c r="DF2533">
        <v>268118</v>
      </c>
      <c r="DG2533">
        <v>268118</v>
      </c>
      <c r="DH2533">
        <v>268118</v>
      </c>
      <c r="DI2533">
        <v>268118</v>
      </c>
      <c r="DJ2533">
        <v>268118</v>
      </c>
      <c r="DK2533">
        <v>268118</v>
      </c>
      <c r="DL2533">
        <v>268118</v>
      </c>
      <c r="DM2533">
        <v>268118</v>
      </c>
      <c r="DN2533">
        <v>268118</v>
      </c>
      <c r="DO2533">
        <v>268118</v>
      </c>
      <c r="DP2533">
        <v>268118</v>
      </c>
      <c r="DQ2533">
        <v>268118</v>
      </c>
      <c r="DR2533">
        <v>268118</v>
      </c>
      <c r="DS2533">
        <v>268118</v>
      </c>
      <c r="DT2533">
        <v>268118</v>
      </c>
      <c r="DU2533">
        <v>268118</v>
      </c>
      <c r="DV2533">
        <v>268118</v>
      </c>
      <c r="DW2533">
        <v>268118</v>
      </c>
      <c r="DX2533">
        <v>268118</v>
      </c>
      <c r="DY2533">
        <v>268118</v>
      </c>
      <c r="DZ2533">
        <v>268118</v>
      </c>
      <c r="EA2533">
        <v>268118</v>
      </c>
      <c r="EB2533">
        <v>268118</v>
      </c>
      <c r="EC2533">
        <v>268118</v>
      </c>
      <c r="ED2533">
        <v>268118</v>
      </c>
      <c r="EE2533">
        <v>268118</v>
      </c>
      <c r="EF2533">
        <v>268118</v>
      </c>
      <c r="EG2533">
        <v>268118</v>
      </c>
      <c r="EH2533">
        <v>268118</v>
      </c>
      <c r="EI2533">
        <v>268118</v>
      </c>
      <c r="EJ2533">
        <v>268118</v>
      </c>
      <c r="EK2533">
        <v>268118</v>
      </c>
      <c r="EL2533">
        <v>268118</v>
      </c>
      <c r="EM2533">
        <v>268118</v>
      </c>
      <c r="EN2533">
        <v>268118</v>
      </c>
      <c r="EO2533">
        <v>268118</v>
      </c>
      <c r="EP2533">
        <v>268118</v>
      </c>
      <c r="EQ2533">
        <v>268118</v>
      </c>
      <c r="ER2533">
        <v>268118</v>
      </c>
      <c r="ES2533">
        <v>268118</v>
      </c>
      <c r="ET2533">
        <v>268118</v>
      </c>
      <c r="EU2533">
        <v>268118</v>
      </c>
      <c r="EV2533">
        <v>268118</v>
      </c>
      <c r="EW2533">
        <v>268118</v>
      </c>
      <c r="EX2533">
        <v>268118</v>
      </c>
      <c r="EY2533">
        <v>268118</v>
      </c>
      <c r="EZ2533">
        <v>268118</v>
      </c>
      <c r="FA2533">
        <v>268118</v>
      </c>
      <c r="FB2533">
        <v>268118</v>
      </c>
      <c r="FC2533">
        <v>268118</v>
      </c>
      <c r="FD2533">
        <v>268118</v>
      </c>
      <c r="FE2533">
        <v>268118</v>
      </c>
      <c r="FF2533">
        <v>268118</v>
      </c>
      <c r="FG2533">
        <v>268118</v>
      </c>
      <c r="FH2533">
        <v>268118</v>
      </c>
    </row>
    <row r="2534" spans="1:164">
      <c r="A2534" t="s">
        <v>2199</v>
      </c>
      <c r="C2534" s="23">
        <v>45658</v>
      </c>
      <c r="D2534" s="23">
        <v>45749</v>
      </c>
      <c r="E2534">
        <v>78</v>
      </c>
      <c r="F2534">
        <v>268118</v>
      </c>
      <c r="G2534" t="s">
        <v>2193</v>
      </c>
      <c r="CK2534">
        <v>2294</v>
      </c>
      <c r="CL2534">
        <v>16371</v>
      </c>
      <c r="CM2534">
        <v>47095</v>
      </c>
      <c r="CN2534">
        <v>44625</v>
      </c>
      <c r="CO2534">
        <v>13278</v>
      </c>
      <c r="CP2534">
        <v>1460</v>
      </c>
      <c r="CR2534">
        <v>1025</v>
      </c>
      <c r="CS2534">
        <v>18794</v>
      </c>
      <c r="CT2534">
        <v>48714</v>
      </c>
      <c r="CU2534">
        <v>38205</v>
      </c>
      <c r="CV2534">
        <v>24023</v>
      </c>
      <c r="CW2534">
        <v>9905</v>
      </c>
      <c r="CX2534">
        <v>2328</v>
      </c>
    </row>
    <row r="2535" spans="1:164">
      <c r="A2535" t="s">
        <v>2199</v>
      </c>
      <c r="C2535" s="23">
        <v>45658</v>
      </c>
      <c r="D2535" s="23">
        <v>45749</v>
      </c>
      <c r="E2535">
        <v>78</v>
      </c>
      <c r="F2535">
        <v>268118</v>
      </c>
      <c r="G2535" t="s">
        <v>2195</v>
      </c>
      <c r="CK2535">
        <v>2294</v>
      </c>
      <c r="CL2535">
        <v>18664</v>
      </c>
      <c r="CM2535">
        <v>65760</v>
      </c>
      <c r="CN2535">
        <v>110385</v>
      </c>
      <c r="CO2535">
        <v>123662</v>
      </c>
      <c r="CP2535">
        <v>125122</v>
      </c>
      <c r="CQ2535">
        <v>125122</v>
      </c>
      <c r="CR2535">
        <v>126147</v>
      </c>
      <c r="CS2535">
        <v>144941</v>
      </c>
      <c r="CT2535">
        <v>193655</v>
      </c>
      <c r="CU2535">
        <v>231861</v>
      </c>
      <c r="CV2535">
        <v>255884</v>
      </c>
      <c r="CW2535">
        <v>265790</v>
      </c>
      <c r="CX2535">
        <v>268118</v>
      </c>
      <c r="CY2535">
        <v>268118</v>
      </c>
      <c r="CZ2535">
        <v>268118</v>
      </c>
      <c r="DA2535">
        <v>268118</v>
      </c>
      <c r="DB2535">
        <v>268118</v>
      </c>
      <c r="DC2535">
        <v>268118</v>
      </c>
      <c r="DD2535">
        <v>268118</v>
      </c>
      <c r="DE2535">
        <v>268118</v>
      </c>
      <c r="DF2535">
        <v>268118</v>
      </c>
      <c r="DG2535">
        <v>268118</v>
      </c>
      <c r="DH2535">
        <v>268118</v>
      </c>
      <c r="DI2535">
        <v>268118</v>
      </c>
      <c r="DJ2535">
        <v>268118</v>
      </c>
      <c r="DK2535">
        <v>268118</v>
      </c>
      <c r="DL2535">
        <v>268118</v>
      </c>
      <c r="DM2535">
        <v>268118</v>
      </c>
      <c r="DN2535">
        <v>268118</v>
      </c>
      <c r="DO2535">
        <v>268118</v>
      </c>
      <c r="DP2535">
        <v>268118</v>
      </c>
      <c r="DQ2535">
        <v>268118</v>
      </c>
      <c r="DR2535">
        <v>268118</v>
      </c>
      <c r="DS2535">
        <v>268118</v>
      </c>
      <c r="DT2535">
        <v>268118</v>
      </c>
      <c r="DU2535">
        <v>268118</v>
      </c>
      <c r="DV2535">
        <v>268118</v>
      </c>
      <c r="DW2535">
        <v>268118</v>
      </c>
      <c r="DX2535">
        <v>268118</v>
      </c>
      <c r="DY2535">
        <v>268118</v>
      </c>
      <c r="DZ2535">
        <v>268118</v>
      </c>
      <c r="EA2535">
        <v>268118</v>
      </c>
      <c r="EB2535">
        <v>268118</v>
      </c>
      <c r="EC2535">
        <v>268118</v>
      </c>
      <c r="ED2535">
        <v>268118</v>
      </c>
      <c r="EE2535">
        <v>268118</v>
      </c>
      <c r="EF2535">
        <v>268118</v>
      </c>
      <c r="EG2535">
        <v>268118</v>
      </c>
      <c r="EH2535">
        <v>268118</v>
      </c>
      <c r="EI2535">
        <v>268118</v>
      </c>
      <c r="EJ2535">
        <v>268118</v>
      </c>
      <c r="EK2535">
        <v>268118</v>
      </c>
      <c r="EL2535">
        <v>268118</v>
      </c>
      <c r="EM2535">
        <v>268118</v>
      </c>
      <c r="EN2535">
        <v>268118</v>
      </c>
      <c r="EO2535">
        <v>268118</v>
      </c>
      <c r="EP2535">
        <v>268118</v>
      </c>
      <c r="EQ2535">
        <v>268118</v>
      </c>
      <c r="ER2535">
        <v>268118</v>
      </c>
      <c r="ES2535">
        <v>268118</v>
      </c>
      <c r="ET2535">
        <v>268118</v>
      </c>
      <c r="EU2535">
        <v>268118</v>
      </c>
      <c r="EV2535">
        <v>268118</v>
      </c>
      <c r="EW2535">
        <v>268118</v>
      </c>
      <c r="EX2535">
        <v>268118</v>
      </c>
      <c r="EY2535">
        <v>268118</v>
      </c>
      <c r="EZ2535">
        <v>268118</v>
      </c>
      <c r="FA2535">
        <v>268118</v>
      </c>
      <c r="FB2535">
        <v>268118</v>
      </c>
      <c r="FC2535">
        <v>268118</v>
      </c>
      <c r="FD2535">
        <v>268118</v>
      </c>
      <c r="FE2535">
        <v>268118</v>
      </c>
      <c r="FF2535">
        <v>268118</v>
      </c>
      <c r="FG2535">
        <v>268118</v>
      </c>
      <c r="FH2535">
        <v>268118</v>
      </c>
    </row>
    <row r="2536" spans="1:164">
      <c r="A2536" t="s">
        <v>2200</v>
      </c>
      <c r="C2536" s="23">
        <v>45658</v>
      </c>
      <c r="D2536" s="23">
        <v>45694</v>
      </c>
      <c r="E2536">
        <v>31</v>
      </c>
      <c r="F2536">
        <v>125122</v>
      </c>
      <c r="G2536" t="s">
        <v>2193</v>
      </c>
      <c r="CK2536">
        <v>2294</v>
      </c>
      <c r="CL2536">
        <v>16371</v>
      </c>
      <c r="CM2536">
        <v>47095</v>
      </c>
      <c r="CN2536">
        <v>44625</v>
      </c>
      <c r="CO2536">
        <v>13278</v>
      </c>
      <c r="CP2536">
        <v>1460</v>
      </c>
    </row>
    <row r="2537" spans="1:164">
      <c r="A2537" t="s">
        <v>2200</v>
      </c>
      <c r="C2537" s="23">
        <v>45658</v>
      </c>
      <c r="D2537" s="23">
        <v>45694</v>
      </c>
      <c r="E2537">
        <v>31</v>
      </c>
      <c r="F2537">
        <v>125122</v>
      </c>
      <c r="G2537" t="s">
        <v>2195</v>
      </c>
      <c r="CK2537">
        <v>2294</v>
      </c>
      <c r="CL2537">
        <v>18664</v>
      </c>
      <c r="CM2537">
        <v>65760</v>
      </c>
      <c r="CN2537">
        <v>110385</v>
      </c>
      <c r="CO2537">
        <v>123662</v>
      </c>
      <c r="CP2537">
        <v>125122</v>
      </c>
      <c r="CQ2537">
        <v>125122</v>
      </c>
      <c r="CR2537">
        <v>125122</v>
      </c>
      <c r="CS2537">
        <v>125122</v>
      </c>
      <c r="CT2537">
        <v>125122</v>
      </c>
      <c r="CU2537">
        <v>125122</v>
      </c>
      <c r="CV2537">
        <v>125122</v>
      </c>
      <c r="CW2537">
        <v>125122</v>
      </c>
      <c r="CX2537">
        <v>125122</v>
      </c>
      <c r="CY2537">
        <v>125122</v>
      </c>
      <c r="CZ2537">
        <v>125122</v>
      </c>
      <c r="DA2537">
        <v>125122</v>
      </c>
      <c r="DB2537">
        <v>125122</v>
      </c>
      <c r="DC2537">
        <v>125122</v>
      </c>
      <c r="DD2537">
        <v>125122</v>
      </c>
      <c r="DE2537">
        <v>125122</v>
      </c>
      <c r="DF2537">
        <v>125122</v>
      </c>
      <c r="DG2537">
        <v>125122</v>
      </c>
      <c r="DH2537">
        <v>125122</v>
      </c>
      <c r="DI2537">
        <v>125122</v>
      </c>
      <c r="DJ2537">
        <v>125122</v>
      </c>
      <c r="DK2537">
        <v>125122</v>
      </c>
      <c r="DL2537">
        <v>125122</v>
      </c>
      <c r="DM2537">
        <v>125122</v>
      </c>
      <c r="DN2537">
        <v>125122</v>
      </c>
      <c r="DO2537">
        <v>125122</v>
      </c>
      <c r="DP2537">
        <v>125122</v>
      </c>
      <c r="DQ2537">
        <v>125122</v>
      </c>
      <c r="DR2537">
        <v>125122</v>
      </c>
      <c r="DS2537">
        <v>125122</v>
      </c>
      <c r="DT2537">
        <v>125122</v>
      </c>
      <c r="DU2537">
        <v>125122</v>
      </c>
      <c r="DV2537">
        <v>125122</v>
      </c>
      <c r="DW2537">
        <v>125122</v>
      </c>
      <c r="DX2537">
        <v>125122</v>
      </c>
      <c r="DY2537">
        <v>125122</v>
      </c>
      <c r="DZ2537">
        <v>125122</v>
      </c>
      <c r="EA2537">
        <v>125122</v>
      </c>
      <c r="EB2537">
        <v>125122</v>
      </c>
      <c r="EC2537">
        <v>125122</v>
      </c>
      <c r="ED2537">
        <v>125122</v>
      </c>
      <c r="EE2537">
        <v>125122</v>
      </c>
      <c r="EF2537">
        <v>125122</v>
      </c>
      <c r="EG2537">
        <v>125122</v>
      </c>
      <c r="EH2537">
        <v>125122</v>
      </c>
      <c r="EI2537">
        <v>125122</v>
      </c>
      <c r="EJ2537">
        <v>125122</v>
      </c>
      <c r="EK2537">
        <v>125122</v>
      </c>
      <c r="EL2537">
        <v>125122</v>
      </c>
      <c r="EM2537">
        <v>125122</v>
      </c>
      <c r="EN2537">
        <v>125122</v>
      </c>
      <c r="EO2537">
        <v>125122</v>
      </c>
      <c r="EP2537">
        <v>125122</v>
      </c>
      <c r="EQ2537">
        <v>125122</v>
      </c>
      <c r="ER2537">
        <v>125122</v>
      </c>
      <c r="ES2537">
        <v>125122</v>
      </c>
      <c r="ET2537">
        <v>125122</v>
      </c>
      <c r="EU2537">
        <v>125122</v>
      </c>
      <c r="EV2537">
        <v>125122</v>
      </c>
      <c r="EW2537">
        <v>125122</v>
      </c>
      <c r="EX2537">
        <v>125122</v>
      </c>
      <c r="EY2537">
        <v>125122</v>
      </c>
      <c r="EZ2537">
        <v>125122</v>
      </c>
      <c r="FA2537">
        <v>125122</v>
      </c>
      <c r="FB2537">
        <v>125122</v>
      </c>
      <c r="FC2537">
        <v>125122</v>
      </c>
      <c r="FD2537">
        <v>125122</v>
      </c>
      <c r="FE2537">
        <v>125122</v>
      </c>
      <c r="FF2537">
        <v>125122</v>
      </c>
      <c r="FG2537">
        <v>125122</v>
      </c>
      <c r="FH2537">
        <v>125122</v>
      </c>
    </row>
    <row r="2538" spans="1:164">
      <c r="A2538" t="s">
        <v>3035</v>
      </c>
      <c r="B2538" t="s">
        <v>741</v>
      </c>
      <c r="C2538" s="23">
        <v>45658</v>
      </c>
      <c r="D2538" s="23">
        <v>45694</v>
      </c>
      <c r="E2538">
        <v>31</v>
      </c>
      <c r="F2538">
        <v>125122</v>
      </c>
      <c r="G2538" t="s">
        <v>2193</v>
      </c>
      <c r="CK2538">
        <v>2294</v>
      </c>
      <c r="CL2538">
        <v>16371</v>
      </c>
      <c r="CM2538">
        <v>47095</v>
      </c>
      <c r="CN2538">
        <v>44625</v>
      </c>
      <c r="CO2538">
        <v>13278</v>
      </c>
      <c r="CP2538">
        <v>1460</v>
      </c>
    </row>
    <row r="2539" spans="1:164">
      <c r="A2539" t="s">
        <v>3035</v>
      </c>
      <c r="B2539" t="s">
        <v>741</v>
      </c>
      <c r="C2539" s="23">
        <v>45658</v>
      </c>
      <c r="D2539" s="23">
        <v>45694</v>
      </c>
      <c r="E2539">
        <v>31</v>
      </c>
      <c r="F2539">
        <v>125122</v>
      </c>
      <c r="G2539" t="s">
        <v>2195</v>
      </c>
      <c r="CK2539">
        <v>2294</v>
      </c>
      <c r="CL2539">
        <v>18664</v>
      </c>
      <c r="CM2539">
        <v>65760</v>
      </c>
      <c r="CN2539">
        <v>110385</v>
      </c>
      <c r="CO2539">
        <v>123662</v>
      </c>
      <c r="CP2539">
        <v>125122</v>
      </c>
      <c r="CQ2539">
        <v>125122</v>
      </c>
      <c r="CR2539">
        <v>125122</v>
      </c>
      <c r="CS2539">
        <v>125122</v>
      </c>
      <c r="CT2539">
        <v>125122</v>
      </c>
      <c r="CU2539">
        <v>125122</v>
      </c>
      <c r="CV2539">
        <v>125122</v>
      </c>
      <c r="CW2539">
        <v>125122</v>
      </c>
      <c r="CX2539">
        <v>125122</v>
      </c>
      <c r="CY2539">
        <v>125122</v>
      </c>
      <c r="CZ2539">
        <v>125122</v>
      </c>
      <c r="DA2539">
        <v>125122</v>
      </c>
      <c r="DB2539">
        <v>125122</v>
      </c>
      <c r="DC2539">
        <v>125122</v>
      </c>
      <c r="DD2539">
        <v>125122</v>
      </c>
      <c r="DE2539">
        <v>125122</v>
      </c>
      <c r="DF2539">
        <v>125122</v>
      </c>
      <c r="DG2539">
        <v>125122</v>
      </c>
      <c r="DH2539">
        <v>125122</v>
      </c>
      <c r="DI2539">
        <v>125122</v>
      </c>
      <c r="DJ2539">
        <v>125122</v>
      </c>
      <c r="DK2539">
        <v>125122</v>
      </c>
      <c r="DL2539">
        <v>125122</v>
      </c>
      <c r="DM2539">
        <v>125122</v>
      </c>
      <c r="DN2539">
        <v>125122</v>
      </c>
      <c r="DO2539">
        <v>125122</v>
      </c>
      <c r="DP2539">
        <v>125122</v>
      </c>
      <c r="DQ2539">
        <v>125122</v>
      </c>
      <c r="DR2539">
        <v>125122</v>
      </c>
      <c r="DS2539">
        <v>125122</v>
      </c>
      <c r="DT2539">
        <v>125122</v>
      </c>
      <c r="DU2539">
        <v>125122</v>
      </c>
      <c r="DV2539">
        <v>125122</v>
      </c>
      <c r="DW2539">
        <v>125122</v>
      </c>
      <c r="DX2539">
        <v>125122</v>
      </c>
      <c r="DY2539">
        <v>125122</v>
      </c>
      <c r="DZ2539">
        <v>125122</v>
      </c>
      <c r="EA2539">
        <v>125122</v>
      </c>
      <c r="EB2539">
        <v>125122</v>
      </c>
      <c r="EC2539">
        <v>125122</v>
      </c>
      <c r="ED2539">
        <v>125122</v>
      </c>
      <c r="EE2539">
        <v>125122</v>
      </c>
      <c r="EF2539">
        <v>125122</v>
      </c>
      <c r="EG2539">
        <v>125122</v>
      </c>
      <c r="EH2539">
        <v>125122</v>
      </c>
      <c r="EI2539">
        <v>125122</v>
      </c>
      <c r="EJ2539">
        <v>125122</v>
      </c>
      <c r="EK2539">
        <v>125122</v>
      </c>
      <c r="EL2539">
        <v>125122</v>
      </c>
      <c r="EM2539">
        <v>125122</v>
      </c>
      <c r="EN2539">
        <v>125122</v>
      </c>
      <c r="EO2539">
        <v>125122</v>
      </c>
      <c r="EP2539">
        <v>125122</v>
      </c>
      <c r="EQ2539">
        <v>125122</v>
      </c>
      <c r="ER2539">
        <v>125122</v>
      </c>
      <c r="ES2539">
        <v>125122</v>
      </c>
      <c r="ET2539">
        <v>125122</v>
      </c>
      <c r="EU2539">
        <v>125122</v>
      </c>
      <c r="EV2539">
        <v>125122</v>
      </c>
      <c r="EW2539">
        <v>125122</v>
      </c>
      <c r="EX2539">
        <v>125122</v>
      </c>
      <c r="EY2539">
        <v>125122</v>
      </c>
      <c r="EZ2539">
        <v>125122</v>
      </c>
      <c r="FA2539">
        <v>125122</v>
      </c>
      <c r="FB2539">
        <v>125122</v>
      </c>
      <c r="FC2539">
        <v>125122</v>
      </c>
      <c r="FD2539">
        <v>125122</v>
      </c>
      <c r="FE2539">
        <v>125122</v>
      </c>
      <c r="FF2539">
        <v>125122</v>
      </c>
      <c r="FG2539">
        <v>125122</v>
      </c>
      <c r="FH2539">
        <v>125122</v>
      </c>
    </row>
    <row r="2540" spans="1:164">
      <c r="A2540" t="s">
        <v>2224</v>
      </c>
      <c r="C2540" s="23">
        <v>45710</v>
      </c>
      <c r="D2540" s="23">
        <v>45749</v>
      </c>
      <c r="E2540">
        <v>33</v>
      </c>
      <c r="F2540">
        <v>142996</v>
      </c>
      <c r="G2540" t="s">
        <v>2193</v>
      </c>
      <c r="CR2540">
        <v>1025</v>
      </c>
      <c r="CS2540">
        <v>18794</v>
      </c>
      <c r="CT2540">
        <v>48714</v>
      </c>
      <c r="CU2540">
        <v>38205</v>
      </c>
      <c r="CV2540">
        <v>24023</v>
      </c>
      <c r="CW2540">
        <v>9905</v>
      </c>
      <c r="CX2540">
        <v>2328</v>
      </c>
    </row>
    <row r="2541" spans="1:164">
      <c r="A2541" t="s">
        <v>2224</v>
      </c>
      <c r="C2541" s="23">
        <v>45710</v>
      </c>
      <c r="D2541" s="23">
        <v>45749</v>
      </c>
      <c r="E2541">
        <v>33</v>
      </c>
      <c r="F2541">
        <v>142996</v>
      </c>
      <c r="G2541" t="s">
        <v>2195</v>
      </c>
      <c r="CR2541">
        <v>1025</v>
      </c>
      <c r="CS2541">
        <v>19819</v>
      </c>
      <c r="CT2541">
        <v>68533</v>
      </c>
      <c r="CU2541">
        <v>106739</v>
      </c>
      <c r="CV2541">
        <v>130762</v>
      </c>
      <c r="CW2541">
        <v>140668</v>
      </c>
      <c r="CX2541">
        <v>142996</v>
      </c>
      <c r="CY2541">
        <v>142996</v>
      </c>
      <c r="CZ2541">
        <v>142996</v>
      </c>
      <c r="DA2541">
        <v>142996</v>
      </c>
      <c r="DB2541">
        <v>142996</v>
      </c>
      <c r="DC2541">
        <v>142996</v>
      </c>
      <c r="DD2541">
        <v>142996</v>
      </c>
      <c r="DE2541">
        <v>142996</v>
      </c>
      <c r="DF2541">
        <v>142996</v>
      </c>
      <c r="DG2541">
        <v>142996</v>
      </c>
      <c r="DH2541">
        <v>142996</v>
      </c>
      <c r="DI2541">
        <v>142996</v>
      </c>
      <c r="DJ2541">
        <v>142996</v>
      </c>
      <c r="DK2541">
        <v>142996</v>
      </c>
      <c r="DL2541">
        <v>142996</v>
      </c>
      <c r="DM2541">
        <v>142996</v>
      </c>
      <c r="DN2541">
        <v>142996</v>
      </c>
      <c r="DO2541">
        <v>142996</v>
      </c>
      <c r="DP2541">
        <v>142996</v>
      </c>
      <c r="DQ2541">
        <v>142996</v>
      </c>
      <c r="DR2541">
        <v>142996</v>
      </c>
      <c r="DS2541">
        <v>142996</v>
      </c>
      <c r="DT2541">
        <v>142996</v>
      </c>
      <c r="DU2541">
        <v>142996</v>
      </c>
      <c r="DV2541">
        <v>142996</v>
      </c>
      <c r="DW2541">
        <v>142996</v>
      </c>
      <c r="DX2541">
        <v>142996</v>
      </c>
      <c r="DY2541">
        <v>142996</v>
      </c>
      <c r="DZ2541">
        <v>142996</v>
      </c>
      <c r="EA2541">
        <v>142996</v>
      </c>
      <c r="EB2541">
        <v>142996</v>
      </c>
      <c r="EC2541">
        <v>142996</v>
      </c>
      <c r="ED2541">
        <v>142996</v>
      </c>
      <c r="EE2541">
        <v>142996</v>
      </c>
      <c r="EF2541">
        <v>142996</v>
      </c>
      <c r="EG2541">
        <v>142996</v>
      </c>
      <c r="EH2541">
        <v>142996</v>
      </c>
      <c r="EI2541">
        <v>142996</v>
      </c>
      <c r="EJ2541">
        <v>142996</v>
      </c>
      <c r="EK2541">
        <v>142996</v>
      </c>
      <c r="EL2541">
        <v>142996</v>
      </c>
      <c r="EM2541">
        <v>142996</v>
      </c>
      <c r="EN2541">
        <v>142996</v>
      </c>
      <c r="EO2541">
        <v>142996</v>
      </c>
      <c r="EP2541">
        <v>142996</v>
      </c>
      <c r="EQ2541">
        <v>142996</v>
      </c>
      <c r="ER2541">
        <v>142996</v>
      </c>
      <c r="ES2541">
        <v>142996</v>
      </c>
      <c r="ET2541">
        <v>142996</v>
      </c>
      <c r="EU2541">
        <v>142996</v>
      </c>
      <c r="EV2541">
        <v>142996</v>
      </c>
      <c r="EW2541">
        <v>142996</v>
      </c>
      <c r="EX2541">
        <v>142996</v>
      </c>
      <c r="EY2541">
        <v>142996</v>
      </c>
      <c r="EZ2541">
        <v>142996</v>
      </c>
      <c r="FA2541">
        <v>142996</v>
      </c>
      <c r="FB2541">
        <v>142996</v>
      </c>
      <c r="FC2541">
        <v>142996</v>
      </c>
      <c r="FD2541">
        <v>142996</v>
      </c>
      <c r="FE2541">
        <v>142996</v>
      </c>
      <c r="FF2541">
        <v>142996</v>
      </c>
      <c r="FG2541">
        <v>142996</v>
      </c>
      <c r="FH2541">
        <v>142996</v>
      </c>
    </row>
    <row r="2542" spans="1:164">
      <c r="A2542" t="s">
        <v>3036</v>
      </c>
      <c r="B2542" t="s">
        <v>743</v>
      </c>
      <c r="C2542" s="23">
        <v>45710</v>
      </c>
      <c r="D2542" s="23">
        <v>45749</v>
      </c>
      <c r="E2542">
        <v>33</v>
      </c>
      <c r="F2542">
        <v>142996</v>
      </c>
      <c r="G2542" t="s">
        <v>2193</v>
      </c>
      <c r="CR2542">
        <v>1025</v>
      </c>
      <c r="CS2542">
        <v>18794</v>
      </c>
      <c r="CT2542">
        <v>48714</v>
      </c>
      <c r="CU2542">
        <v>38205</v>
      </c>
      <c r="CV2542">
        <v>24023</v>
      </c>
      <c r="CW2542">
        <v>9905</v>
      </c>
      <c r="CX2542">
        <v>2328</v>
      </c>
    </row>
    <row r="2543" spans="1:164">
      <c r="A2543" t="s">
        <v>3036</v>
      </c>
      <c r="B2543" t="s">
        <v>743</v>
      </c>
      <c r="C2543" s="23">
        <v>45710</v>
      </c>
      <c r="D2543" s="23">
        <v>45749</v>
      </c>
      <c r="E2543">
        <v>33</v>
      </c>
      <c r="F2543">
        <v>142996</v>
      </c>
      <c r="G2543" t="s">
        <v>2195</v>
      </c>
      <c r="CR2543">
        <v>1025</v>
      </c>
      <c r="CS2543">
        <v>19819</v>
      </c>
      <c r="CT2543">
        <v>68533</v>
      </c>
      <c r="CU2543">
        <v>106739</v>
      </c>
      <c r="CV2543">
        <v>130762</v>
      </c>
      <c r="CW2543">
        <v>140668</v>
      </c>
      <c r="CX2543">
        <v>142996</v>
      </c>
      <c r="CY2543">
        <v>142996</v>
      </c>
      <c r="CZ2543">
        <v>142996</v>
      </c>
      <c r="DA2543">
        <v>142996</v>
      </c>
      <c r="DB2543">
        <v>142996</v>
      </c>
      <c r="DC2543">
        <v>142996</v>
      </c>
      <c r="DD2543">
        <v>142996</v>
      </c>
      <c r="DE2543">
        <v>142996</v>
      </c>
      <c r="DF2543">
        <v>142996</v>
      </c>
      <c r="DG2543">
        <v>142996</v>
      </c>
      <c r="DH2543">
        <v>142996</v>
      </c>
      <c r="DI2543">
        <v>142996</v>
      </c>
      <c r="DJ2543">
        <v>142996</v>
      </c>
      <c r="DK2543">
        <v>142996</v>
      </c>
      <c r="DL2543">
        <v>142996</v>
      </c>
      <c r="DM2543">
        <v>142996</v>
      </c>
      <c r="DN2543">
        <v>142996</v>
      </c>
      <c r="DO2543">
        <v>142996</v>
      </c>
      <c r="DP2543">
        <v>142996</v>
      </c>
      <c r="DQ2543">
        <v>142996</v>
      </c>
      <c r="DR2543">
        <v>142996</v>
      </c>
      <c r="DS2543">
        <v>142996</v>
      </c>
      <c r="DT2543">
        <v>142996</v>
      </c>
      <c r="DU2543">
        <v>142996</v>
      </c>
      <c r="DV2543">
        <v>142996</v>
      </c>
      <c r="DW2543">
        <v>142996</v>
      </c>
      <c r="DX2543">
        <v>142996</v>
      </c>
      <c r="DY2543">
        <v>142996</v>
      </c>
      <c r="DZ2543">
        <v>142996</v>
      </c>
      <c r="EA2543">
        <v>142996</v>
      </c>
      <c r="EB2543">
        <v>142996</v>
      </c>
      <c r="EC2543">
        <v>142996</v>
      </c>
      <c r="ED2543">
        <v>142996</v>
      </c>
      <c r="EE2543">
        <v>142996</v>
      </c>
      <c r="EF2543">
        <v>142996</v>
      </c>
      <c r="EG2543">
        <v>142996</v>
      </c>
      <c r="EH2543">
        <v>142996</v>
      </c>
      <c r="EI2543">
        <v>142996</v>
      </c>
      <c r="EJ2543">
        <v>142996</v>
      </c>
      <c r="EK2543">
        <v>142996</v>
      </c>
      <c r="EL2543">
        <v>142996</v>
      </c>
      <c r="EM2543">
        <v>142996</v>
      </c>
      <c r="EN2543">
        <v>142996</v>
      </c>
      <c r="EO2543">
        <v>142996</v>
      </c>
      <c r="EP2543">
        <v>142996</v>
      </c>
      <c r="EQ2543">
        <v>142996</v>
      </c>
      <c r="ER2543">
        <v>142996</v>
      </c>
      <c r="ES2543">
        <v>142996</v>
      </c>
      <c r="ET2543">
        <v>142996</v>
      </c>
      <c r="EU2543">
        <v>142996</v>
      </c>
      <c r="EV2543">
        <v>142996</v>
      </c>
      <c r="EW2543">
        <v>142996</v>
      </c>
      <c r="EX2543">
        <v>142996</v>
      </c>
      <c r="EY2543">
        <v>142996</v>
      </c>
      <c r="EZ2543">
        <v>142996</v>
      </c>
      <c r="FA2543">
        <v>142996</v>
      </c>
      <c r="FB2543">
        <v>142996</v>
      </c>
      <c r="FC2543">
        <v>142996</v>
      </c>
      <c r="FD2543">
        <v>142996</v>
      </c>
      <c r="FE2543">
        <v>142996</v>
      </c>
      <c r="FF2543">
        <v>142996</v>
      </c>
      <c r="FG2543">
        <v>142996</v>
      </c>
      <c r="FH2543">
        <v>142996</v>
      </c>
    </row>
    <row r="2544" spans="1:164">
      <c r="A2544" t="s">
        <v>2607</v>
      </c>
      <c r="C2544" s="23">
        <v>45555</v>
      </c>
      <c r="D2544" s="23">
        <v>46156</v>
      </c>
      <c r="E2544">
        <v>515</v>
      </c>
      <c r="F2544">
        <v>1565597</v>
      </c>
      <c r="G2544" t="s">
        <v>2193</v>
      </c>
      <c r="BV2544">
        <v>38</v>
      </c>
      <c r="BW2544">
        <v>822</v>
      </c>
      <c r="BX2544">
        <v>4279</v>
      </c>
      <c r="BY2544">
        <v>11872</v>
      </c>
      <c r="BZ2544">
        <v>19566</v>
      </c>
      <c r="CA2544">
        <v>18500</v>
      </c>
      <c r="CB2544">
        <v>9301</v>
      </c>
      <c r="CC2544">
        <v>3006</v>
      </c>
      <c r="CD2544">
        <v>1296</v>
      </c>
      <c r="CE2544">
        <v>1131</v>
      </c>
      <c r="CF2544">
        <v>1234</v>
      </c>
      <c r="CG2544">
        <v>5494</v>
      </c>
      <c r="CH2544">
        <v>13489</v>
      </c>
      <c r="CI2544">
        <v>2550</v>
      </c>
      <c r="CP2544">
        <v>589</v>
      </c>
      <c r="CQ2544">
        <v>5782</v>
      </c>
      <c r="CR2544">
        <v>19287</v>
      </c>
      <c r="CS2544">
        <v>45667</v>
      </c>
      <c r="CT2544">
        <v>79029</v>
      </c>
      <c r="CU2544">
        <v>84496</v>
      </c>
      <c r="CV2544">
        <v>50355</v>
      </c>
      <c r="CW2544">
        <v>28569</v>
      </c>
      <c r="CX2544">
        <v>18229</v>
      </c>
      <c r="CY2544">
        <v>1501</v>
      </c>
      <c r="CZ2544">
        <v>268</v>
      </c>
      <c r="DA2544">
        <v>4497</v>
      </c>
      <c r="DB2544">
        <v>4048</v>
      </c>
      <c r="DD2544">
        <v>117</v>
      </c>
      <c r="DE2544">
        <v>9197</v>
      </c>
      <c r="DF2544">
        <v>33718</v>
      </c>
      <c r="DG2544">
        <v>29148</v>
      </c>
      <c r="DH2544">
        <v>2308</v>
      </c>
      <c r="DI2544">
        <v>3349</v>
      </c>
      <c r="DJ2544">
        <v>563</v>
      </c>
      <c r="DQ2544">
        <v>918</v>
      </c>
      <c r="DR2544">
        <v>5457</v>
      </c>
      <c r="DS2544">
        <v>10690</v>
      </c>
      <c r="DT2544">
        <v>7542</v>
      </c>
      <c r="DU2544">
        <v>8522</v>
      </c>
      <c r="DV2544">
        <v>11311</v>
      </c>
      <c r="DW2544">
        <v>11966</v>
      </c>
      <c r="DX2544">
        <v>8745</v>
      </c>
      <c r="DY2544">
        <v>6382</v>
      </c>
      <c r="DZ2544">
        <v>10578</v>
      </c>
      <c r="EA2544">
        <v>13469</v>
      </c>
      <c r="EB2544">
        <v>9185</v>
      </c>
      <c r="EC2544">
        <v>17203</v>
      </c>
      <c r="ED2544">
        <v>20311</v>
      </c>
      <c r="EE2544">
        <v>20449</v>
      </c>
      <c r="EF2544">
        <v>25905</v>
      </c>
      <c r="EG2544">
        <v>31667</v>
      </c>
      <c r="EH2544">
        <v>34288</v>
      </c>
      <c r="EI2544">
        <v>37761</v>
      </c>
      <c r="EJ2544">
        <v>45740</v>
      </c>
      <c r="EK2544">
        <v>74539</v>
      </c>
      <c r="EL2544">
        <v>125825</v>
      </c>
      <c r="EM2544">
        <v>55115</v>
      </c>
      <c r="EN2544">
        <v>50672</v>
      </c>
      <c r="EO2544">
        <v>42417</v>
      </c>
      <c r="EP2544">
        <v>32131</v>
      </c>
      <c r="EQ2544">
        <v>23334</v>
      </c>
      <c r="ER2544">
        <v>23301</v>
      </c>
      <c r="ES2544">
        <v>46473</v>
      </c>
      <c r="ET2544">
        <v>38585</v>
      </c>
      <c r="EU2544">
        <v>84674</v>
      </c>
      <c r="EV2544">
        <v>39202</v>
      </c>
      <c r="EW2544">
        <v>10720</v>
      </c>
      <c r="EX2544">
        <v>3346</v>
      </c>
      <c r="EY2544">
        <v>298</v>
      </c>
      <c r="EZ2544">
        <v>2808</v>
      </c>
      <c r="FA2544">
        <v>8671</v>
      </c>
      <c r="FB2544">
        <v>6672</v>
      </c>
      <c r="FC2544">
        <v>10849</v>
      </c>
      <c r="FD2544">
        <v>34581</v>
      </c>
    </row>
    <row r="2545" spans="1:164">
      <c r="A2545" t="s">
        <v>2607</v>
      </c>
      <c r="C2545" s="23">
        <v>45555</v>
      </c>
      <c r="D2545" s="23">
        <v>46156</v>
      </c>
      <c r="E2545">
        <v>515</v>
      </c>
      <c r="F2545">
        <v>1565597</v>
      </c>
      <c r="G2545" t="s">
        <v>2195</v>
      </c>
      <c r="BV2545">
        <v>38</v>
      </c>
      <c r="BW2545">
        <v>859</v>
      </c>
      <c r="BX2545">
        <v>5138</v>
      </c>
      <c r="BY2545">
        <v>17010</v>
      </c>
      <c r="BZ2545">
        <v>36577</v>
      </c>
      <c r="CA2545">
        <v>55076</v>
      </c>
      <c r="CB2545">
        <v>64378</v>
      </c>
      <c r="CC2545">
        <v>67383</v>
      </c>
      <c r="CD2545">
        <v>68679</v>
      </c>
      <c r="CE2545">
        <v>69811</v>
      </c>
      <c r="CF2545">
        <v>71045</v>
      </c>
      <c r="CG2545">
        <v>76539</v>
      </c>
      <c r="CH2545">
        <v>90028</v>
      </c>
      <c r="CI2545">
        <v>92578</v>
      </c>
      <c r="CJ2545">
        <v>92578</v>
      </c>
      <c r="CK2545">
        <v>92578</v>
      </c>
      <c r="CL2545">
        <v>92578</v>
      </c>
      <c r="CM2545">
        <v>92578</v>
      </c>
      <c r="CN2545">
        <v>92578</v>
      </c>
      <c r="CO2545">
        <v>92578</v>
      </c>
      <c r="CP2545">
        <v>93166</v>
      </c>
      <c r="CQ2545">
        <v>98949</v>
      </c>
      <c r="CR2545">
        <v>118236</v>
      </c>
      <c r="CS2545">
        <v>163902</v>
      </c>
      <c r="CT2545">
        <v>242931</v>
      </c>
      <c r="CU2545">
        <v>327427</v>
      </c>
      <c r="CV2545">
        <v>377782</v>
      </c>
      <c r="CW2545">
        <v>406351</v>
      </c>
      <c r="CX2545">
        <v>424580</v>
      </c>
      <c r="CY2545">
        <v>426081</v>
      </c>
      <c r="CZ2545">
        <v>426349</v>
      </c>
      <c r="DA2545">
        <v>430846</v>
      </c>
      <c r="DB2545">
        <v>434894</v>
      </c>
      <c r="DC2545">
        <v>434894</v>
      </c>
      <c r="DD2545">
        <v>435010</v>
      </c>
      <c r="DE2545">
        <v>444208</v>
      </c>
      <c r="DF2545">
        <v>477926</v>
      </c>
      <c r="DG2545">
        <v>507073</v>
      </c>
      <c r="DH2545">
        <v>509381</v>
      </c>
      <c r="DI2545">
        <v>512731</v>
      </c>
      <c r="DJ2545">
        <v>513294</v>
      </c>
      <c r="DK2545">
        <v>513294</v>
      </c>
      <c r="DL2545">
        <v>513294</v>
      </c>
      <c r="DM2545">
        <v>513294</v>
      </c>
      <c r="DN2545">
        <v>513294</v>
      </c>
      <c r="DO2545">
        <v>513294</v>
      </c>
      <c r="DP2545">
        <v>513294</v>
      </c>
      <c r="DQ2545">
        <v>514212</v>
      </c>
      <c r="DR2545">
        <v>519670</v>
      </c>
      <c r="DS2545">
        <v>530360</v>
      </c>
      <c r="DT2545">
        <v>537902</v>
      </c>
      <c r="DU2545">
        <v>546424</v>
      </c>
      <c r="DV2545">
        <v>557735</v>
      </c>
      <c r="DW2545">
        <v>569700</v>
      </c>
      <c r="DX2545">
        <v>578445</v>
      </c>
      <c r="DY2545">
        <v>584827</v>
      </c>
      <c r="DZ2545">
        <v>595405</v>
      </c>
      <c r="EA2545">
        <v>608874</v>
      </c>
      <c r="EB2545">
        <v>618059</v>
      </c>
      <c r="EC2545">
        <v>635263</v>
      </c>
      <c r="ED2545">
        <v>655574</v>
      </c>
      <c r="EE2545">
        <v>676023</v>
      </c>
      <c r="EF2545">
        <v>701928</v>
      </c>
      <c r="EG2545">
        <v>733595</v>
      </c>
      <c r="EH2545">
        <v>767883</v>
      </c>
      <c r="EI2545">
        <v>805644</v>
      </c>
      <c r="EJ2545">
        <v>851383</v>
      </c>
      <c r="EK2545">
        <v>925923</v>
      </c>
      <c r="EL2545">
        <v>1051748</v>
      </c>
      <c r="EM2545">
        <v>1106862</v>
      </c>
      <c r="EN2545">
        <v>1157535</v>
      </c>
      <c r="EO2545">
        <v>1199952</v>
      </c>
      <c r="EP2545">
        <v>1232083</v>
      </c>
      <c r="EQ2545">
        <v>1255417</v>
      </c>
      <c r="ER2545">
        <v>1278718</v>
      </c>
      <c r="ES2545">
        <v>1325190</v>
      </c>
      <c r="ET2545">
        <v>1363776</v>
      </c>
      <c r="EU2545">
        <v>1448450</v>
      </c>
      <c r="EV2545">
        <v>1487652</v>
      </c>
      <c r="EW2545">
        <v>1498372</v>
      </c>
      <c r="EX2545">
        <v>1501717</v>
      </c>
      <c r="EY2545">
        <v>1502015</v>
      </c>
      <c r="EZ2545">
        <v>1504823</v>
      </c>
      <c r="FA2545">
        <v>1513494</v>
      </c>
      <c r="FB2545">
        <v>1520167</v>
      </c>
      <c r="FC2545">
        <v>1531016</v>
      </c>
      <c r="FD2545">
        <v>1565596</v>
      </c>
      <c r="FE2545">
        <v>1565596</v>
      </c>
      <c r="FF2545">
        <v>1565596</v>
      </c>
      <c r="FG2545">
        <v>1565596</v>
      </c>
      <c r="FH2545">
        <v>1565596</v>
      </c>
    </row>
    <row r="2546" spans="1:164">
      <c r="A2546" t="s">
        <v>2646</v>
      </c>
      <c r="C2546" s="23">
        <v>45555</v>
      </c>
      <c r="D2546" s="23">
        <v>46150</v>
      </c>
      <c r="E2546">
        <v>510</v>
      </c>
      <c r="F2546">
        <v>171214</v>
      </c>
      <c r="G2546" t="s">
        <v>2193</v>
      </c>
      <c r="BV2546">
        <v>38</v>
      </c>
      <c r="BW2546">
        <v>822</v>
      </c>
      <c r="BX2546">
        <v>4279</v>
      </c>
      <c r="BY2546">
        <v>11872</v>
      </c>
      <c r="BZ2546">
        <v>19566</v>
      </c>
      <c r="CA2546">
        <v>18500</v>
      </c>
      <c r="CB2546">
        <v>9301</v>
      </c>
      <c r="CC2546">
        <v>3006</v>
      </c>
      <c r="CD2546">
        <v>1296</v>
      </c>
      <c r="CE2546">
        <v>1131</v>
      </c>
      <c r="CF2546">
        <v>1131</v>
      </c>
      <c r="CG2546">
        <v>1131</v>
      </c>
      <c r="CH2546">
        <v>1131</v>
      </c>
      <c r="CI2546">
        <v>113</v>
      </c>
      <c r="CZ2546">
        <v>268</v>
      </c>
      <c r="DA2546">
        <v>4497</v>
      </c>
      <c r="DB2546">
        <v>4048</v>
      </c>
      <c r="DE2546">
        <v>4849</v>
      </c>
      <c r="DF2546">
        <v>1152</v>
      </c>
      <c r="DU2546">
        <v>3268</v>
      </c>
      <c r="DV2546">
        <v>5437</v>
      </c>
      <c r="DW2546">
        <v>1362</v>
      </c>
      <c r="EB2546">
        <v>745</v>
      </c>
      <c r="EC2546">
        <v>4468</v>
      </c>
      <c r="ED2546">
        <v>4468</v>
      </c>
      <c r="EE2546">
        <v>4468</v>
      </c>
      <c r="EF2546">
        <v>4468</v>
      </c>
      <c r="EG2546">
        <v>4727</v>
      </c>
      <c r="EH2546">
        <v>6825</v>
      </c>
      <c r="EI2546">
        <v>9147</v>
      </c>
      <c r="EJ2546">
        <v>3385</v>
      </c>
      <c r="EK2546">
        <v>2173</v>
      </c>
      <c r="EL2546">
        <v>869</v>
      </c>
      <c r="EM2546">
        <v>140</v>
      </c>
      <c r="EW2546">
        <v>3037</v>
      </c>
      <c r="EX2546">
        <v>2993</v>
      </c>
      <c r="EY2546">
        <v>298</v>
      </c>
      <c r="EZ2546">
        <v>2808</v>
      </c>
      <c r="FA2546">
        <v>8671</v>
      </c>
      <c r="FB2546">
        <v>6672</v>
      </c>
      <c r="FC2546">
        <v>2656</v>
      </c>
    </row>
    <row r="2547" spans="1:164">
      <c r="A2547" t="s">
        <v>2646</v>
      </c>
      <c r="C2547" s="23">
        <v>45555</v>
      </c>
      <c r="D2547" s="23">
        <v>46150</v>
      </c>
      <c r="E2547">
        <v>510</v>
      </c>
      <c r="F2547">
        <v>171214</v>
      </c>
      <c r="G2547" t="s">
        <v>2195</v>
      </c>
      <c r="BV2547">
        <v>38</v>
      </c>
      <c r="BW2547">
        <v>859</v>
      </c>
      <c r="BX2547">
        <v>5138</v>
      </c>
      <c r="BY2547">
        <v>17010</v>
      </c>
      <c r="BZ2547">
        <v>36577</v>
      </c>
      <c r="CA2547">
        <v>55076</v>
      </c>
      <c r="CB2547">
        <v>64378</v>
      </c>
      <c r="CC2547">
        <v>67383</v>
      </c>
      <c r="CD2547">
        <v>68679</v>
      </c>
      <c r="CE2547">
        <v>69811</v>
      </c>
      <c r="CF2547">
        <v>70942</v>
      </c>
      <c r="CG2547">
        <v>72073</v>
      </c>
      <c r="CH2547">
        <v>73204</v>
      </c>
      <c r="CI2547">
        <v>73317</v>
      </c>
      <c r="CJ2547">
        <v>73317</v>
      </c>
      <c r="CK2547">
        <v>73317</v>
      </c>
      <c r="CL2547">
        <v>73317</v>
      </c>
      <c r="CM2547">
        <v>73317</v>
      </c>
      <c r="CN2547">
        <v>73317</v>
      </c>
      <c r="CO2547">
        <v>73317</v>
      </c>
      <c r="CP2547">
        <v>73317</v>
      </c>
      <c r="CQ2547">
        <v>73317</v>
      </c>
      <c r="CR2547">
        <v>73317</v>
      </c>
      <c r="CS2547">
        <v>73317</v>
      </c>
      <c r="CT2547">
        <v>73317</v>
      </c>
      <c r="CU2547">
        <v>73317</v>
      </c>
      <c r="CV2547">
        <v>73317</v>
      </c>
      <c r="CW2547">
        <v>73317</v>
      </c>
      <c r="CX2547">
        <v>73317</v>
      </c>
      <c r="CY2547">
        <v>73317</v>
      </c>
      <c r="CZ2547">
        <v>73585</v>
      </c>
      <c r="DA2547">
        <v>78082</v>
      </c>
      <c r="DB2547">
        <v>82130</v>
      </c>
      <c r="DC2547">
        <v>82130</v>
      </c>
      <c r="DD2547">
        <v>82130</v>
      </c>
      <c r="DE2547">
        <v>86979</v>
      </c>
      <c r="DF2547">
        <v>88131</v>
      </c>
      <c r="DG2547">
        <v>88131</v>
      </c>
      <c r="DH2547">
        <v>88131</v>
      </c>
      <c r="DI2547">
        <v>88131</v>
      </c>
      <c r="DJ2547">
        <v>88131</v>
      </c>
      <c r="DK2547">
        <v>88131</v>
      </c>
      <c r="DL2547">
        <v>88131</v>
      </c>
      <c r="DM2547">
        <v>88131</v>
      </c>
      <c r="DN2547">
        <v>88131</v>
      </c>
      <c r="DO2547">
        <v>88131</v>
      </c>
      <c r="DP2547">
        <v>88131</v>
      </c>
      <c r="DQ2547">
        <v>88131</v>
      </c>
      <c r="DR2547">
        <v>88131</v>
      </c>
      <c r="DS2547">
        <v>88131</v>
      </c>
      <c r="DT2547">
        <v>88131</v>
      </c>
      <c r="DU2547">
        <v>91399</v>
      </c>
      <c r="DV2547">
        <v>96835</v>
      </c>
      <c r="DW2547">
        <v>98197</v>
      </c>
      <c r="DX2547">
        <v>98197</v>
      </c>
      <c r="DY2547">
        <v>98197</v>
      </c>
      <c r="DZ2547">
        <v>98197</v>
      </c>
      <c r="EA2547">
        <v>98197</v>
      </c>
      <c r="EB2547">
        <v>98942</v>
      </c>
      <c r="EC2547">
        <v>103409</v>
      </c>
      <c r="ED2547">
        <v>107877</v>
      </c>
      <c r="EE2547">
        <v>112344</v>
      </c>
      <c r="EF2547">
        <v>116812</v>
      </c>
      <c r="EG2547">
        <v>121539</v>
      </c>
      <c r="EH2547">
        <v>128365</v>
      </c>
      <c r="EI2547">
        <v>137511</v>
      </c>
      <c r="EJ2547">
        <v>140897</v>
      </c>
      <c r="EK2547">
        <v>143070</v>
      </c>
      <c r="EL2547">
        <v>143939</v>
      </c>
      <c r="EM2547">
        <v>144079</v>
      </c>
      <c r="EN2547">
        <v>144079</v>
      </c>
      <c r="EO2547">
        <v>144079</v>
      </c>
      <c r="EP2547">
        <v>144079</v>
      </c>
      <c r="EQ2547">
        <v>144079</v>
      </c>
      <c r="ER2547">
        <v>144079</v>
      </c>
      <c r="ES2547">
        <v>144079</v>
      </c>
      <c r="ET2547">
        <v>144079</v>
      </c>
      <c r="EU2547">
        <v>144079</v>
      </c>
      <c r="EV2547">
        <v>144079</v>
      </c>
      <c r="EW2547">
        <v>147116</v>
      </c>
      <c r="EX2547">
        <v>150109</v>
      </c>
      <c r="EY2547">
        <v>150407</v>
      </c>
      <c r="EZ2547">
        <v>153215</v>
      </c>
      <c r="FA2547">
        <v>161886</v>
      </c>
      <c r="FB2547">
        <v>168558</v>
      </c>
      <c r="FC2547">
        <v>171214</v>
      </c>
      <c r="FD2547">
        <v>171214</v>
      </c>
      <c r="FE2547">
        <v>171214</v>
      </c>
      <c r="FF2547">
        <v>171214</v>
      </c>
      <c r="FG2547">
        <v>171214</v>
      </c>
      <c r="FH2547">
        <v>171214</v>
      </c>
    </row>
    <row r="2548" spans="1:164">
      <c r="A2548" t="s">
        <v>2204</v>
      </c>
      <c r="C2548" s="23">
        <v>45562</v>
      </c>
      <c r="D2548" s="23">
        <v>46150</v>
      </c>
      <c r="E2548">
        <v>504</v>
      </c>
      <c r="F2548">
        <v>141088</v>
      </c>
      <c r="G2548" t="s">
        <v>2193</v>
      </c>
      <c r="BW2548">
        <v>303</v>
      </c>
      <c r="BX2548">
        <v>2288</v>
      </c>
      <c r="BY2548">
        <v>9689</v>
      </c>
      <c r="BZ2548">
        <v>18936</v>
      </c>
      <c r="CA2548">
        <v>17832</v>
      </c>
      <c r="CB2548">
        <v>8170</v>
      </c>
      <c r="CC2548">
        <v>1874</v>
      </c>
      <c r="CD2548">
        <v>165</v>
      </c>
      <c r="CZ2548">
        <v>268</v>
      </c>
      <c r="DA2548">
        <v>4497</v>
      </c>
      <c r="DB2548">
        <v>4048</v>
      </c>
      <c r="EB2548">
        <v>745</v>
      </c>
      <c r="EC2548">
        <v>4468</v>
      </c>
      <c r="ED2548">
        <v>4468</v>
      </c>
      <c r="EE2548">
        <v>4468</v>
      </c>
      <c r="EF2548">
        <v>4468</v>
      </c>
      <c r="EG2548">
        <v>4727</v>
      </c>
      <c r="EH2548">
        <v>6825</v>
      </c>
      <c r="EI2548">
        <v>9147</v>
      </c>
      <c r="EJ2548">
        <v>3385</v>
      </c>
      <c r="EK2548">
        <v>2173</v>
      </c>
      <c r="EL2548">
        <v>869</v>
      </c>
      <c r="EM2548">
        <v>140</v>
      </c>
      <c r="EW2548">
        <v>3037</v>
      </c>
      <c r="EX2548">
        <v>2993</v>
      </c>
      <c r="EY2548">
        <v>298</v>
      </c>
      <c r="EZ2548">
        <v>2808</v>
      </c>
      <c r="FA2548">
        <v>8671</v>
      </c>
      <c r="FB2548">
        <v>6672</v>
      </c>
      <c r="FC2548">
        <v>2656</v>
      </c>
    </row>
    <row r="2549" spans="1:164">
      <c r="A2549" t="s">
        <v>2204</v>
      </c>
      <c r="C2549" s="23">
        <v>45562</v>
      </c>
      <c r="D2549" s="23">
        <v>46150</v>
      </c>
      <c r="E2549">
        <v>504</v>
      </c>
      <c r="F2549">
        <v>141088</v>
      </c>
      <c r="G2549" t="s">
        <v>2195</v>
      </c>
      <c r="BW2549">
        <v>303</v>
      </c>
      <c r="BX2549">
        <v>2591</v>
      </c>
      <c r="BY2549">
        <v>12280</v>
      </c>
      <c r="BZ2549">
        <v>31216</v>
      </c>
      <c r="CA2549">
        <v>49048</v>
      </c>
      <c r="CB2549">
        <v>57218</v>
      </c>
      <c r="CC2549">
        <v>59093</v>
      </c>
      <c r="CD2549">
        <v>59258</v>
      </c>
      <c r="CE2549">
        <v>59258</v>
      </c>
      <c r="CF2549">
        <v>59258</v>
      </c>
      <c r="CG2549">
        <v>59258</v>
      </c>
      <c r="CH2549">
        <v>59258</v>
      </c>
      <c r="CI2549">
        <v>59258</v>
      </c>
      <c r="CJ2549">
        <v>59258</v>
      </c>
      <c r="CK2549">
        <v>59258</v>
      </c>
      <c r="CL2549">
        <v>59258</v>
      </c>
      <c r="CM2549">
        <v>59258</v>
      </c>
      <c r="CN2549">
        <v>59258</v>
      </c>
      <c r="CO2549">
        <v>59258</v>
      </c>
      <c r="CP2549">
        <v>59258</v>
      </c>
      <c r="CQ2549">
        <v>59258</v>
      </c>
      <c r="CR2549">
        <v>59258</v>
      </c>
      <c r="CS2549">
        <v>59258</v>
      </c>
      <c r="CT2549">
        <v>59258</v>
      </c>
      <c r="CU2549">
        <v>59258</v>
      </c>
      <c r="CV2549">
        <v>59258</v>
      </c>
      <c r="CW2549">
        <v>59258</v>
      </c>
      <c r="CX2549">
        <v>59258</v>
      </c>
      <c r="CY2549">
        <v>59258</v>
      </c>
      <c r="CZ2549">
        <v>59526</v>
      </c>
      <c r="DA2549">
        <v>64023</v>
      </c>
      <c r="DB2549">
        <v>68071</v>
      </c>
      <c r="DC2549">
        <v>68071</v>
      </c>
      <c r="DD2549">
        <v>68071</v>
      </c>
      <c r="DE2549">
        <v>68071</v>
      </c>
      <c r="DF2549">
        <v>68071</v>
      </c>
      <c r="DG2549">
        <v>68071</v>
      </c>
      <c r="DH2549">
        <v>68071</v>
      </c>
      <c r="DI2549">
        <v>68071</v>
      </c>
      <c r="DJ2549">
        <v>68071</v>
      </c>
      <c r="DK2549">
        <v>68071</v>
      </c>
      <c r="DL2549">
        <v>68071</v>
      </c>
      <c r="DM2549">
        <v>68071</v>
      </c>
      <c r="DN2549">
        <v>68071</v>
      </c>
      <c r="DO2549">
        <v>68071</v>
      </c>
      <c r="DP2549">
        <v>68071</v>
      </c>
      <c r="DQ2549">
        <v>68071</v>
      </c>
      <c r="DR2549">
        <v>68071</v>
      </c>
      <c r="DS2549">
        <v>68071</v>
      </c>
      <c r="DT2549">
        <v>68071</v>
      </c>
      <c r="DU2549">
        <v>68071</v>
      </c>
      <c r="DV2549">
        <v>68071</v>
      </c>
      <c r="DW2549">
        <v>68071</v>
      </c>
      <c r="DX2549">
        <v>68071</v>
      </c>
      <c r="DY2549">
        <v>68071</v>
      </c>
      <c r="DZ2549">
        <v>68071</v>
      </c>
      <c r="EA2549">
        <v>68071</v>
      </c>
      <c r="EB2549">
        <v>68816</v>
      </c>
      <c r="EC2549">
        <v>73283</v>
      </c>
      <c r="ED2549">
        <v>77751</v>
      </c>
      <c r="EE2549">
        <v>82218</v>
      </c>
      <c r="EF2549">
        <v>86686</v>
      </c>
      <c r="EG2549">
        <v>91413</v>
      </c>
      <c r="EH2549">
        <v>98239</v>
      </c>
      <c r="EI2549">
        <v>107385</v>
      </c>
      <c r="EJ2549">
        <v>110771</v>
      </c>
      <c r="EK2549">
        <v>112944</v>
      </c>
      <c r="EL2549">
        <v>113813</v>
      </c>
      <c r="EM2549">
        <v>113953</v>
      </c>
      <c r="EN2549">
        <v>113953</v>
      </c>
      <c r="EO2549">
        <v>113953</v>
      </c>
      <c r="EP2549">
        <v>113953</v>
      </c>
      <c r="EQ2549">
        <v>113953</v>
      </c>
      <c r="ER2549">
        <v>113953</v>
      </c>
      <c r="ES2549">
        <v>113953</v>
      </c>
      <c r="ET2549">
        <v>113953</v>
      </c>
      <c r="EU2549">
        <v>113953</v>
      </c>
      <c r="EV2549">
        <v>113953</v>
      </c>
      <c r="EW2549">
        <v>116990</v>
      </c>
      <c r="EX2549">
        <v>119983</v>
      </c>
      <c r="EY2549">
        <v>120281</v>
      </c>
      <c r="EZ2549">
        <v>123089</v>
      </c>
      <c r="FA2549">
        <v>131760</v>
      </c>
      <c r="FB2549">
        <v>138432</v>
      </c>
      <c r="FC2549">
        <v>141088</v>
      </c>
      <c r="FD2549">
        <v>141088</v>
      </c>
      <c r="FE2549">
        <v>141088</v>
      </c>
      <c r="FF2549">
        <v>141088</v>
      </c>
      <c r="FG2549">
        <v>141088</v>
      </c>
      <c r="FH2549">
        <v>141088</v>
      </c>
    </row>
    <row r="2550" spans="1:164">
      <c r="A2550" t="s">
        <v>2205</v>
      </c>
      <c r="C2550" s="23">
        <v>45562</v>
      </c>
      <c r="D2550" s="23">
        <v>45608</v>
      </c>
      <c r="E2550">
        <v>39</v>
      </c>
      <c r="F2550">
        <v>59258</v>
      </c>
      <c r="G2550" t="s">
        <v>2193</v>
      </c>
      <c r="BW2550">
        <v>303</v>
      </c>
      <c r="BX2550">
        <v>2288</v>
      </c>
      <c r="BY2550">
        <v>9689</v>
      </c>
      <c r="BZ2550">
        <v>18936</v>
      </c>
      <c r="CA2550">
        <v>17832</v>
      </c>
      <c r="CB2550">
        <v>8170</v>
      </c>
      <c r="CC2550">
        <v>1874</v>
      </c>
      <c r="CD2550">
        <v>165</v>
      </c>
    </row>
    <row r="2551" spans="1:164">
      <c r="A2551" t="s">
        <v>2205</v>
      </c>
      <c r="C2551" s="23">
        <v>45562</v>
      </c>
      <c r="D2551" s="23">
        <v>45608</v>
      </c>
      <c r="E2551">
        <v>39</v>
      </c>
      <c r="F2551">
        <v>59258</v>
      </c>
      <c r="G2551" t="s">
        <v>2195</v>
      </c>
      <c r="BW2551">
        <v>303</v>
      </c>
      <c r="BX2551">
        <v>2591</v>
      </c>
      <c r="BY2551">
        <v>12280</v>
      </c>
      <c r="BZ2551">
        <v>31216</v>
      </c>
      <c r="CA2551">
        <v>49048</v>
      </c>
      <c r="CB2551">
        <v>57218</v>
      </c>
      <c r="CC2551">
        <v>59093</v>
      </c>
      <c r="CD2551">
        <v>59258</v>
      </c>
      <c r="CE2551">
        <v>59258</v>
      </c>
      <c r="CF2551">
        <v>59258</v>
      </c>
      <c r="CG2551">
        <v>59258</v>
      </c>
      <c r="CH2551">
        <v>59258</v>
      </c>
      <c r="CI2551">
        <v>59258</v>
      </c>
      <c r="CJ2551">
        <v>59258</v>
      </c>
      <c r="CK2551">
        <v>59258</v>
      </c>
      <c r="CL2551">
        <v>59258</v>
      </c>
      <c r="CM2551">
        <v>59258</v>
      </c>
      <c r="CN2551">
        <v>59258</v>
      </c>
      <c r="CO2551">
        <v>59258</v>
      </c>
      <c r="CP2551">
        <v>59258</v>
      </c>
      <c r="CQ2551">
        <v>59258</v>
      </c>
      <c r="CR2551">
        <v>59258</v>
      </c>
      <c r="CS2551">
        <v>59258</v>
      </c>
      <c r="CT2551">
        <v>59258</v>
      </c>
      <c r="CU2551">
        <v>59258</v>
      </c>
      <c r="CV2551">
        <v>59258</v>
      </c>
      <c r="CW2551">
        <v>59258</v>
      </c>
      <c r="CX2551">
        <v>59258</v>
      </c>
      <c r="CY2551">
        <v>59258</v>
      </c>
      <c r="CZ2551">
        <v>59258</v>
      </c>
      <c r="DA2551">
        <v>59258</v>
      </c>
      <c r="DB2551">
        <v>59258</v>
      </c>
      <c r="DC2551">
        <v>59258</v>
      </c>
      <c r="DD2551">
        <v>59258</v>
      </c>
      <c r="DE2551">
        <v>59258</v>
      </c>
      <c r="DF2551">
        <v>59258</v>
      </c>
      <c r="DG2551">
        <v>59258</v>
      </c>
      <c r="DH2551">
        <v>59258</v>
      </c>
      <c r="DI2551">
        <v>59258</v>
      </c>
      <c r="DJ2551">
        <v>59258</v>
      </c>
      <c r="DK2551">
        <v>59258</v>
      </c>
      <c r="DL2551">
        <v>59258</v>
      </c>
      <c r="DM2551">
        <v>59258</v>
      </c>
      <c r="DN2551">
        <v>59258</v>
      </c>
      <c r="DO2551">
        <v>59258</v>
      </c>
      <c r="DP2551">
        <v>59258</v>
      </c>
      <c r="DQ2551">
        <v>59258</v>
      </c>
      <c r="DR2551">
        <v>59258</v>
      </c>
      <c r="DS2551">
        <v>59258</v>
      </c>
      <c r="DT2551">
        <v>59258</v>
      </c>
      <c r="DU2551">
        <v>59258</v>
      </c>
      <c r="DV2551">
        <v>59258</v>
      </c>
      <c r="DW2551">
        <v>59258</v>
      </c>
      <c r="DX2551">
        <v>59258</v>
      </c>
      <c r="DY2551">
        <v>59258</v>
      </c>
      <c r="DZ2551">
        <v>59258</v>
      </c>
      <c r="EA2551">
        <v>59258</v>
      </c>
      <c r="EB2551">
        <v>59258</v>
      </c>
      <c r="EC2551">
        <v>59258</v>
      </c>
      <c r="ED2551">
        <v>59258</v>
      </c>
      <c r="EE2551">
        <v>59258</v>
      </c>
      <c r="EF2551">
        <v>59258</v>
      </c>
      <c r="EG2551">
        <v>59258</v>
      </c>
      <c r="EH2551">
        <v>59258</v>
      </c>
      <c r="EI2551">
        <v>59258</v>
      </c>
      <c r="EJ2551">
        <v>59258</v>
      </c>
      <c r="EK2551">
        <v>59258</v>
      </c>
      <c r="EL2551">
        <v>59258</v>
      </c>
      <c r="EM2551">
        <v>59258</v>
      </c>
      <c r="EN2551">
        <v>59258</v>
      </c>
      <c r="EO2551">
        <v>59258</v>
      </c>
      <c r="EP2551">
        <v>59258</v>
      </c>
      <c r="EQ2551">
        <v>59258</v>
      </c>
      <c r="ER2551">
        <v>59258</v>
      </c>
      <c r="ES2551">
        <v>59258</v>
      </c>
      <c r="ET2551">
        <v>59258</v>
      </c>
      <c r="EU2551">
        <v>59258</v>
      </c>
      <c r="EV2551">
        <v>59258</v>
      </c>
      <c r="EW2551">
        <v>59258</v>
      </c>
      <c r="EX2551">
        <v>59258</v>
      </c>
      <c r="EY2551">
        <v>59258</v>
      </c>
      <c r="EZ2551">
        <v>59258</v>
      </c>
      <c r="FA2551">
        <v>59258</v>
      </c>
      <c r="FB2551">
        <v>59258</v>
      </c>
      <c r="FC2551">
        <v>59258</v>
      </c>
      <c r="FD2551">
        <v>59258</v>
      </c>
      <c r="FE2551">
        <v>59258</v>
      </c>
      <c r="FF2551">
        <v>59258</v>
      </c>
      <c r="FG2551">
        <v>59258</v>
      </c>
      <c r="FH2551">
        <v>59258</v>
      </c>
    </row>
    <row r="2552" spans="1:164">
      <c r="A2552" t="s">
        <v>3037</v>
      </c>
      <c r="B2552" t="s">
        <v>809</v>
      </c>
      <c r="C2552" s="23">
        <v>45562</v>
      </c>
      <c r="D2552" s="23">
        <v>45608</v>
      </c>
      <c r="E2552">
        <v>39</v>
      </c>
      <c r="F2552">
        <v>59258</v>
      </c>
      <c r="G2552" t="s">
        <v>2193</v>
      </c>
      <c r="BW2552">
        <v>303</v>
      </c>
      <c r="BX2552">
        <v>2288</v>
      </c>
      <c r="BY2552">
        <v>9689</v>
      </c>
      <c r="BZ2552">
        <v>18936</v>
      </c>
      <c r="CA2552">
        <v>17832</v>
      </c>
      <c r="CB2552">
        <v>8170</v>
      </c>
      <c r="CC2552">
        <v>1874</v>
      </c>
      <c r="CD2552">
        <v>165</v>
      </c>
    </row>
    <row r="2553" spans="1:164">
      <c r="A2553" t="s">
        <v>3037</v>
      </c>
      <c r="B2553" t="s">
        <v>809</v>
      </c>
      <c r="C2553" s="23">
        <v>45562</v>
      </c>
      <c r="D2553" s="23">
        <v>45608</v>
      </c>
      <c r="E2553">
        <v>39</v>
      </c>
      <c r="F2553">
        <v>59258</v>
      </c>
      <c r="G2553" t="s">
        <v>2195</v>
      </c>
      <c r="BW2553">
        <v>303</v>
      </c>
      <c r="BX2553">
        <v>2591</v>
      </c>
      <c r="BY2553">
        <v>12280</v>
      </c>
      <c r="BZ2553">
        <v>31216</v>
      </c>
      <c r="CA2553">
        <v>49048</v>
      </c>
      <c r="CB2553">
        <v>57218</v>
      </c>
      <c r="CC2553">
        <v>59093</v>
      </c>
      <c r="CD2553">
        <v>59258</v>
      </c>
      <c r="CE2553">
        <v>59258</v>
      </c>
      <c r="CF2553">
        <v>59258</v>
      </c>
      <c r="CG2553">
        <v>59258</v>
      </c>
      <c r="CH2553">
        <v>59258</v>
      </c>
      <c r="CI2553">
        <v>59258</v>
      </c>
      <c r="CJ2553">
        <v>59258</v>
      </c>
      <c r="CK2553">
        <v>59258</v>
      </c>
      <c r="CL2553">
        <v>59258</v>
      </c>
      <c r="CM2553">
        <v>59258</v>
      </c>
      <c r="CN2553">
        <v>59258</v>
      </c>
      <c r="CO2553">
        <v>59258</v>
      </c>
      <c r="CP2553">
        <v>59258</v>
      </c>
      <c r="CQ2553">
        <v>59258</v>
      </c>
      <c r="CR2553">
        <v>59258</v>
      </c>
      <c r="CS2553">
        <v>59258</v>
      </c>
      <c r="CT2553">
        <v>59258</v>
      </c>
      <c r="CU2553">
        <v>59258</v>
      </c>
      <c r="CV2553">
        <v>59258</v>
      </c>
      <c r="CW2553">
        <v>59258</v>
      </c>
      <c r="CX2553">
        <v>59258</v>
      </c>
      <c r="CY2553">
        <v>59258</v>
      </c>
      <c r="CZ2553">
        <v>59258</v>
      </c>
      <c r="DA2553">
        <v>59258</v>
      </c>
      <c r="DB2553">
        <v>59258</v>
      </c>
      <c r="DC2553">
        <v>59258</v>
      </c>
      <c r="DD2553">
        <v>59258</v>
      </c>
      <c r="DE2553">
        <v>59258</v>
      </c>
      <c r="DF2553">
        <v>59258</v>
      </c>
      <c r="DG2553">
        <v>59258</v>
      </c>
      <c r="DH2553">
        <v>59258</v>
      </c>
      <c r="DI2553">
        <v>59258</v>
      </c>
      <c r="DJ2553">
        <v>59258</v>
      </c>
      <c r="DK2553">
        <v>59258</v>
      </c>
      <c r="DL2553">
        <v>59258</v>
      </c>
      <c r="DM2553">
        <v>59258</v>
      </c>
      <c r="DN2553">
        <v>59258</v>
      </c>
      <c r="DO2553">
        <v>59258</v>
      </c>
      <c r="DP2553">
        <v>59258</v>
      </c>
      <c r="DQ2553">
        <v>59258</v>
      </c>
      <c r="DR2553">
        <v>59258</v>
      </c>
      <c r="DS2553">
        <v>59258</v>
      </c>
      <c r="DT2553">
        <v>59258</v>
      </c>
      <c r="DU2553">
        <v>59258</v>
      </c>
      <c r="DV2553">
        <v>59258</v>
      </c>
      <c r="DW2553">
        <v>59258</v>
      </c>
      <c r="DX2553">
        <v>59258</v>
      </c>
      <c r="DY2553">
        <v>59258</v>
      </c>
      <c r="DZ2553">
        <v>59258</v>
      </c>
      <c r="EA2553">
        <v>59258</v>
      </c>
      <c r="EB2553">
        <v>59258</v>
      </c>
      <c r="EC2553">
        <v>59258</v>
      </c>
      <c r="ED2553">
        <v>59258</v>
      </c>
      <c r="EE2553">
        <v>59258</v>
      </c>
      <c r="EF2553">
        <v>59258</v>
      </c>
      <c r="EG2553">
        <v>59258</v>
      </c>
      <c r="EH2553">
        <v>59258</v>
      </c>
      <c r="EI2553">
        <v>59258</v>
      </c>
      <c r="EJ2553">
        <v>59258</v>
      </c>
      <c r="EK2553">
        <v>59258</v>
      </c>
      <c r="EL2553">
        <v>59258</v>
      </c>
      <c r="EM2553">
        <v>59258</v>
      </c>
      <c r="EN2553">
        <v>59258</v>
      </c>
      <c r="EO2553">
        <v>59258</v>
      </c>
      <c r="EP2553">
        <v>59258</v>
      </c>
      <c r="EQ2553">
        <v>59258</v>
      </c>
      <c r="ER2553">
        <v>59258</v>
      </c>
      <c r="ES2553">
        <v>59258</v>
      </c>
      <c r="ET2553">
        <v>59258</v>
      </c>
      <c r="EU2553">
        <v>59258</v>
      </c>
      <c r="EV2553">
        <v>59258</v>
      </c>
      <c r="EW2553">
        <v>59258</v>
      </c>
      <c r="EX2553">
        <v>59258</v>
      </c>
      <c r="EY2553">
        <v>59258</v>
      </c>
      <c r="EZ2553">
        <v>59258</v>
      </c>
      <c r="FA2553">
        <v>59258</v>
      </c>
      <c r="FB2553">
        <v>59258</v>
      </c>
      <c r="FC2553">
        <v>59258</v>
      </c>
      <c r="FD2553">
        <v>59258</v>
      </c>
      <c r="FE2553">
        <v>59258</v>
      </c>
      <c r="FF2553">
        <v>59258</v>
      </c>
      <c r="FG2553">
        <v>59258</v>
      </c>
      <c r="FH2553">
        <v>59258</v>
      </c>
    </row>
    <row r="2554" spans="1:164">
      <c r="A2554" t="s">
        <v>2437</v>
      </c>
      <c r="C2554" s="23">
        <v>45766</v>
      </c>
      <c r="D2554" s="23">
        <v>46150</v>
      </c>
      <c r="E2554">
        <v>329</v>
      </c>
      <c r="F2554">
        <v>67722</v>
      </c>
      <c r="G2554" t="s">
        <v>2193</v>
      </c>
      <c r="CZ2554">
        <v>268</v>
      </c>
      <c r="DA2554">
        <v>4497</v>
      </c>
      <c r="DB2554">
        <v>4048</v>
      </c>
      <c r="EB2554">
        <v>745</v>
      </c>
      <c r="EC2554">
        <v>4468</v>
      </c>
      <c r="ED2554">
        <v>4468</v>
      </c>
      <c r="EE2554">
        <v>4468</v>
      </c>
      <c r="EF2554">
        <v>4468</v>
      </c>
      <c r="EG2554">
        <v>4468</v>
      </c>
      <c r="EH2554">
        <v>4468</v>
      </c>
      <c r="EI2554">
        <v>4224</v>
      </c>
      <c r="EW2554">
        <v>3037</v>
      </c>
      <c r="EX2554">
        <v>2993</v>
      </c>
      <c r="EY2554">
        <v>298</v>
      </c>
      <c r="EZ2554">
        <v>2808</v>
      </c>
      <c r="FA2554">
        <v>8671</v>
      </c>
      <c r="FB2554">
        <v>6672</v>
      </c>
      <c r="FC2554">
        <v>2656</v>
      </c>
    </row>
    <row r="2555" spans="1:164">
      <c r="A2555" t="s">
        <v>2437</v>
      </c>
      <c r="C2555" s="23">
        <v>45766</v>
      </c>
      <c r="D2555" s="23">
        <v>46150</v>
      </c>
      <c r="E2555">
        <v>329</v>
      </c>
      <c r="F2555">
        <v>67722</v>
      </c>
      <c r="G2555" t="s">
        <v>2195</v>
      </c>
      <c r="CZ2555">
        <v>268</v>
      </c>
      <c r="DA2555">
        <v>4765</v>
      </c>
      <c r="DB2555">
        <v>8813</v>
      </c>
      <c r="DC2555">
        <v>8813</v>
      </c>
      <c r="DD2555">
        <v>8813</v>
      </c>
      <c r="DE2555">
        <v>8813</v>
      </c>
      <c r="DF2555">
        <v>8813</v>
      </c>
      <c r="DG2555">
        <v>8813</v>
      </c>
      <c r="DH2555">
        <v>8813</v>
      </c>
      <c r="DI2555">
        <v>8813</v>
      </c>
      <c r="DJ2555">
        <v>8813</v>
      </c>
      <c r="DK2555">
        <v>8813</v>
      </c>
      <c r="DL2555">
        <v>8813</v>
      </c>
      <c r="DM2555">
        <v>8813</v>
      </c>
      <c r="DN2555">
        <v>8813</v>
      </c>
      <c r="DO2555">
        <v>8813</v>
      </c>
      <c r="DP2555">
        <v>8813</v>
      </c>
      <c r="DQ2555">
        <v>8813</v>
      </c>
      <c r="DR2555">
        <v>8813</v>
      </c>
      <c r="DS2555">
        <v>8813</v>
      </c>
      <c r="DT2555">
        <v>8813</v>
      </c>
      <c r="DU2555">
        <v>8813</v>
      </c>
      <c r="DV2555">
        <v>8813</v>
      </c>
      <c r="DW2555">
        <v>8813</v>
      </c>
      <c r="DX2555">
        <v>8813</v>
      </c>
      <c r="DY2555">
        <v>8813</v>
      </c>
      <c r="DZ2555">
        <v>8813</v>
      </c>
      <c r="EA2555">
        <v>8813</v>
      </c>
      <c r="EB2555">
        <v>9558</v>
      </c>
      <c r="EC2555">
        <v>14025</v>
      </c>
      <c r="ED2555">
        <v>18493</v>
      </c>
      <c r="EE2555">
        <v>22960</v>
      </c>
      <c r="EF2555">
        <v>27428</v>
      </c>
      <c r="EG2555">
        <v>31895</v>
      </c>
      <c r="EH2555">
        <v>36363</v>
      </c>
      <c r="EI2555">
        <v>40587</v>
      </c>
      <c r="EJ2555">
        <v>40587</v>
      </c>
      <c r="EK2555">
        <v>40587</v>
      </c>
      <c r="EL2555">
        <v>40587</v>
      </c>
      <c r="EM2555">
        <v>40587</v>
      </c>
      <c r="EN2555">
        <v>40587</v>
      </c>
      <c r="EO2555">
        <v>40587</v>
      </c>
      <c r="EP2555">
        <v>40587</v>
      </c>
      <c r="EQ2555">
        <v>40587</v>
      </c>
      <c r="ER2555">
        <v>40587</v>
      </c>
      <c r="ES2555">
        <v>40587</v>
      </c>
      <c r="ET2555">
        <v>40587</v>
      </c>
      <c r="EU2555">
        <v>40587</v>
      </c>
      <c r="EV2555">
        <v>40587</v>
      </c>
      <c r="EW2555">
        <v>43624</v>
      </c>
      <c r="EX2555">
        <v>46617</v>
      </c>
      <c r="EY2555">
        <v>46915</v>
      </c>
      <c r="EZ2555">
        <v>49723</v>
      </c>
      <c r="FA2555">
        <v>58394</v>
      </c>
      <c r="FB2555">
        <v>65066</v>
      </c>
      <c r="FC2555">
        <v>67722</v>
      </c>
      <c r="FD2555">
        <v>67722</v>
      </c>
      <c r="FE2555">
        <v>67722</v>
      </c>
      <c r="FF2555">
        <v>67722</v>
      </c>
      <c r="FG2555">
        <v>67722</v>
      </c>
      <c r="FH2555">
        <v>67722</v>
      </c>
    </row>
    <row r="2556" spans="1:164">
      <c r="A2556" t="s">
        <v>3038</v>
      </c>
      <c r="B2556" t="s">
        <v>811</v>
      </c>
      <c r="C2556" s="23">
        <v>45766</v>
      </c>
      <c r="D2556" s="23">
        <v>45779</v>
      </c>
      <c r="E2556">
        <v>12</v>
      </c>
      <c r="F2556">
        <v>8813</v>
      </c>
      <c r="G2556" t="s">
        <v>2193</v>
      </c>
      <c r="CZ2556">
        <v>268</v>
      </c>
      <c r="DA2556">
        <v>4497</v>
      </c>
      <c r="DB2556">
        <v>4048</v>
      </c>
    </row>
    <row r="2557" spans="1:164">
      <c r="A2557" t="s">
        <v>3038</v>
      </c>
      <c r="B2557" t="s">
        <v>811</v>
      </c>
      <c r="C2557" s="23">
        <v>45766</v>
      </c>
      <c r="D2557" s="23">
        <v>45779</v>
      </c>
      <c r="E2557">
        <v>12</v>
      </c>
      <c r="F2557">
        <v>8813</v>
      </c>
      <c r="G2557" t="s">
        <v>2195</v>
      </c>
      <c r="CZ2557">
        <v>268</v>
      </c>
      <c r="DA2557">
        <v>4765</v>
      </c>
      <c r="DB2557">
        <v>8813</v>
      </c>
      <c r="DC2557">
        <v>8813</v>
      </c>
      <c r="DD2557">
        <v>8813</v>
      </c>
      <c r="DE2557">
        <v>8813</v>
      </c>
      <c r="DF2557">
        <v>8813</v>
      </c>
      <c r="DG2557">
        <v>8813</v>
      </c>
      <c r="DH2557">
        <v>8813</v>
      </c>
      <c r="DI2557">
        <v>8813</v>
      </c>
      <c r="DJ2557">
        <v>8813</v>
      </c>
      <c r="DK2557">
        <v>8813</v>
      </c>
      <c r="DL2557">
        <v>8813</v>
      </c>
      <c r="DM2557">
        <v>8813</v>
      </c>
      <c r="DN2557">
        <v>8813</v>
      </c>
      <c r="DO2557">
        <v>8813</v>
      </c>
      <c r="DP2557">
        <v>8813</v>
      </c>
      <c r="DQ2557">
        <v>8813</v>
      </c>
      <c r="DR2557">
        <v>8813</v>
      </c>
      <c r="DS2557">
        <v>8813</v>
      </c>
      <c r="DT2557">
        <v>8813</v>
      </c>
      <c r="DU2557">
        <v>8813</v>
      </c>
      <c r="DV2557">
        <v>8813</v>
      </c>
      <c r="DW2557">
        <v>8813</v>
      </c>
      <c r="DX2557">
        <v>8813</v>
      </c>
      <c r="DY2557">
        <v>8813</v>
      </c>
      <c r="DZ2557">
        <v>8813</v>
      </c>
      <c r="EA2557">
        <v>8813</v>
      </c>
      <c r="EB2557">
        <v>8813</v>
      </c>
      <c r="EC2557">
        <v>8813</v>
      </c>
      <c r="ED2557">
        <v>8813</v>
      </c>
      <c r="EE2557">
        <v>8813</v>
      </c>
      <c r="EF2557">
        <v>8813</v>
      </c>
      <c r="EG2557">
        <v>8813</v>
      </c>
      <c r="EH2557">
        <v>8813</v>
      </c>
      <c r="EI2557">
        <v>8813</v>
      </c>
      <c r="EJ2557">
        <v>8813</v>
      </c>
      <c r="EK2557">
        <v>8813</v>
      </c>
      <c r="EL2557">
        <v>8813</v>
      </c>
      <c r="EM2557">
        <v>8813</v>
      </c>
      <c r="EN2557">
        <v>8813</v>
      </c>
      <c r="EO2557">
        <v>8813</v>
      </c>
      <c r="EP2557">
        <v>8813</v>
      </c>
      <c r="EQ2557">
        <v>8813</v>
      </c>
      <c r="ER2557">
        <v>8813</v>
      </c>
      <c r="ES2557">
        <v>8813</v>
      </c>
      <c r="ET2557">
        <v>8813</v>
      </c>
      <c r="EU2557">
        <v>8813</v>
      </c>
      <c r="EV2557">
        <v>8813</v>
      </c>
      <c r="EW2557">
        <v>8813</v>
      </c>
      <c r="EX2557">
        <v>8813</v>
      </c>
      <c r="EY2557">
        <v>8813</v>
      </c>
      <c r="EZ2557">
        <v>8813</v>
      </c>
      <c r="FA2557">
        <v>8813</v>
      </c>
      <c r="FB2557">
        <v>8813</v>
      </c>
      <c r="FC2557">
        <v>8813</v>
      </c>
      <c r="FD2557">
        <v>8813</v>
      </c>
      <c r="FE2557">
        <v>8813</v>
      </c>
      <c r="FF2557">
        <v>8813</v>
      </c>
      <c r="FG2557">
        <v>8813</v>
      </c>
      <c r="FH2557">
        <v>8813</v>
      </c>
    </row>
    <row r="2558" spans="1:164">
      <c r="A2558" t="s">
        <v>3039</v>
      </c>
      <c r="B2558" t="s">
        <v>813</v>
      </c>
      <c r="C2558" s="23">
        <v>45962</v>
      </c>
      <c r="D2558" s="23">
        <v>46011</v>
      </c>
      <c r="E2558">
        <v>43</v>
      </c>
      <c r="F2558">
        <v>31774</v>
      </c>
      <c r="G2558" t="s">
        <v>2193</v>
      </c>
      <c r="EB2558">
        <v>745</v>
      </c>
      <c r="EC2558">
        <v>4468</v>
      </c>
      <c r="ED2558">
        <v>4468</v>
      </c>
      <c r="EE2558">
        <v>4468</v>
      </c>
      <c r="EF2558">
        <v>4468</v>
      </c>
      <c r="EG2558">
        <v>4468</v>
      </c>
      <c r="EH2558">
        <v>4468</v>
      </c>
      <c r="EI2558">
        <v>4224</v>
      </c>
    </row>
    <row r="2559" spans="1:164">
      <c r="A2559" t="s">
        <v>3039</v>
      </c>
      <c r="B2559" t="s">
        <v>813</v>
      </c>
      <c r="C2559" s="23">
        <v>45962</v>
      </c>
      <c r="D2559" s="23">
        <v>46011</v>
      </c>
      <c r="E2559">
        <v>43</v>
      </c>
      <c r="F2559">
        <v>31774</v>
      </c>
      <c r="G2559" t="s">
        <v>2195</v>
      </c>
      <c r="EB2559">
        <v>745</v>
      </c>
      <c r="EC2559">
        <v>5212</v>
      </c>
      <c r="ED2559">
        <v>9680</v>
      </c>
      <c r="EE2559">
        <v>14147</v>
      </c>
      <c r="EF2559">
        <v>18615</v>
      </c>
      <c r="EG2559">
        <v>23082</v>
      </c>
      <c r="EH2559">
        <v>27550</v>
      </c>
      <c r="EI2559">
        <v>31774</v>
      </c>
      <c r="EJ2559">
        <v>31774</v>
      </c>
      <c r="EK2559">
        <v>31774</v>
      </c>
      <c r="EL2559">
        <v>31774</v>
      </c>
      <c r="EM2559">
        <v>31774</v>
      </c>
      <c r="EN2559">
        <v>31774</v>
      </c>
      <c r="EO2559">
        <v>31774</v>
      </c>
      <c r="EP2559">
        <v>31774</v>
      </c>
      <c r="EQ2559">
        <v>31774</v>
      </c>
      <c r="ER2559">
        <v>31774</v>
      </c>
      <c r="ES2559">
        <v>31774</v>
      </c>
      <c r="ET2559">
        <v>31774</v>
      </c>
      <c r="EU2559">
        <v>31774</v>
      </c>
      <c r="EV2559">
        <v>31774</v>
      </c>
      <c r="EW2559">
        <v>31774</v>
      </c>
      <c r="EX2559">
        <v>31774</v>
      </c>
      <c r="EY2559">
        <v>31774</v>
      </c>
      <c r="EZ2559">
        <v>31774</v>
      </c>
      <c r="FA2559">
        <v>31774</v>
      </c>
      <c r="FB2559">
        <v>31774</v>
      </c>
      <c r="FC2559">
        <v>31774</v>
      </c>
      <c r="FD2559">
        <v>31774</v>
      </c>
      <c r="FE2559">
        <v>31774</v>
      </c>
      <c r="FF2559">
        <v>31774</v>
      </c>
      <c r="FG2559">
        <v>31774</v>
      </c>
      <c r="FH2559">
        <v>31774</v>
      </c>
    </row>
    <row r="2560" spans="1:164">
      <c r="A2560" t="s">
        <v>3040</v>
      </c>
      <c r="B2560" t="s">
        <v>815</v>
      </c>
      <c r="C2560" s="23">
        <v>46106</v>
      </c>
      <c r="D2560" s="23">
        <v>46114</v>
      </c>
      <c r="E2560">
        <v>8</v>
      </c>
      <c r="F2560">
        <v>6030</v>
      </c>
      <c r="G2560" t="s">
        <v>2193</v>
      </c>
      <c r="EW2560">
        <v>3037</v>
      </c>
      <c r="EX2560">
        <v>2993</v>
      </c>
    </row>
    <row r="2561" spans="1:164">
      <c r="A2561" t="s">
        <v>3040</v>
      </c>
      <c r="B2561" t="s">
        <v>815</v>
      </c>
      <c r="C2561" s="23">
        <v>46106</v>
      </c>
      <c r="D2561" s="23">
        <v>46114</v>
      </c>
      <c r="E2561">
        <v>8</v>
      </c>
      <c r="F2561">
        <v>6030</v>
      </c>
      <c r="G2561" t="s">
        <v>2195</v>
      </c>
      <c r="EW2561">
        <v>3037</v>
      </c>
      <c r="EX2561">
        <v>6030</v>
      </c>
      <c r="EY2561">
        <v>6030</v>
      </c>
      <c r="EZ2561">
        <v>6030</v>
      </c>
      <c r="FA2561">
        <v>6030</v>
      </c>
      <c r="FB2561">
        <v>6030</v>
      </c>
      <c r="FC2561">
        <v>6030</v>
      </c>
      <c r="FD2561">
        <v>6030</v>
      </c>
      <c r="FE2561">
        <v>6030</v>
      </c>
      <c r="FF2561">
        <v>6030</v>
      </c>
      <c r="FG2561">
        <v>6030</v>
      </c>
      <c r="FH2561">
        <v>6030</v>
      </c>
    </row>
    <row r="2562" spans="1:164">
      <c r="A2562" t="s">
        <v>3041</v>
      </c>
      <c r="B2562" t="s">
        <v>817</v>
      </c>
      <c r="C2562" s="23">
        <v>46122</v>
      </c>
      <c r="D2562" s="23">
        <v>46150</v>
      </c>
      <c r="E2562">
        <v>24</v>
      </c>
      <c r="F2562">
        <v>18090</v>
      </c>
      <c r="G2562" t="s">
        <v>2193</v>
      </c>
      <c r="EY2562">
        <v>298</v>
      </c>
      <c r="EZ2562">
        <v>2764</v>
      </c>
      <c r="FA2562">
        <v>5700</v>
      </c>
      <c r="FB2562">
        <v>6672</v>
      </c>
      <c r="FC2562">
        <v>2656</v>
      </c>
    </row>
    <row r="2563" spans="1:164">
      <c r="A2563" t="s">
        <v>3041</v>
      </c>
      <c r="B2563" t="s">
        <v>817</v>
      </c>
      <c r="C2563" s="23">
        <v>46122</v>
      </c>
      <c r="D2563" s="23">
        <v>46150</v>
      </c>
      <c r="E2563">
        <v>24</v>
      </c>
      <c r="F2563">
        <v>18090</v>
      </c>
      <c r="G2563" t="s">
        <v>2195</v>
      </c>
      <c r="EY2563">
        <v>298</v>
      </c>
      <c r="EZ2563">
        <v>3062</v>
      </c>
      <c r="FA2563">
        <v>8762</v>
      </c>
      <c r="FB2563">
        <v>15434</v>
      </c>
      <c r="FC2563">
        <v>18090</v>
      </c>
      <c r="FD2563">
        <v>18090</v>
      </c>
      <c r="FE2563">
        <v>18090</v>
      </c>
      <c r="FF2563">
        <v>18090</v>
      </c>
      <c r="FG2563">
        <v>18090</v>
      </c>
      <c r="FH2563">
        <v>18090</v>
      </c>
    </row>
    <row r="2564" spans="1:164">
      <c r="A2564" t="s">
        <v>3042</v>
      </c>
      <c r="B2564" t="s">
        <v>819</v>
      </c>
      <c r="C2564" s="23">
        <v>46130</v>
      </c>
      <c r="D2564" s="23">
        <v>46135</v>
      </c>
      <c r="E2564">
        <v>4</v>
      </c>
      <c r="F2564">
        <v>3015</v>
      </c>
      <c r="G2564" t="s">
        <v>2193</v>
      </c>
      <c r="EZ2564">
        <v>43</v>
      </c>
      <c r="FA2564">
        <v>2972</v>
      </c>
    </row>
    <row r="2565" spans="1:164">
      <c r="A2565" t="s">
        <v>3042</v>
      </c>
      <c r="B2565" t="s">
        <v>819</v>
      </c>
      <c r="C2565" s="23">
        <v>46130</v>
      </c>
      <c r="D2565" s="23">
        <v>46135</v>
      </c>
      <c r="E2565">
        <v>4</v>
      </c>
      <c r="F2565">
        <v>3015</v>
      </c>
      <c r="G2565" t="s">
        <v>2195</v>
      </c>
      <c r="EZ2565">
        <v>43</v>
      </c>
      <c r="FA2565">
        <v>3015</v>
      </c>
      <c r="FB2565">
        <v>3015</v>
      </c>
      <c r="FC2565">
        <v>3015</v>
      </c>
      <c r="FD2565">
        <v>3015</v>
      </c>
      <c r="FE2565">
        <v>3015</v>
      </c>
      <c r="FF2565">
        <v>3015</v>
      </c>
      <c r="FG2565">
        <v>3015</v>
      </c>
      <c r="FH2565">
        <v>3015</v>
      </c>
    </row>
    <row r="2566" spans="1:164">
      <c r="A2566" t="s">
        <v>2446</v>
      </c>
      <c r="C2566" s="23">
        <v>45995</v>
      </c>
      <c r="D2566" s="23">
        <v>46035</v>
      </c>
      <c r="E2566">
        <v>34</v>
      </c>
      <c r="F2566">
        <v>14108</v>
      </c>
      <c r="G2566" t="s">
        <v>2193</v>
      </c>
      <c r="EG2566">
        <v>260</v>
      </c>
      <c r="EH2566">
        <v>2358</v>
      </c>
      <c r="EI2566">
        <v>4923</v>
      </c>
      <c r="EJ2566">
        <v>3385</v>
      </c>
      <c r="EK2566">
        <v>2173</v>
      </c>
      <c r="EL2566">
        <v>869</v>
      </c>
      <c r="EM2566">
        <v>140</v>
      </c>
    </row>
    <row r="2567" spans="1:164">
      <c r="A2567" t="s">
        <v>2446</v>
      </c>
      <c r="C2567" s="23">
        <v>45995</v>
      </c>
      <c r="D2567" s="23">
        <v>46035</v>
      </c>
      <c r="E2567">
        <v>34</v>
      </c>
      <c r="F2567">
        <v>14108</v>
      </c>
      <c r="G2567" t="s">
        <v>2195</v>
      </c>
      <c r="EG2567">
        <v>260</v>
      </c>
      <c r="EH2567">
        <v>2618</v>
      </c>
      <c r="EI2567">
        <v>7540</v>
      </c>
      <c r="EJ2567">
        <v>10926</v>
      </c>
      <c r="EK2567">
        <v>13099</v>
      </c>
      <c r="EL2567">
        <v>13968</v>
      </c>
      <c r="EM2567">
        <v>14108</v>
      </c>
      <c r="EN2567">
        <v>14108</v>
      </c>
      <c r="EO2567">
        <v>14108</v>
      </c>
      <c r="EP2567">
        <v>14108</v>
      </c>
      <c r="EQ2567">
        <v>14108</v>
      </c>
      <c r="ER2567">
        <v>14108</v>
      </c>
      <c r="ES2567">
        <v>14108</v>
      </c>
      <c r="ET2567">
        <v>14108</v>
      </c>
      <c r="EU2567">
        <v>14108</v>
      </c>
      <c r="EV2567">
        <v>14108</v>
      </c>
      <c r="EW2567">
        <v>14108</v>
      </c>
      <c r="EX2567">
        <v>14108</v>
      </c>
      <c r="EY2567">
        <v>14108</v>
      </c>
      <c r="EZ2567">
        <v>14108</v>
      </c>
      <c r="FA2567">
        <v>14108</v>
      </c>
      <c r="FB2567">
        <v>14108</v>
      </c>
      <c r="FC2567">
        <v>14108</v>
      </c>
      <c r="FD2567">
        <v>14108</v>
      </c>
      <c r="FE2567">
        <v>14108</v>
      </c>
      <c r="FF2567">
        <v>14108</v>
      </c>
      <c r="FG2567">
        <v>14108</v>
      </c>
      <c r="FH2567">
        <v>14108</v>
      </c>
    </row>
    <row r="2568" spans="1:164">
      <c r="A2568" t="s">
        <v>3043</v>
      </c>
      <c r="B2568" t="s">
        <v>821</v>
      </c>
      <c r="C2568" s="23">
        <v>45995</v>
      </c>
      <c r="D2568" s="23">
        <v>46035</v>
      </c>
      <c r="E2568">
        <v>34</v>
      </c>
      <c r="F2568">
        <v>7054</v>
      </c>
      <c r="G2568" t="s">
        <v>2193</v>
      </c>
      <c r="EG2568">
        <v>130</v>
      </c>
      <c r="EH2568">
        <v>1179</v>
      </c>
      <c r="EI2568">
        <v>2461</v>
      </c>
      <c r="EJ2568">
        <v>1693</v>
      </c>
      <c r="EK2568">
        <v>1087</v>
      </c>
      <c r="EL2568">
        <v>435</v>
      </c>
      <c r="EM2568">
        <v>70</v>
      </c>
    </row>
    <row r="2569" spans="1:164">
      <c r="A2569" t="s">
        <v>3043</v>
      </c>
      <c r="B2569" t="s">
        <v>821</v>
      </c>
      <c r="C2569" s="23">
        <v>45995</v>
      </c>
      <c r="D2569" s="23">
        <v>46035</v>
      </c>
      <c r="E2569">
        <v>34</v>
      </c>
      <c r="F2569">
        <v>7054</v>
      </c>
      <c r="G2569" t="s">
        <v>2195</v>
      </c>
      <c r="EG2569">
        <v>130</v>
      </c>
      <c r="EH2569">
        <v>1309</v>
      </c>
      <c r="EI2569">
        <v>3770</v>
      </c>
      <c r="EJ2569">
        <v>5463</v>
      </c>
      <c r="EK2569">
        <v>6549</v>
      </c>
      <c r="EL2569">
        <v>6984</v>
      </c>
      <c r="EM2569">
        <v>7054</v>
      </c>
      <c r="EN2569">
        <v>7054</v>
      </c>
      <c r="EO2569">
        <v>7054</v>
      </c>
      <c r="EP2569">
        <v>7054</v>
      </c>
      <c r="EQ2569">
        <v>7054</v>
      </c>
      <c r="ER2569">
        <v>7054</v>
      </c>
      <c r="ES2569">
        <v>7054</v>
      </c>
      <c r="ET2569">
        <v>7054</v>
      </c>
      <c r="EU2569">
        <v>7054</v>
      </c>
      <c r="EV2569">
        <v>7054</v>
      </c>
      <c r="EW2569">
        <v>7054</v>
      </c>
      <c r="EX2569">
        <v>7054</v>
      </c>
      <c r="EY2569">
        <v>7054</v>
      </c>
      <c r="EZ2569">
        <v>7054</v>
      </c>
      <c r="FA2569">
        <v>7054</v>
      </c>
      <c r="FB2569">
        <v>7054</v>
      </c>
      <c r="FC2569">
        <v>7054</v>
      </c>
      <c r="FD2569">
        <v>7054</v>
      </c>
      <c r="FE2569">
        <v>7054</v>
      </c>
      <c r="FF2569">
        <v>7054</v>
      </c>
      <c r="FG2569">
        <v>7054</v>
      </c>
      <c r="FH2569">
        <v>7054</v>
      </c>
    </row>
    <row r="2570" spans="1:164">
      <c r="A2570" t="s">
        <v>3044</v>
      </c>
      <c r="B2570" t="s">
        <v>823</v>
      </c>
      <c r="C2570" s="23">
        <v>45995</v>
      </c>
      <c r="D2570" s="23">
        <v>46035</v>
      </c>
      <c r="E2570">
        <v>34</v>
      </c>
      <c r="F2570">
        <v>7054</v>
      </c>
      <c r="G2570" t="s">
        <v>2193</v>
      </c>
      <c r="EG2570">
        <v>130</v>
      </c>
      <c r="EH2570">
        <v>1179</v>
      </c>
      <c r="EI2570">
        <v>2461</v>
      </c>
      <c r="EJ2570">
        <v>1693</v>
      </c>
      <c r="EK2570">
        <v>1087</v>
      </c>
      <c r="EL2570">
        <v>435</v>
      </c>
      <c r="EM2570">
        <v>70</v>
      </c>
    </row>
    <row r="2571" spans="1:164">
      <c r="A2571" t="s">
        <v>3044</v>
      </c>
      <c r="B2571" t="s">
        <v>823</v>
      </c>
      <c r="C2571" s="23">
        <v>45995</v>
      </c>
      <c r="D2571" s="23">
        <v>46035</v>
      </c>
      <c r="E2571">
        <v>34</v>
      </c>
      <c r="F2571">
        <v>7054</v>
      </c>
      <c r="G2571" t="s">
        <v>2195</v>
      </c>
      <c r="EG2571">
        <v>130</v>
      </c>
      <c r="EH2571">
        <v>1309</v>
      </c>
      <c r="EI2571">
        <v>3770</v>
      </c>
      <c r="EJ2571">
        <v>5463</v>
      </c>
      <c r="EK2571">
        <v>6549</v>
      </c>
      <c r="EL2571">
        <v>6984</v>
      </c>
      <c r="EM2571">
        <v>7054</v>
      </c>
      <c r="EN2571">
        <v>7054</v>
      </c>
      <c r="EO2571">
        <v>7054</v>
      </c>
      <c r="EP2571">
        <v>7054</v>
      </c>
      <c r="EQ2571">
        <v>7054</v>
      </c>
      <c r="ER2571">
        <v>7054</v>
      </c>
      <c r="ES2571">
        <v>7054</v>
      </c>
      <c r="ET2571">
        <v>7054</v>
      </c>
      <c r="EU2571">
        <v>7054</v>
      </c>
      <c r="EV2571">
        <v>7054</v>
      </c>
      <c r="EW2571">
        <v>7054</v>
      </c>
      <c r="EX2571">
        <v>7054</v>
      </c>
      <c r="EY2571">
        <v>7054</v>
      </c>
      <c r="EZ2571">
        <v>7054</v>
      </c>
      <c r="FA2571">
        <v>7054</v>
      </c>
      <c r="FB2571">
        <v>7054</v>
      </c>
      <c r="FC2571">
        <v>7054</v>
      </c>
      <c r="FD2571">
        <v>7054</v>
      </c>
      <c r="FE2571">
        <v>7054</v>
      </c>
      <c r="FF2571">
        <v>7054</v>
      </c>
      <c r="FG2571">
        <v>7054</v>
      </c>
      <c r="FH2571">
        <v>7054</v>
      </c>
    </row>
    <row r="2572" spans="1:164">
      <c r="A2572" t="s">
        <v>2655</v>
      </c>
      <c r="C2572" s="23">
        <v>45555</v>
      </c>
      <c r="D2572" s="23">
        <v>45927</v>
      </c>
      <c r="E2572">
        <v>319</v>
      </c>
      <c r="F2572">
        <v>30126</v>
      </c>
      <c r="G2572" t="s">
        <v>2193</v>
      </c>
      <c r="BV2572">
        <v>38</v>
      </c>
      <c r="BW2572">
        <v>518</v>
      </c>
      <c r="BX2572">
        <v>1991</v>
      </c>
      <c r="BY2572">
        <v>2183</v>
      </c>
      <c r="BZ2572">
        <v>630</v>
      </c>
      <c r="CA2572">
        <v>667</v>
      </c>
      <c r="CB2572">
        <v>1131</v>
      </c>
      <c r="CC2572">
        <v>1131</v>
      </c>
      <c r="CD2572">
        <v>1131</v>
      </c>
      <c r="CE2572">
        <v>1131</v>
      </c>
      <c r="CF2572">
        <v>1131</v>
      </c>
      <c r="CG2572">
        <v>1131</v>
      </c>
      <c r="CH2572">
        <v>1131</v>
      </c>
      <c r="CI2572">
        <v>113</v>
      </c>
      <c r="DE2572">
        <v>4849</v>
      </c>
      <c r="DF2572">
        <v>1152</v>
      </c>
      <c r="DU2572">
        <v>3268</v>
      </c>
      <c r="DV2572">
        <v>5437</v>
      </c>
      <c r="DW2572">
        <v>1362</v>
      </c>
    </row>
    <row r="2573" spans="1:164">
      <c r="A2573" t="s">
        <v>2655</v>
      </c>
      <c r="C2573" s="23">
        <v>45555</v>
      </c>
      <c r="D2573" s="23">
        <v>45927</v>
      </c>
      <c r="E2573">
        <v>319</v>
      </c>
      <c r="F2573">
        <v>30126</v>
      </c>
      <c r="G2573" t="s">
        <v>2195</v>
      </c>
      <c r="BV2573">
        <v>38</v>
      </c>
      <c r="BW2573">
        <v>556</v>
      </c>
      <c r="BX2573">
        <v>2547</v>
      </c>
      <c r="BY2573">
        <v>4731</v>
      </c>
      <c r="BZ2573">
        <v>5361</v>
      </c>
      <c r="CA2573">
        <v>6028</v>
      </c>
      <c r="CB2573">
        <v>7159</v>
      </c>
      <c r="CC2573">
        <v>8290</v>
      </c>
      <c r="CD2573">
        <v>9421</v>
      </c>
      <c r="CE2573">
        <v>10553</v>
      </c>
      <c r="CF2573">
        <v>11684</v>
      </c>
      <c r="CG2573">
        <v>12815</v>
      </c>
      <c r="CH2573">
        <v>13946</v>
      </c>
      <c r="CI2573">
        <v>14059</v>
      </c>
      <c r="CJ2573">
        <v>14059</v>
      </c>
      <c r="CK2573">
        <v>14059</v>
      </c>
      <c r="CL2573">
        <v>14059</v>
      </c>
      <c r="CM2573">
        <v>14059</v>
      </c>
      <c r="CN2573">
        <v>14059</v>
      </c>
      <c r="CO2573">
        <v>14059</v>
      </c>
      <c r="CP2573">
        <v>14059</v>
      </c>
      <c r="CQ2573">
        <v>14059</v>
      </c>
      <c r="CR2573">
        <v>14059</v>
      </c>
      <c r="CS2573">
        <v>14059</v>
      </c>
      <c r="CT2573">
        <v>14059</v>
      </c>
      <c r="CU2573">
        <v>14059</v>
      </c>
      <c r="CV2573">
        <v>14059</v>
      </c>
      <c r="CW2573">
        <v>14059</v>
      </c>
      <c r="CX2573">
        <v>14059</v>
      </c>
      <c r="CY2573">
        <v>14059</v>
      </c>
      <c r="CZ2573">
        <v>14059</v>
      </c>
      <c r="DA2573">
        <v>14059</v>
      </c>
      <c r="DB2573">
        <v>14059</v>
      </c>
      <c r="DC2573">
        <v>14059</v>
      </c>
      <c r="DD2573">
        <v>14059</v>
      </c>
      <c r="DE2573">
        <v>18908</v>
      </c>
      <c r="DF2573">
        <v>20060</v>
      </c>
      <c r="DG2573">
        <v>20060</v>
      </c>
      <c r="DH2573">
        <v>20060</v>
      </c>
      <c r="DI2573">
        <v>20060</v>
      </c>
      <c r="DJ2573">
        <v>20060</v>
      </c>
      <c r="DK2573">
        <v>20060</v>
      </c>
      <c r="DL2573">
        <v>20060</v>
      </c>
      <c r="DM2573">
        <v>20060</v>
      </c>
      <c r="DN2573">
        <v>20060</v>
      </c>
      <c r="DO2573">
        <v>20060</v>
      </c>
      <c r="DP2573">
        <v>20060</v>
      </c>
      <c r="DQ2573">
        <v>20060</v>
      </c>
      <c r="DR2573">
        <v>20060</v>
      </c>
      <c r="DS2573">
        <v>20060</v>
      </c>
      <c r="DT2573">
        <v>20060</v>
      </c>
      <c r="DU2573">
        <v>23328</v>
      </c>
      <c r="DV2573">
        <v>28764</v>
      </c>
      <c r="DW2573">
        <v>30126</v>
      </c>
      <c r="DX2573">
        <v>30126</v>
      </c>
      <c r="DY2573">
        <v>30126</v>
      </c>
      <c r="DZ2573">
        <v>30126</v>
      </c>
      <c r="EA2573">
        <v>30126</v>
      </c>
      <c r="EB2573">
        <v>30126</v>
      </c>
      <c r="EC2573">
        <v>30126</v>
      </c>
      <c r="ED2573">
        <v>30126</v>
      </c>
      <c r="EE2573">
        <v>30126</v>
      </c>
      <c r="EF2573">
        <v>30126</v>
      </c>
      <c r="EG2573">
        <v>30126</v>
      </c>
      <c r="EH2573">
        <v>30126</v>
      </c>
      <c r="EI2573">
        <v>30126</v>
      </c>
      <c r="EJ2573">
        <v>30126</v>
      </c>
      <c r="EK2573">
        <v>30126</v>
      </c>
      <c r="EL2573">
        <v>30126</v>
      </c>
      <c r="EM2573">
        <v>30126</v>
      </c>
      <c r="EN2573">
        <v>30126</v>
      </c>
      <c r="EO2573">
        <v>30126</v>
      </c>
      <c r="EP2573">
        <v>30126</v>
      </c>
      <c r="EQ2573">
        <v>30126</v>
      </c>
      <c r="ER2573">
        <v>30126</v>
      </c>
      <c r="ES2573">
        <v>30126</v>
      </c>
      <c r="ET2573">
        <v>30126</v>
      </c>
      <c r="EU2573">
        <v>30126</v>
      </c>
      <c r="EV2573">
        <v>30126</v>
      </c>
      <c r="EW2573">
        <v>30126</v>
      </c>
      <c r="EX2573">
        <v>30126</v>
      </c>
      <c r="EY2573">
        <v>30126</v>
      </c>
      <c r="EZ2573">
        <v>30126</v>
      </c>
      <c r="FA2573">
        <v>30126</v>
      </c>
      <c r="FB2573">
        <v>30126</v>
      </c>
      <c r="FC2573">
        <v>30126</v>
      </c>
      <c r="FD2573">
        <v>30126</v>
      </c>
      <c r="FE2573">
        <v>30126</v>
      </c>
      <c r="FF2573">
        <v>30126</v>
      </c>
      <c r="FG2573">
        <v>30126</v>
      </c>
      <c r="FH2573">
        <v>30126</v>
      </c>
    </row>
    <row r="2574" spans="1:164">
      <c r="A2574" t="s">
        <v>2236</v>
      </c>
      <c r="C2574" s="23">
        <v>45555</v>
      </c>
      <c r="D2574" s="23">
        <v>45927</v>
      </c>
      <c r="E2574">
        <v>319</v>
      </c>
      <c r="F2574">
        <v>30126</v>
      </c>
      <c r="G2574" t="s">
        <v>2193</v>
      </c>
      <c r="BV2574">
        <v>38</v>
      </c>
      <c r="BW2574">
        <v>518</v>
      </c>
      <c r="BX2574">
        <v>1991</v>
      </c>
      <c r="BY2574">
        <v>2183</v>
      </c>
      <c r="BZ2574">
        <v>630</v>
      </c>
      <c r="CA2574">
        <v>667</v>
      </c>
      <c r="CB2574">
        <v>1131</v>
      </c>
      <c r="CC2574">
        <v>1131</v>
      </c>
      <c r="CD2574">
        <v>1131</v>
      </c>
      <c r="CE2574">
        <v>1131</v>
      </c>
      <c r="CF2574">
        <v>1131</v>
      </c>
      <c r="CG2574">
        <v>1131</v>
      </c>
      <c r="CH2574">
        <v>1131</v>
      </c>
      <c r="CI2574">
        <v>113</v>
      </c>
      <c r="DE2574">
        <v>4849</v>
      </c>
      <c r="DF2574">
        <v>1152</v>
      </c>
      <c r="DU2574">
        <v>3268</v>
      </c>
      <c r="DV2574">
        <v>5437</v>
      </c>
      <c r="DW2574">
        <v>1362</v>
      </c>
    </row>
    <row r="2575" spans="1:164">
      <c r="A2575" t="s">
        <v>2236</v>
      </c>
      <c r="C2575" s="23">
        <v>45555</v>
      </c>
      <c r="D2575" s="23">
        <v>45927</v>
      </c>
      <c r="E2575">
        <v>319</v>
      </c>
      <c r="F2575">
        <v>30126</v>
      </c>
      <c r="G2575" t="s">
        <v>2195</v>
      </c>
      <c r="BV2575">
        <v>38</v>
      </c>
      <c r="BW2575">
        <v>556</v>
      </c>
      <c r="BX2575">
        <v>2547</v>
      </c>
      <c r="BY2575">
        <v>4731</v>
      </c>
      <c r="BZ2575">
        <v>5361</v>
      </c>
      <c r="CA2575">
        <v>6028</v>
      </c>
      <c r="CB2575">
        <v>7159</v>
      </c>
      <c r="CC2575">
        <v>8290</v>
      </c>
      <c r="CD2575">
        <v>9421</v>
      </c>
      <c r="CE2575">
        <v>10553</v>
      </c>
      <c r="CF2575">
        <v>11684</v>
      </c>
      <c r="CG2575">
        <v>12815</v>
      </c>
      <c r="CH2575">
        <v>13946</v>
      </c>
      <c r="CI2575">
        <v>14059</v>
      </c>
      <c r="CJ2575">
        <v>14059</v>
      </c>
      <c r="CK2575">
        <v>14059</v>
      </c>
      <c r="CL2575">
        <v>14059</v>
      </c>
      <c r="CM2575">
        <v>14059</v>
      </c>
      <c r="CN2575">
        <v>14059</v>
      </c>
      <c r="CO2575">
        <v>14059</v>
      </c>
      <c r="CP2575">
        <v>14059</v>
      </c>
      <c r="CQ2575">
        <v>14059</v>
      </c>
      <c r="CR2575">
        <v>14059</v>
      </c>
      <c r="CS2575">
        <v>14059</v>
      </c>
      <c r="CT2575">
        <v>14059</v>
      </c>
      <c r="CU2575">
        <v>14059</v>
      </c>
      <c r="CV2575">
        <v>14059</v>
      </c>
      <c r="CW2575">
        <v>14059</v>
      </c>
      <c r="CX2575">
        <v>14059</v>
      </c>
      <c r="CY2575">
        <v>14059</v>
      </c>
      <c r="CZ2575">
        <v>14059</v>
      </c>
      <c r="DA2575">
        <v>14059</v>
      </c>
      <c r="DB2575">
        <v>14059</v>
      </c>
      <c r="DC2575">
        <v>14059</v>
      </c>
      <c r="DD2575">
        <v>14059</v>
      </c>
      <c r="DE2575">
        <v>18908</v>
      </c>
      <c r="DF2575">
        <v>20060</v>
      </c>
      <c r="DG2575">
        <v>20060</v>
      </c>
      <c r="DH2575">
        <v>20060</v>
      </c>
      <c r="DI2575">
        <v>20060</v>
      </c>
      <c r="DJ2575">
        <v>20060</v>
      </c>
      <c r="DK2575">
        <v>20060</v>
      </c>
      <c r="DL2575">
        <v>20060</v>
      </c>
      <c r="DM2575">
        <v>20060</v>
      </c>
      <c r="DN2575">
        <v>20060</v>
      </c>
      <c r="DO2575">
        <v>20060</v>
      </c>
      <c r="DP2575">
        <v>20060</v>
      </c>
      <c r="DQ2575">
        <v>20060</v>
      </c>
      <c r="DR2575">
        <v>20060</v>
      </c>
      <c r="DS2575">
        <v>20060</v>
      </c>
      <c r="DT2575">
        <v>20060</v>
      </c>
      <c r="DU2575">
        <v>23328</v>
      </c>
      <c r="DV2575">
        <v>28764</v>
      </c>
      <c r="DW2575">
        <v>30126</v>
      </c>
      <c r="DX2575">
        <v>30126</v>
      </c>
      <c r="DY2575">
        <v>30126</v>
      </c>
      <c r="DZ2575">
        <v>30126</v>
      </c>
      <c r="EA2575">
        <v>30126</v>
      </c>
      <c r="EB2575">
        <v>30126</v>
      </c>
      <c r="EC2575">
        <v>30126</v>
      </c>
      <c r="ED2575">
        <v>30126</v>
      </c>
      <c r="EE2575">
        <v>30126</v>
      </c>
      <c r="EF2575">
        <v>30126</v>
      </c>
      <c r="EG2575">
        <v>30126</v>
      </c>
      <c r="EH2575">
        <v>30126</v>
      </c>
      <c r="EI2575">
        <v>30126</v>
      </c>
      <c r="EJ2575">
        <v>30126</v>
      </c>
      <c r="EK2575">
        <v>30126</v>
      </c>
      <c r="EL2575">
        <v>30126</v>
      </c>
      <c r="EM2575">
        <v>30126</v>
      </c>
      <c r="EN2575">
        <v>30126</v>
      </c>
      <c r="EO2575">
        <v>30126</v>
      </c>
      <c r="EP2575">
        <v>30126</v>
      </c>
      <c r="EQ2575">
        <v>30126</v>
      </c>
      <c r="ER2575">
        <v>30126</v>
      </c>
      <c r="ES2575">
        <v>30126</v>
      </c>
      <c r="ET2575">
        <v>30126</v>
      </c>
      <c r="EU2575">
        <v>30126</v>
      </c>
      <c r="EV2575">
        <v>30126</v>
      </c>
      <c r="EW2575">
        <v>30126</v>
      </c>
      <c r="EX2575">
        <v>30126</v>
      </c>
      <c r="EY2575">
        <v>30126</v>
      </c>
      <c r="EZ2575">
        <v>30126</v>
      </c>
      <c r="FA2575">
        <v>30126</v>
      </c>
      <c r="FB2575">
        <v>30126</v>
      </c>
      <c r="FC2575">
        <v>30126</v>
      </c>
      <c r="FD2575">
        <v>30126</v>
      </c>
      <c r="FE2575">
        <v>30126</v>
      </c>
      <c r="FF2575">
        <v>30126</v>
      </c>
      <c r="FG2575">
        <v>30126</v>
      </c>
      <c r="FH2575">
        <v>30126</v>
      </c>
    </row>
    <row r="2576" spans="1:164">
      <c r="A2576" t="s">
        <v>2237</v>
      </c>
      <c r="C2576" s="23">
        <v>45555</v>
      </c>
      <c r="D2576" s="23">
        <v>45642</v>
      </c>
      <c r="E2576">
        <v>75</v>
      </c>
      <c r="F2576">
        <v>14059</v>
      </c>
      <c r="G2576" t="s">
        <v>2193</v>
      </c>
      <c r="BV2576">
        <v>38</v>
      </c>
      <c r="BW2576">
        <v>518</v>
      </c>
      <c r="BX2576">
        <v>1991</v>
      </c>
      <c r="BY2576">
        <v>2183</v>
      </c>
      <c r="BZ2576">
        <v>630</v>
      </c>
      <c r="CA2576">
        <v>667</v>
      </c>
      <c r="CB2576">
        <v>1131</v>
      </c>
      <c r="CC2576">
        <v>1131</v>
      </c>
      <c r="CD2576">
        <v>1131</v>
      </c>
      <c r="CE2576">
        <v>1131</v>
      </c>
      <c r="CF2576">
        <v>1131</v>
      </c>
      <c r="CG2576">
        <v>1131</v>
      </c>
      <c r="CH2576">
        <v>1131</v>
      </c>
      <c r="CI2576">
        <v>113</v>
      </c>
    </row>
    <row r="2577" spans="1:164">
      <c r="A2577" t="s">
        <v>2237</v>
      </c>
      <c r="C2577" s="23">
        <v>45555</v>
      </c>
      <c r="D2577" s="23">
        <v>45642</v>
      </c>
      <c r="E2577">
        <v>75</v>
      </c>
      <c r="F2577">
        <v>14059</v>
      </c>
      <c r="G2577" t="s">
        <v>2195</v>
      </c>
      <c r="BV2577">
        <v>38</v>
      </c>
      <c r="BW2577">
        <v>556</v>
      </c>
      <c r="BX2577">
        <v>2547</v>
      </c>
      <c r="BY2577">
        <v>4731</v>
      </c>
      <c r="BZ2577">
        <v>5361</v>
      </c>
      <c r="CA2577">
        <v>6028</v>
      </c>
      <c r="CB2577">
        <v>7159</v>
      </c>
      <c r="CC2577">
        <v>8290</v>
      </c>
      <c r="CD2577">
        <v>9421</v>
      </c>
      <c r="CE2577">
        <v>10553</v>
      </c>
      <c r="CF2577">
        <v>11684</v>
      </c>
      <c r="CG2577">
        <v>12815</v>
      </c>
      <c r="CH2577">
        <v>13946</v>
      </c>
      <c r="CI2577">
        <v>14059</v>
      </c>
      <c r="CJ2577">
        <v>14059</v>
      </c>
      <c r="CK2577">
        <v>14059</v>
      </c>
      <c r="CL2577">
        <v>14059</v>
      </c>
      <c r="CM2577">
        <v>14059</v>
      </c>
      <c r="CN2577">
        <v>14059</v>
      </c>
      <c r="CO2577">
        <v>14059</v>
      </c>
      <c r="CP2577">
        <v>14059</v>
      </c>
      <c r="CQ2577">
        <v>14059</v>
      </c>
      <c r="CR2577">
        <v>14059</v>
      </c>
      <c r="CS2577">
        <v>14059</v>
      </c>
      <c r="CT2577">
        <v>14059</v>
      </c>
      <c r="CU2577">
        <v>14059</v>
      </c>
      <c r="CV2577">
        <v>14059</v>
      </c>
      <c r="CW2577">
        <v>14059</v>
      </c>
      <c r="CX2577">
        <v>14059</v>
      </c>
      <c r="CY2577">
        <v>14059</v>
      </c>
      <c r="CZ2577">
        <v>14059</v>
      </c>
      <c r="DA2577">
        <v>14059</v>
      </c>
      <c r="DB2577">
        <v>14059</v>
      </c>
      <c r="DC2577">
        <v>14059</v>
      </c>
      <c r="DD2577">
        <v>14059</v>
      </c>
      <c r="DE2577">
        <v>14059</v>
      </c>
      <c r="DF2577">
        <v>14059</v>
      </c>
      <c r="DG2577">
        <v>14059</v>
      </c>
      <c r="DH2577">
        <v>14059</v>
      </c>
      <c r="DI2577">
        <v>14059</v>
      </c>
      <c r="DJ2577">
        <v>14059</v>
      </c>
      <c r="DK2577">
        <v>14059</v>
      </c>
      <c r="DL2577">
        <v>14059</v>
      </c>
      <c r="DM2577">
        <v>14059</v>
      </c>
      <c r="DN2577">
        <v>14059</v>
      </c>
      <c r="DO2577">
        <v>14059</v>
      </c>
      <c r="DP2577">
        <v>14059</v>
      </c>
      <c r="DQ2577">
        <v>14059</v>
      </c>
      <c r="DR2577">
        <v>14059</v>
      </c>
      <c r="DS2577">
        <v>14059</v>
      </c>
      <c r="DT2577">
        <v>14059</v>
      </c>
      <c r="DU2577">
        <v>14059</v>
      </c>
      <c r="DV2577">
        <v>14059</v>
      </c>
      <c r="DW2577">
        <v>14059</v>
      </c>
      <c r="DX2577">
        <v>14059</v>
      </c>
      <c r="DY2577">
        <v>14059</v>
      </c>
      <c r="DZ2577">
        <v>14059</v>
      </c>
      <c r="EA2577">
        <v>14059</v>
      </c>
      <c r="EB2577">
        <v>14059</v>
      </c>
      <c r="EC2577">
        <v>14059</v>
      </c>
      <c r="ED2577">
        <v>14059</v>
      </c>
      <c r="EE2577">
        <v>14059</v>
      </c>
      <c r="EF2577">
        <v>14059</v>
      </c>
      <c r="EG2577">
        <v>14059</v>
      </c>
      <c r="EH2577">
        <v>14059</v>
      </c>
      <c r="EI2577">
        <v>14059</v>
      </c>
      <c r="EJ2577">
        <v>14059</v>
      </c>
      <c r="EK2577">
        <v>14059</v>
      </c>
      <c r="EL2577">
        <v>14059</v>
      </c>
      <c r="EM2577">
        <v>14059</v>
      </c>
      <c r="EN2577">
        <v>14059</v>
      </c>
      <c r="EO2577">
        <v>14059</v>
      </c>
      <c r="EP2577">
        <v>14059</v>
      </c>
      <c r="EQ2577">
        <v>14059</v>
      </c>
      <c r="ER2577">
        <v>14059</v>
      </c>
      <c r="ES2577">
        <v>14059</v>
      </c>
      <c r="ET2577">
        <v>14059</v>
      </c>
      <c r="EU2577">
        <v>14059</v>
      </c>
      <c r="EV2577">
        <v>14059</v>
      </c>
      <c r="EW2577">
        <v>14059</v>
      </c>
      <c r="EX2577">
        <v>14059</v>
      </c>
      <c r="EY2577">
        <v>14059</v>
      </c>
      <c r="EZ2577">
        <v>14059</v>
      </c>
      <c r="FA2577">
        <v>14059</v>
      </c>
      <c r="FB2577">
        <v>14059</v>
      </c>
      <c r="FC2577">
        <v>14059</v>
      </c>
      <c r="FD2577">
        <v>14059</v>
      </c>
      <c r="FE2577">
        <v>14059</v>
      </c>
      <c r="FF2577">
        <v>14059</v>
      </c>
      <c r="FG2577">
        <v>14059</v>
      </c>
      <c r="FH2577">
        <v>14059</v>
      </c>
    </row>
    <row r="2578" spans="1:164">
      <c r="A2578" t="s">
        <v>3045</v>
      </c>
      <c r="B2578" t="s">
        <v>826</v>
      </c>
      <c r="C2578" s="23">
        <v>45555</v>
      </c>
      <c r="D2578" s="23">
        <v>45588</v>
      </c>
      <c r="E2578">
        <v>29</v>
      </c>
      <c r="F2578">
        <v>5412</v>
      </c>
      <c r="G2578" t="s">
        <v>2193</v>
      </c>
      <c r="BV2578">
        <v>38</v>
      </c>
      <c r="BW2578">
        <v>518</v>
      </c>
      <c r="BX2578">
        <v>1991</v>
      </c>
      <c r="BY2578">
        <v>2183</v>
      </c>
      <c r="BZ2578">
        <v>630</v>
      </c>
      <c r="CA2578">
        <v>51</v>
      </c>
    </row>
    <row r="2579" spans="1:164">
      <c r="A2579" t="s">
        <v>3045</v>
      </c>
      <c r="B2579" t="s">
        <v>826</v>
      </c>
      <c r="C2579" s="23">
        <v>45555</v>
      </c>
      <c r="D2579" s="23">
        <v>45588</v>
      </c>
      <c r="E2579">
        <v>29</v>
      </c>
      <c r="F2579">
        <v>5412</v>
      </c>
      <c r="G2579" t="s">
        <v>2195</v>
      </c>
      <c r="BV2579">
        <v>38</v>
      </c>
      <c r="BW2579">
        <v>556</v>
      </c>
      <c r="BX2579">
        <v>2547</v>
      </c>
      <c r="BY2579">
        <v>4731</v>
      </c>
      <c r="BZ2579">
        <v>5361</v>
      </c>
      <c r="CA2579">
        <v>5412</v>
      </c>
      <c r="CB2579">
        <v>5412</v>
      </c>
      <c r="CC2579">
        <v>5412</v>
      </c>
      <c r="CD2579">
        <v>5412</v>
      </c>
      <c r="CE2579">
        <v>5412</v>
      </c>
      <c r="CF2579">
        <v>5412</v>
      </c>
      <c r="CG2579">
        <v>5412</v>
      </c>
      <c r="CH2579">
        <v>5412</v>
      </c>
      <c r="CI2579">
        <v>5412</v>
      </c>
      <c r="CJ2579">
        <v>5412</v>
      </c>
      <c r="CK2579">
        <v>5412</v>
      </c>
      <c r="CL2579">
        <v>5412</v>
      </c>
      <c r="CM2579">
        <v>5412</v>
      </c>
      <c r="CN2579">
        <v>5412</v>
      </c>
      <c r="CO2579">
        <v>5412</v>
      </c>
      <c r="CP2579">
        <v>5412</v>
      </c>
      <c r="CQ2579">
        <v>5412</v>
      </c>
      <c r="CR2579">
        <v>5412</v>
      </c>
      <c r="CS2579">
        <v>5412</v>
      </c>
      <c r="CT2579">
        <v>5412</v>
      </c>
      <c r="CU2579">
        <v>5412</v>
      </c>
      <c r="CV2579">
        <v>5412</v>
      </c>
      <c r="CW2579">
        <v>5412</v>
      </c>
      <c r="CX2579">
        <v>5412</v>
      </c>
      <c r="CY2579">
        <v>5412</v>
      </c>
      <c r="CZ2579">
        <v>5412</v>
      </c>
      <c r="DA2579">
        <v>5412</v>
      </c>
      <c r="DB2579">
        <v>5412</v>
      </c>
      <c r="DC2579">
        <v>5412</v>
      </c>
      <c r="DD2579">
        <v>5412</v>
      </c>
      <c r="DE2579">
        <v>5412</v>
      </c>
      <c r="DF2579">
        <v>5412</v>
      </c>
      <c r="DG2579">
        <v>5412</v>
      </c>
      <c r="DH2579">
        <v>5412</v>
      </c>
      <c r="DI2579">
        <v>5412</v>
      </c>
      <c r="DJ2579">
        <v>5412</v>
      </c>
      <c r="DK2579">
        <v>5412</v>
      </c>
      <c r="DL2579">
        <v>5412</v>
      </c>
      <c r="DM2579">
        <v>5412</v>
      </c>
      <c r="DN2579">
        <v>5412</v>
      </c>
      <c r="DO2579">
        <v>5412</v>
      </c>
      <c r="DP2579">
        <v>5412</v>
      </c>
      <c r="DQ2579">
        <v>5412</v>
      </c>
      <c r="DR2579">
        <v>5412</v>
      </c>
      <c r="DS2579">
        <v>5412</v>
      </c>
      <c r="DT2579">
        <v>5412</v>
      </c>
      <c r="DU2579">
        <v>5412</v>
      </c>
      <c r="DV2579">
        <v>5412</v>
      </c>
      <c r="DW2579">
        <v>5412</v>
      </c>
      <c r="DX2579">
        <v>5412</v>
      </c>
      <c r="DY2579">
        <v>5412</v>
      </c>
      <c r="DZ2579">
        <v>5412</v>
      </c>
      <c r="EA2579">
        <v>5412</v>
      </c>
      <c r="EB2579">
        <v>5412</v>
      </c>
      <c r="EC2579">
        <v>5412</v>
      </c>
      <c r="ED2579">
        <v>5412</v>
      </c>
      <c r="EE2579">
        <v>5412</v>
      </c>
      <c r="EF2579">
        <v>5412</v>
      </c>
      <c r="EG2579">
        <v>5412</v>
      </c>
      <c r="EH2579">
        <v>5412</v>
      </c>
      <c r="EI2579">
        <v>5412</v>
      </c>
      <c r="EJ2579">
        <v>5412</v>
      </c>
      <c r="EK2579">
        <v>5412</v>
      </c>
      <c r="EL2579">
        <v>5412</v>
      </c>
      <c r="EM2579">
        <v>5412</v>
      </c>
      <c r="EN2579">
        <v>5412</v>
      </c>
      <c r="EO2579">
        <v>5412</v>
      </c>
      <c r="EP2579">
        <v>5412</v>
      </c>
      <c r="EQ2579">
        <v>5412</v>
      </c>
      <c r="ER2579">
        <v>5412</v>
      </c>
      <c r="ES2579">
        <v>5412</v>
      </c>
      <c r="ET2579">
        <v>5412</v>
      </c>
      <c r="EU2579">
        <v>5412</v>
      </c>
      <c r="EV2579">
        <v>5412</v>
      </c>
      <c r="EW2579">
        <v>5412</v>
      </c>
      <c r="EX2579">
        <v>5412</v>
      </c>
      <c r="EY2579">
        <v>5412</v>
      </c>
      <c r="EZ2579">
        <v>5412</v>
      </c>
      <c r="FA2579">
        <v>5412</v>
      </c>
      <c r="FB2579">
        <v>5412</v>
      </c>
      <c r="FC2579">
        <v>5412</v>
      </c>
      <c r="FD2579">
        <v>5412</v>
      </c>
      <c r="FE2579">
        <v>5412</v>
      </c>
      <c r="FF2579">
        <v>5412</v>
      </c>
      <c r="FG2579">
        <v>5412</v>
      </c>
      <c r="FH2579">
        <v>5412</v>
      </c>
    </row>
    <row r="2580" spans="1:164">
      <c r="A2580" t="s">
        <v>3046</v>
      </c>
      <c r="B2580" t="s">
        <v>828</v>
      </c>
      <c r="C2580" s="23">
        <v>45588</v>
      </c>
      <c r="D2580" s="23">
        <v>45642</v>
      </c>
      <c r="E2580">
        <v>46</v>
      </c>
      <c r="F2580">
        <v>8647</v>
      </c>
      <c r="G2580" t="s">
        <v>2193</v>
      </c>
      <c r="CA2580">
        <v>616</v>
      </c>
      <c r="CB2580">
        <v>1131</v>
      </c>
      <c r="CC2580">
        <v>1131</v>
      </c>
      <c r="CD2580">
        <v>1131</v>
      </c>
      <c r="CE2580">
        <v>1131</v>
      </c>
      <c r="CF2580">
        <v>1131</v>
      </c>
      <c r="CG2580">
        <v>1131</v>
      </c>
      <c r="CH2580">
        <v>1131</v>
      </c>
      <c r="CI2580">
        <v>113</v>
      </c>
    </row>
    <row r="2581" spans="1:164">
      <c r="A2581" t="s">
        <v>3046</v>
      </c>
      <c r="B2581" t="s">
        <v>828</v>
      </c>
      <c r="C2581" s="23">
        <v>45588</v>
      </c>
      <c r="D2581" s="23">
        <v>45642</v>
      </c>
      <c r="E2581">
        <v>46</v>
      </c>
      <c r="F2581">
        <v>8647</v>
      </c>
      <c r="G2581" t="s">
        <v>2195</v>
      </c>
      <c r="CA2581">
        <v>616</v>
      </c>
      <c r="CB2581">
        <v>1747</v>
      </c>
      <c r="CC2581">
        <v>2878</v>
      </c>
      <c r="CD2581">
        <v>4009</v>
      </c>
      <c r="CE2581">
        <v>5141</v>
      </c>
      <c r="CF2581">
        <v>6272</v>
      </c>
      <c r="CG2581">
        <v>7403</v>
      </c>
      <c r="CH2581">
        <v>8534</v>
      </c>
      <c r="CI2581">
        <v>8647</v>
      </c>
      <c r="CJ2581">
        <v>8647</v>
      </c>
      <c r="CK2581">
        <v>8647</v>
      </c>
      <c r="CL2581">
        <v>8647</v>
      </c>
      <c r="CM2581">
        <v>8647</v>
      </c>
      <c r="CN2581">
        <v>8647</v>
      </c>
      <c r="CO2581">
        <v>8647</v>
      </c>
      <c r="CP2581">
        <v>8647</v>
      </c>
      <c r="CQ2581">
        <v>8647</v>
      </c>
      <c r="CR2581">
        <v>8647</v>
      </c>
      <c r="CS2581">
        <v>8647</v>
      </c>
      <c r="CT2581">
        <v>8647</v>
      </c>
      <c r="CU2581">
        <v>8647</v>
      </c>
      <c r="CV2581">
        <v>8647</v>
      </c>
      <c r="CW2581">
        <v>8647</v>
      </c>
      <c r="CX2581">
        <v>8647</v>
      </c>
      <c r="CY2581">
        <v>8647</v>
      </c>
      <c r="CZ2581">
        <v>8647</v>
      </c>
      <c r="DA2581">
        <v>8647</v>
      </c>
      <c r="DB2581">
        <v>8647</v>
      </c>
      <c r="DC2581">
        <v>8647</v>
      </c>
      <c r="DD2581">
        <v>8647</v>
      </c>
      <c r="DE2581">
        <v>8647</v>
      </c>
      <c r="DF2581">
        <v>8647</v>
      </c>
      <c r="DG2581">
        <v>8647</v>
      </c>
      <c r="DH2581">
        <v>8647</v>
      </c>
      <c r="DI2581">
        <v>8647</v>
      </c>
      <c r="DJ2581">
        <v>8647</v>
      </c>
      <c r="DK2581">
        <v>8647</v>
      </c>
      <c r="DL2581">
        <v>8647</v>
      </c>
      <c r="DM2581">
        <v>8647</v>
      </c>
      <c r="DN2581">
        <v>8647</v>
      </c>
      <c r="DO2581">
        <v>8647</v>
      </c>
      <c r="DP2581">
        <v>8647</v>
      </c>
      <c r="DQ2581">
        <v>8647</v>
      </c>
      <c r="DR2581">
        <v>8647</v>
      </c>
      <c r="DS2581">
        <v>8647</v>
      </c>
      <c r="DT2581">
        <v>8647</v>
      </c>
      <c r="DU2581">
        <v>8647</v>
      </c>
      <c r="DV2581">
        <v>8647</v>
      </c>
      <c r="DW2581">
        <v>8647</v>
      </c>
      <c r="DX2581">
        <v>8647</v>
      </c>
      <c r="DY2581">
        <v>8647</v>
      </c>
      <c r="DZ2581">
        <v>8647</v>
      </c>
      <c r="EA2581">
        <v>8647</v>
      </c>
      <c r="EB2581">
        <v>8647</v>
      </c>
      <c r="EC2581">
        <v>8647</v>
      </c>
      <c r="ED2581">
        <v>8647</v>
      </c>
      <c r="EE2581">
        <v>8647</v>
      </c>
      <c r="EF2581">
        <v>8647</v>
      </c>
      <c r="EG2581">
        <v>8647</v>
      </c>
      <c r="EH2581">
        <v>8647</v>
      </c>
      <c r="EI2581">
        <v>8647</v>
      </c>
      <c r="EJ2581">
        <v>8647</v>
      </c>
      <c r="EK2581">
        <v>8647</v>
      </c>
      <c r="EL2581">
        <v>8647</v>
      </c>
      <c r="EM2581">
        <v>8647</v>
      </c>
      <c r="EN2581">
        <v>8647</v>
      </c>
      <c r="EO2581">
        <v>8647</v>
      </c>
      <c r="EP2581">
        <v>8647</v>
      </c>
      <c r="EQ2581">
        <v>8647</v>
      </c>
      <c r="ER2581">
        <v>8647</v>
      </c>
      <c r="ES2581">
        <v>8647</v>
      </c>
      <c r="ET2581">
        <v>8647</v>
      </c>
      <c r="EU2581">
        <v>8647</v>
      </c>
      <c r="EV2581">
        <v>8647</v>
      </c>
      <c r="EW2581">
        <v>8647</v>
      </c>
      <c r="EX2581">
        <v>8647</v>
      </c>
      <c r="EY2581">
        <v>8647</v>
      </c>
      <c r="EZ2581">
        <v>8647</v>
      </c>
      <c r="FA2581">
        <v>8647</v>
      </c>
      <c r="FB2581">
        <v>8647</v>
      </c>
      <c r="FC2581">
        <v>8647</v>
      </c>
      <c r="FD2581">
        <v>8647</v>
      </c>
      <c r="FE2581">
        <v>8647</v>
      </c>
      <c r="FF2581">
        <v>8647</v>
      </c>
      <c r="FG2581">
        <v>8647</v>
      </c>
      <c r="FH2581">
        <v>8647</v>
      </c>
    </row>
    <row r="2582" spans="1:164">
      <c r="A2582" t="s">
        <v>2240</v>
      </c>
      <c r="C2582" s="23">
        <v>45796</v>
      </c>
      <c r="D2582" s="23">
        <v>45927</v>
      </c>
      <c r="E2582">
        <v>113</v>
      </c>
      <c r="F2582">
        <v>16067</v>
      </c>
      <c r="G2582" t="s">
        <v>2193</v>
      </c>
      <c r="DE2582">
        <v>4849</v>
      </c>
      <c r="DF2582">
        <v>1152</v>
      </c>
      <c r="DU2582">
        <v>3268</v>
      </c>
      <c r="DV2582">
        <v>5437</v>
      </c>
      <c r="DW2582">
        <v>1362</v>
      </c>
    </row>
    <row r="2583" spans="1:164">
      <c r="A2583" t="s">
        <v>2240</v>
      </c>
      <c r="C2583" s="23">
        <v>45796</v>
      </c>
      <c r="D2583" s="23">
        <v>45927</v>
      </c>
      <c r="E2583">
        <v>113</v>
      </c>
      <c r="F2583">
        <v>16067</v>
      </c>
      <c r="G2583" t="s">
        <v>2195</v>
      </c>
      <c r="DE2583">
        <v>4849</v>
      </c>
      <c r="DF2583">
        <v>6001</v>
      </c>
      <c r="DG2583">
        <v>6001</v>
      </c>
      <c r="DH2583">
        <v>6001</v>
      </c>
      <c r="DI2583">
        <v>6001</v>
      </c>
      <c r="DJ2583">
        <v>6001</v>
      </c>
      <c r="DK2583">
        <v>6001</v>
      </c>
      <c r="DL2583">
        <v>6001</v>
      </c>
      <c r="DM2583">
        <v>6001</v>
      </c>
      <c r="DN2583">
        <v>6001</v>
      </c>
      <c r="DO2583">
        <v>6001</v>
      </c>
      <c r="DP2583">
        <v>6001</v>
      </c>
      <c r="DQ2583">
        <v>6001</v>
      </c>
      <c r="DR2583">
        <v>6001</v>
      </c>
      <c r="DS2583">
        <v>6001</v>
      </c>
      <c r="DT2583">
        <v>6001</v>
      </c>
      <c r="DU2583">
        <v>9269</v>
      </c>
      <c r="DV2583">
        <v>14705</v>
      </c>
      <c r="DW2583">
        <v>16067</v>
      </c>
      <c r="DX2583">
        <v>16067</v>
      </c>
      <c r="DY2583">
        <v>16067</v>
      </c>
      <c r="DZ2583">
        <v>16067</v>
      </c>
      <c r="EA2583">
        <v>16067</v>
      </c>
      <c r="EB2583">
        <v>16067</v>
      </c>
      <c r="EC2583">
        <v>16067</v>
      </c>
      <c r="ED2583">
        <v>16067</v>
      </c>
      <c r="EE2583">
        <v>16067</v>
      </c>
      <c r="EF2583">
        <v>16067</v>
      </c>
      <c r="EG2583">
        <v>16067</v>
      </c>
      <c r="EH2583">
        <v>16067</v>
      </c>
      <c r="EI2583">
        <v>16067</v>
      </c>
      <c r="EJ2583">
        <v>16067</v>
      </c>
      <c r="EK2583">
        <v>16067</v>
      </c>
      <c r="EL2583">
        <v>16067</v>
      </c>
      <c r="EM2583">
        <v>16067</v>
      </c>
      <c r="EN2583">
        <v>16067</v>
      </c>
      <c r="EO2583">
        <v>16067</v>
      </c>
      <c r="EP2583">
        <v>16067</v>
      </c>
      <c r="EQ2583">
        <v>16067</v>
      </c>
      <c r="ER2583">
        <v>16067</v>
      </c>
      <c r="ES2583">
        <v>16067</v>
      </c>
      <c r="ET2583">
        <v>16067</v>
      </c>
      <c r="EU2583">
        <v>16067</v>
      </c>
      <c r="EV2583">
        <v>16067</v>
      </c>
      <c r="EW2583">
        <v>16067</v>
      </c>
      <c r="EX2583">
        <v>16067</v>
      </c>
      <c r="EY2583">
        <v>16067</v>
      </c>
      <c r="EZ2583">
        <v>16067</v>
      </c>
      <c r="FA2583">
        <v>16067</v>
      </c>
      <c r="FB2583">
        <v>16067</v>
      </c>
      <c r="FC2583">
        <v>16067</v>
      </c>
      <c r="FD2583">
        <v>16067</v>
      </c>
      <c r="FE2583">
        <v>16067</v>
      </c>
      <c r="FF2583">
        <v>16067</v>
      </c>
      <c r="FG2583">
        <v>16067</v>
      </c>
      <c r="FH2583">
        <v>16067</v>
      </c>
    </row>
    <row r="2584" spans="1:164">
      <c r="A2584" t="s">
        <v>3047</v>
      </c>
      <c r="B2584" t="s">
        <v>830</v>
      </c>
      <c r="C2584" s="23">
        <v>45796</v>
      </c>
      <c r="D2584" s="23">
        <v>45806</v>
      </c>
      <c r="E2584">
        <v>10</v>
      </c>
      <c r="F2584">
        <v>6001</v>
      </c>
      <c r="G2584" t="s">
        <v>2193</v>
      </c>
      <c r="DE2584">
        <v>4849</v>
      </c>
      <c r="DF2584">
        <v>1152</v>
      </c>
    </row>
    <row r="2585" spans="1:164">
      <c r="A2585" t="s">
        <v>3047</v>
      </c>
      <c r="B2585" t="s">
        <v>830</v>
      </c>
      <c r="C2585" s="23">
        <v>45796</v>
      </c>
      <c r="D2585" s="23">
        <v>45806</v>
      </c>
      <c r="E2585">
        <v>10</v>
      </c>
      <c r="F2585">
        <v>6001</v>
      </c>
      <c r="G2585" t="s">
        <v>2195</v>
      </c>
      <c r="DE2585">
        <v>4849</v>
      </c>
      <c r="DF2585">
        <v>6001</v>
      </c>
      <c r="DG2585">
        <v>6001</v>
      </c>
      <c r="DH2585">
        <v>6001</v>
      </c>
      <c r="DI2585">
        <v>6001</v>
      </c>
      <c r="DJ2585">
        <v>6001</v>
      </c>
      <c r="DK2585">
        <v>6001</v>
      </c>
      <c r="DL2585">
        <v>6001</v>
      </c>
      <c r="DM2585">
        <v>6001</v>
      </c>
      <c r="DN2585">
        <v>6001</v>
      </c>
      <c r="DO2585">
        <v>6001</v>
      </c>
      <c r="DP2585">
        <v>6001</v>
      </c>
      <c r="DQ2585">
        <v>6001</v>
      </c>
      <c r="DR2585">
        <v>6001</v>
      </c>
      <c r="DS2585">
        <v>6001</v>
      </c>
      <c r="DT2585">
        <v>6001</v>
      </c>
      <c r="DU2585">
        <v>6001</v>
      </c>
      <c r="DV2585">
        <v>6001</v>
      </c>
      <c r="DW2585">
        <v>6001</v>
      </c>
      <c r="DX2585">
        <v>6001</v>
      </c>
      <c r="DY2585">
        <v>6001</v>
      </c>
      <c r="DZ2585">
        <v>6001</v>
      </c>
      <c r="EA2585">
        <v>6001</v>
      </c>
      <c r="EB2585">
        <v>6001</v>
      </c>
      <c r="EC2585">
        <v>6001</v>
      </c>
      <c r="ED2585">
        <v>6001</v>
      </c>
      <c r="EE2585">
        <v>6001</v>
      </c>
      <c r="EF2585">
        <v>6001</v>
      </c>
      <c r="EG2585">
        <v>6001</v>
      </c>
      <c r="EH2585">
        <v>6001</v>
      </c>
      <c r="EI2585">
        <v>6001</v>
      </c>
      <c r="EJ2585">
        <v>6001</v>
      </c>
      <c r="EK2585">
        <v>6001</v>
      </c>
      <c r="EL2585">
        <v>6001</v>
      </c>
      <c r="EM2585">
        <v>6001</v>
      </c>
      <c r="EN2585">
        <v>6001</v>
      </c>
      <c r="EO2585">
        <v>6001</v>
      </c>
      <c r="EP2585">
        <v>6001</v>
      </c>
      <c r="EQ2585">
        <v>6001</v>
      </c>
      <c r="ER2585">
        <v>6001</v>
      </c>
      <c r="ES2585">
        <v>6001</v>
      </c>
      <c r="ET2585">
        <v>6001</v>
      </c>
      <c r="EU2585">
        <v>6001</v>
      </c>
      <c r="EV2585">
        <v>6001</v>
      </c>
      <c r="EW2585">
        <v>6001</v>
      </c>
      <c r="EX2585">
        <v>6001</v>
      </c>
      <c r="EY2585">
        <v>6001</v>
      </c>
      <c r="EZ2585">
        <v>6001</v>
      </c>
      <c r="FA2585">
        <v>6001</v>
      </c>
      <c r="FB2585">
        <v>6001</v>
      </c>
      <c r="FC2585">
        <v>6001</v>
      </c>
      <c r="FD2585">
        <v>6001</v>
      </c>
      <c r="FE2585">
        <v>6001</v>
      </c>
      <c r="FF2585">
        <v>6001</v>
      </c>
      <c r="FG2585">
        <v>6001</v>
      </c>
      <c r="FH2585">
        <v>6001</v>
      </c>
    </row>
    <row r="2586" spans="1:164">
      <c r="A2586" t="s">
        <v>3048</v>
      </c>
      <c r="B2586" t="s">
        <v>832</v>
      </c>
      <c r="C2586" s="23">
        <v>45909</v>
      </c>
      <c r="D2586" s="23">
        <v>45927</v>
      </c>
      <c r="E2586">
        <v>16</v>
      </c>
      <c r="F2586">
        <v>10066</v>
      </c>
      <c r="G2586" t="s">
        <v>2193</v>
      </c>
      <c r="DU2586">
        <v>3268</v>
      </c>
      <c r="DV2586">
        <v>5437</v>
      </c>
      <c r="DW2586">
        <v>1362</v>
      </c>
    </row>
    <row r="2587" spans="1:164">
      <c r="A2587" t="s">
        <v>3048</v>
      </c>
      <c r="B2587" t="s">
        <v>832</v>
      </c>
      <c r="C2587" s="23">
        <v>45909</v>
      </c>
      <c r="D2587" s="23">
        <v>45927</v>
      </c>
      <c r="E2587">
        <v>16</v>
      </c>
      <c r="F2587">
        <v>10066</v>
      </c>
      <c r="G2587" t="s">
        <v>2195</v>
      </c>
      <c r="DU2587">
        <v>3268</v>
      </c>
      <c r="DV2587">
        <v>8704</v>
      </c>
      <c r="DW2587">
        <v>10066</v>
      </c>
      <c r="DX2587">
        <v>10066</v>
      </c>
      <c r="DY2587">
        <v>10066</v>
      </c>
      <c r="DZ2587">
        <v>10066</v>
      </c>
      <c r="EA2587">
        <v>10066</v>
      </c>
      <c r="EB2587">
        <v>10066</v>
      </c>
      <c r="EC2587">
        <v>10066</v>
      </c>
      <c r="ED2587">
        <v>10066</v>
      </c>
      <c r="EE2587">
        <v>10066</v>
      </c>
      <c r="EF2587">
        <v>10066</v>
      </c>
      <c r="EG2587">
        <v>10066</v>
      </c>
      <c r="EH2587">
        <v>10066</v>
      </c>
      <c r="EI2587">
        <v>10066</v>
      </c>
      <c r="EJ2587">
        <v>10066</v>
      </c>
      <c r="EK2587">
        <v>10066</v>
      </c>
      <c r="EL2587">
        <v>10066</v>
      </c>
      <c r="EM2587">
        <v>10066</v>
      </c>
      <c r="EN2587">
        <v>10066</v>
      </c>
      <c r="EO2587">
        <v>10066</v>
      </c>
      <c r="EP2587">
        <v>10066</v>
      </c>
      <c r="EQ2587">
        <v>10066</v>
      </c>
      <c r="ER2587">
        <v>10066</v>
      </c>
      <c r="ES2587">
        <v>10066</v>
      </c>
      <c r="ET2587">
        <v>10066</v>
      </c>
      <c r="EU2587">
        <v>10066</v>
      </c>
      <c r="EV2587">
        <v>10066</v>
      </c>
      <c r="EW2587">
        <v>10066</v>
      </c>
      <c r="EX2587">
        <v>10066</v>
      </c>
      <c r="EY2587">
        <v>10066</v>
      </c>
      <c r="EZ2587">
        <v>10066</v>
      </c>
      <c r="FA2587">
        <v>10066</v>
      </c>
      <c r="FB2587">
        <v>10066</v>
      </c>
      <c r="FC2587">
        <v>10066</v>
      </c>
      <c r="FD2587">
        <v>10066</v>
      </c>
      <c r="FE2587">
        <v>10066</v>
      </c>
      <c r="FF2587">
        <v>10066</v>
      </c>
      <c r="FG2587">
        <v>10066</v>
      </c>
      <c r="FH2587">
        <v>10066</v>
      </c>
    </row>
    <row r="2588" spans="1:164">
      <c r="A2588" t="s">
        <v>2608</v>
      </c>
      <c r="C2588" s="23">
        <v>45626</v>
      </c>
      <c r="D2588" s="23">
        <v>46111</v>
      </c>
      <c r="E2588">
        <v>415</v>
      </c>
      <c r="F2588">
        <v>798303</v>
      </c>
      <c r="G2588" t="s">
        <v>2193</v>
      </c>
      <c r="CF2588">
        <v>103</v>
      </c>
      <c r="CG2588">
        <v>4363</v>
      </c>
      <c r="CH2588">
        <v>12358</v>
      </c>
      <c r="CI2588">
        <v>2437</v>
      </c>
      <c r="CP2588">
        <v>589</v>
      </c>
      <c r="CQ2588">
        <v>5782</v>
      </c>
      <c r="CR2588">
        <v>19287</v>
      </c>
      <c r="CS2588">
        <v>45667</v>
      </c>
      <c r="CT2588">
        <v>79029</v>
      </c>
      <c r="CU2588">
        <v>84496</v>
      </c>
      <c r="CV2588">
        <v>50355</v>
      </c>
      <c r="CW2588">
        <v>28569</v>
      </c>
      <c r="CX2588">
        <v>18229</v>
      </c>
      <c r="CY2588">
        <v>1501</v>
      </c>
      <c r="DQ2588">
        <v>918</v>
      </c>
      <c r="DR2588">
        <v>5457</v>
      </c>
      <c r="DS2588">
        <v>10690</v>
      </c>
      <c r="DT2588">
        <v>7542</v>
      </c>
      <c r="DU2588">
        <v>5255</v>
      </c>
      <c r="DV2588">
        <v>5874</v>
      </c>
      <c r="DW2588">
        <v>10604</v>
      </c>
      <c r="DX2588">
        <v>8745</v>
      </c>
      <c r="DY2588">
        <v>6382</v>
      </c>
      <c r="DZ2588">
        <v>10578</v>
      </c>
      <c r="EA2588">
        <v>13469</v>
      </c>
      <c r="EB2588">
        <v>7442</v>
      </c>
      <c r="EC2588">
        <v>6499</v>
      </c>
      <c r="ED2588">
        <v>8861</v>
      </c>
      <c r="EE2588">
        <v>8257</v>
      </c>
      <c r="EF2588">
        <v>12845</v>
      </c>
      <c r="EG2588">
        <v>17652</v>
      </c>
      <c r="EH2588">
        <v>17153</v>
      </c>
      <c r="EI2588">
        <v>16719</v>
      </c>
      <c r="EJ2588">
        <v>23866</v>
      </c>
      <c r="EK2588">
        <v>37189</v>
      </c>
      <c r="EL2588">
        <v>39600</v>
      </c>
      <c r="EM2588">
        <v>45717</v>
      </c>
      <c r="EN2588">
        <v>38908</v>
      </c>
      <c r="EO2588">
        <v>24417</v>
      </c>
      <c r="EP2588">
        <v>11725</v>
      </c>
      <c r="EQ2588">
        <v>7444</v>
      </c>
      <c r="ER2588">
        <v>6607</v>
      </c>
      <c r="ES2588">
        <v>5893</v>
      </c>
      <c r="ET2588">
        <v>10594</v>
      </c>
      <c r="EU2588">
        <v>6832</v>
      </c>
      <c r="EV2588">
        <v>4202</v>
      </c>
      <c r="EW2588">
        <v>1560</v>
      </c>
      <c r="EX2588">
        <v>43</v>
      </c>
    </row>
    <row r="2589" spans="1:164">
      <c r="A2589" t="s">
        <v>2608</v>
      </c>
      <c r="C2589" s="23">
        <v>45626</v>
      </c>
      <c r="D2589" s="23">
        <v>46111</v>
      </c>
      <c r="E2589">
        <v>415</v>
      </c>
      <c r="F2589">
        <v>798303</v>
      </c>
      <c r="G2589" t="s">
        <v>2195</v>
      </c>
      <c r="CF2589">
        <v>103</v>
      </c>
      <c r="CG2589">
        <v>4466</v>
      </c>
      <c r="CH2589">
        <v>16824</v>
      </c>
      <c r="CI2589">
        <v>19261</v>
      </c>
      <c r="CJ2589">
        <v>19261</v>
      </c>
      <c r="CK2589">
        <v>19261</v>
      </c>
      <c r="CL2589">
        <v>19261</v>
      </c>
      <c r="CM2589">
        <v>19261</v>
      </c>
      <c r="CN2589">
        <v>19261</v>
      </c>
      <c r="CO2589">
        <v>19261</v>
      </c>
      <c r="CP2589">
        <v>19850</v>
      </c>
      <c r="CQ2589">
        <v>25632</v>
      </c>
      <c r="CR2589">
        <v>44919</v>
      </c>
      <c r="CS2589">
        <v>90585</v>
      </c>
      <c r="CT2589">
        <v>169614</v>
      </c>
      <c r="CU2589">
        <v>254110</v>
      </c>
      <c r="CV2589">
        <v>304465</v>
      </c>
      <c r="CW2589">
        <v>333034</v>
      </c>
      <c r="CX2589">
        <v>351263</v>
      </c>
      <c r="CY2589">
        <v>352764</v>
      </c>
      <c r="CZ2589">
        <v>352764</v>
      </c>
      <c r="DA2589">
        <v>352764</v>
      </c>
      <c r="DB2589">
        <v>352764</v>
      </c>
      <c r="DC2589">
        <v>352764</v>
      </c>
      <c r="DD2589">
        <v>352764</v>
      </c>
      <c r="DE2589">
        <v>352764</v>
      </c>
      <c r="DF2589">
        <v>352764</v>
      </c>
      <c r="DG2589">
        <v>352764</v>
      </c>
      <c r="DH2589">
        <v>352764</v>
      </c>
      <c r="DI2589">
        <v>352764</v>
      </c>
      <c r="DJ2589">
        <v>352764</v>
      </c>
      <c r="DK2589">
        <v>352764</v>
      </c>
      <c r="DL2589">
        <v>352764</v>
      </c>
      <c r="DM2589">
        <v>352764</v>
      </c>
      <c r="DN2589">
        <v>352764</v>
      </c>
      <c r="DO2589">
        <v>352764</v>
      </c>
      <c r="DP2589">
        <v>352764</v>
      </c>
      <c r="DQ2589">
        <v>353682</v>
      </c>
      <c r="DR2589">
        <v>359140</v>
      </c>
      <c r="DS2589">
        <v>369830</v>
      </c>
      <c r="DT2589">
        <v>377372</v>
      </c>
      <c r="DU2589">
        <v>382626</v>
      </c>
      <c r="DV2589">
        <v>388501</v>
      </c>
      <c r="DW2589">
        <v>399105</v>
      </c>
      <c r="DX2589">
        <v>407849</v>
      </c>
      <c r="DY2589">
        <v>414231</v>
      </c>
      <c r="DZ2589">
        <v>424809</v>
      </c>
      <c r="EA2589">
        <v>438278</v>
      </c>
      <c r="EB2589">
        <v>445720</v>
      </c>
      <c r="EC2589">
        <v>452219</v>
      </c>
      <c r="ED2589">
        <v>461080</v>
      </c>
      <c r="EE2589">
        <v>469338</v>
      </c>
      <c r="EF2589">
        <v>482183</v>
      </c>
      <c r="EG2589">
        <v>499835</v>
      </c>
      <c r="EH2589">
        <v>516988</v>
      </c>
      <c r="EI2589">
        <v>533707</v>
      </c>
      <c r="EJ2589">
        <v>557573</v>
      </c>
      <c r="EK2589">
        <v>594762</v>
      </c>
      <c r="EL2589">
        <v>634362</v>
      </c>
      <c r="EM2589">
        <v>680079</v>
      </c>
      <c r="EN2589">
        <v>718987</v>
      </c>
      <c r="EO2589">
        <v>743403</v>
      </c>
      <c r="EP2589">
        <v>755128</v>
      </c>
      <c r="EQ2589">
        <v>762572</v>
      </c>
      <c r="ER2589">
        <v>769179</v>
      </c>
      <c r="ES2589">
        <v>775072</v>
      </c>
      <c r="ET2589">
        <v>785666</v>
      </c>
      <c r="EU2589">
        <v>792498</v>
      </c>
      <c r="EV2589">
        <v>796700</v>
      </c>
      <c r="EW2589">
        <v>798260</v>
      </c>
      <c r="EX2589">
        <v>798303</v>
      </c>
      <c r="EY2589">
        <v>798303</v>
      </c>
      <c r="EZ2589">
        <v>798303</v>
      </c>
      <c r="FA2589">
        <v>798303</v>
      </c>
      <c r="FB2589">
        <v>798303</v>
      </c>
      <c r="FC2589">
        <v>798303</v>
      </c>
      <c r="FD2589">
        <v>798303</v>
      </c>
      <c r="FE2589">
        <v>798303</v>
      </c>
      <c r="FF2589">
        <v>798303</v>
      </c>
      <c r="FG2589">
        <v>798303</v>
      </c>
      <c r="FH2589">
        <v>798303</v>
      </c>
    </row>
    <row r="2590" spans="1:164">
      <c r="A2590" t="s">
        <v>3049</v>
      </c>
      <c r="C2590" s="23">
        <v>45626</v>
      </c>
      <c r="D2590" s="23">
        <v>46055</v>
      </c>
      <c r="E2590">
        <v>368</v>
      </c>
      <c r="F2590">
        <v>45858</v>
      </c>
      <c r="G2590" t="s">
        <v>2193</v>
      </c>
      <c r="CF2590">
        <v>103</v>
      </c>
      <c r="CG2590">
        <v>4363</v>
      </c>
      <c r="CH2590">
        <v>12358</v>
      </c>
      <c r="CI2590">
        <v>2437</v>
      </c>
      <c r="DZ2590">
        <v>2201</v>
      </c>
      <c r="EA2590">
        <v>1780</v>
      </c>
      <c r="EB2590">
        <v>127</v>
      </c>
      <c r="EC2590">
        <v>715</v>
      </c>
      <c r="ED2590">
        <v>1460</v>
      </c>
      <c r="EE2590">
        <v>2348</v>
      </c>
      <c r="EF2590">
        <v>3059</v>
      </c>
      <c r="EG2590">
        <v>3188</v>
      </c>
      <c r="EH2590">
        <v>2119</v>
      </c>
      <c r="EI2590">
        <v>1785</v>
      </c>
      <c r="EJ2590">
        <v>2525</v>
      </c>
      <c r="EK2590">
        <v>2457</v>
      </c>
      <c r="EL2590">
        <v>1297</v>
      </c>
      <c r="EM2590">
        <v>791</v>
      </c>
      <c r="EN2590">
        <v>511</v>
      </c>
      <c r="EO2590">
        <v>212</v>
      </c>
      <c r="EP2590">
        <v>21</v>
      </c>
    </row>
    <row r="2591" spans="1:164">
      <c r="A2591" t="s">
        <v>3049</v>
      </c>
      <c r="C2591" s="23">
        <v>45626</v>
      </c>
      <c r="D2591" s="23">
        <v>46055</v>
      </c>
      <c r="E2591">
        <v>368</v>
      </c>
      <c r="F2591">
        <v>45858</v>
      </c>
      <c r="G2591" t="s">
        <v>2195</v>
      </c>
      <c r="CF2591">
        <v>103</v>
      </c>
      <c r="CG2591">
        <v>4466</v>
      </c>
      <c r="CH2591">
        <v>16824</v>
      </c>
      <c r="CI2591">
        <v>19261</v>
      </c>
      <c r="CJ2591">
        <v>19261</v>
      </c>
      <c r="CK2591">
        <v>19261</v>
      </c>
      <c r="CL2591">
        <v>19261</v>
      </c>
      <c r="CM2591">
        <v>19261</v>
      </c>
      <c r="CN2591">
        <v>19261</v>
      </c>
      <c r="CO2591">
        <v>19261</v>
      </c>
      <c r="CP2591">
        <v>19261</v>
      </c>
      <c r="CQ2591">
        <v>19261</v>
      </c>
      <c r="CR2591">
        <v>19261</v>
      </c>
      <c r="CS2591">
        <v>19261</v>
      </c>
      <c r="CT2591">
        <v>19261</v>
      </c>
      <c r="CU2591">
        <v>19261</v>
      </c>
      <c r="CV2591">
        <v>19261</v>
      </c>
      <c r="CW2591">
        <v>19261</v>
      </c>
      <c r="CX2591">
        <v>19261</v>
      </c>
      <c r="CY2591">
        <v>19261</v>
      </c>
      <c r="CZ2591">
        <v>19261</v>
      </c>
      <c r="DA2591">
        <v>19261</v>
      </c>
      <c r="DB2591">
        <v>19261</v>
      </c>
      <c r="DC2591">
        <v>19261</v>
      </c>
      <c r="DD2591">
        <v>19261</v>
      </c>
      <c r="DE2591">
        <v>19261</v>
      </c>
      <c r="DF2591">
        <v>19261</v>
      </c>
      <c r="DG2591">
        <v>19261</v>
      </c>
      <c r="DH2591">
        <v>19261</v>
      </c>
      <c r="DI2591">
        <v>19261</v>
      </c>
      <c r="DJ2591">
        <v>19261</v>
      </c>
      <c r="DK2591">
        <v>19261</v>
      </c>
      <c r="DL2591">
        <v>19261</v>
      </c>
      <c r="DM2591">
        <v>19261</v>
      </c>
      <c r="DN2591">
        <v>19261</v>
      </c>
      <c r="DO2591">
        <v>19261</v>
      </c>
      <c r="DP2591">
        <v>19261</v>
      </c>
      <c r="DQ2591">
        <v>19261</v>
      </c>
      <c r="DR2591">
        <v>19261</v>
      </c>
      <c r="DS2591">
        <v>19261</v>
      </c>
      <c r="DT2591">
        <v>19261</v>
      </c>
      <c r="DU2591">
        <v>19261</v>
      </c>
      <c r="DV2591">
        <v>19261</v>
      </c>
      <c r="DW2591">
        <v>19261</v>
      </c>
      <c r="DX2591">
        <v>19261</v>
      </c>
      <c r="DY2591">
        <v>19261</v>
      </c>
      <c r="DZ2591">
        <v>21462</v>
      </c>
      <c r="EA2591">
        <v>23242</v>
      </c>
      <c r="EB2591">
        <v>23369</v>
      </c>
      <c r="EC2591">
        <v>24084</v>
      </c>
      <c r="ED2591">
        <v>25544</v>
      </c>
      <c r="EE2591">
        <v>27893</v>
      </c>
      <c r="EF2591">
        <v>30952</v>
      </c>
      <c r="EG2591">
        <v>34140</v>
      </c>
      <c r="EH2591">
        <v>36259</v>
      </c>
      <c r="EI2591">
        <v>38044</v>
      </c>
      <c r="EJ2591">
        <v>40569</v>
      </c>
      <c r="EK2591">
        <v>43026</v>
      </c>
      <c r="EL2591">
        <v>44323</v>
      </c>
      <c r="EM2591">
        <v>45114</v>
      </c>
      <c r="EN2591">
        <v>45625</v>
      </c>
      <c r="EO2591">
        <v>45837</v>
      </c>
      <c r="EP2591">
        <v>45858</v>
      </c>
      <c r="EQ2591">
        <v>45858</v>
      </c>
      <c r="ER2591">
        <v>45858</v>
      </c>
      <c r="ES2591">
        <v>45858</v>
      </c>
      <c r="ET2591">
        <v>45858</v>
      </c>
      <c r="EU2591">
        <v>45858</v>
      </c>
      <c r="EV2591">
        <v>45858</v>
      </c>
      <c r="EW2591">
        <v>45858</v>
      </c>
      <c r="EX2591">
        <v>45858</v>
      </c>
      <c r="EY2591">
        <v>45858</v>
      </c>
      <c r="EZ2591">
        <v>45858</v>
      </c>
      <c r="FA2591">
        <v>45858</v>
      </c>
      <c r="FB2591">
        <v>45858</v>
      </c>
      <c r="FC2591">
        <v>45858</v>
      </c>
      <c r="FD2591">
        <v>45858</v>
      </c>
      <c r="FE2591">
        <v>45858</v>
      </c>
      <c r="FF2591">
        <v>45858</v>
      </c>
      <c r="FG2591">
        <v>45858</v>
      </c>
      <c r="FH2591">
        <v>45858</v>
      </c>
    </row>
    <row r="2592" spans="1:164">
      <c r="A2592" t="s">
        <v>2236</v>
      </c>
      <c r="C2592" s="23">
        <v>45626</v>
      </c>
      <c r="D2592" s="23">
        <v>46055</v>
      </c>
      <c r="E2592">
        <v>368</v>
      </c>
      <c r="F2592">
        <v>45858</v>
      </c>
      <c r="G2592" t="s">
        <v>2193</v>
      </c>
      <c r="CF2592">
        <v>103</v>
      </c>
      <c r="CG2592">
        <v>4363</v>
      </c>
      <c r="CH2592">
        <v>12358</v>
      </c>
      <c r="CI2592">
        <v>2437</v>
      </c>
      <c r="DZ2592">
        <v>2201</v>
      </c>
      <c r="EA2592">
        <v>1780</v>
      </c>
      <c r="EB2592">
        <v>127</v>
      </c>
      <c r="EC2592">
        <v>715</v>
      </c>
      <c r="ED2592">
        <v>1460</v>
      </c>
      <c r="EE2592">
        <v>2348</v>
      </c>
      <c r="EF2592">
        <v>3059</v>
      </c>
      <c r="EG2592">
        <v>3188</v>
      </c>
      <c r="EH2592">
        <v>2119</v>
      </c>
      <c r="EI2592">
        <v>1785</v>
      </c>
      <c r="EJ2592">
        <v>2525</v>
      </c>
      <c r="EK2592">
        <v>2457</v>
      </c>
      <c r="EL2592">
        <v>1297</v>
      </c>
      <c r="EM2592">
        <v>791</v>
      </c>
      <c r="EN2592">
        <v>511</v>
      </c>
      <c r="EO2592">
        <v>212</v>
      </c>
      <c r="EP2592">
        <v>21</v>
      </c>
    </row>
    <row r="2593" spans="1:164">
      <c r="A2593" t="s">
        <v>2236</v>
      </c>
      <c r="C2593" s="23">
        <v>45626</v>
      </c>
      <c r="D2593" s="23">
        <v>46055</v>
      </c>
      <c r="E2593">
        <v>368</v>
      </c>
      <c r="F2593">
        <v>45858</v>
      </c>
      <c r="G2593" t="s">
        <v>2195</v>
      </c>
      <c r="CF2593">
        <v>103</v>
      </c>
      <c r="CG2593">
        <v>4466</v>
      </c>
      <c r="CH2593">
        <v>16824</v>
      </c>
      <c r="CI2593">
        <v>19261</v>
      </c>
      <c r="CJ2593">
        <v>19261</v>
      </c>
      <c r="CK2593">
        <v>19261</v>
      </c>
      <c r="CL2593">
        <v>19261</v>
      </c>
      <c r="CM2593">
        <v>19261</v>
      </c>
      <c r="CN2593">
        <v>19261</v>
      </c>
      <c r="CO2593">
        <v>19261</v>
      </c>
      <c r="CP2593">
        <v>19261</v>
      </c>
      <c r="CQ2593">
        <v>19261</v>
      </c>
      <c r="CR2593">
        <v>19261</v>
      </c>
      <c r="CS2593">
        <v>19261</v>
      </c>
      <c r="CT2593">
        <v>19261</v>
      </c>
      <c r="CU2593">
        <v>19261</v>
      </c>
      <c r="CV2593">
        <v>19261</v>
      </c>
      <c r="CW2593">
        <v>19261</v>
      </c>
      <c r="CX2593">
        <v>19261</v>
      </c>
      <c r="CY2593">
        <v>19261</v>
      </c>
      <c r="CZ2593">
        <v>19261</v>
      </c>
      <c r="DA2593">
        <v>19261</v>
      </c>
      <c r="DB2593">
        <v>19261</v>
      </c>
      <c r="DC2593">
        <v>19261</v>
      </c>
      <c r="DD2593">
        <v>19261</v>
      </c>
      <c r="DE2593">
        <v>19261</v>
      </c>
      <c r="DF2593">
        <v>19261</v>
      </c>
      <c r="DG2593">
        <v>19261</v>
      </c>
      <c r="DH2593">
        <v>19261</v>
      </c>
      <c r="DI2593">
        <v>19261</v>
      </c>
      <c r="DJ2593">
        <v>19261</v>
      </c>
      <c r="DK2593">
        <v>19261</v>
      </c>
      <c r="DL2593">
        <v>19261</v>
      </c>
      <c r="DM2593">
        <v>19261</v>
      </c>
      <c r="DN2593">
        <v>19261</v>
      </c>
      <c r="DO2593">
        <v>19261</v>
      </c>
      <c r="DP2593">
        <v>19261</v>
      </c>
      <c r="DQ2593">
        <v>19261</v>
      </c>
      <c r="DR2593">
        <v>19261</v>
      </c>
      <c r="DS2593">
        <v>19261</v>
      </c>
      <c r="DT2593">
        <v>19261</v>
      </c>
      <c r="DU2593">
        <v>19261</v>
      </c>
      <c r="DV2593">
        <v>19261</v>
      </c>
      <c r="DW2593">
        <v>19261</v>
      </c>
      <c r="DX2593">
        <v>19261</v>
      </c>
      <c r="DY2593">
        <v>19261</v>
      </c>
      <c r="DZ2593">
        <v>21462</v>
      </c>
      <c r="EA2593">
        <v>23242</v>
      </c>
      <c r="EB2593">
        <v>23369</v>
      </c>
      <c r="EC2593">
        <v>24084</v>
      </c>
      <c r="ED2593">
        <v>25544</v>
      </c>
      <c r="EE2593">
        <v>27893</v>
      </c>
      <c r="EF2593">
        <v>30952</v>
      </c>
      <c r="EG2593">
        <v>34140</v>
      </c>
      <c r="EH2593">
        <v>36259</v>
      </c>
      <c r="EI2593">
        <v>38044</v>
      </c>
      <c r="EJ2593">
        <v>40569</v>
      </c>
      <c r="EK2593">
        <v>43026</v>
      </c>
      <c r="EL2593">
        <v>44323</v>
      </c>
      <c r="EM2593">
        <v>45114</v>
      </c>
      <c r="EN2593">
        <v>45625</v>
      </c>
      <c r="EO2593">
        <v>45837</v>
      </c>
      <c r="EP2593">
        <v>45858</v>
      </c>
      <c r="EQ2593">
        <v>45858</v>
      </c>
      <c r="ER2593">
        <v>45858</v>
      </c>
      <c r="ES2593">
        <v>45858</v>
      </c>
      <c r="ET2593">
        <v>45858</v>
      </c>
      <c r="EU2593">
        <v>45858</v>
      </c>
      <c r="EV2593">
        <v>45858</v>
      </c>
      <c r="EW2593">
        <v>45858</v>
      </c>
      <c r="EX2593">
        <v>45858</v>
      </c>
      <c r="EY2593">
        <v>45858</v>
      </c>
      <c r="EZ2593">
        <v>45858</v>
      </c>
      <c r="FA2593">
        <v>45858</v>
      </c>
      <c r="FB2593">
        <v>45858</v>
      </c>
      <c r="FC2593">
        <v>45858</v>
      </c>
      <c r="FD2593">
        <v>45858</v>
      </c>
      <c r="FE2593">
        <v>45858</v>
      </c>
      <c r="FF2593">
        <v>45858</v>
      </c>
      <c r="FG2593">
        <v>45858</v>
      </c>
      <c r="FH2593">
        <v>45858</v>
      </c>
    </row>
    <row r="2594" spans="1:164">
      <c r="A2594" t="s">
        <v>2237</v>
      </c>
      <c r="C2594" s="23">
        <v>45626</v>
      </c>
      <c r="D2594" s="23">
        <v>45647</v>
      </c>
      <c r="E2594">
        <v>19</v>
      </c>
      <c r="F2594">
        <v>19261</v>
      </c>
      <c r="G2594" t="s">
        <v>2193</v>
      </c>
      <c r="CF2594">
        <v>103</v>
      </c>
      <c r="CG2594">
        <v>4363</v>
      </c>
      <c r="CH2594">
        <v>12358</v>
      </c>
      <c r="CI2594">
        <v>2437</v>
      </c>
    </row>
    <row r="2595" spans="1:164">
      <c r="A2595" t="s">
        <v>2237</v>
      </c>
      <c r="C2595" s="23">
        <v>45626</v>
      </c>
      <c r="D2595" s="23">
        <v>45647</v>
      </c>
      <c r="E2595">
        <v>19</v>
      </c>
      <c r="F2595">
        <v>19261</v>
      </c>
      <c r="G2595" t="s">
        <v>2195</v>
      </c>
      <c r="CF2595">
        <v>103</v>
      </c>
      <c r="CG2595">
        <v>4466</v>
      </c>
      <c r="CH2595">
        <v>16824</v>
      </c>
      <c r="CI2595">
        <v>19261</v>
      </c>
      <c r="CJ2595">
        <v>19261</v>
      </c>
      <c r="CK2595">
        <v>19261</v>
      </c>
      <c r="CL2595">
        <v>19261</v>
      </c>
      <c r="CM2595">
        <v>19261</v>
      </c>
      <c r="CN2595">
        <v>19261</v>
      </c>
      <c r="CO2595">
        <v>19261</v>
      </c>
      <c r="CP2595">
        <v>19261</v>
      </c>
      <c r="CQ2595">
        <v>19261</v>
      </c>
      <c r="CR2595">
        <v>19261</v>
      </c>
      <c r="CS2595">
        <v>19261</v>
      </c>
      <c r="CT2595">
        <v>19261</v>
      </c>
      <c r="CU2595">
        <v>19261</v>
      </c>
      <c r="CV2595">
        <v>19261</v>
      </c>
      <c r="CW2595">
        <v>19261</v>
      </c>
      <c r="CX2595">
        <v>19261</v>
      </c>
      <c r="CY2595">
        <v>19261</v>
      </c>
      <c r="CZ2595">
        <v>19261</v>
      </c>
      <c r="DA2595">
        <v>19261</v>
      </c>
      <c r="DB2595">
        <v>19261</v>
      </c>
      <c r="DC2595">
        <v>19261</v>
      </c>
      <c r="DD2595">
        <v>19261</v>
      </c>
      <c r="DE2595">
        <v>19261</v>
      </c>
      <c r="DF2595">
        <v>19261</v>
      </c>
      <c r="DG2595">
        <v>19261</v>
      </c>
      <c r="DH2595">
        <v>19261</v>
      </c>
      <c r="DI2595">
        <v>19261</v>
      </c>
      <c r="DJ2595">
        <v>19261</v>
      </c>
      <c r="DK2595">
        <v>19261</v>
      </c>
      <c r="DL2595">
        <v>19261</v>
      </c>
      <c r="DM2595">
        <v>19261</v>
      </c>
      <c r="DN2595">
        <v>19261</v>
      </c>
      <c r="DO2595">
        <v>19261</v>
      </c>
      <c r="DP2595">
        <v>19261</v>
      </c>
      <c r="DQ2595">
        <v>19261</v>
      </c>
      <c r="DR2595">
        <v>19261</v>
      </c>
      <c r="DS2595">
        <v>19261</v>
      </c>
      <c r="DT2595">
        <v>19261</v>
      </c>
      <c r="DU2595">
        <v>19261</v>
      </c>
      <c r="DV2595">
        <v>19261</v>
      </c>
      <c r="DW2595">
        <v>19261</v>
      </c>
      <c r="DX2595">
        <v>19261</v>
      </c>
      <c r="DY2595">
        <v>19261</v>
      </c>
      <c r="DZ2595">
        <v>19261</v>
      </c>
      <c r="EA2595">
        <v>19261</v>
      </c>
      <c r="EB2595">
        <v>19261</v>
      </c>
      <c r="EC2595">
        <v>19261</v>
      </c>
      <c r="ED2595">
        <v>19261</v>
      </c>
      <c r="EE2595">
        <v>19261</v>
      </c>
      <c r="EF2595">
        <v>19261</v>
      </c>
      <c r="EG2595">
        <v>19261</v>
      </c>
      <c r="EH2595">
        <v>19261</v>
      </c>
      <c r="EI2595">
        <v>19261</v>
      </c>
      <c r="EJ2595">
        <v>19261</v>
      </c>
      <c r="EK2595">
        <v>19261</v>
      </c>
      <c r="EL2595">
        <v>19261</v>
      </c>
      <c r="EM2595">
        <v>19261</v>
      </c>
      <c r="EN2595">
        <v>19261</v>
      </c>
      <c r="EO2595">
        <v>19261</v>
      </c>
      <c r="EP2595">
        <v>19261</v>
      </c>
      <c r="EQ2595">
        <v>19261</v>
      </c>
      <c r="ER2595">
        <v>19261</v>
      </c>
      <c r="ES2595">
        <v>19261</v>
      </c>
      <c r="ET2595">
        <v>19261</v>
      </c>
      <c r="EU2595">
        <v>19261</v>
      </c>
      <c r="EV2595">
        <v>19261</v>
      </c>
      <c r="EW2595">
        <v>19261</v>
      </c>
      <c r="EX2595">
        <v>19261</v>
      </c>
      <c r="EY2595">
        <v>19261</v>
      </c>
      <c r="EZ2595">
        <v>19261</v>
      </c>
      <c r="FA2595">
        <v>19261</v>
      </c>
      <c r="FB2595">
        <v>19261</v>
      </c>
      <c r="FC2595">
        <v>19261</v>
      </c>
      <c r="FD2595">
        <v>19261</v>
      </c>
      <c r="FE2595">
        <v>19261</v>
      </c>
      <c r="FF2595">
        <v>19261</v>
      </c>
      <c r="FG2595">
        <v>19261</v>
      </c>
      <c r="FH2595">
        <v>19261</v>
      </c>
    </row>
    <row r="2596" spans="1:164">
      <c r="A2596" t="s">
        <v>3050</v>
      </c>
      <c r="B2596" t="s">
        <v>748</v>
      </c>
      <c r="C2596" s="23">
        <v>45626</v>
      </c>
      <c r="D2596" s="23">
        <v>45647</v>
      </c>
      <c r="E2596">
        <v>19</v>
      </c>
      <c r="F2596">
        <v>19261</v>
      </c>
      <c r="G2596" t="s">
        <v>2193</v>
      </c>
      <c r="CF2596">
        <v>103</v>
      </c>
      <c r="CG2596">
        <v>4363</v>
      </c>
      <c r="CH2596">
        <v>12358</v>
      </c>
      <c r="CI2596">
        <v>2437</v>
      </c>
    </row>
    <row r="2597" spans="1:164">
      <c r="A2597" t="s">
        <v>3050</v>
      </c>
      <c r="B2597" t="s">
        <v>748</v>
      </c>
      <c r="C2597" s="23">
        <v>45626</v>
      </c>
      <c r="D2597" s="23">
        <v>45647</v>
      </c>
      <c r="E2597">
        <v>19</v>
      </c>
      <c r="F2597">
        <v>19261</v>
      </c>
      <c r="G2597" t="s">
        <v>2195</v>
      </c>
      <c r="CF2597">
        <v>103</v>
      </c>
      <c r="CG2597">
        <v>4466</v>
      </c>
      <c r="CH2597">
        <v>16824</v>
      </c>
      <c r="CI2597">
        <v>19261</v>
      </c>
      <c r="CJ2597">
        <v>19261</v>
      </c>
      <c r="CK2597">
        <v>19261</v>
      </c>
      <c r="CL2597">
        <v>19261</v>
      </c>
      <c r="CM2597">
        <v>19261</v>
      </c>
      <c r="CN2597">
        <v>19261</v>
      </c>
      <c r="CO2597">
        <v>19261</v>
      </c>
      <c r="CP2597">
        <v>19261</v>
      </c>
      <c r="CQ2597">
        <v>19261</v>
      </c>
      <c r="CR2597">
        <v>19261</v>
      </c>
      <c r="CS2597">
        <v>19261</v>
      </c>
      <c r="CT2597">
        <v>19261</v>
      </c>
      <c r="CU2597">
        <v>19261</v>
      </c>
      <c r="CV2597">
        <v>19261</v>
      </c>
      <c r="CW2597">
        <v>19261</v>
      </c>
      <c r="CX2597">
        <v>19261</v>
      </c>
      <c r="CY2597">
        <v>19261</v>
      </c>
      <c r="CZ2597">
        <v>19261</v>
      </c>
      <c r="DA2597">
        <v>19261</v>
      </c>
      <c r="DB2597">
        <v>19261</v>
      </c>
      <c r="DC2597">
        <v>19261</v>
      </c>
      <c r="DD2597">
        <v>19261</v>
      </c>
      <c r="DE2597">
        <v>19261</v>
      </c>
      <c r="DF2597">
        <v>19261</v>
      </c>
      <c r="DG2597">
        <v>19261</v>
      </c>
      <c r="DH2597">
        <v>19261</v>
      </c>
      <c r="DI2597">
        <v>19261</v>
      </c>
      <c r="DJ2597">
        <v>19261</v>
      </c>
      <c r="DK2597">
        <v>19261</v>
      </c>
      <c r="DL2597">
        <v>19261</v>
      </c>
      <c r="DM2597">
        <v>19261</v>
      </c>
      <c r="DN2597">
        <v>19261</v>
      </c>
      <c r="DO2597">
        <v>19261</v>
      </c>
      <c r="DP2597">
        <v>19261</v>
      </c>
      <c r="DQ2597">
        <v>19261</v>
      </c>
      <c r="DR2597">
        <v>19261</v>
      </c>
      <c r="DS2597">
        <v>19261</v>
      </c>
      <c r="DT2597">
        <v>19261</v>
      </c>
      <c r="DU2597">
        <v>19261</v>
      </c>
      <c r="DV2597">
        <v>19261</v>
      </c>
      <c r="DW2597">
        <v>19261</v>
      </c>
      <c r="DX2597">
        <v>19261</v>
      </c>
      <c r="DY2597">
        <v>19261</v>
      </c>
      <c r="DZ2597">
        <v>19261</v>
      </c>
      <c r="EA2597">
        <v>19261</v>
      </c>
      <c r="EB2597">
        <v>19261</v>
      </c>
      <c r="EC2597">
        <v>19261</v>
      </c>
      <c r="ED2597">
        <v>19261</v>
      </c>
      <c r="EE2597">
        <v>19261</v>
      </c>
      <c r="EF2597">
        <v>19261</v>
      </c>
      <c r="EG2597">
        <v>19261</v>
      </c>
      <c r="EH2597">
        <v>19261</v>
      </c>
      <c r="EI2597">
        <v>19261</v>
      </c>
      <c r="EJ2597">
        <v>19261</v>
      </c>
      <c r="EK2597">
        <v>19261</v>
      </c>
      <c r="EL2597">
        <v>19261</v>
      </c>
      <c r="EM2597">
        <v>19261</v>
      </c>
      <c r="EN2597">
        <v>19261</v>
      </c>
      <c r="EO2597">
        <v>19261</v>
      </c>
      <c r="EP2597">
        <v>19261</v>
      </c>
      <c r="EQ2597">
        <v>19261</v>
      </c>
      <c r="ER2597">
        <v>19261</v>
      </c>
      <c r="ES2597">
        <v>19261</v>
      </c>
      <c r="ET2597">
        <v>19261</v>
      </c>
      <c r="EU2597">
        <v>19261</v>
      </c>
      <c r="EV2597">
        <v>19261</v>
      </c>
      <c r="EW2597">
        <v>19261</v>
      </c>
      <c r="EX2597">
        <v>19261</v>
      </c>
      <c r="EY2597">
        <v>19261</v>
      </c>
      <c r="EZ2597">
        <v>19261</v>
      </c>
      <c r="FA2597">
        <v>19261</v>
      </c>
      <c r="FB2597">
        <v>19261</v>
      </c>
      <c r="FC2597">
        <v>19261</v>
      </c>
      <c r="FD2597">
        <v>19261</v>
      </c>
      <c r="FE2597">
        <v>19261</v>
      </c>
      <c r="FF2597">
        <v>19261</v>
      </c>
      <c r="FG2597">
        <v>19261</v>
      </c>
      <c r="FH2597">
        <v>19261</v>
      </c>
    </row>
    <row r="2598" spans="1:164">
      <c r="A2598" t="s">
        <v>2240</v>
      </c>
      <c r="C2598" s="23">
        <v>45944</v>
      </c>
      <c r="D2598" s="23">
        <v>46023</v>
      </c>
      <c r="E2598">
        <v>68</v>
      </c>
      <c r="F2598">
        <v>22011</v>
      </c>
      <c r="G2598" t="s">
        <v>2193</v>
      </c>
      <c r="DZ2598">
        <v>2201</v>
      </c>
      <c r="EA2598">
        <v>1780</v>
      </c>
      <c r="EB2598">
        <v>127</v>
      </c>
      <c r="EC2598">
        <v>715</v>
      </c>
      <c r="ED2598">
        <v>1460</v>
      </c>
      <c r="EE2598">
        <v>2348</v>
      </c>
      <c r="EF2598">
        <v>3059</v>
      </c>
      <c r="EG2598">
        <v>3188</v>
      </c>
      <c r="EH2598">
        <v>2119</v>
      </c>
      <c r="EI2598">
        <v>1761</v>
      </c>
      <c r="EJ2598">
        <v>2063</v>
      </c>
      <c r="EK2598">
        <v>1190</v>
      </c>
    </row>
    <row r="2599" spans="1:164">
      <c r="A2599" t="s">
        <v>2240</v>
      </c>
      <c r="C2599" s="23">
        <v>45944</v>
      </c>
      <c r="D2599" s="23">
        <v>46023</v>
      </c>
      <c r="E2599">
        <v>68</v>
      </c>
      <c r="F2599">
        <v>22011</v>
      </c>
      <c r="G2599" t="s">
        <v>2195</v>
      </c>
      <c r="DZ2599">
        <v>2201</v>
      </c>
      <c r="EA2599">
        <v>3981</v>
      </c>
      <c r="EB2599">
        <v>4108</v>
      </c>
      <c r="EC2599">
        <v>4823</v>
      </c>
      <c r="ED2599">
        <v>6283</v>
      </c>
      <c r="EE2599">
        <v>8632</v>
      </c>
      <c r="EF2599">
        <v>11691</v>
      </c>
      <c r="EG2599">
        <v>14879</v>
      </c>
      <c r="EH2599">
        <v>16998</v>
      </c>
      <c r="EI2599">
        <v>18758</v>
      </c>
      <c r="EJ2599">
        <v>20821</v>
      </c>
      <c r="EK2599">
        <v>22011</v>
      </c>
      <c r="EL2599">
        <v>22011</v>
      </c>
      <c r="EM2599">
        <v>22011</v>
      </c>
      <c r="EN2599">
        <v>22011</v>
      </c>
      <c r="EO2599">
        <v>22011</v>
      </c>
      <c r="EP2599">
        <v>22011</v>
      </c>
      <c r="EQ2599">
        <v>22011</v>
      </c>
      <c r="ER2599">
        <v>22011</v>
      </c>
      <c r="ES2599">
        <v>22011</v>
      </c>
      <c r="ET2599">
        <v>22011</v>
      </c>
      <c r="EU2599">
        <v>22011</v>
      </c>
      <c r="EV2599">
        <v>22011</v>
      </c>
      <c r="EW2599">
        <v>22011</v>
      </c>
      <c r="EX2599">
        <v>22011</v>
      </c>
      <c r="EY2599">
        <v>22011</v>
      </c>
      <c r="EZ2599">
        <v>22011</v>
      </c>
      <c r="FA2599">
        <v>22011</v>
      </c>
      <c r="FB2599">
        <v>22011</v>
      </c>
      <c r="FC2599">
        <v>22011</v>
      </c>
      <c r="FD2599">
        <v>22011</v>
      </c>
      <c r="FE2599">
        <v>22011</v>
      </c>
      <c r="FF2599">
        <v>22011</v>
      </c>
      <c r="FG2599">
        <v>22011</v>
      </c>
      <c r="FH2599">
        <v>22011</v>
      </c>
    </row>
    <row r="2600" spans="1:164">
      <c r="A2600" t="s">
        <v>3051</v>
      </c>
      <c r="B2600" t="s">
        <v>754</v>
      </c>
      <c r="C2600" s="23">
        <v>45944</v>
      </c>
      <c r="D2600" s="23">
        <v>45957</v>
      </c>
      <c r="E2600">
        <v>12</v>
      </c>
      <c r="F2600">
        <v>4040</v>
      </c>
      <c r="G2600" t="s">
        <v>2193</v>
      </c>
      <c r="DZ2600">
        <v>2201</v>
      </c>
      <c r="EA2600">
        <v>1780</v>
      </c>
      <c r="EB2600">
        <v>59</v>
      </c>
    </row>
    <row r="2601" spans="1:164">
      <c r="A2601" t="s">
        <v>3051</v>
      </c>
      <c r="B2601" t="s">
        <v>754</v>
      </c>
      <c r="C2601" s="23">
        <v>45944</v>
      </c>
      <c r="D2601" s="23">
        <v>45957</v>
      </c>
      <c r="E2601">
        <v>12</v>
      </c>
      <c r="F2601">
        <v>4040</v>
      </c>
      <c r="G2601" t="s">
        <v>2195</v>
      </c>
      <c r="DZ2601">
        <v>2201</v>
      </c>
      <c r="EA2601">
        <v>3981</v>
      </c>
      <c r="EB2601">
        <v>4040</v>
      </c>
      <c r="EC2601">
        <v>4040</v>
      </c>
      <c r="ED2601">
        <v>4040</v>
      </c>
      <c r="EE2601">
        <v>4040</v>
      </c>
      <c r="EF2601">
        <v>4040</v>
      </c>
      <c r="EG2601">
        <v>4040</v>
      </c>
      <c r="EH2601">
        <v>4040</v>
      </c>
      <c r="EI2601">
        <v>4040</v>
      </c>
      <c r="EJ2601">
        <v>4040</v>
      </c>
      <c r="EK2601">
        <v>4040</v>
      </c>
      <c r="EL2601">
        <v>4040</v>
      </c>
      <c r="EM2601">
        <v>4040</v>
      </c>
      <c r="EN2601">
        <v>4040</v>
      </c>
      <c r="EO2601">
        <v>4040</v>
      </c>
      <c r="EP2601">
        <v>4040</v>
      </c>
      <c r="EQ2601">
        <v>4040</v>
      </c>
      <c r="ER2601">
        <v>4040</v>
      </c>
      <c r="ES2601">
        <v>4040</v>
      </c>
      <c r="ET2601">
        <v>4040</v>
      </c>
      <c r="EU2601">
        <v>4040</v>
      </c>
      <c r="EV2601">
        <v>4040</v>
      </c>
      <c r="EW2601">
        <v>4040</v>
      </c>
      <c r="EX2601">
        <v>4040</v>
      </c>
      <c r="EY2601">
        <v>4040</v>
      </c>
      <c r="EZ2601">
        <v>4040</v>
      </c>
      <c r="FA2601">
        <v>4040</v>
      </c>
      <c r="FB2601">
        <v>4040</v>
      </c>
      <c r="FC2601">
        <v>4040</v>
      </c>
      <c r="FD2601">
        <v>4040</v>
      </c>
      <c r="FE2601">
        <v>4040</v>
      </c>
      <c r="FF2601">
        <v>4040</v>
      </c>
      <c r="FG2601">
        <v>4040</v>
      </c>
      <c r="FH2601">
        <v>4040</v>
      </c>
    </row>
    <row r="2602" spans="1:164">
      <c r="A2602" t="s">
        <v>3052</v>
      </c>
      <c r="B2602" t="s">
        <v>757</v>
      </c>
      <c r="C2602" s="23">
        <v>45962</v>
      </c>
      <c r="D2602" s="23">
        <v>46009</v>
      </c>
      <c r="E2602">
        <v>40</v>
      </c>
      <c r="F2602">
        <v>13718</v>
      </c>
      <c r="G2602" t="s">
        <v>2193</v>
      </c>
      <c r="EB2602">
        <v>68</v>
      </c>
      <c r="EC2602">
        <v>715</v>
      </c>
      <c r="ED2602">
        <v>1460</v>
      </c>
      <c r="EE2602">
        <v>2348</v>
      </c>
      <c r="EF2602">
        <v>3059</v>
      </c>
      <c r="EG2602">
        <v>3188</v>
      </c>
      <c r="EH2602">
        <v>2119</v>
      </c>
      <c r="EI2602">
        <v>760</v>
      </c>
    </row>
    <row r="2603" spans="1:164">
      <c r="A2603" t="s">
        <v>3052</v>
      </c>
      <c r="B2603" t="s">
        <v>757</v>
      </c>
      <c r="C2603" s="23">
        <v>45962</v>
      </c>
      <c r="D2603" s="23">
        <v>46009</v>
      </c>
      <c r="E2603">
        <v>40</v>
      </c>
      <c r="F2603">
        <v>13718</v>
      </c>
      <c r="G2603" t="s">
        <v>2195</v>
      </c>
      <c r="EB2603">
        <v>68</v>
      </c>
      <c r="EC2603">
        <v>783</v>
      </c>
      <c r="ED2603">
        <v>2243</v>
      </c>
      <c r="EE2603">
        <v>4592</v>
      </c>
      <c r="EF2603">
        <v>7651</v>
      </c>
      <c r="EG2603">
        <v>10839</v>
      </c>
      <c r="EH2603">
        <v>12958</v>
      </c>
      <c r="EI2603">
        <v>13718</v>
      </c>
      <c r="EJ2603">
        <v>13718</v>
      </c>
      <c r="EK2603">
        <v>13718</v>
      </c>
      <c r="EL2603">
        <v>13718</v>
      </c>
      <c r="EM2603">
        <v>13718</v>
      </c>
      <c r="EN2603">
        <v>13718</v>
      </c>
      <c r="EO2603">
        <v>13718</v>
      </c>
      <c r="EP2603">
        <v>13718</v>
      </c>
      <c r="EQ2603">
        <v>13718</v>
      </c>
      <c r="ER2603">
        <v>13718</v>
      </c>
      <c r="ES2603">
        <v>13718</v>
      </c>
      <c r="ET2603">
        <v>13718</v>
      </c>
      <c r="EU2603">
        <v>13718</v>
      </c>
      <c r="EV2603">
        <v>13718</v>
      </c>
      <c r="EW2603">
        <v>13718</v>
      </c>
      <c r="EX2603">
        <v>13718</v>
      </c>
      <c r="EY2603">
        <v>13718</v>
      </c>
      <c r="EZ2603">
        <v>13718</v>
      </c>
      <c r="FA2603">
        <v>13718</v>
      </c>
      <c r="FB2603">
        <v>13718</v>
      </c>
      <c r="FC2603">
        <v>13718</v>
      </c>
      <c r="FD2603">
        <v>13718</v>
      </c>
      <c r="FE2603">
        <v>13718</v>
      </c>
      <c r="FF2603">
        <v>13718</v>
      </c>
      <c r="FG2603">
        <v>13718</v>
      </c>
      <c r="FH2603">
        <v>13718</v>
      </c>
    </row>
    <row r="2604" spans="1:164">
      <c r="A2604" t="s">
        <v>3053</v>
      </c>
      <c r="B2604" t="s">
        <v>759</v>
      </c>
      <c r="C2604" s="23">
        <v>46009</v>
      </c>
      <c r="D2604" s="23">
        <v>46014</v>
      </c>
      <c r="E2604">
        <v>4</v>
      </c>
      <c r="F2604">
        <v>1382</v>
      </c>
      <c r="G2604" t="s">
        <v>2193</v>
      </c>
      <c r="EI2604">
        <v>1000</v>
      </c>
      <c r="EJ2604">
        <v>382</v>
      </c>
    </row>
    <row r="2605" spans="1:164">
      <c r="A2605" t="s">
        <v>3053</v>
      </c>
      <c r="B2605" t="s">
        <v>759</v>
      </c>
      <c r="C2605" s="23">
        <v>46009</v>
      </c>
      <c r="D2605" s="23">
        <v>46014</v>
      </c>
      <c r="E2605">
        <v>4</v>
      </c>
      <c r="F2605">
        <v>1382</v>
      </c>
      <c r="G2605" t="s">
        <v>2195</v>
      </c>
      <c r="EI2605">
        <v>1000</v>
      </c>
      <c r="EJ2605">
        <v>1382</v>
      </c>
      <c r="EK2605">
        <v>1382</v>
      </c>
      <c r="EL2605">
        <v>1382</v>
      </c>
      <c r="EM2605">
        <v>1382</v>
      </c>
      <c r="EN2605">
        <v>1382</v>
      </c>
      <c r="EO2605">
        <v>1382</v>
      </c>
      <c r="EP2605">
        <v>1382</v>
      </c>
      <c r="EQ2605">
        <v>1382</v>
      </c>
      <c r="ER2605">
        <v>1382</v>
      </c>
      <c r="ES2605">
        <v>1382</v>
      </c>
      <c r="ET2605">
        <v>1382</v>
      </c>
      <c r="EU2605">
        <v>1382</v>
      </c>
      <c r="EV2605">
        <v>1382</v>
      </c>
      <c r="EW2605">
        <v>1382</v>
      </c>
      <c r="EX2605">
        <v>1382</v>
      </c>
      <c r="EY2605">
        <v>1382</v>
      </c>
      <c r="EZ2605">
        <v>1382</v>
      </c>
      <c r="FA2605">
        <v>1382</v>
      </c>
      <c r="FB2605">
        <v>1382</v>
      </c>
      <c r="FC2605">
        <v>1382</v>
      </c>
      <c r="FD2605">
        <v>1382</v>
      </c>
      <c r="FE2605">
        <v>1382</v>
      </c>
      <c r="FF2605">
        <v>1382</v>
      </c>
      <c r="FG2605">
        <v>1382</v>
      </c>
      <c r="FH2605">
        <v>1382</v>
      </c>
    </row>
    <row r="2606" spans="1:164">
      <c r="A2606" t="s">
        <v>3054</v>
      </c>
      <c r="B2606" t="s">
        <v>761</v>
      </c>
      <c r="C2606" s="23">
        <v>46014</v>
      </c>
      <c r="D2606" s="23">
        <v>46023</v>
      </c>
      <c r="E2606">
        <v>8</v>
      </c>
      <c r="F2606">
        <v>2871</v>
      </c>
      <c r="G2606" t="s">
        <v>2193</v>
      </c>
      <c r="EJ2606">
        <v>1681</v>
      </c>
      <c r="EK2606">
        <v>1190</v>
      </c>
    </row>
    <row r="2607" spans="1:164">
      <c r="A2607" t="s">
        <v>3054</v>
      </c>
      <c r="B2607" t="s">
        <v>761</v>
      </c>
      <c r="C2607" s="23">
        <v>46014</v>
      </c>
      <c r="D2607" s="23">
        <v>46023</v>
      </c>
      <c r="E2607">
        <v>8</v>
      </c>
      <c r="F2607">
        <v>2871</v>
      </c>
      <c r="G2607" t="s">
        <v>2195</v>
      </c>
      <c r="EJ2607">
        <v>1681</v>
      </c>
      <c r="EK2607">
        <v>2871</v>
      </c>
      <c r="EL2607">
        <v>2871</v>
      </c>
      <c r="EM2607">
        <v>2871</v>
      </c>
      <c r="EN2607">
        <v>2871</v>
      </c>
      <c r="EO2607">
        <v>2871</v>
      </c>
      <c r="EP2607">
        <v>2871</v>
      </c>
      <c r="EQ2607">
        <v>2871</v>
      </c>
      <c r="ER2607">
        <v>2871</v>
      </c>
      <c r="ES2607">
        <v>2871</v>
      </c>
      <c r="ET2607">
        <v>2871</v>
      </c>
      <c r="EU2607">
        <v>2871</v>
      </c>
      <c r="EV2607">
        <v>2871</v>
      </c>
      <c r="EW2607">
        <v>2871</v>
      </c>
      <c r="EX2607">
        <v>2871</v>
      </c>
      <c r="EY2607">
        <v>2871</v>
      </c>
      <c r="EZ2607">
        <v>2871</v>
      </c>
      <c r="FA2607">
        <v>2871</v>
      </c>
      <c r="FB2607">
        <v>2871</v>
      </c>
      <c r="FC2607">
        <v>2871</v>
      </c>
      <c r="FD2607">
        <v>2871</v>
      </c>
      <c r="FE2607">
        <v>2871</v>
      </c>
      <c r="FF2607">
        <v>2871</v>
      </c>
      <c r="FG2607">
        <v>2871</v>
      </c>
      <c r="FH2607">
        <v>2871</v>
      </c>
    </row>
    <row r="2608" spans="1:164">
      <c r="A2608" t="s">
        <v>2245</v>
      </c>
      <c r="C2608" s="23">
        <v>46011</v>
      </c>
      <c r="D2608" s="23">
        <v>46055</v>
      </c>
      <c r="E2608">
        <v>38</v>
      </c>
      <c r="F2608">
        <v>4586</v>
      </c>
      <c r="G2608" t="s">
        <v>2193</v>
      </c>
      <c r="EI2608">
        <v>24</v>
      </c>
      <c r="EJ2608">
        <v>462</v>
      </c>
      <c r="EK2608">
        <v>1267</v>
      </c>
      <c r="EL2608">
        <v>1297</v>
      </c>
      <c r="EM2608">
        <v>791</v>
      </c>
      <c r="EN2608">
        <v>511</v>
      </c>
      <c r="EO2608">
        <v>212</v>
      </c>
      <c r="EP2608">
        <v>21</v>
      </c>
    </row>
    <row r="2609" spans="1:164">
      <c r="A2609" t="s">
        <v>2245</v>
      </c>
      <c r="C2609" s="23">
        <v>46011</v>
      </c>
      <c r="D2609" s="23">
        <v>46055</v>
      </c>
      <c r="E2609">
        <v>38</v>
      </c>
      <c r="F2609">
        <v>4586</v>
      </c>
      <c r="G2609" t="s">
        <v>2195</v>
      </c>
      <c r="EI2609">
        <v>24</v>
      </c>
      <c r="EJ2609">
        <v>487</v>
      </c>
      <c r="EK2609">
        <v>1754</v>
      </c>
      <c r="EL2609">
        <v>3051</v>
      </c>
      <c r="EM2609">
        <v>3842</v>
      </c>
      <c r="EN2609">
        <v>4353</v>
      </c>
      <c r="EO2609">
        <v>4565</v>
      </c>
      <c r="EP2609">
        <v>4586</v>
      </c>
      <c r="EQ2609">
        <v>4586</v>
      </c>
      <c r="ER2609">
        <v>4586</v>
      </c>
      <c r="ES2609">
        <v>4586</v>
      </c>
      <c r="ET2609">
        <v>4586</v>
      </c>
      <c r="EU2609">
        <v>4586</v>
      </c>
      <c r="EV2609">
        <v>4586</v>
      </c>
      <c r="EW2609">
        <v>4586</v>
      </c>
      <c r="EX2609">
        <v>4586</v>
      </c>
      <c r="EY2609">
        <v>4586</v>
      </c>
      <c r="EZ2609">
        <v>4586</v>
      </c>
      <c r="FA2609">
        <v>4586</v>
      </c>
      <c r="FB2609">
        <v>4586</v>
      </c>
      <c r="FC2609">
        <v>4586</v>
      </c>
      <c r="FD2609">
        <v>4586</v>
      </c>
      <c r="FE2609">
        <v>4586</v>
      </c>
      <c r="FF2609">
        <v>4586</v>
      </c>
      <c r="FG2609">
        <v>4586</v>
      </c>
      <c r="FH2609">
        <v>4586</v>
      </c>
    </row>
    <row r="2610" spans="1:164">
      <c r="A2610" t="s">
        <v>3055</v>
      </c>
      <c r="B2610" t="s">
        <v>763</v>
      </c>
      <c r="C2610" s="23">
        <v>46011</v>
      </c>
      <c r="D2610" s="23">
        <v>46055</v>
      </c>
      <c r="E2610">
        <v>38</v>
      </c>
      <c r="F2610">
        <v>2293</v>
      </c>
      <c r="G2610" t="s">
        <v>2193</v>
      </c>
      <c r="EI2610">
        <v>12</v>
      </c>
      <c r="EJ2610">
        <v>231</v>
      </c>
      <c r="EK2610">
        <v>634</v>
      </c>
      <c r="EL2610">
        <v>649</v>
      </c>
      <c r="EM2610">
        <v>395</v>
      </c>
      <c r="EN2610">
        <v>256</v>
      </c>
      <c r="EO2610">
        <v>106</v>
      </c>
      <c r="EP2610">
        <v>10</v>
      </c>
    </row>
    <row r="2611" spans="1:164">
      <c r="A2611" t="s">
        <v>3055</v>
      </c>
      <c r="B2611" t="s">
        <v>763</v>
      </c>
      <c r="C2611" s="23">
        <v>46011</v>
      </c>
      <c r="D2611" s="23">
        <v>46055</v>
      </c>
      <c r="E2611">
        <v>38</v>
      </c>
      <c r="F2611">
        <v>2293</v>
      </c>
      <c r="G2611" t="s">
        <v>2195</v>
      </c>
      <c r="EI2611">
        <v>12</v>
      </c>
      <c r="EJ2611">
        <v>243</v>
      </c>
      <c r="EK2611">
        <v>877</v>
      </c>
      <c r="EL2611">
        <v>1525</v>
      </c>
      <c r="EM2611">
        <v>1921</v>
      </c>
      <c r="EN2611">
        <v>2176</v>
      </c>
      <c r="EO2611">
        <v>2283</v>
      </c>
      <c r="EP2611">
        <v>2293</v>
      </c>
      <c r="EQ2611">
        <v>2293</v>
      </c>
      <c r="ER2611">
        <v>2293</v>
      </c>
      <c r="ES2611">
        <v>2293</v>
      </c>
      <c r="ET2611">
        <v>2293</v>
      </c>
      <c r="EU2611">
        <v>2293</v>
      </c>
      <c r="EV2611">
        <v>2293</v>
      </c>
      <c r="EW2611">
        <v>2293</v>
      </c>
      <c r="EX2611">
        <v>2293</v>
      </c>
      <c r="EY2611">
        <v>2293</v>
      </c>
      <c r="EZ2611">
        <v>2293</v>
      </c>
      <c r="FA2611">
        <v>2293</v>
      </c>
      <c r="FB2611">
        <v>2293</v>
      </c>
      <c r="FC2611">
        <v>2293</v>
      </c>
      <c r="FD2611">
        <v>2293</v>
      </c>
      <c r="FE2611">
        <v>2293</v>
      </c>
      <c r="FF2611">
        <v>2293</v>
      </c>
      <c r="FG2611">
        <v>2293</v>
      </c>
      <c r="FH2611">
        <v>2293</v>
      </c>
    </row>
    <row r="2612" spans="1:164">
      <c r="A2612" t="s">
        <v>3056</v>
      </c>
      <c r="B2612" t="s">
        <v>765</v>
      </c>
      <c r="C2612" s="23">
        <v>46011</v>
      </c>
      <c r="D2612" s="23">
        <v>46055</v>
      </c>
      <c r="E2612">
        <v>38</v>
      </c>
      <c r="F2612">
        <v>2293</v>
      </c>
      <c r="G2612" t="s">
        <v>2193</v>
      </c>
      <c r="EI2612">
        <v>12</v>
      </c>
      <c r="EJ2612">
        <v>231</v>
      </c>
      <c r="EK2612">
        <v>634</v>
      </c>
      <c r="EL2612">
        <v>649</v>
      </c>
      <c r="EM2612">
        <v>395</v>
      </c>
      <c r="EN2612">
        <v>256</v>
      </c>
      <c r="EO2612">
        <v>106</v>
      </c>
      <c r="EP2612">
        <v>10</v>
      </c>
    </row>
    <row r="2613" spans="1:164">
      <c r="A2613" t="s">
        <v>3056</v>
      </c>
      <c r="B2613" t="s">
        <v>765</v>
      </c>
      <c r="C2613" s="23">
        <v>46011</v>
      </c>
      <c r="D2613" s="23">
        <v>46055</v>
      </c>
      <c r="E2613">
        <v>38</v>
      </c>
      <c r="F2613">
        <v>2293</v>
      </c>
      <c r="G2613" t="s">
        <v>2195</v>
      </c>
      <c r="EI2613">
        <v>12</v>
      </c>
      <c r="EJ2613">
        <v>243</v>
      </c>
      <c r="EK2613">
        <v>877</v>
      </c>
      <c r="EL2613">
        <v>1525</v>
      </c>
      <c r="EM2613">
        <v>1921</v>
      </c>
      <c r="EN2613">
        <v>2176</v>
      </c>
      <c r="EO2613">
        <v>2283</v>
      </c>
      <c r="EP2613">
        <v>2293</v>
      </c>
      <c r="EQ2613">
        <v>2293</v>
      </c>
      <c r="ER2613">
        <v>2293</v>
      </c>
      <c r="ES2613">
        <v>2293</v>
      </c>
      <c r="ET2613">
        <v>2293</v>
      </c>
      <c r="EU2613">
        <v>2293</v>
      </c>
      <c r="EV2613">
        <v>2293</v>
      </c>
      <c r="EW2613">
        <v>2293</v>
      </c>
      <c r="EX2613">
        <v>2293</v>
      </c>
      <c r="EY2613">
        <v>2293</v>
      </c>
      <c r="EZ2613">
        <v>2293</v>
      </c>
      <c r="FA2613">
        <v>2293</v>
      </c>
      <c r="FB2613">
        <v>2293</v>
      </c>
      <c r="FC2613">
        <v>2293</v>
      </c>
      <c r="FD2613">
        <v>2293</v>
      </c>
      <c r="FE2613">
        <v>2293</v>
      </c>
      <c r="FF2613">
        <v>2293</v>
      </c>
      <c r="FG2613">
        <v>2293</v>
      </c>
      <c r="FH2613">
        <v>2293</v>
      </c>
    </row>
    <row r="2614" spans="1:164">
      <c r="A2614" t="s">
        <v>2619</v>
      </c>
      <c r="C2614" s="23">
        <v>45696</v>
      </c>
      <c r="D2614" s="23">
        <v>46111</v>
      </c>
      <c r="E2614">
        <v>355</v>
      </c>
      <c r="F2614">
        <v>722318</v>
      </c>
      <c r="G2614" t="s">
        <v>2193</v>
      </c>
      <c r="CP2614">
        <v>589</v>
      </c>
      <c r="CQ2614">
        <v>5703</v>
      </c>
      <c r="CR2614">
        <v>18508</v>
      </c>
      <c r="CS2614">
        <v>42812</v>
      </c>
      <c r="CT2614">
        <v>73586</v>
      </c>
      <c r="CU2614">
        <v>80881</v>
      </c>
      <c r="CV2614">
        <v>49200</v>
      </c>
      <c r="CW2614">
        <v>23069</v>
      </c>
      <c r="CX2614">
        <v>7527</v>
      </c>
      <c r="CY2614">
        <v>1501</v>
      </c>
      <c r="DQ2614">
        <v>918</v>
      </c>
      <c r="DR2614">
        <v>5457</v>
      </c>
      <c r="DS2614">
        <v>10690</v>
      </c>
      <c r="DT2614">
        <v>7542</v>
      </c>
      <c r="DU2614">
        <v>5255</v>
      </c>
      <c r="DV2614">
        <v>5874</v>
      </c>
      <c r="DW2614">
        <v>10604</v>
      </c>
      <c r="DX2614">
        <v>8745</v>
      </c>
      <c r="DY2614">
        <v>6382</v>
      </c>
      <c r="DZ2614">
        <v>8376</v>
      </c>
      <c r="EA2614">
        <v>11690</v>
      </c>
      <c r="EB2614">
        <v>7315</v>
      </c>
      <c r="EC2614">
        <v>5784</v>
      </c>
      <c r="ED2614">
        <v>7401</v>
      </c>
      <c r="EE2614">
        <v>5909</v>
      </c>
      <c r="EF2614">
        <v>9786</v>
      </c>
      <c r="EG2614">
        <v>14464</v>
      </c>
      <c r="EH2614">
        <v>15033</v>
      </c>
      <c r="EI2614">
        <v>14934</v>
      </c>
      <c r="EJ2614">
        <v>21341</v>
      </c>
      <c r="EK2614">
        <v>34732</v>
      </c>
      <c r="EL2614">
        <v>38303</v>
      </c>
      <c r="EM2614">
        <v>44926</v>
      </c>
      <c r="EN2614">
        <v>38397</v>
      </c>
      <c r="EO2614">
        <v>24205</v>
      </c>
      <c r="EP2614">
        <v>11704</v>
      </c>
      <c r="EQ2614">
        <v>7444</v>
      </c>
      <c r="ER2614">
        <v>6607</v>
      </c>
      <c r="ES2614">
        <v>5893</v>
      </c>
      <c r="ET2614">
        <v>10594</v>
      </c>
      <c r="EU2614">
        <v>6832</v>
      </c>
      <c r="EV2614">
        <v>4202</v>
      </c>
      <c r="EW2614">
        <v>1560</v>
      </c>
      <c r="EX2614">
        <v>43</v>
      </c>
    </row>
    <row r="2615" spans="1:164">
      <c r="A2615" t="s">
        <v>2619</v>
      </c>
      <c r="C2615" s="23">
        <v>45696</v>
      </c>
      <c r="D2615" s="23">
        <v>46111</v>
      </c>
      <c r="E2615">
        <v>355</v>
      </c>
      <c r="F2615">
        <v>722318</v>
      </c>
      <c r="G2615" t="s">
        <v>2195</v>
      </c>
      <c r="CP2615">
        <v>589</v>
      </c>
      <c r="CQ2615">
        <v>6291</v>
      </c>
      <c r="CR2615">
        <v>24800</v>
      </c>
      <c r="CS2615">
        <v>67612</v>
      </c>
      <c r="CT2615">
        <v>141198</v>
      </c>
      <c r="CU2615">
        <v>222079</v>
      </c>
      <c r="CV2615">
        <v>271279</v>
      </c>
      <c r="CW2615">
        <v>294348</v>
      </c>
      <c r="CX2615">
        <v>301875</v>
      </c>
      <c r="CY2615">
        <v>303376</v>
      </c>
      <c r="CZ2615">
        <v>303376</v>
      </c>
      <c r="DA2615">
        <v>303376</v>
      </c>
      <c r="DB2615">
        <v>303376</v>
      </c>
      <c r="DC2615">
        <v>303376</v>
      </c>
      <c r="DD2615">
        <v>303376</v>
      </c>
      <c r="DE2615">
        <v>303376</v>
      </c>
      <c r="DF2615">
        <v>303376</v>
      </c>
      <c r="DG2615">
        <v>303376</v>
      </c>
      <c r="DH2615">
        <v>303376</v>
      </c>
      <c r="DI2615">
        <v>303376</v>
      </c>
      <c r="DJ2615">
        <v>303376</v>
      </c>
      <c r="DK2615">
        <v>303376</v>
      </c>
      <c r="DL2615">
        <v>303376</v>
      </c>
      <c r="DM2615">
        <v>303376</v>
      </c>
      <c r="DN2615">
        <v>303376</v>
      </c>
      <c r="DO2615">
        <v>303376</v>
      </c>
      <c r="DP2615">
        <v>303376</v>
      </c>
      <c r="DQ2615">
        <v>304294</v>
      </c>
      <c r="DR2615">
        <v>309752</v>
      </c>
      <c r="DS2615">
        <v>320442</v>
      </c>
      <c r="DT2615">
        <v>327984</v>
      </c>
      <c r="DU2615">
        <v>333238</v>
      </c>
      <c r="DV2615">
        <v>339113</v>
      </c>
      <c r="DW2615">
        <v>349717</v>
      </c>
      <c r="DX2615">
        <v>358461</v>
      </c>
      <c r="DY2615">
        <v>364843</v>
      </c>
      <c r="DZ2615">
        <v>373220</v>
      </c>
      <c r="EA2615">
        <v>384909</v>
      </c>
      <c r="EB2615">
        <v>392224</v>
      </c>
      <c r="EC2615">
        <v>398008</v>
      </c>
      <c r="ED2615">
        <v>405409</v>
      </c>
      <c r="EE2615">
        <v>411318</v>
      </c>
      <c r="EF2615">
        <v>421105</v>
      </c>
      <c r="EG2615">
        <v>435568</v>
      </c>
      <c r="EH2615">
        <v>450602</v>
      </c>
      <c r="EI2615">
        <v>465536</v>
      </c>
      <c r="EJ2615">
        <v>486877</v>
      </c>
      <c r="EK2615">
        <v>521609</v>
      </c>
      <c r="EL2615">
        <v>559912</v>
      </c>
      <c r="EM2615">
        <v>604838</v>
      </c>
      <c r="EN2615">
        <v>643235</v>
      </c>
      <c r="EO2615">
        <v>667439</v>
      </c>
      <c r="EP2615">
        <v>679143</v>
      </c>
      <c r="EQ2615">
        <v>686587</v>
      </c>
      <c r="ER2615">
        <v>693194</v>
      </c>
      <c r="ES2615">
        <v>699087</v>
      </c>
      <c r="ET2615">
        <v>709681</v>
      </c>
      <c r="EU2615">
        <v>716513</v>
      </c>
      <c r="EV2615">
        <v>720715</v>
      </c>
      <c r="EW2615">
        <v>722275</v>
      </c>
      <c r="EX2615">
        <v>722318</v>
      </c>
      <c r="EY2615">
        <v>722318</v>
      </c>
      <c r="EZ2615">
        <v>722318</v>
      </c>
      <c r="FA2615">
        <v>722318</v>
      </c>
      <c r="FB2615">
        <v>722318</v>
      </c>
      <c r="FC2615">
        <v>722318</v>
      </c>
      <c r="FD2615">
        <v>722318</v>
      </c>
      <c r="FE2615">
        <v>722318</v>
      </c>
      <c r="FF2615">
        <v>722318</v>
      </c>
      <c r="FG2615">
        <v>722318</v>
      </c>
      <c r="FH2615">
        <v>722318</v>
      </c>
    </row>
    <row r="2616" spans="1:164">
      <c r="A2616" t="s">
        <v>2236</v>
      </c>
      <c r="C2616" s="23">
        <v>45696</v>
      </c>
      <c r="D2616" s="23">
        <v>46073</v>
      </c>
      <c r="E2616">
        <v>324</v>
      </c>
      <c r="F2616">
        <v>382564</v>
      </c>
      <c r="G2616" t="s">
        <v>2193</v>
      </c>
      <c r="CP2616">
        <v>589</v>
      </c>
      <c r="CQ2616">
        <v>5703</v>
      </c>
      <c r="CR2616">
        <v>18508</v>
      </c>
      <c r="CS2616">
        <v>42812</v>
      </c>
      <c r="CT2616">
        <v>73586</v>
      </c>
      <c r="CU2616">
        <v>80881</v>
      </c>
      <c r="CV2616">
        <v>49200</v>
      </c>
      <c r="CW2616">
        <v>23069</v>
      </c>
      <c r="CX2616">
        <v>7527</v>
      </c>
      <c r="CY2616">
        <v>1501</v>
      </c>
      <c r="EI2616">
        <v>655</v>
      </c>
      <c r="EJ2616">
        <v>9186</v>
      </c>
      <c r="EK2616">
        <v>23167</v>
      </c>
      <c r="EL2616">
        <v>19370</v>
      </c>
      <c r="EM2616">
        <v>12028</v>
      </c>
      <c r="EN2616">
        <v>5869</v>
      </c>
      <c r="EO2616">
        <v>1956</v>
      </c>
      <c r="EQ2616">
        <v>2613</v>
      </c>
      <c r="ER2616">
        <v>4343</v>
      </c>
    </row>
    <row r="2617" spans="1:164">
      <c r="A2617" t="s">
        <v>2236</v>
      </c>
      <c r="C2617" s="23">
        <v>45696</v>
      </c>
      <c r="D2617" s="23">
        <v>46073</v>
      </c>
      <c r="E2617">
        <v>324</v>
      </c>
      <c r="F2617">
        <v>382564</v>
      </c>
      <c r="G2617" t="s">
        <v>2195</v>
      </c>
      <c r="CP2617">
        <v>589</v>
      </c>
      <c r="CQ2617">
        <v>6291</v>
      </c>
      <c r="CR2617">
        <v>24800</v>
      </c>
      <c r="CS2617">
        <v>67612</v>
      </c>
      <c r="CT2617">
        <v>141198</v>
      </c>
      <c r="CU2617">
        <v>222079</v>
      </c>
      <c r="CV2617">
        <v>271279</v>
      </c>
      <c r="CW2617">
        <v>294348</v>
      </c>
      <c r="CX2617">
        <v>301875</v>
      </c>
      <c r="CY2617">
        <v>303376</v>
      </c>
      <c r="CZ2617">
        <v>303376</v>
      </c>
      <c r="DA2617">
        <v>303376</v>
      </c>
      <c r="DB2617">
        <v>303376</v>
      </c>
      <c r="DC2617">
        <v>303376</v>
      </c>
      <c r="DD2617">
        <v>303376</v>
      </c>
      <c r="DE2617">
        <v>303376</v>
      </c>
      <c r="DF2617">
        <v>303376</v>
      </c>
      <c r="DG2617">
        <v>303376</v>
      </c>
      <c r="DH2617">
        <v>303376</v>
      </c>
      <c r="DI2617">
        <v>303376</v>
      </c>
      <c r="DJ2617">
        <v>303376</v>
      </c>
      <c r="DK2617">
        <v>303376</v>
      </c>
      <c r="DL2617">
        <v>303376</v>
      </c>
      <c r="DM2617">
        <v>303376</v>
      </c>
      <c r="DN2617">
        <v>303376</v>
      </c>
      <c r="DO2617">
        <v>303376</v>
      </c>
      <c r="DP2617">
        <v>303376</v>
      </c>
      <c r="DQ2617">
        <v>303376</v>
      </c>
      <c r="DR2617">
        <v>303376</v>
      </c>
      <c r="DS2617">
        <v>303376</v>
      </c>
      <c r="DT2617">
        <v>303376</v>
      </c>
      <c r="DU2617">
        <v>303376</v>
      </c>
      <c r="DV2617">
        <v>303376</v>
      </c>
      <c r="DW2617">
        <v>303376</v>
      </c>
      <c r="DX2617">
        <v>303376</v>
      </c>
      <c r="DY2617">
        <v>303376</v>
      </c>
      <c r="DZ2617">
        <v>303376</v>
      </c>
      <c r="EA2617">
        <v>303376</v>
      </c>
      <c r="EB2617">
        <v>303376</v>
      </c>
      <c r="EC2617">
        <v>303376</v>
      </c>
      <c r="ED2617">
        <v>303376</v>
      </c>
      <c r="EE2617">
        <v>303376</v>
      </c>
      <c r="EF2617">
        <v>303376</v>
      </c>
      <c r="EG2617">
        <v>303376</v>
      </c>
      <c r="EH2617">
        <v>303376</v>
      </c>
      <c r="EI2617">
        <v>304031</v>
      </c>
      <c r="EJ2617">
        <v>313217</v>
      </c>
      <c r="EK2617">
        <v>336384</v>
      </c>
      <c r="EL2617">
        <v>355754</v>
      </c>
      <c r="EM2617">
        <v>367782</v>
      </c>
      <c r="EN2617">
        <v>373652</v>
      </c>
      <c r="EO2617">
        <v>375608</v>
      </c>
      <c r="EP2617">
        <v>375608</v>
      </c>
      <c r="EQ2617">
        <v>378221</v>
      </c>
      <c r="ER2617">
        <v>382564</v>
      </c>
      <c r="ES2617">
        <v>382564</v>
      </c>
      <c r="ET2617">
        <v>382564</v>
      </c>
      <c r="EU2617">
        <v>382564</v>
      </c>
      <c r="EV2617">
        <v>382564</v>
      </c>
      <c r="EW2617">
        <v>382564</v>
      </c>
      <c r="EX2617">
        <v>382564</v>
      </c>
      <c r="EY2617">
        <v>382564</v>
      </c>
      <c r="EZ2617">
        <v>382564</v>
      </c>
      <c r="FA2617">
        <v>382564</v>
      </c>
      <c r="FB2617">
        <v>382564</v>
      </c>
      <c r="FC2617">
        <v>382564</v>
      </c>
      <c r="FD2617">
        <v>382564</v>
      </c>
      <c r="FE2617">
        <v>382564</v>
      </c>
      <c r="FF2617">
        <v>382564</v>
      </c>
      <c r="FG2617">
        <v>382564</v>
      </c>
      <c r="FH2617">
        <v>382564</v>
      </c>
    </row>
    <row r="2618" spans="1:164">
      <c r="A2618" t="s">
        <v>2237</v>
      </c>
      <c r="C2618" s="23">
        <v>45696</v>
      </c>
      <c r="D2618" s="23">
        <v>45756</v>
      </c>
      <c r="E2618">
        <v>52</v>
      </c>
      <c r="F2618">
        <v>303376</v>
      </c>
      <c r="G2618" t="s">
        <v>2193</v>
      </c>
      <c r="CP2618">
        <v>589</v>
      </c>
      <c r="CQ2618">
        <v>5703</v>
      </c>
      <c r="CR2618">
        <v>18508</v>
      </c>
      <c r="CS2618">
        <v>42812</v>
      </c>
      <c r="CT2618">
        <v>73586</v>
      </c>
      <c r="CU2618">
        <v>80881</v>
      </c>
      <c r="CV2618">
        <v>49200</v>
      </c>
      <c r="CW2618">
        <v>23069</v>
      </c>
      <c r="CX2618">
        <v>7527</v>
      </c>
      <c r="CY2618">
        <v>1501</v>
      </c>
    </row>
    <row r="2619" spans="1:164">
      <c r="A2619" t="s">
        <v>2237</v>
      </c>
      <c r="C2619" s="23">
        <v>45696</v>
      </c>
      <c r="D2619" s="23">
        <v>45756</v>
      </c>
      <c r="E2619">
        <v>52</v>
      </c>
      <c r="F2619">
        <v>303376</v>
      </c>
      <c r="G2619" t="s">
        <v>2195</v>
      </c>
      <c r="CP2619">
        <v>589</v>
      </c>
      <c r="CQ2619">
        <v>6291</v>
      </c>
      <c r="CR2619">
        <v>24800</v>
      </c>
      <c r="CS2619">
        <v>67612</v>
      </c>
      <c r="CT2619">
        <v>141198</v>
      </c>
      <c r="CU2619">
        <v>222079</v>
      </c>
      <c r="CV2619">
        <v>271279</v>
      </c>
      <c r="CW2619">
        <v>294348</v>
      </c>
      <c r="CX2619">
        <v>301875</v>
      </c>
      <c r="CY2619">
        <v>303376</v>
      </c>
      <c r="CZ2619">
        <v>303376</v>
      </c>
      <c r="DA2619">
        <v>303376</v>
      </c>
      <c r="DB2619">
        <v>303376</v>
      </c>
      <c r="DC2619">
        <v>303376</v>
      </c>
      <c r="DD2619">
        <v>303376</v>
      </c>
      <c r="DE2619">
        <v>303376</v>
      </c>
      <c r="DF2619">
        <v>303376</v>
      </c>
      <c r="DG2619">
        <v>303376</v>
      </c>
      <c r="DH2619">
        <v>303376</v>
      </c>
      <c r="DI2619">
        <v>303376</v>
      </c>
      <c r="DJ2619">
        <v>303376</v>
      </c>
      <c r="DK2619">
        <v>303376</v>
      </c>
      <c r="DL2619">
        <v>303376</v>
      </c>
      <c r="DM2619">
        <v>303376</v>
      </c>
      <c r="DN2619">
        <v>303376</v>
      </c>
      <c r="DO2619">
        <v>303376</v>
      </c>
      <c r="DP2619">
        <v>303376</v>
      </c>
      <c r="DQ2619">
        <v>303376</v>
      </c>
      <c r="DR2619">
        <v>303376</v>
      </c>
      <c r="DS2619">
        <v>303376</v>
      </c>
      <c r="DT2619">
        <v>303376</v>
      </c>
      <c r="DU2619">
        <v>303376</v>
      </c>
      <c r="DV2619">
        <v>303376</v>
      </c>
      <c r="DW2619">
        <v>303376</v>
      </c>
      <c r="DX2619">
        <v>303376</v>
      </c>
      <c r="DY2619">
        <v>303376</v>
      </c>
      <c r="DZ2619">
        <v>303376</v>
      </c>
      <c r="EA2619">
        <v>303376</v>
      </c>
      <c r="EB2619">
        <v>303376</v>
      </c>
      <c r="EC2619">
        <v>303376</v>
      </c>
      <c r="ED2619">
        <v>303376</v>
      </c>
      <c r="EE2619">
        <v>303376</v>
      </c>
      <c r="EF2619">
        <v>303376</v>
      </c>
      <c r="EG2619">
        <v>303376</v>
      </c>
      <c r="EH2619">
        <v>303376</v>
      </c>
      <c r="EI2619">
        <v>303376</v>
      </c>
      <c r="EJ2619">
        <v>303376</v>
      </c>
      <c r="EK2619">
        <v>303376</v>
      </c>
      <c r="EL2619">
        <v>303376</v>
      </c>
      <c r="EM2619">
        <v>303376</v>
      </c>
      <c r="EN2619">
        <v>303376</v>
      </c>
      <c r="EO2619">
        <v>303376</v>
      </c>
      <c r="EP2619">
        <v>303376</v>
      </c>
      <c r="EQ2619">
        <v>303376</v>
      </c>
      <c r="ER2619">
        <v>303376</v>
      </c>
      <c r="ES2619">
        <v>303376</v>
      </c>
      <c r="ET2619">
        <v>303376</v>
      </c>
      <c r="EU2619">
        <v>303376</v>
      </c>
      <c r="EV2619">
        <v>303376</v>
      </c>
      <c r="EW2619">
        <v>303376</v>
      </c>
      <c r="EX2619">
        <v>303376</v>
      </c>
      <c r="EY2619">
        <v>303376</v>
      </c>
      <c r="EZ2619">
        <v>303376</v>
      </c>
      <c r="FA2619">
        <v>303376</v>
      </c>
      <c r="FB2619">
        <v>303376</v>
      </c>
      <c r="FC2619">
        <v>303376</v>
      </c>
      <c r="FD2619">
        <v>303376</v>
      </c>
      <c r="FE2619">
        <v>303376</v>
      </c>
      <c r="FF2619">
        <v>303376</v>
      </c>
      <c r="FG2619">
        <v>303376</v>
      </c>
      <c r="FH2619">
        <v>303376</v>
      </c>
    </row>
    <row r="2620" spans="1:164">
      <c r="A2620" t="s">
        <v>3057</v>
      </c>
      <c r="B2620" t="s">
        <v>769</v>
      </c>
      <c r="C2620" s="23">
        <v>45696</v>
      </c>
      <c r="D2620" s="23">
        <v>45756</v>
      </c>
      <c r="E2620">
        <v>52</v>
      </c>
      <c r="F2620">
        <v>303376</v>
      </c>
      <c r="G2620" t="s">
        <v>2193</v>
      </c>
      <c r="CP2620">
        <v>589</v>
      </c>
      <c r="CQ2620">
        <v>5703</v>
      </c>
      <c r="CR2620">
        <v>18508</v>
      </c>
      <c r="CS2620">
        <v>42812</v>
      </c>
      <c r="CT2620">
        <v>73586</v>
      </c>
      <c r="CU2620">
        <v>80881</v>
      </c>
      <c r="CV2620">
        <v>49200</v>
      </c>
      <c r="CW2620">
        <v>23069</v>
      </c>
      <c r="CX2620">
        <v>7527</v>
      </c>
      <c r="CY2620">
        <v>1501</v>
      </c>
    </row>
    <row r="2621" spans="1:164">
      <c r="A2621" t="s">
        <v>3057</v>
      </c>
      <c r="B2621" t="s">
        <v>769</v>
      </c>
      <c r="C2621" s="23">
        <v>45696</v>
      </c>
      <c r="D2621" s="23">
        <v>45756</v>
      </c>
      <c r="E2621">
        <v>52</v>
      </c>
      <c r="F2621">
        <v>303376</v>
      </c>
      <c r="G2621" t="s">
        <v>2195</v>
      </c>
      <c r="CP2621">
        <v>589</v>
      </c>
      <c r="CQ2621">
        <v>6291</v>
      </c>
      <c r="CR2621">
        <v>24800</v>
      </c>
      <c r="CS2621">
        <v>67612</v>
      </c>
      <c r="CT2621">
        <v>141198</v>
      </c>
      <c r="CU2621">
        <v>222079</v>
      </c>
      <c r="CV2621">
        <v>271279</v>
      </c>
      <c r="CW2621">
        <v>294348</v>
      </c>
      <c r="CX2621">
        <v>301875</v>
      </c>
      <c r="CY2621">
        <v>303376</v>
      </c>
      <c r="CZ2621">
        <v>303376</v>
      </c>
      <c r="DA2621">
        <v>303376</v>
      </c>
      <c r="DB2621">
        <v>303376</v>
      </c>
      <c r="DC2621">
        <v>303376</v>
      </c>
      <c r="DD2621">
        <v>303376</v>
      </c>
      <c r="DE2621">
        <v>303376</v>
      </c>
      <c r="DF2621">
        <v>303376</v>
      </c>
      <c r="DG2621">
        <v>303376</v>
      </c>
      <c r="DH2621">
        <v>303376</v>
      </c>
      <c r="DI2621">
        <v>303376</v>
      </c>
      <c r="DJ2621">
        <v>303376</v>
      </c>
      <c r="DK2621">
        <v>303376</v>
      </c>
      <c r="DL2621">
        <v>303376</v>
      </c>
      <c r="DM2621">
        <v>303376</v>
      </c>
      <c r="DN2621">
        <v>303376</v>
      </c>
      <c r="DO2621">
        <v>303376</v>
      </c>
      <c r="DP2621">
        <v>303376</v>
      </c>
      <c r="DQ2621">
        <v>303376</v>
      </c>
      <c r="DR2621">
        <v>303376</v>
      </c>
      <c r="DS2621">
        <v>303376</v>
      </c>
      <c r="DT2621">
        <v>303376</v>
      </c>
      <c r="DU2621">
        <v>303376</v>
      </c>
      <c r="DV2621">
        <v>303376</v>
      </c>
      <c r="DW2621">
        <v>303376</v>
      </c>
      <c r="DX2621">
        <v>303376</v>
      </c>
      <c r="DY2621">
        <v>303376</v>
      </c>
      <c r="DZ2621">
        <v>303376</v>
      </c>
      <c r="EA2621">
        <v>303376</v>
      </c>
      <c r="EB2621">
        <v>303376</v>
      </c>
      <c r="EC2621">
        <v>303376</v>
      </c>
      <c r="ED2621">
        <v>303376</v>
      </c>
      <c r="EE2621">
        <v>303376</v>
      </c>
      <c r="EF2621">
        <v>303376</v>
      </c>
      <c r="EG2621">
        <v>303376</v>
      </c>
      <c r="EH2621">
        <v>303376</v>
      </c>
      <c r="EI2621">
        <v>303376</v>
      </c>
      <c r="EJ2621">
        <v>303376</v>
      </c>
      <c r="EK2621">
        <v>303376</v>
      </c>
      <c r="EL2621">
        <v>303376</v>
      </c>
      <c r="EM2621">
        <v>303376</v>
      </c>
      <c r="EN2621">
        <v>303376</v>
      </c>
      <c r="EO2621">
        <v>303376</v>
      </c>
      <c r="EP2621">
        <v>303376</v>
      </c>
      <c r="EQ2621">
        <v>303376</v>
      </c>
      <c r="ER2621">
        <v>303376</v>
      </c>
      <c r="ES2621">
        <v>303376</v>
      </c>
      <c r="ET2621">
        <v>303376</v>
      </c>
      <c r="EU2621">
        <v>303376</v>
      </c>
      <c r="EV2621">
        <v>303376</v>
      </c>
      <c r="EW2621">
        <v>303376</v>
      </c>
      <c r="EX2621">
        <v>303376</v>
      </c>
      <c r="EY2621">
        <v>303376</v>
      </c>
      <c r="EZ2621">
        <v>303376</v>
      </c>
      <c r="FA2621">
        <v>303376</v>
      </c>
      <c r="FB2621">
        <v>303376</v>
      </c>
      <c r="FC2621">
        <v>303376</v>
      </c>
      <c r="FD2621">
        <v>303376</v>
      </c>
      <c r="FE2621">
        <v>303376</v>
      </c>
      <c r="FF2621">
        <v>303376</v>
      </c>
      <c r="FG2621">
        <v>303376</v>
      </c>
      <c r="FH2621">
        <v>303376</v>
      </c>
    </row>
    <row r="2622" spans="1:164">
      <c r="A2622" t="s">
        <v>2240</v>
      </c>
      <c r="C2622" s="23">
        <v>46065</v>
      </c>
      <c r="D2622" s="23">
        <v>46073</v>
      </c>
      <c r="E2622">
        <v>8</v>
      </c>
      <c r="F2622">
        <v>6956</v>
      </c>
      <c r="G2622" t="s">
        <v>2193</v>
      </c>
      <c r="EQ2622">
        <v>2613</v>
      </c>
      <c r="ER2622">
        <v>4343</v>
      </c>
    </row>
    <row r="2623" spans="1:164">
      <c r="A2623" t="s">
        <v>2240</v>
      </c>
      <c r="C2623" s="23">
        <v>46065</v>
      </c>
      <c r="D2623" s="23">
        <v>46073</v>
      </c>
      <c r="E2623">
        <v>8</v>
      </c>
      <c r="F2623">
        <v>6956</v>
      </c>
      <c r="G2623" t="s">
        <v>2195</v>
      </c>
      <c r="EQ2623">
        <v>2613</v>
      </c>
      <c r="ER2623">
        <v>6956</v>
      </c>
      <c r="ES2623">
        <v>6956</v>
      </c>
      <c r="ET2623">
        <v>6956</v>
      </c>
      <c r="EU2623">
        <v>6956</v>
      </c>
      <c r="EV2623">
        <v>6956</v>
      </c>
      <c r="EW2623">
        <v>6956</v>
      </c>
      <c r="EX2623">
        <v>6956</v>
      </c>
      <c r="EY2623">
        <v>6956</v>
      </c>
      <c r="EZ2623">
        <v>6956</v>
      </c>
      <c r="FA2623">
        <v>6956</v>
      </c>
      <c r="FB2623">
        <v>6956</v>
      </c>
      <c r="FC2623">
        <v>6956</v>
      </c>
      <c r="FD2623">
        <v>6956</v>
      </c>
      <c r="FE2623">
        <v>6956</v>
      </c>
      <c r="FF2623">
        <v>6956</v>
      </c>
      <c r="FG2623">
        <v>6956</v>
      </c>
      <c r="FH2623">
        <v>6956</v>
      </c>
    </row>
    <row r="2624" spans="1:164">
      <c r="A2624" t="s">
        <v>3058</v>
      </c>
      <c r="B2624" t="s">
        <v>787</v>
      </c>
      <c r="C2624" s="23">
        <v>46065</v>
      </c>
      <c r="D2624" s="23">
        <v>46073</v>
      </c>
      <c r="E2624">
        <v>8</v>
      </c>
      <c r="F2624">
        <v>6956</v>
      </c>
      <c r="G2624" t="s">
        <v>2193</v>
      </c>
      <c r="EQ2624">
        <v>2613</v>
      </c>
      <c r="ER2624">
        <v>4343</v>
      </c>
    </row>
    <row r="2625" spans="1:164">
      <c r="A2625" t="s">
        <v>3058</v>
      </c>
      <c r="B2625" t="s">
        <v>787</v>
      </c>
      <c r="C2625" s="23">
        <v>46065</v>
      </c>
      <c r="D2625" s="23">
        <v>46073</v>
      </c>
      <c r="E2625">
        <v>8</v>
      </c>
      <c r="F2625">
        <v>6956</v>
      </c>
      <c r="G2625" t="s">
        <v>2195</v>
      </c>
      <c r="EQ2625">
        <v>2613</v>
      </c>
      <c r="ER2625">
        <v>6956</v>
      </c>
      <c r="ES2625">
        <v>6956</v>
      </c>
      <c r="ET2625">
        <v>6956</v>
      </c>
      <c r="EU2625">
        <v>6956</v>
      </c>
      <c r="EV2625">
        <v>6956</v>
      </c>
      <c r="EW2625">
        <v>6956</v>
      </c>
      <c r="EX2625">
        <v>6956</v>
      </c>
      <c r="EY2625">
        <v>6956</v>
      </c>
      <c r="EZ2625">
        <v>6956</v>
      </c>
      <c r="FA2625">
        <v>6956</v>
      </c>
      <c r="FB2625">
        <v>6956</v>
      </c>
      <c r="FC2625">
        <v>6956</v>
      </c>
      <c r="FD2625">
        <v>6956</v>
      </c>
      <c r="FE2625">
        <v>6956</v>
      </c>
      <c r="FF2625">
        <v>6956</v>
      </c>
      <c r="FG2625">
        <v>6956</v>
      </c>
      <c r="FH2625">
        <v>6956</v>
      </c>
    </row>
    <row r="2626" spans="1:164">
      <c r="A2626" t="s">
        <v>2245</v>
      </c>
      <c r="C2626" s="23">
        <v>46010</v>
      </c>
      <c r="D2626" s="23">
        <v>46052</v>
      </c>
      <c r="E2626">
        <v>35</v>
      </c>
      <c r="F2626">
        <v>72232</v>
      </c>
      <c r="G2626" t="s">
        <v>2193</v>
      </c>
      <c r="EI2626">
        <v>655</v>
      </c>
      <c r="EJ2626">
        <v>9186</v>
      </c>
      <c r="EK2626">
        <v>23167</v>
      </c>
      <c r="EL2626">
        <v>19370</v>
      </c>
      <c r="EM2626">
        <v>12028</v>
      </c>
      <c r="EN2626">
        <v>5869</v>
      </c>
      <c r="EO2626">
        <v>1956</v>
      </c>
    </row>
    <row r="2627" spans="1:164">
      <c r="A2627" t="s">
        <v>2245</v>
      </c>
      <c r="C2627" s="23">
        <v>46010</v>
      </c>
      <c r="D2627" s="23">
        <v>46052</v>
      </c>
      <c r="E2627">
        <v>35</v>
      </c>
      <c r="F2627">
        <v>72232</v>
      </c>
      <c r="G2627" t="s">
        <v>2195</v>
      </c>
      <c r="EI2627">
        <v>655</v>
      </c>
      <c r="EJ2627">
        <v>9841</v>
      </c>
      <c r="EK2627">
        <v>33008</v>
      </c>
      <c r="EL2627">
        <v>52378</v>
      </c>
      <c r="EM2627">
        <v>64406</v>
      </c>
      <c r="EN2627">
        <v>70276</v>
      </c>
      <c r="EO2627">
        <v>72232</v>
      </c>
      <c r="EP2627">
        <v>72232</v>
      </c>
      <c r="EQ2627">
        <v>72232</v>
      </c>
      <c r="ER2627">
        <v>72232</v>
      </c>
      <c r="ES2627">
        <v>72232</v>
      </c>
      <c r="ET2627">
        <v>72232</v>
      </c>
      <c r="EU2627">
        <v>72232</v>
      </c>
      <c r="EV2627">
        <v>72232</v>
      </c>
      <c r="EW2627">
        <v>72232</v>
      </c>
      <c r="EX2627">
        <v>72232</v>
      </c>
      <c r="EY2627">
        <v>72232</v>
      </c>
      <c r="EZ2627">
        <v>72232</v>
      </c>
      <c r="FA2627">
        <v>72232</v>
      </c>
      <c r="FB2627">
        <v>72232</v>
      </c>
      <c r="FC2627">
        <v>72232</v>
      </c>
      <c r="FD2627">
        <v>72232</v>
      </c>
      <c r="FE2627">
        <v>72232</v>
      </c>
      <c r="FF2627">
        <v>72232</v>
      </c>
      <c r="FG2627">
        <v>72232</v>
      </c>
      <c r="FH2627">
        <v>72232</v>
      </c>
    </row>
    <row r="2628" spans="1:164">
      <c r="A2628" t="s">
        <v>3059</v>
      </c>
      <c r="B2628" t="s">
        <v>791</v>
      </c>
      <c r="C2628" s="23">
        <v>46010</v>
      </c>
      <c r="D2628" s="23">
        <v>46052</v>
      </c>
      <c r="E2628">
        <v>35</v>
      </c>
      <c r="F2628">
        <v>36116</v>
      </c>
      <c r="G2628" t="s">
        <v>2193</v>
      </c>
      <c r="EI2628">
        <v>327</v>
      </c>
      <c r="EJ2628">
        <v>4593</v>
      </c>
      <c r="EK2628">
        <v>11584</v>
      </c>
      <c r="EL2628">
        <v>9685</v>
      </c>
      <c r="EM2628">
        <v>6014</v>
      </c>
      <c r="EN2628">
        <v>2935</v>
      </c>
      <c r="EO2628">
        <v>978</v>
      </c>
    </row>
    <row r="2629" spans="1:164">
      <c r="A2629" t="s">
        <v>3059</v>
      </c>
      <c r="B2629" t="s">
        <v>791</v>
      </c>
      <c r="C2629" s="23">
        <v>46010</v>
      </c>
      <c r="D2629" s="23">
        <v>46052</v>
      </c>
      <c r="E2629">
        <v>35</v>
      </c>
      <c r="F2629">
        <v>36116</v>
      </c>
      <c r="G2629" t="s">
        <v>2195</v>
      </c>
      <c r="EI2629">
        <v>327</v>
      </c>
      <c r="EJ2629">
        <v>4921</v>
      </c>
      <c r="EK2629">
        <v>16504</v>
      </c>
      <c r="EL2629">
        <v>26189</v>
      </c>
      <c r="EM2629">
        <v>32203</v>
      </c>
      <c r="EN2629">
        <v>35138</v>
      </c>
      <c r="EO2629">
        <v>36116</v>
      </c>
      <c r="EP2629">
        <v>36116</v>
      </c>
      <c r="EQ2629">
        <v>36116</v>
      </c>
      <c r="ER2629">
        <v>36116</v>
      </c>
      <c r="ES2629">
        <v>36116</v>
      </c>
      <c r="ET2629">
        <v>36116</v>
      </c>
      <c r="EU2629">
        <v>36116</v>
      </c>
      <c r="EV2629">
        <v>36116</v>
      </c>
      <c r="EW2629">
        <v>36116</v>
      </c>
      <c r="EX2629">
        <v>36116</v>
      </c>
      <c r="EY2629">
        <v>36116</v>
      </c>
      <c r="EZ2629">
        <v>36116</v>
      </c>
      <c r="FA2629">
        <v>36116</v>
      </c>
      <c r="FB2629">
        <v>36116</v>
      </c>
      <c r="FC2629">
        <v>36116</v>
      </c>
      <c r="FD2629">
        <v>36116</v>
      </c>
      <c r="FE2629">
        <v>36116</v>
      </c>
      <c r="FF2629">
        <v>36116</v>
      </c>
      <c r="FG2629">
        <v>36116</v>
      </c>
      <c r="FH2629">
        <v>36116</v>
      </c>
    </row>
    <row r="2630" spans="1:164">
      <c r="A2630" t="s">
        <v>3060</v>
      </c>
      <c r="B2630" t="s">
        <v>793</v>
      </c>
      <c r="C2630" s="23">
        <v>46010</v>
      </c>
      <c r="D2630" s="23">
        <v>46052</v>
      </c>
      <c r="E2630">
        <v>35</v>
      </c>
      <c r="F2630">
        <v>36116</v>
      </c>
      <c r="G2630" t="s">
        <v>2193</v>
      </c>
      <c r="EI2630">
        <v>327</v>
      </c>
      <c r="EJ2630">
        <v>4593</v>
      </c>
      <c r="EK2630">
        <v>11584</v>
      </c>
      <c r="EL2630">
        <v>9685</v>
      </c>
      <c r="EM2630">
        <v>6014</v>
      </c>
      <c r="EN2630">
        <v>2935</v>
      </c>
      <c r="EO2630">
        <v>978</v>
      </c>
    </row>
    <row r="2631" spans="1:164">
      <c r="A2631" t="s">
        <v>3060</v>
      </c>
      <c r="B2631" t="s">
        <v>793</v>
      </c>
      <c r="C2631" s="23">
        <v>46010</v>
      </c>
      <c r="D2631" s="23">
        <v>46052</v>
      </c>
      <c r="E2631">
        <v>35</v>
      </c>
      <c r="F2631">
        <v>36116</v>
      </c>
      <c r="G2631" t="s">
        <v>2195</v>
      </c>
      <c r="EI2631">
        <v>327</v>
      </c>
      <c r="EJ2631">
        <v>4921</v>
      </c>
      <c r="EK2631">
        <v>16504</v>
      </c>
      <c r="EL2631">
        <v>26189</v>
      </c>
      <c r="EM2631">
        <v>32203</v>
      </c>
      <c r="EN2631">
        <v>35138</v>
      </c>
      <c r="EO2631">
        <v>36116</v>
      </c>
      <c r="EP2631">
        <v>36116</v>
      </c>
      <c r="EQ2631">
        <v>36116</v>
      </c>
      <c r="ER2631">
        <v>36116</v>
      </c>
      <c r="ES2631">
        <v>36116</v>
      </c>
      <c r="ET2631">
        <v>36116</v>
      </c>
      <c r="EU2631">
        <v>36116</v>
      </c>
      <c r="EV2631">
        <v>36116</v>
      </c>
      <c r="EW2631">
        <v>36116</v>
      </c>
      <c r="EX2631">
        <v>36116</v>
      </c>
      <c r="EY2631">
        <v>36116</v>
      </c>
      <c r="EZ2631">
        <v>36116</v>
      </c>
      <c r="FA2631">
        <v>36116</v>
      </c>
      <c r="FB2631">
        <v>36116</v>
      </c>
      <c r="FC2631">
        <v>36116</v>
      </c>
      <c r="FD2631">
        <v>36116</v>
      </c>
      <c r="FE2631">
        <v>36116</v>
      </c>
      <c r="FF2631">
        <v>36116</v>
      </c>
      <c r="FG2631">
        <v>36116</v>
      </c>
      <c r="FH2631">
        <v>36116</v>
      </c>
    </row>
    <row r="2632" spans="1:164">
      <c r="A2632" t="s">
        <v>2620</v>
      </c>
      <c r="C2632" s="23">
        <v>45883</v>
      </c>
      <c r="D2632" s="23">
        <v>46111</v>
      </c>
      <c r="E2632">
        <v>195</v>
      </c>
      <c r="F2632">
        <v>293564</v>
      </c>
      <c r="G2632" t="s">
        <v>2193</v>
      </c>
      <c r="DQ2632">
        <v>918</v>
      </c>
      <c r="DR2632">
        <v>5457</v>
      </c>
      <c r="DS2632">
        <v>10690</v>
      </c>
      <c r="DT2632">
        <v>7542</v>
      </c>
      <c r="DU2632">
        <v>5255</v>
      </c>
      <c r="DV2632">
        <v>5874</v>
      </c>
      <c r="DW2632">
        <v>10604</v>
      </c>
      <c r="DX2632">
        <v>8745</v>
      </c>
      <c r="DY2632">
        <v>6382</v>
      </c>
      <c r="DZ2632">
        <v>8376</v>
      </c>
      <c r="EA2632">
        <v>11690</v>
      </c>
      <c r="EB2632">
        <v>7315</v>
      </c>
      <c r="EC2632">
        <v>5784</v>
      </c>
      <c r="ED2632">
        <v>7401</v>
      </c>
      <c r="EE2632">
        <v>5909</v>
      </c>
      <c r="EF2632">
        <v>5599</v>
      </c>
      <c r="EG2632">
        <v>8880</v>
      </c>
      <c r="EH2632">
        <v>14788</v>
      </c>
      <c r="EI2632">
        <v>13758</v>
      </c>
      <c r="EJ2632">
        <v>5862</v>
      </c>
      <c r="EK2632">
        <v>7560</v>
      </c>
      <c r="EL2632">
        <v>14082</v>
      </c>
      <c r="EM2632">
        <v>22529</v>
      </c>
      <c r="EN2632">
        <v>26306</v>
      </c>
      <c r="EO2632">
        <v>19096</v>
      </c>
      <c r="EP2632">
        <v>10942</v>
      </c>
      <c r="EQ2632">
        <v>4832</v>
      </c>
      <c r="ER2632">
        <v>2264</v>
      </c>
      <c r="ES2632">
        <v>5893</v>
      </c>
      <c r="ET2632">
        <v>10594</v>
      </c>
      <c r="EU2632">
        <v>6832</v>
      </c>
      <c r="EV2632">
        <v>4202</v>
      </c>
      <c r="EW2632">
        <v>1560</v>
      </c>
      <c r="EX2632">
        <v>43</v>
      </c>
    </row>
    <row r="2633" spans="1:164">
      <c r="A2633" t="s">
        <v>2620</v>
      </c>
      <c r="C2633" s="23">
        <v>45883</v>
      </c>
      <c r="D2633" s="23">
        <v>46111</v>
      </c>
      <c r="E2633">
        <v>195</v>
      </c>
      <c r="F2633">
        <v>293564</v>
      </c>
      <c r="G2633" t="s">
        <v>2195</v>
      </c>
      <c r="DQ2633">
        <v>918</v>
      </c>
      <c r="DR2633">
        <v>6376</v>
      </c>
      <c r="DS2633">
        <v>17066</v>
      </c>
      <c r="DT2633">
        <v>24608</v>
      </c>
      <c r="DU2633">
        <v>29862</v>
      </c>
      <c r="DV2633">
        <v>35737</v>
      </c>
      <c r="DW2633">
        <v>46341</v>
      </c>
      <c r="DX2633">
        <v>55085</v>
      </c>
      <c r="DY2633">
        <v>61467</v>
      </c>
      <c r="DZ2633">
        <v>69844</v>
      </c>
      <c r="EA2633">
        <v>81533</v>
      </c>
      <c r="EB2633">
        <v>88848</v>
      </c>
      <c r="EC2633">
        <v>94632</v>
      </c>
      <c r="ED2633">
        <v>102033</v>
      </c>
      <c r="EE2633">
        <v>107942</v>
      </c>
      <c r="EF2633">
        <v>113541</v>
      </c>
      <c r="EG2633">
        <v>122421</v>
      </c>
      <c r="EH2633">
        <v>137209</v>
      </c>
      <c r="EI2633">
        <v>150967</v>
      </c>
      <c r="EJ2633">
        <v>156829</v>
      </c>
      <c r="EK2633">
        <v>164389</v>
      </c>
      <c r="EL2633">
        <v>178472</v>
      </c>
      <c r="EM2633">
        <v>201001</v>
      </c>
      <c r="EN2633">
        <v>227307</v>
      </c>
      <c r="EO2633">
        <v>246403</v>
      </c>
      <c r="EP2633">
        <v>257345</v>
      </c>
      <c r="EQ2633">
        <v>262176</v>
      </c>
      <c r="ER2633">
        <v>264440</v>
      </c>
      <c r="ES2633">
        <v>270333</v>
      </c>
      <c r="ET2633">
        <v>280927</v>
      </c>
      <c r="EU2633">
        <v>287759</v>
      </c>
      <c r="EV2633">
        <v>291961</v>
      </c>
      <c r="EW2633">
        <v>293521</v>
      </c>
      <c r="EX2633">
        <v>293564</v>
      </c>
      <c r="EY2633">
        <v>293564</v>
      </c>
      <c r="EZ2633">
        <v>293564</v>
      </c>
      <c r="FA2633">
        <v>293564</v>
      </c>
      <c r="FB2633">
        <v>293564</v>
      </c>
      <c r="FC2633">
        <v>293564</v>
      </c>
      <c r="FD2633">
        <v>293564</v>
      </c>
      <c r="FE2633">
        <v>293564</v>
      </c>
      <c r="FF2633">
        <v>293564</v>
      </c>
      <c r="FG2633">
        <v>293564</v>
      </c>
      <c r="FH2633">
        <v>293564</v>
      </c>
    </row>
    <row r="2634" spans="1:164">
      <c r="A2634" t="s">
        <v>2621</v>
      </c>
      <c r="C2634" s="23">
        <v>45883</v>
      </c>
      <c r="D2634" s="23">
        <v>46111</v>
      </c>
      <c r="E2634">
        <v>195</v>
      </c>
      <c r="F2634">
        <v>293564</v>
      </c>
      <c r="G2634" t="s">
        <v>2193</v>
      </c>
      <c r="DQ2634">
        <v>918</v>
      </c>
      <c r="DR2634">
        <v>5457</v>
      </c>
      <c r="DS2634">
        <v>10690</v>
      </c>
      <c r="DT2634">
        <v>7542</v>
      </c>
      <c r="DU2634">
        <v>5255</v>
      </c>
      <c r="DV2634">
        <v>5874</v>
      </c>
      <c r="DW2634">
        <v>10604</v>
      </c>
      <c r="DX2634">
        <v>8745</v>
      </c>
      <c r="DY2634">
        <v>6382</v>
      </c>
      <c r="DZ2634">
        <v>8376</v>
      </c>
      <c r="EA2634">
        <v>11690</v>
      </c>
      <c r="EB2634">
        <v>7315</v>
      </c>
      <c r="EC2634">
        <v>5784</v>
      </c>
      <c r="ED2634">
        <v>7401</v>
      </c>
      <c r="EE2634">
        <v>5909</v>
      </c>
      <c r="EF2634">
        <v>5599</v>
      </c>
      <c r="EG2634">
        <v>8880</v>
      </c>
      <c r="EH2634">
        <v>14788</v>
      </c>
      <c r="EI2634">
        <v>13758</v>
      </c>
      <c r="EJ2634">
        <v>5862</v>
      </c>
      <c r="EK2634">
        <v>7560</v>
      </c>
      <c r="EL2634">
        <v>14082</v>
      </c>
      <c r="EM2634">
        <v>22529</v>
      </c>
      <c r="EN2634">
        <v>26306</v>
      </c>
      <c r="EO2634">
        <v>19096</v>
      </c>
      <c r="EP2634">
        <v>10942</v>
      </c>
      <c r="EQ2634">
        <v>4832</v>
      </c>
      <c r="ER2634">
        <v>2264</v>
      </c>
      <c r="ES2634">
        <v>5893</v>
      </c>
      <c r="ET2634">
        <v>10594</v>
      </c>
      <c r="EU2634">
        <v>6832</v>
      </c>
      <c r="EV2634">
        <v>4202</v>
      </c>
      <c r="EW2634">
        <v>1560</v>
      </c>
      <c r="EX2634">
        <v>43</v>
      </c>
    </row>
    <row r="2635" spans="1:164">
      <c r="A2635" t="s">
        <v>2621</v>
      </c>
      <c r="C2635" s="23">
        <v>45883</v>
      </c>
      <c r="D2635" s="23">
        <v>46111</v>
      </c>
      <c r="E2635">
        <v>195</v>
      </c>
      <c r="F2635">
        <v>293564</v>
      </c>
      <c r="G2635" t="s">
        <v>2195</v>
      </c>
      <c r="DQ2635">
        <v>918</v>
      </c>
      <c r="DR2635">
        <v>6376</v>
      </c>
      <c r="DS2635">
        <v>17066</v>
      </c>
      <c r="DT2635">
        <v>24608</v>
      </c>
      <c r="DU2635">
        <v>29862</v>
      </c>
      <c r="DV2635">
        <v>35737</v>
      </c>
      <c r="DW2635">
        <v>46341</v>
      </c>
      <c r="DX2635">
        <v>55085</v>
      </c>
      <c r="DY2635">
        <v>61467</v>
      </c>
      <c r="DZ2635">
        <v>69844</v>
      </c>
      <c r="EA2635">
        <v>81533</v>
      </c>
      <c r="EB2635">
        <v>88848</v>
      </c>
      <c r="EC2635">
        <v>94632</v>
      </c>
      <c r="ED2635">
        <v>102033</v>
      </c>
      <c r="EE2635">
        <v>107942</v>
      </c>
      <c r="EF2635">
        <v>113541</v>
      </c>
      <c r="EG2635">
        <v>122421</v>
      </c>
      <c r="EH2635">
        <v>137209</v>
      </c>
      <c r="EI2635">
        <v>150967</v>
      </c>
      <c r="EJ2635">
        <v>156829</v>
      </c>
      <c r="EK2635">
        <v>164389</v>
      </c>
      <c r="EL2635">
        <v>178472</v>
      </c>
      <c r="EM2635">
        <v>201001</v>
      </c>
      <c r="EN2635">
        <v>227307</v>
      </c>
      <c r="EO2635">
        <v>246403</v>
      </c>
      <c r="EP2635">
        <v>257345</v>
      </c>
      <c r="EQ2635">
        <v>262176</v>
      </c>
      <c r="ER2635">
        <v>264440</v>
      </c>
      <c r="ES2635">
        <v>270333</v>
      </c>
      <c r="ET2635">
        <v>280927</v>
      </c>
      <c r="EU2635">
        <v>287759</v>
      </c>
      <c r="EV2635">
        <v>291961</v>
      </c>
      <c r="EW2635">
        <v>293521</v>
      </c>
      <c r="EX2635">
        <v>293564</v>
      </c>
      <c r="EY2635">
        <v>293564</v>
      </c>
      <c r="EZ2635">
        <v>293564</v>
      </c>
      <c r="FA2635">
        <v>293564</v>
      </c>
      <c r="FB2635">
        <v>293564</v>
      </c>
      <c r="FC2635">
        <v>293564</v>
      </c>
      <c r="FD2635">
        <v>293564</v>
      </c>
      <c r="FE2635">
        <v>293564</v>
      </c>
      <c r="FF2635">
        <v>293564</v>
      </c>
      <c r="FG2635">
        <v>293564</v>
      </c>
      <c r="FH2635">
        <v>293564</v>
      </c>
    </row>
    <row r="2636" spans="1:164">
      <c r="A2636" t="s">
        <v>2624</v>
      </c>
      <c r="C2636" s="23">
        <v>45883</v>
      </c>
      <c r="D2636" s="23">
        <v>46111</v>
      </c>
      <c r="E2636">
        <v>195</v>
      </c>
      <c r="F2636">
        <v>293564</v>
      </c>
      <c r="G2636" t="s">
        <v>2193</v>
      </c>
      <c r="DQ2636">
        <v>918</v>
      </c>
      <c r="DR2636">
        <v>5457</v>
      </c>
      <c r="DS2636">
        <v>10690</v>
      </c>
      <c r="DT2636">
        <v>7542</v>
      </c>
      <c r="DU2636">
        <v>5255</v>
      </c>
      <c r="DV2636">
        <v>5874</v>
      </c>
      <c r="DW2636">
        <v>10604</v>
      </c>
      <c r="DX2636">
        <v>8745</v>
      </c>
      <c r="DY2636">
        <v>6382</v>
      </c>
      <c r="DZ2636">
        <v>8376</v>
      </c>
      <c r="EA2636">
        <v>11690</v>
      </c>
      <c r="EB2636">
        <v>7315</v>
      </c>
      <c r="EC2636">
        <v>5784</v>
      </c>
      <c r="ED2636">
        <v>7401</v>
      </c>
      <c r="EE2636">
        <v>5909</v>
      </c>
      <c r="EF2636">
        <v>5599</v>
      </c>
      <c r="EG2636">
        <v>8880</v>
      </c>
      <c r="EH2636">
        <v>14788</v>
      </c>
      <c r="EI2636">
        <v>13758</v>
      </c>
      <c r="EJ2636">
        <v>5862</v>
      </c>
      <c r="EK2636">
        <v>7560</v>
      </c>
      <c r="EL2636">
        <v>14082</v>
      </c>
      <c r="EM2636">
        <v>22529</v>
      </c>
      <c r="EN2636">
        <v>26306</v>
      </c>
      <c r="EO2636">
        <v>19096</v>
      </c>
      <c r="EP2636">
        <v>10942</v>
      </c>
      <c r="EQ2636">
        <v>4832</v>
      </c>
      <c r="ER2636">
        <v>2264</v>
      </c>
      <c r="ES2636">
        <v>5893</v>
      </c>
      <c r="ET2636">
        <v>10594</v>
      </c>
      <c r="EU2636">
        <v>6832</v>
      </c>
      <c r="EV2636">
        <v>4202</v>
      </c>
      <c r="EW2636">
        <v>1560</v>
      </c>
      <c r="EX2636">
        <v>43</v>
      </c>
    </row>
    <row r="2637" spans="1:164">
      <c r="A2637" t="s">
        <v>2624</v>
      </c>
      <c r="C2637" s="23">
        <v>45883</v>
      </c>
      <c r="D2637" s="23">
        <v>46111</v>
      </c>
      <c r="E2637">
        <v>195</v>
      </c>
      <c r="F2637">
        <v>293564</v>
      </c>
      <c r="G2637" t="s">
        <v>2195</v>
      </c>
      <c r="DQ2637">
        <v>918</v>
      </c>
      <c r="DR2637">
        <v>6376</v>
      </c>
      <c r="DS2637">
        <v>17066</v>
      </c>
      <c r="DT2637">
        <v>24608</v>
      </c>
      <c r="DU2637">
        <v>29862</v>
      </c>
      <c r="DV2637">
        <v>35737</v>
      </c>
      <c r="DW2637">
        <v>46341</v>
      </c>
      <c r="DX2637">
        <v>55085</v>
      </c>
      <c r="DY2637">
        <v>61467</v>
      </c>
      <c r="DZ2637">
        <v>69844</v>
      </c>
      <c r="EA2637">
        <v>81533</v>
      </c>
      <c r="EB2637">
        <v>88848</v>
      </c>
      <c r="EC2637">
        <v>94632</v>
      </c>
      <c r="ED2637">
        <v>102033</v>
      </c>
      <c r="EE2637">
        <v>107942</v>
      </c>
      <c r="EF2637">
        <v>113541</v>
      </c>
      <c r="EG2637">
        <v>122421</v>
      </c>
      <c r="EH2637">
        <v>137209</v>
      </c>
      <c r="EI2637">
        <v>150967</v>
      </c>
      <c r="EJ2637">
        <v>156829</v>
      </c>
      <c r="EK2637">
        <v>164389</v>
      </c>
      <c r="EL2637">
        <v>178472</v>
      </c>
      <c r="EM2637">
        <v>201001</v>
      </c>
      <c r="EN2637">
        <v>227307</v>
      </c>
      <c r="EO2637">
        <v>246403</v>
      </c>
      <c r="EP2637">
        <v>257345</v>
      </c>
      <c r="EQ2637">
        <v>262176</v>
      </c>
      <c r="ER2637">
        <v>264440</v>
      </c>
      <c r="ES2637">
        <v>270333</v>
      </c>
      <c r="ET2637">
        <v>280927</v>
      </c>
      <c r="EU2637">
        <v>287759</v>
      </c>
      <c r="EV2637">
        <v>291961</v>
      </c>
      <c r="EW2637">
        <v>293521</v>
      </c>
      <c r="EX2637">
        <v>293564</v>
      </c>
      <c r="EY2637">
        <v>293564</v>
      </c>
      <c r="EZ2637">
        <v>293564</v>
      </c>
      <c r="FA2637">
        <v>293564</v>
      </c>
      <c r="FB2637">
        <v>293564</v>
      </c>
      <c r="FC2637">
        <v>293564</v>
      </c>
      <c r="FD2637">
        <v>293564</v>
      </c>
      <c r="FE2637">
        <v>293564</v>
      </c>
      <c r="FF2637">
        <v>293564</v>
      </c>
      <c r="FG2637">
        <v>293564</v>
      </c>
      <c r="FH2637">
        <v>293564</v>
      </c>
    </row>
    <row r="2638" spans="1:164">
      <c r="A2638" t="s">
        <v>3061</v>
      </c>
      <c r="B2638" t="s">
        <v>771</v>
      </c>
      <c r="C2638" s="23">
        <v>45883</v>
      </c>
      <c r="D2638" s="23">
        <v>45925</v>
      </c>
      <c r="E2638">
        <v>36</v>
      </c>
      <c r="F2638">
        <v>32556</v>
      </c>
      <c r="G2638" t="s">
        <v>2193</v>
      </c>
      <c r="DQ2638">
        <v>918</v>
      </c>
      <c r="DR2638">
        <v>5457</v>
      </c>
      <c r="DS2638">
        <v>10690</v>
      </c>
      <c r="DT2638">
        <v>7542</v>
      </c>
      <c r="DU2638">
        <v>5040</v>
      </c>
      <c r="DV2638">
        <v>2214</v>
      </c>
      <c r="DW2638">
        <v>694</v>
      </c>
    </row>
    <row r="2639" spans="1:164">
      <c r="A2639" t="s">
        <v>3061</v>
      </c>
      <c r="B2639" t="s">
        <v>771</v>
      </c>
      <c r="C2639" s="23">
        <v>45883</v>
      </c>
      <c r="D2639" s="23">
        <v>45925</v>
      </c>
      <c r="E2639">
        <v>36</v>
      </c>
      <c r="F2639">
        <v>32556</v>
      </c>
      <c r="G2639" t="s">
        <v>2195</v>
      </c>
      <c r="DQ2639">
        <v>918</v>
      </c>
      <c r="DR2639">
        <v>6376</v>
      </c>
      <c r="DS2639">
        <v>17066</v>
      </c>
      <c r="DT2639">
        <v>24608</v>
      </c>
      <c r="DU2639">
        <v>29648</v>
      </c>
      <c r="DV2639">
        <v>31862</v>
      </c>
      <c r="DW2639">
        <v>32556</v>
      </c>
      <c r="DX2639">
        <v>32556</v>
      </c>
      <c r="DY2639">
        <v>32556</v>
      </c>
      <c r="DZ2639">
        <v>32556</v>
      </c>
      <c r="EA2639">
        <v>32556</v>
      </c>
      <c r="EB2639">
        <v>32556</v>
      </c>
      <c r="EC2639">
        <v>32556</v>
      </c>
      <c r="ED2639">
        <v>32556</v>
      </c>
      <c r="EE2639">
        <v>32556</v>
      </c>
      <c r="EF2639">
        <v>32556</v>
      </c>
      <c r="EG2639">
        <v>32556</v>
      </c>
      <c r="EH2639">
        <v>32556</v>
      </c>
      <c r="EI2639">
        <v>32556</v>
      </c>
      <c r="EJ2639">
        <v>32556</v>
      </c>
      <c r="EK2639">
        <v>32556</v>
      </c>
      <c r="EL2639">
        <v>32556</v>
      </c>
      <c r="EM2639">
        <v>32556</v>
      </c>
      <c r="EN2639">
        <v>32556</v>
      </c>
      <c r="EO2639">
        <v>32556</v>
      </c>
      <c r="EP2639">
        <v>32556</v>
      </c>
      <c r="EQ2639">
        <v>32556</v>
      </c>
      <c r="ER2639">
        <v>32556</v>
      </c>
      <c r="ES2639">
        <v>32556</v>
      </c>
      <c r="ET2639">
        <v>32556</v>
      </c>
      <c r="EU2639">
        <v>32556</v>
      </c>
      <c r="EV2639">
        <v>32556</v>
      </c>
      <c r="EW2639">
        <v>32556</v>
      </c>
      <c r="EX2639">
        <v>32556</v>
      </c>
      <c r="EY2639">
        <v>32556</v>
      </c>
      <c r="EZ2639">
        <v>32556</v>
      </c>
      <c r="FA2639">
        <v>32556</v>
      </c>
      <c r="FB2639">
        <v>32556</v>
      </c>
      <c r="FC2639">
        <v>32556</v>
      </c>
      <c r="FD2639">
        <v>32556</v>
      </c>
      <c r="FE2639">
        <v>32556</v>
      </c>
      <c r="FF2639">
        <v>32556</v>
      </c>
      <c r="FG2639">
        <v>32556</v>
      </c>
      <c r="FH2639">
        <v>32556</v>
      </c>
    </row>
    <row r="2640" spans="1:164">
      <c r="A2640" t="s">
        <v>3062</v>
      </c>
      <c r="B2640" t="s">
        <v>773</v>
      </c>
      <c r="C2640" s="23">
        <v>45913</v>
      </c>
      <c r="D2640" s="23">
        <v>45954</v>
      </c>
      <c r="E2640">
        <v>36</v>
      </c>
      <c r="F2640">
        <v>31722</v>
      </c>
      <c r="G2640" t="s">
        <v>2193</v>
      </c>
      <c r="DU2640">
        <v>214</v>
      </c>
      <c r="DV2640">
        <v>3660</v>
      </c>
      <c r="DW2640">
        <v>9910</v>
      </c>
      <c r="DX2640">
        <v>8745</v>
      </c>
      <c r="DY2640">
        <v>5452</v>
      </c>
      <c r="DZ2640">
        <v>2754</v>
      </c>
      <c r="EA2640">
        <v>986</v>
      </c>
    </row>
    <row r="2641" spans="1:164">
      <c r="A2641" t="s">
        <v>3062</v>
      </c>
      <c r="B2641" t="s">
        <v>773</v>
      </c>
      <c r="C2641" s="23">
        <v>45913</v>
      </c>
      <c r="D2641" s="23">
        <v>45954</v>
      </c>
      <c r="E2641">
        <v>36</v>
      </c>
      <c r="F2641">
        <v>31722</v>
      </c>
      <c r="G2641" t="s">
        <v>2195</v>
      </c>
      <c r="DU2641">
        <v>214</v>
      </c>
      <c r="DV2641">
        <v>3875</v>
      </c>
      <c r="DW2641">
        <v>13785</v>
      </c>
      <c r="DX2641">
        <v>22529</v>
      </c>
      <c r="DY2641">
        <v>27982</v>
      </c>
      <c r="DZ2641">
        <v>30736</v>
      </c>
      <c r="EA2641">
        <v>31722</v>
      </c>
      <c r="EB2641">
        <v>31722</v>
      </c>
      <c r="EC2641">
        <v>31722</v>
      </c>
      <c r="ED2641">
        <v>31722</v>
      </c>
      <c r="EE2641">
        <v>31722</v>
      </c>
      <c r="EF2641">
        <v>31722</v>
      </c>
      <c r="EG2641">
        <v>31722</v>
      </c>
      <c r="EH2641">
        <v>31722</v>
      </c>
      <c r="EI2641">
        <v>31722</v>
      </c>
      <c r="EJ2641">
        <v>31722</v>
      </c>
      <c r="EK2641">
        <v>31722</v>
      </c>
      <c r="EL2641">
        <v>31722</v>
      </c>
      <c r="EM2641">
        <v>31722</v>
      </c>
      <c r="EN2641">
        <v>31722</v>
      </c>
      <c r="EO2641">
        <v>31722</v>
      </c>
      <c r="EP2641">
        <v>31722</v>
      </c>
      <c r="EQ2641">
        <v>31722</v>
      </c>
      <c r="ER2641">
        <v>31722</v>
      </c>
      <c r="ES2641">
        <v>31722</v>
      </c>
      <c r="ET2641">
        <v>31722</v>
      </c>
      <c r="EU2641">
        <v>31722</v>
      </c>
      <c r="EV2641">
        <v>31722</v>
      </c>
      <c r="EW2641">
        <v>31722</v>
      </c>
      <c r="EX2641">
        <v>31722</v>
      </c>
      <c r="EY2641">
        <v>31722</v>
      </c>
      <c r="EZ2641">
        <v>31722</v>
      </c>
      <c r="FA2641">
        <v>31722</v>
      </c>
      <c r="FB2641">
        <v>31722</v>
      </c>
      <c r="FC2641">
        <v>31722</v>
      </c>
      <c r="FD2641">
        <v>31722</v>
      </c>
      <c r="FE2641">
        <v>31722</v>
      </c>
      <c r="FF2641">
        <v>31722</v>
      </c>
      <c r="FG2641">
        <v>31722</v>
      </c>
      <c r="FH2641">
        <v>31722</v>
      </c>
    </row>
    <row r="2642" spans="1:164">
      <c r="A2642" t="s">
        <v>3063</v>
      </c>
      <c r="B2642" t="s">
        <v>775</v>
      </c>
      <c r="C2642" s="23">
        <v>45939</v>
      </c>
      <c r="D2642" s="23">
        <v>45980</v>
      </c>
      <c r="E2642">
        <v>36</v>
      </c>
      <c r="F2642">
        <v>32000</v>
      </c>
      <c r="G2642" t="s">
        <v>2193</v>
      </c>
      <c r="DY2642">
        <v>930</v>
      </c>
      <c r="DZ2642">
        <v>5622</v>
      </c>
      <c r="EA2642">
        <v>10703</v>
      </c>
      <c r="EB2642">
        <v>7315</v>
      </c>
      <c r="EC2642">
        <v>4887</v>
      </c>
      <c r="ED2642">
        <v>2018</v>
      </c>
      <c r="EE2642">
        <v>526</v>
      </c>
    </row>
    <row r="2643" spans="1:164">
      <c r="A2643" t="s">
        <v>3063</v>
      </c>
      <c r="B2643" t="s">
        <v>775</v>
      </c>
      <c r="C2643" s="23">
        <v>45939</v>
      </c>
      <c r="D2643" s="23">
        <v>45980</v>
      </c>
      <c r="E2643">
        <v>36</v>
      </c>
      <c r="F2643">
        <v>32000</v>
      </c>
      <c r="G2643" t="s">
        <v>2195</v>
      </c>
      <c r="DY2643">
        <v>930</v>
      </c>
      <c r="DZ2643">
        <v>6552</v>
      </c>
      <c r="EA2643">
        <v>17255</v>
      </c>
      <c r="EB2643">
        <v>24570</v>
      </c>
      <c r="EC2643">
        <v>29457</v>
      </c>
      <c r="ED2643">
        <v>31474</v>
      </c>
      <c r="EE2643">
        <v>32000</v>
      </c>
      <c r="EF2643">
        <v>32000</v>
      </c>
      <c r="EG2643">
        <v>32000</v>
      </c>
      <c r="EH2643">
        <v>32000</v>
      </c>
      <c r="EI2643">
        <v>32000</v>
      </c>
      <c r="EJ2643">
        <v>32000</v>
      </c>
      <c r="EK2643">
        <v>32000</v>
      </c>
      <c r="EL2643">
        <v>32000</v>
      </c>
      <c r="EM2643">
        <v>32000</v>
      </c>
      <c r="EN2643">
        <v>32000</v>
      </c>
      <c r="EO2643">
        <v>32000</v>
      </c>
      <c r="EP2643">
        <v>32000</v>
      </c>
      <c r="EQ2643">
        <v>32000</v>
      </c>
      <c r="ER2643">
        <v>32000</v>
      </c>
      <c r="ES2643">
        <v>32000</v>
      </c>
      <c r="ET2643">
        <v>32000</v>
      </c>
      <c r="EU2643">
        <v>32000</v>
      </c>
      <c r="EV2643">
        <v>32000</v>
      </c>
      <c r="EW2643">
        <v>32000</v>
      </c>
      <c r="EX2643">
        <v>32000</v>
      </c>
      <c r="EY2643">
        <v>32000</v>
      </c>
      <c r="EZ2643">
        <v>32000</v>
      </c>
      <c r="FA2643">
        <v>32000</v>
      </c>
      <c r="FB2643">
        <v>32000</v>
      </c>
      <c r="FC2643">
        <v>32000</v>
      </c>
      <c r="FD2643">
        <v>32000</v>
      </c>
      <c r="FE2643">
        <v>32000</v>
      </c>
      <c r="FF2643">
        <v>32000</v>
      </c>
      <c r="FG2643">
        <v>32000</v>
      </c>
      <c r="FH2643">
        <v>32000</v>
      </c>
    </row>
    <row r="2644" spans="1:164">
      <c r="A2644" t="s">
        <v>3064</v>
      </c>
      <c r="B2644" t="s">
        <v>777</v>
      </c>
      <c r="C2644" s="23">
        <v>45969</v>
      </c>
      <c r="D2644" s="23">
        <v>46010</v>
      </c>
      <c r="E2644">
        <v>36</v>
      </c>
      <c r="F2644">
        <v>32000</v>
      </c>
      <c r="G2644" t="s">
        <v>2193</v>
      </c>
      <c r="EC2644">
        <v>897</v>
      </c>
      <c r="ED2644">
        <v>5383</v>
      </c>
      <c r="EE2644">
        <v>5383</v>
      </c>
      <c r="EF2644">
        <v>5383</v>
      </c>
      <c r="EG2644">
        <v>5383</v>
      </c>
      <c r="EH2644">
        <v>5383</v>
      </c>
      <c r="EI2644">
        <v>4185</v>
      </c>
    </row>
    <row r="2645" spans="1:164">
      <c r="A2645" t="s">
        <v>3064</v>
      </c>
      <c r="B2645" t="s">
        <v>777</v>
      </c>
      <c r="C2645" s="23">
        <v>45969</v>
      </c>
      <c r="D2645" s="23">
        <v>46010</v>
      </c>
      <c r="E2645">
        <v>36</v>
      </c>
      <c r="F2645">
        <v>32000</v>
      </c>
      <c r="G2645" t="s">
        <v>2195</v>
      </c>
      <c r="EC2645">
        <v>897</v>
      </c>
      <c r="ED2645">
        <v>6281</v>
      </c>
      <c r="EE2645">
        <v>11664</v>
      </c>
      <c r="EF2645">
        <v>17048</v>
      </c>
      <c r="EG2645">
        <v>22431</v>
      </c>
      <c r="EH2645">
        <v>27815</v>
      </c>
      <c r="EI2645">
        <v>32000</v>
      </c>
      <c r="EJ2645">
        <v>32000</v>
      </c>
      <c r="EK2645">
        <v>32000</v>
      </c>
      <c r="EL2645">
        <v>32000</v>
      </c>
      <c r="EM2645">
        <v>32000</v>
      </c>
      <c r="EN2645">
        <v>32000</v>
      </c>
      <c r="EO2645">
        <v>32000</v>
      </c>
      <c r="EP2645">
        <v>32000</v>
      </c>
      <c r="EQ2645">
        <v>32000</v>
      </c>
      <c r="ER2645">
        <v>32000</v>
      </c>
      <c r="ES2645">
        <v>32000</v>
      </c>
      <c r="ET2645">
        <v>32000</v>
      </c>
      <c r="EU2645">
        <v>32000</v>
      </c>
      <c r="EV2645">
        <v>32000</v>
      </c>
      <c r="EW2645">
        <v>32000</v>
      </c>
      <c r="EX2645">
        <v>32000</v>
      </c>
      <c r="EY2645">
        <v>32000</v>
      </c>
      <c r="EZ2645">
        <v>32000</v>
      </c>
      <c r="FA2645">
        <v>32000</v>
      </c>
      <c r="FB2645">
        <v>32000</v>
      </c>
      <c r="FC2645">
        <v>32000</v>
      </c>
      <c r="FD2645">
        <v>32000</v>
      </c>
      <c r="FE2645">
        <v>32000</v>
      </c>
      <c r="FF2645">
        <v>32000</v>
      </c>
      <c r="FG2645">
        <v>32000</v>
      </c>
      <c r="FH2645">
        <v>32000</v>
      </c>
    </row>
    <row r="2646" spans="1:164">
      <c r="A2646" t="s">
        <v>3065</v>
      </c>
      <c r="B2646" t="s">
        <v>779</v>
      </c>
      <c r="C2646" s="23">
        <v>45990</v>
      </c>
      <c r="D2646" s="23">
        <v>46035</v>
      </c>
      <c r="E2646">
        <v>38</v>
      </c>
      <c r="F2646">
        <v>34226</v>
      </c>
      <c r="G2646" t="s">
        <v>2193</v>
      </c>
      <c r="EF2646">
        <v>215</v>
      </c>
      <c r="EG2646">
        <v>3497</v>
      </c>
      <c r="EH2646">
        <v>9404</v>
      </c>
      <c r="EI2646">
        <v>9573</v>
      </c>
      <c r="EJ2646">
        <v>5862</v>
      </c>
      <c r="EK2646">
        <v>3860</v>
      </c>
      <c r="EL2646">
        <v>1607</v>
      </c>
      <c r="EM2646">
        <v>207</v>
      </c>
    </row>
    <row r="2647" spans="1:164">
      <c r="A2647" t="s">
        <v>3065</v>
      </c>
      <c r="B2647" t="s">
        <v>779</v>
      </c>
      <c r="C2647" s="23">
        <v>45990</v>
      </c>
      <c r="D2647" s="23">
        <v>46035</v>
      </c>
      <c r="E2647">
        <v>38</v>
      </c>
      <c r="F2647">
        <v>34226</v>
      </c>
      <c r="G2647" t="s">
        <v>2195</v>
      </c>
      <c r="EF2647">
        <v>215</v>
      </c>
      <c r="EG2647">
        <v>3712</v>
      </c>
      <c r="EH2647">
        <v>13116</v>
      </c>
      <c r="EI2647">
        <v>22689</v>
      </c>
      <c r="EJ2647">
        <v>28551</v>
      </c>
      <c r="EK2647">
        <v>32411</v>
      </c>
      <c r="EL2647">
        <v>34019</v>
      </c>
      <c r="EM2647">
        <v>34226</v>
      </c>
      <c r="EN2647">
        <v>34226</v>
      </c>
      <c r="EO2647">
        <v>34226</v>
      </c>
      <c r="EP2647">
        <v>34226</v>
      </c>
      <c r="EQ2647">
        <v>34226</v>
      </c>
      <c r="ER2647">
        <v>34226</v>
      </c>
      <c r="ES2647">
        <v>34226</v>
      </c>
      <c r="ET2647">
        <v>34226</v>
      </c>
      <c r="EU2647">
        <v>34226</v>
      </c>
      <c r="EV2647">
        <v>34226</v>
      </c>
      <c r="EW2647">
        <v>34226</v>
      </c>
      <c r="EX2647">
        <v>34226</v>
      </c>
      <c r="EY2647">
        <v>34226</v>
      </c>
      <c r="EZ2647">
        <v>34226</v>
      </c>
      <c r="FA2647">
        <v>34226</v>
      </c>
      <c r="FB2647">
        <v>34226</v>
      </c>
      <c r="FC2647">
        <v>34226</v>
      </c>
      <c r="FD2647">
        <v>34226</v>
      </c>
      <c r="FE2647">
        <v>34226</v>
      </c>
      <c r="FF2647">
        <v>34226</v>
      </c>
      <c r="FG2647">
        <v>34226</v>
      </c>
      <c r="FH2647">
        <v>34226</v>
      </c>
    </row>
    <row r="2648" spans="1:164">
      <c r="A2648" t="s">
        <v>3066</v>
      </c>
      <c r="B2648" t="s">
        <v>781</v>
      </c>
      <c r="C2648" s="23">
        <v>46021</v>
      </c>
      <c r="D2648" s="23">
        <v>46065</v>
      </c>
      <c r="E2648">
        <v>39</v>
      </c>
      <c r="F2648">
        <v>34504</v>
      </c>
      <c r="G2648" t="s">
        <v>2193</v>
      </c>
      <c r="EK2648">
        <v>2049</v>
      </c>
      <c r="EL2648">
        <v>7278</v>
      </c>
      <c r="EM2648">
        <v>10467</v>
      </c>
      <c r="EN2648">
        <v>6930</v>
      </c>
      <c r="EO2648">
        <v>4931</v>
      </c>
      <c r="EP2648">
        <v>2111</v>
      </c>
      <c r="EQ2648">
        <v>738</v>
      </c>
    </row>
    <row r="2649" spans="1:164">
      <c r="A2649" t="s">
        <v>3066</v>
      </c>
      <c r="B2649" t="s">
        <v>781</v>
      </c>
      <c r="C2649" s="23">
        <v>46021</v>
      </c>
      <c r="D2649" s="23">
        <v>46065</v>
      </c>
      <c r="E2649">
        <v>39</v>
      </c>
      <c r="F2649">
        <v>34504</v>
      </c>
      <c r="G2649" t="s">
        <v>2195</v>
      </c>
      <c r="EK2649">
        <v>2049</v>
      </c>
      <c r="EL2649">
        <v>9327</v>
      </c>
      <c r="EM2649">
        <v>19794</v>
      </c>
      <c r="EN2649">
        <v>26723</v>
      </c>
      <c r="EO2649">
        <v>31655</v>
      </c>
      <c r="EP2649">
        <v>33766</v>
      </c>
      <c r="EQ2649">
        <v>34504</v>
      </c>
      <c r="ER2649">
        <v>34504</v>
      </c>
      <c r="ES2649">
        <v>34504</v>
      </c>
      <c r="ET2649">
        <v>34504</v>
      </c>
      <c r="EU2649">
        <v>34504</v>
      </c>
      <c r="EV2649">
        <v>34504</v>
      </c>
      <c r="EW2649">
        <v>34504</v>
      </c>
      <c r="EX2649">
        <v>34504</v>
      </c>
      <c r="EY2649">
        <v>34504</v>
      </c>
      <c r="EZ2649">
        <v>34504</v>
      </c>
      <c r="FA2649">
        <v>34504</v>
      </c>
      <c r="FB2649">
        <v>34504</v>
      </c>
      <c r="FC2649">
        <v>34504</v>
      </c>
      <c r="FD2649">
        <v>34504</v>
      </c>
      <c r="FE2649">
        <v>34504</v>
      </c>
      <c r="FF2649">
        <v>34504</v>
      </c>
      <c r="FG2649">
        <v>34504</v>
      </c>
      <c r="FH2649">
        <v>34504</v>
      </c>
    </row>
    <row r="2650" spans="1:164">
      <c r="A2650" t="s">
        <v>3067</v>
      </c>
      <c r="B2650" t="s">
        <v>783</v>
      </c>
      <c r="C2650" s="23">
        <v>46021</v>
      </c>
      <c r="D2650" s="23">
        <v>46079</v>
      </c>
      <c r="E2650">
        <v>51</v>
      </c>
      <c r="F2650">
        <v>45356</v>
      </c>
      <c r="G2650" t="s">
        <v>2193</v>
      </c>
      <c r="EK2650">
        <v>1651</v>
      </c>
      <c r="EL2650">
        <v>5198</v>
      </c>
      <c r="EM2650">
        <v>10090</v>
      </c>
      <c r="EN2650">
        <v>10167</v>
      </c>
      <c r="EO2650">
        <v>7000</v>
      </c>
      <c r="EP2650">
        <v>5377</v>
      </c>
      <c r="EQ2650">
        <v>3425</v>
      </c>
      <c r="ER2650">
        <v>1742</v>
      </c>
      <c r="ES2650">
        <v>706</v>
      </c>
    </row>
    <row r="2651" spans="1:164">
      <c r="A2651" t="s">
        <v>3067</v>
      </c>
      <c r="B2651" t="s">
        <v>783</v>
      </c>
      <c r="C2651" s="23">
        <v>46021</v>
      </c>
      <c r="D2651" s="23">
        <v>46079</v>
      </c>
      <c r="E2651">
        <v>51</v>
      </c>
      <c r="F2651">
        <v>45356</v>
      </c>
      <c r="G2651" t="s">
        <v>2195</v>
      </c>
      <c r="EK2651">
        <v>1651</v>
      </c>
      <c r="EL2651">
        <v>6849</v>
      </c>
      <c r="EM2651">
        <v>16939</v>
      </c>
      <c r="EN2651">
        <v>27106</v>
      </c>
      <c r="EO2651">
        <v>34106</v>
      </c>
      <c r="EP2651">
        <v>39482</v>
      </c>
      <c r="EQ2651">
        <v>42908</v>
      </c>
      <c r="ER2651">
        <v>44650</v>
      </c>
      <c r="ES2651">
        <v>45356</v>
      </c>
      <c r="ET2651">
        <v>45356</v>
      </c>
      <c r="EU2651">
        <v>45356</v>
      </c>
      <c r="EV2651">
        <v>45356</v>
      </c>
      <c r="EW2651">
        <v>45356</v>
      </c>
      <c r="EX2651">
        <v>45356</v>
      </c>
      <c r="EY2651">
        <v>45356</v>
      </c>
      <c r="EZ2651">
        <v>45356</v>
      </c>
      <c r="FA2651">
        <v>45356</v>
      </c>
      <c r="FB2651">
        <v>45356</v>
      </c>
      <c r="FC2651">
        <v>45356</v>
      </c>
      <c r="FD2651">
        <v>45356</v>
      </c>
      <c r="FE2651">
        <v>45356</v>
      </c>
      <c r="FF2651">
        <v>45356</v>
      </c>
      <c r="FG2651">
        <v>45356</v>
      </c>
      <c r="FH2651">
        <v>45356</v>
      </c>
    </row>
    <row r="2652" spans="1:164">
      <c r="A2652" t="s">
        <v>3068</v>
      </c>
      <c r="B2652" t="s">
        <v>785</v>
      </c>
      <c r="C2652" s="23">
        <v>46036</v>
      </c>
      <c r="D2652" s="23">
        <v>46065</v>
      </c>
      <c r="E2652">
        <v>25</v>
      </c>
      <c r="F2652">
        <v>22261</v>
      </c>
      <c r="G2652" t="s">
        <v>2193</v>
      </c>
      <c r="EM2652">
        <v>1764</v>
      </c>
      <c r="EN2652">
        <v>9210</v>
      </c>
      <c r="EO2652">
        <v>7165</v>
      </c>
      <c r="EP2652">
        <v>3454</v>
      </c>
      <c r="EQ2652">
        <v>668</v>
      </c>
    </row>
    <row r="2653" spans="1:164">
      <c r="A2653" t="s">
        <v>3068</v>
      </c>
      <c r="B2653" t="s">
        <v>785</v>
      </c>
      <c r="C2653" s="23">
        <v>46036</v>
      </c>
      <c r="D2653" s="23">
        <v>46065</v>
      </c>
      <c r="E2653">
        <v>25</v>
      </c>
      <c r="F2653">
        <v>22261</v>
      </c>
      <c r="G2653" t="s">
        <v>2195</v>
      </c>
      <c r="EM2653">
        <v>1764</v>
      </c>
      <c r="EN2653">
        <v>10974</v>
      </c>
      <c r="EO2653">
        <v>18139</v>
      </c>
      <c r="EP2653">
        <v>21593</v>
      </c>
      <c r="EQ2653">
        <v>22261</v>
      </c>
      <c r="ER2653">
        <v>22261</v>
      </c>
      <c r="ES2653">
        <v>22261</v>
      </c>
      <c r="ET2653">
        <v>22261</v>
      </c>
      <c r="EU2653">
        <v>22261</v>
      </c>
      <c r="EV2653">
        <v>22261</v>
      </c>
      <c r="EW2653">
        <v>22261</v>
      </c>
      <c r="EX2653">
        <v>22261</v>
      </c>
      <c r="EY2653">
        <v>22261</v>
      </c>
      <c r="EZ2653">
        <v>22261</v>
      </c>
      <c r="FA2653">
        <v>22261</v>
      </c>
      <c r="FB2653">
        <v>22261</v>
      </c>
      <c r="FC2653">
        <v>22261</v>
      </c>
      <c r="FD2653">
        <v>22261</v>
      </c>
      <c r="FE2653">
        <v>22261</v>
      </c>
      <c r="FF2653">
        <v>22261</v>
      </c>
      <c r="FG2653">
        <v>22261</v>
      </c>
      <c r="FH2653">
        <v>22261</v>
      </c>
    </row>
    <row r="2654" spans="1:164">
      <c r="A2654" t="s">
        <v>3069</v>
      </c>
      <c r="B2654" t="s">
        <v>789</v>
      </c>
      <c r="C2654" s="23">
        <v>46073</v>
      </c>
      <c r="D2654" s="23">
        <v>46111</v>
      </c>
      <c r="E2654">
        <v>32</v>
      </c>
      <c r="F2654">
        <v>28939</v>
      </c>
      <c r="G2654" t="s">
        <v>2193</v>
      </c>
      <c r="ER2654">
        <v>521</v>
      </c>
      <c r="ES2654">
        <v>5187</v>
      </c>
      <c r="ET2654">
        <v>10594</v>
      </c>
      <c r="EU2654">
        <v>6832</v>
      </c>
      <c r="EV2654">
        <v>4202</v>
      </c>
      <c r="EW2654">
        <v>1560</v>
      </c>
      <c r="EX2654">
        <v>43</v>
      </c>
    </row>
    <row r="2655" spans="1:164">
      <c r="A2655" t="s">
        <v>3069</v>
      </c>
      <c r="B2655" t="s">
        <v>789</v>
      </c>
      <c r="C2655" s="23">
        <v>46073</v>
      </c>
      <c r="D2655" s="23">
        <v>46111</v>
      </c>
      <c r="E2655">
        <v>32</v>
      </c>
      <c r="F2655">
        <v>28939</v>
      </c>
      <c r="G2655" t="s">
        <v>2195</v>
      </c>
      <c r="ER2655">
        <v>521</v>
      </c>
      <c r="ES2655">
        <v>5708</v>
      </c>
      <c r="ET2655">
        <v>16302</v>
      </c>
      <c r="EU2655">
        <v>23134</v>
      </c>
      <c r="EV2655">
        <v>27336</v>
      </c>
      <c r="EW2655">
        <v>28896</v>
      </c>
      <c r="EX2655">
        <v>28939</v>
      </c>
      <c r="EY2655">
        <v>28939</v>
      </c>
      <c r="EZ2655">
        <v>28939</v>
      </c>
      <c r="FA2655">
        <v>28939</v>
      </c>
      <c r="FB2655">
        <v>28939</v>
      </c>
      <c r="FC2655">
        <v>28939</v>
      </c>
      <c r="FD2655">
        <v>28939</v>
      </c>
      <c r="FE2655">
        <v>28939</v>
      </c>
      <c r="FF2655">
        <v>28939</v>
      </c>
      <c r="FG2655">
        <v>28939</v>
      </c>
      <c r="FH2655">
        <v>28939</v>
      </c>
    </row>
    <row r="2656" spans="1:164">
      <c r="A2656" t="s">
        <v>2638</v>
      </c>
      <c r="C2656" s="23">
        <v>45987</v>
      </c>
      <c r="D2656" s="23">
        <v>46058</v>
      </c>
      <c r="E2656">
        <v>62</v>
      </c>
      <c r="F2656">
        <v>46190</v>
      </c>
      <c r="G2656" t="s">
        <v>2193</v>
      </c>
      <c r="EF2656">
        <v>4188</v>
      </c>
      <c r="EG2656">
        <v>5584</v>
      </c>
      <c r="EH2656">
        <v>246</v>
      </c>
      <c r="EI2656">
        <v>521</v>
      </c>
      <c r="EJ2656">
        <v>6292</v>
      </c>
      <c r="EK2656">
        <v>4005</v>
      </c>
      <c r="EL2656">
        <v>4850</v>
      </c>
      <c r="EM2656">
        <v>10369</v>
      </c>
      <c r="EN2656">
        <v>6221</v>
      </c>
      <c r="EO2656">
        <v>3152</v>
      </c>
      <c r="EP2656">
        <v>762</v>
      </c>
    </row>
    <row r="2657" spans="1:164">
      <c r="A2657" t="s">
        <v>2638</v>
      </c>
      <c r="C2657" s="23">
        <v>45987</v>
      </c>
      <c r="D2657" s="23">
        <v>46058</v>
      </c>
      <c r="E2657">
        <v>62</v>
      </c>
      <c r="F2657">
        <v>46190</v>
      </c>
      <c r="G2657" t="s">
        <v>2195</v>
      </c>
      <c r="EF2657">
        <v>4188</v>
      </c>
      <c r="EG2657">
        <v>9771</v>
      </c>
      <c r="EH2657">
        <v>10017</v>
      </c>
      <c r="EI2657">
        <v>10538</v>
      </c>
      <c r="EJ2657">
        <v>16831</v>
      </c>
      <c r="EK2657">
        <v>20836</v>
      </c>
      <c r="EL2657">
        <v>25686</v>
      </c>
      <c r="EM2657">
        <v>36055</v>
      </c>
      <c r="EN2657">
        <v>42276</v>
      </c>
      <c r="EO2657">
        <v>45428</v>
      </c>
      <c r="EP2657">
        <v>46190</v>
      </c>
      <c r="EQ2657">
        <v>46190</v>
      </c>
      <c r="ER2657">
        <v>46190</v>
      </c>
      <c r="ES2657">
        <v>46190</v>
      </c>
      <c r="ET2657">
        <v>46190</v>
      </c>
      <c r="EU2657">
        <v>46190</v>
      </c>
      <c r="EV2657">
        <v>46190</v>
      </c>
      <c r="EW2657">
        <v>46190</v>
      </c>
      <c r="EX2657">
        <v>46190</v>
      </c>
      <c r="EY2657">
        <v>46190</v>
      </c>
      <c r="EZ2657">
        <v>46190</v>
      </c>
      <c r="FA2657">
        <v>46190</v>
      </c>
      <c r="FB2657">
        <v>46190</v>
      </c>
      <c r="FC2657">
        <v>46190</v>
      </c>
      <c r="FD2657">
        <v>46190</v>
      </c>
      <c r="FE2657">
        <v>46190</v>
      </c>
      <c r="FF2657">
        <v>46190</v>
      </c>
      <c r="FG2657">
        <v>46190</v>
      </c>
      <c r="FH2657">
        <v>46190</v>
      </c>
    </row>
    <row r="2658" spans="1:164">
      <c r="A2658" t="s">
        <v>2621</v>
      </c>
      <c r="C2658" s="23">
        <v>45987</v>
      </c>
      <c r="D2658" s="23">
        <v>46058</v>
      </c>
      <c r="E2658">
        <v>62</v>
      </c>
      <c r="F2658">
        <v>46190</v>
      </c>
      <c r="G2658" t="s">
        <v>2193</v>
      </c>
      <c r="EF2658">
        <v>4188</v>
      </c>
      <c r="EG2658">
        <v>5584</v>
      </c>
      <c r="EH2658">
        <v>246</v>
      </c>
      <c r="EI2658">
        <v>521</v>
      </c>
      <c r="EJ2658">
        <v>6292</v>
      </c>
      <c r="EK2658">
        <v>4005</v>
      </c>
      <c r="EL2658">
        <v>4850</v>
      </c>
      <c r="EM2658">
        <v>10369</v>
      </c>
      <c r="EN2658">
        <v>6221</v>
      </c>
      <c r="EO2658">
        <v>3152</v>
      </c>
      <c r="EP2658">
        <v>762</v>
      </c>
    </row>
    <row r="2659" spans="1:164">
      <c r="A2659" t="s">
        <v>2621</v>
      </c>
      <c r="C2659" s="23">
        <v>45987</v>
      </c>
      <c r="D2659" s="23">
        <v>46058</v>
      </c>
      <c r="E2659">
        <v>62</v>
      </c>
      <c r="F2659">
        <v>46190</v>
      </c>
      <c r="G2659" t="s">
        <v>2195</v>
      </c>
      <c r="EF2659">
        <v>4188</v>
      </c>
      <c r="EG2659">
        <v>9771</v>
      </c>
      <c r="EH2659">
        <v>10017</v>
      </c>
      <c r="EI2659">
        <v>10538</v>
      </c>
      <c r="EJ2659">
        <v>16831</v>
      </c>
      <c r="EK2659">
        <v>20836</v>
      </c>
      <c r="EL2659">
        <v>25686</v>
      </c>
      <c r="EM2659">
        <v>36055</v>
      </c>
      <c r="EN2659">
        <v>42276</v>
      </c>
      <c r="EO2659">
        <v>45428</v>
      </c>
      <c r="EP2659">
        <v>46190</v>
      </c>
      <c r="EQ2659">
        <v>46190</v>
      </c>
      <c r="ER2659">
        <v>46190</v>
      </c>
      <c r="ES2659">
        <v>46190</v>
      </c>
      <c r="ET2659">
        <v>46190</v>
      </c>
      <c r="EU2659">
        <v>46190</v>
      </c>
      <c r="EV2659">
        <v>46190</v>
      </c>
      <c r="EW2659">
        <v>46190</v>
      </c>
      <c r="EX2659">
        <v>46190</v>
      </c>
      <c r="EY2659">
        <v>46190</v>
      </c>
      <c r="EZ2659">
        <v>46190</v>
      </c>
      <c r="FA2659">
        <v>46190</v>
      </c>
      <c r="FB2659">
        <v>46190</v>
      </c>
      <c r="FC2659">
        <v>46190</v>
      </c>
      <c r="FD2659">
        <v>46190</v>
      </c>
      <c r="FE2659">
        <v>46190</v>
      </c>
      <c r="FF2659">
        <v>46190</v>
      </c>
      <c r="FG2659">
        <v>46190</v>
      </c>
      <c r="FH2659">
        <v>46190</v>
      </c>
    </row>
    <row r="2660" spans="1:164">
      <c r="A2660" t="s">
        <v>2624</v>
      </c>
      <c r="C2660" s="23">
        <v>45987</v>
      </c>
      <c r="D2660" s="23">
        <v>46058</v>
      </c>
      <c r="E2660">
        <v>62</v>
      </c>
      <c r="F2660">
        <v>46190</v>
      </c>
      <c r="G2660" t="s">
        <v>2193</v>
      </c>
      <c r="EF2660">
        <v>4188</v>
      </c>
      <c r="EG2660">
        <v>5584</v>
      </c>
      <c r="EH2660">
        <v>246</v>
      </c>
      <c r="EI2660">
        <v>521</v>
      </c>
      <c r="EJ2660">
        <v>6292</v>
      </c>
      <c r="EK2660">
        <v>4005</v>
      </c>
      <c r="EL2660">
        <v>4850</v>
      </c>
      <c r="EM2660">
        <v>10369</v>
      </c>
      <c r="EN2660">
        <v>6221</v>
      </c>
      <c r="EO2660">
        <v>3152</v>
      </c>
      <c r="EP2660">
        <v>762</v>
      </c>
    </row>
    <row r="2661" spans="1:164">
      <c r="A2661" t="s">
        <v>2624</v>
      </c>
      <c r="C2661" s="23">
        <v>45987</v>
      </c>
      <c r="D2661" s="23">
        <v>46058</v>
      </c>
      <c r="E2661">
        <v>62</v>
      </c>
      <c r="F2661">
        <v>46190</v>
      </c>
      <c r="G2661" t="s">
        <v>2195</v>
      </c>
      <c r="EF2661">
        <v>4188</v>
      </c>
      <c r="EG2661">
        <v>9771</v>
      </c>
      <c r="EH2661">
        <v>10017</v>
      </c>
      <c r="EI2661">
        <v>10538</v>
      </c>
      <c r="EJ2661">
        <v>16831</v>
      </c>
      <c r="EK2661">
        <v>20836</v>
      </c>
      <c r="EL2661">
        <v>25686</v>
      </c>
      <c r="EM2661">
        <v>36055</v>
      </c>
      <c r="EN2661">
        <v>42276</v>
      </c>
      <c r="EO2661">
        <v>45428</v>
      </c>
      <c r="EP2661">
        <v>46190</v>
      </c>
      <c r="EQ2661">
        <v>46190</v>
      </c>
      <c r="ER2661">
        <v>46190</v>
      </c>
      <c r="ES2661">
        <v>46190</v>
      </c>
      <c r="ET2661">
        <v>46190</v>
      </c>
      <c r="EU2661">
        <v>46190</v>
      </c>
      <c r="EV2661">
        <v>46190</v>
      </c>
      <c r="EW2661">
        <v>46190</v>
      </c>
      <c r="EX2661">
        <v>46190</v>
      </c>
      <c r="EY2661">
        <v>46190</v>
      </c>
      <c r="EZ2661">
        <v>46190</v>
      </c>
      <c r="FA2661">
        <v>46190</v>
      </c>
      <c r="FB2661">
        <v>46190</v>
      </c>
      <c r="FC2661">
        <v>46190</v>
      </c>
      <c r="FD2661">
        <v>46190</v>
      </c>
      <c r="FE2661">
        <v>46190</v>
      </c>
      <c r="FF2661">
        <v>46190</v>
      </c>
      <c r="FG2661">
        <v>46190</v>
      </c>
      <c r="FH2661">
        <v>46190</v>
      </c>
    </row>
    <row r="2662" spans="1:164">
      <c r="A2662" t="s">
        <v>3070</v>
      </c>
      <c r="B2662" t="s">
        <v>795</v>
      </c>
      <c r="C2662" s="23">
        <v>45987</v>
      </c>
      <c r="D2662" s="23">
        <v>46000</v>
      </c>
      <c r="E2662">
        <v>11</v>
      </c>
      <c r="F2662">
        <v>10017</v>
      </c>
      <c r="G2662" t="s">
        <v>2193</v>
      </c>
      <c r="EF2662">
        <v>4188</v>
      </c>
      <c r="EG2662">
        <v>5584</v>
      </c>
      <c r="EH2662">
        <v>246</v>
      </c>
    </row>
    <row r="2663" spans="1:164">
      <c r="A2663" t="s">
        <v>3070</v>
      </c>
      <c r="B2663" t="s">
        <v>795</v>
      </c>
      <c r="C2663" s="23">
        <v>45987</v>
      </c>
      <c r="D2663" s="23">
        <v>46000</v>
      </c>
      <c r="E2663">
        <v>11</v>
      </c>
      <c r="F2663">
        <v>10017</v>
      </c>
      <c r="G2663" t="s">
        <v>2195</v>
      </c>
      <c r="EF2663">
        <v>4188</v>
      </c>
      <c r="EG2663">
        <v>9771</v>
      </c>
      <c r="EH2663">
        <v>10017</v>
      </c>
      <c r="EI2663">
        <v>10017</v>
      </c>
      <c r="EJ2663">
        <v>10017</v>
      </c>
      <c r="EK2663">
        <v>10017</v>
      </c>
      <c r="EL2663">
        <v>10017</v>
      </c>
      <c r="EM2663">
        <v>10017</v>
      </c>
      <c r="EN2663">
        <v>10017</v>
      </c>
      <c r="EO2663">
        <v>10017</v>
      </c>
      <c r="EP2663">
        <v>10017</v>
      </c>
      <c r="EQ2663">
        <v>10017</v>
      </c>
      <c r="ER2663">
        <v>10017</v>
      </c>
      <c r="ES2663">
        <v>10017</v>
      </c>
      <c r="ET2663">
        <v>10017</v>
      </c>
      <c r="EU2663">
        <v>10017</v>
      </c>
      <c r="EV2663">
        <v>10017</v>
      </c>
      <c r="EW2663">
        <v>10017</v>
      </c>
      <c r="EX2663">
        <v>10017</v>
      </c>
      <c r="EY2663">
        <v>10017</v>
      </c>
      <c r="EZ2663">
        <v>10017</v>
      </c>
      <c r="FA2663">
        <v>10017</v>
      </c>
      <c r="FB2663">
        <v>10017</v>
      </c>
      <c r="FC2663">
        <v>10017</v>
      </c>
      <c r="FD2663">
        <v>10017</v>
      </c>
      <c r="FE2663">
        <v>10017</v>
      </c>
      <c r="FF2663">
        <v>10017</v>
      </c>
      <c r="FG2663">
        <v>10017</v>
      </c>
      <c r="FH2663">
        <v>10017</v>
      </c>
    </row>
    <row r="2664" spans="1:164">
      <c r="A2664" t="s">
        <v>3071</v>
      </c>
      <c r="B2664" t="s">
        <v>797</v>
      </c>
      <c r="C2664" s="23">
        <v>46011</v>
      </c>
      <c r="D2664" s="23">
        <v>46015</v>
      </c>
      <c r="E2664">
        <v>4</v>
      </c>
      <c r="F2664">
        <v>3339</v>
      </c>
      <c r="G2664" t="s">
        <v>2193</v>
      </c>
      <c r="EI2664">
        <v>521</v>
      </c>
      <c r="EJ2664">
        <v>2818</v>
      </c>
    </row>
    <row r="2665" spans="1:164">
      <c r="A2665" t="s">
        <v>3071</v>
      </c>
      <c r="B2665" t="s">
        <v>797</v>
      </c>
      <c r="C2665" s="23">
        <v>46011</v>
      </c>
      <c r="D2665" s="23">
        <v>46015</v>
      </c>
      <c r="E2665">
        <v>4</v>
      </c>
      <c r="F2665">
        <v>3339</v>
      </c>
      <c r="G2665" t="s">
        <v>2195</v>
      </c>
      <c r="EI2665">
        <v>521</v>
      </c>
      <c r="EJ2665">
        <v>3339</v>
      </c>
      <c r="EK2665">
        <v>3339</v>
      </c>
      <c r="EL2665">
        <v>3339</v>
      </c>
      <c r="EM2665">
        <v>3339</v>
      </c>
      <c r="EN2665">
        <v>3339</v>
      </c>
      <c r="EO2665">
        <v>3339</v>
      </c>
      <c r="EP2665">
        <v>3339</v>
      </c>
      <c r="EQ2665">
        <v>3339</v>
      </c>
      <c r="ER2665">
        <v>3339</v>
      </c>
      <c r="ES2665">
        <v>3339</v>
      </c>
      <c r="ET2665">
        <v>3339</v>
      </c>
      <c r="EU2665">
        <v>3339</v>
      </c>
      <c r="EV2665">
        <v>3339</v>
      </c>
      <c r="EW2665">
        <v>3339</v>
      </c>
      <c r="EX2665">
        <v>3339</v>
      </c>
      <c r="EY2665">
        <v>3339</v>
      </c>
      <c r="EZ2665">
        <v>3339</v>
      </c>
      <c r="FA2665">
        <v>3339</v>
      </c>
      <c r="FB2665">
        <v>3339</v>
      </c>
      <c r="FC2665">
        <v>3339</v>
      </c>
      <c r="FD2665">
        <v>3339</v>
      </c>
      <c r="FE2665">
        <v>3339</v>
      </c>
      <c r="FF2665">
        <v>3339</v>
      </c>
      <c r="FG2665">
        <v>3339</v>
      </c>
      <c r="FH2665">
        <v>3339</v>
      </c>
    </row>
    <row r="2666" spans="1:164">
      <c r="A2666" t="s">
        <v>3072</v>
      </c>
      <c r="B2666" t="s">
        <v>799</v>
      </c>
      <c r="C2666" s="23">
        <v>46015</v>
      </c>
      <c r="D2666" s="23">
        <v>46024</v>
      </c>
      <c r="E2666">
        <v>8</v>
      </c>
      <c r="F2666">
        <v>7234</v>
      </c>
      <c r="G2666" t="s">
        <v>2193</v>
      </c>
      <c r="EJ2666">
        <v>3475</v>
      </c>
      <c r="EK2666">
        <v>3759</v>
      </c>
    </row>
    <row r="2667" spans="1:164">
      <c r="A2667" t="s">
        <v>3072</v>
      </c>
      <c r="B2667" t="s">
        <v>799</v>
      </c>
      <c r="C2667" s="23">
        <v>46015</v>
      </c>
      <c r="D2667" s="23">
        <v>46024</v>
      </c>
      <c r="E2667">
        <v>8</v>
      </c>
      <c r="F2667">
        <v>7234</v>
      </c>
      <c r="G2667" t="s">
        <v>2195</v>
      </c>
      <c r="EJ2667">
        <v>3475</v>
      </c>
      <c r="EK2667">
        <v>7234</v>
      </c>
      <c r="EL2667">
        <v>7234</v>
      </c>
      <c r="EM2667">
        <v>7234</v>
      </c>
      <c r="EN2667">
        <v>7234</v>
      </c>
      <c r="EO2667">
        <v>7234</v>
      </c>
      <c r="EP2667">
        <v>7234</v>
      </c>
      <c r="EQ2667">
        <v>7234</v>
      </c>
      <c r="ER2667">
        <v>7234</v>
      </c>
      <c r="ES2667">
        <v>7234</v>
      </c>
      <c r="ET2667">
        <v>7234</v>
      </c>
      <c r="EU2667">
        <v>7234</v>
      </c>
      <c r="EV2667">
        <v>7234</v>
      </c>
      <c r="EW2667">
        <v>7234</v>
      </c>
      <c r="EX2667">
        <v>7234</v>
      </c>
      <c r="EY2667">
        <v>7234</v>
      </c>
      <c r="EZ2667">
        <v>7234</v>
      </c>
      <c r="FA2667">
        <v>7234</v>
      </c>
      <c r="FB2667">
        <v>7234</v>
      </c>
      <c r="FC2667">
        <v>7234</v>
      </c>
      <c r="FD2667">
        <v>7234</v>
      </c>
      <c r="FE2667">
        <v>7234</v>
      </c>
      <c r="FF2667">
        <v>7234</v>
      </c>
      <c r="FG2667">
        <v>7234</v>
      </c>
      <c r="FH2667">
        <v>7234</v>
      </c>
    </row>
    <row r="2668" spans="1:164">
      <c r="A2668" t="s">
        <v>3073</v>
      </c>
      <c r="B2668" t="s">
        <v>801</v>
      </c>
      <c r="C2668" s="23">
        <v>46024</v>
      </c>
      <c r="D2668" s="23">
        <v>46058</v>
      </c>
      <c r="E2668">
        <v>29</v>
      </c>
      <c r="F2668">
        <v>25600</v>
      </c>
      <c r="G2668" t="s">
        <v>2193</v>
      </c>
      <c r="EK2668">
        <v>246</v>
      </c>
      <c r="EL2668">
        <v>4850</v>
      </c>
      <c r="EM2668">
        <v>10369</v>
      </c>
      <c r="EN2668">
        <v>6221</v>
      </c>
      <c r="EO2668">
        <v>3152</v>
      </c>
      <c r="EP2668">
        <v>762</v>
      </c>
    </row>
    <row r="2669" spans="1:164">
      <c r="A2669" t="s">
        <v>3073</v>
      </c>
      <c r="B2669" t="s">
        <v>801</v>
      </c>
      <c r="C2669" s="23">
        <v>46024</v>
      </c>
      <c r="D2669" s="23">
        <v>46058</v>
      </c>
      <c r="E2669">
        <v>29</v>
      </c>
      <c r="F2669">
        <v>25600</v>
      </c>
      <c r="G2669" t="s">
        <v>2195</v>
      </c>
      <c r="EK2669">
        <v>246</v>
      </c>
      <c r="EL2669">
        <v>5096</v>
      </c>
      <c r="EM2669">
        <v>15465</v>
      </c>
      <c r="EN2669">
        <v>21686</v>
      </c>
      <c r="EO2669">
        <v>24838</v>
      </c>
      <c r="EP2669">
        <v>25600</v>
      </c>
      <c r="EQ2669">
        <v>25600</v>
      </c>
      <c r="ER2669">
        <v>25600</v>
      </c>
      <c r="ES2669">
        <v>25600</v>
      </c>
      <c r="ET2669">
        <v>25600</v>
      </c>
      <c r="EU2669">
        <v>25600</v>
      </c>
      <c r="EV2669">
        <v>25600</v>
      </c>
      <c r="EW2669">
        <v>25600</v>
      </c>
      <c r="EX2669">
        <v>25600</v>
      </c>
      <c r="EY2669">
        <v>25600</v>
      </c>
      <c r="EZ2669">
        <v>25600</v>
      </c>
      <c r="FA2669">
        <v>25600</v>
      </c>
      <c r="FB2669">
        <v>25600</v>
      </c>
      <c r="FC2669">
        <v>25600</v>
      </c>
      <c r="FD2669">
        <v>25600</v>
      </c>
      <c r="FE2669">
        <v>25600</v>
      </c>
      <c r="FF2669">
        <v>25600</v>
      </c>
      <c r="FG2669">
        <v>25600</v>
      </c>
      <c r="FH2669">
        <v>25600</v>
      </c>
    </row>
    <row r="2670" spans="1:164">
      <c r="A2670" t="s">
        <v>2643</v>
      </c>
      <c r="C2670" s="23">
        <v>45702</v>
      </c>
      <c r="D2670" s="23">
        <v>45752</v>
      </c>
      <c r="E2670">
        <v>44</v>
      </c>
      <c r="F2670">
        <v>30127</v>
      </c>
      <c r="G2670" t="s">
        <v>2193</v>
      </c>
      <c r="CQ2670">
        <v>80</v>
      </c>
      <c r="CR2670">
        <v>779</v>
      </c>
      <c r="CS2670">
        <v>2854</v>
      </c>
      <c r="CT2670">
        <v>5443</v>
      </c>
      <c r="CU2670">
        <v>3616</v>
      </c>
      <c r="CV2670">
        <v>1155</v>
      </c>
      <c r="CW2670">
        <v>5500</v>
      </c>
      <c r="CX2670">
        <v>10702</v>
      </c>
    </row>
    <row r="2671" spans="1:164">
      <c r="A2671" t="s">
        <v>2643</v>
      </c>
      <c r="C2671" s="23">
        <v>45702</v>
      </c>
      <c r="D2671" s="23">
        <v>45752</v>
      </c>
      <c r="E2671">
        <v>44</v>
      </c>
      <c r="F2671">
        <v>30127</v>
      </c>
      <c r="G2671" t="s">
        <v>2195</v>
      </c>
      <c r="CQ2671">
        <v>80</v>
      </c>
      <c r="CR2671">
        <v>858</v>
      </c>
      <c r="CS2671">
        <v>3712</v>
      </c>
      <c r="CT2671">
        <v>9155</v>
      </c>
      <c r="CU2671">
        <v>12771</v>
      </c>
      <c r="CV2671">
        <v>13926</v>
      </c>
      <c r="CW2671">
        <v>19425</v>
      </c>
      <c r="CX2671">
        <v>30127</v>
      </c>
      <c r="CY2671">
        <v>30127</v>
      </c>
      <c r="CZ2671">
        <v>30127</v>
      </c>
      <c r="DA2671">
        <v>30127</v>
      </c>
      <c r="DB2671">
        <v>30127</v>
      </c>
      <c r="DC2671">
        <v>30127</v>
      </c>
      <c r="DD2671">
        <v>30127</v>
      </c>
      <c r="DE2671">
        <v>30127</v>
      </c>
      <c r="DF2671">
        <v>30127</v>
      </c>
      <c r="DG2671">
        <v>30127</v>
      </c>
      <c r="DH2671">
        <v>30127</v>
      </c>
      <c r="DI2671">
        <v>30127</v>
      </c>
      <c r="DJ2671">
        <v>30127</v>
      </c>
      <c r="DK2671">
        <v>30127</v>
      </c>
      <c r="DL2671">
        <v>30127</v>
      </c>
      <c r="DM2671">
        <v>30127</v>
      </c>
      <c r="DN2671">
        <v>30127</v>
      </c>
      <c r="DO2671">
        <v>30127</v>
      </c>
      <c r="DP2671">
        <v>30127</v>
      </c>
      <c r="DQ2671">
        <v>30127</v>
      </c>
      <c r="DR2671">
        <v>30127</v>
      </c>
      <c r="DS2671">
        <v>30127</v>
      </c>
      <c r="DT2671">
        <v>30127</v>
      </c>
      <c r="DU2671">
        <v>30127</v>
      </c>
      <c r="DV2671">
        <v>30127</v>
      </c>
      <c r="DW2671">
        <v>30127</v>
      </c>
      <c r="DX2671">
        <v>30127</v>
      </c>
      <c r="DY2671">
        <v>30127</v>
      </c>
      <c r="DZ2671">
        <v>30127</v>
      </c>
      <c r="EA2671">
        <v>30127</v>
      </c>
      <c r="EB2671">
        <v>30127</v>
      </c>
      <c r="EC2671">
        <v>30127</v>
      </c>
      <c r="ED2671">
        <v>30127</v>
      </c>
      <c r="EE2671">
        <v>30127</v>
      </c>
      <c r="EF2671">
        <v>30127</v>
      </c>
      <c r="EG2671">
        <v>30127</v>
      </c>
      <c r="EH2671">
        <v>30127</v>
      </c>
      <c r="EI2671">
        <v>30127</v>
      </c>
      <c r="EJ2671">
        <v>30127</v>
      </c>
      <c r="EK2671">
        <v>30127</v>
      </c>
      <c r="EL2671">
        <v>30127</v>
      </c>
      <c r="EM2671">
        <v>30127</v>
      </c>
      <c r="EN2671">
        <v>30127</v>
      </c>
      <c r="EO2671">
        <v>30127</v>
      </c>
      <c r="EP2671">
        <v>30127</v>
      </c>
      <c r="EQ2671">
        <v>30127</v>
      </c>
      <c r="ER2671">
        <v>30127</v>
      </c>
      <c r="ES2671">
        <v>30127</v>
      </c>
      <c r="ET2671">
        <v>30127</v>
      </c>
      <c r="EU2671">
        <v>30127</v>
      </c>
      <c r="EV2671">
        <v>30127</v>
      </c>
      <c r="EW2671">
        <v>30127</v>
      </c>
      <c r="EX2671">
        <v>30127</v>
      </c>
      <c r="EY2671">
        <v>30127</v>
      </c>
      <c r="EZ2671">
        <v>30127</v>
      </c>
      <c r="FA2671">
        <v>30127</v>
      </c>
      <c r="FB2671">
        <v>30127</v>
      </c>
      <c r="FC2671">
        <v>30127</v>
      </c>
      <c r="FD2671">
        <v>30127</v>
      </c>
      <c r="FE2671">
        <v>30127</v>
      </c>
      <c r="FF2671">
        <v>30127</v>
      </c>
      <c r="FG2671">
        <v>30127</v>
      </c>
      <c r="FH2671">
        <v>30127</v>
      </c>
    </row>
    <row r="2672" spans="1:164">
      <c r="A2672" t="s">
        <v>2236</v>
      </c>
      <c r="C2672" s="23">
        <v>45702</v>
      </c>
      <c r="D2672" s="23">
        <v>45752</v>
      </c>
      <c r="E2672">
        <v>44</v>
      </c>
      <c r="F2672">
        <v>30127</v>
      </c>
      <c r="G2672" t="s">
        <v>2193</v>
      </c>
      <c r="CQ2672">
        <v>80</v>
      </c>
      <c r="CR2672">
        <v>779</v>
      </c>
      <c r="CS2672">
        <v>2854</v>
      </c>
      <c r="CT2672">
        <v>5443</v>
      </c>
      <c r="CU2672">
        <v>3616</v>
      </c>
      <c r="CV2672">
        <v>1155</v>
      </c>
      <c r="CW2672">
        <v>5500</v>
      </c>
      <c r="CX2672">
        <v>10702</v>
      </c>
    </row>
    <row r="2673" spans="1:164">
      <c r="A2673" t="s">
        <v>2236</v>
      </c>
      <c r="C2673" s="23">
        <v>45702</v>
      </c>
      <c r="D2673" s="23">
        <v>45752</v>
      </c>
      <c r="E2673">
        <v>44</v>
      </c>
      <c r="F2673">
        <v>30127</v>
      </c>
      <c r="G2673" t="s">
        <v>2195</v>
      </c>
      <c r="CQ2673">
        <v>80</v>
      </c>
      <c r="CR2673">
        <v>858</v>
      </c>
      <c r="CS2673">
        <v>3712</v>
      </c>
      <c r="CT2673">
        <v>9155</v>
      </c>
      <c r="CU2673">
        <v>12771</v>
      </c>
      <c r="CV2673">
        <v>13926</v>
      </c>
      <c r="CW2673">
        <v>19425</v>
      </c>
      <c r="CX2673">
        <v>30127</v>
      </c>
      <c r="CY2673">
        <v>30127</v>
      </c>
      <c r="CZ2673">
        <v>30127</v>
      </c>
      <c r="DA2673">
        <v>30127</v>
      </c>
      <c r="DB2673">
        <v>30127</v>
      </c>
      <c r="DC2673">
        <v>30127</v>
      </c>
      <c r="DD2673">
        <v>30127</v>
      </c>
      <c r="DE2673">
        <v>30127</v>
      </c>
      <c r="DF2673">
        <v>30127</v>
      </c>
      <c r="DG2673">
        <v>30127</v>
      </c>
      <c r="DH2673">
        <v>30127</v>
      </c>
      <c r="DI2673">
        <v>30127</v>
      </c>
      <c r="DJ2673">
        <v>30127</v>
      </c>
      <c r="DK2673">
        <v>30127</v>
      </c>
      <c r="DL2673">
        <v>30127</v>
      </c>
      <c r="DM2673">
        <v>30127</v>
      </c>
      <c r="DN2673">
        <v>30127</v>
      </c>
      <c r="DO2673">
        <v>30127</v>
      </c>
      <c r="DP2673">
        <v>30127</v>
      </c>
      <c r="DQ2673">
        <v>30127</v>
      </c>
      <c r="DR2673">
        <v>30127</v>
      </c>
      <c r="DS2673">
        <v>30127</v>
      </c>
      <c r="DT2673">
        <v>30127</v>
      </c>
      <c r="DU2673">
        <v>30127</v>
      </c>
      <c r="DV2673">
        <v>30127</v>
      </c>
      <c r="DW2673">
        <v>30127</v>
      </c>
      <c r="DX2673">
        <v>30127</v>
      </c>
      <c r="DY2673">
        <v>30127</v>
      </c>
      <c r="DZ2673">
        <v>30127</v>
      </c>
      <c r="EA2673">
        <v>30127</v>
      </c>
      <c r="EB2673">
        <v>30127</v>
      </c>
      <c r="EC2673">
        <v>30127</v>
      </c>
      <c r="ED2673">
        <v>30127</v>
      </c>
      <c r="EE2673">
        <v>30127</v>
      </c>
      <c r="EF2673">
        <v>30127</v>
      </c>
      <c r="EG2673">
        <v>30127</v>
      </c>
      <c r="EH2673">
        <v>30127</v>
      </c>
      <c r="EI2673">
        <v>30127</v>
      </c>
      <c r="EJ2673">
        <v>30127</v>
      </c>
      <c r="EK2673">
        <v>30127</v>
      </c>
      <c r="EL2673">
        <v>30127</v>
      </c>
      <c r="EM2673">
        <v>30127</v>
      </c>
      <c r="EN2673">
        <v>30127</v>
      </c>
      <c r="EO2673">
        <v>30127</v>
      </c>
      <c r="EP2673">
        <v>30127</v>
      </c>
      <c r="EQ2673">
        <v>30127</v>
      </c>
      <c r="ER2673">
        <v>30127</v>
      </c>
      <c r="ES2673">
        <v>30127</v>
      </c>
      <c r="ET2673">
        <v>30127</v>
      </c>
      <c r="EU2673">
        <v>30127</v>
      </c>
      <c r="EV2673">
        <v>30127</v>
      </c>
      <c r="EW2673">
        <v>30127</v>
      </c>
      <c r="EX2673">
        <v>30127</v>
      </c>
      <c r="EY2673">
        <v>30127</v>
      </c>
      <c r="EZ2673">
        <v>30127</v>
      </c>
      <c r="FA2673">
        <v>30127</v>
      </c>
      <c r="FB2673">
        <v>30127</v>
      </c>
      <c r="FC2673">
        <v>30127</v>
      </c>
      <c r="FD2673">
        <v>30127</v>
      </c>
      <c r="FE2673">
        <v>30127</v>
      </c>
      <c r="FF2673">
        <v>30127</v>
      </c>
      <c r="FG2673">
        <v>30127</v>
      </c>
      <c r="FH2673">
        <v>30127</v>
      </c>
    </row>
    <row r="2674" spans="1:164">
      <c r="A2674" t="s">
        <v>2237</v>
      </c>
      <c r="C2674" s="23">
        <v>45702</v>
      </c>
      <c r="D2674" s="23">
        <v>45743</v>
      </c>
      <c r="E2674">
        <v>35</v>
      </c>
      <c r="F2674">
        <v>14059</v>
      </c>
      <c r="G2674" t="s">
        <v>2193</v>
      </c>
      <c r="CQ2674">
        <v>80</v>
      </c>
      <c r="CR2674">
        <v>779</v>
      </c>
      <c r="CS2674">
        <v>2854</v>
      </c>
      <c r="CT2674">
        <v>5443</v>
      </c>
      <c r="CU2674">
        <v>3616</v>
      </c>
      <c r="CV2674">
        <v>1155</v>
      </c>
      <c r="CW2674">
        <v>133</v>
      </c>
    </row>
    <row r="2675" spans="1:164">
      <c r="A2675" t="s">
        <v>2237</v>
      </c>
      <c r="C2675" s="23">
        <v>45702</v>
      </c>
      <c r="D2675" s="23">
        <v>45743</v>
      </c>
      <c r="E2675">
        <v>35</v>
      </c>
      <c r="F2675">
        <v>14059</v>
      </c>
      <c r="G2675" t="s">
        <v>2195</v>
      </c>
      <c r="CQ2675">
        <v>80</v>
      </c>
      <c r="CR2675">
        <v>858</v>
      </c>
      <c r="CS2675">
        <v>3712</v>
      </c>
      <c r="CT2675">
        <v>9155</v>
      </c>
      <c r="CU2675">
        <v>12771</v>
      </c>
      <c r="CV2675">
        <v>13926</v>
      </c>
      <c r="CW2675">
        <v>14059</v>
      </c>
      <c r="CX2675">
        <v>14059</v>
      </c>
      <c r="CY2675">
        <v>14059</v>
      </c>
      <c r="CZ2675">
        <v>14059</v>
      </c>
      <c r="DA2675">
        <v>14059</v>
      </c>
      <c r="DB2675">
        <v>14059</v>
      </c>
      <c r="DC2675">
        <v>14059</v>
      </c>
      <c r="DD2675">
        <v>14059</v>
      </c>
      <c r="DE2675">
        <v>14059</v>
      </c>
      <c r="DF2675">
        <v>14059</v>
      </c>
      <c r="DG2675">
        <v>14059</v>
      </c>
      <c r="DH2675">
        <v>14059</v>
      </c>
      <c r="DI2675">
        <v>14059</v>
      </c>
      <c r="DJ2675">
        <v>14059</v>
      </c>
      <c r="DK2675">
        <v>14059</v>
      </c>
      <c r="DL2675">
        <v>14059</v>
      </c>
      <c r="DM2675">
        <v>14059</v>
      </c>
      <c r="DN2675">
        <v>14059</v>
      </c>
      <c r="DO2675">
        <v>14059</v>
      </c>
      <c r="DP2675">
        <v>14059</v>
      </c>
      <c r="DQ2675">
        <v>14059</v>
      </c>
      <c r="DR2675">
        <v>14059</v>
      </c>
      <c r="DS2675">
        <v>14059</v>
      </c>
      <c r="DT2675">
        <v>14059</v>
      </c>
      <c r="DU2675">
        <v>14059</v>
      </c>
      <c r="DV2675">
        <v>14059</v>
      </c>
      <c r="DW2675">
        <v>14059</v>
      </c>
      <c r="DX2675">
        <v>14059</v>
      </c>
      <c r="DY2675">
        <v>14059</v>
      </c>
      <c r="DZ2675">
        <v>14059</v>
      </c>
      <c r="EA2675">
        <v>14059</v>
      </c>
      <c r="EB2675">
        <v>14059</v>
      </c>
      <c r="EC2675">
        <v>14059</v>
      </c>
      <c r="ED2675">
        <v>14059</v>
      </c>
      <c r="EE2675">
        <v>14059</v>
      </c>
      <c r="EF2675">
        <v>14059</v>
      </c>
      <c r="EG2675">
        <v>14059</v>
      </c>
      <c r="EH2675">
        <v>14059</v>
      </c>
      <c r="EI2675">
        <v>14059</v>
      </c>
      <c r="EJ2675">
        <v>14059</v>
      </c>
      <c r="EK2675">
        <v>14059</v>
      </c>
      <c r="EL2675">
        <v>14059</v>
      </c>
      <c r="EM2675">
        <v>14059</v>
      </c>
      <c r="EN2675">
        <v>14059</v>
      </c>
      <c r="EO2675">
        <v>14059</v>
      </c>
      <c r="EP2675">
        <v>14059</v>
      </c>
      <c r="EQ2675">
        <v>14059</v>
      </c>
      <c r="ER2675">
        <v>14059</v>
      </c>
      <c r="ES2675">
        <v>14059</v>
      </c>
      <c r="ET2675">
        <v>14059</v>
      </c>
      <c r="EU2675">
        <v>14059</v>
      </c>
      <c r="EV2675">
        <v>14059</v>
      </c>
      <c r="EW2675">
        <v>14059</v>
      </c>
      <c r="EX2675">
        <v>14059</v>
      </c>
      <c r="EY2675">
        <v>14059</v>
      </c>
      <c r="EZ2675">
        <v>14059</v>
      </c>
      <c r="FA2675">
        <v>14059</v>
      </c>
      <c r="FB2675">
        <v>14059</v>
      </c>
      <c r="FC2675">
        <v>14059</v>
      </c>
      <c r="FD2675">
        <v>14059</v>
      </c>
      <c r="FE2675">
        <v>14059</v>
      </c>
      <c r="FF2675">
        <v>14059</v>
      </c>
      <c r="FG2675">
        <v>14059</v>
      </c>
      <c r="FH2675">
        <v>14059</v>
      </c>
    </row>
    <row r="2676" spans="1:164">
      <c r="A2676" t="s">
        <v>3074</v>
      </c>
      <c r="B2676" t="s">
        <v>804</v>
      </c>
      <c r="C2676" s="23">
        <v>45702</v>
      </c>
      <c r="D2676" s="23">
        <v>45743</v>
      </c>
      <c r="E2676">
        <v>35</v>
      </c>
      <c r="F2676">
        <v>14059</v>
      </c>
      <c r="G2676" t="s">
        <v>2193</v>
      </c>
      <c r="CQ2676">
        <v>80</v>
      </c>
      <c r="CR2676">
        <v>779</v>
      </c>
      <c r="CS2676">
        <v>2854</v>
      </c>
      <c r="CT2676">
        <v>5443</v>
      </c>
      <c r="CU2676">
        <v>3616</v>
      </c>
      <c r="CV2676">
        <v>1155</v>
      </c>
      <c r="CW2676">
        <v>133</v>
      </c>
    </row>
    <row r="2677" spans="1:164">
      <c r="A2677" t="s">
        <v>3074</v>
      </c>
      <c r="B2677" t="s">
        <v>804</v>
      </c>
      <c r="C2677" s="23">
        <v>45702</v>
      </c>
      <c r="D2677" s="23">
        <v>45743</v>
      </c>
      <c r="E2677">
        <v>35</v>
      </c>
      <c r="F2677">
        <v>14059</v>
      </c>
      <c r="G2677" t="s">
        <v>2195</v>
      </c>
      <c r="CQ2677">
        <v>80</v>
      </c>
      <c r="CR2677">
        <v>858</v>
      </c>
      <c r="CS2677">
        <v>3712</v>
      </c>
      <c r="CT2677">
        <v>9155</v>
      </c>
      <c r="CU2677">
        <v>12771</v>
      </c>
      <c r="CV2677">
        <v>13926</v>
      </c>
      <c r="CW2677">
        <v>14059</v>
      </c>
      <c r="CX2677">
        <v>14059</v>
      </c>
      <c r="CY2677">
        <v>14059</v>
      </c>
      <c r="CZ2677">
        <v>14059</v>
      </c>
      <c r="DA2677">
        <v>14059</v>
      </c>
      <c r="DB2677">
        <v>14059</v>
      </c>
      <c r="DC2677">
        <v>14059</v>
      </c>
      <c r="DD2677">
        <v>14059</v>
      </c>
      <c r="DE2677">
        <v>14059</v>
      </c>
      <c r="DF2677">
        <v>14059</v>
      </c>
      <c r="DG2677">
        <v>14059</v>
      </c>
      <c r="DH2677">
        <v>14059</v>
      </c>
      <c r="DI2677">
        <v>14059</v>
      </c>
      <c r="DJ2677">
        <v>14059</v>
      </c>
      <c r="DK2677">
        <v>14059</v>
      </c>
      <c r="DL2677">
        <v>14059</v>
      </c>
      <c r="DM2677">
        <v>14059</v>
      </c>
      <c r="DN2677">
        <v>14059</v>
      </c>
      <c r="DO2677">
        <v>14059</v>
      </c>
      <c r="DP2677">
        <v>14059</v>
      </c>
      <c r="DQ2677">
        <v>14059</v>
      </c>
      <c r="DR2677">
        <v>14059</v>
      </c>
      <c r="DS2677">
        <v>14059</v>
      </c>
      <c r="DT2677">
        <v>14059</v>
      </c>
      <c r="DU2677">
        <v>14059</v>
      </c>
      <c r="DV2677">
        <v>14059</v>
      </c>
      <c r="DW2677">
        <v>14059</v>
      </c>
      <c r="DX2677">
        <v>14059</v>
      </c>
      <c r="DY2677">
        <v>14059</v>
      </c>
      <c r="DZ2677">
        <v>14059</v>
      </c>
      <c r="EA2677">
        <v>14059</v>
      </c>
      <c r="EB2677">
        <v>14059</v>
      </c>
      <c r="EC2677">
        <v>14059</v>
      </c>
      <c r="ED2677">
        <v>14059</v>
      </c>
      <c r="EE2677">
        <v>14059</v>
      </c>
      <c r="EF2677">
        <v>14059</v>
      </c>
      <c r="EG2677">
        <v>14059</v>
      </c>
      <c r="EH2677">
        <v>14059</v>
      </c>
      <c r="EI2677">
        <v>14059</v>
      </c>
      <c r="EJ2677">
        <v>14059</v>
      </c>
      <c r="EK2677">
        <v>14059</v>
      </c>
      <c r="EL2677">
        <v>14059</v>
      </c>
      <c r="EM2677">
        <v>14059</v>
      </c>
      <c r="EN2677">
        <v>14059</v>
      </c>
      <c r="EO2677">
        <v>14059</v>
      </c>
      <c r="EP2677">
        <v>14059</v>
      </c>
      <c r="EQ2677">
        <v>14059</v>
      </c>
      <c r="ER2677">
        <v>14059</v>
      </c>
      <c r="ES2677">
        <v>14059</v>
      </c>
      <c r="ET2677">
        <v>14059</v>
      </c>
      <c r="EU2677">
        <v>14059</v>
      </c>
      <c r="EV2677">
        <v>14059</v>
      </c>
      <c r="EW2677">
        <v>14059</v>
      </c>
      <c r="EX2677">
        <v>14059</v>
      </c>
      <c r="EY2677">
        <v>14059</v>
      </c>
      <c r="EZ2677">
        <v>14059</v>
      </c>
      <c r="FA2677">
        <v>14059</v>
      </c>
      <c r="FB2677">
        <v>14059</v>
      </c>
      <c r="FC2677">
        <v>14059</v>
      </c>
      <c r="FD2677">
        <v>14059</v>
      </c>
      <c r="FE2677">
        <v>14059</v>
      </c>
      <c r="FF2677">
        <v>14059</v>
      </c>
      <c r="FG2677">
        <v>14059</v>
      </c>
      <c r="FH2677">
        <v>14059</v>
      </c>
    </row>
    <row r="2678" spans="1:164">
      <c r="A2678" t="s">
        <v>2240</v>
      </c>
      <c r="C2678" s="23">
        <v>45743</v>
      </c>
      <c r="D2678" s="23">
        <v>45752</v>
      </c>
      <c r="E2678">
        <v>8</v>
      </c>
      <c r="F2678">
        <v>16068</v>
      </c>
      <c r="G2678" t="s">
        <v>2193</v>
      </c>
      <c r="CW2678">
        <v>5366</v>
      </c>
      <c r="CX2678">
        <v>10702</v>
      </c>
    </row>
    <row r="2679" spans="1:164">
      <c r="A2679" t="s">
        <v>2240</v>
      </c>
      <c r="C2679" s="23">
        <v>45743</v>
      </c>
      <c r="D2679" s="23">
        <v>45752</v>
      </c>
      <c r="E2679">
        <v>8</v>
      </c>
      <c r="F2679">
        <v>16068</v>
      </c>
      <c r="G2679" t="s">
        <v>2195</v>
      </c>
      <c r="CW2679">
        <v>5366</v>
      </c>
      <c r="CX2679">
        <v>16068</v>
      </c>
      <c r="CY2679">
        <v>16068</v>
      </c>
      <c r="CZ2679">
        <v>16068</v>
      </c>
      <c r="DA2679">
        <v>16068</v>
      </c>
      <c r="DB2679">
        <v>16068</v>
      </c>
      <c r="DC2679">
        <v>16068</v>
      </c>
      <c r="DD2679">
        <v>16068</v>
      </c>
      <c r="DE2679">
        <v>16068</v>
      </c>
      <c r="DF2679">
        <v>16068</v>
      </c>
      <c r="DG2679">
        <v>16068</v>
      </c>
      <c r="DH2679">
        <v>16068</v>
      </c>
      <c r="DI2679">
        <v>16068</v>
      </c>
      <c r="DJ2679">
        <v>16068</v>
      </c>
      <c r="DK2679">
        <v>16068</v>
      </c>
      <c r="DL2679">
        <v>16068</v>
      </c>
      <c r="DM2679">
        <v>16068</v>
      </c>
      <c r="DN2679">
        <v>16068</v>
      </c>
      <c r="DO2679">
        <v>16068</v>
      </c>
      <c r="DP2679">
        <v>16068</v>
      </c>
      <c r="DQ2679">
        <v>16068</v>
      </c>
      <c r="DR2679">
        <v>16068</v>
      </c>
      <c r="DS2679">
        <v>16068</v>
      </c>
      <c r="DT2679">
        <v>16068</v>
      </c>
      <c r="DU2679">
        <v>16068</v>
      </c>
      <c r="DV2679">
        <v>16068</v>
      </c>
      <c r="DW2679">
        <v>16068</v>
      </c>
      <c r="DX2679">
        <v>16068</v>
      </c>
      <c r="DY2679">
        <v>16068</v>
      </c>
      <c r="DZ2679">
        <v>16068</v>
      </c>
      <c r="EA2679">
        <v>16068</v>
      </c>
      <c r="EB2679">
        <v>16068</v>
      </c>
      <c r="EC2679">
        <v>16068</v>
      </c>
      <c r="ED2679">
        <v>16068</v>
      </c>
      <c r="EE2679">
        <v>16068</v>
      </c>
      <c r="EF2679">
        <v>16068</v>
      </c>
      <c r="EG2679">
        <v>16068</v>
      </c>
      <c r="EH2679">
        <v>16068</v>
      </c>
      <c r="EI2679">
        <v>16068</v>
      </c>
      <c r="EJ2679">
        <v>16068</v>
      </c>
      <c r="EK2679">
        <v>16068</v>
      </c>
      <c r="EL2679">
        <v>16068</v>
      </c>
      <c r="EM2679">
        <v>16068</v>
      </c>
      <c r="EN2679">
        <v>16068</v>
      </c>
      <c r="EO2679">
        <v>16068</v>
      </c>
      <c r="EP2679">
        <v>16068</v>
      </c>
      <c r="EQ2679">
        <v>16068</v>
      </c>
      <c r="ER2679">
        <v>16068</v>
      </c>
      <c r="ES2679">
        <v>16068</v>
      </c>
      <c r="ET2679">
        <v>16068</v>
      </c>
      <c r="EU2679">
        <v>16068</v>
      </c>
      <c r="EV2679">
        <v>16068</v>
      </c>
      <c r="EW2679">
        <v>16068</v>
      </c>
      <c r="EX2679">
        <v>16068</v>
      </c>
      <c r="EY2679">
        <v>16068</v>
      </c>
      <c r="EZ2679">
        <v>16068</v>
      </c>
      <c r="FA2679">
        <v>16068</v>
      </c>
      <c r="FB2679">
        <v>16068</v>
      </c>
      <c r="FC2679">
        <v>16068</v>
      </c>
      <c r="FD2679">
        <v>16068</v>
      </c>
      <c r="FE2679">
        <v>16068</v>
      </c>
      <c r="FF2679">
        <v>16068</v>
      </c>
      <c r="FG2679">
        <v>16068</v>
      </c>
      <c r="FH2679">
        <v>16068</v>
      </c>
    </row>
    <row r="2680" spans="1:164">
      <c r="A2680" t="s">
        <v>3075</v>
      </c>
      <c r="B2680" t="s">
        <v>806</v>
      </c>
      <c r="C2680" s="23">
        <v>45743</v>
      </c>
      <c r="D2680" s="23">
        <v>45752</v>
      </c>
      <c r="E2680">
        <v>8</v>
      </c>
      <c r="F2680">
        <v>16068</v>
      </c>
      <c r="G2680" t="s">
        <v>2193</v>
      </c>
      <c r="CW2680">
        <v>5366</v>
      </c>
      <c r="CX2680">
        <v>10702</v>
      </c>
    </row>
    <row r="2681" spans="1:164">
      <c r="A2681" t="s">
        <v>3075</v>
      </c>
      <c r="B2681" t="s">
        <v>806</v>
      </c>
      <c r="C2681" s="23">
        <v>45743</v>
      </c>
      <c r="D2681" s="23">
        <v>45752</v>
      </c>
      <c r="E2681">
        <v>8</v>
      </c>
      <c r="F2681">
        <v>16068</v>
      </c>
      <c r="G2681" t="s">
        <v>2195</v>
      </c>
      <c r="CW2681">
        <v>5366</v>
      </c>
      <c r="CX2681">
        <v>16068</v>
      </c>
      <c r="CY2681">
        <v>16068</v>
      </c>
      <c r="CZ2681">
        <v>16068</v>
      </c>
      <c r="DA2681">
        <v>16068</v>
      </c>
      <c r="DB2681">
        <v>16068</v>
      </c>
      <c r="DC2681">
        <v>16068</v>
      </c>
      <c r="DD2681">
        <v>16068</v>
      </c>
      <c r="DE2681">
        <v>16068</v>
      </c>
      <c r="DF2681">
        <v>16068</v>
      </c>
      <c r="DG2681">
        <v>16068</v>
      </c>
      <c r="DH2681">
        <v>16068</v>
      </c>
      <c r="DI2681">
        <v>16068</v>
      </c>
      <c r="DJ2681">
        <v>16068</v>
      </c>
      <c r="DK2681">
        <v>16068</v>
      </c>
      <c r="DL2681">
        <v>16068</v>
      </c>
      <c r="DM2681">
        <v>16068</v>
      </c>
      <c r="DN2681">
        <v>16068</v>
      </c>
      <c r="DO2681">
        <v>16068</v>
      </c>
      <c r="DP2681">
        <v>16068</v>
      </c>
      <c r="DQ2681">
        <v>16068</v>
      </c>
      <c r="DR2681">
        <v>16068</v>
      </c>
      <c r="DS2681">
        <v>16068</v>
      </c>
      <c r="DT2681">
        <v>16068</v>
      </c>
      <c r="DU2681">
        <v>16068</v>
      </c>
      <c r="DV2681">
        <v>16068</v>
      </c>
      <c r="DW2681">
        <v>16068</v>
      </c>
      <c r="DX2681">
        <v>16068</v>
      </c>
      <c r="DY2681">
        <v>16068</v>
      </c>
      <c r="DZ2681">
        <v>16068</v>
      </c>
      <c r="EA2681">
        <v>16068</v>
      </c>
      <c r="EB2681">
        <v>16068</v>
      </c>
      <c r="EC2681">
        <v>16068</v>
      </c>
      <c r="ED2681">
        <v>16068</v>
      </c>
      <c r="EE2681">
        <v>16068</v>
      </c>
      <c r="EF2681">
        <v>16068</v>
      </c>
      <c r="EG2681">
        <v>16068</v>
      </c>
      <c r="EH2681">
        <v>16068</v>
      </c>
      <c r="EI2681">
        <v>16068</v>
      </c>
      <c r="EJ2681">
        <v>16068</v>
      </c>
      <c r="EK2681">
        <v>16068</v>
      </c>
      <c r="EL2681">
        <v>16068</v>
      </c>
      <c r="EM2681">
        <v>16068</v>
      </c>
      <c r="EN2681">
        <v>16068</v>
      </c>
      <c r="EO2681">
        <v>16068</v>
      </c>
      <c r="EP2681">
        <v>16068</v>
      </c>
      <c r="EQ2681">
        <v>16068</v>
      </c>
      <c r="ER2681">
        <v>16068</v>
      </c>
      <c r="ES2681">
        <v>16068</v>
      </c>
      <c r="ET2681">
        <v>16068</v>
      </c>
      <c r="EU2681">
        <v>16068</v>
      </c>
      <c r="EV2681">
        <v>16068</v>
      </c>
      <c r="EW2681">
        <v>16068</v>
      </c>
      <c r="EX2681">
        <v>16068</v>
      </c>
      <c r="EY2681">
        <v>16068</v>
      </c>
      <c r="EZ2681">
        <v>16068</v>
      </c>
      <c r="FA2681">
        <v>16068</v>
      </c>
      <c r="FB2681">
        <v>16068</v>
      </c>
      <c r="FC2681">
        <v>16068</v>
      </c>
      <c r="FD2681">
        <v>16068</v>
      </c>
      <c r="FE2681">
        <v>16068</v>
      </c>
      <c r="FF2681">
        <v>16068</v>
      </c>
      <c r="FG2681">
        <v>16068</v>
      </c>
      <c r="FH2681">
        <v>16068</v>
      </c>
    </row>
    <row r="2682" spans="1:164">
      <c r="A2682" t="s">
        <v>2660</v>
      </c>
      <c r="C2682" s="23">
        <v>45805</v>
      </c>
      <c r="D2682" s="23">
        <v>46156</v>
      </c>
      <c r="E2682">
        <v>301</v>
      </c>
      <c r="F2682">
        <v>384966</v>
      </c>
      <c r="G2682" t="s">
        <v>2193</v>
      </c>
      <c r="DF2682">
        <v>18311</v>
      </c>
      <c r="DG2682">
        <v>24463</v>
      </c>
      <c r="EB2682">
        <v>916</v>
      </c>
      <c r="EC2682">
        <v>5493</v>
      </c>
      <c r="ED2682">
        <v>5493</v>
      </c>
      <c r="EE2682">
        <v>5493</v>
      </c>
      <c r="EF2682">
        <v>5493</v>
      </c>
      <c r="EG2682">
        <v>5493</v>
      </c>
      <c r="EH2682">
        <v>5493</v>
      </c>
      <c r="EI2682">
        <v>5493</v>
      </c>
      <c r="EJ2682">
        <v>15157</v>
      </c>
      <c r="EK2682">
        <v>34732</v>
      </c>
      <c r="EL2682">
        <v>85356</v>
      </c>
      <c r="EM2682">
        <v>9258</v>
      </c>
      <c r="EN2682">
        <v>11347</v>
      </c>
      <c r="EO2682">
        <v>15524</v>
      </c>
      <c r="EP2682">
        <v>15524</v>
      </c>
      <c r="EQ2682">
        <v>8490</v>
      </c>
      <c r="ER2682">
        <v>6266</v>
      </c>
      <c r="ES2682">
        <v>6266</v>
      </c>
      <c r="ET2682">
        <v>6266</v>
      </c>
      <c r="EU2682">
        <v>36503</v>
      </c>
      <c r="EV2682">
        <v>9360</v>
      </c>
      <c r="FC2682">
        <v>8193</v>
      </c>
      <c r="FD2682">
        <v>34581</v>
      </c>
    </row>
    <row r="2683" spans="1:164">
      <c r="A2683" t="s">
        <v>2660</v>
      </c>
      <c r="C2683" s="23">
        <v>45805</v>
      </c>
      <c r="D2683" s="23">
        <v>46156</v>
      </c>
      <c r="E2683">
        <v>301</v>
      </c>
      <c r="F2683">
        <v>384966</v>
      </c>
      <c r="G2683" t="s">
        <v>2195</v>
      </c>
      <c r="DF2683">
        <v>18311</v>
      </c>
      <c r="DG2683">
        <v>42774</v>
      </c>
      <c r="DH2683">
        <v>42774</v>
      </c>
      <c r="DI2683">
        <v>42774</v>
      </c>
      <c r="DJ2683">
        <v>42774</v>
      </c>
      <c r="DK2683">
        <v>42774</v>
      </c>
      <c r="DL2683">
        <v>42774</v>
      </c>
      <c r="DM2683">
        <v>42774</v>
      </c>
      <c r="DN2683">
        <v>42774</v>
      </c>
      <c r="DO2683">
        <v>42774</v>
      </c>
      <c r="DP2683">
        <v>42774</v>
      </c>
      <c r="DQ2683">
        <v>42774</v>
      </c>
      <c r="DR2683">
        <v>42774</v>
      </c>
      <c r="DS2683">
        <v>42774</v>
      </c>
      <c r="DT2683">
        <v>42774</v>
      </c>
      <c r="DU2683">
        <v>42774</v>
      </c>
      <c r="DV2683">
        <v>42774</v>
      </c>
      <c r="DW2683">
        <v>42774</v>
      </c>
      <c r="DX2683">
        <v>42774</v>
      </c>
      <c r="DY2683">
        <v>42774</v>
      </c>
      <c r="DZ2683">
        <v>42774</v>
      </c>
      <c r="EA2683">
        <v>42774</v>
      </c>
      <c r="EB2683">
        <v>43690</v>
      </c>
      <c r="EC2683">
        <v>49183</v>
      </c>
      <c r="ED2683">
        <v>54676</v>
      </c>
      <c r="EE2683">
        <v>60169</v>
      </c>
      <c r="EF2683">
        <v>65662</v>
      </c>
      <c r="EG2683">
        <v>71155</v>
      </c>
      <c r="EH2683">
        <v>76648</v>
      </c>
      <c r="EI2683">
        <v>82141</v>
      </c>
      <c r="EJ2683">
        <v>97299</v>
      </c>
      <c r="EK2683">
        <v>132031</v>
      </c>
      <c r="EL2683">
        <v>217387</v>
      </c>
      <c r="EM2683">
        <v>226645</v>
      </c>
      <c r="EN2683">
        <v>237992</v>
      </c>
      <c r="EO2683">
        <v>253516</v>
      </c>
      <c r="EP2683">
        <v>269040</v>
      </c>
      <c r="EQ2683">
        <v>277530</v>
      </c>
      <c r="ER2683">
        <v>283796</v>
      </c>
      <c r="ES2683">
        <v>290062</v>
      </c>
      <c r="ET2683">
        <v>296328</v>
      </c>
      <c r="EU2683">
        <v>332831</v>
      </c>
      <c r="EV2683">
        <v>342192</v>
      </c>
      <c r="EW2683">
        <v>342192</v>
      </c>
      <c r="EX2683">
        <v>342192</v>
      </c>
      <c r="EY2683">
        <v>342192</v>
      </c>
      <c r="EZ2683">
        <v>342192</v>
      </c>
      <c r="FA2683">
        <v>342192</v>
      </c>
      <c r="FB2683">
        <v>342192</v>
      </c>
      <c r="FC2683">
        <v>350385</v>
      </c>
      <c r="FD2683">
        <v>384966</v>
      </c>
      <c r="FE2683">
        <v>384966</v>
      </c>
      <c r="FF2683">
        <v>384966</v>
      </c>
      <c r="FG2683">
        <v>384966</v>
      </c>
      <c r="FH2683">
        <v>384966</v>
      </c>
    </row>
    <row r="2684" spans="1:164">
      <c r="A2684" t="s">
        <v>2204</v>
      </c>
      <c r="C2684" s="23">
        <v>45805</v>
      </c>
      <c r="D2684" s="23">
        <v>46156</v>
      </c>
      <c r="E2684">
        <v>301</v>
      </c>
      <c r="F2684">
        <v>384966</v>
      </c>
      <c r="G2684" t="s">
        <v>2193</v>
      </c>
      <c r="DF2684">
        <v>18311</v>
      </c>
      <c r="DG2684">
        <v>24463</v>
      </c>
      <c r="EB2684">
        <v>916</v>
      </c>
      <c r="EC2684">
        <v>5493</v>
      </c>
      <c r="ED2684">
        <v>5493</v>
      </c>
      <c r="EE2684">
        <v>5493</v>
      </c>
      <c r="EF2684">
        <v>5493</v>
      </c>
      <c r="EG2684">
        <v>5493</v>
      </c>
      <c r="EH2684">
        <v>5493</v>
      </c>
      <c r="EI2684">
        <v>5493</v>
      </c>
      <c r="EJ2684">
        <v>15157</v>
      </c>
      <c r="EK2684">
        <v>34732</v>
      </c>
      <c r="EL2684">
        <v>85356</v>
      </c>
      <c r="EM2684">
        <v>9258</v>
      </c>
      <c r="EN2684">
        <v>11347</v>
      </c>
      <c r="EO2684">
        <v>15524</v>
      </c>
      <c r="EP2684">
        <v>15524</v>
      </c>
      <c r="EQ2684">
        <v>8490</v>
      </c>
      <c r="ER2684">
        <v>6266</v>
      </c>
      <c r="ES2684">
        <v>6266</v>
      </c>
      <c r="ET2684">
        <v>6266</v>
      </c>
      <c r="EU2684">
        <v>36503</v>
      </c>
      <c r="EV2684">
        <v>9360</v>
      </c>
      <c r="FC2684">
        <v>8193</v>
      </c>
      <c r="FD2684">
        <v>34581</v>
      </c>
    </row>
    <row r="2685" spans="1:164">
      <c r="A2685" t="s">
        <v>2204</v>
      </c>
      <c r="C2685" s="23">
        <v>45805</v>
      </c>
      <c r="D2685" s="23">
        <v>46156</v>
      </c>
      <c r="E2685">
        <v>301</v>
      </c>
      <c r="F2685">
        <v>384966</v>
      </c>
      <c r="G2685" t="s">
        <v>2195</v>
      </c>
      <c r="DF2685">
        <v>18311</v>
      </c>
      <c r="DG2685">
        <v>42774</v>
      </c>
      <c r="DH2685">
        <v>42774</v>
      </c>
      <c r="DI2685">
        <v>42774</v>
      </c>
      <c r="DJ2685">
        <v>42774</v>
      </c>
      <c r="DK2685">
        <v>42774</v>
      </c>
      <c r="DL2685">
        <v>42774</v>
      </c>
      <c r="DM2685">
        <v>42774</v>
      </c>
      <c r="DN2685">
        <v>42774</v>
      </c>
      <c r="DO2685">
        <v>42774</v>
      </c>
      <c r="DP2685">
        <v>42774</v>
      </c>
      <c r="DQ2685">
        <v>42774</v>
      </c>
      <c r="DR2685">
        <v>42774</v>
      </c>
      <c r="DS2685">
        <v>42774</v>
      </c>
      <c r="DT2685">
        <v>42774</v>
      </c>
      <c r="DU2685">
        <v>42774</v>
      </c>
      <c r="DV2685">
        <v>42774</v>
      </c>
      <c r="DW2685">
        <v>42774</v>
      </c>
      <c r="DX2685">
        <v>42774</v>
      </c>
      <c r="DY2685">
        <v>42774</v>
      </c>
      <c r="DZ2685">
        <v>42774</v>
      </c>
      <c r="EA2685">
        <v>42774</v>
      </c>
      <c r="EB2685">
        <v>43690</v>
      </c>
      <c r="EC2685">
        <v>49183</v>
      </c>
      <c r="ED2685">
        <v>54676</v>
      </c>
      <c r="EE2685">
        <v>60169</v>
      </c>
      <c r="EF2685">
        <v>65662</v>
      </c>
      <c r="EG2685">
        <v>71155</v>
      </c>
      <c r="EH2685">
        <v>76648</v>
      </c>
      <c r="EI2685">
        <v>82141</v>
      </c>
      <c r="EJ2685">
        <v>97299</v>
      </c>
      <c r="EK2685">
        <v>132031</v>
      </c>
      <c r="EL2685">
        <v>217387</v>
      </c>
      <c r="EM2685">
        <v>226645</v>
      </c>
      <c r="EN2685">
        <v>237992</v>
      </c>
      <c r="EO2685">
        <v>253516</v>
      </c>
      <c r="EP2685">
        <v>269040</v>
      </c>
      <c r="EQ2685">
        <v>277530</v>
      </c>
      <c r="ER2685">
        <v>283796</v>
      </c>
      <c r="ES2685">
        <v>290062</v>
      </c>
      <c r="ET2685">
        <v>296328</v>
      </c>
      <c r="EU2685">
        <v>332831</v>
      </c>
      <c r="EV2685">
        <v>342192</v>
      </c>
      <c r="EW2685">
        <v>342192</v>
      </c>
      <c r="EX2685">
        <v>342192</v>
      </c>
      <c r="EY2685">
        <v>342192</v>
      </c>
      <c r="EZ2685">
        <v>342192</v>
      </c>
      <c r="FA2685">
        <v>342192</v>
      </c>
      <c r="FB2685">
        <v>342192</v>
      </c>
      <c r="FC2685">
        <v>350385</v>
      </c>
      <c r="FD2685">
        <v>384966</v>
      </c>
      <c r="FE2685">
        <v>384966</v>
      </c>
      <c r="FF2685">
        <v>384966</v>
      </c>
      <c r="FG2685">
        <v>384966</v>
      </c>
      <c r="FH2685">
        <v>384966</v>
      </c>
    </row>
    <row r="2686" spans="1:164">
      <c r="A2686" t="s">
        <v>2437</v>
      </c>
      <c r="C2686" s="23">
        <v>45805</v>
      </c>
      <c r="D2686" s="23">
        <v>46156</v>
      </c>
      <c r="E2686">
        <v>301</v>
      </c>
      <c r="F2686">
        <v>299418</v>
      </c>
      <c r="G2686" t="s">
        <v>2193</v>
      </c>
      <c r="DF2686">
        <v>18311</v>
      </c>
      <c r="DG2686">
        <v>24463</v>
      </c>
      <c r="EB2686">
        <v>916</v>
      </c>
      <c r="EC2686">
        <v>5493</v>
      </c>
      <c r="ED2686">
        <v>5493</v>
      </c>
      <c r="EE2686">
        <v>5493</v>
      </c>
      <c r="EF2686">
        <v>5493</v>
      </c>
      <c r="EG2686">
        <v>5493</v>
      </c>
      <c r="EH2686">
        <v>5493</v>
      </c>
      <c r="EI2686">
        <v>5493</v>
      </c>
      <c r="EJ2686">
        <v>15157</v>
      </c>
      <c r="EK2686">
        <v>31023</v>
      </c>
      <c r="EL2686">
        <v>3517</v>
      </c>
      <c r="EM2686">
        <v>9258</v>
      </c>
      <c r="EN2686">
        <v>11347</v>
      </c>
      <c r="EO2686">
        <v>15524</v>
      </c>
      <c r="EP2686">
        <v>15524</v>
      </c>
      <c r="EQ2686">
        <v>8490</v>
      </c>
      <c r="ER2686">
        <v>6266</v>
      </c>
      <c r="ES2686">
        <v>6266</v>
      </c>
      <c r="ET2686">
        <v>6266</v>
      </c>
      <c r="EU2686">
        <v>36503</v>
      </c>
      <c r="EV2686">
        <v>9360</v>
      </c>
      <c r="FC2686">
        <v>8193</v>
      </c>
      <c r="FD2686">
        <v>34581</v>
      </c>
    </row>
    <row r="2687" spans="1:164">
      <c r="A2687" t="s">
        <v>2437</v>
      </c>
      <c r="C2687" s="23">
        <v>45805</v>
      </c>
      <c r="D2687" s="23">
        <v>46156</v>
      </c>
      <c r="E2687">
        <v>301</v>
      </c>
      <c r="F2687">
        <v>299418</v>
      </c>
      <c r="G2687" t="s">
        <v>2195</v>
      </c>
      <c r="DF2687">
        <v>18311</v>
      </c>
      <c r="DG2687">
        <v>42774</v>
      </c>
      <c r="DH2687">
        <v>42774</v>
      </c>
      <c r="DI2687">
        <v>42774</v>
      </c>
      <c r="DJ2687">
        <v>42774</v>
      </c>
      <c r="DK2687">
        <v>42774</v>
      </c>
      <c r="DL2687">
        <v>42774</v>
      </c>
      <c r="DM2687">
        <v>42774</v>
      </c>
      <c r="DN2687">
        <v>42774</v>
      </c>
      <c r="DO2687">
        <v>42774</v>
      </c>
      <c r="DP2687">
        <v>42774</v>
      </c>
      <c r="DQ2687">
        <v>42774</v>
      </c>
      <c r="DR2687">
        <v>42774</v>
      </c>
      <c r="DS2687">
        <v>42774</v>
      </c>
      <c r="DT2687">
        <v>42774</v>
      </c>
      <c r="DU2687">
        <v>42774</v>
      </c>
      <c r="DV2687">
        <v>42774</v>
      </c>
      <c r="DW2687">
        <v>42774</v>
      </c>
      <c r="DX2687">
        <v>42774</v>
      </c>
      <c r="DY2687">
        <v>42774</v>
      </c>
      <c r="DZ2687">
        <v>42774</v>
      </c>
      <c r="EA2687">
        <v>42774</v>
      </c>
      <c r="EB2687">
        <v>43690</v>
      </c>
      <c r="EC2687">
        <v>49183</v>
      </c>
      <c r="ED2687">
        <v>54676</v>
      </c>
      <c r="EE2687">
        <v>60169</v>
      </c>
      <c r="EF2687">
        <v>65662</v>
      </c>
      <c r="EG2687">
        <v>71155</v>
      </c>
      <c r="EH2687">
        <v>76648</v>
      </c>
      <c r="EI2687">
        <v>82141</v>
      </c>
      <c r="EJ2687">
        <v>97299</v>
      </c>
      <c r="EK2687">
        <v>128322</v>
      </c>
      <c r="EL2687">
        <v>131839</v>
      </c>
      <c r="EM2687">
        <v>141097</v>
      </c>
      <c r="EN2687">
        <v>152444</v>
      </c>
      <c r="EO2687">
        <v>167968</v>
      </c>
      <c r="EP2687">
        <v>183492</v>
      </c>
      <c r="EQ2687">
        <v>191983</v>
      </c>
      <c r="ER2687">
        <v>198248</v>
      </c>
      <c r="ES2687">
        <v>204514</v>
      </c>
      <c r="ET2687">
        <v>210780</v>
      </c>
      <c r="EU2687">
        <v>247284</v>
      </c>
      <c r="EV2687">
        <v>256644</v>
      </c>
      <c r="EW2687">
        <v>256644</v>
      </c>
      <c r="EX2687">
        <v>256644</v>
      </c>
      <c r="EY2687">
        <v>256644</v>
      </c>
      <c r="EZ2687">
        <v>256644</v>
      </c>
      <c r="FA2687">
        <v>256644</v>
      </c>
      <c r="FB2687">
        <v>256644</v>
      </c>
      <c r="FC2687">
        <v>264837</v>
      </c>
      <c r="FD2687">
        <v>299418</v>
      </c>
      <c r="FE2687">
        <v>299418</v>
      </c>
      <c r="FF2687">
        <v>299418</v>
      </c>
      <c r="FG2687">
        <v>299418</v>
      </c>
      <c r="FH2687">
        <v>299418</v>
      </c>
    </row>
    <row r="2688" spans="1:164">
      <c r="A2688" t="s">
        <v>3076</v>
      </c>
      <c r="B2688" t="s">
        <v>835</v>
      </c>
      <c r="C2688" s="23">
        <v>45805</v>
      </c>
      <c r="D2688" s="23">
        <v>45815</v>
      </c>
      <c r="E2688">
        <v>9</v>
      </c>
      <c r="F2688">
        <v>42774</v>
      </c>
      <c r="G2688" t="s">
        <v>2193</v>
      </c>
      <c r="DF2688">
        <v>18311</v>
      </c>
      <c r="DG2688">
        <v>24463</v>
      </c>
    </row>
    <row r="2689" spans="1:164">
      <c r="A2689" t="s">
        <v>3076</v>
      </c>
      <c r="B2689" t="s">
        <v>835</v>
      </c>
      <c r="C2689" s="23">
        <v>45805</v>
      </c>
      <c r="D2689" s="23">
        <v>45815</v>
      </c>
      <c r="E2689">
        <v>9</v>
      </c>
      <c r="F2689">
        <v>42774</v>
      </c>
      <c r="G2689" t="s">
        <v>2195</v>
      </c>
      <c r="DF2689">
        <v>18311</v>
      </c>
      <c r="DG2689">
        <v>42774</v>
      </c>
      <c r="DH2689">
        <v>42774</v>
      </c>
      <c r="DI2689">
        <v>42774</v>
      </c>
      <c r="DJ2689">
        <v>42774</v>
      </c>
      <c r="DK2689">
        <v>42774</v>
      </c>
      <c r="DL2689">
        <v>42774</v>
      </c>
      <c r="DM2689">
        <v>42774</v>
      </c>
      <c r="DN2689">
        <v>42774</v>
      </c>
      <c r="DO2689">
        <v>42774</v>
      </c>
      <c r="DP2689">
        <v>42774</v>
      </c>
      <c r="DQ2689">
        <v>42774</v>
      </c>
      <c r="DR2689">
        <v>42774</v>
      </c>
      <c r="DS2689">
        <v>42774</v>
      </c>
      <c r="DT2689">
        <v>42774</v>
      </c>
      <c r="DU2689">
        <v>42774</v>
      </c>
      <c r="DV2689">
        <v>42774</v>
      </c>
      <c r="DW2689">
        <v>42774</v>
      </c>
      <c r="DX2689">
        <v>42774</v>
      </c>
      <c r="DY2689">
        <v>42774</v>
      </c>
      <c r="DZ2689">
        <v>42774</v>
      </c>
      <c r="EA2689">
        <v>42774</v>
      </c>
      <c r="EB2689">
        <v>42774</v>
      </c>
      <c r="EC2689">
        <v>42774</v>
      </c>
      <c r="ED2689">
        <v>42774</v>
      </c>
      <c r="EE2689">
        <v>42774</v>
      </c>
      <c r="EF2689">
        <v>42774</v>
      </c>
      <c r="EG2689">
        <v>42774</v>
      </c>
      <c r="EH2689">
        <v>42774</v>
      </c>
      <c r="EI2689">
        <v>42774</v>
      </c>
      <c r="EJ2689">
        <v>42774</v>
      </c>
      <c r="EK2689">
        <v>42774</v>
      </c>
      <c r="EL2689">
        <v>42774</v>
      </c>
      <c r="EM2689">
        <v>42774</v>
      </c>
      <c r="EN2689">
        <v>42774</v>
      </c>
      <c r="EO2689">
        <v>42774</v>
      </c>
      <c r="EP2689">
        <v>42774</v>
      </c>
      <c r="EQ2689">
        <v>42774</v>
      </c>
      <c r="ER2689">
        <v>42774</v>
      </c>
      <c r="ES2689">
        <v>42774</v>
      </c>
      <c r="ET2689">
        <v>42774</v>
      </c>
      <c r="EU2689">
        <v>42774</v>
      </c>
      <c r="EV2689">
        <v>42774</v>
      </c>
      <c r="EW2689">
        <v>42774</v>
      </c>
      <c r="EX2689">
        <v>42774</v>
      </c>
      <c r="EY2689">
        <v>42774</v>
      </c>
      <c r="EZ2689">
        <v>42774</v>
      </c>
      <c r="FA2689">
        <v>42774</v>
      </c>
      <c r="FB2689">
        <v>42774</v>
      </c>
      <c r="FC2689">
        <v>42774</v>
      </c>
      <c r="FD2689">
        <v>42774</v>
      </c>
      <c r="FE2689">
        <v>42774</v>
      </c>
      <c r="FF2689">
        <v>42774</v>
      </c>
      <c r="FG2689">
        <v>42774</v>
      </c>
      <c r="FH2689">
        <v>42774</v>
      </c>
    </row>
    <row r="2690" spans="1:164">
      <c r="A2690" t="s">
        <v>3077</v>
      </c>
      <c r="B2690" t="s">
        <v>1429</v>
      </c>
      <c r="C2690" s="23">
        <v>45962</v>
      </c>
      <c r="D2690" s="23">
        <v>46016</v>
      </c>
      <c r="E2690">
        <v>47</v>
      </c>
      <c r="F2690">
        <v>42774</v>
      </c>
      <c r="G2690" t="s">
        <v>2193</v>
      </c>
      <c r="EB2690">
        <v>916</v>
      </c>
      <c r="EC2690">
        <v>5493</v>
      </c>
      <c r="ED2690">
        <v>5493</v>
      </c>
      <c r="EE2690">
        <v>5493</v>
      </c>
      <c r="EF2690">
        <v>5493</v>
      </c>
      <c r="EG2690">
        <v>5493</v>
      </c>
      <c r="EH2690">
        <v>5493</v>
      </c>
      <c r="EI2690">
        <v>5493</v>
      </c>
      <c r="EJ2690">
        <v>3407</v>
      </c>
    </row>
    <row r="2691" spans="1:164">
      <c r="A2691" t="s">
        <v>3077</v>
      </c>
      <c r="B2691" t="s">
        <v>1429</v>
      </c>
      <c r="C2691" s="23">
        <v>45962</v>
      </c>
      <c r="D2691" s="23">
        <v>46016</v>
      </c>
      <c r="E2691">
        <v>47</v>
      </c>
      <c r="F2691">
        <v>42774</v>
      </c>
      <c r="G2691" t="s">
        <v>2195</v>
      </c>
      <c r="EB2691">
        <v>916</v>
      </c>
      <c r="EC2691">
        <v>6409</v>
      </c>
      <c r="ED2691">
        <v>11902</v>
      </c>
      <c r="EE2691">
        <v>17395</v>
      </c>
      <c r="EF2691">
        <v>22888</v>
      </c>
      <c r="EG2691">
        <v>28381</v>
      </c>
      <c r="EH2691">
        <v>33874</v>
      </c>
      <c r="EI2691">
        <v>39367</v>
      </c>
      <c r="EJ2691">
        <v>42774</v>
      </c>
      <c r="EK2691">
        <v>42774</v>
      </c>
      <c r="EL2691">
        <v>42774</v>
      </c>
      <c r="EM2691">
        <v>42774</v>
      </c>
      <c r="EN2691">
        <v>42774</v>
      </c>
      <c r="EO2691">
        <v>42774</v>
      </c>
      <c r="EP2691">
        <v>42774</v>
      </c>
      <c r="EQ2691">
        <v>42774</v>
      </c>
      <c r="ER2691">
        <v>42774</v>
      </c>
      <c r="ES2691">
        <v>42774</v>
      </c>
      <c r="ET2691">
        <v>42774</v>
      </c>
      <c r="EU2691">
        <v>42774</v>
      </c>
      <c r="EV2691">
        <v>42774</v>
      </c>
      <c r="EW2691">
        <v>42774</v>
      </c>
      <c r="EX2691">
        <v>42774</v>
      </c>
      <c r="EY2691">
        <v>42774</v>
      </c>
      <c r="EZ2691">
        <v>42774</v>
      </c>
      <c r="FA2691">
        <v>42774</v>
      </c>
      <c r="FB2691">
        <v>42774</v>
      </c>
      <c r="FC2691">
        <v>42774</v>
      </c>
      <c r="FD2691">
        <v>42774</v>
      </c>
      <c r="FE2691">
        <v>42774</v>
      </c>
      <c r="FF2691">
        <v>42774</v>
      </c>
      <c r="FG2691">
        <v>42774</v>
      </c>
      <c r="FH2691">
        <v>42774</v>
      </c>
    </row>
    <row r="2692" spans="1:164">
      <c r="A2692" t="s">
        <v>3078</v>
      </c>
      <c r="B2692" t="s">
        <v>1431</v>
      </c>
      <c r="C2692" s="23">
        <v>46016</v>
      </c>
      <c r="D2692" s="23">
        <v>46025</v>
      </c>
      <c r="E2692">
        <v>8</v>
      </c>
      <c r="F2692">
        <v>42774</v>
      </c>
      <c r="G2692" t="s">
        <v>2193</v>
      </c>
      <c r="EJ2692">
        <v>11751</v>
      </c>
      <c r="EK2692">
        <v>31023</v>
      </c>
    </row>
    <row r="2693" spans="1:164">
      <c r="A2693" t="s">
        <v>3078</v>
      </c>
      <c r="B2693" t="s">
        <v>1431</v>
      </c>
      <c r="C2693" s="23">
        <v>46016</v>
      </c>
      <c r="D2693" s="23">
        <v>46025</v>
      </c>
      <c r="E2693">
        <v>8</v>
      </c>
      <c r="F2693">
        <v>42774</v>
      </c>
      <c r="G2693" t="s">
        <v>2195</v>
      </c>
      <c r="EJ2693">
        <v>11751</v>
      </c>
      <c r="EK2693">
        <v>42774</v>
      </c>
      <c r="EL2693">
        <v>42774</v>
      </c>
      <c r="EM2693">
        <v>42774</v>
      </c>
      <c r="EN2693">
        <v>42774</v>
      </c>
      <c r="EO2693">
        <v>42774</v>
      </c>
      <c r="EP2693">
        <v>42774</v>
      </c>
      <c r="EQ2693">
        <v>42774</v>
      </c>
      <c r="ER2693">
        <v>42774</v>
      </c>
      <c r="ES2693">
        <v>42774</v>
      </c>
      <c r="ET2693">
        <v>42774</v>
      </c>
      <c r="EU2693">
        <v>42774</v>
      </c>
      <c r="EV2693">
        <v>42774</v>
      </c>
      <c r="EW2693">
        <v>42774</v>
      </c>
      <c r="EX2693">
        <v>42774</v>
      </c>
      <c r="EY2693">
        <v>42774</v>
      </c>
      <c r="EZ2693">
        <v>42774</v>
      </c>
      <c r="FA2693">
        <v>42774</v>
      </c>
      <c r="FB2693">
        <v>42774</v>
      </c>
      <c r="FC2693">
        <v>42774</v>
      </c>
      <c r="FD2693">
        <v>42774</v>
      </c>
      <c r="FE2693">
        <v>42774</v>
      </c>
      <c r="FF2693">
        <v>42774</v>
      </c>
      <c r="FG2693">
        <v>42774</v>
      </c>
      <c r="FH2693">
        <v>42774</v>
      </c>
    </row>
    <row r="2694" spans="1:164">
      <c r="A2694" t="s">
        <v>3079</v>
      </c>
      <c r="B2694" t="s">
        <v>841</v>
      </c>
      <c r="C2694" s="23">
        <v>46030</v>
      </c>
      <c r="D2694" s="23">
        <v>46063</v>
      </c>
      <c r="E2694">
        <v>28</v>
      </c>
      <c r="F2694">
        <v>42774</v>
      </c>
      <c r="G2694" t="s">
        <v>2193</v>
      </c>
      <c r="EL2694">
        <v>3517</v>
      </c>
      <c r="EM2694">
        <v>9258</v>
      </c>
      <c r="EN2694">
        <v>9258</v>
      </c>
      <c r="EO2694">
        <v>9258</v>
      </c>
      <c r="EP2694">
        <v>9258</v>
      </c>
      <c r="EQ2694">
        <v>2225</v>
      </c>
    </row>
    <row r="2695" spans="1:164">
      <c r="A2695" t="s">
        <v>3079</v>
      </c>
      <c r="B2695" t="s">
        <v>841</v>
      </c>
      <c r="C2695" s="23">
        <v>46030</v>
      </c>
      <c r="D2695" s="23">
        <v>46063</v>
      </c>
      <c r="E2695">
        <v>28</v>
      </c>
      <c r="F2695">
        <v>42774</v>
      </c>
      <c r="G2695" t="s">
        <v>2195</v>
      </c>
      <c r="EL2695">
        <v>3517</v>
      </c>
      <c r="EM2695">
        <v>12775</v>
      </c>
      <c r="EN2695">
        <v>22033</v>
      </c>
      <c r="EO2695">
        <v>31291</v>
      </c>
      <c r="EP2695">
        <v>40549</v>
      </c>
      <c r="EQ2695">
        <v>42774</v>
      </c>
      <c r="ER2695">
        <v>42774</v>
      </c>
      <c r="ES2695">
        <v>42774</v>
      </c>
      <c r="ET2695">
        <v>42774</v>
      </c>
      <c r="EU2695">
        <v>42774</v>
      </c>
      <c r="EV2695">
        <v>42774</v>
      </c>
      <c r="EW2695">
        <v>42774</v>
      </c>
      <c r="EX2695">
        <v>42774</v>
      </c>
      <c r="EY2695">
        <v>42774</v>
      </c>
      <c r="EZ2695">
        <v>42774</v>
      </c>
      <c r="FA2695">
        <v>42774</v>
      </c>
      <c r="FB2695">
        <v>42774</v>
      </c>
      <c r="FC2695">
        <v>42774</v>
      </c>
      <c r="FD2695">
        <v>42774</v>
      </c>
      <c r="FE2695">
        <v>42774</v>
      </c>
      <c r="FF2695">
        <v>42774</v>
      </c>
      <c r="FG2695">
        <v>42774</v>
      </c>
      <c r="FH2695">
        <v>42774</v>
      </c>
    </row>
    <row r="2696" spans="1:164">
      <c r="A2696" t="s">
        <v>3080</v>
      </c>
      <c r="B2696" t="s">
        <v>843</v>
      </c>
      <c r="C2696" s="23">
        <v>46045</v>
      </c>
      <c r="D2696" s="23">
        <v>46092</v>
      </c>
      <c r="E2696">
        <v>41</v>
      </c>
      <c r="F2696">
        <v>42774</v>
      </c>
      <c r="G2696" t="s">
        <v>2193</v>
      </c>
      <c r="EN2696">
        <v>2089</v>
      </c>
      <c r="EO2696">
        <v>6266</v>
      </c>
      <c r="EP2696">
        <v>6266</v>
      </c>
      <c r="EQ2696">
        <v>6266</v>
      </c>
      <c r="ER2696">
        <v>6266</v>
      </c>
      <c r="ES2696">
        <v>6266</v>
      </c>
      <c r="ET2696">
        <v>6266</v>
      </c>
      <c r="EU2696">
        <v>3089</v>
      </c>
    </row>
    <row r="2697" spans="1:164">
      <c r="A2697" t="s">
        <v>3080</v>
      </c>
      <c r="B2697" t="s">
        <v>843</v>
      </c>
      <c r="C2697" s="23">
        <v>46045</v>
      </c>
      <c r="D2697" s="23">
        <v>46092</v>
      </c>
      <c r="E2697">
        <v>41</v>
      </c>
      <c r="F2697">
        <v>42774</v>
      </c>
      <c r="G2697" t="s">
        <v>2195</v>
      </c>
      <c r="EN2697">
        <v>2089</v>
      </c>
      <c r="EO2697">
        <v>8355</v>
      </c>
      <c r="EP2697">
        <v>14621</v>
      </c>
      <c r="EQ2697">
        <v>20887</v>
      </c>
      <c r="ER2697">
        <v>27153</v>
      </c>
      <c r="ES2697">
        <v>33419</v>
      </c>
      <c r="ET2697">
        <v>39684</v>
      </c>
      <c r="EU2697">
        <v>42774</v>
      </c>
      <c r="EV2697">
        <v>42774</v>
      </c>
      <c r="EW2697">
        <v>42774</v>
      </c>
      <c r="EX2697">
        <v>42774</v>
      </c>
      <c r="EY2697">
        <v>42774</v>
      </c>
      <c r="EZ2697">
        <v>42774</v>
      </c>
      <c r="FA2697">
        <v>42774</v>
      </c>
      <c r="FB2697">
        <v>42774</v>
      </c>
      <c r="FC2697">
        <v>42774</v>
      </c>
      <c r="FD2697">
        <v>42774</v>
      </c>
      <c r="FE2697">
        <v>42774</v>
      </c>
      <c r="FF2697">
        <v>42774</v>
      </c>
      <c r="FG2697">
        <v>42774</v>
      </c>
      <c r="FH2697">
        <v>42774</v>
      </c>
    </row>
    <row r="2698" spans="1:164">
      <c r="A2698" t="s">
        <v>3081</v>
      </c>
      <c r="B2698" t="s">
        <v>845</v>
      </c>
      <c r="C2698" s="23">
        <v>46092</v>
      </c>
      <c r="D2698" s="23">
        <v>46097</v>
      </c>
      <c r="E2698">
        <v>4</v>
      </c>
      <c r="F2698">
        <v>42774</v>
      </c>
      <c r="G2698" t="s">
        <v>2193</v>
      </c>
      <c r="EU2698">
        <v>33414</v>
      </c>
      <c r="EV2698">
        <v>9360</v>
      </c>
    </row>
    <row r="2699" spans="1:164">
      <c r="A2699" t="s">
        <v>3081</v>
      </c>
      <c r="B2699" t="s">
        <v>845</v>
      </c>
      <c r="C2699" s="23">
        <v>46092</v>
      </c>
      <c r="D2699" s="23">
        <v>46097</v>
      </c>
      <c r="E2699">
        <v>4</v>
      </c>
      <c r="F2699">
        <v>42774</v>
      </c>
      <c r="G2699" t="s">
        <v>2195</v>
      </c>
      <c r="EU2699">
        <v>33414</v>
      </c>
      <c r="EV2699">
        <v>42774</v>
      </c>
      <c r="EW2699">
        <v>42774</v>
      </c>
      <c r="EX2699">
        <v>42774</v>
      </c>
      <c r="EY2699">
        <v>42774</v>
      </c>
      <c r="EZ2699">
        <v>42774</v>
      </c>
      <c r="FA2699">
        <v>42774</v>
      </c>
      <c r="FB2699">
        <v>42774</v>
      </c>
      <c r="FC2699">
        <v>42774</v>
      </c>
      <c r="FD2699">
        <v>42774</v>
      </c>
      <c r="FE2699">
        <v>42774</v>
      </c>
      <c r="FF2699">
        <v>42774</v>
      </c>
      <c r="FG2699">
        <v>42774</v>
      </c>
      <c r="FH2699">
        <v>42774</v>
      </c>
    </row>
    <row r="2700" spans="1:164">
      <c r="A2700" t="s">
        <v>3082</v>
      </c>
      <c r="B2700" t="s">
        <v>849</v>
      </c>
      <c r="C2700" s="23">
        <v>46151</v>
      </c>
      <c r="D2700" s="23">
        <v>46156</v>
      </c>
      <c r="E2700">
        <v>4</v>
      </c>
      <c r="F2700">
        <v>42774</v>
      </c>
      <c r="G2700" t="s">
        <v>2193</v>
      </c>
      <c r="FC2700">
        <v>8193</v>
      </c>
      <c r="FD2700">
        <v>34581</v>
      </c>
    </row>
    <row r="2701" spans="1:164">
      <c r="A2701" t="s">
        <v>3082</v>
      </c>
      <c r="B2701" t="s">
        <v>849</v>
      </c>
      <c r="C2701" s="23">
        <v>46151</v>
      </c>
      <c r="D2701" s="23">
        <v>46156</v>
      </c>
      <c r="E2701">
        <v>4</v>
      </c>
      <c r="F2701">
        <v>42774</v>
      </c>
      <c r="G2701" t="s">
        <v>2195</v>
      </c>
      <c r="FC2701">
        <v>8193</v>
      </c>
      <c r="FD2701">
        <v>42774</v>
      </c>
      <c r="FE2701">
        <v>42774</v>
      </c>
      <c r="FF2701">
        <v>42774</v>
      </c>
      <c r="FG2701">
        <v>42774</v>
      </c>
      <c r="FH2701">
        <v>42774</v>
      </c>
    </row>
    <row r="2702" spans="1:164">
      <c r="A2702" t="s">
        <v>2446</v>
      </c>
      <c r="C2702" s="23">
        <v>46025</v>
      </c>
      <c r="D2702" s="23">
        <v>46029</v>
      </c>
      <c r="E2702">
        <v>3</v>
      </c>
      <c r="F2702">
        <v>85548</v>
      </c>
      <c r="G2702" t="s">
        <v>2193</v>
      </c>
      <c r="EK2702">
        <v>3709</v>
      </c>
      <c r="EL2702">
        <v>81839</v>
      </c>
    </row>
    <row r="2703" spans="1:164">
      <c r="A2703" t="s">
        <v>2446</v>
      </c>
      <c r="C2703" s="23">
        <v>46025</v>
      </c>
      <c r="D2703" s="23">
        <v>46029</v>
      </c>
      <c r="E2703">
        <v>3</v>
      </c>
      <c r="F2703">
        <v>85548</v>
      </c>
      <c r="G2703" t="s">
        <v>2195</v>
      </c>
      <c r="EK2703">
        <v>3709</v>
      </c>
      <c r="EL2703">
        <v>85548</v>
      </c>
      <c r="EM2703">
        <v>85548</v>
      </c>
      <c r="EN2703">
        <v>85548</v>
      </c>
      <c r="EO2703">
        <v>85548</v>
      </c>
      <c r="EP2703">
        <v>85548</v>
      </c>
      <c r="EQ2703">
        <v>85548</v>
      </c>
      <c r="ER2703">
        <v>85548</v>
      </c>
      <c r="ES2703">
        <v>85548</v>
      </c>
      <c r="ET2703">
        <v>85548</v>
      </c>
      <c r="EU2703">
        <v>85548</v>
      </c>
      <c r="EV2703">
        <v>85548</v>
      </c>
      <c r="EW2703">
        <v>85548</v>
      </c>
      <c r="EX2703">
        <v>85548</v>
      </c>
      <c r="EY2703">
        <v>85548</v>
      </c>
      <c r="EZ2703">
        <v>85548</v>
      </c>
      <c r="FA2703">
        <v>85548</v>
      </c>
      <c r="FB2703">
        <v>85548</v>
      </c>
      <c r="FC2703">
        <v>85548</v>
      </c>
      <c r="FD2703">
        <v>85548</v>
      </c>
      <c r="FE2703">
        <v>85548</v>
      </c>
      <c r="FF2703">
        <v>85548</v>
      </c>
      <c r="FG2703">
        <v>85548</v>
      </c>
      <c r="FH2703">
        <v>85548</v>
      </c>
    </row>
    <row r="2704" spans="1:164">
      <c r="A2704" t="s">
        <v>3083</v>
      </c>
      <c r="B2704" t="s">
        <v>851</v>
      </c>
      <c r="C2704" s="23">
        <v>46025</v>
      </c>
      <c r="D2704" s="23">
        <v>46029</v>
      </c>
      <c r="E2704">
        <v>3</v>
      </c>
      <c r="F2704">
        <v>42774</v>
      </c>
      <c r="G2704" t="s">
        <v>2193</v>
      </c>
      <c r="EK2704">
        <v>1854</v>
      </c>
      <c r="EL2704">
        <v>40919</v>
      </c>
    </row>
    <row r="2705" spans="1:164">
      <c r="A2705" t="s">
        <v>3083</v>
      </c>
      <c r="B2705" t="s">
        <v>851</v>
      </c>
      <c r="C2705" s="23">
        <v>46025</v>
      </c>
      <c r="D2705" s="23">
        <v>46029</v>
      </c>
      <c r="E2705">
        <v>3</v>
      </c>
      <c r="F2705">
        <v>42774</v>
      </c>
      <c r="G2705" t="s">
        <v>2195</v>
      </c>
      <c r="EK2705">
        <v>1854</v>
      </c>
      <c r="EL2705">
        <v>42774</v>
      </c>
      <c r="EM2705">
        <v>42774</v>
      </c>
      <c r="EN2705">
        <v>42774</v>
      </c>
      <c r="EO2705">
        <v>42774</v>
      </c>
      <c r="EP2705">
        <v>42774</v>
      </c>
      <c r="EQ2705">
        <v>42774</v>
      </c>
      <c r="ER2705">
        <v>42774</v>
      </c>
      <c r="ES2705">
        <v>42774</v>
      </c>
      <c r="ET2705">
        <v>42774</v>
      </c>
      <c r="EU2705">
        <v>42774</v>
      </c>
      <c r="EV2705">
        <v>42774</v>
      </c>
      <c r="EW2705">
        <v>42774</v>
      </c>
      <c r="EX2705">
        <v>42774</v>
      </c>
      <c r="EY2705">
        <v>42774</v>
      </c>
      <c r="EZ2705">
        <v>42774</v>
      </c>
      <c r="FA2705">
        <v>42774</v>
      </c>
      <c r="FB2705">
        <v>42774</v>
      </c>
      <c r="FC2705">
        <v>42774</v>
      </c>
      <c r="FD2705">
        <v>42774</v>
      </c>
      <c r="FE2705">
        <v>42774</v>
      </c>
      <c r="FF2705">
        <v>42774</v>
      </c>
      <c r="FG2705">
        <v>42774</v>
      </c>
      <c r="FH2705">
        <v>42774</v>
      </c>
    </row>
    <row r="2706" spans="1:164">
      <c r="A2706" t="s">
        <v>3084</v>
      </c>
      <c r="B2706" t="s">
        <v>853</v>
      </c>
      <c r="C2706" s="23">
        <v>46025</v>
      </c>
      <c r="D2706" s="23">
        <v>46029</v>
      </c>
      <c r="E2706">
        <v>3</v>
      </c>
      <c r="F2706">
        <v>42774</v>
      </c>
      <c r="G2706" t="s">
        <v>2193</v>
      </c>
      <c r="EK2706">
        <v>1854</v>
      </c>
      <c r="EL2706">
        <v>40919</v>
      </c>
    </row>
    <row r="2707" spans="1:164">
      <c r="A2707" t="s">
        <v>3084</v>
      </c>
      <c r="B2707" t="s">
        <v>853</v>
      </c>
      <c r="C2707" s="23">
        <v>46025</v>
      </c>
      <c r="D2707" s="23">
        <v>46029</v>
      </c>
      <c r="E2707">
        <v>3</v>
      </c>
      <c r="F2707">
        <v>42774</v>
      </c>
      <c r="G2707" t="s">
        <v>2195</v>
      </c>
      <c r="EK2707">
        <v>1854</v>
      </c>
      <c r="EL2707">
        <v>42774</v>
      </c>
      <c r="EM2707">
        <v>42774</v>
      </c>
      <c r="EN2707">
        <v>42774</v>
      </c>
      <c r="EO2707">
        <v>42774</v>
      </c>
      <c r="EP2707">
        <v>42774</v>
      </c>
      <c r="EQ2707">
        <v>42774</v>
      </c>
      <c r="ER2707">
        <v>42774</v>
      </c>
      <c r="ES2707">
        <v>42774</v>
      </c>
      <c r="ET2707">
        <v>42774</v>
      </c>
      <c r="EU2707">
        <v>42774</v>
      </c>
      <c r="EV2707">
        <v>42774</v>
      </c>
      <c r="EW2707">
        <v>42774</v>
      </c>
      <c r="EX2707">
        <v>42774</v>
      </c>
      <c r="EY2707">
        <v>42774</v>
      </c>
      <c r="EZ2707">
        <v>42774</v>
      </c>
      <c r="FA2707">
        <v>42774</v>
      </c>
      <c r="FB2707">
        <v>42774</v>
      </c>
      <c r="FC2707">
        <v>42774</v>
      </c>
      <c r="FD2707">
        <v>42774</v>
      </c>
      <c r="FE2707">
        <v>42774</v>
      </c>
      <c r="FF2707">
        <v>42774</v>
      </c>
      <c r="FG2707">
        <v>42774</v>
      </c>
      <c r="FH2707">
        <v>42774</v>
      </c>
    </row>
    <row r="2708" spans="1:164">
      <c r="A2708" t="s">
        <v>2671</v>
      </c>
      <c r="C2708" s="23">
        <v>46045</v>
      </c>
      <c r="D2708" s="23">
        <v>46111</v>
      </c>
      <c r="E2708">
        <v>57</v>
      </c>
      <c r="F2708">
        <v>155054</v>
      </c>
      <c r="G2708" t="s">
        <v>2193</v>
      </c>
      <c r="EN2708">
        <v>418</v>
      </c>
      <c r="EO2708">
        <v>2476</v>
      </c>
      <c r="EP2708">
        <v>4883</v>
      </c>
      <c r="EQ2708">
        <v>7399</v>
      </c>
      <c r="ER2708">
        <v>10428</v>
      </c>
      <c r="ES2708">
        <v>34314</v>
      </c>
      <c r="ET2708">
        <v>21725</v>
      </c>
      <c r="EU2708">
        <v>41340</v>
      </c>
      <c r="EV2708">
        <v>25640</v>
      </c>
      <c r="EW2708">
        <v>6122</v>
      </c>
      <c r="EX2708">
        <v>310</v>
      </c>
    </row>
    <row r="2709" spans="1:164">
      <c r="A2709" t="s">
        <v>2671</v>
      </c>
      <c r="C2709" s="23">
        <v>46045</v>
      </c>
      <c r="D2709" s="23">
        <v>46111</v>
      </c>
      <c r="E2709">
        <v>57</v>
      </c>
      <c r="F2709">
        <v>155054</v>
      </c>
      <c r="G2709" t="s">
        <v>2195</v>
      </c>
      <c r="EN2709">
        <v>418</v>
      </c>
      <c r="EO2709">
        <v>2894</v>
      </c>
      <c r="EP2709">
        <v>7777</v>
      </c>
      <c r="EQ2709">
        <v>15176</v>
      </c>
      <c r="ER2709">
        <v>25603</v>
      </c>
      <c r="ES2709">
        <v>59917</v>
      </c>
      <c r="ET2709">
        <v>81642</v>
      </c>
      <c r="EU2709">
        <v>122982</v>
      </c>
      <c r="EV2709">
        <v>148622</v>
      </c>
      <c r="EW2709">
        <v>154744</v>
      </c>
      <c r="EX2709">
        <v>155054</v>
      </c>
      <c r="EY2709">
        <v>155054</v>
      </c>
      <c r="EZ2709">
        <v>155054</v>
      </c>
      <c r="FA2709">
        <v>155054</v>
      </c>
      <c r="FB2709">
        <v>155054</v>
      </c>
      <c r="FC2709">
        <v>155054</v>
      </c>
      <c r="FD2709">
        <v>155054</v>
      </c>
      <c r="FE2709">
        <v>155054</v>
      </c>
      <c r="FF2709">
        <v>155054</v>
      </c>
      <c r="FG2709">
        <v>155054</v>
      </c>
      <c r="FH2709">
        <v>155054</v>
      </c>
    </row>
    <row r="2710" spans="1:164">
      <c r="A2710" t="s">
        <v>2204</v>
      </c>
      <c r="C2710" s="23">
        <v>46045</v>
      </c>
      <c r="D2710" s="23">
        <v>46111</v>
      </c>
      <c r="E2710">
        <v>57</v>
      </c>
      <c r="F2710">
        <v>155054</v>
      </c>
      <c r="G2710" t="s">
        <v>2193</v>
      </c>
      <c r="EN2710">
        <v>418</v>
      </c>
      <c r="EO2710">
        <v>2476</v>
      </c>
      <c r="EP2710">
        <v>4883</v>
      </c>
      <c r="EQ2710">
        <v>7399</v>
      </c>
      <c r="ER2710">
        <v>10428</v>
      </c>
      <c r="ES2710">
        <v>34314</v>
      </c>
      <c r="ET2710">
        <v>21725</v>
      </c>
      <c r="EU2710">
        <v>41340</v>
      </c>
      <c r="EV2710">
        <v>25640</v>
      </c>
      <c r="EW2710">
        <v>6122</v>
      </c>
      <c r="EX2710">
        <v>310</v>
      </c>
    </row>
    <row r="2711" spans="1:164">
      <c r="A2711" t="s">
        <v>2204</v>
      </c>
      <c r="C2711" s="23">
        <v>46045</v>
      </c>
      <c r="D2711" s="23">
        <v>46111</v>
      </c>
      <c r="E2711">
        <v>57</v>
      </c>
      <c r="F2711">
        <v>155054</v>
      </c>
      <c r="G2711" t="s">
        <v>2195</v>
      </c>
      <c r="EN2711">
        <v>418</v>
      </c>
      <c r="EO2711">
        <v>2894</v>
      </c>
      <c r="EP2711">
        <v>7777</v>
      </c>
      <c r="EQ2711">
        <v>15176</v>
      </c>
      <c r="ER2711">
        <v>25603</v>
      </c>
      <c r="ES2711">
        <v>59917</v>
      </c>
      <c r="ET2711">
        <v>81642</v>
      </c>
      <c r="EU2711">
        <v>122982</v>
      </c>
      <c r="EV2711">
        <v>148622</v>
      </c>
      <c r="EW2711">
        <v>154744</v>
      </c>
      <c r="EX2711">
        <v>155054</v>
      </c>
      <c r="EY2711">
        <v>155054</v>
      </c>
      <c r="EZ2711">
        <v>155054</v>
      </c>
      <c r="FA2711">
        <v>155054</v>
      </c>
      <c r="FB2711">
        <v>155054</v>
      </c>
      <c r="FC2711">
        <v>155054</v>
      </c>
      <c r="FD2711">
        <v>155054</v>
      </c>
      <c r="FE2711">
        <v>155054</v>
      </c>
      <c r="FF2711">
        <v>155054</v>
      </c>
      <c r="FG2711">
        <v>155054</v>
      </c>
      <c r="FH2711">
        <v>155054</v>
      </c>
    </row>
    <row r="2712" spans="1:164">
      <c r="A2712" t="s">
        <v>2437</v>
      </c>
      <c r="C2712" s="23">
        <v>46045</v>
      </c>
      <c r="D2712" s="23">
        <v>46097</v>
      </c>
      <c r="E2712">
        <v>45</v>
      </c>
      <c r="F2712">
        <v>128322</v>
      </c>
      <c r="G2712" t="s">
        <v>2193</v>
      </c>
      <c r="EN2712">
        <v>418</v>
      </c>
      <c r="EO2712">
        <v>2476</v>
      </c>
      <c r="EP2712">
        <v>4883</v>
      </c>
      <c r="EQ2712">
        <v>7399</v>
      </c>
      <c r="ER2712">
        <v>10428</v>
      </c>
      <c r="ES2712">
        <v>34314</v>
      </c>
      <c r="ET2712">
        <v>21725</v>
      </c>
      <c r="EU2712">
        <v>37319</v>
      </c>
      <c r="EV2712">
        <v>9360</v>
      </c>
    </row>
    <row r="2713" spans="1:164">
      <c r="A2713" t="s">
        <v>2437</v>
      </c>
      <c r="C2713" s="23">
        <v>46045</v>
      </c>
      <c r="D2713" s="23">
        <v>46097</v>
      </c>
      <c r="E2713">
        <v>45</v>
      </c>
      <c r="F2713">
        <v>128322</v>
      </c>
      <c r="G2713" t="s">
        <v>2195</v>
      </c>
      <c r="EN2713">
        <v>418</v>
      </c>
      <c r="EO2713">
        <v>2894</v>
      </c>
      <c r="EP2713">
        <v>7777</v>
      </c>
      <c r="EQ2713">
        <v>15176</v>
      </c>
      <c r="ER2713">
        <v>25603</v>
      </c>
      <c r="ES2713">
        <v>59917</v>
      </c>
      <c r="ET2713">
        <v>81642</v>
      </c>
      <c r="EU2713">
        <v>118962</v>
      </c>
      <c r="EV2713">
        <v>128322</v>
      </c>
      <c r="EW2713">
        <v>128322</v>
      </c>
      <c r="EX2713">
        <v>128322</v>
      </c>
      <c r="EY2713">
        <v>128322</v>
      </c>
      <c r="EZ2713">
        <v>128322</v>
      </c>
      <c r="FA2713">
        <v>128322</v>
      </c>
      <c r="FB2713">
        <v>128322</v>
      </c>
      <c r="FC2713">
        <v>128322</v>
      </c>
      <c r="FD2713">
        <v>128322</v>
      </c>
      <c r="FE2713">
        <v>128322</v>
      </c>
      <c r="FF2713">
        <v>128322</v>
      </c>
      <c r="FG2713">
        <v>128322</v>
      </c>
      <c r="FH2713">
        <v>128322</v>
      </c>
    </row>
    <row r="2714" spans="1:164">
      <c r="A2714" t="s">
        <v>3085</v>
      </c>
      <c r="B2714" t="s">
        <v>856</v>
      </c>
      <c r="C2714" s="23">
        <v>46045</v>
      </c>
      <c r="D2714" s="23">
        <v>46092</v>
      </c>
      <c r="E2714">
        <v>41</v>
      </c>
      <c r="F2714">
        <v>42774</v>
      </c>
      <c r="G2714" t="s">
        <v>2193</v>
      </c>
      <c r="EN2714">
        <v>418</v>
      </c>
      <c r="EO2714">
        <v>2476</v>
      </c>
      <c r="EP2714">
        <v>4883</v>
      </c>
      <c r="EQ2714">
        <v>7399</v>
      </c>
      <c r="ER2714">
        <v>9597</v>
      </c>
      <c r="ES2714">
        <v>9609</v>
      </c>
      <c r="ET2714">
        <v>6230</v>
      </c>
      <c r="EU2714">
        <v>2163</v>
      </c>
    </row>
    <row r="2715" spans="1:164">
      <c r="A2715" t="s">
        <v>3085</v>
      </c>
      <c r="B2715" t="s">
        <v>856</v>
      </c>
      <c r="C2715" s="23">
        <v>46045</v>
      </c>
      <c r="D2715" s="23">
        <v>46092</v>
      </c>
      <c r="E2715">
        <v>41</v>
      </c>
      <c r="F2715">
        <v>42774</v>
      </c>
      <c r="G2715" t="s">
        <v>2195</v>
      </c>
      <c r="EN2715">
        <v>418</v>
      </c>
      <c r="EO2715">
        <v>2894</v>
      </c>
      <c r="EP2715">
        <v>7777</v>
      </c>
      <c r="EQ2715">
        <v>15176</v>
      </c>
      <c r="ER2715">
        <v>24772</v>
      </c>
      <c r="ES2715">
        <v>34381</v>
      </c>
      <c r="ET2715">
        <v>40611</v>
      </c>
      <c r="EU2715">
        <v>42774</v>
      </c>
      <c r="EV2715">
        <v>42774</v>
      </c>
      <c r="EW2715">
        <v>42774</v>
      </c>
      <c r="EX2715">
        <v>42774</v>
      </c>
      <c r="EY2715">
        <v>42774</v>
      </c>
      <c r="EZ2715">
        <v>42774</v>
      </c>
      <c r="FA2715">
        <v>42774</v>
      </c>
      <c r="FB2715">
        <v>42774</v>
      </c>
      <c r="FC2715">
        <v>42774</v>
      </c>
      <c r="FD2715">
        <v>42774</v>
      </c>
      <c r="FE2715">
        <v>42774</v>
      </c>
      <c r="FF2715">
        <v>42774</v>
      </c>
      <c r="FG2715">
        <v>42774</v>
      </c>
      <c r="FH2715">
        <v>42774</v>
      </c>
    </row>
    <row r="2716" spans="1:164">
      <c r="A2716" t="s">
        <v>3086</v>
      </c>
      <c r="B2716" t="s">
        <v>858</v>
      </c>
      <c r="C2716" s="23">
        <v>46074</v>
      </c>
      <c r="D2716" s="23">
        <v>46092</v>
      </c>
      <c r="E2716">
        <v>15</v>
      </c>
      <c r="F2716">
        <v>42774</v>
      </c>
      <c r="G2716" t="s">
        <v>2193</v>
      </c>
      <c r="ER2716">
        <v>831</v>
      </c>
      <c r="ES2716">
        <v>24705</v>
      </c>
      <c r="ET2716">
        <v>15495</v>
      </c>
      <c r="EU2716">
        <v>1743</v>
      </c>
    </row>
    <row r="2717" spans="1:164">
      <c r="A2717" t="s">
        <v>3086</v>
      </c>
      <c r="B2717" t="s">
        <v>858</v>
      </c>
      <c r="C2717" s="23">
        <v>46074</v>
      </c>
      <c r="D2717" s="23">
        <v>46092</v>
      </c>
      <c r="E2717">
        <v>15</v>
      </c>
      <c r="F2717">
        <v>42774</v>
      </c>
      <c r="G2717" t="s">
        <v>2195</v>
      </c>
      <c r="ER2717">
        <v>831</v>
      </c>
      <c r="ES2717">
        <v>25536</v>
      </c>
      <c r="ET2717">
        <v>41031</v>
      </c>
      <c r="EU2717">
        <v>42774</v>
      </c>
      <c r="EV2717">
        <v>42774</v>
      </c>
      <c r="EW2717">
        <v>42774</v>
      </c>
      <c r="EX2717">
        <v>42774</v>
      </c>
      <c r="EY2717">
        <v>42774</v>
      </c>
      <c r="EZ2717">
        <v>42774</v>
      </c>
      <c r="FA2717">
        <v>42774</v>
      </c>
      <c r="FB2717">
        <v>42774</v>
      </c>
      <c r="FC2717">
        <v>42774</v>
      </c>
      <c r="FD2717">
        <v>42774</v>
      </c>
      <c r="FE2717">
        <v>42774</v>
      </c>
      <c r="FF2717">
        <v>42774</v>
      </c>
      <c r="FG2717">
        <v>42774</v>
      </c>
      <c r="FH2717">
        <v>42774</v>
      </c>
    </row>
    <row r="2718" spans="1:164">
      <c r="A2718" t="s">
        <v>3087</v>
      </c>
      <c r="B2718" t="s">
        <v>860</v>
      </c>
      <c r="C2718" s="23">
        <v>46092</v>
      </c>
      <c r="D2718" s="23">
        <v>46097</v>
      </c>
      <c r="E2718">
        <v>4</v>
      </c>
      <c r="F2718">
        <v>42774</v>
      </c>
      <c r="G2718" t="s">
        <v>2193</v>
      </c>
      <c r="EU2718">
        <v>33414</v>
      </c>
      <c r="EV2718">
        <v>9360</v>
      </c>
    </row>
    <row r="2719" spans="1:164">
      <c r="A2719" t="s">
        <v>3087</v>
      </c>
      <c r="B2719" t="s">
        <v>860</v>
      </c>
      <c r="C2719" s="23">
        <v>46092</v>
      </c>
      <c r="D2719" s="23">
        <v>46097</v>
      </c>
      <c r="E2719">
        <v>4</v>
      </c>
      <c r="F2719">
        <v>42774</v>
      </c>
      <c r="G2719" t="s">
        <v>2195</v>
      </c>
      <c r="EU2719">
        <v>33414</v>
      </c>
      <c r="EV2719">
        <v>42774</v>
      </c>
      <c r="EW2719">
        <v>42774</v>
      </c>
      <c r="EX2719">
        <v>42774</v>
      </c>
      <c r="EY2719">
        <v>42774</v>
      </c>
      <c r="EZ2719">
        <v>42774</v>
      </c>
      <c r="FA2719">
        <v>42774</v>
      </c>
      <c r="FB2719">
        <v>42774</v>
      </c>
      <c r="FC2719">
        <v>42774</v>
      </c>
      <c r="FD2719">
        <v>42774</v>
      </c>
      <c r="FE2719">
        <v>42774</v>
      </c>
      <c r="FF2719">
        <v>42774</v>
      </c>
      <c r="FG2719">
        <v>42774</v>
      </c>
      <c r="FH2719">
        <v>42774</v>
      </c>
    </row>
    <row r="2720" spans="1:164">
      <c r="A2720" t="s">
        <v>2446</v>
      </c>
      <c r="C2720" s="23">
        <v>46092</v>
      </c>
      <c r="D2720" s="23">
        <v>46111</v>
      </c>
      <c r="E2720">
        <v>17</v>
      </c>
      <c r="F2720">
        <v>26732</v>
      </c>
      <c r="G2720" t="s">
        <v>2193</v>
      </c>
      <c r="EU2720">
        <v>4021</v>
      </c>
      <c r="EV2720">
        <v>16279</v>
      </c>
      <c r="EW2720">
        <v>6122</v>
      </c>
      <c r="EX2720">
        <v>310</v>
      </c>
    </row>
    <row r="2721" spans="1:164">
      <c r="A2721" t="s">
        <v>2446</v>
      </c>
      <c r="C2721" s="23">
        <v>46092</v>
      </c>
      <c r="D2721" s="23">
        <v>46111</v>
      </c>
      <c r="E2721">
        <v>17</v>
      </c>
      <c r="F2721">
        <v>26732</v>
      </c>
      <c r="G2721" t="s">
        <v>2195</v>
      </c>
      <c r="EU2721">
        <v>4021</v>
      </c>
      <c r="EV2721">
        <v>20300</v>
      </c>
      <c r="EW2721">
        <v>26422</v>
      </c>
      <c r="EX2721">
        <v>26732</v>
      </c>
      <c r="EY2721">
        <v>26732</v>
      </c>
      <c r="EZ2721">
        <v>26732</v>
      </c>
      <c r="FA2721">
        <v>26732</v>
      </c>
      <c r="FB2721">
        <v>26732</v>
      </c>
      <c r="FC2721">
        <v>26732</v>
      </c>
      <c r="FD2721">
        <v>26732</v>
      </c>
      <c r="FE2721">
        <v>26732</v>
      </c>
      <c r="FF2721">
        <v>26732</v>
      </c>
      <c r="FG2721">
        <v>26732</v>
      </c>
      <c r="FH2721">
        <v>26732</v>
      </c>
    </row>
    <row r="2722" spans="1:164">
      <c r="A2722" t="s">
        <v>3088</v>
      </c>
      <c r="B2722" t="s">
        <v>862</v>
      </c>
      <c r="C2722" s="23">
        <v>46092</v>
      </c>
      <c r="D2722" s="23">
        <v>46111</v>
      </c>
      <c r="E2722">
        <v>17</v>
      </c>
      <c r="F2722">
        <v>13366</v>
      </c>
      <c r="G2722" t="s">
        <v>2193</v>
      </c>
      <c r="EU2722">
        <v>2010</v>
      </c>
      <c r="EV2722">
        <v>8140</v>
      </c>
      <c r="EW2722">
        <v>3061</v>
      </c>
      <c r="EX2722">
        <v>155</v>
      </c>
    </row>
    <row r="2723" spans="1:164">
      <c r="A2723" t="s">
        <v>3088</v>
      </c>
      <c r="B2723" t="s">
        <v>862</v>
      </c>
      <c r="C2723" s="23">
        <v>46092</v>
      </c>
      <c r="D2723" s="23">
        <v>46111</v>
      </c>
      <c r="E2723">
        <v>17</v>
      </c>
      <c r="F2723">
        <v>13366</v>
      </c>
      <c r="G2723" t="s">
        <v>2195</v>
      </c>
      <c r="EU2723">
        <v>2010</v>
      </c>
      <c r="EV2723">
        <v>10150</v>
      </c>
      <c r="EW2723">
        <v>13211</v>
      </c>
      <c r="EX2723">
        <v>13366</v>
      </c>
      <c r="EY2723">
        <v>13366</v>
      </c>
      <c r="EZ2723">
        <v>13366</v>
      </c>
      <c r="FA2723">
        <v>13366</v>
      </c>
      <c r="FB2723">
        <v>13366</v>
      </c>
      <c r="FC2723">
        <v>13366</v>
      </c>
      <c r="FD2723">
        <v>13366</v>
      </c>
      <c r="FE2723">
        <v>13366</v>
      </c>
      <c r="FF2723">
        <v>13366</v>
      </c>
      <c r="FG2723">
        <v>13366</v>
      </c>
      <c r="FH2723">
        <v>13366</v>
      </c>
    </row>
    <row r="2724" spans="1:164">
      <c r="A2724" t="s">
        <v>3089</v>
      </c>
      <c r="B2724" t="s">
        <v>864</v>
      </c>
      <c r="C2724" s="23">
        <v>46092</v>
      </c>
      <c r="D2724" s="23">
        <v>46111</v>
      </c>
      <c r="E2724">
        <v>17</v>
      </c>
      <c r="F2724">
        <v>13366</v>
      </c>
      <c r="G2724" t="s">
        <v>2193</v>
      </c>
      <c r="EU2724">
        <v>2010</v>
      </c>
      <c r="EV2724">
        <v>8140</v>
      </c>
      <c r="EW2724">
        <v>3061</v>
      </c>
      <c r="EX2724">
        <v>155</v>
      </c>
    </row>
    <row r="2725" spans="1:164">
      <c r="A2725" t="s">
        <v>3089</v>
      </c>
      <c r="B2725" t="s">
        <v>864</v>
      </c>
      <c r="C2725" s="23">
        <v>46092</v>
      </c>
      <c r="D2725" s="23">
        <v>46111</v>
      </c>
      <c r="E2725">
        <v>17</v>
      </c>
      <c r="F2725">
        <v>13366</v>
      </c>
      <c r="G2725" t="s">
        <v>2195</v>
      </c>
      <c r="EU2725">
        <v>2010</v>
      </c>
      <c r="EV2725">
        <v>10150</v>
      </c>
      <c r="EW2725">
        <v>13211</v>
      </c>
      <c r="EX2725">
        <v>13366</v>
      </c>
      <c r="EY2725">
        <v>13366</v>
      </c>
      <c r="EZ2725">
        <v>13366</v>
      </c>
      <c r="FA2725">
        <v>13366</v>
      </c>
      <c r="FB2725">
        <v>13366</v>
      </c>
      <c r="FC2725">
        <v>13366</v>
      </c>
      <c r="FD2725">
        <v>13366</v>
      </c>
      <c r="FE2725">
        <v>13366</v>
      </c>
      <c r="FF2725">
        <v>13366</v>
      </c>
      <c r="FG2725">
        <v>13366</v>
      </c>
      <c r="FH2725">
        <v>13366</v>
      </c>
    </row>
    <row r="2726" spans="1:164">
      <c r="A2726" t="s">
        <v>2677</v>
      </c>
      <c r="C2726" s="23">
        <v>45794</v>
      </c>
      <c r="D2726" s="23">
        <v>46021</v>
      </c>
      <c r="E2726">
        <v>194</v>
      </c>
      <c r="F2726">
        <v>56060</v>
      </c>
      <c r="G2726" t="s">
        <v>2193</v>
      </c>
      <c r="DD2726">
        <v>117</v>
      </c>
      <c r="DE2726">
        <v>4349</v>
      </c>
      <c r="DF2726">
        <v>14254</v>
      </c>
      <c r="DG2726">
        <v>4685</v>
      </c>
      <c r="DH2726">
        <v>2308</v>
      </c>
      <c r="DI2726">
        <v>3349</v>
      </c>
      <c r="DJ2726">
        <v>563</v>
      </c>
      <c r="EB2726">
        <v>83</v>
      </c>
      <c r="EC2726">
        <v>744</v>
      </c>
      <c r="ED2726">
        <v>1489</v>
      </c>
      <c r="EE2726">
        <v>2231</v>
      </c>
      <c r="EF2726">
        <v>3099</v>
      </c>
      <c r="EG2726">
        <v>3795</v>
      </c>
      <c r="EH2726">
        <v>4817</v>
      </c>
      <c r="EI2726">
        <v>6401</v>
      </c>
      <c r="EJ2726">
        <v>3331</v>
      </c>
      <c r="EK2726">
        <v>445</v>
      </c>
    </row>
    <row r="2727" spans="1:164">
      <c r="A2727" t="s">
        <v>2677</v>
      </c>
      <c r="C2727" s="23">
        <v>45794</v>
      </c>
      <c r="D2727" s="23">
        <v>46021</v>
      </c>
      <c r="E2727">
        <v>194</v>
      </c>
      <c r="F2727">
        <v>56060</v>
      </c>
      <c r="G2727" t="s">
        <v>2195</v>
      </c>
      <c r="DD2727">
        <v>117</v>
      </c>
      <c r="DE2727">
        <v>4465</v>
      </c>
      <c r="DF2727">
        <v>18719</v>
      </c>
      <c r="DG2727">
        <v>23404</v>
      </c>
      <c r="DH2727">
        <v>25712</v>
      </c>
      <c r="DI2727">
        <v>29062</v>
      </c>
      <c r="DJ2727">
        <v>29625</v>
      </c>
      <c r="DK2727">
        <v>29625</v>
      </c>
      <c r="DL2727">
        <v>29625</v>
      </c>
      <c r="DM2727">
        <v>29625</v>
      </c>
      <c r="DN2727">
        <v>29625</v>
      </c>
      <c r="DO2727">
        <v>29625</v>
      </c>
      <c r="DP2727">
        <v>29625</v>
      </c>
      <c r="DQ2727">
        <v>29625</v>
      </c>
      <c r="DR2727">
        <v>29625</v>
      </c>
      <c r="DS2727">
        <v>29625</v>
      </c>
      <c r="DT2727">
        <v>29625</v>
      </c>
      <c r="DU2727">
        <v>29625</v>
      </c>
      <c r="DV2727">
        <v>29625</v>
      </c>
      <c r="DW2727">
        <v>29625</v>
      </c>
      <c r="DX2727">
        <v>29625</v>
      </c>
      <c r="DY2727">
        <v>29625</v>
      </c>
      <c r="DZ2727">
        <v>29625</v>
      </c>
      <c r="EA2727">
        <v>29625</v>
      </c>
      <c r="EB2727">
        <v>29708</v>
      </c>
      <c r="EC2727">
        <v>30452</v>
      </c>
      <c r="ED2727">
        <v>31941</v>
      </c>
      <c r="EE2727">
        <v>34172</v>
      </c>
      <c r="EF2727">
        <v>37271</v>
      </c>
      <c r="EG2727">
        <v>41066</v>
      </c>
      <c r="EH2727">
        <v>45883</v>
      </c>
      <c r="EI2727">
        <v>52284</v>
      </c>
      <c r="EJ2727">
        <v>55615</v>
      </c>
      <c r="EK2727">
        <v>56060</v>
      </c>
      <c r="EL2727">
        <v>56060</v>
      </c>
      <c r="EM2727">
        <v>56060</v>
      </c>
      <c r="EN2727">
        <v>56060</v>
      </c>
      <c r="EO2727">
        <v>56060</v>
      </c>
      <c r="EP2727">
        <v>56060</v>
      </c>
      <c r="EQ2727">
        <v>56060</v>
      </c>
      <c r="ER2727">
        <v>56060</v>
      </c>
      <c r="ES2727">
        <v>56060</v>
      </c>
      <c r="ET2727">
        <v>56060</v>
      </c>
      <c r="EU2727">
        <v>56060</v>
      </c>
      <c r="EV2727">
        <v>56060</v>
      </c>
      <c r="EW2727">
        <v>56060</v>
      </c>
      <c r="EX2727">
        <v>56060</v>
      </c>
      <c r="EY2727">
        <v>56060</v>
      </c>
      <c r="EZ2727">
        <v>56060</v>
      </c>
      <c r="FA2727">
        <v>56060</v>
      </c>
      <c r="FB2727">
        <v>56060</v>
      </c>
      <c r="FC2727">
        <v>56060</v>
      </c>
      <c r="FD2727">
        <v>56060</v>
      </c>
      <c r="FE2727">
        <v>56060</v>
      </c>
      <c r="FF2727">
        <v>56060</v>
      </c>
      <c r="FG2727">
        <v>56060</v>
      </c>
      <c r="FH2727">
        <v>56060</v>
      </c>
    </row>
    <row r="2728" spans="1:164">
      <c r="A2728" t="s">
        <v>2204</v>
      </c>
      <c r="C2728" s="23">
        <v>45794</v>
      </c>
      <c r="D2728" s="23">
        <v>46021</v>
      </c>
      <c r="E2728">
        <v>194</v>
      </c>
      <c r="F2728">
        <v>56060</v>
      </c>
      <c r="G2728" t="s">
        <v>2193</v>
      </c>
      <c r="DD2728">
        <v>117</v>
      </c>
      <c r="DE2728">
        <v>4349</v>
      </c>
      <c r="DF2728">
        <v>14254</v>
      </c>
      <c r="DG2728">
        <v>4685</v>
      </c>
      <c r="DH2728">
        <v>2308</v>
      </c>
      <c r="DI2728">
        <v>3349</v>
      </c>
      <c r="DJ2728">
        <v>563</v>
      </c>
      <c r="EB2728">
        <v>83</v>
      </c>
      <c r="EC2728">
        <v>744</v>
      </c>
      <c r="ED2728">
        <v>1489</v>
      </c>
      <c r="EE2728">
        <v>2231</v>
      </c>
      <c r="EF2728">
        <v>3099</v>
      </c>
      <c r="EG2728">
        <v>3795</v>
      </c>
      <c r="EH2728">
        <v>4817</v>
      </c>
      <c r="EI2728">
        <v>6401</v>
      </c>
      <c r="EJ2728">
        <v>3331</v>
      </c>
      <c r="EK2728">
        <v>445</v>
      </c>
    </row>
    <row r="2729" spans="1:164">
      <c r="A2729" t="s">
        <v>2204</v>
      </c>
      <c r="C2729" s="23">
        <v>45794</v>
      </c>
      <c r="D2729" s="23">
        <v>46021</v>
      </c>
      <c r="E2729">
        <v>194</v>
      </c>
      <c r="F2729">
        <v>56060</v>
      </c>
      <c r="G2729" t="s">
        <v>2195</v>
      </c>
      <c r="DD2729">
        <v>117</v>
      </c>
      <c r="DE2729">
        <v>4465</v>
      </c>
      <c r="DF2729">
        <v>18719</v>
      </c>
      <c r="DG2729">
        <v>23404</v>
      </c>
      <c r="DH2729">
        <v>25712</v>
      </c>
      <c r="DI2729">
        <v>29062</v>
      </c>
      <c r="DJ2729">
        <v>29625</v>
      </c>
      <c r="DK2729">
        <v>29625</v>
      </c>
      <c r="DL2729">
        <v>29625</v>
      </c>
      <c r="DM2729">
        <v>29625</v>
      </c>
      <c r="DN2729">
        <v>29625</v>
      </c>
      <c r="DO2729">
        <v>29625</v>
      </c>
      <c r="DP2729">
        <v>29625</v>
      </c>
      <c r="DQ2729">
        <v>29625</v>
      </c>
      <c r="DR2729">
        <v>29625</v>
      </c>
      <c r="DS2729">
        <v>29625</v>
      </c>
      <c r="DT2729">
        <v>29625</v>
      </c>
      <c r="DU2729">
        <v>29625</v>
      </c>
      <c r="DV2729">
        <v>29625</v>
      </c>
      <c r="DW2729">
        <v>29625</v>
      </c>
      <c r="DX2729">
        <v>29625</v>
      </c>
      <c r="DY2729">
        <v>29625</v>
      </c>
      <c r="DZ2729">
        <v>29625</v>
      </c>
      <c r="EA2729">
        <v>29625</v>
      </c>
      <c r="EB2729">
        <v>29708</v>
      </c>
      <c r="EC2729">
        <v>30452</v>
      </c>
      <c r="ED2729">
        <v>31941</v>
      </c>
      <c r="EE2729">
        <v>34172</v>
      </c>
      <c r="EF2729">
        <v>37271</v>
      </c>
      <c r="EG2729">
        <v>41066</v>
      </c>
      <c r="EH2729">
        <v>45883</v>
      </c>
      <c r="EI2729">
        <v>52284</v>
      </c>
      <c r="EJ2729">
        <v>55615</v>
      </c>
      <c r="EK2729">
        <v>56060</v>
      </c>
      <c r="EL2729">
        <v>56060</v>
      </c>
      <c r="EM2729">
        <v>56060</v>
      </c>
      <c r="EN2729">
        <v>56060</v>
      </c>
      <c r="EO2729">
        <v>56060</v>
      </c>
      <c r="EP2729">
        <v>56060</v>
      </c>
      <c r="EQ2729">
        <v>56060</v>
      </c>
      <c r="ER2729">
        <v>56060</v>
      </c>
      <c r="ES2729">
        <v>56060</v>
      </c>
      <c r="ET2729">
        <v>56060</v>
      </c>
      <c r="EU2729">
        <v>56060</v>
      </c>
      <c r="EV2729">
        <v>56060</v>
      </c>
      <c r="EW2729">
        <v>56060</v>
      </c>
      <c r="EX2729">
        <v>56060</v>
      </c>
      <c r="EY2729">
        <v>56060</v>
      </c>
      <c r="EZ2729">
        <v>56060</v>
      </c>
      <c r="FA2729">
        <v>56060</v>
      </c>
      <c r="FB2729">
        <v>56060</v>
      </c>
      <c r="FC2729">
        <v>56060</v>
      </c>
      <c r="FD2729">
        <v>56060</v>
      </c>
      <c r="FE2729">
        <v>56060</v>
      </c>
      <c r="FF2729">
        <v>56060</v>
      </c>
      <c r="FG2729">
        <v>56060</v>
      </c>
      <c r="FH2729">
        <v>56060</v>
      </c>
    </row>
    <row r="2730" spans="1:164">
      <c r="A2730" t="s">
        <v>2205</v>
      </c>
      <c r="C2730" s="23">
        <v>45794</v>
      </c>
      <c r="D2730" s="23">
        <v>45818</v>
      </c>
      <c r="E2730">
        <v>20</v>
      </c>
      <c r="F2730">
        <v>23545</v>
      </c>
      <c r="G2730" t="s">
        <v>2193</v>
      </c>
      <c r="DD2730">
        <v>117</v>
      </c>
      <c r="DE2730">
        <v>4349</v>
      </c>
      <c r="DF2730">
        <v>14254</v>
      </c>
      <c r="DG2730">
        <v>4685</v>
      </c>
      <c r="DH2730">
        <v>141</v>
      </c>
    </row>
    <row r="2731" spans="1:164">
      <c r="A2731" t="s">
        <v>2205</v>
      </c>
      <c r="C2731" s="23">
        <v>45794</v>
      </c>
      <c r="D2731" s="23">
        <v>45818</v>
      </c>
      <c r="E2731">
        <v>20</v>
      </c>
      <c r="F2731">
        <v>23545</v>
      </c>
      <c r="G2731" t="s">
        <v>2195</v>
      </c>
      <c r="DD2731">
        <v>117</v>
      </c>
      <c r="DE2731">
        <v>4465</v>
      </c>
      <c r="DF2731">
        <v>18719</v>
      </c>
      <c r="DG2731">
        <v>23404</v>
      </c>
      <c r="DH2731">
        <v>23545</v>
      </c>
      <c r="DI2731">
        <v>23545</v>
      </c>
      <c r="DJ2731">
        <v>23545</v>
      </c>
      <c r="DK2731">
        <v>23545</v>
      </c>
      <c r="DL2731">
        <v>23545</v>
      </c>
      <c r="DM2731">
        <v>23545</v>
      </c>
      <c r="DN2731">
        <v>23545</v>
      </c>
      <c r="DO2731">
        <v>23545</v>
      </c>
      <c r="DP2731">
        <v>23545</v>
      </c>
      <c r="DQ2731">
        <v>23545</v>
      </c>
      <c r="DR2731">
        <v>23545</v>
      </c>
      <c r="DS2731">
        <v>23545</v>
      </c>
      <c r="DT2731">
        <v>23545</v>
      </c>
      <c r="DU2731">
        <v>23545</v>
      </c>
      <c r="DV2731">
        <v>23545</v>
      </c>
      <c r="DW2731">
        <v>23545</v>
      </c>
      <c r="DX2731">
        <v>23545</v>
      </c>
      <c r="DY2731">
        <v>23545</v>
      </c>
      <c r="DZ2731">
        <v>23545</v>
      </c>
      <c r="EA2731">
        <v>23545</v>
      </c>
      <c r="EB2731">
        <v>23545</v>
      </c>
      <c r="EC2731">
        <v>23545</v>
      </c>
      <c r="ED2731">
        <v>23545</v>
      </c>
      <c r="EE2731">
        <v>23545</v>
      </c>
      <c r="EF2731">
        <v>23545</v>
      </c>
      <c r="EG2731">
        <v>23545</v>
      </c>
      <c r="EH2731">
        <v>23545</v>
      </c>
      <c r="EI2731">
        <v>23545</v>
      </c>
      <c r="EJ2731">
        <v>23545</v>
      </c>
      <c r="EK2731">
        <v>23545</v>
      </c>
      <c r="EL2731">
        <v>23545</v>
      </c>
      <c r="EM2731">
        <v>23545</v>
      </c>
      <c r="EN2731">
        <v>23545</v>
      </c>
      <c r="EO2731">
        <v>23545</v>
      </c>
      <c r="EP2731">
        <v>23545</v>
      </c>
      <c r="EQ2731">
        <v>23545</v>
      </c>
      <c r="ER2731">
        <v>23545</v>
      </c>
      <c r="ES2731">
        <v>23545</v>
      </c>
      <c r="ET2731">
        <v>23545</v>
      </c>
      <c r="EU2731">
        <v>23545</v>
      </c>
      <c r="EV2731">
        <v>23545</v>
      </c>
      <c r="EW2731">
        <v>23545</v>
      </c>
      <c r="EX2731">
        <v>23545</v>
      </c>
      <c r="EY2731">
        <v>23545</v>
      </c>
      <c r="EZ2731">
        <v>23545</v>
      </c>
      <c r="FA2731">
        <v>23545</v>
      </c>
      <c r="FB2731">
        <v>23545</v>
      </c>
      <c r="FC2731">
        <v>23545</v>
      </c>
      <c r="FD2731">
        <v>23545</v>
      </c>
      <c r="FE2731">
        <v>23545</v>
      </c>
      <c r="FF2731">
        <v>23545</v>
      </c>
      <c r="FG2731">
        <v>23545</v>
      </c>
      <c r="FH2731">
        <v>23545</v>
      </c>
    </row>
    <row r="2732" spans="1:164">
      <c r="A2732" t="s">
        <v>3090</v>
      </c>
      <c r="B2732" t="s">
        <v>867</v>
      </c>
      <c r="C2732" s="23">
        <v>45794</v>
      </c>
      <c r="D2732" s="23">
        <v>45818</v>
      </c>
      <c r="E2732">
        <v>20</v>
      </c>
      <c r="F2732">
        <v>23545</v>
      </c>
      <c r="G2732" t="s">
        <v>2193</v>
      </c>
      <c r="DD2732">
        <v>117</v>
      </c>
      <c r="DE2732">
        <v>4349</v>
      </c>
      <c r="DF2732">
        <v>14254</v>
      </c>
      <c r="DG2732">
        <v>4685</v>
      </c>
      <c r="DH2732">
        <v>141</v>
      </c>
    </row>
    <row r="2733" spans="1:164">
      <c r="A2733" t="s">
        <v>3090</v>
      </c>
      <c r="B2733" t="s">
        <v>867</v>
      </c>
      <c r="C2733" s="23">
        <v>45794</v>
      </c>
      <c r="D2733" s="23">
        <v>45818</v>
      </c>
      <c r="E2733">
        <v>20</v>
      </c>
      <c r="F2733">
        <v>23545</v>
      </c>
      <c r="G2733" t="s">
        <v>2195</v>
      </c>
      <c r="DD2733">
        <v>117</v>
      </c>
      <c r="DE2733">
        <v>4465</v>
      </c>
      <c r="DF2733">
        <v>18719</v>
      </c>
      <c r="DG2733">
        <v>23404</v>
      </c>
      <c r="DH2733">
        <v>23545</v>
      </c>
      <c r="DI2733">
        <v>23545</v>
      </c>
      <c r="DJ2733">
        <v>23545</v>
      </c>
      <c r="DK2733">
        <v>23545</v>
      </c>
      <c r="DL2733">
        <v>23545</v>
      </c>
      <c r="DM2733">
        <v>23545</v>
      </c>
      <c r="DN2733">
        <v>23545</v>
      </c>
      <c r="DO2733">
        <v>23545</v>
      </c>
      <c r="DP2733">
        <v>23545</v>
      </c>
      <c r="DQ2733">
        <v>23545</v>
      </c>
      <c r="DR2733">
        <v>23545</v>
      </c>
      <c r="DS2733">
        <v>23545</v>
      </c>
      <c r="DT2733">
        <v>23545</v>
      </c>
      <c r="DU2733">
        <v>23545</v>
      </c>
      <c r="DV2733">
        <v>23545</v>
      </c>
      <c r="DW2733">
        <v>23545</v>
      </c>
      <c r="DX2733">
        <v>23545</v>
      </c>
      <c r="DY2733">
        <v>23545</v>
      </c>
      <c r="DZ2733">
        <v>23545</v>
      </c>
      <c r="EA2733">
        <v>23545</v>
      </c>
      <c r="EB2733">
        <v>23545</v>
      </c>
      <c r="EC2733">
        <v>23545</v>
      </c>
      <c r="ED2733">
        <v>23545</v>
      </c>
      <c r="EE2733">
        <v>23545</v>
      </c>
      <c r="EF2733">
        <v>23545</v>
      </c>
      <c r="EG2733">
        <v>23545</v>
      </c>
      <c r="EH2733">
        <v>23545</v>
      </c>
      <c r="EI2733">
        <v>23545</v>
      </c>
      <c r="EJ2733">
        <v>23545</v>
      </c>
      <c r="EK2733">
        <v>23545</v>
      </c>
      <c r="EL2733">
        <v>23545</v>
      </c>
      <c r="EM2733">
        <v>23545</v>
      </c>
      <c r="EN2733">
        <v>23545</v>
      </c>
      <c r="EO2733">
        <v>23545</v>
      </c>
      <c r="EP2733">
        <v>23545</v>
      </c>
      <c r="EQ2733">
        <v>23545</v>
      </c>
      <c r="ER2733">
        <v>23545</v>
      </c>
      <c r="ES2733">
        <v>23545</v>
      </c>
      <c r="ET2733">
        <v>23545</v>
      </c>
      <c r="EU2733">
        <v>23545</v>
      </c>
      <c r="EV2733">
        <v>23545</v>
      </c>
      <c r="EW2733">
        <v>23545</v>
      </c>
      <c r="EX2733">
        <v>23545</v>
      </c>
      <c r="EY2733">
        <v>23545</v>
      </c>
      <c r="EZ2733">
        <v>23545</v>
      </c>
      <c r="FA2733">
        <v>23545</v>
      </c>
      <c r="FB2733">
        <v>23545</v>
      </c>
      <c r="FC2733">
        <v>23545</v>
      </c>
      <c r="FD2733">
        <v>23545</v>
      </c>
      <c r="FE2733">
        <v>23545</v>
      </c>
      <c r="FF2733">
        <v>23545</v>
      </c>
      <c r="FG2733">
        <v>23545</v>
      </c>
      <c r="FH2733">
        <v>23545</v>
      </c>
    </row>
    <row r="2734" spans="1:164">
      <c r="A2734" t="s">
        <v>2437</v>
      </c>
      <c r="C2734" s="23">
        <v>45818</v>
      </c>
      <c r="D2734" s="23">
        <v>46021</v>
      </c>
      <c r="E2734">
        <v>174</v>
      </c>
      <c r="F2734">
        <v>26909</v>
      </c>
      <c r="G2734" t="s">
        <v>2193</v>
      </c>
      <c r="DH2734">
        <v>2167</v>
      </c>
      <c r="DI2734">
        <v>3349</v>
      </c>
      <c r="DJ2734">
        <v>563</v>
      </c>
      <c r="EB2734">
        <v>83</v>
      </c>
      <c r="EC2734">
        <v>744</v>
      </c>
      <c r="ED2734">
        <v>1489</v>
      </c>
      <c r="EE2734">
        <v>2231</v>
      </c>
      <c r="EF2734">
        <v>3099</v>
      </c>
      <c r="EG2734">
        <v>3795</v>
      </c>
      <c r="EH2734">
        <v>4001</v>
      </c>
      <c r="EI2734">
        <v>3016</v>
      </c>
      <c r="EJ2734">
        <v>2016</v>
      </c>
      <c r="EK2734">
        <v>356</v>
      </c>
    </row>
    <row r="2735" spans="1:164">
      <c r="A2735" t="s">
        <v>2437</v>
      </c>
      <c r="C2735" s="23">
        <v>45818</v>
      </c>
      <c r="D2735" s="23">
        <v>46021</v>
      </c>
      <c r="E2735">
        <v>174</v>
      </c>
      <c r="F2735">
        <v>26909</v>
      </c>
      <c r="G2735" t="s">
        <v>2195</v>
      </c>
      <c r="DH2735">
        <v>2167</v>
      </c>
      <c r="DI2735">
        <v>5517</v>
      </c>
      <c r="DJ2735">
        <v>6080</v>
      </c>
      <c r="DK2735">
        <v>6080</v>
      </c>
      <c r="DL2735">
        <v>6080</v>
      </c>
      <c r="DM2735">
        <v>6080</v>
      </c>
      <c r="DN2735">
        <v>6080</v>
      </c>
      <c r="DO2735">
        <v>6080</v>
      </c>
      <c r="DP2735">
        <v>6080</v>
      </c>
      <c r="DQ2735">
        <v>6080</v>
      </c>
      <c r="DR2735">
        <v>6080</v>
      </c>
      <c r="DS2735">
        <v>6080</v>
      </c>
      <c r="DT2735">
        <v>6080</v>
      </c>
      <c r="DU2735">
        <v>6080</v>
      </c>
      <c r="DV2735">
        <v>6080</v>
      </c>
      <c r="DW2735">
        <v>6080</v>
      </c>
      <c r="DX2735">
        <v>6080</v>
      </c>
      <c r="DY2735">
        <v>6080</v>
      </c>
      <c r="DZ2735">
        <v>6080</v>
      </c>
      <c r="EA2735">
        <v>6080</v>
      </c>
      <c r="EB2735">
        <v>6163</v>
      </c>
      <c r="EC2735">
        <v>6907</v>
      </c>
      <c r="ED2735">
        <v>8396</v>
      </c>
      <c r="EE2735">
        <v>10627</v>
      </c>
      <c r="EF2735">
        <v>13726</v>
      </c>
      <c r="EG2735">
        <v>17521</v>
      </c>
      <c r="EH2735">
        <v>21522</v>
      </c>
      <c r="EI2735">
        <v>24538</v>
      </c>
      <c r="EJ2735">
        <v>26553</v>
      </c>
      <c r="EK2735">
        <v>26909</v>
      </c>
      <c r="EL2735">
        <v>26909</v>
      </c>
      <c r="EM2735">
        <v>26909</v>
      </c>
      <c r="EN2735">
        <v>26909</v>
      </c>
      <c r="EO2735">
        <v>26909</v>
      </c>
      <c r="EP2735">
        <v>26909</v>
      </c>
      <c r="EQ2735">
        <v>26909</v>
      </c>
      <c r="ER2735">
        <v>26909</v>
      </c>
      <c r="ES2735">
        <v>26909</v>
      </c>
      <c r="ET2735">
        <v>26909</v>
      </c>
      <c r="EU2735">
        <v>26909</v>
      </c>
      <c r="EV2735">
        <v>26909</v>
      </c>
      <c r="EW2735">
        <v>26909</v>
      </c>
      <c r="EX2735">
        <v>26909</v>
      </c>
      <c r="EY2735">
        <v>26909</v>
      </c>
      <c r="EZ2735">
        <v>26909</v>
      </c>
      <c r="FA2735">
        <v>26909</v>
      </c>
      <c r="FB2735">
        <v>26909</v>
      </c>
      <c r="FC2735">
        <v>26909</v>
      </c>
      <c r="FD2735">
        <v>26909</v>
      </c>
      <c r="FE2735">
        <v>26909</v>
      </c>
      <c r="FF2735">
        <v>26909</v>
      </c>
      <c r="FG2735">
        <v>26909</v>
      </c>
      <c r="FH2735">
        <v>26909</v>
      </c>
    </row>
    <row r="2736" spans="1:164">
      <c r="A2736" t="s">
        <v>3091</v>
      </c>
      <c r="B2736" t="s">
        <v>869</v>
      </c>
      <c r="C2736" s="23">
        <v>45818</v>
      </c>
      <c r="D2736" s="23">
        <v>45834</v>
      </c>
      <c r="E2736">
        <v>15</v>
      </c>
      <c r="F2736">
        <v>6080</v>
      </c>
      <c r="G2736" t="s">
        <v>2193</v>
      </c>
      <c r="DH2736">
        <v>2167</v>
      </c>
      <c r="DI2736">
        <v>3349</v>
      </c>
      <c r="DJ2736">
        <v>563</v>
      </c>
    </row>
    <row r="2737" spans="1:164">
      <c r="A2737" t="s">
        <v>3091</v>
      </c>
      <c r="B2737" t="s">
        <v>869</v>
      </c>
      <c r="C2737" s="23">
        <v>45818</v>
      </c>
      <c r="D2737" s="23">
        <v>45834</v>
      </c>
      <c r="E2737">
        <v>15</v>
      </c>
      <c r="F2737">
        <v>6080</v>
      </c>
      <c r="G2737" t="s">
        <v>2195</v>
      </c>
      <c r="DH2737">
        <v>2167</v>
      </c>
      <c r="DI2737">
        <v>5517</v>
      </c>
      <c r="DJ2737">
        <v>6080</v>
      </c>
      <c r="DK2737">
        <v>6080</v>
      </c>
      <c r="DL2737">
        <v>6080</v>
      </c>
      <c r="DM2737">
        <v>6080</v>
      </c>
      <c r="DN2737">
        <v>6080</v>
      </c>
      <c r="DO2737">
        <v>6080</v>
      </c>
      <c r="DP2737">
        <v>6080</v>
      </c>
      <c r="DQ2737">
        <v>6080</v>
      </c>
      <c r="DR2737">
        <v>6080</v>
      </c>
      <c r="DS2737">
        <v>6080</v>
      </c>
      <c r="DT2737">
        <v>6080</v>
      </c>
      <c r="DU2737">
        <v>6080</v>
      </c>
      <c r="DV2737">
        <v>6080</v>
      </c>
      <c r="DW2737">
        <v>6080</v>
      </c>
      <c r="DX2737">
        <v>6080</v>
      </c>
      <c r="DY2737">
        <v>6080</v>
      </c>
      <c r="DZ2737">
        <v>6080</v>
      </c>
      <c r="EA2737">
        <v>6080</v>
      </c>
      <c r="EB2737">
        <v>6080</v>
      </c>
      <c r="EC2737">
        <v>6080</v>
      </c>
      <c r="ED2737">
        <v>6080</v>
      </c>
      <c r="EE2737">
        <v>6080</v>
      </c>
      <c r="EF2737">
        <v>6080</v>
      </c>
      <c r="EG2737">
        <v>6080</v>
      </c>
      <c r="EH2737">
        <v>6080</v>
      </c>
      <c r="EI2737">
        <v>6080</v>
      </c>
      <c r="EJ2737">
        <v>6080</v>
      </c>
      <c r="EK2737">
        <v>6080</v>
      </c>
      <c r="EL2737">
        <v>6080</v>
      </c>
      <c r="EM2737">
        <v>6080</v>
      </c>
      <c r="EN2737">
        <v>6080</v>
      </c>
      <c r="EO2737">
        <v>6080</v>
      </c>
      <c r="EP2737">
        <v>6080</v>
      </c>
      <c r="EQ2737">
        <v>6080</v>
      </c>
      <c r="ER2737">
        <v>6080</v>
      </c>
      <c r="ES2737">
        <v>6080</v>
      </c>
      <c r="ET2737">
        <v>6080</v>
      </c>
      <c r="EU2737">
        <v>6080</v>
      </c>
      <c r="EV2737">
        <v>6080</v>
      </c>
      <c r="EW2737">
        <v>6080</v>
      </c>
      <c r="EX2737">
        <v>6080</v>
      </c>
      <c r="EY2737">
        <v>6080</v>
      </c>
      <c r="EZ2737">
        <v>6080</v>
      </c>
      <c r="FA2737">
        <v>6080</v>
      </c>
      <c r="FB2737">
        <v>6080</v>
      </c>
      <c r="FC2737">
        <v>6080</v>
      </c>
      <c r="FD2737">
        <v>6080</v>
      </c>
      <c r="FE2737">
        <v>6080</v>
      </c>
      <c r="FF2737">
        <v>6080</v>
      </c>
      <c r="FG2737">
        <v>6080</v>
      </c>
      <c r="FH2737">
        <v>6080</v>
      </c>
    </row>
    <row r="2738" spans="1:164">
      <c r="A2738" t="s">
        <v>3092</v>
      </c>
      <c r="B2738" t="s">
        <v>871</v>
      </c>
      <c r="C2738" s="23">
        <v>45962</v>
      </c>
      <c r="D2738" s="23">
        <v>46021</v>
      </c>
      <c r="E2738">
        <v>50</v>
      </c>
      <c r="F2738">
        <v>20829</v>
      </c>
      <c r="G2738" t="s">
        <v>2193</v>
      </c>
      <c r="EB2738">
        <v>83</v>
      </c>
      <c r="EC2738">
        <v>744</v>
      </c>
      <c r="ED2738">
        <v>1489</v>
      </c>
      <c r="EE2738">
        <v>2231</v>
      </c>
      <c r="EF2738">
        <v>3099</v>
      </c>
      <c r="EG2738">
        <v>3795</v>
      </c>
      <c r="EH2738">
        <v>4001</v>
      </c>
      <c r="EI2738">
        <v>3016</v>
      </c>
      <c r="EJ2738">
        <v>2016</v>
      </c>
      <c r="EK2738">
        <v>356</v>
      </c>
    </row>
    <row r="2739" spans="1:164">
      <c r="A2739" t="s">
        <v>3092</v>
      </c>
      <c r="B2739" t="s">
        <v>871</v>
      </c>
      <c r="C2739" s="23">
        <v>45962</v>
      </c>
      <c r="D2739" s="23">
        <v>46021</v>
      </c>
      <c r="E2739">
        <v>50</v>
      </c>
      <c r="F2739">
        <v>20829</v>
      </c>
      <c r="G2739" t="s">
        <v>2195</v>
      </c>
      <c r="EB2739">
        <v>83</v>
      </c>
      <c r="EC2739">
        <v>827</v>
      </c>
      <c r="ED2739">
        <v>2316</v>
      </c>
      <c r="EE2739">
        <v>4547</v>
      </c>
      <c r="EF2739">
        <v>7646</v>
      </c>
      <c r="EG2739">
        <v>11441</v>
      </c>
      <c r="EH2739">
        <v>15442</v>
      </c>
      <c r="EI2739">
        <v>18458</v>
      </c>
      <c r="EJ2739">
        <v>20473</v>
      </c>
      <c r="EK2739">
        <v>20829</v>
      </c>
      <c r="EL2739">
        <v>20829</v>
      </c>
      <c r="EM2739">
        <v>20829</v>
      </c>
      <c r="EN2739">
        <v>20829</v>
      </c>
      <c r="EO2739">
        <v>20829</v>
      </c>
      <c r="EP2739">
        <v>20829</v>
      </c>
      <c r="EQ2739">
        <v>20829</v>
      </c>
      <c r="ER2739">
        <v>20829</v>
      </c>
      <c r="ES2739">
        <v>20829</v>
      </c>
      <c r="ET2739">
        <v>20829</v>
      </c>
      <c r="EU2739">
        <v>20829</v>
      </c>
      <c r="EV2739">
        <v>20829</v>
      </c>
      <c r="EW2739">
        <v>20829</v>
      </c>
      <c r="EX2739">
        <v>20829</v>
      </c>
      <c r="EY2739">
        <v>20829</v>
      </c>
      <c r="EZ2739">
        <v>20829</v>
      </c>
      <c r="FA2739">
        <v>20829</v>
      </c>
      <c r="FB2739">
        <v>20829</v>
      </c>
      <c r="FC2739">
        <v>20829</v>
      </c>
      <c r="FD2739">
        <v>20829</v>
      </c>
      <c r="FE2739">
        <v>20829</v>
      </c>
      <c r="FF2739">
        <v>20829</v>
      </c>
      <c r="FG2739">
        <v>20829</v>
      </c>
      <c r="FH2739">
        <v>20829</v>
      </c>
    </row>
    <row r="2740" spans="1:164">
      <c r="A2740" t="s">
        <v>2446</v>
      </c>
      <c r="C2740" s="23">
        <v>46001</v>
      </c>
      <c r="D2740" s="23">
        <v>46021</v>
      </c>
      <c r="E2740">
        <v>17</v>
      </c>
      <c r="F2740">
        <v>5606</v>
      </c>
      <c r="G2740" t="s">
        <v>2193</v>
      </c>
      <c r="EH2740">
        <v>816</v>
      </c>
      <c r="EI2740">
        <v>3386</v>
      </c>
      <c r="EJ2740">
        <v>1315</v>
      </c>
      <c r="EK2740">
        <v>89</v>
      </c>
    </row>
    <row r="2741" spans="1:164">
      <c r="A2741" t="s">
        <v>2446</v>
      </c>
      <c r="C2741" s="23">
        <v>46001</v>
      </c>
      <c r="D2741" s="23">
        <v>46021</v>
      </c>
      <c r="E2741">
        <v>17</v>
      </c>
      <c r="F2741">
        <v>5606</v>
      </c>
      <c r="G2741" t="s">
        <v>2195</v>
      </c>
      <c r="EH2741">
        <v>816</v>
      </c>
      <c r="EI2741">
        <v>4201</v>
      </c>
      <c r="EJ2741">
        <v>5517</v>
      </c>
      <c r="EK2741">
        <v>5606</v>
      </c>
      <c r="EL2741">
        <v>5606</v>
      </c>
      <c r="EM2741">
        <v>5606</v>
      </c>
      <c r="EN2741">
        <v>5606</v>
      </c>
      <c r="EO2741">
        <v>5606</v>
      </c>
      <c r="EP2741">
        <v>5606</v>
      </c>
      <c r="EQ2741">
        <v>5606</v>
      </c>
      <c r="ER2741">
        <v>5606</v>
      </c>
      <c r="ES2741">
        <v>5606</v>
      </c>
      <c r="ET2741">
        <v>5606</v>
      </c>
      <c r="EU2741">
        <v>5606</v>
      </c>
      <c r="EV2741">
        <v>5606</v>
      </c>
      <c r="EW2741">
        <v>5606</v>
      </c>
      <c r="EX2741">
        <v>5606</v>
      </c>
      <c r="EY2741">
        <v>5606</v>
      </c>
      <c r="EZ2741">
        <v>5606</v>
      </c>
      <c r="FA2741">
        <v>5606</v>
      </c>
      <c r="FB2741">
        <v>5606</v>
      </c>
      <c r="FC2741">
        <v>5606</v>
      </c>
      <c r="FD2741">
        <v>5606</v>
      </c>
      <c r="FE2741">
        <v>5606</v>
      </c>
      <c r="FF2741">
        <v>5606</v>
      </c>
      <c r="FG2741">
        <v>5606</v>
      </c>
      <c r="FH2741">
        <v>5606</v>
      </c>
    </row>
    <row r="2742" spans="1:164">
      <c r="A2742" t="s">
        <v>3093</v>
      </c>
      <c r="B2742" t="s">
        <v>873</v>
      </c>
      <c r="C2742" s="23">
        <v>46001</v>
      </c>
      <c r="D2742" s="23">
        <v>46021</v>
      </c>
      <c r="E2742">
        <v>17</v>
      </c>
      <c r="F2742">
        <v>2803</v>
      </c>
      <c r="G2742" t="s">
        <v>2193</v>
      </c>
      <c r="EH2742">
        <v>408</v>
      </c>
      <c r="EI2742">
        <v>1693</v>
      </c>
      <c r="EJ2742">
        <v>658</v>
      </c>
      <c r="EK2742">
        <v>45</v>
      </c>
    </row>
    <row r="2743" spans="1:164">
      <c r="A2743" t="s">
        <v>3093</v>
      </c>
      <c r="B2743" t="s">
        <v>873</v>
      </c>
      <c r="C2743" s="23">
        <v>46001</v>
      </c>
      <c r="D2743" s="23">
        <v>46021</v>
      </c>
      <c r="E2743">
        <v>17</v>
      </c>
      <c r="F2743">
        <v>2803</v>
      </c>
      <c r="G2743" t="s">
        <v>2195</v>
      </c>
      <c r="EH2743">
        <v>408</v>
      </c>
      <c r="EI2743">
        <v>2101</v>
      </c>
      <c r="EJ2743">
        <v>2758</v>
      </c>
      <c r="EK2743">
        <v>2803</v>
      </c>
      <c r="EL2743">
        <v>2803</v>
      </c>
      <c r="EM2743">
        <v>2803</v>
      </c>
      <c r="EN2743">
        <v>2803</v>
      </c>
      <c r="EO2743">
        <v>2803</v>
      </c>
      <c r="EP2743">
        <v>2803</v>
      </c>
      <c r="EQ2743">
        <v>2803</v>
      </c>
      <c r="ER2743">
        <v>2803</v>
      </c>
      <c r="ES2743">
        <v>2803</v>
      </c>
      <c r="ET2743">
        <v>2803</v>
      </c>
      <c r="EU2743">
        <v>2803</v>
      </c>
      <c r="EV2743">
        <v>2803</v>
      </c>
      <c r="EW2743">
        <v>2803</v>
      </c>
      <c r="EX2743">
        <v>2803</v>
      </c>
      <c r="EY2743">
        <v>2803</v>
      </c>
      <c r="EZ2743">
        <v>2803</v>
      </c>
      <c r="FA2743">
        <v>2803</v>
      </c>
      <c r="FB2743">
        <v>2803</v>
      </c>
      <c r="FC2743">
        <v>2803</v>
      </c>
      <c r="FD2743">
        <v>2803</v>
      </c>
      <c r="FE2743">
        <v>2803</v>
      </c>
      <c r="FF2743">
        <v>2803</v>
      </c>
      <c r="FG2743">
        <v>2803</v>
      </c>
      <c r="FH2743">
        <v>2803</v>
      </c>
    </row>
    <row r="2744" spans="1:164">
      <c r="A2744" t="s">
        <v>3094</v>
      </c>
      <c r="B2744" t="s">
        <v>875</v>
      </c>
      <c r="C2744" s="23">
        <v>46001</v>
      </c>
      <c r="D2744" s="23">
        <v>46021</v>
      </c>
      <c r="E2744">
        <v>17</v>
      </c>
      <c r="F2744">
        <v>2803</v>
      </c>
      <c r="G2744" t="s">
        <v>2193</v>
      </c>
      <c r="EH2744">
        <v>408</v>
      </c>
      <c r="EI2744">
        <v>1693</v>
      </c>
      <c r="EJ2744">
        <v>658</v>
      </c>
      <c r="EK2744">
        <v>45</v>
      </c>
    </row>
    <row r="2745" spans="1:164">
      <c r="A2745" t="s">
        <v>3094</v>
      </c>
      <c r="B2745" t="s">
        <v>875</v>
      </c>
      <c r="C2745" s="23">
        <v>46001</v>
      </c>
      <c r="D2745" s="23">
        <v>46021</v>
      </c>
      <c r="E2745">
        <v>17</v>
      </c>
      <c r="F2745">
        <v>2803</v>
      </c>
      <c r="G2745" t="s">
        <v>2195</v>
      </c>
      <c r="EH2745">
        <v>408</v>
      </c>
      <c r="EI2745">
        <v>2101</v>
      </c>
      <c r="EJ2745">
        <v>2758</v>
      </c>
      <c r="EK2745">
        <v>2803</v>
      </c>
      <c r="EL2745">
        <v>2803</v>
      </c>
      <c r="EM2745">
        <v>2803</v>
      </c>
      <c r="EN2745">
        <v>2803</v>
      </c>
      <c r="EO2745">
        <v>2803</v>
      </c>
      <c r="EP2745">
        <v>2803</v>
      </c>
      <c r="EQ2745">
        <v>2803</v>
      </c>
      <c r="ER2745">
        <v>2803</v>
      </c>
      <c r="ES2745">
        <v>2803</v>
      </c>
      <c r="ET2745">
        <v>2803</v>
      </c>
      <c r="EU2745">
        <v>2803</v>
      </c>
      <c r="EV2745">
        <v>2803</v>
      </c>
      <c r="EW2745">
        <v>2803</v>
      </c>
      <c r="EX2745">
        <v>2803</v>
      </c>
      <c r="EY2745">
        <v>2803</v>
      </c>
      <c r="EZ2745">
        <v>2803</v>
      </c>
      <c r="FA2745">
        <v>2803</v>
      </c>
      <c r="FB2745">
        <v>2803</v>
      </c>
      <c r="FC2745">
        <v>2803</v>
      </c>
      <c r="FD2745">
        <v>2803</v>
      </c>
      <c r="FE2745">
        <v>2803</v>
      </c>
      <c r="FF2745">
        <v>2803</v>
      </c>
      <c r="FG2745">
        <v>2803</v>
      </c>
      <c r="FH2745">
        <v>2803</v>
      </c>
    </row>
    <row r="2746" spans="1:164">
      <c r="A2746" t="s">
        <v>2478</v>
      </c>
      <c r="C2746" s="23">
        <v>45528</v>
      </c>
      <c r="D2746" s="23">
        <v>46003</v>
      </c>
      <c r="E2746">
        <v>408</v>
      </c>
      <c r="F2746">
        <v>434721</v>
      </c>
      <c r="G2746" t="s">
        <v>2193</v>
      </c>
      <c r="BR2746">
        <v>322</v>
      </c>
      <c r="BS2746">
        <v>1898</v>
      </c>
      <c r="BT2746">
        <v>1663</v>
      </c>
      <c r="BU2746">
        <v>1431</v>
      </c>
      <c r="BV2746">
        <v>1211</v>
      </c>
      <c r="BW2746">
        <v>927</v>
      </c>
      <c r="BX2746">
        <v>714</v>
      </c>
      <c r="BY2746">
        <v>475</v>
      </c>
      <c r="BZ2746">
        <v>247</v>
      </c>
      <c r="CA2746">
        <v>29</v>
      </c>
      <c r="CL2746">
        <v>83</v>
      </c>
      <c r="CM2746">
        <v>505</v>
      </c>
      <c r="CN2746">
        <v>4575</v>
      </c>
      <c r="CO2746">
        <v>4499</v>
      </c>
      <c r="CP2746">
        <v>3593</v>
      </c>
      <c r="CQ2746">
        <v>2891</v>
      </c>
      <c r="CR2746">
        <v>3683</v>
      </c>
      <c r="CS2746">
        <v>6340</v>
      </c>
      <c r="CT2746">
        <v>4687</v>
      </c>
      <c r="CU2746">
        <v>2581</v>
      </c>
      <c r="CV2746">
        <v>2942</v>
      </c>
      <c r="CW2746">
        <v>1073</v>
      </c>
      <c r="CX2746">
        <v>960</v>
      </c>
      <c r="CY2746">
        <v>960</v>
      </c>
      <c r="CZ2746">
        <v>1115</v>
      </c>
      <c r="DA2746">
        <v>1536</v>
      </c>
      <c r="DB2746">
        <v>1959</v>
      </c>
      <c r="DC2746">
        <v>2918</v>
      </c>
      <c r="DD2746">
        <v>3908</v>
      </c>
      <c r="DE2746">
        <v>5214</v>
      </c>
      <c r="DF2746">
        <v>9822</v>
      </c>
      <c r="DG2746">
        <v>13917</v>
      </c>
      <c r="DH2746">
        <v>7550</v>
      </c>
      <c r="DI2746">
        <v>2252</v>
      </c>
      <c r="DJ2746">
        <v>1442</v>
      </c>
      <c r="DK2746">
        <v>3653</v>
      </c>
      <c r="DL2746">
        <v>1677</v>
      </c>
      <c r="DM2746">
        <v>314</v>
      </c>
      <c r="DO2746">
        <v>11477</v>
      </c>
      <c r="DP2746">
        <v>6049</v>
      </c>
      <c r="DQ2746">
        <v>3818</v>
      </c>
      <c r="DR2746">
        <v>611</v>
      </c>
      <c r="DU2746">
        <v>4418</v>
      </c>
      <c r="DV2746">
        <v>1136</v>
      </c>
      <c r="DX2746">
        <v>252</v>
      </c>
      <c r="DY2746">
        <v>3880</v>
      </c>
      <c r="DZ2746">
        <v>7291</v>
      </c>
      <c r="EA2746">
        <v>4588</v>
      </c>
      <c r="EB2746">
        <v>11196</v>
      </c>
      <c r="EC2746">
        <v>18003</v>
      </c>
      <c r="ED2746">
        <v>46919</v>
      </c>
      <c r="EE2746">
        <v>41932</v>
      </c>
      <c r="EF2746">
        <v>96995</v>
      </c>
      <c r="EG2746">
        <v>67052</v>
      </c>
      <c r="EH2746">
        <v>3538</v>
      </c>
    </row>
    <row r="2747" spans="1:164">
      <c r="A2747" t="s">
        <v>2478</v>
      </c>
      <c r="C2747" s="23">
        <v>45528</v>
      </c>
      <c r="D2747" s="23">
        <v>46003</v>
      </c>
      <c r="E2747">
        <v>408</v>
      </c>
      <c r="F2747">
        <v>434721</v>
      </c>
      <c r="G2747" t="s">
        <v>2195</v>
      </c>
      <c r="BR2747">
        <v>322</v>
      </c>
      <c r="BS2747">
        <v>2220</v>
      </c>
      <c r="BT2747">
        <v>3883</v>
      </c>
      <c r="BU2747">
        <v>5314</v>
      </c>
      <c r="BV2747">
        <v>6525</v>
      </c>
      <c r="BW2747">
        <v>7452</v>
      </c>
      <c r="BX2747">
        <v>8165</v>
      </c>
      <c r="BY2747">
        <v>8640</v>
      </c>
      <c r="BZ2747">
        <v>8887</v>
      </c>
      <c r="CA2747">
        <v>8916</v>
      </c>
      <c r="CB2747">
        <v>8916</v>
      </c>
      <c r="CC2747">
        <v>8916</v>
      </c>
      <c r="CD2747">
        <v>8916</v>
      </c>
      <c r="CE2747">
        <v>8916</v>
      </c>
      <c r="CF2747">
        <v>8916</v>
      </c>
      <c r="CG2747">
        <v>8916</v>
      </c>
      <c r="CH2747">
        <v>8916</v>
      </c>
      <c r="CI2747">
        <v>8916</v>
      </c>
      <c r="CJ2747">
        <v>8916</v>
      </c>
      <c r="CK2747">
        <v>8916</v>
      </c>
      <c r="CL2747">
        <v>8999</v>
      </c>
      <c r="CM2747">
        <v>9504</v>
      </c>
      <c r="CN2747">
        <v>14079</v>
      </c>
      <c r="CO2747">
        <v>18578</v>
      </c>
      <c r="CP2747">
        <v>22170</v>
      </c>
      <c r="CQ2747">
        <v>25061</v>
      </c>
      <c r="CR2747">
        <v>28744</v>
      </c>
      <c r="CS2747">
        <v>35084</v>
      </c>
      <c r="CT2747">
        <v>39772</v>
      </c>
      <c r="CU2747">
        <v>42353</v>
      </c>
      <c r="CV2747">
        <v>45295</v>
      </c>
      <c r="CW2747">
        <v>46368</v>
      </c>
      <c r="CX2747">
        <v>47328</v>
      </c>
      <c r="CY2747">
        <v>48287</v>
      </c>
      <c r="CZ2747">
        <v>49402</v>
      </c>
      <c r="DA2747">
        <v>50939</v>
      </c>
      <c r="DB2747">
        <v>52897</v>
      </c>
      <c r="DC2747">
        <v>55815</v>
      </c>
      <c r="DD2747">
        <v>59724</v>
      </c>
      <c r="DE2747">
        <v>64938</v>
      </c>
      <c r="DF2747">
        <v>74760</v>
      </c>
      <c r="DG2747">
        <v>88677</v>
      </c>
      <c r="DH2747">
        <v>96227</v>
      </c>
      <c r="DI2747">
        <v>98479</v>
      </c>
      <c r="DJ2747">
        <v>99921</v>
      </c>
      <c r="DK2747">
        <v>103574</v>
      </c>
      <c r="DL2747">
        <v>105251</v>
      </c>
      <c r="DM2747">
        <v>105565</v>
      </c>
      <c r="DN2747">
        <v>105565</v>
      </c>
      <c r="DO2747">
        <v>117042</v>
      </c>
      <c r="DP2747">
        <v>123092</v>
      </c>
      <c r="DQ2747">
        <v>126910</v>
      </c>
      <c r="DR2747">
        <v>127521</v>
      </c>
      <c r="DS2747">
        <v>127521</v>
      </c>
      <c r="DT2747">
        <v>127521</v>
      </c>
      <c r="DU2747">
        <v>131939</v>
      </c>
      <c r="DV2747">
        <v>133075</v>
      </c>
      <c r="DW2747">
        <v>133075</v>
      </c>
      <c r="DX2747">
        <v>133327</v>
      </c>
      <c r="DY2747">
        <v>137207</v>
      </c>
      <c r="DZ2747">
        <v>144498</v>
      </c>
      <c r="EA2747">
        <v>149087</v>
      </c>
      <c r="EB2747">
        <v>160282</v>
      </c>
      <c r="EC2747">
        <v>178285</v>
      </c>
      <c r="ED2747">
        <v>225204</v>
      </c>
      <c r="EE2747">
        <v>267137</v>
      </c>
      <c r="EF2747">
        <v>364132</v>
      </c>
      <c r="EG2747">
        <v>431183</v>
      </c>
      <c r="EH2747">
        <v>434721</v>
      </c>
      <c r="EI2747">
        <v>434721</v>
      </c>
      <c r="EJ2747">
        <v>434721</v>
      </c>
      <c r="EK2747">
        <v>434721</v>
      </c>
      <c r="EL2747">
        <v>434721</v>
      </c>
      <c r="EM2747">
        <v>434721</v>
      </c>
      <c r="EN2747">
        <v>434721</v>
      </c>
      <c r="EO2747">
        <v>434721</v>
      </c>
      <c r="EP2747">
        <v>434721</v>
      </c>
      <c r="EQ2747">
        <v>434721</v>
      </c>
      <c r="ER2747">
        <v>434721</v>
      </c>
      <c r="ES2747">
        <v>434721</v>
      </c>
      <c r="ET2747">
        <v>434721</v>
      </c>
      <c r="EU2747">
        <v>434721</v>
      </c>
      <c r="EV2747">
        <v>434721</v>
      </c>
      <c r="EW2747">
        <v>434721</v>
      </c>
      <c r="EX2747">
        <v>434721</v>
      </c>
      <c r="EY2747">
        <v>434721</v>
      </c>
      <c r="EZ2747">
        <v>434721</v>
      </c>
      <c r="FA2747">
        <v>434721</v>
      </c>
      <c r="FB2747">
        <v>434721</v>
      </c>
      <c r="FC2747">
        <v>434721</v>
      </c>
      <c r="FD2747">
        <v>434721</v>
      </c>
      <c r="FE2747">
        <v>434721</v>
      </c>
      <c r="FF2747">
        <v>434721</v>
      </c>
      <c r="FG2747">
        <v>434721</v>
      </c>
      <c r="FH2747">
        <v>434721</v>
      </c>
    </row>
    <row r="2748" spans="1:164">
      <c r="A2748" t="s">
        <v>2689</v>
      </c>
      <c r="C2748" s="23">
        <v>45951</v>
      </c>
      <c r="D2748" s="23">
        <v>45993</v>
      </c>
      <c r="E2748">
        <v>37</v>
      </c>
      <c r="F2748">
        <v>19740</v>
      </c>
      <c r="G2748" t="s">
        <v>2193</v>
      </c>
      <c r="EA2748">
        <v>1273</v>
      </c>
      <c r="EB2748">
        <v>4653</v>
      </c>
      <c r="EC2748">
        <v>6126</v>
      </c>
      <c r="ED2748">
        <v>3848</v>
      </c>
      <c r="EE2748">
        <v>2595</v>
      </c>
      <c r="EF2748">
        <v>1060</v>
      </c>
      <c r="EG2748">
        <v>184</v>
      </c>
    </row>
    <row r="2749" spans="1:164">
      <c r="A2749" t="s">
        <v>2689</v>
      </c>
      <c r="C2749" s="23">
        <v>45951</v>
      </c>
      <c r="D2749" s="23">
        <v>45993</v>
      </c>
      <c r="E2749">
        <v>37</v>
      </c>
      <c r="F2749">
        <v>19740</v>
      </c>
      <c r="G2749" t="s">
        <v>2195</v>
      </c>
      <c r="EA2749">
        <v>1273</v>
      </c>
      <c r="EB2749">
        <v>5926</v>
      </c>
      <c r="EC2749">
        <v>12052</v>
      </c>
      <c r="ED2749">
        <v>15900</v>
      </c>
      <c r="EE2749">
        <v>18495</v>
      </c>
      <c r="EF2749">
        <v>19556</v>
      </c>
      <c r="EG2749">
        <v>19740</v>
      </c>
      <c r="EH2749">
        <v>19740</v>
      </c>
      <c r="EI2749">
        <v>19740</v>
      </c>
      <c r="EJ2749">
        <v>19740</v>
      </c>
      <c r="EK2749">
        <v>19740</v>
      </c>
      <c r="EL2749">
        <v>19740</v>
      </c>
      <c r="EM2749">
        <v>19740</v>
      </c>
      <c r="EN2749">
        <v>19740</v>
      </c>
      <c r="EO2749">
        <v>19740</v>
      </c>
      <c r="EP2749">
        <v>19740</v>
      </c>
      <c r="EQ2749">
        <v>19740</v>
      </c>
      <c r="ER2749">
        <v>19740</v>
      </c>
      <c r="ES2749">
        <v>19740</v>
      </c>
      <c r="ET2749">
        <v>19740</v>
      </c>
      <c r="EU2749">
        <v>19740</v>
      </c>
      <c r="EV2749">
        <v>19740</v>
      </c>
      <c r="EW2749">
        <v>19740</v>
      </c>
      <c r="EX2749">
        <v>19740</v>
      </c>
      <c r="EY2749">
        <v>19740</v>
      </c>
      <c r="EZ2749">
        <v>19740</v>
      </c>
      <c r="FA2749">
        <v>19740</v>
      </c>
      <c r="FB2749">
        <v>19740</v>
      </c>
      <c r="FC2749">
        <v>19740</v>
      </c>
      <c r="FD2749">
        <v>19740</v>
      </c>
      <c r="FE2749">
        <v>19740</v>
      </c>
      <c r="FF2749">
        <v>19740</v>
      </c>
      <c r="FG2749">
        <v>19740</v>
      </c>
      <c r="FH2749">
        <v>19740</v>
      </c>
    </row>
    <row r="2750" spans="1:164">
      <c r="A2750" t="s">
        <v>2204</v>
      </c>
      <c r="C2750" s="23">
        <v>45951</v>
      </c>
      <c r="D2750" s="23">
        <v>45993</v>
      </c>
      <c r="E2750">
        <v>37</v>
      </c>
      <c r="F2750">
        <v>19740</v>
      </c>
      <c r="G2750" t="s">
        <v>2193</v>
      </c>
      <c r="EA2750">
        <v>1273</v>
      </c>
      <c r="EB2750">
        <v>4653</v>
      </c>
      <c r="EC2750">
        <v>6126</v>
      </c>
      <c r="ED2750">
        <v>3848</v>
      </c>
      <c r="EE2750">
        <v>2595</v>
      </c>
      <c r="EF2750">
        <v>1060</v>
      </c>
      <c r="EG2750">
        <v>184</v>
      </c>
    </row>
    <row r="2751" spans="1:164">
      <c r="A2751" t="s">
        <v>2204</v>
      </c>
      <c r="C2751" s="23">
        <v>45951</v>
      </c>
      <c r="D2751" s="23">
        <v>45993</v>
      </c>
      <c r="E2751">
        <v>37</v>
      </c>
      <c r="F2751">
        <v>19740</v>
      </c>
      <c r="G2751" t="s">
        <v>2195</v>
      </c>
      <c r="EA2751">
        <v>1273</v>
      </c>
      <c r="EB2751">
        <v>5926</v>
      </c>
      <c r="EC2751">
        <v>12052</v>
      </c>
      <c r="ED2751">
        <v>15900</v>
      </c>
      <c r="EE2751">
        <v>18495</v>
      </c>
      <c r="EF2751">
        <v>19556</v>
      </c>
      <c r="EG2751">
        <v>19740</v>
      </c>
      <c r="EH2751">
        <v>19740</v>
      </c>
      <c r="EI2751">
        <v>19740</v>
      </c>
      <c r="EJ2751">
        <v>19740</v>
      </c>
      <c r="EK2751">
        <v>19740</v>
      </c>
      <c r="EL2751">
        <v>19740</v>
      </c>
      <c r="EM2751">
        <v>19740</v>
      </c>
      <c r="EN2751">
        <v>19740</v>
      </c>
      <c r="EO2751">
        <v>19740</v>
      </c>
      <c r="EP2751">
        <v>19740</v>
      </c>
      <c r="EQ2751">
        <v>19740</v>
      </c>
      <c r="ER2751">
        <v>19740</v>
      </c>
      <c r="ES2751">
        <v>19740</v>
      </c>
      <c r="ET2751">
        <v>19740</v>
      </c>
      <c r="EU2751">
        <v>19740</v>
      </c>
      <c r="EV2751">
        <v>19740</v>
      </c>
      <c r="EW2751">
        <v>19740</v>
      </c>
      <c r="EX2751">
        <v>19740</v>
      </c>
      <c r="EY2751">
        <v>19740</v>
      </c>
      <c r="EZ2751">
        <v>19740</v>
      </c>
      <c r="FA2751">
        <v>19740</v>
      </c>
      <c r="FB2751">
        <v>19740</v>
      </c>
      <c r="FC2751">
        <v>19740</v>
      </c>
      <c r="FD2751">
        <v>19740</v>
      </c>
      <c r="FE2751">
        <v>19740</v>
      </c>
      <c r="FF2751">
        <v>19740</v>
      </c>
      <c r="FG2751">
        <v>19740</v>
      </c>
      <c r="FH2751">
        <v>19740</v>
      </c>
    </row>
    <row r="2752" spans="1:164">
      <c r="A2752" t="s">
        <v>2446</v>
      </c>
      <c r="C2752" s="23">
        <v>45951</v>
      </c>
      <c r="D2752" s="23">
        <v>45993</v>
      </c>
      <c r="E2752">
        <v>37</v>
      </c>
      <c r="F2752">
        <v>19740</v>
      </c>
      <c r="G2752" t="s">
        <v>2193</v>
      </c>
      <c r="EA2752">
        <v>1273</v>
      </c>
      <c r="EB2752">
        <v>4653</v>
      </c>
      <c r="EC2752">
        <v>6126</v>
      </c>
      <c r="ED2752">
        <v>3848</v>
      </c>
      <c r="EE2752">
        <v>2595</v>
      </c>
      <c r="EF2752">
        <v>1060</v>
      </c>
      <c r="EG2752">
        <v>184</v>
      </c>
    </row>
    <row r="2753" spans="1:164">
      <c r="A2753" t="s">
        <v>2446</v>
      </c>
      <c r="C2753" s="23">
        <v>45951</v>
      </c>
      <c r="D2753" s="23">
        <v>45993</v>
      </c>
      <c r="E2753">
        <v>37</v>
      </c>
      <c r="F2753">
        <v>19740</v>
      </c>
      <c r="G2753" t="s">
        <v>2195</v>
      </c>
      <c r="EA2753">
        <v>1273</v>
      </c>
      <c r="EB2753">
        <v>5926</v>
      </c>
      <c r="EC2753">
        <v>12052</v>
      </c>
      <c r="ED2753">
        <v>15900</v>
      </c>
      <c r="EE2753">
        <v>18495</v>
      </c>
      <c r="EF2753">
        <v>19556</v>
      </c>
      <c r="EG2753">
        <v>19740</v>
      </c>
      <c r="EH2753">
        <v>19740</v>
      </c>
      <c r="EI2753">
        <v>19740</v>
      </c>
      <c r="EJ2753">
        <v>19740</v>
      </c>
      <c r="EK2753">
        <v>19740</v>
      </c>
      <c r="EL2753">
        <v>19740</v>
      </c>
      <c r="EM2753">
        <v>19740</v>
      </c>
      <c r="EN2753">
        <v>19740</v>
      </c>
      <c r="EO2753">
        <v>19740</v>
      </c>
      <c r="EP2753">
        <v>19740</v>
      </c>
      <c r="EQ2753">
        <v>19740</v>
      </c>
      <c r="ER2753">
        <v>19740</v>
      </c>
      <c r="ES2753">
        <v>19740</v>
      </c>
      <c r="ET2753">
        <v>19740</v>
      </c>
      <c r="EU2753">
        <v>19740</v>
      </c>
      <c r="EV2753">
        <v>19740</v>
      </c>
      <c r="EW2753">
        <v>19740</v>
      </c>
      <c r="EX2753">
        <v>19740</v>
      </c>
      <c r="EY2753">
        <v>19740</v>
      </c>
      <c r="EZ2753">
        <v>19740</v>
      </c>
      <c r="FA2753">
        <v>19740</v>
      </c>
      <c r="FB2753">
        <v>19740</v>
      </c>
      <c r="FC2753">
        <v>19740</v>
      </c>
      <c r="FD2753">
        <v>19740</v>
      </c>
      <c r="FE2753">
        <v>19740</v>
      </c>
      <c r="FF2753">
        <v>19740</v>
      </c>
      <c r="FG2753">
        <v>19740</v>
      </c>
      <c r="FH2753">
        <v>19740</v>
      </c>
    </row>
    <row r="2754" spans="1:164">
      <c r="A2754" t="s">
        <v>3095</v>
      </c>
      <c r="B2754" t="s">
        <v>889</v>
      </c>
      <c r="C2754" s="23">
        <v>45951</v>
      </c>
      <c r="D2754" s="23">
        <v>45993</v>
      </c>
      <c r="E2754">
        <v>37</v>
      </c>
      <c r="F2754">
        <v>19740</v>
      </c>
      <c r="G2754" t="s">
        <v>2193</v>
      </c>
      <c r="EA2754">
        <v>1273</v>
      </c>
      <c r="EB2754">
        <v>4653</v>
      </c>
      <c r="EC2754">
        <v>6126</v>
      </c>
      <c r="ED2754">
        <v>3848</v>
      </c>
      <c r="EE2754">
        <v>2595</v>
      </c>
      <c r="EF2754">
        <v>1060</v>
      </c>
      <c r="EG2754">
        <v>184</v>
      </c>
    </row>
    <row r="2755" spans="1:164">
      <c r="A2755" t="s">
        <v>3095</v>
      </c>
      <c r="B2755" t="s">
        <v>889</v>
      </c>
      <c r="C2755" s="23">
        <v>45951</v>
      </c>
      <c r="D2755" s="23">
        <v>45993</v>
      </c>
      <c r="E2755">
        <v>37</v>
      </c>
      <c r="F2755">
        <v>19740</v>
      </c>
      <c r="G2755" t="s">
        <v>2195</v>
      </c>
      <c r="EA2755">
        <v>1273</v>
      </c>
      <c r="EB2755">
        <v>5926</v>
      </c>
      <c r="EC2755">
        <v>12052</v>
      </c>
      <c r="ED2755">
        <v>15900</v>
      </c>
      <c r="EE2755">
        <v>18495</v>
      </c>
      <c r="EF2755">
        <v>19556</v>
      </c>
      <c r="EG2755">
        <v>19740</v>
      </c>
      <c r="EH2755">
        <v>19740</v>
      </c>
      <c r="EI2755">
        <v>19740</v>
      </c>
      <c r="EJ2755">
        <v>19740</v>
      </c>
      <c r="EK2755">
        <v>19740</v>
      </c>
      <c r="EL2755">
        <v>19740</v>
      </c>
      <c r="EM2755">
        <v>19740</v>
      </c>
      <c r="EN2755">
        <v>19740</v>
      </c>
      <c r="EO2755">
        <v>19740</v>
      </c>
      <c r="EP2755">
        <v>19740</v>
      </c>
      <c r="EQ2755">
        <v>19740</v>
      </c>
      <c r="ER2755">
        <v>19740</v>
      </c>
      <c r="ES2755">
        <v>19740</v>
      </c>
      <c r="ET2755">
        <v>19740</v>
      </c>
      <c r="EU2755">
        <v>19740</v>
      </c>
      <c r="EV2755">
        <v>19740</v>
      </c>
      <c r="EW2755">
        <v>19740</v>
      </c>
      <c r="EX2755">
        <v>19740</v>
      </c>
      <c r="EY2755">
        <v>19740</v>
      </c>
      <c r="EZ2755">
        <v>19740</v>
      </c>
      <c r="FA2755">
        <v>19740</v>
      </c>
      <c r="FB2755">
        <v>19740</v>
      </c>
      <c r="FC2755">
        <v>19740</v>
      </c>
      <c r="FD2755">
        <v>19740</v>
      </c>
      <c r="FE2755">
        <v>19740</v>
      </c>
      <c r="FF2755">
        <v>19740</v>
      </c>
      <c r="FG2755">
        <v>19740</v>
      </c>
      <c r="FH2755">
        <v>19740</v>
      </c>
    </row>
    <row r="2756" spans="1:164">
      <c r="A2756" t="s">
        <v>2691</v>
      </c>
      <c r="C2756" s="23">
        <v>45951</v>
      </c>
      <c r="D2756" s="23">
        <v>46003</v>
      </c>
      <c r="E2756">
        <v>46</v>
      </c>
      <c r="F2756">
        <v>45399</v>
      </c>
      <c r="G2756" t="s">
        <v>2193</v>
      </c>
      <c r="EA2756">
        <v>2017</v>
      </c>
      <c r="EB2756">
        <v>6483</v>
      </c>
      <c r="EC2756">
        <v>11877</v>
      </c>
      <c r="ED2756">
        <v>10139</v>
      </c>
      <c r="EE2756">
        <v>6512</v>
      </c>
      <c r="EF2756">
        <v>5019</v>
      </c>
      <c r="EG2756">
        <v>2309</v>
      </c>
      <c r="EH2756">
        <v>1044</v>
      </c>
    </row>
    <row r="2757" spans="1:164">
      <c r="A2757" t="s">
        <v>2691</v>
      </c>
      <c r="C2757" s="23">
        <v>45951</v>
      </c>
      <c r="D2757" s="23">
        <v>46003</v>
      </c>
      <c r="E2757">
        <v>46</v>
      </c>
      <c r="F2757">
        <v>45399</v>
      </c>
      <c r="G2757" t="s">
        <v>2195</v>
      </c>
      <c r="EA2757">
        <v>2017</v>
      </c>
      <c r="EB2757">
        <v>8499</v>
      </c>
      <c r="EC2757">
        <v>20376</v>
      </c>
      <c r="ED2757">
        <v>30516</v>
      </c>
      <c r="EE2757">
        <v>37028</v>
      </c>
      <c r="EF2757">
        <v>42046</v>
      </c>
      <c r="EG2757">
        <v>44355</v>
      </c>
      <c r="EH2757">
        <v>45399</v>
      </c>
      <c r="EI2757">
        <v>45399</v>
      </c>
      <c r="EJ2757">
        <v>45399</v>
      </c>
      <c r="EK2757">
        <v>45399</v>
      </c>
      <c r="EL2757">
        <v>45399</v>
      </c>
      <c r="EM2757">
        <v>45399</v>
      </c>
      <c r="EN2757">
        <v>45399</v>
      </c>
      <c r="EO2757">
        <v>45399</v>
      </c>
      <c r="EP2757">
        <v>45399</v>
      </c>
      <c r="EQ2757">
        <v>45399</v>
      </c>
      <c r="ER2757">
        <v>45399</v>
      </c>
      <c r="ES2757">
        <v>45399</v>
      </c>
      <c r="ET2757">
        <v>45399</v>
      </c>
      <c r="EU2757">
        <v>45399</v>
      </c>
      <c r="EV2757">
        <v>45399</v>
      </c>
      <c r="EW2757">
        <v>45399</v>
      </c>
      <c r="EX2757">
        <v>45399</v>
      </c>
      <c r="EY2757">
        <v>45399</v>
      </c>
      <c r="EZ2757">
        <v>45399</v>
      </c>
      <c r="FA2757">
        <v>45399</v>
      </c>
      <c r="FB2757">
        <v>45399</v>
      </c>
      <c r="FC2757">
        <v>45399</v>
      </c>
      <c r="FD2757">
        <v>45399</v>
      </c>
      <c r="FE2757">
        <v>45399</v>
      </c>
      <c r="FF2757">
        <v>45399</v>
      </c>
      <c r="FG2757">
        <v>45399</v>
      </c>
      <c r="FH2757">
        <v>45399</v>
      </c>
    </row>
    <row r="2758" spans="1:164">
      <c r="A2758" t="s">
        <v>2204</v>
      </c>
      <c r="C2758" s="23">
        <v>45951</v>
      </c>
      <c r="D2758" s="23">
        <v>46003</v>
      </c>
      <c r="E2758">
        <v>46</v>
      </c>
      <c r="F2758">
        <v>45399</v>
      </c>
      <c r="G2758" t="s">
        <v>2193</v>
      </c>
      <c r="EA2758">
        <v>2017</v>
      </c>
      <c r="EB2758">
        <v>6483</v>
      </c>
      <c r="EC2758">
        <v>11877</v>
      </c>
      <c r="ED2758">
        <v>10139</v>
      </c>
      <c r="EE2758">
        <v>6512</v>
      </c>
      <c r="EF2758">
        <v>5019</v>
      </c>
      <c r="EG2758">
        <v>2309</v>
      </c>
      <c r="EH2758">
        <v>1044</v>
      </c>
    </row>
    <row r="2759" spans="1:164">
      <c r="A2759" t="s">
        <v>2204</v>
      </c>
      <c r="C2759" s="23">
        <v>45951</v>
      </c>
      <c r="D2759" s="23">
        <v>46003</v>
      </c>
      <c r="E2759">
        <v>46</v>
      </c>
      <c r="F2759">
        <v>45399</v>
      </c>
      <c r="G2759" t="s">
        <v>2195</v>
      </c>
      <c r="EA2759">
        <v>2017</v>
      </c>
      <c r="EB2759">
        <v>8499</v>
      </c>
      <c r="EC2759">
        <v>20376</v>
      </c>
      <c r="ED2759">
        <v>30516</v>
      </c>
      <c r="EE2759">
        <v>37028</v>
      </c>
      <c r="EF2759">
        <v>42046</v>
      </c>
      <c r="EG2759">
        <v>44355</v>
      </c>
      <c r="EH2759">
        <v>45399</v>
      </c>
      <c r="EI2759">
        <v>45399</v>
      </c>
      <c r="EJ2759">
        <v>45399</v>
      </c>
      <c r="EK2759">
        <v>45399</v>
      </c>
      <c r="EL2759">
        <v>45399</v>
      </c>
      <c r="EM2759">
        <v>45399</v>
      </c>
      <c r="EN2759">
        <v>45399</v>
      </c>
      <c r="EO2759">
        <v>45399</v>
      </c>
      <c r="EP2759">
        <v>45399</v>
      </c>
      <c r="EQ2759">
        <v>45399</v>
      </c>
      <c r="ER2759">
        <v>45399</v>
      </c>
      <c r="ES2759">
        <v>45399</v>
      </c>
      <c r="ET2759">
        <v>45399</v>
      </c>
      <c r="EU2759">
        <v>45399</v>
      </c>
      <c r="EV2759">
        <v>45399</v>
      </c>
      <c r="EW2759">
        <v>45399</v>
      </c>
      <c r="EX2759">
        <v>45399</v>
      </c>
      <c r="EY2759">
        <v>45399</v>
      </c>
      <c r="EZ2759">
        <v>45399</v>
      </c>
      <c r="FA2759">
        <v>45399</v>
      </c>
      <c r="FB2759">
        <v>45399</v>
      </c>
      <c r="FC2759">
        <v>45399</v>
      </c>
      <c r="FD2759">
        <v>45399</v>
      </c>
      <c r="FE2759">
        <v>45399</v>
      </c>
      <c r="FF2759">
        <v>45399</v>
      </c>
      <c r="FG2759">
        <v>45399</v>
      </c>
      <c r="FH2759">
        <v>45399</v>
      </c>
    </row>
    <row r="2760" spans="1:164">
      <c r="A2760" t="s">
        <v>2446</v>
      </c>
      <c r="C2760" s="23">
        <v>45951</v>
      </c>
      <c r="D2760" s="23">
        <v>46003</v>
      </c>
      <c r="E2760">
        <v>46</v>
      </c>
      <c r="F2760">
        <v>45399</v>
      </c>
      <c r="G2760" t="s">
        <v>2193</v>
      </c>
      <c r="EA2760">
        <v>2017</v>
      </c>
      <c r="EB2760">
        <v>6483</v>
      </c>
      <c r="EC2760">
        <v>11877</v>
      </c>
      <c r="ED2760">
        <v>10139</v>
      </c>
      <c r="EE2760">
        <v>6512</v>
      </c>
      <c r="EF2760">
        <v>5019</v>
      </c>
      <c r="EG2760">
        <v>2309</v>
      </c>
      <c r="EH2760">
        <v>1044</v>
      </c>
    </row>
    <row r="2761" spans="1:164">
      <c r="A2761" t="s">
        <v>2446</v>
      </c>
      <c r="C2761" s="23">
        <v>45951</v>
      </c>
      <c r="D2761" s="23">
        <v>46003</v>
      </c>
      <c r="E2761">
        <v>46</v>
      </c>
      <c r="F2761">
        <v>45399</v>
      </c>
      <c r="G2761" t="s">
        <v>2195</v>
      </c>
      <c r="EA2761">
        <v>2017</v>
      </c>
      <c r="EB2761">
        <v>8499</v>
      </c>
      <c r="EC2761">
        <v>20376</v>
      </c>
      <c r="ED2761">
        <v>30516</v>
      </c>
      <c r="EE2761">
        <v>37028</v>
      </c>
      <c r="EF2761">
        <v>42046</v>
      </c>
      <c r="EG2761">
        <v>44355</v>
      </c>
      <c r="EH2761">
        <v>45399</v>
      </c>
      <c r="EI2761">
        <v>45399</v>
      </c>
      <c r="EJ2761">
        <v>45399</v>
      </c>
      <c r="EK2761">
        <v>45399</v>
      </c>
      <c r="EL2761">
        <v>45399</v>
      </c>
      <c r="EM2761">
        <v>45399</v>
      </c>
      <c r="EN2761">
        <v>45399</v>
      </c>
      <c r="EO2761">
        <v>45399</v>
      </c>
      <c r="EP2761">
        <v>45399</v>
      </c>
      <c r="EQ2761">
        <v>45399</v>
      </c>
      <c r="ER2761">
        <v>45399</v>
      </c>
      <c r="ES2761">
        <v>45399</v>
      </c>
      <c r="ET2761">
        <v>45399</v>
      </c>
      <c r="EU2761">
        <v>45399</v>
      </c>
      <c r="EV2761">
        <v>45399</v>
      </c>
      <c r="EW2761">
        <v>45399</v>
      </c>
      <c r="EX2761">
        <v>45399</v>
      </c>
      <c r="EY2761">
        <v>45399</v>
      </c>
      <c r="EZ2761">
        <v>45399</v>
      </c>
      <c r="FA2761">
        <v>45399</v>
      </c>
      <c r="FB2761">
        <v>45399</v>
      </c>
      <c r="FC2761">
        <v>45399</v>
      </c>
      <c r="FD2761">
        <v>45399</v>
      </c>
      <c r="FE2761">
        <v>45399</v>
      </c>
      <c r="FF2761">
        <v>45399</v>
      </c>
      <c r="FG2761">
        <v>45399</v>
      </c>
      <c r="FH2761">
        <v>45399</v>
      </c>
    </row>
    <row r="2762" spans="1:164">
      <c r="A2762" t="s">
        <v>3096</v>
      </c>
      <c r="B2762" t="s">
        <v>892</v>
      </c>
      <c r="C2762" s="23">
        <v>45951</v>
      </c>
      <c r="D2762" s="23">
        <v>46003</v>
      </c>
      <c r="E2762">
        <v>46</v>
      </c>
      <c r="F2762">
        <v>45399</v>
      </c>
      <c r="G2762" t="s">
        <v>2193</v>
      </c>
      <c r="EA2762">
        <v>2017</v>
      </c>
      <c r="EB2762">
        <v>6483</v>
      </c>
      <c r="EC2762">
        <v>11877</v>
      </c>
      <c r="ED2762">
        <v>10139</v>
      </c>
      <c r="EE2762">
        <v>6512</v>
      </c>
      <c r="EF2762">
        <v>5019</v>
      </c>
      <c r="EG2762">
        <v>2309</v>
      </c>
      <c r="EH2762">
        <v>1044</v>
      </c>
    </row>
    <row r="2763" spans="1:164">
      <c r="A2763" t="s">
        <v>3096</v>
      </c>
      <c r="B2763" t="s">
        <v>892</v>
      </c>
      <c r="C2763" s="23">
        <v>45951</v>
      </c>
      <c r="D2763" s="23">
        <v>46003</v>
      </c>
      <c r="E2763">
        <v>46</v>
      </c>
      <c r="F2763">
        <v>45399</v>
      </c>
      <c r="G2763" t="s">
        <v>2195</v>
      </c>
      <c r="EA2763">
        <v>2017</v>
      </c>
      <c r="EB2763">
        <v>8499</v>
      </c>
      <c r="EC2763">
        <v>20376</v>
      </c>
      <c r="ED2763">
        <v>30516</v>
      </c>
      <c r="EE2763">
        <v>37028</v>
      </c>
      <c r="EF2763">
        <v>42046</v>
      </c>
      <c r="EG2763">
        <v>44355</v>
      </c>
      <c r="EH2763">
        <v>45399</v>
      </c>
      <c r="EI2763">
        <v>45399</v>
      </c>
      <c r="EJ2763">
        <v>45399</v>
      </c>
      <c r="EK2763">
        <v>45399</v>
      </c>
      <c r="EL2763">
        <v>45399</v>
      </c>
      <c r="EM2763">
        <v>45399</v>
      </c>
      <c r="EN2763">
        <v>45399</v>
      </c>
      <c r="EO2763">
        <v>45399</v>
      </c>
      <c r="EP2763">
        <v>45399</v>
      </c>
      <c r="EQ2763">
        <v>45399</v>
      </c>
      <c r="ER2763">
        <v>45399</v>
      </c>
      <c r="ES2763">
        <v>45399</v>
      </c>
      <c r="ET2763">
        <v>45399</v>
      </c>
      <c r="EU2763">
        <v>45399</v>
      </c>
      <c r="EV2763">
        <v>45399</v>
      </c>
      <c r="EW2763">
        <v>45399</v>
      </c>
      <c r="EX2763">
        <v>45399</v>
      </c>
      <c r="EY2763">
        <v>45399</v>
      </c>
      <c r="EZ2763">
        <v>45399</v>
      </c>
      <c r="FA2763">
        <v>45399</v>
      </c>
      <c r="FB2763">
        <v>45399</v>
      </c>
      <c r="FC2763">
        <v>45399</v>
      </c>
      <c r="FD2763">
        <v>45399</v>
      </c>
      <c r="FE2763">
        <v>45399</v>
      </c>
      <c r="FF2763">
        <v>45399</v>
      </c>
      <c r="FG2763">
        <v>45399</v>
      </c>
      <c r="FH2763">
        <v>45399</v>
      </c>
    </row>
    <row r="2764" spans="1:164">
      <c r="A2764" t="s">
        <v>2693</v>
      </c>
      <c r="C2764" s="23">
        <v>45933</v>
      </c>
      <c r="D2764" s="23">
        <v>45957</v>
      </c>
      <c r="E2764">
        <v>21</v>
      </c>
      <c r="F2764">
        <v>7228</v>
      </c>
      <c r="G2764" t="s">
        <v>2193</v>
      </c>
      <c r="DX2764">
        <v>252</v>
      </c>
      <c r="DY2764">
        <v>3140</v>
      </c>
      <c r="DZ2764">
        <v>2750</v>
      </c>
      <c r="EA2764">
        <v>1025</v>
      </c>
      <c r="EB2764">
        <v>60</v>
      </c>
    </row>
    <row r="2765" spans="1:164">
      <c r="A2765" t="s">
        <v>2693</v>
      </c>
      <c r="C2765" s="23">
        <v>45933</v>
      </c>
      <c r="D2765" s="23">
        <v>45957</v>
      </c>
      <c r="E2765">
        <v>21</v>
      </c>
      <c r="F2765">
        <v>7228</v>
      </c>
      <c r="G2765" t="s">
        <v>2195</v>
      </c>
      <c r="DX2765">
        <v>252</v>
      </c>
      <c r="DY2765">
        <v>3393</v>
      </c>
      <c r="DZ2765">
        <v>6143</v>
      </c>
      <c r="EA2765">
        <v>7168</v>
      </c>
      <c r="EB2765">
        <v>7228</v>
      </c>
      <c r="EC2765">
        <v>7228</v>
      </c>
      <c r="ED2765">
        <v>7228</v>
      </c>
      <c r="EE2765">
        <v>7228</v>
      </c>
      <c r="EF2765">
        <v>7228</v>
      </c>
      <c r="EG2765">
        <v>7228</v>
      </c>
      <c r="EH2765">
        <v>7228</v>
      </c>
      <c r="EI2765">
        <v>7228</v>
      </c>
      <c r="EJ2765">
        <v>7228</v>
      </c>
      <c r="EK2765">
        <v>7228</v>
      </c>
      <c r="EL2765">
        <v>7228</v>
      </c>
      <c r="EM2765">
        <v>7228</v>
      </c>
      <c r="EN2765">
        <v>7228</v>
      </c>
      <c r="EO2765">
        <v>7228</v>
      </c>
      <c r="EP2765">
        <v>7228</v>
      </c>
      <c r="EQ2765">
        <v>7228</v>
      </c>
      <c r="ER2765">
        <v>7228</v>
      </c>
      <c r="ES2765">
        <v>7228</v>
      </c>
      <c r="ET2765">
        <v>7228</v>
      </c>
      <c r="EU2765">
        <v>7228</v>
      </c>
      <c r="EV2765">
        <v>7228</v>
      </c>
      <c r="EW2765">
        <v>7228</v>
      </c>
      <c r="EX2765">
        <v>7228</v>
      </c>
      <c r="EY2765">
        <v>7228</v>
      </c>
      <c r="EZ2765">
        <v>7228</v>
      </c>
      <c r="FA2765">
        <v>7228</v>
      </c>
      <c r="FB2765">
        <v>7228</v>
      </c>
      <c r="FC2765">
        <v>7228</v>
      </c>
      <c r="FD2765">
        <v>7228</v>
      </c>
      <c r="FE2765">
        <v>7228</v>
      </c>
      <c r="FF2765">
        <v>7228</v>
      </c>
      <c r="FG2765">
        <v>7228</v>
      </c>
      <c r="FH2765">
        <v>7228</v>
      </c>
    </row>
    <row r="2766" spans="1:164">
      <c r="A2766" t="s">
        <v>2204</v>
      </c>
      <c r="C2766" s="23">
        <v>45933</v>
      </c>
      <c r="D2766" s="23">
        <v>45957</v>
      </c>
      <c r="E2766">
        <v>21</v>
      </c>
      <c r="F2766">
        <v>7228</v>
      </c>
      <c r="G2766" t="s">
        <v>2193</v>
      </c>
      <c r="DX2766">
        <v>252</v>
      </c>
      <c r="DY2766">
        <v>3140</v>
      </c>
      <c r="DZ2766">
        <v>2750</v>
      </c>
      <c r="EA2766">
        <v>1025</v>
      </c>
      <c r="EB2766">
        <v>60</v>
      </c>
    </row>
    <row r="2767" spans="1:164">
      <c r="A2767" t="s">
        <v>2204</v>
      </c>
      <c r="C2767" s="23">
        <v>45933</v>
      </c>
      <c r="D2767" s="23">
        <v>45957</v>
      </c>
      <c r="E2767">
        <v>21</v>
      </c>
      <c r="F2767">
        <v>7228</v>
      </c>
      <c r="G2767" t="s">
        <v>2195</v>
      </c>
      <c r="DX2767">
        <v>252</v>
      </c>
      <c r="DY2767">
        <v>3393</v>
      </c>
      <c r="DZ2767">
        <v>6143</v>
      </c>
      <c r="EA2767">
        <v>7168</v>
      </c>
      <c r="EB2767">
        <v>7228</v>
      </c>
      <c r="EC2767">
        <v>7228</v>
      </c>
      <c r="ED2767">
        <v>7228</v>
      </c>
      <c r="EE2767">
        <v>7228</v>
      </c>
      <c r="EF2767">
        <v>7228</v>
      </c>
      <c r="EG2767">
        <v>7228</v>
      </c>
      <c r="EH2767">
        <v>7228</v>
      </c>
      <c r="EI2767">
        <v>7228</v>
      </c>
      <c r="EJ2767">
        <v>7228</v>
      </c>
      <c r="EK2767">
        <v>7228</v>
      </c>
      <c r="EL2767">
        <v>7228</v>
      </c>
      <c r="EM2767">
        <v>7228</v>
      </c>
      <c r="EN2767">
        <v>7228</v>
      </c>
      <c r="EO2767">
        <v>7228</v>
      </c>
      <c r="EP2767">
        <v>7228</v>
      </c>
      <c r="EQ2767">
        <v>7228</v>
      </c>
      <c r="ER2767">
        <v>7228</v>
      </c>
      <c r="ES2767">
        <v>7228</v>
      </c>
      <c r="ET2767">
        <v>7228</v>
      </c>
      <c r="EU2767">
        <v>7228</v>
      </c>
      <c r="EV2767">
        <v>7228</v>
      </c>
      <c r="EW2767">
        <v>7228</v>
      </c>
      <c r="EX2767">
        <v>7228</v>
      </c>
      <c r="EY2767">
        <v>7228</v>
      </c>
      <c r="EZ2767">
        <v>7228</v>
      </c>
      <c r="FA2767">
        <v>7228</v>
      </c>
      <c r="FB2767">
        <v>7228</v>
      </c>
      <c r="FC2767">
        <v>7228</v>
      </c>
      <c r="FD2767">
        <v>7228</v>
      </c>
      <c r="FE2767">
        <v>7228</v>
      </c>
      <c r="FF2767">
        <v>7228</v>
      </c>
      <c r="FG2767">
        <v>7228</v>
      </c>
      <c r="FH2767">
        <v>7228</v>
      </c>
    </row>
    <row r="2768" spans="1:164">
      <c r="A2768" t="s">
        <v>2446</v>
      </c>
      <c r="C2768" s="23">
        <v>45933</v>
      </c>
      <c r="D2768" s="23">
        <v>45957</v>
      </c>
      <c r="E2768">
        <v>21</v>
      </c>
      <c r="F2768">
        <v>7228</v>
      </c>
      <c r="G2768" t="s">
        <v>2193</v>
      </c>
      <c r="DX2768">
        <v>252</v>
      </c>
      <c r="DY2768">
        <v>3140</v>
      </c>
      <c r="DZ2768">
        <v>2750</v>
      </c>
      <c r="EA2768">
        <v>1025</v>
      </c>
      <c r="EB2768">
        <v>60</v>
      </c>
    </row>
    <row r="2769" spans="1:164">
      <c r="A2769" t="s">
        <v>2446</v>
      </c>
      <c r="C2769" s="23">
        <v>45933</v>
      </c>
      <c r="D2769" s="23">
        <v>45957</v>
      </c>
      <c r="E2769">
        <v>21</v>
      </c>
      <c r="F2769">
        <v>7228</v>
      </c>
      <c r="G2769" t="s">
        <v>2195</v>
      </c>
      <c r="DX2769">
        <v>252</v>
      </c>
      <c r="DY2769">
        <v>3393</v>
      </c>
      <c r="DZ2769">
        <v>6143</v>
      </c>
      <c r="EA2769">
        <v>7168</v>
      </c>
      <c r="EB2769">
        <v>7228</v>
      </c>
      <c r="EC2769">
        <v>7228</v>
      </c>
      <c r="ED2769">
        <v>7228</v>
      </c>
      <c r="EE2769">
        <v>7228</v>
      </c>
      <c r="EF2769">
        <v>7228</v>
      </c>
      <c r="EG2769">
        <v>7228</v>
      </c>
      <c r="EH2769">
        <v>7228</v>
      </c>
      <c r="EI2769">
        <v>7228</v>
      </c>
      <c r="EJ2769">
        <v>7228</v>
      </c>
      <c r="EK2769">
        <v>7228</v>
      </c>
      <c r="EL2769">
        <v>7228</v>
      </c>
      <c r="EM2769">
        <v>7228</v>
      </c>
      <c r="EN2769">
        <v>7228</v>
      </c>
      <c r="EO2769">
        <v>7228</v>
      </c>
      <c r="EP2769">
        <v>7228</v>
      </c>
      <c r="EQ2769">
        <v>7228</v>
      </c>
      <c r="ER2769">
        <v>7228</v>
      </c>
      <c r="ES2769">
        <v>7228</v>
      </c>
      <c r="ET2769">
        <v>7228</v>
      </c>
      <c r="EU2769">
        <v>7228</v>
      </c>
      <c r="EV2769">
        <v>7228</v>
      </c>
      <c r="EW2769">
        <v>7228</v>
      </c>
      <c r="EX2769">
        <v>7228</v>
      </c>
      <c r="EY2769">
        <v>7228</v>
      </c>
      <c r="EZ2769">
        <v>7228</v>
      </c>
      <c r="FA2769">
        <v>7228</v>
      </c>
      <c r="FB2769">
        <v>7228</v>
      </c>
      <c r="FC2769">
        <v>7228</v>
      </c>
      <c r="FD2769">
        <v>7228</v>
      </c>
      <c r="FE2769">
        <v>7228</v>
      </c>
      <c r="FF2769">
        <v>7228</v>
      </c>
      <c r="FG2769">
        <v>7228</v>
      </c>
      <c r="FH2769">
        <v>7228</v>
      </c>
    </row>
    <row r="2770" spans="1:164">
      <c r="A2770" t="s">
        <v>3097</v>
      </c>
      <c r="B2770" t="s">
        <v>895</v>
      </c>
      <c r="C2770" s="23">
        <v>45933</v>
      </c>
      <c r="D2770" s="23">
        <v>45957</v>
      </c>
      <c r="E2770">
        <v>21</v>
      </c>
      <c r="F2770">
        <v>7228</v>
      </c>
      <c r="G2770" t="s">
        <v>2193</v>
      </c>
      <c r="DX2770">
        <v>252</v>
      </c>
      <c r="DY2770">
        <v>3140</v>
      </c>
      <c r="DZ2770">
        <v>2750</v>
      </c>
      <c r="EA2770">
        <v>1025</v>
      </c>
      <c r="EB2770">
        <v>60</v>
      </c>
    </row>
    <row r="2771" spans="1:164">
      <c r="A2771" t="s">
        <v>3097</v>
      </c>
      <c r="B2771" t="s">
        <v>895</v>
      </c>
      <c r="C2771" s="23">
        <v>45933</v>
      </c>
      <c r="D2771" s="23">
        <v>45957</v>
      </c>
      <c r="E2771">
        <v>21</v>
      </c>
      <c r="F2771">
        <v>7228</v>
      </c>
      <c r="G2771" t="s">
        <v>2195</v>
      </c>
      <c r="DX2771">
        <v>252</v>
      </c>
      <c r="DY2771">
        <v>3393</v>
      </c>
      <c r="DZ2771">
        <v>6143</v>
      </c>
      <c r="EA2771">
        <v>7168</v>
      </c>
      <c r="EB2771">
        <v>7228</v>
      </c>
      <c r="EC2771">
        <v>7228</v>
      </c>
      <c r="ED2771">
        <v>7228</v>
      </c>
      <c r="EE2771">
        <v>7228</v>
      </c>
      <c r="EF2771">
        <v>7228</v>
      </c>
      <c r="EG2771">
        <v>7228</v>
      </c>
      <c r="EH2771">
        <v>7228</v>
      </c>
      <c r="EI2771">
        <v>7228</v>
      </c>
      <c r="EJ2771">
        <v>7228</v>
      </c>
      <c r="EK2771">
        <v>7228</v>
      </c>
      <c r="EL2771">
        <v>7228</v>
      </c>
      <c r="EM2771">
        <v>7228</v>
      </c>
      <c r="EN2771">
        <v>7228</v>
      </c>
      <c r="EO2771">
        <v>7228</v>
      </c>
      <c r="EP2771">
        <v>7228</v>
      </c>
      <c r="EQ2771">
        <v>7228</v>
      </c>
      <c r="ER2771">
        <v>7228</v>
      </c>
      <c r="ES2771">
        <v>7228</v>
      </c>
      <c r="ET2771">
        <v>7228</v>
      </c>
      <c r="EU2771">
        <v>7228</v>
      </c>
      <c r="EV2771">
        <v>7228</v>
      </c>
      <c r="EW2771">
        <v>7228</v>
      </c>
      <c r="EX2771">
        <v>7228</v>
      </c>
      <c r="EY2771">
        <v>7228</v>
      </c>
      <c r="EZ2771">
        <v>7228</v>
      </c>
      <c r="FA2771">
        <v>7228</v>
      </c>
      <c r="FB2771">
        <v>7228</v>
      </c>
      <c r="FC2771">
        <v>7228</v>
      </c>
      <c r="FD2771">
        <v>7228</v>
      </c>
      <c r="FE2771">
        <v>7228</v>
      </c>
      <c r="FF2771">
        <v>7228</v>
      </c>
      <c r="FG2771">
        <v>7228</v>
      </c>
      <c r="FH2771">
        <v>7228</v>
      </c>
    </row>
    <row r="2772" spans="1:164">
      <c r="A2772" t="s">
        <v>2695</v>
      </c>
      <c r="C2772" s="23">
        <v>45866</v>
      </c>
      <c r="D2772" s="23">
        <v>45887</v>
      </c>
      <c r="E2772">
        <v>19</v>
      </c>
      <c r="F2772">
        <v>21956</v>
      </c>
      <c r="G2772" t="s">
        <v>2193</v>
      </c>
      <c r="DO2772">
        <v>11477</v>
      </c>
      <c r="DP2772">
        <v>6049</v>
      </c>
      <c r="DQ2772">
        <v>3818</v>
      </c>
      <c r="DR2772">
        <v>611</v>
      </c>
    </row>
    <row r="2773" spans="1:164">
      <c r="A2773" t="s">
        <v>2695</v>
      </c>
      <c r="C2773" s="23">
        <v>45866</v>
      </c>
      <c r="D2773" s="23">
        <v>45887</v>
      </c>
      <c r="E2773">
        <v>19</v>
      </c>
      <c r="F2773">
        <v>21956</v>
      </c>
      <c r="G2773" t="s">
        <v>2195</v>
      </c>
      <c r="DO2773">
        <v>11477</v>
      </c>
      <c r="DP2773">
        <v>17527</v>
      </c>
      <c r="DQ2773">
        <v>21345</v>
      </c>
      <c r="DR2773">
        <v>21956</v>
      </c>
      <c r="DS2773">
        <v>21956</v>
      </c>
      <c r="DT2773">
        <v>21956</v>
      </c>
      <c r="DU2773">
        <v>21956</v>
      </c>
      <c r="DV2773">
        <v>21956</v>
      </c>
      <c r="DW2773">
        <v>21956</v>
      </c>
      <c r="DX2773">
        <v>21956</v>
      </c>
      <c r="DY2773">
        <v>21956</v>
      </c>
      <c r="DZ2773">
        <v>21956</v>
      </c>
      <c r="EA2773">
        <v>21956</v>
      </c>
      <c r="EB2773">
        <v>21956</v>
      </c>
      <c r="EC2773">
        <v>21956</v>
      </c>
      <c r="ED2773">
        <v>21956</v>
      </c>
      <c r="EE2773">
        <v>21956</v>
      </c>
      <c r="EF2773">
        <v>21956</v>
      </c>
      <c r="EG2773">
        <v>21956</v>
      </c>
      <c r="EH2773">
        <v>21956</v>
      </c>
      <c r="EI2773">
        <v>21956</v>
      </c>
      <c r="EJ2773">
        <v>21956</v>
      </c>
      <c r="EK2773">
        <v>21956</v>
      </c>
      <c r="EL2773">
        <v>21956</v>
      </c>
      <c r="EM2773">
        <v>21956</v>
      </c>
      <c r="EN2773">
        <v>21956</v>
      </c>
      <c r="EO2773">
        <v>21956</v>
      </c>
      <c r="EP2773">
        <v>21956</v>
      </c>
      <c r="EQ2773">
        <v>21956</v>
      </c>
      <c r="ER2773">
        <v>21956</v>
      </c>
      <c r="ES2773">
        <v>21956</v>
      </c>
      <c r="ET2773">
        <v>21956</v>
      </c>
      <c r="EU2773">
        <v>21956</v>
      </c>
      <c r="EV2773">
        <v>21956</v>
      </c>
      <c r="EW2773">
        <v>21956</v>
      </c>
      <c r="EX2773">
        <v>21956</v>
      </c>
      <c r="EY2773">
        <v>21956</v>
      </c>
      <c r="EZ2773">
        <v>21956</v>
      </c>
      <c r="FA2773">
        <v>21956</v>
      </c>
      <c r="FB2773">
        <v>21956</v>
      </c>
      <c r="FC2773">
        <v>21956</v>
      </c>
      <c r="FD2773">
        <v>21956</v>
      </c>
      <c r="FE2773">
        <v>21956</v>
      </c>
      <c r="FF2773">
        <v>21956</v>
      </c>
      <c r="FG2773">
        <v>21956</v>
      </c>
      <c r="FH2773">
        <v>21956</v>
      </c>
    </row>
    <row r="2774" spans="1:164">
      <c r="A2774" t="s">
        <v>2204</v>
      </c>
      <c r="C2774" s="23">
        <v>45866</v>
      </c>
      <c r="D2774" s="23">
        <v>45887</v>
      </c>
      <c r="E2774">
        <v>19</v>
      </c>
      <c r="F2774">
        <v>21956</v>
      </c>
      <c r="G2774" t="s">
        <v>2193</v>
      </c>
      <c r="DO2774">
        <v>11477</v>
      </c>
      <c r="DP2774">
        <v>6049</v>
      </c>
      <c r="DQ2774">
        <v>3818</v>
      </c>
      <c r="DR2774">
        <v>611</v>
      </c>
    </row>
    <row r="2775" spans="1:164">
      <c r="A2775" t="s">
        <v>2204</v>
      </c>
      <c r="C2775" s="23">
        <v>45866</v>
      </c>
      <c r="D2775" s="23">
        <v>45887</v>
      </c>
      <c r="E2775">
        <v>19</v>
      </c>
      <c r="F2775">
        <v>21956</v>
      </c>
      <c r="G2775" t="s">
        <v>2195</v>
      </c>
      <c r="DO2775">
        <v>11477</v>
      </c>
      <c r="DP2775">
        <v>17527</v>
      </c>
      <c r="DQ2775">
        <v>21345</v>
      </c>
      <c r="DR2775">
        <v>21956</v>
      </c>
      <c r="DS2775">
        <v>21956</v>
      </c>
      <c r="DT2775">
        <v>21956</v>
      </c>
      <c r="DU2775">
        <v>21956</v>
      </c>
      <c r="DV2775">
        <v>21956</v>
      </c>
      <c r="DW2775">
        <v>21956</v>
      </c>
      <c r="DX2775">
        <v>21956</v>
      </c>
      <c r="DY2775">
        <v>21956</v>
      </c>
      <c r="DZ2775">
        <v>21956</v>
      </c>
      <c r="EA2775">
        <v>21956</v>
      </c>
      <c r="EB2775">
        <v>21956</v>
      </c>
      <c r="EC2775">
        <v>21956</v>
      </c>
      <c r="ED2775">
        <v>21956</v>
      </c>
      <c r="EE2775">
        <v>21956</v>
      </c>
      <c r="EF2775">
        <v>21956</v>
      </c>
      <c r="EG2775">
        <v>21956</v>
      </c>
      <c r="EH2775">
        <v>21956</v>
      </c>
      <c r="EI2775">
        <v>21956</v>
      </c>
      <c r="EJ2775">
        <v>21956</v>
      </c>
      <c r="EK2775">
        <v>21956</v>
      </c>
      <c r="EL2775">
        <v>21956</v>
      </c>
      <c r="EM2775">
        <v>21956</v>
      </c>
      <c r="EN2775">
        <v>21956</v>
      </c>
      <c r="EO2775">
        <v>21956</v>
      </c>
      <c r="EP2775">
        <v>21956</v>
      </c>
      <c r="EQ2775">
        <v>21956</v>
      </c>
      <c r="ER2775">
        <v>21956</v>
      </c>
      <c r="ES2775">
        <v>21956</v>
      </c>
      <c r="ET2775">
        <v>21956</v>
      </c>
      <c r="EU2775">
        <v>21956</v>
      </c>
      <c r="EV2775">
        <v>21956</v>
      </c>
      <c r="EW2775">
        <v>21956</v>
      </c>
      <c r="EX2775">
        <v>21956</v>
      </c>
      <c r="EY2775">
        <v>21956</v>
      </c>
      <c r="EZ2775">
        <v>21956</v>
      </c>
      <c r="FA2775">
        <v>21956</v>
      </c>
      <c r="FB2775">
        <v>21956</v>
      </c>
      <c r="FC2775">
        <v>21956</v>
      </c>
      <c r="FD2775">
        <v>21956</v>
      </c>
      <c r="FE2775">
        <v>21956</v>
      </c>
      <c r="FF2775">
        <v>21956</v>
      </c>
      <c r="FG2775">
        <v>21956</v>
      </c>
      <c r="FH2775">
        <v>21956</v>
      </c>
    </row>
    <row r="2776" spans="1:164">
      <c r="A2776" t="s">
        <v>2446</v>
      </c>
      <c r="C2776" s="23">
        <v>45866</v>
      </c>
      <c r="D2776" s="23">
        <v>45887</v>
      </c>
      <c r="E2776">
        <v>19</v>
      </c>
      <c r="F2776">
        <v>21956</v>
      </c>
      <c r="G2776" t="s">
        <v>2193</v>
      </c>
      <c r="DO2776">
        <v>11477</v>
      </c>
      <c r="DP2776">
        <v>6049</v>
      </c>
      <c r="DQ2776">
        <v>3818</v>
      </c>
      <c r="DR2776">
        <v>611</v>
      </c>
    </row>
    <row r="2777" spans="1:164">
      <c r="A2777" t="s">
        <v>2446</v>
      </c>
      <c r="C2777" s="23">
        <v>45866</v>
      </c>
      <c r="D2777" s="23">
        <v>45887</v>
      </c>
      <c r="E2777">
        <v>19</v>
      </c>
      <c r="F2777">
        <v>21956</v>
      </c>
      <c r="G2777" t="s">
        <v>2195</v>
      </c>
      <c r="DO2777">
        <v>11477</v>
      </c>
      <c r="DP2777">
        <v>17527</v>
      </c>
      <c r="DQ2777">
        <v>21345</v>
      </c>
      <c r="DR2777">
        <v>21956</v>
      </c>
      <c r="DS2777">
        <v>21956</v>
      </c>
      <c r="DT2777">
        <v>21956</v>
      </c>
      <c r="DU2777">
        <v>21956</v>
      </c>
      <c r="DV2777">
        <v>21956</v>
      </c>
      <c r="DW2777">
        <v>21956</v>
      </c>
      <c r="DX2777">
        <v>21956</v>
      </c>
      <c r="DY2777">
        <v>21956</v>
      </c>
      <c r="DZ2777">
        <v>21956</v>
      </c>
      <c r="EA2777">
        <v>21956</v>
      </c>
      <c r="EB2777">
        <v>21956</v>
      </c>
      <c r="EC2777">
        <v>21956</v>
      </c>
      <c r="ED2777">
        <v>21956</v>
      </c>
      <c r="EE2777">
        <v>21956</v>
      </c>
      <c r="EF2777">
        <v>21956</v>
      </c>
      <c r="EG2777">
        <v>21956</v>
      </c>
      <c r="EH2777">
        <v>21956</v>
      </c>
      <c r="EI2777">
        <v>21956</v>
      </c>
      <c r="EJ2777">
        <v>21956</v>
      </c>
      <c r="EK2777">
        <v>21956</v>
      </c>
      <c r="EL2777">
        <v>21956</v>
      </c>
      <c r="EM2777">
        <v>21956</v>
      </c>
      <c r="EN2777">
        <v>21956</v>
      </c>
      <c r="EO2777">
        <v>21956</v>
      </c>
      <c r="EP2777">
        <v>21956</v>
      </c>
      <c r="EQ2777">
        <v>21956</v>
      </c>
      <c r="ER2777">
        <v>21956</v>
      </c>
      <c r="ES2777">
        <v>21956</v>
      </c>
      <c r="ET2777">
        <v>21956</v>
      </c>
      <c r="EU2777">
        <v>21956</v>
      </c>
      <c r="EV2777">
        <v>21956</v>
      </c>
      <c r="EW2777">
        <v>21956</v>
      </c>
      <c r="EX2777">
        <v>21956</v>
      </c>
      <c r="EY2777">
        <v>21956</v>
      </c>
      <c r="EZ2777">
        <v>21956</v>
      </c>
      <c r="FA2777">
        <v>21956</v>
      </c>
      <c r="FB2777">
        <v>21956</v>
      </c>
      <c r="FC2777">
        <v>21956</v>
      </c>
      <c r="FD2777">
        <v>21956</v>
      </c>
      <c r="FE2777">
        <v>21956</v>
      </c>
      <c r="FF2777">
        <v>21956</v>
      </c>
      <c r="FG2777">
        <v>21956</v>
      </c>
      <c r="FH2777">
        <v>21956</v>
      </c>
    </row>
    <row r="2778" spans="1:164">
      <c r="A2778" t="s">
        <v>3098</v>
      </c>
      <c r="B2778" t="s">
        <v>1452</v>
      </c>
      <c r="C2778" s="23">
        <v>45866</v>
      </c>
      <c r="D2778" s="23">
        <v>45874</v>
      </c>
      <c r="E2778">
        <v>8</v>
      </c>
      <c r="F2778">
        <v>4945</v>
      </c>
      <c r="G2778" t="s">
        <v>2193</v>
      </c>
      <c r="DO2778">
        <v>3829</v>
      </c>
      <c r="DP2778">
        <v>1116</v>
      </c>
    </row>
    <row r="2779" spans="1:164">
      <c r="A2779" t="s">
        <v>3098</v>
      </c>
      <c r="B2779" t="s">
        <v>1452</v>
      </c>
      <c r="C2779" s="23">
        <v>45866</v>
      </c>
      <c r="D2779" s="23">
        <v>45874</v>
      </c>
      <c r="E2779">
        <v>8</v>
      </c>
      <c r="F2779">
        <v>4945</v>
      </c>
      <c r="G2779" t="s">
        <v>2195</v>
      </c>
      <c r="DO2779">
        <v>3829</v>
      </c>
      <c r="DP2779">
        <v>4945</v>
      </c>
      <c r="DQ2779">
        <v>4945</v>
      </c>
      <c r="DR2779">
        <v>4945</v>
      </c>
      <c r="DS2779">
        <v>4945</v>
      </c>
      <c r="DT2779">
        <v>4945</v>
      </c>
      <c r="DU2779">
        <v>4945</v>
      </c>
      <c r="DV2779">
        <v>4945</v>
      </c>
      <c r="DW2779">
        <v>4945</v>
      </c>
      <c r="DX2779">
        <v>4945</v>
      </c>
      <c r="DY2779">
        <v>4945</v>
      </c>
      <c r="DZ2779">
        <v>4945</v>
      </c>
      <c r="EA2779">
        <v>4945</v>
      </c>
      <c r="EB2779">
        <v>4945</v>
      </c>
      <c r="EC2779">
        <v>4945</v>
      </c>
      <c r="ED2779">
        <v>4945</v>
      </c>
      <c r="EE2779">
        <v>4945</v>
      </c>
      <c r="EF2779">
        <v>4945</v>
      </c>
      <c r="EG2779">
        <v>4945</v>
      </c>
      <c r="EH2779">
        <v>4945</v>
      </c>
      <c r="EI2779">
        <v>4945</v>
      </c>
      <c r="EJ2779">
        <v>4945</v>
      </c>
      <c r="EK2779">
        <v>4945</v>
      </c>
      <c r="EL2779">
        <v>4945</v>
      </c>
      <c r="EM2779">
        <v>4945</v>
      </c>
      <c r="EN2779">
        <v>4945</v>
      </c>
      <c r="EO2779">
        <v>4945</v>
      </c>
      <c r="EP2779">
        <v>4945</v>
      </c>
      <c r="EQ2779">
        <v>4945</v>
      </c>
      <c r="ER2779">
        <v>4945</v>
      </c>
      <c r="ES2779">
        <v>4945</v>
      </c>
      <c r="ET2779">
        <v>4945</v>
      </c>
      <c r="EU2779">
        <v>4945</v>
      </c>
      <c r="EV2779">
        <v>4945</v>
      </c>
      <c r="EW2779">
        <v>4945</v>
      </c>
      <c r="EX2779">
        <v>4945</v>
      </c>
      <c r="EY2779">
        <v>4945</v>
      </c>
      <c r="EZ2779">
        <v>4945</v>
      </c>
      <c r="FA2779">
        <v>4945</v>
      </c>
      <c r="FB2779">
        <v>4945</v>
      </c>
      <c r="FC2779">
        <v>4945</v>
      </c>
      <c r="FD2779">
        <v>4945</v>
      </c>
      <c r="FE2779">
        <v>4945</v>
      </c>
      <c r="FF2779">
        <v>4945</v>
      </c>
      <c r="FG2779">
        <v>4945</v>
      </c>
      <c r="FH2779">
        <v>4945</v>
      </c>
    </row>
    <row r="2780" spans="1:164">
      <c r="A2780" t="s">
        <v>3099</v>
      </c>
      <c r="B2780" t="s">
        <v>1454</v>
      </c>
      <c r="C2780" s="23">
        <v>45866</v>
      </c>
      <c r="D2780" s="23">
        <v>45874</v>
      </c>
      <c r="E2780">
        <v>8</v>
      </c>
      <c r="F2780">
        <v>4945</v>
      </c>
      <c r="G2780" t="s">
        <v>2193</v>
      </c>
      <c r="DO2780">
        <v>3829</v>
      </c>
      <c r="DP2780">
        <v>1116</v>
      </c>
    </row>
    <row r="2781" spans="1:164">
      <c r="A2781" t="s">
        <v>3099</v>
      </c>
      <c r="B2781" t="s">
        <v>1454</v>
      </c>
      <c r="C2781" s="23">
        <v>45866</v>
      </c>
      <c r="D2781" s="23">
        <v>45874</v>
      </c>
      <c r="E2781">
        <v>8</v>
      </c>
      <c r="F2781">
        <v>4945</v>
      </c>
      <c r="G2781" t="s">
        <v>2195</v>
      </c>
      <c r="DO2781">
        <v>3829</v>
      </c>
      <c r="DP2781">
        <v>4945</v>
      </c>
      <c r="DQ2781">
        <v>4945</v>
      </c>
      <c r="DR2781">
        <v>4945</v>
      </c>
      <c r="DS2781">
        <v>4945</v>
      </c>
      <c r="DT2781">
        <v>4945</v>
      </c>
      <c r="DU2781">
        <v>4945</v>
      </c>
      <c r="DV2781">
        <v>4945</v>
      </c>
      <c r="DW2781">
        <v>4945</v>
      </c>
      <c r="DX2781">
        <v>4945</v>
      </c>
      <c r="DY2781">
        <v>4945</v>
      </c>
      <c r="DZ2781">
        <v>4945</v>
      </c>
      <c r="EA2781">
        <v>4945</v>
      </c>
      <c r="EB2781">
        <v>4945</v>
      </c>
      <c r="EC2781">
        <v>4945</v>
      </c>
      <c r="ED2781">
        <v>4945</v>
      </c>
      <c r="EE2781">
        <v>4945</v>
      </c>
      <c r="EF2781">
        <v>4945</v>
      </c>
      <c r="EG2781">
        <v>4945</v>
      </c>
      <c r="EH2781">
        <v>4945</v>
      </c>
      <c r="EI2781">
        <v>4945</v>
      </c>
      <c r="EJ2781">
        <v>4945</v>
      </c>
      <c r="EK2781">
        <v>4945</v>
      </c>
      <c r="EL2781">
        <v>4945</v>
      </c>
      <c r="EM2781">
        <v>4945</v>
      </c>
      <c r="EN2781">
        <v>4945</v>
      </c>
      <c r="EO2781">
        <v>4945</v>
      </c>
      <c r="EP2781">
        <v>4945</v>
      </c>
      <c r="EQ2781">
        <v>4945</v>
      </c>
      <c r="ER2781">
        <v>4945</v>
      </c>
      <c r="ES2781">
        <v>4945</v>
      </c>
      <c r="ET2781">
        <v>4945</v>
      </c>
      <c r="EU2781">
        <v>4945</v>
      </c>
      <c r="EV2781">
        <v>4945</v>
      </c>
      <c r="EW2781">
        <v>4945</v>
      </c>
      <c r="EX2781">
        <v>4945</v>
      </c>
      <c r="EY2781">
        <v>4945</v>
      </c>
      <c r="EZ2781">
        <v>4945</v>
      </c>
      <c r="FA2781">
        <v>4945</v>
      </c>
      <c r="FB2781">
        <v>4945</v>
      </c>
      <c r="FC2781">
        <v>4945</v>
      </c>
      <c r="FD2781">
        <v>4945</v>
      </c>
      <c r="FE2781">
        <v>4945</v>
      </c>
      <c r="FF2781">
        <v>4945</v>
      </c>
      <c r="FG2781">
        <v>4945</v>
      </c>
      <c r="FH2781">
        <v>4945</v>
      </c>
    </row>
    <row r="2782" spans="1:164">
      <c r="A2782" t="s">
        <v>3100</v>
      </c>
      <c r="B2782" t="s">
        <v>902</v>
      </c>
      <c r="C2782" s="23">
        <v>45866</v>
      </c>
      <c r="D2782" s="23">
        <v>45887</v>
      </c>
      <c r="E2782">
        <v>19</v>
      </c>
      <c r="F2782">
        <v>12066</v>
      </c>
      <c r="G2782" t="s">
        <v>2193</v>
      </c>
      <c r="DO2782">
        <v>3818</v>
      </c>
      <c r="DP2782">
        <v>3818</v>
      </c>
      <c r="DQ2782">
        <v>3818</v>
      </c>
      <c r="DR2782">
        <v>611</v>
      </c>
    </row>
    <row r="2783" spans="1:164">
      <c r="A2783" t="s">
        <v>3100</v>
      </c>
      <c r="B2783" t="s">
        <v>902</v>
      </c>
      <c r="C2783" s="23">
        <v>45866</v>
      </c>
      <c r="D2783" s="23">
        <v>45887</v>
      </c>
      <c r="E2783">
        <v>19</v>
      </c>
      <c r="F2783">
        <v>12066</v>
      </c>
      <c r="G2783" t="s">
        <v>2195</v>
      </c>
      <c r="DO2783">
        <v>3818</v>
      </c>
      <c r="DP2783">
        <v>7637</v>
      </c>
      <c r="DQ2783">
        <v>11455</v>
      </c>
      <c r="DR2783">
        <v>12066</v>
      </c>
      <c r="DS2783">
        <v>12066</v>
      </c>
      <c r="DT2783">
        <v>12066</v>
      </c>
      <c r="DU2783">
        <v>12066</v>
      </c>
      <c r="DV2783">
        <v>12066</v>
      </c>
      <c r="DW2783">
        <v>12066</v>
      </c>
      <c r="DX2783">
        <v>12066</v>
      </c>
      <c r="DY2783">
        <v>12066</v>
      </c>
      <c r="DZ2783">
        <v>12066</v>
      </c>
      <c r="EA2783">
        <v>12066</v>
      </c>
      <c r="EB2783">
        <v>12066</v>
      </c>
      <c r="EC2783">
        <v>12066</v>
      </c>
      <c r="ED2783">
        <v>12066</v>
      </c>
      <c r="EE2783">
        <v>12066</v>
      </c>
      <c r="EF2783">
        <v>12066</v>
      </c>
      <c r="EG2783">
        <v>12066</v>
      </c>
      <c r="EH2783">
        <v>12066</v>
      </c>
      <c r="EI2783">
        <v>12066</v>
      </c>
      <c r="EJ2783">
        <v>12066</v>
      </c>
      <c r="EK2783">
        <v>12066</v>
      </c>
      <c r="EL2783">
        <v>12066</v>
      </c>
      <c r="EM2783">
        <v>12066</v>
      </c>
      <c r="EN2783">
        <v>12066</v>
      </c>
      <c r="EO2783">
        <v>12066</v>
      </c>
      <c r="EP2783">
        <v>12066</v>
      </c>
      <c r="EQ2783">
        <v>12066</v>
      </c>
      <c r="ER2783">
        <v>12066</v>
      </c>
      <c r="ES2783">
        <v>12066</v>
      </c>
      <c r="ET2783">
        <v>12066</v>
      </c>
      <c r="EU2783">
        <v>12066</v>
      </c>
      <c r="EV2783">
        <v>12066</v>
      </c>
      <c r="EW2783">
        <v>12066</v>
      </c>
      <c r="EX2783">
        <v>12066</v>
      </c>
      <c r="EY2783">
        <v>12066</v>
      </c>
      <c r="EZ2783">
        <v>12066</v>
      </c>
      <c r="FA2783">
        <v>12066</v>
      </c>
      <c r="FB2783">
        <v>12066</v>
      </c>
      <c r="FC2783">
        <v>12066</v>
      </c>
      <c r="FD2783">
        <v>12066</v>
      </c>
      <c r="FE2783">
        <v>12066</v>
      </c>
      <c r="FF2783">
        <v>12066</v>
      </c>
      <c r="FG2783">
        <v>12066</v>
      </c>
      <c r="FH2783">
        <v>12066</v>
      </c>
    </row>
    <row r="2784" spans="1:164">
      <c r="A2784" t="s">
        <v>2699</v>
      </c>
      <c r="C2784" s="23">
        <v>45973</v>
      </c>
      <c r="D2784" s="23">
        <v>45999</v>
      </c>
      <c r="E2784">
        <v>23</v>
      </c>
      <c r="F2784">
        <v>223725</v>
      </c>
      <c r="G2784" t="s">
        <v>2193</v>
      </c>
      <c r="ED2784">
        <v>32932</v>
      </c>
      <c r="EE2784">
        <v>32825</v>
      </c>
      <c r="EF2784">
        <v>90915</v>
      </c>
      <c r="EG2784">
        <v>64559</v>
      </c>
      <c r="EH2784">
        <v>2494</v>
      </c>
    </row>
    <row r="2785" spans="1:164">
      <c r="A2785" t="s">
        <v>2699</v>
      </c>
      <c r="C2785" s="23">
        <v>45973</v>
      </c>
      <c r="D2785" s="23">
        <v>45999</v>
      </c>
      <c r="E2785">
        <v>23</v>
      </c>
      <c r="F2785">
        <v>223725</v>
      </c>
      <c r="G2785" t="s">
        <v>2195</v>
      </c>
      <c r="ED2785">
        <v>32932</v>
      </c>
      <c r="EE2785">
        <v>65757</v>
      </c>
      <c r="EF2785">
        <v>156672</v>
      </c>
      <c r="EG2785">
        <v>221231</v>
      </c>
      <c r="EH2785">
        <v>223725</v>
      </c>
      <c r="EI2785">
        <v>223725</v>
      </c>
      <c r="EJ2785">
        <v>223725</v>
      </c>
      <c r="EK2785">
        <v>223725</v>
      </c>
      <c r="EL2785">
        <v>223725</v>
      </c>
      <c r="EM2785">
        <v>223725</v>
      </c>
      <c r="EN2785">
        <v>223725</v>
      </c>
      <c r="EO2785">
        <v>223725</v>
      </c>
      <c r="EP2785">
        <v>223725</v>
      </c>
      <c r="EQ2785">
        <v>223725</v>
      </c>
      <c r="ER2785">
        <v>223725</v>
      </c>
      <c r="ES2785">
        <v>223725</v>
      </c>
      <c r="ET2785">
        <v>223725</v>
      </c>
      <c r="EU2785">
        <v>223725</v>
      </c>
      <c r="EV2785">
        <v>223725</v>
      </c>
      <c r="EW2785">
        <v>223725</v>
      </c>
      <c r="EX2785">
        <v>223725</v>
      </c>
      <c r="EY2785">
        <v>223725</v>
      </c>
      <c r="EZ2785">
        <v>223725</v>
      </c>
      <c r="FA2785">
        <v>223725</v>
      </c>
      <c r="FB2785">
        <v>223725</v>
      </c>
      <c r="FC2785">
        <v>223725</v>
      </c>
      <c r="FD2785">
        <v>223725</v>
      </c>
      <c r="FE2785">
        <v>223725</v>
      </c>
      <c r="FF2785">
        <v>223725</v>
      </c>
      <c r="FG2785">
        <v>223725</v>
      </c>
      <c r="FH2785">
        <v>223725</v>
      </c>
    </row>
    <row r="2786" spans="1:164">
      <c r="A2786" t="s">
        <v>2204</v>
      </c>
      <c r="C2786" s="23">
        <v>45973</v>
      </c>
      <c r="D2786" s="23">
        <v>45999</v>
      </c>
      <c r="E2786">
        <v>23</v>
      </c>
      <c r="F2786">
        <v>223725</v>
      </c>
      <c r="G2786" t="s">
        <v>2193</v>
      </c>
      <c r="ED2786">
        <v>32932</v>
      </c>
      <c r="EE2786">
        <v>32825</v>
      </c>
      <c r="EF2786">
        <v>90915</v>
      </c>
      <c r="EG2786">
        <v>64559</v>
      </c>
      <c r="EH2786">
        <v>2494</v>
      </c>
    </row>
    <row r="2787" spans="1:164">
      <c r="A2787" t="s">
        <v>2204</v>
      </c>
      <c r="C2787" s="23">
        <v>45973</v>
      </c>
      <c r="D2787" s="23">
        <v>45999</v>
      </c>
      <c r="E2787">
        <v>23</v>
      </c>
      <c r="F2787">
        <v>223725</v>
      </c>
      <c r="G2787" t="s">
        <v>2195</v>
      </c>
      <c r="ED2787">
        <v>32932</v>
      </c>
      <c r="EE2787">
        <v>65757</v>
      </c>
      <c r="EF2787">
        <v>156672</v>
      </c>
      <c r="EG2787">
        <v>221231</v>
      </c>
      <c r="EH2787">
        <v>223725</v>
      </c>
      <c r="EI2787">
        <v>223725</v>
      </c>
      <c r="EJ2787">
        <v>223725</v>
      </c>
      <c r="EK2787">
        <v>223725</v>
      </c>
      <c r="EL2787">
        <v>223725</v>
      </c>
      <c r="EM2787">
        <v>223725</v>
      </c>
      <c r="EN2787">
        <v>223725</v>
      </c>
      <c r="EO2787">
        <v>223725</v>
      </c>
      <c r="EP2787">
        <v>223725</v>
      </c>
      <c r="EQ2787">
        <v>223725</v>
      </c>
      <c r="ER2787">
        <v>223725</v>
      </c>
      <c r="ES2787">
        <v>223725</v>
      </c>
      <c r="ET2787">
        <v>223725</v>
      </c>
      <c r="EU2787">
        <v>223725</v>
      </c>
      <c r="EV2787">
        <v>223725</v>
      </c>
      <c r="EW2787">
        <v>223725</v>
      </c>
      <c r="EX2787">
        <v>223725</v>
      </c>
      <c r="EY2787">
        <v>223725</v>
      </c>
      <c r="EZ2787">
        <v>223725</v>
      </c>
      <c r="FA2787">
        <v>223725</v>
      </c>
      <c r="FB2787">
        <v>223725</v>
      </c>
      <c r="FC2787">
        <v>223725</v>
      </c>
      <c r="FD2787">
        <v>223725</v>
      </c>
      <c r="FE2787">
        <v>223725</v>
      </c>
      <c r="FF2787">
        <v>223725</v>
      </c>
      <c r="FG2787">
        <v>223725</v>
      </c>
      <c r="FH2787">
        <v>223725</v>
      </c>
    </row>
    <row r="2788" spans="1:164">
      <c r="A2788" t="s">
        <v>2446</v>
      </c>
      <c r="C2788" s="23">
        <v>45973</v>
      </c>
      <c r="D2788" s="23">
        <v>45999</v>
      </c>
      <c r="E2788">
        <v>23</v>
      </c>
      <c r="F2788">
        <v>223725</v>
      </c>
      <c r="G2788" t="s">
        <v>2193</v>
      </c>
      <c r="ED2788">
        <v>32932</v>
      </c>
      <c r="EE2788">
        <v>32825</v>
      </c>
      <c r="EF2788">
        <v>90915</v>
      </c>
      <c r="EG2788">
        <v>64559</v>
      </c>
      <c r="EH2788">
        <v>2494</v>
      </c>
    </row>
    <row r="2789" spans="1:164">
      <c r="A2789" t="s">
        <v>2446</v>
      </c>
      <c r="C2789" s="23">
        <v>45973</v>
      </c>
      <c r="D2789" s="23">
        <v>45999</v>
      </c>
      <c r="E2789">
        <v>23</v>
      </c>
      <c r="F2789">
        <v>223725</v>
      </c>
      <c r="G2789" t="s">
        <v>2195</v>
      </c>
      <c r="ED2789">
        <v>32932</v>
      </c>
      <c r="EE2789">
        <v>65757</v>
      </c>
      <c r="EF2789">
        <v>156672</v>
      </c>
      <c r="EG2789">
        <v>221231</v>
      </c>
      <c r="EH2789">
        <v>223725</v>
      </c>
      <c r="EI2789">
        <v>223725</v>
      </c>
      <c r="EJ2789">
        <v>223725</v>
      </c>
      <c r="EK2789">
        <v>223725</v>
      </c>
      <c r="EL2789">
        <v>223725</v>
      </c>
      <c r="EM2789">
        <v>223725</v>
      </c>
      <c r="EN2789">
        <v>223725</v>
      </c>
      <c r="EO2789">
        <v>223725</v>
      </c>
      <c r="EP2789">
        <v>223725</v>
      </c>
      <c r="EQ2789">
        <v>223725</v>
      </c>
      <c r="ER2789">
        <v>223725</v>
      </c>
      <c r="ES2789">
        <v>223725</v>
      </c>
      <c r="ET2789">
        <v>223725</v>
      </c>
      <c r="EU2789">
        <v>223725</v>
      </c>
      <c r="EV2789">
        <v>223725</v>
      </c>
      <c r="EW2789">
        <v>223725</v>
      </c>
      <c r="EX2789">
        <v>223725</v>
      </c>
      <c r="EY2789">
        <v>223725</v>
      </c>
      <c r="EZ2789">
        <v>223725</v>
      </c>
      <c r="FA2789">
        <v>223725</v>
      </c>
      <c r="FB2789">
        <v>223725</v>
      </c>
      <c r="FC2789">
        <v>223725</v>
      </c>
      <c r="FD2789">
        <v>223725</v>
      </c>
      <c r="FE2789">
        <v>223725</v>
      </c>
      <c r="FF2789">
        <v>223725</v>
      </c>
      <c r="FG2789">
        <v>223725</v>
      </c>
      <c r="FH2789">
        <v>223725</v>
      </c>
    </row>
    <row r="2790" spans="1:164">
      <c r="A2790" t="s">
        <v>3101</v>
      </c>
      <c r="B2790" t="s">
        <v>1457</v>
      </c>
      <c r="C2790" s="23">
        <v>45973</v>
      </c>
      <c r="D2790" s="23">
        <v>45980</v>
      </c>
      <c r="E2790">
        <v>7</v>
      </c>
      <c r="F2790">
        <v>43175</v>
      </c>
      <c r="G2790" t="s">
        <v>2193</v>
      </c>
      <c r="ED2790">
        <v>32932</v>
      </c>
      <c r="EE2790">
        <v>10243</v>
      </c>
    </row>
    <row r="2791" spans="1:164">
      <c r="A2791" t="s">
        <v>3101</v>
      </c>
      <c r="B2791" t="s">
        <v>1457</v>
      </c>
      <c r="C2791" s="23">
        <v>45973</v>
      </c>
      <c r="D2791" s="23">
        <v>45980</v>
      </c>
      <c r="E2791">
        <v>7</v>
      </c>
      <c r="F2791">
        <v>43175</v>
      </c>
      <c r="G2791" t="s">
        <v>2195</v>
      </c>
      <c r="ED2791">
        <v>32932</v>
      </c>
      <c r="EE2791">
        <v>43175</v>
      </c>
      <c r="EF2791">
        <v>43175</v>
      </c>
      <c r="EG2791">
        <v>43175</v>
      </c>
      <c r="EH2791">
        <v>43175</v>
      </c>
      <c r="EI2791">
        <v>43175</v>
      </c>
      <c r="EJ2791">
        <v>43175</v>
      </c>
      <c r="EK2791">
        <v>43175</v>
      </c>
      <c r="EL2791">
        <v>43175</v>
      </c>
      <c r="EM2791">
        <v>43175</v>
      </c>
      <c r="EN2791">
        <v>43175</v>
      </c>
      <c r="EO2791">
        <v>43175</v>
      </c>
      <c r="EP2791">
        <v>43175</v>
      </c>
      <c r="EQ2791">
        <v>43175</v>
      </c>
      <c r="ER2791">
        <v>43175</v>
      </c>
      <c r="ES2791">
        <v>43175</v>
      </c>
      <c r="ET2791">
        <v>43175</v>
      </c>
      <c r="EU2791">
        <v>43175</v>
      </c>
      <c r="EV2791">
        <v>43175</v>
      </c>
      <c r="EW2791">
        <v>43175</v>
      </c>
      <c r="EX2791">
        <v>43175</v>
      </c>
      <c r="EY2791">
        <v>43175</v>
      </c>
      <c r="EZ2791">
        <v>43175</v>
      </c>
      <c r="FA2791">
        <v>43175</v>
      </c>
      <c r="FB2791">
        <v>43175</v>
      </c>
      <c r="FC2791">
        <v>43175</v>
      </c>
      <c r="FD2791">
        <v>43175</v>
      </c>
      <c r="FE2791">
        <v>43175</v>
      </c>
      <c r="FF2791">
        <v>43175</v>
      </c>
      <c r="FG2791">
        <v>43175</v>
      </c>
      <c r="FH2791">
        <v>43175</v>
      </c>
    </row>
    <row r="2792" spans="1:164">
      <c r="A2792" t="s">
        <v>3102</v>
      </c>
      <c r="B2792" t="s">
        <v>1459</v>
      </c>
      <c r="C2792" s="23">
        <v>45980</v>
      </c>
      <c r="D2792" s="23">
        <v>45985</v>
      </c>
      <c r="E2792">
        <v>4</v>
      </c>
      <c r="F2792">
        <v>23550</v>
      </c>
      <c r="G2792" t="s">
        <v>2193</v>
      </c>
      <c r="EE2792">
        <v>22582</v>
      </c>
      <c r="EF2792">
        <v>968</v>
      </c>
    </row>
    <row r="2793" spans="1:164">
      <c r="A2793" t="s">
        <v>3102</v>
      </c>
      <c r="B2793" t="s">
        <v>1459</v>
      </c>
      <c r="C2793" s="23">
        <v>45980</v>
      </c>
      <c r="D2793" s="23">
        <v>45985</v>
      </c>
      <c r="E2793">
        <v>4</v>
      </c>
      <c r="F2793">
        <v>23550</v>
      </c>
      <c r="G2793" t="s">
        <v>2195</v>
      </c>
      <c r="EE2793">
        <v>22582</v>
      </c>
      <c r="EF2793">
        <v>23550</v>
      </c>
      <c r="EG2793">
        <v>23550</v>
      </c>
      <c r="EH2793">
        <v>23550</v>
      </c>
      <c r="EI2793">
        <v>23550</v>
      </c>
      <c r="EJ2793">
        <v>23550</v>
      </c>
      <c r="EK2793">
        <v>23550</v>
      </c>
      <c r="EL2793">
        <v>23550</v>
      </c>
      <c r="EM2793">
        <v>23550</v>
      </c>
      <c r="EN2793">
        <v>23550</v>
      </c>
      <c r="EO2793">
        <v>23550</v>
      </c>
      <c r="EP2793">
        <v>23550</v>
      </c>
      <c r="EQ2793">
        <v>23550</v>
      </c>
      <c r="ER2793">
        <v>23550</v>
      </c>
      <c r="ES2793">
        <v>23550</v>
      </c>
      <c r="ET2793">
        <v>23550</v>
      </c>
      <c r="EU2793">
        <v>23550</v>
      </c>
      <c r="EV2793">
        <v>23550</v>
      </c>
      <c r="EW2793">
        <v>23550</v>
      </c>
      <c r="EX2793">
        <v>23550</v>
      </c>
      <c r="EY2793">
        <v>23550</v>
      </c>
      <c r="EZ2793">
        <v>23550</v>
      </c>
      <c r="FA2793">
        <v>23550</v>
      </c>
      <c r="FB2793">
        <v>23550</v>
      </c>
      <c r="FC2793">
        <v>23550</v>
      </c>
      <c r="FD2793">
        <v>23550</v>
      </c>
      <c r="FE2793">
        <v>23550</v>
      </c>
      <c r="FF2793">
        <v>23550</v>
      </c>
      <c r="FG2793">
        <v>23550</v>
      </c>
      <c r="FH2793">
        <v>23550</v>
      </c>
    </row>
    <row r="2794" spans="1:164">
      <c r="A2794" t="s">
        <v>3103</v>
      </c>
      <c r="B2794" t="s">
        <v>1461</v>
      </c>
      <c r="C2794" s="23">
        <v>45985</v>
      </c>
      <c r="D2794" s="23">
        <v>45999</v>
      </c>
      <c r="E2794">
        <v>12</v>
      </c>
      <c r="F2794">
        <v>78500</v>
      </c>
      <c r="G2794" t="s">
        <v>2193</v>
      </c>
      <c r="EF2794">
        <v>44974</v>
      </c>
      <c r="EG2794">
        <v>32279</v>
      </c>
      <c r="EH2794">
        <v>1247</v>
      </c>
    </row>
    <row r="2795" spans="1:164">
      <c r="A2795" t="s">
        <v>3103</v>
      </c>
      <c r="B2795" t="s">
        <v>1461</v>
      </c>
      <c r="C2795" s="23">
        <v>45985</v>
      </c>
      <c r="D2795" s="23">
        <v>45999</v>
      </c>
      <c r="E2795">
        <v>12</v>
      </c>
      <c r="F2795">
        <v>78500</v>
      </c>
      <c r="G2795" t="s">
        <v>2195</v>
      </c>
      <c r="EF2795">
        <v>44974</v>
      </c>
      <c r="EG2795">
        <v>77253</v>
      </c>
      <c r="EH2795">
        <v>78500</v>
      </c>
      <c r="EI2795">
        <v>78500</v>
      </c>
      <c r="EJ2795">
        <v>78500</v>
      </c>
      <c r="EK2795">
        <v>78500</v>
      </c>
      <c r="EL2795">
        <v>78500</v>
      </c>
      <c r="EM2795">
        <v>78500</v>
      </c>
      <c r="EN2795">
        <v>78500</v>
      </c>
      <c r="EO2795">
        <v>78500</v>
      </c>
      <c r="EP2795">
        <v>78500</v>
      </c>
      <c r="EQ2795">
        <v>78500</v>
      </c>
      <c r="ER2795">
        <v>78500</v>
      </c>
      <c r="ES2795">
        <v>78500</v>
      </c>
      <c r="ET2795">
        <v>78500</v>
      </c>
      <c r="EU2795">
        <v>78500</v>
      </c>
      <c r="EV2795">
        <v>78500</v>
      </c>
      <c r="EW2795">
        <v>78500</v>
      </c>
      <c r="EX2795">
        <v>78500</v>
      </c>
      <c r="EY2795">
        <v>78500</v>
      </c>
      <c r="EZ2795">
        <v>78500</v>
      </c>
      <c r="FA2795">
        <v>78500</v>
      </c>
      <c r="FB2795">
        <v>78500</v>
      </c>
      <c r="FC2795">
        <v>78500</v>
      </c>
      <c r="FD2795">
        <v>78500</v>
      </c>
      <c r="FE2795">
        <v>78500</v>
      </c>
      <c r="FF2795">
        <v>78500</v>
      </c>
      <c r="FG2795">
        <v>78500</v>
      </c>
      <c r="FH2795">
        <v>78500</v>
      </c>
    </row>
    <row r="2796" spans="1:164">
      <c r="A2796" t="s">
        <v>3104</v>
      </c>
      <c r="B2796" t="s">
        <v>1463</v>
      </c>
      <c r="C2796" s="23">
        <v>45985</v>
      </c>
      <c r="D2796" s="23">
        <v>45999</v>
      </c>
      <c r="E2796">
        <v>12</v>
      </c>
      <c r="F2796">
        <v>78500</v>
      </c>
      <c r="G2796" t="s">
        <v>2193</v>
      </c>
      <c r="EF2796">
        <v>44974</v>
      </c>
      <c r="EG2796">
        <v>32279</v>
      </c>
      <c r="EH2796">
        <v>1247</v>
      </c>
    </row>
    <row r="2797" spans="1:164">
      <c r="A2797" t="s">
        <v>3104</v>
      </c>
      <c r="B2797" t="s">
        <v>1463</v>
      </c>
      <c r="C2797" s="23">
        <v>45985</v>
      </c>
      <c r="D2797" s="23">
        <v>45999</v>
      </c>
      <c r="E2797">
        <v>12</v>
      </c>
      <c r="F2797">
        <v>78500</v>
      </c>
      <c r="G2797" t="s">
        <v>2195</v>
      </c>
      <c r="EF2797">
        <v>44974</v>
      </c>
      <c r="EG2797">
        <v>77253</v>
      </c>
      <c r="EH2797">
        <v>78500</v>
      </c>
      <c r="EI2797">
        <v>78500</v>
      </c>
      <c r="EJ2797">
        <v>78500</v>
      </c>
      <c r="EK2797">
        <v>78500</v>
      </c>
      <c r="EL2797">
        <v>78500</v>
      </c>
      <c r="EM2797">
        <v>78500</v>
      </c>
      <c r="EN2797">
        <v>78500</v>
      </c>
      <c r="EO2797">
        <v>78500</v>
      </c>
      <c r="EP2797">
        <v>78500</v>
      </c>
      <c r="EQ2797">
        <v>78500</v>
      </c>
      <c r="ER2797">
        <v>78500</v>
      </c>
      <c r="ES2797">
        <v>78500</v>
      </c>
      <c r="ET2797">
        <v>78500</v>
      </c>
      <c r="EU2797">
        <v>78500</v>
      </c>
      <c r="EV2797">
        <v>78500</v>
      </c>
      <c r="EW2797">
        <v>78500</v>
      </c>
      <c r="EX2797">
        <v>78500</v>
      </c>
      <c r="EY2797">
        <v>78500</v>
      </c>
      <c r="EZ2797">
        <v>78500</v>
      </c>
      <c r="FA2797">
        <v>78500</v>
      </c>
      <c r="FB2797">
        <v>78500</v>
      </c>
      <c r="FC2797">
        <v>78500</v>
      </c>
      <c r="FD2797">
        <v>78500</v>
      </c>
      <c r="FE2797">
        <v>78500</v>
      </c>
      <c r="FF2797">
        <v>78500</v>
      </c>
      <c r="FG2797">
        <v>78500</v>
      </c>
      <c r="FH2797">
        <v>78500</v>
      </c>
    </row>
    <row r="2798" spans="1:164">
      <c r="A2798" t="s">
        <v>2704</v>
      </c>
      <c r="C2798" s="23">
        <v>45668</v>
      </c>
      <c r="D2798" s="23">
        <v>45829</v>
      </c>
      <c r="E2798">
        <v>139</v>
      </c>
      <c r="F2798">
        <v>44336</v>
      </c>
      <c r="G2798" t="s">
        <v>2193</v>
      </c>
      <c r="CL2798">
        <v>83</v>
      </c>
      <c r="CM2798">
        <v>505</v>
      </c>
      <c r="CN2798">
        <v>960</v>
      </c>
      <c r="CO2798">
        <v>1388</v>
      </c>
      <c r="CP2798">
        <v>1810</v>
      </c>
      <c r="CQ2798">
        <v>2484</v>
      </c>
      <c r="CR2798">
        <v>3295</v>
      </c>
      <c r="CS2798">
        <v>3649</v>
      </c>
      <c r="CT2798">
        <v>2838</v>
      </c>
      <c r="CU2798">
        <v>1958</v>
      </c>
      <c r="CV2798">
        <v>1495</v>
      </c>
      <c r="CW2798">
        <v>1073</v>
      </c>
      <c r="CX2798">
        <v>960</v>
      </c>
      <c r="CY2798">
        <v>960</v>
      </c>
      <c r="CZ2798">
        <v>1115</v>
      </c>
      <c r="DA2798">
        <v>1536</v>
      </c>
      <c r="DB2798">
        <v>1959</v>
      </c>
      <c r="DC2798">
        <v>2918</v>
      </c>
      <c r="DD2798">
        <v>3730</v>
      </c>
      <c r="DE2798">
        <v>3215</v>
      </c>
      <c r="DF2798">
        <v>2403</v>
      </c>
      <c r="DG2798">
        <v>1768</v>
      </c>
      <c r="DH2798">
        <v>1346</v>
      </c>
      <c r="DI2798">
        <v>891</v>
      </c>
    </row>
    <row r="2799" spans="1:164">
      <c r="A2799" t="s">
        <v>2704</v>
      </c>
      <c r="C2799" s="23">
        <v>45668</v>
      </c>
      <c r="D2799" s="23">
        <v>45829</v>
      </c>
      <c r="E2799">
        <v>139</v>
      </c>
      <c r="F2799">
        <v>44336</v>
      </c>
      <c r="G2799" t="s">
        <v>2195</v>
      </c>
      <c r="CL2799">
        <v>83</v>
      </c>
      <c r="CM2799">
        <v>588</v>
      </c>
      <c r="CN2799">
        <v>1548</v>
      </c>
      <c r="CO2799">
        <v>2936</v>
      </c>
      <c r="CP2799">
        <v>4745</v>
      </c>
      <c r="CQ2799">
        <v>7229</v>
      </c>
      <c r="CR2799">
        <v>10524</v>
      </c>
      <c r="CS2799">
        <v>14174</v>
      </c>
      <c r="CT2799">
        <v>17011</v>
      </c>
      <c r="CU2799">
        <v>18970</v>
      </c>
      <c r="CV2799">
        <v>20464</v>
      </c>
      <c r="CW2799">
        <v>21537</v>
      </c>
      <c r="CX2799">
        <v>22497</v>
      </c>
      <c r="CY2799">
        <v>23456</v>
      </c>
      <c r="CZ2799">
        <v>24571</v>
      </c>
      <c r="DA2799">
        <v>26108</v>
      </c>
      <c r="DB2799">
        <v>28066</v>
      </c>
      <c r="DC2799">
        <v>30984</v>
      </c>
      <c r="DD2799">
        <v>34714</v>
      </c>
      <c r="DE2799">
        <v>37929</v>
      </c>
      <c r="DF2799">
        <v>40332</v>
      </c>
      <c r="DG2799">
        <v>42100</v>
      </c>
      <c r="DH2799">
        <v>43445</v>
      </c>
      <c r="DI2799">
        <v>44336</v>
      </c>
      <c r="DJ2799">
        <v>44336</v>
      </c>
      <c r="DK2799">
        <v>44336</v>
      </c>
      <c r="DL2799">
        <v>44336</v>
      </c>
      <c r="DM2799">
        <v>44336</v>
      </c>
      <c r="DN2799">
        <v>44336</v>
      </c>
      <c r="DO2799">
        <v>44336</v>
      </c>
      <c r="DP2799">
        <v>44336</v>
      </c>
      <c r="DQ2799">
        <v>44336</v>
      </c>
      <c r="DR2799">
        <v>44336</v>
      </c>
      <c r="DS2799">
        <v>44336</v>
      </c>
      <c r="DT2799">
        <v>44336</v>
      </c>
      <c r="DU2799">
        <v>44336</v>
      </c>
      <c r="DV2799">
        <v>44336</v>
      </c>
      <c r="DW2799">
        <v>44336</v>
      </c>
      <c r="DX2799">
        <v>44336</v>
      </c>
      <c r="DY2799">
        <v>44336</v>
      </c>
      <c r="DZ2799">
        <v>44336</v>
      </c>
      <c r="EA2799">
        <v>44336</v>
      </c>
      <c r="EB2799">
        <v>44336</v>
      </c>
      <c r="EC2799">
        <v>44336</v>
      </c>
      <c r="ED2799">
        <v>44336</v>
      </c>
      <c r="EE2799">
        <v>44336</v>
      </c>
      <c r="EF2799">
        <v>44336</v>
      </c>
      <c r="EG2799">
        <v>44336</v>
      </c>
      <c r="EH2799">
        <v>44336</v>
      </c>
      <c r="EI2799">
        <v>44336</v>
      </c>
      <c r="EJ2799">
        <v>44336</v>
      </c>
      <c r="EK2799">
        <v>44336</v>
      </c>
      <c r="EL2799">
        <v>44336</v>
      </c>
      <c r="EM2799">
        <v>44336</v>
      </c>
      <c r="EN2799">
        <v>44336</v>
      </c>
      <c r="EO2799">
        <v>44336</v>
      </c>
      <c r="EP2799">
        <v>44336</v>
      </c>
      <c r="EQ2799">
        <v>44336</v>
      </c>
      <c r="ER2799">
        <v>44336</v>
      </c>
      <c r="ES2799">
        <v>44336</v>
      </c>
      <c r="ET2799">
        <v>44336</v>
      </c>
      <c r="EU2799">
        <v>44336</v>
      </c>
      <c r="EV2799">
        <v>44336</v>
      </c>
      <c r="EW2799">
        <v>44336</v>
      </c>
      <c r="EX2799">
        <v>44336</v>
      </c>
      <c r="EY2799">
        <v>44336</v>
      </c>
      <c r="EZ2799">
        <v>44336</v>
      </c>
      <c r="FA2799">
        <v>44336</v>
      </c>
      <c r="FB2799">
        <v>44336</v>
      </c>
      <c r="FC2799">
        <v>44336</v>
      </c>
      <c r="FD2799">
        <v>44336</v>
      </c>
      <c r="FE2799">
        <v>44336</v>
      </c>
      <c r="FF2799">
        <v>44336</v>
      </c>
      <c r="FG2799">
        <v>44336</v>
      </c>
      <c r="FH2799">
        <v>44336</v>
      </c>
    </row>
    <row r="2800" spans="1:164">
      <c r="A2800" t="s">
        <v>2204</v>
      </c>
      <c r="C2800" s="23">
        <v>45668</v>
      </c>
      <c r="D2800" s="23">
        <v>45829</v>
      </c>
      <c r="E2800">
        <v>139</v>
      </c>
      <c r="F2800">
        <v>44336</v>
      </c>
      <c r="G2800" t="s">
        <v>2193</v>
      </c>
      <c r="CL2800">
        <v>83</v>
      </c>
      <c r="CM2800">
        <v>505</v>
      </c>
      <c r="CN2800">
        <v>960</v>
      </c>
      <c r="CO2800">
        <v>1388</v>
      </c>
      <c r="CP2800">
        <v>1810</v>
      </c>
      <c r="CQ2800">
        <v>2484</v>
      </c>
      <c r="CR2800">
        <v>3295</v>
      </c>
      <c r="CS2800">
        <v>3649</v>
      </c>
      <c r="CT2800">
        <v>2838</v>
      </c>
      <c r="CU2800">
        <v>1958</v>
      </c>
      <c r="CV2800">
        <v>1495</v>
      </c>
      <c r="CW2800">
        <v>1073</v>
      </c>
      <c r="CX2800">
        <v>960</v>
      </c>
      <c r="CY2800">
        <v>960</v>
      </c>
      <c r="CZ2800">
        <v>1115</v>
      </c>
      <c r="DA2800">
        <v>1536</v>
      </c>
      <c r="DB2800">
        <v>1959</v>
      </c>
      <c r="DC2800">
        <v>2918</v>
      </c>
      <c r="DD2800">
        <v>3730</v>
      </c>
      <c r="DE2800">
        <v>3215</v>
      </c>
      <c r="DF2800">
        <v>2403</v>
      </c>
      <c r="DG2800">
        <v>1768</v>
      </c>
      <c r="DH2800">
        <v>1346</v>
      </c>
      <c r="DI2800">
        <v>891</v>
      </c>
    </row>
    <row r="2801" spans="1:164">
      <c r="A2801" t="s">
        <v>2204</v>
      </c>
      <c r="C2801" s="23">
        <v>45668</v>
      </c>
      <c r="D2801" s="23">
        <v>45829</v>
      </c>
      <c r="E2801">
        <v>139</v>
      </c>
      <c r="F2801">
        <v>44336</v>
      </c>
      <c r="G2801" t="s">
        <v>2195</v>
      </c>
      <c r="CL2801">
        <v>83</v>
      </c>
      <c r="CM2801">
        <v>588</v>
      </c>
      <c r="CN2801">
        <v>1548</v>
      </c>
      <c r="CO2801">
        <v>2936</v>
      </c>
      <c r="CP2801">
        <v>4745</v>
      </c>
      <c r="CQ2801">
        <v>7229</v>
      </c>
      <c r="CR2801">
        <v>10524</v>
      </c>
      <c r="CS2801">
        <v>14174</v>
      </c>
      <c r="CT2801">
        <v>17011</v>
      </c>
      <c r="CU2801">
        <v>18970</v>
      </c>
      <c r="CV2801">
        <v>20464</v>
      </c>
      <c r="CW2801">
        <v>21537</v>
      </c>
      <c r="CX2801">
        <v>22497</v>
      </c>
      <c r="CY2801">
        <v>23456</v>
      </c>
      <c r="CZ2801">
        <v>24571</v>
      </c>
      <c r="DA2801">
        <v>26108</v>
      </c>
      <c r="DB2801">
        <v>28066</v>
      </c>
      <c r="DC2801">
        <v>30984</v>
      </c>
      <c r="DD2801">
        <v>34714</v>
      </c>
      <c r="DE2801">
        <v>37929</v>
      </c>
      <c r="DF2801">
        <v>40332</v>
      </c>
      <c r="DG2801">
        <v>42100</v>
      </c>
      <c r="DH2801">
        <v>43445</v>
      </c>
      <c r="DI2801">
        <v>44336</v>
      </c>
      <c r="DJ2801">
        <v>44336</v>
      </c>
      <c r="DK2801">
        <v>44336</v>
      </c>
      <c r="DL2801">
        <v>44336</v>
      </c>
      <c r="DM2801">
        <v>44336</v>
      </c>
      <c r="DN2801">
        <v>44336</v>
      </c>
      <c r="DO2801">
        <v>44336</v>
      </c>
      <c r="DP2801">
        <v>44336</v>
      </c>
      <c r="DQ2801">
        <v>44336</v>
      </c>
      <c r="DR2801">
        <v>44336</v>
      </c>
      <c r="DS2801">
        <v>44336</v>
      </c>
      <c r="DT2801">
        <v>44336</v>
      </c>
      <c r="DU2801">
        <v>44336</v>
      </c>
      <c r="DV2801">
        <v>44336</v>
      </c>
      <c r="DW2801">
        <v>44336</v>
      </c>
      <c r="DX2801">
        <v>44336</v>
      </c>
      <c r="DY2801">
        <v>44336</v>
      </c>
      <c r="DZ2801">
        <v>44336</v>
      </c>
      <c r="EA2801">
        <v>44336</v>
      </c>
      <c r="EB2801">
        <v>44336</v>
      </c>
      <c r="EC2801">
        <v>44336</v>
      </c>
      <c r="ED2801">
        <v>44336</v>
      </c>
      <c r="EE2801">
        <v>44336</v>
      </c>
      <c r="EF2801">
        <v>44336</v>
      </c>
      <c r="EG2801">
        <v>44336</v>
      </c>
      <c r="EH2801">
        <v>44336</v>
      </c>
      <c r="EI2801">
        <v>44336</v>
      </c>
      <c r="EJ2801">
        <v>44336</v>
      </c>
      <c r="EK2801">
        <v>44336</v>
      </c>
      <c r="EL2801">
        <v>44336</v>
      </c>
      <c r="EM2801">
        <v>44336</v>
      </c>
      <c r="EN2801">
        <v>44336</v>
      </c>
      <c r="EO2801">
        <v>44336</v>
      </c>
      <c r="EP2801">
        <v>44336</v>
      </c>
      <c r="EQ2801">
        <v>44336</v>
      </c>
      <c r="ER2801">
        <v>44336</v>
      </c>
      <c r="ES2801">
        <v>44336</v>
      </c>
      <c r="ET2801">
        <v>44336</v>
      </c>
      <c r="EU2801">
        <v>44336</v>
      </c>
      <c r="EV2801">
        <v>44336</v>
      </c>
      <c r="EW2801">
        <v>44336</v>
      </c>
      <c r="EX2801">
        <v>44336</v>
      </c>
      <c r="EY2801">
        <v>44336</v>
      </c>
      <c r="EZ2801">
        <v>44336</v>
      </c>
      <c r="FA2801">
        <v>44336</v>
      </c>
      <c r="FB2801">
        <v>44336</v>
      </c>
      <c r="FC2801">
        <v>44336</v>
      </c>
      <c r="FD2801">
        <v>44336</v>
      </c>
      <c r="FE2801">
        <v>44336</v>
      </c>
      <c r="FF2801">
        <v>44336</v>
      </c>
      <c r="FG2801">
        <v>44336</v>
      </c>
      <c r="FH2801">
        <v>44336</v>
      </c>
    </row>
    <row r="2802" spans="1:164">
      <c r="A2802" t="s">
        <v>2205</v>
      </c>
      <c r="C2802" s="23">
        <v>45668</v>
      </c>
      <c r="D2802" s="23">
        <v>45829</v>
      </c>
      <c r="E2802">
        <v>139</v>
      </c>
      <c r="F2802">
        <v>44336</v>
      </c>
      <c r="G2802" t="s">
        <v>2193</v>
      </c>
      <c r="CL2802">
        <v>83</v>
      </c>
      <c r="CM2802">
        <v>505</v>
      </c>
      <c r="CN2802">
        <v>960</v>
      </c>
      <c r="CO2802">
        <v>1388</v>
      </c>
      <c r="CP2802">
        <v>1810</v>
      </c>
      <c r="CQ2802">
        <v>2484</v>
      </c>
      <c r="CR2802">
        <v>3295</v>
      </c>
      <c r="CS2802">
        <v>3649</v>
      </c>
      <c r="CT2802">
        <v>2838</v>
      </c>
      <c r="CU2802">
        <v>1958</v>
      </c>
      <c r="CV2802">
        <v>1495</v>
      </c>
      <c r="CW2802">
        <v>1073</v>
      </c>
      <c r="CX2802">
        <v>960</v>
      </c>
      <c r="CY2802">
        <v>960</v>
      </c>
      <c r="CZ2802">
        <v>1115</v>
      </c>
      <c r="DA2802">
        <v>1536</v>
      </c>
      <c r="DB2802">
        <v>1959</v>
      </c>
      <c r="DC2802">
        <v>2918</v>
      </c>
      <c r="DD2802">
        <v>3730</v>
      </c>
      <c r="DE2802">
        <v>3215</v>
      </c>
      <c r="DF2802">
        <v>2403</v>
      </c>
      <c r="DG2802">
        <v>1768</v>
      </c>
      <c r="DH2802">
        <v>1346</v>
      </c>
      <c r="DI2802">
        <v>891</v>
      </c>
    </row>
    <row r="2803" spans="1:164">
      <c r="A2803" t="s">
        <v>2205</v>
      </c>
      <c r="C2803" s="23">
        <v>45668</v>
      </c>
      <c r="D2803" s="23">
        <v>45829</v>
      </c>
      <c r="E2803">
        <v>139</v>
      </c>
      <c r="F2803">
        <v>44336</v>
      </c>
      <c r="G2803" t="s">
        <v>2195</v>
      </c>
      <c r="CL2803">
        <v>83</v>
      </c>
      <c r="CM2803">
        <v>588</v>
      </c>
      <c r="CN2803">
        <v>1548</v>
      </c>
      <c r="CO2803">
        <v>2936</v>
      </c>
      <c r="CP2803">
        <v>4745</v>
      </c>
      <c r="CQ2803">
        <v>7229</v>
      </c>
      <c r="CR2803">
        <v>10524</v>
      </c>
      <c r="CS2803">
        <v>14174</v>
      </c>
      <c r="CT2803">
        <v>17011</v>
      </c>
      <c r="CU2803">
        <v>18970</v>
      </c>
      <c r="CV2803">
        <v>20464</v>
      </c>
      <c r="CW2803">
        <v>21537</v>
      </c>
      <c r="CX2803">
        <v>22497</v>
      </c>
      <c r="CY2803">
        <v>23456</v>
      </c>
      <c r="CZ2803">
        <v>24571</v>
      </c>
      <c r="DA2803">
        <v>26108</v>
      </c>
      <c r="DB2803">
        <v>28066</v>
      </c>
      <c r="DC2803">
        <v>30984</v>
      </c>
      <c r="DD2803">
        <v>34714</v>
      </c>
      <c r="DE2803">
        <v>37929</v>
      </c>
      <c r="DF2803">
        <v>40332</v>
      </c>
      <c r="DG2803">
        <v>42100</v>
      </c>
      <c r="DH2803">
        <v>43445</v>
      </c>
      <c r="DI2803">
        <v>44336</v>
      </c>
      <c r="DJ2803">
        <v>44336</v>
      </c>
      <c r="DK2803">
        <v>44336</v>
      </c>
      <c r="DL2803">
        <v>44336</v>
      </c>
      <c r="DM2803">
        <v>44336</v>
      </c>
      <c r="DN2803">
        <v>44336</v>
      </c>
      <c r="DO2803">
        <v>44336</v>
      </c>
      <c r="DP2803">
        <v>44336</v>
      </c>
      <c r="DQ2803">
        <v>44336</v>
      </c>
      <c r="DR2803">
        <v>44336</v>
      </c>
      <c r="DS2803">
        <v>44336</v>
      </c>
      <c r="DT2803">
        <v>44336</v>
      </c>
      <c r="DU2803">
        <v>44336</v>
      </c>
      <c r="DV2803">
        <v>44336</v>
      </c>
      <c r="DW2803">
        <v>44336</v>
      </c>
      <c r="DX2803">
        <v>44336</v>
      </c>
      <c r="DY2803">
        <v>44336</v>
      </c>
      <c r="DZ2803">
        <v>44336</v>
      </c>
      <c r="EA2803">
        <v>44336</v>
      </c>
      <c r="EB2803">
        <v>44336</v>
      </c>
      <c r="EC2803">
        <v>44336</v>
      </c>
      <c r="ED2803">
        <v>44336</v>
      </c>
      <c r="EE2803">
        <v>44336</v>
      </c>
      <c r="EF2803">
        <v>44336</v>
      </c>
      <c r="EG2803">
        <v>44336</v>
      </c>
      <c r="EH2803">
        <v>44336</v>
      </c>
      <c r="EI2803">
        <v>44336</v>
      </c>
      <c r="EJ2803">
        <v>44336</v>
      </c>
      <c r="EK2803">
        <v>44336</v>
      </c>
      <c r="EL2803">
        <v>44336</v>
      </c>
      <c r="EM2803">
        <v>44336</v>
      </c>
      <c r="EN2803">
        <v>44336</v>
      </c>
      <c r="EO2803">
        <v>44336</v>
      </c>
      <c r="EP2803">
        <v>44336</v>
      </c>
      <c r="EQ2803">
        <v>44336</v>
      </c>
      <c r="ER2803">
        <v>44336</v>
      </c>
      <c r="ES2803">
        <v>44336</v>
      </c>
      <c r="ET2803">
        <v>44336</v>
      </c>
      <c r="EU2803">
        <v>44336</v>
      </c>
      <c r="EV2803">
        <v>44336</v>
      </c>
      <c r="EW2803">
        <v>44336</v>
      </c>
      <c r="EX2803">
        <v>44336</v>
      </c>
      <c r="EY2803">
        <v>44336</v>
      </c>
      <c r="EZ2803">
        <v>44336</v>
      </c>
      <c r="FA2803">
        <v>44336</v>
      </c>
      <c r="FB2803">
        <v>44336</v>
      </c>
      <c r="FC2803">
        <v>44336</v>
      </c>
      <c r="FD2803">
        <v>44336</v>
      </c>
      <c r="FE2803">
        <v>44336</v>
      </c>
      <c r="FF2803">
        <v>44336</v>
      </c>
      <c r="FG2803">
        <v>44336</v>
      </c>
      <c r="FH2803">
        <v>44336</v>
      </c>
    </row>
    <row r="2804" spans="1:164">
      <c r="A2804" t="s">
        <v>3105</v>
      </c>
      <c r="B2804" t="s">
        <v>914</v>
      </c>
      <c r="C2804" s="23">
        <v>45668</v>
      </c>
      <c r="D2804" s="23">
        <v>45829</v>
      </c>
      <c r="E2804">
        <v>139</v>
      </c>
      <c r="F2804">
        <v>44336</v>
      </c>
      <c r="G2804" t="s">
        <v>2193</v>
      </c>
      <c r="CL2804">
        <v>83</v>
      </c>
      <c r="CM2804">
        <v>505</v>
      </c>
      <c r="CN2804">
        <v>960</v>
      </c>
      <c r="CO2804">
        <v>1388</v>
      </c>
      <c r="CP2804">
        <v>1810</v>
      </c>
      <c r="CQ2804">
        <v>2484</v>
      </c>
      <c r="CR2804">
        <v>3295</v>
      </c>
      <c r="CS2804">
        <v>3649</v>
      </c>
      <c r="CT2804">
        <v>2838</v>
      </c>
      <c r="CU2804">
        <v>1958</v>
      </c>
      <c r="CV2804">
        <v>1495</v>
      </c>
      <c r="CW2804">
        <v>1073</v>
      </c>
      <c r="CX2804">
        <v>960</v>
      </c>
      <c r="CY2804">
        <v>960</v>
      </c>
      <c r="CZ2804">
        <v>1115</v>
      </c>
      <c r="DA2804">
        <v>1536</v>
      </c>
      <c r="DB2804">
        <v>1959</v>
      </c>
      <c r="DC2804">
        <v>2918</v>
      </c>
      <c r="DD2804">
        <v>3730</v>
      </c>
      <c r="DE2804">
        <v>3215</v>
      </c>
      <c r="DF2804">
        <v>2403</v>
      </c>
      <c r="DG2804">
        <v>1768</v>
      </c>
      <c r="DH2804">
        <v>1346</v>
      </c>
      <c r="DI2804">
        <v>891</v>
      </c>
    </row>
    <row r="2805" spans="1:164">
      <c r="A2805" t="s">
        <v>3105</v>
      </c>
      <c r="B2805" t="s">
        <v>914</v>
      </c>
      <c r="C2805" s="23">
        <v>45668</v>
      </c>
      <c r="D2805" s="23">
        <v>45829</v>
      </c>
      <c r="E2805">
        <v>139</v>
      </c>
      <c r="F2805">
        <v>44336</v>
      </c>
      <c r="G2805" t="s">
        <v>2195</v>
      </c>
      <c r="CL2805">
        <v>83</v>
      </c>
      <c r="CM2805">
        <v>588</v>
      </c>
      <c r="CN2805">
        <v>1548</v>
      </c>
      <c r="CO2805">
        <v>2936</v>
      </c>
      <c r="CP2805">
        <v>4745</v>
      </c>
      <c r="CQ2805">
        <v>7229</v>
      </c>
      <c r="CR2805">
        <v>10524</v>
      </c>
      <c r="CS2805">
        <v>14174</v>
      </c>
      <c r="CT2805">
        <v>17011</v>
      </c>
      <c r="CU2805">
        <v>18970</v>
      </c>
      <c r="CV2805">
        <v>20464</v>
      </c>
      <c r="CW2805">
        <v>21537</v>
      </c>
      <c r="CX2805">
        <v>22497</v>
      </c>
      <c r="CY2805">
        <v>23456</v>
      </c>
      <c r="CZ2805">
        <v>24571</v>
      </c>
      <c r="DA2805">
        <v>26108</v>
      </c>
      <c r="DB2805">
        <v>28066</v>
      </c>
      <c r="DC2805">
        <v>30984</v>
      </c>
      <c r="DD2805">
        <v>34714</v>
      </c>
      <c r="DE2805">
        <v>37929</v>
      </c>
      <c r="DF2805">
        <v>40332</v>
      </c>
      <c r="DG2805">
        <v>42100</v>
      </c>
      <c r="DH2805">
        <v>43445</v>
      </c>
      <c r="DI2805">
        <v>44336</v>
      </c>
      <c r="DJ2805">
        <v>44336</v>
      </c>
      <c r="DK2805">
        <v>44336</v>
      </c>
      <c r="DL2805">
        <v>44336</v>
      </c>
      <c r="DM2805">
        <v>44336</v>
      </c>
      <c r="DN2805">
        <v>44336</v>
      </c>
      <c r="DO2805">
        <v>44336</v>
      </c>
      <c r="DP2805">
        <v>44336</v>
      </c>
      <c r="DQ2805">
        <v>44336</v>
      </c>
      <c r="DR2805">
        <v>44336</v>
      </c>
      <c r="DS2805">
        <v>44336</v>
      </c>
      <c r="DT2805">
        <v>44336</v>
      </c>
      <c r="DU2805">
        <v>44336</v>
      </c>
      <c r="DV2805">
        <v>44336</v>
      </c>
      <c r="DW2805">
        <v>44336</v>
      </c>
      <c r="DX2805">
        <v>44336</v>
      </c>
      <c r="DY2805">
        <v>44336</v>
      </c>
      <c r="DZ2805">
        <v>44336</v>
      </c>
      <c r="EA2805">
        <v>44336</v>
      </c>
      <c r="EB2805">
        <v>44336</v>
      </c>
      <c r="EC2805">
        <v>44336</v>
      </c>
      <c r="ED2805">
        <v>44336</v>
      </c>
      <c r="EE2805">
        <v>44336</v>
      </c>
      <c r="EF2805">
        <v>44336</v>
      </c>
      <c r="EG2805">
        <v>44336</v>
      </c>
      <c r="EH2805">
        <v>44336</v>
      </c>
      <c r="EI2805">
        <v>44336</v>
      </c>
      <c r="EJ2805">
        <v>44336</v>
      </c>
      <c r="EK2805">
        <v>44336</v>
      </c>
      <c r="EL2805">
        <v>44336</v>
      </c>
      <c r="EM2805">
        <v>44336</v>
      </c>
      <c r="EN2805">
        <v>44336</v>
      </c>
      <c r="EO2805">
        <v>44336</v>
      </c>
      <c r="EP2805">
        <v>44336</v>
      </c>
      <c r="EQ2805">
        <v>44336</v>
      </c>
      <c r="ER2805">
        <v>44336</v>
      </c>
      <c r="ES2805">
        <v>44336</v>
      </c>
      <c r="ET2805">
        <v>44336</v>
      </c>
      <c r="EU2805">
        <v>44336</v>
      </c>
      <c r="EV2805">
        <v>44336</v>
      </c>
      <c r="EW2805">
        <v>44336</v>
      </c>
      <c r="EX2805">
        <v>44336</v>
      </c>
      <c r="EY2805">
        <v>44336</v>
      </c>
      <c r="EZ2805">
        <v>44336</v>
      </c>
      <c r="FA2805">
        <v>44336</v>
      </c>
      <c r="FB2805">
        <v>44336</v>
      </c>
      <c r="FC2805">
        <v>44336</v>
      </c>
      <c r="FD2805">
        <v>44336</v>
      </c>
      <c r="FE2805">
        <v>44336</v>
      </c>
      <c r="FF2805">
        <v>44336</v>
      </c>
      <c r="FG2805">
        <v>44336</v>
      </c>
      <c r="FH2805">
        <v>44336</v>
      </c>
    </row>
    <row r="2806" spans="1:164">
      <c r="A2806" t="s">
        <v>2706</v>
      </c>
      <c r="C2806" s="23">
        <v>45908</v>
      </c>
      <c r="D2806" s="23">
        <v>45918</v>
      </c>
      <c r="E2806">
        <v>10</v>
      </c>
      <c r="F2806">
        <v>5554</v>
      </c>
      <c r="G2806" t="s">
        <v>2193</v>
      </c>
      <c r="DU2806">
        <v>4418</v>
      </c>
      <c r="DV2806">
        <v>1136</v>
      </c>
    </row>
    <row r="2807" spans="1:164">
      <c r="A2807" t="s">
        <v>2706</v>
      </c>
      <c r="C2807" s="23">
        <v>45908</v>
      </c>
      <c r="D2807" s="23">
        <v>45918</v>
      </c>
      <c r="E2807">
        <v>10</v>
      </c>
      <c r="F2807">
        <v>5554</v>
      </c>
      <c r="G2807" t="s">
        <v>2195</v>
      </c>
      <c r="DU2807">
        <v>4418</v>
      </c>
      <c r="DV2807">
        <v>5554</v>
      </c>
      <c r="DW2807">
        <v>5554</v>
      </c>
      <c r="DX2807">
        <v>5554</v>
      </c>
      <c r="DY2807">
        <v>5554</v>
      </c>
      <c r="DZ2807">
        <v>5554</v>
      </c>
      <c r="EA2807">
        <v>5554</v>
      </c>
      <c r="EB2807">
        <v>5554</v>
      </c>
      <c r="EC2807">
        <v>5554</v>
      </c>
      <c r="ED2807">
        <v>5554</v>
      </c>
      <c r="EE2807">
        <v>5554</v>
      </c>
      <c r="EF2807">
        <v>5554</v>
      </c>
      <c r="EG2807">
        <v>5554</v>
      </c>
      <c r="EH2807">
        <v>5554</v>
      </c>
      <c r="EI2807">
        <v>5554</v>
      </c>
      <c r="EJ2807">
        <v>5554</v>
      </c>
      <c r="EK2807">
        <v>5554</v>
      </c>
      <c r="EL2807">
        <v>5554</v>
      </c>
      <c r="EM2807">
        <v>5554</v>
      </c>
      <c r="EN2807">
        <v>5554</v>
      </c>
      <c r="EO2807">
        <v>5554</v>
      </c>
      <c r="EP2807">
        <v>5554</v>
      </c>
      <c r="EQ2807">
        <v>5554</v>
      </c>
      <c r="ER2807">
        <v>5554</v>
      </c>
      <c r="ES2807">
        <v>5554</v>
      </c>
      <c r="ET2807">
        <v>5554</v>
      </c>
      <c r="EU2807">
        <v>5554</v>
      </c>
      <c r="EV2807">
        <v>5554</v>
      </c>
      <c r="EW2807">
        <v>5554</v>
      </c>
      <c r="EX2807">
        <v>5554</v>
      </c>
      <c r="EY2807">
        <v>5554</v>
      </c>
      <c r="EZ2807">
        <v>5554</v>
      </c>
      <c r="FA2807">
        <v>5554</v>
      </c>
      <c r="FB2807">
        <v>5554</v>
      </c>
      <c r="FC2807">
        <v>5554</v>
      </c>
      <c r="FD2807">
        <v>5554</v>
      </c>
      <c r="FE2807">
        <v>5554</v>
      </c>
      <c r="FF2807">
        <v>5554</v>
      </c>
      <c r="FG2807">
        <v>5554</v>
      </c>
      <c r="FH2807">
        <v>5554</v>
      </c>
    </row>
    <row r="2808" spans="1:164">
      <c r="A2808" t="s">
        <v>2204</v>
      </c>
      <c r="C2808" s="23">
        <v>45908</v>
      </c>
      <c r="D2808" s="23">
        <v>45918</v>
      </c>
      <c r="E2808">
        <v>10</v>
      </c>
      <c r="F2808">
        <v>5554</v>
      </c>
      <c r="G2808" t="s">
        <v>2193</v>
      </c>
      <c r="DU2808">
        <v>4418</v>
      </c>
      <c r="DV2808">
        <v>1136</v>
      </c>
    </row>
    <row r="2809" spans="1:164">
      <c r="A2809" t="s">
        <v>2204</v>
      </c>
      <c r="C2809" s="23">
        <v>45908</v>
      </c>
      <c r="D2809" s="23">
        <v>45918</v>
      </c>
      <c r="E2809">
        <v>10</v>
      </c>
      <c r="F2809">
        <v>5554</v>
      </c>
      <c r="G2809" t="s">
        <v>2195</v>
      </c>
      <c r="DU2809">
        <v>4418</v>
      </c>
      <c r="DV2809">
        <v>5554</v>
      </c>
      <c r="DW2809">
        <v>5554</v>
      </c>
      <c r="DX2809">
        <v>5554</v>
      </c>
      <c r="DY2809">
        <v>5554</v>
      </c>
      <c r="DZ2809">
        <v>5554</v>
      </c>
      <c r="EA2809">
        <v>5554</v>
      </c>
      <c r="EB2809">
        <v>5554</v>
      </c>
      <c r="EC2809">
        <v>5554</v>
      </c>
      <c r="ED2809">
        <v>5554</v>
      </c>
      <c r="EE2809">
        <v>5554</v>
      </c>
      <c r="EF2809">
        <v>5554</v>
      </c>
      <c r="EG2809">
        <v>5554</v>
      </c>
      <c r="EH2809">
        <v>5554</v>
      </c>
      <c r="EI2809">
        <v>5554</v>
      </c>
      <c r="EJ2809">
        <v>5554</v>
      </c>
      <c r="EK2809">
        <v>5554</v>
      </c>
      <c r="EL2809">
        <v>5554</v>
      </c>
      <c r="EM2809">
        <v>5554</v>
      </c>
      <c r="EN2809">
        <v>5554</v>
      </c>
      <c r="EO2809">
        <v>5554</v>
      </c>
      <c r="EP2809">
        <v>5554</v>
      </c>
      <c r="EQ2809">
        <v>5554</v>
      </c>
      <c r="ER2809">
        <v>5554</v>
      </c>
      <c r="ES2809">
        <v>5554</v>
      </c>
      <c r="ET2809">
        <v>5554</v>
      </c>
      <c r="EU2809">
        <v>5554</v>
      </c>
      <c r="EV2809">
        <v>5554</v>
      </c>
      <c r="EW2809">
        <v>5554</v>
      </c>
      <c r="EX2809">
        <v>5554</v>
      </c>
      <c r="EY2809">
        <v>5554</v>
      </c>
      <c r="EZ2809">
        <v>5554</v>
      </c>
      <c r="FA2809">
        <v>5554</v>
      </c>
      <c r="FB2809">
        <v>5554</v>
      </c>
      <c r="FC2809">
        <v>5554</v>
      </c>
      <c r="FD2809">
        <v>5554</v>
      </c>
      <c r="FE2809">
        <v>5554</v>
      </c>
      <c r="FF2809">
        <v>5554</v>
      </c>
      <c r="FG2809">
        <v>5554</v>
      </c>
      <c r="FH2809">
        <v>5554</v>
      </c>
    </row>
    <row r="2810" spans="1:164">
      <c r="A2810" t="s">
        <v>2446</v>
      </c>
      <c r="C2810" s="23">
        <v>45908</v>
      </c>
      <c r="D2810" s="23">
        <v>45918</v>
      </c>
      <c r="E2810">
        <v>10</v>
      </c>
      <c r="F2810">
        <v>5554</v>
      </c>
      <c r="G2810" t="s">
        <v>2193</v>
      </c>
      <c r="DU2810">
        <v>4418</v>
      </c>
      <c r="DV2810">
        <v>1136</v>
      </c>
    </row>
    <row r="2811" spans="1:164">
      <c r="A2811" t="s">
        <v>2446</v>
      </c>
      <c r="C2811" s="23">
        <v>45908</v>
      </c>
      <c r="D2811" s="23">
        <v>45918</v>
      </c>
      <c r="E2811">
        <v>10</v>
      </c>
      <c r="F2811">
        <v>5554</v>
      </c>
      <c r="G2811" t="s">
        <v>2195</v>
      </c>
      <c r="DU2811">
        <v>4418</v>
      </c>
      <c r="DV2811">
        <v>5554</v>
      </c>
      <c r="DW2811">
        <v>5554</v>
      </c>
      <c r="DX2811">
        <v>5554</v>
      </c>
      <c r="DY2811">
        <v>5554</v>
      </c>
      <c r="DZ2811">
        <v>5554</v>
      </c>
      <c r="EA2811">
        <v>5554</v>
      </c>
      <c r="EB2811">
        <v>5554</v>
      </c>
      <c r="EC2811">
        <v>5554</v>
      </c>
      <c r="ED2811">
        <v>5554</v>
      </c>
      <c r="EE2811">
        <v>5554</v>
      </c>
      <c r="EF2811">
        <v>5554</v>
      </c>
      <c r="EG2811">
        <v>5554</v>
      </c>
      <c r="EH2811">
        <v>5554</v>
      </c>
      <c r="EI2811">
        <v>5554</v>
      </c>
      <c r="EJ2811">
        <v>5554</v>
      </c>
      <c r="EK2811">
        <v>5554</v>
      </c>
      <c r="EL2811">
        <v>5554</v>
      </c>
      <c r="EM2811">
        <v>5554</v>
      </c>
      <c r="EN2811">
        <v>5554</v>
      </c>
      <c r="EO2811">
        <v>5554</v>
      </c>
      <c r="EP2811">
        <v>5554</v>
      </c>
      <c r="EQ2811">
        <v>5554</v>
      </c>
      <c r="ER2811">
        <v>5554</v>
      </c>
      <c r="ES2811">
        <v>5554</v>
      </c>
      <c r="ET2811">
        <v>5554</v>
      </c>
      <c r="EU2811">
        <v>5554</v>
      </c>
      <c r="EV2811">
        <v>5554</v>
      </c>
      <c r="EW2811">
        <v>5554</v>
      </c>
      <c r="EX2811">
        <v>5554</v>
      </c>
      <c r="EY2811">
        <v>5554</v>
      </c>
      <c r="EZ2811">
        <v>5554</v>
      </c>
      <c r="FA2811">
        <v>5554</v>
      </c>
      <c r="FB2811">
        <v>5554</v>
      </c>
      <c r="FC2811">
        <v>5554</v>
      </c>
      <c r="FD2811">
        <v>5554</v>
      </c>
      <c r="FE2811">
        <v>5554</v>
      </c>
      <c r="FF2811">
        <v>5554</v>
      </c>
      <c r="FG2811">
        <v>5554</v>
      </c>
      <c r="FH2811">
        <v>5554</v>
      </c>
    </row>
    <row r="2812" spans="1:164">
      <c r="A2812" t="s">
        <v>3106</v>
      </c>
      <c r="B2812" t="s">
        <v>917</v>
      </c>
      <c r="C2812" s="23">
        <v>45908</v>
      </c>
      <c r="D2812" s="23">
        <v>45918</v>
      </c>
      <c r="E2812">
        <v>10</v>
      </c>
      <c r="F2812">
        <v>5554</v>
      </c>
      <c r="G2812" t="s">
        <v>2193</v>
      </c>
      <c r="DU2812">
        <v>4418</v>
      </c>
      <c r="DV2812">
        <v>1136</v>
      </c>
    </row>
    <row r="2813" spans="1:164">
      <c r="A2813" t="s">
        <v>3106</v>
      </c>
      <c r="B2813" t="s">
        <v>917</v>
      </c>
      <c r="C2813" s="23">
        <v>45908</v>
      </c>
      <c r="D2813" s="23">
        <v>45918</v>
      </c>
      <c r="E2813">
        <v>10</v>
      </c>
      <c r="F2813">
        <v>5554</v>
      </c>
      <c r="G2813" t="s">
        <v>2195</v>
      </c>
      <c r="DU2813">
        <v>4418</v>
      </c>
      <c r="DV2813">
        <v>5554</v>
      </c>
      <c r="DW2813">
        <v>5554</v>
      </c>
      <c r="DX2813">
        <v>5554</v>
      </c>
      <c r="DY2813">
        <v>5554</v>
      </c>
      <c r="DZ2813">
        <v>5554</v>
      </c>
      <c r="EA2813">
        <v>5554</v>
      </c>
      <c r="EB2813">
        <v>5554</v>
      </c>
      <c r="EC2813">
        <v>5554</v>
      </c>
      <c r="ED2813">
        <v>5554</v>
      </c>
      <c r="EE2813">
        <v>5554</v>
      </c>
      <c r="EF2813">
        <v>5554</v>
      </c>
      <c r="EG2813">
        <v>5554</v>
      </c>
      <c r="EH2813">
        <v>5554</v>
      </c>
      <c r="EI2813">
        <v>5554</v>
      </c>
      <c r="EJ2813">
        <v>5554</v>
      </c>
      <c r="EK2813">
        <v>5554</v>
      </c>
      <c r="EL2813">
        <v>5554</v>
      </c>
      <c r="EM2813">
        <v>5554</v>
      </c>
      <c r="EN2813">
        <v>5554</v>
      </c>
      <c r="EO2813">
        <v>5554</v>
      </c>
      <c r="EP2813">
        <v>5554</v>
      </c>
      <c r="EQ2813">
        <v>5554</v>
      </c>
      <c r="ER2813">
        <v>5554</v>
      </c>
      <c r="ES2813">
        <v>5554</v>
      </c>
      <c r="ET2813">
        <v>5554</v>
      </c>
      <c r="EU2813">
        <v>5554</v>
      </c>
      <c r="EV2813">
        <v>5554</v>
      </c>
      <c r="EW2813">
        <v>5554</v>
      </c>
      <c r="EX2813">
        <v>5554</v>
      </c>
      <c r="EY2813">
        <v>5554</v>
      </c>
      <c r="EZ2813">
        <v>5554</v>
      </c>
      <c r="FA2813">
        <v>5554</v>
      </c>
      <c r="FB2813">
        <v>5554</v>
      </c>
      <c r="FC2813">
        <v>5554</v>
      </c>
      <c r="FD2813">
        <v>5554</v>
      </c>
      <c r="FE2813">
        <v>5554</v>
      </c>
      <c r="FF2813">
        <v>5554</v>
      </c>
      <c r="FG2813">
        <v>5554</v>
      </c>
      <c r="FH2813">
        <v>5554</v>
      </c>
    </row>
    <row r="2814" spans="1:164">
      <c r="A2814" t="s">
        <v>2708</v>
      </c>
      <c r="C2814" s="23">
        <v>45678</v>
      </c>
      <c r="D2814" s="23">
        <v>45701</v>
      </c>
      <c r="E2814">
        <v>21</v>
      </c>
      <c r="F2814">
        <v>8916</v>
      </c>
      <c r="G2814" t="s">
        <v>2193</v>
      </c>
      <c r="CN2814">
        <v>3615</v>
      </c>
      <c r="CO2814">
        <v>3111</v>
      </c>
      <c r="CP2814">
        <v>1783</v>
      </c>
      <c r="CQ2814">
        <v>407</v>
      </c>
    </row>
    <row r="2815" spans="1:164">
      <c r="A2815" t="s">
        <v>2708</v>
      </c>
      <c r="C2815" s="23">
        <v>45678</v>
      </c>
      <c r="D2815" s="23">
        <v>45701</v>
      </c>
      <c r="E2815">
        <v>21</v>
      </c>
      <c r="F2815">
        <v>8916</v>
      </c>
      <c r="G2815" t="s">
        <v>2195</v>
      </c>
      <c r="CN2815">
        <v>3615</v>
      </c>
      <c r="CO2815">
        <v>6726</v>
      </c>
      <c r="CP2815">
        <v>8509</v>
      </c>
      <c r="CQ2815">
        <v>8916</v>
      </c>
      <c r="CR2815">
        <v>8916</v>
      </c>
      <c r="CS2815">
        <v>8916</v>
      </c>
      <c r="CT2815">
        <v>8916</v>
      </c>
      <c r="CU2815">
        <v>8916</v>
      </c>
      <c r="CV2815">
        <v>8916</v>
      </c>
      <c r="CW2815">
        <v>8916</v>
      </c>
      <c r="CX2815">
        <v>8916</v>
      </c>
      <c r="CY2815">
        <v>8916</v>
      </c>
      <c r="CZ2815">
        <v>8916</v>
      </c>
      <c r="DA2815">
        <v>8916</v>
      </c>
      <c r="DB2815">
        <v>8916</v>
      </c>
      <c r="DC2815">
        <v>8916</v>
      </c>
      <c r="DD2815">
        <v>8916</v>
      </c>
      <c r="DE2815">
        <v>8916</v>
      </c>
      <c r="DF2815">
        <v>8916</v>
      </c>
      <c r="DG2815">
        <v>8916</v>
      </c>
      <c r="DH2815">
        <v>8916</v>
      </c>
      <c r="DI2815">
        <v>8916</v>
      </c>
      <c r="DJ2815">
        <v>8916</v>
      </c>
      <c r="DK2815">
        <v>8916</v>
      </c>
      <c r="DL2815">
        <v>8916</v>
      </c>
      <c r="DM2815">
        <v>8916</v>
      </c>
      <c r="DN2815">
        <v>8916</v>
      </c>
      <c r="DO2815">
        <v>8916</v>
      </c>
      <c r="DP2815">
        <v>8916</v>
      </c>
      <c r="DQ2815">
        <v>8916</v>
      </c>
      <c r="DR2815">
        <v>8916</v>
      </c>
      <c r="DS2815">
        <v>8916</v>
      </c>
      <c r="DT2815">
        <v>8916</v>
      </c>
      <c r="DU2815">
        <v>8916</v>
      </c>
      <c r="DV2815">
        <v>8916</v>
      </c>
      <c r="DW2815">
        <v>8916</v>
      </c>
      <c r="DX2815">
        <v>8916</v>
      </c>
      <c r="DY2815">
        <v>8916</v>
      </c>
      <c r="DZ2815">
        <v>8916</v>
      </c>
      <c r="EA2815">
        <v>8916</v>
      </c>
      <c r="EB2815">
        <v>8916</v>
      </c>
      <c r="EC2815">
        <v>8916</v>
      </c>
      <c r="ED2815">
        <v>8916</v>
      </c>
      <c r="EE2815">
        <v>8916</v>
      </c>
      <c r="EF2815">
        <v>8916</v>
      </c>
      <c r="EG2815">
        <v>8916</v>
      </c>
      <c r="EH2815">
        <v>8916</v>
      </c>
      <c r="EI2815">
        <v>8916</v>
      </c>
      <c r="EJ2815">
        <v>8916</v>
      </c>
      <c r="EK2815">
        <v>8916</v>
      </c>
      <c r="EL2815">
        <v>8916</v>
      </c>
      <c r="EM2815">
        <v>8916</v>
      </c>
      <c r="EN2815">
        <v>8916</v>
      </c>
      <c r="EO2815">
        <v>8916</v>
      </c>
      <c r="EP2815">
        <v>8916</v>
      </c>
      <c r="EQ2815">
        <v>8916</v>
      </c>
      <c r="ER2815">
        <v>8916</v>
      </c>
      <c r="ES2815">
        <v>8916</v>
      </c>
      <c r="ET2815">
        <v>8916</v>
      </c>
      <c r="EU2815">
        <v>8916</v>
      </c>
      <c r="EV2815">
        <v>8916</v>
      </c>
      <c r="EW2815">
        <v>8916</v>
      </c>
      <c r="EX2815">
        <v>8916</v>
      </c>
      <c r="EY2815">
        <v>8916</v>
      </c>
      <c r="EZ2815">
        <v>8916</v>
      </c>
      <c r="FA2815">
        <v>8916</v>
      </c>
      <c r="FB2815">
        <v>8916</v>
      </c>
      <c r="FC2815">
        <v>8916</v>
      </c>
      <c r="FD2815">
        <v>8916</v>
      </c>
      <c r="FE2815">
        <v>8916</v>
      </c>
      <c r="FF2815">
        <v>8916</v>
      </c>
      <c r="FG2815">
        <v>8916</v>
      </c>
      <c r="FH2815">
        <v>8916</v>
      </c>
    </row>
    <row r="2816" spans="1:164">
      <c r="A2816" t="s">
        <v>2204</v>
      </c>
      <c r="C2816" s="23">
        <v>45678</v>
      </c>
      <c r="D2816" s="23">
        <v>45701</v>
      </c>
      <c r="E2816">
        <v>21</v>
      </c>
      <c r="F2816">
        <v>8916</v>
      </c>
      <c r="G2816" t="s">
        <v>2193</v>
      </c>
      <c r="CN2816">
        <v>3615</v>
      </c>
      <c r="CO2816">
        <v>3111</v>
      </c>
      <c r="CP2816">
        <v>1783</v>
      </c>
      <c r="CQ2816">
        <v>407</v>
      </c>
    </row>
    <row r="2817" spans="1:164">
      <c r="A2817" t="s">
        <v>2204</v>
      </c>
      <c r="C2817" s="23">
        <v>45678</v>
      </c>
      <c r="D2817" s="23">
        <v>45701</v>
      </c>
      <c r="E2817">
        <v>21</v>
      </c>
      <c r="F2817">
        <v>8916</v>
      </c>
      <c r="G2817" t="s">
        <v>2195</v>
      </c>
      <c r="CN2817">
        <v>3615</v>
      </c>
      <c r="CO2817">
        <v>6726</v>
      </c>
      <c r="CP2817">
        <v>8509</v>
      </c>
      <c r="CQ2817">
        <v>8916</v>
      </c>
      <c r="CR2817">
        <v>8916</v>
      </c>
      <c r="CS2817">
        <v>8916</v>
      </c>
      <c r="CT2817">
        <v>8916</v>
      </c>
      <c r="CU2817">
        <v>8916</v>
      </c>
      <c r="CV2817">
        <v>8916</v>
      </c>
      <c r="CW2817">
        <v>8916</v>
      </c>
      <c r="CX2817">
        <v>8916</v>
      </c>
      <c r="CY2817">
        <v>8916</v>
      </c>
      <c r="CZ2817">
        <v>8916</v>
      </c>
      <c r="DA2817">
        <v>8916</v>
      </c>
      <c r="DB2817">
        <v>8916</v>
      </c>
      <c r="DC2817">
        <v>8916</v>
      </c>
      <c r="DD2817">
        <v>8916</v>
      </c>
      <c r="DE2817">
        <v>8916</v>
      </c>
      <c r="DF2817">
        <v>8916</v>
      </c>
      <c r="DG2817">
        <v>8916</v>
      </c>
      <c r="DH2817">
        <v>8916</v>
      </c>
      <c r="DI2817">
        <v>8916</v>
      </c>
      <c r="DJ2817">
        <v>8916</v>
      </c>
      <c r="DK2817">
        <v>8916</v>
      </c>
      <c r="DL2817">
        <v>8916</v>
      </c>
      <c r="DM2817">
        <v>8916</v>
      </c>
      <c r="DN2817">
        <v>8916</v>
      </c>
      <c r="DO2817">
        <v>8916</v>
      </c>
      <c r="DP2817">
        <v>8916</v>
      </c>
      <c r="DQ2817">
        <v>8916</v>
      </c>
      <c r="DR2817">
        <v>8916</v>
      </c>
      <c r="DS2817">
        <v>8916</v>
      </c>
      <c r="DT2817">
        <v>8916</v>
      </c>
      <c r="DU2817">
        <v>8916</v>
      </c>
      <c r="DV2817">
        <v>8916</v>
      </c>
      <c r="DW2817">
        <v>8916</v>
      </c>
      <c r="DX2817">
        <v>8916</v>
      </c>
      <c r="DY2817">
        <v>8916</v>
      </c>
      <c r="DZ2817">
        <v>8916</v>
      </c>
      <c r="EA2817">
        <v>8916</v>
      </c>
      <c r="EB2817">
        <v>8916</v>
      </c>
      <c r="EC2817">
        <v>8916</v>
      </c>
      <c r="ED2817">
        <v>8916</v>
      </c>
      <c r="EE2817">
        <v>8916</v>
      </c>
      <c r="EF2817">
        <v>8916</v>
      </c>
      <c r="EG2817">
        <v>8916</v>
      </c>
      <c r="EH2817">
        <v>8916</v>
      </c>
      <c r="EI2817">
        <v>8916</v>
      </c>
      <c r="EJ2817">
        <v>8916</v>
      </c>
      <c r="EK2817">
        <v>8916</v>
      </c>
      <c r="EL2817">
        <v>8916</v>
      </c>
      <c r="EM2817">
        <v>8916</v>
      </c>
      <c r="EN2817">
        <v>8916</v>
      </c>
      <c r="EO2817">
        <v>8916</v>
      </c>
      <c r="EP2817">
        <v>8916</v>
      </c>
      <c r="EQ2817">
        <v>8916</v>
      </c>
      <c r="ER2817">
        <v>8916</v>
      </c>
      <c r="ES2817">
        <v>8916</v>
      </c>
      <c r="ET2817">
        <v>8916</v>
      </c>
      <c r="EU2817">
        <v>8916</v>
      </c>
      <c r="EV2817">
        <v>8916</v>
      </c>
      <c r="EW2817">
        <v>8916</v>
      </c>
      <c r="EX2817">
        <v>8916</v>
      </c>
      <c r="EY2817">
        <v>8916</v>
      </c>
      <c r="EZ2817">
        <v>8916</v>
      </c>
      <c r="FA2817">
        <v>8916</v>
      </c>
      <c r="FB2817">
        <v>8916</v>
      </c>
      <c r="FC2817">
        <v>8916</v>
      </c>
      <c r="FD2817">
        <v>8916</v>
      </c>
      <c r="FE2817">
        <v>8916</v>
      </c>
      <c r="FF2817">
        <v>8916</v>
      </c>
      <c r="FG2817">
        <v>8916</v>
      </c>
      <c r="FH2817">
        <v>8916</v>
      </c>
    </row>
    <row r="2818" spans="1:164">
      <c r="A2818" t="s">
        <v>2446</v>
      </c>
      <c r="C2818" s="23">
        <v>45678</v>
      </c>
      <c r="D2818" s="23">
        <v>45701</v>
      </c>
      <c r="E2818">
        <v>21</v>
      </c>
      <c r="F2818">
        <v>8916</v>
      </c>
      <c r="G2818" t="s">
        <v>2193</v>
      </c>
      <c r="CN2818">
        <v>3615</v>
      </c>
      <c r="CO2818">
        <v>3111</v>
      </c>
      <c r="CP2818">
        <v>1783</v>
      </c>
      <c r="CQ2818">
        <v>407</v>
      </c>
    </row>
    <row r="2819" spans="1:164">
      <c r="A2819" t="s">
        <v>2446</v>
      </c>
      <c r="C2819" s="23">
        <v>45678</v>
      </c>
      <c r="D2819" s="23">
        <v>45701</v>
      </c>
      <c r="E2819">
        <v>21</v>
      </c>
      <c r="F2819">
        <v>8916</v>
      </c>
      <c r="G2819" t="s">
        <v>2195</v>
      </c>
      <c r="CN2819">
        <v>3615</v>
      </c>
      <c r="CO2819">
        <v>6726</v>
      </c>
      <c r="CP2819">
        <v>8509</v>
      </c>
      <c r="CQ2819">
        <v>8916</v>
      </c>
      <c r="CR2819">
        <v>8916</v>
      </c>
      <c r="CS2819">
        <v>8916</v>
      </c>
      <c r="CT2819">
        <v>8916</v>
      </c>
      <c r="CU2819">
        <v>8916</v>
      </c>
      <c r="CV2819">
        <v>8916</v>
      </c>
      <c r="CW2819">
        <v>8916</v>
      </c>
      <c r="CX2819">
        <v>8916</v>
      </c>
      <c r="CY2819">
        <v>8916</v>
      </c>
      <c r="CZ2819">
        <v>8916</v>
      </c>
      <c r="DA2819">
        <v>8916</v>
      </c>
      <c r="DB2819">
        <v>8916</v>
      </c>
      <c r="DC2819">
        <v>8916</v>
      </c>
      <c r="DD2819">
        <v>8916</v>
      </c>
      <c r="DE2819">
        <v>8916</v>
      </c>
      <c r="DF2819">
        <v>8916</v>
      </c>
      <c r="DG2819">
        <v>8916</v>
      </c>
      <c r="DH2819">
        <v>8916</v>
      </c>
      <c r="DI2819">
        <v>8916</v>
      </c>
      <c r="DJ2819">
        <v>8916</v>
      </c>
      <c r="DK2819">
        <v>8916</v>
      </c>
      <c r="DL2819">
        <v>8916</v>
      </c>
      <c r="DM2819">
        <v>8916</v>
      </c>
      <c r="DN2819">
        <v>8916</v>
      </c>
      <c r="DO2819">
        <v>8916</v>
      </c>
      <c r="DP2819">
        <v>8916</v>
      </c>
      <c r="DQ2819">
        <v>8916</v>
      </c>
      <c r="DR2819">
        <v>8916</v>
      </c>
      <c r="DS2819">
        <v>8916</v>
      </c>
      <c r="DT2819">
        <v>8916</v>
      </c>
      <c r="DU2819">
        <v>8916</v>
      </c>
      <c r="DV2819">
        <v>8916</v>
      </c>
      <c r="DW2819">
        <v>8916</v>
      </c>
      <c r="DX2819">
        <v>8916</v>
      </c>
      <c r="DY2819">
        <v>8916</v>
      </c>
      <c r="DZ2819">
        <v>8916</v>
      </c>
      <c r="EA2819">
        <v>8916</v>
      </c>
      <c r="EB2819">
        <v>8916</v>
      </c>
      <c r="EC2819">
        <v>8916</v>
      </c>
      <c r="ED2819">
        <v>8916</v>
      </c>
      <c r="EE2819">
        <v>8916</v>
      </c>
      <c r="EF2819">
        <v>8916</v>
      </c>
      <c r="EG2819">
        <v>8916</v>
      </c>
      <c r="EH2819">
        <v>8916</v>
      </c>
      <c r="EI2819">
        <v>8916</v>
      </c>
      <c r="EJ2819">
        <v>8916</v>
      </c>
      <c r="EK2819">
        <v>8916</v>
      </c>
      <c r="EL2819">
        <v>8916</v>
      </c>
      <c r="EM2819">
        <v>8916</v>
      </c>
      <c r="EN2819">
        <v>8916</v>
      </c>
      <c r="EO2819">
        <v>8916</v>
      </c>
      <c r="EP2819">
        <v>8916</v>
      </c>
      <c r="EQ2819">
        <v>8916</v>
      </c>
      <c r="ER2819">
        <v>8916</v>
      </c>
      <c r="ES2819">
        <v>8916</v>
      </c>
      <c r="ET2819">
        <v>8916</v>
      </c>
      <c r="EU2819">
        <v>8916</v>
      </c>
      <c r="EV2819">
        <v>8916</v>
      </c>
      <c r="EW2819">
        <v>8916</v>
      </c>
      <c r="EX2819">
        <v>8916</v>
      </c>
      <c r="EY2819">
        <v>8916</v>
      </c>
      <c r="EZ2819">
        <v>8916</v>
      </c>
      <c r="FA2819">
        <v>8916</v>
      </c>
      <c r="FB2819">
        <v>8916</v>
      </c>
      <c r="FC2819">
        <v>8916</v>
      </c>
      <c r="FD2819">
        <v>8916</v>
      </c>
      <c r="FE2819">
        <v>8916</v>
      </c>
      <c r="FF2819">
        <v>8916</v>
      </c>
      <c r="FG2819">
        <v>8916</v>
      </c>
      <c r="FH2819">
        <v>8916</v>
      </c>
    </row>
    <row r="2820" spans="1:164">
      <c r="A2820" t="s">
        <v>3107</v>
      </c>
      <c r="B2820" t="s">
        <v>920</v>
      </c>
      <c r="C2820" s="23">
        <v>45678</v>
      </c>
      <c r="D2820" s="23">
        <v>45701</v>
      </c>
      <c r="E2820">
        <v>21</v>
      </c>
      <c r="F2820">
        <v>8916</v>
      </c>
      <c r="G2820" t="s">
        <v>2193</v>
      </c>
      <c r="CN2820">
        <v>3615</v>
      </c>
      <c r="CO2820">
        <v>3111</v>
      </c>
      <c r="CP2820">
        <v>1783</v>
      </c>
      <c r="CQ2820">
        <v>407</v>
      </c>
    </row>
    <row r="2821" spans="1:164">
      <c r="A2821" t="s">
        <v>3107</v>
      </c>
      <c r="B2821" t="s">
        <v>920</v>
      </c>
      <c r="C2821" s="23">
        <v>45678</v>
      </c>
      <c r="D2821" s="23">
        <v>45701</v>
      </c>
      <c r="E2821">
        <v>21</v>
      </c>
      <c r="F2821">
        <v>8916</v>
      </c>
      <c r="G2821" t="s">
        <v>2195</v>
      </c>
      <c r="CN2821">
        <v>3615</v>
      </c>
      <c r="CO2821">
        <v>6726</v>
      </c>
      <c r="CP2821">
        <v>8509</v>
      </c>
      <c r="CQ2821">
        <v>8916</v>
      </c>
      <c r="CR2821">
        <v>8916</v>
      </c>
      <c r="CS2821">
        <v>8916</v>
      </c>
      <c r="CT2821">
        <v>8916</v>
      </c>
      <c r="CU2821">
        <v>8916</v>
      </c>
      <c r="CV2821">
        <v>8916</v>
      </c>
      <c r="CW2821">
        <v>8916</v>
      </c>
      <c r="CX2821">
        <v>8916</v>
      </c>
      <c r="CY2821">
        <v>8916</v>
      </c>
      <c r="CZ2821">
        <v>8916</v>
      </c>
      <c r="DA2821">
        <v>8916</v>
      </c>
      <c r="DB2821">
        <v>8916</v>
      </c>
      <c r="DC2821">
        <v>8916</v>
      </c>
      <c r="DD2821">
        <v>8916</v>
      </c>
      <c r="DE2821">
        <v>8916</v>
      </c>
      <c r="DF2821">
        <v>8916</v>
      </c>
      <c r="DG2821">
        <v>8916</v>
      </c>
      <c r="DH2821">
        <v>8916</v>
      </c>
      <c r="DI2821">
        <v>8916</v>
      </c>
      <c r="DJ2821">
        <v>8916</v>
      </c>
      <c r="DK2821">
        <v>8916</v>
      </c>
      <c r="DL2821">
        <v>8916</v>
      </c>
      <c r="DM2821">
        <v>8916</v>
      </c>
      <c r="DN2821">
        <v>8916</v>
      </c>
      <c r="DO2821">
        <v>8916</v>
      </c>
      <c r="DP2821">
        <v>8916</v>
      </c>
      <c r="DQ2821">
        <v>8916</v>
      </c>
      <c r="DR2821">
        <v>8916</v>
      </c>
      <c r="DS2821">
        <v>8916</v>
      </c>
      <c r="DT2821">
        <v>8916</v>
      </c>
      <c r="DU2821">
        <v>8916</v>
      </c>
      <c r="DV2821">
        <v>8916</v>
      </c>
      <c r="DW2821">
        <v>8916</v>
      </c>
      <c r="DX2821">
        <v>8916</v>
      </c>
      <c r="DY2821">
        <v>8916</v>
      </c>
      <c r="DZ2821">
        <v>8916</v>
      </c>
      <c r="EA2821">
        <v>8916</v>
      </c>
      <c r="EB2821">
        <v>8916</v>
      </c>
      <c r="EC2821">
        <v>8916</v>
      </c>
      <c r="ED2821">
        <v>8916</v>
      </c>
      <c r="EE2821">
        <v>8916</v>
      </c>
      <c r="EF2821">
        <v>8916</v>
      </c>
      <c r="EG2821">
        <v>8916</v>
      </c>
      <c r="EH2821">
        <v>8916</v>
      </c>
      <c r="EI2821">
        <v>8916</v>
      </c>
      <c r="EJ2821">
        <v>8916</v>
      </c>
      <c r="EK2821">
        <v>8916</v>
      </c>
      <c r="EL2821">
        <v>8916</v>
      </c>
      <c r="EM2821">
        <v>8916</v>
      </c>
      <c r="EN2821">
        <v>8916</v>
      </c>
      <c r="EO2821">
        <v>8916</v>
      </c>
      <c r="EP2821">
        <v>8916</v>
      </c>
      <c r="EQ2821">
        <v>8916</v>
      </c>
      <c r="ER2821">
        <v>8916</v>
      </c>
      <c r="ES2821">
        <v>8916</v>
      </c>
      <c r="ET2821">
        <v>8916</v>
      </c>
      <c r="EU2821">
        <v>8916</v>
      </c>
      <c r="EV2821">
        <v>8916</v>
      </c>
      <c r="EW2821">
        <v>8916</v>
      </c>
      <c r="EX2821">
        <v>8916</v>
      </c>
      <c r="EY2821">
        <v>8916</v>
      </c>
      <c r="EZ2821">
        <v>8916</v>
      </c>
      <c r="FA2821">
        <v>8916</v>
      </c>
      <c r="FB2821">
        <v>8916</v>
      </c>
      <c r="FC2821">
        <v>8916</v>
      </c>
      <c r="FD2821">
        <v>8916</v>
      </c>
      <c r="FE2821">
        <v>8916</v>
      </c>
      <c r="FF2821">
        <v>8916</v>
      </c>
      <c r="FG2821">
        <v>8916</v>
      </c>
      <c r="FH2821">
        <v>8916</v>
      </c>
    </row>
    <row r="2822" spans="1:164">
      <c r="A2822" t="s">
        <v>2710</v>
      </c>
      <c r="C2822" s="23">
        <v>45708</v>
      </c>
      <c r="D2822" s="23">
        <v>45738</v>
      </c>
      <c r="E2822">
        <v>27</v>
      </c>
      <c r="F2822">
        <v>6999</v>
      </c>
      <c r="G2822" t="s">
        <v>2193</v>
      </c>
      <c r="CR2822">
        <v>388</v>
      </c>
      <c r="CS2822">
        <v>2691</v>
      </c>
      <c r="CT2822">
        <v>1850</v>
      </c>
      <c r="CU2822">
        <v>623</v>
      </c>
      <c r="CV2822">
        <v>1448</v>
      </c>
    </row>
    <row r="2823" spans="1:164">
      <c r="A2823" t="s">
        <v>2710</v>
      </c>
      <c r="C2823" s="23">
        <v>45708</v>
      </c>
      <c r="D2823" s="23">
        <v>45738</v>
      </c>
      <c r="E2823">
        <v>27</v>
      </c>
      <c r="F2823">
        <v>6999</v>
      </c>
      <c r="G2823" t="s">
        <v>2195</v>
      </c>
      <c r="CR2823">
        <v>388</v>
      </c>
      <c r="CS2823">
        <v>3079</v>
      </c>
      <c r="CT2823">
        <v>4928</v>
      </c>
      <c r="CU2823">
        <v>5551</v>
      </c>
      <c r="CV2823">
        <v>6999</v>
      </c>
      <c r="CW2823">
        <v>6999</v>
      </c>
      <c r="CX2823">
        <v>6999</v>
      </c>
      <c r="CY2823">
        <v>6999</v>
      </c>
      <c r="CZ2823">
        <v>6999</v>
      </c>
      <c r="DA2823">
        <v>6999</v>
      </c>
      <c r="DB2823">
        <v>6999</v>
      </c>
      <c r="DC2823">
        <v>6999</v>
      </c>
      <c r="DD2823">
        <v>6999</v>
      </c>
      <c r="DE2823">
        <v>6999</v>
      </c>
      <c r="DF2823">
        <v>6999</v>
      </c>
      <c r="DG2823">
        <v>6999</v>
      </c>
      <c r="DH2823">
        <v>6999</v>
      </c>
      <c r="DI2823">
        <v>6999</v>
      </c>
      <c r="DJ2823">
        <v>6999</v>
      </c>
      <c r="DK2823">
        <v>6999</v>
      </c>
      <c r="DL2823">
        <v>6999</v>
      </c>
      <c r="DM2823">
        <v>6999</v>
      </c>
      <c r="DN2823">
        <v>6999</v>
      </c>
      <c r="DO2823">
        <v>6999</v>
      </c>
      <c r="DP2823">
        <v>6999</v>
      </c>
      <c r="DQ2823">
        <v>6999</v>
      </c>
      <c r="DR2823">
        <v>6999</v>
      </c>
      <c r="DS2823">
        <v>6999</v>
      </c>
      <c r="DT2823">
        <v>6999</v>
      </c>
      <c r="DU2823">
        <v>6999</v>
      </c>
      <c r="DV2823">
        <v>6999</v>
      </c>
      <c r="DW2823">
        <v>6999</v>
      </c>
      <c r="DX2823">
        <v>6999</v>
      </c>
      <c r="DY2823">
        <v>6999</v>
      </c>
      <c r="DZ2823">
        <v>6999</v>
      </c>
      <c r="EA2823">
        <v>6999</v>
      </c>
      <c r="EB2823">
        <v>6999</v>
      </c>
      <c r="EC2823">
        <v>6999</v>
      </c>
      <c r="ED2823">
        <v>6999</v>
      </c>
      <c r="EE2823">
        <v>6999</v>
      </c>
      <c r="EF2823">
        <v>6999</v>
      </c>
      <c r="EG2823">
        <v>6999</v>
      </c>
      <c r="EH2823">
        <v>6999</v>
      </c>
      <c r="EI2823">
        <v>6999</v>
      </c>
      <c r="EJ2823">
        <v>6999</v>
      </c>
      <c r="EK2823">
        <v>6999</v>
      </c>
      <c r="EL2823">
        <v>6999</v>
      </c>
      <c r="EM2823">
        <v>6999</v>
      </c>
      <c r="EN2823">
        <v>6999</v>
      </c>
      <c r="EO2823">
        <v>6999</v>
      </c>
      <c r="EP2823">
        <v>6999</v>
      </c>
      <c r="EQ2823">
        <v>6999</v>
      </c>
      <c r="ER2823">
        <v>6999</v>
      </c>
      <c r="ES2823">
        <v>6999</v>
      </c>
      <c r="ET2823">
        <v>6999</v>
      </c>
      <c r="EU2823">
        <v>6999</v>
      </c>
      <c r="EV2823">
        <v>6999</v>
      </c>
      <c r="EW2823">
        <v>6999</v>
      </c>
      <c r="EX2823">
        <v>6999</v>
      </c>
      <c r="EY2823">
        <v>6999</v>
      </c>
      <c r="EZ2823">
        <v>6999</v>
      </c>
      <c r="FA2823">
        <v>6999</v>
      </c>
      <c r="FB2823">
        <v>6999</v>
      </c>
      <c r="FC2823">
        <v>6999</v>
      </c>
      <c r="FD2823">
        <v>6999</v>
      </c>
      <c r="FE2823">
        <v>6999</v>
      </c>
      <c r="FF2823">
        <v>6999</v>
      </c>
      <c r="FG2823">
        <v>6999</v>
      </c>
      <c r="FH2823">
        <v>6999</v>
      </c>
    </row>
    <row r="2824" spans="1:164">
      <c r="A2824" t="s">
        <v>2204</v>
      </c>
      <c r="C2824" s="23">
        <v>45708</v>
      </c>
      <c r="D2824" s="23">
        <v>45738</v>
      </c>
      <c r="E2824">
        <v>27</v>
      </c>
      <c r="F2824">
        <v>6999</v>
      </c>
      <c r="G2824" t="s">
        <v>2193</v>
      </c>
      <c r="CR2824">
        <v>388</v>
      </c>
      <c r="CS2824">
        <v>2691</v>
      </c>
      <c r="CT2824">
        <v>1850</v>
      </c>
      <c r="CU2824">
        <v>623</v>
      </c>
      <c r="CV2824">
        <v>1448</v>
      </c>
    </row>
    <row r="2825" spans="1:164">
      <c r="A2825" t="s">
        <v>2204</v>
      </c>
      <c r="C2825" s="23">
        <v>45708</v>
      </c>
      <c r="D2825" s="23">
        <v>45738</v>
      </c>
      <c r="E2825">
        <v>27</v>
      </c>
      <c r="F2825">
        <v>6999</v>
      </c>
      <c r="G2825" t="s">
        <v>2195</v>
      </c>
      <c r="CR2825">
        <v>388</v>
      </c>
      <c r="CS2825">
        <v>3079</v>
      </c>
      <c r="CT2825">
        <v>4928</v>
      </c>
      <c r="CU2825">
        <v>5551</v>
      </c>
      <c r="CV2825">
        <v>6999</v>
      </c>
      <c r="CW2825">
        <v>6999</v>
      </c>
      <c r="CX2825">
        <v>6999</v>
      </c>
      <c r="CY2825">
        <v>6999</v>
      </c>
      <c r="CZ2825">
        <v>6999</v>
      </c>
      <c r="DA2825">
        <v>6999</v>
      </c>
      <c r="DB2825">
        <v>6999</v>
      </c>
      <c r="DC2825">
        <v>6999</v>
      </c>
      <c r="DD2825">
        <v>6999</v>
      </c>
      <c r="DE2825">
        <v>6999</v>
      </c>
      <c r="DF2825">
        <v>6999</v>
      </c>
      <c r="DG2825">
        <v>6999</v>
      </c>
      <c r="DH2825">
        <v>6999</v>
      </c>
      <c r="DI2825">
        <v>6999</v>
      </c>
      <c r="DJ2825">
        <v>6999</v>
      </c>
      <c r="DK2825">
        <v>6999</v>
      </c>
      <c r="DL2825">
        <v>6999</v>
      </c>
      <c r="DM2825">
        <v>6999</v>
      </c>
      <c r="DN2825">
        <v>6999</v>
      </c>
      <c r="DO2825">
        <v>6999</v>
      </c>
      <c r="DP2825">
        <v>6999</v>
      </c>
      <c r="DQ2825">
        <v>6999</v>
      </c>
      <c r="DR2825">
        <v>6999</v>
      </c>
      <c r="DS2825">
        <v>6999</v>
      </c>
      <c r="DT2825">
        <v>6999</v>
      </c>
      <c r="DU2825">
        <v>6999</v>
      </c>
      <c r="DV2825">
        <v>6999</v>
      </c>
      <c r="DW2825">
        <v>6999</v>
      </c>
      <c r="DX2825">
        <v>6999</v>
      </c>
      <c r="DY2825">
        <v>6999</v>
      </c>
      <c r="DZ2825">
        <v>6999</v>
      </c>
      <c r="EA2825">
        <v>6999</v>
      </c>
      <c r="EB2825">
        <v>6999</v>
      </c>
      <c r="EC2825">
        <v>6999</v>
      </c>
      <c r="ED2825">
        <v>6999</v>
      </c>
      <c r="EE2825">
        <v>6999</v>
      </c>
      <c r="EF2825">
        <v>6999</v>
      </c>
      <c r="EG2825">
        <v>6999</v>
      </c>
      <c r="EH2825">
        <v>6999</v>
      </c>
      <c r="EI2825">
        <v>6999</v>
      </c>
      <c r="EJ2825">
        <v>6999</v>
      </c>
      <c r="EK2825">
        <v>6999</v>
      </c>
      <c r="EL2825">
        <v>6999</v>
      </c>
      <c r="EM2825">
        <v>6999</v>
      </c>
      <c r="EN2825">
        <v>6999</v>
      </c>
      <c r="EO2825">
        <v>6999</v>
      </c>
      <c r="EP2825">
        <v>6999</v>
      </c>
      <c r="EQ2825">
        <v>6999</v>
      </c>
      <c r="ER2825">
        <v>6999</v>
      </c>
      <c r="ES2825">
        <v>6999</v>
      </c>
      <c r="ET2825">
        <v>6999</v>
      </c>
      <c r="EU2825">
        <v>6999</v>
      </c>
      <c r="EV2825">
        <v>6999</v>
      </c>
      <c r="EW2825">
        <v>6999</v>
      </c>
      <c r="EX2825">
        <v>6999</v>
      </c>
      <c r="EY2825">
        <v>6999</v>
      </c>
      <c r="EZ2825">
        <v>6999</v>
      </c>
      <c r="FA2825">
        <v>6999</v>
      </c>
      <c r="FB2825">
        <v>6999</v>
      </c>
      <c r="FC2825">
        <v>6999</v>
      </c>
      <c r="FD2825">
        <v>6999</v>
      </c>
      <c r="FE2825">
        <v>6999</v>
      </c>
      <c r="FF2825">
        <v>6999</v>
      </c>
      <c r="FG2825">
        <v>6999</v>
      </c>
      <c r="FH2825">
        <v>6999</v>
      </c>
    </row>
    <row r="2826" spans="1:164">
      <c r="A2826" t="s">
        <v>2446</v>
      </c>
      <c r="C2826" s="23">
        <v>45708</v>
      </c>
      <c r="D2826" s="23">
        <v>45738</v>
      </c>
      <c r="E2826">
        <v>27</v>
      </c>
      <c r="F2826">
        <v>6999</v>
      </c>
      <c r="G2826" t="s">
        <v>2193</v>
      </c>
      <c r="CR2826">
        <v>388</v>
      </c>
      <c r="CS2826">
        <v>2691</v>
      </c>
      <c r="CT2826">
        <v>1850</v>
      </c>
      <c r="CU2826">
        <v>623</v>
      </c>
      <c r="CV2826">
        <v>1448</v>
      </c>
    </row>
    <row r="2827" spans="1:164">
      <c r="A2827" t="s">
        <v>2446</v>
      </c>
      <c r="C2827" s="23">
        <v>45708</v>
      </c>
      <c r="D2827" s="23">
        <v>45738</v>
      </c>
      <c r="E2827">
        <v>27</v>
      </c>
      <c r="F2827">
        <v>6999</v>
      </c>
      <c r="G2827" t="s">
        <v>2195</v>
      </c>
      <c r="CR2827">
        <v>388</v>
      </c>
      <c r="CS2827">
        <v>3079</v>
      </c>
      <c r="CT2827">
        <v>4928</v>
      </c>
      <c r="CU2827">
        <v>5551</v>
      </c>
      <c r="CV2827">
        <v>6999</v>
      </c>
      <c r="CW2827">
        <v>6999</v>
      </c>
      <c r="CX2827">
        <v>6999</v>
      </c>
      <c r="CY2827">
        <v>6999</v>
      </c>
      <c r="CZ2827">
        <v>6999</v>
      </c>
      <c r="DA2827">
        <v>6999</v>
      </c>
      <c r="DB2827">
        <v>6999</v>
      </c>
      <c r="DC2827">
        <v>6999</v>
      </c>
      <c r="DD2827">
        <v>6999</v>
      </c>
      <c r="DE2827">
        <v>6999</v>
      </c>
      <c r="DF2827">
        <v>6999</v>
      </c>
      <c r="DG2827">
        <v>6999</v>
      </c>
      <c r="DH2827">
        <v>6999</v>
      </c>
      <c r="DI2827">
        <v>6999</v>
      </c>
      <c r="DJ2827">
        <v>6999</v>
      </c>
      <c r="DK2827">
        <v>6999</v>
      </c>
      <c r="DL2827">
        <v>6999</v>
      </c>
      <c r="DM2827">
        <v>6999</v>
      </c>
      <c r="DN2827">
        <v>6999</v>
      </c>
      <c r="DO2827">
        <v>6999</v>
      </c>
      <c r="DP2827">
        <v>6999</v>
      </c>
      <c r="DQ2827">
        <v>6999</v>
      </c>
      <c r="DR2827">
        <v>6999</v>
      </c>
      <c r="DS2827">
        <v>6999</v>
      </c>
      <c r="DT2827">
        <v>6999</v>
      </c>
      <c r="DU2827">
        <v>6999</v>
      </c>
      <c r="DV2827">
        <v>6999</v>
      </c>
      <c r="DW2827">
        <v>6999</v>
      </c>
      <c r="DX2827">
        <v>6999</v>
      </c>
      <c r="DY2827">
        <v>6999</v>
      </c>
      <c r="DZ2827">
        <v>6999</v>
      </c>
      <c r="EA2827">
        <v>6999</v>
      </c>
      <c r="EB2827">
        <v>6999</v>
      </c>
      <c r="EC2827">
        <v>6999</v>
      </c>
      <c r="ED2827">
        <v>6999</v>
      </c>
      <c r="EE2827">
        <v>6999</v>
      </c>
      <c r="EF2827">
        <v>6999</v>
      </c>
      <c r="EG2827">
        <v>6999</v>
      </c>
      <c r="EH2827">
        <v>6999</v>
      </c>
      <c r="EI2827">
        <v>6999</v>
      </c>
      <c r="EJ2827">
        <v>6999</v>
      </c>
      <c r="EK2827">
        <v>6999</v>
      </c>
      <c r="EL2827">
        <v>6999</v>
      </c>
      <c r="EM2827">
        <v>6999</v>
      </c>
      <c r="EN2827">
        <v>6999</v>
      </c>
      <c r="EO2827">
        <v>6999</v>
      </c>
      <c r="EP2827">
        <v>6999</v>
      </c>
      <c r="EQ2827">
        <v>6999</v>
      </c>
      <c r="ER2827">
        <v>6999</v>
      </c>
      <c r="ES2827">
        <v>6999</v>
      </c>
      <c r="ET2827">
        <v>6999</v>
      </c>
      <c r="EU2827">
        <v>6999</v>
      </c>
      <c r="EV2827">
        <v>6999</v>
      </c>
      <c r="EW2827">
        <v>6999</v>
      </c>
      <c r="EX2827">
        <v>6999</v>
      </c>
      <c r="EY2827">
        <v>6999</v>
      </c>
      <c r="EZ2827">
        <v>6999</v>
      </c>
      <c r="FA2827">
        <v>6999</v>
      </c>
      <c r="FB2827">
        <v>6999</v>
      </c>
      <c r="FC2827">
        <v>6999</v>
      </c>
      <c r="FD2827">
        <v>6999</v>
      </c>
      <c r="FE2827">
        <v>6999</v>
      </c>
      <c r="FF2827">
        <v>6999</v>
      </c>
      <c r="FG2827">
        <v>6999</v>
      </c>
      <c r="FH2827">
        <v>6999</v>
      </c>
    </row>
    <row r="2828" spans="1:164">
      <c r="A2828" t="s">
        <v>3108</v>
      </c>
      <c r="B2828" t="s">
        <v>923</v>
      </c>
      <c r="C2828" s="23">
        <v>45708</v>
      </c>
      <c r="D2828" s="23">
        <v>45731</v>
      </c>
      <c r="E2828">
        <v>21</v>
      </c>
      <c r="F2828">
        <v>5517</v>
      </c>
      <c r="G2828" t="s">
        <v>2193</v>
      </c>
      <c r="CR2828">
        <v>388</v>
      </c>
      <c r="CS2828">
        <v>2691</v>
      </c>
      <c r="CT2828">
        <v>1850</v>
      </c>
      <c r="CU2828">
        <v>589</v>
      </c>
    </row>
    <row r="2829" spans="1:164">
      <c r="A2829" t="s">
        <v>3108</v>
      </c>
      <c r="B2829" t="s">
        <v>923</v>
      </c>
      <c r="C2829" s="23">
        <v>45708</v>
      </c>
      <c r="D2829" s="23">
        <v>45731</v>
      </c>
      <c r="E2829">
        <v>21</v>
      </c>
      <c r="F2829">
        <v>5517</v>
      </c>
      <c r="G2829" t="s">
        <v>2195</v>
      </c>
      <c r="CR2829">
        <v>388</v>
      </c>
      <c r="CS2829">
        <v>3079</v>
      </c>
      <c r="CT2829">
        <v>4928</v>
      </c>
      <c r="CU2829">
        <v>5517</v>
      </c>
      <c r="CV2829">
        <v>5517</v>
      </c>
      <c r="CW2829">
        <v>5517</v>
      </c>
      <c r="CX2829">
        <v>5517</v>
      </c>
      <c r="CY2829">
        <v>5517</v>
      </c>
      <c r="CZ2829">
        <v>5517</v>
      </c>
      <c r="DA2829">
        <v>5517</v>
      </c>
      <c r="DB2829">
        <v>5517</v>
      </c>
      <c r="DC2829">
        <v>5517</v>
      </c>
      <c r="DD2829">
        <v>5517</v>
      </c>
      <c r="DE2829">
        <v>5517</v>
      </c>
      <c r="DF2829">
        <v>5517</v>
      </c>
      <c r="DG2829">
        <v>5517</v>
      </c>
      <c r="DH2829">
        <v>5517</v>
      </c>
      <c r="DI2829">
        <v>5517</v>
      </c>
      <c r="DJ2829">
        <v>5517</v>
      </c>
      <c r="DK2829">
        <v>5517</v>
      </c>
      <c r="DL2829">
        <v>5517</v>
      </c>
      <c r="DM2829">
        <v>5517</v>
      </c>
      <c r="DN2829">
        <v>5517</v>
      </c>
      <c r="DO2829">
        <v>5517</v>
      </c>
      <c r="DP2829">
        <v>5517</v>
      </c>
      <c r="DQ2829">
        <v>5517</v>
      </c>
      <c r="DR2829">
        <v>5517</v>
      </c>
      <c r="DS2829">
        <v>5517</v>
      </c>
      <c r="DT2829">
        <v>5517</v>
      </c>
      <c r="DU2829">
        <v>5517</v>
      </c>
      <c r="DV2829">
        <v>5517</v>
      </c>
      <c r="DW2829">
        <v>5517</v>
      </c>
      <c r="DX2829">
        <v>5517</v>
      </c>
      <c r="DY2829">
        <v>5517</v>
      </c>
      <c r="DZ2829">
        <v>5517</v>
      </c>
      <c r="EA2829">
        <v>5517</v>
      </c>
      <c r="EB2829">
        <v>5517</v>
      </c>
      <c r="EC2829">
        <v>5517</v>
      </c>
      <c r="ED2829">
        <v>5517</v>
      </c>
      <c r="EE2829">
        <v>5517</v>
      </c>
      <c r="EF2829">
        <v>5517</v>
      </c>
      <c r="EG2829">
        <v>5517</v>
      </c>
      <c r="EH2829">
        <v>5517</v>
      </c>
      <c r="EI2829">
        <v>5517</v>
      </c>
      <c r="EJ2829">
        <v>5517</v>
      </c>
      <c r="EK2829">
        <v>5517</v>
      </c>
      <c r="EL2829">
        <v>5517</v>
      </c>
      <c r="EM2829">
        <v>5517</v>
      </c>
      <c r="EN2829">
        <v>5517</v>
      </c>
      <c r="EO2829">
        <v>5517</v>
      </c>
      <c r="EP2829">
        <v>5517</v>
      </c>
      <c r="EQ2829">
        <v>5517</v>
      </c>
      <c r="ER2829">
        <v>5517</v>
      </c>
      <c r="ES2829">
        <v>5517</v>
      </c>
      <c r="ET2829">
        <v>5517</v>
      </c>
      <c r="EU2829">
        <v>5517</v>
      </c>
      <c r="EV2829">
        <v>5517</v>
      </c>
      <c r="EW2829">
        <v>5517</v>
      </c>
      <c r="EX2829">
        <v>5517</v>
      </c>
      <c r="EY2829">
        <v>5517</v>
      </c>
      <c r="EZ2829">
        <v>5517</v>
      </c>
      <c r="FA2829">
        <v>5517</v>
      </c>
      <c r="FB2829">
        <v>5517</v>
      </c>
      <c r="FC2829">
        <v>5517</v>
      </c>
      <c r="FD2829">
        <v>5517</v>
      </c>
      <c r="FE2829">
        <v>5517</v>
      </c>
      <c r="FF2829">
        <v>5517</v>
      </c>
      <c r="FG2829">
        <v>5517</v>
      </c>
      <c r="FH2829">
        <v>5517</v>
      </c>
    </row>
    <row r="2830" spans="1:164">
      <c r="A2830" t="s">
        <v>3109</v>
      </c>
      <c r="B2830" t="s">
        <v>925</v>
      </c>
      <c r="C2830" s="23">
        <v>45731</v>
      </c>
      <c r="D2830" s="23">
        <v>45738</v>
      </c>
      <c r="E2830">
        <v>6</v>
      </c>
      <c r="F2830">
        <v>1482</v>
      </c>
      <c r="G2830" t="s">
        <v>2193</v>
      </c>
      <c r="CU2830">
        <v>34</v>
      </c>
      <c r="CV2830">
        <v>1448</v>
      </c>
    </row>
    <row r="2831" spans="1:164">
      <c r="A2831" t="s">
        <v>3109</v>
      </c>
      <c r="B2831" t="s">
        <v>925</v>
      </c>
      <c r="C2831" s="23">
        <v>45731</v>
      </c>
      <c r="D2831" s="23">
        <v>45738</v>
      </c>
      <c r="E2831">
        <v>6</v>
      </c>
      <c r="F2831">
        <v>1482</v>
      </c>
      <c r="G2831" t="s">
        <v>2195</v>
      </c>
      <c r="CU2831">
        <v>34</v>
      </c>
      <c r="CV2831">
        <v>1482</v>
      </c>
      <c r="CW2831">
        <v>1482</v>
      </c>
      <c r="CX2831">
        <v>1482</v>
      </c>
      <c r="CY2831">
        <v>1482</v>
      </c>
      <c r="CZ2831">
        <v>1482</v>
      </c>
      <c r="DA2831">
        <v>1482</v>
      </c>
      <c r="DB2831">
        <v>1482</v>
      </c>
      <c r="DC2831">
        <v>1482</v>
      </c>
      <c r="DD2831">
        <v>1482</v>
      </c>
      <c r="DE2831">
        <v>1482</v>
      </c>
      <c r="DF2831">
        <v>1482</v>
      </c>
      <c r="DG2831">
        <v>1482</v>
      </c>
      <c r="DH2831">
        <v>1482</v>
      </c>
      <c r="DI2831">
        <v>1482</v>
      </c>
      <c r="DJ2831">
        <v>1482</v>
      </c>
      <c r="DK2831">
        <v>1482</v>
      </c>
      <c r="DL2831">
        <v>1482</v>
      </c>
      <c r="DM2831">
        <v>1482</v>
      </c>
      <c r="DN2831">
        <v>1482</v>
      </c>
      <c r="DO2831">
        <v>1482</v>
      </c>
      <c r="DP2831">
        <v>1482</v>
      </c>
      <c r="DQ2831">
        <v>1482</v>
      </c>
      <c r="DR2831">
        <v>1482</v>
      </c>
      <c r="DS2831">
        <v>1482</v>
      </c>
      <c r="DT2831">
        <v>1482</v>
      </c>
      <c r="DU2831">
        <v>1482</v>
      </c>
      <c r="DV2831">
        <v>1482</v>
      </c>
      <c r="DW2831">
        <v>1482</v>
      </c>
      <c r="DX2831">
        <v>1482</v>
      </c>
      <c r="DY2831">
        <v>1482</v>
      </c>
      <c r="DZ2831">
        <v>1482</v>
      </c>
      <c r="EA2831">
        <v>1482</v>
      </c>
      <c r="EB2831">
        <v>1482</v>
      </c>
      <c r="EC2831">
        <v>1482</v>
      </c>
      <c r="ED2831">
        <v>1482</v>
      </c>
      <c r="EE2831">
        <v>1482</v>
      </c>
      <c r="EF2831">
        <v>1482</v>
      </c>
      <c r="EG2831">
        <v>1482</v>
      </c>
      <c r="EH2831">
        <v>1482</v>
      </c>
      <c r="EI2831">
        <v>1482</v>
      </c>
      <c r="EJ2831">
        <v>1482</v>
      </c>
      <c r="EK2831">
        <v>1482</v>
      </c>
      <c r="EL2831">
        <v>1482</v>
      </c>
      <c r="EM2831">
        <v>1482</v>
      </c>
      <c r="EN2831">
        <v>1482</v>
      </c>
      <c r="EO2831">
        <v>1482</v>
      </c>
      <c r="EP2831">
        <v>1482</v>
      </c>
      <c r="EQ2831">
        <v>1482</v>
      </c>
      <c r="ER2831">
        <v>1482</v>
      </c>
      <c r="ES2831">
        <v>1482</v>
      </c>
      <c r="ET2831">
        <v>1482</v>
      </c>
      <c r="EU2831">
        <v>1482</v>
      </c>
      <c r="EV2831">
        <v>1482</v>
      </c>
      <c r="EW2831">
        <v>1482</v>
      </c>
      <c r="EX2831">
        <v>1482</v>
      </c>
      <c r="EY2831">
        <v>1482</v>
      </c>
      <c r="EZ2831">
        <v>1482</v>
      </c>
      <c r="FA2831">
        <v>1482</v>
      </c>
      <c r="FB2831">
        <v>1482</v>
      </c>
      <c r="FC2831">
        <v>1482</v>
      </c>
      <c r="FD2831">
        <v>1482</v>
      </c>
      <c r="FE2831">
        <v>1482</v>
      </c>
      <c r="FF2831">
        <v>1482</v>
      </c>
      <c r="FG2831">
        <v>1482</v>
      </c>
      <c r="FH2831">
        <v>1482</v>
      </c>
    </row>
    <row r="2832" spans="1:164">
      <c r="A2832" t="s">
        <v>2713</v>
      </c>
      <c r="C2832" s="23">
        <v>45793</v>
      </c>
      <c r="D2832" s="23">
        <v>45855</v>
      </c>
      <c r="E2832">
        <v>53</v>
      </c>
      <c r="F2832">
        <v>36398</v>
      </c>
      <c r="G2832" t="s">
        <v>2193</v>
      </c>
      <c r="DD2832">
        <v>178</v>
      </c>
      <c r="DE2832">
        <v>1999</v>
      </c>
      <c r="DF2832">
        <v>7419</v>
      </c>
      <c r="DG2832">
        <v>12150</v>
      </c>
      <c r="DH2832">
        <v>6204</v>
      </c>
      <c r="DI2832">
        <v>1361</v>
      </c>
      <c r="DJ2832">
        <v>1442</v>
      </c>
      <c r="DK2832">
        <v>3653</v>
      </c>
      <c r="DL2832">
        <v>1677</v>
      </c>
      <c r="DM2832">
        <v>314</v>
      </c>
    </row>
    <row r="2833" spans="1:164">
      <c r="A2833" t="s">
        <v>2713</v>
      </c>
      <c r="C2833" s="23">
        <v>45793</v>
      </c>
      <c r="D2833" s="23">
        <v>45855</v>
      </c>
      <c r="E2833">
        <v>53</v>
      </c>
      <c r="F2833">
        <v>36398</v>
      </c>
      <c r="G2833" t="s">
        <v>2195</v>
      </c>
      <c r="DD2833">
        <v>178</v>
      </c>
      <c r="DE2833">
        <v>2178</v>
      </c>
      <c r="DF2833">
        <v>9597</v>
      </c>
      <c r="DG2833">
        <v>21747</v>
      </c>
      <c r="DH2833">
        <v>27951</v>
      </c>
      <c r="DI2833">
        <v>29312</v>
      </c>
      <c r="DJ2833">
        <v>30754</v>
      </c>
      <c r="DK2833">
        <v>34407</v>
      </c>
      <c r="DL2833">
        <v>36084</v>
      </c>
      <c r="DM2833">
        <v>36398</v>
      </c>
      <c r="DN2833">
        <v>36398</v>
      </c>
      <c r="DO2833">
        <v>36398</v>
      </c>
      <c r="DP2833">
        <v>36398</v>
      </c>
      <c r="DQ2833">
        <v>36398</v>
      </c>
      <c r="DR2833">
        <v>36398</v>
      </c>
      <c r="DS2833">
        <v>36398</v>
      </c>
      <c r="DT2833">
        <v>36398</v>
      </c>
      <c r="DU2833">
        <v>36398</v>
      </c>
      <c r="DV2833">
        <v>36398</v>
      </c>
      <c r="DW2833">
        <v>36398</v>
      </c>
      <c r="DX2833">
        <v>36398</v>
      </c>
      <c r="DY2833">
        <v>36398</v>
      </c>
      <c r="DZ2833">
        <v>36398</v>
      </c>
      <c r="EA2833">
        <v>36398</v>
      </c>
      <c r="EB2833">
        <v>36398</v>
      </c>
      <c r="EC2833">
        <v>36398</v>
      </c>
      <c r="ED2833">
        <v>36398</v>
      </c>
      <c r="EE2833">
        <v>36398</v>
      </c>
      <c r="EF2833">
        <v>36398</v>
      </c>
      <c r="EG2833">
        <v>36398</v>
      </c>
      <c r="EH2833">
        <v>36398</v>
      </c>
      <c r="EI2833">
        <v>36398</v>
      </c>
      <c r="EJ2833">
        <v>36398</v>
      </c>
      <c r="EK2833">
        <v>36398</v>
      </c>
      <c r="EL2833">
        <v>36398</v>
      </c>
      <c r="EM2833">
        <v>36398</v>
      </c>
      <c r="EN2833">
        <v>36398</v>
      </c>
      <c r="EO2833">
        <v>36398</v>
      </c>
      <c r="EP2833">
        <v>36398</v>
      </c>
      <c r="EQ2833">
        <v>36398</v>
      </c>
      <c r="ER2833">
        <v>36398</v>
      </c>
      <c r="ES2833">
        <v>36398</v>
      </c>
      <c r="ET2833">
        <v>36398</v>
      </c>
      <c r="EU2833">
        <v>36398</v>
      </c>
      <c r="EV2833">
        <v>36398</v>
      </c>
      <c r="EW2833">
        <v>36398</v>
      </c>
      <c r="EX2833">
        <v>36398</v>
      </c>
      <c r="EY2833">
        <v>36398</v>
      </c>
      <c r="EZ2833">
        <v>36398</v>
      </c>
      <c r="FA2833">
        <v>36398</v>
      </c>
      <c r="FB2833">
        <v>36398</v>
      </c>
      <c r="FC2833">
        <v>36398</v>
      </c>
      <c r="FD2833">
        <v>36398</v>
      </c>
      <c r="FE2833">
        <v>36398</v>
      </c>
      <c r="FF2833">
        <v>36398</v>
      </c>
      <c r="FG2833">
        <v>36398</v>
      </c>
      <c r="FH2833">
        <v>36398</v>
      </c>
    </row>
    <row r="2834" spans="1:164">
      <c r="A2834" t="s">
        <v>2204</v>
      </c>
      <c r="C2834" s="23">
        <v>45793</v>
      </c>
      <c r="D2834" s="23">
        <v>45855</v>
      </c>
      <c r="E2834">
        <v>53</v>
      </c>
      <c r="F2834">
        <v>36398</v>
      </c>
      <c r="G2834" t="s">
        <v>2193</v>
      </c>
      <c r="DD2834">
        <v>178</v>
      </c>
      <c r="DE2834">
        <v>1999</v>
      </c>
      <c r="DF2834">
        <v>7419</v>
      </c>
      <c r="DG2834">
        <v>12150</v>
      </c>
      <c r="DH2834">
        <v>6204</v>
      </c>
      <c r="DI2834">
        <v>1361</v>
      </c>
      <c r="DJ2834">
        <v>1442</v>
      </c>
      <c r="DK2834">
        <v>3653</v>
      </c>
      <c r="DL2834">
        <v>1677</v>
      </c>
      <c r="DM2834">
        <v>314</v>
      </c>
    </row>
    <row r="2835" spans="1:164">
      <c r="A2835" t="s">
        <v>2204</v>
      </c>
      <c r="C2835" s="23">
        <v>45793</v>
      </c>
      <c r="D2835" s="23">
        <v>45855</v>
      </c>
      <c r="E2835">
        <v>53</v>
      </c>
      <c r="F2835">
        <v>36398</v>
      </c>
      <c r="G2835" t="s">
        <v>2195</v>
      </c>
      <c r="DD2835">
        <v>178</v>
      </c>
      <c r="DE2835">
        <v>2178</v>
      </c>
      <c r="DF2835">
        <v>9597</v>
      </c>
      <c r="DG2835">
        <v>21747</v>
      </c>
      <c r="DH2835">
        <v>27951</v>
      </c>
      <c r="DI2835">
        <v>29312</v>
      </c>
      <c r="DJ2835">
        <v>30754</v>
      </c>
      <c r="DK2835">
        <v>34407</v>
      </c>
      <c r="DL2835">
        <v>36084</v>
      </c>
      <c r="DM2835">
        <v>36398</v>
      </c>
      <c r="DN2835">
        <v>36398</v>
      </c>
      <c r="DO2835">
        <v>36398</v>
      </c>
      <c r="DP2835">
        <v>36398</v>
      </c>
      <c r="DQ2835">
        <v>36398</v>
      </c>
      <c r="DR2835">
        <v>36398</v>
      </c>
      <c r="DS2835">
        <v>36398</v>
      </c>
      <c r="DT2835">
        <v>36398</v>
      </c>
      <c r="DU2835">
        <v>36398</v>
      </c>
      <c r="DV2835">
        <v>36398</v>
      </c>
      <c r="DW2835">
        <v>36398</v>
      </c>
      <c r="DX2835">
        <v>36398</v>
      </c>
      <c r="DY2835">
        <v>36398</v>
      </c>
      <c r="DZ2835">
        <v>36398</v>
      </c>
      <c r="EA2835">
        <v>36398</v>
      </c>
      <c r="EB2835">
        <v>36398</v>
      </c>
      <c r="EC2835">
        <v>36398</v>
      </c>
      <c r="ED2835">
        <v>36398</v>
      </c>
      <c r="EE2835">
        <v>36398</v>
      </c>
      <c r="EF2835">
        <v>36398</v>
      </c>
      <c r="EG2835">
        <v>36398</v>
      </c>
      <c r="EH2835">
        <v>36398</v>
      </c>
      <c r="EI2835">
        <v>36398</v>
      </c>
      <c r="EJ2835">
        <v>36398</v>
      </c>
      <c r="EK2835">
        <v>36398</v>
      </c>
      <c r="EL2835">
        <v>36398</v>
      </c>
      <c r="EM2835">
        <v>36398</v>
      </c>
      <c r="EN2835">
        <v>36398</v>
      </c>
      <c r="EO2835">
        <v>36398</v>
      </c>
      <c r="EP2835">
        <v>36398</v>
      </c>
      <c r="EQ2835">
        <v>36398</v>
      </c>
      <c r="ER2835">
        <v>36398</v>
      </c>
      <c r="ES2835">
        <v>36398</v>
      </c>
      <c r="ET2835">
        <v>36398</v>
      </c>
      <c r="EU2835">
        <v>36398</v>
      </c>
      <c r="EV2835">
        <v>36398</v>
      </c>
      <c r="EW2835">
        <v>36398</v>
      </c>
      <c r="EX2835">
        <v>36398</v>
      </c>
      <c r="EY2835">
        <v>36398</v>
      </c>
      <c r="EZ2835">
        <v>36398</v>
      </c>
      <c r="FA2835">
        <v>36398</v>
      </c>
      <c r="FB2835">
        <v>36398</v>
      </c>
      <c r="FC2835">
        <v>36398</v>
      </c>
      <c r="FD2835">
        <v>36398</v>
      </c>
      <c r="FE2835">
        <v>36398</v>
      </c>
      <c r="FF2835">
        <v>36398</v>
      </c>
      <c r="FG2835">
        <v>36398</v>
      </c>
      <c r="FH2835">
        <v>36398</v>
      </c>
    </row>
    <row r="2836" spans="1:164">
      <c r="A2836" t="s">
        <v>2205</v>
      </c>
      <c r="C2836" s="23">
        <v>45793</v>
      </c>
      <c r="D2836" s="23">
        <v>45831</v>
      </c>
      <c r="E2836">
        <v>33</v>
      </c>
      <c r="F2836">
        <v>29399</v>
      </c>
      <c r="G2836" t="s">
        <v>2193</v>
      </c>
      <c r="DD2836">
        <v>178</v>
      </c>
      <c r="DE2836">
        <v>1999</v>
      </c>
      <c r="DF2836">
        <v>7419</v>
      </c>
      <c r="DG2836">
        <v>12150</v>
      </c>
      <c r="DH2836">
        <v>6204</v>
      </c>
      <c r="DI2836">
        <v>1361</v>
      </c>
      <c r="DJ2836">
        <v>87</v>
      </c>
    </row>
    <row r="2837" spans="1:164">
      <c r="A2837" t="s">
        <v>2205</v>
      </c>
      <c r="C2837" s="23">
        <v>45793</v>
      </c>
      <c r="D2837" s="23">
        <v>45831</v>
      </c>
      <c r="E2837">
        <v>33</v>
      </c>
      <c r="F2837">
        <v>29399</v>
      </c>
      <c r="G2837" t="s">
        <v>2195</v>
      </c>
      <c r="DD2837">
        <v>178</v>
      </c>
      <c r="DE2837">
        <v>2178</v>
      </c>
      <c r="DF2837">
        <v>9597</v>
      </c>
      <c r="DG2837">
        <v>21747</v>
      </c>
      <c r="DH2837">
        <v>27951</v>
      </c>
      <c r="DI2837">
        <v>29312</v>
      </c>
      <c r="DJ2837">
        <v>29399</v>
      </c>
      <c r="DK2837">
        <v>29399</v>
      </c>
      <c r="DL2837">
        <v>29399</v>
      </c>
      <c r="DM2837">
        <v>29399</v>
      </c>
      <c r="DN2837">
        <v>29399</v>
      </c>
      <c r="DO2837">
        <v>29399</v>
      </c>
      <c r="DP2837">
        <v>29399</v>
      </c>
      <c r="DQ2837">
        <v>29399</v>
      </c>
      <c r="DR2837">
        <v>29399</v>
      </c>
      <c r="DS2837">
        <v>29399</v>
      </c>
      <c r="DT2837">
        <v>29399</v>
      </c>
      <c r="DU2837">
        <v>29399</v>
      </c>
      <c r="DV2837">
        <v>29399</v>
      </c>
      <c r="DW2837">
        <v>29399</v>
      </c>
      <c r="DX2837">
        <v>29399</v>
      </c>
      <c r="DY2837">
        <v>29399</v>
      </c>
      <c r="DZ2837">
        <v>29399</v>
      </c>
      <c r="EA2837">
        <v>29399</v>
      </c>
      <c r="EB2837">
        <v>29399</v>
      </c>
      <c r="EC2837">
        <v>29399</v>
      </c>
      <c r="ED2837">
        <v>29399</v>
      </c>
      <c r="EE2837">
        <v>29399</v>
      </c>
      <c r="EF2837">
        <v>29399</v>
      </c>
      <c r="EG2837">
        <v>29399</v>
      </c>
      <c r="EH2837">
        <v>29399</v>
      </c>
      <c r="EI2837">
        <v>29399</v>
      </c>
      <c r="EJ2837">
        <v>29399</v>
      </c>
      <c r="EK2837">
        <v>29399</v>
      </c>
      <c r="EL2837">
        <v>29399</v>
      </c>
      <c r="EM2837">
        <v>29399</v>
      </c>
      <c r="EN2837">
        <v>29399</v>
      </c>
      <c r="EO2837">
        <v>29399</v>
      </c>
      <c r="EP2837">
        <v>29399</v>
      </c>
      <c r="EQ2837">
        <v>29399</v>
      </c>
      <c r="ER2837">
        <v>29399</v>
      </c>
      <c r="ES2837">
        <v>29399</v>
      </c>
      <c r="ET2837">
        <v>29399</v>
      </c>
      <c r="EU2837">
        <v>29399</v>
      </c>
      <c r="EV2837">
        <v>29399</v>
      </c>
      <c r="EW2837">
        <v>29399</v>
      </c>
      <c r="EX2837">
        <v>29399</v>
      </c>
      <c r="EY2837">
        <v>29399</v>
      </c>
      <c r="EZ2837">
        <v>29399</v>
      </c>
      <c r="FA2837">
        <v>29399</v>
      </c>
      <c r="FB2837">
        <v>29399</v>
      </c>
      <c r="FC2837">
        <v>29399</v>
      </c>
      <c r="FD2837">
        <v>29399</v>
      </c>
      <c r="FE2837">
        <v>29399</v>
      </c>
      <c r="FF2837">
        <v>29399</v>
      </c>
      <c r="FG2837">
        <v>29399</v>
      </c>
      <c r="FH2837">
        <v>29399</v>
      </c>
    </row>
    <row r="2838" spans="1:164">
      <c r="A2838" t="s">
        <v>3110</v>
      </c>
      <c r="B2838" t="s">
        <v>928</v>
      </c>
      <c r="C2838" s="23">
        <v>45793</v>
      </c>
      <c r="D2838" s="23">
        <v>45831</v>
      </c>
      <c r="E2838">
        <v>33</v>
      </c>
      <c r="F2838">
        <v>29399</v>
      </c>
      <c r="G2838" t="s">
        <v>2193</v>
      </c>
      <c r="DD2838">
        <v>178</v>
      </c>
      <c r="DE2838">
        <v>1999</v>
      </c>
      <c r="DF2838">
        <v>7419</v>
      </c>
      <c r="DG2838">
        <v>12150</v>
      </c>
      <c r="DH2838">
        <v>6204</v>
      </c>
      <c r="DI2838">
        <v>1361</v>
      </c>
      <c r="DJ2838">
        <v>87</v>
      </c>
    </row>
    <row r="2839" spans="1:164">
      <c r="A2839" t="s">
        <v>3110</v>
      </c>
      <c r="B2839" t="s">
        <v>928</v>
      </c>
      <c r="C2839" s="23">
        <v>45793</v>
      </c>
      <c r="D2839" s="23">
        <v>45831</v>
      </c>
      <c r="E2839">
        <v>33</v>
      </c>
      <c r="F2839">
        <v>29399</v>
      </c>
      <c r="G2839" t="s">
        <v>2195</v>
      </c>
      <c r="DD2839">
        <v>178</v>
      </c>
      <c r="DE2839">
        <v>2178</v>
      </c>
      <c r="DF2839">
        <v>9597</v>
      </c>
      <c r="DG2839">
        <v>21747</v>
      </c>
      <c r="DH2839">
        <v>27951</v>
      </c>
      <c r="DI2839">
        <v>29312</v>
      </c>
      <c r="DJ2839">
        <v>29399</v>
      </c>
      <c r="DK2839">
        <v>29399</v>
      </c>
      <c r="DL2839">
        <v>29399</v>
      </c>
      <c r="DM2839">
        <v>29399</v>
      </c>
      <c r="DN2839">
        <v>29399</v>
      </c>
      <c r="DO2839">
        <v>29399</v>
      </c>
      <c r="DP2839">
        <v>29399</v>
      </c>
      <c r="DQ2839">
        <v>29399</v>
      </c>
      <c r="DR2839">
        <v>29399</v>
      </c>
      <c r="DS2839">
        <v>29399</v>
      </c>
      <c r="DT2839">
        <v>29399</v>
      </c>
      <c r="DU2839">
        <v>29399</v>
      </c>
      <c r="DV2839">
        <v>29399</v>
      </c>
      <c r="DW2839">
        <v>29399</v>
      </c>
      <c r="DX2839">
        <v>29399</v>
      </c>
      <c r="DY2839">
        <v>29399</v>
      </c>
      <c r="DZ2839">
        <v>29399</v>
      </c>
      <c r="EA2839">
        <v>29399</v>
      </c>
      <c r="EB2839">
        <v>29399</v>
      </c>
      <c r="EC2839">
        <v>29399</v>
      </c>
      <c r="ED2839">
        <v>29399</v>
      </c>
      <c r="EE2839">
        <v>29399</v>
      </c>
      <c r="EF2839">
        <v>29399</v>
      </c>
      <c r="EG2839">
        <v>29399</v>
      </c>
      <c r="EH2839">
        <v>29399</v>
      </c>
      <c r="EI2839">
        <v>29399</v>
      </c>
      <c r="EJ2839">
        <v>29399</v>
      </c>
      <c r="EK2839">
        <v>29399</v>
      </c>
      <c r="EL2839">
        <v>29399</v>
      </c>
      <c r="EM2839">
        <v>29399</v>
      </c>
      <c r="EN2839">
        <v>29399</v>
      </c>
      <c r="EO2839">
        <v>29399</v>
      </c>
      <c r="EP2839">
        <v>29399</v>
      </c>
      <c r="EQ2839">
        <v>29399</v>
      </c>
      <c r="ER2839">
        <v>29399</v>
      </c>
      <c r="ES2839">
        <v>29399</v>
      </c>
      <c r="ET2839">
        <v>29399</v>
      </c>
      <c r="EU2839">
        <v>29399</v>
      </c>
      <c r="EV2839">
        <v>29399</v>
      </c>
      <c r="EW2839">
        <v>29399</v>
      </c>
      <c r="EX2839">
        <v>29399</v>
      </c>
      <c r="EY2839">
        <v>29399</v>
      </c>
      <c r="EZ2839">
        <v>29399</v>
      </c>
      <c r="FA2839">
        <v>29399</v>
      </c>
      <c r="FB2839">
        <v>29399</v>
      </c>
      <c r="FC2839">
        <v>29399</v>
      </c>
      <c r="FD2839">
        <v>29399</v>
      </c>
      <c r="FE2839">
        <v>29399</v>
      </c>
      <c r="FF2839">
        <v>29399</v>
      </c>
      <c r="FG2839">
        <v>29399</v>
      </c>
      <c r="FH2839">
        <v>29399</v>
      </c>
    </row>
    <row r="2840" spans="1:164">
      <c r="A2840" t="s">
        <v>2446</v>
      </c>
      <c r="C2840" s="23">
        <v>45831</v>
      </c>
      <c r="D2840" s="23">
        <v>45855</v>
      </c>
      <c r="E2840">
        <v>20</v>
      </c>
      <c r="F2840">
        <v>6999</v>
      </c>
      <c r="G2840" t="s">
        <v>2193</v>
      </c>
      <c r="DJ2840">
        <v>1355</v>
      </c>
      <c r="DK2840">
        <v>3653</v>
      </c>
      <c r="DL2840">
        <v>1677</v>
      </c>
      <c r="DM2840">
        <v>314</v>
      </c>
    </row>
    <row r="2841" spans="1:164">
      <c r="A2841" t="s">
        <v>2446</v>
      </c>
      <c r="C2841" s="23">
        <v>45831</v>
      </c>
      <c r="D2841" s="23">
        <v>45855</v>
      </c>
      <c r="E2841">
        <v>20</v>
      </c>
      <c r="F2841">
        <v>6999</v>
      </c>
      <c r="G2841" t="s">
        <v>2195</v>
      </c>
      <c r="DJ2841">
        <v>1355</v>
      </c>
      <c r="DK2841">
        <v>5008</v>
      </c>
      <c r="DL2841">
        <v>6685</v>
      </c>
      <c r="DM2841">
        <v>6999</v>
      </c>
      <c r="DN2841">
        <v>6999</v>
      </c>
      <c r="DO2841">
        <v>6999</v>
      </c>
      <c r="DP2841">
        <v>6999</v>
      </c>
      <c r="DQ2841">
        <v>6999</v>
      </c>
      <c r="DR2841">
        <v>6999</v>
      </c>
      <c r="DS2841">
        <v>6999</v>
      </c>
      <c r="DT2841">
        <v>6999</v>
      </c>
      <c r="DU2841">
        <v>6999</v>
      </c>
      <c r="DV2841">
        <v>6999</v>
      </c>
      <c r="DW2841">
        <v>6999</v>
      </c>
      <c r="DX2841">
        <v>6999</v>
      </c>
      <c r="DY2841">
        <v>6999</v>
      </c>
      <c r="DZ2841">
        <v>6999</v>
      </c>
      <c r="EA2841">
        <v>6999</v>
      </c>
      <c r="EB2841">
        <v>6999</v>
      </c>
      <c r="EC2841">
        <v>6999</v>
      </c>
      <c r="ED2841">
        <v>6999</v>
      </c>
      <c r="EE2841">
        <v>6999</v>
      </c>
      <c r="EF2841">
        <v>6999</v>
      </c>
      <c r="EG2841">
        <v>6999</v>
      </c>
      <c r="EH2841">
        <v>6999</v>
      </c>
      <c r="EI2841">
        <v>6999</v>
      </c>
      <c r="EJ2841">
        <v>6999</v>
      </c>
      <c r="EK2841">
        <v>6999</v>
      </c>
      <c r="EL2841">
        <v>6999</v>
      </c>
      <c r="EM2841">
        <v>6999</v>
      </c>
      <c r="EN2841">
        <v>6999</v>
      </c>
      <c r="EO2841">
        <v>6999</v>
      </c>
      <c r="EP2841">
        <v>6999</v>
      </c>
      <c r="EQ2841">
        <v>6999</v>
      </c>
      <c r="ER2841">
        <v>6999</v>
      </c>
      <c r="ES2841">
        <v>6999</v>
      </c>
      <c r="ET2841">
        <v>6999</v>
      </c>
      <c r="EU2841">
        <v>6999</v>
      </c>
      <c r="EV2841">
        <v>6999</v>
      </c>
      <c r="EW2841">
        <v>6999</v>
      </c>
      <c r="EX2841">
        <v>6999</v>
      </c>
      <c r="EY2841">
        <v>6999</v>
      </c>
      <c r="EZ2841">
        <v>6999</v>
      </c>
      <c r="FA2841">
        <v>6999</v>
      </c>
      <c r="FB2841">
        <v>6999</v>
      </c>
      <c r="FC2841">
        <v>6999</v>
      </c>
      <c r="FD2841">
        <v>6999</v>
      </c>
      <c r="FE2841">
        <v>6999</v>
      </c>
      <c r="FF2841">
        <v>6999</v>
      </c>
      <c r="FG2841">
        <v>6999</v>
      </c>
      <c r="FH2841">
        <v>6999</v>
      </c>
    </row>
    <row r="2842" spans="1:164">
      <c r="A2842" t="s">
        <v>3111</v>
      </c>
      <c r="B2842" t="s">
        <v>930</v>
      </c>
      <c r="C2842" s="23">
        <v>45831</v>
      </c>
      <c r="D2842" s="23">
        <v>45855</v>
      </c>
      <c r="E2842">
        <v>20</v>
      </c>
      <c r="F2842">
        <v>6999</v>
      </c>
      <c r="G2842" t="s">
        <v>2193</v>
      </c>
      <c r="DJ2842">
        <v>1355</v>
      </c>
      <c r="DK2842">
        <v>3653</v>
      </c>
      <c r="DL2842">
        <v>1677</v>
      </c>
      <c r="DM2842">
        <v>314</v>
      </c>
    </row>
    <row r="2843" spans="1:164">
      <c r="A2843" t="s">
        <v>3111</v>
      </c>
      <c r="B2843" t="s">
        <v>930</v>
      </c>
      <c r="C2843" s="23">
        <v>45831</v>
      </c>
      <c r="D2843" s="23">
        <v>45855</v>
      </c>
      <c r="E2843">
        <v>20</v>
      </c>
      <c r="F2843">
        <v>6999</v>
      </c>
      <c r="G2843" t="s">
        <v>2195</v>
      </c>
      <c r="DJ2843">
        <v>1355</v>
      </c>
      <c r="DK2843">
        <v>5008</v>
      </c>
      <c r="DL2843">
        <v>6685</v>
      </c>
      <c r="DM2843">
        <v>6999</v>
      </c>
      <c r="DN2843">
        <v>6999</v>
      </c>
      <c r="DO2843">
        <v>6999</v>
      </c>
      <c r="DP2843">
        <v>6999</v>
      </c>
      <c r="DQ2843">
        <v>6999</v>
      </c>
      <c r="DR2843">
        <v>6999</v>
      </c>
      <c r="DS2843">
        <v>6999</v>
      </c>
      <c r="DT2843">
        <v>6999</v>
      </c>
      <c r="DU2843">
        <v>6999</v>
      </c>
      <c r="DV2843">
        <v>6999</v>
      </c>
      <c r="DW2843">
        <v>6999</v>
      </c>
      <c r="DX2843">
        <v>6999</v>
      </c>
      <c r="DY2843">
        <v>6999</v>
      </c>
      <c r="DZ2843">
        <v>6999</v>
      </c>
      <c r="EA2843">
        <v>6999</v>
      </c>
      <c r="EB2843">
        <v>6999</v>
      </c>
      <c r="EC2843">
        <v>6999</v>
      </c>
      <c r="ED2843">
        <v>6999</v>
      </c>
      <c r="EE2843">
        <v>6999</v>
      </c>
      <c r="EF2843">
        <v>6999</v>
      </c>
      <c r="EG2843">
        <v>6999</v>
      </c>
      <c r="EH2843">
        <v>6999</v>
      </c>
      <c r="EI2843">
        <v>6999</v>
      </c>
      <c r="EJ2843">
        <v>6999</v>
      </c>
      <c r="EK2843">
        <v>6999</v>
      </c>
      <c r="EL2843">
        <v>6999</v>
      </c>
      <c r="EM2843">
        <v>6999</v>
      </c>
      <c r="EN2843">
        <v>6999</v>
      </c>
      <c r="EO2843">
        <v>6999</v>
      </c>
      <c r="EP2843">
        <v>6999</v>
      </c>
      <c r="EQ2843">
        <v>6999</v>
      </c>
      <c r="ER2843">
        <v>6999</v>
      </c>
      <c r="ES2843">
        <v>6999</v>
      </c>
      <c r="ET2843">
        <v>6999</v>
      </c>
      <c r="EU2843">
        <v>6999</v>
      </c>
      <c r="EV2843">
        <v>6999</v>
      </c>
      <c r="EW2843">
        <v>6999</v>
      </c>
      <c r="EX2843">
        <v>6999</v>
      </c>
      <c r="EY2843">
        <v>6999</v>
      </c>
      <c r="EZ2843">
        <v>6999</v>
      </c>
      <c r="FA2843">
        <v>6999</v>
      </c>
      <c r="FB2843">
        <v>6999</v>
      </c>
      <c r="FC2843">
        <v>6999</v>
      </c>
      <c r="FD2843">
        <v>6999</v>
      </c>
      <c r="FE2843">
        <v>6999</v>
      </c>
      <c r="FF2843">
        <v>6999</v>
      </c>
      <c r="FG2843">
        <v>6999</v>
      </c>
      <c r="FH2843">
        <v>6999</v>
      </c>
    </row>
    <row r="2844" spans="1:164">
      <c r="A2844" t="s">
        <v>2716</v>
      </c>
      <c r="C2844" s="23">
        <v>45528</v>
      </c>
      <c r="D2844" s="23">
        <v>45586</v>
      </c>
      <c r="E2844">
        <v>50</v>
      </c>
      <c r="F2844">
        <v>8916</v>
      </c>
      <c r="G2844" t="s">
        <v>2193</v>
      </c>
      <c r="BR2844">
        <v>322</v>
      </c>
      <c r="BS2844">
        <v>1898</v>
      </c>
      <c r="BT2844">
        <v>1663</v>
      </c>
      <c r="BU2844">
        <v>1431</v>
      </c>
      <c r="BV2844">
        <v>1211</v>
      </c>
      <c r="BW2844">
        <v>927</v>
      </c>
      <c r="BX2844">
        <v>714</v>
      </c>
      <c r="BY2844">
        <v>475</v>
      </c>
      <c r="BZ2844">
        <v>247</v>
      </c>
      <c r="CA2844">
        <v>29</v>
      </c>
    </row>
    <row r="2845" spans="1:164">
      <c r="A2845" t="s">
        <v>2716</v>
      </c>
      <c r="C2845" s="23">
        <v>45528</v>
      </c>
      <c r="D2845" s="23">
        <v>45586</v>
      </c>
      <c r="E2845">
        <v>50</v>
      </c>
      <c r="F2845">
        <v>8916</v>
      </c>
      <c r="G2845" t="s">
        <v>2195</v>
      </c>
      <c r="BR2845">
        <v>322</v>
      </c>
      <c r="BS2845">
        <v>2220</v>
      </c>
      <c r="BT2845">
        <v>3883</v>
      </c>
      <c r="BU2845">
        <v>5314</v>
      </c>
      <c r="BV2845">
        <v>6525</v>
      </c>
      <c r="BW2845">
        <v>7452</v>
      </c>
      <c r="BX2845">
        <v>8165</v>
      </c>
      <c r="BY2845">
        <v>8640</v>
      </c>
      <c r="BZ2845">
        <v>8887</v>
      </c>
      <c r="CA2845">
        <v>8916</v>
      </c>
      <c r="CB2845">
        <v>8916</v>
      </c>
      <c r="CC2845">
        <v>8916</v>
      </c>
      <c r="CD2845">
        <v>8916</v>
      </c>
      <c r="CE2845">
        <v>8916</v>
      </c>
      <c r="CF2845">
        <v>8916</v>
      </c>
      <c r="CG2845">
        <v>8916</v>
      </c>
      <c r="CH2845">
        <v>8916</v>
      </c>
      <c r="CI2845">
        <v>8916</v>
      </c>
      <c r="CJ2845">
        <v>8916</v>
      </c>
      <c r="CK2845">
        <v>8916</v>
      </c>
      <c r="CL2845">
        <v>8916</v>
      </c>
      <c r="CM2845">
        <v>8916</v>
      </c>
      <c r="CN2845">
        <v>8916</v>
      </c>
      <c r="CO2845">
        <v>8916</v>
      </c>
      <c r="CP2845">
        <v>8916</v>
      </c>
      <c r="CQ2845">
        <v>8916</v>
      </c>
      <c r="CR2845">
        <v>8916</v>
      </c>
      <c r="CS2845">
        <v>8916</v>
      </c>
      <c r="CT2845">
        <v>8916</v>
      </c>
      <c r="CU2845">
        <v>8916</v>
      </c>
      <c r="CV2845">
        <v>8916</v>
      </c>
      <c r="CW2845">
        <v>8916</v>
      </c>
      <c r="CX2845">
        <v>8916</v>
      </c>
      <c r="CY2845">
        <v>8916</v>
      </c>
      <c r="CZ2845">
        <v>8916</v>
      </c>
      <c r="DA2845">
        <v>8916</v>
      </c>
      <c r="DB2845">
        <v>8916</v>
      </c>
      <c r="DC2845">
        <v>8916</v>
      </c>
      <c r="DD2845">
        <v>8916</v>
      </c>
      <c r="DE2845">
        <v>8916</v>
      </c>
      <c r="DF2845">
        <v>8916</v>
      </c>
      <c r="DG2845">
        <v>8916</v>
      </c>
      <c r="DH2845">
        <v>8916</v>
      </c>
      <c r="DI2845">
        <v>8916</v>
      </c>
      <c r="DJ2845">
        <v>8916</v>
      </c>
      <c r="DK2845">
        <v>8916</v>
      </c>
      <c r="DL2845">
        <v>8916</v>
      </c>
      <c r="DM2845">
        <v>8916</v>
      </c>
      <c r="DN2845">
        <v>8916</v>
      </c>
      <c r="DO2845">
        <v>8916</v>
      </c>
      <c r="DP2845">
        <v>8916</v>
      </c>
      <c r="DQ2845">
        <v>8916</v>
      </c>
      <c r="DR2845">
        <v>8916</v>
      </c>
      <c r="DS2845">
        <v>8916</v>
      </c>
      <c r="DT2845">
        <v>8916</v>
      </c>
      <c r="DU2845">
        <v>8916</v>
      </c>
      <c r="DV2845">
        <v>8916</v>
      </c>
      <c r="DW2845">
        <v>8916</v>
      </c>
      <c r="DX2845">
        <v>8916</v>
      </c>
      <c r="DY2845">
        <v>8916</v>
      </c>
      <c r="DZ2845">
        <v>8916</v>
      </c>
      <c r="EA2845">
        <v>8916</v>
      </c>
      <c r="EB2845">
        <v>8916</v>
      </c>
      <c r="EC2845">
        <v>8916</v>
      </c>
      <c r="ED2845">
        <v>8916</v>
      </c>
      <c r="EE2845">
        <v>8916</v>
      </c>
      <c r="EF2845">
        <v>8916</v>
      </c>
      <c r="EG2845">
        <v>8916</v>
      </c>
      <c r="EH2845">
        <v>8916</v>
      </c>
      <c r="EI2845">
        <v>8916</v>
      </c>
      <c r="EJ2845">
        <v>8916</v>
      </c>
      <c r="EK2845">
        <v>8916</v>
      </c>
      <c r="EL2845">
        <v>8916</v>
      </c>
      <c r="EM2845">
        <v>8916</v>
      </c>
      <c r="EN2845">
        <v>8916</v>
      </c>
      <c r="EO2845">
        <v>8916</v>
      </c>
      <c r="EP2845">
        <v>8916</v>
      </c>
      <c r="EQ2845">
        <v>8916</v>
      </c>
      <c r="ER2845">
        <v>8916</v>
      </c>
      <c r="ES2845">
        <v>8916</v>
      </c>
      <c r="ET2845">
        <v>8916</v>
      </c>
      <c r="EU2845">
        <v>8916</v>
      </c>
      <c r="EV2845">
        <v>8916</v>
      </c>
      <c r="EW2845">
        <v>8916</v>
      </c>
      <c r="EX2845">
        <v>8916</v>
      </c>
      <c r="EY2845">
        <v>8916</v>
      </c>
      <c r="EZ2845">
        <v>8916</v>
      </c>
      <c r="FA2845">
        <v>8916</v>
      </c>
      <c r="FB2845">
        <v>8916</v>
      </c>
      <c r="FC2845">
        <v>8916</v>
      </c>
      <c r="FD2845">
        <v>8916</v>
      </c>
      <c r="FE2845">
        <v>8916</v>
      </c>
      <c r="FF2845">
        <v>8916</v>
      </c>
      <c r="FG2845">
        <v>8916</v>
      </c>
      <c r="FH2845">
        <v>8916</v>
      </c>
    </row>
    <row r="2846" spans="1:164">
      <c r="A2846" t="s">
        <v>2204</v>
      </c>
      <c r="C2846" s="23">
        <v>45528</v>
      </c>
      <c r="D2846" s="23">
        <v>45586</v>
      </c>
      <c r="E2846">
        <v>50</v>
      </c>
      <c r="F2846">
        <v>8916</v>
      </c>
      <c r="G2846" t="s">
        <v>2193</v>
      </c>
      <c r="BR2846">
        <v>322</v>
      </c>
      <c r="BS2846">
        <v>1898</v>
      </c>
      <c r="BT2846">
        <v>1663</v>
      </c>
      <c r="BU2846">
        <v>1431</v>
      </c>
      <c r="BV2846">
        <v>1211</v>
      </c>
      <c r="BW2846">
        <v>927</v>
      </c>
      <c r="BX2846">
        <v>714</v>
      </c>
      <c r="BY2846">
        <v>475</v>
      </c>
      <c r="BZ2846">
        <v>247</v>
      </c>
      <c r="CA2846">
        <v>29</v>
      </c>
    </row>
    <row r="2847" spans="1:164">
      <c r="A2847" t="s">
        <v>2204</v>
      </c>
      <c r="C2847" s="23">
        <v>45528</v>
      </c>
      <c r="D2847" s="23">
        <v>45586</v>
      </c>
      <c r="E2847">
        <v>50</v>
      </c>
      <c r="F2847">
        <v>8916</v>
      </c>
      <c r="G2847" t="s">
        <v>2195</v>
      </c>
      <c r="BR2847">
        <v>322</v>
      </c>
      <c r="BS2847">
        <v>2220</v>
      </c>
      <c r="BT2847">
        <v>3883</v>
      </c>
      <c r="BU2847">
        <v>5314</v>
      </c>
      <c r="BV2847">
        <v>6525</v>
      </c>
      <c r="BW2847">
        <v>7452</v>
      </c>
      <c r="BX2847">
        <v>8165</v>
      </c>
      <c r="BY2847">
        <v>8640</v>
      </c>
      <c r="BZ2847">
        <v>8887</v>
      </c>
      <c r="CA2847">
        <v>8916</v>
      </c>
      <c r="CB2847">
        <v>8916</v>
      </c>
      <c r="CC2847">
        <v>8916</v>
      </c>
      <c r="CD2847">
        <v>8916</v>
      </c>
      <c r="CE2847">
        <v>8916</v>
      </c>
      <c r="CF2847">
        <v>8916</v>
      </c>
      <c r="CG2847">
        <v>8916</v>
      </c>
      <c r="CH2847">
        <v>8916</v>
      </c>
      <c r="CI2847">
        <v>8916</v>
      </c>
      <c r="CJ2847">
        <v>8916</v>
      </c>
      <c r="CK2847">
        <v>8916</v>
      </c>
      <c r="CL2847">
        <v>8916</v>
      </c>
      <c r="CM2847">
        <v>8916</v>
      </c>
      <c r="CN2847">
        <v>8916</v>
      </c>
      <c r="CO2847">
        <v>8916</v>
      </c>
      <c r="CP2847">
        <v>8916</v>
      </c>
      <c r="CQ2847">
        <v>8916</v>
      </c>
      <c r="CR2847">
        <v>8916</v>
      </c>
      <c r="CS2847">
        <v>8916</v>
      </c>
      <c r="CT2847">
        <v>8916</v>
      </c>
      <c r="CU2847">
        <v>8916</v>
      </c>
      <c r="CV2847">
        <v>8916</v>
      </c>
      <c r="CW2847">
        <v>8916</v>
      </c>
      <c r="CX2847">
        <v>8916</v>
      </c>
      <c r="CY2847">
        <v>8916</v>
      </c>
      <c r="CZ2847">
        <v>8916</v>
      </c>
      <c r="DA2847">
        <v>8916</v>
      </c>
      <c r="DB2847">
        <v>8916</v>
      </c>
      <c r="DC2847">
        <v>8916</v>
      </c>
      <c r="DD2847">
        <v>8916</v>
      </c>
      <c r="DE2847">
        <v>8916</v>
      </c>
      <c r="DF2847">
        <v>8916</v>
      </c>
      <c r="DG2847">
        <v>8916</v>
      </c>
      <c r="DH2847">
        <v>8916</v>
      </c>
      <c r="DI2847">
        <v>8916</v>
      </c>
      <c r="DJ2847">
        <v>8916</v>
      </c>
      <c r="DK2847">
        <v>8916</v>
      </c>
      <c r="DL2847">
        <v>8916</v>
      </c>
      <c r="DM2847">
        <v>8916</v>
      </c>
      <c r="DN2847">
        <v>8916</v>
      </c>
      <c r="DO2847">
        <v>8916</v>
      </c>
      <c r="DP2847">
        <v>8916</v>
      </c>
      <c r="DQ2847">
        <v>8916</v>
      </c>
      <c r="DR2847">
        <v>8916</v>
      </c>
      <c r="DS2847">
        <v>8916</v>
      </c>
      <c r="DT2847">
        <v>8916</v>
      </c>
      <c r="DU2847">
        <v>8916</v>
      </c>
      <c r="DV2847">
        <v>8916</v>
      </c>
      <c r="DW2847">
        <v>8916</v>
      </c>
      <c r="DX2847">
        <v>8916</v>
      </c>
      <c r="DY2847">
        <v>8916</v>
      </c>
      <c r="DZ2847">
        <v>8916</v>
      </c>
      <c r="EA2847">
        <v>8916</v>
      </c>
      <c r="EB2847">
        <v>8916</v>
      </c>
      <c r="EC2847">
        <v>8916</v>
      </c>
      <c r="ED2847">
        <v>8916</v>
      </c>
      <c r="EE2847">
        <v>8916</v>
      </c>
      <c r="EF2847">
        <v>8916</v>
      </c>
      <c r="EG2847">
        <v>8916</v>
      </c>
      <c r="EH2847">
        <v>8916</v>
      </c>
      <c r="EI2847">
        <v>8916</v>
      </c>
      <c r="EJ2847">
        <v>8916</v>
      </c>
      <c r="EK2847">
        <v>8916</v>
      </c>
      <c r="EL2847">
        <v>8916</v>
      </c>
      <c r="EM2847">
        <v>8916</v>
      </c>
      <c r="EN2847">
        <v>8916</v>
      </c>
      <c r="EO2847">
        <v>8916</v>
      </c>
      <c r="EP2847">
        <v>8916</v>
      </c>
      <c r="EQ2847">
        <v>8916</v>
      </c>
      <c r="ER2847">
        <v>8916</v>
      </c>
      <c r="ES2847">
        <v>8916</v>
      </c>
      <c r="ET2847">
        <v>8916</v>
      </c>
      <c r="EU2847">
        <v>8916</v>
      </c>
      <c r="EV2847">
        <v>8916</v>
      </c>
      <c r="EW2847">
        <v>8916</v>
      </c>
      <c r="EX2847">
        <v>8916</v>
      </c>
      <c r="EY2847">
        <v>8916</v>
      </c>
      <c r="EZ2847">
        <v>8916</v>
      </c>
      <c r="FA2847">
        <v>8916</v>
      </c>
      <c r="FB2847">
        <v>8916</v>
      </c>
      <c r="FC2847">
        <v>8916</v>
      </c>
      <c r="FD2847">
        <v>8916</v>
      </c>
      <c r="FE2847">
        <v>8916</v>
      </c>
      <c r="FF2847">
        <v>8916</v>
      </c>
      <c r="FG2847">
        <v>8916</v>
      </c>
      <c r="FH2847">
        <v>8916</v>
      </c>
    </row>
    <row r="2848" spans="1:164">
      <c r="A2848" t="s">
        <v>2446</v>
      </c>
      <c r="C2848" s="23">
        <v>45528</v>
      </c>
      <c r="D2848" s="23">
        <v>45586</v>
      </c>
      <c r="E2848">
        <v>50</v>
      </c>
      <c r="F2848">
        <v>8916</v>
      </c>
      <c r="G2848" t="s">
        <v>2193</v>
      </c>
      <c r="BR2848">
        <v>322</v>
      </c>
      <c r="BS2848">
        <v>1898</v>
      </c>
      <c r="BT2848">
        <v>1663</v>
      </c>
      <c r="BU2848">
        <v>1431</v>
      </c>
      <c r="BV2848">
        <v>1211</v>
      </c>
      <c r="BW2848">
        <v>927</v>
      </c>
      <c r="BX2848">
        <v>714</v>
      </c>
      <c r="BY2848">
        <v>475</v>
      </c>
      <c r="BZ2848">
        <v>247</v>
      </c>
      <c r="CA2848">
        <v>29</v>
      </c>
    </row>
    <row r="2849" spans="1:164">
      <c r="A2849" t="s">
        <v>2446</v>
      </c>
      <c r="C2849" s="23">
        <v>45528</v>
      </c>
      <c r="D2849" s="23">
        <v>45586</v>
      </c>
      <c r="E2849">
        <v>50</v>
      </c>
      <c r="F2849">
        <v>8916</v>
      </c>
      <c r="G2849" t="s">
        <v>2195</v>
      </c>
      <c r="BR2849">
        <v>322</v>
      </c>
      <c r="BS2849">
        <v>2220</v>
      </c>
      <c r="BT2849">
        <v>3883</v>
      </c>
      <c r="BU2849">
        <v>5314</v>
      </c>
      <c r="BV2849">
        <v>6525</v>
      </c>
      <c r="BW2849">
        <v>7452</v>
      </c>
      <c r="BX2849">
        <v>8165</v>
      </c>
      <c r="BY2849">
        <v>8640</v>
      </c>
      <c r="BZ2849">
        <v>8887</v>
      </c>
      <c r="CA2849">
        <v>8916</v>
      </c>
      <c r="CB2849">
        <v>8916</v>
      </c>
      <c r="CC2849">
        <v>8916</v>
      </c>
      <c r="CD2849">
        <v>8916</v>
      </c>
      <c r="CE2849">
        <v>8916</v>
      </c>
      <c r="CF2849">
        <v>8916</v>
      </c>
      <c r="CG2849">
        <v>8916</v>
      </c>
      <c r="CH2849">
        <v>8916</v>
      </c>
      <c r="CI2849">
        <v>8916</v>
      </c>
      <c r="CJ2849">
        <v>8916</v>
      </c>
      <c r="CK2849">
        <v>8916</v>
      </c>
      <c r="CL2849">
        <v>8916</v>
      </c>
      <c r="CM2849">
        <v>8916</v>
      </c>
      <c r="CN2849">
        <v>8916</v>
      </c>
      <c r="CO2849">
        <v>8916</v>
      </c>
      <c r="CP2849">
        <v>8916</v>
      </c>
      <c r="CQ2849">
        <v>8916</v>
      </c>
      <c r="CR2849">
        <v>8916</v>
      </c>
      <c r="CS2849">
        <v>8916</v>
      </c>
      <c r="CT2849">
        <v>8916</v>
      </c>
      <c r="CU2849">
        <v>8916</v>
      </c>
      <c r="CV2849">
        <v>8916</v>
      </c>
      <c r="CW2849">
        <v>8916</v>
      </c>
      <c r="CX2849">
        <v>8916</v>
      </c>
      <c r="CY2849">
        <v>8916</v>
      </c>
      <c r="CZ2849">
        <v>8916</v>
      </c>
      <c r="DA2849">
        <v>8916</v>
      </c>
      <c r="DB2849">
        <v>8916</v>
      </c>
      <c r="DC2849">
        <v>8916</v>
      </c>
      <c r="DD2849">
        <v>8916</v>
      </c>
      <c r="DE2849">
        <v>8916</v>
      </c>
      <c r="DF2849">
        <v>8916</v>
      </c>
      <c r="DG2849">
        <v>8916</v>
      </c>
      <c r="DH2849">
        <v>8916</v>
      </c>
      <c r="DI2849">
        <v>8916</v>
      </c>
      <c r="DJ2849">
        <v>8916</v>
      </c>
      <c r="DK2849">
        <v>8916</v>
      </c>
      <c r="DL2849">
        <v>8916</v>
      </c>
      <c r="DM2849">
        <v>8916</v>
      </c>
      <c r="DN2849">
        <v>8916</v>
      </c>
      <c r="DO2849">
        <v>8916</v>
      </c>
      <c r="DP2849">
        <v>8916</v>
      </c>
      <c r="DQ2849">
        <v>8916</v>
      </c>
      <c r="DR2849">
        <v>8916</v>
      </c>
      <c r="DS2849">
        <v>8916</v>
      </c>
      <c r="DT2849">
        <v>8916</v>
      </c>
      <c r="DU2849">
        <v>8916</v>
      </c>
      <c r="DV2849">
        <v>8916</v>
      </c>
      <c r="DW2849">
        <v>8916</v>
      </c>
      <c r="DX2849">
        <v>8916</v>
      </c>
      <c r="DY2849">
        <v>8916</v>
      </c>
      <c r="DZ2849">
        <v>8916</v>
      </c>
      <c r="EA2849">
        <v>8916</v>
      </c>
      <c r="EB2849">
        <v>8916</v>
      </c>
      <c r="EC2849">
        <v>8916</v>
      </c>
      <c r="ED2849">
        <v>8916</v>
      </c>
      <c r="EE2849">
        <v>8916</v>
      </c>
      <c r="EF2849">
        <v>8916</v>
      </c>
      <c r="EG2849">
        <v>8916</v>
      </c>
      <c r="EH2849">
        <v>8916</v>
      </c>
      <c r="EI2849">
        <v>8916</v>
      </c>
      <c r="EJ2849">
        <v>8916</v>
      </c>
      <c r="EK2849">
        <v>8916</v>
      </c>
      <c r="EL2849">
        <v>8916</v>
      </c>
      <c r="EM2849">
        <v>8916</v>
      </c>
      <c r="EN2849">
        <v>8916</v>
      </c>
      <c r="EO2849">
        <v>8916</v>
      </c>
      <c r="EP2849">
        <v>8916</v>
      </c>
      <c r="EQ2849">
        <v>8916</v>
      </c>
      <c r="ER2849">
        <v>8916</v>
      </c>
      <c r="ES2849">
        <v>8916</v>
      </c>
      <c r="ET2849">
        <v>8916</v>
      </c>
      <c r="EU2849">
        <v>8916</v>
      </c>
      <c r="EV2849">
        <v>8916</v>
      </c>
      <c r="EW2849">
        <v>8916</v>
      </c>
      <c r="EX2849">
        <v>8916</v>
      </c>
      <c r="EY2849">
        <v>8916</v>
      </c>
      <c r="EZ2849">
        <v>8916</v>
      </c>
      <c r="FA2849">
        <v>8916</v>
      </c>
      <c r="FB2849">
        <v>8916</v>
      </c>
      <c r="FC2849">
        <v>8916</v>
      </c>
      <c r="FD2849">
        <v>8916</v>
      </c>
      <c r="FE2849">
        <v>8916</v>
      </c>
      <c r="FF2849">
        <v>8916</v>
      </c>
      <c r="FG2849">
        <v>8916</v>
      </c>
      <c r="FH2849">
        <v>8916</v>
      </c>
    </row>
    <row r="2850" spans="1:164">
      <c r="A2850" t="s">
        <v>3112</v>
      </c>
      <c r="B2850" t="s">
        <v>933</v>
      </c>
      <c r="C2850" s="23">
        <v>45528</v>
      </c>
      <c r="D2850" s="23">
        <v>45586</v>
      </c>
      <c r="E2850">
        <v>50</v>
      </c>
      <c r="F2850">
        <v>8916</v>
      </c>
      <c r="G2850" t="s">
        <v>2193</v>
      </c>
      <c r="BR2850">
        <v>322</v>
      </c>
      <c r="BS2850">
        <v>1898</v>
      </c>
      <c r="BT2850">
        <v>1663</v>
      </c>
      <c r="BU2850">
        <v>1431</v>
      </c>
      <c r="BV2850">
        <v>1211</v>
      </c>
      <c r="BW2850">
        <v>927</v>
      </c>
      <c r="BX2850">
        <v>714</v>
      </c>
      <c r="BY2850">
        <v>475</v>
      </c>
      <c r="BZ2850">
        <v>247</v>
      </c>
      <c r="CA2850">
        <v>29</v>
      </c>
    </row>
    <row r="2851" spans="1:164">
      <c r="A2851" t="s">
        <v>3112</v>
      </c>
      <c r="B2851" t="s">
        <v>933</v>
      </c>
      <c r="C2851" s="23">
        <v>45528</v>
      </c>
      <c r="D2851" s="23">
        <v>45586</v>
      </c>
      <c r="E2851">
        <v>50</v>
      </c>
      <c r="F2851">
        <v>8916</v>
      </c>
      <c r="G2851" t="s">
        <v>2195</v>
      </c>
      <c r="BR2851">
        <v>322</v>
      </c>
      <c r="BS2851">
        <v>2220</v>
      </c>
      <c r="BT2851">
        <v>3883</v>
      </c>
      <c r="BU2851">
        <v>5314</v>
      </c>
      <c r="BV2851">
        <v>6525</v>
      </c>
      <c r="BW2851">
        <v>7452</v>
      </c>
      <c r="BX2851">
        <v>8165</v>
      </c>
      <c r="BY2851">
        <v>8640</v>
      </c>
      <c r="BZ2851">
        <v>8887</v>
      </c>
      <c r="CA2851">
        <v>8916</v>
      </c>
      <c r="CB2851">
        <v>8916</v>
      </c>
      <c r="CC2851">
        <v>8916</v>
      </c>
      <c r="CD2851">
        <v>8916</v>
      </c>
      <c r="CE2851">
        <v>8916</v>
      </c>
      <c r="CF2851">
        <v>8916</v>
      </c>
      <c r="CG2851">
        <v>8916</v>
      </c>
      <c r="CH2851">
        <v>8916</v>
      </c>
      <c r="CI2851">
        <v>8916</v>
      </c>
      <c r="CJ2851">
        <v>8916</v>
      </c>
      <c r="CK2851">
        <v>8916</v>
      </c>
      <c r="CL2851">
        <v>8916</v>
      </c>
      <c r="CM2851">
        <v>8916</v>
      </c>
      <c r="CN2851">
        <v>8916</v>
      </c>
      <c r="CO2851">
        <v>8916</v>
      </c>
      <c r="CP2851">
        <v>8916</v>
      </c>
      <c r="CQ2851">
        <v>8916</v>
      </c>
      <c r="CR2851">
        <v>8916</v>
      </c>
      <c r="CS2851">
        <v>8916</v>
      </c>
      <c r="CT2851">
        <v>8916</v>
      </c>
      <c r="CU2851">
        <v>8916</v>
      </c>
      <c r="CV2851">
        <v>8916</v>
      </c>
      <c r="CW2851">
        <v>8916</v>
      </c>
      <c r="CX2851">
        <v>8916</v>
      </c>
      <c r="CY2851">
        <v>8916</v>
      </c>
      <c r="CZ2851">
        <v>8916</v>
      </c>
      <c r="DA2851">
        <v>8916</v>
      </c>
      <c r="DB2851">
        <v>8916</v>
      </c>
      <c r="DC2851">
        <v>8916</v>
      </c>
      <c r="DD2851">
        <v>8916</v>
      </c>
      <c r="DE2851">
        <v>8916</v>
      </c>
      <c r="DF2851">
        <v>8916</v>
      </c>
      <c r="DG2851">
        <v>8916</v>
      </c>
      <c r="DH2851">
        <v>8916</v>
      </c>
      <c r="DI2851">
        <v>8916</v>
      </c>
      <c r="DJ2851">
        <v>8916</v>
      </c>
      <c r="DK2851">
        <v>8916</v>
      </c>
      <c r="DL2851">
        <v>8916</v>
      </c>
      <c r="DM2851">
        <v>8916</v>
      </c>
      <c r="DN2851">
        <v>8916</v>
      </c>
      <c r="DO2851">
        <v>8916</v>
      </c>
      <c r="DP2851">
        <v>8916</v>
      </c>
      <c r="DQ2851">
        <v>8916</v>
      </c>
      <c r="DR2851">
        <v>8916</v>
      </c>
      <c r="DS2851">
        <v>8916</v>
      </c>
      <c r="DT2851">
        <v>8916</v>
      </c>
      <c r="DU2851">
        <v>8916</v>
      </c>
      <c r="DV2851">
        <v>8916</v>
      </c>
      <c r="DW2851">
        <v>8916</v>
      </c>
      <c r="DX2851">
        <v>8916</v>
      </c>
      <c r="DY2851">
        <v>8916</v>
      </c>
      <c r="DZ2851">
        <v>8916</v>
      </c>
      <c r="EA2851">
        <v>8916</v>
      </c>
      <c r="EB2851">
        <v>8916</v>
      </c>
      <c r="EC2851">
        <v>8916</v>
      </c>
      <c r="ED2851">
        <v>8916</v>
      </c>
      <c r="EE2851">
        <v>8916</v>
      </c>
      <c r="EF2851">
        <v>8916</v>
      </c>
      <c r="EG2851">
        <v>8916</v>
      </c>
      <c r="EH2851">
        <v>8916</v>
      </c>
      <c r="EI2851">
        <v>8916</v>
      </c>
      <c r="EJ2851">
        <v>8916</v>
      </c>
      <c r="EK2851">
        <v>8916</v>
      </c>
      <c r="EL2851">
        <v>8916</v>
      </c>
      <c r="EM2851">
        <v>8916</v>
      </c>
      <c r="EN2851">
        <v>8916</v>
      </c>
      <c r="EO2851">
        <v>8916</v>
      </c>
      <c r="EP2851">
        <v>8916</v>
      </c>
      <c r="EQ2851">
        <v>8916</v>
      </c>
      <c r="ER2851">
        <v>8916</v>
      </c>
      <c r="ES2851">
        <v>8916</v>
      </c>
      <c r="ET2851">
        <v>8916</v>
      </c>
      <c r="EU2851">
        <v>8916</v>
      </c>
      <c r="EV2851">
        <v>8916</v>
      </c>
      <c r="EW2851">
        <v>8916</v>
      </c>
      <c r="EX2851">
        <v>8916</v>
      </c>
      <c r="EY2851">
        <v>8916</v>
      </c>
      <c r="EZ2851">
        <v>8916</v>
      </c>
      <c r="FA2851">
        <v>8916</v>
      </c>
      <c r="FB2851">
        <v>8916</v>
      </c>
      <c r="FC2851">
        <v>8916</v>
      </c>
      <c r="FD2851">
        <v>8916</v>
      </c>
      <c r="FE2851">
        <v>8916</v>
      </c>
      <c r="FF2851">
        <v>8916</v>
      </c>
      <c r="FG2851">
        <v>8916</v>
      </c>
      <c r="FH2851">
        <v>8916</v>
      </c>
    </row>
    <row r="2852" spans="1:164">
      <c r="A2852" t="s">
        <v>2718</v>
      </c>
      <c r="C2852" s="23">
        <v>45940</v>
      </c>
      <c r="D2852" s="23">
        <v>45951</v>
      </c>
      <c r="E2852">
        <v>10</v>
      </c>
      <c r="F2852">
        <v>5554</v>
      </c>
      <c r="G2852" t="s">
        <v>2193</v>
      </c>
      <c r="DY2852">
        <v>740</v>
      </c>
      <c r="DZ2852">
        <v>4541</v>
      </c>
      <c r="EA2852">
        <v>273</v>
      </c>
    </row>
    <row r="2853" spans="1:164">
      <c r="A2853" t="s">
        <v>2718</v>
      </c>
      <c r="C2853" s="23">
        <v>45940</v>
      </c>
      <c r="D2853" s="23">
        <v>45951</v>
      </c>
      <c r="E2853">
        <v>10</v>
      </c>
      <c r="F2853">
        <v>5554</v>
      </c>
      <c r="G2853" t="s">
        <v>2195</v>
      </c>
      <c r="DY2853">
        <v>740</v>
      </c>
      <c r="DZ2853">
        <v>5281</v>
      </c>
      <c r="EA2853">
        <v>5554</v>
      </c>
      <c r="EB2853">
        <v>5554</v>
      </c>
      <c r="EC2853">
        <v>5554</v>
      </c>
      <c r="ED2853">
        <v>5554</v>
      </c>
      <c r="EE2853">
        <v>5554</v>
      </c>
      <c r="EF2853">
        <v>5554</v>
      </c>
      <c r="EG2853">
        <v>5554</v>
      </c>
      <c r="EH2853">
        <v>5554</v>
      </c>
      <c r="EI2853">
        <v>5554</v>
      </c>
      <c r="EJ2853">
        <v>5554</v>
      </c>
      <c r="EK2853">
        <v>5554</v>
      </c>
      <c r="EL2853">
        <v>5554</v>
      </c>
      <c r="EM2853">
        <v>5554</v>
      </c>
      <c r="EN2853">
        <v>5554</v>
      </c>
      <c r="EO2853">
        <v>5554</v>
      </c>
      <c r="EP2853">
        <v>5554</v>
      </c>
      <c r="EQ2853">
        <v>5554</v>
      </c>
      <c r="ER2853">
        <v>5554</v>
      </c>
      <c r="ES2853">
        <v>5554</v>
      </c>
      <c r="ET2853">
        <v>5554</v>
      </c>
      <c r="EU2853">
        <v>5554</v>
      </c>
      <c r="EV2853">
        <v>5554</v>
      </c>
      <c r="EW2853">
        <v>5554</v>
      </c>
      <c r="EX2853">
        <v>5554</v>
      </c>
      <c r="EY2853">
        <v>5554</v>
      </c>
      <c r="EZ2853">
        <v>5554</v>
      </c>
      <c r="FA2853">
        <v>5554</v>
      </c>
      <c r="FB2853">
        <v>5554</v>
      </c>
      <c r="FC2853">
        <v>5554</v>
      </c>
      <c r="FD2853">
        <v>5554</v>
      </c>
      <c r="FE2853">
        <v>5554</v>
      </c>
      <c r="FF2853">
        <v>5554</v>
      </c>
      <c r="FG2853">
        <v>5554</v>
      </c>
      <c r="FH2853">
        <v>5554</v>
      </c>
    </row>
    <row r="2854" spans="1:164">
      <c r="A2854" t="s">
        <v>2204</v>
      </c>
      <c r="C2854" s="23">
        <v>45940</v>
      </c>
      <c r="D2854" s="23">
        <v>45951</v>
      </c>
      <c r="E2854">
        <v>10</v>
      </c>
      <c r="F2854">
        <v>5554</v>
      </c>
      <c r="G2854" t="s">
        <v>2193</v>
      </c>
      <c r="DY2854">
        <v>740</v>
      </c>
      <c r="DZ2854">
        <v>4541</v>
      </c>
      <c r="EA2854">
        <v>273</v>
      </c>
    </row>
    <row r="2855" spans="1:164">
      <c r="A2855" t="s">
        <v>2204</v>
      </c>
      <c r="C2855" s="23">
        <v>45940</v>
      </c>
      <c r="D2855" s="23">
        <v>45951</v>
      </c>
      <c r="E2855">
        <v>10</v>
      </c>
      <c r="F2855">
        <v>5554</v>
      </c>
      <c r="G2855" t="s">
        <v>2195</v>
      </c>
      <c r="DY2855">
        <v>740</v>
      </c>
      <c r="DZ2855">
        <v>5281</v>
      </c>
      <c r="EA2855">
        <v>5554</v>
      </c>
      <c r="EB2855">
        <v>5554</v>
      </c>
      <c r="EC2855">
        <v>5554</v>
      </c>
      <c r="ED2855">
        <v>5554</v>
      </c>
      <c r="EE2855">
        <v>5554</v>
      </c>
      <c r="EF2855">
        <v>5554</v>
      </c>
      <c r="EG2855">
        <v>5554</v>
      </c>
      <c r="EH2855">
        <v>5554</v>
      </c>
      <c r="EI2855">
        <v>5554</v>
      </c>
      <c r="EJ2855">
        <v>5554</v>
      </c>
      <c r="EK2855">
        <v>5554</v>
      </c>
      <c r="EL2855">
        <v>5554</v>
      </c>
      <c r="EM2855">
        <v>5554</v>
      </c>
      <c r="EN2855">
        <v>5554</v>
      </c>
      <c r="EO2855">
        <v>5554</v>
      </c>
      <c r="EP2855">
        <v>5554</v>
      </c>
      <c r="EQ2855">
        <v>5554</v>
      </c>
      <c r="ER2855">
        <v>5554</v>
      </c>
      <c r="ES2855">
        <v>5554</v>
      </c>
      <c r="ET2855">
        <v>5554</v>
      </c>
      <c r="EU2855">
        <v>5554</v>
      </c>
      <c r="EV2855">
        <v>5554</v>
      </c>
      <c r="EW2855">
        <v>5554</v>
      </c>
      <c r="EX2855">
        <v>5554</v>
      </c>
      <c r="EY2855">
        <v>5554</v>
      </c>
      <c r="EZ2855">
        <v>5554</v>
      </c>
      <c r="FA2855">
        <v>5554</v>
      </c>
      <c r="FB2855">
        <v>5554</v>
      </c>
      <c r="FC2855">
        <v>5554</v>
      </c>
      <c r="FD2855">
        <v>5554</v>
      </c>
      <c r="FE2855">
        <v>5554</v>
      </c>
      <c r="FF2855">
        <v>5554</v>
      </c>
      <c r="FG2855">
        <v>5554</v>
      </c>
      <c r="FH2855">
        <v>5554</v>
      </c>
    </row>
    <row r="2856" spans="1:164">
      <c r="A2856" t="s">
        <v>2446</v>
      </c>
      <c r="C2856" s="23">
        <v>45940</v>
      </c>
      <c r="D2856" s="23">
        <v>45951</v>
      </c>
      <c r="E2856">
        <v>10</v>
      </c>
      <c r="F2856">
        <v>5554</v>
      </c>
      <c r="G2856" t="s">
        <v>2193</v>
      </c>
      <c r="DY2856">
        <v>740</v>
      </c>
      <c r="DZ2856">
        <v>4541</v>
      </c>
      <c r="EA2856">
        <v>273</v>
      </c>
    </row>
    <row r="2857" spans="1:164">
      <c r="A2857" t="s">
        <v>2446</v>
      </c>
      <c r="C2857" s="23">
        <v>45940</v>
      </c>
      <c r="D2857" s="23">
        <v>45951</v>
      </c>
      <c r="E2857">
        <v>10</v>
      </c>
      <c r="F2857">
        <v>5554</v>
      </c>
      <c r="G2857" t="s">
        <v>2195</v>
      </c>
      <c r="DY2857">
        <v>740</v>
      </c>
      <c r="DZ2857">
        <v>5281</v>
      </c>
      <c r="EA2857">
        <v>5554</v>
      </c>
      <c r="EB2857">
        <v>5554</v>
      </c>
      <c r="EC2857">
        <v>5554</v>
      </c>
      <c r="ED2857">
        <v>5554</v>
      </c>
      <c r="EE2857">
        <v>5554</v>
      </c>
      <c r="EF2857">
        <v>5554</v>
      </c>
      <c r="EG2857">
        <v>5554</v>
      </c>
      <c r="EH2857">
        <v>5554</v>
      </c>
      <c r="EI2857">
        <v>5554</v>
      </c>
      <c r="EJ2857">
        <v>5554</v>
      </c>
      <c r="EK2857">
        <v>5554</v>
      </c>
      <c r="EL2857">
        <v>5554</v>
      </c>
      <c r="EM2857">
        <v>5554</v>
      </c>
      <c r="EN2857">
        <v>5554</v>
      </c>
      <c r="EO2857">
        <v>5554</v>
      </c>
      <c r="EP2857">
        <v>5554</v>
      </c>
      <c r="EQ2857">
        <v>5554</v>
      </c>
      <c r="ER2857">
        <v>5554</v>
      </c>
      <c r="ES2857">
        <v>5554</v>
      </c>
      <c r="ET2857">
        <v>5554</v>
      </c>
      <c r="EU2857">
        <v>5554</v>
      </c>
      <c r="EV2857">
        <v>5554</v>
      </c>
      <c r="EW2857">
        <v>5554</v>
      </c>
      <c r="EX2857">
        <v>5554</v>
      </c>
      <c r="EY2857">
        <v>5554</v>
      </c>
      <c r="EZ2857">
        <v>5554</v>
      </c>
      <c r="FA2857">
        <v>5554</v>
      </c>
      <c r="FB2857">
        <v>5554</v>
      </c>
      <c r="FC2857">
        <v>5554</v>
      </c>
      <c r="FD2857">
        <v>5554</v>
      </c>
      <c r="FE2857">
        <v>5554</v>
      </c>
      <c r="FF2857">
        <v>5554</v>
      </c>
      <c r="FG2857">
        <v>5554</v>
      </c>
      <c r="FH2857">
        <v>5554</v>
      </c>
    </row>
    <row r="2858" spans="1:164">
      <c r="A2858" t="s">
        <v>3113</v>
      </c>
      <c r="B2858" t="s">
        <v>936</v>
      </c>
      <c r="C2858" s="23">
        <v>45940</v>
      </c>
      <c r="D2858" s="23">
        <v>45951</v>
      </c>
      <c r="E2858">
        <v>10</v>
      </c>
      <c r="F2858">
        <v>5554</v>
      </c>
      <c r="G2858" t="s">
        <v>2193</v>
      </c>
      <c r="DY2858">
        <v>740</v>
      </c>
      <c r="DZ2858">
        <v>4541</v>
      </c>
      <c r="EA2858">
        <v>273</v>
      </c>
    </row>
    <row r="2859" spans="1:164">
      <c r="A2859" t="s">
        <v>3113</v>
      </c>
      <c r="B2859" t="s">
        <v>936</v>
      </c>
      <c r="C2859" s="23">
        <v>45940</v>
      </c>
      <c r="D2859" s="23">
        <v>45951</v>
      </c>
      <c r="E2859">
        <v>10</v>
      </c>
      <c r="F2859">
        <v>5554</v>
      </c>
      <c r="G2859" t="s">
        <v>2195</v>
      </c>
      <c r="DY2859">
        <v>740</v>
      </c>
      <c r="DZ2859">
        <v>5281</v>
      </c>
      <c r="EA2859">
        <v>5554</v>
      </c>
      <c r="EB2859">
        <v>5554</v>
      </c>
      <c r="EC2859">
        <v>5554</v>
      </c>
      <c r="ED2859">
        <v>5554</v>
      </c>
      <c r="EE2859">
        <v>5554</v>
      </c>
      <c r="EF2859">
        <v>5554</v>
      </c>
      <c r="EG2859">
        <v>5554</v>
      </c>
      <c r="EH2859">
        <v>5554</v>
      </c>
      <c r="EI2859">
        <v>5554</v>
      </c>
      <c r="EJ2859">
        <v>5554</v>
      </c>
      <c r="EK2859">
        <v>5554</v>
      </c>
      <c r="EL2859">
        <v>5554</v>
      </c>
      <c r="EM2859">
        <v>5554</v>
      </c>
      <c r="EN2859">
        <v>5554</v>
      </c>
      <c r="EO2859">
        <v>5554</v>
      </c>
      <c r="EP2859">
        <v>5554</v>
      </c>
      <c r="EQ2859">
        <v>5554</v>
      </c>
      <c r="ER2859">
        <v>5554</v>
      </c>
      <c r="ES2859">
        <v>5554</v>
      </c>
      <c r="ET2859">
        <v>5554</v>
      </c>
      <c r="EU2859">
        <v>5554</v>
      </c>
      <c r="EV2859">
        <v>5554</v>
      </c>
      <c r="EW2859">
        <v>5554</v>
      </c>
      <c r="EX2859">
        <v>5554</v>
      </c>
      <c r="EY2859">
        <v>5554</v>
      </c>
      <c r="EZ2859">
        <v>5554</v>
      </c>
      <c r="FA2859">
        <v>5554</v>
      </c>
      <c r="FB2859">
        <v>5554</v>
      </c>
      <c r="FC2859">
        <v>5554</v>
      </c>
      <c r="FD2859">
        <v>5554</v>
      </c>
      <c r="FE2859">
        <v>5554</v>
      </c>
      <c r="FF2859">
        <v>5554</v>
      </c>
      <c r="FG2859">
        <v>5554</v>
      </c>
      <c r="FH2859">
        <v>5554</v>
      </c>
    </row>
    <row r="2860" spans="1:164">
      <c r="A2860" t="s">
        <v>2720</v>
      </c>
      <c r="C2860" s="23">
        <v>45685</v>
      </c>
      <c r="D2860" s="23">
        <v>45720</v>
      </c>
      <c r="E2860">
        <v>30</v>
      </c>
      <c r="F2860">
        <v>17604</v>
      </c>
      <c r="G2860" t="s">
        <v>2193</v>
      </c>
      <c r="CO2860">
        <v>702</v>
      </c>
      <c r="CP2860">
        <v>2047</v>
      </c>
      <c r="CQ2860">
        <v>3274</v>
      </c>
      <c r="CR2860">
        <v>4562</v>
      </c>
      <c r="CS2860">
        <v>5904</v>
      </c>
      <c r="CT2860">
        <v>1116</v>
      </c>
    </row>
    <row r="2861" spans="1:164">
      <c r="A2861" t="s">
        <v>2720</v>
      </c>
      <c r="C2861" s="23">
        <v>45685</v>
      </c>
      <c r="D2861" s="23">
        <v>45720</v>
      </c>
      <c r="E2861">
        <v>30</v>
      </c>
      <c r="F2861">
        <v>17604</v>
      </c>
      <c r="G2861" t="s">
        <v>2195</v>
      </c>
      <c r="CO2861">
        <v>702</v>
      </c>
      <c r="CP2861">
        <v>2749</v>
      </c>
      <c r="CQ2861">
        <v>6023</v>
      </c>
      <c r="CR2861">
        <v>10584</v>
      </c>
      <c r="CS2861">
        <v>16488</v>
      </c>
      <c r="CT2861">
        <v>17604</v>
      </c>
      <c r="CU2861">
        <v>17604</v>
      </c>
      <c r="CV2861">
        <v>17604</v>
      </c>
      <c r="CW2861">
        <v>17604</v>
      </c>
      <c r="CX2861">
        <v>17604</v>
      </c>
      <c r="CY2861">
        <v>17604</v>
      </c>
      <c r="CZ2861">
        <v>17604</v>
      </c>
      <c r="DA2861">
        <v>17604</v>
      </c>
      <c r="DB2861">
        <v>17604</v>
      </c>
      <c r="DC2861">
        <v>17604</v>
      </c>
      <c r="DD2861">
        <v>17604</v>
      </c>
      <c r="DE2861">
        <v>17604</v>
      </c>
      <c r="DF2861">
        <v>17604</v>
      </c>
      <c r="DG2861">
        <v>17604</v>
      </c>
      <c r="DH2861">
        <v>17604</v>
      </c>
      <c r="DI2861">
        <v>17604</v>
      </c>
      <c r="DJ2861">
        <v>17604</v>
      </c>
      <c r="DK2861">
        <v>17604</v>
      </c>
      <c r="DL2861">
        <v>17604</v>
      </c>
      <c r="DM2861">
        <v>17604</v>
      </c>
      <c r="DN2861">
        <v>17604</v>
      </c>
      <c r="DO2861">
        <v>17604</v>
      </c>
      <c r="DP2861">
        <v>17604</v>
      </c>
      <c r="DQ2861">
        <v>17604</v>
      </c>
      <c r="DR2861">
        <v>17604</v>
      </c>
      <c r="DS2861">
        <v>17604</v>
      </c>
      <c r="DT2861">
        <v>17604</v>
      </c>
      <c r="DU2861">
        <v>17604</v>
      </c>
      <c r="DV2861">
        <v>17604</v>
      </c>
      <c r="DW2861">
        <v>17604</v>
      </c>
      <c r="DX2861">
        <v>17604</v>
      </c>
      <c r="DY2861">
        <v>17604</v>
      </c>
      <c r="DZ2861">
        <v>17604</v>
      </c>
      <c r="EA2861">
        <v>17604</v>
      </c>
      <c r="EB2861">
        <v>17604</v>
      </c>
      <c r="EC2861">
        <v>17604</v>
      </c>
      <c r="ED2861">
        <v>17604</v>
      </c>
      <c r="EE2861">
        <v>17604</v>
      </c>
      <c r="EF2861">
        <v>17604</v>
      </c>
      <c r="EG2861">
        <v>17604</v>
      </c>
      <c r="EH2861">
        <v>17604</v>
      </c>
      <c r="EI2861">
        <v>17604</v>
      </c>
      <c r="EJ2861">
        <v>17604</v>
      </c>
      <c r="EK2861">
        <v>17604</v>
      </c>
      <c r="EL2861">
        <v>17604</v>
      </c>
      <c r="EM2861">
        <v>17604</v>
      </c>
      <c r="EN2861">
        <v>17604</v>
      </c>
      <c r="EO2861">
        <v>17604</v>
      </c>
      <c r="EP2861">
        <v>17604</v>
      </c>
      <c r="EQ2861">
        <v>17604</v>
      </c>
      <c r="ER2861">
        <v>17604</v>
      </c>
      <c r="ES2861">
        <v>17604</v>
      </c>
      <c r="ET2861">
        <v>17604</v>
      </c>
      <c r="EU2861">
        <v>17604</v>
      </c>
      <c r="EV2861">
        <v>17604</v>
      </c>
      <c r="EW2861">
        <v>17604</v>
      </c>
      <c r="EX2861">
        <v>17604</v>
      </c>
      <c r="EY2861">
        <v>17604</v>
      </c>
      <c r="EZ2861">
        <v>17604</v>
      </c>
      <c r="FA2861">
        <v>17604</v>
      </c>
      <c r="FB2861">
        <v>17604</v>
      </c>
      <c r="FC2861">
        <v>17604</v>
      </c>
      <c r="FD2861">
        <v>17604</v>
      </c>
      <c r="FE2861">
        <v>17604</v>
      </c>
      <c r="FF2861">
        <v>17604</v>
      </c>
      <c r="FG2861">
        <v>17604</v>
      </c>
      <c r="FH2861">
        <v>17604</v>
      </c>
    </row>
    <row r="2862" spans="1:164">
      <c r="A2862" t="s">
        <v>2721</v>
      </c>
      <c r="C2862" s="23">
        <v>45685</v>
      </c>
      <c r="D2862" s="23">
        <v>45720</v>
      </c>
      <c r="E2862">
        <v>30</v>
      </c>
      <c r="F2862">
        <v>17604</v>
      </c>
      <c r="G2862" t="s">
        <v>2193</v>
      </c>
      <c r="CO2862">
        <v>702</v>
      </c>
      <c r="CP2862">
        <v>2047</v>
      </c>
      <c r="CQ2862">
        <v>3274</v>
      </c>
      <c r="CR2862">
        <v>4562</v>
      </c>
      <c r="CS2862">
        <v>5904</v>
      </c>
      <c r="CT2862">
        <v>1116</v>
      </c>
    </row>
    <row r="2863" spans="1:164">
      <c r="A2863" t="s">
        <v>2721</v>
      </c>
      <c r="C2863" s="23">
        <v>45685</v>
      </c>
      <c r="D2863" s="23">
        <v>45720</v>
      </c>
      <c r="E2863">
        <v>30</v>
      </c>
      <c r="F2863">
        <v>17604</v>
      </c>
      <c r="G2863" t="s">
        <v>2195</v>
      </c>
      <c r="CO2863">
        <v>702</v>
      </c>
      <c r="CP2863">
        <v>2749</v>
      </c>
      <c r="CQ2863">
        <v>6023</v>
      </c>
      <c r="CR2863">
        <v>10584</v>
      </c>
      <c r="CS2863">
        <v>16488</v>
      </c>
      <c r="CT2863">
        <v>17604</v>
      </c>
      <c r="CU2863">
        <v>17604</v>
      </c>
      <c r="CV2863">
        <v>17604</v>
      </c>
      <c r="CW2863">
        <v>17604</v>
      </c>
      <c r="CX2863">
        <v>17604</v>
      </c>
      <c r="CY2863">
        <v>17604</v>
      </c>
      <c r="CZ2863">
        <v>17604</v>
      </c>
      <c r="DA2863">
        <v>17604</v>
      </c>
      <c r="DB2863">
        <v>17604</v>
      </c>
      <c r="DC2863">
        <v>17604</v>
      </c>
      <c r="DD2863">
        <v>17604</v>
      </c>
      <c r="DE2863">
        <v>17604</v>
      </c>
      <c r="DF2863">
        <v>17604</v>
      </c>
      <c r="DG2863">
        <v>17604</v>
      </c>
      <c r="DH2863">
        <v>17604</v>
      </c>
      <c r="DI2863">
        <v>17604</v>
      </c>
      <c r="DJ2863">
        <v>17604</v>
      </c>
      <c r="DK2863">
        <v>17604</v>
      </c>
      <c r="DL2863">
        <v>17604</v>
      </c>
      <c r="DM2863">
        <v>17604</v>
      </c>
      <c r="DN2863">
        <v>17604</v>
      </c>
      <c r="DO2863">
        <v>17604</v>
      </c>
      <c r="DP2863">
        <v>17604</v>
      </c>
      <c r="DQ2863">
        <v>17604</v>
      </c>
      <c r="DR2863">
        <v>17604</v>
      </c>
      <c r="DS2863">
        <v>17604</v>
      </c>
      <c r="DT2863">
        <v>17604</v>
      </c>
      <c r="DU2863">
        <v>17604</v>
      </c>
      <c r="DV2863">
        <v>17604</v>
      </c>
      <c r="DW2863">
        <v>17604</v>
      </c>
      <c r="DX2863">
        <v>17604</v>
      </c>
      <c r="DY2863">
        <v>17604</v>
      </c>
      <c r="DZ2863">
        <v>17604</v>
      </c>
      <c r="EA2863">
        <v>17604</v>
      </c>
      <c r="EB2863">
        <v>17604</v>
      </c>
      <c r="EC2863">
        <v>17604</v>
      </c>
      <c r="ED2863">
        <v>17604</v>
      </c>
      <c r="EE2863">
        <v>17604</v>
      </c>
      <c r="EF2863">
        <v>17604</v>
      </c>
      <c r="EG2863">
        <v>17604</v>
      </c>
      <c r="EH2863">
        <v>17604</v>
      </c>
      <c r="EI2863">
        <v>17604</v>
      </c>
      <c r="EJ2863">
        <v>17604</v>
      </c>
      <c r="EK2863">
        <v>17604</v>
      </c>
      <c r="EL2863">
        <v>17604</v>
      </c>
      <c r="EM2863">
        <v>17604</v>
      </c>
      <c r="EN2863">
        <v>17604</v>
      </c>
      <c r="EO2863">
        <v>17604</v>
      </c>
      <c r="EP2863">
        <v>17604</v>
      </c>
      <c r="EQ2863">
        <v>17604</v>
      </c>
      <c r="ER2863">
        <v>17604</v>
      </c>
      <c r="ES2863">
        <v>17604</v>
      </c>
      <c r="ET2863">
        <v>17604</v>
      </c>
      <c r="EU2863">
        <v>17604</v>
      </c>
      <c r="EV2863">
        <v>17604</v>
      </c>
      <c r="EW2863">
        <v>17604</v>
      </c>
      <c r="EX2863">
        <v>17604</v>
      </c>
      <c r="EY2863">
        <v>17604</v>
      </c>
      <c r="EZ2863">
        <v>17604</v>
      </c>
      <c r="FA2863">
        <v>17604</v>
      </c>
      <c r="FB2863">
        <v>17604</v>
      </c>
      <c r="FC2863">
        <v>17604</v>
      </c>
      <c r="FD2863">
        <v>17604</v>
      </c>
      <c r="FE2863">
        <v>17604</v>
      </c>
      <c r="FF2863">
        <v>17604</v>
      </c>
      <c r="FG2863">
        <v>17604</v>
      </c>
      <c r="FH2863">
        <v>17604</v>
      </c>
    </row>
    <row r="2864" spans="1:164">
      <c r="A2864" t="s">
        <v>2204</v>
      </c>
      <c r="C2864" s="23">
        <v>45685</v>
      </c>
      <c r="D2864" s="23">
        <v>45720</v>
      </c>
      <c r="E2864">
        <v>30</v>
      </c>
      <c r="F2864">
        <v>17604</v>
      </c>
      <c r="G2864" t="s">
        <v>2193</v>
      </c>
      <c r="CO2864">
        <v>702</v>
      </c>
      <c r="CP2864">
        <v>2047</v>
      </c>
      <c r="CQ2864">
        <v>3274</v>
      </c>
      <c r="CR2864">
        <v>4562</v>
      </c>
      <c r="CS2864">
        <v>5904</v>
      </c>
      <c r="CT2864">
        <v>1116</v>
      </c>
    </row>
    <row r="2865" spans="1:164">
      <c r="A2865" t="s">
        <v>2204</v>
      </c>
      <c r="C2865" s="23">
        <v>45685</v>
      </c>
      <c r="D2865" s="23">
        <v>45720</v>
      </c>
      <c r="E2865">
        <v>30</v>
      </c>
      <c r="F2865">
        <v>17604</v>
      </c>
      <c r="G2865" t="s">
        <v>2195</v>
      </c>
      <c r="CO2865">
        <v>702</v>
      </c>
      <c r="CP2865">
        <v>2749</v>
      </c>
      <c r="CQ2865">
        <v>6023</v>
      </c>
      <c r="CR2865">
        <v>10584</v>
      </c>
      <c r="CS2865">
        <v>16488</v>
      </c>
      <c r="CT2865">
        <v>17604</v>
      </c>
      <c r="CU2865">
        <v>17604</v>
      </c>
      <c r="CV2865">
        <v>17604</v>
      </c>
      <c r="CW2865">
        <v>17604</v>
      </c>
      <c r="CX2865">
        <v>17604</v>
      </c>
      <c r="CY2865">
        <v>17604</v>
      </c>
      <c r="CZ2865">
        <v>17604</v>
      </c>
      <c r="DA2865">
        <v>17604</v>
      </c>
      <c r="DB2865">
        <v>17604</v>
      </c>
      <c r="DC2865">
        <v>17604</v>
      </c>
      <c r="DD2865">
        <v>17604</v>
      </c>
      <c r="DE2865">
        <v>17604</v>
      </c>
      <c r="DF2865">
        <v>17604</v>
      </c>
      <c r="DG2865">
        <v>17604</v>
      </c>
      <c r="DH2865">
        <v>17604</v>
      </c>
      <c r="DI2865">
        <v>17604</v>
      </c>
      <c r="DJ2865">
        <v>17604</v>
      </c>
      <c r="DK2865">
        <v>17604</v>
      </c>
      <c r="DL2865">
        <v>17604</v>
      </c>
      <c r="DM2865">
        <v>17604</v>
      </c>
      <c r="DN2865">
        <v>17604</v>
      </c>
      <c r="DO2865">
        <v>17604</v>
      </c>
      <c r="DP2865">
        <v>17604</v>
      </c>
      <c r="DQ2865">
        <v>17604</v>
      </c>
      <c r="DR2865">
        <v>17604</v>
      </c>
      <c r="DS2865">
        <v>17604</v>
      </c>
      <c r="DT2865">
        <v>17604</v>
      </c>
      <c r="DU2865">
        <v>17604</v>
      </c>
      <c r="DV2865">
        <v>17604</v>
      </c>
      <c r="DW2865">
        <v>17604</v>
      </c>
      <c r="DX2865">
        <v>17604</v>
      </c>
      <c r="DY2865">
        <v>17604</v>
      </c>
      <c r="DZ2865">
        <v>17604</v>
      </c>
      <c r="EA2865">
        <v>17604</v>
      </c>
      <c r="EB2865">
        <v>17604</v>
      </c>
      <c r="EC2865">
        <v>17604</v>
      </c>
      <c r="ED2865">
        <v>17604</v>
      </c>
      <c r="EE2865">
        <v>17604</v>
      </c>
      <c r="EF2865">
        <v>17604</v>
      </c>
      <c r="EG2865">
        <v>17604</v>
      </c>
      <c r="EH2865">
        <v>17604</v>
      </c>
      <c r="EI2865">
        <v>17604</v>
      </c>
      <c r="EJ2865">
        <v>17604</v>
      </c>
      <c r="EK2865">
        <v>17604</v>
      </c>
      <c r="EL2865">
        <v>17604</v>
      </c>
      <c r="EM2865">
        <v>17604</v>
      </c>
      <c r="EN2865">
        <v>17604</v>
      </c>
      <c r="EO2865">
        <v>17604</v>
      </c>
      <c r="EP2865">
        <v>17604</v>
      </c>
      <c r="EQ2865">
        <v>17604</v>
      </c>
      <c r="ER2865">
        <v>17604</v>
      </c>
      <c r="ES2865">
        <v>17604</v>
      </c>
      <c r="ET2865">
        <v>17604</v>
      </c>
      <c r="EU2865">
        <v>17604</v>
      </c>
      <c r="EV2865">
        <v>17604</v>
      </c>
      <c r="EW2865">
        <v>17604</v>
      </c>
      <c r="EX2865">
        <v>17604</v>
      </c>
      <c r="EY2865">
        <v>17604</v>
      </c>
      <c r="EZ2865">
        <v>17604</v>
      </c>
      <c r="FA2865">
        <v>17604</v>
      </c>
      <c r="FB2865">
        <v>17604</v>
      </c>
      <c r="FC2865">
        <v>17604</v>
      </c>
      <c r="FD2865">
        <v>17604</v>
      </c>
      <c r="FE2865">
        <v>17604</v>
      </c>
      <c r="FF2865">
        <v>17604</v>
      </c>
      <c r="FG2865">
        <v>17604</v>
      </c>
      <c r="FH2865">
        <v>17604</v>
      </c>
    </row>
    <row r="2866" spans="1:164">
      <c r="A2866" t="s">
        <v>2446</v>
      </c>
      <c r="C2866" s="23">
        <v>45685</v>
      </c>
      <c r="D2866" s="23">
        <v>45720</v>
      </c>
      <c r="E2866">
        <v>30</v>
      </c>
      <c r="F2866">
        <v>17604</v>
      </c>
      <c r="G2866" t="s">
        <v>2193</v>
      </c>
      <c r="CO2866">
        <v>702</v>
      </c>
      <c r="CP2866">
        <v>2047</v>
      </c>
      <c r="CQ2866">
        <v>3274</v>
      </c>
      <c r="CR2866">
        <v>4562</v>
      </c>
      <c r="CS2866">
        <v>5904</v>
      </c>
      <c r="CT2866">
        <v>1116</v>
      </c>
    </row>
    <row r="2867" spans="1:164">
      <c r="A2867" t="s">
        <v>2446</v>
      </c>
      <c r="C2867" s="23">
        <v>45685</v>
      </c>
      <c r="D2867" s="23">
        <v>45720</v>
      </c>
      <c r="E2867">
        <v>30</v>
      </c>
      <c r="F2867">
        <v>17604</v>
      </c>
      <c r="G2867" t="s">
        <v>2195</v>
      </c>
      <c r="CO2867">
        <v>702</v>
      </c>
      <c r="CP2867">
        <v>2749</v>
      </c>
      <c r="CQ2867">
        <v>6023</v>
      </c>
      <c r="CR2867">
        <v>10584</v>
      </c>
      <c r="CS2867">
        <v>16488</v>
      </c>
      <c r="CT2867">
        <v>17604</v>
      </c>
      <c r="CU2867">
        <v>17604</v>
      </c>
      <c r="CV2867">
        <v>17604</v>
      </c>
      <c r="CW2867">
        <v>17604</v>
      </c>
      <c r="CX2867">
        <v>17604</v>
      </c>
      <c r="CY2867">
        <v>17604</v>
      </c>
      <c r="CZ2867">
        <v>17604</v>
      </c>
      <c r="DA2867">
        <v>17604</v>
      </c>
      <c r="DB2867">
        <v>17604</v>
      </c>
      <c r="DC2867">
        <v>17604</v>
      </c>
      <c r="DD2867">
        <v>17604</v>
      </c>
      <c r="DE2867">
        <v>17604</v>
      </c>
      <c r="DF2867">
        <v>17604</v>
      </c>
      <c r="DG2867">
        <v>17604</v>
      </c>
      <c r="DH2867">
        <v>17604</v>
      </c>
      <c r="DI2867">
        <v>17604</v>
      </c>
      <c r="DJ2867">
        <v>17604</v>
      </c>
      <c r="DK2867">
        <v>17604</v>
      </c>
      <c r="DL2867">
        <v>17604</v>
      </c>
      <c r="DM2867">
        <v>17604</v>
      </c>
      <c r="DN2867">
        <v>17604</v>
      </c>
      <c r="DO2867">
        <v>17604</v>
      </c>
      <c r="DP2867">
        <v>17604</v>
      </c>
      <c r="DQ2867">
        <v>17604</v>
      </c>
      <c r="DR2867">
        <v>17604</v>
      </c>
      <c r="DS2867">
        <v>17604</v>
      </c>
      <c r="DT2867">
        <v>17604</v>
      </c>
      <c r="DU2867">
        <v>17604</v>
      </c>
      <c r="DV2867">
        <v>17604</v>
      </c>
      <c r="DW2867">
        <v>17604</v>
      </c>
      <c r="DX2867">
        <v>17604</v>
      </c>
      <c r="DY2867">
        <v>17604</v>
      </c>
      <c r="DZ2867">
        <v>17604</v>
      </c>
      <c r="EA2867">
        <v>17604</v>
      </c>
      <c r="EB2867">
        <v>17604</v>
      </c>
      <c r="EC2867">
        <v>17604</v>
      </c>
      <c r="ED2867">
        <v>17604</v>
      </c>
      <c r="EE2867">
        <v>17604</v>
      </c>
      <c r="EF2867">
        <v>17604</v>
      </c>
      <c r="EG2867">
        <v>17604</v>
      </c>
      <c r="EH2867">
        <v>17604</v>
      </c>
      <c r="EI2867">
        <v>17604</v>
      </c>
      <c r="EJ2867">
        <v>17604</v>
      </c>
      <c r="EK2867">
        <v>17604</v>
      </c>
      <c r="EL2867">
        <v>17604</v>
      </c>
      <c r="EM2867">
        <v>17604</v>
      </c>
      <c r="EN2867">
        <v>17604</v>
      </c>
      <c r="EO2867">
        <v>17604</v>
      </c>
      <c r="EP2867">
        <v>17604</v>
      </c>
      <c r="EQ2867">
        <v>17604</v>
      </c>
      <c r="ER2867">
        <v>17604</v>
      </c>
      <c r="ES2867">
        <v>17604</v>
      </c>
      <c r="ET2867">
        <v>17604</v>
      </c>
      <c r="EU2867">
        <v>17604</v>
      </c>
      <c r="EV2867">
        <v>17604</v>
      </c>
      <c r="EW2867">
        <v>17604</v>
      </c>
      <c r="EX2867">
        <v>17604</v>
      </c>
      <c r="EY2867">
        <v>17604</v>
      </c>
      <c r="EZ2867">
        <v>17604</v>
      </c>
      <c r="FA2867">
        <v>17604</v>
      </c>
      <c r="FB2867">
        <v>17604</v>
      </c>
      <c r="FC2867">
        <v>17604</v>
      </c>
      <c r="FD2867">
        <v>17604</v>
      </c>
      <c r="FE2867">
        <v>17604</v>
      </c>
      <c r="FF2867">
        <v>17604</v>
      </c>
      <c r="FG2867">
        <v>17604</v>
      </c>
      <c r="FH2867">
        <v>17604</v>
      </c>
    </row>
    <row r="2868" spans="1:164">
      <c r="A2868" t="s">
        <v>3114</v>
      </c>
      <c r="B2868" t="s">
        <v>940</v>
      </c>
      <c r="C2868" s="23">
        <v>45685</v>
      </c>
      <c r="D2868" s="23">
        <v>45720</v>
      </c>
      <c r="E2868">
        <v>30</v>
      </c>
      <c r="F2868">
        <v>17604</v>
      </c>
      <c r="G2868" t="s">
        <v>2193</v>
      </c>
      <c r="CO2868">
        <v>702</v>
      </c>
      <c r="CP2868">
        <v>2047</v>
      </c>
      <c r="CQ2868">
        <v>3274</v>
      </c>
      <c r="CR2868">
        <v>4562</v>
      </c>
      <c r="CS2868">
        <v>5904</v>
      </c>
      <c r="CT2868">
        <v>1116</v>
      </c>
    </row>
    <row r="2869" spans="1:164">
      <c r="A2869" t="s">
        <v>3114</v>
      </c>
      <c r="B2869" t="s">
        <v>940</v>
      </c>
      <c r="C2869" s="23">
        <v>45685</v>
      </c>
      <c r="D2869" s="23">
        <v>45720</v>
      </c>
      <c r="E2869">
        <v>30</v>
      </c>
      <c r="F2869">
        <v>17604</v>
      </c>
      <c r="G2869" t="s">
        <v>2195</v>
      </c>
      <c r="CO2869">
        <v>702</v>
      </c>
      <c r="CP2869">
        <v>2749</v>
      </c>
      <c r="CQ2869">
        <v>6023</v>
      </c>
      <c r="CR2869">
        <v>10584</v>
      </c>
      <c r="CS2869">
        <v>16488</v>
      </c>
      <c r="CT2869">
        <v>17604</v>
      </c>
      <c r="CU2869">
        <v>17604</v>
      </c>
      <c r="CV2869">
        <v>17604</v>
      </c>
      <c r="CW2869">
        <v>17604</v>
      </c>
      <c r="CX2869">
        <v>17604</v>
      </c>
      <c r="CY2869">
        <v>17604</v>
      </c>
      <c r="CZ2869">
        <v>17604</v>
      </c>
      <c r="DA2869">
        <v>17604</v>
      </c>
      <c r="DB2869">
        <v>17604</v>
      </c>
      <c r="DC2869">
        <v>17604</v>
      </c>
      <c r="DD2869">
        <v>17604</v>
      </c>
      <c r="DE2869">
        <v>17604</v>
      </c>
      <c r="DF2869">
        <v>17604</v>
      </c>
      <c r="DG2869">
        <v>17604</v>
      </c>
      <c r="DH2869">
        <v>17604</v>
      </c>
      <c r="DI2869">
        <v>17604</v>
      </c>
      <c r="DJ2869">
        <v>17604</v>
      </c>
      <c r="DK2869">
        <v>17604</v>
      </c>
      <c r="DL2869">
        <v>17604</v>
      </c>
      <c r="DM2869">
        <v>17604</v>
      </c>
      <c r="DN2869">
        <v>17604</v>
      </c>
      <c r="DO2869">
        <v>17604</v>
      </c>
      <c r="DP2869">
        <v>17604</v>
      </c>
      <c r="DQ2869">
        <v>17604</v>
      </c>
      <c r="DR2869">
        <v>17604</v>
      </c>
      <c r="DS2869">
        <v>17604</v>
      </c>
      <c r="DT2869">
        <v>17604</v>
      </c>
      <c r="DU2869">
        <v>17604</v>
      </c>
      <c r="DV2869">
        <v>17604</v>
      </c>
      <c r="DW2869">
        <v>17604</v>
      </c>
      <c r="DX2869">
        <v>17604</v>
      </c>
      <c r="DY2869">
        <v>17604</v>
      </c>
      <c r="DZ2869">
        <v>17604</v>
      </c>
      <c r="EA2869">
        <v>17604</v>
      </c>
      <c r="EB2869">
        <v>17604</v>
      </c>
      <c r="EC2869">
        <v>17604</v>
      </c>
      <c r="ED2869">
        <v>17604</v>
      </c>
      <c r="EE2869">
        <v>17604</v>
      </c>
      <c r="EF2869">
        <v>17604</v>
      </c>
      <c r="EG2869">
        <v>17604</v>
      </c>
      <c r="EH2869">
        <v>17604</v>
      </c>
      <c r="EI2869">
        <v>17604</v>
      </c>
      <c r="EJ2869">
        <v>17604</v>
      </c>
      <c r="EK2869">
        <v>17604</v>
      </c>
      <c r="EL2869">
        <v>17604</v>
      </c>
      <c r="EM2869">
        <v>17604</v>
      </c>
      <c r="EN2869">
        <v>17604</v>
      </c>
      <c r="EO2869">
        <v>17604</v>
      </c>
      <c r="EP2869">
        <v>17604</v>
      </c>
      <c r="EQ2869">
        <v>17604</v>
      </c>
      <c r="ER2869">
        <v>17604</v>
      </c>
      <c r="ES2869">
        <v>17604</v>
      </c>
      <c r="ET2869">
        <v>17604</v>
      </c>
      <c r="EU2869">
        <v>17604</v>
      </c>
      <c r="EV2869">
        <v>17604</v>
      </c>
      <c r="EW2869">
        <v>17604</v>
      </c>
      <c r="EX2869">
        <v>17604</v>
      </c>
      <c r="EY2869">
        <v>17604</v>
      </c>
      <c r="EZ2869">
        <v>17604</v>
      </c>
      <c r="FA2869">
        <v>17604</v>
      </c>
      <c r="FB2869">
        <v>17604</v>
      </c>
      <c r="FC2869">
        <v>17604</v>
      </c>
      <c r="FD2869">
        <v>17604</v>
      </c>
      <c r="FE2869">
        <v>17604</v>
      </c>
      <c r="FF2869">
        <v>17604</v>
      </c>
      <c r="FG2869">
        <v>17604</v>
      </c>
      <c r="FH2869">
        <v>17604</v>
      </c>
    </row>
    <row r="2870" spans="1:164">
      <c r="A2870" t="s">
        <v>3115</v>
      </c>
      <c r="C2870" s="23">
        <v>45145</v>
      </c>
      <c r="D2870" s="23">
        <v>46025</v>
      </c>
      <c r="E2870">
        <v>755</v>
      </c>
      <c r="F2870">
        <v>8714656</v>
      </c>
      <c r="G2870" t="s">
        <v>2193</v>
      </c>
      <c r="P2870">
        <v>467</v>
      </c>
      <c r="Q2870">
        <v>467</v>
      </c>
      <c r="R2870">
        <v>467</v>
      </c>
      <c r="S2870">
        <v>467</v>
      </c>
      <c r="T2870">
        <v>467</v>
      </c>
      <c r="U2870">
        <v>467</v>
      </c>
      <c r="V2870">
        <v>467</v>
      </c>
      <c r="W2870">
        <v>467</v>
      </c>
      <c r="X2870">
        <v>467</v>
      </c>
      <c r="Y2870">
        <v>467</v>
      </c>
      <c r="Z2870">
        <v>467</v>
      </c>
      <c r="AA2870">
        <v>467</v>
      </c>
      <c r="AB2870">
        <v>467</v>
      </c>
      <c r="AC2870">
        <v>402</v>
      </c>
      <c r="AM2870">
        <v>1104</v>
      </c>
      <c r="AN2870">
        <v>1073</v>
      </c>
      <c r="AO2870">
        <v>817</v>
      </c>
      <c r="AP2870">
        <v>543</v>
      </c>
      <c r="AQ2870">
        <v>266</v>
      </c>
      <c r="AR2870">
        <v>42</v>
      </c>
      <c r="BC2870">
        <v>70</v>
      </c>
      <c r="BD2870">
        <v>551</v>
      </c>
      <c r="BE2870">
        <v>3058</v>
      </c>
      <c r="BF2870">
        <v>11788</v>
      </c>
      <c r="BG2870">
        <v>24246</v>
      </c>
      <c r="BH2870">
        <v>16217</v>
      </c>
      <c r="BI2870">
        <v>9028</v>
      </c>
      <c r="BJ2870">
        <v>19573</v>
      </c>
      <c r="BK2870">
        <v>60403</v>
      </c>
      <c r="BL2870">
        <v>73034</v>
      </c>
      <c r="BM2870">
        <v>148833</v>
      </c>
      <c r="BN2870">
        <v>185314</v>
      </c>
      <c r="BO2870">
        <v>115266</v>
      </c>
      <c r="BP2870">
        <v>76954</v>
      </c>
      <c r="BQ2870">
        <v>105641</v>
      </c>
      <c r="BR2870">
        <v>92817</v>
      </c>
      <c r="BS2870">
        <v>116108</v>
      </c>
      <c r="BT2870">
        <v>139976</v>
      </c>
      <c r="BU2870">
        <v>198203</v>
      </c>
      <c r="BV2870">
        <v>128428</v>
      </c>
      <c r="BW2870">
        <v>120522</v>
      </c>
      <c r="BX2870">
        <v>260403</v>
      </c>
      <c r="BY2870">
        <v>267882</v>
      </c>
      <c r="BZ2870">
        <v>218301</v>
      </c>
      <c r="CA2870">
        <v>139788</v>
      </c>
      <c r="CB2870">
        <v>107616</v>
      </c>
      <c r="CC2870">
        <v>275082</v>
      </c>
      <c r="CD2870">
        <v>528783</v>
      </c>
      <c r="CE2870">
        <v>469922</v>
      </c>
      <c r="CF2870">
        <v>394059</v>
      </c>
      <c r="CG2870">
        <v>456736</v>
      </c>
      <c r="CH2870">
        <v>370339</v>
      </c>
      <c r="CI2870">
        <v>208966</v>
      </c>
      <c r="CJ2870">
        <v>120967</v>
      </c>
      <c r="CK2870">
        <v>122255</v>
      </c>
      <c r="CL2870">
        <v>144919</v>
      </c>
      <c r="CM2870">
        <v>143764</v>
      </c>
      <c r="CN2870">
        <v>149128</v>
      </c>
      <c r="CO2870">
        <v>104787</v>
      </c>
      <c r="CP2870">
        <v>125740</v>
      </c>
      <c r="CQ2870">
        <v>248549</v>
      </c>
      <c r="CR2870">
        <v>271667</v>
      </c>
      <c r="CS2870">
        <v>161134</v>
      </c>
      <c r="CT2870">
        <v>87643</v>
      </c>
      <c r="CU2870">
        <v>38785</v>
      </c>
      <c r="CV2870">
        <v>112510</v>
      </c>
      <c r="CW2870">
        <v>126838</v>
      </c>
      <c r="CX2870">
        <v>99915</v>
      </c>
      <c r="CY2870">
        <v>37143</v>
      </c>
      <c r="CZ2870">
        <v>20741</v>
      </c>
      <c r="DA2870">
        <v>29757</v>
      </c>
      <c r="DB2870">
        <v>102770</v>
      </c>
      <c r="DC2870">
        <v>95954</v>
      </c>
      <c r="DD2870">
        <v>167710</v>
      </c>
      <c r="DE2870">
        <v>161024</v>
      </c>
      <c r="DF2870">
        <v>90397</v>
      </c>
      <c r="DG2870">
        <v>34034</v>
      </c>
      <c r="DH2870">
        <v>28552</v>
      </c>
      <c r="DI2870">
        <v>16341</v>
      </c>
      <c r="DJ2870">
        <v>89909</v>
      </c>
      <c r="DK2870">
        <v>99340</v>
      </c>
      <c r="DL2870">
        <v>57786</v>
      </c>
      <c r="DM2870">
        <v>69625</v>
      </c>
      <c r="DN2870">
        <v>32788</v>
      </c>
      <c r="DO2870">
        <v>15942</v>
      </c>
      <c r="DP2870">
        <v>4164</v>
      </c>
      <c r="DQ2870">
        <v>4374</v>
      </c>
      <c r="DR2870">
        <v>1707</v>
      </c>
      <c r="DS2870">
        <v>1108</v>
      </c>
      <c r="DT2870">
        <v>892</v>
      </c>
      <c r="DU2870">
        <v>415</v>
      </c>
      <c r="DV2870">
        <v>1639</v>
      </c>
      <c r="DW2870">
        <v>2857</v>
      </c>
      <c r="DX2870">
        <v>1616</v>
      </c>
      <c r="DY2870">
        <v>52</v>
      </c>
      <c r="EC2870">
        <v>185</v>
      </c>
      <c r="ED2870">
        <v>11392</v>
      </c>
      <c r="EE2870">
        <v>23863</v>
      </c>
      <c r="EF2870">
        <v>33319</v>
      </c>
      <c r="EG2870">
        <v>19827</v>
      </c>
      <c r="EH2870">
        <v>12492</v>
      </c>
      <c r="EI2870">
        <v>11702</v>
      </c>
      <c r="EJ2870">
        <v>11702</v>
      </c>
      <c r="EK2870">
        <v>8711</v>
      </c>
    </row>
    <row r="2871" spans="1:164">
      <c r="A2871" t="s">
        <v>3115</v>
      </c>
      <c r="C2871" s="23">
        <v>45145</v>
      </c>
      <c r="D2871" s="23">
        <v>46025</v>
      </c>
      <c r="E2871">
        <v>755</v>
      </c>
      <c r="F2871">
        <v>8714656</v>
      </c>
      <c r="G2871" t="s">
        <v>2195</v>
      </c>
      <c r="P2871">
        <v>467</v>
      </c>
      <c r="Q2871">
        <v>934</v>
      </c>
      <c r="R2871">
        <v>1401</v>
      </c>
      <c r="S2871">
        <v>1868</v>
      </c>
      <c r="T2871">
        <v>2335</v>
      </c>
      <c r="U2871">
        <v>2802</v>
      </c>
      <c r="V2871">
        <v>3269</v>
      </c>
      <c r="W2871">
        <v>3735</v>
      </c>
      <c r="X2871">
        <v>4202</v>
      </c>
      <c r="Y2871">
        <v>4669</v>
      </c>
      <c r="Z2871">
        <v>5136</v>
      </c>
      <c r="AA2871">
        <v>5603</v>
      </c>
      <c r="AB2871">
        <v>6070</v>
      </c>
      <c r="AC2871">
        <v>6472</v>
      </c>
      <c r="AD2871">
        <v>6472</v>
      </c>
      <c r="AE2871">
        <v>6472</v>
      </c>
      <c r="AF2871">
        <v>6472</v>
      </c>
      <c r="AG2871">
        <v>6472</v>
      </c>
      <c r="AH2871">
        <v>6472</v>
      </c>
      <c r="AI2871">
        <v>6472</v>
      </c>
      <c r="AJ2871">
        <v>6472</v>
      </c>
      <c r="AK2871">
        <v>6472</v>
      </c>
      <c r="AL2871">
        <v>6472</v>
      </c>
      <c r="AM2871">
        <v>7576</v>
      </c>
      <c r="AN2871">
        <v>8649</v>
      </c>
      <c r="AO2871">
        <v>9466</v>
      </c>
      <c r="AP2871">
        <v>10009</v>
      </c>
      <c r="AQ2871">
        <v>10275</v>
      </c>
      <c r="AR2871">
        <v>10317</v>
      </c>
      <c r="AS2871">
        <v>10317</v>
      </c>
      <c r="AT2871">
        <v>10317</v>
      </c>
      <c r="AU2871">
        <v>10317</v>
      </c>
      <c r="AV2871">
        <v>10317</v>
      </c>
      <c r="AW2871">
        <v>10317</v>
      </c>
      <c r="AX2871">
        <v>10317</v>
      </c>
      <c r="AY2871">
        <v>10317</v>
      </c>
      <c r="AZ2871">
        <v>10317</v>
      </c>
      <c r="BA2871">
        <v>10317</v>
      </c>
      <c r="BB2871">
        <v>10317</v>
      </c>
      <c r="BC2871">
        <v>10387</v>
      </c>
      <c r="BD2871">
        <v>10939</v>
      </c>
      <c r="BE2871">
        <v>13997</v>
      </c>
      <c r="BF2871">
        <v>25785</v>
      </c>
      <c r="BG2871">
        <v>50032</v>
      </c>
      <c r="BH2871">
        <v>66249</v>
      </c>
      <c r="BI2871">
        <v>75277</v>
      </c>
      <c r="BJ2871">
        <v>94850</v>
      </c>
      <c r="BK2871">
        <v>155252</v>
      </c>
      <c r="BL2871">
        <v>228286</v>
      </c>
      <c r="BM2871">
        <v>377119</v>
      </c>
      <c r="BN2871">
        <v>562433</v>
      </c>
      <c r="BO2871">
        <v>677699</v>
      </c>
      <c r="BP2871">
        <v>754653</v>
      </c>
      <c r="BQ2871">
        <v>860294</v>
      </c>
      <c r="BR2871">
        <v>953111</v>
      </c>
      <c r="BS2871">
        <v>1069219</v>
      </c>
      <c r="BT2871">
        <v>1209194</v>
      </c>
      <c r="BU2871">
        <v>1407397</v>
      </c>
      <c r="BV2871">
        <v>1535826</v>
      </c>
      <c r="BW2871">
        <v>1656348</v>
      </c>
      <c r="BX2871">
        <v>1916751</v>
      </c>
      <c r="BY2871">
        <v>2184632</v>
      </c>
      <c r="BZ2871">
        <v>2402934</v>
      </c>
      <c r="CA2871">
        <v>2542721</v>
      </c>
      <c r="CB2871">
        <v>2650337</v>
      </c>
      <c r="CC2871">
        <v>2925419</v>
      </c>
      <c r="CD2871">
        <v>3454202</v>
      </c>
      <c r="CE2871">
        <v>3924124</v>
      </c>
      <c r="CF2871">
        <v>4318184</v>
      </c>
      <c r="CG2871">
        <v>4774920</v>
      </c>
      <c r="CH2871">
        <v>5145259</v>
      </c>
      <c r="CI2871">
        <v>5354225</v>
      </c>
      <c r="CJ2871">
        <v>5475193</v>
      </c>
      <c r="CK2871">
        <v>5597448</v>
      </c>
      <c r="CL2871">
        <v>5742367</v>
      </c>
      <c r="CM2871">
        <v>5886130</v>
      </c>
      <c r="CN2871">
        <v>6035258</v>
      </c>
      <c r="CO2871">
        <v>6140045</v>
      </c>
      <c r="CP2871">
        <v>6265785</v>
      </c>
      <c r="CQ2871">
        <v>6514334</v>
      </c>
      <c r="CR2871">
        <v>6786000</v>
      </c>
      <c r="CS2871">
        <v>6947134</v>
      </c>
      <c r="CT2871">
        <v>7034777</v>
      </c>
      <c r="CU2871">
        <v>7073562</v>
      </c>
      <c r="CV2871">
        <v>7186072</v>
      </c>
      <c r="CW2871">
        <v>7312910</v>
      </c>
      <c r="CX2871">
        <v>7412825</v>
      </c>
      <c r="CY2871">
        <v>7449968</v>
      </c>
      <c r="CZ2871">
        <v>7470709</v>
      </c>
      <c r="DA2871">
        <v>7500466</v>
      </c>
      <c r="DB2871">
        <v>7603236</v>
      </c>
      <c r="DC2871">
        <v>7699189</v>
      </c>
      <c r="DD2871">
        <v>7866900</v>
      </c>
      <c r="DE2871">
        <v>8027924</v>
      </c>
      <c r="DF2871">
        <v>8118321</v>
      </c>
      <c r="DG2871">
        <v>8152356</v>
      </c>
      <c r="DH2871">
        <v>8180907</v>
      </c>
      <c r="DI2871">
        <v>8197248</v>
      </c>
      <c r="DJ2871">
        <v>8287157</v>
      </c>
      <c r="DK2871">
        <v>8386497</v>
      </c>
      <c r="DL2871">
        <v>8444282</v>
      </c>
      <c r="DM2871">
        <v>8513907</v>
      </c>
      <c r="DN2871">
        <v>8546695</v>
      </c>
      <c r="DO2871">
        <v>8562636</v>
      </c>
      <c r="DP2871">
        <v>8566801</v>
      </c>
      <c r="DQ2871">
        <v>8571174</v>
      </c>
      <c r="DR2871">
        <v>8572881</v>
      </c>
      <c r="DS2871">
        <v>8573990</v>
      </c>
      <c r="DT2871">
        <v>8574882</v>
      </c>
      <c r="DU2871">
        <v>8575296</v>
      </c>
      <c r="DV2871">
        <v>8576935</v>
      </c>
      <c r="DW2871">
        <v>8579792</v>
      </c>
      <c r="DX2871">
        <v>8581408</v>
      </c>
      <c r="DY2871">
        <v>8581460</v>
      </c>
      <c r="DZ2871">
        <v>8581460</v>
      </c>
      <c r="EA2871">
        <v>8581460</v>
      </c>
      <c r="EB2871">
        <v>8581460</v>
      </c>
      <c r="EC2871">
        <v>8581645</v>
      </c>
      <c r="ED2871">
        <v>8593037</v>
      </c>
      <c r="EE2871">
        <v>8616900</v>
      </c>
      <c r="EF2871">
        <v>8650219</v>
      </c>
      <c r="EG2871">
        <v>8670047</v>
      </c>
      <c r="EH2871">
        <v>8682539</v>
      </c>
      <c r="EI2871">
        <v>8694241</v>
      </c>
      <c r="EJ2871">
        <v>8705942</v>
      </c>
      <c r="EK2871">
        <v>8714653</v>
      </c>
      <c r="EL2871">
        <v>8714653</v>
      </c>
      <c r="EM2871">
        <v>8714653</v>
      </c>
      <c r="EN2871">
        <v>8714653</v>
      </c>
      <c r="EO2871">
        <v>8714653</v>
      </c>
      <c r="EP2871">
        <v>8714653</v>
      </c>
      <c r="EQ2871">
        <v>8714653</v>
      </c>
      <c r="ER2871">
        <v>8714653</v>
      </c>
      <c r="ES2871">
        <v>8714653</v>
      </c>
      <c r="ET2871">
        <v>8714653</v>
      </c>
      <c r="EU2871">
        <v>8714653</v>
      </c>
      <c r="EV2871">
        <v>8714653</v>
      </c>
      <c r="EW2871">
        <v>8714653</v>
      </c>
      <c r="EX2871">
        <v>8714653</v>
      </c>
      <c r="EY2871">
        <v>8714653</v>
      </c>
      <c r="EZ2871">
        <v>8714653</v>
      </c>
      <c r="FA2871">
        <v>8714653</v>
      </c>
      <c r="FB2871">
        <v>8714653</v>
      </c>
      <c r="FC2871">
        <v>8714653</v>
      </c>
      <c r="FD2871">
        <v>8714653</v>
      </c>
      <c r="FE2871">
        <v>8714653</v>
      </c>
      <c r="FF2871">
        <v>8714653</v>
      </c>
      <c r="FG2871">
        <v>8714653</v>
      </c>
      <c r="FH2871">
        <v>8714653</v>
      </c>
    </row>
    <row r="2872" spans="1:164">
      <c r="A2872" t="s">
        <v>3116</v>
      </c>
      <c r="C2872" s="23">
        <v>45525</v>
      </c>
      <c r="D2872" s="23">
        <v>45604</v>
      </c>
      <c r="E2872">
        <v>69</v>
      </c>
      <c r="F2872">
        <v>87110</v>
      </c>
      <c r="G2872" t="s">
        <v>2193</v>
      </c>
      <c r="BR2872">
        <v>6001</v>
      </c>
      <c r="BS2872">
        <v>9002</v>
      </c>
      <c r="BT2872">
        <v>9002</v>
      </c>
      <c r="BU2872">
        <v>9002</v>
      </c>
      <c r="BV2872">
        <v>9002</v>
      </c>
      <c r="BW2872">
        <v>2329</v>
      </c>
      <c r="BY2872">
        <v>8968</v>
      </c>
      <c r="BZ2872">
        <v>8968</v>
      </c>
      <c r="CA2872">
        <v>8968</v>
      </c>
      <c r="CB2872">
        <v>8968</v>
      </c>
      <c r="CC2872">
        <v>6901</v>
      </c>
    </row>
    <row r="2873" spans="1:164">
      <c r="A2873" t="s">
        <v>3116</v>
      </c>
      <c r="C2873" s="23">
        <v>45525</v>
      </c>
      <c r="D2873" s="23">
        <v>45604</v>
      </c>
      <c r="E2873">
        <v>69</v>
      </c>
      <c r="F2873">
        <v>87110</v>
      </c>
      <c r="G2873" t="s">
        <v>2195</v>
      </c>
      <c r="BR2873">
        <v>6001</v>
      </c>
      <c r="BS2873">
        <v>15003</v>
      </c>
      <c r="BT2873">
        <v>24004</v>
      </c>
      <c r="BU2873">
        <v>33006</v>
      </c>
      <c r="BV2873">
        <v>42007</v>
      </c>
      <c r="BW2873">
        <v>44336</v>
      </c>
      <c r="BX2873">
        <v>44336</v>
      </c>
      <c r="BY2873">
        <v>53304</v>
      </c>
      <c r="BZ2873">
        <v>62273</v>
      </c>
      <c r="CA2873">
        <v>71241</v>
      </c>
      <c r="CB2873">
        <v>80209</v>
      </c>
      <c r="CC2873">
        <v>87110</v>
      </c>
      <c r="CD2873">
        <v>87110</v>
      </c>
      <c r="CE2873">
        <v>87110</v>
      </c>
      <c r="CF2873">
        <v>87110</v>
      </c>
      <c r="CG2873">
        <v>87110</v>
      </c>
      <c r="CH2873">
        <v>87110</v>
      </c>
      <c r="CI2873">
        <v>87110</v>
      </c>
      <c r="CJ2873">
        <v>87110</v>
      </c>
      <c r="CK2873">
        <v>87110</v>
      </c>
      <c r="CL2873">
        <v>87110</v>
      </c>
      <c r="CM2873">
        <v>87110</v>
      </c>
      <c r="CN2873">
        <v>87110</v>
      </c>
      <c r="CO2873">
        <v>87110</v>
      </c>
      <c r="CP2873">
        <v>87110</v>
      </c>
      <c r="CQ2873">
        <v>87110</v>
      </c>
      <c r="CR2873">
        <v>87110</v>
      </c>
      <c r="CS2873">
        <v>87110</v>
      </c>
      <c r="CT2873">
        <v>87110</v>
      </c>
      <c r="CU2873">
        <v>87110</v>
      </c>
      <c r="CV2873">
        <v>87110</v>
      </c>
      <c r="CW2873">
        <v>87110</v>
      </c>
      <c r="CX2873">
        <v>87110</v>
      </c>
      <c r="CY2873">
        <v>87110</v>
      </c>
      <c r="CZ2873">
        <v>87110</v>
      </c>
      <c r="DA2873">
        <v>87110</v>
      </c>
      <c r="DB2873">
        <v>87110</v>
      </c>
      <c r="DC2873">
        <v>87110</v>
      </c>
      <c r="DD2873">
        <v>87110</v>
      </c>
      <c r="DE2873">
        <v>87110</v>
      </c>
      <c r="DF2873">
        <v>87110</v>
      </c>
      <c r="DG2873">
        <v>87110</v>
      </c>
      <c r="DH2873">
        <v>87110</v>
      </c>
      <c r="DI2873">
        <v>87110</v>
      </c>
      <c r="DJ2873">
        <v>87110</v>
      </c>
      <c r="DK2873">
        <v>87110</v>
      </c>
      <c r="DL2873">
        <v>87110</v>
      </c>
      <c r="DM2873">
        <v>87110</v>
      </c>
      <c r="DN2873">
        <v>87110</v>
      </c>
      <c r="DO2873">
        <v>87110</v>
      </c>
      <c r="DP2873">
        <v>87110</v>
      </c>
      <c r="DQ2873">
        <v>87110</v>
      </c>
      <c r="DR2873">
        <v>87110</v>
      </c>
      <c r="DS2873">
        <v>87110</v>
      </c>
      <c r="DT2873">
        <v>87110</v>
      </c>
      <c r="DU2873">
        <v>87110</v>
      </c>
      <c r="DV2873">
        <v>87110</v>
      </c>
      <c r="DW2873">
        <v>87110</v>
      </c>
      <c r="DX2873">
        <v>87110</v>
      </c>
      <c r="DY2873">
        <v>87110</v>
      </c>
      <c r="DZ2873">
        <v>87110</v>
      </c>
      <c r="EA2873">
        <v>87110</v>
      </c>
      <c r="EB2873">
        <v>87110</v>
      </c>
      <c r="EC2873">
        <v>87110</v>
      </c>
      <c r="ED2873">
        <v>87110</v>
      </c>
      <c r="EE2873">
        <v>87110</v>
      </c>
      <c r="EF2873">
        <v>87110</v>
      </c>
      <c r="EG2873">
        <v>87110</v>
      </c>
      <c r="EH2873">
        <v>87110</v>
      </c>
      <c r="EI2873">
        <v>87110</v>
      </c>
      <c r="EJ2873">
        <v>87110</v>
      </c>
      <c r="EK2873">
        <v>87110</v>
      </c>
      <c r="EL2873">
        <v>87110</v>
      </c>
      <c r="EM2873">
        <v>87110</v>
      </c>
      <c r="EN2873">
        <v>87110</v>
      </c>
      <c r="EO2873">
        <v>87110</v>
      </c>
      <c r="EP2873">
        <v>87110</v>
      </c>
      <c r="EQ2873">
        <v>87110</v>
      </c>
      <c r="ER2873">
        <v>87110</v>
      </c>
      <c r="ES2873">
        <v>87110</v>
      </c>
      <c r="ET2873">
        <v>87110</v>
      </c>
      <c r="EU2873">
        <v>87110</v>
      </c>
      <c r="EV2873">
        <v>87110</v>
      </c>
      <c r="EW2873">
        <v>87110</v>
      </c>
      <c r="EX2873">
        <v>87110</v>
      </c>
      <c r="EY2873">
        <v>87110</v>
      </c>
      <c r="EZ2873">
        <v>87110</v>
      </c>
      <c r="FA2873">
        <v>87110</v>
      </c>
      <c r="FB2873">
        <v>87110</v>
      </c>
      <c r="FC2873">
        <v>87110</v>
      </c>
      <c r="FD2873">
        <v>87110</v>
      </c>
      <c r="FE2873">
        <v>87110</v>
      </c>
      <c r="FF2873">
        <v>87110</v>
      </c>
      <c r="FG2873">
        <v>87110</v>
      </c>
      <c r="FH2873">
        <v>87110</v>
      </c>
    </row>
    <row r="2874" spans="1:164">
      <c r="A2874" t="s">
        <v>3117</v>
      </c>
      <c r="C2874" s="23">
        <v>45525</v>
      </c>
      <c r="D2874" s="23">
        <v>45604</v>
      </c>
      <c r="E2874">
        <v>69</v>
      </c>
      <c r="F2874">
        <v>87110</v>
      </c>
      <c r="G2874" t="s">
        <v>2193</v>
      </c>
      <c r="BR2874">
        <v>6001</v>
      </c>
      <c r="BS2874">
        <v>9002</v>
      </c>
      <c r="BT2874">
        <v>9002</v>
      </c>
      <c r="BU2874">
        <v>9002</v>
      </c>
      <c r="BV2874">
        <v>9002</v>
      </c>
      <c r="BW2874">
        <v>2329</v>
      </c>
      <c r="BY2874">
        <v>8968</v>
      </c>
      <c r="BZ2874">
        <v>8968</v>
      </c>
      <c r="CA2874">
        <v>8968</v>
      </c>
      <c r="CB2874">
        <v>8968</v>
      </c>
      <c r="CC2874">
        <v>6901</v>
      </c>
    </row>
    <row r="2875" spans="1:164">
      <c r="A2875" t="s">
        <v>3117</v>
      </c>
      <c r="C2875" s="23">
        <v>45525</v>
      </c>
      <c r="D2875" s="23">
        <v>45604</v>
      </c>
      <c r="E2875">
        <v>69</v>
      </c>
      <c r="F2875">
        <v>87110</v>
      </c>
      <c r="G2875" t="s">
        <v>2195</v>
      </c>
      <c r="BR2875">
        <v>6001</v>
      </c>
      <c r="BS2875">
        <v>15003</v>
      </c>
      <c r="BT2875">
        <v>24004</v>
      </c>
      <c r="BU2875">
        <v>33006</v>
      </c>
      <c r="BV2875">
        <v>42007</v>
      </c>
      <c r="BW2875">
        <v>44336</v>
      </c>
      <c r="BX2875">
        <v>44336</v>
      </c>
      <c r="BY2875">
        <v>53304</v>
      </c>
      <c r="BZ2875">
        <v>62273</v>
      </c>
      <c r="CA2875">
        <v>71241</v>
      </c>
      <c r="CB2875">
        <v>80209</v>
      </c>
      <c r="CC2875">
        <v>87110</v>
      </c>
      <c r="CD2875">
        <v>87110</v>
      </c>
      <c r="CE2875">
        <v>87110</v>
      </c>
      <c r="CF2875">
        <v>87110</v>
      </c>
      <c r="CG2875">
        <v>87110</v>
      </c>
      <c r="CH2875">
        <v>87110</v>
      </c>
      <c r="CI2875">
        <v>87110</v>
      </c>
      <c r="CJ2875">
        <v>87110</v>
      </c>
      <c r="CK2875">
        <v>87110</v>
      </c>
      <c r="CL2875">
        <v>87110</v>
      </c>
      <c r="CM2875">
        <v>87110</v>
      </c>
      <c r="CN2875">
        <v>87110</v>
      </c>
      <c r="CO2875">
        <v>87110</v>
      </c>
      <c r="CP2875">
        <v>87110</v>
      </c>
      <c r="CQ2875">
        <v>87110</v>
      </c>
      <c r="CR2875">
        <v>87110</v>
      </c>
      <c r="CS2875">
        <v>87110</v>
      </c>
      <c r="CT2875">
        <v>87110</v>
      </c>
      <c r="CU2875">
        <v>87110</v>
      </c>
      <c r="CV2875">
        <v>87110</v>
      </c>
      <c r="CW2875">
        <v>87110</v>
      </c>
      <c r="CX2875">
        <v>87110</v>
      </c>
      <c r="CY2875">
        <v>87110</v>
      </c>
      <c r="CZ2875">
        <v>87110</v>
      </c>
      <c r="DA2875">
        <v>87110</v>
      </c>
      <c r="DB2875">
        <v>87110</v>
      </c>
      <c r="DC2875">
        <v>87110</v>
      </c>
      <c r="DD2875">
        <v>87110</v>
      </c>
      <c r="DE2875">
        <v>87110</v>
      </c>
      <c r="DF2875">
        <v>87110</v>
      </c>
      <c r="DG2875">
        <v>87110</v>
      </c>
      <c r="DH2875">
        <v>87110</v>
      </c>
      <c r="DI2875">
        <v>87110</v>
      </c>
      <c r="DJ2875">
        <v>87110</v>
      </c>
      <c r="DK2875">
        <v>87110</v>
      </c>
      <c r="DL2875">
        <v>87110</v>
      </c>
      <c r="DM2875">
        <v>87110</v>
      </c>
      <c r="DN2875">
        <v>87110</v>
      </c>
      <c r="DO2875">
        <v>87110</v>
      </c>
      <c r="DP2875">
        <v>87110</v>
      </c>
      <c r="DQ2875">
        <v>87110</v>
      </c>
      <c r="DR2875">
        <v>87110</v>
      </c>
      <c r="DS2875">
        <v>87110</v>
      </c>
      <c r="DT2875">
        <v>87110</v>
      </c>
      <c r="DU2875">
        <v>87110</v>
      </c>
      <c r="DV2875">
        <v>87110</v>
      </c>
      <c r="DW2875">
        <v>87110</v>
      </c>
      <c r="DX2875">
        <v>87110</v>
      </c>
      <c r="DY2875">
        <v>87110</v>
      </c>
      <c r="DZ2875">
        <v>87110</v>
      </c>
      <c r="EA2875">
        <v>87110</v>
      </c>
      <c r="EB2875">
        <v>87110</v>
      </c>
      <c r="EC2875">
        <v>87110</v>
      </c>
      <c r="ED2875">
        <v>87110</v>
      </c>
      <c r="EE2875">
        <v>87110</v>
      </c>
      <c r="EF2875">
        <v>87110</v>
      </c>
      <c r="EG2875">
        <v>87110</v>
      </c>
      <c r="EH2875">
        <v>87110</v>
      </c>
      <c r="EI2875">
        <v>87110</v>
      </c>
      <c r="EJ2875">
        <v>87110</v>
      </c>
      <c r="EK2875">
        <v>87110</v>
      </c>
      <c r="EL2875">
        <v>87110</v>
      </c>
      <c r="EM2875">
        <v>87110</v>
      </c>
      <c r="EN2875">
        <v>87110</v>
      </c>
      <c r="EO2875">
        <v>87110</v>
      </c>
      <c r="EP2875">
        <v>87110</v>
      </c>
      <c r="EQ2875">
        <v>87110</v>
      </c>
      <c r="ER2875">
        <v>87110</v>
      </c>
      <c r="ES2875">
        <v>87110</v>
      </c>
      <c r="ET2875">
        <v>87110</v>
      </c>
      <c r="EU2875">
        <v>87110</v>
      </c>
      <c r="EV2875">
        <v>87110</v>
      </c>
      <c r="EW2875">
        <v>87110</v>
      </c>
      <c r="EX2875">
        <v>87110</v>
      </c>
      <c r="EY2875">
        <v>87110</v>
      </c>
      <c r="EZ2875">
        <v>87110</v>
      </c>
      <c r="FA2875">
        <v>87110</v>
      </c>
      <c r="FB2875">
        <v>87110</v>
      </c>
      <c r="FC2875">
        <v>87110</v>
      </c>
      <c r="FD2875">
        <v>87110</v>
      </c>
      <c r="FE2875">
        <v>87110</v>
      </c>
      <c r="FF2875">
        <v>87110</v>
      </c>
      <c r="FG2875">
        <v>87110</v>
      </c>
      <c r="FH2875">
        <v>87110</v>
      </c>
    </row>
    <row r="2876" spans="1:164">
      <c r="A2876" t="s">
        <v>2199</v>
      </c>
      <c r="C2876" s="23">
        <v>45525</v>
      </c>
      <c r="D2876" s="23">
        <v>45604</v>
      </c>
      <c r="E2876">
        <v>69</v>
      </c>
      <c r="F2876">
        <v>87110</v>
      </c>
      <c r="G2876" t="s">
        <v>2193</v>
      </c>
      <c r="BR2876">
        <v>6001</v>
      </c>
      <c r="BS2876">
        <v>9002</v>
      </c>
      <c r="BT2876">
        <v>9002</v>
      </c>
      <c r="BU2876">
        <v>9002</v>
      </c>
      <c r="BV2876">
        <v>9002</v>
      </c>
      <c r="BW2876">
        <v>2329</v>
      </c>
      <c r="BY2876">
        <v>8968</v>
      </c>
      <c r="BZ2876">
        <v>8968</v>
      </c>
      <c r="CA2876">
        <v>8968</v>
      </c>
      <c r="CB2876">
        <v>8968</v>
      </c>
      <c r="CC2876">
        <v>6901</v>
      </c>
    </row>
    <row r="2877" spans="1:164">
      <c r="A2877" t="s">
        <v>2199</v>
      </c>
      <c r="C2877" s="23">
        <v>45525</v>
      </c>
      <c r="D2877" s="23">
        <v>45604</v>
      </c>
      <c r="E2877">
        <v>69</v>
      </c>
      <c r="F2877">
        <v>87110</v>
      </c>
      <c r="G2877" t="s">
        <v>2195</v>
      </c>
      <c r="BR2877">
        <v>6001</v>
      </c>
      <c r="BS2877">
        <v>15003</v>
      </c>
      <c r="BT2877">
        <v>24004</v>
      </c>
      <c r="BU2877">
        <v>33006</v>
      </c>
      <c r="BV2877">
        <v>42007</v>
      </c>
      <c r="BW2877">
        <v>44336</v>
      </c>
      <c r="BX2877">
        <v>44336</v>
      </c>
      <c r="BY2877">
        <v>53304</v>
      </c>
      <c r="BZ2877">
        <v>62273</v>
      </c>
      <c r="CA2877">
        <v>71241</v>
      </c>
      <c r="CB2877">
        <v>80209</v>
      </c>
      <c r="CC2877">
        <v>87110</v>
      </c>
      <c r="CD2877">
        <v>87110</v>
      </c>
      <c r="CE2877">
        <v>87110</v>
      </c>
      <c r="CF2877">
        <v>87110</v>
      </c>
      <c r="CG2877">
        <v>87110</v>
      </c>
      <c r="CH2877">
        <v>87110</v>
      </c>
      <c r="CI2877">
        <v>87110</v>
      </c>
      <c r="CJ2877">
        <v>87110</v>
      </c>
      <c r="CK2877">
        <v>87110</v>
      </c>
      <c r="CL2877">
        <v>87110</v>
      </c>
      <c r="CM2877">
        <v>87110</v>
      </c>
      <c r="CN2877">
        <v>87110</v>
      </c>
      <c r="CO2877">
        <v>87110</v>
      </c>
      <c r="CP2877">
        <v>87110</v>
      </c>
      <c r="CQ2877">
        <v>87110</v>
      </c>
      <c r="CR2877">
        <v>87110</v>
      </c>
      <c r="CS2877">
        <v>87110</v>
      </c>
      <c r="CT2877">
        <v>87110</v>
      </c>
      <c r="CU2877">
        <v>87110</v>
      </c>
      <c r="CV2877">
        <v>87110</v>
      </c>
      <c r="CW2877">
        <v>87110</v>
      </c>
      <c r="CX2877">
        <v>87110</v>
      </c>
      <c r="CY2877">
        <v>87110</v>
      </c>
      <c r="CZ2877">
        <v>87110</v>
      </c>
      <c r="DA2877">
        <v>87110</v>
      </c>
      <c r="DB2877">
        <v>87110</v>
      </c>
      <c r="DC2877">
        <v>87110</v>
      </c>
      <c r="DD2877">
        <v>87110</v>
      </c>
      <c r="DE2877">
        <v>87110</v>
      </c>
      <c r="DF2877">
        <v>87110</v>
      </c>
      <c r="DG2877">
        <v>87110</v>
      </c>
      <c r="DH2877">
        <v>87110</v>
      </c>
      <c r="DI2877">
        <v>87110</v>
      </c>
      <c r="DJ2877">
        <v>87110</v>
      </c>
      <c r="DK2877">
        <v>87110</v>
      </c>
      <c r="DL2877">
        <v>87110</v>
      </c>
      <c r="DM2877">
        <v>87110</v>
      </c>
      <c r="DN2877">
        <v>87110</v>
      </c>
      <c r="DO2877">
        <v>87110</v>
      </c>
      <c r="DP2877">
        <v>87110</v>
      </c>
      <c r="DQ2877">
        <v>87110</v>
      </c>
      <c r="DR2877">
        <v>87110</v>
      </c>
      <c r="DS2877">
        <v>87110</v>
      </c>
      <c r="DT2877">
        <v>87110</v>
      </c>
      <c r="DU2877">
        <v>87110</v>
      </c>
      <c r="DV2877">
        <v>87110</v>
      </c>
      <c r="DW2877">
        <v>87110</v>
      </c>
      <c r="DX2877">
        <v>87110</v>
      </c>
      <c r="DY2877">
        <v>87110</v>
      </c>
      <c r="DZ2877">
        <v>87110</v>
      </c>
      <c r="EA2877">
        <v>87110</v>
      </c>
      <c r="EB2877">
        <v>87110</v>
      </c>
      <c r="EC2877">
        <v>87110</v>
      </c>
      <c r="ED2877">
        <v>87110</v>
      </c>
      <c r="EE2877">
        <v>87110</v>
      </c>
      <c r="EF2877">
        <v>87110</v>
      </c>
      <c r="EG2877">
        <v>87110</v>
      </c>
      <c r="EH2877">
        <v>87110</v>
      </c>
      <c r="EI2877">
        <v>87110</v>
      </c>
      <c r="EJ2877">
        <v>87110</v>
      </c>
      <c r="EK2877">
        <v>87110</v>
      </c>
      <c r="EL2877">
        <v>87110</v>
      </c>
      <c r="EM2877">
        <v>87110</v>
      </c>
      <c r="EN2877">
        <v>87110</v>
      </c>
      <c r="EO2877">
        <v>87110</v>
      </c>
      <c r="EP2877">
        <v>87110</v>
      </c>
      <c r="EQ2877">
        <v>87110</v>
      </c>
      <c r="ER2877">
        <v>87110</v>
      </c>
      <c r="ES2877">
        <v>87110</v>
      </c>
      <c r="ET2877">
        <v>87110</v>
      </c>
      <c r="EU2877">
        <v>87110</v>
      </c>
      <c r="EV2877">
        <v>87110</v>
      </c>
      <c r="EW2877">
        <v>87110</v>
      </c>
      <c r="EX2877">
        <v>87110</v>
      </c>
      <c r="EY2877">
        <v>87110</v>
      </c>
      <c r="EZ2877">
        <v>87110</v>
      </c>
      <c r="FA2877">
        <v>87110</v>
      </c>
      <c r="FB2877">
        <v>87110</v>
      </c>
      <c r="FC2877">
        <v>87110</v>
      </c>
      <c r="FD2877">
        <v>87110</v>
      </c>
      <c r="FE2877">
        <v>87110</v>
      </c>
      <c r="FF2877">
        <v>87110</v>
      </c>
      <c r="FG2877">
        <v>87110</v>
      </c>
      <c r="FH2877">
        <v>87110</v>
      </c>
    </row>
    <row r="2878" spans="1:164">
      <c r="A2878" t="s">
        <v>2200</v>
      </c>
      <c r="C2878" s="23">
        <v>45525</v>
      </c>
      <c r="D2878" s="23">
        <v>45559</v>
      </c>
      <c r="E2878">
        <v>30</v>
      </c>
      <c r="F2878">
        <v>44336</v>
      </c>
      <c r="G2878" t="s">
        <v>2193</v>
      </c>
      <c r="BR2878">
        <v>6001</v>
      </c>
      <c r="BS2878">
        <v>9002</v>
      </c>
      <c r="BT2878">
        <v>9002</v>
      </c>
      <c r="BU2878">
        <v>9002</v>
      </c>
      <c r="BV2878">
        <v>9002</v>
      </c>
      <c r="BW2878">
        <v>2329</v>
      </c>
    </row>
    <row r="2879" spans="1:164">
      <c r="A2879" t="s">
        <v>2200</v>
      </c>
      <c r="C2879" s="23">
        <v>45525</v>
      </c>
      <c r="D2879" s="23">
        <v>45559</v>
      </c>
      <c r="E2879">
        <v>30</v>
      </c>
      <c r="F2879">
        <v>44336</v>
      </c>
      <c r="G2879" t="s">
        <v>2195</v>
      </c>
      <c r="BR2879">
        <v>6001</v>
      </c>
      <c r="BS2879">
        <v>15003</v>
      </c>
      <c r="BT2879">
        <v>24004</v>
      </c>
      <c r="BU2879">
        <v>33006</v>
      </c>
      <c r="BV2879">
        <v>42007</v>
      </c>
      <c r="BW2879">
        <v>44336</v>
      </c>
      <c r="BX2879">
        <v>44336</v>
      </c>
      <c r="BY2879">
        <v>44336</v>
      </c>
      <c r="BZ2879">
        <v>44336</v>
      </c>
      <c r="CA2879">
        <v>44336</v>
      </c>
      <c r="CB2879">
        <v>44336</v>
      </c>
      <c r="CC2879">
        <v>44336</v>
      </c>
      <c r="CD2879">
        <v>44336</v>
      </c>
      <c r="CE2879">
        <v>44336</v>
      </c>
      <c r="CF2879">
        <v>44336</v>
      </c>
      <c r="CG2879">
        <v>44336</v>
      </c>
      <c r="CH2879">
        <v>44336</v>
      </c>
      <c r="CI2879">
        <v>44336</v>
      </c>
      <c r="CJ2879">
        <v>44336</v>
      </c>
      <c r="CK2879">
        <v>44336</v>
      </c>
      <c r="CL2879">
        <v>44336</v>
      </c>
      <c r="CM2879">
        <v>44336</v>
      </c>
      <c r="CN2879">
        <v>44336</v>
      </c>
      <c r="CO2879">
        <v>44336</v>
      </c>
      <c r="CP2879">
        <v>44336</v>
      </c>
      <c r="CQ2879">
        <v>44336</v>
      </c>
      <c r="CR2879">
        <v>44336</v>
      </c>
      <c r="CS2879">
        <v>44336</v>
      </c>
      <c r="CT2879">
        <v>44336</v>
      </c>
      <c r="CU2879">
        <v>44336</v>
      </c>
      <c r="CV2879">
        <v>44336</v>
      </c>
      <c r="CW2879">
        <v>44336</v>
      </c>
      <c r="CX2879">
        <v>44336</v>
      </c>
      <c r="CY2879">
        <v>44336</v>
      </c>
      <c r="CZ2879">
        <v>44336</v>
      </c>
      <c r="DA2879">
        <v>44336</v>
      </c>
      <c r="DB2879">
        <v>44336</v>
      </c>
      <c r="DC2879">
        <v>44336</v>
      </c>
      <c r="DD2879">
        <v>44336</v>
      </c>
      <c r="DE2879">
        <v>44336</v>
      </c>
      <c r="DF2879">
        <v>44336</v>
      </c>
      <c r="DG2879">
        <v>44336</v>
      </c>
      <c r="DH2879">
        <v>44336</v>
      </c>
      <c r="DI2879">
        <v>44336</v>
      </c>
      <c r="DJ2879">
        <v>44336</v>
      </c>
      <c r="DK2879">
        <v>44336</v>
      </c>
      <c r="DL2879">
        <v>44336</v>
      </c>
      <c r="DM2879">
        <v>44336</v>
      </c>
      <c r="DN2879">
        <v>44336</v>
      </c>
      <c r="DO2879">
        <v>44336</v>
      </c>
      <c r="DP2879">
        <v>44336</v>
      </c>
      <c r="DQ2879">
        <v>44336</v>
      </c>
      <c r="DR2879">
        <v>44336</v>
      </c>
      <c r="DS2879">
        <v>44336</v>
      </c>
      <c r="DT2879">
        <v>44336</v>
      </c>
      <c r="DU2879">
        <v>44336</v>
      </c>
      <c r="DV2879">
        <v>44336</v>
      </c>
      <c r="DW2879">
        <v>44336</v>
      </c>
      <c r="DX2879">
        <v>44336</v>
      </c>
      <c r="DY2879">
        <v>44336</v>
      </c>
      <c r="DZ2879">
        <v>44336</v>
      </c>
      <c r="EA2879">
        <v>44336</v>
      </c>
      <c r="EB2879">
        <v>44336</v>
      </c>
      <c r="EC2879">
        <v>44336</v>
      </c>
      <c r="ED2879">
        <v>44336</v>
      </c>
      <c r="EE2879">
        <v>44336</v>
      </c>
      <c r="EF2879">
        <v>44336</v>
      </c>
      <c r="EG2879">
        <v>44336</v>
      </c>
      <c r="EH2879">
        <v>44336</v>
      </c>
      <c r="EI2879">
        <v>44336</v>
      </c>
      <c r="EJ2879">
        <v>44336</v>
      </c>
      <c r="EK2879">
        <v>44336</v>
      </c>
      <c r="EL2879">
        <v>44336</v>
      </c>
      <c r="EM2879">
        <v>44336</v>
      </c>
      <c r="EN2879">
        <v>44336</v>
      </c>
      <c r="EO2879">
        <v>44336</v>
      </c>
      <c r="EP2879">
        <v>44336</v>
      </c>
      <c r="EQ2879">
        <v>44336</v>
      </c>
      <c r="ER2879">
        <v>44336</v>
      </c>
      <c r="ES2879">
        <v>44336</v>
      </c>
      <c r="ET2879">
        <v>44336</v>
      </c>
      <c r="EU2879">
        <v>44336</v>
      </c>
      <c r="EV2879">
        <v>44336</v>
      </c>
      <c r="EW2879">
        <v>44336</v>
      </c>
      <c r="EX2879">
        <v>44336</v>
      </c>
      <c r="EY2879">
        <v>44336</v>
      </c>
      <c r="EZ2879">
        <v>44336</v>
      </c>
      <c r="FA2879">
        <v>44336</v>
      </c>
      <c r="FB2879">
        <v>44336</v>
      </c>
      <c r="FC2879">
        <v>44336</v>
      </c>
      <c r="FD2879">
        <v>44336</v>
      </c>
      <c r="FE2879">
        <v>44336</v>
      </c>
      <c r="FF2879">
        <v>44336</v>
      </c>
      <c r="FG2879">
        <v>44336</v>
      </c>
      <c r="FH2879">
        <v>44336</v>
      </c>
    </row>
    <row r="2880" spans="1:164">
      <c r="A2880" t="s">
        <v>3118</v>
      </c>
      <c r="B2880" t="s">
        <v>1477</v>
      </c>
      <c r="C2880" s="23">
        <v>45525</v>
      </c>
      <c r="D2880" s="23">
        <v>45559</v>
      </c>
      <c r="E2880">
        <v>30</v>
      </c>
      <c r="F2880">
        <v>44336</v>
      </c>
      <c r="G2880" t="s">
        <v>2193</v>
      </c>
      <c r="BR2880">
        <v>6001</v>
      </c>
      <c r="BS2880">
        <v>9002</v>
      </c>
      <c r="BT2880">
        <v>9002</v>
      </c>
      <c r="BU2880">
        <v>9002</v>
      </c>
      <c r="BV2880">
        <v>9002</v>
      </c>
      <c r="BW2880">
        <v>2329</v>
      </c>
    </row>
    <row r="2881" spans="1:164">
      <c r="A2881" t="s">
        <v>3118</v>
      </c>
      <c r="B2881" t="s">
        <v>1477</v>
      </c>
      <c r="C2881" s="23">
        <v>45525</v>
      </c>
      <c r="D2881" s="23">
        <v>45559</v>
      </c>
      <c r="E2881">
        <v>30</v>
      </c>
      <c r="F2881">
        <v>44336</v>
      </c>
      <c r="G2881" t="s">
        <v>2195</v>
      </c>
      <c r="BR2881">
        <v>6001</v>
      </c>
      <c r="BS2881">
        <v>15003</v>
      </c>
      <c r="BT2881">
        <v>24004</v>
      </c>
      <c r="BU2881">
        <v>33006</v>
      </c>
      <c r="BV2881">
        <v>42007</v>
      </c>
      <c r="BW2881">
        <v>44336</v>
      </c>
      <c r="BX2881">
        <v>44336</v>
      </c>
      <c r="BY2881">
        <v>44336</v>
      </c>
      <c r="BZ2881">
        <v>44336</v>
      </c>
      <c r="CA2881">
        <v>44336</v>
      </c>
      <c r="CB2881">
        <v>44336</v>
      </c>
      <c r="CC2881">
        <v>44336</v>
      </c>
      <c r="CD2881">
        <v>44336</v>
      </c>
      <c r="CE2881">
        <v>44336</v>
      </c>
      <c r="CF2881">
        <v>44336</v>
      </c>
      <c r="CG2881">
        <v>44336</v>
      </c>
      <c r="CH2881">
        <v>44336</v>
      </c>
      <c r="CI2881">
        <v>44336</v>
      </c>
      <c r="CJ2881">
        <v>44336</v>
      </c>
      <c r="CK2881">
        <v>44336</v>
      </c>
      <c r="CL2881">
        <v>44336</v>
      </c>
      <c r="CM2881">
        <v>44336</v>
      </c>
      <c r="CN2881">
        <v>44336</v>
      </c>
      <c r="CO2881">
        <v>44336</v>
      </c>
      <c r="CP2881">
        <v>44336</v>
      </c>
      <c r="CQ2881">
        <v>44336</v>
      </c>
      <c r="CR2881">
        <v>44336</v>
      </c>
      <c r="CS2881">
        <v>44336</v>
      </c>
      <c r="CT2881">
        <v>44336</v>
      </c>
      <c r="CU2881">
        <v>44336</v>
      </c>
      <c r="CV2881">
        <v>44336</v>
      </c>
      <c r="CW2881">
        <v>44336</v>
      </c>
      <c r="CX2881">
        <v>44336</v>
      </c>
      <c r="CY2881">
        <v>44336</v>
      </c>
      <c r="CZ2881">
        <v>44336</v>
      </c>
      <c r="DA2881">
        <v>44336</v>
      </c>
      <c r="DB2881">
        <v>44336</v>
      </c>
      <c r="DC2881">
        <v>44336</v>
      </c>
      <c r="DD2881">
        <v>44336</v>
      </c>
      <c r="DE2881">
        <v>44336</v>
      </c>
      <c r="DF2881">
        <v>44336</v>
      </c>
      <c r="DG2881">
        <v>44336</v>
      </c>
      <c r="DH2881">
        <v>44336</v>
      </c>
      <c r="DI2881">
        <v>44336</v>
      </c>
      <c r="DJ2881">
        <v>44336</v>
      </c>
      <c r="DK2881">
        <v>44336</v>
      </c>
      <c r="DL2881">
        <v>44336</v>
      </c>
      <c r="DM2881">
        <v>44336</v>
      </c>
      <c r="DN2881">
        <v>44336</v>
      </c>
      <c r="DO2881">
        <v>44336</v>
      </c>
      <c r="DP2881">
        <v>44336</v>
      </c>
      <c r="DQ2881">
        <v>44336</v>
      </c>
      <c r="DR2881">
        <v>44336</v>
      </c>
      <c r="DS2881">
        <v>44336</v>
      </c>
      <c r="DT2881">
        <v>44336</v>
      </c>
      <c r="DU2881">
        <v>44336</v>
      </c>
      <c r="DV2881">
        <v>44336</v>
      </c>
      <c r="DW2881">
        <v>44336</v>
      </c>
      <c r="DX2881">
        <v>44336</v>
      </c>
      <c r="DY2881">
        <v>44336</v>
      </c>
      <c r="DZ2881">
        <v>44336</v>
      </c>
      <c r="EA2881">
        <v>44336</v>
      </c>
      <c r="EB2881">
        <v>44336</v>
      </c>
      <c r="EC2881">
        <v>44336</v>
      </c>
      <c r="ED2881">
        <v>44336</v>
      </c>
      <c r="EE2881">
        <v>44336</v>
      </c>
      <c r="EF2881">
        <v>44336</v>
      </c>
      <c r="EG2881">
        <v>44336</v>
      </c>
      <c r="EH2881">
        <v>44336</v>
      </c>
      <c r="EI2881">
        <v>44336</v>
      </c>
      <c r="EJ2881">
        <v>44336</v>
      </c>
      <c r="EK2881">
        <v>44336</v>
      </c>
      <c r="EL2881">
        <v>44336</v>
      </c>
      <c r="EM2881">
        <v>44336</v>
      </c>
      <c r="EN2881">
        <v>44336</v>
      </c>
      <c r="EO2881">
        <v>44336</v>
      </c>
      <c r="EP2881">
        <v>44336</v>
      </c>
      <c r="EQ2881">
        <v>44336</v>
      </c>
      <c r="ER2881">
        <v>44336</v>
      </c>
      <c r="ES2881">
        <v>44336</v>
      </c>
      <c r="ET2881">
        <v>44336</v>
      </c>
      <c r="EU2881">
        <v>44336</v>
      </c>
      <c r="EV2881">
        <v>44336</v>
      </c>
      <c r="EW2881">
        <v>44336</v>
      </c>
      <c r="EX2881">
        <v>44336</v>
      </c>
      <c r="EY2881">
        <v>44336</v>
      </c>
      <c r="EZ2881">
        <v>44336</v>
      </c>
      <c r="FA2881">
        <v>44336</v>
      </c>
      <c r="FB2881">
        <v>44336</v>
      </c>
      <c r="FC2881">
        <v>44336</v>
      </c>
      <c r="FD2881">
        <v>44336</v>
      </c>
      <c r="FE2881">
        <v>44336</v>
      </c>
      <c r="FF2881">
        <v>44336</v>
      </c>
      <c r="FG2881">
        <v>44336</v>
      </c>
      <c r="FH2881">
        <v>44336</v>
      </c>
    </row>
    <row r="2882" spans="1:164">
      <c r="A2882" t="s">
        <v>2224</v>
      </c>
      <c r="C2882" s="23">
        <v>45572</v>
      </c>
      <c r="D2882" s="23">
        <v>45604</v>
      </c>
      <c r="E2882">
        <v>29</v>
      </c>
      <c r="F2882">
        <v>42774</v>
      </c>
      <c r="G2882" t="s">
        <v>2193</v>
      </c>
      <c r="BY2882">
        <v>8968</v>
      </c>
      <c r="BZ2882">
        <v>8968</v>
      </c>
      <c r="CA2882">
        <v>8968</v>
      </c>
      <c r="CB2882">
        <v>8968</v>
      </c>
      <c r="CC2882">
        <v>6901</v>
      </c>
    </row>
    <row r="2883" spans="1:164">
      <c r="A2883" t="s">
        <v>2224</v>
      </c>
      <c r="C2883" s="23">
        <v>45572</v>
      </c>
      <c r="D2883" s="23">
        <v>45604</v>
      </c>
      <c r="E2883">
        <v>29</v>
      </c>
      <c r="F2883">
        <v>42774</v>
      </c>
      <c r="G2883" t="s">
        <v>2195</v>
      </c>
      <c r="BY2883">
        <v>8968</v>
      </c>
      <c r="BZ2883">
        <v>17937</v>
      </c>
      <c r="CA2883">
        <v>26905</v>
      </c>
      <c r="CB2883">
        <v>35873</v>
      </c>
      <c r="CC2883">
        <v>42774</v>
      </c>
      <c r="CD2883">
        <v>42774</v>
      </c>
      <c r="CE2883">
        <v>42774</v>
      </c>
      <c r="CF2883">
        <v>42774</v>
      </c>
      <c r="CG2883">
        <v>42774</v>
      </c>
      <c r="CH2883">
        <v>42774</v>
      </c>
      <c r="CI2883">
        <v>42774</v>
      </c>
      <c r="CJ2883">
        <v>42774</v>
      </c>
      <c r="CK2883">
        <v>42774</v>
      </c>
      <c r="CL2883">
        <v>42774</v>
      </c>
      <c r="CM2883">
        <v>42774</v>
      </c>
      <c r="CN2883">
        <v>42774</v>
      </c>
      <c r="CO2883">
        <v>42774</v>
      </c>
      <c r="CP2883">
        <v>42774</v>
      </c>
      <c r="CQ2883">
        <v>42774</v>
      </c>
      <c r="CR2883">
        <v>42774</v>
      </c>
      <c r="CS2883">
        <v>42774</v>
      </c>
      <c r="CT2883">
        <v>42774</v>
      </c>
      <c r="CU2883">
        <v>42774</v>
      </c>
      <c r="CV2883">
        <v>42774</v>
      </c>
      <c r="CW2883">
        <v>42774</v>
      </c>
      <c r="CX2883">
        <v>42774</v>
      </c>
      <c r="CY2883">
        <v>42774</v>
      </c>
      <c r="CZ2883">
        <v>42774</v>
      </c>
      <c r="DA2883">
        <v>42774</v>
      </c>
      <c r="DB2883">
        <v>42774</v>
      </c>
      <c r="DC2883">
        <v>42774</v>
      </c>
      <c r="DD2883">
        <v>42774</v>
      </c>
      <c r="DE2883">
        <v>42774</v>
      </c>
      <c r="DF2883">
        <v>42774</v>
      </c>
      <c r="DG2883">
        <v>42774</v>
      </c>
      <c r="DH2883">
        <v>42774</v>
      </c>
      <c r="DI2883">
        <v>42774</v>
      </c>
      <c r="DJ2883">
        <v>42774</v>
      </c>
      <c r="DK2883">
        <v>42774</v>
      </c>
      <c r="DL2883">
        <v>42774</v>
      </c>
      <c r="DM2883">
        <v>42774</v>
      </c>
      <c r="DN2883">
        <v>42774</v>
      </c>
      <c r="DO2883">
        <v>42774</v>
      </c>
      <c r="DP2883">
        <v>42774</v>
      </c>
      <c r="DQ2883">
        <v>42774</v>
      </c>
      <c r="DR2883">
        <v>42774</v>
      </c>
      <c r="DS2883">
        <v>42774</v>
      </c>
      <c r="DT2883">
        <v>42774</v>
      </c>
      <c r="DU2883">
        <v>42774</v>
      </c>
      <c r="DV2883">
        <v>42774</v>
      </c>
      <c r="DW2883">
        <v>42774</v>
      </c>
      <c r="DX2883">
        <v>42774</v>
      </c>
      <c r="DY2883">
        <v>42774</v>
      </c>
      <c r="DZ2883">
        <v>42774</v>
      </c>
      <c r="EA2883">
        <v>42774</v>
      </c>
      <c r="EB2883">
        <v>42774</v>
      </c>
      <c r="EC2883">
        <v>42774</v>
      </c>
      <c r="ED2883">
        <v>42774</v>
      </c>
      <c r="EE2883">
        <v>42774</v>
      </c>
      <c r="EF2883">
        <v>42774</v>
      </c>
      <c r="EG2883">
        <v>42774</v>
      </c>
      <c r="EH2883">
        <v>42774</v>
      </c>
      <c r="EI2883">
        <v>42774</v>
      </c>
      <c r="EJ2883">
        <v>42774</v>
      </c>
      <c r="EK2883">
        <v>42774</v>
      </c>
      <c r="EL2883">
        <v>42774</v>
      </c>
      <c r="EM2883">
        <v>42774</v>
      </c>
      <c r="EN2883">
        <v>42774</v>
      </c>
      <c r="EO2883">
        <v>42774</v>
      </c>
      <c r="EP2883">
        <v>42774</v>
      </c>
      <c r="EQ2883">
        <v>42774</v>
      </c>
      <c r="ER2883">
        <v>42774</v>
      </c>
      <c r="ES2883">
        <v>42774</v>
      </c>
      <c r="ET2883">
        <v>42774</v>
      </c>
      <c r="EU2883">
        <v>42774</v>
      </c>
      <c r="EV2883">
        <v>42774</v>
      </c>
      <c r="EW2883">
        <v>42774</v>
      </c>
      <c r="EX2883">
        <v>42774</v>
      </c>
      <c r="EY2883">
        <v>42774</v>
      </c>
      <c r="EZ2883">
        <v>42774</v>
      </c>
      <c r="FA2883">
        <v>42774</v>
      </c>
      <c r="FB2883">
        <v>42774</v>
      </c>
      <c r="FC2883">
        <v>42774</v>
      </c>
      <c r="FD2883">
        <v>42774</v>
      </c>
      <c r="FE2883">
        <v>42774</v>
      </c>
      <c r="FF2883">
        <v>42774</v>
      </c>
      <c r="FG2883">
        <v>42774</v>
      </c>
      <c r="FH2883">
        <v>42774</v>
      </c>
    </row>
    <row r="2884" spans="1:164">
      <c r="A2884" t="s">
        <v>3119</v>
      </c>
      <c r="B2884" t="s">
        <v>1479</v>
      </c>
      <c r="C2884" s="23">
        <v>45572</v>
      </c>
      <c r="D2884" s="23">
        <v>45604</v>
      </c>
      <c r="E2884">
        <v>29</v>
      </c>
      <c r="F2884">
        <v>42774</v>
      </c>
      <c r="G2884" t="s">
        <v>2193</v>
      </c>
      <c r="BY2884">
        <v>8968</v>
      </c>
      <c r="BZ2884">
        <v>8968</v>
      </c>
      <c r="CA2884">
        <v>8968</v>
      </c>
      <c r="CB2884">
        <v>8968</v>
      </c>
      <c r="CC2884">
        <v>6901</v>
      </c>
    </row>
    <row r="2885" spans="1:164">
      <c r="A2885" t="s">
        <v>3119</v>
      </c>
      <c r="B2885" t="s">
        <v>1479</v>
      </c>
      <c r="C2885" s="23">
        <v>45572</v>
      </c>
      <c r="D2885" s="23">
        <v>45604</v>
      </c>
      <c r="E2885">
        <v>29</v>
      </c>
      <c r="F2885">
        <v>42774</v>
      </c>
      <c r="G2885" t="s">
        <v>2195</v>
      </c>
      <c r="BY2885">
        <v>8968</v>
      </c>
      <c r="BZ2885">
        <v>17937</v>
      </c>
      <c r="CA2885">
        <v>26905</v>
      </c>
      <c r="CB2885">
        <v>35873</v>
      </c>
      <c r="CC2885">
        <v>42774</v>
      </c>
      <c r="CD2885">
        <v>42774</v>
      </c>
      <c r="CE2885">
        <v>42774</v>
      </c>
      <c r="CF2885">
        <v>42774</v>
      </c>
      <c r="CG2885">
        <v>42774</v>
      </c>
      <c r="CH2885">
        <v>42774</v>
      </c>
      <c r="CI2885">
        <v>42774</v>
      </c>
      <c r="CJ2885">
        <v>42774</v>
      </c>
      <c r="CK2885">
        <v>42774</v>
      </c>
      <c r="CL2885">
        <v>42774</v>
      </c>
      <c r="CM2885">
        <v>42774</v>
      </c>
      <c r="CN2885">
        <v>42774</v>
      </c>
      <c r="CO2885">
        <v>42774</v>
      </c>
      <c r="CP2885">
        <v>42774</v>
      </c>
      <c r="CQ2885">
        <v>42774</v>
      </c>
      <c r="CR2885">
        <v>42774</v>
      </c>
      <c r="CS2885">
        <v>42774</v>
      </c>
      <c r="CT2885">
        <v>42774</v>
      </c>
      <c r="CU2885">
        <v>42774</v>
      </c>
      <c r="CV2885">
        <v>42774</v>
      </c>
      <c r="CW2885">
        <v>42774</v>
      </c>
      <c r="CX2885">
        <v>42774</v>
      </c>
      <c r="CY2885">
        <v>42774</v>
      </c>
      <c r="CZ2885">
        <v>42774</v>
      </c>
      <c r="DA2885">
        <v>42774</v>
      </c>
      <c r="DB2885">
        <v>42774</v>
      </c>
      <c r="DC2885">
        <v>42774</v>
      </c>
      <c r="DD2885">
        <v>42774</v>
      </c>
      <c r="DE2885">
        <v>42774</v>
      </c>
      <c r="DF2885">
        <v>42774</v>
      </c>
      <c r="DG2885">
        <v>42774</v>
      </c>
      <c r="DH2885">
        <v>42774</v>
      </c>
      <c r="DI2885">
        <v>42774</v>
      </c>
      <c r="DJ2885">
        <v>42774</v>
      </c>
      <c r="DK2885">
        <v>42774</v>
      </c>
      <c r="DL2885">
        <v>42774</v>
      </c>
      <c r="DM2885">
        <v>42774</v>
      </c>
      <c r="DN2885">
        <v>42774</v>
      </c>
      <c r="DO2885">
        <v>42774</v>
      </c>
      <c r="DP2885">
        <v>42774</v>
      </c>
      <c r="DQ2885">
        <v>42774</v>
      </c>
      <c r="DR2885">
        <v>42774</v>
      </c>
      <c r="DS2885">
        <v>42774</v>
      </c>
      <c r="DT2885">
        <v>42774</v>
      </c>
      <c r="DU2885">
        <v>42774</v>
      </c>
      <c r="DV2885">
        <v>42774</v>
      </c>
      <c r="DW2885">
        <v>42774</v>
      </c>
      <c r="DX2885">
        <v>42774</v>
      </c>
      <c r="DY2885">
        <v>42774</v>
      </c>
      <c r="DZ2885">
        <v>42774</v>
      </c>
      <c r="EA2885">
        <v>42774</v>
      </c>
      <c r="EB2885">
        <v>42774</v>
      </c>
      <c r="EC2885">
        <v>42774</v>
      </c>
      <c r="ED2885">
        <v>42774</v>
      </c>
      <c r="EE2885">
        <v>42774</v>
      </c>
      <c r="EF2885">
        <v>42774</v>
      </c>
      <c r="EG2885">
        <v>42774</v>
      </c>
      <c r="EH2885">
        <v>42774</v>
      </c>
      <c r="EI2885">
        <v>42774</v>
      </c>
      <c r="EJ2885">
        <v>42774</v>
      </c>
      <c r="EK2885">
        <v>42774</v>
      </c>
      <c r="EL2885">
        <v>42774</v>
      </c>
      <c r="EM2885">
        <v>42774</v>
      </c>
      <c r="EN2885">
        <v>42774</v>
      </c>
      <c r="EO2885">
        <v>42774</v>
      </c>
      <c r="EP2885">
        <v>42774</v>
      </c>
      <c r="EQ2885">
        <v>42774</v>
      </c>
      <c r="ER2885">
        <v>42774</v>
      </c>
      <c r="ES2885">
        <v>42774</v>
      </c>
      <c r="ET2885">
        <v>42774</v>
      </c>
      <c r="EU2885">
        <v>42774</v>
      </c>
      <c r="EV2885">
        <v>42774</v>
      </c>
      <c r="EW2885">
        <v>42774</v>
      </c>
      <c r="EX2885">
        <v>42774</v>
      </c>
      <c r="EY2885">
        <v>42774</v>
      </c>
      <c r="EZ2885">
        <v>42774</v>
      </c>
      <c r="FA2885">
        <v>42774</v>
      </c>
      <c r="FB2885">
        <v>42774</v>
      </c>
      <c r="FC2885">
        <v>42774</v>
      </c>
      <c r="FD2885">
        <v>42774</v>
      </c>
      <c r="FE2885">
        <v>42774</v>
      </c>
      <c r="FF2885">
        <v>42774</v>
      </c>
      <c r="FG2885">
        <v>42774</v>
      </c>
      <c r="FH2885">
        <v>42774</v>
      </c>
    </row>
    <row r="2886" spans="1:164">
      <c r="A2886" t="s">
        <v>3120</v>
      </c>
      <c r="C2886" s="23">
        <v>45566</v>
      </c>
      <c r="D2886" s="23">
        <v>45885</v>
      </c>
      <c r="E2886">
        <v>274</v>
      </c>
      <c r="F2886">
        <v>424454</v>
      </c>
      <c r="G2886" t="s">
        <v>2193</v>
      </c>
      <c r="BX2886">
        <v>361</v>
      </c>
      <c r="BY2886">
        <v>1697</v>
      </c>
      <c r="BZ2886">
        <v>4529</v>
      </c>
      <c r="CA2886">
        <v>7345</v>
      </c>
      <c r="CB2886">
        <v>5419</v>
      </c>
      <c r="CC2886">
        <v>1994</v>
      </c>
      <c r="CD2886">
        <v>533</v>
      </c>
      <c r="CE2886">
        <v>6</v>
      </c>
      <c r="CK2886">
        <v>290</v>
      </c>
      <c r="CL2886">
        <v>8391</v>
      </c>
      <c r="CM2886">
        <v>35119</v>
      </c>
      <c r="CN2886">
        <v>20133</v>
      </c>
      <c r="CO2886">
        <v>11563</v>
      </c>
      <c r="CP2886">
        <v>19568</v>
      </c>
      <c r="CQ2886">
        <v>14646</v>
      </c>
      <c r="CR2886">
        <v>41979</v>
      </c>
      <c r="CS2886">
        <v>36253</v>
      </c>
      <c r="CT2886">
        <v>21473</v>
      </c>
      <c r="CU2886">
        <v>2939</v>
      </c>
      <c r="CV2886">
        <v>417</v>
      </c>
      <c r="CX2886">
        <v>14872</v>
      </c>
      <c r="CY2886">
        <v>10736</v>
      </c>
      <c r="DB2886">
        <v>12487</v>
      </c>
      <c r="DC2886">
        <v>7749</v>
      </c>
      <c r="DD2886">
        <v>7724</v>
      </c>
      <c r="DE2886">
        <v>5389</v>
      </c>
      <c r="DF2886">
        <v>5527</v>
      </c>
      <c r="DG2886">
        <v>4265</v>
      </c>
      <c r="DH2886">
        <v>2596</v>
      </c>
      <c r="DI2886">
        <v>3793</v>
      </c>
      <c r="DJ2886">
        <v>2725</v>
      </c>
      <c r="DK2886">
        <v>3287</v>
      </c>
      <c r="DL2886">
        <v>13042</v>
      </c>
      <c r="DM2886">
        <v>45382</v>
      </c>
      <c r="DN2886">
        <v>32780</v>
      </c>
      <c r="DO2886">
        <v>12451</v>
      </c>
      <c r="DP2886">
        <v>2669</v>
      </c>
      <c r="DQ2886">
        <v>2329</v>
      </c>
    </row>
    <row r="2887" spans="1:164">
      <c r="A2887" t="s">
        <v>3120</v>
      </c>
      <c r="C2887" s="23">
        <v>45566</v>
      </c>
      <c r="D2887" s="23">
        <v>45885</v>
      </c>
      <c r="E2887">
        <v>274</v>
      </c>
      <c r="F2887">
        <v>424454</v>
      </c>
      <c r="G2887" t="s">
        <v>2195</v>
      </c>
      <c r="BX2887">
        <v>361</v>
      </c>
      <c r="BY2887">
        <v>2058</v>
      </c>
      <c r="BZ2887">
        <v>6586</v>
      </c>
      <c r="CA2887">
        <v>13931</v>
      </c>
      <c r="CB2887">
        <v>19350</v>
      </c>
      <c r="CC2887">
        <v>21343</v>
      </c>
      <c r="CD2887">
        <v>21876</v>
      </c>
      <c r="CE2887">
        <v>21882</v>
      </c>
      <c r="CF2887">
        <v>21882</v>
      </c>
      <c r="CG2887">
        <v>21882</v>
      </c>
      <c r="CH2887">
        <v>21882</v>
      </c>
      <c r="CI2887">
        <v>21882</v>
      </c>
      <c r="CJ2887">
        <v>21882</v>
      </c>
      <c r="CK2887">
        <v>22172</v>
      </c>
      <c r="CL2887">
        <v>30563</v>
      </c>
      <c r="CM2887">
        <v>65682</v>
      </c>
      <c r="CN2887">
        <v>85815</v>
      </c>
      <c r="CO2887">
        <v>97378</v>
      </c>
      <c r="CP2887">
        <v>116945</v>
      </c>
      <c r="CQ2887">
        <v>131591</v>
      </c>
      <c r="CR2887">
        <v>173570</v>
      </c>
      <c r="CS2887">
        <v>209823</v>
      </c>
      <c r="CT2887">
        <v>231296</v>
      </c>
      <c r="CU2887">
        <v>234234</v>
      </c>
      <c r="CV2887">
        <v>234651</v>
      </c>
      <c r="CW2887">
        <v>234651</v>
      </c>
      <c r="CX2887">
        <v>249523</v>
      </c>
      <c r="CY2887">
        <v>260259</v>
      </c>
      <c r="CZ2887">
        <v>260259</v>
      </c>
      <c r="DA2887">
        <v>260259</v>
      </c>
      <c r="DB2887">
        <v>272746</v>
      </c>
      <c r="DC2887">
        <v>280495</v>
      </c>
      <c r="DD2887">
        <v>288218</v>
      </c>
      <c r="DE2887">
        <v>293608</v>
      </c>
      <c r="DF2887">
        <v>299135</v>
      </c>
      <c r="DG2887">
        <v>303400</v>
      </c>
      <c r="DH2887">
        <v>305996</v>
      </c>
      <c r="DI2887">
        <v>309788</v>
      </c>
      <c r="DJ2887">
        <v>312514</v>
      </c>
      <c r="DK2887">
        <v>315800</v>
      </c>
      <c r="DL2887">
        <v>328842</v>
      </c>
      <c r="DM2887">
        <v>374224</v>
      </c>
      <c r="DN2887">
        <v>407004</v>
      </c>
      <c r="DO2887">
        <v>419455</v>
      </c>
      <c r="DP2887">
        <v>422125</v>
      </c>
      <c r="DQ2887">
        <v>424454</v>
      </c>
      <c r="DR2887">
        <v>424454</v>
      </c>
      <c r="DS2887">
        <v>424454</v>
      </c>
      <c r="DT2887">
        <v>424454</v>
      </c>
      <c r="DU2887">
        <v>424454</v>
      </c>
      <c r="DV2887">
        <v>424454</v>
      </c>
      <c r="DW2887">
        <v>424454</v>
      </c>
      <c r="DX2887">
        <v>424454</v>
      </c>
      <c r="DY2887">
        <v>424454</v>
      </c>
      <c r="DZ2887">
        <v>424454</v>
      </c>
      <c r="EA2887">
        <v>424454</v>
      </c>
      <c r="EB2887">
        <v>424454</v>
      </c>
      <c r="EC2887">
        <v>424454</v>
      </c>
      <c r="ED2887">
        <v>424454</v>
      </c>
      <c r="EE2887">
        <v>424454</v>
      </c>
      <c r="EF2887">
        <v>424454</v>
      </c>
      <c r="EG2887">
        <v>424454</v>
      </c>
      <c r="EH2887">
        <v>424454</v>
      </c>
      <c r="EI2887">
        <v>424454</v>
      </c>
      <c r="EJ2887">
        <v>424454</v>
      </c>
      <c r="EK2887">
        <v>424454</v>
      </c>
      <c r="EL2887">
        <v>424454</v>
      </c>
      <c r="EM2887">
        <v>424454</v>
      </c>
      <c r="EN2887">
        <v>424454</v>
      </c>
      <c r="EO2887">
        <v>424454</v>
      </c>
      <c r="EP2887">
        <v>424454</v>
      </c>
      <c r="EQ2887">
        <v>424454</v>
      </c>
      <c r="ER2887">
        <v>424454</v>
      </c>
      <c r="ES2887">
        <v>424454</v>
      </c>
      <c r="ET2887">
        <v>424454</v>
      </c>
      <c r="EU2887">
        <v>424454</v>
      </c>
      <c r="EV2887">
        <v>424454</v>
      </c>
      <c r="EW2887">
        <v>424454</v>
      </c>
      <c r="EX2887">
        <v>424454</v>
      </c>
      <c r="EY2887">
        <v>424454</v>
      </c>
      <c r="EZ2887">
        <v>424454</v>
      </c>
      <c r="FA2887">
        <v>424454</v>
      </c>
      <c r="FB2887">
        <v>424454</v>
      </c>
      <c r="FC2887">
        <v>424454</v>
      </c>
      <c r="FD2887">
        <v>424454</v>
      </c>
      <c r="FE2887">
        <v>424454</v>
      </c>
      <c r="FF2887">
        <v>424454</v>
      </c>
      <c r="FG2887">
        <v>424454</v>
      </c>
      <c r="FH2887">
        <v>424454</v>
      </c>
    </row>
    <row r="2888" spans="1:164">
      <c r="A2888" t="s">
        <v>3121</v>
      </c>
      <c r="C2888" s="23">
        <v>45824</v>
      </c>
      <c r="D2888" s="23">
        <v>45885</v>
      </c>
      <c r="E2888">
        <v>53</v>
      </c>
      <c r="F2888">
        <v>29199</v>
      </c>
      <c r="G2888" t="s">
        <v>2193</v>
      </c>
      <c r="DI2888">
        <v>755</v>
      </c>
      <c r="DJ2888">
        <v>1946</v>
      </c>
      <c r="DK2888">
        <v>2984</v>
      </c>
      <c r="DL2888">
        <v>4278</v>
      </c>
      <c r="DM2888">
        <v>5285</v>
      </c>
      <c r="DN2888">
        <v>5231</v>
      </c>
      <c r="DO2888">
        <v>3722</v>
      </c>
      <c r="DP2888">
        <v>2669</v>
      </c>
      <c r="DQ2888">
        <v>2329</v>
      </c>
    </row>
    <row r="2889" spans="1:164">
      <c r="A2889" t="s">
        <v>3121</v>
      </c>
      <c r="C2889" s="23">
        <v>45824</v>
      </c>
      <c r="D2889" s="23">
        <v>45885</v>
      </c>
      <c r="E2889">
        <v>53</v>
      </c>
      <c r="F2889">
        <v>29199</v>
      </c>
      <c r="G2889" t="s">
        <v>2195</v>
      </c>
      <c r="DI2889">
        <v>755</v>
      </c>
      <c r="DJ2889">
        <v>2701</v>
      </c>
      <c r="DK2889">
        <v>5685</v>
      </c>
      <c r="DL2889">
        <v>9963</v>
      </c>
      <c r="DM2889">
        <v>15247</v>
      </c>
      <c r="DN2889">
        <v>20478</v>
      </c>
      <c r="DO2889">
        <v>24201</v>
      </c>
      <c r="DP2889">
        <v>26870</v>
      </c>
      <c r="DQ2889">
        <v>29199</v>
      </c>
      <c r="DR2889">
        <v>29199</v>
      </c>
      <c r="DS2889">
        <v>29199</v>
      </c>
      <c r="DT2889">
        <v>29199</v>
      </c>
      <c r="DU2889">
        <v>29199</v>
      </c>
      <c r="DV2889">
        <v>29199</v>
      </c>
      <c r="DW2889">
        <v>29199</v>
      </c>
      <c r="DX2889">
        <v>29199</v>
      </c>
      <c r="DY2889">
        <v>29199</v>
      </c>
      <c r="DZ2889">
        <v>29199</v>
      </c>
      <c r="EA2889">
        <v>29199</v>
      </c>
      <c r="EB2889">
        <v>29199</v>
      </c>
      <c r="EC2889">
        <v>29199</v>
      </c>
      <c r="ED2889">
        <v>29199</v>
      </c>
      <c r="EE2889">
        <v>29199</v>
      </c>
      <c r="EF2889">
        <v>29199</v>
      </c>
      <c r="EG2889">
        <v>29199</v>
      </c>
      <c r="EH2889">
        <v>29199</v>
      </c>
      <c r="EI2889">
        <v>29199</v>
      </c>
      <c r="EJ2889">
        <v>29199</v>
      </c>
      <c r="EK2889">
        <v>29199</v>
      </c>
      <c r="EL2889">
        <v>29199</v>
      </c>
      <c r="EM2889">
        <v>29199</v>
      </c>
      <c r="EN2889">
        <v>29199</v>
      </c>
      <c r="EO2889">
        <v>29199</v>
      </c>
      <c r="EP2889">
        <v>29199</v>
      </c>
      <c r="EQ2889">
        <v>29199</v>
      </c>
      <c r="ER2889">
        <v>29199</v>
      </c>
      <c r="ES2889">
        <v>29199</v>
      </c>
      <c r="ET2889">
        <v>29199</v>
      </c>
      <c r="EU2889">
        <v>29199</v>
      </c>
      <c r="EV2889">
        <v>29199</v>
      </c>
      <c r="EW2889">
        <v>29199</v>
      </c>
      <c r="EX2889">
        <v>29199</v>
      </c>
      <c r="EY2889">
        <v>29199</v>
      </c>
      <c r="EZ2889">
        <v>29199</v>
      </c>
      <c r="FA2889">
        <v>29199</v>
      </c>
      <c r="FB2889">
        <v>29199</v>
      </c>
      <c r="FC2889">
        <v>29199</v>
      </c>
      <c r="FD2889">
        <v>29199</v>
      </c>
      <c r="FE2889">
        <v>29199</v>
      </c>
      <c r="FF2889">
        <v>29199</v>
      </c>
      <c r="FG2889">
        <v>29199</v>
      </c>
      <c r="FH2889">
        <v>29199</v>
      </c>
    </row>
    <row r="2890" spans="1:164">
      <c r="A2890" t="s">
        <v>3122</v>
      </c>
      <c r="C2890" s="23">
        <v>45824</v>
      </c>
      <c r="D2890" s="23">
        <v>45885</v>
      </c>
      <c r="E2890">
        <v>53</v>
      </c>
      <c r="F2890">
        <v>29199</v>
      </c>
      <c r="G2890" t="s">
        <v>2193</v>
      </c>
      <c r="DI2890">
        <v>755</v>
      </c>
      <c r="DJ2890">
        <v>1946</v>
      </c>
      <c r="DK2890">
        <v>2984</v>
      </c>
      <c r="DL2890">
        <v>4278</v>
      </c>
      <c r="DM2890">
        <v>5285</v>
      </c>
      <c r="DN2890">
        <v>5231</v>
      </c>
      <c r="DO2890">
        <v>3722</v>
      </c>
      <c r="DP2890">
        <v>2669</v>
      </c>
      <c r="DQ2890">
        <v>2329</v>
      </c>
    </row>
    <row r="2891" spans="1:164">
      <c r="A2891" t="s">
        <v>3122</v>
      </c>
      <c r="C2891" s="23">
        <v>45824</v>
      </c>
      <c r="D2891" s="23">
        <v>45885</v>
      </c>
      <c r="E2891">
        <v>53</v>
      </c>
      <c r="F2891">
        <v>29199</v>
      </c>
      <c r="G2891" t="s">
        <v>2195</v>
      </c>
      <c r="DI2891">
        <v>755</v>
      </c>
      <c r="DJ2891">
        <v>2701</v>
      </c>
      <c r="DK2891">
        <v>5685</v>
      </c>
      <c r="DL2891">
        <v>9963</v>
      </c>
      <c r="DM2891">
        <v>15247</v>
      </c>
      <c r="DN2891">
        <v>20478</v>
      </c>
      <c r="DO2891">
        <v>24201</v>
      </c>
      <c r="DP2891">
        <v>26870</v>
      </c>
      <c r="DQ2891">
        <v>29199</v>
      </c>
      <c r="DR2891">
        <v>29199</v>
      </c>
      <c r="DS2891">
        <v>29199</v>
      </c>
      <c r="DT2891">
        <v>29199</v>
      </c>
      <c r="DU2891">
        <v>29199</v>
      </c>
      <c r="DV2891">
        <v>29199</v>
      </c>
      <c r="DW2891">
        <v>29199</v>
      </c>
      <c r="DX2891">
        <v>29199</v>
      </c>
      <c r="DY2891">
        <v>29199</v>
      </c>
      <c r="DZ2891">
        <v>29199</v>
      </c>
      <c r="EA2891">
        <v>29199</v>
      </c>
      <c r="EB2891">
        <v>29199</v>
      </c>
      <c r="EC2891">
        <v>29199</v>
      </c>
      <c r="ED2891">
        <v>29199</v>
      </c>
      <c r="EE2891">
        <v>29199</v>
      </c>
      <c r="EF2891">
        <v>29199</v>
      </c>
      <c r="EG2891">
        <v>29199</v>
      </c>
      <c r="EH2891">
        <v>29199</v>
      </c>
      <c r="EI2891">
        <v>29199</v>
      </c>
      <c r="EJ2891">
        <v>29199</v>
      </c>
      <c r="EK2891">
        <v>29199</v>
      </c>
      <c r="EL2891">
        <v>29199</v>
      </c>
      <c r="EM2891">
        <v>29199</v>
      </c>
      <c r="EN2891">
        <v>29199</v>
      </c>
      <c r="EO2891">
        <v>29199</v>
      </c>
      <c r="EP2891">
        <v>29199</v>
      </c>
      <c r="EQ2891">
        <v>29199</v>
      </c>
      <c r="ER2891">
        <v>29199</v>
      </c>
      <c r="ES2891">
        <v>29199</v>
      </c>
      <c r="ET2891">
        <v>29199</v>
      </c>
      <c r="EU2891">
        <v>29199</v>
      </c>
      <c r="EV2891">
        <v>29199</v>
      </c>
      <c r="EW2891">
        <v>29199</v>
      </c>
      <c r="EX2891">
        <v>29199</v>
      </c>
      <c r="EY2891">
        <v>29199</v>
      </c>
      <c r="EZ2891">
        <v>29199</v>
      </c>
      <c r="FA2891">
        <v>29199</v>
      </c>
      <c r="FB2891">
        <v>29199</v>
      </c>
      <c r="FC2891">
        <v>29199</v>
      </c>
      <c r="FD2891">
        <v>29199</v>
      </c>
      <c r="FE2891">
        <v>29199</v>
      </c>
      <c r="FF2891">
        <v>29199</v>
      </c>
      <c r="FG2891">
        <v>29199</v>
      </c>
      <c r="FH2891">
        <v>29199</v>
      </c>
    </row>
    <row r="2892" spans="1:164">
      <c r="A2892" t="s">
        <v>3123</v>
      </c>
      <c r="B2892" t="s">
        <v>1482</v>
      </c>
      <c r="C2892" s="23">
        <v>45824</v>
      </c>
      <c r="D2892" s="23">
        <v>45877</v>
      </c>
      <c r="E2892">
        <v>46</v>
      </c>
      <c r="F2892">
        <v>26072</v>
      </c>
      <c r="G2892" t="s">
        <v>2193</v>
      </c>
      <c r="DI2892">
        <v>755</v>
      </c>
      <c r="DJ2892">
        <v>1946</v>
      </c>
      <c r="DK2892">
        <v>2984</v>
      </c>
      <c r="DL2892">
        <v>4278</v>
      </c>
      <c r="DM2892">
        <v>5285</v>
      </c>
      <c r="DN2892">
        <v>5231</v>
      </c>
      <c r="DO2892">
        <v>3722</v>
      </c>
      <c r="DP2892">
        <v>1871</v>
      </c>
    </row>
    <row r="2893" spans="1:164">
      <c r="A2893" t="s">
        <v>3123</v>
      </c>
      <c r="B2893" t="s">
        <v>1482</v>
      </c>
      <c r="C2893" s="23">
        <v>45824</v>
      </c>
      <c r="D2893" s="23">
        <v>45877</v>
      </c>
      <c r="E2893">
        <v>46</v>
      </c>
      <c r="F2893">
        <v>26072</v>
      </c>
      <c r="G2893" t="s">
        <v>2195</v>
      </c>
      <c r="DI2893">
        <v>755</v>
      </c>
      <c r="DJ2893">
        <v>2701</v>
      </c>
      <c r="DK2893">
        <v>5685</v>
      </c>
      <c r="DL2893">
        <v>9963</v>
      </c>
      <c r="DM2893">
        <v>15247</v>
      </c>
      <c r="DN2893">
        <v>20478</v>
      </c>
      <c r="DO2893">
        <v>24201</v>
      </c>
      <c r="DP2893">
        <v>26072</v>
      </c>
      <c r="DQ2893">
        <v>26072</v>
      </c>
      <c r="DR2893">
        <v>26072</v>
      </c>
      <c r="DS2893">
        <v>26072</v>
      </c>
      <c r="DT2893">
        <v>26072</v>
      </c>
      <c r="DU2893">
        <v>26072</v>
      </c>
      <c r="DV2893">
        <v>26072</v>
      </c>
      <c r="DW2893">
        <v>26072</v>
      </c>
      <c r="DX2893">
        <v>26072</v>
      </c>
      <c r="DY2893">
        <v>26072</v>
      </c>
      <c r="DZ2893">
        <v>26072</v>
      </c>
      <c r="EA2893">
        <v>26072</v>
      </c>
      <c r="EB2893">
        <v>26072</v>
      </c>
      <c r="EC2893">
        <v>26072</v>
      </c>
      <c r="ED2893">
        <v>26072</v>
      </c>
      <c r="EE2893">
        <v>26072</v>
      </c>
      <c r="EF2893">
        <v>26072</v>
      </c>
      <c r="EG2893">
        <v>26072</v>
      </c>
      <c r="EH2893">
        <v>26072</v>
      </c>
      <c r="EI2893">
        <v>26072</v>
      </c>
      <c r="EJ2893">
        <v>26072</v>
      </c>
      <c r="EK2893">
        <v>26072</v>
      </c>
      <c r="EL2893">
        <v>26072</v>
      </c>
      <c r="EM2893">
        <v>26072</v>
      </c>
      <c r="EN2893">
        <v>26072</v>
      </c>
      <c r="EO2893">
        <v>26072</v>
      </c>
      <c r="EP2893">
        <v>26072</v>
      </c>
      <c r="EQ2893">
        <v>26072</v>
      </c>
      <c r="ER2893">
        <v>26072</v>
      </c>
      <c r="ES2893">
        <v>26072</v>
      </c>
      <c r="ET2893">
        <v>26072</v>
      </c>
      <c r="EU2893">
        <v>26072</v>
      </c>
      <c r="EV2893">
        <v>26072</v>
      </c>
      <c r="EW2893">
        <v>26072</v>
      </c>
      <c r="EX2893">
        <v>26072</v>
      </c>
      <c r="EY2893">
        <v>26072</v>
      </c>
      <c r="EZ2893">
        <v>26072</v>
      </c>
      <c r="FA2893">
        <v>26072</v>
      </c>
      <c r="FB2893">
        <v>26072</v>
      </c>
      <c r="FC2893">
        <v>26072</v>
      </c>
      <c r="FD2893">
        <v>26072</v>
      </c>
      <c r="FE2893">
        <v>26072</v>
      </c>
      <c r="FF2893">
        <v>26072</v>
      </c>
      <c r="FG2893">
        <v>26072</v>
      </c>
      <c r="FH2893">
        <v>26072</v>
      </c>
    </row>
    <row r="2894" spans="1:164">
      <c r="A2894" t="s">
        <v>3124</v>
      </c>
      <c r="B2894" t="s">
        <v>1484</v>
      </c>
      <c r="C2894" s="23">
        <v>45877</v>
      </c>
      <c r="D2894" s="23">
        <v>45881</v>
      </c>
      <c r="E2894">
        <v>3</v>
      </c>
      <c r="F2894">
        <v>1489</v>
      </c>
      <c r="G2894" t="s">
        <v>2193</v>
      </c>
      <c r="DP2894">
        <v>798</v>
      </c>
      <c r="DQ2894">
        <v>691</v>
      </c>
    </row>
    <row r="2895" spans="1:164">
      <c r="A2895" t="s">
        <v>3124</v>
      </c>
      <c r="B2895" t="s">
        <v>1484</v>
      </c>
      <c r="C2895" s="23">
        <v>45877</v>
      </c>
      <c r="D2895" s="23">
        <v>45881</v>
      </c>
      <c r="E2895">
        <v>3</v>
      </c>
      <c r="F2895">
        <v>1489</v>
      </c>
      <c r="G2895" t="s">
        <v>2195</v>
      </c>
      <c r="DP2895">
        <v>798</v>
      </c>
      <c r="DQ2895">
        <v>1489</v>
      </c>
      <c r="DR2895">
        <v>1489</v>
      </c>
      <c r="DS2895">
        <v>1489</v>
      </c>
      <c r="DT2895">
        <v>1489</v>
      </c>
      <c r="DU2895">
        <v>1489</v>
      </c>
      <c r="DV2895">
        <v>1489</v>
      </c>
      <c r="DW2895">
        <v>1489</v>
      </c>
      <c r="DX2895">
        <v>1489</v>
      </c>
      <c r="DY2895">
        <v>1489</v>
      </c>
      <c r="DZ2895">
        <v>1489</v>
      </c>
      <c r="EA2895">
        <v>1489</v>
      </c>
      <c r="EB2895">
        <v>1489</v>
      </c>
      <c r="EC2895">
        <v>1489</v>
      </c>
      <c r="ED2895">
        <v>1489</v>
      </c>
      <c r="EE2895">
        <v>1489</v>
      </c>
      <c r="EF2895">
        <v>1489</v>
      </c>
      <c r="EG2895">
        <v>1489</v>
      </c>
      <c r="EH2895">
        <v>1489</v>
      </c>
      <c r="EI2895">
        <v>1489</v>
      </c>
      <c r="EJ2895">
        <v>1489</v>
      </c>
      <c r="EK2895">
        <v>1489</v>
      </c>
      <c r="EL2895">
        <v>1489</v>
      </c>
      <c r="EM2895">
        <v>1489</v>
      </c>
      <c r="EN2895">
        <v>1489</v>
      </c>
      <c r="EO2895">
        <v>1489</v>
      </c>
      <c r="EP2895">
        <v>1489</v>
      </c>
      <c r="EQ2895">
        <v>1489</v>
      </c>
      <c r="ER2895">
        <v>1489</v>
      </c>
      <c r="ES2895">
        <v>1489</v>
      </c>
      <c r="ET2895">
        <v>1489</v>
      </c>
      <c r="EU2895">
        <v>1489</v>
      </c>
      <c r="EV2895">
        <v>1489</v>
      </c>
      <c r="EW2895">
        <v>1489</v>
      </c>
      <c r="EX2895">
        <v>1489</v>
      </c>
      <c r="EY2895">
        <v>1489</v>
      </c>
      <c r="EZ2895">
        <v>1489</v>
      </c>
      <c r="FA2895">
        <v>1489</v>
      </c>
      <c r="FB2895">
        <v>1489</v>
      </c>
      <c r="FC2895">
        <v>1489</v>
      </c>
      <c r="FD2895">
        <v>1489</v>
      </c>
      <c r="FE2895">
        <v>1489</v>
      </c>
      <c r="FF2895">
        <v>1489</v>
      </c>
      <c r="FG2895">
        <v>1489</v>
      </c>
      <c r="FH2895">
        <v>1489</v>
      </c>
    </row>
    <row r="2896" spans="1:164">
      <c r="A2896" t="s">
        <v>3125</v>
      </c>
      <c r="B2896" t="s">
        <v>1486</v>
      </c>
      <c r="C2896" s="23">
        <v>45881</v>
      </c>
      <c r="D2896" s="23">
        <v>45885</v>
      </c>
      <c r="E2896">
        <v>3</v>
      </c>
      <c r="F2896">
        <v>1638</v>
      </c>
      <c r="G2896" t="s">
        <v>2193</v>
      </c>
      <c r="DQ2896">
        <v>1638</v>
      </c>
    </row>
    <row r="2897" spans="1:164">
      <c r="A2897" t="s">
        <v>3125</v>
      </c>
      <c r="B2897" t="s">
        <v>1486</v>
      </c>
      <c r="C2897" s="23">
        <v>45881</v>
      </c>
      <c r="D2897" s="23">
        <v>45885</v>
      </c>
      <c r="E2897">
        <v>3</v>
      </c>
      <c r="F2897">
        <v>1638</v>
      </c>
      <c r="G2897" t="s">
        <v>2195</v>
      </c>
      <c r="DQ2897">
        <v>1638</v>
      </c>
      <c r="DR2897">
        <v>1638</v>
      </c>
      <c r="DS2897">
        <v>1638</v>
      </c>
      <c r="DT2897">
        <v>1638</v>
      </c>
      <c r="DU2897">
        <v>1638</v>
      </c>
      <c r="DV2897">
        <v>1638</v>
      </c>
      <c r="DW2897">
        <v>1638</v>
      </c>
      <c r="DX2897">
        <v>1638</v>
      </c>
      <c r="DY2897">
        <v>1638</v>
      </c>
      <c r="DZ2897">
        <v>1638</v>
      </c>
      <c r="EA2897">
        <v>1638</v>
      </c>
      <c r="EB2897">
        <v>1638</v>
      </c>
      <c r="EC2897">
        <v>1638</v>
      </c>
      <c r="ED2897">
        <v>1638</v>
      </c>
      <c r="EE2897">
        <v>1638</v>
      </c>
      <c r="EF2897">
        <v>1638</v>
      </c>
      <c r="EG2897">
        <v>1638</v>
      </c>
      <c r="EH2897">
        <v>1638</v>
      </c>
      <c r="EI2897">
        <v>1638</v>
      </c>
      <c r="EJ2897">
        <v>1638</v>
      </c>
      <c r="EK2897">
        <v>1638</v>
      </c>
      <c r="EL2897">
        <v>1638</v>
      </c>
      <c r="EM2897">
        <v>1638</v>
      </c>
      <c r="EN2897">
        <v>1638</v>
      </c>
      <c r="EO2897">
        <v>1638</v>
      </c>
      <c r="EP2897">
        <v>1638</v>
      </c>
      <c r="EQ2897">
        <v>1638</v>
      </c>
      <c r="ER2897">
        <v>1638</v>
      </c>
      <c r="ES2897">
        <v>1638</v>
      </c>
      <c r="ET2897">
        <v>1638</v>
      </c>
      <c r="EU2897">
        <v>1638</v>
      </c>
      <c r="EV2897">
        <v>1638</v>
      </c>
      <c r="EW2897">
        <v>1638</v>
      </c>
      <c r="EX2897">
        <v>1638</v>
      </c>
      <c r="EY2897">
        <v>1638</v>
      </c>
      <c r="EZ2897">
        <v>1638</v>
      </c>
      <c r="FA2897">
        <v>1638</v>
      </c>
      <c r="FB2897">
        <v>1638</v>
      </c>
      <c r="FC2897">
        <v>1638</v>
      </c>
      <c r="FD2897">
        <v>1638</v>
      </c>
      <c r="FE2897">
        <v>1638</v>
      </c>
      <c r="FF2897">
        <v>1638</v>
      </c>
      <c r="FG2897">
        <v>1638</v>
      </c>
      <c r="FH2897">
        <v>1638</v>
      </c>
    </row>
    <row r="2898" spans="1:164">
      <c r="A2898" t="s">
        <v>3126</v>
      </c>
      <c r="C2898" s="23">
        <v>45689</v>
      </c>
      <c r="D2898" s="23">
        <v>45835</v>
      </c>
      <c r="E2898">
        <v>126</v>
      </c>
      <c r="F2898">
        <v>62947</v>
      </c>
      <c r="G2898" t="s">
        <v>2193</v>
      </c>
      <c r="CO2898">
        <v>145</v>
      </c>
      <c r="CP2898">
        <v>1746</v>
      </c>
      <c r="CQ2898">
        <v>7318</v>
      </c>
      <c r="CR2898">
        <v>16612</v>
      </c>
      <c r="CS2898">
        <v>18782</v>
      </c>
      <c r="CT2898">
        <v>9924</v>
      </c>
      <c r="CU2898">
        <v>2939</v>
      </c>
      <c r="CV2898">
        <v>417</v>
      </c>
      <c r="DD2898">
        <v>72</v>
      </c>
      <c r="DE2898">
        <v>695</v>
      </c>
      <c r="DF2898">
        <v>1585</v>
      </c>
      <c r="DG2898">
        <v>1303</v>
      </c>
      <c r="DH2898">
        <v>826</v>
      </c>
      <c r="DI2898">
        <v>423</v>
      </c>
      <c r="DJ2898">
        <v>161</v>
      </c>
    </row>
    <row r="2899" spans="1:164">
      <c r="A2899" t="s">
        <v>3126</v>
      </c>
      <c r="C2899" s="23">
        <v>45689</v>
      </c>
      <c r="D2899" s="23">
        <v>45835</v>
      </c>
      <c r="E2899">
        <v>126</v>
      </c>
      <c r="F2899">
        <v>62947</v>
      </c>
      <c r="G2899" t="s">
        <v>2195</v>
      </c>
      <c r="CO2899">
        <v>145</v>
      </c>
      <c r="CP2899">
        <v>1891</v>
      </c>
      <c r="CQ2899">
        <v>9209</v>
      </c>
      <c r="CR2899">
        <v>25821</v>
      </c>
      <c r="CS2899">
        <v>44603</v>
      </c>
      <c r="CT2899">
        <v>54527</v>
      </c>
      <c r="CU2899">
        <v>57465</v>
      </c>
      <c r="CV2899">
        <v>57882</v>
      </c>
      <c r="CW2899">
        <v>57882</v>
      </c>
      <c r="CX2899">
        <v>57882</v>
      </c>
      <c r="CY2899">
        <v>57882</v>
      </c>
      <c r="CZ2899">
        <v>57882</v>
      </c>
      <c r="DA2899">
        <v>57882</v>
      </c>
      <c r="DB2899">
        <v>57882</v>
      </c>
      <c r="DC2899">
        <v>57882</v>
      </c>
      <c r="DD2899">
        <v>57954</v>
      </c>
      <c r="DE2899">
        <v>58649</v>
      </c>
      <c r="DF2899">
        <v>60234</v>
      </c>
      <c r="DG2899">
        <v>61537</v>
      </c>
      <c r="DH2899">
        <v>62363</v>
      </c>
      <c r="DI2899">
        <v>62786</v>
      </c>
      <c r="DJ2899">
        <v>62947</v>
      </c>
      <c r="DK2899">
        <v>62947</v>
      </c>
      <c r="DL2899">
        <v>62947</v>
      </c>
      <c r="DM2899">
        <v>62947</v>
      </c>
      <c r="DN2899">
        <v>62947</v>
      </c>
      <c r="DO2899">
        <v>62947</v>
      </c>
      <c r="DP2899">
        <v>62947</v>
      </c>
      <c r="DQ2899">
        <v>62947</v>
      </c>
      <c r="DR2899">
        <v>62947</v>
      </c>
      <c r="DS2899">
        <v>62947</v>
      </c>
      <c r="DT2899">
        <v>62947</v>
      </c>
      <c r="DU2899">
        <v>62947</v>
      </c>
      <c r="DV2899">
        <v>62947</v>
      </c>
      <c r="DW2899">
        <v>62947</v>
      </c>
      <c r="DX2899">
        <v>62947</v>
      </c>
      <c r="DY2899">
        <v>62947</v>
      </c>
      <c r="DZ2899">
        <v>62947</v>
      </c>
      <c r="EA2899">
        <v>62947</v>
      </c>
      <c r="EB2899">
        <v>62947</v>
      </c>
      <c r="EC2899">
        <v>62947</v>
      </c>
      <c r="ED2899">
        <v>62947</v>
      </c>
      <c r="EE2899">
        <v>62947</v>
      </c>
      <c r="EF2899">
        <v>62947</v>
      </c>
      <c r="EG2899">
        <v>62947</v>
      </c>
      <c r="EH2899">
        <v>62947</v>
      </c>
      <c r="EI2899">
        <v>62947</v>
      </c>
      <c r="EJ2899">
        <v>62947</v>
      </c>
      <c r="EK2899">
        <v>62947</v>
      </c>
      <c r="EL2899">
        <v>62947</v>
      </c>
      <c r="EM2899">
        <v>62947</v>
      </c>
      <c r="EN2899">
        <v>62947</v>
      </c>
      <c r="EO2899">
        <v>62947</v>
      </c>
      <c r="EP2899">
        <v>62947</v>
      </c>
      <c r="EQ2899">
        <v>62947</v>
      </c>
      <c r="ER2899">
        <v>62947</v>
      </c>
      <c r="ES2899">
        <v>62947</v>
      </c>
      <c r="ET2899">
        <v>62947</v>
      </c>
      <c r="EU2899">
        <v>62947</v>
      </c>
      <c r="EV2899">
        <v>62947</v>
      </c>
      <c r="EW2899">
        <v>62947</v>
      </c>
      <c r="EX2899">
        <v>62947</v>
      </c>
      <c r="EY2899">
        <v>62947</v>
      </c>
      <c r="EZ2899">
        <v>62947</v>
      </c>
      <c r="FA2899">
        <v>62947</v>
      </c>
      <c r="FB2899">
        <v>62947</v>
      </c>
      <c r="FC2899">
        <v>62947</v>
      </c>
      <c r="FD2899">
        <v>62947</v>
      </c>
      <c r="FE2899">
        <v>62947</v>
      </c>
      <c r="FF2899">
        <v>62947</v>
      </c>
      <c r="FG2899">
        <v>62947</v>
      </c>
      <c r="FH2899">
        <v>62947</v>
      </c>
    </row>
    <row r="2900" spans="1:164">
      <c r="A2900" t="s">
        <v>2199</v>
      </c>
      <c r="C2900" s="23">
        <v>45689</v>
      </c>
      <c r="D2900" s="23">
        <v>45835</v>
      </c>
      <c r="E2900">
        <v>126</v>
      </c>
      <c r="F2900">
        <v>62947</v>
      </c>
      <c r="G2900" t="s">
        <v>2193</v>
      </c>
      <c r="CO2900">
        <v>145</v>
      </c>
      <c r="CP2900">
        <v>1746</v>
      </c>
      <c r="CQ2900">
        <v>7318</v>
      </c>
      <c r="CR2900">
        <v>16612</v>
      </c>
      <c r="CS2900">
        <v>18782</v>
      </c>
      <c r="CT2900">
        <v>9924</v>
      </c>
      <c r="CU2900">
        <v>2939</v>
      </c>
      <c r="CV2900">
        <v>417</v>
      </c>
      <c r="DD2900">
        <v>72</v>
      </c>
      <c r="DE2900">
        <v>695</v>
      </c>
      <c r="DF2900">
        <v>1585</v>
      </c>
      <c r="DG2900">
        <v>1303</v>
      </c>
      <c r="DH2900">
        <v>826</v>
      </c>
      <c r="DI2900">
        <v>423</v>
      </c>
      <c r="DJ2900">
        <v>161</v>
      </c>
    </row>
    <row r="2901" spans="1:164">
      <c r="A2901" t="s">
        <v>2199</v>
      </c>
      <c r="C2901" s="23">
        <v>45689</v>
      </c>
      <c r="D2901" s="23">
        <v>45835</v>
      </c>
      <c r="E2901">
        <v>126</v>
      </c>
      <c r="F2901">
        <v>62947</v>
      </c>
      <c r="G2901" t="s">
        <v>2195</v>
      </c>
      <c r="CO2901">
        <v>145</v>
      </c>
      <c r="CP2901">
        <v>1891</v>
      </c>
      <c r="CQ2901">
        <v>9209</v>
      </c>
      <c r="CR2901">
        <v>25821</v>
      </c>
      <c r="CS2901">
        <v>44603</v>
      </c>
      <c r="CT2901">
        <v>54527</v>
      </c>
      <c r="CU2901">
        <v>57465</v>
      </c>
      <c r="CV2901">
        <v>57882</v>
      </c>
      <c r="CW2901">
        <v>57882</v>
      </c>
      <c r="CX2901">
        <v>57882</v>
      </c>
      <c r="CY2901">
        <v>57882</v>
      </c>
      <c r="CZ2901">
        <v>57882</v>
      </c>
      <c r="DA2901">
        <v>57882</v>
      </c>
      <c r="DB2901">
        <v>57882</v>
      </c>
      <c r="DC2901">
        <v>57882</v>
      </c>
      <c r="DD2901">
        <v>57954</v>
      </c>
      <c r="DE2901">
        <v>58649</v>
      </c>
      <c r="DF2901">
        <v>60234</v>
      </c>
      <c r="DG2901">
        <v>61537</v>
      </c>
      <c r="DH2901">
        <v>62363</v>
      </c>
      <c r="DI2901">
        <v>62786</v>
      </c>
      <c r="DJ2901">
        <v>62947</v>
      </c>
      <c r="DK2901">
        <v>62947</v>
      </c>
      <c r="DL2901">
        <v>62947</v>
      </c>
      <c r="DM2901">
        <v>62947</v>
      </c>
      <c r="DN2901">
        <v>62947</v>
      </c>
      <c r="DO2901">
        <v>62947</v>
      </c>
      <c r="DP2901">
        <v>62947</v>
      </c>
      <c r="DQ2901">
        <v>62947</v>
      </c>
      <c r="DR2901">
        <v>62947</v>
      </c>
      <c r="DS2901">
        <v>62947</v>
      </c>
      <c r="DT2901">
        <v>62947</v>
      </c>
      <c r="DU2901">
        <v>62947</v>
      </c>
      <c r="DV2901">
        <v>62947</v>
      </c>
      <c r="DW2901">
        <v>62947</v>
      </c>
      <c r="DX2901">
        <v>62947</v>
      </c>
      <c r="DY2901">
        <v>62947</v>
      </c>
      <c r="DZ2901">
        <v>62947</v>
      </c>
      <c r="EA2901">
        <v>62947</v>
      </c>
      <c r="EB2901">
        <v>62947</v>
      </c>
      <c r="EC2901">
        <v>62947</v>
      </c>
      <c r="ED2901">
        <v>62947</v>
      </c>
      <c r="EE2901">
        <v>62947</v>
      </c>
      <c r="EF2901">
        <v>62947</v>
      </c>
      <c r="EG2901">
        <v>62947</v>
      </c>
      <c r="EH2901">
        <v>62947</v>
      </c>
      <c r="EI2901">
        <v>62947</v>
      </c>
      <c r="EJ2901">
        <v>62947</v>
      </c>
      <c r="EK2901">
        <v>62947</v>
      </c>
      <c r="EL2901">
        <v>62947</v>
      </c>
      <c r="EM2901">
        <v>62947</v>
      </c>
      <c r="EN2901">
        <v>62947</v>
      </c>
      <c r="EO2901">
        <v>62947</v>
      </c>
      <c r="EP2901">
        <v>62947</v>
      </c>
      <c r="EQ2901">
        <v>62947</v>
      </c>
      <c r="ER2901">
        <v>62947</v>
      </c>
      <c r="ES2901">
        <v>62947</v>
      </c>
      <c r="ET2901">
        <v>62947</v>
      </c>
      <c r="EU2901">
        <v>62947</v>
      </c>
      <c r="EV2901">
        <v>62947</v>
      </c>
      <c r="EW2901">
        <v>62947</v>
      </c>
      <c r="EX2901">
        <v>62947</v>
      </c>
      <c r="EY2901">
        <v>62947</v>
      </c>
      <c r="EZ2901">
        <v>62947</v>
      </c>
      <c r="FA2901">
        <v>62947</v>
      </c>
      <c r="FB2901">
        <v>62947</v>
      </c>
      <c r="FC2901">
        <v>62947</v>
      </c>
      <c r="FD2901">
        <v>62947</v>
      </c>
      <c r="FE2901">
        <v>62947</v>
      </c>
      <c r="FF2901">
        <v>62947</v>
      </c>
      <c r="FG2901">
        <v>62947</v>
      </c>
      <c r="FH2901">
        <v>62947</v>
      </c>
    </row>
    <row r="2902" spans="1:164">
      <c r="A2902" t="s">
        <v>2200</v>
      </c>
      <c r="C2902" s="23">
        <v>45689</v>
      </c>
      <c r="D2902" s="23">
        <v>45735</v>
      </c>
      <c r="E2902">
        <v>40</v>
      </c>
      <c r="F2902">
        <v>57882</v>
      </c>
      <c r="G2902" t="s">
        <v>2193</v>
      </c>
      <c r="CO2902">
        <v>145</v>
      </c>
      <c r="CP2902">
        <v>1746</v>
      </c>
      <c r="CQ2902">
        <v>7318</v>
      </c>
      <c r="CR2902">
        <v>16612</v>
      </c>
      <c r="CS2902">
        <v>18782</v>
      </c>
      <c r="CT2902">
        <v>9924</v>
      </c>
      <c r="CU2902">
        <v>2939</v>
      </c>
      <c r="CV2902">
        <v>417</v>
      </c>
    </row>
    <row r="2903" spans="1:164">
      <c r="A2903" t="s">
        <v>2200</v>
      </c>
      <c r="C2903" s="23">
        <v>45689</v>
      </c>
      <c r="D2903" s="23">
        <v>45735</v>
      </c>
      <c r="E2903">
        <v>40</v>
      </c>
      <c r="F2903">
        <v>57882</v>
      </c>
      <c r="G2903" t="s">
        <v>2195</v>
      </c>
      <c r="CO2903">
        <v>145</v>
      </c>
      <c r="CP2903">
        <v>1891</v>
      </c>
      <c r="CQ2903">
        <v>9209</v>
      </c>
      <c r="CR2903">
        <v>25821</v>
      </c>
      <c r="CS2903">
        <v>44603</v>
      </c>
      <c r="CT2903">
        <v>54527</v>
      </c>
      <c r="CU2903">
        <v>57465</v>
      </c>
      <c r="CV2903">
        <v>57882</v>
      </c>
      <c r="CW2903">
        <v>57882</v>
      </c>
      <c r="CX2903">
        <v>57882</v>
      </c>
      <c r="CY2903">
        <v>57882</v>
      </c>
      <c r="CZ2903">
        <v>57882</v>
      </c>
      <c r="DA2903">
        <v>57882</v>
      </c>
      <c r="DB2903">
        <v>57882</v>
      </c>
      <c r="DC2903">
        <v>57882</v>
      </c>
      <c r="DD2903">
        <v>57882</v>
      </c>
      <c r="DE2903">
        <v>57882</v>
      </c>
      <c r="DF2903">
        <v>57882</v>
      </c>
      <c r="DG2903">
        <v>57882</v>
      </c>
      <c r="DH2903">
        <v>57882</v>
      </c>
      <c r="DI2903">
        <v>57882</v>
      </c>
      <c r="DJ2903">
        <v>57882</v>
      </c>
      <c r="DK2903">
        <v>57882</v>
      </c>
      <c r="DL2903">
        <v>57882</v>
      </c>
      <c r="DM2903">
        <v>57882</v>
      </c>
      <c r="DN2903">
        <v>57882</v>
      </c>
      <c r="DO2903">
        <v>57882</v>
      </c>
      <c r="DP2903">
        <v>57882</v>
      </c>
      <c r="DQ2903">
        <v>57882</v>
      </c>
      <c r="DR2903">
        <v>57882</v>
      </c>
      <c r="DS2903">
        <v>57882</v>
      </c>
      <c r="DT2903">
        <v>57882</v>
      </c>
      <c r="DU2903">
        <v>57882</v>
      </c>
      <c r="DV2903">
        <v>57882</v>
      </c>
      <c r="DW2903">
        <v>57882</v>
      </c>
      <c r="DX2903">
        <v>57882</v>
      </c>
      <c r="DY2903">
        <v>57882</v>
      </c>
      <c r="DZ2903">
        <v>57882</v>
      </c>
      <c r="EA2903">
        <v>57882</v>
      </c>
      <c r="EB2903">
        <v>57882</v>
      </c>
      <c r="EC2903">
        <v>57882</v>
      </c>
      <c r="ED2903">
        <v>57882</v>
      </c>
      <c r="EE2903">
        <v>57882</v>
      </c>
      <c r="EF2903">
        <v>57882</v>
      </c>
      <c r="EG2903">
        <v>57882</v>
      </c>
      <c r="EH2903">
        <v>57882</v>
      </c>
      <c r="EI2903">
        <v>57882</v>
      </c>
      <c r="EJ2903">
        <v>57882</v>
      </c>
      <c r="EK2903">
        <v>57882</v>
      </c>
      <c r="EL2903">
        <v>57882</v>
      </c>
      <c r="EM2903">
        <v>57882</v>
      </c>
      <c r="EN2903">
        <v>57882</v>
      </c>
      <c r="EO2903">
        <v>57882</v>
      </c>
      <c r="EP2903">
        <v>57882</v>
      </c>
      <c r="EQ2903">
        <v>57882</v>
      </c>
      <c r="ER2903">
        <v>57882</v>
      </c>
      <c r="ES2903">
        <v>57882</v>
      </c>
      <c r="ET2903">
        <v>57882</v>
      </c>
      <c r="EU2903">
        <v>57882</v>
      </c>
      <c r="EV2903">
        <v>57882</v>
      </c>
      <c r="EW2903">
        <v>57882</v>
      </c>
      <c r="EX2903">
        <v>57882</v>
      </c>
      <c r="EY2903">
        <v>57882</v>
      </c>
      <c r="EZ2903">
        <v>57882</v>
      </c>
      <c r="FA2903">
        <v>57882</v>
      </c>
      <c r="FB2903">
        <v>57882</v>
      </c>
      <c r="FC2903">
        <v>57882</v>
      </c>
      <c r="FD2903">
        <v>57882</v>
      </c>
      <c r="FE2903">
        <v>57882</v>
      </c>
      <c r="FF2903">
        <v>57882</v>
      </c>
      <c r="FG2903">
        <v>57882</v>
      </c>
      <c r="FH2903">
        <v>57882</v>
      </c>
    </row>
    <row r="2904" spans="1:164">
      <c r="A2904" t="s">
        <v>3127</v>
      </c>
      <c r="B2904" t="s">
        <v>1489</v>
      </c>
      <c r="C2904" s="23">
        <v>45689</v>
      </c>
      <c r="D2904" s="23">
        <v>45735</v>
      </c>
      <c r="E2904">
        <v>40</v>
      </c>
      <c r="F2904">
        <v>57882</v>
      </c>
      <c r="G2904" t="s">
        <v>2193</v>
      </c>
      <c r="CO2904">
        <v>145</v>
      </c>
      <c r="CP2904">
        <v>1746</v>
      </c>
      <c r="CQ2904">
        <v>7318</v>
      </c>
      <c r="CR2904">
        <v>16612</v>
      </c>
      <c r="CS2904">
        <v>18782</v>
      </c>
      <c r="CT2904">
        <v>9924</v>
      </c>
      <c r="CU2904">
        <v>2939</v>
      </c>
      <c r="CV2904">
        <v>417</v>
      </c>
    </row>
    <row r="2905" spans="1:164">
      <c r="A2905" t="s">
        <v>3127</v>
      </c>
      <c r="B2905" t="s">
        <v>1489</v>
      </c>
      <c r="C2905" s="23">
        <v>45689</v>
      </c>
      <c r="D2905" s="23">
        <v>45735</v>
      </c>
      <c r="E2905">
        <v>40</v>
      </c>
      <c r="F2905">
        <v>57882</v>
      </c>
      <c r="G2905" t="s">
        <v>2195</v>
      </c>
      <c r="CO2905">
        <v>145</v>
      </c>
      <c r="CP2905">
        <v>1891</v>
      </c>
      <c r="CQ2905">
        <v>9209</v>
      </c>
      <c r="CR2905">
        <v>25821</v>
      </c>
      <c r="CS2905">
        <v>44603</v>
      </c>
      <c r="CT2905">
        <v>54527</v>
      </c>
      <c r="CU2905">
        <v>57465</v>
      </c>
      <c r="CV2905">
        <v>57882</v>
      </c>
      <c r="CW2905">
        <v>57882</v>
      </c>
      <c r="CX2905">
        <v>57882</v>
      </c>
      <c r="CY2905">
        <v>57882</v>
      </c>
      <c r="CZ2905">
        <v>57882</v>
      </c>
      <c r="DA2905">
        <v>57882</v>
      </c>
      <c r="DB2905">
        <v>57882</v>
      </c>
      <c r="DC2905">
        <v>57882</v>
      </c>
      <c r="DD2905">
        <v>57882</v>
      </c>
      <c r="DE2905">
        <v>57882</v>
      </c>
      <c r="DF2905">
        <v>57882</v>
      </c>
      <c r="DG2905">
        <v>57882</v>
      </c>
      <c r="DH2905">
        <v>57882</v>
      </c>
      <c r="DI2905">
        <v>57882</v>
      </c>
      <c r="DJ2905">
        <v>57882</v>
      </c>
      <c r="DK2905">
        <v>57882</v>
      </c>
      <c r="DL2905">
        <v>57882</v>
      </c>
      <c r="DM2905">
        <v>57882</v>
      </c>
      <c r="DN2905">
        <v>57882</v>
      </c>
      <c r="DO2905">
        <v>57882</v>
      </c>
      <c r="DP2905">
        <v>57882</v>
      </c>
      <c r="DQ2905">
        <v>57882</v>
      </c>
      <c r="DR2905">
        <v>57882</v>
      </c>
      <c r="DS2905">
        <v>57882</v>
      </c>
      <c r="DT2905">
        <v>57882</v>
      </c>
      <c r="DU2905">
        <v>57882</v>
      </c>
      <c r="DV2905">
        <v>57882</v>
      </c>
      <c r="DW2905">
        <v>57882</v>
      </c>
      <c r="DX2905">
        <v>57882</v>
      </c>
      <c r="DY2905">
        <v>57882</v>
      </c>
      <c r="DZ2905">
        <v>57882</v>
      </c>
      <c r="EA2905">
        <v>57882</v>
      </c>
      <c r="EB2905">
        <v>57882</v>
      </c>
      <c r="EC2905">
        <v>57882</v>
      </c>
      <c r="ED2905">
        <v>57882</v>
      </c>
      <c r="EE2905">
        <v>57882</v>
      </c>
      <c r="EF2905">
        <v>57882</v>
      </c>
      <c r="EG2905">
        <v>57882</v>
      </c>
      <c r="EH2905">
        <v>57882</v>
      </c>
      <c r="EI2905">
        <v>57882</v>
      </c>
      <c r="EJ2905">
        <v>57882</v>
      </c>
      <c r="EK2905">
        <v>57882</v>
      </c>
      <c r="EL2905">
        <v>57882</v>
      </c>
      <c r="EM2905">
        <v>57882</v>
      </c>
      <c r="EN2905">
        <v>57882</v>
      </c>
      <c r="EO2905">
        <v>57882</v>
      </c>
      <c r="EP2905">
        <v>57882</v>
      </c>
      <c r="EQ2905">
        <v>57882</v>
      </c>
      <c r="ER2905">
        <v>57882</v>
      </c>
      <c r="ES2905">
        <v>57882</v>
      </c>
      <c r="ET2905">
        <v>57882</v>
      </c>
      <c r="EU2905">
        <v>57882</v>
      </c>
      <c r="EV2905">
        <v>57882</v>
      </c>
      <c r="EW2905">
        <v>57882</v>
      </c>
      <c r="EX2905">
        <v>57882</v>
      </c>
      <c r="EY2905">
        <v>57882</v>
      </c>
      <c r="EZ2905">
        <v>57882</v>
      </c>
      <c r="FA2905">
        <v>57882</v>
      </c>
      <c r="FB2905">
        <v>57882</v>
      </c>
      <c r="FC2905">
        <v>57882</v>
      </c>
      <c r="FD2905">
        <v>57882</v>
      </c>
      <c r="FE2905">
        <v>57882</v>
      </c>
      <c r="FF2905">
        <v>57882</v>
      </c>
      <c r="FG2905">
        <v>57882</v>
      </c>
      <c r="FH2905">
        <v>57882</v>
      </c>
    </row>
    <row r="2906" spans="1:164">
      <c r="A2906" t="s">
        <v>2224</v>
      </c>
      <c r="C2906" s="23">
        <v>45793</v>
      </c>
      <c r="D2906" s="23">
        <v>45835</v>
      </c>
      <c r="E2906">
        <v>37</v>
      </c>
      <c r="F2906">
        <v>5065</v>
      </c>
      <c r="G2906" t="s">
        <v>2193</v>
      </c>
      <c r="DD2906">
        <v>72</v>
      </c>
      <c r="DE2906">
        <v>695</v>
      </c>
      <c r="DF2906">
        <v>1585</v>
      </c>
      <c r="DG2906">
        <v>1303</v>
      </c>
      <c r="DH2906">
        <v>826</v>
      </c>
      <c r="DI2906">
        <v>423</v>
      </c>
      <c r="DJ2906">
        <v>161</v>
      </c>
    </row>
    <row r="2907" spans="1:164">
      <c r="A2907" t="s">
        <v>2224</v>
      </c>
      <c r="C2907" s="23">
        <v>45793</v>
      </c>
      <c r="D2907" s="23">
        <v>45835</v>
      </c>
      <c r="E2907">
        <v>37</v>
      </c>
      <c r="F2907">
        <v>5065</v>
      </c>
      <c r="G2907" t="s">
        <v>2195</v>
      </c>
      <c r="DD2907">
        <v>72</v>
      </c>
      <c r="DE2907">
        <v>767</v>
      </c>
      <c r="DF2907">
        <v>2352</v>
      </c>
      <c r="DG2907">
        <v>3655</v>
      </c>
      <c r="DH2907">
        <v>4481</v>
      </c>
      <c r="DI2907">
        <v>4904</v>
      </c>
      <c r="DJ2907">
        <v>5065</v>
      </c>
      <c r="DK2907">
        <v>5065</v>
      </c>
      <c r="DL2907">
        <v>5065</v>
      </c>
      <c r="DM2907">
        <v>5065</v>
      </c>
      <c r="DN2907">
        <v>5065</v>
      </c>
      <c r="DO2907">
        <v>5065</v>
      </c>
      <c r="DP2907">
        <v>5065</v>
      </c>
      <c r="DQ2907">
        <v>5065</v>
      </c>
      <c r="DR2907">
        <v>5065</v>
      </c>
      <c r="DS2907">
        <v>5065</v>
      </c>
      <c r="DT2907">
        <v>5065</v>
      </c>
      <c r="DU2907">
        <v>5065</v>
      </c>
      <c r="DV2907">
        <v>5065</v>
      </c>
      <c r="DW2907">
        <v>5065</v>
      </c>
      <c r="DX2907">
        <v>5065</v>
      </c>
      <c r="DY2907">
        <v>5065</v>
      </c>
      <c r="DZ2907">
        <v>5065</v>
      </c>
      <c r="EA2907">
        <v>5065</v>
      </c>
      <c r="EB2907">
        <v>5065</v>
      </c>
      <c r="EC2907">
        <v>5065</v>
      </c>
      <c r="ED2907">
        <v>5065</v>
      </c>
      <c r="EE2907">
        <v>5065</v>
      </c>
      <c r="EF2907">
        <v>5065</v>
      </c>
      <c r="EG2907">
        <v>5065</v>
      </c>
      <c r="EH2907">
        <v>5065</v>
      </c>
      <c r="EI2907">
        <v>5065</v>
      </c>
      <c r="EJ2907">
        <v>5065</v>
      </c>
      <c r="EK2907">
        <v>5065</v>
      </c>
      <c r="EL2907">
        <v>5065</v>
      </c>
      <c r="EM2907">
        <v>5065</v>
      </c>
      <c r="EN2907">
        <v>5065</v>
      </c>
      <c r="EO2907">
        <v>5065</v>
      </c>
      <c r="EP2907">
        <v>5065</v>
      </c>
      <c r="EQ2907">
        <v>5065</v>
      </c>
      <c r="ER2907">
        <v>5065</v>
      </c>
      <c r="ES2907">
        <v>5065</v>
      </c>
      <c r="ET2907">
        <v>5065</v>
      </c>
      <c r="EU2907">
        <v>5065</v>
      </c>
      <c r="EV2907">
        <v>5065</v>
      </c>
      <c r="EW2907">
        <v>5065</v>
      </c>
      <c r="EX2907">
        <v>5065</v>
      </c>
      <c r="EY2907">
        <v>5065</v>
      </c>
      <c r="EZ2907">
        <v>5065</v>
      </c>
      <c r="FA2907">
        <v>5065</v>
      </c>
      <c r="FB2907">
        <v>5065</v>
      </c>
      <c r="FC2907">
        <v>5065</v>
      </c>
      <c r="FD2907">
        <v>5065</v>
      </c>
      <c r="FE2907">
        <v>5065</v>
      </c>
      <c r="FF2907">
        <v>5065</v>
      </c>
      <c r="FG2907">
        <v>5065</v>
      </c>
      <c r="FH2907">
        <v>5065</v>
      </c>
    </row>
    <row r="2908" spans="1:164">
      <c r="A2908" t="s">
        <v>3128</v>
      </c>
      <c r="B2908" t="s">
        <v>1491</v>
      </c>
      <c r="C2908" s="23">
        <v>45793</v>
      </c>
      <c r="D2908" s="23">
        <v>45835</v>
      </c>
      <c r="E2908">
        <v>37</v>
      </c>
      <c r="F2908">
        <v>5065</v>
      </c>
      <c r="G2908" t="s">
        <v>2193</v>
      </c>
      <c r="DD2908">
        <v>72</v>
      </c>
      <c r="DE2908">
        <v>695</v>
      </c>
      <c r="DF2908">
        <v>1585</v>
      </c>
      <c r="DG2908">
        <v>1303</v>
      </c>
      <c r="DH2908">
        <v>826</v>
      </c>
      <c r="DI2908">
        <v>423</v>
      </c>
      <c r="DJ2908">
        <v>161</v>
      </c>
    </row>
    <row r="2909" spans="1:164">
      <c r="A2909" t="s">
        <v>3128</v>
      </c>
      <c r="B2909" t="s">
        <v>1491</v>
      </c>
      <c r="C2909" s="23">
        <v>45793</v>
      </c>
      <c r="D2909" s="23">
        <v>45835</v>
      </c>
      <c r="E2909">
        <v>37</v>
      </c>
      <c r="F2909">
        <v>5065</v>
      </c>
      <c r="G2909" t="s">
        <v>2195</v>
      </c>
      <c r="DD2909">
        <v>72</v>
      </c>
      <c r="DE2909">
        <v>767</v>
      </c>
      <c r="DF2909">
        <v>2352</v>
      </c>
      <c r="DG2909">
        <v>3655</v>
      </c>
      <c r="DH2909">
        <v>4481</v>
      </c>
      <c r="DI2909">
        <v>4904</v>
      </c>
      <c r="DJ2909">
        <v>5065</v>
      </c>
      <c r="DK2909">
        <v>5065</v>
      </c>
      <c r="DL2909">
        <v>5065</v>
      </c>
      <c r="DM2909">
        <v>5065</v>
      </c>
      <c r="DN2909">
        <v>5065</v>
      </c>
      <c r="DO2909">
        <v>5065</v>
      </c>
      <c r="DP2909">
        <v>5065</v>
      </c>
      <c r="DQ2909">
        <v>5065</v>
      </c>
      <c r="DR2909">
        <v>5065</v>
      </c>
      <c r="DS2909">
        <v>5065</v>
      </c>
      <c r="DT2909">
        <v>5065</v>
      </c>
      <c r="DU2909">
        <v>5065</v>
      </c>
      <c r="DV2909">
        <v>5065</v>
      </c>
      <c r="DW2909">
        <v>5065</v>
      </c>
      <c r="DX2909">
        <v>5065</v>
      </c>
      <c r="DY2909">
        <v>5065</v>
      </c>
      <c r="DZ2909">
        <v>5065</v>
      </c>
      <c r="EA2909">
        <v>5065</v>
      </c>
      <c r="EB2909">
        <v>5065</v>
      </c>
      <c r="EC2909">
        <v>5065</v>
      </c>
      <c r="ED2909">
        <v>5065</v>
      </c>
      <c r="EE2909">
        <v>5065</v>
      </c>
      <c r="EF2909">
        <v>5065</v>
      </c>
      <c r="EG2909">
        <v>5065</v>
      </c>
      <c r="EH2909">
        <v>5065</v>
      </c>
      <c r="EI2909">
        <v>5065</v>
      </c>
      <c r="EJ2909">
        <v>5065</v>
      </c>
      <c r="EK2909">
        <v>5065</v>
      </c>
      <c r="EL2909">
        <v>5065</v>
      </c>
      <c r="EM2909">
        <v>5065</v>
      </c>
      <c r="EN2909">
        <v>5065</v>
      </c>
      <c r="EO2909">
        <v>5065</v>
      </c>
      <c r="EP2909">
        <v>5065</v>
      </c>
      <c r="EQ2909">
        <v>5065</v>
      </c>
      <c r="ER2909">
        <v>5065</v>
      </c>
      <c r="ES2909">
        <v>5065</v>
      </c>
      <c r="ET2909">
        <v>5065</v>
      </c>
      <c r="EU2909">
        <v>5065</v>
      </c>
      <c r="EV2909">
        <v>5065</v>
      </c>
      <c r="EW2909">
        <v>5065</v>
      </c>
      <c r="EX2909">
        <v>5065</v>
      </c>
      <c r="EY2909">
        <v>5065</v>
      </c>
      <c r="EZ2909">
        <v>5065</v>
      </c>
      <c r="FA2909">
        <v>5065</v>
      </c>
      <c r="FB2909">
        <v>5065</v>
      </c>
      <c r="FC2909">
        <v>5065</v>
      </c>
      <c r="FD2909">
        <v>5065</v>
      </c>
      <c r="FE2909">
        <v>5065</v>
      </c>
      <c r="FF2909">
        <v>5065</v>
      </c>
      <c r="FG2909">
        <v>5065</v>
      </c>
      <c r="FH2909">
        <v>5065</v>
      </c>
    </row>
    <row r="2910" spans="1:164">
      <c r="A2910" t="s">
        <v>3129</v>
      </c>
      <c r="C2910" s="23">
        <v>45661</v>
      </c>
      <c r="D2910" s="23">
        <v>45814</v>
      </c>
      <c r="E2910">
        <v>131</v>
      </c>
      <c r="F2910">
        <v>61306</v>
      </c>
      <c r="G2910" t="s">
        <v>2193</v>
      </c>
      <c r="CK2910">
        <v>167</v>
      </c>
      <c r="CL2910">
        <v>4850</v>
      </c>
      <c r="CM2910">
        <v>20297</v>
      </c>
      <c r="CN2910">
        <v>11636</v>
      </c>
      <c r="CO2910">
        <v>4471</v>
      </c>
      <c r="CP2910">
        <v>6190</v>
      </c>
      <c r="CQ2910">
        <v>2673</v>
      </c>
      <c r="CR2910">
        <v>6423</v>
      </c>
      <c r="CS2910">
        <v>1173</v>
      </c>
      <c r="DF2910">
        <v>1836</v>
      </c>
      <c r="DG2910">
        <v>1590</v>
      </c>
    </row>
    <row r="2911" spans="1:164">
      <c r="A2911" t="s">
        <v>3129</v>
      </c>
      <c r="C2911" s="23">
        <v>45661</v>
      </c>
      <c r="D2911" s="23">
        <v>45814</v>
      </c>
      <c r="E2911">
        <v>131</v>
      </c>
      <c r="F2911">
        <v>61306</v>
      </c>
      <c r="G2911" t="s">
        <v>2195</v>
      </c>
      <c r="CK2911">
        <v>167</v>
      </c>
      <c r="CL2911">
        <v>5017</v>
      </c>
      <c r="CM2911">
        <v>25314</v>
      </c>
      <c r="CN2911">
        <v>36950</v>
      </c>
      <c r="CO2911">
        <v>41421</v>
      </c>
      <c r="CP2911">
        <v>47610</v>
      </c>
      <c r="CQ2911">
        <v>50284</v>
      </c>
      <c r="CR2911">
        <v>56707</v>
      </c>
      <c r="CS2911">
        <v>57880</v>
      </c>
      <c r="CT2911">
        <v>57880</v>
      </c>
      <c r="CU2911">
        <v>57880</v>
      </c>
      <c r="CV2911">
        <v>57880</v>
      </c>
      <c r="CW2911">
        <v>57880</v>
      </c>
      <c r="CX2911">
        <v>57880</v>
      </c>
      <c r="CY2911">
        <v>57880</v>
      </c>
      <c r="CZ2911">
        <v>57880</v>
      </c>
      <c r="DA2911">
        <v>57880</v>
      </c>
      <c r="DB2911">
        <v>57880</v>
      </c>
      <c r="DC2911">
        <v>57880</v>
      </c>
      <c r="DD2911">
        <v>57880</v>
      </c>
      <c r="DE2911">
        <v>57880</v>
      </c>
      <c r="DF2911">
        <v>59716</v>
      </c>
      <c r="DG2911">
        <v>61306</v>
      </c>
      <c r="DH2911">
        <v>61306</v>
      </c>
      <c r="DI2911">
        <v>61306</v>
      </c>
      <c r="DJ2911">
        <v>61306</v>
      </c>
      <c r="DK2911">
        <v>61306</v>
      </c>
      <c r="DL2911">
        <v>61306</v>
      </c>
      <c r="DM2911">
        <v>61306</v>
      </c>
      <c r="DN2911">
        <v>61306</v>
      </c>
      <c r="DO2911">
        <v>61306</v>
      </c>
      <c r="DP2911">
        <v>61306</v>
      </c>
      <c r="DQ2911">
        <v>61306</v>
      </c>
      <c r="DR2911">
        <v>61306</v>
      </c>
      <c r="DS2911">
        <v>61306</v>
      </c>
      <c r="DT2911">
        <v>61306</v>
      </c>
      <c r="DU2911">
        <v>61306</v>
      </c>
      <c r="DV2911">
        <v>61306</v>
      </c>
      <c r="DW2911">
        <v>61306</v>
      </c>
      <c r="DX2911">
        <v>61306</v>
      </c>
      <c r="DY2911">
        <v>61306</v>
      </c>
      <c r="DZ2911">
        <v>61306</v>
      </c>
      <c r="EA2911">
        <v>61306</v>
      </c>
      <c r="EB2911">
        <v>61306</v>
      </c>
      <c r="EC2911">
        <v>61306</v>
      </c>
      <c r="ED2911">
        <v>61306</v>
      </c>
      <c r="EE2911">
        <v>61306</v>
      </c>
      <c r="EF2911">
        <v>61306</v>
      </c>
      <c r="EG2911">
        <v>61306</v>
      </c>
      <c r="EH2911">
        <v>61306</v>
      </c>
      <c r="EI2911">
        <v>61306</v>
      </c>
      <c r="EJ2911">
        <v>61306</v>
      </c>
      <c r="EK2911">
        <v>61306</v>
      </c>
      <c r="EL2911">
        <v>61306</v>
      </c>
      <c r="EM2911">
        <v>61306</v>
      </c>
      <c r="EN2911">
        <v>61306</v>
      </c>
      <c r="EO2911">
        <v>61306</v>
      </c>
      <c r="EP2911">
        <v>61306</v>
      </c>
      <c r="EQ2911">
        <v>61306</v>
      </c>
      <c r="ER2911">
        <v>61306</v>
      </c>
      <c r="ES2911">
        <v>61306</v>
      </c>
      <c r="ET2911">
        <v>61306</v>
      </c>
      <c r="EU2911">
        <v>61306</v>
      </c>
      <c r="EV2911">
        <v>61306</v>
      </c>
      <c r="EW2911">
        <v>61306</v>
      </c>
      <c r="EX2911">
        <v>61306</v>
      </c>
      <c r="EY2911">
        <v>61306</v>
      </c>
      <c r="EZ2911">
        <v>61306</v>
      </c>
      <c r="FA2911">
        <v>61306</v>
      </c>
      <c r="FB2911">
        <v>61306</v>
      </c>
      <c r="FC2911">
        <v>61306</v>
      </c>
      <c r="FD2911">
        <v>61306</v>
      </c>
      <c r="FE2911">
        <v>61306</v>
      </c>
      <c r="FF2911">
        <v>61306</v>
      </c>
      <c r="FG2911">
        <v>61306</v>
      </c>
      <c r="FH2911">
        <v>61306</v>
      </c>
    </row>
    <row r="2912" spans="1:164">
      <c r="A2912" t="s">
        <v>2199</v>
      </c>
      <c r="C2912" s="23">
        <v>45661</v>
      </c>
      <c r="D2912" s="23">
        <v>45814</v>
      </c>
      <c r="E2912">
        <v>131</v>
      </c>
      <c r="F2912">
        <v>61306</v>
      </c>
      <c r="G2912" t="s">
        <v>2193</v>
      </c>
      <c r="CK2912">
        <v>167</v>
      </c>
      <c r="CL2912">
        <v>4850</v>
      </c>
      <c r="CM2912">
        <v>20297</v>
      </c>
      <c r="CN2912">
        <v>11636</v>
      </c>
      <c r="CO2912">
        <v>4471</v>
      </c>
      <c r="CP2912">
        <v>6190</v>
      </c>
      <c r="CQ2912">
        <v>2673</v>
      </c>
      <c r="CR2912">
        <v>6423</v>
      </c>
      <c r="CS2912">
        <v>1173</v>
      </c>
      <c r="DF2912">
        <v>1836</v>
      </c>
      <c r="DG2912">
        <v>1590</v>
      </c>
    </row>
    <row r="2913" spans="1:164">
      <c r="A2913" t="s">
        <v>2199</v>
      </c>
      <c r="C2913" s="23">
        <v>45661</v>
      </c>
      <c r="D2913" s="23">
        <v>45814</v>
      </c>
      <c r="E2913">
        <v>131</v>
      </c>
      <c r="F2913">
        <v>61306</v>
      </c>
      <c r="G2913" t="s">
        <v>2195</v>
      </c>
      <c r="CK2913">
        <v>167</v>
      </c>
      <c r="CL2913">
        <v>5017</v>
      </c>
      <c r="CM2913">
        <v>25314</v>
      </c>
      <c r="CN2913">
        <v>36950</v>
      </c>
      <c r="CO2913">
        <v>41421</v>
      </c>
      <c r="CP2913">
        <v>47610</v>
      </c>
      <c r="CQ2913">
        <v>50284</v>
      </c>
      <c r="CR2913">
        <v>56707</v>
      </c>
      <c r="CS2913">
        <v>57880</v>
      </c>
      <c r="CT2913">
        <v>57880</v>
      </c>
      <c r="CU2913">
        <v>57880</v>
      </c>
      <c r="CV2913">
        <v>57880</v>
      </c>
      <c r="CW2913">
        <v>57880</v>
      </c>
      <c r="CX2913">
        <v>57880</v>
      </c>
      <c r="CY2913">
        <v>57880</v>
      </c>
      <c r="CZ2913">
        <v>57880</v>
      </c>
      <c r="DA2913">
        <v>57880</v>
      </c>
      <c r="DB2913">
        <v>57880</v>
      </c>
      <c r="DC2913">
        <v>57880</v>
      </c>
      <c r="DD2913">
        <v>57880</v>
      </c>
      <c r="DE2913">
        <v>57880</v>
      </c>
      <c r="DF2913">
        <v>59716</v>
      </c>
      <c r="DG2913">
        <v>61306</v>
      </c>
      <c r="DH2913">
        <v>61306</v>
      </c>
      <c r="DI2913">
        <v>61306</v>
      </c>
      <c r="DJ2913">
        <v>61306</v>
      </c>
      <c r="DK2913">
        <v>61306</v>
      </c>
      <c r="DL2913">
        <v>61306</v>
      </c>
      <c r="DM2913">
        <v>61306</v>
      </c>
      <c r="DN2913">
        <v>61306</v>
      </c>
      <c r="DO2913">
        <v>61306</v>
      </c>
      <c r="DP2913">
        <v>61306</v>
      </c>
      <c r="DQ2913">
        <v>61306</v>
      </c>
      <c r="DR2913">
        <v>61306</v>
      </c>
      <c r="DS2913">
        <v>61306</v>
      </c>
      <c r="DT2913">
        <v>61306</v>
      </c>
      <c r="DU2913">
        <v>61306</v>
      </c>
      <c r="DV2913">
        <v>61306</v>
      </c>
      <c r="DW2913">
        <v>61306</v>
      </c>
      <c r="DX2913">
        <v>61306</v>
      </c>
      <c r="DY2913">
        <v>61306</v>
      </c>
      <c r="DZ2913">
        <v>61306</v>
      </c>
      <c r="EA2913">
        <v>61306</v>
      </c>
      <c r="EB2913">
        <v>61306</v>
      </c>
      <c r="EC2913">
        <v>61306</v>
      </c>
      <c r="ED2913">
        <v>61306</v>
      </c>
      <c r="EE2913">
        <v>61306</v>
      </c>
      <c r="EF2913">
        <v>61306</v>
      </c>
      <c r="EG2913">
        <v>61306</v>
      </c>
      <c r="EH2913">
        <v>61306</v>
      </c>
      <c r="EI2913">
        <v>61306</v>
      </c>
      <c r="EJ2913">
        <v>61306</v>
      </c>
      <c r="EK2913">
        <v>61306</v>
      </c>
      <c r="EL2913">
        <v>61306</v>
      </c>
      <c r="EM2913">
        <v>61306</v>
      </c>
      <c r="EN2913">
        <v>61306</v>
      </c>
      <c r="EO2913">
        <v>61306</v>
      </c>
      <c r="EP2913">
        <v>61306</v>
      </c>
      <c r="EQ2913">
        <v>61306</v>
      </c>
      <c r="ER2913">
        <v>61306</v>
      </c>
      <c r="ES2913">
        <v>61306</v>
      </c>
      <c r="ET2913">
        <v>61306</v>
      </c>
      <c r="EU2913">
        <v>61306</v>
      </c>
      <c r="EV2913">
        <v>61306</v>
      </c>
      <c r="EW2913">
        <v>61306</v>
      </c>
      <c r="EX2913">
        <v>61306</v>
      </c>
      <c r="EY2913">
        <v>61306</v>
      </c>
      <c r="EZ2913">
        <v>61306</v>
      </c>
      <c r="FA2913">
        <v>61306</v>
      </c>
      <c r="FB2913">
        <v>61306</v>
      </c>
      <c r="FC2913">
        <v>61306</v>
      </c>
      <c r="FD2913">
        <v>61306</v>
      </c>
      <c r="FE2913">
        <v>61306</v>
      </c>
      <c r="FF2913">
        <v>61306</v>
      </c>
      <c r="FG2913">
        <v>61306</v>
      </c>
      <c r="FH2913">
        <v>61306</v>
      </c>
    </row>
    <row r="2914" spans="1:164">
      <c r="A2914" t="s">
        <v>2200</v>
      </c>
      <c r="C2914" s="23">
        <v>45661</v>
      </c>
      <c r="D2914" s="23">
        <v>45715</v>
      </c>
      <c r="E2914">
        <v>46</v>
      </c>
      <c r="F2914">
        <v>57880</v>
      </c>
      <c r="G2914" t="s">
        <v>2193</v>
      </c>
      <c r="CK2914">
        <v>167</v>
      </c>
      <c r="CL2914">
        <v>4850</v>
      </c>
      <c r="CM2914">
        <v>20297</v>
      </c>
      <c r="CN2914">
        <v>11636</v>
      </c>
      <c r="CO2914">
        <v>4471</v>
      </c>
      <c r="CP2914">
        <v>6190</v>
      </c>
      <c r="CQ2914">
        <v>2673</v>
      </c>
      <c r="CR2914">
        <v>6423</v>
      </c>
      <c r="CS2914">
        <v>1173</v>
      </c>
    </row>
    <row r="2915" spans="1:164">
      <c r="A2915" t="s">
        <v>2200</v>
      </c>
      <c r="C2915" s="23">
        <v>45661</v>
      </c>
      <c r="D2915" s="23">
        <v>45715</v>
      </c>
      <c r="E2915">
        <v>46</v>
      </c>
      <c r="F2915">
        <v>57880</v>
      </c>
      <c r="G2915" t="s">
        <v>2195</v>
      </c>
      <c r="CK2915">
        <v>167</v>
      </c>
      <c r="CL2915">
        <v>5017</v>
      </c>
      <c r="CM2915">
        <v>25314</v>
      </c>
      <c r="CN2915">
        <v>36950</v>
      </c>
      <c r="CO2915">
        <v>41421</v>
      </c>
      <c r="CP2915">
        <v>47610</v>
      </c>
      <c r="CQ2915">
        <v>50284</v>
      </c>
      <c r="CR2915">
        <v>56707</v>
      </c>
      <c r="CS2915">
        <v>57880</v>
      </c>
      <c r="CT2915">
        <v>57880</v>
      </c>
      <c r="CU2915">
        <v>57880</v>
      </c>
      <c r="CV2915">
        <v>57880</v>
      </c>
      <c r="CW2915">
        <v>57880</v>
      </c>
      <c r="CX2915">
        <v>57880</v>
      </c>
      <c r="CY2915">
        <v>57880</v>
      </c>
      <c r="CZ2915">
        <v>57880</v>
      </c>
      <c r="DA2915">
        <v>57880</v>
      </c>
      <c r="DB2915">
        <v>57880</v>
      </c>
      <c r="DC2915">
        <v>57880</v>
      </c>
      <c r="DD2915">
        <v>57880</v>
      </c>
      <c r="DE2915">
        <v>57880</v>
      </c>
      <c r="DF2915">
        <v>57880</v>
      </c>
      <c r="DG2915">
        <v>57880</v>
      </c>
      <c r="DH2915">
        <v>57880</v>
      </c>
      <c r="DI2915">
        <v>57880</v>
      </c>
      <c r="DJ2915">
        <v>57880</v>
      </c>
      <c r="DK2915">
        <v>57880</v>
      </c>
      <c r="DL2915">
        <v>57880</v>
      </c>
      <c r="DM2915">
        <v>57880</v>
      </c>
      <c r="DN2915">
        <v>57880</v>
      </c>
      <c r="DO2915">
        <v>57880</v>
      </c>
      <c r="DP2915">
        <v>57880</v>
      </c>
      <c r="DQ2915">
        <v>57880</v>
      </c>
      <c r="DR2915">
        <v>57880</v>
      </c>
      <c r="DS2915">
        <v>57880</v>
      </c>
      <c r="DT2915">
        <v>57880</v>
      </c>
      <c r="DU2915">
        <v>57880</v>
      </c>
      <c r="DV2915">
        <v>57880</v>
      </c>
      <c r="DW2915">
        <v>57880</v>
      </c>
      <c r="DX2915">
        <v>57880</v>
      </c>
      <c r="DY2915">
        <v>57880</v>
      </c>
      <c r="DZ2915">
        <v>57880</v>
      </c>
      <c r="EA2915">
        <v>57880</v>
      </c>
      <c r="EB2915">
        <v>57880</v>
      </c>
      <c r="EC2915">
        <v>57880</v>
      </c>
      <c r="ED2915">
        <v>57880</v>
      </c>
      <c r="EE2915">
        <v>57880</v>
      </c>
      <c r="EF2915">
        <v>57880</v>
      </c>
      <c r="EG2915">
        <v>57880</v>
      </c>
      <c r="EH2915">
        <v>57880</v>
      </c>
      <c r="EI2915">
        <v>57880</v>
      </c>
      <c r="EJ2915">
        <v>57880</v>
      </c>
      <c r="EK2915">
        <v>57880</v>
      </c>
      <c r="EL2915">
        <v>57880</v>
      </c>
      <c r="EM2915">
        <v>57880</v>
      </c>
      <c r="EN2915">
        <v>57880</v>
      </c>
      <c r="EO2915">
        <v>57880</v>
      </c>
      <c r="EP2915">
        <v>57880</v>
      </c>
      <c r="EQ2915">
        <v>57880</v>
      </c>
      <c r="ER2915">
        <v>57880</v>
      </c>
      <c r="ES2915">
        <v>57880</v>
      </c>
      <c r="ET2915">
        <v>57880</v>
      </c>
      <c r="EU2915">
        <v>57880</v>
      </c>
      <c r="EV2915">
        <v>57880</v>
      </c>
      <c r="EW2915">
        <v>57880</v>
      </c>
      <c r="EX2915">
        <v>57880</v>
      </c>
      <c r="EY2915">
        <v>57880</v>
      </c>
      <c r="EZ2915">
        <v>57880</v>
      </c>
      <c r="FA2915">
        <v>57880</v>
      </c>
      <c r="FB2915">
        <v>57880</v>
      </c>
      <c r="FC2915">
        <v>57880</v>
      </c>
      <c r="FD2915">
        <v>57880</v>
      </c>
      <c r="FE2915">
        <v>57880</v>
      </c>
      <c r="FF2915">
        <v>57880</v>
      </c>
      <c r="FG2915">
        <v>57880</v>
      </c>
      <c r="FH2915">
        <v>57880</v>
      </c>
    </row>
    <row r="2916" spans="1:164">
      <c r="A2916" t="s">
        <v>3130</v>
      </c>
      <c r="B2916" t="s">
        <v>1495</v>
      </c>
      <c r="C2916" s="23">
        <v>45661</v>
      </c>
      <c r="D2916" s="23">
        <v>45687</v>
      </c>
      <c r="E2916">
        <v>23</v>
      </c>
      <c r="F2916">
        <v>19033</v>
      </c>
      <c r="G2916" t="s">
        <v>2193</v>
      </c>
      <c r="CK2916">
        <v>84</v>
      </c>
      <c r="CL2916">
        <v>2425</v>
      </c>
      <c r="CM2916">
        <v>10148</v>
      </c>
      <c r="CN2916">
        <v>5818</v>
      </c>
      <c r="CO2916">
        <v>558</v>
      </c>
    </row>
    <row r="2917" spans="1:164">
      <c r="A2917" t="s">
        <v>3130</v>
      </c>
      <c r="B2917" t="s">
        <v>1495</v>
      </c>
      <c r="C2917" s="23">
        <v>45661</v>
      </c>
      <c r="D2917" s="23">
        <v>45687</v>
      </c>
      <c r="E2917">
        <v>23</v>
      </c>
      <c r="F2917">
        <v>19033</v>
      </c>
      <c r="G2917" t="s">
        <v>2195</v>
      </c>
      <c r="CK2917">
        <v>84</v>
      </c>
      <c r="CL2917">
        <v>2509</v>
      </c>
      <c r="CM2917">
        <v>12657</v>
      </c>
      <c r="CN2917">
        <v>18475</v>
      </c>
      <c r="CO2917">
        <v>19033</v>
      </c>
      <c r="CP2917">
        <v>19033</v>
      </c>
      <c r="CQ2917">
        <v>19033</v>
      </c>
      <c r="CR2917">
        <v>19033</v>
      </c>
      <c r="CS2917">
        <v>19033</v>
      </c>
      <c r="CT2917">
        <v>19033</v>
      </c>
      <c r="CU2917">
        <v>19033</v>
      </c>
      <c r="CV2917">
        <v>19033</v>
      </c>
      <c r="CW2917">
        <v>19033</v>
      </c>
      <c r="CX2917">
        <v>19033</v>
      </c>
      <c r="CY2917">
        <v>19033</v>
      </c>
      <c r="CZ2917">
        <v>19033</v>
      </c>
      <c r="DA2917">
        <v>19033</v>
      </c>
      <c r="DB2917">
        <v>19033</v>
      </c>
      <c r="DC2917">
        <v>19033</v>
      </c>
      <c r="DD2917">
        <v>19033</v>
      </c>
      <c r="DE2917">
        <v>19033</v>
      </c>
      <c r="DF2917">
        <v>19033</v>
      </c>
      <c r="DG2917">
        <v>19033</v>
      </c>
      <c r="DH2917">
        <v>19033</v>
      </c>
      <c r="DI2917">
        <v>19033</v>
      </c>
      <c r="DJ2917">
        <v>19033</v>
      </c>
      <c r="DK2917">
        <v>19033</v>
      </c>
      <c r="DL2917">
        <v>19033</v>
      </c>
      <c r="DM2917">
        <v>19033</v>
      </c>
      <c r="DN2917">
        <v>19033</v>
      </c>
      <c r="DO2917">
        <v>19033</v>
      </c>
      <c r="DP2917">
        <v>19033</v>
      </c>
      <c r="DQ2917">
        <v>19033</v>
      </c>
      <c r="DR2917">
        <v>19033</v>
      </c>
      <c r="DS2917">
        <v>19033</v>
      </c>
      <c r="DT2917">
        <v>19033</v>
      </c>
      <c r="DU2917">
        <v>19033</v>
      </c>
      <c r="DV2917">
        <v>19033</v>
      </c>
      <c r="DW2917">
        <v>19033</v>
      </c>
      <c r="DX2917">
        <v>19033</v>
      </c>
      <c r="DY2917">
        <v>19033</v>
      </c>
      <c r="DZ2917">
        <v>19033</v>
      </c>
      <c r="EA2917">
        <v>19033</v>
      </c>
      <c r="EB2917">
        <v>19033</v>
      </c>
      <c r="EC2917">
        <v>19033</v>
      </c>
      <c r="ED2917">
        <v>19033</v>
      </c>
      <c r="EE2917">
        <v>19033</v>
      </c>
      <c r="EF2917">
        <v>19033</v>
      </c>
      <c r="EG2917">
        <v>19033</v>
      </c>
      <c r="EH2917">
        <v>19033</v>
      </c>
      <c r="EI2917">
        <v>19033</v>
      </c>
      <c r="EJ2917">
        <v>19033</v>
      </c>
      <c r="EK2917">
        <v>19033</v>
      </c>
      <c r="EL2917">
        <v>19033</v>
      </c>
      <c r="EM2917">
        <v>19033</v>
      </c>
      <c r="EN2917">
        <v>19033</v>
      </c>
      <c r="EO2917">
        <v>19033</v>
      </c>
      <c r="EP2917">
        <v>19033</v>
      </c>
      <c r="EQ2917">
        <v>19033</v>
      </c>
      <c r="ER2917">
        <v>19033</v>
      </c>
      <c r="ES2917">
        <v>19033</v>
      </c>
      <c r="ET2917">
        <v>19033</v>
      </c>
      <c r="EU2917">
        <v>19033</v>
      </c>
      <c r="EV2917">
        <v>19033</v>
      </c>
      <c r="EW2917">
        <v>19033</v>
      </c>
      <c r="EX2917">
        <v>19033</v>
      </c>
      <c r="EY2917">
        <v>19033</v>
      </c>
      <c r="EZ2917">
        <v>19033</v>
      </c>
      <c r="FA2917">
        <v>19033</v>
      </c>
      <c r="FB2917">
        <v>19033</v>
      </c>
      <c r="FC2917">
        <v>19033</v>
      </c>
      <c r="FD2917">
        <v>19033</v>
      </c>
      <c r="FE2917">
        <v>19033</v>
      </c>
      <c r="FF2917">
        <v>19033</v>
      </c>
      <c r="FG2917">
        <v>19033</v>
      </c>
      <c r="FH2917">
        <v>19033</v>
      </c>
    </row>
    <row r="2918" spans="1:164">
      <c r="A2918" t="s">
        <v>3131</v>
      </c>
      <c r="B2918" t="s">
        <v>1497</v>
      </c>
      <c r="C2918" s="23">
        <v>45661</v>
      </c>
      <c r="D2918" s="23">
        <v>45687</v>
      </c>
      <c r="E2918">
        <v>23</v>
      </c>
      <c r="F2918">
        <v>19033</v>
      </c>
      <c r="G2918" t="s">
        <v>2193</v>
      </c>
      <c r="CK2918">
        <v>84</v>
      </c>
      <c r="CL2918">
        <v>2425</v>
      </c>
      <c r="CM2918">
        <v>10148</v>
      </c>
      <c r="CN2918">
        <v>5818</v>
      </c>
      <c r="CO2918">
        <v>558</v>
      </c>
    </row>
    <row r="2919" spans="1:164">
      <c r="A2919" t="s">
        <v>3131</v>
      </c>
      <c r="B2919" t="s">
        <v>1497</v>
      </c>
      <c r="C2919" s="23">
        <v>45661</v>
      </c>
      <c r="D2919" s="23">
        <v>45687</v>
      </c>
      <c r="E2919">
        <v>23</v>
      </c>
      <c r="F2919">
        <v>19033</v>
      </c>
      <c r="G2919" t="s">
        <v>2195</v>
      </c>
      <c r="CK2919">
        <v>84</v>
      </c>
      <c r="CL2919">
        <v>2509</v>
      </c>
      <c r="CM2919">
        <v>12657</v>
      </c>
      <c r="CN2919">
        <v>18475</v>
      </c>
      <c r="CO2919">
        <v>19033</v>
      </c>
      <c r="CP2919">
        <v>19033</v>
      </c>
      <c r="CQ2919">
        <v>19033</v>
      </c>
      <c r="CR2919">
        <v>19033</v>
      </c>
      <c r="CS2919">
        <v>19033</v>
      </c>
      <c r="CT2919">
        <v>19033</v>
      </c>
      <c r="CU2919">
        <v>19033</v>
      </c>
      <c r="CV2919">
        <v>19033</v>
      </c>
      <c r="CW2919">
        <v>19033</v>
      </c>
      <c r="CX2919">
        <v>19033</v>
      </c>
      <c r="CY2919">
        <v>19033</v>
      </c>
      <c r="CZ2919">
        <v>19033</v>
      </c>
      <c r="DA2919">
        <v>19033</v>
      </c>
      <c r="DB2919">
        <v>19033</v>
      </c>
      <c r="DC2919">
        <v>19033</v>
      </c>
      <c r="DD2919">
        <v>19033</v>
      </c>
      <c r="DE2919">
        <v>19033</v>
      </c>
      <c r="DF2919">
        <v>19033</v>
      </c>
      <c r="DG2919">
        <v>19033</v>
      </c>
      <c r="DH2919">
        <v>19033</v>
      </c>
      <c r="DI2919">
        <v>19033</v>
      </c>
      <c r="DJ2919">
        <v>19033</v>
      </c>
      <c r="DK2919">
        <v>19033</v>
      </c>
      <c r="DL2919">
        <v>19033</v>
      </c>
      <c r="DM2919">
        <v>19033</v>
      </c>
      <c r="DN2919">
        <v>19033</v>
      </c>
      <c r="DO2919">
        <v>19033</v>
      </c>
      <c r="DP2919">
        <v>19033</v>
      </c>
      <c r="DQ2919">
        <v>19033</v>
      </c>
      <c r="DR2919">
        <v>19033</v>
      </c>
      <c r="DS2919">
        <v>19033</v>
      </c>
      <c r="DT2919">
        <v>19033</v>
      </c>
      <c r="DU2919">
        <v>19033</v>
      </c>
      <c r="DV2919">
        <v>19033</v>
      </c>
      <c r="DW2919">
        <v>19033</v>
      </c>
      <c r="DX2919">
        <v>19033</v>
      </c>
      <c r="DY2919">
        <v>19033</v>
      </c>
      <c r="DZ2919">
        <v>19033</v>
      </c>
      <c r="EA2919">
        <v>19033</v>
      </c>
      <c r="EB2919">
        <v>19033</v>
      </c>
      <c r="EC2919">
        <v>19033</v>
      </c>
      <c r="ED2919">
        <v>19033</v>
      </c>
      <c r="EE2919">
        <v>19033</v>
      </c>
      <c r="EF2919">
        <v>19033</v>
      </c>
      <c r="EG2919">
        <v>19033</v>
      </c>
      <c r="EH2919">
        <v>19033</v>
      </c>
      <c r="EI2919">
        <v>19033</v>
      </c>
      <c r="EJ2919">
        <v>19033</v>
      </c>
      <c r="EK2919">
        <v>19033</v>
      </c>
      <c r="EL2919">
        <v>19033</v>
      </c>
      <c r="EM2919">
        <v>19033</v>
      </c>
      <c r="EN2919">
        <v>19033</v>
      </c>
      <c r="EO2919">
        <v>19033</v>
      </c>
      <c r="EP2919">
        <v>19033</v>
      </c>
      <c r="EQ2919">
        <v>19033</v>
      </c>
      <c r="ER2919">
        <v>19033</v>
      </c>
      <c r="ES2919">
        <v>19033</v>
      </c>
      <c r="ET2919">
        <v>19033</v>
      </c>
      <c r="EU2919">
        <v>19033</v>
      </c>
      <c r="EV2919">
        <v>19033</v>
      </c>
      <c r="EW2919">
        <v>19033</v>
      </c>
      <c r="EX2919">
        <v>19033</v>
      </c>
      <c r="EY2919">
        <v>19033</v>
      </c>
      <c r="EZ2919">
        <v>19033</v>
      </c>
      <c r="FA2919">
        <v>19033</v>
      </c>
      <c r="FB2919">
        <v>19033</v>
      </c>
      <c r="FC2919">
        <v>19033</v>
      </c>
      <c r="FD2919">
        <v>19033</v>
      </c>
      <c r="FE2919">
        <v>19033</v>
      </c>
      <c r="FF2919">
        <v>19033</v>
      </c>
      <c r="FG2919">
        <v>19033</v>
      </c>
      <c r="FH2919">
        <v>19033</v>
      </c>
    </row>
    <row r="2920" spans="1:164">
      <c r="A2920" t="s">
        <v>3132</v>
      </c>
      <c r="B2920" t="s">
        <v>1499</v>
      </c>
      <c r="C2920" s="23">
        <v>45687</v>
      </c>
      <c r="D2920" s="23">
        <v>45703</v>
      </c>
      <c r="E2920">
        <v>14</v>
      </c>
      <c r="F2920">
        <v>11732</v>
      </c>
      <c r="G2920" t="s">
        <v>2193</v>
      </c>
      <c r="CO2920">
        <v>3355</v>
      </c>
      <c r="CP2920">
        <v>6190</v>
      </c>
      <c r="CQ2920">
        <v>2188</v>
      </c>
    </row>
    <row r="2921" spans="1:164">
      <c r="A2921" t="s">
        <v>3132</v>
      </c>
      <c r="B2921" t="s">
        <v>1499</v>
      </c>
      <c r="C2921" s="23">
        <v>45687</v>
      </c>
      <c r="D2921" s="23">
        <v>45703</v>
      </c>
      <c r="E2921">
        <v>14</v>
      </c>
      <c r="F2921">
        <v>11732</v>
      </c>
      <c r="G2921" t="s">
        <v>2195</v>
      </c>
      <c r="CO2921">
        <v>3355</v>
      </c>
      <c r="CP2921">
        <v>9544</v>
      </c>
      <c r="CQ2921">
        <v>11732</v>
      </c>
      <c r="CR2921">
        <v>11732</v>
      </c>
      <c r="CS2921">
        <v>11732</v>
      </c>
      <c r="CT2921">
        <v>11732</v>
      </c>
      <c r="CU2921">
        <v>11732</v>
      </c>
      <c r="CV2921">
        <v>11732</v>
      </c>
      <c r="CW2921">
        <v>11732</v>
      </c>
      <c r="CX2921">
        <v>11732</v>
      </c>
      <c r="CY2921">
        <v>11732</v>
      </c>
      <c r="CZ2921">
        <v>11732</v>
      </c>
      <c r="DA2921">
        <v>11732</v>
      </c>
      <c r="DB2921">
        <v>11732</v>
      </c>
      <c r="DC2921">
        <v>11732</v>
      </c>
      <c r="DD2921">
        <v>11732</v>
      </c>
      <c r="DE2921">
        <v>11732</v>
      </c>
      <c r="DF2921">
        <v>11732</v>
      </c>
      <c r="DG2921">
        <v>11732</v>
      </c>
      <c r="DH2921">
        <v>11732</v>
      </c>
      <c r="DI2921">
        <v>11732</v>
      </c>
      <c r="DJ2921">
        <v>11732</v>
      </c>
      <c r="DK2921">
        <v>11732</v>
      </c>
      <c r="DL2921">
        <v>11732</v>
      </c>
      <c r="DM2921">
        <v>11732</v>
      </c>
      <c r="DN2921">
        <v>11732</v>
      </c>
      <c r="DO2921">
        <v>11732</v>
      </c>
      <c r="DP2921">
        <v>11732</v>
      </c>
      <c r="DQ2921">
        <v>11732</v>
      </c>
      <c r="DR2921">
        <v>11732</v>
      </c>
      <c r="DS2921">
        <v>11732</v>
      </c>
      <c r="DT2921">
        <v>11732</v>
      </c>
      <c r="DU2921">
        <v>11732</v>
      </c>
      <c r="DV2921">
        <v>11732</v>
      </c>
      <c r="DW2921">
        <v>11732</v>
      </c>
      <c r="DX2921">
        <v>11732</v>
      </c>
      <c r="DY2921">
        <v>11732</v>
      </c>
      <c r="DZ2921">
        <v>11732</v>
      </c>
      <c r="EA2921">
        <v>11732</v>
      </c>
      <c r="EB2921">
        <v>11732</v>
      </c>
      <c r="EC2921">
        <v>11732</v>
      </c>
      <c r="ED2921">
        <v>11732</v>
      </c>
      <c r="EE2921">
        <v>11732</v>
      </c>
      <c r="EF2921">
        <v>11732</v>
      </c>
      <c r="EG2921">
        <v>11732</v>
      </c>
      <c r="EH2921">
        <v>11732</v>
      </c>
      <c r="EI2921">
        <v>11732</v>
      </c>
      <c r="EJ2921">
        <v>11732</v>
      </c>
      <c r="EK2921">
        <v>11732</v>
      </c>
      <c r="EL2921">
        <v>11732</v>
      </c>
      <c r="EM2921">
        <v>11732</v>
      </c>
      <c r="EN2921">
        <v>11732</v>
      </c>
      <c r="EO2921">
        <v>11732</v>
      </c>
      <c r="EP2921">
        <v>11732</v>
      </c>
      <c r="EQ2921">
        <v>11732</v>
      </c>
      <c r="ER2921">
        <v>11732</v>
      </c>
      <c r="ES2921">
        <v>11732</v>
      </c>
      <c r="ET2921">
        <v>11732</v>
      </c>
      <c r="EU2921">
        <v>11732</v>
      </c>
      <c r="EV2921">
        <v>11732</v>
      </c>
      <c r="EW2921">
        <v>11732</v>
      </c>
      <c r="EX2921">
        <v>11732</v>
      </c>
      <c r="EY2921">
        <v>11732</v>
      </c>
      <c r="EZ2921">
        <v>11732</v>
      </c>
      <c r="FA2921">
        <v>11732</v>
      </c>
      <c r="FB2921">
        <v>11732</v>
      </c>
      <c r="FC2921">
        <v>11732</v>
      </c>
      <c r="FD2921">
        <v>11732</v>
      </c>
      <c r="FE2921">
        <v>11732</v>
      </c>
      <c r="FF2921">
        <v>11732</v>
      </c>
      <c r="FG2921">
        <v>11732</v>
      </c>
      <c r="FH2921">
        <v>11732</v>
      </c>
    </row>
    <row r="2922" spans="1:164">
      <c r="A2922" t="s">
        <v>3133</v>
      </c>
      <c r="B2922" t="s">
        <v>1501</v>
      </c>
      <c r="C2922" s="23">
        <v>45703</v>
      </c>
      <c r="D2922" s="23">
        <v>45715</v>
      </c>
      <c r="E2922">
        <v>10</v>
      </c>
      <c r="F2922">
        <v>8082</v>
      </c>
      <c r="G2922" t="s">
        <v>2193</v>
      </c>
      <c r="CQ2922">
        <v>486</v>
      </c>
      <c r="CR2922">
        <v>6423</v>
      </c>
      <c r="CS2922">
        <v>1173</v>
      </c>
    </row>
    <row r="2923" spans="1:164">
      <c r="A2923" t="s">
        <v>3133</v>
      </c>
      <c r="B2923" t="s">
        <v>1501</v>
      </c>
      <c r="C2923" s="23">
        <v>45703</v>
      </c>
      <c r="D2923" s="23">
        <v>45715</v>
      </c>
      <c r="E2923">
        <v>10</v>
      </c>
      <c r="F2923">
        <v>8082</v>
      </c>
      <c r="G2923" t="s">
        <v>2195</v>
      </c>
      <c r="CQ2923">
        <v>486</v>
      </c>
      <c r="CR2923">
        <v>6909</v>
      </c>
      <c r="CS2923">
        <v>8082</v>
      </c>
      <c r="CT2923">
        <v>8082</v>
      </c>
      <c r="CU2923">
        <v>8082</v>
      </c>
      <c r="CV2923">
        <v>8082</v>
      </c>
      <c r="CW2923">
        <v>8082</v>
      </c>
      <c r="CX2923">
        <v>8082</v>
      </c>
      <c r="CY2923">
        <v>8082</v>
      </c>
      <c r="CZ2923">
        <v>8082</v>
      </c>
      <c r="DA2923">
        <v>8082</v>
      </c>
      <c r="DB2923">
        <v>8082</v>
      </c>
      <c r="DC2923">
        <v>8082</v>
      </c>
      <c r="DD2923">
        <v>8082</v>
      </c>
      <c r="DE2923">
        <v>8082</v>
      </c>
      <c r="DF2923">
        <v>8082</v>
      </c>
      <c r="DG2923">
        <v>8082</v>
      </c>
      <c r="DH2923">
        <v>8082</v>
      </c>
      <c r="DI2923">
        <v>8082</v>
      </c>
      <c r="DJ2923">
        <v>8082</v>
      </c>
      <c r="DK2923">
        <v>8082</v>
      </c>
      <c r="DL2923">
        <v>8082</v>
      </c>
      <c r="DM2923">
        <v>8082</v>
      </c>
      <c r="DN2923">
        <v>8082</v>
      </c>
      <c r="DO2923">
        <v>8082</v>
      </c>
      <c r="DP2923">
        <v>8082</v>
      </c>
      <c r="DQ2923">
        <v>8082</v>
      </c>
      <c r="DR2923">
        <v>8082</v>
      </c>
      <c r="DS2923">
        <v>8082</v>
      </c>
      <c r="DT2923">
        <v>8082</v>
      </c>
      <c r="DU2923">
        <v>8082</v>
      </c>
      <c r="DV2923">
        <v>8082</v>
      </c>
      <c r="DW2923">
        <v>8082</v>
      </c>
      <c r="DX2923">
        <v>8082</v>
      </c>
      <c r="DY2923">
        <v>8082</v>
      </c>
      <c r="DZ2923">
        <v>8082</v>
      </c>
      <c r="EA2923">
        <v>8082</v>
      </c>
      <c r="EB2923">
        <v>8082</v>
      </c>
      <c r="EC2923">
        <v>8082</v>
      </c>
      <c r="ED2923">
        <v>8082</v>
      </c>
      <c r="EE2923">
        <v>8082</v>
      </c>
      <c r="EF2923">
        <v>8082</v>
      </c>
      <c r="EG2923">
        <v>8082</v>
      </c>
      <c r="EH2923">
        <v>8082</v>
      </c>
      <c r="EI2923">
        <v>8082</v>
      </c>
      <c r="EJ2923">
        <v>8082</v>
      </c>
      <c r="EK2923">
        <v>8082</v>
      </c>
      <c r="EL2923">
        <v>8082</v>
      </c>
      <c r="EM2923">
        <v>8082</v>
      </c>
      <c r="EN2923">
        <v>8082</v>
      </c>
      <c r="EO2923">
        <v>8082</v>
      </c>
      <c r="EP2923">
        <v>8082</v>
      </c>
      <c r="EQ2923">
        <v>8082</v>
      </c>
      <c r="ER2923">
        <v>8082</v>
      </c>
      <c r="ES2923">
        <v>8082</v>
      </c>
      <c r="ET2923">
        <v>8082</v>
      </c>
      <c r="EU2923">
        <v>8082</v>
      </c>
      <c r="EV2923">
        <v>8082</v>
      </c>
      <c r="EW2923">
        <v>8082</v>
      </c>
      <c r="EX2923">
        <v>8082</v>
      </c>
      <c r="EY2923">
        <v>8082</v>
      </c>
      <c r="EZ2923">
        <v>8082</v>
      </c>
      <c r="FA2923">
        <v>8082</v>
      </c>
      <c r="FB2923">
        <v>8082</v>
      </c>
      <c r="FC2923">
        <v>8082</v>
      </c>
      <c r="FD2923">
        <v>8082</v>
      </c>
      <c r="FE2923">
        <v>8082</v>
      </c>
      <c r="FF2923">
        <v>8082</v>
      </c>
      <c r="FG2923">
        <v>8082</v>
      </c>
      <c r="FH2923">
        <v>8082</v>
      </c>
    </row>
    <row r="2924" spans="1:164">
      <c r="A2924" t="s">
        <v>2224</v>
      </c>
      <c r="C2924" s="23">
        <v>45806</v>
      </c>
      <c r="D2924" s="23">
        <v>45814</v>
      </c>
      <c r="E2924">
        <v>7</v>
      </c>
      <c r="F2924">
        <v>3426</v>
      </c>
      <c r="G2924" t="s">
        <v>2193</v>
      </c>
      <c r="DF2924">
        <v>1836</v>
      </c>
      <c r="DG2924">
        <v>1590</v>
      </c>
    </row>
    <row r="2925" spans="1:164">
      <c r="A2925" t="s">
        <v>2224</v>
      </c>
      <c r="C2925" s="23">
        <v>45806</v>
      </c>
      <c r="D2925" s="23">
        <v>45814</v>
      </c>
      <c r="E2925">
        <v>7</v>
      </c>
      <c r="F2925">
        <v>3426</v>
      </c>
      <c r="G2925" t="s">
        <v>2195</v>
      </c>
      <c r="DF2925">
        <v>1836</v>
      </c>
      <c r="DG2925">
        <v>3426</v>
      </c>
      <c r="DH2925">
        <v>3426</v>
      </c>
      <c r="DI2925">
        <v>3426</v>
      </c>
      <c r="DJ2925">
        <v>3426</v>
      </c>
      <c r="DK2925">
        <v>3426</v>
      </c>
      <c r="DL2925">
        <v>3426</v>
      </c>
      <c r="DM2925">
        <v>3426</v>
      </c>
      <c r="DN2925">
        <v>3426</v>
      </c>
      <c r="DO2925">
        <v>3426</v>
      </c>
      <c r="DP2925">
        <v>3426</v>
      </c>
      <c r="DQ2925">
        <v>3426</v>
      </c>
      <c r="DR2925">
        <v>3426</v>
      </c>
      <c r="DS2925">
        <v>3426</v>
      </c>
      <c r="DT2925">
        <v>3426</v>
      </c>
      <c r="DU2925">
        <v>3426</v>
      </c>
      <c r="DV2925">
        <v>3426</v>
      </c>
      <c r="DW2925">
        <v>3426</v>
      </c>
      <c r="DX2925">
        <v>3426</v>
      </c>
      <c r="DY2925">
        <v>3426</v>
      </c>
      <c r="DZ2925">
        <v>3426</v>
      </c>
      <c r="EA2925">
        <v>3426</v>
      </c>
      <c r="EB2925">
        <v>3426</v>
      </c>
      <c r="EC2925">
        <v>3426</v>
      </c>
      <c r="ED2925">
        <v>3426</v>
      </c>
      <c r="EE2925">
        <v>3426</v>
      </c>
      <c r="EF2925">
        <v>3426</v>
      </c>
      <c r="EG2925">
        <v>3426</v>
      </c>
      <c r="EH2925">
        <v>3426</v>
      </c>
      <c r="EI2925">
        <v>3426</v>
      </c>
      <c r="EJ2925">
        <v>3426</v>
      </c>
      <c r="EK2925">
        <v>3426</v>
      </c>
      <c r="EL2925">
        <v>3426</v>
      </c>
      <c r="EM2925">
        <v>3426</v>
      </c>
      <c r="EN2925">
        <v>3426</v>
      </c>
      <c r="EO2925">
        <v>3426</v>
      </c>
      <c r="EP2925">
        <v>3426</v>
      </c>
      <c r="EQ2925">
        <v>3426</v>
      </c>
      <c r="ER2925">
        <v>3426</v>
      </c>
      <c r="ES2925">
        <v>3426</v>
      </c>
      <c r="ET2925">
        <v>3426</v>
      </c>
      <c r="EU2925">
        <v>3426</v>
      </c>
      <c r="EV2925">
        <v>3426</v>
      </c>
      <c r="EW2925">
        <v>3426</v>
      </c>
      <c r="EX2925">
        <v>3426</v>
      </c>
      <c r="EY2925">
        <v>3426</v>
      </c>
      <c r="EZ2925">
        <v>3426</v>
      </c>
      <c r="FA2925">
        <v>3426</v>
      </c>
      <c r="FB2925">
        <v>3426</v>
      </c>
      <c r="FC2925">
        <v>3426</v>
      </c>
      <c r="FD2925">
        <v>3426</v>
      </c>
      <c r="FE2925">
        <v>3426</v>
      </c>
      <c r="FF2925">
        <v>3426</v>
      </c>
      <c r="FG2925">
        <v>3426</v>
      </c>
      <c r="FH2925">
        <v>3426</v>
      </c>
    </row>
    <row r="2926" spans="1:164">
      <c r="A2926" t="s">
        <v>3134</v>
      </c>
      <c r="B2926" t="s">
        <v>1503</v>
      </c>
      <c r="C2926" s="23">
        <v>45806</v>
      </c>
      <c r="D2926" s="23">
        <v>45814</v>
      </c>
      <c r="E2926">
        <v>7</v>
      </c>
      <c r="F2926">
        <v>3426</v>
      </c>
      <c r="G2926" t="s">
        <v>2193</v>
      </c>
      <c r="DF2926">
        <v>1836</v>
      </c>
      <c r="DG2926">
        <v>1590</v>
      </c>
    </row>
    <row r="2927" spans="1:164">
      <c r="A2927" t="s">
        <v>3134</v>
      </c>
      <c r="B2927" t="s">
        <v>1503</v>
      </c>
      <c r="C2927" s="23">
        <v>45806</v>
      </c>
      <c r="D2927" s="23">
        <v>45814</v>
      </c>
      <c r="E2927">
        <v>7</v>
      </c>
      <c r="F2927">
        <v>3426</v>
      </c>
      <c r="G2927" t="s">
        <v>2195</v>
      </c>
      <c r="DF2927">
        <v>1836</v>
      </c>
      <c r="DG2927">
        <v>3426</v>
      </c>
      <c r="DH2927">
        <v>3426</v>
      </c>
      <c r="DI2927">
        <v>3426</v>
      </c>
      <c r="DJ2927">
        <v>3426</v>
      </c>
      <c r="DK2927">
        <v>3426</v>
      </c>
      <c r="DL2927">
        <v>3426</v>
      </c>
      <c r="DM2927">
        <v>3426</v>
      </c>
      <c r="DN2927">
        <v>3426</v>
      </c>
      <c r="DO2927">
        <v>3426</v>
      </c>
      <c r="DP2927">
        <v>3426</v>
      </c>
      <c r="DQ2927">
        <v>3426</v>
      </c>
      <c r="DR2927">
        <v>3426</v>
      </c>
      <c r="DS2927">
        <v>3426</v>
      </c>
      <c r="DT2927">
        <v>3426</v>
      </c>
      <c r="DU2927">
        <v>3426</v>
      </c>
      <c r="DV2927">
        <v>3426</v>
      </c>
      <c r="DW2927">
        <v>3426</v>
      </c>
      <c r="DX2927">
        <v>3426</v>
      </c>
      <c r="DY2927">
        <v>3426</v>
      </c>
      <c r="DZ2927">
        <v>3426</v>
      </c>
      <c r="EA2927">
        <v>3426</v>
      </c>
      <c r="EB2927">
        <v>3426</v>
      </c>
      <c r="EC2927">
        <v>3426</v>
      </c>
      <c r="ED2927">
        <v>3426</v>
      </c>
      <c r="EE2927">
        <v>3426</v>
      </c>
      <c r="EF2927">
        <v>3426</v>
      </c>
      <c r="EG2927">
        <v>3426</v>
      </c>
      <c r="EH2927">
        <v>3426</v>
      </c>
      <c r="EI2927">
        <v>3426</v>
      </c>
      <c r="EJ2927">
        <v>3426</v>
      </c>
      <c r="EK2927">
        <v>3426</v>
      </c>
      <c r="EL2927">
        <v>3426</v>
      </c>
      <c r="EM2927">
        <v>3426</v>
      </c>
      <c r="EN2927">
        <v>3426</v>
      </c>
      <c r="EO2927">
        <v>3426</v>
      </c>
      <c r="EP2927">
        <v>3426</v>
      </c>
      <c r="EQ2927">
        <v>3426</v>
      </c>
      <c r="ER2927">
        <v>3426</v>
      </c>
      <c r="ES2927">
        <v>3426</v>
      </c>
      <c r="ET2927">
        <v>3426</v>
      </c>
      <c r="EU2927">
        <v>3426</v>
      </c>
      <c r="EV2927">
        <v>3426</v>
      </c>
      <c r="EW2927">
        <v>3426</v>
      </c>
      <c r="EX2927">
        <v>3426</v>
      </c>
      <c r="EY2927">
        <v>3426</v>
      </c>
      <c r="EZ2927">
        <v>3426</v>
      </c>
      <c r="FA2927">
        <v>3426</v>
      </c>
      <c r="FB2927">
        <v>3426</v>
      </c>
      <c r="FC2927">
        <v>3426</v>
      </c>
      <c r="FD2927">
        <v>3426</v>
      </c>
      <c r="FE2927">
        <v>3426</v>
      </c>
      <c r="FF2927">
        <v>3426</v>
      </c>
      <c r="FG2927">
        <v>3426</v>
      </c>
      <c r="FH2927">
        <v>3426</v>
      </c>
    </row>
    <row r="2928" spans="1:164">
      <c r="A2928" t="s">
        <v>3135</v>
      </c>
      <c r="C2928" s="23">
        <v>45661</v>
      </c>
      <c r="D2928" s="23">
        <v>45716</v>
      </c>
      <c r="E2928">
        <v>47</v>
      </c>
      <c r="F2928">
        <v>61008</v>
      </c>
      <c r="G2928" t="s">
        <v>2193</v>
      </c>
      <c r="CK2928">
        <v>122</v>
      </c>
      <c r="CL2928">
        <v>3542</v>
      </c>
      <c r="CM2928">
        <v>14822</v>
      </c>
      <c r="CN2928">
        <v>8497</v>
      </c>
      <c r="CO2928">
        <v>6947</v>
      </c>
      <c r="CP2928">
        <v>11632</v>
      </c>
      <c r="CQ2928">
        <v>4654</v>
      </c>
      <c r="CR2928">
        <v>7830</v>
      </c>
      <c r="CS2928">
        <v>2962</v>
      </c>
    </row>
    <row r="2929" spans="1:164">
      <c r="A2929" t="s">
        <v>3135</v>
      </c>
      <c r="C2929" s="23">
        <v>45661</v>
      </c>
      <c r="D2929" s="23">
        <v>45716</v>
      </c>
      <c r="E2929">
        <v>47</v>
      </c>
      <c r="F2929">
        <v>61008</v>
      </c>
      <c r="G2929" t="s">
        <v>2195</v>
      </c>
      <c r="CK2929">
        <v>122</v>
      </c>
      <c r="CL2929">
        <v>3664</v>
      </c>
      <c r="CM2929">
        <v>18486</v>
      </c>
      <c r="CN2929">
        <v>26983</v>
      </c>
      <c r="CO2929">
        <v>33930</v>
      </c>
      <c r="CP2929">
        <v>45562</v>
      </c>
      <c r="CQ2929">
        <v>50216</v>
      </c>
      <c r="CR2929">
        <v>58046</v>
      </c>
      <c r="CS2929">
        <v>61008</v>
      </c>
      <c r="CT2929">
        <v>61008</v>
      </c>
      <c r="CU2929">
        <v>61008</v>
      </c>
      <c r="CV2929">
        <v>61008</v>
      </c>
      <c r="CW2929">
        <v>61008</v>
      </c>
      <c r="CX2929">
        <v>61008</v>
      </c>
      <c r="CY2929">
        <v>61008</v>
      </c>
      <c r="CZ2929">
        <v>61008</v>
      </c>
      <c r="DA2929">
        <v>61008</v>
      </c>
      <c r="DB2929">
        <v>61008</v>
      </c>
      <c r="DC2929">
        <v>61008</v>
      </c>
      <c r="DD2929">
        <v>61008</v>
      </c>
      <c r="DE2929">
        <v>61008</v>
      </c>
      <c r="DF2929">
        <v>61008</v>
      </c>
      <c r="DG2929">
        <v>61008</v>
      </c>
      <c r="DH2929">
        <v>61008</v>
      </c>
      <c r="DI2929">
        <v>61008</v>
      </c>
      <c r="DJ2929">
        <v>61008</v>
      </c>
      <c r="DK2929">
        <v>61008</v>
      </c>
      <c r="DL2929">
        <v>61008</v>
      </c>
      <c r="DM2929">
        <v>61008</v>
      </c>
      <c r="DN2929">
        <v>61008</v>
      </c>
      <c r="DO2929">
        <v>61008</v>
      </c>
      <c r="DP2929">
        <v>61008</v>
      </c>
      <c r="DQ2929">
        <v>61008</v>
      </c>
      <c r="DR2929">
        <v>61008</v>
      </c>
      <c r="DS2929">
        <v>61008</v>
      </c>
      <c r="DT2929">
        <v>61008</v>
      </c>
      <c r="DU2929">
        <v>61008</v>
      </c>
      <c r="DV2929">
        <v>61008</v>
      </c>
      <c r="DW2929">
        <v>61008</v>
      </c>
      <c r="DX2929">
        <v>61008</v>
      </c>
      <c r="DY2929">
        <v>61008</v>
      </c>
      <c r="DZ2929">
        <v>61008</v>
      </c>
      <c r="EA2929">
        <v>61008</v>
      </c>
      <c r="EB2929">
        <v>61008</v>
      </c>
      <c r="EC2929">
        <v>61008</v>
      </c>
      <c r="ED2929">
        <v>61008</v>
      </c>
      <c r="EE2929">
        <v>61008</v>
      </c>
      <c r="EF2929">
        <v>61008</v>
      </c>
      <c r="EG2929">
        <v>61008</v>
      </c>
      <c r="EH2929">
        <v>61008</v>
      </c>
      <c r="EI2929">
        <v>61008</v>
      </c>
      <c r="EJ2929">
        <v>61008</v>
      </c>
      <c r="EK2929">
        <v>61008</v>
      </c>
      <c r="EL2929">
        <v>61008</v>
      </c>
      <c r="EM2929">
        <v>61008</v>
      </c>
      <c r="EN2929">
        <v>61008</v>
      </c>
      <c r="EO2929">
        <v>61008</v>
      </c>
      <c r="EP2929">
        <v>61008</v>
      </c>
      <c r="EQ2929">
        <v>61008</v>
      </c>
      <c r="ER2929">
        <v>61008</v>
      </c>
      <c r="ES2929">
        <v>61008</v>
      </c>
      <c r="ET2929">
        <v>61008</v>
      </c>
      <c r="EU2929">
        <v>61008</v>
      </c>
      <c r="EV2929">
        <v>61008</v>
      </c>
      <c r="EW2929">
        <v>61008</v>
      </c>
      <c r="EX2929">
        <v>61008</v>
      </c>
      <c r="EY2929">
        <v>61008</v>
      </c>
      <c r="EZ2929">
        <v>61008</v>
      </c>
      <c r="FA2929">
        <v>61008</v>
      </c>
      <c r="FB2929">
        <v>61008</v>
      </c>
      <c r="FC2929">
        <v>61008</v>
      </c>
      <c r="FD2929">
        <v>61008</v>
      </c>
      <c r="FE2929">
        <v>61008</v>
      </c>
      <c r="FF2929">
        <v>61008</v>
      </c>
      <c r="FG2929">
        <v>61008</v>
      </c>
      <c r="FH2929">
        <v>61008</v>
      </c>
    </row>
    <row r="2930" spans="1:164">
      <c r="A2930" t="s">
        <v>2199</v>
      </c>
      <c r="C2930" s="23">
        <v>45661</v>
      </c>
      <c r="D2930" s="23">
        <v>45716</v>
      </c>
      <c r="E2930">
        <v>47</v>
      </c>
      <c r="F2930">
        <v>61008</v>
      </c>
      <c r="G2930" t="s">
        <v>2193</v>
      </c>
      <c r="CK2930">
        <v>122</v>
      </c>
      <c r="CL2930">
        <v>3542</v>
      </c>
      <c r="CM2930">
        <v>14822</v>
      </c>
      <c r="CN2930">
        <v>8497</v>
      </c>
      <c r="CO2930">
        <v>6947</v>
      </c>
      <c r="CP2930">
        <v>11632</v>
      </c>
      <c r="CQ2930">
        <v>4654</v>
      </c>
      <c r="CR2930">
        <v>7830</v>
      </c>
      <c r="CS2930">
        <v>2962</v>
      </c>
    </row>
    <row r="2931" spans="1:164">
      <c r="A2931" t="s">
        <v>2199</v>
      </c>
      <c r="C2931" s="23">
        <v>45661</v>
      </c>
      <c r="D2931" s="23">
        <v>45716</v>
      </c>
      <c r="E2931">
        <v>47</v>
      </c>
      <c r="F2931">
        <v>61008</v>
      </c>
      <c r="G2931" t="s">
        <v>2195</v>
      </c>
      <c r="CK2931">
        <v>122</v>
      </c>
      <c r="CL2931">
        <v>3664</v>
      </c>
      <c r="CM2931">
        <v>18486</v>
      </c>
      <c r="CN2931">
        <v>26983</v>
      </c>
      <c r="CO2931">
        <v>33930</v>
      </c>
      <c r="CP2931">
        <v>45562</v>
      </c>
      <c r="CQ2931">
        <v>50216</v>
      </c>
      <c r="CR2931">
        <v>58046</v>
      </c>
      <c r="CS2931">
        <v>61008</v>
      </c>
      <c r="CT2931">
        <v>61008</v>
      </c>
      <c r="CU2931">
        <v>61008</v>
      </c>
      <c r="CV2931">
        <v>61008</v>
      </c>
      <c r="CW2931">
        <v>61008</v>
      </c>
      <c r="CX2931">
        <v>61008</v>
      </c>
      <c r="CY2931">
        <v>61008</v>
      </c>
      <c r="CZ2931">
        <v>61008</v>
      </c>
      <c r="DA2931">
        <v>61008</v>
      </c>
      <c r="DB2931">
        <v>61008</v>
      </c>
      <c r="DC2931">
        <v>61008</v>
      </c>
      <c r="DD2931">
        <v>61008</v>
      </c>
      <c r="DE2931">
        <v>61008</v>
      </c>
      <c r="DF2931">
        <v>61008</v>
      </c>
      <c r="DG2931">
        <v>61008</v>
      </c>
      <c r="DH2931">
        <v>61008</v>
      </c>
      <c r="DI2931">
        <v>61008</v>
      </c>
      <c r="DJ2931">
        <v>61008</v>
      </c>
      <c r="DK2931">
        <v>61008</v>
      </c>
      <c r="DL2931">
        <v>61008</v>
      </c>
      <c r="DM2931">
        <v>61008</v>
      </c>
      <c r="DN2931">
        <v>61008</v>
      </c>
      <c r="DO2931">
        <v>61008</v>
      </c>
      <c r="DP2931">
        <v>61008</v>
      </c>
      <c r="DQ2931">
        <v>61008</v>
      </c>
      <c r="DR2931">
        <v>61008</v>
      </c>
      <c r="DS2931">
        <v>61008</v>
      </c>
      <c r="DT2931">
        <v>61008</v>
      </c>
      <c r="DU2931">
        <v>61008</v>
      </c>
      <c r="DV2931">
        <v>61008</v>
      </c>
      <c r="DW2931">
        <v>61008</v>
      </c>
      <c r="DX2931">
        <v>61008</v>
      </c>
      <c r="DY2931">
        <v>61008</v>
      </c>
      <c r="DZ2931">
        <v>61008</v>
      </c>
      <c r="EA2931">
        <v>61008</v>
      </c>
      <c r="EB2931">
        <v>61008</v>
      </c>
      <c r="EC2931">
        <v>61008</v>
      </c>
      <c r="ED2931">
        <v>61008</v>
      </c>
      <c r="EE2931">
        <v>61008</v>
      </c>
      <c r="EF2931">
        <v>61008</v>
      </c>
      <c r="EG2931">
        <v>61008</v>
      </c>
      <c r="EH2931">
        <v>61008</v>
      </c>
      <c r="EI2931">
        <v>61008</v>
      </c>
      <c r="EJ2931">
        <v>61008</v>
      </c>
      <c r="EK2931">
        <v>61008</v>
      </c>
      <c r="EL2931">
        <v>61008</v>
      </c>
      <c r="EM2931">
        <v>61008</v>
      </c>
      <c r="EN2931">
        <v>61008</v>
      </c>
      <c r="EO2931">
        <v>61008</v>
      </c>
      <c r="EP2931">
        <v>61008</v>
      </c>
      <c r="EQ2931">
        <v>61008</v>
      </c>
      <c r="ER2931">
        <v>61008</v>
      </c>
      <c r="ES2931">
        <v>61008</v>
      </c>
      <c r="ET2931">
        <v>61008</v>
      </c>
      <c r="EU2931">
        <v>61008</v>
      </c>
      <c r="EV2931">
        <v>61008</v>
      </c>
      <c r="EW2931">
        <v>61008</v>
      </c>
      <c r="EX2931">
        <v>61008</v>
      </c>
      <c r="EY2931">
        <v>61008</v>
      </c>
      <c r="EZ2931">
        <v>61008</v>
      </c>
      <c r="FA2931">
        <v>61008</v>
      </c>
      <c r="FB2931">
        <v>61008</v>
      </c>
      <c r="FC2931">
        <v>61008</v>
      </c>
      <c r="FD2931">
        <v>61008</v>
      </c>
      <c r="FE2931">
        <v>61008</v>
      </c>
      <c r="FF2931">
        <v>61008</v>
      </c>
      <c r="FG2931">
        <v>61008</v>
      </c>
      <c r="FH2931">
        <v>61008</v>
      </c>
    </row>
    <row r="2932" spans="1:164">
      <c r="A2932" t="s">
        <v>2200</v>
      </c>
      <c r="C2932" s="23">
        <v>45661</v>
      </c>
      <c r="D2932" s="23">
        <v>45716</v>
      </c>
      <c r="E2932">
        <v>47</v>
      </c>
      <c r="F2932">
        <v>57880</v>
      </c>
      <c r="G2932" t="s">
        <v>2193</v>
      </c>
      <c r="CK2932">
        <v>122</v>
      </c>
      <c r="CL2932">
        <v>3542</v>
      </c>
      <c r="CM2932">
        <v>14822</v>
      </c>
      <c r="CN2932">
        <v>8497</v>
      </c>
      <c r="CO2932">
        <v>5715</v>
      </c>
      <c r="CP2932">
        <v>9735</v>
      </c>
      <c r="CQ2932">
        <v>4654</v>
      </c>
      <c r="CR2932">
        <v>7830</v>
      </c>
      <c r="CS2932">
        <v>2962</v>
      </c>
    </row>
    <row r="2933" spans="1:164">
      <c r="A2933" t="s">
        <v>2200</v>
      </c>
      <c r="C2933" s="23">
        <v>45661</v>
      </c>
      <c r="D2933" s="23">
        <v>45716</v>
      </c>
      <c r="E2933">
        <v>47</v>
      </c>
      <c r="F2933">
        <v>57880</v>
      </c>
      <c r="G2933" t="s">
        <v>2195</v>
      </c>
      <c r="CK2933">
        <v>122</v>
      </c>
      <c r="CL2933">
        <v>3664</v>
      </c>
      <c r="CM2933">
        <v>18486</v>
      </c>
      <c r="CN2933">
        <v>26983</v>
      </c>
      <c r="CO2933">
        <v>32698</v>
      </c>
      <c r="CP2933">
        <v>42434</v>
      </c>
      <c r="CQ2933">
        <v>47088</v>
      </c>
      <c r="CR2933">
        <v>54918</v>
      </c>
      <c r="CS2933">
        <v>57880</v>
      </c>
      <c r="CT2933">
        <v>57880</v>
      </c>
      <c r="CU2933">
        <v>57880</v>
      </c>
      <c r="CV2933">
        <v>57880</v>
      </c>
      <c r="CW2933">
        <v>57880</v>
      </c>
      <c r="CX2933">
        <v>57880</v>
      </c>
      <c r="CY2933">
        <v>57880</v>
      </c>
      <c r="CZ2933">
        <v>57880</v>
      </c>
      <c r="DA2933">
        <v>57880</v>
      </c>
      <c r="DB2933">
        <v>57880</v>
      </c>
      <c r="DC2933">
        <v>57880</v>
      </c>
      <c r="DD2933">
        <v>57880</v>
      </c>
      <c r="DE2933">
        <v>57880</v>
      </c>
      <c r="DF2933">
        <v>57880</v>
      </c>
      <c r="DG2933">
        <v>57880</v>
      </c>
      <c r="DH2933">
        <v>57880</v>
      </c>
      <c r="DI2933">
        <v>57880</v>
      </c>
      <c r="DJ2933">
        <v>57880</v>
      </c>
      <c r="DK2933">
        <v>57880</v>
      </c>
      <c r="DL2933">
        <v>57880</v>
      </c>
      <c r="DM2933">
        <v>57880</v>
      </c>
      <c r="DN2933">
        <v>57880</v>
      </c>
      <c r="DO2933">
        <v>57880</v>
      </c>
      <c r="DP2933">
        <v>57880</v>
      </c>
      <c r="DQ2933">
        <v>57880</v>
      </c>
      <c r="DR2933">
        <v>57880</v>
      </c>
      <c r="DS2933">
        <v>57880</v>
      </c>
      <c r="DT2933">
        <v>57880</v>
      </c>
      <c r="DU2933">
        <v>57880</v>
      </c>
      <c r="DV2933">
        <v>57880</v>
      </c>
      <c r="DW2933">
        <v>57880</v>
      </c>
      <c r="DX2933">
        <v>57880</v>
      </c>
      <c r="DY2933">
        <v>57880</v>
      </c>
      <c r="DZ2933">
        <v>57880</v>
      </c>
      <c r="EA2933">
        <v>57880</v>
      </c>
      <c r="EB2933">
        <v>57880</v>
      </c>
      <c r="EC2933">
        <v>57880</v>
      </c>
      <c r="ED2933">
        <v>57880</v>
      </c>
      <c r="EE2933">
        <v>57880</v>
      </c>
      <c r="EF2933">
        <v>57880</v>
      </c>
      <c r="EG2933">
        <v>57880</v>
      </c>
      <c r="EH2933">
        <v>57880</v>
      </c>
      <c r="EI2933">
        <v>57880</v>
      </c>
      <c r="EJ2933">
        <v>57880</v>
      </c>
      <c r="EK2933">
        <v>57880</v>
      </c>
      <c r="EL2933">
        <v>57880</v>
      </c>
      <c r="EM2933">
        <v>57880</v>
      </c>
      <c r="EN2933">
        <v>57880</v>
      </c>
      <c r="EO2933">
        <v>57880</v>
      </c>
      <c r="EP2933">
        <v>57880</v>
      </c>
      <c r="EQ2933">
        <v>57880</v>
      </c>
      <c r="ER2933">
        <v>57880</v>
      </c>
      <c r="ES2933">
        <v>57880</v>
      </c>
      <c r="ET2933">
        <v>57880</v>
      </c>
      <c r="EU2933">
        <v>57880</v>
      </c>
      <c r="EV2933">
        <v>57880</v>
      </c>
      <c r="EW2933">
        <v>57880</v>
      </c>
      <c r="EX2933">
        <v>57880</v>
      </c>
      <c r="EY2933">
        <v>57880</v>
      </c>
      <c r="EZ2933">
        <v>57880</v>
      </c>
      <c r="FA2933">
        <v>57880</v>
      </c>
      <c r="FB2933">
        <v>57880</v>
      </c>
      <c r="FC2933">
        <v>57880</v>
      </c>
      <c r="FD2933">
        <v>57880</v>
      </c>
      <c r="FE2933">
        <v>57880</v>
      </c>
      <c r="FF2933">
        <v>57880</v>
      </c>
      <c r="FG2933">
        <v>57880</v>
      </c>
      <c r="FH2933">
        <v>57880</v>
      </c>
    </row>
    <row r="2934" spans="1:164">
      <c r="A2934" t="s">
        <v>3136</v>
      </c>
      <c r="B2934" t="s">
        <v>1506</v>
      </c>
      <c r="C2934" s="23">
        <v>45661</v>
      </c>
      <c r="D2934" s="23">
        <v>45687</v>
      </c>
      <c r="E2934">
        <v>23</v>
      </c>
      <c r="F2934">
        <v>27798</v>
      </c>
      <c r="G2934" t="s">
        <v>2193</v>
      </c>
      <c r="CK2934">
        <v>122</v>
      </c>
      <c r="CL2934">
        <v>3542</v>
      </c>
      <c r="CM2934">
        <v>14822</v>
      </c>
      <c r="CN2934">
        <v>8497</v>
      </c>
      <c r="CO2934">
        <v>815</v>
      </c>
    </row>
    <row r="2935" spans="1:164">
      <c r="A2935" t="s">
        <v>3136</v>
      </c>
      <c r="B2935" t="s">
        <v>1506</v>
      </c>
      <c r="C2935" s="23">
        <v>45661</v>
      </c>
      <c r="D2935" s="23">
        <v>45687</v>
      </c>
      <c r="E2935">
        <v>23</v>
      </c>
      <c r="F2935">
        <v>27798</v>
      </c>
      <c r="G2935" t="s">
        <v>2195</v>
      </c>
      <c r="CK2935">
        <v>122</v>
      </c>
      <c r="CL2935">
        <v>3664</v>
      </c>
      <c r="CM2935">
        <v>18486</v>
      </c>
      <c r="CN2935">
        <v>26983</v>
      </c>
      <c r="CO2935">
        <v>27798</v>
      </c>
      <c r="CP2935">
        <v>27798</v>
      </c>
      <c r="CQ2935">
        <v>27798</v>
      </c>
      <c r="CR2935">
        <v>27798</v>
      </c>
      <c r="CS2935">
        <v>27798</v>
      </c>
      <c r="CT2935">
        <v>27798</v>
      </c>
      <c r="CU2935">
        <v>27798</v>
      </c>
      <c r="CV2935">
        <v>27798</v>
      </c>
      <c r="CW2935">
        <v>27798</v>
      </c>
      <c r="CX2935">
        <v>27798</v>
      </c>
      <c r="CY2935">
        <v>27798</v>
      </c>
      <c r="CZ2935">
        <v>27798</v>
      </c>
      <c r="DA2935">
        <v>27798</v>
      </c>
      <c r="DB2935">
        <v>27798</v>
      </c>
      <c r="DC2935">
        <v>27798</v>
      </c>
      <c r="DD2935">
        <v>27798</v>
      </c>
      <c r="DE2935">
        <v>27798</v>
      </c>
      <c r="DF2935">
        <v>27798</v>
      </c>
      <c r="DG2935">
        <v>27798</v>
      </c>
      <c r="DH2935">
        <v>27798</v>
      </c>
      <c r="DI2935">
        <v>27798</v>
      </c>
      <c r="DJ2935">
        <v>27798</v>
      </c>
      <c r="DK2935">
        <v>27798</v>
      </c>
      <c r="DL2935">
        <v>27798</v>
      </c>
      <c r="DM2935">
        <v>27798</v>
      </c>
      <c r="DN2935">
        <v>27798</v>
      </c>
      <c r="DO2935">
        <v>27798</v>
      </c>
      <c r="DP2935">
        <v>27798</v>
      </c>
      <c r="DQ2935">
        <v>27798</v>
      </c>
      <c r="DR2935">
        <v>27798</v>
      </c>
      <c r="DS2935">
        <v>27798</v>
      </c>
      <c r="DT2935">
        <v>27798</v>
      </c>
      <c r="DU2935">
        <v>27798</v>
      </c>
      <c r="DV2935">
        <v>27798</v>
      </c>
      <c r="DW2935">
        <v>27798</v>
      </c>
      <c r="DX2935">
        <v>27798</v>
      </c>
      <c r="DY2935">
        <v>27798</v>
      </c>
      <c r="DZ2935">
        <v>27798</v>
      </c>
      <c r="EA2935">
        <v>27798</v>
      </c>
      <c r="EB2935">
        <v>27798</v>
      </c>
      <c r="EC2935">
        <v>27798</v>
      </c>
      <c r="ED2935">
        <v>27798</v>
      </c>
      <c r="EE2935">
        <v>27798</v>
      </c>
      <c r="EF2935">
        <v>27798</v>
      </c>
      <c r="EG2935">
        <v>27798</v>
      </c>
      <c r="EH2935">
        <v>27798</v>
      </c>
      <c r="EI2935">
        <v>27798</v>
      </c>
      <c r="EJ2935">
        <v>27798</v>
      </c>
      <c r="EK2935">
        <v>27798</v>
      </c>
      <c r="EL2935">
        <v>27798</v>
      </c>
      <c r="EM2935">
        <v>27798</v>
      </c>
      <c r="EN2935">
        <v>27798</v>
      </c>
      <c r="EO2935">
        <v>27798</v>
      </c>
      <c r="EP2935">
        <v>27798</v>
      </c>
      <c r="EQ2935">
        <v>27798</v>
      </c>
      <c r="ER2935">
        <v>27798</v>
      </c>
      <c r="ES2935">
        <v>27798</v>
      </c>
      <c r="ET2935">
        <v>27798</v>
      </c>
      <c r="EU2935">
        <v>27798</v>
      </c>
      <c r="EV2935">
        <v>27798</v>
      </c>
      <c r="EW2935">
        <v>27798</v>
      </c>
      <c r="EX2935">
        <v>27798</v>
      </c>
      <c r="EY2935">
        <v>27798</v>
      </c>
      <c r="EZ2935">
        <v>27798</v>
      </c>
      <c r="FA2935">
        <v>27798</v>
      </c>
      <c r="FB2935">
        <v>27798</v>
      </c>
      <c r="FC2935">
        <v>27798</v>
      </c>
      <c r="FD2935">
        <v>27798</v>
      </c>
      <c r="FE2935">
        <v>27798</v>
      </c>
      <c r="FF2935">
        <v>27798</v>
      </c>
      <c r="FG2935">
        <v>27798</v>
      </c>
      <c r="FH2935">
        <v>27798</v>
      </c>
    </row>
    <row r="2936" spans="1:164">
      <c r="A2936" t="s">
        <v>3137</v>
      </c>
      <c r="B2936" t="s">
        <v>1508</v>
      </c>
      <c r="C2936" s="23">
        <v>45687</v>
      </c>
      <c r="D2936" s="23">
        <v>45706</v>
      </c>
      <c r="E2936">
        <v>16</v>
      </c>
      <c r="F2936">
        <v>19801</v>
      </c>
      <c r="G2936" t="s">
        <v>2193</v>
      </c>
      <c r="CO2936">
        <v>4900</v>
      </c>
      <c r="CP2936">
        <v>9735</v>
      </c>
      <c r="CQ2936">
        <v>4654</v>
      </c>
      <c r="CR2936">
        <v>511</v>
      </c>
    </row>
    <row r="2937" spans="1:164">
      <c r="A2937" t="s">
        <v>3137</v>
      </c>
      <c r="B2937" t="s">
        <v>1508</v>
      </c>
      <c r="C2937" s="23">
        <v>45687</v>
      </c>
      <c r="D2937" s="23">
        <v>45706</v>
      </c>
      <c r="E2937">
        <v>16</v>
      </c>
      <c r="F2937">
        <v>19801</v>
      </c>
      <c r="G2937" t="s">
        <v>2195</v>
      </c>
      <c r="CO2937">
        <v>4900</v>
      </c>
      <c r="CP2937">
        <v>14636</v>
      </c>
      <c r="CQ2937">
        <v>19290</v>
      </c>
      <c r="CR2937">
        <v>19801</v>
      </c>
      <c r="CS2937">
        <v>19801</v>
      </c>
      <c r="CT2937">
        <v>19801</v>
      </c>
      <c r="CU2937">
        <v>19801</v>
      </c>
      <c r="CV2937">
        <v>19801</v>
      </c>
      <c r="CW2937">
        <v>19801</v>
      </c>
      <c r="CX2937">
        <v>19801</v>
      </c>
      <c r="CY2937">
        <v>19801</v>
      </c>
      <c r="CZ2937">
        <v>19801</v>
      </c>
      <c r="DA2937">
        <v>19801</v>
      </c>
      <c r="DB2937">
        <v>19801</v>
      </c>
      <c r="DC2937">
        <v>19801</v>
      </c>
      <c r="DD2937">
        <v>19801</v>
      </c>
      <c r="DE2937">
        <v>19801</v>
      </c>
      <c r="DF2937">
        <v>19801</v>
      </c>
      <c r="DG2937">
        <v>19801</v>
      </c>
      <c r="DH2937">
        <v>19801</v>
      </c>
      <c r="DI2937">
        <v>19801</v>
      </c>
      <c r="DJ2937">
        <v>19801</v>
      </c>
      <c r="DK2937">
        <v>19801</v>
      </c>
      <c r="DL2937">
        <v>19801</v>
      </c>
      <c r="DM2937">
        <v>19801</v>
      </c>
      <c r="DN2937">
        <v>19801</v>
      </c>
      <c r="DO2937">
        <v>19801</v>
      </c>
      <c r="DP2937">
        <v>19801</v>
      </c>
      <c r="DQ2937">
        <v>19801</v>
      </c>
      <c r="DR2937">
        <v>19801</v>
      </c>
      <c r="DS2937">
        <v>19801</v>
      </c>
      <c r="DT2937">
        <v>19801</v>
      </c>
      <c r="DU2937">
        <v>19801</v>
      </c>
      <c r="DV2937">
        <v>19801</v>
      </c>
      <c r="DW2937">
        <v>19801</v>
      </c>
      <c r="DX2937">
        <v>19801</v>
      </c>
      <c r="DY2937">
        <v>19801</v>
      </c>
      <c r="DZ2937">
        <v>19801</v>
      </c>
      <c r="EA2937">
        <v>19801</v>
      </c>
      <c r="EB2937">
        <v>19801</v>
      </c>
      <c r="EC2937">
        <v>19801</v>
      </c>
      <c r="ED2937">
        <v>19801</v>
      </c>
      <c r="EE2937">
        <v>19801</v>
      </c>
      <c r="EF2937">
        <v>19801</v>
      </c>
      <c r="EG2937">
        <v>19801</v>
      </c>
      <c r="EH2937">
        <v>19801</v>
      </c>
      <c r="EI2937">
        <v>19801</v>
      </c>
      <c r="EJ2937">
        <v>19801</v>
      </c>
      <c r="EK2937">
        <v>19801</v>
      </c>
      <c r="EL2937">
        <v>19801</v>
      </c>
      <c r="EM2937">
        <v>19801</v>
      </c>
      <c r="EN2937">
        <v>19801</v>
      </c>
      <c r="EO2937">
        <v>19801</v>
      </c>
      <c r="EP2937">
        <v>19801</v>
      </c>
      <c r="EQ2937">
        <v>19801</v>
      </c>
      <c r="ER2937">
        <v>19801</v>
      </c>
      <c r="ES2937">
        <v>19801</v>
      </c>
      <c r="ET2937">
        <v>19801</v>
      </c>
      <c r="EU2937">
        <v>19801</v>
      </c>
      <c r="EV2937">
        <v>19801</v>
      </c>
      <c r="EW2937">
        <v>19801</v>
      </c>
      <c r="EX2937">
        <v>19801</v>
      </c>
      <c r="EY2937">
        <v>19801</v>
      </c>
      <c r="EZ2937">
        <v>19801</v>
      </c>
      <c r="FA2937">
        <v>19801</v>
      </c>
      <c r="FB2937">
        <v>19801</v>
      </c>
      <c r="FC2937">
        <v>19801</v>
      </c>
      <c r="FD2937">
        <v>19801</v>
      </c>
      <c r="FE2937">
        <v>19801</v>
      </c>
      <c r="FF2937">
        <v>19801</v>
      </c>
      <c r="FG2937">
        <v>19801</v>
      </c>
      <c r="FH2937">
        <v>19801</v>
      </c>
    </row>
    <row r="2938" spans="1:164">
      <c r="A2938" t="s">
        <v>3138</v>
      </c>
      <c r="B2938" t="s">
        <v>1510</v>
      </c>
      <c r="C2938" s="23">
        <v>45706</v>
      </c>
      <c r="D2938" s="23">
        <v>45716</v>
      </c>
      <c r="E2938">
        <v>8</v>
      </c>
      <c r="F2938">
        <v>10281</v>
      </c>
      <c r="G2938" t="s">
        <v>2193</v>
      </c>
      <c r="CR2938">
        <v>7319</v>
      </c>
      <c r="CS2938">
        <v>2962</v>
      </c>
    </row>
    <row r="2939" spans="1:164">
      <c r="A2939" t="s">
        <v>3138</v>
      </c>
      <c r="B2939" t="s">
        <v>1510</v>
      </c>
      <c r="C2939" s="23">
        <v>45706</v>
      </c>
      <c r="D2939" s="23">
        <v>45716</v>
      </c>
      <c r="E2939">
        <v>8</v>
      </c>
      <c r="F2939">
        <v>10281</v>
      </c>
      <c r="G2939" t="s">
        <v>2195</v>
      </c>
      <c r="CR2939">
        <v>7319</v>
      </c>
      <c r="CS2939">
        <v>10281</v>
      </c>
      <c r="CT2939">
        <v>10281</v>
      </c>
      <c r="CU2939">
        <v>10281</v>
      </c>
      <c r="CV2939">
        <v>10281</v>
      </c>
      <c r="CW2939">
        <v>10281</v>
      </c>
      <c r="CX2939">
        <v>10281</v>
      </c>
      <c r="CY2939">
        <v>10281</v>
      </c>
      <c r="CZ2939">
        <v>10281</v>
      </c>
      <c r="DA2939">
        <v>10281</v>
      </c>
      <c r="DB2939">
        <v>10281</v>
      </c>
      <c r="DC2939">
        <v>10281</v>
      </c>
      <c r="DD2939">
        <v>10281</v>
      </c>
      <c r="DE2939">
        <v>10281</v>
      </c>
      <c r="DF2939">
        <v>10281</v>
      </c>
      <c r="DG2939">
        <v>10281</v>
      </c>
      <c r="DH2939">
        <v>10281</v>
      </c>
      <c r="DI2939">
        <v>10281</v>
      </c>
      <c r="DJ2939">
        <v>10281</v>
      </c>
      <c r="DK2939">
        <v>10281</v>
      </c>
      <c r="DL2939">
        <v>10281</v>
      </c>
      <c r="DM2939">
        <v>10281</v>
      </c>
      <c r="DN2939">
        <v>10281</v>
      </c>
      <c r="DO2939">
        <v>10281</v>
      </c>
      <c r="DP2939">
        <v>10281</v>
      </c>
      <c r="DQ2939">
        <v>10281</v>
      </c>
      <c r="DR2939">
        <v>10281</v>
      </c>
      <c r="DS2939">
        <v>10281</v>
      </c>
      <c r="DT2939">
        <v>10281</v>
      </c>
      <c r="DU2939">
        <v>10281</v>
      </c>
      <c r="DV2939">
        <v>10281</v>
      </c>
      <c r="DW2939">
        <v>10281</v>
      </c>
      <c r="DX2939">
        <v>10281</v>
      </c>
      <c r="DY2939">
        <v>10281</v>
      </c>
      <c r="DZ2939">
        <v>10281</v>
      </c>
      <c r="EA2939">
        <v>10281</v>
      </c>
      <c r="EB2939">
        <v>10281</v>
      </c>
      <c r="EC2939">
        <v>10281</v>
      </c>
      <c r="ED2939">
        <v>10281</v>
      </c>
      <c r="EE2939">
        <v>10281</v>
      </c>
      <c r="EF2939">
        <v>10281</v>
      </c>
      <c r="EG2939">
        <v>10281</v>
      </c>
      <c r="EH2939">
        <v>10281</v>
      </c>
      <c r="EI2939">
        <v>10281</v>
      </c>
      <c r="EJ2939">
        <v>10281</v>
      </c>
      <c r="EK2939">
        <v>10281</v>
      </c>
      <c r="EL2939">
        <v>10281</v>
      </c>
      <c r="EM2939">
        <v>10281</v>
      </c>
      <c r="EN2939">
        <v>10281</v>
      </c>
      <c r="EO2939">
        <v>10281</v>
      </c>
      <c r="EP2939">
        <v>10281</v>
      </c>
      <c r="EQ2939">
        <v>10281</v>
      </c>
      <c r="ER2939">
        <v>10281</v>
      </c>
      <c r="ES2939">
        <v>10281</v>
      </c>
      <c r="ET2939">
        <v>10281</v>
      </c>
      <c r="EU2939">
        <v>10281</v>
      </c>
      <c r="EV2939">
        <v>10281</v>
      </c>
      <c r="EW2939">
        <v>10281</v>
      </c>
      <c r="EX2939">
        <v>10281</v>
      </c>
      <c r="EY2939">
        <v>10281</v>
      </c>
      <c r="EZ2939">
        <v>10281</v>
      </c>
      <c r="FA2939">
        <v>10281</v>
      </c>
      <c r="FB2939">
        <v>10281</v>
      </c>
      <c r="FC2939">
        <v>10281</v>
      </c>
      <c r="FD2939">
        <v>10281</v>
      </c>
      <c r="FE2939">
        <v>10281</v>
      </c>
      <c r="FF2939">
        <v>10281</v>
      </c>
      <c r="FG2939">
        <v>10281</v>
      </c>
      <c r="FH2939">
        <v>10281</v>
      </c>
    </row>
    <row r="2940" spans="1:164">
      <c r="A2940" t="s">
        <v>2224</v>
      </c>
      <c r="C2940" s="23">
        <v>45687</v>
      </c>
      <c r="D2940" s="23">
        <v>45695</v>
      </c>
      <c r="E2940">
        <v>7</v>
      </c>
      <c r="F2940">
        <v>3128</v>
      </c>
      <c r="G2940" t="s">
        <v>2193</v>
      </c>
      <c r="CO2940">
        <v>1231</v>
      </c>
      <c r="CP2940">
        <v>1897</v>
      </c>
    </row>
    <row r="2941" spans="1:164">
      <c r="A2941" t="s">
        <v>2224</v>
      </c>
      <c r="C2941" s="23">
        <v>45687</v>
      </c>
      <c r="D2941" s="23">
        <v>45695</v>
      </c>
      <c r="E2941">
        <v>7</v>
      </c>
      <c r="F2941">
        <v>3128</v>
      </c>
      <c r="G2941" t="s">
        <v>2195</v>
      </c>
      <c r="CO2941">
        <v>1231</v>
      </c>
      <c r="CP2941">
        <v>3128</v>
      </c>
      <c r="CQ2941">
        <v>3128</v>
      </c>
      <c r="CR2941">
        <v>3128</v>
      </c>
      <c r="CS2941">
        <v>3128</v>
      </c>
      <c r="CT2941">
        <v>3128</v>
      </c>
      <c r="CU2941">
        <v>3128</v>
      </c>
      <c r="CV2941">
        <v>3128</v>
      </c>
      <c r="CW2941">
        <v>3128</v>
      </c>
      <c r="CX2941">
        <v>3128</v>
      </c>
      <c r="CY2941">
        <v>3128</v>
      </c>
      <c r="CZ2941">
        <v>3128</v>
      </c>
      <c r="DA2941">
        <v>3128</v>
      </c>
      <c r="DB2941">
        <v>3128</v>
      </c>
      <c r="DC2941">
        <v>3128</v>
      </c>
      <c r="DD2941">
        <v>3128</v>
      </c>
      <c r="DE2941">
        <v>3128</v>
      </c>
      <c r="DF2941">
        <v>3128</v>
      </c>
      <c r="DG2941">
        <v>3128</v>
      </c>
      <c r="DH2941">
        <v>3128</v>
      </c>
      <c r="DI2941">
        <v>3128</v>
      </c>
      <c r="DJ2941">
        <v>3128</v>
      </c>
      <c r="DK2941">
        <v>3128</v>
      </c>
      <c r="DL2941">
        <v>3128</v>
      </c>
      <c r="DM2941">
        <v>3128</v>
      </c>
      <c r="DN2941">
        <v>3128</v>
      </c>
      <c r="DO2941">
        <v>3128</v>
      </c>
      <c r="DP2941">
        <v>3128</v>
      </c>
      <c r="DQ2941">
        <v>3128</v>
      </c>
      <c r="DR2941">
        <v>3128</v>
      </c>
      <c r="DS2941">
        <v>3128</v>
      </c>
      <c r="DT2941">
        <v>3128</v>
      </c>
      <c r="DU2941">
        <v>3128</v>
      </c>
      <c r="DV2941">
        <v>3128</v>
      </c>
      <c r="DW2941">
        <v>3128</v>
      </c>
      <c r="DX2941">
        <v>3128</v>
      </c>
      <c r="DY2941">
        <v>3128</v>
      </c>
      <c r="DZ2941">
        <v>3128</v>
      </c>
      <c r="EA2941">
        <v>3128</v>
      </c>
      <c r="EB2941">
        <v>3128</v>
      </c>
      <c r="EC2941">
        <v>3128</v>
      </c>
      <c r="ED2941">
        <v>3128</v>
      </c>
      <c r="EE2941">
        <v>3128</v>
      </c>
      <c r="EF2941">
        <v>3128</v>
      </c>
      <c r="EG2941">
        <v>3128</v>
      </c>
      <c r="EH2941">
        <v>3128</v>
      </c>
      <c r="EI2941">
        <v>3128</v>
      </c>
      <c r="EJ2941">
        <v>3128</v>
      </c>
      <c r="EK2941">
        <v>3128</v>
      </c>
      <c r="EL2941">
        <v>3128</v>
      </c>
      <c r="EM2941">
        <v>3128</v>
      </c>
      <c r="EN2941">
        <v>3128</v>
      </c>
      <c r="EO2941">
        <v>3128</v>
      </c>
      <c r="EP2941">
        <v>3128</v>
      </c>
      <c r="EQ2941">
        <v>3128</v>
      </c>
      <c r="ER2941">
        <v>3128</v>
      </c>
      <c r="ES2941">
        <v>3128</v>
      </c>
      <c r="ET2941">
        <v>3128</v>
      </c>
      <c r="EU2941">
        <v>3128</v>
      </c>
      <c r="EV2941">
        <v>3128</v>
      </c>
      <c r="EW2941">
        <v>3128</v>
      </c>
      <c r="EX2941">
        <v>3128</v>
      </c>
      <c r="EY2941">
        <v>3128</v>
      </c>
      <c r="EZ2941">
        <v>3128</v>
      </c>
      <c r="FA2941">
        <v>3128</v>
      </c>
      <c r="FB2941">
        <v>3128</v>
      </c>
      <c r="FC2941">
        <v>3128</v>
      </c>
      <c r="FD2941">
        <v>3128</v>
      </c>
      <c r="FE2941">
        <v>3128</v>
      </c>
      <c r="FF2941">
        <v>3128</v>
      </c>
      <c r="FG2941">
        <v>3128</v>
      </c>
      <c r="FH2941">
        <v>3128</v>
      </c>
    </row>
    <row r="2942" spans="1:164">
      <c r="A2942" t="s">
        <v>3139</v>
      </c>
      <c r="B2942" t="s">
        <v>1512</v>
      </c>
      <c r="C2942" s="23">
        <v>45687</v>
      </c>
      <c r="D2942" s="23">
        <v>45695</v>
      </c>
      <c r="E2942">
        <v>7</v>
      </c>
      <c r="F2942">
        <v>3128</v>
      </c>
      <c r="G2942" t="s">
        <v>2193</v>
      </c>
      <c r="CO2942">
        <v>1231</v>
      </c>
      <c r="CP2942">
        <v>1897</v>
      </c>
    </row>
    <row r="2943" spans="1:164">
      <c r="A2943" t="s">
        <v>3139</v>
      </c>
      <c r="B2943" t="s">
        <v>1512</v>
      </c>
      <c r="C2943" s="23">
        <v>45687</v>
      </c>
      <c r="D2943" s="23">
        <v>45695</v>
      </c>
      <c r="E2943">
        <v>7</v>
      </c>
      <c r="F2943">
        <v>3128</v>
      </c>
      <c r="G2943" t="s">
        <v>2195</v>
      </c>
      <c r="CO2943">
        <v>1231</v>
      </c>
      <c r="CP2943">
        <v>3128</v>
      </c>
      <c r="CQ2943">
        <v>3128</v>
      </c>
      <c r="CR2943">
        <v>3128</v>
      </c>
      <c r="CS2943">
        <v>3128</v>
      </c>
      <c r="CT2943">
        <v>3128</v>
      </c>
      <c r="CU2943">
        <v>3128</v>
      </c>
      <c r="CV2943">
        <v>3128</v>
      </c>
      <c r="CW2943">
        <v>3128</v>
      </c>
      <c r="CX2943">
        <v>3128</v>
      </c>
      <c r="CY2943">
        <v>3128</v>
      </c>
      <c r="CZ2943">
        <v>3128</v>
      </c>
      <c r="DA2943">
        <v>3128</v>
      </c>
      <c r="DB2943">
        <v>3128</v>
      </c>
      <c r="DC2943">
        <v>3128</v>
      </c>
      <c r="DD2943">
        <v>3128</v>
      </c>
      <c r="DE2943">
        <v>3128</v>
      </c>
      <c r="DF2943">
        <v>3128</v>
      </c>
      <c r="DG2943">
        <v>3128</v>
      </c>
      <c r="DH2943">
        <v>3128</v>
      </c>
      <c r="DI2943">
        <v>3128</v>
      </c>
      <c r="DJ2943">
        <v>3128</v>
      </c>
      <c r="DK2943">
        <v>3128</v>
      </c>
      <c r="DL2943">
        <v>3128</v>
      </c>
      <c r="DM2943">
        <v>3128</v>
      </c>
      <c r="DN2943">
        <v>3128</v>
      </c>
      <c r="DO2943">
        <v>3128</v>
      </c>
      <c r="DP2943">
        <v>3128</v>
      </c>
      <c r="DQ2943">
        <v>3128</v>
      </c>
      <c r="DR2943">
        <v>3128</v>
      </c>
      <c r="DS2943">
        <v>3128</v>
      </c>
      <c r="DT2943">
        <v>3128</v>
      </c>
      <c r="DU2943">
        <v>3128</v>
      </c>
      <c r="DV2943">
        <v>3128</v>
      </c>
      <c r="DW2943">
        <v>3128</v>
      </c>
      <c r="DX2943">
        <v>3128</v>
      </c>
      <c r="DY2943">
        <v>3128</v>
      </c>
      <c r="DZ2943">
        <v>3128</v>
      </c>
      <c r="EA2943">
        <v>3128</v>
      </c>
      <c r="EB2943">
        <v>3128</v>
      </c>
      <c r="EC2943">
        <v>3128</v>
      </c>
      <c r="ED2943">
        <v>3128</v>
      </c>
      <c r="EE2943">
        <v>3128</v>
      </c>
      <c r="EF2943">
        <v>3128</v>
      </c>
      <c r="EG2943">
        <v>3128</v>
      </c>
      <c r="EH2943">
        <v>3128</v>
      </c>
      <c r="EI2943">
        <v>3128</v>
      </c>
      <c r="EJ2943">
        <v>3128</v>
      </c>
      <c r="EK2943">
        <v>3128</v>
      </c>
      <c r="EL2943">
        <v>3128</v>
      </c>
      <c r="EM2943">
        <v>3128</v>
      </c>
      <c r="EN2943">
        <v>3128</v>
      </c>
      <c r="EO2943">
        <v>3128</v>
      </c>
      <c r="EP2943">
        <v>3128</v>
      </c>
      <c r="EQ2943">
        <v>3128</v>
      </c>
      <c r="ER2943">
        <v>3128</v>
      </c>
      <c r="ES2943">
        <v>3128</v>
      </c>
      <c r="ET2943">
        <v>3128</v>
      </c>
      <c r="EU2943">
        <v>3128</v>
      </c>
      <c r="EV2943">
        <v>3128</v>
      </c>
      <c r="EW2943">
        <v>3128</v>
      </c>
      <c r="EX2943">
        <v>3128</v>
      </c>
      <c r="EY2943">
        <v>3128</v>
      </c>
      <c r="EZ2943">
        <v>3128</v>
      </c>
      <c r="FA2943">
        <v>3128</v>
      </c>
      <c r="FB2943">
        <v>3128</v>
      </c>
      <c r="FC2943">
        <v>3128</v>
      </c>
      <c r="FD2943">
        <v>3128</v>
      </c>
      <c r="FE2943">
        <v>3128</v>
      </c>
      <c r="FF2943">
        <v>3128</v>
      </c>
      <c r="FG2943">
        <v>3128</v>
      </c>
      <c r="FH2943">
        <v>3128</v>
      </c>
    </row>
    <row r="2944" spans="1:164">
      <c r="A2944" t="s">
        <v>3140</v>
      </c>
      <c r="C2944" s="23">
        <v>45748</v>
      </c>
      <c r="D2944" s="23">
        <v>45834</v>
      </c>
      <c r="E2944">
        <v>75</v>
      </c>
      <c r="F2944">
        <v>61009</v>
      </c>
      <c r="G2944" t="s">
        <v>2193</v>
      </c>
      <c r="CX2944">
        <v>14872</v>
      </c>
      <c r="CY2944">
        <v>10736</v>
      </c>
      <c r="DB2944">
        <v>12487</v>
      </c>
      <c r="DC2944">
        <v>7749</v>
      </c>
      <c r="DD2944">
        <v>7468</v>
      </c>
      <c r="DE2944">
        <v>3951</v>
      </c>
      <c r="DF2944">
        <v>618</v>
      </c>
      <c r="DH2944">
        <v>890</v>
      </c>
      <c r="DI2944">
        <v>1930</v>
      </c>
      <c r="DJ2944">
        <v>308</v>
      </c>
    </row>
    <row r="2945" spans="1:164">
      <c r="A2945" t="s">
        <v>3140</v>
      </c>
      <c r="C2945" s="23">
        <v>45748</v>
      </c>
      <c r="D2945" s="23">
        <v>45834</v>
      </c>
      <c r="E2945">
        <v>75</v>
      </c>
      <c r="F2945">
        <v>61009</v>
      </c>
      <c r="G2945" t="s">
        <v>2195</v>
      </c>
      <c r="CX2945">
        <v>14872</v>
      </c>
      <c r="CY2945">
        <v>25608</v>
      </c>
      <c r="CZ2945">
        <v>25608</v>
      </c>
      <c r="DA2945">
        <v>25608</v>
      </c>
      <c r="DB2945">
        <v>38095</v>
      </c>
      <c r="DC2945">
        <v>45844</v>
      </c>
      <c r="DD2945">
        <v>53312</v>
      </c>
      <c r="DE2945">
        <v>57263</v>
      </c>
      <c r="DF2945">
        <v>57881</v>
      </c>
      <c r="DG2945">
        <v>57881</v>
      </c>
      <c r="DH2945">
        <v>58771</v>
      </c>
      <c r="DI2945">
        <v>60701</v>
      </c>
      <c r="DJ2945">
        <v>61009</v>
      </c>
      <c r="DK2945">
        <v>61009</v>
      </c>
      <c r="DL2945">
        <v>61009</v>
      </c>
      <c r="DM2945">
        <v>61009</v>
      </c>
      <c r="DN2945">
        <v>61009</v>
      </c>
      <c r="DO2945">
        <v>61009</v>
      </c>
      <c r="DP2945">
        <v>61009</v>
      </c>
      <c r="DQ2945">
        <v>61009</v>
      </c>
      <c r="DR2945">
        <v>61009</v>
      </c>
      <c r="DS2945">
        <v>61009</v>
      </c>
      <c r="DT2945">
        <v>61009</v>
      </c>
      <c r="DU2945">
        <v>61009</v>
      </c>
      <c r="DV2945">
        <v>61009</v>
      </c>
      <c r="DW2945">
        <v>61009</v>
      </c>
      <c r="DX2945">
        <v>61009</v>
      </c>
      <c r="DY2945">
        <v>61009</v>
      </c>
      <c r="DZ2945">
        <v>61009</v>
      </c>
      <c r="EA2945">
        <v>61009</v>
      </c>
      <c r="EB2945">
        <v>61009</v>
      </c>
      <c r="EC2945">
        <v>61009</v>
      </c>
      <c r="ED2945">
        <v>61009</v>
      </c>
      <c r="EE2945">
        <v>61009</v>
      </c>
      <c r="EF2945">
        <v>61009</v>
      </c>
      <c r="EG2945">
        <v>61009</v>
      </c>
      <c r="EH2945">
        <v>61009</v>
      </c>
      <c r="EI2945">
        <v>61009</v>
      </c>
      <c r="EJ2945">
        <v>61009</v>
      </c>
      <c r="EK2945">
        <v>61009</v>
      </c>
      <c r="EL2945">
        <v>61009</v>
      </c>
      <c r="EM2945">
        <v>61009</v>
      </c>
      <c r="EN2945">
        <v>61009</v>
      </c>
      <c r="EO2945">
        <v>61009</v>
      </c>
      <c r="EP2945">
        <v>61009</v>
      </c>
      <c r="EQ2945">
        <v>61009</v>
      </c>
      <c r="ER2945">
        <v>61009</v>
      </c>
      <c r="ES2945">
        <v>61009</v>
      </c>
      <c r="ET2945">
        <v>61009</v>
      </c>
      <c r="EU2945">
        <v>61009</v>
      </c>
      <c r="EV2945">
        <v>61009</v>
      </c>
      <c r="EW2945">
        <v>61009</v>
      </c>
      <c r="EX2945">
        <v>61009</v>
      </c>
      <c r="EY2945">
        <v>61009</v>
      </c>
      <c r="EZ2945">
        <v>61009</v>
      </c>
      <c r="FA2945">
        <v>61009</v>
      </c>
      <c r="FB2945">
        <v>61009</v>
      </c>
      <c r="FC2945">
        <v>61009</v>
      </c>
      <c r="FD2945">
        <v>61009</v>
      </c>
      <c r="FE2945">
        <v>61009</v>
      </c>
      <c r="FF2945">
        <v>61009</v>
      </c>
      <c r="FG2945">
        <v>61009</v>
      </c>
      <c r="FH2945">
        <v>61009</v>
      </c>
    </row>
    <row r="2946" spans="1:164">
      <c r="A2946" t="s">
        <v>2199</v>
      </c>
      <c r="C2946" s="23">
        <v>45748</v>
      </c>
      <c r="D2946" s="23">
        <v>45834</v>
      </c>
      <c r="E2946">
        <v>75</v>
      </c>
      <c r="F2946">
        <v>61009</v>
      </c>
      <c r="G2946" t="s">
        <v>2193</v>
      </c>
      <c r="CX2946">
        <v>14872</v>
      </c>
      <c r="CY2946">
        <v>10736</v>
      </c>
      <c r="DB2946">
        <v>12487</v>
      </c>
      <c r="DC2946">
        <v>7749</v>
      </c>
      <c r="DD2946">
        <v>7468</v>
      </c>
      <c r="DE2946">
        <v>3951</v>
      </c>
      <c r="DF2946">
        <v>618</v>
      </c>
      <c r="DH2946">
        <v>890</v>
      </c>
      <c r="DI2946">
        <v>1930</v>
      </c>
      <c r="DJ2946">
        <v>308</v>
      </c>
    </row>
    <row r="2947" spans="1:164">
      <c r="A2947" t="s">
        <v>2199</v>
      </c>
      <c r="C2947" s="23">
        <v>45748</v>
      </c>
      <c r="D2947" s="23">
        <v>45834</v>
      </c>
      <c r="E2947">
        <v>75</v>
      </c>
      <c r="F2947">
        <v>61009</v>
      </c>
      <c r="G2947" t="s">
        <v>2195</v>
      </c>
      <c r="CX2947">
        <v>14872</v>
      </c>
      <c r="CY2947">
        <v>25608</v>
      </c>
      <c r="CZ2947">
        <v>25608</v>
      </c>
      <c r="DA2947">
        <v>25608</v>
      </c>
      <c r="DB2947">
        <v>38095</v>
      </c>
      <c r="DC2947">
        <v>45844</v>
      </c>
      <c r="DD2947">
        <v>53312</v>
      </c>
      <c r="DE2947">
        <v>57263</v>
      </c>
      <c r="DF2947">
        <v>57881</v>
      </c>
      <c r="DG2947">
        <v>57881</v>
      </c>
      <c r="DH2947">
        <v>58771</v>
      </c>
      <c r="DI2947">
        <v>60701</v>
      </c>
      <c r="DJ2947">
        <v>61009</v>
      </c>
      <c r="DK2947">
        <v>61009</v>
      </c>
      <c r="DL2947">
        <v>61009</v>
      </c>
      <c r="DM2947">
        <v>61009</v>
      </c>
      <c r="DN2947">
        <v>61009</v>
      </c>
      <c r="DO2947">
        <v>61009</v>
      </c>
      <c r="DP2947">
        <v>61009</v>
      </c>
      <c r="DQ2947">
        <v>61009</v>
      </c>
      <c r="DR2947">
        <v>61009</v>
      </c>
      <c r="DS2947">
        <v>61009</v>
      </c>
      <c r="DT2947">
        <v>61009</v>
      </c>
      <c r="DU2947">
        <v>61009</v>
      </c>
      <c r="DV2947">
        <v>61009</v>
      </c>
      <c r="DW2947">
        <v>61009</v>
      </c>
      <c r="DX2947">
        <v>61009</v>
      </c>
      <c r="DY2947">
        <v>61009</v>
      </c>
      <c r="DZ2947">
        <v>61009</v>
      </c>
      <c r="EA2947">
        <v>61009</v>
      </c>
      <c r="EB2947">
        <v>61009</v>
      </c>
      <c r="EC2947">
        <v>61009</v>
      </c>
      <c r="ED2947">
        <v>61009</v>
      </c>
      <c r="EE2947">
        <v>61009</v>
      </c>
      <c r="EF2947">
        <v>61009</v>
      </c>
      <c r="EG2947">
        <v>61009</v>
      </c>
      <c r="EH2947">
        <v>61009</v>
      </c>
      <c r="EI2947">
        <v>61009</v>
      </c>
      <c r="EJ2947">
        <v>61009</v>
      </c>
      <c r="EK2947">
        <v>61009</v>
      </c>
      <c r="EL2947">
        <v>61009</v>
      </c>
      <c r="EM2947">
        <v>61009</v>
      </c>
      <c r="EN2947">
        <v>61009</v>
      </c>
      <c r="EO2947">
        <v>61009</v>
      </c>
      <c r="EP2947">
        <v>61009</v>
      </c>
      <c r="EQ2947">
        <v>61009</v>
      </c>
      <c r="ER2947">
        <v>61009</v>
      </c>
      <c r="ES2947">
        <v>61009</v>
      </c>
      <c r="ET2947">
        <v>61009</v>
      </c>
      <c r="EU2947">
        <v>61009</v>
      </c>
      <c r="EV2947">
        <v>61009</v>
      </c>
      <c r="EW2947">
        <v>61009</v>
      </c>
      <c r="EX2947">
        <v>61009</v>
      </c>
      <c r="EY2947">
        <v>61009</v>
      </c>
      <c r="EZ2947">
        <v>61009</v>
      </c>
      <c r="FA2947">
        <v>61009</v>
      </c>
      <c r="FB2947">
        <v>61009</v>
      </c>
      <c r="FC2947">
        <v>61009</v>
      </c>
      <c r="FD2947">
        <v>61009</v>
      </c>
      <c r="FE2947">
        <v>61009</v>
      </c>
      <c r="FF2947">
        <v>61009</v>
      </c>
      <c r="FG2947">
        <v>61009</v>
      </c>
      <c r="FH2947">
        <v>61009</v>
      </c>
    </row>
    <row r="2948" spans="1:164">
      <c r="A2948" t="s">
        <v>2200</v>
      </c>
      <c r="C2948" s="23">
        <v>45748</v>
      </c>
      <c r="D2948" s="23">
        <v>45805</v>
      </c>
      <c r="E2948">
        <v>50</v>
      </c>
      <c r="F2948">
        <v>57881</v>
      </c>
      <c r="G2948" t="s">
        <v>2193</v>
      </c>
      <c r="CX2948">
        <v>14872</v>
      </c>
      <c r="CY2948">
        <v>10736</v>
      </c>
      <c r="DB2948">
        <v>12487</v>
      </c>
      <c r="DC2948">
        <v>7749</v>
      </c>
      <c r="DD2948">
        <v>7468</v>
      </c>
      <c r="DE2948">
        <v>3951</v>
      </c>
      <c r="DF2948">
        <v>618</v>
      </c>
    </row>
    <row r="2949" spans="1:164">
      <c r="A2949" t="s">
        <v>2200</v>
      </c>
      <c r="C2949" s="23">
        <v>45748</v>
      </c>
      <c r="D2949" s="23">
        <v>45805</v>
      </c>
      <c r="E2949">
        <v>50</v>
      </c>
      <c r="F2949">
        <v>57881</v>
      </c>
      <c r="G2949" t="s">
        <v>2195</v>
      </c>
      <c r="CX2949">
        <v>14872</v>
      </c>
      <c r="CY2949">
        <v>25608</v>
      </c>
      <c r="CZ2949">
        <v>25608</v>
      </c>
      <c r="DA2949">
        <v>25608</v>
      </c>
      <c r="DB2949">
        <v>38095</v>
      </c>
      <c r="DC2949">
        <v>45844</v>
      </c>
      <c r="DD2949">
        <v>53312</v>
      </c>
      <c r="DE2949">
        <v>57263</v>
      </c>
      <c r="DF2949">
        <v>57881</v>
      </c>
      <c r="DG2949">
        <v>57881</v>
      </c>
      <c r="DH2949">
        <v>57881</v>
      </c>
      <c r="DI2949">
        <v>57881</v>
      </c>
      <c r="DJ2949">
        <v>57881</v>
      </c>
      <c r="DK2949">
        <v>57881</v>
      </c>
      <c r="DL2949">
        <v>57881</v>
      </c>
      <c r="DM2949">
        <v>57881</v>
      </c>
      <c r="DN2949">
        <v>57881</v>
      </c>
      <c r="DO2949">
        <v>57881</v>
      </c>
      <c r="DP2949">
        <v>57881</v>
      </c>
      <c r="DQ2949">
        <v>57881</v>
      </c>
      <c r="DR2949">
        <v>57881</v>
      </c>
      <c r="DS2949">
        <v>57881</v>
      </c>
      <c r="DT2949">
        <v>57881</v>
      </c>
      <c r="DU2949">
        <v>57881</v>
      </c>
      <c r="DV2949">
        <v>57881</v>
      </c>
      <c r="DW2949">
        <v>57881</v>
      </c>
      <c r="DX2949">
        <v>57881</v>
      </c>
      <c r="DY2949">
        <v>57881</v>
      </c>
      <c r="DZ2949">
        <v>57881</v>
      </c>
      <c r="EA2949">
        <v>57881</v>
      </c>
      <c r="EB2949">
        <v>57881</v>
      </c>
      <c r="EC2949">
        <v>57881</v>
      </c>
      <c r="ED2949">
        <v>57881</v>
      </c>
      <c r="EE2949">
        <v>57881</v>
      </c>
      <c r="EF2949">
        <v>57881</v>
      </c>
      <c r="EG2949">
        <v>57881</v>
      </c>
      <c r="EH2949">
        <v>57881</v>
      </c>
      <c r="EI2949">
        <v>57881</v>
      </c>
      <c r="EJ2949">
        <v>57881</v>
      </c>
      <c r="EK2949">
        <v>57881</v>
      </c>
      <c r="EL2949">
        <v>57881</v>
      </c>
      <c r="EM2949">
        <v>57881</v>
      </c>
      <c r="EN2949">
        <v>57881</v>
      </c>
      <c r="EO2949">
        <v>57881</v>
      </c>
      <c r="EP2949">
        <v>57881</v>
      </c>
      <c r="EQ2949">
        <v>57881</v>
      </c>
      <c r="ER2949">
        <v>57881</v>
      </c>
      <c r="ES2949">
        <v>57881</v>
      </c>
      <c r="ET2949">
        <v>57881</v>
      </c>
      <c r="EU2949">
        <v>57881</v>
      </c>
      <c r="EV2949">
        <v>57881</v>
      </c>
      <c r="EW2949">
        <v>57881</v>
      </c>
      <c r="EX2949">
        <v>57881</v>
      </c>
      <c r="EY2949">
        <v>57881</v>
      </c>
      <c r="EZ2949">
        <v>57881</v>
      </c>
      <c r="FA2949">
        <v>57881</v>
      </c>
      <c r="FB2949">
        <v>57881</v>
      </c>
      <c r="FC2949">
        <v>57881</v>
      </c>
      <c r="FD2949">
        <v>57881</v>
      </c>
      <c r="FE2949">
        <v>57881</v>
      </c>
      <c r="FF2949">
        <v>57881</v>
      </c>
      <c r="FG2949">
        <v>57881</v>
      </c>
      <c r="FH2949">
        <v>57881</v>
      </c>
    </row>
    <row r="2950" spans="1:164">
      <c r="A2950" t="s">
        <v>3141</v>
      </c>
      <c r="B2950" t="s">
        <v>1515</v>
      </c>
      <c r="C2950" s="23">
        <v>45748</v>
      </c>
      <c r="D2950" s="23">
        <v>45758</v>
      </c>
      <c r="E2950">
        <v>9</v>
      </c>
      <c r="F2950">
        <v>25608</v>
      </c>
      <c r="G2950" t="s">
        <v>2193</v>
      </c>
      <c r="CX2950">
        <v>14872</v>
      </c>
      <c r="CY2950">
        <v>10736</v>
      </c>
    </row>
    <row r="2951" spans="1:164">
      <c r="A2951" t="s">
        <v>3141</v>
      </c>
      <c r="B2951" t="s">
        <v>1515</v>
      </c>
      <c r="C2951" s="23">
        <v>45748</v>
      </c>
      <c r="D2951" s="23">
        <v>45758</v>
      </c>
      <c r="E2951">
        <v>9</v>
      </c>
      <c r="F2951">
        <v>25608</v>
      </c>
      <c r="G2951" t="s">
        <v>2195</v>
      </c>
      <c r="CX2951">
        <v>14872</v>
      </c>
      <c r="CY2951">
        <v>25608</v>
      </c>
      <c r="CZ2951">
        <v>25608</v>
      </c>
      <c r="DA2951">
        <v>25608</v>
      </c>
      <c r="DB2951">
        <v>25608</v>
      </c>
      <c r="DC2951">
        <v>25608</v>
      </c>
      <c r="DD2951">
        <v>25608</v>
      </c>
      <c r="DE2951">
        <v>25608</v>
      </c>
      <c r="DF2951">
        <v>25608</v>
      </c>
      <c r="DG2951">
        <v>25608</v>
      </c>
      <c r="DH2951">
        <v>25608</v>
      </c>
      <c r="DI2951">
        <v>25608</v>
      </c>
      <c r="DJ2951">
        <v>25608</v>
      </c>
      <c r="DK2951">
        <v>25608</v>
      </c>
      <c r="DL2951">
        <v>25608</v>
      </c>
      <c r="DM2951">
        <v>25608</v>
      </c>
      <c r="DN2951">
        <v>25608</v>
      </c>
      <c r="DO2951">
        <v>25608</v>
      </c>
      <c r="DP2951">
        <v>25608</v>
      </c>
      <c r="DQ2951">
        <v>25608</v>
      </c>
      <c r="DR2951">
        <v>25608</v>
      </c>
      <c r="DS2951">
        <v>25608</v>
      </c>
      <c r="DT2951">
        <v>25608</v>
      </c>
      <c r="DU2951">
        <v>25608</v>
      </c>
      <c r="DV2951">
        <v>25608</v>
      </c>
      <c r="DW2951">
        <v>25608</v>
      </c>
      <c r="DX2951">
        <v>25608</v>
      </c>
      <c r="DY2951">
        <v>25608</v>
      </c>
      <c r="DZ2951">
        <v>25608</v>
      </c>
      <c r="EA2951">
        <v>25608</v>
      </c>
      <c r="EB2951">
        <v>25608</v>
      </c>
      <c r="EC2951">
        <v>25608</v>
      </c>
      <c r="ED2951">
        <v>25608</v>
      </c>
      <c r="EE2951">
        <v>25608</v>
      </c>
      <c r="EF2951">
        <v>25608</v>
      </c>
      <c r="EG2951">
        <v>25608</v>
      </c>
      <c r="EH2951">
        <v>25608</v>
      </c>
      <c r="EI2951">
        <v>25608</v>
      </c>
      <c r="EJ2951">
        <v>25608</v>
      </c>
      <c r="EK2951">
        <v>25608</v>
      </c>
      <c r="EL2951">
        <v>25608</v>
      </c>
      <c r="EM2951">
        <v>25608</v>
      </c>
      <c r="EN2951">
        <v>25608</v>
      </c>
      <c r="EO2951">
        <v>25608</v>
      </c>
      <c r="EP2951">
        <v>25608</v>
      </c>
      <c r="EQ2951">
        <v>25608</v>
      </c>
      <c r="ER2951">
        <v>25608</v>
      </c>
      <c r="ES2951">
        <v>25608</v>
      </c>
      <c r="ET2951">
        <v>25608</v>
      </c>
      <c r="EU2951">
        <v>25608</v>
      </c>
      <c r="EV2951">
        <v>25608</v>
      </c>
      <c r="EW2951">
        <v>25608</v>
      </c>
      <c r="EX2951">
        <v>25608</v>
      </c>
      <c r="EY2951">
        <v>25608</v>
      </c>
      <c r="EZ2951">
        <v>25608</v>
      </c>
      <c r="FA2951">
        <v>25608</v>
      </c>
      <c r="FB2951">
        <v>25608</v>
      </c>
      <c r="FC2951">
        <v>25608</v>
      </c>
      <c r="FD2951">
        <v>25608</v>
      </c>
      <c r="FE2951">
        <v>25608</v>
      </c>
      <c r="FF2951">
        <v>25608</v>
      </c>
      <c r="FG2951">
        <v>25608</v>
      </c>
      <c r="FH2951">
        <v>25608</v>
      </c>
    </row>
    <row r="2952" spans="1:164">
      <c r="A2952" t="s">
        <v>3142</v>
      </c>
      <c r="B2952" t="s">
        <v>1518</v>
      </c>
      <c r="C2952" s="23">
        <v>45777</v>
      </c>
      <c r="D2952" s="23">
        <v>45786</v>
      </c>
      <c r="E2952">
        <v>9</v>
      </c>
      <c r="F2952">
        <v>18241</v>
      </c>
      <c r="G2952" t="s">
        <v>2193</v>
      </c>
      <c r="DB2952">
        <v>12487</v>
      </c>
      <c r="DC2952">
        <v>5754</v>
      </c>
    </row>
    <row r="2953" spans="1:164">
      <c r="A2953" t="s">
        <v>3142</v>
      </c>
      <c r="B2953" t="s">
        <v>1518</v>
      </c>
      <c r="C2953" s="23">
        <v>45777</v>
      </c>
      <c r="D2953" s="23">
        <v>45786</v>
      </c>
      <c r="E2953">
        <v>9</v>
      </c>
      <c r="F2953">
        <v>18241</v>
      </c>
      <c r="G2953" t="s">
        <v>2195</v>
      </c>
      <c r="DB2953">
        <v>12487</v>
      </c>
      <c r="DC2953">
        <v>18241</v>
      </c>
      <c r="DD2953">
        <v>18241</v>
      </c>
      <c r="DE2953">
        <v>18241</v>
      </c>
      <c r="DF2953">
        <v>18241</v>
      </c>
      <c r="DG2953">
        <v>18241</v>
      </c>
      <c r="DH2953">
        <v>18241</v>
      </c>
      <c r="DI2953">
        <v>18241</v>
      </c>
      <c r="DJ2953">
        <v>18241</v>
      </c>
      <c r="DK2953">
        <v>18241</v>
      </c>
      <c r="DL2953">
        <v>18241</v>
      </c>
      <c r="DM2953">
        <v>18241</v>
      </c>
      <c r="DN2953">
        <v>18241</v>
      </c>
      <c r="DO2953">
        <v>18241</v>
      </c>
      <c r="DP2953">
        <v>18241</v>
      </c>
      <c r="DQ2953">
        <v>18241</v>
      </c>
      <c r="DR2953">
        <v>18241</v>
      </c>
      <c r="DS2953">
        <v>18241</v>
      </c>
      <c r="DT2953">
        <v>18241</v>
      </c>
      <c r="DU2953">
        <v>18241</v>
      </c>
      <c r="DV2953">
        <v>18241</v>
      </c>
      <c r="DW2953">
        <v>18241</v>
      </c>
      <c r="DX2953">
        <v>18241</v>
      </c>
      <c r="DY2953">
        <v>18241</v>
      </c>
      <c r="DZ2953">
        <v>18241</v>
      </c>
      <c r="EA2953">
        <v>18241</v>
      </c>
      <c r="EB2953">
        <v>18241</v>
      </c>
      <c r="EC2953">
        <v>18241</v>
      </c>
      <c r="ED2953">
        <v>18241</v>
      </c>
      <c r="EE2953">
        <v>18241</v>
      </c>
      <c r="EF2953">
        <v>18241</v>
      </c>
      <c r="EG2953">
        <v>18241</v>
      </c>
      <c r="EH2953">
        <v>18241</v>
      </c>
      <c r="EI2953">
        <v>18241</v>
      </c>
      <c r="EJ2953">
        <v>18241</v>
      </c>
      <c r="EK2953">
        <v>18241</v>
      </c>
      <c r="EL2953">
        <v>18241</v>
      </c>
      <c r="EM2953">
        <v>18241</v>
      </c>
      <c r="EN2953">
        <v>18241</v>
      </c>
      <c r="EO2953">
        <v>18241</v>
      </c>
      <c r="EP2953">
        <v>18241</v>
      </c>
      <c r="EQ2953">
        <v>18241</v>
      </c>
      <c r="ER2953">
        <v>18241</v>
      </c>
      <c r="ES2953">
        <v>18241</v>
      </c>
      <c r="ET2953">
        <v>18241</v>
      </c>
      <c r="EU2953">
        <v>18241</v>
      </c>
      <c r="EV2953">
        <v>18241</v>
      </c>
      <c r="EW2953">
        <v>18241</v>
      </c>
      <c r="EX2953">
        <v>18241</v>
      </c>
      <c r="EY2953">
        <v>18241</v>
      </c>
      <c r="EZ2953">
        <v>18241</v>
      </c>
      <c r="FA2953">
        <v>18241</v>
      </c>
      <c r="FB2953">
        <v>18241</v>
      </c>
      <c r="FC2953">
        <v>18241</v>
      </c>
      <c r="FD2953">
        <v>18241</v>
      </c>
      <c r="FE2953">
        <v>18241</v>
      </c>
      <c r="FF2953">
        <v>18241</v>
      </c>
      <c r="FG2953">
        <v>18241</v>
      </c>
      <c r="FH2953">
        <v>18241</v>
      </c>
    </row>
    <row r="2954" spans="1:164">
      <c r="A2954" t="s">
        <v>3143</v>
      </c>
      <c r="B2954" t="s">
        <v>1520</v>
      </c>
      <c r="C2954" s="23">
        <v>45786</v>
      </c>
      <c r="D2954" s="23">
        <v>45805</v>
      </c>
      <c r="E2954">
        <v>16</v>
      </c>
      <c r="F2954">
        <v>14032</v>
      </c>
      <c r="G2954" t="s">
        <v>2193</v>
      </c>
      <c r="DC2954">
        <v>1995</v>
      </c>
      <c r="DD2954">
        <v>7468</v>
      </c>
      <c r="DE2954">
        <v>3951</v>
      </c>
      <c r="DF2954">
        <v>618</v>
      </c>
    </row>
    <row r="2955" spans="1:164">
      <c r="A2955" t="s">
        <v>3143</v>
      </c>
      <c r="B2955" t="s">
        <v>1520</v>
      </c>
      <c r="C2955" s="23">
        <v>45786</v>
      </c>
      <c r="D2955" s="23">
        <v>45805</v>
      </c>
      <c r="E2955">
        <v>16</v>
      </c>
      <c r="F2955">
        <v>14032</v>
      </c>
      <c r="G2955" t="s">
        <v>2195</v>
      </c>
      <c r="DC2955">
        <v>1995</v>
      </c>
      <c r="DD2955">
        <v>9463</v>
      </c>
      <c r="DE2955">
        <v>13414</v>
      </c>
      <c r="DF2955">
        <v>14032</v>
      </c>
      <c r="DG2955">
        <v>14032</v>
      </c>
      <c r="DH2955">
        <v>14032</v>
      </c>
      <c r="DI2955">
        <v>14032</v>
      </c>
      <c r="DJ2955">
        <v>14032</v>
      </c>
      <c r="DK2955">
        <v>14032</v>
      </c>
      <c r="DL2955">
        <v>14032</v>
      </c>
      <c r="DM2955">
        <v>14032</v>
      </c>
      <c r="DN2955">
        <v>14032</v>
      </c>
      <c r="DO2955">
        <v>14032</v>
      </c>
      <c r="DP2955">
        <v>14032</v>
      </c>
      <c r="DQ2955">
        <v>14032</v>
      </c>
      <c r="DR2955">
        <v>14032</v>
      </c>
      <c r="DS2955">
        <v>14032</v>
      </c>
      <c r="DT2955">
        <v>14032</v>
      </c>
      <c r="DU2955">
        <v>14032</v>
      </c>
      <c r="DV2955">
        <v>14032</v>
      </c>
      <c r="DW2955">
        <v>14032</v>
      </c>
      <c r="DX2955">
        <v>14032</v>
      </c>
      <c r="DY2955">
        <v>14032</v>
      </c>
      <c r="DZ2955">
        <v>14032</v>
      </c>
      <c r="EA2955">
        <v>14032</v>
      </c>
      <c r="EB2955">
        <v>14032</v>
      </c>
      <c r="EC2955">
        <v>14032</v>
      </c>
      <c r="ED2955">
        <v>14032</v>
      </c>
      <c r="EE2955">
        <v>14032</v>
      </c>
      <c r="EF2955">
        <v>14032</v>
      </c>
      <c r="EG2955">
        <v>14032</v>
      </c>
      <c r="EH2955">
        <v>14032</v>
      </c>
      <c r="EI2955">
        <v>14032</v>
      </c>
      <c r="EJ2955">
        <v>14032</v>
      </c>
      <c r="EK2955">
        <v>14032</v>
      </c>
      <c r="EL2955">
        <v>14032</v>
      </c>
      <c r="EM2955">
        <v>14032</v>
      </c>
      <c r="EN2955">
        <v>14032</v>
      </c>
      <c r="EO2955">
        <v>14032</v>
      </c>
      <c r="EP2955">
        <v>14032</v>
      </c>
      <c r="EQ2955">
        <v>14032</v>
      </c>
      <c r="ER2955">
        <v>14032</v>
      </c>
      <c r="ES2955">
        <v>14032</v>
      </c>
      <c r="ET2955">
        <v>14032</v>
      </c>
      <c r="EU2955">
        <v>14032</v>
      </c>
      <c r="EV2955">
        <v>14032</v>
      </c>
      <c r="EW2955">
        <v>14032</v>
      </c>
      <c r="EX2955">
        <v>14032</v>
      </c>
      <c r="EY2955">
        <v>14032</v>
      </c>
      <c r="EZ2955">
        <v>14032</v>
      </c>
      <c r="FA2955">
        <v>14032</v>
      </c>
      <c r="FB2955">
        <v>14032</v>
      </c>
      <c r="FC2955">
        <v>14032</v>
      </c>
      <c r="FD2955">
        <v>14032</v>
      </c>
      <c r="FE2955">
        <v>14032</v>
      </c>
      <c r="FF2955">
        <v>14032</v>
      </c>
      <c r="FG2955">
        <v>14032</v>
      </c>
      <c r="FH2955">
        <v>14032</v>
      </c>
    </row>
    <row r="2956" spans="1:164">
      <c r="A2956" t="s">
        <v>2224</v>
      </c>
      <c r="C2956" s="23">
        <v>45819</v>
      </c>
      <c r="D2956" s="23">
        <v>45834</v>
      </c>
      <c r="E2956">
        <v>14</v>
      </c>
      <c r="F2956">
        <v>3128</v>
      </c>
      <c r="G2956" t="s">
        <v>2193</v>
      </c>
      <c r="DH2956">
        <v>890</v>
      </c>
      <c r="DI2956">
        <v>1930</v>
      </c>
      <c r="DJ2956">
        <v>308</v>
      </c>
    </row>
    <row r="2957" spans="1:164">
      <c r="A2957" t="s">
        <v>2224</v>
      </c>
      <c r="C2957" s="23">
        <v>45819</v>
      </c>
      <c r="D2957" s="23">
        <v>45834</v>
      </c>
      <c r="E2957">
        <v>14</v>
      </c>
      <c r="F2957">
        <v>3128</v>
      </c>
      <c r="G2957" t="s">
        <v>2195</v>
      </c>
      <c r="DH2957">
        <v>890</v>
      </c>
      <c r="DI2957">
        <v>2820</v>
      </c>
      <c r="DJ2957">
        <v>3128</v>
      </c>
      <c r="DK2957">
        <v>3128</v>
      </c>
      <c r="DL2957">
        <v>3128</v>
      </c>
      <c r="DM2957">
        <v>3128</v>
      </c>
      <c r="DN2957">
        <v>3128</v>
      </c>
      <c r="DO2957">
        <v>3128</v>
      </c>
      <c r="DP2957">
        <v>3128</v>
      </c>
      <c r="DQ2957">
        <v>3128</v>
      </c>
      <c r="DR2957">
        <v>3128</v>
      </c>
      <c r="DS2957">
        <v>3128</v>
      </c>
      <c r="DT2957">
        <v>3128</v>
      </c>
      <c r="DU2957">
        <v>3128</v>
      </c>
      <c r="DV2957">
        <v>3128</v>
      </c>
      <c r="DW2957">
        <v>3128</v>
      </c>
      <c r="DX2957">
        <v>3128</v>
      </c>
      <c r="DY2957">
        <v>3128</v>
      </c>
      <c r="DZ2957">
        <v>3128</v>
      </c>
      <c r="EA2957">
        <v>3128</v>
      </c>
      <c r="EB2957">
        <v>3128</v>
      </c>
      <c r="EC2957">
        <v>3128</v>
      </c>
      <c r="ED2957">
        <v>3128</v>
      </c>
      <c r="EE2957">
        <v>3128</v>
      </c>
      <c r="EF2957">
        <v>3128</v>
      </c>
      <c r="EG2957">
        <v>3128</v>
      </c>
      <c r="EH2957">
        <v>3128</v>
      </c>
      <c r="EI2957">
        <v>3128</v>
      </c>
      <c r="EJ2957">
        <v>3128</v>
      </c>
      <c r="EK2957">
        <v>3128</v>
      </c>
      <c r="EL2957">
        <v>3128</v>
      </c>
      <c r="EM2957">
        <v>3128</v>
      </c>
      <c r="EN2957">
        <v>3128</v>
      </c>
      <c r="EO2957">
        <v>3128</v>
      </c>
      <c r="EP2957">
        <v>3128</v>
      </c>
      <c r="EQ2957">
        <v>3128</v>
      </c>
      <c r="ER2957">
        <v>3128</v>
      </c>
      <c r="ES2957">
        <v>3128</v>
      </c>
      <c r="ET2957">
        <v>3128</v>
      </c>
      <c r="EU2957">
        <v>3128</v>
      </c>
      <c r="EV2957">
        <v>3128</v>
      </c>
      <c r="EW2957">
        <v>3128</v>
      </c>
      <c r="EX2957">
        <v>3128</v>
      </c>
      <c r="EY2957">
        <v>3128</v>
      </c>
      <c r="EZ2957">
        <v>3128</v>
      </c>
      <c r="FA2957">
        <v>3128</v>
      </c>
      <c r="FB2957">
        <v>3128</v>
      </c>
      <c r="FC2957">
        <v>3128</v>
      </c>
      <c r="FD2957">
        <v>3128</v>
      </c>
      <c r="FE2957">
        <v>3128</v>
      </c>
      <c r="FF2957">
        <v>3128</v>
      </c>
      <c r="FG2957">
        <v>3128</v>
      </c>
      <c r="FH2957">
        <v>3128</v>
      </c>
    </row>
    <row r="2958" spans="1:164">
      <c r="A2958" t="s">
        <v>3144</v>
      </c>
      <c r="B2958" t="s">
        <v>1522</v>
      </c>
      <c r="C2958" s="23">
        <v>45819</v>
      </c>
      <c r="D2958" s="23">
        <v>45834</v>
      </c>
      <c r="E2958">
        <v>14</v>
      </c>
      <c r="F2958">
        <v>3128</v>
      </c>
      <c r="G2958" t="s">
        <v>2193</v>
      </c>
      <c r="DH2958">
        <v>890</v>
      </c>
      <c r="DI2958">
        <v>1930</v>
      </c>
      <c r="DJ2958">
        <v>308</v>
      </c>
    </row>
    <row r="2959" spans="1:164">
      <c r="A2959" t="s">
        <v>3144</v>
      </c>
      <c r="B2959" t="s">
        <v>1522</v>
      </c>
      <c r="C2959" s="23">
        <v>45819</v>
      </c>
      <c r="D2959" s="23">
        <v>45834</v>
      </c>
      <c r="E2959">
        <v>14</v>
      </c>
      <c r="F2959">
        <v>3128</v>
      </c>
      <c r="G2959" t="s">
        <v>2195</v>
      </c>
      <c r="DH2959">
        <v>890</v>
      </c>
      <c r="DI2959">
        <v>2820</v>
      </c>
      <c r="DJ2959">
        <v>3128</v>
      </c>
      <c r="DK2959">
        <v>3128</v>
      </c>
      <c r="DL2959">
        <v>3128</v>
      </c>
      <c r="DM2959">
        <v>3128</v>
      </c>
      <c r="DN2959">
        <v>3128</v>
      </c>
      <c r="DO2959">
        <v>3128</v>
      </c>
      <c r="DP2959">
        <v>3128</v>
      </c>
      <c r="DQ2959">
        <v>3128</v>
      </c>
      <c r="DR2959">
        <v>3128</v>
      </c>
      <c r="DS2959">
        <v>3128</v>
      </c>
      <c r="DT2959">
        <v>3128</v>
      </c>
      <c r="DU2959">
        <v>3128</v>
      </c>
      <c r="DV2959">
        <v>3128</v>
      </c>
      <c r="DW2959">
        <v>3128</v>
      </c>
      <c r="DX2959">
        <v>3128</v>
      </c>
      <c r="DY2959">
        <v>3128</v>
      </c>
      <c r="DZ2959">
        <v>3128</v>
      </c>
      <c r="EA2959">
        <v>3128</v>
      </c>
      <c r="EB2959">
        <v>3128</v>
      </c>
      <c r="EC2959">
        <v>3128</v>
      </c>
      <c r="ED2959">
        <v>3128</v>
      </c>
      <c r="EE2959">
        <v>3128</v>
      </c>
      <c r="EF2959">
        <v>3128</v>
      </c>
      <c r="EG2959">
        <v>3128</v>
      </c>
      <c r="EH2959">
        <v>3128</v>
      </c>
      <c r="EI2959">
        <v>3128</v>
      </c>
      <c r="EJ2959">
        <v>3128</v>
      </c>
      <c r="EK2959">
        <v>3128</v>
      </c>
      <c r="EL2959">
        <v>3128</v>
      </c>
      <c r="EM2959">
        <v>3128</v>
      </c>
      <c r="EN2959">
        <v>3128</v>
      </c>
      <c r="EO2959">
        <v>3128</v>
      </c>
      <c r="EP2959">
        <v>3128</v>
      </c>
      <c r="EQ2959">
        <v>3128</v>
      </c>
      <c r="ER2959">
        <v>3128</v>
      </c>
      <c r="ES2959">
        <v>3128</v>
      </c>
      <c r="ET2959">
        <v>3128</v>
      </c>
      <c r="EU2959">
        <v>3128</v>
      </c>
      <c r="EV2959">
        <v>3128</v>
      </c>
      <c r="EW2959">
        <v>3128</v>
      </c>
      <c r="EX2959">
        <v>3128</v>
      </c>
      <c r="EY2959">
        <v>3128</v>
      </c>
      <c r="EZ2959">
        <v>3128</v>
      </c>
      <c r="FA2959">
        <v>3128</v>
      </c>
      <c r="FB2959">
        <v>3128</v>
      </c>
      <c r="FC2959">
        <v>3128</v>
      </c>
      <c r="FD2959">
        <v>3128</v>
      </c>
      <c r="FE2959">
        <v>3128</v>
      </c>
      <c r="FF2959">
        <v>3128</v>
      </c>
      <c r="FG2959">
        <v>3128</v>
      </c>
      <c r="FH2959">
        <v>3128</v>
      </c>
    </row>
    <row r="2960" spans="1:164">
      <c r="A2960" t="s">
        <v>3145</v>
      </c>
      <c r="C2960" s="23">
        <v>45566</v>
      </c>
      <c r="D2960" s="23">
        <v>45871</v>
      </c>
      <c r="E2960">
        <v>262</v>
      </c>
      <c r="F2960">
        <v>148985</v>
      </c>
      <c r="G2960" t="s">
        <v>2193</v>
      </c>
      <c r="BX2960">
        <v>361</v>
      </c>
      <c r="BY2960">
        <v>1697</v>
      </c>
      <c r="BZ2960">
        <v>4529</v>
      </c>
      <c r="CA2960">
        <v>7345</v>
      </c>
      <c r="CB2960">
        <v>5419</v>
      </c>
      <c r="CC2960">
        <v>1994</v>
      </c>
      <c r="CD2960">
        <v>533</v>
      </c>
      <c r="CE2960">
        <v>6</v>
      </c>
      <c r="CR2960">
        <v>11114</v>
      </c>
      <c r="CS2960">
        <v>13336</v>
      </c>
      <c r="CT2960">
        <v>11549</v>
      </c>
      <c r="DD2960">
        <v>184</v>
      </c>
      <c r="DE2960">
        <v>743</v>
      </c>
      <c r="DF2960">
        <v>1488</v>
      </c>
      <c r="DG2960">
        <v>1372</v>
      </c>
      <c r="DH2960">
        <v>880</v>
      </c>
      <c r="DI2960">
        <v>684</v>
      </c>
      <c r="DJ2960">
        <v>311</v>
      </c>
      <c r="DK2960">
        <v>303</v>
      </c>
      <c r="DL2960">
        <v>8764</v>
      </c>
      <c r="DM2960">
        <v>40097</v>
      </c>
      <c r="DN2960">
        <v>27549</v>
      </c>
      <c r="DO2960">
        <v>8729</v>
      </c>
    </row>
    <row r="2961" spans="1:164">
      <c r="A2961" t="s">
        <v>3145</v>
      </c>
      <c r="C2961" s="23">
        <v>45566</v>
      </c>
      <c r="D2961" s="23">
        <v>45871</v>
      </c>
      <c r="E2961">
        <v>262</v>
      </c>
      <c r="F2961">
        <v>148985</v>
      </c>
      <c r="G2961" t="s">
        <v>2195</v>
      </c>
      <c r="BX2961">
        <v>361</v>
      </c>
      <c r="BY2961">
        <v>2058</v>
      </c>
      <c r="BZ2961">
        <v>6586</v>
      </c>
      <c r="CA2961">
        <v>13931</v>
      </c>
      <c r="CB2961">
        <v>19350</v>
      </c>
      <c r="CC2961">
        <v>21343</v>
      </c>
      <c r="CD2961">
        <v>21876</v>
      </c>
      <c r="CE2961">
        <v>21882</v>
      </c>
      <c r="CF2961">
        <v>21882</v>
      </c>
      <c r="CG2961">
        <v>21882</v>
      </c>
      <c r="CH2961">
        <v>21882</v>
      </c>
      <c r="CI2961">
        <v>21882</v>
      </c>
      <c r="CJ2961">
        <v>21882</v>
      </c>
      <c r="CK2961">
        <v>21882</v>
      </c>
      <c r="CL2961">
        <v>21882</v>
      </c>
      <c r="CM2961">
        <v>21882</v>
      </c>
      <c r="CN2961">
        <v>21882</v>
      </c>
      <c r="CO2961">
        <v>21882</v>
      </c>
      <c r="CP2961">
        <v>21882</v>
      </c>
      <c r="CQ2961">
        <v>21882</v>
      </c>
      <c r="CR2961">
        <v>32996</v>
      </c>
      <c r="CS2961">
        <v>46332</v>
      </c>
      <c r="CT2961">
        <v>57881</v>
      </c>
      <c r="CU2961">
        <v>57881</v>
      </c>
      <c r="CV2961">
        <v>57881</v>
      </c>
      <c r="CW2961">
        <v>57881</v>
      </c>
      <c r="CX2961">
        <v>57881</v>
      </c>
      <c r="CY2961">
        <v>57881</v>
      </c>
      <c r="CZ2961">
        <v>57881</v>
      </c>
      <c r="DA2961">
        <v>57881</v>
      </c>
      <c r="DB2961">
        <v>57881</v>
      </c>
      <c r="DC2961">
        <v>57881</v>
      </c>
      <c r="DD2961">
        <v>58064</v>
      </c>
      <c r="DE2961">
        <v>58807</v>
      </c>
      <c r="DF2961">
        <v>60295</v>
      </c>
      <c r="DG2961">
        <v>61668</v>
      </c>
      <c r="DH2961">
        <v>62548</v>
      </c>
      <c r="DI2961">
        <v>63232</v>
      </c>
      <c r="DJ2961">
        <v>63543</v>
      </c>
      <c r="DK2961">
        <v>63846</v>
      </c>
      <c r="DL2961">
        <v>72610</v>
      </c>
      <c r="DM2961">
        <v>112707</v>
      </c>
      <c r="DN2961">
        <v>140256</v>
      </c>
      <c r="DO2961">
        <v>148985</v>
      </c>
      <c r="DP2961">
        <v>148985</v>
      </c>
      <c r="DQ2961">
        <v>148985</v>
      </c>
      <c r="DR2961">
        <v>148985</v>
      </c>
      <c r="DS2961">
        <v>148985</v>
      </c>
      <c r="DT2961">
        <v>148985</v>
      </c>
      <c r="DU2961">
        <v>148985</v>
      </c>
      <c r="DV2961">
        <v>148985</v>
      </c>
      <c r="DW2961">
        <v>148985</v>
      </c>
      <c r="DX2961">
        <v>148985</v>
      </c>
      <c r="DY2961">
        <v>148985</v>
      </c>
      <c r="DZ2961">
        <v>148985</v>
      </c>
      <c r="EA2961">
        <v>148985</v>
      </c>
      <c r="EB2961">
        <v>148985</v>
      </c>
      <c r="EC2961">
        <v>148985</v>
      </c>
      <c r="ED2961">
        <v>148985</v>
      </c>
      <c r="EE2961">
        <v>148985</v>
      </c>
      <c r="EF2961">
        <v>148985</v>
      </c>
      <c r="EG2961">
        <v>148985</v>
      </c>
      <c r="EH2961">
        <v>148985</v>
      </c>
      <c r="EI2961">
        <v>148985</v>
      </c>
      <c r="EJ2961">
        <v>148985</v>
      </c>
      <c r="EK2961">
        <v>148985</v>
      </c>
      <c r="EL2961">
        <v>148985</v>
      </c>
      <c r="EM2961">
        <v>148985</v>
      </c>
      <c r="EN2961">
        <v>148985</v>
      </c>
      <c r="EO2961">
        <v>148985</v>
      </c>
      <c r="EP2961">
        <v>148985</v>
      </c>
      <c r="EQ2961">
        <v>148985</v>
      </c>
      <c r="ER2961">
        <v>148985</v>
      </c>
      <c r="ES2961">
        <v>148985</v>
      </c>
      <c r="ET2961">
        <v>148985</v>
      </c>
      <c r="EU2961">
        <v>148985</v>
      </c>
      <c r="EV2961">
        <v>148985</v>
      </c>
      <c r="EW2961">
        <v>148985</v>
      </c>
      <c r="EX2961">
        <v>148985</v>
      </c>
      <c r="EY2961">
        <v>148985</v>
      </c>
      <c r="EZ2961">
        <v>148985</v>
      </c>
      <c r="FA2961">
        <v>148985</v>
      </c>
      <c r="FB2961">
        <v>148985</v>
      </c>
      <c r="FC2961">
        <v>148985</v>
      </c>
      <c r="FD2961">
        <v>148985</v>
      </c>
      <c r="FE2961">
        <v>148985</v>
      </c>
      <c r="FF2961">
        <v>148985</v>
      </c>
      <c r="FG2961">
        <v>148985</v>
      </c>
      <c r="FH2961">
        <v>148985</v>
      </c>
    </row>
    <row r="2962" spans="1:164">
      <c r="A2962" t="s">
        <v>2199</v>
      </c>
      <c r="C2962" s="23">
        <v>45566</v>
      </c>
      <c r="D2962" s="23">
        <v>45871</v>
      </c>
      <c r="E2962">
        <v>262</v>
      </c>
      <c r="F2962">
        <v>148985</v>
      </c>
      <c r="G2962" t="s">
        <v>2193</v>
      </c>
      <c r="BX2962">
        <v>361</v>
      </c>
      <c r="BY2962">
        <v>1697</v>
      </c>
      <c r="BZ2962">
        <v>4529</v>
      </c>
      <c r="CA2962">
        <v>7345</v>
      </c>
      <c r="CB2962">
        <v>5419</v>
      </c>
      <c r="CC2962">
        <v>1994</v>
      </c>
      <c r="CD2962">
        <v>533</v>
      </c>
      <c r="CE2962">
        <v>6</v>
      </c>
      <c r="CR2962">
        <v>11114</v>
      </c>
      <c r="CS2962">
        <v>13336</v>
      </c>
      <c r="CT2962">
        <v>11549</v>
      </c>
      <c r="DD2962">
        <v>184</v>
      </c>
      <c r="DE2962">
        <v>743</v>
      </c>
      <c r="DF2962">
        <v>1488</v>
      </c>
      <c r="DG2962">
        <v>1372</v>
      </c>
      <c r="DH2962">
        <v>880</v>
      </c>
      <c r="DI2962">
        <v>684</v>
      </c>
      <c r="DJ2962">
        <v>311</v>
      </c>
      <c r="DK2962">
        <v>303</v>
      </c>
      <c r="DL2962">
        <v>8764</v>
      </c>
      <c r="DM2962">
        <v>40097</v>
      </c>
      <c r="DN2962">
        <v>27549</v>
      </c>
      <c r="DO2962">
        <v>8729</v>
      </c>
    </row>
    <row r="2963" spans="1:164">
      <c r="A2963" t="s">
        <v>2199</v>
      </c>
      <c r="C2963" s="23">
        <v>45566</v>
      </c>
      <c r="D2963" s="23">
        <v>45871</v>
      </c>
      <c r="E2963">
        <v>262</v>
      </c>
      <c r="F2963">
        <v>148985</v>
      </c>
      <c r="G2963" t="s">
        <v>2195</v>
      </c>
      <c r="BX2963">
        <v>361</v>
      </c>
      <c r="BY2963">
        <v>2058</v>
      </c>
      <c r="BZ2963">
        <v>6586</v>
      </c>
      <c r="CA2963">
        <v>13931</v>
      </c>
      <c r="CB2963">
        <v>19350</v>
      </c>
      <c r="CC2963">
        <v>21343</v>
      </c>
      <c r="CD2963">
        <v>21876</v>
      </c>
      <c r="CE2963">
        <v>21882</v>
      </c>
      <c r="CF2963">
        <v>21882</v>
      </c>
      <c r="CG2963">
        <v>21882</v>
      </c>
      <c r="CH2963">
        <v>21882</v>
      </c>
      <c r="CI2963">
        <v>21882</v>
      </c>
      <c r="CJ2963">
        <v>21882</v>
      </c>
      <c r="CK2963">
        <v>21882</v>
      </c>
      <c r="CL2963">
        <v>21882</v>
      </c>
      <c r="CM2963">
        <v>21882</v>
      </c>
      <c r="CN2963">
        <v>21882</v>
      </c>
      <c r="CO2963">
        <v>21882</v>
      </c>
      <c r="CP2963">
        <v>21882</v>
      </c>
      <c r="CQ2963">
        <v>21882</v>
      </c>
      <c r="CR2963">
        <v>32996</v>
      </c>
      <c r="CS2963">
        <v>46332</v>
      </c>
      <c r="CT2963">
        <v>57881</v>
      </c>
      <c r="CU2963">
        <v>57881</v>
      </c>
      <c r="CV2963">
        <v>57881</v>
      </c>
      <c r="CW2963">
        <v>57881</v>
      </c>
      <c r="CX2963">
        <v>57881</v>
      </c>
      <c r="CY2963">
        <v>57881</v>
      </c>
      <c r="CZ2963">
        <v>57881</v>
      </c>
      <c r="DA2963">
        <v>57881</v>
      </c>
      <c r="DB2963">
        <v>57881</v>
      </c>
      <c r="DC2963">
        <v>57881</v>
      </c>
      <c r="DD2963">
        <v>58064</v>
      </c>
      <c r="DE2963">
        <v>58807</v>
      </c>
      <c r="DF2963">
        <v>60295</v>
      </c>
      <c r="DG2963">
        <v>61668</v>
      </c>
      <c r="DH2963">
        <v>62548</v>
      </c>
      <c r="DI2963">
        <v>63232</v>
      </c>
      <c r="DJ2963">
        <v>63543</v>
      </c>
      <c r="DK2963">
        <v>63846</v>
      </c>
      <c r="DL2963">
        <v>72610</v>
      </c>
      <c r="DM2963">
        <v>112707</v>
      </c>
      <c r="DN2963">
        <v>140256</v>
      </c>
      <c r="DO2963">
        <v>148985</v>
      </c>
      <c r="DP2963">
        <v>148985</v>
      </c>
      <c r="DQ2963">
        <v>148985</v>
      </c>
      <c r="DR2963">
        <v>148985</v>
      </c>
      <c r="DS2963">
        <v>148985</v>
      </c>
      <c r="DT2963">
        <v>148985</v>
      </c>
      <c r="DU2963">
        <v>148985</v>
      </c>
      <c r="DV2963">
        <v>148985</v>
      </c>
      <c r="DW2963">
        <v>148985</v>
      </c>
      <c r="DX2963">
        <v>148985</v>
      </c>
      <c r="DY2963">
        <v>148985</v>
      </c>
      <c r="DZ2963">
        <v>148985</v>
      </c>
      <c r="EA2963">
        <v>148985</v>
      </c>
      <c r="EB2963">
        <v>148985</v>
      </c>
      <c r="EC2963">
        <v>148985</v>
      </c>
      <c r="ED2963">
        <v>148985</v>
      </c>
      <c r="EE2963">
        <v>148985</v>
      </c>
      <c r="EF2963">
        <v>148985</v>
      </c>
      <c r="EG2963">
        <v>148985</v>
      </c>
      <c r="EH2963">
        <v>148985</v>
      </c>
      <c r="EI2963">
        <v>148985</v>
      </c>
      <c r="EJ2963">
        <v>148985</v>
      </c>
      <c r="EK2963">
        <v>148985</v>
      </c>
      <c r="EL2963">
        <v>148985</v>
      </c>
      <c r="EM2963">
        <v>148985</v>
      </c>
      <c r="EN2963">
        <v>148985</v>
      </c>
      <c r="EO2963">
        <v>148985</v>
      </c>
      <c r="EP2963">
        <v>148985</v>
      </c>
      <c r="EQ2963">
        <v>148985</v>
      </c>
      <c r="ER2963">
        <v>148985</v>
      </c>
      <c r="ES2963">
        <v>148985</v>
      </c>
      <c r="ET2963">
        <v>148985</v>
      </c>
      <c r="EU2963">
        <v>148985</v>
      </c>
      <c r="EV2963">
        <v>148985</v>
      </c>
      <c r="EW2963">
        <v>148985</v>
      </c>
      <c r="EX2963">
        <v>148985</v>
      </c>
      <c r="EY2963">
        <v>148985</v>
      </c>
      <c r="EZ2963">
        <v>148985</v>
      </c>
      <c r="FA2963">
        <v>148985</v>
      </c>
      <c r="FB2963">
        <v>148985</v>
      </c>
      <c r="FC2963">
        <v>148985</v>
      </c>
      <c r="FD2963">
        <v>148985</v>
      </c>
      <c r="FE2963">
        <v>148985</v>
      </c>
      <c r="FF2963">
        <v>148985</v>
      </c>
      <c r="FG2963">
        <v>148985</v>
      </c>
      <c r="FH2963">
        <v>148985</v>
      </c>
    </row>
    <row r="2964" spans="1:164">
      <c r="A2964" t="s">
        <v>2200</v>
      </c>
      <c r="C2964" s="23">
        <v>45566</v>
      </c>
      <c r="D2964" s="23">
        <v>45724</v>
      </c>
      <c r="E2964">
        <v>136</v>
      </c>
      <c r="F2964">
        <v>57881</v>
      </c>
      <c r="G2964" t="s">
        <v>2193</v>
      </c>
      <c r="BX2964">
        <v>361</v>
      </c>
      <c r="BY2964">
        <v>1697</v>
      </c>
      <c r="BZ2964">
        <v>4529</v>
      </c>
      <c r="CA2964">
        <v>7345</v>
      </c>
      <c r="CB2964">
        <v>5419</v>
      </c>
      <c r="CC2964">
        <v>1994</v>
      </c>
      <c r="CD2964">
        <v>533</v>
      </c>
      <c r="CE2964">
        <v>6</v>
      </c>
      <c r="CR2964">
        <v>11114</v>
      </c>
      <c r="CS2964">
        <v>13336</v>
      </c>
      <c r="CT2964">
        <v>11549</v>
      </c>
    </row>
    <row r="2965" spans="1:164">
      <c r="A2965" t="s">
        <v>2200</v>
      </c>
      <c r="C2965" s="23">
        <v>45566</v>
      </c>
      <c r="D2965" s="23">
        <v>45724</v>
      </c>
      <c r="E2965">
        <v>136</v>
      </c>
      <c r="F2965">
        <v>57881</v>
      </c>
      <c r="G2965" t="s">
        <v>2195</v>
      </c>
      <c r="BX2965">
        <v>361</v>
      </c>
      <c r="BY2965">
        <v>2058</v>
      </c>
      <c r="BZ2965">
        <v>6586</v>
      </c>
      <c r="CA2965">
        <v>13931</v>
      </c>
      <c r="CB2965">
        <v>19350</v>
      </c>
      <c r="CC2965">
        <v>21343</v>
      </c>
      <c r="CD2965">
        <v>21876</v>
      </c>
      <c r="CE2965">
        <v>21882</v>
      </c>
      <c r="CF2965">
        <v>21882</v>
      </c>
      <c r="CG2965">
        <v>21882</v>
      </c>
      <c r="CH2965">
        <v>21882</v>
      </c>
      <c r="CI2965">
        <v>21882</v>
      </c>
      <c r="CJ2965">
        <v>21882</v>
      </c>
      <c r="CK2965">
        <v>21882</v>
      </c>
      <c r="CL2965">
        <v>21882</v>
      </c>
      <c r="CM2965">
        <v>21882</v>
      </c>
      <c r="CN2965">
        <v>21882</v>
      </c>
      <c r="CO2965">
        <v>21882</v>
      </c>
      <c r="CP2965">
        <v>21882</v>
      </c>
      <c r="CQ2965">
        <v>21882</v>
      </c>
      <c r="CR2965">
        <v>32996</v>
      </c>
      <c r="CS2965">
        <v>46332</v>
      </c>
      <c r="CT2965">
        <v>57881</v>
      </c>
      <c r="CU2965">
        <v>57881</v>
      </c>
      <c r="CV2965">
        <v>57881</v>
      </c>
      <c r="CW2965">
        <v>57881</v>
      </c>
      <c r="CX2965">
        <v>57881</v>
      </c>
      <c r="CY2965">
        <v>57881</v>
      </c>
      <c r="CZ2965">
        <v>57881</v>
      </c>
      <c r="DA2965">
        <v>57881</v>
      </c>
      <c r="DB2965">
        <v>57881</v>
      </c>
      <c r="DC2965">
        <v>57881</v>
      </c>
      <c r="DD2965">
        <v>57881</v>
      </c>
      <c r="DE2965">
        <v>57881</v>
      </c>
      <c r="DF2965">
        <v>57881</v>
      </c>
      <c r="DG2965">
        <v>57881</v>
      </c>
      <c r="DH2965">
        <v>57881</v>
      </c>
      <c r="DI2965">
        <v>57881</v>
      </c>
      <c r="DJ2965">
        <v>57881</v>
      </c>
      <c r="DK2965">
        <v>57881</v>
      </c>
      <c r="DL2965">
        <v>57881</v>
      </c>
      <c r="DM2965">
        <v>57881</v>
      </c>
      <c r="DN2965">
        <v>57881</v>
      </c>
      <c r="DO2965">
        <v>57881</v>
      </c>
      <c r="DP2965">
        <v>57881</v>
      </c>
      <c r="DQ2965">
        <v>57881</v>
      </c>
      <c r="DR2965">
        <v>57881</v>
      </c>
      <c r="DS2965">
        <v>57881</v>
      </c>
      <c r="DT2965">
        <v>57881</v>
      </c>
      <c r="DU2965">
        <v>57881</v>
      </c>
      <c r="DV2965">
        <v>57881</v>
      </c>
      <c r="DW2965">
        <v>57881</v>
      </c>
      <c r="DX2965">
        <v>57881</v>
      </c>
      <c r="DY2965">
        <v>57881</v>
      </c>
      <c r="DZ2965">
        <v>57881</v>
      </c>
      <c r="EA2965">
        <v>57881</v>
      </c>
      <c r="EB2965">
        <v>57881</v>
      </c>
      <c r="EC2965">
        <v>57881</v>
      </c>
      <c r="ED2965">
        <v>57881</v>
      </c>
      <c r="EE2965">
        <v>57881</v>
      </c>
      <c r="EF2965">
        <v>57881</v>
      </c>
      <c r="EG2965">
        <v>57881</v>
      </c>
      <c r="EH2965">
        <v>57881</v>
      </c>
      <c r="EI2965">
        <v>57881</v>
      </c>
      <c r="EJ2965">
        <v>57881</v>
      </c>
      <c r="EK2965">
        <v>57881</v>
      </c>
      <c r="EL2965">
        <v>57881</v>
      </c>
      <c r="EM2965">
        <v>57881</v>
      </c>
      <c r="EN2965">
        <v>57881</v>
      </c>
      <c r="EO2965">
        <v>57881</v>
      </c>
      <c r="EP2965">
        <v>57881</v>
      </c>
      <c r="EQ2965">
        <v>57881</v>
      </c>
      <c r="ER2965">
        <v>57881</v>
      </c>
      <c r="ES2965">
        <v>57881</v>
      </c>
      <c r="ET2965">
        <v>57881</v>
      </c>
      <c r="EU2965">
        <v>57881</v>
      </c>
      <c r="EV2965">
        <v>57881</v>
      </c>
      <c r="EW2965">
        <v>57881</v>
      </c>
      <c r="EX2965">
        <v>57881</v>
      </c>
      <c r="EY2965">
        <v>57881</v>
      </c>
      <c r="EZ2965">
        <v>57881</v>
      </c>
      <c r="FA2965">
        <v>57881</v>
      </c>
      <c r="FB2965">
        <v>57881</v>
      </c>
      <c r="FC2965">
        <v>57881</v>
      </c>
      <c r="FD2965">
        <v>57881</v>
      </c>
      <c r="FE2965">
        <v>57881</v>
      </c>
      <c r="FF2965">
        <v>57881</v>
      </c>
      <c r="FG2965">
        <v>57881</v>
      </c>
      <c r="FH2965">
        <v>57881</v>
      </c>
    </row>
    <row r="2966" spans="1:164">
      <c r="A2966" t="s">
        <v>3146</v>
      </c>
      <c r="B2966" t="s">
        <v>1525</v>
      </c>
      <c r="C2966" s="23">
        <v>45566</v>
      </c>
      <c r="D2966" s="23">
        <v>45614</v>
      </c>
      <c r="E2966">
        <v>41</v>
      </c>
      <c r="F2966">
        <v>21882</v>
      </c>
      <c r="G2966" t="s">
        <v>2193</v>
      </c>
      <c r="BX2966">
        <v>361</v>
      </c>
      <c r="BY2966">
        <v>1697</v>
      </c>
      <c r="BZ2966">
        <v>4529</v>
      </c>
      <c r="CA2966">
        <v>7345</v>
      </c>
      <c r="CB2966">
        <v>5419</v>
      </c>
      <c r="CC2966">
        <v>1994</v>
      </c>
      <c r="CD2966">
        <v>533</v>
      </c>
      <c r="CE2966">
        <v>6</v>
      </c>
    </row>
    <row r="2967" spans="1:164">
      <c r="A2967" t="s">
        <v>3146</v>
      </c>
      <c r="B2967" t="s">
        <v>1525</v>
      </c>
      <c r="C2967" s="23">
        <v>45566</v>
      </c>
      <c r="D2967" s="23">
        <v>45614</v>
      </c>
      <c r="E2967">
        <v>41</v>
      </c>
      <c r="F2967">
        <v>21882</v>
      </c>
      <c r="G2967" t="s">
        <v>2195</v>
      </c>
      <c r="BX2967">
        <v>361</v>
      </c>
      <c r="BY2967">
        <v>2058</v>
      </c>
      <c r="BZ2967">
        <v>6586</v>
      </c>
      <c r="CA2967">
        <v>13931</v>
      </c>
      <c r="CB2967">
        <v>19350</v>
      </c>
      <c r="CC2967">
        <v>21343</v>
      </c>
      <c r="CD2967">
        <v>21876</v>
      </c>
      <c r="CE2967">
        <v>21882</v>
      </c>
      <c r="CF2967">
        <v>21882</v>
      </c>
      <c r="CG2967">
        <v>21882</v>
      </c>
      <c r="CH2967">
        <v>21882</v>
      </c>
      <c r="CI2967">
        <v>21882</v>
      </c>
      <c r="CJ2967">
        <v>21882</v>
      </c>
      <c r="CK2967">
        <v>21882</v>
      </c>
      <c r="CL2967">
        <v>21882</v>
      </c>
      <c r="CM2967">
        <v>21882</v>
      </c>
      <c r="CN2967">
        <v>21882</v>
      </c>
      <c r="CO2967">
        <v>21882</v>
      </c>
      <c r="CP2967">
        <v>21882</v>
      </c>
      <c r="CQ2967">
        <v>21882</v>
      </c>
      <c r="CR2967">
        <v>21882</v>
      </c>
      <c r="CS2967">
        <v>21882</v>
      </c>
      <c r="CT2967">
        <v>21882</v>
      </c>
      <c r="CU2967">
        <v>21882</v>
      </c>
      <c r="CV2967">
        <v>21882</v>
      </c>
      <c r="CW2967">
        <v>21882</v>
      </c>
      <c r="CX2967">
        <v>21882</v>
      </c>
      <c r="CY2967">
        <v>21882</v>
      </c>
      <c r="CZ2967">
        <v>21882</v>
      </c>
      <c r="DA2967">
        <v>21882</v>
      </c>
      <c r="DB2967">
        <v>21882</v>
      </c>
      <c r="DC2967">
        <v>21882</v>
      </c>
      <c r="DD2967">
        <v>21882</v>
      </c>
      <c r="DE2967">
        <v>21882</v>
      </c>
      <c r="DF2967">
        <v>21882</v>
      </c>
      <c r="DG2967">
        <v>21882</v>
      </c>
      <c r="DH2967">
        <v>21882</v>
      </c>
      <c r="DI2967">
        <v>21882</v>
      </c>
      <c r="DJ2967">
        <v>21882</v>
      </c>
      <c r="DK2967">
        <v>21882</v>
      </c>
      <c r="DL2967">
        <v>21882</v>
      </c>
      <c r="DM2967">
        <v>21882</v>
      </c>
      <c r="DN2967">
        <v>21882</v>
      </c>
      <c r="DO2967">
        <v>21882</v>
      </c>
      <c r="DP2967">
        <v>21882</v>
      </c>
      <c r="DQ2967">
        <v>21882</v>
      </c>
      <c r="DR2967">
        <v>21882</v>
      </c>
      <c r="DS2967">
        <v>21882</v>
      </c>
      <c r="DT2967">
        <v>21882</v>
      </c>
      <c r="DU2967">
        <v>21882</v>
      </c>
      <c r="DV2967">
        <v>21882</v>
      </c>
      <c r="DW2967">
        <v>21882</v>
      </c>
      <c r="DX2967">
        <v>21882</v>
      </c>
      <c r="DY2967">
        <v>21882</v>
      </c>
      <c r="DZ2967">
        <v>21882</v>
      </c>
      <c r="EA2967">
        <v>21882</v>
      </c>
      <c r="EB2967">
        <v>21882</v>
      </c>
      <c r="EC2967">
        <v>21882</v>
      </c>
      <c r="ED2967">
        <v>21882</v>
      </c>
      <c r="EE2967">
        <v>21882</v>
      </c>
      <c r="EF2967">
        <v>21882</v>
      </c>
      <c r="EG2967">
        <v>21882</v>
      </c>
      <c r="EH2967">
        <v>21882</v>
      </c>
      <c r="EI2967">
        <v>21882</v>
      </c>
      <c r="EJ2967">
        <v>21882</v>
      </c>
      <c r="EK2967">
        <v>21882</v>
      </c>
      <c r="EL2967">
        <v>21882</v>
      </c>
      <c r="EM2967">
        <v>21882</v>
      </c>
      <c r="EN2967">
        <v>21882</v>
      </c>
      <c r="EO2967">
        <v>21882</v>
      </c>
      <c r="EP2967">
        <v>21882</v>
      </c>
      <c r="EQ2967">
        <v>21882</v>
      </c>
      <c r="ER2967">
        <v>21882</v>
      </c>
      <c r="ES2967">
        <v>21882</v>
      </c>
      <c r="ET2967">
        <v>21882</v>
      </c>
      <c r="EU2967">
        <v>21882</v>
      </c>
      <c r="EV2967">
        <v>21882</v>
      </c>
      <c r="EW2967">
        <v>21882</v>
      </c>
      <c r="EX2967">
        <v>21882</v>
      </c>
      <c r="EY2967">
        <v>21882</v>
      </c>
      <c r="EZ2967">
        <v>21882</v>
      </c>
      <c r="FA2967">
        <v>21882</v>
      </c>
      <c r="FB2967">
        <v>21882</v>
      </c>
      <c r="FC2967">
        <v>21882</v>
      </c>
      <c r="FD2967">
        <v>21882</v>
      </c>
      <c r="FE2967">
        <v>21882</v>
      </c>
      <c r="FF2967">
        <v>21882</v>
      </c>
      <c r="FG2967">
        <v>21882</v>
      </c>
      <c r="FH2967">
        <v>21882</v>
      </c>
    </row>
    <row r="2968" spans="1:164">
      <c r="A2968" t="s">
        <v>3147</v>
      </c>
      <c r="B2968" t="s">
        <v>1527</v>
      </c>
      <c r="C2968" s="23">
        <v>45706</v>
      </c>
      <c r="D2968" s="23">
        <v>45724</v>
      </c>
      <c r="E2968">
        <v>16</v>
      </c>
      <c r="F2968">
        <v>35999</v>
      </c>
      <c r="G2968" t="s">
        <v>2193</v>
      </c>
      <c r="CR2968">
        <v>11114</v>
      </c>
      <c r="CS2968">
        <v>13336</v>
      </c>
      <c r="CT2968">
        <v>11549</v>
      </c>
    </row>
    <row r="2969" spans="1:164">
      <c r="A2969" t="s">
        <v>3147</v>
      </c>
      <c r="B2969" t="s">
        <v>1527</v>
      </c>
      <c r="C2969" s="23">
        <v>45706</v>
      </c>
      <c r="D2969" s="23">
        <v>45724</v>
      </c>
      <c r="E2969">
        <v>16</v>
      </c>
      <c r="F2969">
        <v>35999</v>
      </c>
      <c r="G2969" t="s">
        <v>2195</v>
      </c>
      <c r="CR2969">
        <v>11114</v>
      </c>
      <c r="CS2969">
        <v>24450</v>
      </c>
      <c r="CT2969">
        <v>35999</v>
      </c>
      <c r="CU2969">
        <v>35999</v>
      </c>
      <c r="CV2969">
        <v>35999</v>
      </c>
      <c r="CW2969">
        <v>35999</v>
      </c>
      <c r="CX2969">
        <v>35999</v>
      </c>
      <c r="CY2969">
        <v>35999</v>
      </c>
      <c r="CZ2969">
        <v>35999</v>
      </c>
      <c r="DA2969">
        <v>35999</v>
      </c>
      <c r="DB2969">
        <v>35999</v>
      </c>
      <c r="DC2969">
        <v>35999</v>
      </c>
      <c r="DD2969">
        <v>35999</v>
      </c>
      <c r="DE2969">
        <v>35999</v>
      </c>
      <c r="DF2969">
        <v>35999</v>
      </c>
      <c r="DG2969">
        <v>35999</v>
      </c>
      <c r="DH2969">
        <v>35999</v>
      </c>
      <c r="DI2969">
        <v>35999</v>
      </c>
      <c r="DJ2969">
        <v>35999</v>
      </c>
      <c r="DK2969">
        <v>35999</v>
      </c>
      <c r="DL2969">
        <v>35999</v>
      </c>
      <c r="DM2969">
        <v>35999</v>
      </c>
      <c r="DN2969">
        <v>35999</v>
      </c>
      <c r="DO2969">
        <v>35999</v>
      </c>
      <c r="DP2969">
        <v>35999</v>
      </c>
      <c r="DQ2969">
        <v>35999</v>
      </c>
      <c r="DR2969">
        <v>35999</v>
      </c>
      <c r="DS2969">
        <v>35999</v>
      </c>
      <c r="DT2969">
        <v>35999</v>
      </c>
      <c r="DU2969">
        <v>35999</v>
      </c>
      <c r="DV2969">
        <v>35999</v>
      </c>
      <c r="DW2969">
        <v>35999</v>
      </c>
      <c r="DX2969">
        <v>35999</v>
      </c>
      <c r="DY2969">
        <v>35999</v>
      </c>
      <c r="DZ2969">
        <v>35999</v>
      </c>
      <c r="EA2969">
        <v>35999</v>
      </c>
      <c r="EB2969">
        <v>35999</v>
      </c>
      <c r="EC2969">
        <v>35999</v>
      </c>
      <c r="ED2969">
        <v>35999</v>
      </c>
      <c r="EE2969">
        <v>35999</v>
      </c>
      <c r="EF2969">
        <v>35999</v>
      </c>
      <c r="EG2969">
        <v>35999</v>
      </c>
      <c r="EH2969">
        <v>35999</v>
      </c>
      <c r="EI2969">
        <v>35999</v>
      </c>
      <c r="EJ2969">
        <v>35999</v>
      </c>
      <c r="EK2969">
        <v>35999</v>
      </c>
      <c r="EL2969">
        <v>35999</v>
      </c>
      <c r="EM2969">
        <v>35999</v>
      </c>
      <c r="EN2969">
        <v>35999</v>
      </c>
      <c r="EO2969">
        <v>35999</v>
      </c>
      <c r="EP2969">
        <v>35999</v>
      </c>
      <c r="EQ2969">
        <v>35999</v>
      </c>
      <c r="ER2969">
        <v>35999</v>
      </c>
      <c r="ES2969">
        <v>35999</v>
      </c>
      <c r="ET2969">
        <v>35999</v>
      </c>
      <c r="EU2969">
        <v>35999</v>
      </c>
      <c r="EV2969">
        <v>35999</v>
      </c>
      <c r="EW2969">
        <v>35999</v>
      </c>
      <c r="EX2969">
        <v>35999</v>
      </c>
      <c r="EY2969">
        <v>35999</v>
      </c>
      <c r="EZ2969">
        <v>35999</v>
      </c>
      <c r="FA2969">
        <v>35999</v>
      </c>
      <c r="FB2969">
        <v>35999</v>
      </c>
      <c r="FC2969">
        <v>35999</v>
      </c>
      <c r="FD2969">
        <v>35999</v>
      </c>
      <c r="FE2969">
        <v>35999</v>
      </c>
      <c r="FF2969">
        <v>35999</v>
      </c>
      <c r="FG2969">
        <v>35999</v>
      </c>
      <c r="FH2969">
        <v>35999</v>
      </c>
    </row>
    <row r="2970" spans="1:164">
      <c r="A2970" t="s">
        <v>2224</v>
      </c>
      <c r="C2970" s="23">
        <v>45791</v>
      </c>
      <c r="D2970" s="23">
        <v>45871</v>
      </c>
      <c r="E2970">
        <v>69</v>
      </c>
      <c r="F2970">
        <v>22198</v>
      </c>
      <c r="G2970" t="s">
        <v>2193</v>
      </c>
      <c r="DD2970">
        <v>184</v>
      </c>
      <c r="DE2970">
        <v>743</v>
      </c>
      <c r="DF2970">
        <v>1488</v>
      </c>
      <c r="DG2970">
        <v>1372</v>
      </c>
      <c r="DH2970">
        <v>880</v>
      </c>
      <c r="DI2970">
        <v>684</v>
      </c>
      <c r="DJ2970">
        <v>311</v>
      </c>
      <c r="DK2970">
        <v>303</v>
      </c>
      <c r="DL2970">
        <v>2073</v>
      </c>
      <c r="DM2970">
        <v>4847</v>
      </c>
      <c r="DN2970">
        <v>6254</v>
      </c>
      <c r="DO2970">
        <v>3059</v>
      </c>
    </row>
    <row r="2971" spans="1:164">
      <c r="A2971" t="s">
        <v>2224</v>
      </c>
      <c r="C2971" s="23">
        <v>45791</v>
      </c>
      <c r="D2971" s="23">
        <v>45871</v>
      </c>
      <c r="E2971">
        <v>69</v>
      </c>
      <c r="F2971">
        <v>22198</v>
      </c>
      <c r="G2971" t="s">
        <v>2195</v>
      </c>
      <c r="DD2971">
        <v>184</v>
      </c>
      <c r="DE2971">
        <v>926</v>
      </c>
      <c r="DF2971">
        <v>2415</v>
      </c>
      <c r="DG2971">
        <v>3787</v>
      </c>
      <c r="DH2971">
        <v>4667</v>
      </c>
      <c r="DI2971">
        <v>5351</v>
      </c>
      <c r="DJ2971">
        <v>5662</v>
      </c>
      <c r="DK2971">
        <v>5965</v>
      </c>
      <c r="DL2971">
        <v>8038</v>
      </c>
      <c r="DM2971">
        <v>12885</v>
      </c>
      <c r="DN2971">
        <v>19139</v>
      </c>
      <c r="DO2971">
        <v>22198</v>
      </c>
      <c r="DP2971">
        <v>22198</v>
      </c>
      <c r="DQ2971">
        <v>22198</v>
      </c>
      <c r="DR2971">
        <v>22198</v>
      </c>
      <c r="DS2971">
        <v>22198</v>
      </c>
      <c r="DT2971">
        <v>22198</v>
      </c>
      <c r="DU2971">
        <v>22198</v>
      </c>
      <c r="DV2971">
        <v>22198</v>
      </c>
      <c r="DW2971">
        <v>22198</v>
      </c>
      <c r="DX2971">
        <v>22198</v>
      </c>
      <c r="DY2971">
        <v>22198</v>
      </c>
      <c r="DZ2971">
        <v>22198</v>
      </c>
      <c r="EA2971">
        <v>22198</v>
      </c>
      <c r="EB2971">
        <v>22198</v>
      </c>
      <c r="EC2971">
        <v>22198</v>
      </c>
      <c r="ED2971">
        <v>22198</v>
      </c>
      <c r="EE2971">
        <v>22198</v>
      </c>
      <c r="EF2971">
        <v>22198</v>
      </c>
      <c r="EG2971">
        <v>22198</v>
      </c>
      <c r="EH2971">
        <v>22198</v>
      </c>
      <c r="EI2971">
        <v>22198</v>
      </c>
      <c r="EJ2971">
        <v>22198</v>
      </c>
      <c r="EK2971">
        <v>22198</v>
      </c>
      <c r="EL2971">
        <v>22198</v>
      </c>
      <c r="EM2971">
        <v>22198</v>
      </c>
      <c r="EN2971">
        <v>22198</v>
      </c>
      <c r="EO2971">
        <v>22198</v>
      </c>
      <c r="EP2971">
        <v>22198</v>
      </c>
      <c r="EQ2971">
        <v>22198</v>
      </c>
      <c r="ER2971">
        <v>22198</v>
      </c>
      <c r="ES2971">
        <v>22198</v>
      </c>
      <c r="ET2971">
        <v>22198</v>
      </c>
      <c r="EU2971">
        <v>22198</v>
      </c>
      <c r="EV2971">
        <v>22198</v>
      </c>
      <c r="EW2971">
        <v>22198</v>
      </c>
      <c r="EX2971">
        <v>22198</v>
      </c>
      <c r="EY2971">
        <v>22198</v>
      </c>
      <c r="EZ2971">
        <v>22198</v>
      </c>
      <c r="FA2971">
        <v>22198</v>
      </c>
      <c r="FB2971">
        <v>22198</v>
      </c>
      <c r="FC2971">
        <v>22198</v>
      </c>
      <c r="FD2971">
        <v>22198</v>
      </c>
      <c r="FE2971">
        <v>22198</v>
      </c>
      <c r="FF2971">
        <v>22198</v>
      </c>
      <c r="FG2971">
        <v>22198</v>
      </c>
      <c r="FH2971">
        <v>22198</v>
      </c>
    </row>
    <row r="2972" spans="1:164">
      <c r="A2972" t="s">
        <v>3148</v>
      </c>
      <c r="B2972" t="s">
        <v>1529</v>
      </c>
      <c r="C2972" s="23">
        <v>45791</v>
      </c>
      <c r="D2972" s="23">
        <v>45842</v>
      </c>
      <c r="E2972">
        <v>45</v>
      </c>
      <c r="F2972">
        <v>5810</v>
      </c>
      <c r="G2972" t="s">
        <v>2193</v>
      </c>
      <c r="DD2972">
        <v>184</v>
      </c>
      <c r="DE2972">
        <v>743</v>
      </c>
      <c r="DF2972">
        <v>1488</v>
      </c>
      <c r="DG2972">
        <v>1372</v>
      </c>
      <c r="DH2972">
        <v>880</v>
      </c>
      <c r="DI2972">
        <v>684</v>
      </c>
      <c r="DJ2972">
        <v>311</v>
      </c>
      <c r="DK2972">
        <v>148</v>
      </c>
    </row>
    <row r="2973" spans="1:164">
      <c r="A2973" t="s">
        <v>3148</v>
      </c>
      <c r="B2973" t="s">
        <v>1529</v>
      </c>
      <c r="C2973" s="23">
        <v>45791</v>
      </c>
      <c r="D2973" s="23">
        <v>45842</v>
      </c>
      <c r="E2973">
        <v>45</v>
      </c>
      <c r="F2973">
        <v>5810</v>
      </c>
      <c r="G2973" t="s">
        <v>2195</v>
      </c>
      <c r="DD2973">
        <v>184</v>
      </c>
      <c r="DE2973">
        <v>926</v>
      </c>
      <c r="DF2973">
        <v>2415</v>
      </c>
      <c r="DG2973">
        <v>3787</v>
      </c>
      <c r="DH2973">
        <v>4667</v>
      </c>
      <c r="DI2973">
        <v>5351</v>
      </c>
      <c r="DJ2973">
        <v>5662</v>
      </c>
      <c r="DK2973">
        <v>5810</v>
      </c>
      <c r="DL2973">
        <v>5810</v>
      </c>
      <c r="DM2973">
        <v>5810</v>
      </c>
      <c r="DN2973">
        <v>5810</v>
      </c>
      <c r="DO2973">
        <v>5810</v>
      </c>
      <c r="DP2973">
        <v>5810</v>
      </c>
      <c r="DQ2973">
        <v>5810</v>
      </c>
      <c r="DR2973">
        <v>5810</v>
      </c>
      <c r="DS2973">
        <v>5810</v>
      </c>
      <c r="DT2973">
        <v>5810</v>
      </c>
      <c r="DU2973">
        <v>5810</v>
      </c>
      <c r="DV2973">
        <v>5810</v>
      </c>
      <c r="DW2973">
        <v>5810</v>
      </c>
      <c r="DX2973">
        <v>5810</v>
      </c>
      <c r="DY2973">
        <v>5810</v>
      </c>
      <c r="DZ2973">
        <v>5810</v>
      </c>
      <c r="EA2973">
        <v>5810</v>
      </c>
      <c r="EB2973">
        <v>5810</v>
      </c>
      <c r="EC2973">
        <v>5810</v>
      </c>
      <c r="ED2973">
        <v>5810</v>
      </c>
      <c r="EE2973">
        <v>5810</v>
      </c>
      <c r="EF2973">
        <v>5810</v>
      </c>
      <c r="EG2973">
        <v>5810</v>
      </c>
      <c r="EH2973">
        <v>5810</v>
      </c>
      <c r="EI2973">
        <v>5810</v>
      </c>
      <c r="EJ2973">
        <v>5810</v>
      </c>
      <c r="EK2973">
        <v>5810</v>
      </c>
      <c r="EL2973">
        <v>5810</v>
      </c>
      <c r="EM2973">
        <v>5810</v>
      </c>
      <c r="EN2973">
        <v>5810</v>
      </c>
      <c r="EO2973">
        <v>5810</v>
      </c>
      <c r="EP2973">
        <v>5810</v>
      </c>
      <c r="EQ2973">
        <v>5810</v>
      </c>
      <c r="ER2973">
        <v>5810</v>
      </c>
      <c r="ES2973">
        <v>5810</v>
      </c>
      <c r="ET2973">
        <v>5810</v>
      </c>
      <c r="EU2973">
        <v>5810</v>
      </c>
      <c r="EV2973">
        <v>5810</v>
      </c>
      <c r="EW2973">
        <v>5810</v>
      </c>
      <c r="EX2973">
        <v>5810</v>
      </c>
      <c r="EY2973">
        <v>5810</v>
      </c>
      <c r="EZ2973">
        <v>5810</v>
      </c>
      <c r="FA2973">
        <v>5810</v>
      </c>
      <c r="FB2973">
        <v>5810</v>
      </c>
      <c r="FC2973">
        <v>5810</v>
      </c>
      <c r="FD2973">
        <v>5810</v>
      </c>
      <c r="FE2973">
        <v>5810</v>
      </c>
      <c r="FF2973">
        <v>5810</v>
      </c>
      <c r="FG2973">
        <v>5810</v>
      </c>
      <c r="FH2973">
        <v>5810</v>
      </c>
    </row>
    <row r="2974" spans="1:164">
      <c r="A2974" t="s">
        <v>3149</v>
      </c>
      <c r="B2974" t="s">
        <v>1531</v>
      </c>
      <c r="C2974" s="23">
        <v>45842</v>
      </c>
      <c r="D2974" s="23">
        <v>45871</v>
      </c>
      <c r="E2974">
        <v>24</v>
      </c>
      <c r="F2974">
        <v>16388</v>
      </c>
      <c r="G2974" t="s">
        <v>2193</v>
      </c>
      <c r="DK2974">
        <v>155</v>
      </c>
      <c r="DL2974">
        <v>2073</v>
      </c>
      <c r="DM2974">
        <v>4847</v>
      </c>
      <c r="DN2974">
        <v>6254</v>
      </c>
      <c r="DO2974">
        <v>3059</v>
      </c>
    </row>
    <row r="2975" spans="1:164">
      <c r="A2975" t="s">
        <v>3149</v>
      </c>
      <c r="B2975" t="s">
        <v>1531</v>
      </c>
      <c r="C2975" s="23">
        <v>45842</v>
      </c>
      <c r="D2975" s="23">
        <v>45871</v>
      </c>
      <c r="E2975">
        <v>24</v>
      </c>
      <c r="F2975">
        <v>16388</v>
      </c>
      <c r="G2975" t="s">
        <v>2195</v>
      </c>
      <c r="DK2975">
        <v>155</v>
      </c>
      <c r="DL2975">
        <v>2228</v>
      </c>
      <c r="DM2975">
        <v>7075</v>
      </c>
      <c r="DN2975">
        <v>13329</v>
      </c>
      <c r="DO2975">
        <v>16388</v>
      </c>
      <c r="DP2975">
        <v>16388</v>
      </c>
      <c r="DQ2975">
        <v>16388</v>
      </c>
      <c r="DR2975">
        <v>16388</v>
      </c>
      <c r="DS2975">
        <v>16388</v>
      </c>
      <c r="DT2975">
        <v>16388</v>
      </c>
      <c r="DU2975">
        <v>16388</v>
      </c>
      <c r="DV2975">
        <v>16388</v>
      </c>
      <c r="DW2975">
        <v>16388</v>
      </c>
      <c r="DX2975">
        <v>16388</v>
      </c>
      <c r="DY2975">
        <v>16388</v>
      </c>
      <c r="DZ2975">
        <v>16388</v>
      </c>
      <c r="EA2975">
        <v>16388</v>
      </c>
      <c r="EB2975">
        <v>16388</v>
      </c>
      <c r="EC2975">
        <v>16388</v>
      </c>
      <c r="ED2975">
        <v>16388</v>
      </c>
      <c r="EE2975">
        <v>16388</v>
      </c>
      <c r="EF2975">
        <v>16388</v>
      </c>
      <c r="EG2975">
        <v>16388</v>
      </c>
      <c r="EH2975">
        <v>16388</v>
      </c>
      <c r="EI2975">
        <v>16388</v>
      </c>
      <c r="EJ2975">
        <v>16388</v>
      </c>
      <c r="EK2975">
        <v>16388</v>
      </c>
      <c r="EL2975">
        <v>16388</v>
      </c>
      <c r="EM2975">
        <v>16388</v>
      </c>
      <c r="EN2975">
        <v>16388</v>
      </c>
      <c r="EO2975">
        <v>16388</v>
      </c>
      <c r="EP2975">
        <v>16388</v>
      </c>
      <c r="EQ2975">
        <v>16388</v>
      </c>
      <c r="ER2975">
        <v>16388</v>
      </c>
      <c r="ES2975">
        <v>16388</v>
      </c>
      <c r="ET2975">
        <v>16388</v>
      </c>
      <c r="EU2975">
        <v>16388</v>
      </c>
      <c r="EV2975">
        <v>16388</v>
      </c>
      <c r="EW2975">
        <v>16388</v>
      </c>
      <c r="EX2975">
        <v>16388</v>
      </c>
      <c r="EY2975">
        <v>16388</v>
      </c>
      <c r="EZ2975">
        <v>16388</v>
      </c>
      <c r="FA2975">
        <v>16388</v>
      </c>
      <c r="FB2975">
        <v>16388</v>
      </c>
      <c r="FC2975">
        <v>16388</v>
      </c>
      <c r="FD2975">
        <v>16388</v>
      </c>
      <c r="FE2975">
        <v>16388</v>
      </c>
      <c r="FF2975">
        <v>16388</v>
      </c>
      <c r="FG2975">
        <v>16388</v>
      </c>
      <c r="FH2975">
        <v>16388</v>
      </c>
    </row>
    <row r="2976" spans="1:164">
      <c r="A2976" t="s">
        <v>2230</v>
      </c>
      <c r="C2976" s="23">
        <v>45847</v>
      </c>
      <c r="D2976" s="23">
        <v>45871</v>
      </c>
      <c r="E2976">
        <v>21</v>
      </c>
      <c r="F2976">
        <v>68906</v>
      </c>
      <c r="G2976" t="s">
        <v>2193</v>
      </c>
      <c r="DL2976">
        <v>6691</v>
      </c>
      <c r="DM2976">
        <v>35250</v>
      </c>
      <c r="DN2976">
        <v>21295</v>
      </c>
      <c r="DO2976">
        <v>5670</v>
      </c>
    </row>
    <row r="2977" spans="1:164">
      <c r="A2977" t="s">
        <v>2230</v>
      </c>
      <c r="C2977" s="23">
        <v>45847</v>
      </c>
      <c r="D2977" s="23">
        <v>45871</v>
      </c>
      <c r="E2977">
        <v>21</v>
      </c>
      <c r="F2977">
        <v>68906</v>
      </c>
      <c r="G2977" t="s">
        <v>2195</v>
      </c>
      <c r="DL2977">
        <v>6691</v>
      </c>
      <c r="DM2977">
        <v>41941</v>
      </c>
      <c r="DN2977">
        <v>63236</v>
      </c>
      <c r="DO2977">
        <v>68906</v>
      </c>
      <c r="DP2977">
        <v>68906</v>
      </c>
      <c r="DQ2977">
        <v>68906</v>
      </c>
      <c r="DR2977">
        <v>68906</v>
      </c>
      <c r="DS2977">
        <v>68906</v>
      </c>
      <c r="DT2977">
        <v>68906</v>
      </c>
      <c r="DU2977">
        <v>68906</v>
      </c>
      <c r="DV2977">
        <v>68906</v>
      </c>
      <c r="DW2977">
        <v>68906</v>
      </c>
      <c r="DX2977">
        <v>68906</v>
      </c>
      <c r="DY2977">
        <v>68906</v>
      </c>
      <c r="DZ2977">
        <v>68906</v>
      </c>
      <c r="EA2977">
        <v>68906</v>
      </c>
      <c r="EB2977">
        <v>68906</v>
      </c>
      <c r="EC2977">
        <v>68906</v>
      </c>
      <c r="ED2977">
        <v>68906</v>
      </c>
      <c r="EE2977">
        <v>68906</v>
      </c>
      <c r="EF2977">
        <v>68906</v>
      </c>
      <c r="EG2977">
        <v>68906</v>
      </c>
      <c r="EH2977">
        <v>68906</v>
      </c>
      <c r="EI2977">
        <v>68906</v>
      </c>
      <c r="EJ2977">
        <v>68906</v>
      </c>
      <c r="EK2977">
        <v>68906</v>
      </c>
      <c r="EL2977">
        <v>68906</v>
      </c>
      <c r="EM2977">
        <v>68906</v>
      </c>
      <c r="EN2977">
        <v>68906</v>
      </c>
      <c r="EO2977">
        <v>68906</v>
      </c>
      <c r="EP2977">
        <v>68906</v>
      </c>
      <c r="EQ2977">
        <v>68906</v>
      </c>
      <c r="ER2977">
        <v>68906</v>
      </c>
      <c r="ES2977">
        <v>68906</v>
      </c>
      <c r="ET2977">
        <v>68906</v>
      </c>
      <c r="EU2977">
        <v>68906</v>
      </c>
      <c r="EV2977">
        <v>68906</v>
      </c>
      <c r="EW2977">
        <v>68906</v>
      </c>
      <c r="EX2977">
        <v>68906</v>
      </c>
      <c r="EY2977">
        <v>68906</v>
      </c>
      <c r="EZ2977">
        <v>68906</v>
      </c>
      <c r="FA2977">
        <v>68906</v>
      </c>
      <c r="FB2977">
        <v>68906</v>
      </c>
      <c r="FC2977">
        <v>68906</v>
      </c>
      <c r="FD2977">
        <v>68906</v>
      </c>
      <c r="FE2977">
        <v>68906</v>
      </c>
      <c r="FF2977">
        <v>68906</v>
      </c>
      <c r="FG2977">
        <v>68906</v>
      </c>
      <c r="FH2977">
        <v>68906</v>
      </c>
    </row>
    <row r="2978" spans="1:164">
      <c r="A2978" t="s">
        <v>3150</v>
      </c>
      <c r="B2978" t="s">
        <v>1533</v>
      </c>
      <c r="C2978" s="23">
        <v>45847</v>
      </c>
      <c r="D2978" s="23">
        <v>45871</v>
      </c>
      <c r="E2978">
        <v>21</v>
      </c>
      <c r="F2978">
        <v>34453</v>
      </c>
      <c r="G2978" t="s">
        <v>2193</v>
      </c>
      <c r="DL2978">
        <v>3345</v>
      </c>
      <c r="DM2978">
        <v>17625</v>
      </c>
      <c r="DN2978">
        <v>10648</v>
      </c>
      <c r="DO2978">
        <v>2835</v>
      </c>
    </row>
    <row r="2979" spans="1:164">
      <c r="A2979" t="s">
        <v>3150</v>
      </c>
      <c r="B2979" t="s">
        <v>1533</v>
      </c>
      <c r="C2979" s="23">
        <v>45847</v>
      </c>
      <c r="D2979" s="23">
        <v>45871</v>
      </c>
      <c r="E2979">
        <v>21</v>
      </c>
      <c r="F2979">
        <v>34453</v>
      </c>
      <c r="G2979" t="s">
        <v>2195</v>
      </c>
      <c r="DL2979">
        <v>3345</v>
      </c>
      <c r="DM2979">
        <v>20970</v>
      </c>
      <c r="DN2979">
        <v>31618</v>
      </c>
      <c r="DO2979">
        <v>34453</v>
      </c>
      <c r="DP2979">
        <v>34453</v>
      </c>
      <c r="DQ2979">
        <v>34453</v>
      </c>
      <c r="DR2979">
        <v>34453</v>
      </c>
      <c r="DS2979">
        <v>34453</v>
      </c>
      <c r="DT2979">
        <v>34453</v>
      </c>
      <c r="DU2979">
        <v>34453</v>
      </c>
      <c r="DV2979">
        <v>34453</v>
      </c>
      <c r="DW2979">
        <v>34453</v>
      </c>
      <c r="DX2979">
        <v>34453</v>
      </c>
      <c r="DY2979">
        <v>34453</v>
      </c>
      <c r="DZ2979">
        <v>34453</v>
      </c>
      <c r="EA2979">
        <v>34453</v>
      </c>
      <c r="EB2979">
        <v>34453</v>
      </c>
      <c r="EC2979">
        <v>34453</v>
      </c>
      <c r="ED2979">
        <v>34453</v>
      </c>
      <c r="EE2979">
        <v>34453</v>
      </c>
      <c r="EF2979">
        <v>34453</v>
      </c>
      <c r="EG2979">
        <v>34453</v>
      </c>
      <c r="EH2979">
        <v>34453</v>
      </c>
      <c r="EI2979">
        <v>34453</v>
      </c>
      <c r="EJ2979">
        <v>34453</v>
      </c>
      <c r="EK2979">
        <v>34453</v>
      </c>
      <c r="EL2979">
        <v>34453</v>
      </c>
      <c r="EM2979">
        <v>34453</v>
      </c>
      <c r="EN2979">
        <v>34453</v>
      </c>
      <c r="EO2979">
        <v>34453</v>
      </c>
      <c r="EP2979">
        <v>34453</v>
      </c>
      <c r="EQ2979">
        <v>34453</v>
      </c>
      <c r="ER2979">
        <v>34453</v>
      </c>
      <c r="ES2979">
        <v>34453</v>
      </c>
      <c r="ET2979">
        <v>34453</v>
      </c>
      <c r="EU2979">
        <v>34453</v>
      </c>
      <c r="EV2979">
        <v>34453</v>
      </c>
      <c r="EW2979">
        <v>34453</v>
      </c>
      <c r="EX2979">
        <v>34453</v>
      </c>
      <c r="EY2979">
        <v>34453</v>
      </c>
      <c r="EZ2979">
        <v>34453</v>
      </c>
      <c r="FA2979">
        <v>34453</v>
      </c>
      <c r="FB2979">
        <v>34453</v>
      </c>
      <c r="FC2979">
        <v>34453</v>
      </c>
      <c r="FD2979">
        <v>34453</v>
      </c>
      <c r="FE2979">
        <v>34453</v>
      </c>
      <c r="FF2979">
        <v>34453</v>
      </c>
      <c r="FG2979">
        <v>34453</v>
      </c>
      <c r="FH2979">
        <v>34453</v>
      </c>
    </row>
    <row r="2980" spans="1:164">
      <c r="A2980" t="s">
        <v>3151</v>
      </c>
      <c r="B2980" t="s">
        <v>1535</v>
      </c>
      <c r="C2980" s="23">
        <v>45847</v>
      </c>
      <c r="D2980" s="23">
        <v>45871</v>
      </c>
      <c r="E2980">
        <v>21</v>
      </c>
      <c r="F2980">
        <v>34453</v>
      </c>
      <c r="G2980" t="s">
        <v>2193</v>
      </c>
      <c r="DL2980">
        <v>3345</v>
      </c>
      <c r="DM2980">
        <v>17625</v>
      </c>
      <c r="DN2980">
        <v>10648</v>
      </c>
      <c r="DO2980">
        <v>2835</v>
      </c>
    </row>
    <row r="2981" spans="1:164">
      <c r="A2981" t="s">
        <v>3151</v>
      </c>
      <c r="B2981" t="s">
        <v>1535</v>
      </c>
      <c r="C2981" s="23">
        <v>45847</v>
      </c>
      <c r="D2981" s="23">
        <v>45871</v>
      </c>
      <c r="E2981">
        <v>21</v>
      </c>
      <c r="F2981">
        <v>34453</v>
      </c>
      <c r="G2981" t="s">
        <v>2195</v>
      </c>
      <c r="DL2981">
        <v>3345</v>
      </c>
      <c r="DM2981">
        <v>20970</v>
      </c>
      <c r="DN2981">
        <v>31618</v>
      </c>
      <c r="DO2981">
        <v>34453</v>
      </c>
      <c r="DP2981">
        <v>34453</v>
      </c>
      <c r="DQ2981">
        <v>34453</v>
      </c>
      <c r="DR2981">
        <v>34453</v>
      </c>
      <c r="DS2981">
        <v>34453</v>
      </c>
      <c r="DT2981">
        <v>34453</v>
      </c>
      <c r="DU2981">
        <v>34453</v>
      </c>
      <c r="DV2981">
        <v>34453</v>
      </c>
      <c r="DW2981">
        <v>34453</v>
      </c>
      <c r="DX2981">
        <v>34453</v>
      </c>
      <c r="DY2981">
        <v>34453</v>
      </c>
      <c r="DZ2981">
        <v>34453</v>
      </c>
      <c r="EA2981">
        <v>34453</v>
      </c>
      <c r="EB2981">
        <v>34453</v>
      </c>
      <c r="EC2981">
        <v>34453</v>
      </c>
      <c r="ED2981">
        <v>34453</v>
      </c>
      <c r="EE2981">
        <v>34453</v>
      </c>
      <c r="EF2981">
        <v>34453</v>
      </c>
      <c r="EG2981">
        <v>34453</v>
      </c>
      <c r="EH2981">
        <v>34453</v>
      </c>
      <c r="EI2981">
        <v>34453</v>
      </c>
      <c r="EJ2981">
        <v>34453</v>
      </c>
      <c r="EK2981">
        <v>34453</v>
      </c>
      <c r="EL2981">
        <v>34453</v>
      </c>
      <c r="EM2981">
        <v>34453</v>
      </c>
      <c r="EN2981">
        <v>34453</v>
      </c>
      <c r="EO2981">
        <v>34453</v>
      </c>
      <c r="EP2981">
        <v>34453</v>
      </c>
      <c r="EQ2981">
        <v>34453</v>
      </c>
      <c r="ER2981">
        <v>34453</v>
      </c>
      <c r="ES2981">
        <v>34453</v>
      </c>
      <c r="ET2981">
        <v>34453</v>
      </c>
      <c r="EU2981">
        <v>34453</v>
      </c>
      <c r="EV2981">
        <v>34453</v>
      </c>
      <c r="EW2981">
        <v>34453</v>
      </c>
      <c r="EX2981">
        <v>34453</v>
      </c>
      <c r="EY2981">
        <v>34453</v>
      </c>
      <c r="EZ2981">
        <v>34453</v>
      </c>
      <c r="FA2981">
        <v>34453</v>
      </c>
      <c r="FB2981">
        <v>34453</v>
      </c>
      <c r="FC2981">
        <v>34453</v>
      </c>
      <c r="FD2981">
        <v>34453</v>
      </c>
      <c r="FE2981">
        <v>34453</v>
      </c>
      <c r="FF2981">
        <v>34453</v>
      </c>
      <c r="FG2981">
        <v>34453</v>
      </c>
      <c r="FH2981">
        <v>34453</v>
      </c>
    </row>
    <row r="2982" spans="1:164">
      <c r="A2982" t="s">
        <v>3152</v>
      </c>
      <c r="C2982" s="23">
        <v>45505</v>
      </c>
      <c r="D2982" s="23">
        <v>45677</v>
      </c>
      <c r="E2982">
        <v>148</v>
      </c>
      <c r="F2982">
        <v>595821</v>
      </c>
      <c r="G2982" t="s">
        <v>2193</v>
      </c>
      <c r="BO2982">
        <v>14523</v>
      </c>
      <c r="BP2982">
        <v>29047</v>
      </c>
      <c r="BQ2982">
        <v>50152</v>
      </c>
      <c r="BR2982">
        <v>21880</v>
      </c>
      <c r="BS2982">
        <v>7694</v>
      </c>
      <c r="BT2982">
        <v>7694</v>
      </c>
      <c r="BU2982">
        <v>2017</v>
      </c>
      <c r="BX2982">
        <v>48747</v>
      </c>
      <c r="BY2982">
        <v>48752</v>
      </c>
      <c r="BZ2982">
        <v>38814</v>
      </c>
      <c r="CA2982">
        <v>34016</v>
      </c>
      <c r="CB2982">
        <v>18485</v>
      </c>
      <c r="CC2982">
        <v>47871</v>
      </c>
      <c r="CD2982">
        <v>35728</v>
      </c>
      <c r="CE2982">
        <v>30158</v>
      </c>
      <c r="CF2982">
        <v>26029</v>
      </c>
      <c r="CG2982">
        <v>20728</v>
      </c>
      <c r="CH2982">
        <v>15232</v>
      </c>
      <c r="CI2982">
        <v>11029</v>
      </c>
      <c r="CJ2982">
        <v>5533</v>
      </c>
      <c r="CK2982">
        <v>24157</v>
      </c>
      <c r="CL2982">
        <v>47162</v>
      </c>
      <c r="CM2982">
        <v>10206</v>
      </c>
      <c r="CN2982">
        <v>165</v>
      </c>
    </row>
    <row r="2983" spans="1:164">
      <c r="A2983" t="s">
        <v>3152</v>
      </c>
      <c r="C2983" s="23">
        <v>45505</v>
      </c>
      <c r="D2983" s="23">
        <v>45677</v>
      </c>
      <c r="E2983">
        <v>148</v>
      </c>
      <c r="F2983">
        <v>595821</v>
      </c>
      <c r="G2983" t="s">
        <v>2195</v>
      </c>
      <c r="BO2983">
        <v>14523</v>
      </c>
      <c r="BP2983">
        <v>43570</v>
      </c>
      <c r="BQ2983">
        <v>93722</v>
      </c>
      <c r="BR2983">
        <v>115602</v>
      </c>
      <c r="BS2983">
        <v>123297</v>
      </c>
      <c r="BT2983">
        <v>130991</v>
      </c>
      <c r="BU2983">
        <v>133008</v>
      </c>
      <c r="BV2983">
        <v>133008</v>
      </c>
      <c r="BW2983">
        <v>133008</v>
      </c>
      <c r="BX2983">
        <v>181755</v>
      </c>
      <c r="BY2983">
        <v>230507</v>
      </c>
      <c r="BZ2983">
        <v>269321</v>
      </c>
      <c r="CA2983">
        <v>303337</v>
      </c>
      <c r="CB2983">
        <v>321821</v>
      </c>
      <c r="CC2983">
        <v>369692</v>
      </c>
      <c r="CD2983">
        <v>405420</v>
      </c>
      <c r="CE2983">
        <v>435579</v>
      </c>
      <c r="CF2983">
        <v>461608</v>
      </c>
      <c r="CG2983">
        <v>482336</v>
      </c>
      <c r="CH2983">
        <v>497568</v>
      </c>
      <c r="CI2983">
        <v>508597</v>
      </c>
      <c r="CJ2983">
        <v>514130</v>
      </c>
      <c r="CK2983">
        <v>538287</v>
      </c>
      <c r="CL2983">
        <v>585449</v>
      </c>
      <c r="CM2983">
        <v>595655</v>
      </c>
      <c r="CN2983">
        <v>595820</v>
      </c>
      <c r="CO2983">
        <v>595820</v>
      </c>
      <c r="CP2983">
        <v>595820</v>
      </c>
      <c r="CQ2983">
        <v>595820</v>
      </c>
      <c r="CR2983">
        <v>595820</v>
      </c>
      <c r="CS2983">
        <v>595820</v>
      </c>
      <c r="CT2983">
        <v>595820</v>
      </c>
      <c r="CU2983">
        <v>595820</v>
      </c>
      <c r="CV2983">
        <v>595820</v>
      </c>
      <c r="CW2983">
        <v>595820</v>
      </c>
      <c r="CX2983">
        <v>595820</v>
      </c>
      <c r="CY2983">
        <v>595820</v>
      </c>
      <c r="CZ2983">
        <v>595820</v>
      </c>
      <c r="DA2983">
        <v>595820</v>
      </c>
      <c r="DB2983">
        <v>595820</v>
      </c>
      <c r="DC2983">
        <v>595820</v>
      </c>
      <c r="DD2983">
        <v>595820</v>
      </c>
      <c r="DE2983">
        <v>595820</v>
      </c>
      <c r="DF2983">
        <v>595820</v>
      </c>
      <c r="DG2983">
        <v>595820</v>
      </c>
      <c r="DH2983">
        <v>595820</v>
      </c>
      <c r="DI2983">
        <v>595820</v>
      </c>
      <c r="DJ2983">
        <v>595820</v>
      </c>
      <c r="DK2983">
        <v>595820</v>
      </c>
      <c r="DL2983">
        <v>595820</v>
      </c>
      <c r="DM2983">
        <v>595820</v>
      </c>
      <c r="DN2983">
        <v>595820</v>
      </c>
      <c r="DO2983">
        <v>595820</v>
      </c>
      <c r="DP2983">
        <v>595820</v>
      </c>
      <c r="DQ2983">
        <v>595820</v>
      </c>
      <c r="DR2983">
        <v>595820</v>
      </c>
      <c r="DS2983">
        <v>595820</v>
      </c>
      <c r="DT2983">
        <v>595820</v>
      </c>
      <c r="DU2983">
        <v>595820</v>
      </c>
      <c r="DV2983">
        <v>595820</v>
      </c>
      <c r="DW2983">
        <v>595820</v>
      </c>
      <c r="DX2983">
        <v>595820</v>
      </c>
      <c r="DY2983">
        <v>595820</v>
      </c>
      <c r="DZ2983">
        <v>595820</v>
      </c>
      <c r="EA2983">
        <v>595820</v>
      </c>
      <c r="EB2983">
        <v>595820</v>
      </c>
      <c r="EC2983">
        <v>595820</v>
      </c>
      <c r="ED2983">
        <v>595820</v>
      </c>
      <c r="EE2983">
        <v>595820</v>
      </c>
      <c r="EF2983">
        <v>595820</v>
      </c>
      <c r="EG2983">
        <v>595820</v>
      </c>
      <c r="EH2983">
        <v>595820</v>
      </c>
      <c r="EI2983">
        <v>595820</v>
      </c>
      <c r="EJ2983">
        <v>595820</v>
      </c>
      <c r="EK2983">
        <v>595820</v>
      </c>
      <c r="EL2983">
        <v>595820</v>
      </c>
      <c r="EM2983">
        <v>595820</v>
      </c>
      <c r="EN2983">
        <v>595820</v>
      </c>
      <c r="EO2983">
        <v>595820</v>
      </c>
      <c r="EP2983">
        <v>595820</v>
      </c>
      <c r="EQ2983">
        <v>595820</v>
      </c>
      <c r="ER2983">
        <v>595820</v>
      </c>
      <c r="ES2983">
        <v>595820</v>
      </c>
      <c r="ET2983">
        <v>595820</v>
      </c>
      <c r="EU2983">
        <v>595820</v>
      </c>
      <c r="EV2983">
        <v>595820</v>
      </c>
      <c r="EW2983">
        <v>595820</v>
      </c>
      <c r="EX2983">
        <v>595820</v>
      </c>
      <c r="EY2983">
        <v>595820</v>
      </c>
      <c r="EZ2983">
        <v>595820</v>
      </c>
      <c r="FA2983">
        <v>595820</v>
      </c>
      <c r="FB2983">
        <v>595820</v>
      </c>
      <c r="FC2983">
        <v>595820</v>
      </c>
      <c r="FD2983">
        <v>595820</v>
      </c>
      <c r="FE2983">
        <v>595820</v>
      </c>
      <c r="FF2983">
        <v>595820</v>
      </c>
      <c r="FG2983">
        <v>595820</v>
      </c>
      <c r="FH2983">
        <v>595820</v>
      </c>
    </row>
    <row r="2984" spans="1:164">
      <c r="A2984" t="s">
        <v>3121</v>
      </c>
      <c r="C2984" s="23">
        <v>45505</v>
      </c>
      <c r="D2984" s="23">
        <v>45677</v>
      </c>
      <c r="E2984">
        <v>148</v>
      </c>
      <c r="F2984">
        <v>595821</v>
      </c>
      <c r="G2984" t="s">
        <v>2193</v>
      </c>
      <c r="BO2984">
        <v>14523</v>
      </c>
      <c r="BP2984">
        <v>29047</v>
      </c>
      <c r="BQ2984">
        <v>50152</v>
      </c>
      <c r="BR2984">
        <v>21880</v>
      </c>
      <c r="BS2984">
        <v>7694</v>
      </c>
      <c r="BT2984">
        <v>7694</v>
      </c>
      <c r="BU2984">
        <v>2017</v>
      </c>
      <c r="BX2984">
        <v>48747</v>
      </c>
      <c r="BY2984">
        <v>48752</v>
      </c>
      <c r="BZ2984">
        <v>38814</v>
      </c>
      <c r="CA2984">
        <v>34016</v>
      </c>
      <c r="CB2984">
        <v>18485</v>
      </c>
      <c r="CC2984">
        <v>47871</v>
      </c>
      <c r="CD2984">
        <v>35728</v>
      </c>
      <c r="CE2984">
        <v>30158</v>
      </c>
      <c r="CF2984">
        <v>26029</v>
      </c>
      <c r="CG2984">
        <v>20728</v>
      </c>
      <c r="CH2984">
        <v>15232</v>
      </c>
      <c r="CI2984">
        <v>11029</v>
      </c>
      <c r="CJ2984">
        <v>5533</v>
      </c>
      <c r="CK2984">
        <v>24157</v>
      </c>
      <c r="CL2984">
        <v>47162</v>
      </c>
      <c r="CM2984">
        <v>10206</v>
      </c>
      <c r="CN2984">
        <v>165</v>
      </c>
    </row>
    <row r="2985" spans="1:164">
      <c r="A2985" t="s">
        <v>3121</v>
      </c>
      <c r="C2985" s="23">
        <v>45505</v>
      </c>
      <c r="D2985" s="23">
        <v>45677</v>
      </c>
      <c r="E2985">
        <v>148</v>
      </c>
      <c r="F2985">
        <v>595821</v>
      </c>
      <c r="G2985" t="s">
        <v>2195</v>
      </c>
      <c r="BO2985">
        <v>14523</v>
      </c>
      <c r="BP2985">
        <v>43570</v>
      </c>
      <c r="BQ2985">
        <v>93722</v>
      </c>
      <c r="BR2985">
        <v>115602</v>
      </c>
      <c r="BS2985">
        <v>123297</v>
      </c>
      <c r="BT2985">
        <v>130991</v>
      </c>
      <c r="BU2985">
        <v>133008</v>
      </c>
      <c r="BV2985">
        <v>133008</v>
      </c>
      <c r="BW2985">
        <v>133008</v>
      </c>
      <c r="BX2985">
        <v>181755</v>
      </c>
      <c r="BY2985">
        <v>230507</v>
      </c>
      <c r="BZ2985">
        <v>269321</v>
      </c>
      <c r="CA2985">
        <v>303337</v>
      </c>
      <c r="CB2985">
        <v>321821</v>
      </c>
      <c r="CC2985">
        <v>369692</v>
      </c>
      <c r="CD2985">
        <v>405420</v>
      </c>
      <c r="CE2985">
        <v>435579</v>
      </c>
      <c r="CF2985">
        <v>461608</v>
      </c>
      <c r="CG2985">
        <v>482336</v>
      </c>
      <c r="CH2985">
        <v>497568</v>
      </c>
      <c r="CI2985">
        <v>508597</v>
      </c>
      <c r="CJ2985">
        <v>514130</v>
      </c>
      <c r="CK2985">
        <v>538287</v>
      </c>
      <c r="CL2985">
        <v>585449</v>
      </c>
      <c r="CM2985">
        <v>595655</v>
      </c>
      <c r="CN2985">
        <v>595820</v>
      </c>
      <c r="CO2985">
        <v>595820</v>
      </c>
      <c r="CP2985">
        <v>595820</v>
      </c>
      <c r="CQ2985">
        <v>595820</v>
      </c>
      <c r="CR2985">
        <v>595820</v>
      </c>
      <c r="CS2985">
        <v>595820</v>
      </c>
      <c r="CT2985">
        <v>595820</v>
      </c>
      <c r="CU2985">
        <v>595820</v>
      </c>
      <c r="CV2985">
        <v>595820</v>
      </c>
      <c r="CW2985">
        <v>595820</v>
      </c>
      <c r="CX2985">
        <v>595820</v>
      </c>
      <c r="CY2985">
        <v>595820</v>
      </c>
      <c r="CZ2985">
        <v>595820</v>
      </c>
      <c r="DA2985">
        <v>595820</v>
      </c>
      <c r="DB2985">
        <v>595820</v>
      </c>
      <c r="DC2985">
        <v>595820</v>
      </c>
      <c r="DD2985">
        <v>595820</v>
      </c>
      <c r="DE2985">
        <v>595820</v>
      </c>
      <c r="DF2985">
        <v>595820</v>
      </c>
      <c r="DG2985">
        <v>595820</v>
      </c>
      <c r="DH2985">
        <v>595820</v>
      </c>
      <c r="DI2985">
        <v>595820</v>
      </c>
      <c r="DJ2985">
        <v>595820</v>
      </c>
      <c r="DK2985">
        <v>595820</v>
      </c>
      <c r="DL2985">
        <v>595820</v>
      </c>
      <c r="DM2985">
        <v>595820</v>
      </c>
      <c r="DN2985">
        <v>595820</v>
      </c>
      <c r="DO2985">
        <v>595820</v>
      </c>
      <c r="DP2985">
        <v>595820</v>
      </c>
      <c r="DQ2985">
        <v>595820</v>
      </c>
      <c r="DR2985">
        <v>595820</v>
      </c>
      <c r="DS2985">
        <v>595820</v>
      </c>
      <c r="DT2985">
        <v>595820</v>
      </c>
      <c r="DU2985">
        <v>595820</v>
      </c>
      <c r="DV2985">
        <v>595820</v>
      </c>
      <c r="DW2985">
        <v>595820</v>
      </c>
      <c r="DX2985">
        <v>595820</v>
      </c>
      <c r="DY2985">
        <v>595820</v>
      </c>
      <c r="DZ2985">
        <v>595820</v>
      </c>
      <c r="EA2985">
        <v>595820</v>
      </c>
      <c r="EB2985">
        <v>595820</v>
      </c>
      <c r="EC2985">
        <v>595820</v>
      </c>
      <c r="ED2985">
        <v>595820</v>
      </c>
      <c r="EE2985">
        <v>595820</v>
      </c>
      <c r="EF2985">
        <v>595820</v>
      </c>
      <c r="EG2985">
        <v>595820</v>
      </c>
      <c r="EH2985">
        <v>595820</v>
      </c>
      <c r="EI2985">
        <v>595820</v>
      </c>
      <c r="EJ2985">
        <v>595820</v>
      </c>
      <c r="EK2985">
        <v>595820</v>
      </c>
      <c r="EL2985">
        <v>595820</v>
      </c>
      <c r="EM2985">
        <v>595820</v>
      </c>
      <c r="EN2985">
        <v>595820</v>
      </c>
      <c r="EO2985">
        <v>595820</v>
      </c>
      <c r="EP2985">
        <v>595820</v>
      </c>
      <c r="EQ2985">
        <v>595820</v>
      </c>
      <c r="ER2985">
        <v>595820</v>
      </c>
      <c r="ES2985">
        <v>595820</v>
      </c>
      <c r="ET2985">
        <v>595820</v>
      </c>
      <c r="EU2985">
        <v>595820</v>
      </c>
      <c r="EV2985">
        <v>595820</v>
      </c>
      <c r="EW2985">
        <v>595820</v>
      </c>
      <c r="EX2985">
        <v>595820</v>
      </c>
      <c r="EY2985">
        <v>595820</v>
      </c>
      <c r="EZ2985">
        <v>595820</v>
      </c>
      <c r="FA2985">
        <v>595820</v>
      </c>
      <c r="FB2985">
        <v>595820</v>
      </c>
      <c r="FC2985">
        <v>595820</v>
      </c>
      <c r="FD2985">
        <v>595820</v>
      </c>
      <c r="FE2985">
        <v>595820</v>
      </c>
      <c r="FF2985">
        <v>595820</v>
      </c>
      <c r="FG2985">
        <v>595820</v>
      </c>
      <c r="FH2985">
        <v>595820</v>
      </c>
    </row>
    <row r="2986" spans="1:164">
      <c r="A2986" t="s">
        <v>3153</v>
      </c>
      <c r="C2986" s="23">
        <v>45505</v>
      </c>
      <c r="D2986" s="23">
        <v>45584</v>
      </c>
      <c r="E2986">
        <v>69</v>
      </c>
      <c r="F2986">
        <v>266016</v>
      </c>
      <c r="G2986" t="s">
        <v>2193</v>
      </c>
      <c r="BO2986">
        <v>14523</v>
      </c>
      <c r="BP2986">
        <v>29047</v>
      </c>
      <c r="BQ2986">
        <v>50152</v>
      </c>
      <c r="BR2986">
        <v>21880</v>
      </c>
      <c r="BS2986">
        <v>7694</v>
      </c>
      <c r="BT2986">
        <v>7694</v>
      </c>
      <c r="BU2986">
        <v>2017</v>
      </c>
      <c r="BX2986">
        <v>48747</v>
      </c>
      <c r="BY2986">
        <v>48752</v>
      </c>
      <c r="BZ2986">
        <v>35509</v>
      </c>
    </row>
    <row r="2987" spans="1:164">
      <c r="A2987" t="s">
        <v>3153</v>
      </c>
      <c r="C2987" s="23">
        <v>45505</v>
      </c>
      <c r="D2987" s="23">
        <v>45584</v>
      </c>
      <c r="E2987">
        <v>69</v>
      </c>
      <c r="F2987">
        <v>266016</v>
      </c>
      <c r="G2987" t="s">
        <v>2195</v>
      </c>
      <c r="BO2987">
        <v>14523</v>
      </c>
      <c r="BP2987">
        <v>43570</v>
      </c>
      <c r="BQ2987">
        <v>93722</v>
      </c>
      <c r="BR2987">
        <v>115602</v>
      </c>
      <c r="BS2987">
        <v>123297</v>
      </c>
      <c r="BT2987">
        <v>130991</v>
      </c>
      <c r="BU2987">
        <v>133008</v>
      </c>
      <c r="BV2987">
        <v>133008</v>
      </c>
      <c r="BW2987">
        <v>133008</v>
      </c>
      <c r="BX2987">
        <v>181755</v>
      </c>
      <c r="BY2987">
        <v>230507</v>
      </c>
      <c r="BZ2987">
        <v>266016</v>
      </c>
      <c r="CA2987">
        <v>266016</v>
      </c>
      <c r="CB2987">
        <v>266016</v>
      </c>
      <c r="CC2987">
        <v>266016</v>
      </c>
      <c r="CD2987">
        <v>266016</v>
      </c>
      <c r="CE2987">
        <v>266016</v>
      </c>
      <c r="CF2987">
        <v>266016</v>
      </c>
      <c r="CG2987">
        <v>266016</v>
      </c>
      <c r="CH2987">
        <v>266016</v>
      </c>
      <c r="CI2987">
        <v>266016</v>
      </c>
      <c r="CJ2987">
        <v>266016</v>
      </c>
      <c r="CK2987">
        <v>266016</v>
      </c>
      <c r="CL2987">
        <v>266016</v>
      </c>
      <c r="CM2987">
        <v>266016</v>
      </c>
      <c r="CN2987">
        <v>266016</v>
      </c>
      <c r="CO2987">
        <v>266016</v>
      </c>
      <c r="CP2987">
        <v>266016</v>
      </c>
      <c r="CQ2987">
        <v>266016</v>
      </c>
      <c r="CR2987">
        <v>266016</v>
      </c>
      <c r="CS2987">
        <v>266016</v>
      </c>
      <c r="CT2987">
        <v>266016</v>
      </c>
      <c r="CU2987">
        <v>266016</v>
      </c>
      <c r="CV2987">
        <v>266016</v>
      </c>
      <c r="CW2987">
        <v>266016</v>
      </c>
      <c r="CX2987">
        <v>266016</v>
      </c>
      <c r="CY2987">
        <v>266016</v>
      </c>
      <c r="CZ2987">
        <v>266016</v>
      </c>
      <c r="DA2987">
        <v>266016</v>
      </c>
      <c r="DB2987">
        <v>266016</v>
      </c>
      <c r="DC2987">
        <v>266016</v>
      </c>
      <c r="DD2987">
        <v>266016</v>
      </c>
      <c r="DE2987">
        <v>266016</v>
      </c>
      <c r="DF2987">
        <v>266016</v>
      </c>
      <c r="DG2987">
        <v>266016</v>
      </c>
      <c r="DH2987">
        <v>266016</v>
      </c>
      <c r="DI2987">
        <v>266016</v>
      </c>
      <c r="DJ2987">
        <v>266016</v>
      </c>
      <c r="DK2987">
        <v>266016</v>
      </c>
      <c r="DL2987">
        <v>266016</v>
      </c>
      <c r="DM2987">
        <v>266016</v>
      </c>
      <c r="DN2987">
        <v>266016</v>
      </c>
      <c r="DO2987">
        <v>266016</v>
      </c>
      <c r="DP2987">
        <v>266016</v>
      </c>
      <c r="DQ2987">
        <v>266016</v>
      </c>
      <c r="DR2987">
        <v>266016</v>
      </c>
      <c r="DS2987">
        <v>266016</v>
      </c>
      <c r="DT2987">
        <v>266016</v>
      </c>
      <c r="DU2987">
        <v>266016</v>
      </c>
      <c r="DV2987">
        <v>266016</v>
      </c>
      <c r="DW2987">
        <v>266016</v>
      </c>
      <c r="DX2987">
        <v>266016</v>
      </c>
      <c r="DY2987">
        <v>266016</v>
      </c>
      <c r="DZ2987">
        <v>266016</v>
      </c>
      <c r="EA2987">
        <v>266016</v>
      </c>
      <c r="EB2987">
        <v>266016</v>
      </c>
      <c r="EC2987">
        <v>266016</v>
      </c>
      <c r="ED2987">
        <v>266016</v>
      </c>
      <c r="EE2987">
        <v>266016</v>
      </c>
      <c r="EF2987">
        <v>266016</v>
      </c>
      <c r="EG2987">
        <v>266016</v>
      </c>
      <c r="EH2987">
        <v>266016</v>
      </c>
      <c r="EI2987">
        <v>266016</v>
      </c>
      <c r="EJ2987">
        <v>266016</v>
      </c>
      <c r="EK2987">
        <v>266016</v>
      </c>
      <c r="EL2987">
        <v>266016</v>
      </c>
      <c r="EM2987">
        <v>266016</v>
      </c>
      <c r="EN2987">
        <v>266016</v>
      </c>
      <c r="EO2987">
        <v>266016</v>
      </c>
      <c r="EP2987">
        <v>266016</v>
      </c>
      <c r="EQ2987">
        <v>266016</v>
      </c>
      <c r="ER2987">
        <v>266016</v>
      </c>
      <c r="ES2987">
        <v>266016</v>
      </c>
      <c r="ET2987">
        <v>266016</v>
      </c>
      <c r="EU2987">
        <v>266016</v>
      </c>
      <c r="EV2987">
        <v>266016</v>
      </c>
      <c r="EW2987">
        <v>266016</v>
      </c>
      <c r="EX2987">
        <v>266016</v>
      </c>
      <c r="EY2987">
        <v>266016</v>
      </c>
      <c r="EZ2987">
        <v>266016</v>
      </c>
      <c r="FA2987">
        <v>266016</v>
      </c>
      <c r="FB2987">
        <v>266016</v>
      </c>
      <c r="FC2987">
        <v>266016</v>
      </c>
      <c r="FD2987">
        <v>266016</v>
      </c>
      <c r="FE2987">
        <v>266016</v>
      </c>
      <c r="FF2987">
        <v>266016</v>
      </c>
      <c r="FG2987">
        <v>266016</v>
      </c>
      <c r="FH2987">
        <v>266016</v>
      </c>
    </row>
    <row r="2988" spans="1:164">
      <c r="A2988" t="s">
        <v>3154</v>
      </c>
      <c r="B2988" t="s">
        <v>1538</v>
      </c>
      <c r="C2988" s="23">
        <v>45505</v>
      </c>
      <c r="D2988" s="23">
        <v>45545</v>
      </c>
      <c r="E2988">
        <v>35</v>
      </c>
      <c r="F2988">
        <v>44336</v>
      </c>
      <c r="G2988" t="s">
        <v>2193</v>
      </c>
      <c r="BO2988">
        <v>3847</v>
      </c>
      <c r="BP2988">
        <v>7694</v>
      </c>
      <c r="BQ2988">
        <v>7694</v>
      </c>
      <c r="BR2988">
        <v>7694</v>
      </c>
      <c r="BS2988">
        <v>7694</v>
      </c>
      <c r="BT2988">
        <v>7694</v>
      </c>
      <c r="BU2988">
        <v>2017</v>
      </c>
    </row>
    <row r="2989" spans="1:164">
      <c r="A2989" t="s">
        <v>3154</v>
      </c>
      <c r="B2989" t="s">
        <v>1538</v>
      </c>
      <c r="C2989" s="23">
        <v>45505</v>
      </c>
      <c r="D2989" s="23">
        <v>45545</v>
      </c>
      <c r="E2989">
        <v>35</v>
      </c>
      <c r="F2989">
        <v>44336</v>
      </c>
      <c r="G2989" t="s">
        <v>2195</v>
      </c>
      <c r="BO2989">
        <v>3847</v>
      </c>
      <c r="BP2989">
        <v>11542</v>
      </c>
      <c r="BQ2989">
        <v>19236</v>
      </c>
      <c r="BR2989">
        <v>26930</v>
      </c>
      <c r="BS2989">
        <v>34625</v>
      </c>
      <c r="BT2989">
        <v>42319</v>
      </c>
      <c r="BU2989">
        <v>44336</v>
      </c>
      <c r="BV2989">
        <v>44336</v>
      </c>
      <c r="BW2989">
        <v>44336</v>
      </c>
      <c r="BX2989">
        <v>44336</v>
      </c>
      <c r="BY2989">
        <v>44336</v>
      </c>
      <c r="BZ2989">
        <v>44336</v>
      </c>
      <c r="CA2989">
        <v>44336</v>
      </c>
      <c r="CB2989">
        <v>44336</v>
      </c>
      <c r="CC2989">
        <v>44336</v>
      </c>
      <c r="CD2989">
        <v>44336</v>
      </c>
      <c r="CE2989">
        <v>44336</v>
      </c>
      <c r="CF2989">
        <v>44336</v>
      </c>
      <c r="CG2989">
        <v>44336</v>
      </c>
      <c r="CH2989">
        <v>44336</v>
      </c>
      <c r="CI2989">
        <v>44336</v>
      </c>
      <c r="CJ2989">
        <v>44336</v>
      </c>
      <c r="CK2989">
        <v>44336</v>
      </c>
      <c r="CL2989">
        <v>44336</v>
      </c>
      <c r="CM2989">
        <v>44336</v>
      </c>
      <c r="CN2989">
        <v>44336</v>
      </c>
      <c r="CO2989">
        <v>44336</v>
      </c>
      <c r="CP2989">
        <v>44336</v>
      </c>
      <c r="CQ2989">
        <v>44336</v>
      </c>
      <c r="CR2989">
        <v>44336</v>
      </c>
      <c r="CS2989">
        <v>44336</v>
      </c>
      <c r="CT2989">
        <v>44336</v>
      </c>
      <c r="CU2989">
        <v>44336</v>
      </c>
      <c r="CV2989">
        <v>44336</v>
      </c>
      <c r="CW2989">
        <v>44336</v>
      </c>
      <c r="CX2989">
        <v>44336</v>
      </c>
      <c r="CY2989">
        <v>44336</v>
      </c>
      <c r="CZ2989">
        <v>44336</v>
      </c>
      <c r="DA2989">
        <v>44336</v>
      </c>
      <c r="DB2989">
        <v>44336</v>
      </c>
      <c r="DC2989">
        <v>44336</v>
      </c>
      <c r="DD2989">
        <v>44336</v>
      </c>
      <c r="DE2989">
        <v>44336</v>
      </c>
      <c r="DF2989">
        <v>44336</v>
      </c>
      <c r="DG2989">
        <v>44336</v>
      </c>
      <c r="DH2989">
        <v>44336</v>
      </c>
      <c r="DI2989">
        <v>44336</v>
      </c>
      <c r="DJ2989">
        <v>44336</v>
      </c>
      <c r="DK2989">
        <v>44336</v>
      </c>
      <c r="DL2989">
        <v>44336</v>
      </c>
      <c r="DM2989">
        <v>44336</v>
      </c>
      <c r="DN2989">
        <v>44336</v>
      </c>
      <c r="DO2989">
        <v>44336</v>
      </c>
      <c r="DP2989">
        <v>44336</v>
      </c>
      <c r="DQ2989">
        <v>44336</v>
      </c>
      <c r="DR2989">
        <v>44336</v>
      </c>
      <c r="DS2989">
        <v>44336</v>
      </c>
      <c r="DT2989">
        <v>44336</v>
      </c>
      <c r="DU2989">
        <v>44336</v>
      </c>
      <c r="DV2989">
        <v>44336</v>
      </c>
      <c r="DW2989">
        <v>44336</v>
      </c>
      <c r="DX2989">
        <v>44336</v>
      </c>
      <c r="DY2989">
        <v>44336</v>
      </c>
      <c r="DZ2989">
        <v>44336</v>
      </c>
      <c r="EA2989">
        <v>44336</v>
      </c>
      <c r="EB2989">
        <v>44336</v>
      </c>
      <c r="EC2989">
        <v>44336</v>
      </c>
      <c r="ED2989">
        <v>44336</v>
      </c>
      <c r="EE2989">
        <v>44336</v>
      </c>
      <c r="EF2989">
        <v>44336</v>
      </c>
      <c r="EG2989">
        <v>44336</v>
      </c>
      <c r="EH2989">
        <v>44336</v>
      </c>
      <c r="EI2989">
        <v>44336</v>
      </c>
      <c r="EJ2989">
        <v>44336</v>
      </c>
      <c r="EK2989">
        <v>44336</v>
      </c>
      <c r="EL2989">
        <v>44336</v>
      </c>
      <c r="EM2989">
        <v>44336</v>
      </c>
      <c r="EN2989">
        <v>44336</v>
      </c>
      <c r="EO2989">
        <v>44336</v>
      </c>
      <c r="EP2989">
        <v>44336</v>
      </c>
      <c r="EQ2989">
        <v>44336</v>
      </c>
      <c r="ER2989">
        <v>44336</v>
      </c>
      <c r="ES2989">
        <v>44336</v>
      </c>
      <c r="ET2989">
        <v>44336</v>
      </c>
      <c r="EU2989">
        <v>44336</v>
      </c>
      <c r="EV2989">
        <v>44336</v>
      </c>
      <c r="EW2989">
        <v>44336</v>
      </c>
      <c r="EX2989">
        <v>44336</v>
      </c>
      <c r="EY2989">
        <v>44336</v>
      </c>
      <c r="EZ2989">
        <v>44336</v>
      </c>
      <c r="FA2989">
        <v>44336</v>
      </c>
      <c r="FB2989">
        <v>44336</v>
      </c>
      <c r="FC2989">
        <v>44336</v>
      </c>
      <c r="FD2989">
        <v>44336</v>
      </c>
      <c r="FE2989">
        <v>44336</v>
      </c>
      <c r="FF2989">
        <v>44336</v>
      </c>
      <c r="FG2989">
        <v>44336</v>
      </c>
      <c r="FH2989">
        <v>44336</v>
      </c>
    </row>
    <row r="2990" spans="1:164">
      <c r="A2990" t="s">
        <v>3155</v>
      </c>
      <c r="B2990" t="s">
        <v>1541</v>
      </c>
      <c r="C2990" s="23">
        <v>45505</v>
      </c>
      <c r="D2990" s="23">
        <v>45519</v>
      </c>
      <c r="E2990">
        <v>12</v>
      </c>
      <c r="F2990">
        <v>44336</v>
      </c>
      <c r="G2990" t="s">
        <v>2193</v>
      </c>
      <c r="BO2990">
        <v>10676</v>
      </c>
      <c r="BP2990">
        <v>21352</v>
      </c>
      <c r="BQ2990">
        <v>12307</v>
      </c>
    </row>
    <row r="2991" spans="1:164">
      <c r="A2991" t="s">
        <v>3155</v>
      </c>
      <c r="B2991" t="s">
        <v>1541</v>
      </c>
      <c r="C2991" s="23">
        <v>45505</v>
      </c>
      <c r="D2991" s="23">
        <v>45519</v>
      </c>
      <c r="E2991">
        <v>12</v>
      </c>
      <c r="F2991">
        <v>44336</v>
      </c>
      <c r="G2991" t="s">
        <v>2195</v>
      </c>
      <c r="BO2991">
        <v>10676</v>
      </c>
      <c r="BP2991">
        <v>32029</v>
      </c>
      <c r="BQ2991">
        <v>44336</v>
      </c>
      <c r="BR2991">
        <v>44336</v>
      </c>
      <c r="BS2991">
        <v>44336</v>
      </c>
      <c r="BT2991">
        <v>44336</v>
      </c>
      <c r="BU2991">
        <v>44336</v>
      </c>
      <c r="BV2991">
        <v>44336</v>
      </c>
      <c r="BW2991">
        <v>44336</v>
      </c>
      <c r="BX2991">
        <v>44336</v>
      </c>
      <c r="BY2991">
        <v>44336</v>
      </c>
      <c r="BZ2991">
        <v>44336</v>
      </c>
      <c r="CA2991">
        <v>44336</v>
      </c>
      <c r="CB2991">
        <v>44336</v>
      </c>
      <c r="CC2991">
        <v>44336</v>
      </c>
      <c r="CD2991">
        <v>44336</v>
      </c>
      <c r="CE2991">
        <v>44336</v>
      </c>
      <c r="CF2991">
        <v>44336</v>
      </c>
      <c r="CG2991">
        <v>44336</v>
      </c>
      <c r="CH2991">
        <v>44336</v>
      </c>
      <c r="CI2991">
        <v>44336</v>
      </c>
      <c r="CJ2991">
        <v>44336</v>
      </c>
      <c r="CK2991">
        <v>44336</v>
      </c>
      <c r="CL2991">
        <v>44336</v>
      </c>
      <c r="CM2991">
        <v>44336</v>
      </c>
      <c r="CN2991">
        <v>44336</v>
      </c>
      <c r="CO2991">
        <v>44336</v>
      </c>
      <c r="CP2991">
        <v>44336</v>
      </c>
      <c r="CQ2991">
        <v>44336</v>
      </c>
      <c r="CR2991">
        <v>44336</v>
      </c>
      <c r="CS2991">
        <v>44336</v>
      </c>
      <c r="CT2991">
        <v>44336</v>
      </c>
      <c r="CU2991">
        <v>44336</v>
      </c>
      <c r="CV2991">
        <v>44336</v>
      </c>
      <c r="CW2991">
        <v>44336</v>
      </c>
      <c r="CX2991">
        <v>44336</v>
      </c>
      <c r="CY2991">
        <v>44336</v>
      </c>
      <c r="CZ2991">
        <v>44336</v>
      </c>
      <c r="DA2991">
        <v>44336</v>
      </c>
      <c r="DB2991">
        <v>44336</v>
      </c>
      <c r="DC2991">
        <v>44336</v>
      </c>
      <c r="DD2991">
        <v>44336</v>
      </c>
      <c r="DE2991">
        <v>44336</v>
      </c>
      <c r="DF2991">
        <v>44336</v>
      </c>
      <c r="DG2991">
        <v>44336</v>
      </c>
      <c r="DH2991">
        <v>44336</v>
      </c>
      <c r="DI2991">
        <v>44336</v>
      </c>
      <c r="DJ2991">
        <v>44336</v>
      </c>
      <c r="DK2991">
        <v>44336</v>
      </c>
      <c r="DL2991">
        <v>44336</v>
      </c>
      <c r="DM2991">
        <v>44336</v>
      </c>
      <c r="DN2991">
        <v>44336</v>
      </c>
      <c r="DO2991">
        <v>44336</v>
      </c>
      <c r="DP2991">
        <v>44336</v>
      </c>
      <c r="DQ2991">
        <v>44336</v>
      </c>
      <c r="DR2991">
        <v>44336</v>
      </c>
      <c r="DS2991">
        <v>44336</v>
      </c>
      <c r="DT2991">
        <v>44336</v>
      </c>
      <c r="DU2991">
        <v>44336</v>
      </c>
      <c r="DV2991">
        <v>44336</v>
      </c>
      <c r="DW2991">
        <v>44336</v>
      </c>
      <c r="DX2991">
        <v>44336</v>
      </c>
      <c r="DY2991">
        <v>44336</v>
      </c>
      <c r="DZ2991">
        <v>44336</v>
      </c>
      <c r="EA2991">
        <v>44336</v>
      </c>
      <c r="EB2991">
        <v>44336</v>
      </c>
      <c r="EC2991">
        <v>44336</v>
      </c>
      <c r="ED2991">
        <v>44336</v>
      </c>
      <c r="EE2991">
        <v>44336</v>
      </c>
      <c r="EF2991">
        <v>44336</v>
      </c>
      <c r="EG2991">
        <v>44336</v>
      </c>
      <c r="EH2991">
        <v>44336</v>
      </c>
      <c r="EI2991">
        <v>44336</v>
      </c>
      <c r="EJ2991">
        <v>44336</v>
      </c>
      <c r="EK2991">
        <v>44336</v>
      </c>
      <c r="EL2991">
        <v>44336</v>
      </c>
      <c r="EM2991">
        <v>44336</v>
      </c>
      <c r="EN2991">
        <v>44336</v>
      </c>
      <c r="EO2991">
        <v>44336</v>
      </c>
      <c r="EP2991">
        <v>44336</v>
      </c>
      <c r="EQ2991">
        <v>44336</v>
      </c>
      <c r="ER2991">
        <v>44336</v>
      </c>
      <c r="ES2991">
        <v>44336</v>
      </c>
      <c r="ET2991">
        <v>44336</v>
      </c>
      <c r="EU2991">
        <v>44336</v>
      </c>
      <c r="EV2991">
        <v>44336</v>
      </c>
      <c r="EW2991">
        <v>44336</v>
      </c>
      <c r="EX2991">
        <v>44336</v>
      </c>
      <c r="EY2991">
        <v>44336</v>
      </c>
      <c r="EZ2991">
        <v>44336</v>
      </c>
      <c r="FA2991">
        <v>44336</v>
      </c>
      <c r="FB2991">
        <v>44336</v>
      </c>
      <c r="FC2991">
        <v>44336</v>
      </c>
      <c r="FD2991">
        <v>44336</v>
      </c>
      <c r="FE2991">
        <v>44336</v>
      </c>
      <c r="FF2991">
        <v>44336</v>
      </c>
      <c r="FG2991">
        <v>44336</v>
      </c>
      <c r="FH2991">
        <v>44336</v>
      </c>
    </row>
    <row r="2992" spans="1:164">
      <c r="A2992" t="s">
        <v>3156</v>
      </c>
      <c r="B2992" t="s">
        <v>1543</v>
      </c>
      <c r="C2992" s="23">
        <v>45519</v>
      </c>
      <c r="D2992" s="23">
        <v>45524</v>
      </c>
      <c r="E2992">
        <v>4</v>
      </c>
      <c r="F2992">
        <v>44336</v>
      </c>
      <c r="G2992" t="s">
        <v>2193</v>
      </c>
      <c r="BQ2992">
        <v>30150</v>
      </c>
      <c r="BR2992">
        <v>14186</v>
      </c>
    </row>
    <row r="2993" spans="1:164">
      <c r="A2993" t="s">
        <v>3156</v>
      </c>
      <c r="B2993" t="s">
        <v>1543</v>
      </c>
      <c r="C2993" s="23">
        <v>45519</v>
      </c>
      <c r="D2993" s="23">
        <v>45524</v>
      </c>
      <c r="E2993">
        <v>4</v>
      </c>
      <c r="F2993">
        <v>44336</v>
      </c>
      <c r="G2993" t="s">
        <v>2195</v>
      </c>
      <c r="BQ2993">
        <v>30150</v>
      </c>
      <c r="BR2993">
        <v>44336</v>
      </c>
      <c r="BS2993">
        <v>44336</v>
      </c>
      <c r="BT2993">
        <v>44336</v>
      </c>
      <c r="BU2993">
        <v>44336</v>
      </c>
      <c r="BV2993">
        <v>44336</v>
      </c>
      <c r="BW2993">
        <v>44336</v>
      </c>
      <c r="BX2993">
        <v>44336</v>
      </c>
      <c r="BY2993">
        <v>44336</v>
      </c>
      <c r="BZ2993">
        <v>44336</v>
      </c>
      <c r="CA2993">
        <v>44336</v>
      </c>
      <c r="CB2993">
        <v>44336</v>
      </c>
      <c r="CC2993">
        <v>44336</v>
      </c>
      <c r="CD2993">
        <v>44336</v>
      </c>
      <c r="CE2993">
        <v>44336</v>
      </c>
      <c r="CF2993">
        <v>44336</v>
      </c>
      <c r="CG2993">
        <v>44336</v>
      </c>
      <c r="CH2993">
        <v>44336</v>
      </c>
      <c r="CI2993">
        <v>44336</v>
      </c>
      <c r="CJ2993">
        <v>44336</v>
      </c>
      <c r="CK2993">
        <v>44336</v>
      </c>
      <c r="CL2993">
        <v>44336</v>
      </c>
      <c r="CM2993">
        <v>44336</v>
      </c>
      <c r="CN2993">
        <v>44336</v>
      </c>
      <c r="CO2993">
        <v>44336</v>
      </c>
      <c r="CP2993">
        <v>44336</v>
      </c>
      <c r="CQ2993">
        <v>44336</v>
      </c>
      <c r="CR2993">
        <v>44336</v>
      </c>
      <c r="CS2993">
        <v>44336</v>
      </c>
      <c r="CT2993">
        <v>44336</v>
      </c>
      <c r="CU2993">
        <v>44336</v>
      </c>
      <c r="CV2993">
        <v>44336</v>
      </c>
      <c r="CW2993">
        <v>44336</v>
      </c>
      <c r="CX2993">
        <v>44336</v>
      </c>
      <c r="CY2993">
        <v>44336</v>
      </c>
      <c r="CZ2993">
        <v>44336</v>
      </c>
      <c r="DA2993">
        <v>44336</v>
      </c>
      <c r="DB2993">
        <v>44336</v>
      </c>
      <c r="DC2993">
        <v>44336</v>
      </c>
      <c r="DD2993">
        <v>44336</v>
      </c>
      <c r="DE2993">
        <v>44336</v>
      </c>
      <c r="DF2993">
        <v>44336</v>
      </c>
      <c r="DG2993">
        <v>44336</v>
      </c>
      <c r="DH2993">
        <v>44336</v>
      </c>
      <c r="DI2993">
        <v>44336</v>
      </c>
      <c r="DJ2993">
        <v>44336</v>
      </c>
      <c r="DK2993">
        <v>44336</v>
      </c>
      <c r="DL2993">
        <v>44336</v>
      </c>
      <c r="DM2993">
        <v>44336</v>
      </c>
      <c r="DN2993">
        <v>44336</v>
      </c>
      <c r="DO2993">
        <v>44336</v>
      </c>
      <c r="DP2993">
        <v>44336</v>
      </c>
      <c r="DQ2993">
        <v>44336</v>
      </c>
      <c r="DR2993">
        <v>44336</v>
      </c>
      <c r="DS2993">
        <v>44336</v>
      </c>
      <c r="DT2993">
        <v>44336</v>
      </c>
      <c r="DU2993">
        <v>44336</v>
      </c>
      <c r="DV2993">
        <v>44336</v>
      </c>
      <c r="DW2993">
        <v>44336</v>
      </c>
      <c r="DX2993">
        <v>44336</v>
      </c>
      <c r="DY2993">
        <v>44336</v>
      </c>
      <c r="DZ2993">
        <v>44336</v>
      </c>
      <c r="EA2993">
        <v>44336</v>
      </c>
      <c r="EB2993">
        <v>44336</v>
      </c>
      <c r="EC2993">
        <v>44336</v>
      </c>
      <c r="ED2993">
        <v>44336</v>
      </c>
      <c r="EE2993">
        <v>44336</v>
      </c>
      <c r="EF2993">
        <v>44336</v>
      </c>
      <c r="EG2993">
        <v>44336</v>
      </c>
      <c r="EH2993">
        <v>44336</v>
      </c>
      <c r="EI2993">
        <v>44336</v>
      </c>
      <c r="EJ2993">
        <v>44336</v>
      </c>
      <c r="EK2993">
        <v>44336</v>
      </c>
      <c r="EL2993">
        <v>44336</v>
      </c>
      <c r="EM2993">
        <v>44336</v>
      </c>
      <c r="EN2993">
        <v>44336</v>
      </c>
      <c r="EO2993">
        <v>44336</v>
      </c>
      <c r="EP2993">
        <v>44336</v>
      </c>
      <c r="EQ2993">
        <v>44336</v>
      </c>
      <c r="ER2993">
        <v>44336</v>
      </c>
      <c r="ES2993">
        <v>44336</v>
      </c>
      <c r="ET2993">
        <v>44336</v>
      </c>
      <c r="EU2993">
        <v>44336</v>
      </c>
      <c r="EV2993">
        <v>44336</v>
      </c>
      <c r="EW2993">
        <v>44336</v>
      </c>
      <c r="EX2993">
        <v>44336</v>
      </c>
      <c r="EY2993">
        <v>44336</v>
      </c>
      <c r="EZ2993">
        <v>44336</v>
      </c>
      <c r="FA2993">
        <v>44336</v>
      </c>
      <c r="FB2993">
        <v>44336</v>
      </c>
      <c r="FC2993">
        <v>44336</v>
      </c>
      <c r="FD2993">
        <v>44336</v>
      </c>
      <c r="FE2993">
        <v>44336</v>
      </c>
      <c r="FF2993">
        <v>44336</v>
      </c>
      <c r="FG2993">
        <v>44336</v>
      </c>
      <c r="FH2993">
        <v>44336</v>
      </c>
    </row>
    <row r="2994" spans="1:164">
      <c r="A2994" t="s">
        <v>3157</v>
      </c>
      <c r="B2994" t="s">
        <v>1545</v>
      </c>
      <c r="C2994" s="23">
        <v>45566</v>
      </c>
      <c r="D2994" s="23">
        <v>45584</v>
      </c>
      <c r="E2994">
        <v>17</v>
      </c>
      <c r="F2994">
        <v>44336</v>
      </c>
      <c r="G2994" t="s">
        <v>2193</v>
      </c>
      <c r="BX2994">
        <v>13428</v>
      </c>
      <c r="BY2994">
        <v>16114</v>
      </c>
      <c r="BZ2994">
        <v>14794</v>
      </c>
    </row>
    <row r="2995" spans="1:164">
      <c r="A2995" t="s">
        <v>3157</v>
      </c>
      <c r="B2995" t="s">
        <v>1545</v>
      </c>
      <c r="C2995" s="23">
        <v>45566</v>
      </c>
      <c r="D2995" s="23">
        <v>45584</v>
      </c>
      <c r="E2995">
        <v>17</v>
      </c>
      <c r="F2995">
        <v>44336</v>
      </c>
      <c r="G2995" t="s">
        <v>2195</v>
      </c>
      <c r="BX2995">
        <v>13428</v>
      </c>
      <c r="BY2995">
        <v>29542</v>
      </c>
      <c r="BZ2995">
        <v>44336</v>
      </c>
      <c r="CA2995">
        <v>44336</v>
      </c>
      <c r="CB2995">
        <v>44336</v>
      </c>
      <c r="CC2995">
        <v>44336</v>
      </c>
      <c r="CD2995">
        <v>44336</v>
      </c>
      <c r="CE2995">
        <v>44336</v>
      </c>
      <c r="CF2995">
        <v>44336</v>
      </c>
      <c r="CG2995">
        <v>44336</v>
      </c>
      <c r="CH2995">
        <v>44336</v>
      </c>
      <c r="CI2995">
        <v>44336</v>
      </c>
      <c r="CJ2995">
        <v>44336</v>
      </c>
      <c r="CK2995">
        <v>44336</v>
      </c>
      <c r="CL2995">
        <v>44336</v>
      </c>
      <c r="CM2995">
        <v>44336</v>
      </c>
      <c r="CN2995">
        <v>44336</v>
      </c>
      <c r="CO2995">
        <v>44336</v>
      </c>
      <c r="CP2995">
        <v>44336</v>
      </c>
      <c r="CQ2995">
        <v>44336</v>
      </c>
      <c r="CR2995">
        <v>44336</v>
      </c>
      <c r="CS2995">
        <v>44336</v>
      </c>
      <c r="CT2995">
        <v>44336</v>
      </c>
      <c r="CU2995">
        <v>44336</v>
      </c>
      <c r="CV2995">
        <v>44336</v>
      </c>
      <c r="CW2995">
        <v>44336</v>
      </c>
      <c r="CX2995">
        <v>44336</v>
      </c>
      <c r="CY2995">
        <v>44336</v>
      </c>
      <c r="CZ2995">
        <v>44336</v>
      </c>
      <c r="DA2995">
        <v>44336</v>
      </c>
      <c r="DB2995">
        <v>44336</v>
      </c>
      <c r="DC2995">
        <v>44336</v>
      </c>
      <c r="DD2995">
        <v>44336</v>
      </c>
      <c r="DE2995">
        <v>44336</v>
      </c>
      <c r="DF2995">
        <v>44336</v>
      </c>
      <c r="DG2995">
        <v>44336</v>
      </c>
      <c r="DH2995">
        <v>44336</v>
      </c>
      <c r="DI2995">
        <v>44336</v>
      </c>
      <c r="DJ2995">
        <v>44336</v>
      </c>
      <c r="DK2995">
        <v>44336</v>
      </c>
      <c r="DL2995">
        <v>44336</v>
      </c>
      <c r="DM2995">
        <v>44336</v>
      </c>
      <c r="DN2995">
        <v>44336</v>
      </c>
      <c r="DO2995">
        <v>44336</v>
      </c>
      <c r="DP2995">
        <v>44336</v>
      </c>
      <c r="DQ2995">
        <v>44336</v>
      </c>
      <c r="DR2995">
        <v>44336</v>
      </c>
      <c r="DS2995">
        <v>44336</v>
      </c>
      <c r="DT2995">
        <v>44336</v>
      </c>
      <c r="DU2995">
        <v>44336</v>
      </c>
      <c r="DV2995">
        <v>44336</v>
      </c>
      <c r="DW2995">
        <v>44336</v>
      </c>
      <c r="DX2995">
        <v>44336</v>
      </c>
      <c r="DY2995">
        <v>44336</v>
      </c>
      <c r="DZ2995">
        <v>44336</v>
      </c>
      <c r="EA2995">
        <v>44336</v>
      </c>
      <c r="EB2995">
        <v>44336</v>
      </c>
      <c r="EC2995">
        <v>44336</v>
      </c>
      <c r="ED2995">
        <v>44336</v>
      </c>
      <c r="EE2995">
        <v>44336</v>
      </c>
      <c r="EF2995">
        <v>44336</v>
      </c>
      <c r="EG2995">
        <v>44336</v>
      </c>
      <c r="EH2995">
        <v>44336</v>
      </c>
      <c r="EI2995">
        <v>44336</v>
      </c>
      <c r="EJ2995">
        <v>44336</v>
      </c>
      <c r="EK2995">
        <v>44336</v>
      </c>
      <c r="EL2995">
        <v>44336</v>
      </c>
      <c r="EM2995">
        <v>44336</v>
      </c>
      <c r="EN2995">
        <v>44336</v>
      </c>
      <c r="EO2995">
        <v>44336</v>
      </c>
      <c r="EP2995">
        <v>44336</v>
      </c>
      <c r="EQ2995">
        <v>44336</v>
      </c>
      <c r="ER2995">
        <v>44336</v>
      </c>
      <c r="ES2995">
        <v>44336</v>
      </c>
      <c r="ET2995">
        <v>44336</v>
      </c>
      <c r="EU2995">
        <v>44336</v>
      </c>
      <c r="EV2995">
        <v>44336</v>
      </c>
      <c r="EW2995">
        <v>44336</v>
      </c>
      <c r="EX2995">
        <v>44336</v>
      </c>
      <c r="EY2995">
        <v>44336</v>
      </c>
      <c r="EZ2995">
        <v>44336</v>
      </c>
      <c r="FA2995">
        <v>44336</v>
      </c>
      <c r="FB2995">
        <v>44336</v>
      </c>
      <c r="FC2995">
        <v>44336</v>
      </c>
      <c r="FD2995">
        <v>44336</v>
      </c>
      <c r="FE2995">
        <v>44336</v>
      </c>
      <c r="FF2995">
        <v>44336</v>
      </c>
      <c r="FG2995">
        <v>44336</v>
      </c>
      <c r="FH2995">
        <v>44336</v>
      </c>
    </row>
    <row r="2996" spans="1:164">
      <c r="A2996" t="s">
        <v>3158</v>
      </c>
      <c r="B2996" t="s">
        <v>1547</v>
      </c>
      <c r="C2996" s="23">
        <v>45566</v>
      </c>
      <c r="D2996" s="23">
        <v>45584</v>
      </c>
      <c r="E2996">
        <v>17</v>
      </c>
      <c r="F2996">
        <v>44336</v>
      </c>
      <c r="G2996" t="s">
        <v>2193</v>
      </c>
      <c r="BX2996">
        <v>13428</v>
      </c>
      <c r="BY2996">
        <v>16114</v>
      </c>
      <c r="BZ2996">
        <v>14794</v>
      </c>
    </row>
    <row r="2997" spans="1:164">
      <c r="A2997" t="s">
        <v>3158</v>
      </c>
      <c r="B2997" t="s">
        <v>1547</v>
      </c>
      <c r="C2997" s="23">
        <v>45566</v>
      </c>
      <c r="D2997" s="23">
        <v>45584</v>
      </c>
      <c r="E2997">
        <v>17</v>
      </c>
      <c r="F2997">
        <v>44336</v>
      </c>
      <c r="G2997" t="s">
        <v>2195</v>
      </c>
      <c r="BX2997">
        <v>13428</v>
      </c>
      <c r="BY2997">
        <v>29542</v>
      </c>
      <c r="BZ2997">
        <v>44336</v>
      </c>
      <c r="CA2997">
        <v>44336</v>
      </c>
      <c r="CB2997">
        <v>44336</v>
      </c>
      <c r="CC2997">
        <v>44336</v>
      </c>
      <c r="CD2997">
        <v>44336</v>
      </c>
      <c r="CE2997">
        <v>44336</v>
      </c>
      <c r="CF2997">
        <v>44336</v>
      </c>
      <c r="CG2997">
        <v>44336</v>
      </c>
      <c r="CH2997">
        <v>44336</v>
      </c>
      <c r="CI2997">
        <v>44336</v>
      </c>
      <c r="CJ2997">
        <v>44336</v>
      </c>
      <c r="CK2997">
        <v>44336</v>
      </c>
      <c r="CL2997">
        <v>44336</v>
      </c>
      <c r="CM2997">
        <v>44336</v>
      </c>
      <c r="CN2997">
        <v>44336</v>
      </c>
      <c r="CO2997">
        <v>44336</v>
      </c>
      <c r="CP2997">
        <v>44336</v>
      </c>
      <c r="CQ2997">
        <v>44336</v>
      </c>
      <c r="CR2997">
        <v>44336</v>
      </c>
      <c r="CS2997">
        <v>44336</v>
      </c>
      <c r="CT2997">
        <v>44336</v>
      </c>
      <c r="CU2997">
        <v>44336</v>
      </c>
      <c r="CV2997">
        <v>44336</v>
      </c>
      <c r="CW2997">
        <v>44336</v>
      </c>
      <c r="CX2997">
        <v>44336</v>
      </c>
      <c r="CY2997">
        <v>44336</v>
      </c>
      <c r="CZ2997">
        <v>44336</v>
      </c>
      <c r="DA2997">
        <v>44336</v>
      </c>
      <c r="DB2997">
        <v>44336</v>
      </c>
      <c r="DC2997">
        <v>44336</v>
      </c>
      <c r="DD2997">
        <v>44336</v>
      </c>
      <c r="DE2997">
        <v>44336</v>
      </c>
      <c r="DF2997">
        <v>44336</v>
      </c>
      <c r="DG2997">
        <v>44336</v>
      </c>
      <c r="DH2997">
        <v>44336</v>
      </c>
      <c r="DI2997">
        <v>44336</v>
      </c>
      <c r="DJ2997">
        <v>44336</v>
      </c>
      <c r="DK2997">
        <v>44336</v>
      </c>
      <c r="DL2997">
        <v>44336</v>
      </c>
      <c r="DM2997">
        <v>44336</v>
      </c>
      <c r="DN2997">
        <v>44336</v>
      </c>
      <c r="DO2997">
        <v>44336</v>
      </c>
      <c r="DP2997">
        <v>44336</v>
      </c>
      <c r="DQ2997">
        <v>44336</v>
      </c>
      <c r="DR2997">
        <v>44336</v>
      </c>
      <c r="DS2997">
        <v>44336</v>
      </c>
      <c r="DT2997">
        <v>44336</v>
      </c>
      <c r="DU2997">
        <v>44336</v>
      </c>
      <c r="DV2997">
        <v>44336</v>
      </c>
      <c r="DW2997">
        <v>44336</v>
      </c>
      <c r="DX2997">
        <v>44336</v>
      </c>
      <c r="DY2997">
        <v>44336</v>
      </c>
      <c r="DZ2997">
        <v>44336</v>
      </c>
      <c r="EA2997">
        <v>44336</v>
      </c>
      <c r="EB2997">
        <v>44336</v>
      </c>
      <c r="EC2997">
        <v>44336</v>
      </c>
      <c r="ED2997">
        <v>44336</v>
      </c>
      <c r="EE2997">
        <v>44336</v>
      </c>
      <c r="EF2997">
        <v>44336</v>
      </c>
      <c r="EG2997">
        <v>44336</v>
      </c>
      <c r="EH2997">
        <v>44336</v>
      </c>
      <c r="EI2997">
        <v>44336</v>
      </c>
      <c r="EJ2997">
        <v>44336</v>
      </c>
      <c r="EK2997">
        <v>44336</v>
      </c>
      <c r="EL2997">
        <v>44336</v>
      </c>
      <c r="EM2997">
        <v>44336</v>
      </c>
      <c r="EN2997">
        <v>44336</v>
      </c>
      <c r="EO2997">
        <v>44336</v>
      </c>
      <c r="EP2997">
        <v>44336</v>
      </c>
      <c r="EQ2997">
        <v>44336</v>
      </c>
      <c r="ER2997">
        <v>44336</v>
      </c>
      <c r="ES2997">
        <v>44336</v>
      </c>
      <c r="ET2997">
        <v>44336</v>
      </c>
      <c r="EU2997">
        <v>44336</v>
      </c>
      <c r="EV2997">
        <v>44336</v>
      </c>
      <c r="EW2997">
        <v>44336</v>
      </c>
      <c r="EX2997">
        <v>44336</v>
      </c>
      <c r="EY2997">
        <v>44336</v>
      </c>
      <c r="EZ2997">
        <v>44336</v>
      </c>
      <c r="FA2997">
        <v>44336</v>
      </c>
      <c r="FB2997">
        <v>44336</v>
      </c>
      <c r="FC2997">
        <v>44336</v>
      </c>
      <c r="FD2997">
        <v>44336</v>
      </c>
      <c r="FE2997">
        <v>44336</v>
      </c>
      <c r="FF2997">
        <v>44336</v>
      </c>
      <c r="FG2997">
        <v>44336</v>
      </c>
      <c r="FH2997">
        <v>44336</v>
      </c>
    </row>
    <row r="2998" spans="1:164">
      <c r="A2998" t="s">
        <v>3159</v>
      </c>
      <c r="B2998" t="s">
        <v>1549</v>
      </c>
      <c r="C2998" s="23">
        <v>45566</v>
      </c>
      <c r="D2998" s="23">
        <v>45584</v>
      </c>
      <c r="E2998">
        <v>17</v>
      </c>
      <c r="F2998">
        <v>44336</v>
      </c>
      <c r="G2998" t="s">
        <v>2193</v>
      </c>
      <c r="BX2998">
        <v>21890</v>
      </c>
      <c r="BY2998">
        <v>16524</v>
      </c>
      <c r="BZ2998">
        <v>5922</v>
      </c>
    </row>
    <row r="2999" spans="1:164">
      <c r="A2999" t="s">
        <v>3159</v>
      </c>
      <c r="B2999" t="s">
        <v>1549</v>
      </c>
      <c r="C2999" s="23">
        <v>45566</v>
      </c>
      <c r="D2999" s="23">
        <v>45584</v>
      </c>
      <c r="E2999">
        <v>17</v>
      </c>
      <c r="F2999">
        <v>44336</v>
      </c>
      <c r="G2999" t="s">
        <v>2195</v>
      </c>
      <c r="BX2999">
        <v>21890</v>
      </c>
      <c r="BY2999">
        <v>38414</v>
      </c>
      <c r="BZ2999">
        <v>44336</v>
      </c>
      <c r="CA2999">
        <v>44336</v>
      </c>
      <c r="CB2999">
        <v>44336</v>
      </c>
      <c r="CC2999">
        <v>44336</v>
      </c>
      <c r="CD2999">
        <v>44336</v>
      </c>
      <c r="CE2999">
        <v>44336</v>
      </c>
      <c r="CF2999">
        <v>44336</v>
      </c>
      <c r="CG2999">
        <v>44336</v>
      </c>
      <c r="CH2999">
        <v>44336</v>
      </c>
      <c r="CI2999">
        <v>44336</v>
      </c>
      <c r="CJ2999">
        <v>44336</v>
      </c>
      <c r="CK2999">
        <v>44336</v>
      </c>
      <c r="CL2999">
        <v>44336</v>
      </c>
      <c r="CM2999">
        <v>44336</v>
      </c>
      <c r="CN2999">
        <v>44336</v>
      </c>
      <c r="CO2999">
        <v>44336</v>
      </c>
      <c r="CP2999">
        <v>44336</v>
      </c>
      <c r="CQ2999">
        <v>44336</v>
      </c>
      <c r="CR2999">
        <v>44336</v>
      </c>
      <c r="CS2999">
        <v>44336</v>
      </c>
      <c r="CT2999">
        <v>44336</v>
      </c>
      <c r="CU2999">
        <v>44336</v>
      </c>
      <c r="CV2999">
        <v>44336</v>
      </c>
      <c r="CW2999">
        <v>44336</v>
      </c>
      <c r="CX2999">
        <v>44336</v>
      </c>
      <c r="CY2999">
        <v>44336</v>
      </c>
      <c r="CZ2999">
        <v>44336</v>
      </c>
      <c r="DA2999">
        <v>44336</v>
      </c>
      <c r="DB2999">
        <v>44336</v>
      </c>
      <c r="DC2999">
        <v>44336</v>
      </c>
      <c r="DD2999">
        <v>44336</v>
      </c>
      <c r="DE2999">
        <v>44336</v>
      </c>
      <c r="DF2999">
        <v>44336</v>
      </c>
      <c r="DG2999">
        <v>44336</v>
      </c>
      <c r="DH2999">
        <v>44336</v>
      </c>
      <c r="DI2999">
        <v>44336</v>
      </c>
      <c r="DJ2999">
        <v>44336</v>
      </c>
      <c r="DK2999">
        <v>44336</v>
      </c>
      <c r="DL2999">
        <v>44336</v>
      </c>
      <c r="DM2999">
        <v>44336</v>
      </c>
      <c r="DN2999">
        <v>44336</v>
      </c>
      <c r="DO2999">
        <v>44336</v>
      </c>
      <c r="DP2999">
        <v>44336</v>
      </c>
      <c r="DQ2999">
        <v>44336</v>
      </c>
      <c r="DR2999">
        <v>44336</v>
      </c>
      <c r="DS2999">
        <v>44336</v>
      </c>
      <c r="DT2999">
        <v>44336</v>
      </c>
      <c r="DU2999">
        <v>44336</v>
      </c>
      <c r="DV2999">
        <v>44336</v>
      </c>
      <c r="DW2999">
        <v>44336</v>
      </c>
      <c r="DX2999">
        <v>44336</v>
      </c>
      <c r="DY2999">
        <v>44336</v>
      </c>
      <c r="DZ2999">
        <v>44336</v>
      </c>
      <c r="EA2999">
        <v>44336</v>
      </c>
      <c r="EB2999">
        <v>44336</v>
      </c>
      <c r="EC2999">
        <v>44336</v>
      </c>
      <c r="ED2999">
        <v>44336</v>
      </c>
      <c r="EE2999">
        <v>44336</v>
      </c>
      <c r="EF2999">
        <v>44336</v>
      </c>
      <c r="EG2999">
        <v>44336</v>
      </c>
      <c r="EH2999">
        <v>44336</v>
      </c>
      <c r="EI2999">
        <v>44336</v>
      </c>
      <c r="EJ2999">
        <v>44336</v>
      </c>
      <c r="EK2999">
        <v>44336</v>
      </c>
      <c r="EL2999">
        <v>44336</v>
      </c>
      <c r="EM2999">
        <v>44336</v>
      </c>
      <c r="EN2999">
        <v>44336</v>
      </c>
      <c r="EO2999">
        <v>44336</v>
      </c>
      <c r="EP2999">
        <v>44336</v>
      </c>
      <c r="EQ2999">
        <v>44336</v>
      </c>
      <c r="ER2999">
        <v>44336</v>
      </c>
      <c r="ES2999">
        <v>44336</v>
      </c>
      <c r="ET2999">
        <v>44336</v>
      </c>
      <c r="EU2999">
        <v>44336</v>
      </c>
      <c r="EV2999">
        <v>44336</v>
      </c>
      <c r="EW2999">
        <v>44336</v>
      </c>
      <c r="EX2999">
        <v>44336</v>
      </c>
      <c r="EY2999">
        <v>44336</v>
      </c>
      <c r="EZ2999">
        <v>44336</v>
      </c>
      <c r="FA2999">
        <v>44336</v>
      </c>
      <c r="FB2999">
        <v>44336</v>
      </c>
      <c r="FC2999">
        <v>44336</v>
      </c>
      <c r="FD2999">
        <v>44336</v>
      </c>
      <c r="FE2999">
        <v>44336</v>
      </c>
      <c r="FF2999">
        <v>44336</v>
      </c>
      <c r="FG2999">
        <v>44336</v>
      </c>
      <c r="FH2999">
        <v>44336</v>
      </c>
    </row>
    <row r="3000" spans="1:164">
      <c r="A3000" t="s">
        <v>3122</v>
      </c>
      <c r="C3000" s="23">
        <v>45584</v>
      </c>
      <c r="D3000" s="23">
        <v>45677</v>
      </c>
      <c r="E3000">
        <v>79</v>
      </c>
      <c r="F3000">
        <v>266469</v>
      </c>
      <c r="G3000" t="s">
        <v>2193</v>
      </c>
      <c r="BZ3000">
        <v>3305</v>
      </c>
      <c r="CA3000">
        <v>34016</v>
      </c>
      <c r="CB3000">
        <v>18485</v>
      </c>
      <c r="CC3000">
        <v>47871</v>
      </c>
      <c r="CD3000">
        <v>35728</v>
      </c>
      <c r="CE3000">
        <v>30158</v>
      </c>
      <c r="CF3000">
        <v>26029</v>
      </c>
      <c r="CG3000">
        <v>20728</v>
      </c>
      <c r="CH3000">
        <v>15232</v>
      </c>
      <c r="CI3000">
        <v>11029</v>
      </c>
      <c r="CJ3000">
        <v>5533</v>
      </c>
      <c r="CK3000">
        <v>5462</v>
      </c>
      <c r="CL3000">
        <v>8973</v>
      </c>
      <c r="CM3000">
        <v>3754</v>
      </c>
      <c r="CN3000">
        <v>165</v>
      </c>
    </row>
    <row r="3001" spans="1:164">
      <c r="A3001" t="s">
        <v>3122</v>
      </c>
      <c r="C3001" s="23">
        <v>45584</v>
      </c>
      <c r="D3001" s="23">
        <v>45677</v>
      </c>
      <c r="E3001">
        <v>79</v>
      </c>
      <c r="F3001">
        <v>266469</v>
      </c>
      <c r="G3001" t="s">
        <v>2195</v>
      </c>
      <c r="BZ3001">
        <v>3305</v>
      </c>
      <c r="CA3001">
        <v>37321</v>
      </c>
      <c r="CB3001">
        <v>55805</v>
      </c>
      <c r="CC3001">
        <v>103677</v>
      </c>
      <c r="CD3001">
        <v>139405</v>
      </c>
      <c r="CE3001">
        <v>169563</v>
      </c>
      <c r="CF3001">
        <v>195592</v>
      </c>
      <c r="CG3001">
        <v>216320</v>
      </c>
      <c r="CH3001">
        <v>231552</v>
      </c>
      <c r="CI3001">
        <v>242581</v>
      </c>
      <c r="CJ3001">
        <v>248114</v>
      </c>
      <c r="CK3001">
        <v>253576</v>
      </c>
      <c r="CL3001">
        <v>262549</v>
      </c>
      <c r="CM3001">
        <v>266303</v>
      </c>
      <c r="CN3001">
        <v>266469</v>
      </c>
      <c r="CO3001">
        <v>266469</v>
      </c>
      <c r="CP3001">
        <v>266469</v>
      </c>
      <c r="CQ3001">
        <v>266469</v>
      </c>
      <c r="CR3001">
        <v>266469</v>
      </c>
      <c r="CS3001">
        <v>266469</v>
      </c>
      <c r="CT3001">
        <v>266469</v>
      </c>
      <c r="CU3001">
        <v>266469</v>
      </c>
      <c r="CV3001">
        <v>266469</v>
      </c>
      <c r="CW3001">
        <v>266469</v>
      </c>
      <c r="CX3001">
        <v>266469</v>
      </c>
      <c r="CY3001">
        <v>266469</v>
      </c>
      <c r="CZ3001">
        <v>266469</v>
      </c>
      <c r="DA3001">
        <v>266469</v>
      </c>
      <c r="DB3001">
        <v>266469</v>
      </c>
      <c r="DC3001">
        <v>266469</v>
      </c>
      <c r="DD3001">
        <v>266469</v>
      </c>
      <c r="DE3001">
        <v>266469</v>
      </c>
      <c r="DF3001">
        <v>266469</v>
      </c>
      <c r="DG3001">
        <v>266469</v>
      </c>
      <c r="DH3001">
        <v>266469</v>
      </c>
      <c r="DI3001">
        <v>266469</v>
      </c>
      <c r="DJ3001">
        <v>266469</v>
      </c>
      <c r="DK3001">
        <v>266469</v>
      </c>
      <c r="DL3001">
        <v>266469</v>
      </c>
      <c r="DM3001">
        <v>266469</v>
      </c>
      <c r="DN3001">
        <v>266469</v>
      </c>
      <c r="DO3001">
        <v>266469</v>
      </c>
      <c r="DP3001">
        <v>266469</v>
      </c>
      <c r="DQ3001">
        <v>266469</v>
      </c>
      <c r="DR3001">
        <v>266469</v>
      </c>
      <c r="DS3001">
        <v>266469</v>
      </c>
      <c r="DT3001">
        <v>266469</v>
      </c>
      <c r="DU3001">
        <v>266469</v>
      </c>
      <c r="DV3001">
        <v>266469</v>
      </c>
      <c r="DW3001">
        <v>266469</v>
      </c>
      <c r="DX3001">
        <v>266469</v>
      </c>
      <c r="DY3001">
        <v>266469</v>
      </c>
      <c r="DZ3001">
        <v>266469</v>
      </c>
      <c r="EA3001">
        <v>266469</v>
      </c>
      <c r="EB3001">
        <v>266469</v>
      </c>
      <c r="EC3001">
        <v>266469</v>
      </c>
      <c r="ED3001">
        <v>266469</v>
      </c>
      <c r="EE3001">
        <v>266469</v>
      </c>
      <c r="EF3001">
        <v>266469</v>
      </c>
      <c r="EG3001">
        <v>266469</v>
      </c>
      <c r="EH3001">
        <v>266469</v>
      </c>
      <c r="EI3001">
        <v>266469</v>
      </c>
      <c r="EJ3001">
        <v>266469</v>
      </c>
      <c r="EK3001">
        <v>266469</v>
      </c>
      <c r="EL3001">
        <v>266469</v>
      </c>
      <c r="EM3001">
        <v>266469</v>
      </c>
      <c r="EN3001">
        <v>266469</v>
      </c>
      <c r="EO3001">
        <v>266469</v>
      </c>
      <c r="EP3001">
        <v>266469</v>
      </c>
      <c r="EQ3001">
        <v>266469</v>
      </c>
      <c r="ER3001">
        <v>266469</v>
      </c>
      <c r="ES3001">
        <v>266469</v>
      </c>
      <c r="ET3001">
        <v>266469</v>
      </c>
      <c r="EU3001">
        <v>266469</v>
      </c>
      <c r="EV3001">
        <v>266469</v>
      </c>
      <c r="EW3001">
        <v>266469</v>
      </c>
      <c r="EX3001">
        <v>266469</v>
      </c>
      <c r="EY3001">
        <v>266469</v>
      </c>
      <c r="EZ3001">
        <v>266469</v>
      </c>
      <c r="FA3001">
        <v>266469</v>
      </c>
      <c r="FB3001">
        <v>266469</v>
      </c>
      <c r="FC3001">
        <v>266469</v>
      </c>
      <c r="FD3001">
        <v>266469</v>
      </c>
      <c r="FE3001">
        <v>266469</v>
      </c>
      <c r="FF3001">
        <v>266469</v>
      </c>
      <c r="FG3001">
        <v>266469</v>
      </c>
      <c r="FH3001">
        <v>266469</v>
      </c>
    </row>
    <row r="3002" spans="1:164">
      <c r="A3002" t="s">
        <v>3160</v>
      </c>
      <c r="B3002" t="s">
        <v>1551</v>
      </c>
      <c r="C3002" s="23">
        <v>45584</v>
      </c>
      <c r="D3002" s="23">
        <v>45603</v>
      </c>
      <c r="E3002">
        <v>16</v>
      </c>
      <c r="F3002">
        <v>59179</v>
      </c>
      <c r="G3002" t="s">
        <v>2193</v>
      </c>
      <c r="BZ3002">
        <v>3305</v>
      </c>
      <c r="CA3002">
        <v>34016</v>
      </c>
      <c r="CB3002">
        <v>18485</v>
      </c>
      <c r="CC3002">
        <v>3374</v>
      </c>
    </row>
    <row r="3003" spans="1:164">
      <c r="A3003" t="s">
        <v>3160</v>
      </c>
      <c r="B3003" t="s">
        <v>1551</v>
      </c>
      <c r="C3003" s="23">
        <v>45584</v>
      </c>
      <c r="D3003" s="23">
        <v>45603</v>
      </c>
      <c r="E3003">
        <v>16</v>
      </c>
      <c r="F3003">
        <v>59179</v>
      </c>
      <c r="G3003" t="s">
        <v>2195</v>
      </c>
      <c r="BZ3003">
        <v>3305</v>
      </c>
      <c r="CA3003">
        <v>37321</v>
      </c>
      <c r="CB3003">
        <v>55805</v>
      </c>
      <c r="CC3003">
        <v>59179</v>
      </c>
      <c r="CD3003">
        <v>59179</v>
      </c>
      <c r="CE3003">
        <v>59179</v>
      </c>
      <c r="CF3003">
        <v>59179</v>
      </c>
      <c r="CG3003">
        <v>59179</v>
      </c>
      <c r="CH3003">
        <v>59179</v>
      </c>
      <c r="CI3003">
        <v>59179</v>
      </c>
      <c r="CJ3003">
        <v>59179</v>
      </c>
      <c r="CK3003">
        <v>59179</v>
      </c>
      <c r="CL3003">
        <v>59179</v>
      </c>
      <c r="CM3003">
        <v>59179</v>
      </c>
      <c r="CN3003">
        <v>59179</v>
      </c>
      <c r="CO3003">
        <v>59179</v>
      </c>
      <c r="CP3003">
        <v>59179</v>
      </c>
      <c r="CQ3003">
        <v>59179</v>
      </c>
      <c r="CR3003">
        <v>59179</v>
      </c>
      <c r="CS3003">
        <v>59179</v>
      </c>
      <c r="CT3003">
        <v>59179</v>
      </c>
      <c r="CU3003">
        <v>59179</v>
      </c>
      <c r="CV3003">
        <v>59179</v>
      </c>
      <c r="CW3003">
        <v>59179</v>
      </c>
      <c r="CX3003">
        <v>59179</v>
      </c>
      <c r="CY3003">
        <v>59179</v>
      </c>
      <c r="CZ3003">
        <v>59179</v>
      </c>
      <c r="DA3003">
        <v>59179</v>
      </c>
      <c r="DB3003">
        <v>59179</v>
      </c>
      <c r="DC3003">
        <v>59179</v>
      </c>
      <c r="DD3003">
        <v>59179</v>
      </c>
      <c r="DE3003">
        <v>59179</v>
      </c>
      <c r="DF3003">
        <v>59179</v>
      </c>
      <c r="DG3003">
        <v>59179</v>
      </c>
      <c r="DH3003">
        <v>59179</v>
      </c>
      <c r="DI3003">
        <v>59179</v>
      </c>
      <c r="DJ3003">
        <v>59179</v>
      </c>
      <c r="DK3003">
        <v>59179</v>
      </c>
      <c r="DL3003">
        <v>59179</v>
      </c>
      <c r="DM3003">
        <v>59179</v>
      </c>
      <c r="DN3003">
        <v>59179</v>
      </c>
      <c r="DO3003">
        <v>59179</v>
      </c>
      <c r="DP3003">
        <v>59179</v>
      </c>
      <c r="DQ3003">
        <v>59179</v>
      </c>
      <c r="DR3003">
        <v>59179</v>
      </c>
      <c r="DS3003">
        <v>59179</v>
      </c>
      <c r="DT3003">
        <v>59179</v>
      </c>
      <c r="DU3003">
        <v>59179</v>
      </c>
      <c r="DV3003">
        <v>59179</v>
      </c>
      <c r="DW3003">
        <v>59179</v>
      </c>
      <c r="DX3003">
        <v>59179</v>
      </c>
      <c r="DY3003">
        <v>59179</v>
      </c>
      <c r="DZ3003">
        <v>59179</v>
      </c>
      <c r="EA3003">
        <v>59179</v>
      </c>
      <c r="EB3003">
        <v>59179</v>
      </c>
      <c r="EC3003">
        <v>59179</v>
      </c>
      <c r="ED3003">
        <v>59179</v>
      </c>
      <c r="EE3003">
        <v>59179</v>
      </c>
      <c r="EF3003">
        <v>59179</v>
      </c>
      <c r="EG3003">
        <v>59179</v>
      </c>
      <c r="EH3003">
        <v>59179</v>
      </c>
      <c r="EI3003">
        <v>59179</v>
      </c>
      <c r="EJ3003">
        <v>59179</v>
      </c>
      <c r="EK3003">
        <v>59179</v>
      </c>
      <c r="EL3003">
        <v>59179</v>
      </c>
      <c r="EM3003">
        <v>59179</v>
      </c>
      <c r="EN3003">
        <v>59179</v>
      </c>
      <c r="EO3003">
        <v>59179</v>
      </c>
      <c r="EP3003">
        <v>59179</v>
      </c>
      <c r="EQ3003">
        <v>59179</v>
      </c>
      <c r="ER3003">
        <v>59179</v>
      </c>
      <c r="ES3003">
        <v>59179</v>
      </c>
      <c r="ET3003">
        <v>59179</v>
      </c>
      <c r="EU3003">
        <v>59179</v>
      </c>
      <c r="EV3003">
        <v>59179</v>
      </c>
      <c r="EW3003">
        <v>59179</v>
      </c>
      <c r="EX3003">
        <v>59179</v>
      </c>
      <c r="EY3003">
        <v>59179</v>
      </c>
      <c r="EZ3003">
        <v>59179</v>
      </c>
      <c r="FA3003">
        <v>59179</v>
      </c>
      <c r="FB3003">
        <v>59179</v>
      </c>
      <c r="FC3003">
        <v>59179</v>
      </c>
      <c r="FD3003">
        <v>59179</v>
      </c>
      <c r="FE3003">
        <v>59179</v>
      </c>
      <c r="FF3003">
        <v>59179</v>
      </c>
      <c r="FG3003">
        <v>59179</v>
      </c>
      <c r="FH3003">
        <v>59179</v>
      </c>
    </row>
    <row r="3004" spans="1:164">
      <c r="A3004" t="s">
        <v>3161</v>
      </c>
      <c r="B3004" t="s">
        <v>1553</v>
      </c>
      <c r="C3004" s="23">
        <v>45600</v>
      </c>
      <c r="D3004" s="23">
        <v>45657</v>
      </c>
      <c r="E3004">
        <v>50</v>
      </c>
      <c r="F3004">
        <v>185662</v>
      </c>
      <c r="G3004" t="s">
        <v>2193</v>
      </c>
      <c r="CC3004">
        <v>39857</v>
      </c>
      <c r="CD3004">
        <v>35728</v>
      </c>
      <c r="CE3004">
        <v>30158</v>
      </c>
      <c r="CF3004">
        <v>26029</v>
      </c>
      <c r="CG3004">
        <v>20728</v>
      </c>
      <c r="CH3004">
        <v>15232</v>
      </c>
      <c r="CI3004">
        <v>11029</v>
      </c>
      <c r="CJ3004">
        <v>5533</v>
      </c>
      <c r="CK3004">
        <v>1368</v>
      </c>
    </row>
    <row r="3005" spans="1:164">
      <c r="A3005" t="s">
        <v>3161</v>
      </c>
      <c r="B3005" t="s">
        <v>1553</v>
      </c>
      <c r="C3005" s="23">
        <v>45600</v>
      </c>
      <c r="D3005" s="23">
        <v>45657</v>
      </c>
      <c r="E3005">
        <v>50</v>
      </c>
      <c r="F3005">
        <v>185662</v>
      </c>
      <c r="G3005" t="s">
        <v>2195</v>
      </c>
      <c r="CC3005">
        <v>39857</v>
      </c>
      <c r="CD3005">
        <v>75585</v>
      </c>
      <c r="CE3005">
        <v>105743</v>
      </c>
      <c r="CF3005">
        <v>131773</v>
      </c>
      <c r="CG3005">
        <v>152500</v>
      </c>
      <c r="CH3005">
        <v>167732</v>
      </c>
      <c r="CI3005">
        <v>178761</v>
      </c>
      <c r="CJ3005">
        <v>184294</v>
      </c>
      <c r="CK3005">
        <v>185662</v>
      </c>
      <c r="CL3005">
        <v>185662</v>
      </c>
      <c r="CM3005">
        <v>185662</v>
      </c>
      <c r="CN3005">
        <v>185662</v>
      </c>
      <c r="CO3005">
        <v>185662</v>
      </c>
      <c r="CP3005">
        <v>185662</v>
      </c>
      <c r="CQ3005">
        <v>185662</v>
      </c>
      <c r="CR3005">
        <v>185662</v>
      </c>
      <c r="CS3005">
        <v>185662</v>
      </c>
      <c r="CT3005">
        <v>185662</v>
      </c>
      <c r="CU3005">
        <v>185662</v>
      </c>
      <c r="CV3005">
        <v>185662</v>
      </c>
      <c r="CW3005">
        <v>185662</v>
      </c>
      <c r="CX3005">
        <v>185662</v>
      </c>
      <c r="CY3005">
        <v>185662</v>
      </c>
      <c r="CZ3005">
        <v>185662</v>
      </c>
      <c r="DA3005">
        <v>185662</v>
      </c>
      <c r="DB3005">
        <v>185662</v>
      </c>
      <c r="DC3005">
        <v>185662</v>
      </c>
      <c r="DD3005">
        <v>185662</v>
      </c>
      <c r="DE3005">
        <v>185662</v>
      </c>
      <c r="DF3005">
        <v>185662</v>
      </c>
      <c r="DG3005">
        <v>185662</v>
      </c>
      <c r="DH3005">
        <v>185662</v>
      </c>
      <c r="DI3005">
        <v>185662</v>
      </c>
      <c r="DJ3005">
        <v>185662</v>
      </c>
      <c r="DK3005">
        <v>185662</v>
      </c>
      <c r="DL3005">
        <v>185662</v>
      </c>
      <c r="DM3005">
        <v>185662</v>
      </c>
      <c r="DN3005">
        <v>185662</v>
      </c>
      <c r="DO3005">
        <v>185662</v>
      </c>
      <c r="DP3005">
        <v>185662</v>
      </c>
      <c r="DQ3005">
        <v>185662</v>
      </c>
      <c r="DR3005">
        <v>185662</v>
      </c>
      <c r="DS3005">
        <v>185662</v>
      </c>
      <c r="DT3005">
        <v>185662</v>
      </c>
      <c r="DU3005">
        <v>185662</v>
      </c>
      <c r="DV3005">
        <v>185662</v>
      </c>
      <c r="DW3005">
        <v>185662</v>
      </c>
      <c r="DX3005">
        <v>185662</v>
      </c>
      <c r="DY3005">
        <v>185662</v>
      </c>
      <c r="DZ3005">
        <v>185662</v>
      </c>
      <c r="EA3005">
        <v>185662</v>
      </c>
      <c r="EB3005">
        <v>185662</v>
      </c>
      <c r="EC3005">
        <v>185662</v>
      </c>
      <c r="ED3005">
        <v>185662</v>
      </c>
      <c r="EE3005">
        <v>185662</v>
      </c>
      <c r="EF3005">
        <v>185662</v>
      </c>
      <c r="EG3005">
        <v>185662</v>
      </c>
      <c r="EH3005">
        <v>185662</v>
      </c>
      <c r="EI3005">
        <v>185662</v>
      </c>
      <c r="EJ3005">
        <v>185662</v>
      </c>
      <c r="EK3005">
        <v>185662</v>
      </c>
      <c r="EL3005">
        <v>185662</v>
      </c>
      <c r="EM3005">
        <v>185662</v>
      </c>
      <c r="EN3005">
        <v>185662</v>
      </c>
      <c r="EO3005">
        <v>185662</v>
      </c>
      <c r="EP3005">
        <v>185662</v>
      </c>
      <c r="EQ3005">
        <v>185662</v>
      </c>
      <c r="ER3005">
        <v>185662</v>
      </c>
      <c r="ES3005">
        <v>185662</v>
      </c>
      <c r="ET3005">
        <v>185662</v>
      </c>
      <c r="EU3005">
        <v>185662</v>
      </c>
      <c r="EV3005">
        <v>185662</v>
      </c>
      <c r="EW3005">
        <v>185662</v>
      </c>
      <c r="EX3005">
        <v>185662</v>
      </c>
      <c r="EY3005">
        <v>185662</v>
      </c>
      <c r="EZ3005">
        <v>185662</v>
      </c>
      <c r="FA3005">
        <v>185662</v>
      </c>
      <c r="FB3005">
        <v>185662</v>
      </c>
      <c r="FC3005">
        <v>185662</v>
      </c>
      <c r="FD3005">
        <v>185662</v>
      </c>
      <c r="FE3005">
        <v>185662</v>
      </c>
      <c r="FF3005">
        <v>185662</v>
      </c>
      <c r="FG3005">
        <v>185662</v>
      </c>
      <c r="FH3005">
        <v>185662</v>
      </c>
    </row>
    <row r="3006" spans="1:164">
      <c r="A3006" t="s">
        <v>3162</v>
      </c>
      <c r="B3006" t="s">
        <v>1556</v>
      </c>
      <c r="C3006" s="23">
        <v>45603</v>
      </c>
      <c r="D3006" s="23">
        <v>45604</v>
      </c>
      <c r="E3006">
        <v>1</v>
      </c>
      <c r="F3006">
        <v>4641</v>
      </c>
      <c r="G3006" t="s">
        <v>2193</v>
      </c>
      <c r="CC3006">
        <v>4641</v>
      </c>
    </row>
    <row r="3007" spans="1:164">
      <c r="A3007" t="s">
        <v>3162</v>
      </c>
      <c r="B3007" t="s">
        <v>1556</v>
      </c>
      <c r="C3007" s="23">
        <v>45603</v>
      </c>
      <c r="D3007" s="23">
        <v>45604</v>
      </c>
      <c r="E3007">
        <v>1</v>
      </c>
      <c r="F3007">
        <v>4641</v>
      </c>
      <c r="G3007" t="s">
        <v>2195</v>
      </c>
      <c r="CC3007">
        <v>4641</v>
      </c>
      <c r="CD3007">
        <v>4641</v>
      </c>
      <c r="CE3007">
        <v>4641</v>
      </c>
      <c r="CF3007">
        <v>4641</v>
      </c>
      <c r="CG3007">
        <v>4641</v>
      </c>
      <c r="CH3007">
        <v>4641</v>
      </c>
      <c r="CI3007">
        <v>4641</v>
      </c>
      <c r="CJ3007">
        <v>4641</v>
      </c>
      <c r="CK3007">
        <v>4641</v>
      </c>
      <c r="CL3007">
        <v>4641</v>
      </c>
      <c r="CM3007">
        <v>4641</v>
      </c>
      <c r="CN3007">
        <v>4641</v>
      </c>
      <c r="CO3007">
        <v>4641</v>
      </c>
      <c r="CP3007">
        <v>4641</v>
      </c>
      <c r="CQ3007">
        <v>4641</v>
      </c>
      <c r="CR3007">
        <v>4641</v>
      </c>
      <c r="CS3007">
        <v>4641</v>
      </c>
      <c r="CT3007">
        <v>4641</v>
      </c>
      <c r="CU3007">
        <v>4641</v>
      </c>
      <c r="CV3007">
        <v>4641</v>
      </c>
      <c r="CW3007">
        <v>4641</v>
      </c>
      <c r="CX3007">
        <v>4641</v>
      </c>
      <c r="CY3007">
        <v>4641</v>
      </c>
      <c r="CZ3007">
        <v>4641</v>
      </c>
      <c r="DA3007">
        <v>4641</v>
      </c>
      <c r="DB3007">
        <v>4641</v>
      </c>
      <c r="DC3007">
        <v>4641</v>
      </c>
      <c r="DD3007">
        <v>4641</v>
      </c>
      <c r="DE3007">
        <v>4641</v>
      </c>
      <c r="DF3007">
        <v>4641</v>
      </c>
      <c r="DG3007">
        <v>4641</v>
      </c>
      <c r="DH3007">
        <v>4641</v>
      </c>
      <c r="DI3007">
        <v>4641</v>
      </c>
      <c r="DJ3007">
        <v>4641</v>
      </c>
      <c r="DK3007">
        <v>4641</v>
      </c>
      <c r="DL3007">
        <v>4641</v>
      </c>
      <c r="DM3007">
        <v>4641</v>
      </c>
      <c r="DN3007">
        <v>4641</v>
      </c>
      <c r="DO3007">
        <v>4641</v>
      </c>
      <c r="DP3007">
        <v>4641</v>
      </c>
      <c r="DQ3007">
        <v>4641</v>
      </c>
      <c r="DR3007">
        <v>4641</v>
      </c>
      <c r="DS3007">
        <v>4641</v>
      </c>
      <c r="DT3007">
        <v>4641</v>
      </c>
      <c r="DU3007">
        <v>4641</v>
      </c>
      <c r="DV3007">
        <v>4641</v>
      </c>
      <c r="DW3007">
        <v>4641</v>
      </c>
      <c r="DX3007">
        <v>4641</v>
      </c>
      <c r="DY3007">
        <v>4641</v>
      </c>
      <c r="DZ3007">
        <v>4641</v>
      </c>
      <c r="EA3007">
        <v>4641</v>
      </c>
      <c r="EB3007">
        <v>4641</v>
      </c>
      <c r="EC3007">
        <v>4641</v>
      </c>
      <c r="ED3007">
        <v>4641</v>
      </c>
      <c r="EE3007">
        <v>4641</v>
      </c>
      <c r="EF3007">
        <v>4641</v>
      </c>
      <c r="EG3007">
        <v>4641</v>
      </c>
      <c r="EH3007">
        <v>4641</v>
      </c>
      <c r="EI3007">
        <v>4641</v>
      </c>
      <c r="EJ3007">
        <v>4641</v>
      </c>
      <c r="EK3007">
        <v>4641</v>
      </c>
      <c r="EL3007">
        <v>4641</v>
      </c>
      <c r="EM3007">
        <v>4641</v>
      </c>
      <c r="EN3007">
        <v>4641</v>
      </c>
      <c r="EO3007">
        <v>4641</v>
      </c>
      <c r="EP3007">
        <v>4641</v>
      </c>
      <c r="EQ3007">
        <v>4641</v>
      </c>
      <c r="ER3007">
        <v>4641</v>
      </c>
      <c r="ES3007">
        <v>4641</v>
      </c>
      <c r="ET3007">
        <v>4641</v>
      </c>
      <c r="EU3007">
        <v>4641</v>
      </c>
      <c r="EV3007">
        <v>4641</v>
      </c>
      <c r="EW3007">
        <v>4641</v>
      </c>
      <c r="EX3007">
        <v>4641</v>
      </c>
      <c r="EY3007">
        <v>4641</v>
      </c>
      <c r="EZ3007">
        <v>4641</v>
      </c>
      <c r="FA3007">
        <v>4641</v>
      </c>
      <c r="FB3007">
        <v>4641</v>
      </c>
      <c r="FC3007">
        <v>4641</v>
      </c>
      <c r="FD3007">
        <v>4641</v>
      </c>
      <c r="FE3007">
        <v>4641</v>
      </c>
      <c r="FF3007">
        <v>4641</v>
      </c>
      <c r="FG3007">
        <v>4641</v>
      </c>
      <c r="FH3007">
        <v>4641</v>
      </c>
    </row>
    <row r="3008" spans="1:164">
      <c r="A3008" t="s">
        <v>3163</v>
      </c>
      <c r="B3008" t="s">
        <v>1558</v>
      </c>
      <c r="C3008" s="23">
        <v>45660</v>
      </c>
      <c r="D3008" s="23">
        <v>45677</v>
      </c>
      <c r="E3008">
        <v>15</v>
      </c>
      <c r="F3008">
        <v>16987</v>
      </c>
      <c r="G3008" t="s">
        <v>2193</v>
      </c>
      <c r="CK3008">
        <v>4094</v>
      </c>
      <c r="CL3008">
        <v>8973</v>
      </c>
      <c r="CM3008">
        <v>3754</v>
      </c>
      <c r="CN3008">
        <v>165</v>
      </c>
    </row>
    <row r="3009" spans="1:164">
      <c r="A3009" t="s">
        <v>3163</v>
      </c>
      <c r="B3009" t="s">
        <v>1558</v>
      </c>
      <c r="C3009" s="23">
        <v>45660</v>
      </c>
      <c r="D3009" s="23">
        <v>45677</v>
      </c>
      <c r="E3009">
        <v>15</v>
      </c>
      <c r="F3009">
        <v>16987</v>
      </c>
      <c r="G3009" t="s">
        <v>2195</v>
      </c>
      <c r="CK3009">
        <v>4094</v>
      </c>
      <c r="CL3009">
        <v>13067</v>
      </c>
      <c r="CM3009">
        <v>16821</v>
      </c>
      <c r="CN3009">
        <v>16987</v>
      </c>
      <c r="CO3009">
        <v>16987</v>
      </c>
      <c r="CP3009">
        <v>16987</v>
      </c>
      <c r="CQ3009">
        <v>16987</v>
      </c>
      <c r="CR3009">
        <v>16987</v>
      </c>
      <c r="CS3009">
        <v>16987</v>
      </c>
      <c r="CT3009">
        <v>16987</v>
      </c>
      <c r="CU3009">
        <v>16987</v>
      </c>
      <c r="CV3009">
        <v>16987</v>
      </c>
      <c r="CW3009">
        <v>16987</v>
      </c>
      <c r="CX3009">
        <v>16987</v>
      </c>
      <c r="CY3009">
        <v>16987</v>
      </c>
      <c r="CZ3009">
        <v>16987</v>
      </c>
      <c r="DA3009">
        <v>16987</v>
      </c>
      <c r="DB3009">
        <v>16987</v>
      </c>
      <c r="DC3009">
        <v>16987</v>
      </c>
      <c r="DD3009">
        <v>16987</v>
      </c>
      <c r="DE3009">
        <v>16987</v>
      </c>
      <c r="DF3009">
        <v>16987</v>
      </c>
      <c r="DG3009">
        <v>16987</v>
      </c>
      <c r="DH3009">
        <v>16987</v>
      </c>
      <c r="DI3009">
        <v>16987</v>
      </c>
      <c r="DJ3009">
        <v>16987</v>
      </c>
      <c r="DK3009">
        <v>16987</v>
      </c>
      <c r="DL3009">
        <v>16987</v>
      </c>
      <c r="DM3009">
        <v>16987</v>
      </c>
      <c r="DN3009">
        <v>16987</v>
      </c>
      <c r="DO3009">
        <v>16987</v>
      </c>
      <c r="DP3009">
        <v>16987</v>
      </c>
      <c r="DQ3009">
        <v>16987</v>
      </c>
      <c r="DR3009">
        <v>16987</v>
      </c>
      <c r="DS3009">
        <v>16987</v>
      </c>
      <c r="DT3009">
        <v>16987</v>
      </c>
      <c r="DU3009">
        <v>16987</v>
      </c>
      <c r="DV3009">
        <v>16987</v>
      </c>
      <c r="DW3009">
        <v>16987</v>
      </c>
      <c r="DX3009">
        <v>16987</v>
      </c>
      <c r="DY3009">
        <v>16987</v>
      </c>
      <c r="DZ3009">
        <v>16987</v>
      </c>
      <c r="EA3009">
        <v>16987</v>
      </c>
      <c r="EB3009">
        <v>16987</v>
      </c>
      <c r="EC3009">
        <v>16987</v>
      </c>
      <c r="ED3009">
        <v>16987</v>
      </c>
      <c r="EE3009">
        <v>16987</v>
      </c>
      <c r="EF3009">
        <v>16987</v>
      </c>
      <c r="EG3009">
        <v>16987</v>
      </c>
      <c r="EH3009">
        <v>16987</v>
      </c>
      <c r="EI3009">
        <v>16987</v>
      </c>
      <c r="EJ3009">
        <v>16987</v>
      </c>
      <c r="EK3009">
        <v>16987</v>
      </c>
      <c r="EL3009">
        <v>16987</v>
      </c>
      <c r="EM3009">
        <v>16987</v>
      </c>
      <c r="EN3009">
        <v>16987</v>
      </c>
      <c r="EO3009">
        <v>16987</v>
      </c>
      <c r="EP3009">
        <v>16987</v>
      </c>
      <c r="EQ3009">
        <v>16987</v>
      </c>
      <c r="ER3009">
        <v>16987</v>
      </c>
      <c r="ES3009">
        <v>16987</v>
      </c>
      <c r="ET3009">
        <v>16987</v>
      </c>
      <c r="EU3009">
        <v>16987</v>
      </c>
      <c r="EV3009">
        <v>16987</v>
      </c>
      <c r="EW3009">
        <v>16987</v>
      </c>
      <c r="EX3009">
        <v>16987</v>
      </c>
      <c r="EY3009">
        <v>16987</v>
      </c>
      <c r="EZ3009">
        <v>16987</v>
      </c>
      <c r="FA3009">
        <v>16987</v>
      </c>
      <c r="FB3009">
        <v>16987</v>
      </c>
      <c r="FC3009">
        <v>16987</v>
      </c>
      <c r="FD3009">
        <v>16987</v>
      </c>
      <c r="FE3009">
        <v>16987</v>
      </c>
      <c r="FF3009">
        <v>16987</v>
      </c>
      <c r="FG3009">
        <v>16987</v>
      </c>
      <c r="FH3009">
        <v>16987</v>
      </c>
    </row>
    <row r="3010" spans="1:164">
      <c r="A3010" t="s">
        <v>3164</v>
      </c>
      <c r="C3010" s="23">
        <v>45657</v>
      </c>
      <c r="D3010" s="23">
        <v>45673</v>
      </c>
      <c r="E3010">
        <v>14</v>
      </c>
      <c r="F3010">
        <v>63336</v>
      </c>
      <c r="G3010" t="s">
        <v>2193</v>
      </c>
      <c r="CK3010">
        <v>18695</v>
      </c>
      <c r="CL3010">
        <v>38189</v>
      </c>
      <c r="CM3010">
        <v>6452</v>
      </c>
    </row>
    <row r="3011" spans="1:164">
      <c r="A3011" t="s">
        <v>3164</v>
      </c>
      <c r="C3011" s="23">
        <v>45657</v>
      </c>
      <c r="D3011" s="23">
        <v>45673</v>
      </c>
      <c r="E3011">
        <v>14</v>
      </c>
      <c r="F3011">
        <v>63336</v>
      </c>
      <c r="G3011" t="s">
        <v>2195</v>
      </c>
      <c r="CK3011">
        <v>18695</v>
      </c>
      <c r="CL3011">
        <v>56884</v>
      </c>
      <c r="CM3011">
        <v>63336</v>
      </c>
      <c r="CN3011">
        <v>63336</v>
      </c>
      <c r="CO3011">
        <v>63336</v>
      </c>
      <c r="CP3011">
        <v>63336</v>
      </c>
      <c r="CQ3011">
        <v>63336</v>
      </c>
      <c r="CR3011">
        <v>63336</v>
      </c>
      <c r="CS3011">
        <v>63336</v>
      </c>
      <c r="CT3011">
        <v>63336</v>
      </c>
      <c r="CU3011">
        <v>63336</v>
      </c>
      <c r="CV3011">
        <v>63336</v>
      </c>
      <c r="CW3011">
        <v>63336</v>
      </c>
      <c r="CX3011">
        <v>63336</v>
      </c>
      <c r="CY3011">
        <v>63336</v>
      </c>
      <c r="CZ3011">
        <v>63336</v>
      </c>
      <c r="DA3011">
        <v>63336</v>
      </c>
      <c r="DB3011">
        <v>63336</v>
      </c>
      <c r="DC3011">
        <v>63336</v>
      </c>
      <c r="DD3011">
        <v>63336</v>
      </c>
      <c r="DE3011">
        <v>63336</v>
      </c>
      <c r="DF3011">
        <v>63336</v>
      </c>
      <c r="DG3011">
        <v>63336</v>
      </c>
      <c r="DH3011">
        <v>63336</v>
      </c>
      <c r="DI3011">
        <v>63336</v>
      </c>
      <c r="DJ3011">
        <v>63336</v>
      </c>
      <c r="DK3011">
        <v>63336</v>
      </c>
      <c r="DL3011">
        <v>63336</v>
      </c>
      <c r="DM3011">
        <v>63336</v>
      </c>
      <c r="DN3011">
        <v>63336</v>
      </c>
      <c r="DO3011">
        <v>63336</v>
      </c>
      <c r="DP3011">
        <v>63336</v>
      </c>
      <c r="DQ3011">
        <v>63336</v>
      </c>
      <c r="DR3011">
        <v>63336</v>
      </c>
      <c r="DS3011">
        <v>63336</v>
      </c>
      <c r="DT3011">
        <v>63336</v>
      </c>
      <c r="DU3011">
        <v>63336</v>
      </c>
      <c r="DV3011">
        <v>63336</v>
      </c>
      <c r="DW3011">
        <v>63336</v>
      </c>
      <c r="DX3011">
        <v>63336</v>
      </c>
      <c r="DY3011">
        <v>63336</v>
      </c>
      <c r="DZ3011">
        <v>63336</v>
      </c>
      <c r="EA3011">
        <v>63336</v>
      </c>
      <c r="EB3011">
        <v>63336</v>
      </c>
      <c r="EC3011">
        <v>63336</v>
      </c>
      <c r="ED3011">
        <v>63336</v>
      </c>
      <c r="EE3011">
        <v>63336</v>
      </c>
      <c r="EF3011">
        <v>63336</v>
      </c>
      <c r="EG3011">
        <v>63336</v>
      </c>
      <c r="EH3011">
        <v>63336</v>
      </c>
      <c r="EI3011">
        <v>63336</v>
      </c>
      <c r="EJ3011">
        <v>63336</v>
      </c>
      <c r="EK3011">
        <v>63336</v>
      </c>
      <c r="EL3011">
        <v>63336</v>
      </c>
      <c r="EM3011">
        <v>63336</v>
      </c>
      <c r="EN3011">
        <v>63336</v>
      </c>
      <c r="EO3011">
        <v>63336</v>
      </c>
      <c r="EP3011">
        <v>63336</v>
      </c>
      <c r="EQ3011">
        <v>63336</v>
      </c>
      <c r="ER3011">
        <v>63336</v>
      </c>
      <c r="ES3011">
        <v>63336</v>
      </c>
      <c r="ET3011">
        <v>63336</v>
      </c>
      <c r="EU3011">
        <v>63336</v>
      </c>
      <c r="EV3011">
        <v>63336</v>
      </c>
      <c r="EW3011">
        <v>63336</v>
      </c>
      <c r="EX3011">
        <v>63336</v>
      </c>
      <c r="EY3011">
        <v>63336</v>
      </c>
      <c r="EZ3011">
        <v>63336</v>
      </c>
      <c r="FA3011">
        <v>63336</v>
      </c>
      <c r="FB3011">
        <v>63336</v>
      </c>
      <c r="FC3011">
        <v>63336</v>
      </c>
      <c r="FD3011">
        <v>63336</v>
      </c>
      <c r="FE3011">
        <v>63336</v>
      </c>
      <c r="FF3011">
        <v>63336</v>
      </c>
      <c r="FG3011">
        <v>63336</v>
      </c>
      <c r="FH3011">
        <v>63336</v>
      </c>
    </row>
    <row r="3012" spans="1:164">
      <c r="A3012" t="s">
        <v>3165</v>
      </c>
      <c r="B3012" t="s">
        <v>1560</v>
      </c>
      <c r="C3012" s="23">
        <v>45657</v>
      </c>
      <c r="D3012" s="23">
        <v>45673</v>
      </c>
      <c r="E3012">
        <v>14</v>
      </c>
      <c r="F3012">
        <v>31668</v>
      </c>
      <c r="G3012" t="s">
        <v>2193</v>
      </c>
      <c r="CK3012">
        <v>9348</v>
      </c>
      <c r="CL3012">
        <v>19095</v>
      </c>
      <c r="CM3012">
        <v>3226</v>
      </c>
    </row>
    <row r="3013" spans="1:164">
      <c r="A3013" t="s">
        <v>3165</v>
      </c>
      <c r="B3013" t="s">
        <v>1560</v>
      </c>
      <c r="C3013" s="23">
        <v>45657</v>
      </c>
      <c r="D3013" s="23">
        <v>45673</v>
      </c>
      <c r="E3013">
        <v>14</v>
      </c>
      <c r="F3013">
        <v>31668</v>
      </c>
      <c r="G3013" t="s">
        <v>2195</v>
      </c>
      <c r="CK3013">
        <v>9348</v>
      </c>
      <c r="CL3013">
        <v>28442</v>
      </c>
      <c r="CM3013">
        <v>31668</v>
      </c>
      <c r="CN3013">
        <v>31668</v>
      </c>
      <c r="CO3013">
        <v>31668</v>
      </c>
      <c r="CP3013">
        <v>31668</v>
      </c>
      <c r="CQ3013">
        <v>31668</v>
      </c>
      <c r="CR3013">
        <v>31668</v>
      </c>
      <c r="CS3013">
        <v>31668</v>
      </c>
      <c r="CT3013">
        <v>31668</v>
      </c>
      <c r="CU3013">
        <v>31668</v>
      </c>
      <c r="CV3013">
        <v>31668</v>
      </c>
      <c r="CW3013">
        <v>31668</v>
      </c>
      <c r="CX3013">
        <v>31668</v>
      </c>
      <c r="CY3013">
        <v>31668</v>
      </c>
      <c r="CZ3013">
        <v>31668</v>
      </c>
      <c r="DA3013">
        <v>31668</v>
      </c>
      <c r="DB3013">
        <v>31668</v>
      </c>
      <c r="DC3013">
        <v>31668</v>
      </c>
      <c r="DD3013">
        <v>31668</v>
      </c>
      <c r="DE3013">
        <v>31668</v>
      </c>
      <c r="DF3013">
        <v>31668</v>
      </c>
      <c r="DG3013">
        <v>31668</v>
      </c>
      <c r="DH3013">
        <v>31668</v>
      </c>
      <c r="DI3013">
        <v>31668</v>
      </c>
      <c r="DJ3013">
        <v>31668</v>
      </c>
      <c r="DK3013">
        <v>31668</v>
      </c>
      <c r="DL3013">
        <v>31668</v>
      </c>
      <c r="DM3013">
        <v>31668</v>
      </c>
      <c r="DN3013">
        <v>31668</v>
      </c>
      <c r="DO3013">
        <v>31668</v>
      </c>
      <c r="DP3013">
        <v>31668</v>
      </c>
      <c r="DQ3013">
        <v>31668</v>
      </c>
      <c r="DR3013">
        <v>31668</v>
      </c>
      <c r="DS3013">
        <v>31668</v>
      </c>
      <c r="DT3013">
        <v>31668</v>
      </c>
      <c r="DU3013">
        <v>31668</v>
      </c>
      <c r="DV3013">
        <v>31668</v>
      </c>
      <c r="DW3013">
        <v>31668</v>
      </c>
      <c r="DX3013">
        <v>31668</v>
      </c>
      <c r="DY3013">
        <v>31668</v>
      </c>
      <c r="DZ3013">
        <v>31668</v>
      </c>
      <c r="EA3013">
        <v>31668</v>
      </c>
      <c r="EB3013">
        <v>31668</v>
      </c>
      <c r="EC3013">
        <v>31668</v>
      </c>
      <c r="ED3013">
        <v>31668</v>
      </c>
      <c r="EE3013">
        <v>31668</v>
      </c>
      <c r="EF3013">
        <v>31668</v>
      </c>
      <c r="EG3013">
        <v>31668</v>
      </c>
      <c r="EH3013">
        <v>31668</v>
      </c>
      <c r="EI3013">
        <v>31668</v>
      </c>
      <c r="EJ3013">
        <v>31668</v>
      </c>
      <c r="EK3013">
        <v>31668</v>
      </c>
      <c r="EL3013">
        <v>31668</v>
      </c>
      <c r="EM3013">
        <v>31668</v>
      </c>
      <c r="EN3013">
        <v>31668</v>
      </c>
      <c r="EO3013">
        <v>31668</v>
      </c>
      <c r="EP3013">
        <v>31668</v>
      </c>
      <c r="EQ3013">
        <v>31668</v>
      </c>
      <c r="ER3013">
        <v>31668</v>
      </c>
      <c r="ES3013">
        <v>31668</v>
      </c>
      <c r="ET3013">
        <v>31668</v>
      </c>
      <c r="EU3013">
        <v>31668</v>
      </c>
      <c r="EV3013">
        <v>31668</v>
      </c>
      <c r="EW3013">
        <v>31668</v>
      </c>
      <c r="EX3013">
        <v>31668</v>
      </c>
      <c r="EY3013">
        <v>31668</v>
      </c>
      <c r="EZ3013">
        <v>31668</v>
      </c>
      <c r="FA3013">
        <v>31668</v>
      </c>
      <c r="FB3013">
        <v>31668</v>
      </c>
      <c r="FC3013">
        <v>31668</v>
      </c>
      <c r="FD3013">
        <v>31668</v>
      </c>
      <c r="FE3013">
        <v>31668</v>
      </c>
      <c r="FF3013">
        <v>31668</v>
      </c>
      <c r="FG3013">
        <v>31668</v>
      </c>
      <c r="FH3013">
        <v>31668</v>
      </c>
    </row>
    <row r="3014" spans="1:164">
      <c r="A3014" t="s">
        <v>3166</v>
      </c>
      <c r="B3014" t="s">
        <v>1562</v>
      </c>
      <c r="C3014" s="23">
        <v>45657</v>
      </c>
      <c r="D3014" s="23">
        <v>45673</v>
      </c>
      <c r="E3014">
        <v>14</v>
      </c>
      <c r="F3014">
        <v>31668</v>
      </c>
      <c r="G3014" t="s">
        <v>2193</v>
      </c>
      <c r="CK3014">
        <v>9348</v>
      </c>
      <c r="CL3014">
        <v>19095</v>
      </c>
      <c r="CM3014">
        <v>3226</v>
      </c>
    </row>
    <row r="3015" spans="1:164">
      <c r="A3015" t="s">
        <v>3166</v>
      </c>
      <c r="B3015" t="s">
        <v>1562</v>
      </c>
      <c r="C3015" s="23">
        <v>45657</v>
      </c>
      <c r="D3015" s="23">
        <v>45673</v>
      </c>
      <c r="E3015">
        <v>14</v>
      </c>
      <c r="F3015">
        <v>31668</v>
      </c>
      <c r="G3015" t="s">
        <v>2195</v>
      </c>
      <c r="CK3015">
        <v>9348</v>
      </c>
      <c r="CL3015">
        <v>28442</v>
      </c>
      <c r="CM3015">
        <v>31668</v>
      </c>
      <c r="CN3015">
        <v>31668</v>
      </c>
      <c r="CO3015">
        <v>31668</v>
      </c>
      <c r="CP3015">
        <v>31668</v>
      </c>
      <c r="CQ3015">
        <v>31668</v>
      </c>
      <c r="CR3015">
        <v>31668</v>
      </c>
      <c r="CS3015">
        <v>31668</v>
      </c>
      <c r="CT3015">
        <v>31668</v>
      </c>
      <c r="CU3015">
        <v>31668</v>
      </c>
      <c r="CV3015">
        <v>31668</v>
      </c>
      <c r="CW3015">
        <v>31668</v>
      </c>
      <c r="CX3015">
        <v>31668</v>
      </c>
      <c r="CY3015">
        <v>31668</v>
      </c>
      <c r="CZ3015">
        <v>31668</v>
      </c>
      <c r="DA3015">
        <v>31668</v>
      </c>
      <c r="DB3015">
        <v>31668</v>
      </c>
      <c r="DC3015">
        <v>31668</v>
      </c>
      <c r="DD3015">
        <v>31668</v>
      </c>
      <c r="DE3015">
        <v>31668</v>
      </c>
      <c r="DF3015">
        <v>31668</v>
      </c>
      <c r="DG3015">
        <v>31668</v>
      </c>
      <c r="DH3015">
        <v>31668</v>
      </c>
      <c r="DI3015">
        <v>31668</v>
      </c>
      <c r="DJ3015">
        <v>31668</v>
      </c>
      <c r="DK3015">
        <v>31668</v>
      </c>
      <c r="DL3015">
        <v>31668</v>
      </c>
      <c r="DM3015">
        <v>31668</v>
      </c>
      <c r="DN3015">
        <v>31668</v>
      </c>
      <c r="DO3015">
        <v>31668</v>
      </c>
      <c r="DP3015">
        <v>31668</v>
      </c>
      <c r="DQ3015">
        <v>31668</v>
      </c>
      <c r="DR3015">
        <v>31668</v>
      </c>
      <c r="DS3015">
        <v>31668</v>
      </c>
      <c r="DT3015">
        <v>31668</v>
      </c>
      <c r="DU3015">
        <v>31668</v>
      </c>
      <c r="DV3015">
        <v>31668</v>
      </c>
      <c r="DW3015">
        <v>31668</v>
      </c>
      <c r="DX3015">
        <v>31668</v>
      </c>
      <c r="DY3015">
        <v>31668</v>
      </c>
      <c r="DZ3015">
        <v>31668</v>
      </c>
      <c r="EA3015">
        <v>31668</v>
      </c>
      <c r="EB3015">
        <v>31668</v>
      </c>
      <c r="EC3015">
        <v>31668</v>
      </c>
      <c r="ED3015">
        <v>31668</v>
      </c>
      <c r="EE3015">
        <v>31668</v>
      </c>
      <c r="EF3015">
        <v>31668</v>
      </c>
      <c r="EG3015">
        <v>31668</v>
      </c>
      <c r="EH3015">
        <v>31668</v>
      </c>
      <c r="EI3015">
        <v>31668</v>
      </c>
      <c r="EJ3015">
        <v>31668</v>
      </c>
      <c r="EK3015">
        <v>31668</v>
      </c>
      <c r="EL3015">
        <v>31668</v>
      </c>
      <c r="EM3015">
        <v>31668</v>
      </c>
      <c r="EN3015">
        <v>31668</v>
      </c>
      <c r="EO3015">
        <v>31668</v>
      </c>
      <c r="EP3015">
        <v>31668</v>
      </c>
      <c r="EQ3015">
        <v>31668</v>
      </c>
      <c r="ER3015">
        <v>31668</v>
      </c>
      <c r="ES3015">
        <v>31668</v>
      </c>
      <c r="ET3015">
        <v>31668</v>
      </c>
      <c r="EU3015">
        <v>31668</v>
      </c>
      <c r="EV3015">
        <v>31668</v>
      </c>
      <c r="EW3015">
        <v>31668</v>
      </c>
      <c r="EX3015">
        <v>31668</v>
      </c>
      <c r="EY3015">
        <v>31668</v>
      </c>
      <c r="EZ3015">
        <v>31668</v>
      </c>
      <c r="FA3015">
        <v>31668</v>
      </c>
      <c r="FB3015">
        <v>31668</v>
      </c>
      <c r="FC3015">
        <v>31668</v>
      </c>
      <c r="FD3015">
        <v>31668</v>
      </c>
      <c r="FE3015">
        <v>31668</v>
      </c>
      <c r="FF3015">
        <v>31668</v>
      </c>
      <c r="FG3015">
        <v>31668</v>
      </c>
      <c r="FH3015">
        <v>31668</v>
      </c>
    </row>
    <row r="3016" spans="1:164">
      <c r="A3016" t="s">
        <v>3167</v>
      </c>
      <c r="C3016" s="23">
        <v>45471</v>
      </c>
      <c r="D3016" s="23">
        <v>45857</v>
      </c>
      <c r="E3016">
        <v>332</v>
      </c>
      <c r="F3016">
        <v>2141705</v>
      </c>
      <c r="G3016" t="s">
        <v>2193</v>
      </c>
      <c r="BJ3016">
        <v>330</v>
      </c>
      <c r="BK3016">
        <v>2005</v>
      </c>
      <c r="BL3016">
        <v>6398</v>
      </c>
      <c r="BM3016">
        <v>14378</v>
      </c>
      <c r="BN3016">
        <v>22761</v>
      </c>
      <c r="BO3016">
        <v>19499</v>
      </c>
      <c r="BP3016">
        <v>10744</v>
      </c>
      <c r="BQ3016">
        <v>15174</v>
      </c>
      <c r="BR3016">
        <v>17569</v>
      </c>
      <c r="BS3016">
        <v>16613</v>
      </c>
      <c r="BT3016">
        <v>16613</v>
      </c>
      <c r="BU3016">
        <v>16613</v>
      </c>
      <c r="BV3016">
        <v>16613</v>
      </c>
      <c r="BW3016">
        <v>16613</v>
      </c>
      <c r="BX3016">
        <v>16613</v>
      </c>
      <c r="BY3016">
        <v>16613</v>
      </c>
      <c r="BZ3016">
        <v>16613</v>
      </c>
      <c r="CA3016">
        <v>16613</v>
      </c>
      <c r="CB3016">
        <v>16613</v>
      </c>
      <c r="CC3016">
        <v>60941</v>
      </c>
      <c r="CD3016">
        <v>174369</v>
      </c>
      <c r="CE3016">
        <v>78291</v>
      </c>
      <c r="CF3016">
        <v>57045</v>
      </c>
      <c r="CG3016">
        <v>143533</v>
      </c>
      <c r="CH3016">
        <v>174713</v>
      </c>
      <c r="CI3016">
        <v>81550</v>
      </c>
      <c r="CJ3016">
        <v>29532</v>
      </c>
      <c r="CK3016">
        <v>28496</v>
      </c>
      <c r="CL3016">
        <v>39344</v>
      </c>
      <c r="CM3016">
        <v>58570</v>
      </c>
      <c r="CN3016">
        <v>34789</v>
      </c>
      <c r="CO3016">
        <v>18282</v>
      </c>
      <c r="CP3016">
        <v>16723</v>
      </c>
      <c r="CQ3016">
        <v>30235</v>
      </c>
      <c r="CR3016">
        <v>55808</v>
      </c>
      <c r="CS3016">
        <v>39118</v>
      </c>
      <c r="CT3016">
        <v>19763</v>
      </c>
      <c r="CU3016">
        <v>1474</v>
      </c>
      <c r="CV3016">
        <v>82047</v>
      </c>
      <c r="CW3016">
        <v>82482</v>
      </c>
      <c r="CX3016">
        <v>1211</v>
      </c>
      <c r="DB3016">
        <v>50490</v>
      </c>
      <c r="DC3016">
        <v>33822</v>
      </c>
      <c r="DD3016">
        <v>101167</v>
      </c>
      <c r="DE3016">
        <v>108159</v>
      </c>
      <c r="DF3016">
        <v>36365</v>
      </c>
      <c r="DG3016">
        <v>5840</v>
      </c>
      <c r="DH3016">
        <v>4133</v>
      </c>
      <c r="DI3016">
        <v>2069</v>
      </c>
      <c r="DJ3016">
        <v>82368</v>
      </c>
      <c r="DK3016">
        <v>74409</v>
      </c>
      <c r="DL3016">
        <v>40997</v>
      </c>
      <c r="DM3016">
        <v>18578</v>
      </c>
    </row>
    <row r="3017" spans="1:164">
      <c r="A3017" t="s">
        <v>3167</v>
      </c>
      <c r="C3017" s="23">
        <v>45471</v>
      </c>
      <c r="D3017" s="23">
        <v>45857</v>
      </c>
      <c r="E3017">
        <v>332</v>
      </c>
      <c r="F3017">
        <v>2141705</v>
      </c>
      <c r="G3017" t="s">
        <v>2195</v>
      </c>
      <c r="BJ3017">
        <v>330</v>
      </c>
      <c r="BK3017">
        <v>2335</v>
      </c>
      <c r="BL3017">
        <v>8733</v>
      </c>
      <c r="BM3017">
        <v>23111</v>
      </c>
      <c r="BN3017">
        <v>45872</v>
      </c>
      <c r="BO3017">
        <v>65371</v>
      </c>
      <c r="BP3017">
        <v>76115</v>
      </c>
      <c r="BQ3017">
        <v>91290</v>
      </c>
      <c r="BR3017">
        <v>108859</v>
      </c>
      <c r="BS3017">
        <v>125472</v>
      </c>
      <c r="BT3017">
        <v>142085</v>
      </c>
      <c r="BU3017">
        <v>158699</v>
      </c>
      <c r="BV3017">
        <v>175312</v>
      </c>
      <c r="BW3017">
        <v>191925</v>
      </c>
      <c r="BX3017">
        <v>208538</v>
      </c>
      <c r="BY3017">
        <v>225152</v>
      </c>
      <c r="BZ3017">
        <v>241765</v>
      </c>
      <c r="CA3017">
        <v>258378</v>
      </c>
      <c r="CB3017">
        <v>274991</v>
      </c>
      <c r="CC3017">
        <v>335933</v>
      </c>
      <c r="CD3017">
        <v>510301</v>
      </c>
      <c r="CE3017">
        <v>588592</v>
      </c>
      <c r="CF3017">
        <v>645637</v>
      </c>
      <c r="CG3017">
        <v>789170</v>
      </c>
      <c r="CH3017">
        <v>963883</v>
      </c>
      <c r="CI3017">
        <v>1045433</v>
      </c>
      <c r="CJ3017">
        <v>1074965</v>
      </c>
      <c r="CK3017">
        <v>1103461</v>
      </c>
      <c r="CL3017">
        <v>1142805</v>
      </c>
      <c r="CM3017">
        <v>1201375</v>
      </c>
      <c r="CN3017">
        <v>1236163</v>
      </c>
      <c r="CO3017">
        <v>1254445</v>
      </c>
      <c r="CP3017">
        <v>1271168</v>
      </c>
      <c r="CQ3017">
        <v>1301403</v>
      </c>
      <c r="CR3017">
        <v>1357211</v>
      </c>
      <c r="CS3017">
        <v>1396329</v>
      </c>
      <c r="CT3017">
        <v>1416092</v>
      </c>
      <c r="CU3017">
        <v>1417566</v>
      </c>
      <c r="CV3017">
        <v>1499613</v>
      </c>
      <c r="CW3017">
        <v>1582095</v>
      </c>
      <c r="CX3017">
        <v>1583306</v>
      </c>
      <c r="CY3017">
        <v>1583306</v>
      </c>
      <c r="CZ3017">
        <v>1583306</v>
      </c>
      <c r="DA3017">
        <v>1583306</v>
      </c>
      <c r="DB3017">
        <v>1633796</v>
      </c>
      <c r="DC3017">
        <v>1667617</v>
      </c>
      <c r="DD3017">
        <v>1768785</v>
      </c>
      <c r="DE3017">
        <v>1876944</v>
      </c>
      <c r="DF3017">
        <v>1913309</v>
      </c>
      <c r="DG3017">
        <v>1919149</v>
      </c>
      <c r="DH3017">
        <v>1923282</v>
      </c>
      <c r="DI3017">
        <v>1925351</v>
      </c>
      <c r="DJ3017">
        <v>2007720</v>
      </c>
      <c r="DK3017">
        <v>2082129</v>
      </c>
      <c r="DL3017">
        <v>2123126</v>
      </c>
      <c r="DM3017">
        <v>2141704</v>
      </c>
      <c r="DN3017">
        <v>2141704</v>
      </c>
      <c r="DO3017">
        <v>2141704</v>
      </c>
      <c r="DP3017">
        <v>2141704</v>
      </c>
      <c r="DQ3017">
        <v>2141704</v>
      </c>
      <c r="DR3017">
        <v>2141704</v>
      </c>
      <c r="DS3017">
        <v>2141704</v>
      </c>
      <c r="DT3017">
        <v>2141704</v>
      </c>
      <c r="DU3017">
        <v>2141704</v>
      </c>
      <c r="DV3017">
        <v>2141704</v>
      </c>
      <c r="DW3017">
        <v>2141704</v>
      </c>
      <c r="DX3017">
        <v>2141704</v>
      </c>
      <c r="DY3017">
        <v>2141704</v>
      </c>
      <c r="DZ3017">
        <v>2141704</v>
      </c>
      <c r="EA3017">
        <v>2141704</v>
      </c>
      <c r="EB3017">
        <v>2141704</v>
      </c>
      <c r="EC3017">
        <v>2141704</v>
      </c>
      <c r="ED3017">
        <v>2141704</v>
      </c>
      <c r="EE3017">
        <v>2141704</v>
      </c>
      <c r="EF3017">
        <v>2141704</v>
      </c>
      <c r="EG3017">
        <v>2141704</v>
      </c>
      <c r="EH3017">
        <v>2141704</v>
      </c>
      <c r="EI3017">
        <v>2141704</v>
      </c>
      <c r="EJ3017">
        <v>2141704</v>
      </c>
      <c r="EK3017">
        <v>2141704</v>
      </c>
      <c r="EL3017">
        <v>2141704</v>
      </c>
      <c r="EM3017">
        <v>2141704</v>
      </c>
      <c r="EN3017">
        <v>2141704</v>
      </c>
      <c r="EO3017">
        <v>2141704</v>
      </c>
      <c r="EP3017">
        <v>2141704</v>
      </c>
      <c r="EQ3017">
        <v>2141704</v>
      </c>
      <c r="ER3017">
        <v>2141704</v>
      </c>
      <c r="ES3017">
        <v>2141704</v>
      </c>
      <c r="ET3017">
        <v>2141704</v>
      </c>
      <c r="EU3017">
        <v>2141704</v>
      </c>
      <c r="EV3017">
        <v>2141704</v>
      </c>
      <c r="EW3017">
        <v>2141704</v>
      </c>
      <c r="EX3017">
        <v>2141704</v>
      </c>
      <c r="EY3017">
        <v>2141704</v>
      </c>
      <c r="EZ3017">
        <v>2141704</v>
      </c>
      <c r="FA3017">
        <v>2141704</v>
      </c>
      <c r="FB3017">
        <v>2141704</v>
      </c>
      <c r="FC3017">
        <v>2141704</v>
      </c>
      <c r="FD3017">
        <v>2141704</v>
      </c>
      <c r="FE3017">
        <v>2141704</v>
      </c>
      <c r="FF3017">
        <v>2141704</v>
      </c>
      <c r="FG3017">
        <v>2141704</v>
      </c>
      <c r="FH3017">
        <v>2141704</v>
      </c>
    </row>
    <row r="3018" spans="1:164">
      <c r="A3018" t="s">
        <v>3168</v>
      </c>
      <c r="C3018" s="23">
        <v>45471</v>
      </c>
      <c r="D3018" s="23">
        <v>45857</v>
      </c>
      <c r="E3018">
        <v>332</v>
      </c>
      <c r="F3018">
        <v>1091936</v>
      </c>
      <c r="G3018" t="s">
        <v>2193</v>
      </c>
      <c r="BJ3018">
        <v>330</v>
      </c>
      <c r="BK3018">
        <v>2005</v>
      </c>
      <c r="BL3018">
        <v>6398</v>
      </c>
      <c r="BM3018">
        <v>14378</v>
      </c>
      <c r="BN3018">
        <v>22761</v>
      </c>
      <c r="BO3018">
        <v>19499</v>
      </c>
      <c r="BP3018">
        <v>10744</v>
      </c>
      <c r="BQ3018">
        <v>15174</v>
      </c>
      <c r="BR3018">
        <v>17569</v>
      </c>
      <c r="BS3018">
        <v>16613</v>
      </c>
      <c r="BT3018">
        <v>16613</v>
      </c>
      <c r="BU3018">
        <v>16613</v>
      </c>
      <c r="BV3018">
        <v>16613</v>
      </c>
      <c r="BW3018">
        <v>16613</v>
      </c>
      <c r="BX3018">
        <v>16613</v>
      </c>
      <c r="BY3018">
        <v>16613</v>
      </c>
      <c r="BZ3018">
        <v>16613</v>
      </c>
      <c r="CA3018">
        <v>16613</v>
      </c>
      <c r="CB3018">
        <v>16613</v>
      </c>
      <c r="CC3018">
        <v>60941</v>
      </c>
      <c r="CD3018">
        <v>174369</v>
      </c>
      <c r="CE3018">
        <v>77308</v>
      </c>
      <c r="CF3018">
        <v>37099</v>
      </c>
      <c r="CG3018">
        <v>55357</v>
      </c>
      <c r="CH3018">
        <v>51941</v>
      </c>
      <c r="CI3018">
        <v>34875</v>
      </c>
      <c r="CJ3018">
        <v>20816</v>
      </c>
      <c r="CK3018">
        <v>11595</v>
      </c>
      <c r="CL3018">
        <v>4780</v>
      </c>
      <c r="CM3018">
        <v>2761</v>
      </c>
      <c r="DB3018">
        <v>12860</v>
      </c>
      <c r="DC3018">
        <v>14025</v>
      </c>
      <c r="DD3018">
        <v>11665</v>
      </c>
      <c r="DE3018">
        <v>10110</v>
      </c>
      <c r="DF3018">
        <v>8047</v>
      </c>
      <c r="DG3018">
        <v>5840</v>
      </c>
      <c r="DH3018">
        <v>4133</v>
      </c>
      <c r="DI3018">
        <v>2069</v>
      </c>
      <c r="DJ3018">
        <v>82368</v>
      </c>
      <c r="DK3018">
        <v>74409</v>
      </c>
      <c r="DL3018">
        <v>40997</v>
      </c>
      <c r="DM3018">
        <v>18578</v>
      </c>
    </row>
    <row r="3019" spans="1:164">
      <c r="A3019" t="s">
        <v>3168</v>
      </c>
      <c r="C3019" s="23">
        <v>45471</v>
      </c>
      <c r="D3019" s="23">
        <v>45857</v>
      </c>
      <c r="E3019">
        <v>332</v>
      </c>
      <c r="F3019">
        <v>1091936</v>
      </c>
      <c r="G3019" t="s">
        <v>2195</v>
      </c>
      <c r="BJ3019">
        <v>330</v>
      </c>
      <c r="BK3019">
        <v>2335</v>
      </c>
      <c r="BL3019">
        <v>8733</v>
      </c>
      <c r="BM3019">
        <v>23111</v>
      </c>
      <c r="BN3019">
        <v>45872</v>
      </c>
      <c r="BO3019">
        <v>65371</v>
      </c>
      <c r="BP3019">
        <v>76115</v>
      </c>
      <c r="BQ3019">
        <v>91290</v>
      </c>
      <c r="BR3019">
        <v>108859</v>
      </c>
      <c r="BS3019">
        <v>125472</v>
      </c>
      <c r="BT3019">
        <v>142085</v>
      </c>
      <c r="BU3019">
        <v>158699</v>
      </c>
      <c r="BV3019">
        <v>175312</v>
      </c>
      <c r="BW3019">
        <v>191925</v>
      </c>
      <c r="BX3019">
        <v>208538</v>
      </c>
      <c r="BY3019">
        <v>225152</v>
      </c>
      <c r="BZ3019">
        <v>241765</v>
      </c>
      <c r="CA3019">
        <v>258378</v>
      </c>
      <c r="CB3019">
        <v>274991</v>
      </c>
      <c r="CC3019">
        <v>335933</v>
      </c>
      <c r="CD3019">
        <v>510301</v>
      </c>
      <c r="CE3019">
        <v>587609</v>
      </c>
      <c r="CF3019">
        <v>624708</v>
      </c>
      <c r="CG3019">
        <v>680065</v>
      </c>
      <c r="CH3019">
        <v>732006</v>
      </c>
      <c r="CI3019">
        <v>766881</v>
      </c>
      <c r="CJ3019">
        <v>787697</v>
      </c>
      <c r="CK3019">
        <v>799292</v>
      </c>
      <c r="CL3019">
        <v>804072</v>
      </c>
      <c r="CM3019">
        <v>806833</v>
      </c>
      <c r="CN3019">
        <v>806833</v>
      </c>
      <c r="CO3019">
        <v>806833</v>
      </c>
      <c r="CP3019">
        <v>806833</v>
      </c>
      <c r="CQ3019">
        <v>806833</v>
      </c>
      <c r="CR3019">
        <v>806833</v>
      </c>
      <c r="CS3019">
        <v>806833</v>
      </c>
      <c r="CT3019">
        <v>806833</v>
      </c>
      <c r="CU3019">
        <v>806833</v>
      </c>
      <c r="CV3019">
        <v>806833</v>
      </c>
      <c r="CW3019">
        <v>806833</v>
      </c>
      <c r="CX3019">
        <v>806833</v>
      </c>
      <c r="CY3019">
        <v>806833</v>
      </c>
      <c r="CZ3019">
        <v>806833</v>
      </c>
      <c r="DA3019">
        <v>806833</v>
      </c>
      <c r="DB3019">
        <v>819692</v>
      </c>
      <c r="DC3019">
        <v>833718</v>
      </c>
      <c r="DD3019">
        <v>845383</v>
      </c>
      <c r="DE3019">
        <v>855493</v>
      </c>
      <c r="DF3019">
        <v>863540</v>
      </c>
      <c r="DG3019">
        <v>869381</v>
      </c>
      <c r="DH3019">
        <v>873514</v>
      </c>
      <c r="DI3019">
        <v>875583</v>
      </c>
      <c r="DJ3019">
        <v>957951</v>
      </c>
      <c r="DK3019">
        <v>1032360</v>
      </c>
      <c r="DL3019">
        <v>1073358</v>
      </c>
      <c r="DM3019">
        <v>1091936</v>
      </c>
      <c r="DN3019">
        <v>1091936</v>
      </c>
      <c r="DO3019">
        <v>1091936</v>
      </c>
      <c r="DP3019">
        <v>1091936</v>
      </c>
      <c r="DQ3019">
        <v>1091936</v>
      </c>
      <c r="DR3019">
        <v>1091936</v>
      </c>
      <c r="DS3019">
        <v>1091936</v>
      </c>
      <c r="DT3019">
        <v>1091936</v>
      </c>
      <c r="DU3019">
        <v>1091936</v>
      </c>
      <c r="DV3019">
        <v>1091936</v>
      </c>
      <c r="DW3019">
        <v>1091936</v>
      </c>
      <c r="DX3019">
        <v>1091936</v>
      </c>
      <c r="DY3019">
        <v>1091936</v>
      </c>
      <c r="DZ3019">
        <v>1091936</v>
      </c>
      <c r="EA3019">
        <v>1091936</v>
      </c>
      <c r="EB3019">
        <v>1091936</v>
      </c>
      <c r="EC3019">
        <v>1091936</v>
      </c>
      <c r="ED3019">
        <v>1091936</v>
      </c>
      <c r="EE3019">
        <v>1091936</v>
      </c>
      <c r="EF3019">
        <v>1091936</v>
      </c>
      <c r="EG3019">
        <v>1091936</v>
      </c>
      <c r="EH3019">
        <v>1091936</v>
      </c>
      <c r="EI3019">
        <v>1091936</v>
      </c>
      <c r="EJ3019">
        <v>1091936</v>
      </c>
      <c r="EK3019">
        <v>1091936</v>
      </c>
      <c r="EL3019">
        <v>1091936</v>
      </c>
      <c r="EM3019">
        <v>1091936</v>
      </c>
      <c r="EN3019">
        <v>1091936</v>
      </c>
      <c r="EO3019">
        <v>1091936</v>
      </c>
      <c r="EP3019">
        <v>1091936</v>
      </c>
      <c r="EQ3019">
        <v>1091936</v>
      </c>
      <c r="ER3019">
        <v>1091936</v>
      </c>
      <c r="ES3019">
        <v>1091936</v>
      </c>
      <c r="ET3019">
        <v>1091936</v>
      </c>
      <c r="EU3019">
        <v>1091936</v>
      </c>
      <c r="EV3019">
        <v>1091936</v>
      </c>
      <c r="EW3019">
        <v>1091936</v>
      </c>
      <c r="EX3019">
        <v>1091936</v>
      </c>
      <c r="EY3019">
        <v>1091936</v>
      </c>
      <c r="EZ3019">
        <v>1091936</v>
      </c>
      <c r="FA3019">
        <v>1091936</v>
      </c>
      <c r="FB3019">
        <v>1091936</v>
      </c>
      <c r="FC3019">
        <v>1091936</v>
      </c>
      <c r="FD3019">
        <v>1091936</v>
      </c>
      <c r="FE3019">
        <v>1091936</v>
      </c>
      <c r="FF3019">
        <v>1091936</v>
      </c>
      <c r="FG3019">
        <v>1091936</v>
      </c>
      <c r="FH3019">
        <v>1091936</v>
      </c>
    </row>
    <row r="3020" spans="1:164">
      <c r="A3020" t="s">
        <v>2199</v>
      </c>
      <c r="C3020" s="23">
        <v>45471</v>
      </c>
      <c r="D3020" s="23">
        <v>45857</v>
      </c>
      <c r="E3020">
        <v>332</v>
      </c>
      <c r="F3020">
        <v>1091936</v>
      </c>
      <c r="G3020" t="s">
        <v>2193</v>
      </c>
      <c r="BJ3020">
        <v>330</v>
      </c>
      <c r="BK3020">
        <v>2005</v>
      </c>
      <c r="BL3020">
        <v>6398</v>
      </c>
      <c r="BM3020">
        <v>14378</v>
      </c>
      <c r="BN3020">
        <v>22761</v>
      </c>
      <c r="BO3020">
        <v>19499</v>
      </c>
      <c r="BP3020">
        <v>10744</v>
      </c>
      <c r="BQ3020">
        <v>15174</v>
      </c>
      <c r="BR3020">
        <v>17569</v>
      </c>
      <c r="BS3020">
        <v>16613</v>
      </c>
      <c r="BT3020">
        <v>16613</v>
      </c>
      <c r="BU3020">
        <v>16613</v>
      </c>
      <c r="BV3020">
        <v>16613</v>
      </c>
      <c r="BW3020">
        <v>16613</v>
      </c>
      <c r="BX3020">
        <v>16613</v>
      </c>
      <c r="BY3020">
        <v>16613</v>
      </c>
      <c r="BZ3020">
        <v>16613</v>
      </c>
      <c r="CA3020">
        <v>16613</v>
      </c>
      <c r="CB3020">
        <v>16613</v>
      </c>
      <c r="CC3020">
        <v>60941</v>
      </c>
      <c r="CD3020">
        <v>174369</v>
      </c>
      <c r="CE3020">
        <v>77308</v>
      </c>
      <c r="CF3020">
        <v>37099</v>
      </c>
      <c r="CG3020">
        <v>55357</v>
      </c>
      <c r="CH3020">
        <v>51941</v>
      </c>
      <c r="CI3020">
        <v>34875</v>
      </c>
      <c r="CJ3020">
        <v>20816</v>
      </c>
      <c r="CK3020">
        <v>11595</v>
      </c>
      <c r="CL3020">
        <v>4780</v>
      </c>
      <c r="CM3020">
        <v>2761</v>
      </c>
      <c r="DB3020">
        <v>12860</v>
      </c>
      <c r="DC3020">
        <v>14025</v>
      </c>
      <c r="DD3020">
        <v>11665</v>
      </c>
      <c r="DE3020">
        <v>10110</v>
      </c>
      <c r="DF3020">
        <v>8047</v>
      </c>
      <c r="DG3020">
        <v>5840</v>
      </c>
      <c r="DH3020">
        <v>4133</v>
      </c>
      <c r="DI3020">
        <v>2069</v>
      </c>
      <c r="DJ3020">
        <v>82368</v>
      </c>
      <c r="DK3020">
        <v>74409</v>
      </c>
      <c r="DL3020">
        <v>40997</v>
      </c>
      <c r="DM3020">
        <v>18578</v>
      </c>
    </row>
    <row r="3021" spans="1:164">
      <c r="A3021" t="s">
        <v>2199</v>
      </c>
      <c r="C3021" s="23">
        <v>45471</v>
      </c>
      <c r="D3021" s="23">
        <v>45857</v>
      </c>
      <c r="E3021">
        <v>332</v>
      </c>
      <c r="F3021">
        <v>1091936</v>
      </c>
      <c r="G3021" t="s">
        <v>2195</v>
      </c>
      <c r="BJ3021">
        <v>330</v>
      </c>
      <c r="BK3021">
        <v>2335</v>
      </c>
      <c r="BL3021">
        <v>8733</v>
      </c>
      <c r="BM3021">
        <v>23111</v>
      </c>
      <c r="BN3021">
        <v>45872</v>
      </c>
      <c r="BO3021">
        <v>65371</v>
      </c>
      <c r="BP3021">
        <v>76115</v>
      </c>
      <c r="BQ3021">
        <v>91290</v>
      </c>
      <c r="BR3021">
        <v>108859</v>
      </c>
      <c r="BS3021">
        <v>125472</v>
      </c>
      <c r="BT3021">
        <v>142085</v>
      </c>
      <c r="BU3021">
        <v>158699</v>
      </c>
      <c r="BV3021">
        <v>175312</v>
      </c>
      <c r="BW3021">
        <v>191925</v>
      </c>
      <c r="BX3021">
        <v>208538</v>
      </c>
      <c r="BY3021">
        <v>225152</v>
      </c>
      <c r="BZ3021">
        <v>241765</v>
      </c>
      <c r="CA3021">
        <v>258378</v>
      </c>
      <c r="CB3021">
        <v>274991</v>
      </c>
      <c r="CC3021">
        <v>335933</v>
      </c>
      <c r="CD3021">
        <v>510301</v>
      </c>
      <c r="CE3021">
        <v>587609</v>
      </c>
      <c r="CF3021">
        <v>624708</v>
      </c>
      <c r="CG3021">
        <v>680065</v>
      </c>
      <c r="CH3021">
        <v>732006</v>
      </c>
      <c r="CI3021">
        <v>766881</v>
      </c>
      <c r="CJ3021">
        <v>787697</v>
      </c>
      <c r="CK3021">
        <v>799292</v>
      </c>
      <c r="CL3021">
        <v>804072</v>
      </c>
      <c r="CM3021">
        <v>806833</v>
      </c>
      <c r="CN3021">
        <v>806833</v>
      </c>
      <c r="CO3021">
        <v>806833</v>
      </c>
      <c r="CP3021">
        <v>806833</v>
      </c>
      <c r="CQ3021">
        <v>806833</v>
      </c>
      <c r="CR3021">
        <v>806833</v>
      </c>
      <c r="CS3021">
        <v>806833</v>
      </c>
      <c r="CT3021">
        <v>806833</v>
      </c>
      <c r="CU3021">
        <v>806833</v>
      </c>
      <c r="CV3021">
        <v>806833</v>
      </c>
      <c r="CW3021">
        <v>806833</v>
      </c>
      <c r="CX3021">
        <v>806833</v>
      </c>
      <c r="CY3021">
        <v>806833</v>
      </c>
      <c r="CZ3021">
        <v>806833</v>
      </c>
      <c r="DA3021">
        <v>806833</v>
      </c>
      <c r="DB3021">
        <v>819692</v>
      </c>
      <c r="DC3021">
        <v>833718</v>
      </c>
      <c r="DD3021">
        <v>845383</v>
      </c>
      <c r="DE3021">
        <v>855493</v>
      </c>
      <c r="DF3021">
        <v>863540</v>
      </c>
      <c r="DG3021">
        <v>869381</v>
      </c>
      <c r="DH3021">
        <v>873514</v>
      </c>
      <c r="DI3021">
        <v>875583</v>
      </c>
      <c r="DJ3021">
        <v>957951</v>
      </c>
      <c r="DK3021">
        <v>1032360</v>
      </c>
      <c r="DL3021">
        <v>1073358</v>
      </c>
      <c r="DM3021">
        <v>1091936</v>
      </c>
      <c r="DN3021">
        <v>1091936</v>
      </c>
      <c r="DO3021">
        <v>1091936</v>
      </c>
      <c r="DP3021">
        <v>1091936</v>
      </c>
      <c r="DQ3021">
        <v>1091936</v>
      </c>
      <c r="DR3021">
        <v>1091936</v>
      </c>
      <c r="DS3021">
        <v>1091936</v>
      </c>
      <c r="DT3021">
        <v>1091936</v>
      </c>
      <c r="DU3021">
        <v>1091936</v>
      </c>
      <c r="DV3021">
        <v>1091936</v>
      </c>
      <c r="DW3021">
        <v>1091936</v>
      </c>
      <c r="DX3021">
        <v>1091936</v>
      </c>
      <c r="DY3021">
        <v>1091936</v>
      </c>
      <c r="DZ3021">
        <v>1091936</v>
      </c>
      <c r="EA3021">
        <v>1091936</v>
      </c>
      <c r="EB3021">
        <v>1091936</v>
      </c>
      <c r="EC3021">
        <v>1091936</v>
      </c>
      <c r="ED3021">
        <v>1091936</v>
      </c>
      <c r="EE3021">
        <v>1091936</v>
      </c>
      <c r="EF3021">
        <v>1091936</v>
      </c>
      <c r="EG3021">
        <v>1091936</v>
      </c>
      <c r="EH3021">
        <v>1091936</v>
      </c>
      <c r="EI3021">
        <v>1091936</v>
      </c>
      <c r="EJ3021">
        <v>1091936</v>
      </c>
      <c r="EK3021">
        <v>1091936</v>
      </c>
      <c r="EL3021">
        <v>1091936</v>
      </c>
      <c r="EM3021">
        <v>1091936</v>
      </c>
      <c r="EN3021">
        <v>1091936</v>
      </c>
      <c r="EO3021">
        <v>1091936</v>
      </c>
      <c r="EP3021">
        <v>1091936</v>
      </c>
      <c r="EQ3021">
        <v>1091936</v>
      </c>
      <c r="ER3021">
        <v>1091936</v>
      </c>
      <c r="ES3021">
        <v>1091936</v>
      </c>
      <c r="ET3021">
        <v>1091936</v>
      </c>
      <c r="EU3021">
        <v>1091936</v>
      </c>
      <c r="EV3021">
        <v>1091936</v>
      </c>
      <c r="EW3021">
        <v>1091936</v>
      </c>
      <c r="EX3021">
        <v>1091936</v>
      </c>
      <c r="EY3021">
        <v>1091936</v>
      </c>
      <c r="EZ3021">
        <v>1091936</v>
      </c>
      <c r="FA3021">
        <v>1091936</v>
      </c>
      <c r="FB3021">
        <v>1091936</v>
      </c>
      <c r="FC3021">
        <v>1091936</v>
      </c>
      <c r="FD3021">
        <v>1091936</v>
      </c>
      <c r="FE3021">
        <v>1091936</v>
      </c>
      <c r="FF3021">
        <v>1091936</v>
      </c>
      <c r="FG3021">
        <v>1091936</v>
      </c>
      <c r="FH3021">
        <v>1091936</v>
      </c>
    </row>
    <row r="3022" spans="1:164">
      <c r="A3022" t="s">
        <v>2200</v>
      </c>
      <c r="C3022" s="23">
        <v>45471</v>
      </c>
      <c r="D3022" s="23">
        <v>45674</v>
      </c>
      <c r="E3022">
        <v>175</v>
      </c>
      <c r="F3022">
        <v>458613</v>
      </c>
      <c r="G3022" t="s">
        <v>2193</v>
      </c>
      <c r="BJ3022">
        <v>330</v>
      </c>
      <c r="BK3022">
        <v>2005</v>
      </c>
      <c r="BL3022">
        <v>6398</v>
      </c>
      <c r="BM3022">
        <v>14378</v>
      </c>
      <c r="BN3022">
        <v>22761</v>
      </c>
      <c r="BO3022">
        <v>19499</v>
      </c>
      <c r="BP3022">
        <v>10744</v>
      </c>
      <c r="BQ3022">
        <v>15174</v>
      </c>
      <c r="BR3022">
        <v>17569</v>
      </c>
      <c r="BS3022">
        <v>16613</v>
      </c>
      <c r="BT3022">
        <v>16613</v>
      </c>
      <c r="BU3022">
        <v>16613</v>
      </c>
      <c r="BV3022">
        <v>16613</v>
      </c>
      <c r="BW3022">
        <v>16613</v>
      </c>
      <c r="BX3022">
        <v>16613</v>
      </c>
      <c r="BY3022">
        <v>16613</v>
      </c>
      <c r="BZ3022">
        <v>16613</v>
      </c>
      <c r="CA3022">
        <v>16613</v>
      </c>
      <c r="CB3022">
        <v>16613</v>
      </c>
      <c r="CC3022">
        <v>19522</v>
      </c>
      <c r="CD3022">
        <v>30274</v>
      </c>
      <c r="CE3022">
        <v>27882</v>
      </c>
      <c r="CF3022">
        <v>23475</v>
      </c>
      <c r="CG3022">
        <v>21437</v>
      </c>
      <c r="CH3022">
        <v>18041</v>
      </c>
      <c r="CI3022">
        <v>14644</v>
      </c>
      <c r="CJ3022">
        <v>11579</v>
      </c>
      <c r="CK3022">
        <v>9226</v>
      </c>
      <c r="CL3022">
        <v>4780</v>
      </c>
      <c r="CM3022">
        <v>2761</v>
      </c>
    </row>
    <row r="3023" spans="1:164">
      <c r="A3023" t="s">
        <v>2200</v>
      </c>
      <c r="C3023" s="23">
        <v>45471</v>
      </c>
      <c r="D3023" s="23">
        <v>45674</v>
      </c>
      <c r="E3023">
        <v>175</v>
      </c>
      <c r="F3023">
        <v>458613</v>
      </c>
      <c r="G3023" t="s">
        <v>2195</v>
      </c>
      <c r="BJ3023">
        <v>330</v>
      </c>
      <c r="BK3023">
        <v>2335</v>
      </c>
      <c r="BL3023">
        <v>8733</v>
      </c>
      <c r="BM3023">
        <v>23111</v>
      </c>
      <c r="BN3023">
        <v>45872</v>
      </c>
      <c r="BO3023">
        <v>65371</v>
      </c>
      <c r="BP3023">
        <v>76115</v>
      </c>
      <c r="BQ3023">
        <v>91290</v>
      </c>
      <c r="BR3023">
        <v>108859</v>
      </c>
      <c r="BS3023">
        <v>125472</v>
      </c>
      <c r="BT3023">
        <v>142085</v>
      </c>
      <c r="BU3023">
        <v>158699</v>
      </c>
      <c r="BV3023">
        <v>175312</v>
      </c>
      <c r="BW3023">
        <v>191925</v>
      </c>
      <c r="BX3023">
        <v>208538</v>
      </c>
      <c r="BY3023">
        <v>225152</v>
      </c>
      <c r="BZ3023">
        <v>241765</v>
      </c>
      <c r="CA3023">
        <v>258378</v>
      </c>
      <c r="CB3023">
        <v>274991</v>
      </c>
      <c r="CC3023">
        <v>294514</v>
      </c>
      <c r="CD3023">
        <v>324788</v>
      </c>
      <c r="CE3023">
        <v>352670</v>
      </c>
      <c r="CF3023">
        <v>376145</v>
      </c>
      <c r="CG3023">
        <v>397582</v>
      </c>
      <c r="CH3023">
        <v>415622</v>
      </c>
      <c r="CI3023">
        <v>430267</v>
      </c>
      <c r="CJ3023">
        <v>441846</v>
      </c>
      <c r="CK3023">
        <v>451072</v>
      </c>
      <c r="CL3023">
        <v>455852</v>
      </c>
      <c r="CM3023">
        <v>458613</v>
      </c>
      <c r="CN3023">
        <v>458613</v>
      </c>
      <c r="CO3023">
        <v>458613</v>
      </c>
      <c r="CP3023">
        <v>458613</v>
      </c>
      <c r="CQ3023">
        <v>458613</v>
      </c>
      <c r="CR3023">
        <v>458613</v>
      </c>
      <c r="CS3023">
        <v>458613</v>
      </c>
      <c r="CT3023">
        <v>458613</v>
      </c>
      <c r="CU3023">
        <v>458613</v>
      </c>
      <c r="CV3023">
        <v>458613</v>
      </c>
      <c r="CW3023">
        <v>458613</v>
      </c>
      <c r="CX3023">
        <v>458613</v>
      </c>
      <c r="CY3023">
        <v>458613</v>
      </c>
      <c r="CZ3023">
        <v>458613</v>
      </c>
      <c r="DA3023">
        <v>458613</v>
      </c>
      <c r="DB3023">
        <v>458613</v>
      </c>
      <c r="DC3023">
        <v>458613</v>
      </c>
      <c r="DD3023">
        <v>458613</v>
      </c>
      <c r="DE3023">
        <v>458613</v>
      </c>
      <c r="DF3023">
        <v>458613</v>
      </c>
      <c r="DG3023">
        <v>458613</v>
      </c>
      <c r="DH3023">
        <v>458613</v>
      </c>
      <c r="DI3023">
        <v>458613</v>
      </c>
      <c r="DJ3023">
        <v>458613</v>
      </c>
      <c r="DK3023">
        <v>458613</v>
      </c>
      <c r="DL3023">
        <v>458613</v>
      </c>
      <c r="DM3023">
        <v>458613</v>
      </c>
      <c r="DN3023">
        <v>458613</v>
      </c>
      <c r="DO3023">
        <v>458613</v>
      </c>
      <c r="DP3023">
        <v>458613</v>
      </c>
      <c r="DQ3023">
        <v>458613</v>
      </c>
      <c r="DR3023">
        <v>458613</v>
      </c>
      <c r="DS3023">
        <v>458613</v>
      </c>
      <c r="DT3023">
        <v>458613</v>
      </c>
      <c r="DU3023">
        <v>458613</v>
      </c>
      <c r="DV3023">
        <v>458613</v>
      </c>
      <c r="DW3023">
        <v>458613</v>
      </c>
      <c r="DX3023">
        <v>458613</v>
      </c>
      <c r="DY3023">
        <v>458613</v>
      </c>
      <c r="DZ3023">
        <v>458613</v>
      </c>
      <c r="EA3023">
        <v>458613</v>
      </c>
      <c r="EB3023">
        <v>458613</v>
      </c>
      <c r="EC3023">
        <v>458613</v>
      </c>
      <c r="ED3023">
        <v>458613</v>
      </c>
      <c r="EE3023">
        <v>458613</v>
      </c>
      <c r="EF3023">
        <v>458613</v>
      </c>
      <c r="EG3023">
        <v>458613</v>
      </c>
      <c r="EH3023">
        <v>458613</v>
      </c>
      <c r="EI3023">
        <v>458613</v>
      </c>
      <c r="EJ3023">
        <v>458613</v>
      </c>
      <c r="EK3023">
        <v>458613</v>
      </c>
      <c r="EL3023">
        <v>458613</v>
      </c>
      <c r="EM3023">
        <v>458613</v>
      </c>
      <c r="EN3023">
        <v>458613</v>
      </c>
      <c r="EO3023">
        <v>458613</v>
      </c>
      <c r="EP3023">
        <v>458613</v>
      </c>
      <c r="EQ3023">
        <v>458613</v>
      </c>
      <c r="ER3023">
        <v>458613</v>
      </c>
      <c r="ES3023">
        <v>458613</v>
      </c>
      <c r="ET3023">
        <v>458613</v>
      </c>
      <c r="EU3023">
        <v>458613</v>
      </c>
      <c r="EV3023">
        <v>458613</v>
      </c>
      <c r="EW3023">
        <v>458613</v>
      </c>
      <c r="EX3023">
        <v>458613</v>
      </c>
      <c r="EY3023">
        <v>458613</v>
      </c>
      <c r="EZ3023">
        <v>458613</v>
      </c>
      <c r="FA3023">
        <v>458613</v>
      </c>
      <c r="FB3023">
        <v>458613</v>
      </c>
      <c r="FC3023">
        <v>458613</v>
      </c>
      <c r="FD3023">
        <v>458613</v>
      </c>
      <c r="FE3023">
        <v>458613</v>
      </c>
      <c r="FF3023">
        <v>458613</v>
      </c>
      <c r="FG3023">
        <v>458613</v>
      </c>
      <c r="FH3023">
        <v>458613</v>
      </c>
    </row>
    <row r="3024" spans="1:164">
      <c r="A3024" t="s">
        <v>3169</v>
      </c>
      <c r="B3024" t="s">
        <v>1566</v>
      </c>
      <c r="C3024" s="23">
        <v>45471</v>
      </c>
      <c r="D3024" s="23">
        <v>45528</v>
      </c>
      <c r="E3024">
        <v>49</v>
      </c>
      <c r="F3024">
        <v>81170</v>
      </c>
      <c r="G3024" t="s">
        <v>2193</v>
      </c>
      <c r="BJ3024">
        <v>330</v>
      </c>
      <c r="BK3024">
        <v>2005</v>
      </c>
      <c r="BL3024">
        <v>6398</v>
      </c>
      <c r="BM3024">
        <v>14378</v>
      </c>
      <c r="BN3024">
        <v>22761</v>
      </c>
      <c r="BO3024">
        <v>19499</v>
      </c>
      <c r="BP3024">
        <v>10744</v>
      </c>
      <c r="BQ3024">
        <v>4099</v>
      </c>
      <c r="BR3024">
        <v>956</v>
      </c>
    </row>
    <row r="3025" spans="1:164">
      <c r="A3025" t="s">
        <v>3169</v>
      </c>
      <c r="B3025" t="s">
        <v>1566</v>
      </c>
      <c r="C3025" s="23">
        <v>45471</v>
      </c>
      <c r="D3025" s="23">
        <v>45528</v>
      </c>
      <c r="E3025">
        <v>49</v>
      </c>
      <c r="F3025">
        <v>81170</v>
      </c>
      <c r="G3025" t="s">
        <v>2195</v>
      </c>
      <c r="BJ3025">
        <v>330</v>
      </c>
      <c r="BK3025">
        <v>2335</v>
      </c>
      <c r="BL3025">
        <v>8733</v>
      </c>
      <c r="BM3025">
        <v>23111</v>
      </c>
      <c r="BN3025">
        <v>45872</v>
      </c>
      <c r="BO3025">
        <v>65371</v>
      </c>
      <c r="BP3025">
        <v>76115</v>
      </c>
      <c r="BQ3025">
        <v>80214</v>
      </c>
      <c r="BR3025">
        <v>81170</v>
      </c>
      <c r="BS3025">
        <v>81170</v>
      </c>
      <c r="BT3025">
        <v>81170</v>
      </c>
      <c r="BU3025">
        <v>81170</v>
      </c>
      <c r="BV3025">
        <v>81170</v>
      </c>
      <c r="BW3025">
        <v>81170</v>
      </c>
      <c r="BX3025">
        <v>81170</v>
      </c>
      <c r="BY3025">
        <v>81170</v>
      </c>
      <c r="BZ3025">
        <v>81170</v>
      </c>
      <c r="CA3025">
        <v>81170</v>
      </c>
      <c r="CB3025">
        <v>81170</v>
      </c>
      <c r="CC3025">
        <v>81170</v>
      </c>
      <c r="CD3025">
        <v>81170</v>
      </c>
      <c r="CE3025">
        <v>81170</v>
      </c>
      <c r="CF3025">
        <v>81170</v>
      </c>
      <c r="CG3025">
        <v>81170</v>
      </c>
      <c r="CH3025">
        <v>81170</v>
      </c>
      <c r="CI3025">
        <v>81170</v>
      </c>
      <c r="CJ3025">
        <v>81170</v>
      </c>
      <c r="CK3025">
        <v>81170</v>
      </c>
      <c r="CL3025">
        <v>81170</v>
      </c>
      <c r="CM3025">
        <v>81170</v>
      </c>
      <c r="CN3025">
        <v>81170</v>
      </c>
      <c r="CO3025">
        <v>81170</v>
      </c>
      <c r="CP3025">
        <v>81170</v>
      </c>
      <c r="CQ3025">
        <v>81170</v>
      </c>
      <c r="CR3025">
        <v>81170</v>
      </c>
      <c r="CS3025">
        <v>81170</v>
      </c>
      <c r="CT3025">
        <v>81170</v>
      </c>
      <c r="CU3025">
        <v>81170</v>
      </c>
      <c r="CV3025">
        <v>81170</v>
      </c>
      <c r="CW3025">
        <v>81170</v>
      </c>
      <c r="CX3025">
        <v>81170</v>
      </c>
      <c r="CY3025">
        <v>81170</v>
      </c>
      <c r="CZ3025">
        <v>81170</v>
      </c>
      <c r="DA3025">
        <v>81170</v>
      </c>
      <c r="DB3025">
        <v>81170</v>
      </c>
      <c r="DC3025">
        <v>81170</v>
      </c>
      <c r="DD3025">
        <v>81170</v>
      </c>
      <c r="DE3025">
        <v>81170</v>
      </c>
      <c r="DF3025">
        <v>81170</v>
      </c>
      <c r="DG3025">
        <v>81170</v>
      </c>
      <c r="DH3025">
        <v>81170</v>
      </c>
      <c r="DI3025">
        <v>81170</v>
      </c>
      <c r="DJ3025">
        <v>81170</v>
      </c>
      <c r="DK3025">
        <v>81170</v>
      </c>
      <c r="DL3025">
        <v>81170</v>
      </c>
      <c r="DM3025">
        <v>81170</v>
      </c>
      <c r="DN3025">
        <v>81170</v>
      </c>
      <c r="DO3025">
        <v>81170</v>
      </c>
      <c r="DP3025">
        <v>81170</v>
      </c>
      <c r="DQ3025">
        <v>81170</v>
      </c>
      <c r="DR3025">
        <v>81170</v>
      </c>
      <c r="DS3025">
        <v>81170</v>
      </c>
      <c r="DT3025">
        <v>81170</v>
      </c>
      <c r="DU3025">
        <v>81170</v>
      </c>
      <c r="DV3025">
        <v>81170</v>
      </c>
      <c r="DW3025">
        <v>81170</v>
      </c>
      <c r="DX3025">
        <v>81170</v>
      </c>
      <c r="DY3025">
        <v>81170</v>
      </c>
      <c r="DZ3025">
        <v>81170</v>
      </c>
      <c r="EA3025">
        <v>81170</v>
      </c>
      <c r="EB3025">
        <v>81170</v>
      </c>
      <c r="EC3025">
        <v>81170</v>
      </c>
      <c r="ED3025">
        <v>81170</v>
      </c>
      <c r="EE3025">
        <v>81170</v>
      </c>
      <c r="EF3025">
        <v>81170</v>
      </c>
      <c r="EG3025">
        <v>81170</v>
      </c>
      <c r="EH3025">
        <v>81170</v>
      </c>
      <c r="EI3025">
        <v>81170</v>
      </c>
      <c r="EJ3025">
        <v>81170</v>
      </c>
      <c r="EK3025">
        <v>81170</v>
      </c>
      <c r="EL3025">
        <v>81170</v>
      </c>
      <c r="EM3025">
        <v>81170</v>
      </c>
      <c r="EN3025">
        <v>81170</v>
      </c>
      <c r="EO3025">
        <v>81170</v>
      </c>
      <c r="EP3025">
        <v>81170</v>
      </c>
      <c r="EQ3025">
        <v>81170</v>
      </c>
      <c r="ER3025">
        <v>81170</v>
      </c>
      <c r="ES3025">
        <v>81170</v>
      </c>
      <c r="ET3025">
        <v>81170</v>
      </c>
      <c r="EU3025">
        <v>81170</v>
      </c>
      <c r="EV3025">
        <v>81170</v>
      </c>
      <c r="EW3025">
        <v>81170</v>
      </c>
      <c r="EX3025">
        <v>81170</v>
      </c>
      <c r="EY3025">
        <v>81170</v>
      </c>
      <c r="EZ3025">
        <v>81170</v>
      </c>
      <c r="FA3025">
        <v>81170</v>
      </c>
      <c r="FB3025">
        <v>81170</v>
      </c>
      <c r="FC3025">
        <v>81170</v>
      </c>
      <c r="FD3025">
        <v>81170</v>
      </c>
      <c r="FE3025">
        <v>81170</v>
      </c>
      <c r="FF3025">
        <v>81170</v>
      </c>
      <c r="FG3025">
        <v>81170</v>
      </c>
      <c r="FH3025">
        <v>81170</v>
      </c>
    </row>
    <row r="3026" spans="1:164">
      <c r="A3026" t="s">
        <v>3170</v>
      </c>
      <c r="B3026" t="s">
        <v>1568</v>
      </c>
      <c r="C3026" s="23">
        <v>45518</v>
      </c>
      <c r="D3026" s="23">
        <v>45604</v>
      </c>
      <c r="E3026">
        <v>75</v>
      </c>
      <c r="F3026">
        <v>206985</v>
      </c>
      <c r="G3026" t="s">
        <v>2193</v>
      </c>
      <c r="BQ3026">
        <v>11076</v>
      </c>
      <c r="BR3026">
        <v>16613</v>
      </c>
      <c r="BS3026">
        <v>16613</v>
      </c>
      <c r="BT3026">
        <v>16613</v>
      </c>
      <c r="BU3026">
        <v>16613</v>
      </c>
      <c r="BV3026">
        <v>16613</v>
      </c>
      <c r="BW3026">
        <v>16613</v>
      </c>
      <c r="BX3026">
        <v>16613</v>
      </c>
      <c r="BY3026">
        <v>16613</v>
      </c>
      <c r="BZ3026">
        <v>16613</v>
      </c>
      <c r="CA3026">
        <v>16613</v>
      </c>
      <c r="CB3026">
        <v>16613</v>
      </c>
      <c r="CC3026">
        <v>13164</v>
      </c>
    </row>
    <row r="3027" spans="1:164">
      <c r="A3027" t="s">
        <v>3170</v>
      </c>
      <c r="B3027" t="s">
        <v>1568</v>
      </c>
      <c r="C3027" s="23">
        <v>45518</v>
      </c>
      <c r="D3027" s="23">
        <v>45604</v>
      </c>
      <c r="E3027">
        <v>75</v>
      </c>
      <c r="F3027">
        <v>206985</v>
      </c>
      <c r="G3027" t="s">
        <v>2195</v>
      </c>
      <c r="BQ3027">
        <v>11076</v>
      </c>
      <c r="BR3027">
        <v>27689</v>
      </c>
      <c r="BS3027">
        <v>44302</v>
      </c>
      <c r="BT3027">
        <v>60915</v>
      </c>
      <c r="BU3027">
        <v>77529</v>
      </c>
      <c r="BV3027">
        <v>94142</v>
      </c>
      <c r="BW3027">
        <v>110755</v>
      </c>
      <c r="BX3027">
        <v>127368</v>
      </c>
      <c r="BY3027">
        <v>143982</v>
      </c>
      <c r="BZ3027">
        <v>160595</v>
      </c>
      <c r="CA3027">
        <v>177208</v>
      </c>
      <c r="CB3027">
        <v>193821</v>
      </c>
      <c r="CC3027">
        <v>206985</v>
      </c>
      <c r="CD3027">
        <v>206985</v>
      </c>
      <c r="CE3027">
        <v>206985</v>
      </c>
      <c r="CF3027">
        <v>206985</v>
      </c>
      <c r="CG3027">
        <v>206985</v>
      </c>
      <c r="CH3027">
        <v>206985</v>
      </c>
      <c r="CI3027">
        <v>206985</v>
      </c>
      <c r="CJ3027">
        <v>206985</v>
      </c>
      <c r="CK3027">
        <v>206985</v>
      </c>
      <c r="CL3027">
        <v>206985</v>
      </c>
      <c r="CM3027">
        <v>206985</v>
      </c>
      <c r="CN3027">
        <v>206985</v>
      </c>
      <c r="CO3027">
        <v>206985</v>
      </c>
      <c r="CP3027">
        <v>206985</v>
      </c>
      <c r="CQ3027">
        <v>206985</v>
      </c>
      <c r="CR3027">
        <v>206985</v>
      </c>
      <c r="CS3027">
        <v>206985</v>
      </c>
      <c r="CT3027">
        <v>206985</v>
      </c>
      <c r="CU3027">
        <v>206985</v>
      </c>
      <c r="CV3027">
        <v>206985</v>
      </c>
      <c r="CW3027">
        <v>206985</v>
      </c>
      <c r="CX3027">
        <v>206985</v>
      </c>
      <c r="CY3027">
        <v>206985</v>
      </c>
      <c r="CZ3027">
        <v>206985</v>
      </c>
      <c r="DA3027">
        <v>206985</v>
      </c>
      <c r="DB3027">
        <v>206985</v>
      </c>
      <c r="DC3027">
        <v>206985</v>
      </c>
      <c r="DD3027">
        <v>206985</v>
      </c>
      <c r="DE3027">
        <v>206985</v>
      </c>
      <c r="DF3027">
        <v>206985</v>
      </c>
      <c r="DG3027">
        <v>206985</v>
      </c>
      <c r="DH3027">
        <v>206985</v>
      </c>
      <c r="DI3027">
        <v>206985</v>
      </c>
      <c r="DJ3027">
        <v>206985</v>
      </c>
      <c r="DK3027">
        <v>206985</v>
      </c>
      <c r="DL3027">
        <v>206985</v>
      </c>
      <c r="DM3027">
        <v>206985</v>
      </c>
      <c r="DN3027">
        <v>206985</v>
      </c>
      <c r="DO3027">
        <v>206985</v>
      </c>
      <c r="DP3027">
        <v>206985</v>
      </c>
      <c r="DQ3027">
        <v>206985</v>
      </c>
      <c r="DR3027">
        <v>206985</v>
      </c>
      <c r="DS3027">
        <v>206985</v>
      </c>
      <c r="DT3027">
        <v>206985</v>
      </c>
      <c r="DU3027">
        <v>206985</v>
      </c>
      <c r="DV3027">
        <v>206985</v>
      </c>
      <c r="DW3027">
        <v>206985</v>
      </c>
      <c r="DX3027">
        <v>206985</v>
      </c>
      <c r="DY3027">
        <v>206985</v>
      </c>
      <c r="DZ3027">
        <v>206985</v>
      </c>
      <c r="EA3027">
        <v>206985</v>
      </c>
      <c r="EB3027">
        <v>206985</v>
      </c>
      <c r="EC3027">
        <v>206985</v>
      </c>
      <c r="ED3027">
        <v>206985</v>
      </c>
      <c r="EE3027">
        <v>206985</v>
      </c>
      <c r="EF3027">
        <v>206985</v>
      </c>
      <c r="EG3027">
        <v>206985</v>
      </c>
      <c r="EH3027">
        <v>206985</v>
      </c>
      <c r="EI3027">
        <v>206985</v>
      </c>
      <c r="EJ3027">
        <v>206985</v>
      </c>
      <c r="EK3027">
        <v>206985</v>
      </c>
      <c r="EL3027">
        <v>206985</v>
      </c>
      <c r="EM3027">
        <v>206985</v>
      </c>
      <c r="EN3027">
        <v>206985</v>
      </c>
      <c r="EO3027">
        <v>206985</v>
      </c>
      <c r="EP3027">
        <v>206985</v>
      </c>
      <c r="EQ3027">
        <v>206985</v>
      </c>
      <c r="ER3027">
        <v>206985</v>
      </c>
      <c r="ES3027">
        <v>206985</v>
      </c>
      <c r="ET3027">
        <v>206985</v>
      </c>
      <c r="EU3027">
        <v>206985</v>
      </c>
      <c r="EV3027">
        <v>206985</v>
      </c>
      <c r="EW3027">
        <v>206985</v>
      </c>
      <c r="EX3027">
        <v>206985</v>
      </c>
      <c r="EY3027">
        <v>206985</v>
      </c>
      <c r="EZ3027">
        <v>206985</v>
      </c>
      <c r="FA3027">
        <v>206985</v>
      </c>
      <c r="FB3027">
        <v>206985</v>
      </c>
      <c r="FC3027">
        <v>206985</v>
      </c>
      <c r="FD3027">
        <v>206985</v>
      </c>
      <c r="FE3027">
        <v>206985</v>
      </c>
      <c r="FF3027">
        <v>206985</v>
      </c>
      <c r="FG3027">
        <v>206985</v>
      </c>
      <c r="FH3027">
        <v>206985</v>
      </c>
    </row>
    <row r="3028" spans="1:164">
      <c r="A3028" t="s">
        <v>3171</v>
      </c>
      <c r="B3028" t="s">
        <v>1571</v>
      </c>
      <c r="C3028" s="23">
        <v>45604</v>
      </c>
      <c r="D3028" s="23">
        <v>45674</v>
      </c>
      <c r="E3028">
        <v>60</v>
      </c>
      <c r="F3028">
        <v>170458</v>
      </c>
      <c r="G3028" t="s">
        <v>2193</v>
      </c>
      <c r="CC3028">
        <v>6359</v>
      </c>
      <c r="CD3028">
        <v>30274</v>
      </c>
      <c r="CE3028">
        <v>27882</v>
      </c>
      <c r="CF3028">
        <v>23475</v>
      </c>
      <c r="CG3028">
        <v>21437</v>
      </c>
      <c r="CH3028">
        <v>18041</v>
      </c>
      <c r="CI3028">
        <v>14644</v>
      </c>
      <c r="CJ3028">
        <v>11579</v>
      </c>
      <c r="CK3028">
        <v>9226</v>
      </c>
      <c r="CL3028">
        <v>4780</v>
      </c>
      <c r="CM3028">
        <v>2761</v>
      </c>
    </row>
    <row r="3029" spans="1:164">
      <c r="A3029" t="s">
        <v>3171</v>
      </c>
      <c r="B3029" t="s">
        <v>1571</v>
      </c>
      <c r="C3029" s="23">
        <v>45604</v>
      </c>
      <c r="D3029" s="23">
        <v>45674</v>
      </c>
      <c r="E3029">
        <v>60</v>
      </c>
      <c r="F3029">
        <v>170458</v>
      </c>
      <c r="G3029" t="s">
        <v>2195</v>
      </c>
      <c r="CC3029">
        <v>6359</v>
      </c>
      <c r="CD3029">
        <v>36633</v>
      </c>
      <c r="CE3029">
        <v>64515</v>
      </c>
      <c r="CF3029">
        <v>87990</v>
      </c>
      <c r="CG3029">
        <v>109427</v>
      </c>
      <c r="CH3029">
        <v>127467</v>
      </c>
      <c r="CI3029">
        <v>142112</v>
      </c>
      <c r="CJ3029">
        <v>153691</v>
      </c>
      <c r="CK3029">
        <v>162917</v>
      </c>
      <c r="CL3029">
        <v>167697</v>
      </c>
      <c r="CM3029">
        <v>170458</v>
      </c>
      <c r="CN3029">
        <v>170458</v>
      </c>
      <c r="CO3029">
        <v>170458</v>
      </c>
      <c r="CP3029">
        <v>170458</v>
      </c>
      <c r="CQ3029">
        <v>170458</v>
      </c>
      <c r="CR3029">
        <v>170458</v>
      </c>
      <c r="CS3029">
        <v>170458</v>
      </c>
      <c r="CT3029">
        <v>170458</v>
      </c>
      <c r="CU3029">
        <v>170458</v>
      </c>
      <c r="CV3029">
        <v>170458</v>
      </c>
      <c r="CW3029">
        <v>170458</v>
      </c>
      <c r="CX3029">
        <v>170458</v>
      </c>
      <c r="CY3029">
        <v>170458</v>
      </c>
      <c r="CZ3029">
        <v>170458</v>
      </c>
      <c r="DA3029">
        <v>170458</v>
      </c>
      <c r="DB3029">
        <v>170458</v>
      </c>
      <c r="DC3029">
        <v>170458</v>
      </c>
      <c r="DD3029">
        <v>170458</v>
      </c>
      <c r="DE3029">
        <v>170458</v>
      </c>
      <c r="DF3029">
        <v>170458</v>
      </c>
      <c r="DG3029">
        <v>170458</v>
      </c>
      <c r="DH3029">
        <v>170458</v>
      </c>
      <c r="DI3029">
        <v>170458</v>
      </c>
      <c r="DJ3029">
        <v>170458</v>
      </c>
      <c r="DK3029">
        <v>170458</v>
      </c>
      <c r="DL3029">
        <v>170458</v>
      </c>
      <c r="DM3029">
        <v>170458</v>
      </c>
      <c r="DN3029">
        <v>170458</v>
      </c>
      <c r="DO3029">
        <v>170458</v>
      </c>
      <c r="DP3029">
        <v>170458</v>
      </c>
      <c r="DQ3029">
        <v>170458</v>
      </c>
      <c r="DR3029">
        <v>170458</v>
      </c>
      <c r="DS3029">
        <v>170458</v>
      </c>
      <c r="DT3029">
        <v>170458</v>
      </c>
      <c r="DU3029">
        <v>170458</v>
      </c>
      <c r="DV3029">
        <v>170458</v>
      </c>
      <c r="DW3029">
        <v>170458</v>
      </c>
      <c r="DX3029">
        <v>170458</v>
      </c>
      <c r="DY3029">
        <v>170458</v>
      </c>
      <c r="DZ3029">
        <v>170458</v>
      </c>
      <c r="EA3029">
        <v>170458</v>
      </c>
      <c r="EB3029">
        <v>170458</v>
      </c>
      <c r="EC3029">
        <v>170458</v>
      </c>
      <c r="ED3029">
        <v>170458</v>
      </c>
      <c r="EE3029">
        <v>170458</v>
      </c>
      <c r="EF3029">
        <v>170458</v>
      </c>
      <c r="EG3029">
        <v>170458</v>
      </c>
      <c r="EH3029">
        <v>170458</v>
      </c>
      <c r="EI3029">
        <v>170458</v>
      </c>
      <c r="EJ3029">
        <v>170458</v>
      </c>
      <c r="EK3029">
        <v>170458</v>
      </c>
      <c r="EL3029">
        <v>170458</v>
      </c>
      <c r="EM3029">
        <v>170458</v>
      </c>
      <c r="EN3029">
        <v>170458</v>
      </c>
      <c r="EO3029">
        <v>170458</v>
      </c>
      <c r="EP3029">
        <v>170458</v>
      </c>
      <c r="EQ3029">
        <v>170458</v>
      </c>
      <c r="ER3029">
        <v>170458</v>
      </c>
      <c r="ES3029">
        <v>170458</v>
      </c>
      <c r="ET3029">
        <v>170458</v>
      </c>
      <c r="EU3029">
        <v>170458</v>
      </c>
      <c r="EV3029">
        <v>170458</v>
      </c>
      <c r="EW3029">
        <v>170458</v>
      </c>
      <c r="EX3029">
        <v>170458</v>
      </c>
      <c r="EY3029">
        <v>170458</v>
      </c>
      <c r="EZ3029">
        <v>170458</v>
      </c>
      <c r="FA3029">
        <v>170458</v>
      </c>
      <c r="FB3029">
        <v>170458</v>
      </c>
      <c r="FC3029">
        <v>170458</v>
      </c>
      <c r="FD3029">
        <v>170458</v>
      </c>
      <c r="FE3029">
        <v>170458</v>
      </c>
      <c r="FF3029">
        <v>170458</v>
      </c>
      <c r="FG3029">
        <v>170458</v>
      </c>
      <c r="FH3029">
        <v>170458</v>
      </c>
    </row>
    <row r="3030" spans="1:164">
      <c r="A3030" t="s">
        <v>2224</v>
      </c>
      <c r="C3030" s="23">
        <v>45604</v>
      </c>
      <c r="D3030" s="23">
        <v>45857</v>
      </c>
      <c r="E3030">
        <v>217</v>
      </c>
      <c r="F3030">
        <v>524129</v>
      </c>
      <c r="G3030" t="s">
        <v>2193</v>
      </c>
      <c r="CC3030">
        <v>41419</v>
      </c>
      <c r="CD3030">
        <v>144095</v>
      </c>
      <c r="CE3030">
        <v>49425</v>
      </c>
      <c r="CF3030">
        <v>4087</v>
      </c>
      <c r="DB3030">
        <v>12860</v>
      </c>
      <c r="DC3030">
        <v>14025</v>
      </c>
      <c r="DD3030">
        <v>11665</v>
      </c>
      <c r="DE3030">
        <v>10110</v>
      </c>
      <c r="DF3030">
        <v>8047</v>
      </c>
      <c r="DG3030">
        <v>5840</v>
      </c>
      <c r="DH3030">
        <v>4133</v>
      </c>
      <c r="DI3030">
        <v>2069</v>
      </c>
      <c r="DJ3030">
        <v>82368</v>
      </c>
      <c r="DK3030">
        <v>74409</v>
      </c>
      <c r="DL3030">
        <v>40997</v>
      </c>
      <c r="DM3030">
        <v>18578</v>
      </c>
    </row>
    <row r="3031" spans="1:164">
      <c r="A3031" t="s">
        <v>2224</v>
      </c>
      <c r="C3031" s="23">
        <v>45604</v>
      </c>
      <c r="D3031" s="23">
        <v>45857</v>
      </c>
      <c r="E3031">
        <v>217</v>
      </c>
      <c r="F3031">
        <v>524129</v>
      </c>
      <c r="G3031" t="s">
        <v>2195</v>
      </c>
      <c r="CC3031">
        <v>41419</v>
      </c>
      <c r="CD3031">
        <v>185514</v>
      </c>
      <c r="CE3031">
        <v>234939</v>
      </c>
      <c r="CF3031">
        <v>239026</v>
      </c>
      <c r="CG3031">
        <v>239026</v>
      </c>
      <c r="CH3031">
        <v>239026</v>
      </c>
      <c r="CI3031">
        <v>239026</v>
      </c>
      <c r="CJ3031">
        <v>239026</v>
      </c>
      <c r="CK3031">
        <v>239026</v>
      </c>
      <c r="CL3031">
        <v>239026</v>
      </c>
      <c r="CM3031">
        <v>239026</v>
      </c>
      <c r="CN3031">
        <v>239026</v>
      </c>
      <c r="CO3031">
        <v>239026</v>
      </c>
      <c r="CP3031">
        <v>239026</v>
      </c>
      <c r="CQ3031">
        <v>239026</v>
      </c>
      <c r="CR3031">
        <v>239026</v>
      </c>
      <c r="CS3031">
        <v>239026</v>
      </c>
      <c r="CT3031">
        <v>239026</v>
      </c>
      <c r="CU3031">
        <v>239026</v>
      </c>
      <c r="CV3031">
        <v>239026</v>
      </c>
      <c r="CW3031">
        <v>239026</v>
      </c>
      <c r="CX3031">
        <v>239026</v>
      </c>
      <c r="CY3031">
        <v>239026</v>
      </c>
      <c r="CZ3031">
        <v>239026</v>
      </c>
      <c r="DA3031">
        <v>239026</v>
      </c>
      <c r="DB3031">
        <v>251886</v>
      </c>
      <c r="DC3031">
        <v>265911</v>
      </c>
      <c r="DD3031">
        <v>277576</v>
      </c>
      <c r="DE3031">
        <v>287686</v>
      </c>
      <c r="DF3031">
        <v>295733</v>
      </c>
      <c r="DG3031">
        <v>301574</v>
      </c>
      <c r="DH3031">
        <v>305707</v>
      </c>
      <c r="DI3031">
        <v>307776</v>
      </c>
      <c r="DJ3031">
        <v>390144</v>
      </c>
      <c r="DK3031">
        <v>464553</v>
      </c>
      <c r="DL3031">
        <v>505551</v>
      </c>
      <c r="DM3031">
        <v>524129</v>
      </c>
      <c r="DN3031">
        <v>524129</v>
      </c>
      <c r="DO3031">
        <v>524129</v>
      </c>
      <c r="DP3031">
        <v>524129</v>
      </c>
      <c r="DQ3031">
        <v>524129</v>
      </c>
      <c r="DR3031">
        <v>524129</v>
      </c>
      <c r="DS3031">
        <v>524129</v>
      </c>
      <c r="DT3031">
        <v>524129</v>
      </c>
      <c r="DU3031">
        <v>524129</v>
      </c>
      <c r="DV3031">
        <v>524129</v>
      </c>
      <c r="DW3031">
        <v>524129</v>
      </c>
      <c r="DX3031">
        <v>524129</v>
      </c>
      <c r="DY3031">
        <v>524129</v>
      </c>
      <c r="DZ3031">
        <v>524129</v>
      </c>
      <c r="EA3031">
        <v>524129</v>
      </c>
      <c r="EB3031">
        <v>524129</v>
      </c>
      <c r="EC3031">
        <v>524129</v>
      </c>
      <c r="ED3031">
        <v>524129</v>
      </c>
      <c r="EE3031">
        <v>524129</v>
      </c>
      <c r="EF3031">
        <v>524129</v>
      </c>
      <c r="EG3031">
        <v>524129</v>
      </c>
      <c r="EH3031">
        <v>524129</v>
      </c>
      <c r="EI3031">
        <v>524129</v>
      </c>
      <c r="EJ3031">
        <v>524129</v>
      </c>
      <c r="EK3031">
        <v>524129</v>
      </c>
      <c r="EL3031">
        <v>524129</v>
      </c>
      <c r="EM3031">
        <v>524129</v>
      </c>
      <c r="EN3031">
        <v>524129</v>
      </c>
      <c r="EO3031">
        <v>524129</v>
      </c>
      <c r="EP3031">
        <v>524129</v>
      </c>
      <c r="EQ3031">
        <v>524129</v>
      </c>
      <c r="ER3031">
        <v>524129</v>
      </c>
      <c r="ES3031">
        <v>524129</v>
      </c>
      <c r="ET3031">
        <v>524129</v>
      </c>
      <c r="EU3031">
        <v>524129</v>
      </c>
      <c r="EV3031">
        <v>524129</v>
      </c>
      <c r="EW3031">
        <v>524129</v>
      </c>
      <c r="EX3031">
        <v>524129</v>
      </c>
      <c r="EY3031">
        <v>524129</v>
      </c>
      <c r="EZ3031">
        <v>524129</v>
      </c>
      <c r="FA3031">
        <v>524129</v>
      </c>
      <c r="FB3031">
        <v>524129</v>
      </c>
      <c r="FC3031">
        <v>524129</v>
      </c>
      <c r="FD3031">
        <v>524129</v>
      </c>
      <c r="FE3031">
        <v>524129</v>
      </c>
      <c r="FF3031">
        <v>524129</v>
      </c>
      <c r="FG3031">
        <v>524129</v>
      </c>
      <c r="FH3031">
        <v>524129</v>
      </c>
    </row>
    <row r="3032" spans="1:164">
      <c r="A3032" t="s">
        <v>3172</v>
      </c>
      <c r="B3032" t="s">
        <v>1573</v>
      </c>
      <c r="C3032" s="23">
        <v>45604</v>
      </c>
      <c r="D3032" s="23">
        <v>45622</v>
      </c>
      <c r="E3032">
        <v>15</v>
      </c>
      <c r="F3032">
        <v>141112</v>
      </c>
      <c r="G3032" t="s">
        <v>2193</v>
      </c>
      <c r="CC3032">
        <v>20787</v>
      </c>
      <c r="CD3032">
        <v>78496</v>
      </c>
      <c r="CE3032">
        <v>37741</v>
      </c>
      <c r="CF3032">
        <v>4087</v>
      </c>
    </row>
    <row r="3033" spans="1:164">
      <c r="A3033" t="s">
        <v>3172</v>
      </c>
      <c r="B3033" t="s">
        <v>1573</v>
      </c>
      <c r="C3033" s="23">
        <v>45604</v>
      </c>
      <c r="D3033" s="23">
        <v>45622</v>
      </c>
      <c r="E3033">
        <v>15</v>
      </c>
      <c r="F3033">
        <v>141112</v>
      </c>
      <c r="G3033" t="s">
        <v>2195</v>
      </c>
      <c r="CC3033">
        <v>20787</v>
      </c>
      <c r="CD3033">
        <v>99284</v>
      </c>
      <c r="CE3033">
        <v>137025</v>
      </c>
      <c r="CF3033">
        <v>141112</v>
      </c>
      <c r="CG3033">
        <v>141112</v>
      </c>
      <c r="CH3033">
        <v>141112</v>
      </c>
      <c r="CI3033">
        <v>141112</v>
      </c>
      <c r="CJ3033">
        <v>141112</v>
      </c>
      <c r="CK3033">
        <v>141112</v>
      </c>
      <c r="CL3033">
        <v>141112</v>
      </c>
      <c r="CM3033">
        <v>141112</v>
      </c>
      <c r="CN3033">
        <v>141112</v>
      </c>
      <c r="CO3033">
        <v>141112</v>
      </c>
      <c r="CP3033">
        <v>141112</v>
      </c>
      <c r="CQ3033">
        <v>141112</v>
      </c>
      <c r="CR3033">
        <v>141112</v>
      </c>
      <c r="CS3033">
        <v>141112</v>
      </c>
      <c r="CT3033">
        <v>141112</v>
      </c>
      <c r="CU3033">
        <v>141112</v>
      </c>
      <c r="CV3033">
        <v>141112</v>
      </c>
      <c r="CW3033">
        <v>141112</v>
      </c>
      <c r="CX3033">
        <v>141112</v>
      </c>
      <c r="CY3033">
        <v>141112</v>
      </c>
      <c r="CZ3033">
        <v>141112</v>
      </c>
      <c r="DA3033">
        <v>141112</v>
      </c>
      <c r="DB3033">
        <v>141112</v>
      </c>
      <c r="DC3033">
        <v>141112</v>
      </c>
      <c r="DD3033">
        <v>141112</v>
      </c>
      <c r="DE3033">
        <v>141112</v>
      </c>
      <c r="DF3033">
        <v>141112</v>
      </c>
      <c r="DG3033">
        <v>141112</v>
      </c>
      <c r="DH3033">
        <v>141112</v>
      </c>
      <c r="DI3033">
        <v>141112</v>
      </c>
      <c r="DJ3033">
        <v>141112</v>
      </c>
      <c r="DK3033">
        <v>141112</v>
      </c>
      <c r="DL3033">
        <v>141112</v>
      </c>
      <c r="DM3033">
        <v>141112</v>
      </c>
      <c r="DN3033">
        <v>141112</v>
      </c>
      <c r="DO3033">
        <v>141112</v>
      </c>
      <c r="DP3033">
        <v>141112</v>
      </c>
      <c r="DQ3033">
        <v>141112</v>
      </c>
      <c r="DR3033">
        <v>141112</v>
      </c>
      <c r="DS3033">
        <v>141112</v>
      </c>
      <c r="DT3033">
        <v>141112</v>
      </c>
      <c r="DU3033">
        <v>141112</v>
      </c>
      <c r="DV3033">
        <v>141112</v>
      </c>
      <c r="DW3033">
        <v>141112</v>
      </c>
      <c r="DX3033">
        <v>141112</v>
      </c>
      <c r="DY3033">
        <v>141112</v>
      </c>
      <c r="DZ3033">
        <v>141112</v>
      </c>
      <c r="EA3033">
        <v>141112</v>
      </c>
      <c r="EB3033">
        <v>141112</v>
      </c>
      <c r="EC3033">
        <v>141112</v>
      </c>
      <c r="ED3033">
        <v>141112</v>
      </c>
      <c r="EE3033">
        <v>141112</v>
      </c>
      <c r="EF3033">
        <v>141112</v>
      </c>
      <c r="EG3033">
        <v>141112</v>
      </c>
      <c r="EH3033">
        <v>141112</v>
      </c>
      <c r="EI3033">
        <v>141112</v>
      </c>
      <c r="EJ3033">
        <v>141112</v>
      </c>
      <c r="EK3033">
        <v>141112</v>
      </c>
      <c r="EL3033">
        <v>141112</v>
      </c>
      <c r="EM3033">
        <v>141112</v>
      </c>
      <c r="EN3033">
        <v>141112</v>
      </c>
      <c r="EO3033">
        <v>141112</v>
      </c>
      <c r="EP3033">
        <v>141112</v>
      </c>
      <c r="EQ3033">
        <v>141112</v>
      </c>
      <c r="ER3033">
        <v>141112</v>
      </c>
      <c r="ES3033">
        <v>141112</v>
      </c>
      <c r="ET3033">
        <v>141112</v>
      </c>
      <c r="EU3033">
        <v>141112</v>
      </c>
      <c r="EV3033">
        <v>141112</v>
      </c>
      <c r="EW3033">
        <v>141112</v>
      </c>
      <c r="EX3033">
        <v>141112</v>
      </c>
      <c r="EY3033">
        <v>141112</v>
      </c>
      <c r="EZ3033">
        <v>141112</v>
      </c>
      <c r="FA3033">
        <v>141112</v>
      </c>
      <c r="FB3033">
        <v>141112</v>
      </c>
      <c r="FC3033">
        <v>141112</v>
      </c>
      <c r="FD3033">
        <v>141112</v>
      </c>
      <c r="FE3033">
        <v>141112</v>
      </c>
      <c r="FF3033">
        <v>141112</v>
      </c>
      <c r="FG3033">
        <v>141112</v>
      </c>
      <c r="FH3033">
        <v>141112</v>
      </c>
    </row>
    <row r="3034" spans="1:164">
      <c r="A3034" t="s">
        <v>3173</v>
      </c>
      <c r="B3034" t="s">
        <v>1575</v>
      </c>
      <c r="C3034" s="23">
        <v>45604</v>
      </c>
      <c r="D3034" s="23">
        <v>45617</v>
      </c>
      <c r="E3034">
        <v>11</v>
      </c>
      <c r="F3034">
        <v>97914</v>
      </c>
      <c r="G3034" t="s">
        <v>2193</v>
      </c>
      <c r="CC3034">
        <v>20631</v>
      </c>
      <c r="CD3034">
        <v>65598</v>
      </c>
      <c r="CE3034">
        <v>11684</v>
      </c>
    </row>
    <row r="3035" spans="1:164">
      <c r="A3035" t="s">
        <v>3173</v>
      </c>
      <c r="B3035" t="s">
        <v>1575</v>
      </c>
      <c r="C3035" s="23">
        <v>45604</v>
      </c>
      <c r="D3035" s="23">
        <v>45617</v>
      </c>
      <c r="E3035">
        <v>11</v>
      </c>
      <c r="F3035">
        <v>97914</v>
      </c>
      <c r="G3035" t="s">
        <v>2195</v>
      </c>
      <c r="CC3035">
        <v>20631</v>
      </c>
      <c r="CD3035">
        <v>86230</v>
      </c>
      <c r="CE3035">
        <v>97914</v>
      </c>
      <c r="CF3035">
        <v>97914</v>
      </c>
      <c r="CG3035">
        <v>97914</v>
      </c>
      <c r="CH3035">
        <v>97914</v>
      </c>
      <c r="CI3035">
        <v>97914</v>
      </c>
      <c r="CJ3035">
        <v>97914</v>
      </c>
      <c r="CK3035">
        <v>97914</v>
      </c>
      <c r="CL3035">
        <v>97914</v>
      </c>
      <c r="CM3035">
        <v>97914</v>
      </c>
      <c r="CN3035">
        <v>97914</v>
      </c>
      <c r="CO3035">
        <v>97914</v>
      </c>
      <c r="CP3035">
        <v>97914</v>
      </c>
      <c r="CQ3035">
        <v>97914</v>
      </c>
      <c r="CR3035">
        <v>97914</v>
      </c>
      <c r="CS3035">
        <v>97914</v>
      </c>
      <c r="CT3035">
        <v>97914</v>
      </c>
      <c r="CU3035">
        <v>97914</v>
      </c>
      <c r="CV3035">
        <v>97914</v>
      </c>
      <c r="CW3035">
        <v>97914</v>
      </c>
      <c r="CX3035">
        <v>97914</v>
      </c>
      <c r="CY3035">
        <v>97914</v>
      </c>
      <c r="CZ3035">
        <v>97914</v>
      </c>
      <c r="DA3035">
        <v>97914</v>
      </c>
      <c r="DB3035">
        <v>97914</v>
      </c>
      <c r="DC3035">
        <v>97914</v>
      </c>
      <c r="DD3035">
        <v>97914</v>
      </c>
      <c r="DE3035">
        <v>97914</v>
      </c>
      <c r="DF3035">
        <v>97914</v>
      </c>
      <c r="DG3035">
        <v>97914</v>
      </c>
      <c r="DH3035">
        <v>97914</v>
      </c>
      <c r="DI3035">
        <v>97914</v>
      </c>
      <c r="DJ3035">
        <v>97914</v>
      </c>
      <c r="DK3035">
        <v>97914</v>
      </c>
      <c r="DL3035">
        <v>97914</v>
      </c>
      <c r="DM3035">
        <v>97914</v>
      </c>
      <c r="DN3035">
        <v>97914</v>
      </c>
      <c r="DO3035">
        <v>97914</v>
      </c>
      <c r="DP3035">
        <v>97914</v>
      </c>
      <c r="DQ3035">
        <v>97914</v>
      </c>
      <c r="DR3035">
        <v>97914</v>
      </c>
      <c r="DS3035">
        <v>97914</v>
      </c>
      <c r="DT3035">
        <v>97914</v>
      </c>
      <c r="DU3035">
        <v>97914</v>
      </c>
      <c r="DV3035">
        <v>97914</v>
      </c>
      <c r="DW3035">
        <v>97914</v>
      </c>
      <c r="DX3035">
        <v>97914</v>
      </c>
      <c r="DY3035">
        <v>97914</v>
      </c>
      <c r="DZ3035">
        <v>97914</v>
      </c>
      <c r="EA3035">
        <v>97914</v>
      </c>
      <c r="EB3035">
        <v>97914</v>
      </c>
      <c r="EC3035">
        <v>97914</v>
      </c>
      <c r="ED3035">
        <v>97914</v>
      </c>
      <c r="EE3035">
        <v>97914</v>
      </c>
      <c r="EF3035">
        <v>97914</v>
      </c>
      <c r="EG3035">
        <v>97914</v>
      </c>
      <c r="EH3035">
        <v>97914</v>
      </c>
      <c r="EI3035">
        <v>97914</v>
      </c>
      <c r="EJ3035">
        <v>97914</v>
      </c>
      <c r="EK3035">
        <v>97914</v>
      </c>
      <c r="EL3035">
        <v>97914</v>
      </c>
      <c r="EM3035">
        <v>97914</v>
      </c>
      <c r="EN3035">
        <v>97914</v>
      </c>
      <c r="EO3035">
        <v>97914</v>
      </c>
      <c r="EP3035">
        <v>97914</v>
      </c>
      <c r="EQ3035">
        <v>97914</v>
      </c>
      <c r="ER3035">
        <v>97914</v>
      </c>
      <c r="ES3035">
        <v>97914</v>
      </c>
      <c r="ET3035">
        <v>97914</v>
      </c>
      <c r="EU3035">
        <v>97914</v>
      </c>
      <c r="EV3035">
        <v>97914</v>
      </c>
      <c r="EW3035">
        <v>97914</v>
      </c>
      <c r="EX3035">
        <v>97914</v>
      </c>
      <c r="EY3035">
        <v>97914</v>
      </c>
      <c r="EZ3035">
        <v>97914</v>
      </c>
      <c r="FA3035">
        <v>97914</v>
      </c>
      <c r="FB3035">
        <v>97914</v>
      </c>
      <c r="FC3035">
        <v>97914</v>
      </c>
      <c r="FD3035">
        <v>97914</v>
      </c>
      <c r="FE3035">
        <v>97914</v>
      </c>
      <c r="FF3035">
        <v>97914</v>
      </c>
      <c r="FG3035">
        <v>97914</v>
      </c>
      <c r="FH3035">
        <v>97914</v>
      </c>
    </row>
    <row r="3036" spans="1:164">
      <c r="A3036" t="s">
        <v>3174</v>
      </c>
      <c r="B3036" t="s">
        <v>1577</v>
      </c>
      <c r="C3036" s="23">
        <v>45776</v>
      </c>
      <c r="D3036" s="23">
        <v>45832</v>
      </c>
      <c r="E3036">
        <v>48</v>
      </c>
      <c r="F3036">
        <v>69116</v>
      </c>
      <c r="G3036" t="s">
        <v>2193</v>
      </c>
      <c r="DB3036">
        <v>12860</v>
      </c>
      <c r="DC3036">
        <v>14025</v>
      </c>
      <c r="DD3036">
        <v>11665</v>
      </c>
      <c r="DE3036">
        <v>10110</v>
      </c>
      <c r="DF3036">
        <v>8047</v>
      </c>
      <c r="DG3036">
        <v>5840</v>
      </c>
      <c r="DH3036">
        <v>4133</v>
      </c>
      <c r="DI3036">
        <v>2069</v>
      </c>
      <c r="DJ3036">
        <v>366</v>
      </c>
    </row>
    <row r="3037" spans="1:164">
      <c r="A3037" t="s">
        <v>3174</v>
      </c>
      <c r="B3037" t="s">
        <v>1577</v>
      </c>
      <c r="C3037" s="23">
        <v>45776</v>
      </c>
      <c r="D3037" s="23">
        <v>45832</v>
      </c>
      <c r="E3037">
        <v>48</v>
      </c>
      <c r="F3037">
        <v>69116</v>
      </c>
      <c r="G3037" t="s">
        <v>2195</v>
      </c>
      <c r="DB3037">
        <v>12860</v>
      </c>
      <c r="DC3037">
        <v>26885</v>
      </c>
      <c r="DD3037">
        <v>38550</v>
      </c>
      <c r="DE3037">
        <v>48660</v>
      </c>
      <c r="DF3037">
        <v>56707</v>
      </c>
      <c r="DG3037">
        <v>62548</v>
      </c>
      <c r="DH3037">
        <v>66681</v>
      </c>
      <c r="DI3037">
        <v>68750</v>
      </c>
      <c r="DJ3037">
        <v>69116</v>
      </c>
      <c r="DK3037">
        <v>69116</v>
      </c>
      <c r="DL3037">
        <v>69116</v>
      </c>
      <c r="DM3037">
        <v>69116</v>
      </c>
      <c r="DN3037">
        <v>69116</v>
      </c>
      <c r="DO3037">
        <v>69116</v>
      </c>
      <c r="DP3037">
        <v>69116</v>
      </c>
      <c r="DQ3037">
        <v>69116</v>
      </c>
      <c r="DR3037">
        <v>69116</v>
      </c>
      <c r="DS3037">
        <v>69116</v>
      </c>
      <c r="DT3037">
        <v>69116</v>
      </c>
      <c r="DU3037">
        <v>69116</v>
      </c>
      <c r="DV3037">
        <v>69116</v>
      </c>
      <c r="DW3037">
        <v>69116</v>
      </c>
      <c r="DX3037">
        <v>69116</v>
      </c>
      <c r="DY3037">
        <v>69116</v>
      </c>
      <c r="DZ3037">
        <v>69116</v>
      </c>
      <c r="EA3037">
        <v>69116</v>
      </c>
      <c r="EB3037">
        <v>69116</v>
      </c>
      <c r="EC3037">
        <v>69116</v>
      </c>
      <c r="ED3037">
        <v>69116</v>
      </c>
      <c r="EE3037">
        <v>69116</v>
      </c>
      <c r="EF3037">
        <v>69116</v>
      </c>
      <c r="EG3037">
        <v>69116</v>
      </c>
      <c r="EH3037">
        <v>69116</v>
      </c>
      <c r="EI3037">
        <v>69116</v>
      </c>
      <c r="EJ3037">
        <v>69116</v>
      </c>
      <c r="EK3037">
        <v>69116</v>
      </c>
      <c r="EL3037">
        <v>69116</v>
      </c>
      <c r="EM3037">
        <v>69116</v>
      </c>
      <c r="EN3037">
        <v>69116</v>
      </c>
      <c r="EO3037">
        <v>69116</v>
      </c>
      <c r="EP3037">
        <v>69116</v>
      </c>
      <c r="EQ3037">
        <v>69116</v>
      </c>
      <c r="ER3037">
        <v>69116</v>
      </c>
      <c r="ES3037">
        <v>69116</v>
      </c>
      <c r="ET3037">
        <v>69116</v>
      </c>
      <c r="EU3037">
        <v>69116</v>
      </c>
      <c r="EV3037">
        <v>69116</v>
      </c>
      <c r="EW3037">
        <v>69116</v>
      </c>
      <c r="EX3037">
        <v>69116</v>
      </c>
      <c r="EY3037">
        <v>69116</v>
      </c>
      <c r="EZ3037">
        <v>69116</v>
      </c>
      <c r="FA3037">
        <v>69116</v>
      </c>
      <c r="FB3037">
        <v>69116</v>
      </c>
      <c r="FC3037">
        <v>69116</v>
      </c>
      <c r="FD3037">
        <v>69116</v>
      </c>
      <c r="FE3037">
        <v>69116</v>
      </c>
      <c r="FF3037">
        <v>69116</v>
      </c>
      <c r="FG3037">
        <v>69116</v>
      </c>
      <c r="FH3037">
        <v>69116</v>
      </c>
    </row>
    <row r="3038" spans="1:164">
      <c r="A3038" t="s">
        <v>3175</v>
      </c>
      <c r="B3038" t="s">
        <v>1579</v>
      </c>
      <c r="C3038" s="23">
        <v>45832</v>
      </c>
      <c r="D3038" s="23">
        <v>45857</v>
      </c>
      <c r="E3038">
        <v>22</v>
      </c>
      <c r="F3038">
        <v>103674</v>
      </c>
      <c r="G3038" t="s">
        <v>2193</v>
      </c>
      <c r="DJ3038">
        <v>38682</v>
      </c>
      <c r="DK3038">
        <v>36052</v>
      </c>
      <c r="DL3038">
        <v>21695</v>
      </c>
      <c r="DM3038">
        <v>7245</v>
      </c>
    </row>
    <row r="3039" spans="1:164">
      <c r="A3039" t="s">
        <v>3175</v>
      </c>
      <c r="B3039" t="s">
        <v>1579</v>
      </c>
      <c r="C3039" s="23">
        <v>45832</v>
      </c>
      <c r="D3039" s="23">
        <v>45857</v>
      </c>
      <c r="E3039">
        <v>22</v>
      </c>
      <c r="F3039">
        <v>103674</v>
      </c>
      <c r="G3039" t="s">
        <v>2195</v>
      </c>
      <c r="DJ3039">
        <v>38682</v>
      </c>
      <c r="DK3039">
        <v>74734</v>
      </c>
      <c r="DL3039">
        <v>96429</v>
      </c>
      <c r="DM3039">
        <v>103674</v>
      </c>
      <c r="DN3039">
        <v>103674</v>
      </c>
      <c r="DO3039">
        <v>103674</v>
      </c>
      <c r="DP3039">
        <v>103674</v>
      </c>
      <c r="DQ3039">
        <v>103674</v>
      </c>
      <c r="DR3039">
        <v>103674</v>
      </c>
      <c r="DS3039">
        <v>103674</v>
      </c>
      <c r="DT3039">
        <v>103674</v>
      </c>
      <c r="DU3039">
        <v>103674</v>
      </c>
      <c r="DV3039">
        <v>103674</v>
      </c>
      <c r="DW3039">
        <v>103674</v>
      </c>
      <c r="DX3039">
        <v>103674</v>
      </c>
      <c r="DY3039">
        <v>103674</v>
      </c>
      <c r="DZ3039">
        <v>103674</v>
      </c>
      <c r="EA3039">
        <v>103674</v>
      </c>
      <c r="EB3039">
        <v>103674</v>
      </c>
      <c r="EC3039">
        <v>103674</v>
      </c>
      <c r="ED3039">
        <v>103674</v>
      </c>
      <c r="EE3039">
        <v>103674</v>
      </c>
      <c r="EF3039">
        <v>103674</v>
      </c>
      <c r="EG3039">
        <v>103674</v>
      </c>
      <c r="EH3039">
        <v>103674</v>
      </c>
      <c r="EI3039">
        <v>103674</v>
      </c>
      <c r="EJ3039">
        <v>103674</v>
      </c>
      <c r="EK3039">
        <v>103674</v>
      </c>
      <c r="EL3039">
        <v>103674</v>
      </c>
      <c r="EM3039">
        <v>103674</v>
      </c>
      <c r="EN3039">
        <v>103674</v>
      </c>
      <c r="EO3039">
        <v>103674</v>
      </c>
      <c r="EP3039">
        <v>103674</v>
      </c>
      <c r="EQ3039">
        <v>103674</v>
      </c>
      <c r="ER3039">
        <v>103674</v>
      </c>
      <c r="ES3039">
        <v>103674</v>
      </c>
      <c r="ET3039">
        <v>103674</v>
      </c>
      <c r="EU3039">
        <v>103674</v>
      </c>
      <c r="EV3039">
        <v>103674</v>
      </c>
      <c r="EW3039">
        <v>103674</v>
      </c>
      <c r="EX3039">
        <v>103674</v>
      </c>
      <c r="EY3039">
        <v>103674</v>
      </c>
      <c r="EZ3039">
        <v>103674</v>
      </c>
      <c r="FA3039">
        <v>103674</v>
      </c>
      <c r="FB3039">
        <v>103674</v>
      </c>
      <c r="FC3039">
        <v>103674</v>
      </c>
      <c r="FD3039">
        <v>103674</v>
      </c>
      <c r="FE3039">
        <v>103674</v>
      </c>
      <c r="FF3039">
        <v>103674</v>
      </c>
      <c r="FG3039">
        <v>103674</v>
      </c>
      <c r="FH3039">
        <v>103674</v>
      </c>
    </row>
    <row r="3040" spans="1:164">
      <c r="A3040" t="s">
        <v>3176</v>
      </c>
      <c r="B3040" t="s">
        <v>1581</v>
      </c>
      <c r="C3040" s="23">
        <v>45832</v>
      </c>
      <c r="D3040" s="23">
        <v>45854</v>
      </c>
      <c r="E3040">
        <v>19</v>
      </c>
      <c r="F3040">
        <v>103674</v>
      </c>
      <c r="G3040" t="s">
        <v>2193</v>
      </c>
      <c r="DJ3040">
        <v>43320</v>
      </c>
      <c r="DK3040">
        <v>38357</v>
      </c>
      <c r="DL3040">
        <v>19302</v>
      </c>
      <c r="DM3040">
        <v>2694</v>
      </c>
    </row>
    <row r="3041" spans="1:164">
      <c r="A3041" t="s">
        <v>3176</v>
      </c>
      <c r="B3041" t="s">
        <v>1581</v>
      </c>
      <c r="C3041" s="23">
        <v>45832</v>
      </c>
      <c r="D3041" s="23">
        <v>45854</v>
      </c>
      <c r="E3041">
        <v>19</v>
      </c>
      <c r="F3041">
        <v>103674</v>
      </c>
      <c r="G3041" t="s">
        <v>2195</v>
      </c>
      <c r="DJ3041">
        <v>43320</v>
      </c>
      <c r="DK3041">
        <v>81677</v>
      </c>
      <c r="DL3041">
        <v>100980</v>
      </c>
      <c r="DM3041">
        <v>103674</v>
      </c>
      <c r="DN3041">
        <v>103674</v>
      </c>
      <c r="DO3041">
        <v>103674</v>
      </c>
      <c r="DP3041">
        <v>103674</v>
      </c>
      <c r="DQ3041">
        <v>103674</v>
      </c>
      <c r="DR3041">
        <v>103674</v>
      </c>
      <c r="DS3041">
        <v>103674</v>
      </c>
      <c r="DT3041">
        <v>103674</v>
      </c>
      <c r="DU3041">
        <v>103674</v>
      </c>
      <c r="DV3041">
        <v>103674</v>
      </c>
      <c r="DW3041">
        <v>103674</v>
      </c>
      <c r="DX3041">
        <v>103674</v>
      </c>
      <c r="DY3041">
        <v>103674</v>
      </c>
      <c r="DZ3041">
        <v>103674</v>
      </c>
      <c r="EA3041">
        <v>103674</v>
      </c>
      <c r="EB3041">
        <v>103674</v>
      </c>
      <c r="EC3041">
        <v>103674</v>
      </c>
      <c r="ED3041">
        <v>103674</v>
      </c>
      <c r="EE3041">
        <v>103674</v>
      </c>
      <c r="EF3041">
        <v>103674</v>
      </c>
      <c r="EG3041">
        <v>103674</v>
      </c>
      <c r="EH3041">
        <v>103674</v>
      </c>
      <c r="EI3041">
        <v>103674</v>
      </c>
      <c r="EJ3041">
        <v>103674</v>
      </c>
      <c r="EK3041">
        <v>103674</v>
      </c>
      <c r="EL3041">
        <v>103674</v>
      </c>
      <c r="EM3041">
        <v>103674</v>
      </c>
      <c r="EN3041">
        <v>103674</v>
      </c>
      <c r="EO3041">
        <v>103674</v>
      </c>
      <c r="EP3041">
        <v>103674</v>
      </c>
      <c r="EQ3041">
        <v>103674</v>
      </c>
      <c r="ER3041">
        <v>103674</v>
      </c>
      <c r="ES3041">
        <v>103674</v>
      </c>
      <c r="ET3041">
        <v>103674</v>
      </c>
      <c r="EU3041">
        <v>103674</v>
      </c>
      <c r="EV3041">
        <v>103674</v>
      </c>
      <c r="EW3041">
        <v>103674</v>
      </c>
      <c r="EX3041">
        <v>103674</v>
      </c>
      <c r="EY3041">
        <v>103674</v>
      </c>
      <c r="EZ3041">
        <v>103674</v>
      </c>
      <c r="FA3041">
        <v>103674</v>
      </c>
      <c r="FB3041">
        <v>103674</v>
      </c>
      <c r="FC3041">
        <v>103674</v>
      </c>
      <c r="FD3041">
        <v>103674</v>
      </c>
      <c r="FE3041">
        <v>103674</v>
      </c>
      <c r="FF3041">
        <v>103674</v>
      </c>
      <c r="FG3041">
        <v>103674</v>
      </c>
      <c r="FH3041">
        <v>103674</v>
      </c>
    </row>
    <row r="3042" spans="1:164">
      <c r="A3042" t="s">
        <v>3177</v>
      </c>
      <c r="B3042" t="s">
        <v>1583</v>
      </c>
      <c r="C3042" s="23">
        <v>45857</v>
      </c>
      <c r="D3042" s="23">
        <v>45857</v>
      </c>
      <c r="E3042">
        <v>1</v>
      </c>
      <c r="F3042">
        <v>8639</v>
      </c>
      <c r="G3042" t="s">
        <v>2193</v>
      </c>
      <c r="DM3042">
        <v>8639</v>
      </c>
    </row>
    <row r="3043" spans="1:164">
      <c r="A3043" t="s">
        <v>3177</v>
      </c>
      <c r="B3043" t="s">
        <v>1583</v>
      </c>
      <c r="C3043" s="23">
        <v>45857</v>
      </c>
      <c r="D3043" s="23">
        <v>45857</v>
      </c>
      <c r="E3043">
        <v>1</v>
      </c>
      <c r="F3043">
        <v>8639</v>
      </c>
      <c r="G3043" t="s">
        <v>2195</v>
      </c>
      <c r="DM3043">
        <v>8639</v>
      </c>
      <c r="DN3043">
        <v>8639</v>
      </c>
      <c r="DO3043">
        <v>8639</v>
      </c>
      <c r="DP3043">
        <v>8639</v>
      </c>
      <c r="DQ3043">
        <v>8639</v>
      </c>
      <c r="DR3043">
        <v>8639</v>
      </c>
      <c r="DS3043">
        <v>8639</v>
      </c>
      <c r="DT3043">
        <v>8639</v>
      </c>
      <c r="DU3043">
        <v>8639</v>
      </c>
      <c r="DV3043">
        <v>8639</v>
      </c>
      <c r="DW3043">
        <v>8639</v>
      </c>
      <c r="DX3043">
        <v>8639</v>
      </c>
      <c r="DY3043">
        <v>8639</v>
      </c>
      <c r="DZ3043">
        <v>8639</v>
      </c>
      <c r="EA3043">
        <v>8639</v>
      </c>
      <c r="EB3043">
        <v>8639</v>
      </c>
      <c r="EC3043">
        <v>8639</v>
      </c>
      <c r="ED3043">
        <v>8639</v>
      </c>
      <c r="EE3043">
        <v>8639</v>
      </c>
      <c r="EF3043">
        <v>8639</v>
      </c>
      <c r="EG3043">
        <v>8639</v>
      </c>
      <c r="EH3043">
        <v>8639</v>
      </c>
      <c r="EI3043">
        <v>8639</v>
      </c>
      <c r="EJ3043">
        <v>8639</v>
      </c>
      <c r="EK3043">
        <v>8639</v>
      </c>
      <c r="EL3043">
        <v>8639</v>
      </c>
      <c r="EM3043">
        <v>8639</v>
      </c>
      <c r="EN3043">
        <v>8639</v>
      </c>
      <c r="EO3043">
        <v>8639</v>
      </c>
      <c r="EP3043">
        <v>8639</v>
      </c>
      <c r="EQ3043">
        <v>8639</v>
      </c>
      <c r="ER3043">
        <v>8639</v>
      </c>
      <c r="ES3043">
        <v>8639</v>
      </c>
      <c r="ET3043">
        <v>8639</v>
      </c>
      <c r="EU3043">
        <v>8639</v>
      </c>
      <c r="EV3043">
        <v>8639</v>
      </c>
      <c r="EW3043">
        <v>8639</v>
      </c>
      <c r="EX3043">
        <v>8639</v>
      </c>
      <c r="EY3043">
        <v>8639</v>
      </c>
      <c r="EZ3043">
        <v>8639</v>
      </c>
      <c r="FA3043">
        <v>8639</v>
      </c>
      <c r="FB3043">
        <v>8639</v>
      </c>
      <c r="FC3043">
        <v>8639</v>
      </c>
      <c r="FD3043">
        <v>8639</v>
      </c>
      <c r="FE3043">
        <v>8639</v>
      </c>
      <c r="FF3043">
        <v>8639</v>
      </c>
      <c r="FG3043">
        <v>8639</v>
      </c>
      <c r="FH3043">
        <v>8639</v>
      </c>
    </row>
    <row r="3044" spans="1:164">
      <c r="A3044" t="s">
        <v>2230</v>
      </c>
      <c r="C3044" s="23">
        <v>45621</v>
      </c>
      <c r="D3044" s="23">
        <v>45659</v>
      </c>
      <c r="E3044">
        <v>32</v>
      </c>
      <c r="F3044">
        <v>109194</v>
      </c>
      <c r="G3044" t="s">
        <v>2193</v>
      </c>
      <c r="CF3044">
        <v>9537</v>
      </c>
      <c r="CG3044">
        <v>33921</v>
      </c>
      <c r="CH3044">
        <v>33901</v>
      </c>
      <c r="CI3044">
        <v>20230</v>
      </c>
      <c r="CJ3044">
        <v>9237</v>
      </c>
      <c r="CK3044">
        <v>2369</v>
      </c>
    </row>
    <row r="3045" spans="1:164">
      <c r="A3045" t="s">
        <v>2230</v>
      </c>
      <c r="C3045" s="23">
        <v>45621</v>
      </c>
      <c r="D3045" s="23">
        <v>45659</v>
      </c>
      <c r="E3045">
        <v>32</v>
      </c>
      <c r="F3045">
        <v>109194</v>
      </c>
      <c r="G3045" t="s">
        <v>2195</v>
      </c>
      <c r="CF3045">
        <v>9537</v>
      </c>
      <c r="CG3045">
        <v>43457</v>
      </c>
      <c r="CH3045">
        <v>77358</v>
      </c>
      <c r="CI3045">
        <v>97588</v>
      </c>
      <c r="CJ3045">
        <v>106825</v>
      </c>
      <c r="CK3045">
        <v>109194</v>
      </c>
      <c r="CL3045">
        <v>109194</v>
      </c>
      <c r="CM3045">
        <v>109194</v>
      </c>
      <c r="CN3045">
        <v>109194</v>
      </c>
      <c r="CO3045">
        <v>109194</v>
      </c>
      <c r="CP3045">
        <v>109194</v>
      </c>
      <c r="CQ3045">
        <v>109194</v>
      </c>
      <c r="CR3045">
        <v>109194</v>
      </c>
      <c r="CS3045">
        <v>109194</v>
      </c>
      <c r="CT3045">
        <v>109194</v>
      </c>
      <c r="CU3045">
        <v>109194</v>
      </c>
      <c r="CV3045">
        <v>109194</v>
      </c>
      <c r="CW3045">
        <v>109194</v>
      </c>
      <c r="CX3045">
        <v>109194</v>
      </c>
      <c r="CY3045">
        <v>109194</v>
      </c>
      <c r="CZ3045">
        <v>109194</v>
      </c>
      <c r="DA3045">
        <v>109194</v>
      </c>
      <c r="DB3045">
        <v>109194</v>
      </c>
      <c r="DC3045">
        <v>109194</v>
      </c>
      <c r="DD3045">
        <v>109194</v>
      </c>
      <c r="DE3045">
        <v>109194</v>
      </c>
      <c r="DF3045">
        <v>109194</v>
      </c>
      <c r="DG3045">
        <v>109194</v>
      </c>
      <c r="DH3045">
        <v>109194</v>
      </c>
      <c r="DI3045">
        <v>109194</v>
      </c>
      <c r="DJ3045">
        <v>109194</v>
      </c>
      <c r="DK3045">
        <v>109194</v>
      </c>
      <c r="DL3045">
        <v>109194</v>
      </c>
      <c r="DM3045">
        <v>109194</v>
      </c>
      <c r="DN3045">
        <v>109194</v>
      </c>
      <c r="DO3045">
        <v>109194</v>
      </c>
      <c r="DP3045">
        <v>109194</v>
      </c>
      <c r="DQ3045">
        <v>109194</v>
      </c>
      <c r="DR3045">
        <v>109194</v>
      </c>
      <c r="DS3045">
        <v>109194</v>
      </c>
      <c r="DT3045">
        <v>109194</v>
      </c>
      <c r="DU3045">
        <v>109194</v>
      </c>
      <c r="DV3045">
        <v>109194</v>
      </c>
      <c r="DW3045">
        <v>109194</v>
      </c>
      <c r="DX3045">
        <v>109194</v>
      </c>
      <c r="DY3045">
        <v>109194</v>
      </c>
      <c r="DZ3045">
        <v>109194</v>
      </c>
      <c r="EA3045">
        <v>109194</v>
      </c>
      <c r="EB3045">
        <v>109194</v>
      </c>
      <c r="EC3045">
        <v>109194</v>
      </c>
      <c r="ED3045">
        <v>109194</v>
      </c>
      <c r="EE3045">
        <v>109194</v>
      </c>
      <c r="EF3045">
        <v>109194</v>
      </c>
      <c r="EG3045">
        <v>109194</v>
      </c>
      <c r="EH3045">
        <v>109194</v>
      </c>
      <c r="EI3045">
        <v>109194</v>
      </c>
      <c r="EJ3045">
        <v>109194</v>
      </c>
      <c r="EK3045">
        <v>109194</v>
      </c>
      <c r="EL3045">
        <v>109194</v>
      </c>
      <c r="EM3045">
        <v>109194</v>
      </c>
      <c r="EN3045">
        <v>109194</v>
      </c>
      <c r="EO3045">
        <v>109194</v>
      </c>
      <c r="EP3045">
        <v>109194</v>
      </c>
      <c r="EQ3045">
        <v>109194</v>
      </c>
      <c r="ER3045">
        <v>109194</v>
      </c>
      <c r="ES3045">
        <v>109194</v>
      </c>
      <c r="ET3045">
        <v>109194</v>
      </c>
      <c r="EU3045">
        <v>109194</v>
      </c>
      <c r="EV3045">
        <v>109194</v>
      </c>
      <c r="EW3045">
        <v>109194</v>
      </c>
      <c r="EX3045">
        <v>109194</v>
      </c>
      <c r="EY3045">
        <v>109194</v>
      </c>
      <c r="EZ3045">
        <v>109194</v>
      </c>
      <c r="FA3045">
        <v>109194</v>
      </c>
      <c r="FB3045">
        <v>109194</v>
      </c>
      <c r="FC3045">
        <v>109194</v>
      </c>
      <c r="FD3045">
        <v>109194</v>
      </c>
      <c r="FE3045">
        <v>109194</v>
      </c>
      <c r="FF3045">
        <v>109194</v>
      </c>
      <c r="FG3045">
        <v>109194</v>
      </c>
      <c r="FH3045">
        <v>109194</v>
      </c>
    </row>
    <row r="3046" spans="1:164">
      <c r="A3046" t="s">
        <v>3178</v>
      </c>
      <c r="B3046" t="s">
        <v>1585</v>
      </c>
      <c r="C3046" s="23">
        <v>45621</v>
      </c>
      <c r="D3046" s="23">
        <v>45659</v>
      </c>
      <c r="E3046">
        <v>32</v>
      </c>
      <c r="F3046">
        <v>54597</v>
      </c>
      <c r="G3046" t="s">
        <v>2193</v>
      </c>
      <c r="CF3046">
        <v>4768</v>
      </c>
      <c r="CG3046">
        <v>16960</v>
      </c>
      <c r="CH3046">
        <v>16950</v>
      </c>
      <c r="CI3046">
        <v>10115</v>
      </c>
      <c r="CJ3046">
        <v>4619</v>
      </c>
      <c r="CK3046">
        <v>1184</v>
      </c>
    </row>
    <row r="3047" spans="1:164">
      <c r="A3047" t="s">
        <v>3178</v>
      </c>
      <c r="B3047" t="s">
        <v>1585</v>
      </c>
      <c r="C3047" s="23">
        <v>45621</v>
      </c>
      <c r="D3047" s="23">
        <v>45659</v>
      </c>
      <c r="E3047">
        <v>32</v>
      </c>
      <c r="F3047">
        <v>54597</v>
      </c>
      <c r="G3047" t="s">
        <v>2195</v>
      </c>
      <c r="CF3047">
        <v>4768</v>
      </c>
      <c r="CG3047">
        <v>21729</v>
      </c>
      <c r="CH3047">
        <v>38679</v>
      </c>
      <c r="CI3047">
        <v>48794</v>
      </c>
      <c r="CJ3047">
        <v>53413</v>
      </c>
      <c r="CK3047">
        <v>54597</v>
      </c>
      <c r="CL3047">
        <v>54597</v>
      </c>
      <c r="CM3047">
        <v>54597</v>
      </c>
      <c r="CN3047">
        <v>54597</v>
      </c>
      <c r="CO3047">
        <v>54597</v>
      </c>
      <c r="CP3047">
        <v>54597</v>
      </c>
      <c r="CQ3047">
        <v>54597</v>
      </c>
      <c r="CR3047">
        <v>54597</v>
      </c>
      <c r="CS3047">
        <v>54597</v>
      </c>
      <c r="CT3047">
        <v>54597</v>
      </c>
      <c r="CU3047">
        <v>54597</v>
      </c>
      <c r="CV3047">
        <v>54597</v>
      </c>
      <c r="CW3047">
        <v>54597</v>
      </c>
      <c r="CX3047">
        <v>54597</v>
      </c>
      <c r="CY3047">
        <v>54597</v>
      </c>
      <c r="CZ3047">
        <v>54597</v>
      </c>
      <c r="DA3047">
        <v>54597</v>
      </c>
      <c r="DB3047">
        <v>54597</v>
      </c>
      <c r="DC3047">
        <v>54597</v>
      </c>
      <c r="DD3047">
        <v>54597</v>
      </c>
      <c r="DE3047">
        <v>54597</v>
      </c>
      <c r="DF3047">
        <v>54597</v>
      </c>
      <c r="DG3047">
        <v>54597</v>
      </c>
      <c r="DH3047">
        <v>54597</v>
      </c>
      <c r="DI3047">
        <v>54597</v>
      </c>
      <c r="DJ3047">
        <v>54597</v>
      </c>
      <c r="DK3047">
        <v>54597</v>
      </c>
      <c r="DL3047">
        <v>54597</v>
      </c>
      <c r="DM3047">
        <v>54597</v>
      </c>
      <c r="DN3047">
        <v>54597</v>
      </c>
      <c r="DO3047">
        <v>54597</v>
      </c>
      <c r="DP3047">
        <v>54597</v>
      </c>
      <c r="DQ3047">
        <v>54597</v>
      </c>
      <c r="DR3047">
        <v>54597</v>
      </c>
      <c r="DS3047">
        <v>54597</v>
      </c>
      <c r="DT3047">
        <v>54597</v>
      </c>
      <c r="DU3047">
        <v>54597</v>
      </c>
      <c r="DV3047">
        <v>54597</v>
      </c>
      <c r="DW3047">
        <v>54597</v>
      </c>
      <c r="DX3047">
        <v>54597</v>
      </c>
      <c r="DY3047">
        <v>54597</v>
      </c>
      <c r="DZ3047">
        <v>54597</v>
      </c>
      <c r="EA3047">
        <v>54597</v>
      </c>
      <c r="EB3047">
        <v>54597</v>
      </c>
      <c r="EC3047">
        <v>54597</v>
      </c>
      <c r="ED3047">
        <v>54597</v>
      </c>
      <c r="EE3047">
        <v>54597</v>
      </c>
      <c r="EF3047">
        <v>54597</v>
      </c>
      <c r="EG3047">
        <v>54597</v>
      </c>
      <c r="EH3047">
        <v>54597</v>
      </c>
      <c r="EI3047">
        <v>54597</v>
      </c>
      <c r="EJ3047">
        <v>54597</v>
      </c>
      <c r="EK3047">
        <v>54597</v>
      </c>
      <c r="EL3047">
        <v>54597</v>
      </c>
      <c r="EM3047">
        <v>54597</v>
      </c>
      <c r="EN3047">
        <v>54597</v>
      </c>
      <c r="EO3047">
        <v>54597</v>
      </c>
      <c r="EP3047">
        <v>54597</v>
      </c>
      <c r="EQ3047">
        <v>54597</v>
      </c>
      <c r="ER3047">
        <v>54597</v>
      </c>
      <c r="ES3047">
        <v>54597</v>
      </c>
      <c r="ET3047">
        <v>54597</v>
      </c>
      <c r="EU3047">
        <v>54597</v>
      </c>
      <c r="EV3047">
        <v>54597</v>
      </c>
      <c r="EW3047">
        <v>54597</v>
      </c>
      <c r="EX3047">
        <v>54597</v>
      </c>
      <c r="EY3047">
        <v>54597</v>
      </c>
      <c r="EZ3047">
        <v>54597</v>
      </c>
      <c r="FA3047">
        <v>54597</v>
      </c>
      <c r="FB3047">
        <v>54597</v>
      </c>
      <c r="FC3047">
        <v>54597</v>
      </c>
      <c r="FD3047">
        <v>54597</v>
      </c>
      <c r="FE3047">
        <v>54597</v>
      </c>
      <c r="FF3047">
        <v>54597</v>
      </c>
      <c r="FG3047">
        <v>54597</v>
      </c>
      <c r="FH3047">
        <v>54597</v>
      </c>
    </row>
    <row r="3048" spans="1:164">
      <c r="A3048" t="s">
        <v>3179</v>
      </c>
      <c r="B3048" t="s">
        <v>1587</v>
      </c>
      <c r="C3048" s="23">
        <v>45621</v>
      </c>
      <c r="D3048" s="23">
        <v>45659</v>
      </c>
      <c r="E3048">
        <v>32</v>
      </c>
      <c r="F3048">
        <v>54597</v>
      </c>
      <c r="G3048" t="s">
        <v>2193</v>
      </c>
      <c r="CF3048">
        <v>4768</v>
      </c>
      <c r="CG3048">
        <v>16960</v>
      </c>
      <c r="CH3048">
        <v>16950</v>
      </c>
      <c r="CI3048">
        <v>10115</v>
      </c>
      <c r="CJ3048">
        <v>4619</v>
      </c>
      <c r="CK3048">
        <v>1184</v>
      </c>
    </row>
    <row r="3049" spans="1:164">
      <c r="A3049" t="s">
        <v>3179</v>
      </c>
      <c r="B3049" t="s">
        <v>1587</v>
      </c>
      <c r="C3049" s="23">
        <v>45621</v>
      </c>
      <c r="D3049" s="23">
        <v>45659</v>
      </c>
      <c r="E3049">
        <v>32</v>
      </c>
      <c r="F3049">
        <v>54597</v>
      </c>
      <c r="G3049" t="s">
        <v>2195</v>
      </c>
      <c r="CF3049">
        <v>4768</v>
      </c>
      <c r="CG3049">
        <v>21729</v>
      </c>
      <c r="CH3049">
        <v>38679</v>
      </c>
      <c r="CI3049">
        <v>48794</v>
      </c>
      <c r="CJ3049">
        <v>53413</v>
      </c>
      <c r="CK3049">
        <v>54597</v>
      </c>
      <c r="CL3049">
        <v>54597</v>
      </c>
      <c r="CM3049">
        <v>54597</v>
      </c>
      <c r="CN3049">
        <v>54597</v>
      </c>
      <c r="CO3049">
        <v>54597</v>
      </c>
      <c r="CP3049">
        <v>54597</v>
      </c>
      <c r="CQ3049">
        <v>54597</v>
      </c>
      <c r="CR3049">
        <v>54597</v>
      </c>
      <c r="CS3049">
        <v>54597</v>
      </c>
      <c r="CT3049">
        <v>54597</v>
      </c>
      <c r="CU3049">
        <v>54597</v>
      </c>
      <c r="CV3049">
        <v>54597</v>
      </c>
      <c r="CW3049">
        <v>54597</v>
      </c>
      <c r="CX3049">
        <v>54597</v>
      </c>
      <c r="CY3049">
        <v>54597</v>
      </c>
      <c r="CZ3049">
        <v>54597</v>
      </c>
      <c r="DA3049">
        <v>54597</v>
      </c>
      <c r="DB3049">
        <v>54597</v>
      </c>
      <c r="DC3049">
        <v>54597</v>
      </c>
      <c r="DD3049">
        <v>54597</v>
      </c>
      <c r="DE3049">
        <v>54597</v>
      </c>
      <c r="DF3049">
        <v>54597</v>
      </c>
      <c r="DG3049">
        <v>54597</v>
      </c>
      <c r="DH3049">
        <v>54597</v>
      </c>
      <c r="DI3049">
        <v>54597</v>
      </c>
      <c r="DJ3049">
        <v>54597</v>
      </c>
      <c r="DK3049">
        <v>54597</v>
      </c>
      <c r="DL3049">
        <v>54597</v>
      </c>
      <c r="DM3049">
        <v>54597</v>
      </c>
      <c r="DN3049">
        <v>54597</v>
      </c>
      <c r="DO3049">
        <v>54597</v>
      </c>
      <c r="DP3049">
        <v>54597</v>
      </c>
      <c r="DQ3049">
        <v>54597</v>
      </c>
      <c r="DR3049">
        <v>54597</v>
      </c>
      <c r="DS3049">
        <v>54597</v>
      </c>
      <c r="DT3049">
        <v>54597</v>
      </c>
      <c r="DU3049">
        <v>54597</v>
      </c>
      <c r="DV3049">
        <v>54597</v>
      </c>
      <c r="DW3049">
        <v>54597</v>
      </c>
      <c r="DX3049">
        <v>54597</v>
      </c>
      <c r="DY3049">
        <v>54597</v>
      </c>
      <c r="DZ3049">
        <v>54597</v>
      </c>
      <c r="EA3049">
        <v>54597</v>
      </c>
      <c r="EB3049">
        <v>54597</v>
      </c>
      <c r="EC3049">
        <v>54597</v>
      </c>
      <c r="ED3049">
        <v>54597</v>
      </c>
      <c r="EE3049">
        <v>54597</v>
      </c>
      <c r="EF3049">
        <v>54597</v>
      </c>
      <c r="EG3049">
        <v>54597</v>
      </c>
      <c r="EH3049">
        <v>54597</v>
      </c>
      <c r="EI3049">
        <v>54597</v>
      </c>
      <c r="EJ3049">
        <v>54597</v>
      </c>
      <c r="EK3049">
        <v>54597</v>
      </c>
      <c r="EL3049">
        <v>54597</v>
      </c>
      <c r="EM3049">
        <v>54597</v>
      </c>
      <c r="EN3049">
        <v>54597</v>
      </c>
      <c r="EO3049">
        <v>54597</v>
      </c>
      <c r="EP3049">
        <v>54597</v>
      </c>
      <c r="EQ3049">
        <v>54597</v>
      </c>
      <c r="ER3049">
        <v>54597</v>
      </c>
      <c r="ES3049">
        <v>54597</v>
      </c>
      <c r="ET3049">
        <v>54597</v>
      </c>
      <c r="EU3049">
        <v>54597</v>
      </c>
      <c r="EV3049">
        <v>54597</v>
      </c>
      <c r="EW3049">
        <v>54597</v>
      </c>
      <c r="EX3049">
        <v>54597</v>
      </c>
      <c r="EY3049">
        <v>54597</v>
      </c>
      <c r="EZ3049">
        <v>54597</v>
      </c>
      <c r="FA3049">
        <v>54597</v>
      </c>
      <c r="FB3049">
        <v>54597</v>
      </c>
      <c r="FC3049">
        <v>54597</v>
      </c>
      <c r="FD3049">
        <v>54597</v>
      </c>
      <c r="FE3049">
        <v>54597</v>
      </c>
      <c r="FF3049">
        <v>54597</v>
      </c>
      <c r="FG3049">
        <v>54597</v>
      </c>
      <c r="FH3049">
        <v>54597</v>
      </c>
    </row>
    <row r="3050" spans="1:164">
      <c r="A3050" t="s">
        <v>3180</v>
      </c>
      <c r="C3050" s="23">
        <v>45731</v>
      </c>
      <c r="D3050" s="23">
        <v>45806</v>
      </c>
      <c r="E3050">
        <v>64</v>
      </c>
      <c r="F3050">
        <v>397453</v>
      </c>
      <c r="G3050" t="s">
        <v>2193</v>
      </c>
      <c r="CU3050">
        <v>1191</v>
      </c>
      <c r="CV3050">
        <v>82047</v>
      </c>
      <c r="CW3050">
        <v>82482</v>
      </c>
      <c r="CX3050">
        <v>1211</v>
      </c>
      <c r="DB3050">
        <v>37630</v>
      </c>
      <c r="DC3050">
        <v>19797</v>
      </c>
      <c r="DD3050">
        <v>46728</v>
      </c>
      <c r="DE3050">
        <v>98049</v>
      </c>
      <c r="DF3050">
        <v>28317</v>
      </c>
    </row>
    <row r="3051" spans="1:164">
      <c r="A3051" t="s">
        <v>3180</v>
      </c>
      <c r="C3051" s="23">
        <v>45731</v>
      </c>
      <c r="D3051" s="23">
        <v>45806</v>
      </c>
      <c r="E3051">
        <v>64</v>
      </c>
      <c r="F3051">
        <v>397453</v>
      </c>
      <c r="G3051" t="s">
        <v>2195</v>
      </c>
      <c r="CU3051">
        <v>1191</v>
      </c>
      <c r="CV3051">
        <v>83238</v>
      </c>
      <c r="CW3051">
        <v>165720</v>
      </c>
      <c r="CX3051">
        <v>166931</v>
      </c>
      <c r="CY3051">
        <v>166931</v>
      </c>
      <c r="CZ3051">
        <v>166931</v>
      </c>
      <c r="DA3051">
        <v>166931</v>
      </c>
      <c r="DB3051">
        <v>204561</v>
      </c>
      <c r="DC3051">
        <v>224358</v>
      </c>
      <c r="DD3051">
        <v>271086</v>
      </c>
      <c r="DE3051">
        <v>369135</v>
      </c>
      <c r="DF3051">
        <v>397453</v>
      </c>
      <c r="DG3051">
        <v>397453</v>
      </c>
      <c r="DH3051">
        <v>397453</v>
      </c>
      <c r="DI3051">
        <v>397453</v>
      </c>
      <c r="DJ3051">
        <v>397453</v>
      </c>
      <c r="DK3051">
        <v>397453</v>
      </c>
      <c r="DL3051">
        <v>397453</v>
      </c>
      <c r="DM3051">
        <v>397453</v>
      </c>
      <c r="DN3051">
        <v>397453</v>
      </c>
      <c r="DO3051">
        <v>397453</v>
      </c>
      <c r="DP3051">
        <v>397453</v>
      </c>
      <c r="DQ3051">
        <v>397453</v>
      </c>
      <c r="DR3051">
        <v>397453</v>
      </c>
      <c r="DS3051">
        <v>397453</v>
      </c>
      <c r="DT3051">
        <v>397453</v>
      </c>
      <c r="DU3051">
        <v>397453</v>
      </c>
      <c r="DV3051">
        <v>397453</v>
      </c>
      <c r="DW3051">
        <v>397453</v>
      </c>
      <c r="DX3051">
        <v>397453</v>
      </c>
      <c r="DY3051">
        <v>397453</v>
      </c>
      <c r="DZ3051">
        <v>397453</v>
      </c>
      <c r="EA3051">
        <v>397453</v>
      </c>
      <c r="EB3051">
        <v>397453</v>
      </c>
      <c r="EC3051">
        <v>397453</v>
      </c>
      <c r="ED3051">
        <v>397453</v>
      </c>
      <c r="EE3051">
        <v>397453</v>
      </c>
      <c r="EF3051">
        <v>397453</v>
      </c>
      <c r="EG3051">
        <v>397453</v>
      </c>
      <c r="EH3051">
        <v>397453</v>
      </c>
      <c r="EI3051">
        <v>397453</v>
      </c>
      <c r="EJ3051">
        <v>397453</v>
      </c>
      <c r="EK3051">
        <v>397453</v>
      </c>
      <c r="EL3051">
        <v>397453</v>
      </c>
      <c r="EM3051">
        <v>397453</v>
      </c>
      <c r="EN3051">
        <v>397453</v>
      </c>
      <c r="EO3051">
        <v>397453</v>
      </c>
      <c r="EP3051">
        <v>397453</v>
      </c>
      <c r="EQ3051">
        <v>397453</v>
      </c>
      <c r="ER3051">
        <v>397453</v>
      </c>
      <c r="ES3051">
        <v>397453</v>
      </c>
      <c r="ET3051">
        <v>397453</v>
      </c>
      <c r="EU3051">
        <v>397453</v>
      </c>
      <c r="EV3051">
        <v>397453</v>
      </c>
      <c r="EW3051">
        <v>397453</v>
      </c>
      <c r="EX3051">
        <v>397453</v>
      </c>
      <c r="EY3051">
        <v>397453</v>
      </c>
      <c r="EZ3051">
        <v>397453</v>
      </c>
      <c r="FA3051">
        <v>397453</v>
      </c>
      <c r="FB3051">
        <v>397453</v>
      </c>
      <c r="FC3051">
        <v>397453</v>
      </c>
      <c r="FD3051">
        <v>397453</v>
      </c>
      <c r="FE3051">
        <v>397453</v>
      </c>
      <c r="FF3051">
        <v>397453</v>
      </c>
      <c r="FG3051">
        <v>397453</v>
      </c>
      <c r="FH3051">
        <v>397453</v>
      </c>
    </row>
    <row r="3052" spans="1:164">
      <c r="A3052" t="s">
        <v>2199</v>
      </c>
      <c r="C3052" s="23">
        <v>45731</v>
      </c>
      <c r="D3052" s="23">
        <v>45806</v>
      </c>
      <c r="E3052">
        <v>64</v>
      </c>
      <c r="F3052">
        <v>397453</v>
      </c>
      <c r="G3052" t="s">
        <v>2193</v>
      </c>
      <c r="CU3052">
        <v>1191</v>
      </c>
      <c r="CV3052">
        <v>82047</v>
      </c>
      <c r="CW3052">
        <v>82482</v>
      </c>
      <c r="CX3052">
        <v>1211</v>
      </c>
      <c r="DB3052">
        <v>37630</v>
      </c>
      <c r="DC3052">
        <v>19797</v>
      </c>
      <c r="DD3052">
        <v>46728</v>
      </c>
      <c r="DE3052">
        <v>98049</v>
      </c>
      <c r="DF3052">
        <v>28317</v>
      </c>
    </row>
    <row r="3053" spans="1:164">
      <c r="A3053" t="s">
        <v>2199</v>
      </c>
      <c r="C3053" s="23">
        <v>45731</v>
      </c>
      <c r="D3053" s="23">
        <v>45806</v>
      </c>
      <c r="E3053">
        <v>64</v>
      </c>
      <c r="F3053">
        <v>397453</v>
      </c>
      <c r="G3053" t="s">
        <v>2195</v>
      </c>
      <c r="CU3053">
        <v>1191</v>
      </c>
      <c r="CV3053">
        <v>83238</v>
      </c>
      <c r="CW3053">
        <v>165720</v>
      </c>
      <c r="CX3053">
        <v>166931</v>
      </c>
      <c r="CY3053">
        <v>166931</v>
      </c>
      <c r="CZ3053">
        <v>166931</v>
      </c>
      <c r="DA3053">
        <v>166931</v>
      </c>
      <c r="DB3053">
        <v>204561</v>
      </c>
      <c r="DC3053">
        <v>224358</v>
      </c>
      <c r="DD3053">
        <v>271086</v>
      </c>
      <c r="DE3053">
        <v>369135</v>
      </c>
      <c r="DF3053">
        <v>397453</v>
      </c>
      <c r="DG3053">
        <v>397453</v>
      </c>
      <c r="DH3053">
        <v>397453</v>
      </c>
      <c r="DI3053">
        <v>397453</v>
      </c>
      <c r="DJ3053">
        <v>397453</v>
      </c>
      <c r="DK3053">
        <v>397453</v>
      </c>
      <c r="DL3053">
        <v>397453</v>
      </c>
      <c r="DM3053">
        <v>397453</v>
      </c>
      <c r="DN3053">
        <v>397453</v>
      </c>
      <c r="DO3053">
        <v>397453</v>
      </c>
      <c r="DP3053">
        <v>397453</v>
      </c>
      <c r="DQ3053">
        <v>397453</v>
      </c>
      <c r="DR3053">
        <v>397453</v>
      </c>
      <c r="DS3053">
        <v>397453</v>
      </c>
      <c r="DT3053">
        <v>397453</v>
      </c>
      <c r="DU3053">
        <v>397453</v>
      </c>
      <c r="DV3053">
        <v>397453</v>
      </c>
      <c r="DW3053">
        <v>397453</v>
      </c>
      <c r="DX3053">
        <v>397453</v>
      </c>
      <c r="DY3053">
        <v>397453</v>
      </c>
      <c r="DZ3053">
        <v>397453</v>
      </c>
      <c r="EA3053">
        <v>397453</v>
      </c>
      <c r="EB3053">
        <v>397453</v>
      </c>
      <c r="EC3053">
        <v>397453</v>
      </c>
      <c r="ED3053">
        <v>397453</v>
      </c>
      <c r="EE3053">
        <v>397453</v>
      </c>
      <c r="EF3053">
        <v>397453</v>
      </c>
      <c r="EG3053">
        <v>397453</v>
      </c>
      <c r="EH3053">
        <v>397453</v>
      </c>
      <c r="EI3053">
        <v>397453</v>
      </c>
      <c r="EJ3053">
        <v>397453</v>
      </c>
      <c r="EK3053">
        <v>397453</v>
      </c>
      <c r="EL3053">
        <v>397453</v>
      </c>
      <c r="EM3053">
        <v>397453</v>
      </c>
      <c r="EN3053">
        <v>397453</v>
      </c>
      <c r="EO3053">
        <v>397453</v>
      </c>
      <c r="EP3053">
        <v>397453</v>
      </c>
      <c r="EQ3053">
        <v>397453</v>
      </c>
      <c r="ER3053">
        <v>397453</v>
      </c>
      <c r="ES3053">
        <v>397453</v>
      </c>
      <c r="ET3053">
        <v>397453</v>
      </c>
      <c r="EU3053">
        <v>397453</v>
      </c>
      <c r="EV3053">
        <v>397453</v>
      </c>
      <c r="EW3053">
        <v>397453</v>
      </c>
      <c r="EX3053">
        <v>397453</v>
      </c>
      <c r="EY3053">
        <v>397453</v>
      </c>
      <c r="EZ3053">
        <v>397453</v>
      </c>
      <c r="FA3053">
        <v>397453</v>
      </c>
      <c r="FB3053">
        <v>397453</v>
      </c>
      <c r="FC3053">
        <v>397453</v>
      </c>
      <c r="FD3053">
        <v>397453</v>
      </c>
      <c r="FE3053">
        <v>397453</v>
      </c>
      <c r="FF3053">
        <v>397453</v>
      </c>
      <c r="FG3053">
        <v>397453</v>
      </c>
      <c r="FH3053">
        <v>397453</v>
      </c>
    </row>
    <row r="3054" spans="1:164">
      <c r="A3054" t="s">
        <v>2200</v>
      </c>
      <c r="C3054" s="23">
        <v>45731</v>
      </c>
      <c r="D3054" s="23">
        <v>45748</v>
      </c>
      <c r="E3054">
        <v>14</v>
      </c>
      <c r="F3054">
        <v>166931</v>
      </c>
      <c r="G3054" t="s">
        <v>2193</v>
      </c>
      <c r="CU3054">
        <v>1191</v>
      </c>
      <c r="CV3054">
        <v>82047</v>
      </c>
      <c r="CW3054">
        <v>82482</v>
      </c>
      <c r="CX3054">
        <v>1211</v>
      </c>
    </row>
    <row r="3055" spans="1:164">
      <c r="A3055" t="s">
        <v>2200</v>
      </c>
      <c r="C3055" s="23">
        <v>45731</v>
      </c>
      <c r="D3055" s="23">
        <v>45748</v>
      </c>
      <c r="E3055">
        <v>14</v>
      </c>
      <c r="F3055">
        <v>166931</v>
      </c>
      <c r="G3055" t="s">
        <v>2195</v>
      </c>
      <c r="CU3055">
        <v>1191</v>
      </c>
      <c r="CV3055">
        <v>83238</v>
      </c>
      <c r="CW3055">
        <v>165720</v>
      </c>
      <c r="CX3055">
        <v>166931</v>
      </c>
      <c r="CY3055">
        <v>166931</v>
      </c>
      <c r="CZ3055">
        <v>166931</v>
      </c>
      <c r="DA3055">
        <v>166931</v>
      </c>
      <c r="DB3055">
        <v>166931</v>
      </c>
      <c r="DC3055">
        <v>166931</v>
      </c>
      <c r="DD3055">
        <v>166931</v>
      </c>
      <c r="DE3055">
        <v>166931</v>
      </c>
      <c r="DF3055">
        <v>166931</v>
      </c>
      <c r="DG3055">
        <v>166931</v>
      </c>
      <c r="DH3055">
        <v>166931</v>
      </c>
      <c r="DI3055">
        <v>166931</v>
      </c>
      <c r="DJ3055">
        <v>166931</v>
      </c>
      <c r="DK3055">
        <v>166931</v>
      </c>
      <c r="DL3055">
        <v>166931</v>
      </c>
      <c r="DM3055">
        <v>166931</v>
      </c>
      <c r="DN3055">
        <v>166931</v>
      </c>
      <c r="DO3055">
        <v>166931</v>
      </c>
      <c r="DP3055">
        <v>166931</v>
      </c>
      <c r="DQ3055">
        <v>166931</v>
      </c>
      <c r="DR3055">
        <v>166931</v>
      </c>
      <c r="DS3055">
        <v>166931</v>
      </c>
      <c r="DT3055">
        <v>166931</v>
      </c>
      <c r="DU3055">
        <v>166931</v>
      </c>
      <c r="DV3055">
        <v>166931</v>
      </c>
      <c r="DW3055">
        <v>166931</v>
      </c>
      <c r="DX3055">
        <v>166931</v>
      </c>
      <c r="DY3055">
        <v>166931</v>
      </c>
      <c r="DZ3055">
        <v>166931</v>
      </c>
      <c r="EA3055">
        <v>166931</v>
      </c>
      <c r="EB3055">
        <v>166931</v>
      </c>
      <c r="EC3055">
        <v>166931</v>
      </c>
      <c r="ED3055">
        <v>166931</v>
      </c>
      <c r="EE3055">
        <v>166931</v>
      </c>
      <c r="EF3055">
        <v>166931</v>
      </c>
      <c r="EG3055">
        <v>166931</v>
      </c>
      <c r="EH3055">
        <v>166931</v>
      </c>
      <c r="EI3055">
        <v>166931</v>
      </c>
      <c r="EJ3055">
        <v>166931</v>
      </c>
      <c r="EK3055">
        <v>166931</v>
      </c>
      <c r="EL3055">
        <v>166931</v>
      </c>
      <c r="EM3055">
        <v>166931</v>
      </c>
      <c r="EN3055">
        <v>166931</v>
      </c>
      <c r="EO3055">
        <v>166931</v>
      </c>
      <c r="EP3055">
        <v>166931</v>
      </c>
      <c r="EQ3055">
        <v>166931</v>
      </c>
      <c r="ER3055">
        <v>166931</v>
      </c>
      <c r="ES3055">
        <v>166931</v>
      </c>
      <c r="ET3055">
        <v>166931</v>
      </c>
      <c r="EU3055">
        <v>166931</v>
      </c>
      <c r="EV3055">
        <v>166931</v>
      </c>
      <c r="EW3055">
        <v>166931</v>
      </c>
      <c r="EX3055">
        <v>166931</v>
      </c>
      <c r="EY3055">
        <v>166931</v>
      </c>
      <c r="EZ3055">
        <v>166931</v>
      </c>
      <c r="FA3055">
        <v>166931</v>
      </c>
      <c r="FB3055">
        <v>166931</v>
      </c>
      <c r="FC3055">
        <v>166931</v>
      </c>
      <c r="FD3055">
        <v>166931</v>
      </c>
      <c r="FE3055">
        <v>166931</v>
      </c>
      <c r="FF3055">
        <v>166931</v>
      </c>
      <c r="FG3055">
        <v>166931</v>
      </c>
      <c r="FH3055">
        <v>166931</v>
      </c>
    </row>
    <row r="3056" spans="1:164">
      <c r="A3056" t="s">
        <v>3181</v>
      </c>
      <c r="B3056" t="s">
        <v>1590</v>
      </c>
      <c r="C3056" s="23">
        <v>45731</v>
      </c>
      <c r="D3056" s="23">
        <v>45748</v>
      </c>
      <c r="E3056">
        <v>14</v>
      </c>
      <c r="F3056">
        <v>166931</v>
      </c>
      <c r="G3056" t="s">
        <v>2193</v>
      </c>
      <c r="CU3056">
        <v>1191</v>
      </c>
      <c r="CV3056">
        <v>82047</v>
      </c>
      <c r="CW3056">
        <v>82482</v>
      </c>
      <c r="CX3056">
        <v>1211</v>
      </c>
    </row>
    <row r="3057" spans="1:164">
      <c r="A3057" t="s">
        <v>3181</v>
      </c>
      <c r="B3057" t="s">
        <v>1590</v>
      </c>
      <c r="C3057" s="23">
        <v>45731</v>
      </c>
      <c r="D3057" s="23">
        <v>45748</v>
      </c>
      <c r="E3057">
        <v>14</v>
      </c>
      <c r="F3057">
        <v>166931</v>
      </c>
      <c r="G3057" t="s">
        <v>2195</v>
      </c>
      <c r="CU3057">
        <v>1191</v>
      </c>
      <c r="CV3057">
        <v>83238</v>
      </c>
      <c r="CW3057">
        <v>165720</v>
      </c>
      <c r="CX3057">
        <v>166931</v>
      </c>
      <c r="CY3057">
        <v>166931</v>
      </c>
      <c r="CZ3057">
        <v>166931</v>
      </c>
      <c r="DA3057">
        <v>166931</v>
      </c>
      <c r="DB3057">
        <v>166931</v>
      </c>
      <c r="DC3057">
        <v>166931</v>
      </c>
      <c r="DD3057">
        <v>166931</v>
      </c>
      <c r="DE3057">
        <v>166931</v>
      </c>
      <c r="DF3057">
        <v>166931</v>
      </c>
      <c r="DG3057">
        <v>166931</v>
      </c>
      <c r="DH3057">
        <v>166931</v>
      </c>
      <c r="DI3057">
        <v>166931</v>
      </c>
      <c r="DJ3057">
        <v>166931</v>
      </c>
      <c r="DK3057">
        <v>166931</v>
      </c>
      <c r="DL3057">
        <v>166931</v>
      </c>
      <c r="DM3057">
        <v>166931</v>
      </c>
      <c r="DN3057">
        <v>166931</v>
      </c>
      <c r="DO3057">
        <v>166931</v>
      </c>
      <c r="DP3057">
        <v>166931</v>
      </c>
      <c r="DQ3057">
        <v>166931</v>
      </c>
      <c r="DR3057">
        <v>166931</v>
      </c>
      <c r="DS3057">
        <v>166931</v>
      </c>
      <c r="DT3057">
        <v>166931</v>
      </c>
      <c r="DU3057">
        <v>166931</v>
      </c>
      <c r="DV3057">
        <v>166931</v>
      </c>
      <c r="DW3057">
        <v>166931</v>
      </c>
      <c r="DX3057">
        <v>166931</v>
      </c>
      <c r="DY3057">
        <v>166931</v>
      </c>
      <c r="DZ3057">
        <v>166931</v>
      </c>
      <c r="EA3057">
        <v>166931</v>
      </c>
      <c r="EB3057">
        <v>166931</v>
      </c>
      <c r="EC3057">
        <v>166931</v>
      </c>
      <c r="ED3057">
        <v>166931</v>
      </c>
      <c r="EE3057">
        <v>166931</v>
      </c>
      <c r="EF3057">
        <v>166931</v>
      </c>
      <c r="EG3057">
        <v>166931</v>
      </c>
      <c r="EH3057">
        <v>166931</v>
      </c>
      <c r="EI3057">
        <v>166931</v>
      </c>
      <c r="EJ3057">
        <v>166931</v>
      </c>
      <c r="EK3057">
        <v>166931</v>
      </c>
      <c r="EL3057">
        <v>166931</v>
      </c>
      <c r="EM3057">
        <v>166931</v>
      </c>
      <c r="EN3057">
        <v>166931</v>
      </c>
      <c r="EO3057">
        <v>166931</v>
      </c>
      <c r="EP3057">
        <v>166931</v>
      </c>
      <c r="EQ3057">
        <v>166931</v>
      </c>
      <c r="ER3057">
        <v>166931</v>
      </c>
      <c r="ES3057">
        <v>166931</v>
      </c>
      <c r="ET3057">
        <v>166931</v>
      </c>
      <c r="EU3057">
        <v>166931</v>
      </c>
      <c r="EV3057">
        <v>166931</v>
      </c>
      <c r="EW3057">
        <v>166931</v>
      </c>
      <c r="EX3057">
        <v>166931</v>
      </c>
      <c r="EY3057">
        <v>166931</v>
      </c>
      <c r="EZ3057">
        <v>166931</v>
      </c>
      <c r="FA3057">
        <v>166931</v>
      </c>
      <c r="FB3057">
        <v>166931</v>
      </c>
      <c r="FC3057">
        <v>166931</v>
      </c>
      <c r="FD3057">
        <v>166931</v>
      </c>
      <c r="FE3057">
        <v>166931</v>
      </c>
      <c r="FF3057">
        <v>166931</v>
      </c>
      <c r="FG3057">
        <v>166931</v>
      </c>
      <c r="FH3057">
        <v>166931</v>
      </c>
    </row>
    <row r="3058" spans="1:164">
      <c r="A3058" t="s">
        <v>2224</v>
      </c>
      <c r="C3058" s="23">
        <v>45776</v>
      </c>
      <c r="D3058" s="23">
        <v>45806</v>
      </c>
      <c r="E3058">
        <v>26</v>
      </c>
      <c r="F3058">
        <v>190778</v>
      </c>
      <c r="G3058" t="s">
        <v>2193</v>
      </c>
      <c r="DB3058">
        <v>37630</v>
      </c>
      <c r="DC3058">
        <v>19797</v>
      </c>
      <c r="DD3058">
        <v>36044</v>
      </c>
      <c r="DE3058">
        <v>72671</v>
      </c>
      <c r="DF3058">
        <v>24636</v>
      </c>
    </row>
    <row r="3059" spans="1:164">
      <c r="A3059" t="s">
        <v>2224</v>
      </c>
      <c r="C3059" s="23">
        <v>45776</v>
      </c>
      <c r="D3059" s="23">
        <v>45806</v>
      </c>
      <c r="E3059">
        <v>26</v>
      </c>
      <c r="F3059">
        <v>190778</v>
      </c>
      <c r="G3059" t="s">
        <v>2195</v>
      </c>
      <c r="DB3059">
        <v>37630</v>
      </c>
      <c r="DC3059">
        <v>57427</v>
      </c>
      <c r="DD3059">
        <v>93471</v>
      </c>
      <c r="DE3059">
        <v>166142</v>
      </c>
      <c r="DF3059">
        <v>190778</v>
      </c>
      <c r="DG3059">
        <v>190778</v>
      </c>
      <c r="DH3059">
        <v>190778</v>
      </c>
      <c r="DI3059">
        <v>190778</v>
      </c>
      <c r="DJ3059">
        <v>190778</v>
      </c>
      <c r="DK3059">
        <v>190778</v>
      </c>
      <c r="DL3059">
        <v>190778</v>
      </c>
      <c r="DM3059">
        <v>190778</v>
      </c>
      <c r="DN3059">
        <v>190778</v>
      </c>
      <c r="DO3059">
        <v>190778</v>
      </c>
      <c r="DP3059">
        <v>190778</v>
      </c>
      <c r="DQ3059">
        <v>190778</v>
      </c>
      <c r="DR3059">
        <v>190778</v>
      </c>
      <c r="DS3059">
        <v>190778</v>
      </c>
      <c r="DT3059">
        <v>190778</v>
      </c>
      <c r="DU3059">
        <v>190778</v>
      </c>
      <c r="DV3059">
        <v>190778</v>
      </c>
      <c r="DW3059">
        <v>190778</v>
      </c>
      <c r="DX3059">
        <v>190778</v>
      </c>
      <c r="DY3059">
        <v>190778</v>
      </c>
      <c r="DZ3059">
        <v>190778</v>
      </c>
      <c r="EA3059">
        <v>190778</v>
      </c>
      <c r="EB3059">
        <v>190778</v>
      </c>
      <c r="EC3059">
        <v>190778</v>
      </c>
      <c r="ED3059">
        <v>190778</v>
      </c>
      <c r="EE3059">
        <v>190778</v>
      </c>
      <c r="EF3059">
        <v>190778</v>
      </c>
      <c r="EG3059">
        <v>190778</v>
      </c>
      <c r="EH3059">
        <v>190778</v>
      </c>
      <c r="EI3059">
        <v>190778</v>
      </c>
      <c r="EJ3059">
        <v>190778</v>
      </c>
      <c r="EK3059">
        <v>190778</v>
      </c>
      <c r="EL3059">
        <v>190778</v>
      </c>
      <c r="EM3059">
        <v>190778</v>
      </c>
      <c r="EN3059">
        <v>190778</v>
      </c>
      <c r="EO3059">
        <v>190778</v>
      </c>
      <c r="EP3059">
        <v>190778</v>
      </c>
      <c r="EQ3059">
        <v>190778</v>
      </c>
      <c r="ER3059">
        <v>190778</v>
      </c>
      <c r="ES3059">
        <v>190778</v>
      </c>
      <c r="ET3059">
        <v>190778</v>
      </c>
      <c r="EU3059">
        <v>190778</v>
      </c>
      <c r="EV3059">
        <v>190778</v>
      </c>
      <c r="EW3059">
        <v>190778</v>
      </c>
      <c r="EX3059">
        <v>190778</v>
      </c>
      <c r="EY3059">
        <v>190778</v>
      </c>
      <c r="EZ3059">
        <v>190778</v>
      </c>
      <c r="FA3059">
        <v>190778</v>
      </c>
      <c r="FB3059">
        <v>190778</v>
      </c>
      <c r="FC3059">
        <v>190778</v>
      </c>
      <c r="FD3059">
        <v>190778</v>
      </c>
      <c r="FE3059">
        <v>190778</v>
      </c>
      <c r="FF3059">
        <v>190778</v>
      </c>
      <c r="FG3059">
        <v>190778</v>
      </c>
      <c r="FH3059">
        <v>190778</v>
      </c>
    </row>
    <row r="3060" spans="1:164">
      <c r="A3060" t="s">
        <v>3182</v>
      </c>
      <c r="B3060" t="s">
        <v>1592</v>
      </c>
      <c r="C3060" s="23">
        <v>45776</v>
      </c>
      <c r="D3060" s="23">
        <v>45786</v>
      </c>
      <c r="E3060">
        <v>10</v>
      </c>
      <c r="F3060">
        <v>55499</v>
      </c>
      <c r="G3060" t="s">
        <v>2193</v>
      </c>
      <c r="DB3060">
        <v>37630</v>
      </c>
      <c r="DC3060">
        <v>17869</v>
      </c>
    </row>
    <row r="3061" spans="1:164">
      <c r="A3061" t="s">
        <v>3182</v>
      </c>
      <c r="B3061" t="s">
        <v>1592</v>
      </c>
      <c r="C3061" s="23">
        <v>45776</v>
      </c>
      <c r="D3061" s="23">
        <v>45786</v>
      </c>
      <c r="E3061">
        <v>10</v>
      </c>
      <c r="F3061">
        <v>55499</v>
      </c>
      <c r="G3061" t="s">
        <v>2195</v>
      </c>
      <c r="DB3061">
        <v>37630</v>
      </c>
      <c r="DC3061">
        <v>55499</v>
      </c>
      <c r="DD3061">
        <v>55499</v>
      </c>
      <c r="DE3061">
        <v>55499</v>
      </c>
      <c r="DF3061">
        <v>55499</v>
      </c>
      <c r="DG3061">
        <v>55499</v>
      </c>
      <c r="DH3061">
        <v>55499</v>
      </c>
      <c r="DI3061">
        <v>55499</v>
      </c>
      <c r="DJ3061">
        <v>55499</v>
      </c>
      <c r="DK3061">
        <v>55499</v>
      </c>
      <c r="DL3061">
        <v>55499</v>
      </c>
      <c r="DM3061">
        <v>55499</v>
      </c>
      <c r="DN3061">
        <v>55499</v>
      </c>
      <c r="DO3061">
        <v>55499</v>
      </c>
      <c r="DP3061">
        <v>55499</v>
      </c>
      <c r="DQ3061">
        <v>55499</v>
      </c>
      <c r="DR3061">
        <v>55499</v>
      </c>
      <c r="DS3061">
        <v>55499</v>
      </c>
      <c r="DT3061">
        <v>55499</v>
      </c>
      <c r="DU3061">
        <v>55499</v>
      </c>
      <c r="DV3061">
        <v>55499</v>
      </c>
      <c r="DW3061">
        <v>55499</v>
      </c>
      <c r="DX3061">
        <v>55499</v>
      </c>
      <c r="DY3061">
        <v>55499</v>
      </c>
      <c r="DZ3061">
        <v>55499</v>
      </c>
      <c r="EA3061">
        <v>55499</v>
      </c>
      <c r="EB3061">
        <v>55499</v>
      </c>
      <c r="EC3061">
        <v>55499</v>
      </c>
      <c r="ED3061">
        <v>55499</v>
      </c>
      <c r="EE3061">
        <v>55499</v>
      </c>
      <c r="EF3061">
        <v>55499</v>
      </c>
      <c r="EG3061">
        <v>55499</v>
      </c>
      <c r="EH3061">
        <v>55499</v>
      </c>
      <c r="EI3061">
        <v>55499</v>
      </c>
      <c r="EJ3061">
        <v>55499</v>
      </c>
      <c r="EK3061">
        <v>55499</v>
      </c>
      <c r="EL3061">
        <v>55499</v>
      </c>
      <c r="EM3061">
        <v>55499</v>
      </c>
      <c r="EN3061">
        <v>55499</v>
      </c>
      <c r="EO3061">
        <v>55499</v>
      </c>
      <c r="EP3061">
        <v>55499</v>
      </c>
      <c r="EQ3061">
        <v>55499</v>
      </c>
      <c r="ER3061">
        <v>55499</v>
      </c>
      <c r="ES3061">
        <v>55499</v>
      </c>
      <c r="ET3061">
        <v>55499</v>
      </c>
      <c r="EU3061">
        <v>55499</v>
      </c>
      <c r="EV3061">
        <v>55499</v>
      </c>
      <c r="EW3061">
        <v>55499</v>
      </c>
      <c r="EX3061">
        <v>55499</v>
      </c>
      <c r="EY3061">
        <v>55499</v>
      </c>
      <c r="EZ3061">
        <v>55499</v>
      </c>
      <c r="FA3061">
        <v>55499</v>
      </c>
      <c r="FB3061">
        <v>55499</v>
      </c>
      <c r="FC3061">
        <v>55499</v>
      </c>
      <c r="FD3061">
        <v>55499</v>
      </c>
      <c r="FE3061">
        <v>55499</v>
      </c>
      <c r="FF3061">
        <v>55499</v>
      </c>
      <c r="FG3061">
        <v>55499</v>
      </c>
      <c r="FH3061">
        <v>55499</v>
      </c>
    </row>
    <row r="3062" spans="1:164">
      <c r="A3062" t="s">
        <v>3183</v>
      </c>
      <c r="B3062" t="s">
        <v>1594</v>
      </c>
      <c r="C3062" s="23">
        <v>45786</v>
      </c>
      <c r="D3062" s="23">
        <v>45806</v>
      </c>
      <c r="E3062">
        <v>17</v>
      </c>
      <c r="F3062">
        <v>135279</v>
      </c>
      <c r="G3062" t="s">
        <v>2193</v>
      </c>
      <c r="DC3062">
        <v>1928</v>
      </c>
      <c r="DD3062">
        <v>36044</v>
      </c>
      <c r="DE3062">
        <v>72671</v>
      </c>
      <c r="DF3062">
        <v>24636</v>
      </c>
    </row>
    <row r="3063" spans="1:164">
      <c r="A3063" t="s">
        <v>3183</v>
      </c>
      <c r="B3063" t="s">
        <v>1594</v>
      </c>
      <c r="C3063" s="23">
        <v>45786</v>
      </c>
      <c r="D3063" s="23">
        <v>45806</v>
      </c>
      <c r="E3063">
        <v>17</v>
      </c>
      <c r="F3063">
        <v>135279</v>
      </c>
      <c r="G3063" t="s">
        <v>2195</v>
      </c>
      <c r="DC3063">
        <v>1928</v>
      </c>
      <c r="DD3063">
        <v>37972</v>
      </c>
      <c r="DE3063">
        <v>110643</v>
      </c>
      <c r="DF3063">
        <v>135279</v>
      </c>
      <c r="DG3063">
        <v>135279</v>
      </c>
      <c r="DH3063">
        <v>135279</v>
      </c>
      <c r="DI3063">
        <v>135279</v>
      </c>
      <c r="DJ3063">
        <v>135279</v>
      </c>
      <c r="DK3063">
        <v>135279</v>
      </c>
      <c r="DL3063">
        <v>135279</v>
      </c>
      <c r="DM3063">
        <v>135279</v>
      </c>
      <c r="DN3063">
        <v>135279</v>
      </c>
      <c r="DO3063">
        <v>135279</v>
      </c>
      <c r="DP3063">
        <v>135279</v>
      </c>
      <c r="DQ3063">
        <v>135279</v>
      </c>
      <c r="DR3063">
        <v>135279</v>
      </c>
      <c r="DS3063">
        <v>135279</v>
      </c>
      <c r="DT3063">
        <v>135279</v>
      </c>
      <c r="DU3063">
        <v>135279</v>
      </c>
      <c r="DV3063">
        <v>135279</v>
      </c>
      <c r="DW3063">
        <v>135279</v>
      </c>
      <c r="DX3063">
        <v>135279</v>
      </c>
      <c r="DY3063">
        <v>135279</v>
      </c>
      <c r="DZ3063">
        <v>135279</v>
      </c>
      <c r="EA3063">
        <v>135279</v>
      </c>
      <c r="EB3063">
        <v>135279</v>
      </c>
      <c r="EC3063">
        <v>135279</v>
      </c>
      <c r="ED3063">
        <v>135279</v>
      </c>
      <c r="EE3063">
        <v>135279</v>
      </c>
      <c r="EF3063">
        <v>135279</v>
      </c>
      <c r="EG3063">
        <v>135279</v>
      </c>
      <c r="EH3063">
        <v>135279</v>
      </c>
      <c r="EI3063">
        <v>135279</v>
      </c>
      <c r="EJ3063">
        <v>135279</v>
      </c>
      <c r="EK3063">
        <v>135279</v>
      </c>
      <c r="EL3063">
        <v>135279</v>
      </c>
      <c r="EM3063">
        <v>135279</v>
      </c>
      <c r="EN3063">
        <v>135279</v>
      </c>
      <c r="EO3063">
        <v>135279</v>
      </c>
      <c r="EP3063">
        <v>135279</v>
      </c>
      <c r="EQ3063">
        <v>135279</v>
      </c>
      <c r="ER3063">
        <v>135279</v>
      </c>
      <c r="ES3063">
        <v>135279</v>
      </c>
      <c r="ET3063">
        <v>135279</v>
      </c>
      <c r="EU3063">
        <v>135279</v>
      </c>
      <c r="EV3063">
        <v>135279</v>
      </c>
      <c r="EW3063">
        <v>135279</v>
      </c>
      <c r="EX3063">
        <v>135279</v>
      </c>
      <c r="EY3063">
        <v>135279</v>
      </c>
      <c r="EZ3063">
        <v>135279</v>
      </c>
      <c r="FA3063">
        <v>135279</v>
      </c>
      <c r="FB3063">
        <v>135279</v>
      </c>
      <c r="FC3063">
        <v>135279</v>
      </c>
      <c r="FD3063">
        <v>135279</v>
      </c>
      <c r="FE3063">
        <v>135279</v>
      </c>
      <c r="FF3063">
        <v>135279</v>
      </c>
      <c r="FG3063">
        <v>135279</v>
      </c>
      <c r="FH3063">
        <v>135279</v>
      </c>
    </row>
    <row r="3064" spans="1:164">
      <c r="A3064" t="s">
        <v>2230</v>
      </c>
      <c r="C3064" s="23">
        <v>45791</v>
      </c>
      <c r="D3064" s="23">
        <v>45806</v>
      </c>
      <c r="E3064">
        <v>13</v>
      </c>
      <c r="F3064">
        <v>39744</v>
      </c>
      <c r="G3064" t="s">
        <v>2193</v>
      </c>
      <c r="DD3064">
        <v>10684</v>
      </c>
      <c r="DE3064">
        <v>25378</v>
      </c>
      <c r="DF3064">
        <v>3681</v>
      </c>
    </row>
    <row r="3065" spans="1:164">
      <c r="A3065" t="s">
        <v>2230</v>
      </c>
      <c r="C3065" s="23">
        <v>45791</v>
      </c>
      <c r="D3065" s="23">
        <v>45806</v>
      </c>
      <c r="E3065">
        <v>13</v>
      </c>
      <c r="F3065">
        <v>39744</v>
      </c>
      <c r="G3065" t="s">
        <v>2195</v>
      </c>
      <c r="DD3065">
        <v>10684</v>
      </c>
      <c r="DE3065">
        <v>36063</v>
      </c>
      <c r="DF3065">
        <v>39744</v>
      </c>
      <c r="DG3065">
        <v>39744</v>
      </c>
      <c r="DH3065">
        <v>39744</v>
      </c>
      <c r="DI3065">
        <v>39744</v>
      </c>
      <c r="DJ3065">
        <v>39744</v>
      </c>
      <c r="DK3065">
        <v>39744</v>
      </c>
      <c r="DL3065">
        <v>39744</v>
      </c>
      <c r="DM3065">
        <v>39744</v>
      </c>
      <c r="DN3065">
        <v>39744</v>
      </c>
      <c r="DO3065">
        <v>39744</v>
      </c>
      <c r="DP3065">
        <v>39744</v>
      </c>
      <c r="DQ3065">
        <v>39744</v>
      </c>
      <c r="DR3065">
        <v>39744</v>
      </c>
      <c r="DS3065">
        <v>39744</v>
      </c>
      <c r="DT3065">
        <v>39744</v>
      </c>
      <c r="DU3065">
        <v>39744</v>
      </c>
      <c r="DV3065">
        <v>39744</v>
      </c>
      <c r="DW3065">
        <v>39744</v>
      </c>
      <c r="DX3065">
        <v>39744</v>
      </c>
      <c r="DY3065">
        <v>39744</v>
      </c>
      <c r="DZ3065">
        <v>39744</v>
      </c>
      <c r="EA3065">
        <v>39744</v>
      </c>
      <c r="EB3065">
        <v>39744</v>
      </c>
      <c r="EC3065">
        <v>39744</v>
      </c>
      <c r="ED3065">
        <v>39744</v>
      </c>
      <c r="EE3065">
        <v>39744</v>
      </c>
      <c r="EF3065">
        <v>39744</v>
      </c>
      <c r="EG3065">
        <v>39744</v>
      </c>
      <c r="EH3065">
        <v>39744</v>
      </c>
      <c r="EI3065">
        <v>39744</v>
      </c>
      <c r="EJ3065">
        <v>39744</v>
      </c>
      <c r="EK3065">
        <v>39744</v>
      </c>
      <c r="EL3065">
        <v>39744</v>
      </c>
      <c r="EM3065">
        <v>39744</v>
      </c>
      <c r="EN3065">
        <v>39744</v>
      </c>
      <c r="EO3065">
        <v>39744</v>
      </c>
      <c r="EP3065">
        <v>39744</v>
      </c>
      <c r="EQ3065">
        <v>39744</v>
      </c>
      <c r="ER3065">
        <v>39744</v>
      </c>
      <c r="ES3065">
        <v>39744</v>
      </c>
      <c r="ET3065">
        <v>39744</v>
      </c>
      <c r="EU3065">
        <v>39744</v>
      </c>
      <c r="EV3065">
        <v>39744</v>
      </c>
      <c r="EW3065">
        <v>39744</v>
      </c>
      <c r="EX3065">
        <v>39744</v>
      </c>
      <c r="EY3065">
        <v>39744</v>
      </c>
      <c r="EZ3065">
        <v>39744</v>
      </c>
      <c r="FA3065">
        <v>39744</v>
      </c>
      <c r="FB3065">
        <v>39744</v>
      </c>
      <c r="FC3065">
        <v>39744</v>
      </c>
      <c r="FD3065">
        <v>39744</v>
      </c>
      <c r="FE3065">
        <v>39744</v>
      </c>
      <c r="FF3065">
        <v>39744</v>
      </c>
      <c r="FG3065">
        <v>39744</v>
      </c>
      <c r="FH3065">
        <v>39744</v>
      </c>
    </row>
    <row r="3066" spans="1:164">
      <c r="A3066" t="s">
        <v>3184</v>
      </c>
      <c r="B3066" t="s">
        <v>1596</v>
      </c>
      <c r="C3066" s="23">
        <v>45791</v>
      </c>
      <c r="D3066" s="23">
        <v>45806</v>
      </c>
      <c r="E3066">
        <v>13</v>
      </c>
      <c r="F3066">
        <v>19872</v>
      </c>
      <c r="G3066" t="s">
        <v>2193</v>
      </c>
      <c r="DD3066">
        <v>5342</v>
      </c>
      <c r="DE3066">
        <v>12689</v>
      </c>
      <c r="DF3066">
        <v>1841</v>
      </c>
    </row>
    <row r="3067" spans="1:164">
      <c r="A3067" t="s">
        <v>3184</v>
      </c>
      <c r="B3067" t="s">
        <v>1596</v>
      </c>
      <c r="C3067" s="23">
        <v>45791</v>
      </c>
      <c r="D3067" s="23">
        <v>45806</v>
      </c>
      <c r="E3067">
        <v>13</v>
      </c>
      <c r="F3067">
        <v>19872</v>
      </c>
      <c r="G3067" t="s">
        <v>2195</v>
      </c>
      <c r="DD3067">
        <v>5342</v>
      </c>
      <c r="DE3067">
        <v>18031</v>
      </c>
      <c r="DF3067">
        <v>19872</v>
      </c>
      <c r="DG3067">
        <v>19872</v>
      </c>
      <c r="DH3067">
        <v>19872</v>
      </c>
      <c r="DI3067">
        <v>19872</v>
      </c>
      <c r="DJ3067">
        <v>19872</v>
      </c>
      <c r="DK3067">
        <v>19872</v>
      </c>
      <c r="DL3067">
        <v>19872</v>
      </c>
      <c r="DM3067">
        <v>19872</v>
      </c>
      <c r="DN3067">
        <v>19872</v>
      </c>
      <c r="DO3067">
        <v>19872</v>
      </c>
      <c r="DP3067">
        <v>19872</v>
      </c>
      <c r="DQ3067">
        <v>19872</v>
      </c>
      <c r="DR3067">
        <v>19872</v>
      </c>
      <c r="DS3067">
        <v>19872</v>
      </c>
      <c r="DT3067">
        <v>19872</v>
      </c>
      <c r="DU3067">
        <v>19872</v>
      </c>
      <c r="DV3067">
        <v>19872</v>
      </c>
      <c r="DW3067">
        <v>19872</v>
      </c>
      <c r="DX3067">
        <v>19872</v>
      </c>
      <c r="DY3067">
        <v>19872</v>
      </c>
      <c r="DZ3067">
        <v>19872</v>
      </c>
      <c r="EA3067">
        <v>19872</v>
      </c>
      <c r="EB3067">
        <v>19872</v>
      </c>
      <c r="EC3067">
        <v>19872</v>
      </c>
      <c r="ED3067">
        <v>19872</v>
      </c>
      <c r="EE3067">
        <v>19872</v>
      </c>
      <c r="EF3067">
        <v>19872</v>
      </c>
      <c r="EG3067">
        <v>19872</v>
      </c>
      <c r="EH3067">
        <v>19872</v>
      </c>
      <c r="EI3067">
        <v>19872</v>
      </c>
      <c r="EJ3067">
        <v>19872</v>
      </c>
      <c r="EK3067">
        <v>19872</v>
      </c>
      <c r="EL3067">
        <v>19872</v>
      </c>
      <c r="EM3067">
        <v>19872</v>
      </c>
      <c r="EN3067">
        <v>19872</v>
      </c>
      <c r="EO3067">
        <v>19872</v>
      </c>
      <c r="EP3067">
        <v>19872</v>
      </c>
      <c r="EQ3067">
        <v>19872</v>
      </c>
      <c r="ER3067">
        <v>19872</v>
      </c>
      <c r="ES3067">
        <v>19872</v>
      </c>
      <c r="ET3067">
        <v>19872</v>
      </c>
      <c r="EU3067">
        <v>19872</v>
      </c>
      <c r="EV3067">
        <v>19872</v>
      </c>
      <c r="EW3067">
        <v>19872</v>
      </c>
      <c r="EX3067">
        <v>19872</v>
      </c>
      <c r="EY3067">
        <v>19872</v>
      </c>
      <c r="EZ3067">
        <v>19872</v>
      </c>
      <c r="FA3067">
        <v>19872</v>
      </c>
      <c r="FB3067">
        <v>19872</v>
      </c>
      <c r="FC3067">
        <v>19872</v>
      </c>
      <c r="FD3067">
        <v>19872</v>
      </c>
      <c r="FE3067">
        <v>19872</v>
      </c>
      <c r="FF3067">
        <v>19872</v>
      </c>
      <c r="FG3067">
        <v>19872</v>
      </c>
      <c r="FH3067">
        <v>19872</v>
      </c>
    </row>
    <row r="3068" spans="1:164">
      <c r="A3068" t="s">
        <v>3185</v>
      </c>
      <c r="B3068" t="s">
        <v>1598</v>
      </c>
      <c r="C3068" s="23">
        <v>45791</v>
      </c>
      <c r="D3068" s="23">
        <v>45806</v>
      </c>
      <c r="E3068">
        <v>13</v>
      </c>
      <c r="F3068">
        <v>19872</v>
      </c>
      <c r="G3068" t="s">
        <v>2193</v>
      </c>
      <c r="DD3068">
        <v>5342</v>
      </c>
      <c r="DE3068">
        <v>12689</v>
      </c>
      <c r="DF3068">
        <v>1841</v>
      </c>
    </row>
    <row r="3069" spans="1:164">
      <c r="A3069" t="s">
        <v>3185</v>
      </c>
      <c r="B3069" t="s">
        <v>1598</v>
      </c>
      <c r="C3069" s="23">
        <v>45791</v>
      </c>
      <c r="D3069" s="23">
        <v>45806</v>
      </c>
      <c r="E3069">
        <v>13</v>
      </c>
      <c r="F3069">
        <v>19872</v>
      </c>
      <c r="G3069" t="s">
        <v>2195</v>
      </c>
      <c r="DD3069">
        <v>5342</v>
      </c>
      <c r="DE3069">
        <v>18031</v>
      </c>
      <c r="DF3069">
        <v>19872</v>
      </c>
      <c r="DG3069">
        <v>19872</v>
      </c>
      <c r="DH3069">
        <v>19872</v>
      </c>
      <c r="DI3069">
        <v>19872</v>
      </c>
      <c r="DJ3069">
        <v>19872</v>
      </c>
      <c r="DK3069">
        <v>19872</v>
      </c>
      <c r="DL3069">
        <v>19872</v>
      </c>
      <c r="DM3069">
        <v>19872</v>
      </c>
      <c r="DN3069">
        <v>19872</v>
      </c>
      <c r="DO3069">
        <v>19872</v>
      </c>
      <c r="DP3069">
        <v>19872</v>
      </c>
      <c r="DQ3069">
        <v>19872</v>
      </c>
      <c r="DR3069">
        <v>19872</v>
      </c>
      <c r="DS3069">
        <v>19872</v>
      </c>
      <c r="DT3069">
        <v>19872</v>
      </c>
      <c r="DU3069">
        <v>19872</v>
      </c>
      <c r="DV3069">
        <v>19872</v>
      </c>
      <c r="DW3069">
        <v>19872</v>
      </c>
      <c r="DX3069">
        <v>19872</v>
      </c>
      <c r="DY3069">
        <v>19872</v>
      </c>
      <c r="DZ3069">
        <v>19872</v>
      </c>
      <c r="EA3069">
        <v>19872</v>
      </c>
      <c r="EB3069">
        <v>19872</v>
      </c>
      <c r="EC3069">
        <v>19872</v>
      </c>
      <c r="ED3069">
        <v>19872</v>
      </c>
      <c r="EE3069">
        <v>19872</v>
      </c>
      <c r="EF3069">
        <v>19872</v>
      </c>
      <c r="EG3069">
        <v>19872</v>
      </c>
      <c r="EH3069">
        <v>19872</v>
      </c>
      <c r="EI3069">
        <v>19872</v>
      </c>
      <c r="EJ3069">
        <v>19872</v>
      </c>
      <c r="EK3069">
        <v>19872</v>
      </c>
      <c r="EL3069">
        <v>19872</v>
      </c>
      <c r="EM3069">
        <v>19872</v>
      </c>
      <c r="EN3069">
        <v>19872</v>
      </c>
      <c r="EO3069">
        <v>19872</v>
      </c>
      <c r="EP3069">
        <v>19872</v>
      </c>
      <c r="EQ3069">
        <v>19872</v>
      </c>
      <c r="ER3069">
        <v>19872</v>
      </c>
      <c r="ES3069">
        <v>19872</v>
      </c>
      <c r="ET3069">
        <v>19872</v>
      </c>
      <c r="EU3069">
        <v>19872</v>
      </c>
      <c r="EV3069">
        <v>19872</v>
      </c>
      <c r="EW3069">
        <v>19872</v>
      </c>
      <c r="EX3069">
        <v>19872</v>
      </c>
      <c r="EY3069">
        <v>19872</v>
      </c>
      <c r="EZ3069">
        <v>19872</v>
      </c>
      <c r="FA3069">
        <v>19872</v>
      </c>
      <c r="FB3069">
        <v>19872</v>
      </c>
      <c r="FC3069">
        <v>19872</v>
      </c>
      <c r="FD3069">
        <v>19872</v>
      </c>
      <c r="FE3069">
        <v>19872</v>
      </c>
      <c r="FF3069">
        <v>19872</v>
      </c>
      <c r="FG3069">
        <v>19872</v>
      </c>
      <c r="FH3069">
        <v>19872</v>
      </c>
    </row>
    <row r="3070" spans="1:164">
      <c r="A3070" t="s">
        <v>3186</v>
      </c>
      <c r="C3070" s="23">
        <v>45619</v>
      </c>
      <c r="D3070" s="23">
        <v>45726</v>
      </c>
      <c r="E3070">
        <v>91</v>
      </c>
      <c r="F3070">
        <v>609542</v>
      </c>
      <c r="G3070" t="s">
        <v>2193</v>
      </c>
      <c r="CE3070">
        <v>983</v>
      </c>
      <c r="CF3070">
        <v>19946</v>
      </c>
      <c r="CG3070">
        <v>88176</v>
      </c>
      <c r="CH3070">
        <v>122771</v>
      </c>
      <c r="CI3070">
        <v>46675</v>
      </c>
      <c r="CJ3070">
        <v>8716</v>
      </c>
      <c r="CK3070">
        <v>16901</v>
      </c>
      <c r="CL3070">
        <v>34564</v>
      </c>
      <c r="CM3070">
        <v>55809</v>
      </c>
      <c r="CN3070">
        <v>34789</v>
      </c>
      <c r="CO3070">
        <v>18282</v>
      </c>
      <c r="CP3070">
        <v>16723</v>
      </c>
      <c r="CQ3070">
        <v>30235</v>
      </c>
      <c r="CR3070">
        <v>55808</v>
      </c>
      <c r="CS3070">
        <v>39118</v>
      </c>
      <c r="CT3070">
        <v>19763</v>
      </c>
      <c r="CU3070">
        <v>283</v>
      </c>
    </row>
    <row r="3071" spans="1:164">
      <c r="A3071" t="s">
        <v>3186</v>
      </c>
      <c r="C3071" s="23">
        <v>45619</v>
      </c>
      <c r="D3071" s="23">
        <v>45726</v>
      </c>
      <c r="E3071">
        <v>91</v>
      </c>
      <c r="F3071">
        <v>609542</v>
      </c>
      <c r="G3071" t="s">
        <v>2195</v>
      </c>
      <c r="CE3071">
        <v>983</v>
      </c>
      <c r="CF3071">
        <v>20929</v>
      </c>
      <c r="CG3071">
        <v>109105</v>
      </c>
      <c r="CH3071">
        <v>231877</v>
      </c>
      <c r="CI3071">
        <v>278552</v>
      </c>
      <c r="CJ3071">
        <v>287268</v>
      </c>
      <c r="CK3071">
        <v>304169</v>
      </c>
      <c r="CL3071">
        <v>338733</v>
      </c>
      <c r="CM3071">
        <v>394542</v>
      </c>
      <c r="CN3071">
        <v>429330</v>
      </c>
      <c r="CO3071">
        <v>447612</v>
      </c>
      <c r="CP3071">
        <v>464335</v>
      </c>
      <c r="CQ3071">
        <v>494570</v>
      </c>
      <c r="CR3071">
        <v>550378</v>
      </c>
      <c r="CS3071">
        <v>589496</v>
      </c>
      <c r="CT3071">
        <v>609259</v>
      </c>
      <c r="CU3071">
        <v>609542</v>
      </c>
      <c r="CV3071">
        <v>609542</v>
      </c>
      <c r="CW3071">
        <v>609542</v>
      </c>
      <c r="CX3071">
        <v>609542</v>
      </c>
      <c r="CY3071">
        <v>609542</v>
      </c>
      <c r="CZ3071">
        <v>609542</v>
      </c>
      <c r="DA3071">
        <v>609542</v>
      </c>
      <c r="DB3071">
        <v>609542</v>
      </c>
      <c r="DC3071">
        <v>609542</v>
      </c>
      <c r="DD3071">
        <v>609542</v>
      </c>
      <c r="DE3071">
        <v>609542</v>
      </c>
      <c r="DF3071">
        <v>609542</v>
      </c>
      <c r="DG3071">
        <v>609542</v>
      </c>
      <c r="DH3071">
        <v>609542</v>
      </c>
      <c r="DI3071">
        <v>609542</v>
      </c>
      <c r="DJ3071">
        <v>609542</v>
      </c>
      <c r="DK3071">
        <v>609542</v>
      </c>
      <c r="DL3071">
        <v>609542</v>
      </c>
      <c r="DM3071">
        <v>609542</v>
      </c>
      <c r="DN3071">
        <v>609542</v>
      </c>
      <c r="DO3071">
        <v>609542</v>
      </c>
      <c r="DP3071">
        <v>609542</v>
      </c>
      <c r="DQ3071">
        <v>609542</v>
      </c>
      <c r="DR3071">
        <v>609542</v>
      </c>
      <c r="DS3071">
        <v>609542</v>
      </c>
      <c r="DT3071">
        <v>609542</v>
      </c>
      <c r="DU3071">
        <v>609542</v>
      </c>
      <c r="DV3071">
        <v>609542</v>
      </c>
      <c r="DW3071">
        <v>609542</v>
      </c>
      <c r="DX3071">
        <v>609542</v>
      </c>
      <c r="DY3071">
        <v>609542</v>
      </c>
      <c r="DZ3071">
        <v>609542</v>
      </c>
      <c r="EA3071">
        <v>609542</v>
      </c>
      <c r="EB3071">
        <v>609542</v>
      </c>
      <c r="EC3071">
        <v>609542</v>
      </c>
      <c r="ED3071">
        <v>609542</v>
      </c>
      <c r="EE3071">
        <v>609542</v>
      </c>
      <c r="EF3071">
        <v>609542</v>
      </c>
      <c r="EG3071">
        <v>609542</v>
      </c>
      <c r="EH3071">
        <v>609542</v>
      </c>
      <c r="EI3071">
        <v>609542</v>
      </c>
      <c r="EJ3071">
        <v>609542</v>
      </c>
      <c r="EK3071">
        <v>609542</v>
      </c>
      <c r="EL3071">
        <v>609542</v>
      </c>
      <c r="EM3071">
        <v>609542</v>
      </c>
      <c r="EN3071">
        <v>609542</v>
      </c>
      <c r="EO3071">
        <v>609542</v>
      </c>
      <c r="EP3071">
        <v>609542</v>
      </c>
      <c r="EQ3071">
        <v>609542</v>
      </c>
      <c r="ER3071">
        <v>609542</v>
      </c>
      <c r="ES3071">
        <v>609542</v>
      </c>
      <c r="ET3071">
        <v>609542</v>
      </c>
      <c r="EU3071">
        <v>609542</v>
      </c>
      <c r="EV3071">
        <v>609542</v>
      </c>
      <c r="EW3071">
        <v>609542</v>
      </c>
      <c r="EX3071">
        <v>609542</v>
      </c>
      <c r="EY3071">
        <v>609542</v>
      </c>
      <c r="EZ3071">
        <v>609542</v>
      </c>
      <c r="FA3071">
        <v>609542</v>
      </c>
      <c r="FB3071">
        <v>609542</v>
      </c>
      <c r="FC3071">
        <v>609542</v>
      </c>
      <c r="FD3071">
        <v>609542</v>
      </c>
      <c r="FE3071">
        <v>609542</v>
      </c>
      <c r="FF3071">
        <v>609542</v>
      </c>
      <c r="FG3071">
        <v>609542</v>
      </c>
      <c r="FH3071">
        <v>609542</v>
      </c>
    </row>
    <row r="3072" spans="1:164">
      <c r="A3072" t="s">
        <v>2199</v>
      </c>
      <c r="C3072" s="23">
        <v>45619</v>
      </c>
      <c r="D3072" s="23">
        <v>45726</v>
      </c>
      <c r="E3072">
        <v>91</v>
      </c>
      <c r="F3072">
        <v>609542</v>
      </c>
      <c r="G3072" t="s">
        <v>2193</v>
      </c>
      <c r="CE3072">
        <v>983</v>
      </c>
      <c r="CF3072">
        <v>19946</v>
      </c>
      <c r="CG3072">
        <v>88176</v>
      </c>
      <c r="CH3072">
        <v>122771</v>
      </c>
      <c r="CI3072">
        <v>46675</v>
      </c>
      <c r="CJ3072">
        <v>8716</v>
      </c>
      <c r="CK3072">
        <v>16901</v>
      </c>
      <c r="CL3072">
        <v>34564</v>
      </c>
      <c r="CM3072">
        <v>55809</v>
      </c>
      <c r="CN3072">
        <v>34789</v>
      </c>
      <c r="CO3072">
        <v>18282</v>
      </c>
      <c r="CP3072">
        <v>16723</v>
      </c>
      <c r="CQ3072">
        <v>30235</v>
      </c>
      <c r="CR3072">
        <v>55808</v>
      </c>
      <c r="CS3072">
        <v>39118</v>
      </c>
      <c r="CT3072">
        <v>19763</v>
      </c>
      <c r="CU3072">
        <v>283</v>
      </c>
    </row>
    <row r="3073" spans="1:164">
      <c r="A3073" t="s">
        <v>2199</v>
      </c>
      <c r="C3073" s="23">
        <v>45619</v>
      </c>
      <c r="D3073" s="23">
        <v>45726</v>
      </c>
      <c r="E3073">
        <v>91</v>
      </c>
      <c r="F3073">
        <v>609542</v>
      </c>
      <c r="G3073" t="s">
        <v>2195</v>
      </c>
      <c r="CE3073">
        <v>983</v>
      </c>
      <c r="CF3073">
        <v>20929</v>
      </c>
      <c r="CG3073">
        <v>109105</v>
      </c>
      <c r="CH3073">
        <v>231877</v>
      </c>
      <c r="CI3073">
        <v>278552</v>
      </c>
      <c r="CJ3073">
        <v>287268</v>
      </c>
      <c r="CK3073">
        <v>304169</v>
      </c>
      <c r="CL3073">
        <v>338733</v>
      </c>
      <c r="CM3073">
        <v>394542</v>
      </c>
      <c r="CN3073">
        <v>429330</v>
      </c>
      <c r="CO3073">
        <v>447612</v>
      </c>
      <c r="CP3073">
        <v>464335</v>
      </c>
      <c r="CQ3073">
        <v>494570</v>
      </c>
      <c r="CR3073">
        <v>550378</v>
      </c>
      <c r="CS3073">
        <v>589496</v>
      </c>
      <c r="CT3073">
        <v>609259</v>
      </c>
      <c r="CU3073">
        <v>609542</v>
      </c>
      <c r="CV3073">
        <v>609542</v>
      </c>
      <c r="CW3073">
        <v>609542</v>
      </c>
      <c r="CX3073">
        <v>609542</v>
      </c>
      <c r="CY3073">
        <v>609542</v>
      </c>
      <c r="CZ3073">
        <v>609542</v>
      </c>
      <c r="DA3073">
        <v>609542</v>
      </c>
      <c r="DB3073">
        <v>609542</v>
      </c>
      <c r="DC3073">
        <v>609542</v>
      </c>
      <c r="DD3073">
        <v>609542</v>
      </c>
      <c r="DE3073">
        <v>609542</v>
      </c>
      <c r="DF3073">
        <v>609542</v>
      </c>
      <c r="DG3073">
        <v>609542</v>
      </c>
      <c r="DH3073">
        <v>609542</v>
      </c>
      <c r="DI3073">
        <v>609542</v>
      </c>
      <c r="DJ3073">
        <v>609542</v>
      </c>
      <c r="DK3073">
        <v>609542</v>
      </c>
      <c r="DL3073">
        <v>609542</v>
      </c>
      <c r="DM3073">
        <v>609542</v>
      </c>
      <c r="DN3073">
        <v>609542</v>
      </c>
      <c r="DO3073">
        <v>609542</v>
      </c>
      <c r="DP3073">
        <v>609542</v>
      </c>
      <c r="DQ3073">
        <v>609542</v>
      </c>
      <c r="DR3073">
        <v>609542</v>
      </c>
      <c r="DS3073">
        <v>609542</v>
      </c>
      <c r="DT3073">
        <v>609542</v>
      </c>
      <c r="DU3073">
        <v>609542</v>
      </c>
      <c r="DV3073">
        <v>609542</v>
      </c>
      <c r="DW3073">
        <v>609542</v>
      </c>
      <c r="DX3073">
        <v>609542</v>
      </c>
      <c r="DY3073">
        <v>609542</v>
      </c>
      <c r="DZ3073">
        <v>609542</v>
      </c>
      <c r="EA3073">
        <v>609542</v>
      </c>
      <c r="EB3073">
        <v>609542</v>
      </c>
      <c r="EC3073">
        <v>609542</v>
      </c>
      <c r="ED3073">
        <v>609542</v>
      </c>
      <c r="EE3073">
        <v>609542</v>
      </c>
      <c r="EF3073">
        <v>609542</v>
      </c>
      <c r="EG3073">
        <v>609542</v>
      </c>
      <c r="EH3073">
        <v>609542</v>
      </c>
      <c r="EI3073">
        <v>609542</v>
      </c>
      <c r="EJ3073">
        <v>609542</v>
      </c>
      <c r="EK3073">
        <v>609542</v>
      </c>
      <c r="EL3073">
        <v>609542</v>
      </c>
      <c r="EM3073">
        <v>609542</v>
      </c>
      <c r="EN3073">
        <v>609542</v>
      </c>
      <c r="EO3073">
        <v>609542</v>
      </c>
      <c r="EP3073">
        <v>609542</v>
      </c>
      <c r="EQ3073">
        <v>609542</v>
      </c>
      <c r="ER3073">
        <v>609542</v>
      </c>
      <c r="ES3073">
        <v>609542</v>
      </c>
      <c r="ET3073">
        <v>609542</v>
      </c>
      <c r="EU3073">
        <v>609542</v>
      </c>
      <c r="EV3073">
        <v>609542</v>
      </c>
      <c r="EW3073">
        <v>609542</v>
      </c>
      <c r="EX3073">
        <v>609542</v>
      </c>
      <c r="EY3073">
        <v>609542</v>
      </c>
      <c r="EZ3073">
        <v>609542</v>
      </c>
      <c r="FA3073">
        <v>609542</v>
      </c>
      <c r="FB3073">
        <v>609542</v>
      </c>
      <c r="FC3073">
        <v>609542</v>
      </c>
      <c r="FD3073">
        <v>609542</v>
      </c>
      <c r="FE3073">
        <v>609542</v>
      </c>
      <c r="FF3073">
        <v>609542</v>
      </c>
      <c r="FG3073">
        <v>609542</v>
      </c>
      <c r="FH3073">
        <v>609542</v>
      </c>
    </row>
    <row r="3074" spans="1:164">
      <c r="A3074" t="s">
        <v>2200</v>
      </c>
      <c r="C3074" s="23">
        <v>45619</v>
      </c>
      <c r="D3074" s="23">
        <v>45652</v>
      </c>
      <c r="E3074">
        <v>29</v>
      </c>
      <c r="F3074">
        <v>284453</v>
      </c>
      <c r="G3074" t="s">
        <v>2193</v>
      </c>
      <c r="CE3074">
        <v>983</v>
      </c>
      <c r="CF3074">
        <v>19946</v>
      </c>
      <c r="CG3074">
        <v>88176</v>
      </c>
      <c r="CH3074">
        <v>122771</v>
      </c>
      <c r="CI3074">
        <v>46675</v>
      </c>
      <c r="CJ3074">
        <v>5901</v>
      </c>
    </row>
    <row r="3075" spans="1:164">
      <c r="A3075" t="s">
        <v>2200</v>
      </c>
      <c r="C3075" s="23">
        <v>45619</v>
      </c>
      <c r="D3075" s="23">
        <v>45652</v>
      </c>
      <c r="E3075">
        <v>29</v>
      </c>
      <c r="F3075">
        <v>284453</v>
      </c>
      <c r="G3075" t="s">
        <v>2195</v>
      </c>
      <c r="CE3075">
        <v>983</v>
      </c>
      <c r="CF3075">
        <v>20929</v>
      </c>
      <c r="CG3075">
        <v>109105</v>
      </c>
      <c r="CH3075">
        <v>231877</v>
      </c>
      <c r="CI3075">
        <v>278552</v>
      </c>
      <c r="CJ3075">
        <v>284453</v>
      </c>
      <c r="CK3075">
        <v>284453</v>
      </c>
      <c r="CL3075">
        <v>284453</v>
      </c>
      <c r="CM3075">
        <v>284453</v>
      </c>
      <c r="CN3075">
        <v>284453</v>
      </c>
      <c r="CO3075">
        <v>284453</v>
      </c>
      <c r="CP3075">
        <v>284453</v>
      </c>
      <c r="CQ3075">
        <v>284453</v>
      </c>
      <c r="CR3075">
        <v>284453</v>
      </c>
      <c r="CS3075">
        <v>284453</v>
      </c>
      <c r="CT3075">
        <v>284453</v>
      </c>
      <c r="CU3075">
        <v>284453</v>
      </c>
      <c r="CV3075">
        <v>284453</v>
      </c>
      <c r="CW3075">
        <v>284453</v>
      </c>
      <c r="CX3075">
        <v>284453</v>
      </c>
      <c r="CY3075">
        <v>284453</v>
      </c>
      <c r="CZ3075">
        <v>284453</v>
      </c>
      <c r="DA3075">
        <v>284453</v>
      </c>
      <c r="DB3075">
        <v>284453</v>
      </c>
      <c r="DC3075">
        <v>284453</v>
      </c>
      <c r="DD3075">
        <v>284453</v>
      </c>
      <c r="DE3075">
        <v>284453</v>
      </c>
      <c r="DF3075">
        <v>284453</v>
      </c>
      <c r="DG3075">
        <v>284453</v>
      </c>
      <c r="DH3075">
        <v>284453</v>
      </c>
      <c r="DI3075">
        <v>284453</v>
      </c>
      <c r="DJ3075">
        <v>284453</v>
      </c>
      <c r="DK3075">
        <v>284453</v>
      </c>
      <c r="DL3075">
        <v>284453</v>
      </c>
      <c r="DM3075">
        <v>284453</v>
      </c>
      <c r="DN3075">
        <v>284453</v>
      </c>
      <c r="DO3075">
        <v>284453</v>
      </c>
      <c r="DP3075">
        <v>284453</v>
      </c>
      <c r="DQ3075">
        <v>284453</v>
      </c>
      <c r="DR3075">
        <v>284453</v>
      </c>
      <c r="DS3075">
        <v>284453</v>
      </c>
      <c r="DT3075">
        <v>284453</v>
      </c>
      <c r="DU3075">
        <v>284453</v>
      </c>
      <c r="DV3075">
        <v>284453</v>
      </c>
      <c r="DW3075">
        <v>284453</v>
      </c>
      <c r="DX3075">
        <v>284453</v>
      </c>
      <c r="DY3075">
        <v>284453</v>
      </c>
      <c r="DZ3075">
        <v>284453</v>
      </c>
      <c r="EA3075">
        <v>284453</v>
      </c>
      <c r="EB3075">
        <v>284453</v>
      </c>
      <c r="EC3075">
        <v>284453</v>
      </c>
      <c r="ED3075">
        <v>284453</v>
      </c>
      <c r="EE3075">
        <v>284453</v>
      </c>
      <c r="EF3075">
        <v>284453</v>
      </c>
      <c r="EG3075">
        <v>284453</v>
      </c>
      <c r="EH3075">
        <v>284453</v>
      </c>
      <c r="EI3075">
        <v>284453</v>
      </c>
      <c r="EJ3075">
        <v>284453</v>
      </c>
      <c r="EK3075">
        <v>284453</v>
      </c>
      <c r="EL3075">
        <v>284453</v>
      </c>
      <c r="EM3075">
        <v>284453</v>
      </c>
      <c r="EN3075">
        <v>284453</v>
      </c>
      <c r="EO3075">
        <v>284453</v>
      </c>
      <c r="EP3075">
        <v>284453</v>
      </c>
      <c r="EQ3075">
        <v>284453</v>
      </c>
      <c r="ER3075">
        <v>284453</v>
      </c>
      <c r="ES3075">
        <v>284453</v>
      </c>
      <c r="ET3075">
        <v>284453</v>
      </c>
      <c r="EU3075">
        <v>284453</v>
      </c>
      <c r="EV3075">
        <v>284453</v>
      </c>
      <c r="EW3075">
        <v>284453</v>
      </c>
      <c r="EX3075">
        <v>284453</v>
      </c>
      <c r="EY3075">
        <v>284453</v>
      </c>
      <c r="EZ3075">
        <v>284453</v>
      </c>
      <c r="FA3075">
        <v>284453</v>
      </c>
      <c r="FB3075">
        <v>284453</v>
      </c>
      <c r="FC3075">
        <v>284453</v>
      </c>
      <c r="FD3075">
        <v>284453</v>
      </c>
      <c r="FE3075">
        <v>284453</v>
      </c>
      <c r="FF3075">
        <v>284453</v>
      </c>
      <c r="FG3075">
        <v>284453</v>
      </c>
      <c r="FH3075">
        <v>284453</v>
      </c>
    </row>
    <row r="3076" spans="1:164">
      <c r="A3076" t="s">
        <v>3187</v>
      </c>
      <c r="B3076" t="s">
        <v>1601</v>
      </c>
      <c r="C3076" s="23">
        <v>45619</v>
      </c>
      <c r="D3076" s="23">
        <v>45652</v>
      </c>
      <c r="E3076">
        <v>29</v>
      </c>
      <c r="F3076">
        <v>284453</v>
      </c>
      <c r="G3076" t="s">
        <v>2193</v>
      </c>
      <c r="CE3076">
        <v>983</v>
      </c>
      <c r="CF3076">
        <v>19946</v>
      </c>
      <c r="CG3076">
        <v>88176</v>
      </c>
      <c r="CH3076">
        <v>122771</v>
      </c>
      <c r="CI3076">
        <v>46675</v>
      </c>
      <c r="CJ3076">
        <v>5901</v>
      </c>
    </row>
    <row r="3077" spans="1:164">
      <c r="A3077" t="s">
        <v>3187</v>
      </c>
      <c r="B3077" t="s">
        <v>1601</v>
      </c>
      <c r="C3077" s="23">
        <v>45619</v>
      </c>
      <c r="D3077" s="23">
        <v>45652</v>
      </c>
      <c r="E3077">
        <v>29</v>
      </c>
      <c r="F3077">
        <v>284453</v>
      </c>
      <c r="G3077" t="s">
        <v>2195</v>
      </c>
      <c r="CE3077">
        <v>983</v>
      </c>
      <c r="CF3077">
        <v>20929</v>
      </c>
      <c r="CG3077">
        <v>109105</v>
      </c>
      <c r="CH3077">
        <v>231877</v>
      </c>
      <c r="CI3077">
        <v>278552</v>
      </c>
      <c r="CJ3077">
        <v>284453</v>
      </c>
      <c r="CK3077">
        <v>284453</v>
      </c>
      <c r="CL3077">
        <v>284453</v>
      </c>
      <c r="CM3077">
        <v>284453</v>
      </c>
      <c r="CN3077">
        <v>284453</v>
      </c>
      <c r="CO3077">
        <v>284453</v>
      </c>
      <c r="CP3077">
        <v>284453</v>
      </c>
      <c r="CQ3077">
        <v>284453</v>
      </c>
      <c r="CR3077">
        <v>284453</v>
      </c>
      <c r="CS3077">
        <v>284453</v>
      </c>
      <c r="CT3077">
        <v>284453</v>
      </c>
      <c r="CU3077">
        <v>284453</v>
      </c>
      <c r="CV3077">
        <v>284453</v>
      </c>
      <c r="CW3077">
        <v>284453</v>
      </c>
      <c r="CX3077">
        <v>284453</v>
      </c>
      <c r="CY3077">
        <v>284453</v>
      </c>
      <c r="CZ3077">
        <v>284453</v>
      </c>
      <c r="DA3077">
        <v>284453</v>
      </c>
      <c r="DB3077">
        <v>284453</v>
      </c>
      <c r="DC3077">
        <v>284453</v>
      </c>
      <c r="DD3077">
        <v>284453</v>
      </c>
      <c r="DE3077">
        <v>284453</v>
      </c>
      <c r="DF3077">
        <v>284453</v>
      </c>
      <c r="DG3077">
        <v>284453</v>
      </c>
      <c r="DH3077">
        <v>284453</v>
      </c>
      <c r="DI3077">
        <v>284453</v>
      </c>
      <c r="DJ3077">
        <v>284453</v>
      </c>
      <c r="DK3077">
        <v>284453</v>
      </c>
      <c r="DL3077">
        <v>284453</v>
      </c>
      <c r="DM3077">
        <v>284453</v>
      </c>
      <c r="DN3077">
        <v>284453</v>
      </c>
      <c r="DO3077">
        <v>284453</v>
      </c>
      <c r="DP3077">
        <v>284453</v>
      </c>
      <c r="DQ3077">
        <v>284453</v>
      </c>
      <c r="DR3077">
        <v>284453</v>
      </c>
      <c r="DS3077">
        <v>284453</v>
      </c>
      <c r="DT3077">
        <v>284453</v>
      </c>
      <c r="DU3077">
        <v>284453</v>
      </c>
      <c r="DV3077">
        <v>284453</v>
      </c>
      <c r="DW3077">
        <v>284453</v>
      </c>
      <c r="DX3077">
        <v>284453</v>
      </c>
      <c r="DY3077">
        <v>284453</v>
      </c>
      <c r="DZ3077">
        <v>284453</v>
      </c>
      <c r="EA3077">
        <v>284453</v>
      </c>
      <c r="EB3077">
        <v>284453</v>
      </c>
      <c r="EC3077">
        <v>284453</v>
      </c>
      <c r="ED3077">
        <v>284453</v>
      </c>
      <c r="EE3077">
        <v>284453</v>
      </c>
      <c r="EF3077">
        <v>284453</v>
      </c>
      <c r="EG3077">
        <v>284453</v>
      </c>
      <c r="EH3077">
        <v>284453</v>
      </c>
      <c r="EI3077">
        <v>284453</v>
      </c>
      <c r="EJ3077">
        <v>284453</v>
      </c>
      <c r="EK3077">
        <v>284453</v>
      </c>
      <c r="EL3077">
        <v>284453</v>
      </c>
      <c r="EM3077">
        <v>284453</v>
      </c>
      <c r="EN3077">
        <v>284453</v>
      </c>
      <c r="EO3077">
        <v>284453</v>
      </c>
      <c r="EP3077">
        <v>284453</v>
      </c>
      <c r="EQ3077">
        <v>284453</v>
      </c>
      <c r="ER3077">
        <v>284453</v>
      </c>
      <c r="ES3077">
        <v>284453</v>
      </c>
      <c r="ET3077">
        <v>284453</v>
      </c>
      <c r="EU3077">
        <v>284453</v>
      </c>
      <c r="EV3077">
        <v>284453</v>
      </c>
      <c r="EW3077">
        <v>284453</v>
      </c>
      <c r="EX3077">
        <v>284453</v>
      </c>
      <c r="EY3077">
        <v>284453</v>
      </c>
      <c r="EZ3077">
        <v>284453</v>
      </c>
      <c r="FA3077">
        <v>284453</v>
      </c>
      <c r="FB3077">
        <v>284453</v>
      </c>
      <c r="FC3077">
        <v>284453</v>
      </c>
      <c r="FD3077">
        <v>284453</v>
      </c>
      <c r="FE3077">
        <v>284453</v>
      </c>
      <c r="FF3077">
        <v>284453</v>
      </c>
      <c r="FG3077">
        <v>284453</v>
      </c>
      <c r="FH3077">
        <v>284453</v>
      </c>
    </row>
    <row r="3078" spans="1:164">
      <c r="A3078" t="s">
        <v>2224</v>
      </c>
      <c r="C3078" s="23">
        <v>45652</v>
      </c>
      <c r="D3078" s="23">
        <v>45726</v>
      </c>
      <c r="E3078">
        <v>62</v>
      </c>
      <c r="F3078">
        <v>325089</v>
      </c>
      <c r="G3078" t="s">
        <v>2193</v>
      </c>
      <c r="CJ3078">
        <v>2815</v>
      </c>
      <c r="CK3078">
        <v>16901</v>
      </c>
      <c r="CL3078">
        <v>34564</v>
      </c>
      <c r="CM3078">
        <v>55809</v>
      </c>
      <c r="CN3078">
        <v>34789</v>
      </c>
      <c r="CO3078">
        <v>18282</v>
      </c>
      <c r="CP3078">
        <v>16723</v>
      </c>
      <c r="CQ3078">
        <v>30235</v>
      </c>
      <c r="CR3078">
        <v>55808</v>
      </c>
      <c r="CS3078">
        <v>39118</v>
      </c>
      <c r="CT3078">
        <v>19763</v>
      </c>
      <c r="CU3078">
        <v>283</v>
      </c>
    </row>
    <row r="3079" spans="1:164">
      <c r="A3079" t="s">
        <v>2224</v>
      </c>
      <c r="C3079" s="23">
        <v>45652</v>
      </c>
      <c r="D3079" s="23">
        <v>45726</v>
      </c>
      <c r="E3079">
        <v>62</v>
      </c>
      <c r="F3079">
        <v>325089</v>
      </c>
      <c r="G3079" t="s">
        <v>2195</v>
      </c>
      <c r="CJ3079">
        <v>2815</v>
      </c>
      <c r="CK3079">
        <v>19716</v>
      </c>
      <c r="CL3079">
        <v>54280</v>
      </c>
      <c r="CM3079">
        <v>110089</v>
      </c>
      <c r="CN3079">
        <v>144877</v>
      </c>
      <c r="CO3079">
        <v>163159</v>
      </c>
      <c r="CP3079">
        <v>179882</v>
      </c>
      <c r="CQ3079">
        <v>210117</v>
      </c>
      <c r="CR3079">
        <v>265925</v>
      </c>
      <c r="CS3079">
        <v>305043</v>
      </c>
      <c r="CT3079">
        <v>324806</v>
      </c>
      <c r="CU3079">
        <v>325089</v>
      </c>
      <c r="CV3079">
        <v>325089</v>
      </c>
      <c r="CW3079">
        <v>325089</v>
      </c>
      <c r="CX3079">
        <v>325089</v>
      </c>
      <c r="CY3079">
        <v>325089</v>
      </c>
      <c r="CZ3079">
        <v>325089</v>
      </c>
      <c r="DA3079">
        <v>325089</v>
      </c>
      <c r="DB3079">
        <v>325089</v>
      </c>
      <c r="DC3079">
        <v>325089</v>
      </c>
      <c r="DD3079">
        <v>325089</v>
      </c>
      <c r="DE3079">
        <v>325089</v>
      </c>
      <c r="DF3079">
        <v>325089</v>
      </c>
      <c r="DG3079">
        <v>325089</v>
      </c>
      <c r="DH3079">
        <v>325089</v>
      </c>
      <c r="DI3079">
        <v>325089</v>
      </c>
      <c r="DJ3079">
        <v>325089</v>
      </c>
      <c r="DK3079">
        <v>325089</v>
      </c>
      <c r="DL3079">
        <v>325089</v>
      </c>
      <c r="DM3079">
        <v>325089</v>
      </c>
      <c r="DN3079">
        <v>325089</v>
      </c>
      <c r="DO3079">
        <v>325089</v>
      </c>
      <c r="DP3079">
        <v>325089</v>
      </c>
      <c r="DQ3079">
        <v>325089</v>
      </c>
      <c r="DR3079">
        <v>325089</v>
      </c>
      <c r="DS3079">
        <v>325089</v>
      </c>
      <c r="DT3079">
        <v>325089</v>
      </c>
      <c r="DU3079">
        <v>325089</v>
      </c>
      <c r="DV3079">
        <v>325089</v>
      </c>
      <c r="DW3079">
        <v>325089</v>
      </c>
      <c r="DX3079">
        <v>325089</v>
      </c>
      <c r="DY3079">
        <v>325089</v>
      </c>
      <c r="DZ3079">
        <v>325089</v>
      </c>
      <c r="EA3079">
        <v>325089</v>
      </c>
      <c r="EB3079">
        <v>325089</v>
      </c>
      <c r="EC3079">
        <v>325089</v>
      </c>
      <c r="ED3079">
        <v>325089</v>
      </c>
      <c r="EE3079">
        <v>325089</v>
      </c>
      <c r="EF3079">
        <v>325089</v>
      </c>
      <c r="EG3079">
        <v>325089</v>
      </c>
      <c r="EH3079">
        <v>325089</v>
      </c>
      <c r="EI3079">
        <v>325089</v>
      </c>
      <c r="EJ3079">
        <v>325089</v>
      </c>
      <c r="EK3079">
        <v>325089</v>
      </c>
      <c r="EL3079">
        <v>325089</v>
      </c>
      <c r="EM3079">
        <v>325089</v>
      </c>
      <c r="EN3079">
        <v>325089</v>
      </c>
      <c r="EO3079">
        <v>325089</v>
      </c>
      <c r="EP3079">
        <v>325089</v>
      </c>
      <c r="EQ3079">
        <v>325089</v>
      </c>
      <c r="ER3079">
        <v>325089</v>
      </c>
      <c r="ES3079">
        <v>325089</v>
      </c>
      <c r="ET3079">
        <v>325089</v>
      </c>
      <c r="EU3079">
        <v>325089</v>
      </c>
      <c r="EV3079">
        <v>325089</v>
      </c>
      <c r="EW3079">
        <v>325089</v>
      </c>
      <c r="EX3079">
        <v>325089</v>
      </c>
      <c r="EY3079">
        <v>325089</v>
      </c>
      <c r="EZ3079">
        <v>325089</v>
      </c>
      <c r="FA3079">
        <v>325089</v>
      </c>
      <c r="FB3079">
        <v>325089</v>
      </c>
      <c r="FC3079">
        <v>325089</v>
      </c>
      <c r="FD3079">
        <v>325089</v>
      </c>
      <c r="FE3079">
        <v>325089</v>
      </c>
      <c r="FF3079">
        <v>325089</v>
      </c>
      <c r="FG3079">
        <v>325089</v>
      </c>
      <c r="FH3079">
        <v>325089</v>
      </c>
    </row>
    <row r="3080" spans="1:164">
      <c r="A3080" t="s">
        <v>3188</v>
      </c>
      <c r="B3080" t="s">
        <v>1603</v>
      </c>
      <c r="C3080" s="23">
        <v>45652</v>
      </c>
      <c r="D3080" s="23">
        <v>45726</v>
      </c>
      <c r="E3080">
        <v>62</v>
      </c>
      <c r="F3080">
        <v>325089</v>
      </c>
      <c r="G3080" t="s">
        <v>2193</v>
      </c>
      <c r="CJ3080">
        <v>2815</v>
      </c>
      <c r="CK3080">
        <v>16901</v>
      </c>
      <c r="CL3080">
        <v>34564</v>
      </c>
      <c r="CM3080">
        <v>55809</v>
      </c>
      <c r="CN3080">
        <v>34789</v>
      </c>
      <c r="CO3080">
        <v>18282</v>
      </c>
      <c r="CP3080">
        <v>16723</v>
      </c>
      <c r="CQ3080">
        <v>30235</v>
      </c>
      <c r="CR3080">
        <v>55808</v>
      </c>
      <c r="CS3080">
        <v>39118</v>
      </c>
      <c r="CT3080">
        <v>19763</v>
      </c>
      <c r="CU3080">
        <v>283</v>
      </c>
    </row>
    <row r="3081" spans="1:164">
      <c r="A3081" t="s">
        <v>3188</v>
      </c>
      <c r="B3081" t="s">
        <v>1603</v>
      </c>
      <c r="C3081" s="23">
        <v>45652</v>
      </c>
      <c r="D3081" s="23">
        <v>45726</v>
      </c>
      <c r="E3081">
        <v>62</v>
      </c>
      <c r="F3081">
        <v>325089</v>
      </c>
      <c r="G3081" t="s">
        <v>2195</v>
      </c>
      <c r="CJ3081">
        <v>2815</v>
      </c>
      <c r="CK3081">
        <v>19716</v>
      </c>
      <c r="CL3081">
        <v>54280</v>
      </c>
      <c r="CM3081">
        <v>110089</v>
      </c>
      <c r="CN3081">
        <v>144877</v>
      </c>
      <c r="CO3081">
        <v>163159</v>
      </c>
      <c r="CP3081">
        <v>179882</v>
      </c>
      <c r="CQ3081">
        <v>210117</v>
      </c>
      <c r="CR3081">
        <v>265925</v>
      </c>
      <c r="CS3081">
        <v>305043</v>
      </c>
      <c r="CT3081">
        <v>324806</v>
      </c>
      <c r="CU3081">
        <v>325089</v>
      </c>
      <c r="CV3081">
        <v>325089</v>
      </c>
      <c r="CW3081">
        <v>325089</v>
      </c>
      <c r="CX3081">
        <v>325089</v>
      </c>
      <c r="CY3081">
        <v>325089</v>
      </c>
      <c r="CZ3081">
        <v>325089</v>
      </c>
      <c r="DA3081">
        <v>325089</v>
      </c>
      <c r="DB3081">
        <v>325089</v>
      </c>
      <c r="DC3081">
        <v>325089</v>
      </c>
      <c r="DD3081">
        <v>325089</v>
      </c>
      <c r="DE3081">
        <v>325089</v>
      </c>
      <c r="DF3081">
        <v>325089</v>
      </c>
      <c r="DG3081">
        <v>325089</v>
      </c>
      <c r="DH3081">
        <v>325089</v>
      </c>
      <c r="DI3081">
        <v>325089</v>
      </c>
      <c r="DJ3081">
        <v>325089</v>
      </c>
      <c r="DK3081">
        <v>325089</v>
      </c>
      <c r="DL3081">
        <v>325089</v>
      </c>
      <c r="DM3081">
        <v>325089</v>
      </c>
      <c r="DN3081">
        <v>325089</v>
      </c>
      <c r="DO3081">
        <v>325089</v>
      </c>
      <c r="DP3081">
        <v>325089</v>
      </c>
      <c r="DQ3081">
        <v>325089</v>
      </c>
      <c r="DR3081">
        <v>325089</v>
      </c>
      <c r="DS3081">
        <v>325089</v>
      </c>
      <c r="DT3081">
        <v>325089</v>
      </c>
      <c r="DU3081">
        <v>325089</v>
      </c>
      <c r="DV3081">
        <v>325089</v>
      </c>
      <c r="DW3081">
        <v>325089</v>
      </c>
      <c r="DX3081">
        <v>325089</v>
      </c>
      <c r="DY3081">
        <v>325089</v>
      </c>
      <c r="DZ3081">
        <v>325089</v>
      </c>
      <c r="EA3081">
        <v>325089</v>
      </c>
      <c r="EB3081">
        <v>325089</v>
      </c>
      <c r="EC3081">
        <v>325089</v>
      </c>
      <c r="ED3081">
        <v>325089</v>
      </c>
      <c r="EE3081">
        <v>325089</v>
      </c>
      <c r="EF3081">
        <v>325089</v>
      </c>
      <c r="EG3081">
        <v>325089</v>
      </c>
      <c r="EH3081">
        <v>325089</v>
      </c>
      <c r="EI3081">
        <v>325089</v>
      </c>
      <c r="EJ3081">
        <v>325089</v>
      </c>
      <c r="EK3081">
        <v>325089</v>
      </c>
      <c r="EL3081">
        <v>325089</v>
      </c>
      <c r="EM3081">
        <v>325089</v>
      </c>
      <c r="EN3081">
        <v>325089</v>
      </c>
      <c r="EO3081">
        <v>325089</v>
      </c>
      <c r="EP3081">
        <v>325089</v>
      </c>
      <c r="EQ3081">
        <v>325089</v>
      </c>
      <c r="ER3081">
        <v>325089</v>
      </c>
      <c r="ES3081">
        <v>325089</v>
      </c>
      <c r="ET3081">
        <v>325089</v>
      </c>
      <c r="EU3081">
        <v>325089</v>
      </c>
      <c r="EV3081">
        <v>325089</v>
      </c>
      <c r="EW3081">
        <v>325089</v>
      </c>
      <c r="EX3081">
        <v>325089</v>
      </c>
      <c r="EY3081">
        <v>325089</v>
      </c>
      <c r="EZ3081">
        <v>325089</v>
      </c>
      <c r="FA3081">
        <v>325089</v>
      </c>
      <c r="FB3081">
        <v>325089</v>
      </c>
      <c r="FC3081">
        <v>325089</v>
      </c>
      <c r="FD3081">
        <v>325089</v>
      </c>
      <c r="FE3081">
        <v>325089</v>
      </c>
      <c r="FF3081">
        <v>325089</v>
      </c>
      <c r="FG3081">
        <v>325089</v>
      </c>
      <c r="FH3081">
        <v>325089</v>
      </c>
    </row>
    <row r="3082" spans="1:164">
      <c r="A3082" t="s">
        <v>3189</v>
      </c>
      <c r="C3082" s="23">
        <v>45789</v>
      </c>
      <c r="D3082" s="23">
        <v>45790</v>
      </c>
      <c r="E3082">
        <v>1</v>
      </c>
      <c r="F3082">
        <v>42774</v>
      </c>
      <c r="G3082" t="s">
        <v>2193</v>
      </c>
      <c r="DD3082">
        <v>42774</v>
      </c>
    </row>
    <row r="3083" spans="1:164">
      <c r="A3083" t="s">
        <v>3189</v>
      </c>
      <c r="C3083" s="23">
        <v>45789</v>
      </c>
      <c r="D3083" s="23">
        <v>45790</v>
      </c>
      <c r="E3083">
        <v>1</v>
      </c>
      <c r="F3083">
        <v>42774</v>
      </c>
      <c r="G3083" t="s">
        <v>2195</v>
      </c>
      <c r="DD3083">
        <v>42774</v>
      </c>
      <c r="DE3083">
        <v>42774</v>
      </c>
      <c r="DF3083">
        <v>42774</v>
      </c>
      <c r="DG3083">
        <v>42774</v>
      </c>
      <c r="DH3083">
        <v>42774</v>
      </c>
      <c r="DI3083">
        <v>42774</v>
      </c>
      <c r="DJ3083">
        <v>42774</v>
      </c>
      <c r="DK3083">
        <v>42774</v>
      </c>
      <c r="DL3083">
        <v>42774</v>
      </c>
      <c r="DM3083">
        <v>42774</v>
      </c>
      <c r="DN3083">
        <v>42774</v>
      </c>
      <c r="DO3083">
        <v>42774</v>
      </c>
      <c r="DP3083">
        <v>42774</v>
      </c>
      <c r="DQ3083">
        <v>42774</v>
      </c>
      <c r="DR3083">
        <v>42774</v>
      </c>
      <c r="DS3083">
        <v>42774</v>
      </c>
      <c r="DT3083">
        <v>42774</v>
      </c>
      <c r="DU3083">
        <v>42774</v>
      </c>
      <c r="DV3083">
        <v>42774</v>
      </c>
      <c r="DW3083">
        <v>42774</v>
      </c>
      <c r="DX3083">
        <v>42774</v>
      </c>
      <c r="DY3083">
        <v>42774</v>
      </c>
      <c r="DZ3083">
        <v>42774</v>
      </c>
      <c r="EA3083">
        <v>42774</v>
      </c>
      <c r="EB3083">
        <v>42774</v>
      </c>
      <c r="EC3083">
        <v>42774</v>
      </c>
      <c r="ED3083">
        <v>42774</v>
      </c>
      <c r="EE3083">
        <v>42774</v>
      </c>
      <c r="EF3083">
        <v>42774</v>
      </c>
      <c r="EG3083">
        <v>42774</v>
      </c>
      <c r="EH3083">
        <v>42774</v>
      </c>
      <c r="EI3083">
        <v>42774</v>
      </c>
      <c r="EJ3083">
        <v>42774</v>
      </c>
      <c r="EK3083">
        <v>42774</v>
      </c>
      <c r="EL3083">
        <v>42774</v>
      </c>
      <c r="EM3083">
        <v>42774</v>
      </c>
      <c r="EN3083">
        <v>42774</v>
      </c>
      <c r="EO3083">
        <v>42774</v>
      </c>
      <c r="EP3083">
        <v>42774</v>
      </c>
      <c r="EQ3083">
        <v>42774</v>
      </c>
      <c r="ER3083">
        <v>42774</v>
      </c>
      <c r="ES3083">
        <v>42774</v>
      </c>
      <c r="ET3083">
        <v>42774</v>
      </c>
      <c r="EU3083">
        <v>42774</v>
      </c>
      <c r="EV3083">
        <v>42774</v>
      </c>
      <c r="EW3083">
        <v>42774</v>
      </c>
      <c r="EX3083">
        <v>42774</v>
      </c>
      <c r="EY3083">
        <v>42774</v>
      </c>
      <c r="EZ3083">
        <v>42774</v>
      </c>
      <c r="FA3083">
        <v>42774</v>
      </c>
      <c r="FB3083">
        <v>42774</v>
      </c>
      <c r="FC3083">
        <v>42774</v>
      </c>
      <c r="FD3083">
        <v>42774</v>
      </c>
      <c r="FE3083">
        <v>42774</v>
      </c>
      <c r="FF3083">
        <v>42774</v>
      </c>
      <c r="FG3083">
        <v>42774</v>
      </c>
      <c r="FH3083">
        <v>42774</v>
      </c>
    </row>
    <row r="3084" spans="1:164">
      <c r="A3084" t="s">
        <v>2199</v>
      </c>
      <c r="C3084" s="23">
        <v>45789</v>
      </c>
      <c r="D3084" s="23">
        <v>45790</v>
      </c>
      <c r="E3084">
        <v>1</v>
      </c>
      <c r="F3084">
        <v>42774</v>
      </c>
      <c r="G3084" t="s">
        <v>2193</v>
      </c>
      <c r="DD3084">
        <v>42774</v>
      </c>
    </row>
    <row r="3085" spans="1:164">
      <c r="A3085" t="s">
        <v>2199</v>
      </c>
      <c r="C3085" s="23">
        <v>45789</v>
      </c>
      <c r="D3085" s="23">
        <v>45790</v>
      </c>
      <c r="E3085">
        <v>1</v>
      </c>
      <c r="F3085">
        <v>42774</v>
      </c>
      <c r="G3085" t="s">
        <v>2195</v>
      </c>
      <c r="DD3085">
        <v>42774</v>
      </c>
      <c r="DE3085">
        <v>42774</v>
      </c>
      <c r="DF3085">
        <v>42774</v>
      </c>
      <c r="DG3085">
        <v>42774</v>
      </c>
      <c r="DH3085">
        <v>42774</v>
      </c>
      <c r="DI3085">
        <v>42774</v>
      </c>
      <c r="DJ3085">
        <v>42774</v>
      </c>
      <c r="DK3085">
        <v>42774</v>
      </c>
      <c r="DL3085">
        <v>42774</v>
      </c>
      <c r="DM3085">
        <v>42774</v>
      </c>
      <c r="DN3085">
        <v>42774</v>
      </c>
      <c r="DO3085">
        <v>42774</v>
      </c>
      <c r="DP3085">
        <v>42774</v>
      </c>
      <c r="DQ3085">
        <v>42774</v>
      </c>
      <c r="DR3085">
        <v>42774</v>
      </c>
      <c r="DS3085">
        <v>42774</v>
      </c>
      <c r="DT3085">
        <v>42774</v>
      </c>
      <c r="DU3085">
        <v>42774</v>
      </c>
      <c r="DV3085">
        <v>42774</v>
      </c>
      <c r="DW3085">
        <v>42774</v>
      </c>
      <c r="DX3085">
        <v>42774</v>
      </c>
      <c r="DY3085">
        <v>42774</v>
      </c>
      <c r="DZ3085">
        <v>42774</v>
      </c>
      <c r="EA3085">
        <v>42774</v>
      </c>
      <c r="EB3085">
        <v>42774</v>
      </c>
      <c r="EC3085">
        <v>42774</v>
      </c>
      <c r="ED3085">
        <v>42774</v>
      </c>
      <c r="EE3085">
        <v>42774</v>
      </c>
      <c r="EF3085">
        <v>42774</v>
      </c>
      <c r="EG3085">
        <v>42774</v>
      </c>
      <c r="EH3085">
        <v>42774</v>
      </c>
      <c r="EI3085">
        <v>42774</v>
      </c>
      <c r="EJ3085">
        <v>42774</v>
      </c>
      <c r="EK3085">
        <v>42774</v>
      </c>
      <c r="EL3085">
        <v>42774</v>
      </c>
      <c r="EM3085">
        <v>42774</v>
      </c>
      <c r="EN3085">
        <v>42774</v>
      </c>
      <c r="EO3085">
        <v>42774</v>
      </c>
      <c r="EP3085">
        <v>42774</v>
      </c>
      <c r="EQ3085">
        <v>42774</v>
      </c>
      <c r="ER3085">
        <v>42774</v>
      </c>
      <c r="ES3085">
        <v>42774</v>
      </c>
      <c r="ET3085">
        <v>42774</v>
      </c>
      <c r="EU3085">
        <v>42774</v>
      </c>
      <c r="EV3085">
        <v>42774</v>
      </c>
      <c r="EW3085">
        <v>42774</v>
      </c>
      <c r="EX3085">
        <v>42774</v>
      </c>
      <c r="EY3085">
        <v>42774</v>
      </c>
      <c r="EZ3085">
        <v>42774</v>
      </c>
      <c r="FA3085">
        <v>42774</v>
      </c>
      <c r="FB3085">
        <v>42774</v>
      </c>
      <c r="FC3085">
        <v>42774</v>
      </c>
      <c r="FD3085">
        <v>42774</v>
      </c>
      <c r="FE3085">
        <v>42774</v>
      </c>
      <c r="FF3085">
        <v>42774</v>
      </c>
      <c r="FG3085">
        <v>42774</v>
      </c>
      <c r="FH3085">
        <v>42774</v>
      </c>
    </row>
    <row r="3086" spans="1:164">
      <c r="A3086" t="s">
        <v>2224</v>
      </c>
      <c r="C3086" s="23">
        <v>45789</v>
      </c>
      <c r="D3086" s="23">
        <v>45790</v>
      </c>
      <c r="E3086">
        <v>1</v>
      </c>
      <c r="F3086">
        <v>42774</v>
      </c>
      <c r="G3086" t="s">
        <v>2193</v>
      </c>
      <c r="DD3086">
        <v>42774</v>
      </c>
    </row>
    <row r="3087" spans="1:164">
      <c r="A3087" t="s">
        <v>2224</v>
      </c>
      <c r="C3087" s="23">
        <v>45789</v>
      </c>
      <c r="D3087" s="23">
        <v>45790</v>
      </c>
      <c r="E3087">
        <v>1</v>
      </c>
      <c r="F3087">
        <v>42774</v>
      </c>
      <c r="G3087" t="s">
        <v>2195</v>
      </c>
      <c r="DD3087">
        <v>42774</v>
      </c>
      <c r="DE3087">
        <v>42774</v>
      </c>
      <c r="DF3087">
        <v>42774</v>
      </c>
      <c r="DG3087">
        <v>42774</v>
      </c>
      <c r="DH3087">
        <v>42774</v>
      </c>
      <c r="DI3087">
        <v>42774</v>
      </c>
      <c r="DJ3087">
        <v>42774</v>
      </c>
      <c r="DK3087">
        <v>42774</v>
      </c>
      <c r="DL3087">
        <v>42774</v>
      </c>
      <c r="DM3087">
        <v>42774</v>
      </c>
      <c r="DN3087">
        <v>42774</v>
      </c>
      <c r="DO3087">
        <v>42774</v>
      </c>
      <c r="DP3087">
        <v>42774</v>
      </c>
      <c r="DQ3087">
        <v>42774</v>
      </c>
      <c r="DR3087">
        <v>42774</v>
      </c>
      <c r="DS3087">
        <v>42774</v>
      </c>
      <c r="DT3087">
        <v>42774</v>
      </c>
      <c r="DU3087">
        <v>42774</v>
      </c>
      <c r="DV3087">
        <v>42774</v>
      </c>
      <c r="DW3087">
        <v>42774</v>
      </c>
      <c r="DX3087">
        <v>42774</v>
      </c>
      <c r="DY3087">
        <v>42774</v>
      </c>
      <c r="DZ3087">
        <v>42774</v>
      </c>
      <c r="EA3087">
        <v>42774</v>
      </c>
      <c r="EB3087">
        <v>42774</v>
      </c>
      <c r="EC3087">
        <v>42774</v>
      </c>
      <c r="ED3087">
        <v>42774</v>
      </c>
      <c r="EE3087">
        <v>42774</v>
      </c>
      <c r="EF3087">
        <v>42774</v>
      </c>
      <c r="EG3087">
        <v>42774</v>
      </c>
      <c r="EH3087">
        <v>42774</v>
      </c>
      <c r="EI3087">
        <v>42774</v>
      </c>
      <c r="EJ3087">
        <v>42774</v>
      </c>
      <c r="EK3087">
        <v>42774</v>
      </c>
      <c r="EL3087">
        <v>42774</v>
      </c>
      <c r="EM3087">
        <v>42774</v>
      </c>
      <c r="EN3087">
        <v>42774</v>
      </c>
      <c r="EO3087">
        <v>42774</v>
      </c>
      <c r="EP3087">
        <v>42774</v>
      </c>
      <c r="EQ3087">
        <v>42774</v>
      </c>
      <c r="ER3087">
        <v>42774</v>
      </c>
      <c r="ES3087">
        <v>42774</v>
      </c>
      <c r="ET3087">
        <v>42774</v>
      </c>
      <c r="EU3087">
        <v>42774</v>
      </c>
      <c r="EV3087">
        <v>42774</v>
      </c>
      <c r="EW3087">
        <v>42774</v>
      </c>
      <c r="EX3087">
        <v>42774</v>
      </c>
      <c r="EY3087">
        <v>42774</v>
      </c>
      <c r="EZ3087">
        <v>42774</v>
      </c>
      <c r="FA3087">
        <v>42774</v>
      </c>
      <c r="FB3087">
        <v>42774</v>
      </c>
      <c r="FC3087">
        <v>42774</v>
      </c>
      <c r="FD3087">
        <v>42774</v>
      </c>
      <c r="FE3087">
        <v>42774</v>
      </c>
      <c r="FF3087">
        <v>42774</v>
      </c>
      <c r="FG3087">
        <v>42774</v>
      </c>
      <c r="FH3087">
        <v>42774</v>
      </c>
    </row>
    <row r="3088" spans="1:164">
      <c r="A3088" t="s">
        <v>3190</v>
      </c>
      <c r="B3088" t="s">
        <v>1606</v>
      </c>
      <c r="C3088" s="23">
        <v>45789</v>
      </c>
      <c r="D3088" s="23">
        <v>45790</v>
      </c>
      <c r="E3088">
        <v>1</v>
      </c>
      <c r="F3088">
        <v>42774</v>
      </c>
      <c r="G3088" t="s">
        <v>2193</v>
      </c>
      <c r="DD3088">
        <v>42774</v>
      </c>
    </row>
    <row r="3089" spans="1:164">
      <c r="A3089" t="s">
        <v>3190</v>
      </c>
      <c r="B3089" t="s">
        <v>1606</v>
      </c>
      <c r="C3089" s="23">
        <v>45789</v>
      </c>
      <c r="D3089" s="23">
        <v>45790</v>
      </c>
      <c r="E3089">
        <v>1</v>
      </c>
      <c r="F3089">
        <v>42774</v>
      </c>
      <c r="G3089" t="s">
        <v>2195</v>
      </c>
      <c r="DD3089">
        <v>42774</v>
      </c>
      <c r="DE3089">
        <v>42774</v>
      </c>
      <c r="DF3089">
        <v>42774</v>
      </c>
      <c r="DG3089">
        <v>42774</v>
      </c>
      <c r="DH3089">
        <v>42774</v>
      </c>
      <c r="DI3089">
        <v>42774</v>
      </c>
      <c r="DJ3089">
        <v>42774</v>
      </c>
      <c r="DK3089">
        <v>42774</v>
      </c>
      <c r="DL3089">
        <v>42774</v>
      </c>
      <c r="DM3089">
        <v>42774</v>
      </c>
      <c r="DN3089">
        <v>42774</v>
      </c>
      <c r="DO3089">
        <v>42774</v>
      </c>
      <c r="DP3089">
        <v>42774</v>
      </c>
      <c r="DQ3089">
        <v>42774</v>
      </c>
      <c r="DR3089">
        <v>42774</v>
      </c>
      <c r="DS3089">
        <v>42774</v>
      </c>
      <c r="DT3089">
        <v>42774</v>
      </c>
      <c r="DU3089">
        <v>42774</v>
      </c>
      <c r="DV3089">
        <v>42774</v>
      </c>
      <c r="DW3089">
        <v>42774</v>
      </c>
      <c r="DX3089">
        <v>42774</v>
      </c>
      <c r="DY3089">
        <v>42774</v>
      </c>
      <c r="DZ3089">
        <v>42774</v>
      </c>
      <c r="EA3089">
        <v>42774</v>
      </c>
      <c r="EB3089">
        <v>42774</v>
      </c>
      <c r="EC3089">
        <v>42774</v>
      </c>
      <c r="ED3089">
        <v>42774</v>
      </c>
      <c r="EE3089">
        <v>42774</v>
      </c>
      <c r="EF3089">
        <v>42774</v>
      </c>
      <c r="EG3089">
        <v>42774</v>
      </c>
      <c r="EH3089">
        <v>42774</v>
      </c>
      <c r="EI3089">
        <v>42774</v>
      </c>
      <c r="EJ3089">
        <v>42774</v>
      </c>
      <c r="EK3089">
        <v>42774</v>
      </c>
      <c r="EL3089">
        <v>42774</v>
      </c>
      <c r="EM3089">
        <v>42774</v>
      </c>
      <c r="EN3089">
        <v>42774</v>
      </c>
      <c r="EO3089">
        <v>42774</v>
      </c>
      <c r="EP3089">
        <v>42774</v>
      </c>
      <c r="EQ3089">
        <v>42774</v>
      </c>
      <c r="ER3089">
        <v>42774</v>
      </c>
      <c r="ES3089">
        <v>42774</v>
      </c>
      <c r="ET3089">
        <v>42774</v>
      </c>
      <c r="EU3089">
        <v>42774</v>
      </c>
      <c r="EV3089">
        <v>42774</v>
      </c>
      <c r="EW3089">
        <v>42774</v>
      </c>
      <c r="EX3089">
        <v>42774</v>
      </c>
      <c r="EY3089">
        <v>42774</v>
      </c>
      <c r="EZ3089">
        <v>42774</v>
      </c>
      <c r="FA3089">
        <v>42774</v>
      </c>
      <c r="FB3089">
        <v>42774</v>
      </c>
      <c r="FC3089">
        <v>42774</v>
      </c>
      <c r="FD3089">
        <v>42774</v>
      </c>
      <c r="FE3089">
        <v>42774</v>
      </c>
      <c r="FF3089">
        <v>42774</v>
      </c>
      <c r="FG3089">
        <v>42774</v>
      </c>
      <c r="FH3089">
        <v>42774</v>
      </c>
    </row>
    <row r="3090" spans="1:164">
      <c r="A3090" t="s">
        <v>3191</v>
      </c>
      <c r="C3090" s="23">
        <v>45535</v>
      </c>
      <c r="D3090" s="23">
        <v>45800</v>
      </c>
      <c r="E3090">
        <v>228</v>
      </c>
      <c r="F3090">
        <v>46170</v>
      </c>
      <c r="G3090" t="s">
        <v>2193</v>
      </c>
      <c r="BS3090">
        <v>21</v>
      </c>
      <c r="BT3090">
        <v>439</v>
      </c>
      <c r="BU3090">
        <v>1940</v>
      </c>
      <c r="BV3090">
        <v>2552</v>
      </c>
      <c r="BW3090">
        <v>884</v>
      </c>
      <c r="BX3090">
        <v>91</v>
      </c>
      <c r="CC3090">
        <v>19</v>
      </c>
      <c r="CD3090">
        <v>292</v>
      </c>
      <c r="CE3090">
        <v>1302</v>
      </c>
      <c r="CF3090">
        <v>2542</v>
      </c>
      <c r="CG3090">
        <v>1485</v>
      </c>
      <c r="CH3090">
        <v>383</v>
      </c>
      <c r="CI3090">
        <v>32</v>
      </c>
      <c r="CR3090">
        <v>368</v>
      </c>
      <c r="CS3090">
        <v>2995</v>
      </c>
      <c r="CT3090">
        <v>243</v>
      </c>
      <c r="CU3090">
        <v>1372</v>
      </c>
      <c r="CV3090">
        <v>2313</v>
      </c>
      <c r="CW3090">
        <v>679</v>
      </c>
      <c r="CX3090">
        <v>16107</v>
      </c>
      <c r="CY3090">
        <v>979</v>
      </c>
      <c r="CZ3090">
        <v>1583</v>
      </c>
      <c r="DA3090">
        <v>683</v>
      </c>
      <c r="DB3090">
        <v>747</v>
      </c>
      <c r="DC3090">
        <v>3904</v>
      </c>
      <c r="DD3090">
        <v>1229</v>
      </c>
      <c r="DE3090">
        <v>990</v>
      </c>
    </row>
    <row r="3091" spans="1:164">
      <c r="A3091" t="s">
        <v>3191</v>
      </c>
      <c r="C3091" s="23">
        <v>45535</v>
      </c>
      <c r="D3091" s="23">
        <v>45800</v>
      </c>
      <c r="E3091">
        <v>228</v>
      </c>
      <c r="F3091">
        <v>46170</v>
      </c>
      <c r="G3091" t="s">
        <v>2195</v>
      </c>
      <c r="BS3091">
        <v>21</v>
      </c>
      <c r="BT3091">
        <v>460</v>
      </c>
      <c r="BU3091">
        <v>2399</v>
      </c>
      <c r="BV3091">
        <v>4951</v>
      </c>
      <c r="BW3091">
        <v>5835</v>
      </c>
      <c r="BX3091">
        <v>5926</v>
      </c>
      <c r="BY3091">
        <v>5926</v>
      </c>
      <c r="BZ3091">
        <v>5926</v>
      </c>
      <c r="CA3091">
        <v>5926</v>
      </c>
      <c r="CB3091">
        <v>5926</v>
      </c>
      <c r="CC3091">
        <v>5945</v>
      </c>
      <c r="CD3091">
        <v>6236</v>
      </c>
      <c r="CE3091">
        <v>7538</v>
      </c>
      <c r="CF3091">
        <v>10080</v>
      </c>
      <c r="CG3091">
        <v>11565</v>
      </c>
      <c r="CH3091">
        <v>11947</v>
      </c>
      <c r="CI3091">
        <v>11979</v>
      </c>
      <c r="CJ3091">
        <v>11979</v>
      </c>
      <c r="CK3091">
        <v>11979</v>
      </c>
      <c r="CL3091">
        <v>11979</v>
      </c>
      <c r="CM3091">
        <v>11979</v>
      </c>
      <c r="CN3091">
        <v>11979</v>
      </c>
      <c r="CO3091">
        <v>11979</v>
      </c>
      <c r="CP3091">
        <v>11979</v>
      </c>
      <c r="CQ3091">
        <v>11979</v>
      </c>
      <c r="CR3091">
        <v>12347</v>
      </c>
      <c r="CS3091">
        <v>15342</v>
      </c>
      <c r="CT3091">
        <v>15585</v>
      </c>
      <c r="CU3091">
        <v>16957</v>
      </c>
      <c r="CV3091">
        <v>19269</v>
      </c>
      <c r="CW3091">
        <v>19949</v>
      </c>
      <c r="CX3091">
        <v>36056</v>
      </c>
      <c r="CY3091">
        <v>37035</v>
      </c>
      <c r="CZ3091">
        <v>38617</v>
      </c>
      <c r="DA3091">
        <v>39300</v>
      </c>
      <c r="DB3091">
        <v>40047</v>
      </c>
      <c r="DC3091">
        <v>43951</v>
      </c>
      <c r="DD3091">
        <v>45180</v>
      </c>
      <c r="DE3091">
        <v>46170</v>
      </c>
      <c r="DF3091">
        <v>46170</v>
      </c>
      <c r="DG3091">
        <v>46170</v>
      </c>
      <c r="DH3091">
        <v>46170</v>
      </c>
      <c r="DI3091">
        <v>46170</v>
      </c>
      <c r="DJ3091">
        <v>46170</v>
      </c>
      <c r="DK3091">
        <v>46170</v>
      </c>
      <c r="DL3091">
        <v>46170</v>
      </c>
      <c r="DM3091">
        <v>46170</v>
      </c>
      <c r="DN3091">
        <v>46170</v>
      </c>
      <c r="DO3091">
        <v>46170</v>
      </c>
      <c r="DP3091">
        <v>46170</v>
      </c>
      <c r="DQ3091">
        <v>46170</v>
      </c>
      <c r="DR3091">
        <v>46170</v>
      </c>
      <c r="DS3091">
        <v>46170</v>
      </c>
      <c r="DT3091">
        <v>46170</v>
      </c>
      <c r="DU3091">
        <v>46170</v>
      </c>
      <c r="DV3091">
        <v>46170</v>
      </c>
      <c r="DW3091">
        <v>46170</v>
      </c>
      <c r="DX3091">
        <v>46170</v>
      </c>
      <c r="DY3091">
        <v>46170</v>
      </c>
      <c r="DZ3091">
        <v>46170</v>
      </c>
      <c r="EA3091">
        <v>46170</v>
      </c>
      <c r="EB3091">
        <v>46170</v>
      </c>
      <c r="EC3091">
        <v>46170</v>
      </c>
      <c r="ED3091">
        <v>46170</v>
      </c>
      <c r="EE3091">
        <v>46170</v>
      </c>
      <c r="EF3091">
        <v>46170</v>
      </c>
      <c r="EG3091">
        <v>46170</v>
      </c>
      <c r="EH3091">
        <v>46170</v>
      </c>
      <c r="EI3091">
        <v>46170</v>
      </c>
      <c r="EJ3091">
        <v>46170</v>
      </c>
      <c r="EK3091">
        <v>46170</v>
      </c>
      <c r="EL3091">
        <v>46170</v>
      </c>
      <c r="EM3091">
        <v>46170</v>
      </c>
      <c r="EN3091">
        <v>46170</v>
      </c>
      <c r="EO3091">
        <v>46170</v>
      </c>
      <c r="EP3091">
        <v>46170</v>
      </c>
      <c r="EQ3091">
        <v>46170</v>
      </c>
      <c r="ER3091">
        <v>46170</v>
      </c>
      <c r="ES3091">
        <v>46170</v>
      </c>
      <c r="ET3091">
        <v>46170</v>
      </c>
      <c r="EU3091">
        <v>46170</v>
      </c>
      <c r="EV3091">
        <v>46170</v>
      </c>
      <c r="EW3091">
        <v>46170</v>
      </c>
      <c r="EX3091">
        <v>46170</v>
      </c>
      <c r="EY3091">
        <v>46170</v>
      </c>
      <c r="EZ3091">
        <v>46170</v>
      </c>
      <c r="FA3091">
        <v>46170</v>
      </c>
      <c r="FB3091">
        <v>46170</v>
      </c>
      <c r="FC3091">
        <v>46170</v>
      </c>
      <c r="FD3091">
        <v>46170</v>
      </c>
      <c r="FE3091">
        <v>46170</v>
      </c>
      <c r="FF3091">
        <v>46170</v>
      </c>
      <c r="FG3091">
        <v>46170</v>
      </c>
      <c r="FH3091">
        <v>46170</v>
      </c>
    </row>
    <row r="3092" spans="1:164">
      <c r="A3092" t="s">
        <v>3121</v>
      </c>
      <c r="C3092" s="23">
        <v>45605</v>
      </c>
      <c r="D3092" s="23">
        <v>45777</v>
      </c>
      <c r="E3092">
        <v>147</v>
      </c>
      <c r="F3092">
        <v>33472</v>
      </c>
      <c r="G3092" t="s">
        <v>2193</v>
      </c>
      <c r="CC3092">
        <v>19</v>
      </c>
      <c r="CD3092">
        <v>292</v>
      </c>
      <c r="CE3092">
        <v>1302</v>
      </c>
      <c r="CF3092">
        <v>2542</v>
      </c>
      <c r="CG3092">
        <v>1485</v>
      </c>
      <c r="CH3092">
        <v>383</v>
      </c>
      <c r="CI3092">
        <v>32</v>
      </c>
      <c r="CR3092">
        <v>368</v>
      </c>
      <c r="CS3092">
        <v>2995</v>
      </c>
      <c r="CT3092">
        <v>243</v>
      </c>
      <c r="CU3092">
        <v>1372</v>
      </c>
      <c r="CV3092">
        <v>2313</v>
      </c>
      <c r="CW3092">
        <v>679</v>
      </c>
      <c r="CX3092">
        <v>16107</v>
      </c>
      <c r="CY3092">
        <v>979</v>
      </c>
      <c r="CZ3092">
        <v>1583</v>
      </c>
      <c r="DA3092">
        <v>683</v>
      </c>
      <c r="DB3092">
        <v>98</v>
      </c>
    </row>
    <row r="3093" spans="1:164">
      <c r="A3093" t="s">
        <v>3121</v>
      </c>
      <c r="C3093" s="23">
        <v>45605</v>
      </c>
      <c r="D3093" s="23">
        <v>45777</v>
      </c>
      <c r="E3093">
        <v>147</v>
      </c>
      <c r="F3093">
        <v>33472</v>
      </c>
      <c r="G3093" t="s">
        <v>2195</v>
      </c>
      <c r="CC3093">
        <v>19</v>
      </c>
      <c r="CD3093">
        <v>310</v>
      </c>
      <c r="CE3093">
        <v>1612</v>
      </c>
      <c r="CF3093">
        <v>4154</v>
      </c>
      <c r="CG3093">
        <v>5639</v>
      </c>
      <c r="CH3093">
        <v>6021</v>
      </c>
      <c r="CI3093">
        <v>6053</v>
      </c>
      <c r="CJ3093">
        <v>6053</v>
      </c>
      <c r="CK3093">
        <v>6053</v>
      </c>
      <c r="CL3093">
        <v>6053</v>
      </c>
      <c r="CM3093">
        <v>6053</v>
      </c>
      <c r="CN3093">
        <v>6053</v>
      </c>
      <c r="CO3093">
        <v>6053</v>
      </c>
      <c r="CP3093">
        <v>6053</v>
      </c>
      <c r="CQ3093">
        <v>6053</v>
      </c>
      <c r="CR3093">
        <v>6421</v>
      </c>
      <c r="CS3093">
        <v>9416</v>
      </c>
      <c r="CT3093">
        <v>9659</v>
      </c>
      <c r="CU3093">
        <v>11031</v>
      </c>
      <c r="CV3093">
        <v>13343</v>
      </c>
      <c r="CW3093">
        <v>14023</v>
      </c>
      <c r="CX3093">
        <v>30130</v>
      </c>
      <c r="CY3093">
        <v>31109</v>
      </c>
      <c r="CZ3093">
        <v>32691</v>
      </c>
      <c r="DA3093">
        <v>33374</v>
      </c>
      <c r="DB3093">
        <v>33472</v>
      </c>
      <c r="DC3093">
        <v>33472</v>
      </c>
      <c r="DD3093">
        <v>33472</v>
      </c>
      <c r="DE3093">
        <v>33472</v>
      </c>
      <c r="DF3093">
        <v>33472</v>
      </c>
      <c r="DG3093">
        <v>33472</v>
      </c>
      <c r="DH3093">
        <v>33472</v>
      </c>
      <c r="DI3093">
        <v>33472</v>
      </c>
      <c r="DJ3093">
        <v>33472</v>
      </c>
      <c r="DK3093">
        <v>33472</v>
      </c>
      <c r="DL3093">
        <v>33472</v>
      </c>
      <c r="DM3093">
        <v>33472</v>
      </c>
      <c r="DN3093">
        <v>33472</v>
      </c>
      <c r="DO3093">
        <v>33472</v>
      </c>
      <c r="DP3093">
        <v>33472</v>
      </c>
      <c r="DQ3093">
        <v>33472</v>
      </c>
      <c r="DR3093">
        <v>33472</v>
      </c>
      <c r="DS3093">
        <v>33472</v>
      </c>
      <c r="DT3093">
        <v>33472</v>
      </c>
      <c r="DU3093">
        <v>33472</v>
      </c>
      <c r="DV3093">
        <v>33472</v>
      </c>
      <c r="DW3093">
        <v>33472</v>
      </c>
      <c r="DX3093">
        <v>33472</v>
      </c>
      <c r="DY3093">
        <v>33472</v>
      </c>
      <c r="DZ3093">
        <v>33472</v>
      </c>
      <c r="EA3093">
        <v>33472</v>
      </c>
      <c r="EB3093">
        <v>33472</v>
      </c>
      <c r="EC3093">
        <v>33472</v>
      </c>
      <c r="ED3093">
        <v>33472</v>
      </c>
      <c r="EE3093">
        <v>33472</v>
      </c>
      <c r="EF3093">
        <v>33472</v>
      </c>
      <c r="EG3093">
        <v>33472</v>
      </c>
      <c r="EH3093">
        <v>33472</v>
      </c>
      <c r="EI3093">
        <v>33472</v>
      </c>
      <c r="EJ3093">
        <v>33472</v>
      </c>
      <c r="EK3093">
        <v>33472</v>
      </c>
      <c r="EL3093">
        <v>33472</v>
      </c>
      <c r="EM3093">
        <v>33472</v>
      </c>
      <c r="EN3093">
        <v>33472</v>
      </c>
      <c r="EO3093">
        <v>33472</v>
      </c>
      <c r="EP3093">
        <v>33472</v>
      </c>
      <c r="EQ3093">
        <v>33472</v>
      </c>
      <c r="ER3093">
        <v>33472</v>
      </c>
      <c r="ES3093">
        <v>33472</v>
      </c>
      <c r="ET3093">
        <v>33472</v>
      </c>
      <c r="EU3093">
        <v>33472</v>
      </c>
      <c r="EV3093">
        <v>33472</v>
      </c>
      <c r="EW3093">
        <v>33472</v>
      </c>
      <c r="EX3093">
        <v>33472</v>
      </c>
      <c r="EY3093">
        <v>33472</v>
      </c>
      <c r="EZ3093">
        <v>33472</v>
      </c>
      <c r="FA3093">
        <v>33472</v>
      </c>
      <c r="FB3093">
        <v>33472</v>
      </c>
      <c r="FC3093">
        <v>33472</v>
      </c>
      <c r="FD3093">
        <v>33472</v>
      </c>
      <c r="FE3093">
        <v>33472</v>
      </c>
      <c r="FF3093">
        <v>33472</v>
      </c>
      <c r="FG3093">
        <v>33472</v>
      </c>
      <c r="FH3093">
        <v>33472</v>
      </c>
    </row>
    <row r="3094" spans="1:164">
      <c r="A3094" t="s">
        <v>3153</v>
      </c>
      <c r="C3094" s="23">
        <v>45605</v>
      </c>
      <c r="D3094" s="23">
        <v>45748</v>
      </c>
      <c r="E3094">
        <v>123</v>
      </c>
      <c r="F3094">
        <v>14058</v>
      </c>
      <c r="G3094" t="s">
        <v>2193</v>
      </c>
      <c r="CC3094">
        <v>19</v>
      </c>
      <c r="CD3094">
        <v>292</v>
      </c>
      <c r="CE3094">
        <v>1302</v>
      </c>
      <c r="CF3094">
        <v>2542</v>
      </c>
      <c r="CG3094">
        <v>1485</v>
      </c>
      <c r="CH3094">
        <v>383</v>
      </c>
      <c r="CI3094">
        <v>32</v>
      </c>
      <c r="CR3094">
        <v>368</v>
      </c>
      <c r="CS3094">
        <v>2995</v>
      </c>
      <c r="CT3094">
        <v>243</v>
      </c>
      <c r="CU3094">
        <v>1372</v>
      </c>
      <c r="CV3094">
        <v>2313</v>
      </c>
      <c r="CW3094">
        <v>679</v>
      </c>
      <c r="CX3094">
        <v>35</v>
      </c>
    </row>
    <row r="3095" spans="1:164">
      <c r="A3095" t="s">
        <v>3153</v>
      </c>
      <c r="C3095" s="23">
        <v>45605</v>
      </c>
      <c r="D3095" s="23">
        <v>45748</v>
      </c>
      <c r="E3095">
        <v>123</v>
      </c>
      <c r="F3095">
        <v>14058</v>
      </c>
      <c r="G3095" t="s">
        <v>2195</v>
      </c>
      <c r="CC3095">
        <v>19</v>
      </c>
      <c r="CD3095">
        <v>310</v>
      </c>
      <c r="CE3095">
        <v>1612</v>
      </c>
      <c r="CF3095">
        <v>4154</v>
      </c>
      <c r="CG3095">
        <v>5639</v>
      </c>
      <c r="CH3095">
        <v>6021</v>
      </c>
      <c r="CI3095">
        <v>6053</v>
      </c>
      <c r="CJ3095">
        <v>6053</v>
      </c>
      <c r="CK3095">
        <v>6053</v>
      </c>
      <c r="CL3095">
        <v>6053</v>
      </c>
      <c r="CM3095">
        <v>6053</v>
      </c>
      <c r="CN3095">
        <v>6053</v>
      </c>
      <c r="CO3095">
        <v>6053</v>
      </c>
      <c r="CP3095">
        <v>6053</v>
      </c>
      <c r="CQ3095">
        <v>6053</v>
      </c>
      <c r="CR3095">
        <v>6421</v>
      </c>
      <c r="CS3095">
        <v>9416</v>
      </c>
      <c r="CT3095">
        <v>9659</v>
      </c>
      <c r="CU3095">
        <v>11031</v>
      </c>
      <c r="CV3095">
        <v>13343</v>
      </c>
      <c r="CW3095">
        <v>14023</v>
      </c>
      <c r="CX3095">
        <v>14058</v>
      </c>
      <c r="CY3095">
        <v>14058</v>
      </c>
      <c r="CZ3095">
        <v>14058</v>
      </c>
      <c r="DA3095">
        <v>14058</v>
      </c>
      <c r="DB3095">
        <v>14058</v>
      </c>
      <c r="DC3095">
        <v>14058</v>
      </c>
      <c r="DD3095">
        <v>14058</v>
      </c>
      <c r="DE3095">
        <v>14058</v>
      </c>
      <c r="DF3095">
        <v>14058</v>
      </c>
      <c r="DG3095">
        <v>14058</v>
      </c>
      <c r="DH3095">
        <v>14058</v>
      </c>
      <c r="DI3095">
        <v>14058</v>
      </c>
      <c r="DJ3095">
        <v>14058</v>
      </c>
      <c r="DK3095">
        <v>14058</v>
      </c>
      <c r="DL3095">
        <v>14058</v>
      </c>
      <c r="DM3095">
        <v>14058</v>
      </c>
      <c r="DN3095">
        <v>14058</v>
      </c>
      <c r="DO3095">
        <v>14058</v>
      </c>
      <c r="DP3095">
        <v>14058</v>
      </c>
      <c r="DQ3095">
        <v>14058</v>
      </c>
      <c r="DR3095">
        <v>14058</v>
      </c>
      <c r="DS3095">
        <v>14058</v>
      </c>
      <c r="DT3095">
        <v>14058</v>
      </c>
      <c r="DU3095">
        <v>14058</v>
      </c>
      <c r="DV3095">
        <v>14058</v>
      </c>
      <c r="DW3095">
        <v>14058</v>
      </c>
      <c r="DX3095">
        <v>14058</v>
      </c>
      <c r="DY3095">
        <v>14058</v>
      </c>
      <c r="DZ3095">
        <v>14058</v>
      </c>
      <c r="EA3095">
        <v>14058</v>
      </c>
      <c r="EB3095">
        <v>14058</v>
      </c>
      <c r="EC3095">
        <v>14058</v>
      </c>
      <c r="ED3095">
        <v>14058</v>
      </c>
      <c r="EE3095">
        <v>14058</v>
      </c>
      <c r="EF3095">
        <v>14058</v>
      </c>
      <c r="EG3095">
        <v>14058</v>
      </c>
      <c r="EH3095">
        <v>14058</v>
      </c>
      <c r="EI3095">
        <v>14058</v>
      </c>
      <c r="EJ3095">
        <v>14058</v>
      </c>
      <c r="EK3095">
        <v>14058</v>
      </c>
      <c r="EL3095">
        <v>14058</v>
      </c>
      <c r="EM3095">
        <v>14058</v>
      </c>
      <c r="EN3095">
        <v>14058</v>
      </c>
      <c r="EO3095">
        <v>14058</v>
      </c>
      <c r="EP3095">
        <v>14058</v>
      </c>
      <c r="EQ3095">
        <v>14058</v>
      </c>
      <c r="ER3095">
        <v>14058</v>
      </c>
      <c r="ES3095">
        <v>14058</v>
      </c>
      <c r="ET3095">
        <v>14058</v>
      </c>
      <c r="EU3095">
        <v>14058</v>
      </c>
      <c r="EV3095">
        <v>14058</v>
      </c>
      <c r="EW3095">
        <v>14058</v>
      </c>
      <c r="EX3095">
        <v>14058</v>
      </c>
      <c r="EY3095">
        <v>14058</v>
      </c>
      <c r="EZ3095">
        <v>14058</v>
      </c>
      <c r="FA3095">
        <v>14058</v>
      </c>
      <c r="FB3095">
        <v>14058</v>
      </c>
      <c r="FC3095">
        <v>14058</v>
      </c>
      <c r="FD3095">
        <v>14058</v>
      </c>
      <c r="FE3095">
        <v>14058</v>
      </c>
      <c r="FF3095">
        <v>14058</v>
      </c>
      <c r="FG3095">
        <v>14058</v>
      </c>
      <c r="FH3095">
        <v>14058</v>
      </c>
    </row>
    <row r="3096" spans="1:164">
      <c r="A3096" t="s">
        <v>3192</v>
      </c>
      <c r="B3096" t="s">
        <v>1609</v>
      </c>
      <c r="C3096" s="23">
        <v>45605</v>
      </c>
      <c r="D3096" s="23">
        <v>45643</v>
      </c>
      <c r="E3096">
        <v>33</v>
      </c>
      <c r="F3096">
        <v>6053</v>
      </c>
      <c r="G3096" t="s">
        <v>2193</v>
      </c>
      <c r="CC3096">
        <v>19</v>
      </c>
      <c r="CD3096">
        <v>292</v>
      </c>
      <c r="CE3096">
        <v>1302</v>
      </c>
      <c r="CF3096">
        <v>2542</v>
      </c>
      <c r="CG3096">
        <v>1485</v>
      </c>
      <c r="CH3096">
        <v>383</v>
      </c>
      <c r="CI3096">
        <v>32</v>
      </c>
    </row>
    <row r="3097" spans="1:164">
      <c r="A3097" t="s">
        <v>3192</v>
      </c>
      <c r="B3097" t="s">
        <v>1609</v>
      </c>
      <c r="C3097" s="23">
        <v>45605</v>
      </c>
      <c r="D3097" s="23">
        <v>45643</v>
      </c>
      <c r="E3097">
        <v>33</v>
      </c>
      <c r="F3097">
        <v>6053</v>
      </c>
      <c r="G3097" t="s">
        <v>2195</v>
      </c>
      <c r="CC3097">
        <v>19</v>
      </c>
      <c r="CD3097">
        <v>310</v>
      </c>
      <c r="CE3097">
        <v>1612</v>
      </c>
      <c r="CF3097">
        <v>4154</v>
      </c>
      <c r="CG3097">
        <v>5639</v>
      </c>
      <c r="CH3097">
        <v>6021</v>
      </c>
      <c r="CI3097">
        <v>6053</v>
      </c>
      <c r="CJ3097">
        <v>6053</v>
      </c>
      <c r="CK3097">
        <v>6053</v>
      </c>
      <c r="CL3097">
        <v>6053</v>
      </c>
      <c r="CM3097">
        <v>6053</v>
      </c>
      <c r="CN3097">
        <v>6053</v>
      </c>
      <c r="CO3097">
        <v>6053</v>
      </c>
      <c r="CP3097">
        <v>6053</v>
      </c>
      <c r="CQ3097">
        <v>6053</v>
      </c>
      <c r="CR3097">
        <v>6053</v>
      </c>
      <c r="CS3097">
        <v>6053</v>
      </c>
      <c r="CT3097">
        <v>6053</v>
      </c>
      <c r="CU3097">
        <v>6053</v>
      </c>
      <c r="CV3097">
        <v>6053</v>
      </c>
      <c r="CW3097">
        <v>6053</v>
      </c>
      <c r="CX3097">
        <v>6053</v>
      </c>
      <c r="CY3097">
        <v>6053</v>
      </c>
      <c r="CZ3097">
        <v>6053</v>
      </c>
      <c r="DA3097">
        <v>6053</v>
      </c>
      <c r="DB3097">
        <v>6053</v>
      </c>
      <c r="DC3097">
        <v>6053</v>
      </c>
      <c r="DD3097">
        <v>6053</v>
      </c>
      <c r="DE3097">
        <v>6053</v>
      </c>
      <c r="DF3097">
        <v>6053</v>
      </c>
      <c r="DG3097">
        <v>6053</v>
      </c>
      <c r="DH3097">
        <v>6053</v>
      </c>
      <c r="DI3097">
        <v>6053</v>
      </c>
      <c r="DJ3097">
        <v>6053</v>
      </c>
      <c r="DK3097">
        <v>6053</v>
      </c>
      <c r="DL3097">
        <v>6053</v>
      </c>
      <c r="DM3097">
        <v>6053</v>
      </c>
      <c r="DN3097">
        <v>6053</v>
      </c>
      <c r="DO3097">
        <v>6053</v>
      </c>
      <c r="DP3097">
        <v>6053</v>
      </c>
      <c r="DQ3097">
        <v>6053</v>
      </c>
      <c r="DR3097">
        <v>6053</v>
      </c>
      <c r="DS3097">
        <v>6053</v>
      </c>
      <c r="DT3097">
        <v>6053</v>
      </c>
      <c r="DU3097">
        <v>6053</v>
      </c>
      <c r="DV3097">
        <v>6053</v>
      </c>
      <c r="DW3097">
        <v>6053</v>
      </c>
      <c r="DX3097">
        <v>6053</v>
      </c>
      <c r="DY3097">
        <v>6053</v>
      </c>
      <c r="DZ3097">
        <v>6053</v>
      </c>
      <c r="EA3097">
        <v>6053</v>
      </c>
      <c r="EB3097">
        <v>6053</v>
      </c>
      <c r="EC3097">
        <v>6053</v>
      </c>
      <c r="ED3097">
        <v>6053</v>
      </c>
      <c r="EE3097">
        <v>6053</v>
      </c>
      <c r="EF3097">
        <v>6053</v>
      </c>
      <c r="EG3097">
        <v>6053</v>
      </c>
      <c r="EH3097">
        <v>6053</v>
      </c>
      <c r="EI3097">
        <v>6053</v>
      </c>
      <c r="EJ3097">
        <v>6053</v>
      </c>
      <c r="EK3097">
        <v>6053</v>
      </c>
      <c r="EL3097">
        <v>6053</v>
      </c>
      <c r="EM3097">
        <v>6053</v>
      </c>
      <c r="EN3097">
        <v>6053</v>
      </c>
      <c r="EO3097">
        <v>6053</v>
      </c>
      <c r="EP3097">
        <v>6053</v>
      </c>
      <c r="EQ3097">
        <v>6053</v>
      </c>
      <c r="ER3097">
        <v>6053</v>
      </c>
      <c r="ES3097">
        <v>6053</v>
      </c>
      <c r="ET3097">
        <v>6053</v>
      </c>
      <c r="EU3097">
        <v>6053</v>
      </c>
      <c r="EV3097">
        <v>6053</v>
      </c>
      <c r="EW3097">
        <v>6053</v>
      </c>
      <c r="EX3097">
        <v>6053</v>
      </c>
      <c r="EY3097">
        <v>6053</v>
      </c>
      <c r="EZ3097">
        <v>6053</v>
      </c>
      <c r="FA3097">
        <v>6053</v>
      </c>
      <c r="FB3097">
        <v>6053</v>
      </c>
      <c r="FC3097">
        <v>6053</v>
      </c>
      <c r="FD3097">
        <v>6053</v>
      </c>
      <c r="FE3097">
        <v>6053</v>
      </c>
      <c r="FF3097">
        <v>6053</v>
      </c>
      <c r="FG3097">
        <v>6053</v>
      </c>
      <c r="FH3097">
        <v>6053</v>
      </c>
    </row>
    <row r="3098" spans="1:164">
      <c r="A3098" t="s">
        <v>3193</v>
      </c>
      <c r="B3098" t="s">
        <v>1611</v>
      </c>
      <c r="C3098" s="23">
        <v>45708</v>
      </c>
      <c r="D3098" s="23">
        <v>45720</v>
      </c>
      <c r="E3098">
        <v>11</v>
      </c>
      <c r="F3098">
        <v>3449</v>
      </c>
      <c r="G3098" t="s">
        <v>2193</v>
      </c>
      <c r="CR3098">
        <v>368</v>
      </c>
      <c r="CS3098">
        <v>2995</v>
      </c>
      <c r="CT3098">
        <v>86</v>
      </c>
    </row>
    <row r="3099" spans="1:164">
      <c r="A3099" t="s">
        <v>3193</v>
      </c>
      <c r="B3099" t="s">
        <v>1611</v>
      </c>
      <c r="C3099" s="23">
        <v>45708</v>
      </c>
      <c r="D3099" s="23">
        <v>45720</v>
      </c>
      <c r="E3099">
        <v>11</v>
      </c>
      <c r="F3099">
        <v>3449</v>
      </c>
      <c r="G3099" t="s">
        <v>2195</v>
      </c>
      <c r="CR3099">
        <v>368</v>
      </c>
      <c r="CS3099">
        <v>3363</v>
      </c>
      <c r="CT3099">
        <v>3449</v>
      </c>
      <c r="CU3099">
        <v>3449</v>
      </c>
      <c r="CV3099">
        <v>3449</v>
      </c>
      <c r="CW3099">
        <v>3449</v>
      </c>
      <c r="CX3099">
        <v>3449</v>
      </c>
      <c r="CY3099">
        <v>3449</v>
      </c>
      <c r="CZ3099">
        <v>3449</v>
      </c>
      <c r="DA3099">
        <v>3449</v>
      </c>
      <c r="DB3099">
        <v>3449</v>
      </c>
      <c r="DC3099">
        <v>3449</v>
      </c>
      <c r="DD3099">
        <v>3449</v>
      </c>
      <c r="DE3099">
        <v>3449</v>
      </c>
      <c r="DF3099">
        <v>3449</v>
      </c>
      <c r="DG3099">
        <v>3449</v>
      </c>
      <c r="DH3099">
        <v>3449</v>
      </c>
      <c r="DI3099">
        <v>3449</v>
      </c>
      <c r="DJ3099">
        <v>3449</v>
      </c>
      <c r="DK3099">
        <v>3449</v>
      </c>
      <c r="DL3099">
        <v>3449</v>
      </c>
      <c r="DM3099">
        <v>3449</v>
      </c>
      <c r="DN3099">
        <v>3449</v>
      </c>
      <c r="DO3099">
        <v>3449</v>
      </c>
      <c r="DP3099">
        <v>3449</v>
      </c>
      <c r="DQ3099">
        <v>3449</v>
      </c>
      <c r="DR3099">
        <v>3449</v>
      </c>
      <c r="DS3099">
        <v>3449</v>
      </c>
      <c r="DT3099">
        <v>3449</v>
      </c>
      <c r="DU3099">
        <v>3449</v>
      </c>
      <c r="DV3099">
        <v>3449</v>
      </c>
      <c r="DW3099">
        <v>3449</v>
      </c>
      <c r="DX3099">
        <v>3449</v>
      </c>
      <c r="DY3099">
        <v>3449</v>
      </c>
      <c r="DZ3099">
        <v>3449</v>
      </c>
      <c r="EA3099">
        <v>3449</v>
      </c>
      <c r="EB3099">
        <v>3449</v>
      </c>
      <c r="EC3099">
        <v>3449</v>
      </c>
      <c r="ED3099">
        <v>3449</v>
      </c>
      <c r="EE3099">
        <v>3449</v>
      </c>
      <c r="EF3099">
        <v>3449</v>
      </c>
      <c r="EG3099">
        <v>3449</v>
      </c>
      <c r="EH3099">
        <v>3449</v>
      </c>
      <c r="EI3099">
        <v>3449</v>
      </c>
      <c r="EJ3099">
        <v>3449</v>
      </c>
      <c r="EK3099">
        <v>3449</v>
      </c>
      <c r="EL3099">
        <v>3449</v>
      </c>
      <c r="EM3099">
        <v>3449</v>
      </c>
      <c r="EN3099">
        <v>3449</v>
      </c>
      <c r="EO3099">
        <v>3449</v>
      </c>
      <c r="EP3099">
        <v>3449</v>
      </c>
      <c r="EQ3099">
        <v>3449</v>
      </c>
      <c r="ER3099">
        <v>3449</v>
      </c>
      <c r="ES3099">
        <v>3449</v>
      </c>
      <c r="ET3099">
        <v>3449</v>
      </c>
      <c r="EU3099">
        <v>3449</v>
      </c>
      <c r="EV3099">
        <v>3449</v>
      </c>
      <c r="EW3099">
        <v>3449</v>
      </c>
      <c r="EX3099">
        <v>3449</v>
      </c>
      <c r="EY3099">
        <v>3449</v>
      </c>
      <c r="EZ3099">
        <v>3449</v>
      </c>
      <c r="FA3099">
        <v>3449</v>
      </c>
      <c r="FB3099">
        <v>3449</v>
      </c>
      <c r="FC3099">
        <v>3449</v>
      </c>
      <c r="FD3099">
        <v>3449</v>
      </c>
      <c r="FE3099">
        <v>3449</v>
      </c>
      <c r="FF3099">
        <v>3449</v>
      </c>
      <c r="FG3099">
        <v>3449</v>
      </c>
      <c r="FH3099">
        <v>3449</v>
      </c>
    </row>
    <row r="3100" spans="1:164">
      <c r="A3100" t="s">
        <v>3194</v>
      </c>
      <c r="B3100" t="s">
        <v>1613</v>
      </c>
      <c r="C3100" s="23">
        <v>45720</v>
      </c>
      <c r="D3100" s="23">
        <v>45748</v>
      </c>
      <c r="E3100">
        <v>24</v>
      </c>
      <c r="F3100">
        <v>4556</v>
      </c>
      <c r="G3100" t="s">
        <v>2193</v>
      </c>
      <c r="CT3100">
        <v>157</v>
      </c>
      <c r="CU3100">
        <v>1372</v>
      </c>
      <c r="CV3100">
        <v>2313</v>
      </c>
      <c r="CW3100">
        <v>679</v>
      </c>
      <c r="CX3100">
        <v>35</v>
      </c>
    </row>
    <row r="3101" spans="1:164">
      <c r="A3101" t="s">
        <v>3194</v>
      </c>
      <c r="B3101" t="s">
        <v>1613</v>
      </c>
      <c r="C3101" s="23">
        <v>45720</v>
      </c>
      <c r="D3101" s="23">
        <v>45748</v>
      </c>
      <c r="E3101">
        <v>24</v>
      </c>
      <c r="F3101">
        <v>4556</v>
      </c>
      <c r="G3101" t="s">
        <v>2195</v>
      </c>
      <c r="CT3101">
        <v>157</v>
      </c>
      <c r="CU3101">
        <v>1529</v>
      </c>
      <c r="CV3101">
        <v>3841</v>
      </c>
      <c r="CW3101">
        <v>4521</v>
      </c>
      <c r="CX3101">
        <v>4556</v>
      </c>
      <c r="CY3101">
        <v>4556</v>
      </c>
      <c r="CZ3101">
        <v>4556</v>
      </c>
      <c r="DA3101">
        <v>4556</v>
      </c>
      <c r="DB3101">
        <v>4556</v>
      </c>
      <c r="DC3101">
        <v>4556</v>
      </c>
      <c r="DD3101">
        <v>4556</v>
      </c>
      <c r="DE3101">
        <v>4556</v>
      </c>
      <c r="DF3101">
        <v>4556</v>
      </c>
      <c r="DG3101">
        <v>4556</v>
      </c>
      <c r="DH3101">
        <v>4556</v>
      </c>
      <c r="DI3101">
        <v>4556</v>
      </c>
      <c r="DJ3101">
        <v>4556</v>
      </c>
      <c r="DK3101">
        <v>4556</v>
      </c>
      <c r="DL3101">
        <v>4556</v>
      </c>
      <c r="DM3101">
        <v>4556</v>
      </c>
      <c r="DN3101">
        <v>4556</v>
      </c>
      <c r="DO3101">
        <v>4556</v>
      </c>
      <c r="DP3101">
        <v>4556</v>
      </c>
      <c r="DQ3101">
        <v>4556</v>
      </c>
      <c r="DR3101">
        <v>4556</v>
      </c>
      <c r="DS3101">
        <v>4556</v>
      </c>
      <c r="DT3101">
        <v>4556</v>
      </c>
      <c r="DU3101">
        <v>4556</v>
      </c>
      <c r="DV3101">
        <v>4556</v>
      </c>
      <c r="DW3101">
        <v>4556</v>
      </c>
      <c r="DX3101">
        <v>4556</v>
      </c>
      <c r="DY3101">
        <v>4556</v>
      </c>
      <c r="DZ3101">
        <v>4556</v>
      </c>
      <c r="EA3101">
        <v>4556</v>
      </c>
      <c r="EB3101">
        <v>4556</v>
      </c>
      <c r="EC3101">
        <v>4556</v>
      </c>
      <c r="ED3101">
        <v>4556</v>
      </c>
      <c r="EE3101">
        <v>4556</v>
      </c>
      <c r="EF3101">
        <v>4556</v>
      </c>
      <c r="EG3101">
        <v>4556</v>
      </c>
      <c r="EH3101">
        <v>4556</v>
      </c>
      <c r="EI3101">
        <v>4556</v>
      </c>
      <c r="EJ3101">
        <v>4556</v>
      </c>
      <c r="EK3101">
        <v>4556</v>
      </c>
      <c r="EL3101">
        <v>4556</v>
      </c>
      <c r="EM3101">
        <v>4556</v>
      </c>
      <c r="EN3101">
        <v>4556</v>
      </c>
      <c r="EO3101">
        <v>4556</v>
      </c>
      <c r="EP3101">
        <v>4556</v>
      </c>
      <c r="EQ3101">
        <v>4556</v>
      </c>
      <c r="ER3101">
        <v>4556</v>
      </c>
      <c r="ES3101">
        <v>4556</v>
      </c>
      <c r="ET3101">
        <v>4556</v>
      </c>
      <c r="EU3101">
        <v>4556</v>
      </c>
      <c r="EV3101">
        <v>4556</v>
      </c>
      <c r="EW3101">
        <v>4556</v>
      </c>
      <c r="EX3101">
        <v>4556</v>
      </c>
      <c r="EY3101">
        <v>4556</v>
      </c>
      <c r="EZ3101">
        <v>4556</v>
      </c>
      <c r="FA3101">
        <v>4556</v>
      </c>
      <c r="FB3101">
        <v>4556</v>
      </c>
      <c r="FC3101">
        <v>4556</v>
      </c>
      <c r="FD3101">
        <v>4556</v>
      </c>
      <c r="FE3101">
        <v>4556</v>
      </c>
      <c r="FF3101">
        <v>4556</v>
      </c>
      <c r="FG3101">
        <v>4556</v>
      </c>
      <c r="FH3101">
        <v>4556</v>
      </c>
    </row>
    <row r="3102" spans="1:164">
      <c r="A3102" t="s">
        <v>3122</v>
      </c>
      <c r="C3102" s="23">
        <v>45748</v>
      </c>
      <c r="D3102" s="23">
        <v>45752</v>
      </c>
      <c r="E3102">
        <v>4</v>
      </c>
      <c r="F3102">
        <v>16068</v>
      </c>
      <c r="G3102" t="s">
        <v>2193</v>
      </c>
      <c r="CX3102">
        <v>16068</v>
      </c>
    </row>
    <row r="3103" spans="1:164">
      <c r="A3103" t="s">
        <v>3122</v>
      </c>
      <c r="C3103" s="23">
        <v>45748</v>
      </c>
      <c r="D3103" s="23">
        <v>45752</v>
      </c>
      <c r="E3103">
        <v>4</v>
      </c>
      <c r="F3103">
        <v>16068</v>
      </c>
      <c r="G3103" t="s">
        <v>2195</v>
      </c>
      <c r="CX3103">
        <v>16068</v>
      </c>
      <c r="CY3103">
        <v>16068</v>
      </c>
      <c r="CZ3103">
        <v>16068</v>
      </c>
      <c r="DA3103">
        <v>16068</v>
      </c>
      <c r="DB3103">
        <v>16068</v>
      </c>
      <c r="DC3103">
        <v>16068</v>
      </c>
      <c r="DD3103">
        <v>16068</v>
      </c>
      <c r="DE3103">
        <v>16068</v>
      </c>
      <c r="DF3103">
        <v>16068</v>
      </c>
      <c r="DG3103">
        <v>16068</v>
      </c>
      <c r="DH3103">
        <v>16068</v>
      </c>
      <c r="DI3103">
        <v>16068</v>
      </c>
      <c r="DJ3103">
        <v>16068</v>
      </c>
      <c r="DK3103">
        <v>16068</v>
      </c>
      <c r="DL3103">
        <v>16068</v>
      </c>
      <c r="DM3103">
        <v>16068</v>
      </c>
      <c r="DN3103">
        <v>16068</v>
      </c>
      <c r="DO3103">
        <v>16068</v>
      </c>
      <c r="DP3103">
        <v>16068</v>
      </c>
      <c r="DQ3103">
        <v>16068</v>
      </c>
      <c r="DR3103">
        <v>16068</v>
      </c>
      <c r="DS3103">
        <v>16068</v>
      </c>
      <c r="DT3103">
        <v>16068</v>
      </c>
      <c r="DU3103">
        <v>16068</v>
      </c>
      <c r="DV3103">
        <v>16068</v>
      </c>
      <c r="DW3103">
        <v>16068</v>
      </c>
      <c r="DX3103">
        <v>16068</v>
      </c>
      <c r="DY3103">
        <v>16068</v>
      </c>
      <c r="DZ3103">
        <v>16068</v>
      </c>
      <c r="EA3103">
        <v>16068</v>
      </c>
      <c r="EB3103">
        <v>16068</v>
      </c>
      <c r="EC3103">
        <v>16068</v>
      </c>
      <c r="ED3103">
        <v>16068</v>
      </c>
      <c r="EE3103">
        <v>16068</v>
      </c>
      <c r="EF3103">
        <v>16068</v>
      </c>
      <c r="EG3103">
        <v>16068</v>
      </c>
      <c r="EH3103">
        <v>16068</v>
      </c>
      <c r="EI3103">
        <v>16068</v>
      </c>
      <c r="EJ3103">
        <v>16068</v>
      </c>
      <c r="EK3103">
        <v>16068</v>
      </c>
      <c r="EL3103">
        <v>16068</v>
      </c>
      <c r="EM3103">
        <v>16068</v>
      </c>
      <c r="EN3103">
        <v>16068</v>
      </c>
      <c r="EO3103">
        <v>16068</v>
      </c>
      <c r="EP3103">
        <v>16068</v>
      </c>
      <c r="EQ3103">
        <v>16068</v>
      </c>
      <c r="ER3103">
        <v>16068</v>
      </c>
      <c r="ES3103">
        <v>16068</v>
      </c>
      <c r="ET3103">
        <v>16068</v>
      </c>
      <c r="EU3103">
        <v>16068</v>
      </c>
      <c r="EV3103">
        <v>16068</v>
      </c>
      <c r="EW3103">
        <v>16068</v>
      </c>
      <c r="EX3103">
        <v>16068</v>
      </c>
      <c r="EY3103">
        <v>16068</v>
      </c>
      <c r="EZ3103">
        <v>16068</v>
      </c>
      <c r="FA3103">
        <v>16068</v>
      </c>
      <c r="FB3103">
        <v>16068</v>
      </c>
      <c r="FC3103">
        <v>16068</v>
      </c>
      <c r="FD3103">
        <v>16068</v>
      </c>
      <c r="FE3103">
        <v>16068</v>
      </c>
      <c r="FF3103">
        <v>16068</v>
      </c>
      <c r="FG3103">
        <v>16068</v>
      </c>
      <c r="FH3103">
        <v>16068</v>
      </c>
    </row>
    <row r="3104" spans="1:164">
      <c r="A3104" t="s">
        <v>3195</v>
      </c>
      <c r="B3104" t="s">
        <v>1615</v>
      </c>
      <c r="C3104" s="23">
        <v>45748</v>
      </c>
      <c r="D3104" s="23">
        <v>45752</v>
      </c>
      <c r="E3104">
        <v>4</v>
      </c>
      <c r="F3104">
        <v>16068</v>
      </c>
      <c r="G3104" t="s">
        <v>2193</v>
      </c>
      <c r="CX3104">
        <v>16068</v>
      </c>
    </row>
    <row r="3105" spans="1:164">
      <c r="A3105" t="s">
        <v>3195</v>
      </c>
      <c r="B3105" t="s">
        <v>1615</v>
      </c>
      <c r="C3105" s="23">
        <v>45748</v>
      </c>
      <c r="D3105" s="23">
        <v>45752</v>
      </c>
      <c r="E3105">
        <v>4</v>
      </c>
      <c r="F3105">
        <v>16068</v>
      </c>
      <c r="G3105" t="s">
        <v>2195</v>
      </c>
      <c r="CX3105">
        <v>16068</v>
      </c>
      <c r="CY3105">
        <v>16068</v>
      </c>
      <c r="CZ3105">
        <v>16068</v>
      </c>
      <c r="DA3105">
        <v>16068</v>
      </c>
      <c r="DB3105">
        <v>16068</v>
      </c>
      <c r="DC3105">
        <v>16068</v>
      </c>
      <c r="DD3105">
        <v>16068</v>
      </c>
      <c r="DE3105">
        <v>16068</v>
      </c>
      <c r="DF3105">
        <v>16068</v>
      </c>
      <c r="DG3105">
        <v>16068</v>
      </c>
      <c r="DH3105">
        <v>16068</v>
      </c>
      <c r="DI3105">
        <v>16068</v>
      </c>
      <c r="DJ3105">
        <v>16068</v>
      </c>
      <c r="DK3105">
        <v>16068</v>
      </c>
      <c r="DL3105">
        <v>16068</v>
      </c>
      <c r="DM3105">
        <v>16068</v>
      </c>
      <c r="DN3105">
        <v>16068</v>
      </c>
      <c r="DO3105">
        <v>16068</v>
      </c>
      <c r="DP3105">
        <v>16068</v>
      </c>
      <c r="DQ3105">
        <v>16068</v>
      </c>
      <c r="DR3105">
        <v>16068</v>
      </c>
      <c r="DS3105">
        <v>16068</v>
      </c>
      <c r="DT3105">
        <v>16068</v>
      </c>
      <c r="DU3105">
        <v>16068</v>
      </c>
      <c r="DV3105">
        <v>16068</v>
      </c>
      <c r="DW3105">
        <v>16068</v>
      </c>
      <c r="DX3105">
        <v>16068</v>
      </c>
      <c r="DY3105">
        <v>16068</v>
      </c>
      <c r="DZ3105">
        <v>16068</v>
      </c>
      <c r="EA3105">
        <v>16068</v>
      </c>
      <c r="EB3105">
        <v>16068</v>
      </c>
      <c r="EC3105">
        <v>16068</v>
      </c>
      <c r="ED3105">
        <v>16068</v>
      </c>
      <c r="EE3105">
        <v>16068</v>
      </c>
      <c r="EF3105">
        <v>16068</v>
      </c>
      <c r="EG3105">
        <v>16068</v>
      </c>
      <c r="EH3105">
        <v>16068</v>
      </c>
      <c r="EI3105">
        <v>16068</v>
      </c>
      <c r="EJ3105">
        <v>16068</v>
      </c>
      <c r="EK3105">
        <v>16068</v>
      </c>
      <c r="EL3105">
        <v>16068</v>
      </c>
      <c r="EM3105">
        <v>16068</v>
      </c>
      <c r="EN3105">
        <v>16068</v>
      </c>
      <c r="EO3105">
        <v>16068</v>
      </c>
      <c r="EP3105">
        <v>16068</v>
      </c>
      <c r="EQ3105">
        <v>16068</v>
      </c>
      <c r="ER3105">
        <v>16068</v>
      </c>
      <c r="ES3105">
        <v>16068</v>
      </c>
      <c r="ET3105">
        <v>16068</v>
      </c>
      <c r="EU3105">
        <v>16068</v>
      </c>
      <c r="EV3105">
        <v>16068</v>
      </c>
      <c r="EW3105">
        <v>16068</v>
      </c>
      <c r="EX3105">
        <v>16068</v>
      </c>
      <c r="EY3105">
        <v>16068</v>
      </c>
      <c r="EZ3105">
        <v>16068</v>
      </c>
      <c r="FA3105">
        <v>16068</v>
      </c>
      <c r="FB3105">
        <v>16068</v>
      </c>
      <c r="FC3105">
        <v>16068</v>
      </c>
      <c r="FD3105">
        <v>16068</v>
      </c>
      <c r="FE3105">
        <v>16068</v>
      </c>
      <c r="FF3105">
        <v>16068</v>
      </c>
      <c r="FG3105">
        <v>16068</v>
      </c>
      <c r="FH3105">
        <v>16068</v>
      </c>
    </row>
    <row r="3106" spans="1:164">
      <c r="A3106" t="s">
        <v>3164</v>
      </c>
      <c r="C3106" s="23">
        <v>45752</v>
      </c>
      <c r="D3106" s="23">
        <v>45777</v>
      </c>
      <c r="E3106">
        <v>21</v>
      </c>
      <c r="F3106">
        <v>3346</v>
      </c>
      <c r="G3106" t="s">
        <v>2193</v>
      </c>
      <c r="CX3106">
        <v>4</v>
      </c>
      <c r="CY3106">
        <v>979</v>
      </c>
      <c r="CZ3106">
        <v>1583</v>
      </c>
      <c r="DA3106">
        <v>683</v>
      </c>
      <c r="DB3106">
        <v>98</v>
      </c>
    </row>
    <row r="3107" spans="1:164">
      <c r="A3107" t="s">
        <v>3164</v>
      </c>
      <c r="C3107" s="23">
        <v>45752</v>
      </c>
      <c r="D3107" s="23">
        <v>45777</v>
      </c>
      <c r="E3107">
        <v>21</v>
      </c>
      <c r="F3107">
        <v>3346</v>
      </c>
      <c r="G3107" t="s">
        <v>2195</v>
      </c>
      <c r="CX3107">
        <v>4</v>
      </c>
      <c r="CY3107">
        <v>983</v>
      </c>
      <c r="CZ3107">
        <v>2565</v>
      </c>
      <c r="DA3107">
        <v>3248</v>
      </c>
      <c r="DB3107">
        <v>3346</v>
      </c>
      <c r="DC3107">
        <v>3346</v>
      </c>
      <c r="DD3107">
        <v>3346</v>
      </c>
      <c r="DE3107">
        <v>3346</v>
      </c>
      <c r="DF3107">
        <v>3346</v>
      </c>
      <c r="DG3107">
        <v>3346</v>
      </c>
      <c r="DH3107">
        <v>3346</v>
      </c>
      <c r="DI3107">
        <v>3346</v>
      </c>
      <c r="DJ3107">
        <v>3346</v>
      </c>
      <c r="DK3107">
        <v>3346</v>
      </c>
      <c r="DL3107">
        <v>3346</v>
      </c>
      <c r="DM3107">
        <v>3346</v>
      </c>
      <c r="DN3107">
        <v>3346</v>
      </c>
      <c r="DO3107">
        <v>3346</v>
      </c>
      <c r="DP3107">
        <v>3346</v>
      </c>
      <c r="DQ3107">
        <v>3346</v>
      </c>
      <c r="DR3107">
        <v>3346</v>
      </c>
      <c r="DS3107">
        <v>3346</v>
      </c>
      <c r="DT3107">
        <v>3346</v>
      </c>
      <c r="DU3107">
        <v>3346</v>
      </c>
      <c r="DV3107">
        <v>3346</v>
      </c>
      <c r="DW3107">
        <v>3346</v>
      </c>
      <c r="DX3107">
        <v>3346</v>
      </c>
      <c r="DY3107">
        <v>3346</v>
      </c>
      <c r="DZ3107">
        <v>3346</v>
      </c>
      <c r="EA3107">
        <v>3346</v>
      </c>
      <c r="EB3107">
        <v>3346</v>
      </c>
      <c r="EC3107">
        <v>3346</v>
      </c>
      <c r="ED3107">
        <v>3346</v>
      </c>
      <c r="EE3107">
        <v>3346</v>
      </c>
      <c r="EF3107">
        <v>3346</v>
      </c>
      <c r="EG3107">
        <v>3346</v>
      </c>
      <c r="EH3107">
        <v>3346</v>
      </c>
      <c r="EI3107">
        <v>3346</v>
      </c>
      <c r="EJ3107">
        <v>3346</v>
      </c>
      <c r="EK3107">
        <v>3346</v>
      </c>
      <c r="EL3107">
        <v>3346</v>
      </c>
      <c r="EM3107">
        <v>3346</v>
      </c>
      <c r="EN3107">
        <v>3346</v>
      </c>
      <c r="EO3107">
        <v>3346</v>
      </c>
      <c r="EP3107">
        <v>3346</v>
      </c>
      <c r="EQ3107">
        <v>3346</v>
      </c>
      <c r="ER3107">
        <v>3346</v>
      </c>
      <c r="ES3107">
        <v>3346</v>
      </c>
      <c r="ET3107">
        <v>3346</v>
      </c>
      <c r="EU3107">
        <v>3346</v>
      </c>
      <c r="EV3107">
        <v>3346</v>
      </c>
      <c r="EW3107">
        <v>3346</v>
      </c>
      <c r="EX3107">
        <v>3346</v>
      </c>
      <c r="EY3107">
        <v>3346</v>
      </c>
      <c r="EZ3107">
        <v>3346</v>
      </c>
      <c r="FA3107">
        <v>3346</v>
      </c>
      <c r="FB3107">
        <v>3346</v>
      </c>
      <c r="FC3107">
        <v>3346</v>
      </c>
      <c r="FD3107">
        <v>3346</v>
      </c>
      <c r="FE3107">
        <v>3346</v>
      </c>
      <c r="FF3107">
        <v>3346</v>
      </c>
      <c r="FG3107">
        <v>3346</v>
      </c>
      <c r="FH3107">
        <v>3346</v>
      </c>
    </row>
    <row r="3108" spans="1:164">
      <c r="A3108" t="s">
        <v>3196</v>
      </c>
      <c r="B3108" t="s">
        <v>1617</v>
      </c>
      <c r="C3108" s="23">
        <v>45752</v>
      </c>
      <c r="D3108" s="23">
        <v>45777</v>
      </c>
      <c r="E3108">
        <v>21</v>
      </c>
      <c r="F3108">
        <v>1673</v>
      </c>
      <c r="G3108" t="s">
        <v>2193</v>
      </c>
      <c r="CX3108">
        <v>2</v>
      </c>
      <c r="CY3108">
        <v>489</v>
      </c>
      <c r="CZ3108">
        <v>791</v>
      </c>
      <c r="DA3108">
        <v>341</v>
      </c>
      <c r="DB3108">
        <v>49</v>
      </c>
    </row>
    <row r="3109" spans="1:164">
      <c r="A3109" t="s">
        <v>3196</v>
      </c>
      <c r="B3109" t="s">
        <v>1617</v>
      </c>
      <c r="C3109" s="23">
        <v>45752</v>
      </c>
      <c r="D3109" s="23">
        <v>45777</v>
      </c>
      <c r="E3109">
        <v>21</v>
      </c>
      <c r="F3109">
        <v>1673</v>
      </c>
      <c r="G3109" t="s">
        <v>2195</v>
      </c>
      <c r="CX3109">
        <v>2</v>
      </c>
      <c r="CY3109">
        <v>491</v>
      </c>
      <c r="CZ3109">
        <v>1283</v>
      </c>
      <c r="DA3109">
        <v>1624</v>
      </c>
      <c r="DB3109">
        <v>1673</v>
      </c>
      <c r="DC3109">
        <v>1673</v>
      </c>
      <c r="DD3109">
        <v>1673</v>
      </c>
      <c r="DE3109">
        <v>1673</v>
      </c>
      <c r="DF3109">
        <v>1673</v>
      </c>
      <c r="DG3109">
        <v>1673</v>
      </c>
      <c r="DH3109">
        <v>1673</v>
      </c>
      <c r="DI3109">
        <v>1673</v>
      </c>
      <c r="DJ3109">
        <v>1673</v>
      </c>
      <c r="DK3109">
        <v>1673</v>
      </c>
      <c r="DL3109">
        <v>1673</v>
      </c>
      <c r="DM3109">
        <v>1673</v>
      </c>
      <c r="DN3109">
        <v>1673</v>
      </c>
      <c r="DO3109">
        <v>1673</v>
      </c>
      <c r="DP3109">
        <v>1673</v>
      </c>
      <c r="DQ3109">
        <v>1673</v>
      </c>
      <c r="DR3109">
        <v>1673</v>
      </c>
      <c r="DS3109">
        <v>1673</v>
      </c>
      <c r="DT3109">
        <v>1673</v>
      </c>
      <c r="DU3109">
        <v>1673</v>
      </c>
      <c r="DV3109">
        <v>1673</v>
      </c>
      <c r="DW3109">
        <v>1673</v>
      </c>
      <c r="DX3109">
        <v>1673</v>
      </c>
      <c r="DY3109">
        <v>1673</v>
      </c>
      <c r="DZ3109">
        <v>1673</v>
      </c>
      <c r="EA3109">
        <v>1673</v>
      </c>
      <c r="EB3109">
        <v>1673</v>
      </c>
      <c r="EC3109">
        <v>1673</v>
      </c>
      <c r="ED3109">
        <v>1673</v>
      </c>
      <c r="EE3109">
        <v>1673</v>
      </c>
      <c r="EF3109">
        <v>1673</v>
      </c>
      <c r="EG3109">
        <v>1673</v>
      </c>
      <c r="EH3109">
        <v>1673</v>
      </c>
      <c r="EI3109">
        <v>1673</v>
      </c>
      <c r="EJ3109">
        <v>1673</v>
      </c>
      <c r="EK3109">
        <v>1673</v>
      </c>
      <c r="EL3109">
        <v>1673</v>
      </c>
      <c r="EM3109">
        <v>1673</v>
      </c>
      <c r="EN3109">
        <v>1673</v>
      </c>
      <c r="EO3109">
        <v>1673</v>
      </c>
      <c r="EP3109">
        <v>1673</v>
      </c>
      <c r="EQ3109">
        <v>1673</v>
      </c>
      <c r="ER3109">
        <v>1673</v>
      </c>
      <c r="ES3109">
        <v>1673</v>
      </c>
      <c r="ET3109">
        <v>1673</v>
      </c>
      <c r="EU3109">
        <v>1673</v>
      </c>
      <c r="EV3109">
        <v>1673</v>
      </c>
      <c r="EW3109">
        <v>1673</v>
      </c>
      <c r="EX3109">
        <v>1673</v>
      </c>
      <c r="EY3109">
        <v>1673</v>
      </c>
      <c r="EZ3109">
        <v>1673</v>
      </c>
      <c r="FA3109">
        <v>1673</v>
      </c>
      <c r="FB3109">
        <v>1673</v>
      </c>
      <c r="FC3109">
        <v>1673</v>
      </c>
      <c r="FD3109">
        <v>1673</v>
      </c>
      <c r="FE3109">
        <v>1673</v>
      </c>
      <c r="FF3109">
        <v>1673</v>
      </c>
      <c r="FG3109">
        <v>1673</v>
      </c>
      <c r="FH3109">
        <v>1673</v>
      </c>
    </row>
    <row r="3110" spans="1:164">
      <c r="A3110" t="s">
        <v>3197</v>
      </c>
      <c r="B3110" t="s">
        <v>1619</v>
      </c>
      <c r="C3110" s="23">
        <v>45752</v>
      </c>
      <c r="D3110" s="23">
        <v>45777</v>
      </c>
      <c r="E3110">
        <v>21</v>
      </c>
      <c r="F3110">
        <v>1673</v>
      </c>
      <c r="G3110" t="s">
        <v>2193</v>
      </c>
      <c r="CX3110">
        <v>2</v>
      </c>
      <c r="CY3110">
        <v>489</v>
      </c>
      <c r="CZ3110">
        <v>791</v>
      </c>
      <c r="DA3110">
        <v>341</v>
      </c>
      <c r="DB3110">
        <v>49</v>
      </c>
    </row>
    <row r="3111" spans="1:164">
      <c r="A3111" t="s">
        <v>3197</v>
      </c>
      <c r="B3111" t="s">
        <v>1619</v>
      </c>
      <c r="C3111" s="23">
        <v>45752</v>
      </c>
      <c r="D3111" s="23">
        <v>45777</v>
      </c>
      <c r="E3111">
        <v>21</v>
      </c>
      <c r="F3111">
        <v>1673</v>
      </c>
      <c r="G3111" t="s">
        <v>2195</v>
      </c>
      <c r="CX3111">
        <v>2</v>
      </c>
      <c r="CY3111">
        <v>491</v>
      </c>
      <c r="CZ3111">
        <v>1283</v>
      </c>
      <c r="DA3111">
        <v>1624</v>
      </c>
      <c r="DB3111">
        <v>1673</v>
      </c>
      <c r="DC3111">
        <v>1673</v>
      </c>
      <c r="DD3111">
        <v>1673</v>
      </c>
      <c r="DE3111">
        <v>1673</v>
      </c>
      <c r="DF3111">
        <v>1673</v>
      </c>
      <c r="DG3111">
        <v>1673</v>
      </c>
      <c r="DH3111">
        <v>1673</v>
      </c>
      <c r="DI3111">
        <v>1673</v>
      </c>
      <c r="DJ3111">
        <v>1673</v>
      </c>
      <c r="DK3111">
        <v>1673</v>
      </c>
      <c r="DL3111">
        <v>1673</v>
      </c>
      <c r="DM3111">
        <v>1673</v>
      </c>
      <c r="DN3111">
        <v>1673</v>
      </c>
      <c r="DO3111">
        <v>1673</v>
      </c>
      <c r="DP3111">
        <v>1673</v>
      </c>
      <c r="DQ3111">
        <v>1673</v>
      </c>
      <c r="DR3111">
        <v>1673</v>
      </c>
      <c r="DS3111">
        <v>1673</v>
      </c>
      <c r="DT3111">
        <v>1673</v>
      </c>
      <c r="DU3111">
        <v>1673</v>
      </c>
      <c r="DV3111">
        <v>1673</v>
      </c>
      <c r="DW3111">
        <v>1673</v>
      </c>
      <c r="DX3111">
        <v>1673</v>
      </c>
      <c r="DY3111">
        <v>1673</v>
      </c>
      <c r="DZ3111">
        <v>1673</v>
      </c>
      <c r="EA3111">
        <v>1673</v>
      </c>
      <c r="EB3111">
        <v>1673</v>
      </c>
      <c r="EC3111">
        <v>1673</v>
      </c>
      <c r="ED3111">
        <v>1673</v>
      </c>
      <c r="EE3111">
        <v>1673</v>
      </c>
      <c r="EF3111">
        <v>1673</v>
      </c>
      <c r="EG3111">
        <v>1673</v>
      </c>
      <c r="EH3111">
        <v>1673</v>
      </c>
      <c r="EI3111">
        <v>1673</v>
      </c>
      <c r="EJ3111">
        <v>1673</v>
      </c>
      <c r="EK3111">
        <v>1673</v>
      </c>
      <c r="EL3111">
        <v>1673</v>
      </c>
      <c r="EM3111">
        <v>1673</v>
      </c>
      <c r="EN3111">
        <v>1673</v>
      </c>
      <c r="EO3111">
        <v>1673</v>
      </c>
      <c r="EP3111">
        <v>1673</v>
      </c>
      <c r="EQ3111">
        <v>1673</v>
      </c>
      <c r="ER3111">
        <v>1673</v>
      </c>
      <c r="ES3111">
        <v>1673</v>
      </c>
      <c r="ET3111">
        <v>1673</v>
      </c>
      <c r="EU3111">
        <v>1673</v>
      </c>
      <c r="EV3111">
        <v>1673</v>
      </c>
      <c r="EW3111">
        <v>1673</v>
      </c>
      <c r="EX3111">
        <v>1673</v>
      </c>
      <c r="EY3111">
        <v>1673</v>
      </c>
      <c r="EZ3111">
        <v>1673</v>
      </c>
      <c r="FA3111">
        <v>1673</v>
      </c>
      <c r="FB3111">
        <v>1673</v>
      </c>
      <c r="FC3111">
        <v>1673</v>
      </c>
      <c r="FD3111">
        <v>1673</v>
      </c>
      <c r="FE3111">
        <v>1673</v>
      </c>
      <c r="FF3111">
        <v>1673</v>
      </c>
      <c r="FG3111">
        <v>1673</v>
      </c>
      <c r="FH3111">
        <v>1673</v>
      </c>
    </row>
    <row r="3112" spans="1:164">
      <c r="A3112" t="s">
        <v>3198</v>
      </c>
      <c r="C3112" s="23">
        <v>45535</v>
      </c>
      <c r="D3112" s="23">
        <v>45800</v>
      </c>
      <c r="E3112">
        <v>228</v>
      </c>
      <c r="F3112">
        <v>12698</v>
      </c>
      <c r="G3112" t="s">
        <v>2193</v>
      </c>
      <c r="BS3112">
        <v>21</v>
      </c>
      <c r="BT3112">
        <v>439</v>
      </c>
      <c r="BU3112">
        <v>1940</v>
      </c>
      <c r="BV3112">
        <v>2552</v>
      </c>
      <c r="BW3112">
        <v>884</v>
      </c>
      <c r="BX3112">
        <v>91</v>
      </c>
      <c r="DB3112">
        <v>649</v>
      </c>
      <c r="DC3112">
        <v>3904</v>
      </c>
      <c r="DD3112">
        <v>1229</v>
      </c>
      <c r="DE3112">
        <v>990</v>
      </c>
    </row>
    <row r="3113" spans="1:164">
      <c r="A3113" t="s">
        <v>3198</v>
      </c>
      <c r="C3113" s="23">
        <v>45535</v>
      </c>
      <c r="D3113" s="23">
        <v>45800</v>
      </c>
      <c r="E3113">
        <v>228</v>
      </c>
      <c r="F3113">
        <v>12698</v>
      </c>
      <c r="G3113" t="s">
        <v>2195</v>
      </c>
      <c r="BS3113">
        <v>21</v>
      </c>
      <c r="BT3113">
        <v>460</v>
      </c>
      <c r="BU3113">
        <v>2399</v>
      </c>
      <c r="BV3113">
        <v>4951</v>
      </c>
      <c r="BW3113">
        <v>5835</v>
      </c>
      <c r="BX3113">
        <v>5926</v>
      </c>
      <c r="BY3113">
        <v>5926</v>
      </c>
      <c r="BZ3113">
        <v>5926</v>
      </c>
      <c r="CA3113">
        <v>5926</v>
      </c>
      <c r="CB3113">
        <v>5926</v>
      </c>
      <c r="CC3113">
        <v>5926</v>
      </c>
      <c r="CD3113">
        <v>5926</v>
      </c>
      <c r="CE3113">
        <v>5926</v>
      </c>
      <c r="CF3113">
        <v>5926</v>
      </c>
      <c r="CG3113">
        <v>5926</v>
      </c>
      <c r="CH3113">
        <v>5926</v>
      </c>
      <c r="CI3113">
        <v>5926</v>
      </c>
      <c r="CJ3113">
        <v>5926</v>
      </c>
      <c r="CK3113">
        <v>5926</v>
      </c>
      <c r="CL3113">
        <v>5926</v>
      </c>
      <c r="CM3113">
        <v>5926</v>
      </c>
      <c r="CN3113">
        <v>5926</v>
      </c>
      <c r="CO3113">
        <v>5926</v>
      </c>
      <c r="CP3113">
        <v>5926</v>
      </c>
      <c r="CQ3113">
        <v>5926</v>
      </c>
      <c r="CR3113">
        <v>5926</v>
      </c>
      <c r="CS3113">
        <v>5926</v>
      </c>
      <c r="CT3113">
        <v>5926</v>
      </c>
      <c r="CU3113">
        <v>5926</v>
      </c>
      <c r="CV3113">
        <v>5926</v>
      </c>
      <c r="CW3113">
        <v>5926</v>
      </c>
      <c r="CX3113">
        <v>5926</v>
      </c>
      <c r="CY3113">
        <v>5926</v>
      </c>
      <c r="CZ3113">
        <v>5926</v>
      </c>
      <c r="DA3113">
        <v>5926</v>
      </c>
      <c r="DB3113">
        <v>6575</v>
      </c>
      <c r="DC3113">
        <v>10479</v>
      </c>
      <c r="DD3113">
        <v>11708</v>
      </c>
      <c r="DE3113">
        <v>12698</v>
      </c>
      <c r="DF3113">
        <v>12698</v>
      </c>
      <c r="DG3113">
        <v>12698</v>
      </c>
      <c r="DH3113">
        <v>12698</v>
      </c>
      <c r="DI3113">
        <v>12698</v>
      </c>
      <c r="DJ3113">
        <v>12698</v>
      </c>
      <c r="DK3113">
        <v>12698</v>
      </c>
      <c r="DL3113">
        <v>12698</v>
      </c>
      <c r="DM3113">
        <v>12698</v>
      </c>
      <c r="DN3113">
        <v>12698</v>
      </c>
      <c r="DO3113">
        <v>12698</v>
      </c>
      <c r="DP3113">
        <v>12698</v>
      </c>
      <c r="DQ3113">
        <v>12698</v>
      </c>
      <c r="DR3113">
        <v>12698</v>
      </c>
      <c r="DS3113">
        <v>12698</v>
      </c>
      <c r="DT3113">
        <v>12698</v>
      </c>
      <c r="DU3113">
        <v>12698</v>
      </c>
      <c r="DV3113">
        <v>12698</v>
      </c>
      <c r="DW3113">
        <v>12698</v>
      </c>
      <c r="DX3113">
        <v>12698</v>
      </c>
      <c r="DY3113">
        <v>12698</v>
      </c>
      <c r="DZ3113">
        <v>12698</v>
      </c>
      <c r="EA3113">
        <v>12698</v>
      </c>
      <c r="EB3113">
        <v>12698</v>
      </c>
      <c r="EC3113">
        <v>12698</v>
      </c>
      <c r="ED3113">
        <v>12698</v>
      </c>
      <c r="EE3113">
        <v>12698</v>
      </c>
      <c r="EF3113">
        <v>12698</v>
      </c>
      <c r="EG3113">
        <v>12698</v>
      </c>
      <c r="EH3113">
        <v>12698</v>
      </c>
      <c r="EI3113">
        <v>12698</v>
      </c>
      <c r="EJ3113">
        <v>12698</v>
      </c>
      <c r="EK3113">
        <v>12698</v>
      </c>
      <c r="EL3113">
        <v>12698</v>
      </c>
      <c r="EM3113">
        <v>12698</v>
      </c>
      <c r="EN3113">
        <v>12698</v>
      </c>
      <c r="EO3113">
        <v>12698</v>
      </c>
      <c r="EP3113">
        <v>12698</v>
      </c>
      <c r="EQ3113">
        <v>12698</v>
      </c>
      <c r="ER3113">
        <v>12698</v>
      </c>
      <c r="ES3113">
        <v>12698</v>
      </c>
      <c r="ET3113">
        <v>12698</v>
      </c>
      <c r="EU3113">
        <v>12698</v>
      </c>
      <c r="EV3113">
        <v>12698</v>
      </c>
      <c r="EW3113">
        <v>12698</v>
      </c>
      <c r="EX3113">
        <v>12698</v>
      </c>
      <c r="EY3113">
        <v>12698</v>
      </c>
      <c r="EZ3113">
        <v>12698</v>
      </c>
      <c r="FA3113">
        <v>12698</v>
      </c>
      <c r="FB3113">
        <v>12698</v>
      </c>
      <c r="FC3113">
        <v>12698</v>
      </c>
      <c r="FD3113">
        <v>12698</v>
      </c>
      <c r="FE3113">
        <v>12698</v>
      </c>
      <c r="FF3113">
        <v>12698</v>
      </c>
      <c r="FG3113">
        <v>12698</v>
      </c>
      <c r="FH3113">
        <v>12698</v>
      </c>
    </row>
    <row r="3114" spans="1:164">
      <c r="A3114" t="s">
        <v>2199</v>
      </c>
      <c r="C3114" s="23">
        <v>45535</v>
      </c>
      <c r="D3114" s="23">
        <v>45800</v>
      </c>
      <c r="E3114">
        <v>228</v>
      </c>
      <c r="F3114">
        <v>12698</v>
      </c>
      <c r="G3114" t="s">
        <v>2193</v>
      </c>
      <c r="BS3114">
        <v>21</v>
      </c>
      <c r="BT3114">
        <v>439</v>
      </c>
      <c r="BU3114">
        <v>1940</v>
      </c>
      <c r="BV3114">
        <v>2552</v>
      </c>
      <c r="BW3114">
        <v>884</v>
      </c>
      <c r="BX3114">
        <v>91</v>
      </c>
      <c r="DB3114">
        <v>649</v>
      </c>
      <c r="DC3114">
        <v>3904</v>
      </c>
      <c r="DD3114">
        <v>1229</v>
      </c>
      <c r="DE3114">
        <v>990</v>
      </c>
    </row>
    <row r="3115" spans="1:164">
      <c r="A3115" t="s">
        <v>2199</v>
      </c>
      <c r="C3115" s="23">
        <v>45535</v>
      </c>
      <c r="D3115" s="23">
        <v>45800</v>
      </c>
      <c r="E3115">
        <v>228</v>
      </c>
      <c r="F3115">
        <v>12698</v>
      </c>
      <c r="G3115" t="s">
        <v>2195</v>
      </c>
      <c r="BS3115">
        <v>21</v>
      </c>
      <c r="BT3115">
        <v>460</v>
      </c>
      <c r="BU3115">
        <v>2399</v>
      </c>
      <c r="BV3115">
        <v>4951</v>
      </c>
      <c r="BW3115">
        <v>5835</v>
      </c>
      <c r="BX3115">
        <v>5926</v>
      </c>
      <c r="BY3115">
        <v>5926</v>
      </c>
      <c r="BZ3115">
        <v>5926</v>
      </c>
      <c r="CA3115">
        <v>5926</v>
      </c>
      <c r="CB3115">
        <v>5926</v>
      </c>
      <c r="CC3115">
        <v>5926</v>
      </c>
      <c r="CD3115">
        <v>5926</v>
      </c>
      <c r="CE3115">
        <v>5926</v>
      </c>
      <c r="CF3115">
        <v>5926</v>
      </c>
      <c r="CG3115">
        <v>5926</v>
      </c>
      <c r="CH3115">
        <v>5926</v>
      </c>
      <c r="CI3115">
        <v>5926</v>
      </c>
      <c r="CJ3115">
        <v>5926</v>
      </c>
      <c r="CK3115">
        <v>5926</v>
      </c>
      <c r="CL3115">
        <v>5926</v>
      </c>
      <c r="CM3115">
        <v>5926</v>
      </c>
      <c r="CN3115">
        <v>5926</v>
      </c>
      <c r="CO3115">
        <v>5926</v>
      </c>
      <c r="CP3115">
        <v>5926</v>
      </c>
      <c r="CQ3115">
        <v>5926</v>
      </c>
      <c r="CR3115">
        <v>5926</v>
      </c>
      <c r="CS3115">
        <v>5926</v>
      </c>
      <c r="CT3115">
        <v>5926</v>
      </c>
      <c r="CU3115">
        <v>5926</v>
      </c>
      <c r="CV3115">
        <v>5926</v>
      </c>
      <c r="CW3115">
        <v>5926</v>
      </c>
      <c r="CX3115">
        <v>5926</v>
      </c>
      <c r="CY3115">
        <v>5926</v>
      </c>
      <c r="CZ3115">
        <v>5926</v>
      </c>
      <c r="DA3115">
        <v>5926</v>
      </c>
      <c r="DB3115">
        <v>6575</v>
      </c>
      <c r="DC3115">
        <v>10479</v>
      </c>
      <c r="DD3115">
        <v>11708</v>
      </c>
      <c r="DE3115">
        <v>12698</v>
      </c>
      <c r="DF3115">
        <v>12698</v>
      </c>
      <c r="DG3115">
        <v>12698</v>
      </c>
      <c r="DH3115">
        <v>12698</v>
      </c>
      <c r="DI3115">
        <v>12698</v>
      </c>
      <c r="DJ3115">
        <v>12698</v>
      </c>
      <c r="DK3115">
        <v>12698</v>
      </c>
      <c r="DL3115">
        <v>12698</v>
      </c>
      <c r="DM3115">
        <v>12698</v>
      </c>
      <c r="DN3115">
        <v>12698</v>
      </c>
      <c r="DO3115">
        <v>12698</v>
      </c>
      <c r="DP3115">
        <v>12698</v>
      </c>
      <c r="DQ3115">
        <v>12698</v>
      </c>
      <c r="DR3115">
        <v>12698</v>
      </c>
      <c r="DS3115">
        <v>12698</v>
      </c>
      <c r="DT3115">
        <v>12698</v>
      </c>
      <c r="DU3115">
        <v>12698</v>
      </c>
      <c r="DV3115">
        <v>12698</v>
      </c>
      <c r="DW3115">
        <v>12698</v>
      </c>
      <c r="DX3115">
        <v>12698</v>
      </c>
      <c r="DY3115">
        <v>12698</v>
      </c>
      <c r="DZ3115">
        <v>12698</v>
      </c>
      <c r="EA3115">
        <v>12698</v>
      </c>
      <c r="EB3115">
        <v>12698</v>
      </c>
      <c r="EC3115">
        <v>12698</v>
      </c>
      <c r="ED3115">
        <v>12698</v>
      </c>
      <c r="EE3115">
        <v>12698</v>
      </c>
      <c r="EF3115">
        <v>12698</v>
      </c>
      <c r="EG3115">
        <v>12698</v>
      </c>
      <c r="EH3115">
        <v>12698</v>
      </c>
      <c r="EI3115">
        <v>12698</v>
      </c>
      <c r="EJ3115">
        <v>12698</v>
      </c>
      <c r="EK3115">
        <v>12698</v>
      </c>
      <c r="EL3115">
        <v>12698</v>
      </c>
      <c r="EM3115">
        <v>12698</v>
      </c>
      <c r="EN3115">
        <v>12698</v>
      </c>
      <c r="EO3115">
        <v>12698</v>
      </c>
      <c r="EP3115">
        <v>12698</v>
      </c>
      <c r="EQ3115">
        <v>12698</v>
      </c>
      <c r="ER3115">
        <v>12698</v>
      </c>
      <c r="ES3115">
        <v>12698</v>
      </c>
      <c r="ET3115">
        <v>12698</v>
      </c>
      <c r="EU3115">
        <v>12698</v>
      </c>
      <c r="EV3115">
        <v>12698</v>
      </c>
      <c r="EW3115">
        <v>12698</v>
      </c>
      <c r="EX3115">
        <v>12698</v>
      </c>
      <c r="EY3115">
        <v>12698</v>
      </c>
      <c r="EZ3115">
        <v>12698</v>
      </c>
      <c r="FA3115">
        <v>12698</v>
      </c>
      <c r="FB3115">
        <v>12698</v>
      </c>
      <c r="FC3115">
        <v>12698</v>
      </c>
      <c r="FD3115">
        <v>12698</v>
      </c>
      <c r="FE3115">
        <v>12698</v>
      </c>
      <c r="FF3115">
        <v>12698</v>
      </c>
      <c r="FG3115">
        <v>12698</v>
      </c>
      <c r="FH3115">
        <v>12698</v>
      </c>
    </row>
    <row r="3116" spans="1:164">
      <c r="A3116" t="s">
        <v>2200</v>
      </c>
      <c r="C3116" s="23">
        <v>45535</v>
      </c>
      <c r="D3116" s="23">
        <v>45568</v>
      </c>
      <c r="E3116">
        <v>28</v>
      </c>
      <c r="F3116">
        <v>5926</v>
      </c>
      <c r="G3116" t="s">
        <v>2193</v>
      </c>
      <c r="BS3116">
        <v>21</v>
      </c>
      <c r="BT3116">
        <v>439</v>
      </c>
      <c r="BU3116">
        <v>1940</v>
      </c>
      <c r="BV3116">
        <v>2552</v>
      </c>
      <c r="BW3116">
        <v>884</v>
      </c>
      <c r="BX3116">
        <v>91</v>
      </c>
    </row>
    <row r="3117" spans="1:164">
      <c r="A3117" t="s">
        <v>2200</v>
      </c>
      <c r="C3117" s="23">
        <v>45535</v>
      </c>
      <c r="D3117" s="23">
        <v>45568</v>
      </c>
      <c r="E3117">
        <v>28</v>
      </c>
      <c r="F3117">
        <v>5926</v>
      </c>
      <c r="G3117" t="s">
        <v>2195</v>
      </c>
      <c r="BS3117">
        <v>21</v>
      </c>
      <c r="BT3117">
        <v>460</v>
      </c>
      <c r="BU3117">
        <v>2399</v>
      </c>
      <c r="BV3117">
        <v>4951</v>
      </c>
      <c r="BW3117">
        <v>5835</v>
      </c>
      <c r="BX3117">
        <v>5926</v>
      </c>
      <c r="BY3117">
        <v>5926</v>
      </c>
      <c r="BZ3117">
        <v>5926</v>
      </c>
      <c r="CA3117">
        <v>5926</v>
      </c>
      <c r="CB3117">
        <v>5926</v>
      </c>
      <c r="CC3117">
        <v>5926</v>
      </c>
      <c r="CD3117">
        <v>5926</v>
      </c>
      <c r="CE3117">
        <v>5926</v>
      </c>
      <c r="CF3117">
        <v>5926</v>
      </c>
      <c r="CG3117">
        <v>5926</v>
      </c>
      <c r="CH3117">
        <v>5926</v>
      </c>
      <c r="CI3117">
        <v>5926</v>
      </c>
      <c r="CJ3117">
        <v>5926</v>
      </c>
      <c r="CK3117">
        <v>5926</v>
      </c>
      <c r="CL3117">
        <v>5926</v>
      </c>
      <c r="CM3117">
        <v>5926</v>
      </c>
      <c r="CN3117">
        <v>5926</v>
      </c>
      <c r="CO3117">
        <v>5926</v>
      </c>
      <c r="CP3117">
        <v>5926</v>
      </c>
      <c r="CQ3117">
        <v>5926</v>
      </c>
      <c r="CR3117">
        <v>5926</v>
      </c>
      <c r="CS3117">
        <v>5926</v>
      </c>
      <c r="CT3117">
        <v>5926</v>
      </c>
      <c r="CU3117">
        <v>5926</v>
      </c>
      <c r="CV3117">
        <v>5926</v>
      </c>
      <c r="CW3117">
        <v>5926</v>
      </c>
      <c r="CX3117">
        <v>5926</v>
      </c>
      <c r="CY3117">
        <v>5926</v>
      </c>
      <c r="CZ3117">
        <v>5926</v>
      </c>
      <c r="DA3117">
        <v>5926</v>
      </c>
      <c r="DB3117">
        <v>5926</v>
      </c>
      <c r="DC3117">
        <v>5926</v>
      </c>
      <c r="DD3117">
        <v>5926</v>
      </c>
      <c r="DE3117">
        <v>5926</v>
      </c>
      <c r="DF3117">
        <v>5926</v>
      </c>
      <c r="DG3117">
        <v>5926</v>
      </c>
      <c r="DH3117">
        <v>5926</v>
      </c>
      <c r="DI3117">
        <v>5926</v>
      </c>
      <c r="DJ3117">
        <v>5926</v>
      </c>
      <c r="DK3117">
        <v>5926</v>
      </c>
      <c r="DL3117">
        <v>5926</v>
      </c>
      <c r="DM3117">
        <v>5926</v>
      </c>
      <c r="DN3117">
        <v>5926</v>
      </c>
      <c r="DO3117">
        <v>5926</v>
      </c>
      <c r="DP3117">
        <v>5926</v>
      </c>
      <c r="DQ3117">
        <v>5926</v>
      </c>
      <c r="DR3117">
        <v>5926</v>
      </c>
      <c r="DS3117">
        <v>5926</v>
      </c>
      <c r="DT3117">
        <v>5926</v>
      </c>
      <c r="DU3117">
        <v>5926</v>
      </c>
      <c r="DV3117">
        <v>5926</v>
      </c>
      <c r="DW3117">
        <v>5926</v>
      </c>
      <c r="DX3117">
        <v>5926</v>
      </c>
      <c r="DY3117">
        <v>5926</v>
      </c>
      <c r="DZ3117">
        <v>5926</v>
      </c>
      <c r="EA3117">
        <v>5926</v>
      </c>
      <c r="EB3117">
        <v>5926</v>
      </c>
      <c r="EC3117">
        <v>5926</v>
      </c>
      <c r="ED3117">
        <v>5926</v>
      </c>
      <c r="EE3117">
        <v>5926</v>
      </c>
      <c r="EF3117">
        <v>5926</v>
      </c>
      <c r="EG3117">
        <v>5926</v>
      </c>
      <c r="EH3117">
        <v>5926</v>
      </c>
      <c r="EI3117">
        <v>5926</v>
      </c>
      <c r="EJ3117">
        <v>5926</v>
      </c>
      <c r="EK3117">
        <v>5926</v>
      </c>
      <c r="EL3117">
        <v>5926</v>
      </c>
      <c r="EM3117">
        <v>5926</v>
      </c>
      <c r="EN3117">
        <v>5926</v>
      </c>
      <c r="EO3117">
        <v>5926</v>
      </c>
      <c r="EP3117">
        <v>5926</v>
      </c>
      <c r="EQ3117">
        <v>5926</v>
      </c>
      <c r="ER3117">
        <v>5926</v>
      </c>
      <c r="ES3117">
        <v>5926</v>
      </c>
      <c r="ET3117">
        <v>5926</v>
      </c>
      <c r="EU3117">
        <v>5926</v>
      </c>
      <c r="EV3117">
        <v>5926</v>
      </c>
      <c r="EW3117">
        <v>5926</v>
      </c>
      <c r="EX3117">
        <v>5926</v>
      </c>
      <c r="EY3117">
        <v>5926</v>
      </c>
      <c r="EZ3117">
        <v>5926</v>
      </c>
      <c r="FA3117">
        <v>5926</v>
      </c>
      <c r="FB3117">
        <v>5926</v>
      </c>
      <c r="FC3117">
        <v>5926</v>
      </c>
      <c r="FD3117">
        <v>5926</v>
      </c>
      <c r="FE3117">
        <v>5926</v>
      </c>
      <c r="FF3117">
        <v>5926</v>
      </c>
      <c r="FG3117">
        <v>5926</v>
      </c>
      <c r="FH3117">
        <v>5926</v>
      </c>
    </row>
    <row r="3118" spans="1:164">
      <c r="A3118" t="s">
        <v>3199</v>
      </c>
      <c r="B3118" t="s">
        <v>1622</v>
      </c>
      <c r="C3118" s="23">
        <v>45535</v>
      </c>
      <c r="D3118" s="23">
        <v>45568</v>
      </c>
      <c r="E3118">
        <v>28</v>
      </c>
      <c r="F3118">
        <v>5926</v>
      </c>
      <c r="G3118" t="s">
        <v>2193</v>
      </c>
      <c r="BS3118">
        <v>21</v>
      </c>
      <c r="BT3118">
        <v>439</v>
      </c>
      <c r="BU3118">
        <v>1940</v>
      </c>
      <c r="BV3118">
        <v>2552</v>
      </c>
      <c r="BW3118">
        <v>884</v>
      </c>
      <c r="BX3118">
        <v>91</v>
      </c>
    </row>
    <row r="3119" spans="1:164">
      <c r="A3119" t="s">
        <v>3199</v>
      </c>
      <c r="B3119" t="s">
        <v>1622</v>
      </c>
      <c r="C3119" s="23">
        <v>45535</v>
      </c>
      <c r="D3119" s="23">
        <v>45568</v>
      </c>
      <c r="E3119">
        <v>28</v>
      </c>
      <c r="F3119">
        <v>5926</v>
      </c>
      <c r="G3119" t="s">
        <v>2195</v>
      </c>
      <c r="BS3119">
        <v>21</v>
      </c>
      <c r="BT3119">
        <v>460</v>
      </c>
      <c r="BU3119">
        <v>2399</v>
      </c>
      <c r="BV3119">
        <v>4951</v>
      </c>
      <c r="BW3119">
        <v>5835</v>
      </c>
      <c r="BX3119">
        <v>5926</v>
      </c>
      <c r="BY3119">
        <v>5926</v>
      </c>
      <c r="BZ3119">
        <v>5926</v>
      </c>
      <c r="CA3119">
        <v>5926</v>
      </c>
      <c r="CB3119">
        <v>5926</v>
      </c>
      <c r="CC3119">
        <v>5926</v>
      </c>
      <c r="CD3119">
        <v>5926</v>
      </c>
      <c r="CE3119">
        <v>5926</v>
      </c>
      <c r="CF3119">
        <v>5926</v>
      </c>
      <c r="CG3119">
        <v>5926</v>
      </c>
      <c r="CH3119">
        <v>5926</v>
      </c>
      <c r="CI3119">
        <v>5926</v>
      </c>
      <c r="CJ3119">
        <v>5926</v>
      </c>
      <c r="CK3119">
        <v>5926</v>
      </c>
      <c r="CL3119">
        <v>5926</v>
      </c>
      <c r="CM3119">
        <v>5926</v>
      </c>
      <c r="CN3119">
        <v>5926</v>
      </c>
      <c r="CO3119">
        <v>5926</v>
      </c>
      <c r="CP3119">
        <v>5926</v>
      </c>
      <c r="CQ3119">
        <v>5926</v>
      </c>
      <c r="CR3119">
        <v>5926</v>
      </c>
      <c r="CS3119">
        <v>5926</v>
      </c>
      <c r="CT3119">
        <v>5926</v>
      </c>
      <c r="CU3119">
        <v>5926</v>
      </c>
      <c r="CV3119">
        <v>5926</v>
      </c>
      <c r="CW3119">
        <v>5926</v>
      </c>
      <c r="CX3119">
        <v>5926</v>
      </c>
      <c r="CY3119">
        <v>5926</v>
      </c>
      <c r="CZ3119">
        <v>5926</v>
      </c>
      <c r="DA3119">
        <v>5926</v>
      </c>
      <c r="DB3119">
        <v>5926</v>
      </c>
      <c r="DC3119">
        <v>5926</v>
      </c>
      <c r="DD3119">
        <v>5926</v>
      </c>
      <c r="DE3119">
        <v>5926</v>
      </c>
      <c r="DF3119">
        <v>5926</v>
      </c>
      <c r="DG3119">
        <v>5926</v>
      </c>
      <c r="DH3119">
        <v>5926</v>
      </c>
      <c r="DI3119">
        <v>5926</v>
      </c>
      <c r="DJ3119">
        <v>5926</v>
      </c>
      <c r="DK3119">
        <v>5926</v>
      </c>
      <c r="DL3119">
        <v>5926</v>
      </c>
      <c r="DM3119">
        <v>5926</v>
      </c>
      <c r="DN3119">
        <v>5926</v>
      </c>
      <c r="DO3119">
        <v>5926</v>
      </c>
      <c r="DP3119">
        <v>5926</v>
      </c>
      <c r="DQ3119">
        <v>5926</v>
      </c>
      <c r="DR3119">
        <v>5926</v>
      </c>
      <c r="DS3119">
        <v>5926</v>
      </c>
      <c r="DT3119">
        <v>5926</v>
      </c>
      <c r="DU3119">
        <v>5926</v>
      </c>
      <c r="DV3119">
        <v>5926</v>
      </c>
      <c r="DW3119">
        <v>5926</v>
      </c>
      <c r="DX3119">
        <v>5926</v>
      </c>
      <c r="DY3119">
        <v>5926</v>
      </c>
      <c r="DZ3119">
        <v>5926</v>
      </c>
      <c r="EA3119">
        <v>5926</v>
      </c>
      <c r="EB3119">
        <v>5926</v>
      </c>
      <c r="EC3119">
        <v>5926</v>
      </c>
      <c r="ED3119">
        <v>5926</v>
      </c>
      <c r="EE3119">
        <v>5926</v>
      </c>
      <c r="EF3119">
        <v>5926</v>
      </c>
      <c r="EG3119">
        <v>5926</v>
      </c>
      <c r="EH3119">
        <v>5926</v>
      </c>
      <c r="EI3119">
        <v>5926</v>
      </c>
      <c r="EJ3119">
        <v>5926</v>
      </c>
      <c r="EK3119">
        <v>5926</v>
      </c>
      <c r="EL3119">
        <v>5926</v>
      </c>
      <c r="EM3119">
        <v>5926</v>
      </c>
      <c r="EN3119">
        <v>5926</v>
      </c>
      <c r="EO3119">
        <v>5926</v>
      </c>
      <c r="EP3119">
        <v>5926</v>
      </c>
      <c r="EQ3119">
        <v>5926</v>
      </c>
      <c r="ER3119">
        <v>5926</v>
      </c>
      <c r="ES3119">
        <v>5926</v>
      </c>
      <c r="ET3119">
        <v>5926</v>
      </c>
      <c r="EU3119">
        <v>5926</v>
      </c>
      <c r="EV3119">
        <v>5926</v>
      </c>
      <c r="EW3119">
        <v>5926</v>
      </c>
      <c r="EX3119">
        <v>5926</v>
      </c>
      <c r="EY3119">
        <v>5926</v>
      </c>
      <c r="EZ3119">
        <v>5926</v>
      </c>
      <c r="FA3119">
        <v>5926</v>
      </c>
      <c r="FB3119">
        <v>5926</v>
      </c>
      <c r="FC3119">
        <v>5926</v>
      </c>
      <c r="FD3119">
        <v>5926</v>
      </c>
      <c r="FE3119">
        <v>5926</v>
      </c>
      <c r="FF3119">
        <v>5926</v>
      </c>
      <c r="FG3119">
        <v>5926</v>
      </c>
      <c r="FH3119">
        <v>5926</v>
      </c>
    </row>
    <row r="3120" spans="1:164">
      <c r="A3120" t="s">
        <v>2224</v>
      </c>
      <c r="C3120" s="23">
        <v>45779</v>
      </c>
      <c r="D3120" s="23">
        <v>45800</v>
      </c>
      <c r="E3120">
        <v>19</v>
      </c>
      <c r="F3120">
        <v>6772</v>
      </c>
      <c r="G3120" t="s">
        <v>2193</v>
      </c>
      <c r="DB3120">
        <v>649</v>
      </c>
      <c r="DC3120">
        <v>3904</v>
      </c>
      <c r="DD3120">
        <v>1229</v>
      </c>
      <c r="DE3120">
        <v>990</v>
      </c>
    </row>
    <row r="3121" spans="1:164">
      <c r="A3121" t="s">
        <v>2224</v>
      </c>
      <c r="C3121" s="23">
        <v>45779</v>
      </c>
      <c r="D3121" s="23">
        <v>45800</v>
      </c>
      <c r="E3121">
        <v>19</v>
      </c>
      <c r="F3121">
        <v>6772</v>
      </c>
      <c r="G3121" t="s">
        <v>2195</v>
      </c>
      <c r="DB3121">
        <v>649</v>
      </c>
      <c r="DC3121">
        <v>4553</v>
      </c>
      <c r="DD3121">
        <v>5782</v>
      </c>
      <c r="DE3121">
        <v>6772</v>
      </c>
      <c r="DF3121">
        <v>6772</v>
      </c>
      <c r="DG3121">
        <v>6772</v>
      </c>
      <c r="DH3121">
        <v>6772</v>
      </c>
      <c r="DI3121">
        <v>6772</v>
      </c>
      <c r="DJ3121">
        <v>6772</v>
      </c>
      <c r="DK3121">
        <v>6772</v>
      </c>
      <c r="DL3121">
        <v>6772</v>
      </c>
      <c r="DM3121">
        <v>6772</v>
      </c>
      <c r="DN3121">
        <v>6772</v>
      </c>
      <c r="DO3121">
        <v>6772</v>
      </c>
      <c r="DP3121">
        <v>6772</v>
      </c>
      <c r="DQ3121">
        <v>6772</v>
      </c>
      <c r="DR3121">
        <v>6772</v>
      </c>
      <c r="DS3121">
        <v>6772</v>
      </c>
      <c r="DT3121">
        <v>6772</v>
      </c>
      <c r="DU3121">
        <v>6772</v>
      </c>
      <c r="DV3121">
        <v>6772</v>
      </c>
      <c r="DW3121">
        <v>6772</v>
      </c>
      <c r="DX3121">
        <v>6772</v>
      </c>
      <c r="DY3121">
        <v>6772</v>
      </c>
      <c r="DZ3121">
        <v>6772</v>
      </c>
      <c r="EA3121">
        <v>6772</v>
      </c>
      <c r="EB3121">
        <v>6772</v>
      </c>
      <c r="EC3121">
        <v>6772</v>
      </c>
      <c r="ED3121">
        <v>6772</v>
      </c>
      <c r="EE3121">
        <v>6772</v>
      </c>
      <c r="EF3121">
        <v>6772</v>
      </c>
      <c r="EG3121">
        <v>6772</v>
      </c>
      <c r="EH3121">
        <v>6772</v>
      </c>
      <c r="EI3121">
        <v>6772</v>
      </c>
      <c r="EJ3121">
        <v>6772</v>
      </c>
      <c r="EK3121">
        <v>6772</v>
      </c>
      <c r="EL3121">
        <v>6772</v>
      </c>
      <c r="EM3121">
        <v>6772</v>
      </c>
      <c r="EN3121">
        <v>6772</v>
      </c>
      <c r="EO3121">
        <v>6772</v>
      </c>
      <c r="EP3121">
        <v>6772</v>
      </c>
      <c r="EQ3121">
        <v>6772</v>
      </c>
      <c r="ER3121">
        <v>6772</v>
      </c>
      <c r="ES3121">
        <v>6772</v>
      </c>
      <c r="ET3121">
        <v>6772</v>
      </c>
      <c r="EU3121">
        <v>6772</v>
      </c>
      <c r="EV3121">
        <v>6772</v>
      </c>
      <c r="EW3121">
        <v>6772</v>
      </c>
      <c r="EX3121">
        <v>6772</v>
      </c>
      <c r="EY3121">
        <v>6772</v>
      </c>
      <c r="EZ3121">
        <v>6772</v>
      </c>
      <c r="FA3121">
        <v>6772</v>
      </c>
      <c r="FB3121">
        <v>6772</v>
      </c>
      <c r="FC3121">
        <v>6772</v>
      </c>
      <c r="FD3121">
        <v>6772</v>
      </c>
      <c r="FE3121">
        <v>6772</v>
      </c>
      <c r="FF3121">
        <v>6772</v>
      </c>
      <c r="FG3121">
        <v>6772</v>
      </c>
      <c r="FH3121">
        <v>6772</v>
      </c>
    </row>
    <row r="3122" spans="1:164">
      <c r="A3122" t="s">
        <v>3200</v>
      </c>
      <c r="B3122" t="s">
        <v>1624</v>
      </c>
      <c r="C3122" s="23">
        <v>45779</v>
      </c>
      <c r="D3122" s="23">
        <v>45800</v>
      </c>
      <c r="E3122">
        <v>19</v>
      </c>
      <c r="F3122">
        <v>3386</v>
      </c>
      <c r="G3122" t="s">
        <v>2193</v>
      </c>
      <c r="DB3122">
        <v>147</v>
      </c>
      <c r="DC3122">
        <v>1385</v>
      </c>
      <c r="DD3122">
        <v>865</v>
      </c>
      <c r="DE3122">
        <v>990</v>
      </c>
    </row>
    <row r="3123" spans="1:164">
      <c r="A3123" t="s">
        <v>3200</v>
      </c>
      <c r="B3123" t="s">
        <v>1624</v>
      </c>
      <c r="C3123" s="23">
        <v>45779</v>
      </c>
      <c r="D3123" s="23">
        <v>45800</v>
      </c>
      <c r="E3123">
        <v>19</v>
      </c>
      <c r="F3123">
        <v>3386</v>
      </c>
      <c r="G3123" t="s">
        <v>2195</v>
      </c>
      <c r="DB3123">
        <v>147</v>
      </c>
      <c r="DC3123">
        <v>1532</v>
      </c>
      <c r="DD3123">
        <v>2396</v>
      </c>
      <c r="DE3123">
        <v>3386</v>
      </c>
      <c r="DF3123">
        <v>3386</v>
      </c>
      <c r="DG3123">
        <v>3386</v>
      </c>
      <c r="DH3123">
        <v>3386</v>
      </c>
      <c r="DI3123">
        <v>3386</v>
      </c>
      <c r="DJ3123">
        <v>3386</v>
      </c>
      <c r="DK3123">
        <v>3386</v>
      </c>
      <c r="DL3123">
        <v>3386</v>
      </c>
      <c r="DM3123">
        <v>3386</v>
      </c>
      <c r="DN3123">
        <v>3386</v>
      </c>
      <c r="DO3123">
        <v>3386</v>
      </c>
      <c r="DP3123">
        <v>3386</v>
      </c>
      <c r="DQ3123">
        <v>3386</v>
      </c>
      <c r="DR3123">
        <v>3386</v>
      </c>
      <c r="DS3123">
        <v>3386</v>
      </c>
      <c r="DT3123">
        <v>3386</v>
      </c>
      <c r="DU3123">
        <v>3386</v>
      </c>
      <c r="DV3123">
        <v>3386</v>
      </c>
      <c r="DW3123">
        <v>3386</v>
      </c>
      <c r="DX3123">
        <v>3386</v>
      </c>
      <c r="DY3123">
        <v>3386</v>
      </c>
      <c r="DZ3123">
        <v>3386</v>
      </c>
      <c r="EA3123">
        <v>3386</v>
      </c>
      <c r="EB3123">
        <v>3386</v>
      </c>
      <c r="EC3123">
        <v>3386</v>
      </c>
      <c r="ED3123">
        <v>3386</v>
      </c>
      <c r="EE3123">
        <v>3386</v>
      </c>
      <c r="EF3123">
        <v>3386</v>
      </c>
      <c r="EG3123">
        <v>3386</v>
      </c>
      <c r="EH3123">
        <v>3386</v>
      </c>
      <c r="EI3123">
        <v>3386</v>
      </c>
      <c r="EJ3123">
        <v>3386</v>
      </c>
      <c r="EK3123">
        <v>3386</v>
      </c>
      <c r="EL3123">
        <v>3386</v>
      </c>
      <c r="EM3123">
        <v>3386</v>
      </c>
      <c r="EN3123">
        <v>3386</v>
      </c>
      <c r="EO3123">
        <v>3386</v>
      </c>
      <c r="EP3123">
        <v>3386</v>
      </c>
      <c r="EQ3123">
        <v>3386</v>
      </c>
      <c r="ER3123">
        <v>3386</v>
      </c>
      <c r="ES3123">
        <v>3386</v>
      </c>
      <c r="ET3123">
        <v>3386</v>
      </c>
      <c r="EU3123">
        <v>3386</v>
      </c>
      <c r="EV3123">
        <v>3386</v>
      </c>
      <c r="EW3123">
        <v>3386</v>
      </c>
      <c r="EX3123">
        <v>3386</v>
      </c>
      <c r="EY3123">
        <v>3386</v>
      </c>
      <c r="EZ3123">
        <v>3386</v>
      </c>
      <c r="FA3123">
        <v>3386</v>
      </c>
      <c r="FB3123">
        <v>3386</v>
      </c>
      <c r="FC3123">
        <v>3386</v>
      </c>
      <c r="FD3123">
        <v>3386</v>
      </c>
      <c r="FE3123">
        <v>3386</v>
      </c>
      <c r="FF3123">
        <v>3386</v>
      </c>
      <c r="FG3123">
        <v>3386</v>
      </c>
      <c r="FH3123">
        <v>3386</v>
      </c>
    </row>
    <row r="3124" spans="1:164">
      <c r="A3124" t="s">
        <v>3201</v>
      </c>
      <c r="B3124" t="s">
        <v>1626</v>
      </c>
      <c r="C3124" s="23">
        <v>45779</v>
      </c>
      <c r="D3124" s="23">
        <v>45790</v>
      </c>
      <c r="E3124">
        <v>9</v>
      </c>
      <c r="F3124">
        <v>1693</v>
      </c>
      <c r="G3124" t="s">
        <v>2193</v>
      </c>
      <c r="DB3124">
        <v>251</v>
      </c>
      <c r="DC3124">
        <v>1260</v>
      </c>
      <c r="DD3124">
        <v>182</v>
      </c>
    </row>
    <row r="3125" spans="1:164">
      <c r="A3125" t="s">
        <v>3201</v>
      </c>
      <c r="B3125" t="s">
        <v>1626</v>
      </c>
      <c r="C3125" s="23">
        <v>45779</v>
      </c>
      <c r="D3125" s="23">
        <v>45790</v>
      </c>
      <c r="E3125">
        <v>9</v>
      </c>
      <c r="F3125">
        <v>1693</v>
      </c>
      <c r="G3125" t="s">
        <v>2195</v>
      </c>
      <c r="DB3125">
        <v>251</v>
      </c>
      <c r="DC3125">
        <v>1511</v>
      </c>
      <c r="DD3125">
        <v>1693</v>
      </c>
      <c r="DE3125">
        <v>1693</v>
      </c>
      <c r="DF3125">
        <v>1693</v>
      </c>
      <c r="DG3125">
        <v>1693</v>
      </c>
      <c r="DH3125">
        <v>1693</v>
      </c>
      <c r="DI3125">
        <v>1693</v>
      </c>
      <c r="DJ3125">
        <v>1693</v>
      </c>
      <c r="DK3125">
        <v>1693</v>
      </c>
      <c r="DL3125">
        <v>1693</v>
      </c>
      <c r="DM3125">
        <v>1693</v>
      </c>
      <c r="DN3125">
        <v>1693</v>
      </c>
      <c r="DO3125">
        <v>1693</v>
      </c>
      <c r="DP3125">
        <v>1693</v>
      </c>
      <c r="DQ3125">
        <v>1693</v>
      </c>
      <c r="DR3125">
        <v>1693</v>
      </c>
      <c r="DS3125">
        <v>1693</v>
      </c>
      <c r="DT3125">
        <v>1693</v>
      </c>
      <c r="DU3125">
        <v>1693</v>
      </c>
      <c r="DV3125">
        <v>1693</v>
      </c>
      <c r="DW3125">
        <v>1693</v>
      </c>
      <c r="DX3125">
        <v>1693</v>
      </c>
      <c r="DY3125">
        <v>1693</v>
      </c>
      <c r="DZ3125">
        <v>1693</v>
      </c>
      <c r="EA3125">
        <v>1693</v>
      </c>
      <c r="EB3125">
        <v>1693</v>
      </c>
      <c r="EC3125">
        <v>1693</v>
      </c>
      <c r="ED3125">
        <v>1693</v>
      </c>
      <c r="EE3125">
        <v>1693</v>
      </c>
      <c r="EF3125">
        <v>1693</v>
      </c>
      <c r="EG3125">
        <v>1693</v>
      </c>
      <c r="EH3125">
        <v>1693</v>
      </c>
      <c r="EI3125">
        <v>1693</v>
      </c>
      <c r="EJ3125">
        <v>1693</v>
      </c>
      <c r="EK3125">
        <v>1693</v>
      </c>
      <c r="EL3125">
        <v>1693</v>
      </c>
      <c r="EM3125">
        <v>1693</v>
      </c>
      <c r="EN3125">
        <v>1693</v>
      </c>
      <c r="EO3125">
        <v>1693</v>
      </c>
      <c r="EP3125">
        <v>1693</v>
      </c>
      <c r="EQ3125">
        <v>1693</v>
      </c>
      <c r="ER3125">
        <v>1693</v>
      </c>
      <c r="ES3125">
        <v>1693</v>
      </c>
      <c r="ET3125">
        <v>1693</v>
      </c>
      <c r="EU3125">
        <v>1693</v>
      </c>
      <c r="EV3125">
        <v>1693</v>
      </c>
      <c r="EW3125">
        <v>1693</v>
      </c>
      <c r="EX3125">
        <v>1693</v>
      </c>
      <c r="EY3125">
        <v>1693</v>
      </c>
      <c r="EZ3125">
        <v>1693</v>
      </c>
      <c r="FA3125">
        <v>1693</v>
      </c>
      <c r="FB3125">
        <v>1693</v>
      </c>
      <c r="FC3125">
        <v>1693</v>
      </c>
      <c r="FD3125">
        <v>1693</v>
      </c>
      <c r="FE3125">
        <v>1693</v>
      </c>
      <c r="FF3125">
        <v>1693</v>
      </c>
      <c r="FG3125">
        <v>1693</v>
      </c>
      <c r="FH3125">
        <v>1693</v>
      </c>
    </row>
    <row r="3126" spans="1:164">
      <c r="A3126" t="s">
        <v>3202</v>
      </c>
      <c r="B3126" t="s">
        <v>1628</v>
      </c>
      <c r="C3126" s="23">
        <v>45779</v>
      </c>
      <c r="D3126" s="23">
        <v>45790</v>
      </c>
      <c r="E3126">
        <v>9</v>
      </c>
      <c r="F3126">
        <v>1693</v>
      </c>
      <c r="G3126" t="s">
        <v>2193</v>
      </c>
      <c r="DB3126">
        <v>251</v>
      </c>
      <c r="DC3126">
        <v>1260</v>
      </c>
      <c r="DD3126">
        <v>182</v>
      </c>
    </row>
    <row r="3127" spans="1:164">
      <c r="A3127" t="s">
        <v>3202</v>
      </c>
      <c r="B3127" t="s">
        <v>1628</v>
      </c>
      <c r="C3127" s="23">
        <v>45779</v>
      </c>
      <c r="D3127" s="23">
        <v>45790</v>
      </c>
      <c r="E3127">
        <v>9</v>
      </c>
      <c r="F3127">
        <v>1693</v>
      </c>
      <c r="G3127" t="s">
        <v>2195</v>
      </c>
      <c r="DB3127">
        <v>251</v>
      </c>
      <c r="DC3127">
        <v>1511</v>
      </c>
      <c r="DD3127">
        <v>1693</v>
      </c>
      <c r="DE3127">
        <v>1693</v>
      </c>
      <c r="DF3127">
        <v>1693</v>
      </c>
      <c r="DG3127">
        <v>1693</v>
      </c>
      <c r="DH3127">
        <v>1693</v>
      </c>
      <c r="DI3127">
        <v>1693</v>
      </c>
      <c r="DJ3127">
        <v>1693</v>
      </c>
      <c r="DK3127">
        <v>1693</v>
      </c>
      <c r="DL3127">
        <v>1693</v>
      </c>
      <c r="DM3127">
        <v>1693</v>
      </c>
      <c r="DN3127">
        <v>1693</v>
      </c>
      <c r="DO3127">
        <v>1693</v>
      </c>
      <c r="DP3127">
        <v>1693</v>
      </c>
      <c r="DQ3127">
        <v>1693</v>
      </c>
      <c r="DR3127">
        <v>1693</v>
      </c>
      <c r="DS3127">
        <v>1693</v>
      </c>
      <c r="DT3127">
        <v>1693</v>
      </c>
      <c r="DU3127">
        <v>1693</v>
      </c>
      <c r="DV3127">
        <v>1693</v>
      </c>
      <c r="DW3127">
        <v>1693</v>
      </c>
      <c r="DX3127">
        <v>1693</v>
      </c>
      <c r="DY3127">
        <v>1693</v>
      </c>
      <c r="DZ3127">
        <v>1693</v>
      </c>
      <c r="EA3127">
        <v>1693</v>
      </c>
      <c r="EB3127">
        <v>1693</v>
      </c>
      <c r="EC3127">
        <v>1693</v>
      </c>
      <c r="ED3127">
        <v>1693</v>
      </c>
      <c r="EE3127">
        <v>1693</v>
      </c>
      <c r="EF3127">
        <v>1693</v>
      </c>
      <c r="EG3127">
        <v>1693</v>
      </c>
      <c r="EH3127">
        <v>1693</v>
      </c>
      <c r="EI3127">
        <v>1693</v>
      </c>
      <c r="EJ3127">
        <v>1693</v>
      </c>
      <c r="EK3127">
        <v>1693</v>
      </c>
      <c r="EL3127">
        <v>1693</v>
      </c>
      <c r="EM3127">
        <v>1693</v>
      </c>
      <c r="EN3127">
        <v>1693</v>
      </c>
      <c r="EO3127">
        <v>1693</v>
      </c>
      <c r="EP3127">
        <v>1693</v>
      </c>
      <c r="EQ3127">
        <v>1693</v>
      </c>
      <c r="ER3127">
        <v>1693</v>
      </c>
      <c r="ES3127">
        <v>1693</v>
      </c>
      <c r="ET3127">
        <v>1693</v>
      </c>
      <c r="EU3127">
        <v>1693</v>
      </c>
      <c r="EV3127">
        <v>1693</v>
      </c>
      <c r="EW3127">
        <v>1693</v>
      </c>
      <c r="EX3127">
        <v>1693</v>
      </c>
      <c r="EY3127">
        <v>1693</v>
      </c>
      <c r="EZ3127">
        <v>1693</v>
      </c>
      <c r="FA3127">
        <v>1693</v>
      </c>
      <c r="FB3127">
        <v>1693</v>
      </c>
      <c r="FC3127">
        <v>1693</v>
      </c>
      <c r="FD3127">
        <v>1693</v>
      </c>
      <c r="FE3127">
        <v>1693</v>
      </c>
      <c r="FF3127">
        <v>1693</v>
      </c>
      <c r="FG3127">
        <v>1693</v>
      </c>
      <c r="FH3127">
        <v>1693</v>
      </c>
    </row>
    <row r="3128" spans="1:164">
      <c r="A3128" t="s">
        <v>3203</v>
      </c>
      <c r="C3128" s="23">
        <v>45591</v>
      </c>
      <c r="D3128" s="23">
        <v>45856</v>
      </c>
      <c r="E3128">
        <v>228</v>
      </c>
      <c r="F3128">
        <v>46170</v>
      </c>
      <c r="G3128" t="s">
        <v>2193</v>
      </c>
      <c r="CA3128">
        <v>42</v>
      </c>
      <c r="CB3128">
        <v>868</v>
      </c>
      <c r="CC3128">
        <v>3837</v>
      </c>
      <c r="CD3128">
        <v>5163</v>
      </c>
      <c r="CE3128">
        <v>1859</v>
      </c>
      <c r="CF3128">
        <v>280</v>
      </c>
      <c r="CG3128">
        <v>1661</v>
      </c>
      <c r="CH3128">
        <v>1650</v>
      </c>
      <c r="CI3128">
        <v>217</v>
      </c>
      <c r="CJ3128">
        <v>1617</v>
      </c>
      <c r="CK3128">
        <v>2339</v>
      </c>
      <c r="CL3128">
        <v>451</v>
      </c>
      <c r="DB3128">
        <v>975</v>
      </c>
      <c r="DC3128">
        <v>718</v>
      </c>
      <c r="DD3128">
        <v>16109</v>
      </c>
      <c r="DE3128">
        <v>1341</v>
      </c>
      <c r="DF3128">
        <v>1427</v>
      </c>
      <c r="DG3128">
        <v>514</v>
      </c>
      <c r="DH3128">
        <v>23</v>
      </c>
      <c r="DJ3128">
        <v>398</v>
      </c>
      <c r="DK3128">
        <v>2644</v>
      </c>
      <c r="DL3128">
        <v>1047</v>
      </c>
      <c r="DM3128">
        <v>990</v>
      </c>
    </row>
    <row r="3129" spans="1:164">
      <c r="A3129" t="s">
        <v>3203</v>
      </c>
      <c r="C3129" s="23">
        <v>45591</v>
      </c>
      <c r="D3129" s="23">
        <v>45856</v>
      </c>
      <c r="E3129">
        <v>228</v>
      </c>
      <c r="F3129">
        <v>46170</v>
      </c>
      <c r="G3129" t="s">
        <v>2195</v>
      </c>
      <c r="CA3129">
        <v>42</v>
      </c>
      <c r="CB3129">
        <v>910</v>
      </c>
      <c r="CC3129">
        <v>4747</v>
      </c>
      <c r="CD3129">
        <v>9910</v>
      </c>
      <c r="CE3129">
        <v>11769</v>
      </c>
      <c r="CF3129">
        <v>12049</v>
      </c>
      <c r="CG3129">
        <v>13710</v>
      </c>
      <c r="CH3129">
        <v>15360</v>
      </c>
      <c r="CI3129">
        <v>15577</v>
      </c>
      <c r="CJ3129">
        <v>17194</v>
      </c>
      <c r="CK3129">
        <v>19533</v>
      </c>
      <c r="CL3129">
        <v>19984</v>
      </c>
      <c r="CM3129">
        <v>19984</v>
      </c>
      <c r="CN3129">
        <v>19984</v>
      </c>
      <c r="CO3129">
        <v>19984</v>
      </c>
      <c r="CP3129">
        <v>19984</v>
      </c>
      <c r="CQ3129">
        <v>19984</v>
      </c>
      <c r="CR3129">
        <v>19984</v>
      </c>
      <c r="CS3129">
        <v>19984</v>
      </c>
      <c r="CT3129">
        <v>19984</v>
      </c>
      <c r="CU3129">
        <v>19984</v>
      </c>
      <c r="CV3129">
        <v>19984</v>
      </c>
      <c r="CW3129">
        <v>19984</v>
      </c>
      <c r="CX3129">
        <v>19984</v>
      </c>
      <c r="CY3129">
        <v>19984</v>
      </c>
      <c r="CZ3129">
        <v>19984</v>
      </c>
      <c r="DA3129">
        <v>19984</v>
      </c>
      <c r="DB3129">
        <v>20959</v>
      </c>
      <c r="DC3129">
        <v>21677</v>
      </c>
      <c r="DD3129">
        <v>37786</v>
      </c>
      <c r="DE3129">
        <v>39127</v>
      </c>
      <c r="DF3129">
        <v>40554</v>
      </c>
      <c r="DG3129">
        <v>41068</v>
      </c>
      <c r="DH3129">
        <v>41091</v>
      </c>
      <c r="DI3129">
        <v>41091</v>
      </c>
      <c r="DJ3129">
        <v>41489</v>
      </c>
      <c r="DK3129">
        <v>44133</v>
      </c>
      <c r="DL3129">
        <v>45180</v>
      </c>
      <c r="DM3129">
        <v>46170</v>
      </c>
      <c r="DN3129">
        <v>46170</v>
      </c>
      <c r="DO3129">
        <v>46170</v>
      </c>
      <c r="DP3129">
        <v>46170</v>
      </c>
      <c r="DQ3129">
        <v>46170</v>
      </c>
      <c r="DR3129">
        <v>46170</v>
      </c>
      <c r="DS3129">
        <v>46170</v>
      </c>
      <c r="DT3129">
        <v>46170</v>
      </c>
      <c r="DU3129">
        <v>46170</v>
      </c>
      <c r="DV3129">
        <v>46170</v>
      </c>
      <c r="DW3129">
        <v>46170</v>
      </c>
      <c r="DX3129">
        <v>46170</v>
      </c>
      <c r="DY3129">
        <v>46170</v>
      </c>
      <c r="DZ3129">
        <v>46170</v>
      </c>
      <c r="EA3129">
        <v>46170</v>
      </c>
      <c r="EB3129">
        <v>46170</v>
      </c>
      <c r="EC3129">
        <v>46170</v>
      </c>
      <c r="ED3129">
        <v>46170</v>
      </c>
      <c r="EE3129">
        <v>46170</v>
      </c>
      <c r="EF3129">
        <v>46170</v>
      </c>
      <c r="EG3129">
        <v>46170</v>
      </c>
      <c r="EH3129">
        <v>46170</v>
      </c>
      <c r="EI3129">
        <v>46170</v>
      </c>
      <c r="EJ3129">
        <v>46170</v>
      </c>
      <c r="EK3129">
        <v>46170</v>
      </c>
      <c r="EL3129">
        <v>46170</v>
      </c>
      <c r="EM3129">
        <v>46170</v>
      </c>
      <c r="EN3129">
        <v>46170</v>
      </c>
      <c r="EO3129">
        <v>46170</v>
      </c>
      <c r="EP3129">
        <v>46170</v>
      </c>
      <c r="EQ3129">
        <v>46170</v>
      </c>
      <c r="ER3129">
        <v>46170</v>
      </c>
      <c r="ES3129">
        <v>46170</v>
      </c>
      <c r="ET3129">
        <v>46170</v>
      </c>
      <c r="EU3129">
        <v>46170</v>
      </c>
      <c r="EV3129">
        <v>46170</v>
      </c>
      <c r="EW3129">
        <v>46170</v>
      </c>
      <c r="EX3129">
        <v>46170</v>
      </c>
      <c r="EY3129">
        <v>46170</v>
      </c>
      <c r="EZ3129">
        <v>46170</v>
      </c>
      <c r="FA3129">
        <v>46170</v>
      </c>
      <c r="FB3129">
        <v>46170</v>
      </c>
      <c r="FC3129">
        <v>46170</v>
      </c>
      <c r="FD3129">
        <v>46170</v>
      </c>
      <c r="FE3129">
        <v>46170</v>
      </c>
      <c r="FF3129">
        <v>46170</v>
      </c>
      <c r="FG3129">
        <v>46170</v>
      </c>
      <c r="FH3129">
        <v>46170</v>
      </c>
    </row>
    <row r="3130" spans="1:164">
      <c r="A3130" t="s">
        <v>3121</v>
      </c>
      <c r="C3130" s="23">
        <v>45591</v>
      </c>
      <c r="D3130" s="23">
        <v>45817</v>
      </c>
      <c r="E3130">
        <v>194</v>
      </c>
      <c r="F3130">
        <v>33472</v>
      </c>
      <c r="G3130" t="s">
        <v>2193</v>
      </c>
      <c r="CA3130">
        <v>21</v>
      </c>
      <c r="CB3130">
        <v>429</v>
      </c>
      <c r="CC3130">
        <v>1897</v>
      </c>
      <c r="CD3130">
        <v>2611</v>
      </c>
      <c r="CE3130">
        <v>975</v>
      </c>
      <c r="CF3130">
        <v>189</v>
      </c>
      <c r="CG3130">
        <v>1661</v>
      </c>
      <c r="CH3130">
        <v>1650</v>
      </c>
      <c r="CI3130">
        <v>217</v>
      </c>
      <c r="CJ3130">
        <v>1617</v>
      </c>
      <c r="CK3130">
        <v>2339</v>
      </c>
      <c r="CL3130">
        <v>451</v>
      </c>
      <c r="DD3130">
        <v>16109</v>
      </c>
      <c r="DE3130">
        <v>1341</v>
      </c>
      <c r="DF3130">
        <v>1427</v>
      </c>
      <c r="DG3130">
        <v>514</v>
      </c>
      <c r="DH3130">
        <v>23</v>
      </c>
    </row>
    <row r="3131" spans="1:164">
      <c r="A3131" t="s">
        <v>3121</v>
      </c>
      <c r="C3131" s="23">
        <v>45591</v>
      </c>
      <c r="D3131" s="23">
        <v>45817</v>
      </c>
      <c r="E3131">
        <v>194</v>
      </c>
      <c r="F3131">
        <v>33472</v>
      </c>
      <c r="G3131" t="s">
        <v>2195</v>
      </c>
      <c r="CA3131">
        <v>21</v>
      </c>
      <c r="CB3131">
        <v>450</v>
      </c>
      <c r="CC3131">
        <v>2347</v>
      </c>
      <c r="CD3131">
        <v>4959</v>
      </c>
      <c r="CE3131">
        <v>5934</v>
      </c>
      <c r="CF3131">
        <v>6123</v>
      </c>
      <c r="CG3131">
        <v>7784</v>
      </c>
      <c r="CH3131">
        <v>9434</v>
      </c>
      <c r="CI3131">
        <v>9651</v>
      </c>
      <c r="CJ3131">
        <v>11268</v>
      </c>
      <c r="CK3131">
        <v>13607</v>
      </c>
      <c r="CL3131">
        <v>14058</v>
      </c>
      <c r="CM3131">
        <v>14058</v>
      </c>
      <c r="CN3131">
        <v>14058</v>
      </c>
      <c r="CO3131">
        <v>14058</v>
      </c>
      <c r="CP3131">
        <v>14058</v>
      </c>
      <c r="CQ3131">
        <v>14058</v>
      </c>
      <c r="CR3131">
        <v>14058</v>
      </c>
      <c r="CS3131">
        <v>14058</v>
      </c>
      <c r="CT3131">
        <v>14058</v>
      </c>
      <c r="CU3131">
        <v>14058</v>
      </c>
      <c r="CV3131">
        <v>14058</v>
      </c>
      <c r="CW3131">
        <v>14058</v>
      </c>
      <c r="CX3131">
        <v>14058</v>
      </c>
      <c r="CY3131">
        <v>14058</v>
      </c>
      <c r="CZ3131">
        <v>14058</v>
      </c>
      <c r="DA3131">
        <v>14058</v>
      </c>
      <c r="DB3131">
        <v>14058</v>
      </c>
      <c r="DC3131">
        <v>14058</v>
      </c>
      <c r="DD3131">
        <v>30167</v>
      </c>
      <c r="DE3131">
        <v>31508</v>
      </c>
      <c r="DF3131">
        <v>32935</v>
      </c>
      <c r="DG3131">
        <v>33449</v>
      </c>
      <c r="DH3131">
        <v>33472</v>
      </c>
      <c r="DI3131">
        <v>33472</v>
      </c>
      <c r="DJ3131">
        <v>33472</v>
      </c>
      <c r="DK3131">
        <v>33472</v>
      </c>
      <c r="DL3131">
        <v>33472</v>
      </c>
      <c r="DM3131">
        <v>33472</v>
      </c>
      <c r="DN3131">
        <v>33472</v>
      </c>
      <c r="DO3131">
        <v>33472</v>
      </c>
      <c r="DP3131">
        <v>33472</v>
      </c>
      <c r="DQ3131">
        <v>33472</v>
      </c>
      <c r="DR3131">
        <v>33472</v>
      </c>
      <c r="DS3131">
        <v>33472</v>
      </c>
      <c r="DT3131">
        <v>33472</v>
      </c>
      <c r="DU3131">
        <v>33472</v>
      </c>
      <c r="DV3131">
        <v>33472</v>
      </c>
      <c r="DW3131">
        <v>33472</v>
      </c>
      <c r="DX3131">
        <v>33472</v>
      </c>
      <c r="DY3131">
        <v>33472</v>
      </c>
      <c r="DZ3131">
        <v>33472</v>
      </c>
      <c r="EA3131">
        <v>33472</v>
      </c>
      <c r="EB3131">
        <v>33472</v>
      </c>
      <c r="EC3131">
        <v>33472</v>
      </c>
      <c r="ED3131">
        <v>33472</v>
      </c>
      <c r="EE3131">
        <v>33472</v>
      </c>
      <c r="EF3131">
        <v>33472</v>
      </c>
      <c r="EG3131">
        <v>33472</v>
      </c>
      <c r="EH3131">
        <v>33472</v>
      </c>
      <c r="EI3131">
        <v>33472</v>
      </c>
      <c r="EJ3131">
        <v>33472</v>
      </c>
      <c r="EK3131">
        <v>33472</v>
      </c>
      <c r="EL3131">
        <v>33472</v>
      </c>
      <c r="EM3131">
        <v>33472</v>
      </c>
      <c r="EN3131">
        <v>33472</v>
      </c>
      <c r="EO3131">
        <v>33472</v>
      </c>
      <c r="EP3131">
        <v>33472</v>
      </c>
      <c r="EQ3131">
        <v>33472</v>
      </c>
      <c r="ER3131">
        <v>33472</v>
      </c>
      <c r="ES3131">
        <v>33472</v>
      </c>
      <c r="ET3131">
        <v>33472</v>
      </c>
      <c r="EU3131">
        <v>33472</v>
      </c>
      <c r="EV3131">
        <v>33472</v>
      </c>
      <c r="EW3131">
        <v>33472</v>
      </c>
      <c r="EX3131">
        <v>33472</v>
      </c>
      <c r="EY3131">
        <v>33472</v>
      </c>
      <c r="EZ3131">
        <v>33472</v>
      </c>
      <c r="FA3131">
        <v>33472</v>
      </c>
      <c r="FB3131">
        <v>33472</v>
      </c>
      <c r="FC3131">
        <v>33472</v>
      </c>
      <c r="FD3131">
        <v>33472</v>
      </c>
      <c r="FE3131">
        <v>33472</v>
      </c>
      <c r="FF3131">
        <v>33472</v>
      </c>
      <c r="FG3131">
        <v>33472</v>
      </c>
      <c r="FH3131">
        <v>33472</v>
      </c>
    </row>
    <row r="3132" spans="1:164">
      <c r="A3132" t="s">
        <v>3153</v>
      </c>
      <c r="C3132" s="23">
        <v>45591</v>
      </c>
      <c r="D3132" s="23">
        <v>45668</v>
      </c>
      <c r="E3132">
        <v>67</v>
      </c>
      <c r="F3132">
        <v>14058</v>
      </c>
      <c r="G3132" t="s">
        <v>2193</v>
      </c>
      <c r="CA3132">
        <v>21</v>
      </c>
      <c r="CB3132">
        <v>429</v>
      </c>
      <c r="CC3132">
        <v>1897</v>
      </c>
      <c r="CD3132">
        <v>2611</v>
      </c>
      <c r="CE3132">
        <v>975</v>
      </c>
      <c r="CF3132">
        <v>189</v>
      </c>
      <c r="CG3132">
        <v>1661</v>
      </c>
      <c r="CH3132">
        <v>1650</v>
      </c>
      <c r="CI3132">
        <v>217</v>
      </c>
      <c r="CJ3132">
        <v>1617</v>
      </c>
      <c r="CK3132">
        <v>2339</v>
      </c>
      <c r="CL3132">
        <v>451</v>
      </c>
    </row>
    <row r="3133" spans="1:164">
      <c r="A3133" t="s">
        <v>3153</v>
      </c>
      <c r="C3133" s="23">
        <v>45591</v>
      </c>
      <c r="D3133" s="23">
        <v>45668</v>
      </c>
      <c r="E3133">
        <v>67</v>
      </c>
      <c r="F3133">
        <v>14058</v>
      </c>
      <c r="G3133" t="s">
        <v>2195</v>
      </c>
      <c r="CA3133">
        <v>21</v>
      </c>
      <c r="CB3133">
        <v>450</v>
      </c>
      <c r="CC3133">
        <v>2347</v>
      </c>
      <c r="CD3133">
        <v>4959</v>
      </c>
      <c r="CE3133">
        <v>5934</v>
      </c>
      <c r="CF3133">
        <v>6123</v>
      </c>
      <c r="CG3133">
        <v>7784</v>
      </c>
      <c r="CH3133">
        <v>9434</v>
      </c>
      <c r="CI3133">
        <v>9651</v>
      </c>
      <c r="CJ3133">
        <v>11268</v>
      </c>
      <c r="CK3133">
        <v>13607</v>
      </c>
      <c r="CL3133">
        <v>14058</v>
      </c>
      <c r="CM3133">
        <v>14058</v>
      </c>
      <c r="CN3133">
        <v>14058</v>
      </c>
      <c r="CO3133">
        <v>14058</v>
      </c>
      <c r="CP3133">
        <v>14058</v>
      </c>
      <c r="CQ3133">
        <v>14058</v>
      </c>
      <c r="CR3133">
        <v>14058</v>
      </c>
      <c r="CS3133">
        <v>14058</v>
      </c>
      <c r="CT3133">
        <v>14058</v>
      </c>
      <c r="CU3133">
        <v>14058</v>
      </c>
      <c r="CV3133">
        <v>14058</v>
      </c>
      <c r="CW3133">
        <v>14058</v>
      </c>
      <c r="CX3133">
        <v>14058</v>
      </c>
      <c r="CY3133">
        <v>14058</v>
      </c>
      <c r="CZ3133">
        <v>14058</v>
      </c>
      <c r="DA3133">
        <v>14058</v>
      </c>
      <c r="DB3133">
        <v>14058</v>
      </c>
      <c r="DC3133">
        <v>14058</v>
      </c>
      <c r="DD3133">
        <v>14058</v>
      </c>
      <c r="DE3133">
        <v>14058</v>
      </c>
      <c r="DF3133">
        <v>14058</v>
      </c>
      <c r="DG3133">
        <v>14058</v>
      </c>
      <c r="DH3133">
        <v>14058</v>
      </c>
      <c r="DI3133">
        <v>14058</v>
      </c>
      <c r="DJ3133">
        <v>14058</v>
      </c>
      <c r="DK3133">
        <v>14058</v>
      </c>
      <c r="DL3133">
        <v>14058</v>
      </c>
      <c r="DM3133">
        <v>14058</v>
      </c>
      <c r="DN3133">
        <v>14058</v>
      </c>
      <c r="DO3133">
        <v>14058</v>
      </c>
      <c r="DP3133">
        <v>14058</v>
      </c>
      <c r="DQ3133">
        <v>14058</v>
      </c>
      <c r="DR3133">
        <v>14058</v>
      </c>
      <c r="DS3133">
        <v>14058</v>
      </c>
      <c r="DT3133">
        <v>14058</v>
      </c>
      <c r="DU3133">
        <v>14058</v>
      </c>
      <c r="DV3133">
        <v>14058</v>
      </c>
      <c r="DW3133">
        <v>14058</v>
      </c>
      <c r="DX3133">
        <v>14058</v>
      </c>
      <c r="DY3133">
        <v>14058</v>
      </c>
      <c r="DZ3133">
        <v>14058</v>
      </c>
      <c r="EA3133">
        <v>14058</v>
      </c>
      <c r="EB3133">
        <v>14058</v>
      </c>
      <c r="EC3133">
        <v>14058</v>
      </c>
      <c r="ED3133">
        <v>14058</v>
      </c>
      <c r="EE3133">
        <v>14058</v>
      </c>
      <c r="EF3133">
        <v>14058</v>
      </c>
      <c r="EG3133">
        <v>14058</v>
      </c>
      <c r="EH3133">
        <v>14058</v>
      </c>
      <c r="EI3133">
        <v>14058</v>
      </c>
      <c r="EJ3133">
        <v>14058</v>
      </c>
      <c r="EK3133">
        <v>14058</v>
      </c>
      <c r="EL3133">
        <v>14058</v>
      </c>
      <c r="EM3133">
        <v>14058</v>
      </c>
      <c r="EN3133">
        <v>14058</v>
      </c>
      <c r="EO3133">
        <v>14058</v>
      </c>
      <c r="EP3133">
        <v>14058</v>
      </c>
      <c r="EQ3133">
        <v>14058</v>
      </c>
      <c r="ER3133">
        <v>14058</v>
      </c>
      <c r="ES3133">
        <v>14058</v>
      </c>
      <c r="ET3133">
        <v>14058</v>
      </c>
      <c r="EU3133">
        <v>14058</v>
      </c>
      <c r="EV3133">
        <v>14058</v>
      </c>
      <c r="EW3133">
        <v>14058</v>
      </c>
      <c r="EX3133">
        <v>14058</v>
      </c>
      <c r="EY3133">
        <v>14058</v>
      </c>
      <c r="EZ3133">
        <v>14058</v>
      </c>
      <c r="FA3133">
        <v>14058</v>
      </c>
      <c r="FB3133">
        <v>14058</v>
      </c>
      <c r="FC3133">
        <v>14058</v>
      </c>
      <c r="FD3133">
        <v>14058</v>
      </c>
      <c r="FE3133">
        <v>14058</v>
      </c>
      <c r="FF3133">
        <v>14058</v>
      </c>
      <c r="FG3133">
        <v>14058</v>
      </c>
      <c r="FH3133">
        <v>14058</v>
      </c>
    </row>
    <row r="3134" spans="1:164">
      <c r="A3134" t="s">
        <v>3204</v>
      </c>
      <c r="B3134" t="s">
        <v>1609</v>
      </c>
      <c r="C3134" s="23">
        <v>45591</v>
      </c>
      <c r="D3134" s="23">
        <v>45624</v>
      </c>
      <c r="E3134">
        <v>29</v>
      </c>
      <c r="F3134">
        <v>6053</v>
      </c>
      <c r="G3134" t="s">
        <v>2193</v>
      </c>
      <c r="CA3134">
        <v>21</v>
      </c>
      <c r="CB3134">
        <v>429</v>
      </c>
      <c r="CC3134">
        <v>1897</v>
      </c>
      <c r="CD3134">
        <v>2611</v>
      </c>
      <c r="CE3134">
        <v>975</v>
      </c>
      <c r="CF3134">
        <v>119</v>
      </c>
    </row>
    <row r="3135" spans="1:164">
      <c r="A3135" t="s">
        <v>3204</v>
      </c>
      <c r="B3135" t="s">
        <v>1609</v>
      </c>
      <c r="C3135" s="23">
        <v>45591</v>
      </c>
      <c r="D3135" s="23">
        <v>45624</v>
      </c>
      <c r="E3135">
        <v>29</v>
      </c>
      <c r="F3135">
        <v>6053</v>
      </c>
      <c r="G3135" t="s">
        <v>2195</v>
      </c>
      <c r="CA3135">
        <v>21</v>
      </c>
      <c r="CB3135">
        <v>450</v>
      </c>
      <c r="CC3135">
        <v>2347</v>
      </c>
      <c r="CD3135">
        <v>4959</v>
      </c>
      <c r="CE3135">
        <v>5934</v>
      </c>
      <c r="CF3135">
        <v>6053</v>
      </c>
      <c r="CG3135">
        <v>6053</v>
      </c>
      <c r="CH3135">
        <v>6053</v>
      </c>
      <c r="CI3135">
        <v>6053</v>
      </c>
      <c r="CJ3135">
        <v>6053</v>
      </c>
      <c r="CK3135">
        <v>6053</v>
      </c>
      <c r="CL3135">
        <v>6053</v>
      </c>
      <c r="CM3135">
        <v>6053</v>
      </c>
      <c r="CN3135">
        <v>6053</v>
      </c>
      <c r="CO3135">
        <v>6053</v>
      </c>
      <c r="CP3135">
        <v>6053</v>
      </c>
      <c r="CQ3135">
        <v>6053</v>
      </c>
      <c r="CR3135">
        <v>6053</v>
      </c>
      <c r="CS3135">
        <v>6053</v>
      </c>
      <c r="CT3135">
        <v>6053</v>
      </c>
      <c r="CU3135">
        <v>6053</v>
      </c>
      <c r="CV3135">
        <v>6053</v>
      </c>
      <c r="CW3135">
        <v>6053</v>
      </c>
      <c r="CX3135">
        <v>6053</v>
      </c>
      <c r="CY3135">
        <v>6053</v>
      </c>
      <c r="CZ3135">
        <v>6053</v>
      </c>
      <c r="DA3135">
        <v>6053</v>
      </c>
      <c r="DB3135">
        <v>6053</v>
      </c>
      <c r="DC3135">
        <v>6053</v>
      </c>
      <c r="DD3135">
        <v>6053</v>
      </c>
      <c r="DE3135">
        <v>6053</v>
      </c>
      <c r="DF3135">
        <v>6053</v>
      </c>
      <c r="DG3135">
        <v>6053</v>
      </c>
      <c r="DH3135">
        <v>6053</v>
      </c>
      <c r="DI3135">
        <v>6053</v>
      </c>
      <c r="DJ3135">
        <v>6053</v>
      </c>
      <c r="DK3135">
        <v>6053</v>
      </c>
      <c r="DL3135">
        <v>6053</v>
      </c>
      <c r="DM3135">
        <v>6053</v>
      </c>
      <c r="DN3135">
        <v>6053</v>
      </c>
      <c r="DO3135">
        <v>6053</v>
      </c>
      <c r="DP3135">
        <v>6053</v>
      </c>
      <c r="DQ3135">
        <v>6053</v>
      </c>
      <c r="DR3135">
        <v>6053</v>
      </c>
      <c r="DS3135">
        <v>6053</v>
      </c>
      <c r="DT3135">
        <v>6053</v>
      </c>
      <c r="DU3135">
        <v>6053</v>
      </c>
      <c r="DV3135">
        <v>6053</v>
      </c>
      <c r="DW3135">
        <v>6053</v>
      </c>
      <c r="DX3135">
        <v>6053</v>
      </c>
      <c r="DY3135">
        <v>6053</v>
      </c>
      <c r="DZ3135">
        <v>6053</v>
      </c>
      <c r="EA3135">
        <v>6053</v>
      </c>
      <c r="EB3135">
        <v>6053</v>
      </c>
      <c r="EC3135">
        <v>6053</v>
      </c>
      <c r="ED3135">
        <v>6053</v>
      </c>
      <c r="EE3135">
        <v>6053</v>
      </c>
      <c r="EF3135">
        <v>6053</v>
      </c>
      <c r="EG3135">
        <v>6053</v>
      </c>
      <c r="EH3135">
        <v>6053</v>
      </c>
      <c r="EI3135">
        <v>6053</v>
      </c>
      <c r="EJ3135">
        <v>6053</v>
      </c>
      <c r="EK3135">
        <v>6053</v>
      </c>
      <c r="EL3135">
        <v>6053</v>
      </c>
      <c r="EM3135">
        <v>6053</v>
      </c>
      <c r="EN3135">
        <v>6053</v>
      </c>
      <c r="EO3135">
        <v>6053</v>
      </c>
      <c r="EP3135">
        <v>6053</v>
      </c>
      <c r="EQ3135">
        <v>6053</v>
      </c>
      <c r="ER3135">
        <v>6053</v>
      </c>
      <c r="ES3135">
        <v>6053</v>
      </c>
      <c r="ET3135">
        <v>6053</v>
      </c>
      <c r="EU3135">
        <v>6053</v>
      </c>
      <c r="EV3135">
        <v>6053</v>
      </c>
      <c r="EW3135">
        <v>6053</v>
      </c>
      <c r="EX3135">
        <v>6053</v>
      </c>
      <c r="EY3135">
        <v>6053</v>
      </c>
      <c r="EZ3135">
        <v>6053</v>
      </c>
      <c r="FA3135">
        <v>6053</v>
      </c>
      <c r="FB3135">
        <v>6053</v>
      </c>
      <c r="FC3135">
        <v>6053</v>
      </c>
      <c r="FD3135">
        <v>6053</v>
      </c>
      <c r="FE3135">
        <v>6053</v>
      </c>
      <c r="FF3135">
        <v>6053</v>
      </c>
      <c r="FG3135">
        <v>6053</v>
      </c>
      <c r="FH3135">
        <v>6053</v>
      </c>
    </row>
    <row r="3136" spans="1:164">
      <c r="A3136" t="s">
        <v>3205</v>
      </c>
      <c r="B3136" t="s">
        <v>1611</v>
      </c>
      <c r="C3136" s="23">
        <v>45624</v>
      </c>
      <c r="D3136" s="23">
        <v>45644</v>
      </c>
      <c r="E3136">
        <v>16</v>
      </c>
      <c r="F3136">
        <v>3449</v>
      </c>
      <c r="G3136" t="s">
        <v>2193</v>
      </c>
      <c r="CF3136">
        <v>70</v>
      </c>
      <c r="CG3136">
        <v>1661</v>
      </c>
      <c r="CH3136">
        <v>1650</v>
      </c>
      <c r="CI3136">
        <v>68</v>
      </c>
    </row>
    <row r="3137" spans="1:164">
      <c r="A3137" t="s">
        <v>3205</v>
      </c>
      <c r="B3137" t="s">
        <v>1611</v>
      </c>
      <c r="C3137" s="23">
        <v>45624</v>
      </c>
      <c r="D3137" s="23">
        <v>45644</v>
      </c>
      <c r="E3137">
        <v>16</v>
      </c>
      <c r="F3137">
        <v>3449</v>
      </c>
      <c r="G3137" t="s">
        <v>2195</v>
      </c>
      <c r="CF3137">
        <v>70</v>
      </c>
      <c r="CG3137">
        <v>1731</v>
      </c>
      <c r="CH3137">
        <v>3381</v>
      </c>
      <c r="CI3137">
        <v>3449</v>
      </c>
      <c r="CJ3137">
        <v>3449</v>
      </c>
      <c r="CK3137">
        <v>3449</v>
      </c>
      <c r="CL3137">
        <v>3449</v>
      </c>
      <c r="CM3137">
        <v>3449</v>
      </c>
      <c r="CN3137">
        <v>3449</v>
      </c>
      <c r="CO3137">
        <v>3449</v>
      </c>
      <c r="CP3137">
        <v>3449</v>
      </c>
      <c r="CQ3137">
        <v>3449</v>
      </c>
      <c r="CR3137">
        <v>3449</v>
      </c>
      <c r="CS3137">
        <v>3449</v>
      </c>
      <c r="CT3137">
        <v>3449</v>
      </c>
      <c r="CU3137">
        <v>3449</v>
      </c>
      <c r="CV3137">
        <v>3449</v>
      </c>
      <c r="CW3137">
        <v>3449</v>
      </c>
      <c r="CX3137">
        <v>3449</v>
      </c>
      <c r="CY3137">
        <v>3449</v>
      </c>
      <c r="CZ3137">
        <v>3449</v>
      </c>
      <c r="DA3137">
        <v>3449</v>
      </c>
      <c r="DB3137">
        <v>3449</v>
      </c>
      <c r="DC3137">
        <v>3449</v>
      </c>
      <c r="DD3137">
        <v>3449</v>
      </c>
      <c r="DE3137">
        <v>3449</v>
      </c>
      <c r="DF3137">
        <v>3449</v>
      </c>
      <c r="DG3137">
        <v>3449</v>
      </c>
      <c r="DH3137">
        <v>3449</v>
      </c>
      <c r="DI3137">
        <v>3449</v>
      </c>
      <c r="DJ3137">
        <v>3449</v>
      </c>
      <c r="DK3137">
        <v>3449</v>
      </c>
      <c r="DL3137">
        <v>3449</v>
      </c>
      <c r="DM3137">
        <v>3449</v>
      </c>
      <c r="DN3137">
        <v>3449</v>
      </c>
      <c r="DO3137">
        <v>3449</v>
      </c>
      <c r="DP3137">
        <v>3449</v>
      </c>
      <c r="DQ3137">
        <v>3449</v>
      </c>
      <c r="DR3137">
        <v>3449</v>
      </c>
      <c r="DS3137">
        <v>3449</v>
      </c>
      <c r="DT3137">
        <v>3449</v>
      </c>
      <c r="DU3137">
        <v>3449</v>
      </c>
      <c r="DV3137">
        <v>3449</v>
      </c>
      <c r="DW3137">
        <v>3449</v>
      </c>
      <c r="DX3137">
        <v>3449</v>
      </c>
      <c r="DY3137">
        <v>3449</v>
      </c>
      <c r="DZ3137">
        <v>3449</v>
      </c>
      <c r="EA3137">
        <v>3449</v>
      </c>
      <c r="EB3137">
        <v>3449</v>
      </c>
      <c r="EC3137">
        <v>3449</v>
      </c>
      <c r="ED3137">
        <v>3449</v>
      </c>
      <c r="EE3137">
        <v>3449</v>
      </c>
      <c r="EF3137">
        <v>3449</v>
      </c>
      <c r="EG3137">
        <v>3449</v>
      </c>
      <c r="EH3137">
        <v>3449</v>
      </c>
      <c r="EI3137">
        <v>3449</v>
      </c>
      <c r="EJ3137">
        <v>3449</v>
      </c>
      <c r="EK3137">
        <v>3449</v>
      </c>
      <c r="EL3137">
        <v>3449</v>
      </c>
      <c r="EM3137">
        <v>3449</v>
      </c>
      <c r="EN3137">
        <v>3449</v>
      </c>
      <c r="EO3137">
        <v>3449</v>
      </c>
      <c r="EP3137">
        <v>3449</v>
      </c>
      <c r="EQ3137">
        <v>3449</v>
      </c>
      <c r="ER3137">
        <v>3449</v>
      </c>
      <c r="ES3137">
        <v>3449</v>
      </c>
      <c r="ET3137">
        <v>3449</v>
      </c>
      <c r="EU3137">
        <v>3449</v>
      </c>
      <c r="EV3137">
        <v>3449</v>
      </c>
      <c r="EW3137">
        <v>3449</v>
      </c>
      <c r="EX3137">
        <v>3449</v>
      </c>
      <c r="EY3137">
        <v>3449</v>
      </c>
      <c r="EZ3137">
        <v>3449</v>
      </c>
      <c r="FA3137">
        <v>3449</v>
      </c>
      <c r="FB3137">
        <v>3449</v>
      </c>
      <c r="FC3137">
        <v>3449</v>
      </c>
      <c r="FD3137">
        <v>3449</v>
      </c>
      <c r="FE3137">
        <v>3449</v>
      </c>
      <c r="FF3137">
        <v>3449</v>
      </c>
      <c r="FG3137">
        <v>3449</v>
      </c>
      <c r="FH3137">
        <v>3449</v>
      </c>
    </row>
    <row r="3138" spans="1:164">
      <c r="A3138" t="s">
        <v>3206</v>
      </c>
      <c r="B3138" t="s">
        <v>1613</v>
      </c>
      <c r="C3138" s="23">
        <v>45644</v>
      </c>
      <c r="D3138" s="23">
        <v>45668</v>
      </c>
      <c r="E3138">
        <v>22</v>
      </c>
      <c r="F3138">
        <v>4556</v>
      </c>
      <c r="G3138" t="s">
        <v>2193</v>
      </c>
      <c r="CI3138">
        <v>149</v>
      </c>
      <c r="CJ3138">
        <v>1617</v>
      </c>
      <c r="CK3138">
        <v>2339</v>
      </c>
      <c r="CL3138">
        <v>451</v>
      </c>
    </row>
    <row r="3139" spans="1:164">
      <c r="A3139" t="s">
        <v>3206</v>
      </c>
      <c r="B3139" t="s">
        <v>1613</v>
      </c>
      <c r="C3139" s="23">
        <v>45644</v>
      </c>
      <c r="D3139" s="23">
        <v>45668</v>
      </c>
      <c r="E3139">
        <v>22</v>
      </c>
      <c r="F3139">
        <v>4556</v>
      </c>
      <c r="G3139" t="s">
        <v>2195</v>
      </c>
      <c r="CI3139">
        <v>149</v>
      </c>
      <c r="CJ3139">
        <v>1766</v>
      </c>
      <c r="CK3139">
        <v>4105</v>
      </c>
      <c r="CL3139">
        <v>4556</v>
      </c>
      <c r="CM3139">
        <v>4556</v>
      </c>
      <c r="CN3139">
        <v>4556</v>
      </c>
      <c r="CO3139">
        <v>4556</v>
      </c>
      <c r="CP3139">
        <v>4556</v>
      </c>
      <c r="CQ3139">
        <v>4556</v>
      </c>
      <c r="CR3139">
        <v>4556</v>
      </c>
      <c r="CS3139">
        <v>4556</v>
      </c>
      <c r="CT3139">
        <v>4556</v>
      </c>
      <c r="CU3139">
        <v>4556</v>
      </c>
      <c r="CV3139">
        <v>4556</v>
      </c>
      <c r="CW3139">
        <v>4556</v>
      </c>
      <c r="CX3139">
        <v>4556</v>
      </c>
      <c r="CY3139">
        <v>4556</v>
      </c>
      <c r="CZ3139">
        <v>4556</v>
      </c>
      <c r="DA3139">
        <v>4556</v>
      </c>
      <c r="DB3139">
        <v>4556</v>
      </c>
      <c r="DC3139">
        <v>4556</v>
      </c>
      <c r="DD3139">
        <v>4556</v>
      </c>
      <c r="DE3139">
        <v>4556</v>
      </c>
      <c r="DF3139">
        <v>4556</v>
      </c>
      <c r="DG3139">
        <v>4556</v>
      </c>
      <c r="DH3139">
        <v>4556</v>
      </c>
      <c r="DI3139">
        <v>4556</v>
      </c>
      <c r="DJ3139">
        <v>4556</v>
      </c>
      <c r="DK3139">
        <v>4556</v>
      </c>
      <c r="DL3139">
        <v>4556</v>
      </c>
      <c r="DM3139">
        <v>4556</v>
      </c>
      <c r="DN3139">
        <v>4556</v>
      </c>
      <c r="DO3139">
        <v>4556</v>
      </c>
      <c r="DP3139">
        <v>4556</v>
      </c>
      <c r="DQ3139">
        <v>4556</v>
      </c>
      <c r="DR3139">
        <v>4556</v>
      </c>
      <c r="DS3139">
        <v>4556</v>
      </c>
      <c r="DT3139">
        <v>4556</v>
      </c>
      <c r="DU3139">
        <v>4556</v>
      </c>
      <c r="DV3139">
        <v>4556</v>
      </c>
      <c r="DW3139">
        <v>4556</v>
      </c>
      <c r="DX3139">
        <v>4556</v>
      </c>
      <c r="DY3139">
        <v>4556</v>
      </c>
      <c r="DZ3139">
        <v>4556</v>
      </c>
      <c r="EA3139">
        <v>4556</v>
      </c>
      <c r="EB3139">
        <v>4556</v>
      </c>
      <c r="EC3139">
        <v>4556</v>
      </c>
      <c r="ED3139">
        <v>4556</v>
      </c>
      <c r="EE3139">
        <v>4556</v>
      </c>
      <c r="EF3139">
        <v>4556</v>
      </c>
      <c r="EG3139">
        <v>4556</v>
      </c>
      <c r="EH3139">
        <v>4556</v>
      </c>
      <c r="EI3139">
        <v>4556</v>
      </c>
      <c r="EJ3139">
        <v>4556</v>
      </c>
      <c r="EK3139">
        <v>4556</v>
      </c>
      <c r="EL3139">
        <v>4556</v>
      </c>
      <c r="EM3139">
        <v>4556</v>
      </c>
      <c r="EN3139">
        <v>4556</v>
      </c>
      <c r="EO3139">
        <v>4556</v>
      </c>
      <c r="EP3139">
        <v>4556</v>
      </c>
      <c r="EQ3139">
        <v>4556</v>
      </c>
      <c r="ER3139">
        <v>4556</v>
      </c>
      <c r="ES3139">
        <v>4556</v>
      </c>
      <c r="ET3139">
        <v>4556</v>
      </c>
      <c r="EU3139">
        <v>4556</v>
      </c>
      <c r="EV3139">
        <v>4556</v>
      </c>
      <c r="EW3139">
        <v>4556</v>
      </c>
      <c r="EX3139">
        <v>4556</v>
      </c>
      <c r="EY3139">
        <v>4556</v>
      </c>
      <c r="EZ3139">
        <v>4556</v>
      </c>
      <c r="FA3139">
        <v>4556</v>
      </c>
      <c r="FB3139">
        <v>4556</v>
      </c>
      <c r="FC3139">
        <v>4556</v>
      </c>
      <c r="FD3139">
        <v>4556</v>
      </c>
      <c r="FE3139">
        <v>4556</v>
      </c>
      <c r="FF3139">
        <v>4556</v>
      </c>
      <c r="FG3139">
        <v>4556</v>
      </c>
      <c r="FH3139">
        <v>4556</v>
      </c>
    </row>
    <row r="3140" spans="1:164">
      <c r="A3140" t="s">
        <v>3122</v>
      </c>
      <c r="C3140" s="23">
        <v>45790</v>
      </c>
      <c r="D3140" s="23">
        <v>45794</v>
      </c>
      <c r="E3140">
        <v>4</v>
      </c>
      <c r="F3140">
        <v>16068</v>
      </c>
      <c r="G3140" t="s">
        <v>2193</v>
      </c>
      <c r="DD3140">
        <v>16068</v>
      </c>
    </row>
    <row r="3141" spans="1:164">
      <c r="A3141" t="s">
        <v>3122</v>
      </c>
      <c r="C3141" s="23">
        <v>45790</v>
      </c>
      <c r="D3141" s="23">
        <v>45794</v>
      </c>
      <c r="E3141">
        <v>4</v>
      </c>
      <c r="F3141">
        <v>16068</v>
      </c>
      <c r="G3141" t="s">
        <v>2195</v>
      </c>
      <c r="DD3141">
        <v>16068</v>
      </c>
      <c r="DE3141">
        <v>16068</v>
      </c>
      <c r="DF3141">
        <v>16068</v>
      </c>
      <c r="DG3141">
        <v>16068</v>
      </c>
      <c r="DH3141">
        <v>16068</v>
      </c>
      <c r="DI3141">
        <v>16068</v>
      </c>
      <c r="DJ3141">
        <v>16068</v>
      </c>
      <c r="DK3141">
        <v>16068</v>
      </c>
      <c r="DL3141">
        <v>16068</v>
      </c>
      <c r="DM3141">
        <v>16068</v>
      </c>
      <c r="DN3141">
        <v>16068</v>
      </c>
      <c r="DO3141">
        <v>16068</v>
      </c>
      <c r="DP3141">
        <v>16068</v>
      </c>
      <c r="DQ3141">
        <v>16068</v>
      </c>
      <c r="DR3141">
        <v>16068</v>
      </c>
      <c r="DS3141">
        <v>16068</v>
      </c>
      <c r="DT3141">
        <v>16068</v>
      </c>
      <c r="DU3141">
        <v>16068</v>
      </c>
      <c r="DV3141">
        <v>16068</v>
      </c>
      <c r="DW3141">
        <v>16068</v>
      </c>
      <c r="DX3141">
        <v>16068</v>
      </c>
      <c r="DY3141">
        <v>16068</v>
      </c>
      <c r="DZ3141">
        <v>16068</v>
      </c>
      <c r="EA3141">
        <v>16068</v>
      </c>
      <c r="EB3141">
        <v>16068</v>
      </c>
      <c r="EC3141">
        <v>16068</v>
      </c>
      <c r="ED3141">
        <v>16068</v>
      </c>
      <c r="EE3141">
        <v>16068</v>
      </c>
      <c r="EF3141">
        <v>16068</v>
      </c>
      <c r="EG3141">
        <v>16068</v>
      </c>
      <c r="EH3141">
        <v>16068</v>
      </c>
      <c r="EI3141">
        <v>16068</v>
      </c>
      <c r="EJ3141">
        <v>16068</v>
      </c>
      <c r="EK3141">
        <v>16068</v>
      </c>
      <c r="EL3141">
        <v>16068</v>
      </c>
      <c r="EM3141">
        <v>16068</v>
      </c>
      <c r="EN3141">
        <v>16068</v>
      </c>
      <c r="EO3141">
        <v>16068</v>
      </c>
      <c r="EP3141">
        <v>16068</v>
      </c>
      <c r="EQ3141">
        <v>16068</v>
      </c>
      <c r="ER3141">
        <v>16068</v>
      </c>
      <c r="ES3141">
        <v>16068</v>
      </c>
      <c r="ET3141">
        <v>16068</v>
      </c>
      <c r="EU3141">
        <v>16068</v>
      </c>
      <c r="EV3141">
        <v>16068</v>
      </c>
      <c r="EW3141">
        <v>16068</v>
      </c>
      <c r="EX3141">
        <v>16068</v>
      </c>
      <c r="EY3141">
        <v>16068</v>
      </c>
      <c r="EZ3141">
        <v>16068</v>
      </c>
      <c r="FA3141">
        <v>16068</v>
      </c>
      <c r="FB3141">
        <v>16068</v>
      </c>
      <c r="FC3141">
        <v>16068</v>
      </c>
      <c r="FD3141">
        <v>16068</v>
      </c>
      <c r="FE3141">
        <v>16068</v>
      </c>
      <c r="FF3141">
        <v>16068</v>
      </c>
      <c r="FG3141">
        <v>16068</v>
      </c>
      <c r="FH3141">
        <v>16068</v>
      </c>
    </row>
    <row r="3142" spans="1:164">
      <c r="A3142" t="s">
        <v>3207</v>
      </c>
      <c r="B3142" t="s">
        <v>1615</v>
      </c>
      <c r="C3142" s="23">
        <v>45790</v>
      </c>
      <c r="D3142" s="23">
        <v>45794</v>
      </c>
      <c r="E3142">
        <v>4</v>
      </c>
      <c r="F3142">
        <v>16068</v>
      </c>
      <c r="G3142" t="s">
        <v>2193</v>
      </c>
      <c r="DD3142">
        <v>16068</v>
      </c>
    </row>
    <row r="3143" spans="1:164">
      <c r="A3143" t="s">
        <v>3207</v>
      </c>
      <c r="B3143" t="s">
        <v>1615</v>
      </c>
      <c r="C3143" s="23">
        <v>45790</v>
      </c>
      <c r="D3143" s="23">
        <v>45794</v>
      </c>
      <c r="E3143">
        <v>4</v>
      </c>
      <c r="F3143">
        <v>16068</v>
      </c>
      <c r="G3143" t="s">
        <v>2195</v>
      </c>
      <c r="DD3143">
        <v>16068</v>
      </c>
      <c r="DE3143">
        <v>16068</v>
      </c>
      <c r="DF3143">
        <v>16068</v>
      </c>
      <c r="DG3143">
        <v>16068</v>
      </c>
      <c r="DH3143">
        <v>16068</v>
      </c>
      <c r="DI3143">
        <v>16068</v>
      </c>
      <c r="DJ3143">
        <v>16068</v>
      </c>
      <c r="DK3143">
        <v>16068</v>
      </c>
      <c r="DL3143">
        <v>16068</v>
      </c>
      <c r="DM3143">
        <v>16068</v>
      </c>
      <c r="DN3143">
        <v>16068</v>
      </c>
      <c r="DO3143">
        <v>16068</v>
      </c>
      <c r="DP3143">
        <v>16068</v>
      </c>
      <c r="DQ3143">
        <v>16068</v>
      </c>
      <c r="DR3143">
        <v>16068</v>
      </c>
      <c r="DS3143">
        <v>16068</v>
      </c>
      <c r="DT3143">
        <v>16068</v>
      </c>
      <c r="DU3143">
        <v>16068</v>
      </c>
      <c r="DV3143">
        <v>16068</v>
      </c>
      <c r="DW3143">
        <v>16068</v>
      </c>
      <c r="DX3143">
        <v>16068</v>
      </c>
      <c r="DY3143">
        <v>16068</v>
      </c>
      <c r="DZ3143">
        <v>16068</v>
      </c>
      <c r="EA3143">
        <v>16068</v>
      </c>
      <c r="EB3143">
        <v>16068</v>
      </c>
      <c r="EC3143">
        <v>16068</v>
      </c>
      <c r="ED3143">
        <v>16068</v>
      </c>
      <c r="EE3143">
        <v>16068</v>
      </c>
      <c r="EF3143">
        <v>16068</v>
      </c>
      <c r="EG3143">
        <v>16068</v>
      </c>
      <c r="EH3143">
        <v>16068</v>
      </c>
      <c r="EI3143">
        <v>16068</v>
      </c>
      <c r="EJ3143">
        <v>16068</v>
      </c>
      <c r="EK3143">
        <v>16068</v>
      </c>
      <c r="EL3143">
        <v>16068</v>
      </c>
      <c r="EM3143">
        <v>16068</v>
      </c>
      <c r="EN3143">
        <v>16068</v>
      </c>
      <c r="EO3143">
        <v>16068</v>
      </c>
      <c r="EP3143">
        <v>16068</v>
      </c>
      <c r="EQ3143">
        <v>16068</v>
      </c>
      <c r="ER3143">
        <v>16068</v>
      </c>
      <c r="ES3143">
        <v>16068</v>
      </c>
      <c r="ET3143">
        <v>16068</v>
      </c>
      <c r="EU3143">
        <v>16068</v>
      </c>
      <c r="EV3143">
        <v>16068</v>
      </c>
      <c r="EW3143">
        <v>16068</v>
      </c>
      <c r="EX3143">
        <v>16068</v>
      </c>
      <c r="EY3143">
        <v>16068</v>
      </c>
      <c r="EZ3143">
        <v>16068</v>
      </c>
      <c r="FA3143">
        <v>16068</v>
      </c>
      <c r="FB3143">
        <v>16068</v>
      </c>
      <c r="FC3143">
        <v>16068</v>
      </c>
      <c r="FD3143">
        <v>16068</v>
      </c>
      <c r="FE3143">
        <v>16068</v>
      </c>
      <c r="FF3143">
        <v>16068</v>
      </c>
      <c r="FG3143">
        <v>16068</v>
      </c>
      <c r="FH3143">
        <v>16068</v>
      </c>
    </row>
    <row r="3144" spans="1:164">
      <c r="A3144" t="s">
        <v>3164</v>
      </c>
      <c r="C3144" s="23">
        <v>45794</v>
      </c>
      <c r="D3144" s="23">
        <v>45817</v>
      </c>
      <c r="E3144">
        <v>20</v>
      </c>
      <c r="F3144">
        <v>3346</v>
      </c>
      <c r="G3144" t="s">
        <v>2193</v>
      </c>
      <c r="DD3144">
        <v>41</v>
      </c>
      <c r="DE3144">
        <v>1341</v>
      </c>
      <c r="DF3144">
        <v>1427</v>
      </c>
      <c r="DG3144">
        <v>514</v>
      </c>
      <c r="DH3144">
        <v>23</v>
      </c>
    </row>
    <row r="3145" spans="1:164">
      <c r="A3145" t="s">
        <v>3164</v>
      </c>
      <c r="C3145" s="23">
        <v>45794</v>
      </c>
      <c r="D3145" s="23">
        <v>45817</v>
      </c>
      <c r="E3145">
        <v>20</v>
      </c>
      <c r="F3145">
        <v>3346</v>
      </c>
      <c r="G3145" t="s">
        <v>2195</v>
      </c>
      <c r="DD3145">
        <v>41</v>
      </c>
      <c r="DE3145">
        <v>1382</v>
      </c>
      <c r="DF3145">
        <v>2809</v>
      </c>
      <c r="DG3145">
        <v>3323</v>
      </c>
      <c r="DH3145">
        <v>3346</v>
      </c>
      <c r="DI3145">
        <v>3346</v>
      </c>
      <c r="DJ3145">
        <v>3346</v>
      </c>
      <c r="DK3145">
        <v>3346</v>
      </c>
      <c r="DL3145">
        <v>3346</v>
      </c>
      <c r="DM3145">
        <v>3346</v>
      </c>
      <c r="DN3145">
        <v>3346</v>
      </c>
      <c r="DO3145">
        <v>3346</v>
      </c>
      <c r="DP3145">
        <v>3346</v>
      </c>
      <c r="DQ3145">
        <v>3346</v>
      </c>
      <c r="DR3145">
        <v>3346</v>
      </c>
      <c r="DS3145">
        <v>3346</v>
      </c>
      <c r="DT3145">
        <v>3346</v>
      </c>
      <c r="DU3145">
        <v>3346</v>
      </c>
      <c r="DV3145">
        <v>3346</v>
      </c>
      <c r="DW3145">
        <v>3346</v>
      </c>
      <c r="DX3145">
        <v>3346</v>
      </c>
      <c r="DY3145">
        <v>3346</v>
      </c>
      <c r="DZ3145">
        <v>3346</v>
      </c>
      <c r="EA3145">
        <v>3346</v>
      </c>
      <c r="EB3145">
        <v>3346</v>
      </c>
      <c r="EC3145">
        <v>3346</v>
      </c>
      <c r="ED3145">
        <v>3346</v>
      </c>
      <c r="EE3145">
        <v>3346</v>
      </c>
      <c r="EF3145">
        <v>3346</v>
      </c>
      <c r="EG3145">
        <v>3346</v>
      </c>
      <c r="EH3145">
        <v>3346</v>
      </c>
      <c r="EI3145">
        <v>3346</v>
      </c>
      <c r="EJ3145">
        <v>3346</v>
      </c>
      <c r="EK3145">
        <v>3346</v>
      </c>
      <c r="EL3145">
        <v>3346</v>
      </c>
      <c r="EM3145">
        <v>3346</v>
      </c>
      <c r="EN3145">
        <v>3346</v>
      </c>
      <c r="EO3145">
        <v>3346</v>
      </c>
      <c r="EP3145">
        <v>3346</v>
      </c>
      <c r="EQ3145">
        <v>3346</v>
      </c>
      <c r="ER3145">
        <v>3346</v>
      </c>
      <c r="ES3145">
        <v>3346</v>
      </c>
      <c r="ET3145">
        <v>3346</v>
      </c>
      <c r="EU3145">
        <v>3346</v>
      </c>
      <c r="EV3145">
        <v>3346</v>
      </c>
      <c r="EW3145">
        <v>3346</v>
      </c>
      <c r="EX3145">
        <v>3346</v>
      </c>
      <c r="EY3145">
        <v>3346</v>
      </c>
      <c r="EZ3145">
        <v>3346</v>
      </c>
      <c r="FA3145">
        <v>3346</v>
      </c>
      <c r="FB3145">
        <v>3346</v>
      </c>
      <c r="FC3145">
        <v>3346</v>
      </c>
      <c r="FD3145">
        <v>3346</v>
      </c>
      <c r="FE3145">
        <v>3346</v>
      </c>
      <c r="FF3145">
        <v>3346</v>
      </c>
      <c r="FG3145">
        <v>3346</v>
      </c>
      <c r="FH3145">
        <v>3346</v>
      </c>
    </row>
    <row r="3146" spans="1:164">
      <c r="A3146" t="s">
        <v>3208</v>
      </c>
      <c r="B3146" t="s">
        <v>1617</v>
      </c>
      <c r="C3146" s="23">
        <v>45794</v>
      </c>
      <c r="D3146" s="23">
        <v>45817</v>
      </c>
      <c r="E3146">
        <v>20</v>
      </c>
      <c r="F3146">
        <v>1673</v>
      </c>
      <c r="G3146" t="s">
        <v>2193</v>
      </c>
      <c r="DD3146">
        <v>20</v>
      </c>
      <c r="DE3146">
        <v>671</v>
      </c>
      <c r="DF3146">
        <v>714</v>
      </c>
      <c r="DG3146">
        <v>257</v>
      </c>
      <c r="DH3146">
        <v>11</v>
      </c>
    </row>
    <row r="3147" spans="1:164">
      <c r="A3147" t="s">
        <v>3208</v>
      </c>
      <c r="B3147" t="s">
        <v>1617</v>
      </c>
      <c r="C3147" s="23">
        <v>45794</v>
      </c>
      <c r="D3147" s="23">
        <v>45817</v>
      </c>
      <c r="E3147">
        <v>20</v>
      </c>
      <c r="F3147">
        <v>1673</v>
      </c>
      <c r="G3147" t="s">
        <v>2195</v>
      </c>
      <c r="DD3147">
        <v>20</v>
      </c>
      <c r="DE3147">
        <v>691</v>
      </c>
      <c r="DF3147">
        <v>1405</v>
      </c>
      <c r="DG3147">
        <v>1662</v>
      </c>
      <c r="DH3147">
        <v>1673</v>
      </c>
      <c r="DI3147">
        <v>1673</v>
      </c>
      <c r="DJ3147">
        <v>1673</v>
      </c>
      <c r="DK3147">
        <v>1673</v>
      </c>
      <c r="DL3147">
        <v>1673</v>
      </c>
      <c r="DM3147">
        <v>1673</v>
      </c>
      <c r="DN3147">
        <v>1673</v>
      </c>
      <c r="DO3147">
        <v>1673</v>
      </c>
      <c r="DP3147">
        <v>1673</v>
      </c>
      <c r="DQ3147">
        <v>1673</v>
      </c>
      <c r="DR3147">
        <v>1673</v>
      </c>
      <c r="DS3147">
        <v>1673</v>
      </c>
      <c r="DT3147">
        <v>1673</v>
      </c>
      <c r="DU3147">
        <v>1673</v>
      </c>
      <c r="DV3147">
        <v>1673</v>
      </c>
      <c r="DW3147">
        <v>1673</v>
      </c>
      <c r="DX3147">
        <v>1673</v>
      </c>
      <c r="DY3147">
        <v>1673</v>
      </c>
      <c r="DZ3147">
        <v>1673</v>
      </c>
      <c r="EA3147">
        <v>1673</v>
      </c>
      <c r="EB3147">
        <v>1673</v>
      </c>
      <c r="EC3147">
        <v>1673</v>
      </c>
      <c r="ED3147">
        <v>1673</v>
      </c>
      <c r="EE3147">
        <v>1673</v>
      </c>
      <c r="EF3147">
        <v>1673</v>
      </c>
      <c r="EG3147">
        <v>1673</v>
      </c>
      <c r="EH3147">
        <v>1673</v>
      </c>
      <c r="EI3147">
        <v>1673</v>
      </c>
      <c r="EJ3147">
        <v>1673</v>
      </c>
      <c r="EK3147">
        <v>1673</v>
      </c>
      <c r="EL3147">
        <v>1673</v>
      </c>
      <c r="EM3147">
        <v>1673</v>
      </c>
      <c r="EN3147">
        <v>1673</v>
      </c>
      <c r="EO3147">
        <v>1673</v>
      </c>
      <c r="EP3147">
        <v>1673</v>
      </c>
      <c r="EQ3147">
        <v>1673</v>
      </c>
      <c r="ER3147">
        <v>1673</v>
      </c>
      <c r="ES3147">
        <v>1673</v>
      </c>
      <c r="ET3147">
        <v>1673</v>
      </c>
      <c r="EU3147">
        <v>1673</v>
      </c>
      <c r="EV3147">
        <v>1673</v>
      </c>
      <c r="EW3147">
        <v>1673</v>
      </c>
      <c r="EX3147">
        <v>1673</v>
      </c>
      <c r="EY3147">
        <v>1673</v>
      </c>
      <c r="EZ3147">
        <v>1673</v>
      </c>
      <c r="FA3147">
        <v>1673</v>
      </c>
      <c r="FB3147">
        <v>1673</v>
      </c>
      <c r="FC3147">
        <v>1673</v>
      </c>
      <c r="FD3147">
        <v>1673</v>
      </c>
      <c r="FE3147">
        <v>1673</v>
      </c>
      <c r="FF3147">
        <v>1673</v>
      </c>
      <c r="FG3147">
        <v>1673</v>
      </c>
      <c r="FH3147">
        <v>1673</v>
      </c>
    </row>
    <row r="3148" spans="1:164">
      <c r="A3148" t="s">
        <v>3209</v>
      </c>
      <c r="B3148" t="s">
        <v>1619</v>
      </c>
      <c r="C3148" s="23">
        <v>45794</v>
      </c>
      <c r="D3148" s="23">
        <v>45817</v>
      </c>
      <c r="E3148">
        <v>20</v>
      </c>
      <c r="F3148">
        <v>1673</v>
      </c>
      <c r="G3148" t="s">
        <v>2193</v>
      </c>
      <c r="DD3148">
        <v>20</v>
      </c>
      <c r="DE3148">
        <v>671</v>
      </c>
      <c r="DF3148">
        <v>714</v>
      </c>
      <c r="DG3148">
        <v>257</v>
      </c>
      <c r="DH3148">
        <v>11</v>
      </c>
    </row>
    <row r="3149" spans="1:164">
      <c r="A3149" t="s">
        <v>3209</v>
      </c>
      <c r="B3149" t="s">
        <v>1619</v>
      </c>
      <c r="C3149" s="23">
        <v>45794</v>
      </c>
      <c r="D3149" s="23">
        <v>45817</v>
      </c>
      <c r="E3149">
        <v>20</v>
      </c>
      <c r="F3149">
        <v>1673</v>
      </c>
      <c r="G3149" t="s">
        <v>2195</v>
      </c>
      <c r="DD3149">
        <v>20</v>
      </c>
      <c r="DE3149">
        <v>691</v>
      </c>
      <c r="DF3149">
        <v>1405</v>
      </c>
      <c r="DG3149">
        <v>1662</v>
      </c>
      <c r="DH3149">
        <v>1673</v>
      </c>
      <c r="DI3149">
        <v>1673</v>
      </c>
      <c r="DJ3149">
        <v>1673</v>
      </c>
      <c r="DK3149">
        <v>1673</v>
      </c>
      <c r="DL3149">
        <v>1673</v>
      </c>
      <c r="DM3149">
        <v>1673</v>
      </c>
      <c r="DN3149">
        <v>1673</v>
      </c>
      <c r="DO3149">
        <v>1673</v>
      </c>
      <c r="DP3149">
        <v>1673</v>
      </c>
      <c r="DQ3149">
        <v>1673</v>
      </c>
      <c r="DR3149">
        <v>1673</v>
      </c>
      <c r="DS3149">
        <v>1673</v>
      </c>
      <c r="DT3149">
        <v>1673</v>
      </c>
      <c r="DU3149">
        <v>1673</v>
      </c>
      <c r="DV3149">
        <v>1673</v>
      </c>
      <c r="DW3149">
        <v>1673</v>
      </c>
      <c r="DX3149">
        <v>1673</v>
      </c>
      <c r="DY3149">
        <v>1673</v>
      </c>
      <c r="DZ3149">
        <v>1673</v>
      </c>
      <c r="EA3149">
        <v>1673</v>
      </c>
      <c r="EB3149">
        <v>1673</v>
      </c>
      <c r="EC3149">
        <v>1673</v>
      </c>
      <c r="ED3149">
        <v>1673</v>
      </c>
      <c r="EE3149">
        <v>1673</v>
      </c>
      <c r="EF3149">
        <v>1673</v>
      </c>
      <c r="EG3149">
        <v>1673</v>
      </c>
      <c r="EH3149">
        <v>1673</v>
      </c>
      <c r="EI3149">
        <v>1673</v>
      </c>
      <c r="EJ3149">
        <v>1673</v>
      </c>
      <c r="EK3149">
        <v>1673</v>
      </c>
      <c r="EL3149">
        <v>1673</v>
      </c>
      <c r="EM3149">
        <v>1673</v>
      </c>
      <c r="EN3149">
        <v>1673</v>
      </c>
      <c r="EO3149">
        <v>1673</v>
      </c>
      <c r="EP3149">
        <v>1673</v>
      </c>
      <c r="EQ3149">
        <v>1673</v>
      </c>
      <c r="ER3149">
        <v>1673</v>
      </c>
      <c r="ES3149">
        <v>1673</v>
      </c>
      <c r="ET3149">
        <v>1673</v>
      </c>
      <c r="EU3149">
        <v>1673</v>
      </c>
      <c r="EV3149">
        <v>1673</v>
      </c>
      <c r="EW3149">
        <v>1673</v>
      </c>
      <c r="EX3149">
        <v>1673</v>
      </c>
      <c r="EY3149">
        <v>1673</v>
      </c>
      <c r="EZ3149">
        <v>1673</v>
      </c>
      <c r="FA3149">
        <v>1673</v>
      </c>
      <c r="FB3149">
        <v>1673</v>
      </c>
      <c r="FC3149">
        <v>1673</v>
      </c>
      <c r="FD3149">
        <v>1673</v>
      </c>
      <c r="FE3149">
        <v>1673</v>
      </c>
      <c r="FF3149">
        <v>1673</v>
      </c>
      <c r="FG3149">
        <v>1673</v>
      </c>
      <c r="FH3149">
        <v>1673</v>
      </c>
    </row>
    <row r="3150" spans="1:164">
      <c r="A3150" t="s">
        <v>3198</v>
      </c>
      <c r="C3150" s="23">
        <v>45591</v>
      </c>
      <c r="D3150" s="23">
        <v>45856</v>
      </c>
      <c r="E3150">
        <v>228</v>
      </c>
      <c r="F3150">
        <v>12698</v>
      </c>
      <c r="G3150" t="s">
        <v>2193</v>
      </c>
      <c r="CA3150">
        <v>21</v>
      </c>
      <c r="CB3150">
        <v>439</v>
      </c>
      <c r="CC3150">
        <v>1940</v>
      </c>
      <c r="CD3150">
        <v>2552</v>
      </c>
      <c r="CE3150">
        <v>884</v>
      </c>
      <c r="CF3150">
        <v>91</v>
      </c>
      <c r="DB3150">
        <v>975</v>
      </c>
      <c r="DC3150">
        <v>718</v>
      </c>
      <c r="DJ3150">
        <v>398</v>
      </c>
      <c r="DK3150">
        <v>2644</v>
      </c>
      <c r="DL3150">
        <v>1047</v>
      </c>
      <c r="DM3150">
        <v>990</v>
      </c>
    </row>
    <row r="3151" spans="1:164">
      <c r="A3151" t="s">
        <v>3198</v>
      </c>
      <c r="C3151" s="23">
        <v>45591</v>
      </c>
      <c r="D3151" s="23">
        <v>45856</v>
      </c>
      <c r="E3151">
        <v>228</v>
      </c>
      <c r="F3151">
        <v>12698</v>
      </c>
      <c r="G3151" t="s">
        <v>2195</v>
      </c>
      <c r="CA3151">
        <v>21</v>
      </c>
      <c r="CB3151">
        <v>460</v>
      </c>
      <c r="CC3151">
        <v>2399</v>
      </c>
      <c r="CD3151">
        <v>4951</v>
      </c>
      <c r="CE3151">
        <v>5835</v>
      </c>
      <c r="CF3151">
        <v>5926</v>
      </c>
      <c r="CG3151">
        <v>5926</v>
      </c>
      <c r="CH3151">
        <v>5926</v>
      </c>
      <c r="CI3151">
        <v>5926</v>
      </c>
      <c r="CJ3151">
        <v>5926</v>
      </c>
      <c r="CK3151">
        <v>5926</v>
      </c>
      <c r="CL3151">
        <v>5926</v>
      </c>
      <c r="CM3151">
        <v>5926</v>
      </c>
      <c r="CN3151">
        <v>5926</v>
      </c>
      <c r="CO3151">
        <v>5926</v>
      </c>
      <c r="CP3151">
        <v>5926</v>
      </c>
      <c r="CQ3151">
        <v>5926</v>
      </c>
      <c r="CR3151">
        <v>5926</v>
      </c>
      <c r="CS3151">
        <v>5926</v>
      </c>
      <c r="CT3151">
        <v>5926</v>
      </c>
      <c r="CU3151">
        <v>5926</v>
      </c>
      <c r="CV3151">
        <v>5926</v>
      </c>
      <c r="CW3151">
        <v>5926</v>
      </c>
      <c r="CX3151">
        <v>5926</v>
      </c>
      <c r="CY3151">
        <v>5926</v>
      </c>
      <c r="CZ3151">
        <v>5926</v>
      </c>
      <c r="DA3151">
        <v>5926</v>
      </c>
      <c r="DB3151">
        <v>6901</v>
      </c>
      <c r="DC3151">
        <v>7619</v>
      </c>
      <c r="DD3151">
        <v>7619</v>
      </c>
      <c r="DE3151">
        <v>7619</v>
      </c>
      <c r="DF3151">
        <v>7619</v>
      </c>
      <c r="DG3151">
        <v>7619</v>
      </c>
      <c r="DH3151">
        <v>7619</v>
      </c>
      <c r="DI3151">
        <v>7619</v>
      </c>
      <c r="DJ3151">
        <v>8017</v>
      </c>
      <c r="DK3151">
        <v>10661</v>
      </c>
      <c r="DL3151">
        <v>11708</v>
      </c>
      <c r="DM3151">
        <v>12698</v>
      </c>
      <c r="DN3151">
        <v>12698</v>
      </c>
      <c r="DO3151">
        <v>12698</v>
      </c>
      <c r="DP3151">
        <v>12698</v>
      </c>
      <c r="DQ3151">
        <v>12698</v>
      </c>
      <c r="DR3151">
        <v>12698</v>
      </c>
      <c r="DS3151">
        <v>12698</v>
      </c>
      <c r="DT3151">
        <v>12698</v>
      </c>
      <c r="DU3151">
        <v>12698</v>
      </c>
      <c r="DV3151">
        <v>12698</v>
      </c>
      <c r="DW3151">
        <v>12698</v>
      </c>
      <c r="DX3151">
        <v>12698</v>
      </c>
      <c r="DY3151">
        <v>12698</v>
      </c>
      <c r="DZ3151">
        <v>12698</v>
      </c>
      <c r="EA3151">
        <v>12698</v>
      </c>
      <c r="EB3151">
        <v>12698</v>
      </c>
      <c r="EC3151">
        <v>12698</v>
      </c>
      <c r="ED3151">
        <v>12698</v>
      </c>
      <c r="EE3151">
        <v>12698</v>
      </c>
      <c r="EF3151">
        <v>12698</v>
      </c>
      <c r="EG3151">
        <v>12698</v>
      </c>
      <c r="EH3151">
        <v>12698</v>
      </c>
      <c r="EI3151">
        <v>12698</v>
      </c>
      <c r="EJ3151">
        <v>12698</v>
      </c>
      <c r="EK3151">
        <v>12698</v>
      </c>
      <c r="EL3151">
        <v>12698</v>
      </c>
      <c r="EM3151">
        <v>12698</v>
      </c>
      <c r="EN3151">
        <v>12698</v>
      </c>
      <c r="EO3151">
        <v>12698</v>
      </c>
      <c r="EP3151">
        <v>12698</v>
      </c>
      <c r="EQ3151">
        <v>12698</v>
      </c>
      <c r="ER3151">
        <v>12698</v>
      </c>
      <c r="ES3151">
        <v>12698</v>
      </c>
      <c r="ET3151">
        <v>12698</v>
      </c>
      <c r="EU3151">
        <v>12698</v>
      </c>
      <c r="EV3151">
        <v>12698</v>
      </c>
      <c r="EW3151">
        <v>12698</v>
      </c>
      <c r="EX3151">
        <v>12698</v>
      </c>
      <c r="EY3151">
        <v>12698</v>
      </c>
      <c r="EZ3151">
        <v>12698</v>
      </c>
      <c r="FA3151">
        <v>12698</v>
      </c>
      <c r="FB3151">
        <v>12698</v>
      </c>
      <c r="FC3151">
        <v>12698</v>
      </c>
      <c r="FD3151">
        <v>12698</v>
      </c>
      <c r="FE3151">
        <v>12698</v>
      </c>
      <c r="FF3151">
        <v>12698</v>
      </c>
      <c r="FG3151">
        <v>12698</v>
      </c>
      <c r="FH3151">
        <v>12698</v>
      </c>
    </row>
    <row r="3152" spans="1:164">
      <c r="A3152" t="s">
        <v>2199</v>
      </c>
      <c r="C3152" s="23">
        <v>45591</v>
      </c>
      <c r="D3152" s="23">
        <v>45856</v>
      </c>
      <c r="E3152">
        <v>228</v>
      </c>
      <c r="F3152">
        <v>12698</v>
      </c>
      <c r="G3152" t="s">
        <v>2193</v>
      </c>
      <c r="CA3152">
        <v>21</v>
      </c>
      <c r="CB3152">
        <v>439</v>
      </c>
      <c r="CC3152">
        <v>1940</v>
      </c>
      <c r="CD3152">
        <v>2552</v>
      </c>
      <c r="CE3152">
        <v>884</v>
      </c>
      <c r="CF3152">
        <v>91</v>
      </c>
      <c r="DB3152">
        <v>975</v>
      </c>
      <c r="DC3152">
        <v>718</v>
      </c>
      <c r="DJ3152">
        <v>398</v>
      </c>
      <c r="DK3152">
        <v>2644</v>
      </c>
      <c r="DL3152">
        <v>1047</v>
      </c>
      <c r="DM3152">
        <v>990</v>
      </c>
    </row>
    <row r="3153" spans="1:164">
      <c r="A3153" t="s">
        <v>2199</v>
      </c>
      <c r="C3153" s="23">
        <v>45591</v>
      </c>
      <c r="D3153" s="23">
        <v>45856</v>
      </c>
      <c r="E3153">
        <v>228</v>
      </c>
      <c r="F3153">
        <v>12698</v>
      </c>
      <c r="G3153" t="s">
        <v>2195</v>
      </c>
      <c r="CA3153">
        <v>21</v>
      </c>
      <c r="CB3153">
        <v>460</v>
      </c>
      <c r="CC3153">
        <v>2399</v>
      </c>
      <c r="CD3153">
        <v>4951</v>
      </c>
      <c r="CE3153">
        <v>5835</v>
      </c>
      <c r="CF3153">
        <v>5926</v>
      </c>
      <c r="CG3153">
        <v>5926</v>
      </c>
      <c r="CH3153">
        <v>5926</v>
      </c>
      <c r="CI3153">
        <v>5926</v>
      </c>
      <c r="CJ3153">
        <v>5926</v>
      </c>
      <c r="CK3153">
        <v>5926</v>
      </c>
      <c r="CL3153">
        <v>5926</v>
      </c>
      <c r="CM3153">
        <v>5926</v>
      </c>
      <c r="CN3153">
        <v>5926</v>
      </c>
      <c r="CO3153">
        <v>5926</v>
      </c>
      <c r="CP3153">
        <v>5926</v>
      </c>
      <c r="CQ3153">
        <v>5926</v>
      </c>
      <c r="CR3153">
        <v>5926</v>
      </c>
      <c r="CS3153">
        <v>5926</v>
      </c>
      <c r="CT3153">
        <v>5926</v>
      </c>
      <c r="CU3153">
        <v>5926</v>
      </c>
      <c r="CV3153">
        <v>5926</v>
      </c>
      <c r="CW3153">
        <v>5926</v>
      </c>
      <c r="CX3153">
        <v>5926</v>
      </c>
      <c r="CY3153">
        <v>5926</v>
      </c>
      <c r="CZ3153">
        <v>5926</v>
      </c>
      <c r="DA3153">
        <v>5926</v>
      </c>
      <c r="DB3153">
        <v>6901</v>
      </c>
      <c r="DC3153">
        <v>7619</v>
      </c>
      <c r="DD3153">
        <v>7619</v>
      </c>
      <c r="DE3153">
        <v>7619</v>
      </c>
      <c r="DF3153">
        <v>7619</v>
      </c>
      <c r="DG3153">
        <v>7619</v>
      </c>
      <c r="DH3153">
        <v>7619</v>
      </c>
      <c r="DI3153">
        <v>7619</v>
      </c>
      <c r="DJ3153">
        <v>8017</v>
      </c>
      <c r="DK3153">
        <v>10661</v>
      </c>
      <c r="DL3153">
        <v>11708</v>
      </c>
      <c r="DM3153">
        <v>12698</v>
      </c>
      <c r="DN3153">
        <v>12698</v>
      </c>
      <c r="DO3153">
        <v>12698</v>
      </c>
      <c r="DP3153">
        <v>12698</v>
      </c>
      <c r="DQ3153">
        <v>12698</v>
      </c>
      <c r="DR3153">
        <v>12698</v>
      </c>
      <c r="DS3153">
        <v>12698</v>
      </c>
      <c r="DT3153">
        <v>12698</v>
      </c>
      <c r="DU3153">
        <v>12698</v>
      </c>
      <c r="DV3153">
        <v>12698</v>
      </c>
      <c r="DW3153">
        <v>12698</v>
      </c>
      <c r="DX3153">
        <v>12698</v>
      </c>
      <c r="DY3153">
        <v>12698</v>
      </c>
      <c r="DZ3153">
        <v>12698</v>
      </c>
      <c r="EA3153">
        <v>12698</v>
      </c>
      <c r="EB3153">
        <v>12698</v>
      </c>
      <c r="EC3153">
        <v>12698</v>
      </c>
      <c r="ED3153">
        <v>12698</v>
      </c>
      <c r="EE3153">
        <v>12698</v>
      </c>
      <c r="EF3153">
        <v>12698</v>
      </c>
      <c r="EG3153">
        <v>12698</v>
      </c>
      <c r="EH3153">
        <v>12698</v>
      </c>
      <c r="EI3153">
        <v>12698</v>
      </c>
      <c r="EJ3153">
        <v>12698</v>
      </c>
      <c r="EK3153">
        <v>12698</v>
      </c>
      <c r="EL3153">
        <v>12698</v>
      </c>
      <c r="EM3153">
        <v>12698</v>
      </c>
      <c r="EN3153">
        <v>12698</v>
      </c>
      <c r="EO3153">
        <v>12698</v>
      </c>
      <c r="EP3153">
        <v>12698</v>
      </c>
      <c r="EQ3153">
        <v>12698</v>
      </c>
      <c r="ER3153">
        <v>12698</v>
      </c>
      <c r="ES3153">
        <v>12698</v>
      </c>
      <c r="ET3153">
        <v>12698</v>
      </c>
      <c r="EU3153">
        <v>12698</v>
      </c>
      <c r="EV3153">
        <v>12698</v>
      </c>
      <c r="EW3153">
        <v>12698</v>
      </c>
      <c r="EX3153">
        <v>12698</v>
      </c>
      <c r="EY3153">
        <v>12698</v>
      </c>
      <c r="EZ3153">
        <v>12698</v>
      </c>
      <c r="FA3153">
        <v>12698</v>
      </c>
      <c r="FB3153">
        <v>12698</v>
      </c>
      <c r="FC3153">
        <v>12698</v>
      </c>
      <c r="FD3153">
        <v>12698</v>
      </c>
      <c r="FE3153">
        <v>12698</v>
      </c>
      <c r="FF3153">
        <v>12698</v>
      </c>
      <c r="FG3153">
        <v>12698</v>
      </c>
      <c r="FH3153">
        <v>12698</v>
      </c>
    </row>
    <row r="3154" spans="1:164">
      <c r="A3154" t="s">
        <v>2200</v>
      </c>
      <c r="C3154" s="23">
        <v>45591</v>
      </c>
      <c r="D3154" s="23">
        <v>45624</v>
      </c>
      <c r="E3154">
        <v>28</v>
      </c>
      <c r="F3154">
        <v>5926</v>
      </c>
      <c r="G3154" t="s">
        <v>2193</v>
      </c>
      <c r="CA3154">
        <v>21</v>
      </c>
      <c r="CB3154">
        <v>439</v>
      </c>
      <c r="CC3154">
        <v>1940</v>
      </c>
      <c r="CD3154">
        <v>2552</v>
      </c>
      <c r="CE3154">
        <v>884</v>
      </c>
      <c r="CF3154">
        <v>91</v>
      </c>
    </row>
    <row r="3155" spans="1:164">
      <c r="A3155" t="s">
        <v>2200</v>
      </c>
      <c r="C3155" s="23">
        <v>45591</v>
      </c>
      <c r="D3155" s="23">
        <v>45624</v>
      </c>
      <c r="E3155">
        <v>28</v>
      </c>
      <c r="F3155">
        <v>5926</v>
      </c>
      <c r="G3155" t="s">
        <v>2195</v>
      </c>
      <c r="CA3155">
        <v>21</v>
      </c>
      <c r="CB3155">
        <v>460</v>
      </c>
      <c r="CC3155">
        <v>2399</v>
      </c>
      <c r="CD3155">
        <v>4951</v>
      </c>
      <c r="CE3155">
        <v>5835</v>
      </c>
      <c r="CF3155">
        <v>5926</v>
      </c>
      <c r="CG3155">
        <v>5926</v>
      </c>
      <c r="CH3155">
        <v>5926</v>
      </c>
      <c r="CI3155">
        <v>5926</v>
      </c>
      <c r="CJ3155">
        <v>5926</v>
      </c>
      <c r="CK3155">
        <v>5926</v>
      </c>
      <c r="CL3155">
        <v>5926</v>
      </c>
      <c r="CM3155">
        <v>5926</v>
      </c>
      <c r="CN3155">
        <v>5926</v>
      </c>
      <c r="CO3155">
        <v>5926</v>
      </c>
      <c r="CP3155">
        <v>5926</v>
      </c>
      <c r="CQ3155">
        <v>5926</v>
      </c>
      <c r="CR3155">
        <v>5926</v>
      </c>
      <c r="CS3155">
        <v>5926</v>
      </c>
      <c r="CT3155">
        <v>5926</v>
      </c>
      <c r="CU3155">
        <v>5926</v>
      </c>
      <c r="CV3155">
        <v>5926</v>
      </c>
      <c r="CW3155">
        <v>5926</v>
      </c>
      <c r="CX3155">
        <v>5926</v>
      </c>
      <c r="CY3155">
        <v>5926</v>
      </c>
      <c r="CZ3155">
        <v>5926</v>
      </c>
      <c r="DA3155">
        <v>5926</v>
      </c>
      <c r="DB3155">
        <v>5926</v>
      </c>
      <c r="DC3155">
        <v>5926</v>
      </c>
      <c r="DD3155">
        <v>5926</v>
      </c>
      <c r="DE3155">
        <v>5926</v>
      </c>
      <c r="DF3155">
        <v>5926</v>
      </c>
      <c r="DG3155">
        <v>5926</v>
      </c>
      <c r="DH3155">
        <v>5926</v>
      </c>
      <c r="DI3155">
        <v>5926</v>
      </c>
      <c r="DJ3155">
        <v>5926</v>
      </c>
      <c r="DK3155">
        <v>5926</v>
      </c>
      <c r="DL3155">
        <v>5926</v>
      </c>
      <c r="DM3155">
        <v>5926</v>
      </c>
      <c r="DN3155">
        <v>5926</v>
      </c>
      <c r="DO3155">
        <v>5926</v>
      </c>
      <c r="DP3155">
        <v>5926</v>
      </c>
      <c r="DQ3155">
        <v>5926</v>
      </c>
      <c r="DR3155">
        <v>5926</v>
      </c>
      <c r="DS3155">
        <v>5926</v>
      </c>
      <c r="DT3155">
        <v>5926</v>
      </c>
      <c r="DU3155">
        <v>5926</v>
      </c>
      <c r="DV3155">
        <v>5926</v>
      </c>
      <c r="DW3155">
        <v>5926</v>
      </c>
      <c r="DX3155">
        <v>5926</v>
      </c>
      <c r="DY3155">
        <v>5926</v>
      </c>
      <c r="DZ3155">
        <v>5926</v>
      </c>
      <c r="EA3155">
        <v>5926</v>
      </c>
      <c r="EB3155">
        <v>5926</v>
      </c>
      <c r="EC3155">
        <v>5926</v>
      </c>
      <c r="ED3155">
        <v>5926</v>
      </c>
      <c r="EE3155">
        <v>5926</v>
      </c>
      <c r="EF3155">
        <v>5926</v>
      </c>
      <c r="EG3155">
        <v>5926</v>
      </c>
      <c r="EH3155">
        <v>5926</v>
      </c>
      <c r="EI3155">
        <v>5926</v>
      </c>
      <c r="EJ3155">
        <v>5926</v>
      </c>
      <c r="EK3155">
        <v>5926</v>
      </c>
      <c r="EL3155">
        <v>5926</v>
      </c>
      <c r="EM3155">
        <v>5926</v>
      </c>
      <c r="EN3155">
        <v>5926</v>
      </c>
      <c r="EO3155">
        <v>5926</v>
      </c>
      <c r="EP3155">
        <v>5926</v>
      </c>
      <c r="EQ3155">
        <v>5926</v>
      </c>
      <c r="ER3155">
        <v>5926</v>
      </c>
      <c r="ES3155">
        <v>5926</v>
      </c>
      <c r="ET3155">
        <v>5926</v>
      </c>
      <c r="EU3155">
        <v>5926</v>
      </c>
      <c r="EV3155">
        <v>5926</v>
      </c>
      <c r="EW3155">
        <v>5926</v>
      </c>
      <c r="EX3155">
        <v>5926</v>
      </c>
      <c r="EY3155">
        <v>5926</v>
      </c>
      <c r="EZ3155">
        <v>5926</v>
      </c>
      <c r="FA3155">
        <v>5926</v>
      </c>
      <c r="FB3155">
        <v>5926</v>
      </c>
      <c r="FC3155">
        <v>5926</v>
      </c>
      <c r="FD3155">
        <v>5926</v>
      </c>
      <c r="FE3155">
        <v>5926</v>
      </c>
      <c r="FF3155">
        <v>5926</v>
      </c>
      <c r="FG3155">
        <v>5926</v>
      </c>
      <c r="FH3155">
        <v>5926</v>
      </c>
    </row>
    <row r="3156" spans="1:164">
      <c r="A3156" t="s">
        <v>3210</v>
      </c>
      <c r="B3156" t="s">
        <v>1622</v>
      </c>
      <c r="C3156" s="23">
        <v>45591</v>
      </c>
      <c r="D3156" s="23">
        <v>45624</v>
      </c>
      <c r="E3156">
        <v>28</v>
      </c>
      <c r="F3156">
        <v>5926</v>
      </c>
      <c r="G3156" t="s">
        <v>2193</v>
      </c>
      <c r="CA3156">
        <v>21</v>
      </c>
      <c r="CB3156">
        <v>439</v>
      </c>
      <c r="CC3156">
        <v>1940</v>
      </c>
      <c r="CD3156">
        <v>2552</v>
      </c>
      <c r="CE3156">
        <v>884</v>
      </c>
      <c r="CF3156">
        <v>91</v>
      </c>
    </row>
    <row r="3157" spans="1:164">
      <c r="A3157" t="s">
        <v>3210</v>
      </c>
      <c r="B3157" t="s">
        <v>1622</v>
      </c>
      <c r="C3157" s="23">
        <v>45591</v>
      </c>
      <c r="D3157" s="23">
        <v>45624</v>
      </c>
      <c r="E3157">
        <v>28</v>
      </c>
      <c r="F3157">
        <v>5926</v>
      </c>
      <c r="G3157" t="s">
        <v>2195</v>
      </c>
      <c r="CA3157">
        <v>21</v>
      </c>
      <c r="CB3157">
        <v>460</v>
      </c>
      <c r="CC3157">
        <v>2399</v>
      </c>
      <c r="CD3157">
        <v>4951</v>
      </c>
      <c r="CE3157">
        <v>5835</v>
      </c>
      <c r="CF3157">
        <v>5926</v>
      </c>
      <c r="CG3157">
        <v>5926</v>
      </c>
      <c r="CH3157">
        <v>5926</v>
      </c>
      <c r="CI3157">
        <v>5926</v>
      </c>
      <c r="CJ3157">
        <v>5926</v>
      </c>
      <c r="CK3157">
        <v>5926</v>
      </c>
      <c r="CL3157">
        <v>5926</v>
      </c>
      <c r="CM3157">
        <v>5926</v>
      </c>
      <c r="CN3157">
        <v>5926</v>
      </c>
      <c r="CO3157">
        <v>5926</v>
      </c>
      <c r="CP3157">
        <v>5926</v>
      </c>
      <c r="CQ3157">
        <v>5926</v>
      </c>
      <c r="CR3157">
        <v>5926</v>
      </c>
      <c r="CS3157">
        <v>5926</v>
      </c>
      <c r="CT3157">
        <v>5926</v>
      </c>
      <c r="CU3157">
        <v>5926</v>
      </c>
      <c r="CV3157">
        <v>5926</v>
      </c>
      <c r="CW3157">
        <v>5926</v>
      </c>
      <c r="CX3157">
        <v>5926</v>
      </c>
      <c r="CY3157">
        <v>5926</v>
      </c>
      <c r="CZ3157">
        <v>5926</v>
      </c>
      <c r="DA3157">
        <v>5926</v>
      </c>
      <c r="DB3157">
        <v>5926</v>
      </c>
      <c r="DC3157">
        <v>5926</v>
      </c>
      <c r="DD3157">
        <v>5926</v>
      </c>
      <c r="DE3157">
        <v>5926</v>
      </c>
      <c r="DF3157">
        <v>5926</v>
      </c>
      <c r="DG3157">
        <v>5926</v>
      </c>
      <c r="DH3157">
        <v>5926</v>
      </c>
      <c r="DI3157">
        <v>5926</v>
      </c>
      <c r="DJ3157">
        <v>5926</v>
      </c>
      <c r="DK3157">
        <v>5926</v>
      </c>
      <c r="DL3157">
        <v>5926</v>
      </c>
      <c r="DM3157">
        <v>5926</v>
      </c>
      <c r="DN3157">
        <v>5926</v>
      </c>
      <c r="DO3157">
        <v>5926</v>
      </c>
      <c r="DP3157">
        <v>5926</v>
      </c>
      <c r="DQ3157">
        <v>5926</v>
      </c>
      <c r="DR3157">
        <v>5926</v>
      </c>
      <c r="DS3157">
        <v>5926</v>
      </c>
      <c r="DT3157">
        <v>5926</v>
      </c>
      <c r="DU3157">
        <v>5926</v>
      </c>
      <c r="DV3157">
        <v>5926</v>
      </c>
      <c r="DW3157">
        <v>5926</v>
      </c>
      <c r="DX3157">
        <v>5926</v>
      </c>
      <c r="DY3157">
        <v>5926</v>
      </c>
      <c r="DZ3157">
        <v>5926</v>
      </c>
      <c r="EA3157">
        <v>5926</v>
      </c>
      <c r="EB3157">
        <v>5926</v>
      </c>
      <c r="EC3157">
        <v>5926</v>
      </c>
      <c r="ED3157">
        <v>5926</v>
      </c>
      <c r="EE3157">
        <v>5926</v>
      </c>
      <c r="EF3157">
        <v>5926</v>
      </c>
      <c r="EG3157">
        <v>5926</v>
      </c>
      <c r="EH3157">
        <v>5926</v>
      </c>
      <c r="EI3157">
        <v>5926</v>
      </c>
      <c r="EJ3157">
        <v>5926</v>
      </c>
      <c r="EK3157">
        <v>5926</v>
      </c>
      <c r="EL3157">
        <v>5926</v>
      </c>
      <c r="EM3157">
        <v>5926</v>
      </c>
      <c r="EN3157">
        <v>5926</v>
      </c>
      <c r="EO3157">
        <v>5926</v>
      </c>
      <c r="EP3157">
        <v>5926</v>
      </c>
      <c r="EQ3157">
        <v>5926</v>
      </c>
      <c r="ER3157">
        <v>5926</v>
      </c>
      <c r="ES3157">
        <v>5926</v>
      </c>
      <c r="ET3157">
        <v>5926</v>
      </c>
      <c r="EU3157">
        <v>5926</v>
      </c>
      <c r="EV3157">
        <v>5926</v>
      </c>
      <c r="EW3157">
        <v>5926</v>
      </c>
      <c r="EX3157">
        <v>5926</v>
      </c>
      <c r="EY3157">
        <v>5926</v>
      </c>
      <c r="EZ3157">
        <v>5926</v>
      </c>
      <c r="FA3157">
        <v>5926</v>
      </c>
      <c r="FB3157">
        <v>5926</v>
      </c>
      <c r="FC3157">
        <v>5926</v>
      </c>
      <c r="FD3157">
        <v>5926</v>
      </c>
      <c r="FE3157">
        <v>5926</v>
      </c>
      <c r="FF3157">
        <v>5926</v>
      </c>
      <c r="FG3157">
        <v>5926</v>
      </c>
      <c r="FH3157">
        <v>5926</v>
      </c>
    </row>
    <row r="3158" spans="1:164">
      <c r="A3158" t="s">
        <v>2224</v>
      </c>
      <c r="C3158" s="23">
        <v>45775</v>
      </c>
      <c r="D3158" s="23">
        <v>45856</v>
      </c>
      <c r="E3158">
        <v>71</v>
      </c>
      <c r="F3158">
        <v>6772</v>
      </c>
      <c r="G3158" t="s">
        <v>2193</v>
      </c>
      <c r="DB3158">
        <v>975</v>
      </c>
      <c r="DC3158">
        <v>718</v>
      </c>
      <c r="DJ3158">
        <v>398</v>
      </c>
      <c r="DK3158">
        <v>2644</v>
      </c>
      <c r="DL3158">
        <v>1047</v>
      </c>
      <c r="DM3158">
        <v>990</v>
      </c>
    </row>
    <row r="3159" spans="1:164">
      <c r="A3159" t="s">
        <v>2224</v>
      </c>
      <c r="C3159" s="23">
        <v>45775</v>
      </c>
      <c r="D3159" s="23">
        <v>45856</v>
      </c>
      <c r="E3159">
        <v>71</v>
      </c>
      <c r="F3159">
        <v>6772</v>
      </c>
      <c r="G3159" t="s">
        <v>2195</v>
      </c>
      <c r="DB3159">
        <v>975</v>
      </c>
      <c r="DC3159">
        <v>1693</v>
      </c>
      <c r="DD3159">
        <v>1693</v>
      </c>
      <c r="DE3159">
        <v>1693</v>
      </c>
      <c r="DF3159">
        <v>1693</v>
      </c>
      <c r="DG3159">
        <v>1693</v>
      </c>
      <c r="DH3159">
        <v>1693</v>
      </c>
      <c r="DI3159">
        <v>1693</v>
      </c>
      <c r="DJ3159">
        <v>2091</v>
      </c>
      <c r="DK3159">
        <v>4735</v>
      </c>
      <c r="DL3159">
        <v>5782</v>
      </c>
      <c r="DM3159">
        <v>6772</v>
      </c>
      <c r="DN3159">
        <v>6772</v>
      </c>
      <c r="DO3159">
        <v>6772</v>
      </c>
      <c r="DP3159">
        <v>6772</v>
      </c>
      <c r="DQ3159">
        <v>6772</v>
      </c>
      <c r="DR3159">
        <v>6772</v>
      </c>
      <c r="DS3159">
        <v>6772</v>
      </c>
      <c r="DT3159">
        <v>6772</v>
      </c>
      <c r="DU3159">
        <v>6772</v>
      </c>
      <c r="DV3159">
        <v>6772</v>
      </c>
      <c r="DW3159">
        <v>6772</v>
      </c>
      <c r="DX3159">
        <v>6772</v>
      </c>
      <c r="DY3159">
        <v>6772</v>
      </c>
      <c r="DZ3159">
        <v>6772</v>
      </c>
      <c r="EA3159">
        <v>6772</v>
      </c>
      <c r="EB3159">
        <v>6772</v>
      </c>
      <c r="EC3159">
        <v>6772</v>
      </c>
      <c r="ED3159">
        <v>6772</v>
      </c>
      <c r="EE3159">
        <v>6772</v>
      </c>
      <c r="EF3159">
        <v>6772</v>
      </c>
      <c r="EG3159">
        <v>6772</v>
      </c>
      <c r="EH3159">
        <v>6772</v>
      </c>
      <c r="EI3159">
        <v>6772</v>
      </c>
      <c r="EJ3159">
        <v>6772</v>
      </c>
      <c r="EK3159">
        <v>6772</v>
      </c>
      <c r="EL3159">
        <v>6772</v>
      </c>
      <c r="EM3159">
        <v>6772</v>
      </c>
      <c r="EN3159">
        <v>6772</v>
      </c>
      <c r="EO3159">
        <v>6772</v>
      </c>
      <c r="EP3159">
        <v>6772</v>
      </c>
      <c r="EQ3159">
        <v>6772</v>
      </c>
      <c r="ER3159">
        <v>6772</v>
      </c>
      <c r="ES3159">
        <v>6772</v>
      </c>
      <c r="ET3159">
        <v>6772</v>
      </c>
      <c r="EU3159">
        <v>6772</v>
      </c>
      <c r="EV3159">
        <v>6772</v>
      </c>
      <c r="EW3159">
        <v>6772</v>
      </c>
      <c r="EX3159">
        <v>6772</v>
      </c>
      <c r="EY3159">
        <v>6772</v>
      </c>
      <c r="EZ3159">
        <v>6772</v>
      </c>
      <c r="FA3159">
        <v>6772</v>
      </c>
      <c r="FB3159">
        <v>6772</v>
      </c>
      <c r="FC3159">
        <v>6772</v>
      </c>
      <c r="FD3159">
        <v>6772</v>
      </c>
      <c r="FE3159">
        <v>6772</v>
      </c>
      <c r="FF3159">
        <v>6772</v>
      </c>
      <c r="FG3159">
        <v>6772</v>
      </c>
      <c r="FH3159">
        <v>6772</v>
      </c>
    </row>
    <row r="3160" spans="1:164">
      <c r="A3160" t="s">
        <v>3211</v>
      </c>
      <c r="B3160" t="s">
        <v>1628</v>
      </c>
      <c r="C3160" s="23">
        <v>45775</v>
      </c>
      <c r="D3160" s="23">
        <v>45785</v>
      </c>
      <c r="E3160">
        <v>9</v>
      </c>
      <c r="F3160">
        <v>1693</v>
      </c>
      <c r="G3160" t="s">
        <v>2193</v>
      </c>
      <c r="DB3160">
        <v>975</v>
      </c>
      <c r="DC3160">
        <v>718</v>
      </c>
    </row>
    <row r="3161" spans="1:164">
      <c r="A3161" t="s">
        <v>3211</v>
      </c>
      <c r="B3161" t="s">
        <v>1628</v>
      </c>
      <c r="C3161" s="23">
        <v>45775</v>
      </c>
      <c r="D3161" s="23">
        <v>45785</v>
      </c>
      <c r="E3161">
        <v>9</v>
      </c>
      <c r="F3161">
        <v>1693</v>
      </c>
      <c r="G3161" t="s">
        <v>2195</v>
      </c>
      <c r="DB3161">
        <v>975</v>
      </c>
      <c r="DC3161">
        <v>1693</v>
      </c>
      <c r="DD3161">
        <v>1693</v>
      </c>
      <c r="DE3161">
        <v>1693</v>
      </c>
      <c r="DF3161">
        <v>1693</v>
      </c>
      <c r="DG3161">
        <v>1693</v>
      </c>
      <c r="DH3161">
        <v>1693</v>
      </c>
      <c r="DI3161">
        <v>1693</v>
      </c>
      <c r="DJ3161">
        <v>1693</v>
      </c>
      <c r="DK3161">
        <v>1693</v>
      </c>
      <c r="DL3161">
        <v>1693</v>
      </c>
      <c r="DM3161">
        <v>1693</v>
      </c>
      <c r="DN3161">
        <v>1693</v>
      </c>
      <c r="DO3161">
        <v>1693</v>
      </c>
      <c r="DP3161">
        <v>1693</v>
      </c>
      <c r="DQ3161">
        <v>1693</v>
      </c>
      <c r="DR3161">
        <v>1693</v>
      </c>
      <c r="DS3161">
        <v>1693</v>
      </c>
      <c r="DT3161">
        <v>1693</v>
      </c>
      <c r="DU3161">
        <v>1693</v>
      </c>
      <c r="DV3161">
        <v>1693</v>
      </c>
      <c r="DW3161">
        <v>1693</v>
      </c>
      <c r="DX3161">
        <v>1693</v>
      </c>
      <c r="DY3161">
        <v>1693</v>
      </c>
      <c r="DZ3161">
        <v>1693</v>
      </c>
      <c r="EA3161">
        <v>1693</v>
      </c>
      <c r="EB3161">
        <v>1693</v>
      </c>
      <c r="EC3161">
        <v>1693</v>
      </c>
      <c r="ED3161">
        <v>1693</v>
      </c>
      <c r="EE3161">
        <v>1693</v>
      </c>
      <c r="EF3161">
        <v>1693</v>
      </c>
      <c r="EG3161">
        <v>1693</v>
      </c>
      <c r="EH3161">
        <v>1693</v>
      </c>
      <c r="EI3161">
        <v>1693</v>
      </c>
      <c r="EJ3161">
        <v>1693</v>
      </c>
      <c r="EK3161">
        <v>1693</v>
      </c>
      <c r="EL3161">
        <v>1693</v>
      </c>
      <c r="EM3161">
        <v>1693</v>
      </c>
      <c r="EN3161">
        <v>1693</v>
      </c>
      <c r="EO3161">
        <v>1693</v>
      </c>
      <c r="EP3161">
        <v>1693</v>
      </c>
      <c r="EQ3161">
        <v>1693</v>
      </c>
      <c r="ER3161">
        <v>1693</v>
      </c>
      <c r="ES3161">
        <v>1693</v>
      </c>
      <c r="ET3161">
        <v>1693</v>
      </c>
      <c r="EU3161">
        <v>1693</v>
      </c>
      <c r="EV3161">
        <v>1693</v>
      </c>
      <c r="EW3161">
        <v>1693</v>
      </c>
      <c r="EX3161">
        <v>1693</v>
      </c>
      <c r="EY3161">
        <v>1693</v>
      </c>
      <c r="EZ3161">
        <v>1693</v>
      </c>
      <c r="FA3161">
        <v>1693</v>
      </c>
      <c r="FB3161">
        <v>1693</v>
      </c>
      <c r="FC3161">
        <v>1693</v>
      </c>
      <c r="FD3161">
        <v>1693</v>
      </c>
      <c r="FE3161">
        <v>1693</v>
      </c>
      <c r="FF3161">
        <v>1693</v>
      </c>
      <c r="FG3161">
        <v>1693</v>
      </c>
      <c r="FH3161">
        <v>1693</v>
      </c>
    </row>
    <row r="3162" spans="1:164">
      <c r="A3162" t="s">
        <v>3212</v>
      </c>
      <c r="B3162" t="s">
        <v>1624</v>
      </c>
      <c r="C3162" s="23">
        <v>45835</v>
      </c>
      <c r="D3162" s="23">
        <v>45856</v>
      </c>
      <c r="E3162">
        <v>19</v>
      </c>
      <c r="F3162">
        <v>3386</v>
      </c>
      <c r="G3162" t="s">
        <v>2193</v>
      </c>
      <c r="DJ3162">
        <v>147</v>
      </c>
      <c r="DK3162">
        <v>1385</v>
      </c>
      <c r="DL3162">
        <v>865</v>
      </c>
      <c r="DM3162">
        <v>990</v>
      </c>
    </row>
    <row r="3163" spans="1:164">
      <c r="A3163" t="s">
        <v>3212</v>
      </c>
      <c r="B3163" t="s">
        <v>1624</v>
      </c>
      <c r="C3163" s="23">
        <v>45835</v>
      </c>
      <c r="D3163" s="23">
        <v>45856</v>
      </c>
      <c r="E3163">
        <v>19</v>
      </c>
      <c r="F3163">
        <v>3386</v>
      </c>
      <c r="G3163" t="s">
        <v>2195</v>
      </c>
      <c r="DJ3163">
        <v>147</v>
      </c>
      <c r="DK3163">
        <v>1532</v>
      </c>
      <c r="DL3163">
        <v>2396</v>
      </c>
      <c r="DM3163">
        <v>3386</v>
      </c>
      <c r="DN3163">
        <v>3386</v>
      </c>
      <c r="DO3163">
        <v>3386</v>
      </c>
      <c r="DP3163">
        <v>3386</v>
      </c>
      <c r="DQ3163">
        <v>3386</v>
      </c>
      <c r="DR3163">
        <v>3386</v>
      </c>
      <c r="DS3163">
        <v>3386</v>
      </c>
      <c r="DT3163">
        <v>3386</v>
      </c>
      <c r="DU3163">
        <v>3386</v>
      </c>
      <c r="DV3163">
        <v>3386</v>
      </c>
      <c r="DW3163">
        <v>3386</v>
      </c>
      <c r="DX3163">
        <v>3386</v>
      </c>
      <c r="DY3163">
        <v>3386</v>
      </c>
      <c r="DZ3163">
        <v>3386</v>
      </c>
      <c r="EA3163">
        <v>3386</v>
      </c>
      <c r="EB3163">
        <v>3386</v>
      </c>
      <c r="EC3163">
        <v>3386</v>
      </c>
      <c r="ED3163">
        <v>3386</v>
      </c>
      <c r="EE3163">
        <v>3386</v>
      </c>
      <c r="EF3163">
        <v>3386</v>
      </c>
      <c r="EG3163">
        <v>3386</v>
      </c>
      <c r="EH3163">
        <v>3386</v>
      </c>
      <c r="EI3163">
        <v>3386</v>
      </c>
      <c r="EJ3163">
        <v>3386</v>
      </c>
      <c r="EK3163">
        <v>3386</v>
      </c>
      <c r="EL3163">
        <v>3386</v>
      </c>
      <c r="EM3163">
        <v>3386</v>
      </c>
      <c r="EN3163">
        <v>3386</v>
      </c>
      <c r="EO3163">
        <v>3386</v>
      </c>
      <c r="EP3163">
        <v>3386</v>
      </c>
      <c r="EQ3163">
        <v>3386</v>
      </c>
      <c r="ER3163">
        <v>3386</v>
      </c>
      <c r="ES3163">
        <v>3386</v>
      </c>
      <c r="ET3163">
        <v>3386</v>
      </c>
      <c r="EU3163">
        <v>3386</v>
      </c>
      <c r="EV3163">
        <v>3386</v>
      </c>
      <c r="EW3163">
        <v>3386</v>
      </c>
      <c r="EX3163">
        <v>3386</v>
      </c>
      <c r="EY3163">
        <v>3386</v>
      </c>
      <c r="EZ3163">
        <v>3386</v>
      </c>
      <c r="FA3163">
        <v>3386</v>
      </c>
      <c r="FB3163">
        <v>3386</v>
      </c>
      <c r="FC3163">
        <v>3386</v>
      </c>
      <c r="FD3163">
        <v>3386</v>
      </c>
      <c r="FE3163">
        <v>3386</v>
      </c>
      <c r="FF3163">
        <v>3386</v>
      </c>
      <c r="FG3163">
        <v>3386</v>
      </c>
      <c r="FH3163">
        <v>3386</v>
      </c>
    </row>
    <row r="3164" spans="1:164">
      <c r="A3164" t="s">
        <v>3213</v>
      </c>
      <c r="B3164" t="s">
        <v>1626</v>
      </c>
      <c r="C3164" s="23">
        <v>45835</v>
      </c>
      <c r="D3164" s="23">
        <v>45846</v>
      </c>
      <c r="E3164">
        <v>9</v>
      </c>
      <c r="F3164">
        <v>1693</v>
      </c>
      <c r="G3164" t="s">
        <v>2193</v>
      </c>
      <c r="DJ3164">
        <v>251</v>
      </c>
      <c r="DK3164">
        <v>1260</v>
      </c>
      <c r="DL3164">
        <v>182</v>
      </c>
    </row>
    <row r="3165" spans="1:164">
      <c r="A3165" t="s">
        <v>3213</v>
      </c>
      <c r="B3165" t="s">
        <v>1626</v>
      </c>
      <c r="C3165" s="23">
        <v>45835</v>
      </c>
      <c r="D3165" s="23">
        <v>45846</v>
      </c>
      <c r="E3165">
        <v>9</v>
      </c>
      <c r="F3165">
        <v>1693</v>
      </c>
      <c r="G3165" t="s">
        <v>2195</v>
      </c>
      <c r="DJ3165">
        <v>251</v>
      </c>
      <c r="DK3165">
        <v>1511</v>
      </c>
      <c r="DL3165">
        <v>1693</v>
      </c>
      <c r="DM3165">
        <v>1693</v>
      </c>
      <c r="DN3165">
        <v>1693</v>
      </c>
      <c r="DO3165">
        <v>1693</v>
      </c>
      <c r="DP3165">
        <v>1693</v>
      </c>
      <c r="DQ3165">
        <v>1693</v>
      </c>
      <c r="DR3165">
        <v>1693</v>
      </c>
      <c r="DS3165">
        <v>1693</v>
      </c>
      <c r="DT3165">
        <v>1693</v>
      </c>
      <c r="DU3165">
        <v>1693</v>
      </c>
      <c r="DV3165">
        <v>1693</v>
      </c>
      <c r="DW3165">
        <v>1693</v>
      </c>
      <c r="DX3165">
        <v>1693</v>
      </c>
      <c r="DY3165">
        <v>1693</v>
      </c>
      <c r="DZ3165">
        <v>1693</v>
      </c>
      <c r="EA3165">
        <v>1693</v>
      </c>
      <c r="EB3165">
        <v>1693</v>
      </c>
      <c r="EC3165">
        <v>1693</v>
      </c>
      <c r="ED3165">
        <v>1693</v>
      </c>
      <c r="EE3165">
        <v>1693</v>
      </c>
      <c r="EF3165">
        <v>1693</v>
      </c>
      <c r="EG3165">
        <v>1693</v>
      </c>
      <c r="EH3165">
        <v>1693</v>
      </c>
      <c r="EI3165">
        <v>1693</v>
      </c>
      <c r="EJ3165">
        <v>1693</v>
      </c>
      <c r="EK3165">
        <v>1693</v>
      </c>
      <c r="EL3165">
        <v>1693</v>
      </c>
      <c r="EM3165">
        <v>1693</v>
      </c>
      <c r="EN3165">
        <v>1693</v>
      </c>
      <c r="EO3165">
        <v>1693</v>
      </c>
      <c r="EP3165">
        <v>1693</v>
      </c>
      <c r="EQ3165">
        <v>1693</v>
      </c>
      <c r="ER3165">
        <v>1693</v>
      </c>
      <c r="ES3165">
        <v>1693</v>
      </c>
      <c r="ET3165">
        <v>1693</v>
      </c>
      <c r="EU3165">
        <v>1693</v>
      </c>
      <c r="EV3165">
        <v>1693</v>
      </c>
      <c r="EW3165">
        <v>1693</v>
      </c>
      <c r="EX3165">
        <v>1693</v>
      </c>
      <c r="EY3165">
        <v>1693</v>
      </c>
      <c r="EZ3165">
        <v>1693</v>
      </c>
      <c r="FA3165">
        <v>1693</v>
      </c>
      <c r="FB3165">
        <v>1693</v>
      </c>
      <c r="FC3165">
        <v>1693</v>
      </c>
      <c r="FD3165">
        <v>1693</v>
      </c>
      <c r="FE3165">
        <v>1693</v>
      </c>
      <c r="FF3165">
        <v>1693</v>
      </c>
      <c r="FG3165">
        <v>1693</v>
      </c>
      <c r="FH3165">
        <v>1693</v>
      </c>
    </row>
    <row r="3166" spans="1:164">
      <c r="A3166" t="s">
        <v>3214</v>
      </c>
      <c r="C3166" s="23">
        <v>45505</v>
      </c>
      <c r="D3166" s="23">
        <v>45759</v>
      </c>
      <c r="E3166">
        <v>219</v>
      </c>
      <c r="F3166">
        <v>33473</v>
      </c>
      <c r="G3166" t="s">
        <v>2193</v>
      </c>
      <c r="BO3166">
        <v>114</v>
      </c>
      <c r="BP3166">
        <v>1395</v>
      </c>
      <c r="BQ3166">
        <v>3547</v>
      </c>
      <c r="BR3166">
        <v>1493</v>
      </c>
      <c r="BS3166">
        <v>138</v>
      </c>
      <c r="BX3166">
        <v>1376</v>
      </c>
      <c r="BY3166">
        <v>1651</v>
      </c>
      <c r="BZ3166">
        <v>1651</v>
      </c>
      <c r="CA3166">
        <v>1651</v>
      </c>
      <c r="CB3166">
        <v>1042</v>
      </c>
      <c r="CF3166">
        <v>2083</v>
      </c>
      <c r="CG3166">
        <v>3392</v>
      </c>
      <c r="CH3166">
        <v>274</v>
      </c>
      <c r="CX3166">
        <v>4995</v>
      </c>
      <c r="CY3166">
        <v>8670</v>
      </c>
    </row>
    <row r="3167" spans="1:164">
      <c r="A3167" t="s">
        <v>3214</v>
      </c>
      <c r="C3167" s="23">
        <v>45505</v>
      </c>
      <c r="D3167" s="23">
        <v>45759</v>
      </c>
      <c r="E3167">
        <v>219</v>
      </c>
      <c r="F3167">
        <v>33473</v>
      </c>
      <c r="G3167" t="s">
        <v>2195</v>
      </c>
      <c r="BO3167">
        <v>114</v>
      </c>
      <c r="BP3167">
        <v>1509</v>
      </c>
      <c r="BQ3167">
        <v>5056</v>
      </c>
      <c r="BR3167">
        <v>6549</v>
      </c>
      <c r="BS3167">
        <v>6687</v>
      </c>
      <c r="BT3167">
        <v>6687</v>
      </c>
      <c r="BU3167">
        <v>6687</v>
      </c>
      <c r="BV3167">
        <v>6687</v>
      </c>
      <c r="BW3167">
        <v>6687</v>
      </c>
      <c r="BX3167">
        <v>8063</v>
      </c>
      <c r="BY3167">
        <v>9714</v>
      </c>
      <c r="BZ3167">
        <v>11365</v>
      </c>
      <c r="CA3167">
        <v>13017</v>
      </c>
      <c r="CB3167">
        <v>14059</v>
      </c>
      <c r="CC3167">
        <v>14059</v>
      </c>
      <c r="CD3167">
        <v>14059</v>
      </c>
      <c r="CE3167">
        <v>14059</v>
      </c>
      <c r="CF3167">
        <v>16142</v>
      </c>
      <c r="CG3167">
        <v>19534</v>
      </c>
      <c r="CH3167">
        <v>19808</v>
      </c>
      <c r="CI3167">
        <v>19808</v>
      </c>
      <c r="CJ3167">
        <v>19808</v>
      </c>
      <c r="CK3167">
        <v>19808</v>
      </c>
      <c r="CL3167">
        <v>19808</v>
      </c>
      <c r="CM3167">
        <v>19808</v>
      </c>
      <c r="CN3167">
        <v>19808</v>
      </c>
      <c r="CO3167">
        <v>19808</v>
      </c>
      <c r="CP3167">
        <v>19808</v>
      </c>
      <c r="CQ3167">
        <v>19808</v>
      </c>
      <c r="CR3167">
        <v>19808</v>
      </c>
      <c r="CS3167">
        <v>19808</v>
      </c>
      <c r="CT3167">
        <v>19808</v>
      </c>
      <c r="CU3167">
        <v>19808</v>
      </c>
      <c r="CV3167">
        <v>19808</v>
      </c>
      <c r="CW3167">
        <v>19808</v>
      </c>
      <c r="CX3167">
        <v>24803</v>
      </c>
      <c r="CY3167">
        <v>33473</v>
      </c>
      <c r="CZ3167">
        <v>33473</v>
      </c>
      <c r="DA3167">
        <v>33473</v>
      </c>
      <c r="DB3167">
        <v>33473</v>
      </c>
      <c r="DC3167">
        <v>33473</v>
      </c>
      <c r="DD3167">
        <v>33473</v>
      </c>
      <c r="DE3167">
        <v>33473</v>
      </c>
      <c r="DF3167">
        <v>33473</v>
      </c>
      <c r="DG3167">
        <v>33473</v>
      </c>
      <c r="DH3167">
        <v>33473</v>
      </c>
      <c r="DI3167">
        <v>33473</v>
      </c>
      <c r="DJ3167">
        <v>33473</v>
      </c>
      <c r="DK3167">
        <v>33473</v>
      </c>
      <c r="DL3167">
        <v>33473</v>
      </c>
      <c r="DM3167">
        <v>33473</v>
      </c>
      <c r="DN3167">
        <v>33473</v>
      </c>
      <c r="DO3167">
        <v>33473</v>
      </c>
      <c r="DP3167">
        <v>33473</v>
      </c>
      <c r="DQ3167">
        <v>33473</v>
      </c>
      <c r="DR3167">
        <v>33473</v>
      </c>
      <c r="DS3167">
        <v>33473</v>
      </c>
      <c r="DT3167">
        <v>33473</v>
      </c>
      <c r="DU3167">
        <v>33473</v>
      </c>
      <c r="DV3167">
        <v>33473</v>
      </c>
      <c r="DW3167">
        <v>33473</v>
      </c>
      <c r="DX3167">
        <v>33473</v>
      </c>
      <c r="DY3167">
        <v>33473</v>
      </c>
      <c r="DZ3167">
        <v>33473</v>
      </c>
      <c r="EA3167">
        <v>33473</v>
      </c>
      <c r="EB3167">
        <v>33473</v>
      </c>
      <c r="EC3167">
        <v>33473</v>
      </c>
      <c r="ED3167">
        <v>33473</v>
      </c>
      <c r="EE3167">
        <v>33473</v>
      </c>
      <c r="EF3167">
        <v>33473</v>
      </c>
      <c r="EG3167">
        <v>33473</v>
      </c>
      <c r="EH3167">
        <v>33473</v>
      </c>
      <c r="EI3167">
        <v>33473</v>
      </c>
      <c r="EJ3167">
        <v>33473</v>
      </c>
      <c r="EK3167">
        <v>33473</v>
      </c>
      <c r="EL3167">
        <v>33473</v>
      </c>
      <c r="EM3167">
        <v>33473</v>
      </c>
      <c r="EN3167">
        <v>33473</v>
      </c>
      <c r="EO3167">
        <v>33473</v>
      </c>
      <c r="EP3167">
        <v>33473</v>
      </c>
      <c r="EQ3167">
        <v>33473</v>
      </c>
      <c r="ER3167">
        <v>33473</v>
      </c>
      <c r="ES3167">
        <v>33473</v>
      </c>
      <c r="ET3167">
        <v>33473</v>
      </c>
      <c r="EU3167">
        <v>33473</v>
      </c>
      <c r="EV3167">
        <v>33473</v>
      </c>
      <c r="EW3167">
        <v>33473</v>
      </c>
      <c r="EX3167">
        <v>33473</v>
      </c>
      <c r="EY3167">
        <v>33473</v>
      </c>
      <c r="EZ3167">
        <v>33473</v>
      </c>
      <c r="FA3167">
        <v>33473</v>
      </c>
      <c r="FB3167">
        <v>33473</v>
      </c>
      <c r="FC3167">
        <v>33473</v>
      </c>
      <c r="FD3167">
        <v>33473</v>
      </c>
      <c r="FE3167">
        <v>33473</v>
      </c>
      <c r="FF3167">
        <v>33473</v>
      </c>
      <c r="FG3167">
        <v>33473</v>
      </c>
      <c r="FH3167">
        <v>33473</v>
      </c>
    </row>
    <row r="3168" spans="1:164">
      <c r="A3168" t="s">
        <v>3121</v>
      </c>
      <c r="C3168" s="23">
        <v>45505</v>
      </c>
      <c r="D3168" s="23">
        <v>45759</v>
      </c>
      <c r="E3168">
        <v>219</v>
      </c>
      <c r="F3168">
        <v>33473</v>
      </c>
      <c r="G3168" t="s">
        <v>2193</v>
      </c>
      <c r="BO3168">
        <v>114</v>
      </c>
      <c r="BP3168">
        <v>1395</v>
      </c>
      <c r="BQ3168">
        <v>3547</v>
      </c>
      <c r="BR3168">
        <v>1493</v>
      </c>
      <c r="BS3168">
        <v>138</v>
      </c>
      <c r="BX3168">
        <v>1376</v>
      </c>
      <c r="BY3168">
        <v>1651</v>
      </c>
      <c r="BZ3168">
        <v>1651</v>
      </c>
      <c r="CA3168">
        <v>1651</v>
      </c>
      <c r="CB3168">
        <v>1042</v>
      </c>
      <c r="CF3168">
        <v>2083</v>
      </c>
      <c r="CG3168">
        <v>3392</v>
      </c>
      <c r="CH3168">
        <v>274</v>
      </c>
      <c r="CX3168">
        <v>4995</v>
      </c>
      <c r="CY3168">
        <v>8670</v>
      </c>
    </row>
    <row r="3169" spans="1:164">
      <c r="A3169" t="s">
        <v>3121</v>
      </c>
      <c r="C3169" s="23">
        <v>45505</v>
      </c>
      <c r="D3169" s="23">
        <v>45759</v>
      </c>
      <c r="E3169">
        <v>219</v>
      </c>
      <c r="F3169">
        <v>33473</v>
      </c>
      <c r="G3169" t="s">
        <v>2195</v>
      </c>
      <c r="BO3169">
        <v>114</v>
      </c>
      <c r="BP3169">
        <v>1509</v>
      </c>
      <c r="BQ3169">
        <v>5056</v>
      </c>
      <c r="BR3169">
        <v>6549</v>
      </c>
      <c r="BS3169">
        <v>6687</v>
      </c>
      <c r="BT3169">
        <v>6687</v>
      </c>
      <c r="BU3169">
        <v>6687</v>
      </c>
      <c r="BV3169">
        <v>6687</v>
      </c>
      <c r="BW3169">
        <v>6687</v>
      </c>
      <c r="BX3169">
        <v>8063</v>
      </c>
      <c r="BY3169">
        <v>9714</v>
      </c>
      <c r="BZ3169">
        <v>11365</v>
      </c>
      <c r="CA3169">
        <v>13017</v>
      </c>
      <c r="CB3169">
        <v>14059</v>
      </c>
      <c r="CC3169">
        <v>14059</v>
      </c>
      <c r="CD3169">
        <v>14059</v>
      </c>
      <c r="CE3169">
        <v>14059</v>
      </c>
      <c r="CF3169">
        <v>16142</v>
      </c>
      <c r="CG3169">
        <v>19534</v>
      </c>
      <c r="CH3169">
        <v>19808</v>
      </c>
      <c r="CI3169">
        <v>19808</v>
      </c>
      <c r="CJ3169">
        <v>19808</v>
      </c>
      <c r="CK3169">
        <v>19808</v>
      </c>
      <c r="CL3169">
        <v>19808</v>
      </c>
      <c r="CM3169">
        <v>19808</v>
      </c>
      <c r="CN3169">
        <v>19808</v>
      </c>
      <c r="CO3169">
        <v>19808</v>
      </c>
      <c r="CP3169">
        <v>19808</v>
      </c>
      <c r="CQ3169">
        <v>19808</v>
      </c>
      <c r="CR3169">
        <v>19808</v>
      </c>
      <c r="CS3169">
        <v>19808</v>
      </c>
      <c r="CT3169">
        <v>19808</v>
      </c>
      <c r="CU3169">
        <v>19808</v>
      </c>
      <c r="CV3169">
        <v>19808</v>
      </c>
      <c r="CW3169">
        <v>19808</v>
      </c>
      <c r="CX3169">
        <v>24803</v>
      </c>
      <c r="CY3169">
        <v>33473</v>
      </c>
      <c r="CZ3169">
        <v>33473</v>
      </c>
      <c r="DA3169">
        <v>33473</v>
      </c>
      <c r="DB3169">
        <v>33473</v>
      </c>
      <c r="DC3169">
        <v>33473</v>
      </c>
      <c r="DD3169">
        <v>33473</v>
      </c>
      <c r="DE3169">
        <v>33473</v>
      </c>
      <c r="DF3169">
        <v>33473</v>
      </c>
      <c r="DG3169">
        <v>33473</v>
      </c>
      <c r="DH3169">
        <v>33473</v>
      </c>
      <c r="DI3169">
        <v>33473</v>
      </c>
      <c r="DJ3169">
        <v>33473</v>
      </c>
      <c r="DK3169">
        <v>33473</v>
      </c>
      <c r="DL3169">
        <v>33473</v>
      </c>
      <c r="DM3169">
        <v>33473</v>
      </c>
      <c r="DN3169">
        <v>33473</v>
      </c>
      <c r="DO3169">
        <v>33473</v>
      </c>
      <c r="DP3169">
        <v>33473</v>
      </c>
      <c r="DQ3169">
        <v>33473</v>
      </c>
      <c r="DR3169">
        <v>33473</v>
      </c>
      <c r="DS3169">
        <v>33473</v>
      </c>
      <c r="DT3169">
        <v>33473</v>
      </c>
      <c r="DU3169">
        <v>33473</v>
      </c>
      <c r="DV3169">
        <v>33473</v>
      </c>
      <c r="DW3169">
        <v>33473</v>
      </c>
      <c r="DX3169">
        <v>33473</v>
      </c>
      <c r="DY3169">
        <v>33473</v>
      </c>
      <c r="DZ3169">
        <v>33473</v>
      </c>
      <c r="EA3169">
        <v>33473</v>
      </c>
      <c r="EB3169">
        <v>33473</v>
      </c>
      <c r="EC3169">
        <v>33473</v>
      </c>
      <c r="ED3169">
        <v>33473</v>
      </c>
      <c r="EE3169">
        <v>33473</v>
      </c>
      <c r="EF3169">
        <v>33473</v>
      </c>
      <c r="EG3169">
        <v>33473</v>
      </c>
      <c r="EH3169">
        <v>33473</v>
      </c>
      <c r="EI3169">
        <v>33473</v>
      </c>
      <c r="EJ3169">
        <v>33473</v>
      </c>
      <c r="EK3169">
        <v>33473</v>
      </c>
      <c r="EL3169">
        <v>33473</v>
      </c>
      <c r="EM3169">
        <v>33473</v>
      </c>
      <c r="EN3169">
        <v>33473</v>
      </c>
      <c r="EO3169">
        <v>33473</v>
      </c>
      <c r="EP3169">
        <v>33473</v>
      </c>
      <c r="EQ3169">
        <v>33473</v>
      </c>
      <c r="ER3169">
        <v>33473</v>
      </c>
      <c r="ES3169">
        <v>33473</v>
      </c>
      <c r="ET3169">
        <v>33473</v>
      </c>
      <c r="EU3169">
        <v>33473</v>
      </c>
      <c r="EV3169">
        <v>33473</v>
      </c>
      <c r="EW3169">
        <v>33473</v>
      </c>
      <c r="EX3169">
        <v>33473</v>
      </c>
      <c r="EY3169">
        <v>33473</v>
      </c>
      <c r="EZ3169">
        <v>33473</v>
      </c>
      <c r="FA3169">
        <v>33473</v>
      </c>
      <c r="FB3169">
        <v>33473</v>
      </c>
      <c r="FC3169">
        <v>33473</v>
      </c>
      <c r="FD3169">
        <v>33473</v>
      </c>
      <c r="FE3169">
        <v>33473</v>
      </c>
      <c r="FF3169">
        <v>33473</v>
      </c>
      <c r="FG3169">
        <v>33473</v>
      </c>
      <c r="FH3169">
        <v>33473</v>
      </c>
    </row>
    <row r="3170" spans="1:164">
      <c r="A3170" t="s">
        <v>3153</v>
      </c>
      <c r="C3170" s="23">
        <v>45505</v>
      </c>
      <c r="D3170" s="23">
        <v>45596</v>
      </c>
      <c r="E3170">
        <v>79</v>
      </c>
      <c r="F3170">
        <v>14059</v>
      </c>
      <c r="G3170" t="s">
        <v>2193</v>
      </c>
      <c r="BO3170">
        <v>114</v>
      </c>
      <c r="BP3170">
        <v>1395</v>
      </c>
      <c r="BQ3170">
        <v>3547</v>
      </c>
      <c r="BR3170">
        <v>1493</v>
      </c>
      <c r="BS3170">
        <v>138</v>
      </c>
      <c r="BX3170">
        <v>1376</v>
      </c>
      <c r="BY3170">
        <v>1651</v>
      </c>
      <c r="BZ3170">
        <v>1651</v>
      </c>
      <c r="CA3170">
        <v>1651</v>
      </c>
      <c r="CB3170">
        <v>1042</v>
      </c>
    </row>
    <row r="3171" spans="1:164">
      <c r="A3171" t="s">
        <v>3153</v>
      </c>
      <c r="C3171" s="23">
        <v>45505</v>
      </c>
      <c r="D3171" s="23">
        <v>45596</v>
      </c>
      <c r="E3171">
        <v>79</v>
      </c>
      <c r="F3171">
        <v>14059</v>
      </c>
      <c r="G3171" t="s">
        <v>2195</v>
      </c>
      <c r="BO3171">
        <v>114</v>
      </c>
      <c r="BP3171">
        <v>1509</v>
      </c>
      <c r="BQ3171">
        <v>5056</v>
      </c>
      <c r="BR3171">
        <v>6549</v>
      </c>
      <c r="BS3171">
        <v>6687</v>
      </c>
      <c r="BT3171">
        <v>6687</v>
      </c>
      <c r="BU3171">
        <v>6687</v>
      </c>
      <c r="BV3171">
        <v>6687</v>
      </c>
      <c r="BW3171">
        <v>6687</v>
      </c>
      <c r="BX3171">
        <v>8063</v>
      </c>
      <c r="BY3171">
        <v>9714</v>
      </c>
      <c r="BZ3171">
        <v>11365</v>
      </c>
      <c r="CA3171">
        <v>13017</v>
      </c>
      <c r="CB3171">
        <v>14059</v>
      </c>
      <c r="CC3171">
        <v>14059</v>
      </c>
      <c r="CD3171">
        <v>14059</v>
      </c>
      <c r="CE3171">
        <v>14059</v>
      </c>
      <c r="CF3171">
        <v>14059</v>
      </c>
      <c r="CG3171">
        <v>14059</v>
      </c>
      <c r="CH3171">
        <v>14059</v>
      </c>
      <c r="CI3171">
        <v>14059</v>
      </c>
      <c r="CJ3171">
        <v>14059</v>
      </c>
      <c r="CK3171">
        <v>14059</v>
      </c>
      <c r="CL3171">
        <v>14059</v>
      </c>
      <c r="CM3171">
        <v>14059</v>
      </c>
      <c r="CN3171">
        <v>14059</v>
      </c>
      <c r="CO3171">
        <v>14059</v>
      </c>
      <c r="CP3171">
        <v>14059</v>
      </c>
      <c r="CQ3171">
        <v>14059</v>
      </c>
      <c r="CR3171">
        <v>14059</v>
      </c>
      <c r="CS3171">
        <v>14059</v>
      </c>
      <c r="CT3171">
        <v>14059</v>
      </c>
      <c r="CU3171">
        <v>14059</v>
      </c>
      <c r="CV3171">
        <v>14059</v>
      </c>
      <c r="CW3171">
        <v>14059</v>
      </c>
      <c r="CX3171">
        <v>14059</v>
      </c>
      <c r="CY3171">
        <v>14059</v>
      </c>
      <c r="CZ3171">
        <v>14059</v>
      </c>
      <c r="DA3171">
        <v>14059</v>
      </c>
      <c r="DB3171">
        <v>14059</v>
      </c>
      <c r="DC3171">
        <v>14059</v>
      </c>
      <c r="DD3171">
        <v>14059</v>
      </c>
      <c r="DE3171">
        <v>14059</v>
      </c>
      <c r="DF3171">
        <v>14059</v>
      </c>
      <c r="DG3171">
        <v>14059</v>
      </c>
      <c r="DH3171">
        <v>14059</v>
      </c>
      <c r="DI3171">
        <v>14059</v>
      </c>
      <c r="DJ3171">
        <v>14059</v>
      </c>
      <c r="DK3171">
        <v>14059</v>
      </c>
      <c r="DL3171">
        <v>14059</v>
      </c>
      <c r="DM3171">
        <v>14059</v>
      </c>
      <c r="DN3171">
        <v>14059</v>
      </c>
      <c r="DO3171">
        <v>14059</v>
      </c>
      <c r="DP3171">
        <v>14059</v>
      </c>
      <c r="DQ3171">
        <v>14059</v>
      </c>
      <c r="DR3171">
        <v>14059</v>
      </c>
      <c r="DS3171">
        <v>14059</v>
      </c>
      <c r="DT3171">
        <v>14059</v>
      </c>
      <c r="DU3171">
        <v>14059</v>
      </c>
      <c r="DV3171">
        <v>14059</v>
      </c>
      <c r="DW3171">
        <v>14059</v>
      </c>
      <c r="DX3171">
        <v>14059</v>
      </c>
      <c r="DY3171">
        <v>14059</v>
      </c>
      <c r="DZ3171">
        <v>14059</v>
      </c>
      <c r="EA3171">
        <v>14059</v>
      </c>
      <c r="EB3171">
        <v>14059</v>
      </c>
      <c r="EC3171">
        <v>14059</v>
      </c>
      <c r="ED3171">
        <v>14059</v>
      </c>
      <c r="EE3171">
        <v>14059</v>
      </c>
      <c r="EF3171">
        <v>14059</v>
      </c>
      <c r="EG3171">
        <v>14059</v>
      </c>
      <c r="EH3171">
        <v>14059</v>
      </c>
      <c r="EI3171">
        <v>14059</v>
      </c>
      <c r="EJ3171">
        <v>14059</v>
      </c>
      <c r="EK3171">
        <v>14059</v>
      </c>
      <c r="EL3171">
        <v>14059</v>
      </c>
      <c r="EM3171">
        <v>14059</v>
      </c>
      <c r="EN3171">
        <v>14059</v>
      </c>
      <c r="EO3171">
        <v>14059</v>
      </c>
      <c r="EP3171">
        <v>14059</v>
      </c>
      <c r="EQ3171">
        <v>14059</v>
      </c>
      <c r="ER3171">
        <v>14059</v>
      </c>
      <c r="ES3171">
        <v>14059</v>
      </c>
      <c r="ET3171">
        <v>14059</v>
      </c>
      <c r="EU3171">
        <v>14059</v>
      </c>
      <c r="EV3171">
        <v>14059</v>
      </c>
      <c r="EW3171">
        <v>14059</v>
      </c>
      <c r="EX3171">
        <v>14059</v>
      </c>
      <c r="EY3171">
        <v>14059</v>
      </c>
      <c r="EZ3171">
        <v>14059</v>
      </c>
      <c r="FA3171">
        <v>14059</v>
      </c>
      <c r="FB3171">
        <v>14059</v>
      </c>
      <c r="FC3171">
        <v>14059</v>
      </c>
      <c r="FD3171">
        <v>14059</v>
      </c>
      <c r="FE3171">
        <v>14059</v>
      </c>
      <c r="FF3171">
        <v>14059</v>
      </c>
      <c r="FG3171">
        <v>14059</v>
      </c>
      <c r="FH3171">
        <v>14059</v>
      </c>
    </row>
    <row r="3172" spans="1:164">
      <c r="A3172" t="s">
        <v>3215</v>
      </c>
      <c r="B3172" t="s">
        <v>1643</v>
      </c>
      <c r="C3172" s="23">
        <v>45505</v>
      </c>
      <c r="D3172" s="23">
        <v>45533</v>
      </c>
      <c r="E3172">
        <v>24</v>
      </c>
      <c r="F3172">
        <v>6687</v>
      </c>
      <c r="G3172" t="s">
        <v>2193</v>
      </c>
      <c r="BO3172">
        <v>114</v>
      </c>
      <c r="BP3172">
        <v>1395</v>
      </c>
      <c r="BQ3172">
        <v>3547</v>
      </c>
      <c r="BR3172">
        <v>1493</v>
      </c>
      <c r="BS3172">
        <v>138</v>
      </c>
    </row>
    <row r="3173" spans="1:164">
      <c r="A3173" t="s">
        <v>3215</v>
      </c>
      <c r="B3173" t="s">
        <v>1643</v>
      </c>
      <c r="C3173" s="23">
        <v>45505</v>
      </c>
      <c r="D3173" s="23">
        <v>45533</v>
      </c>
      <c r="E3173">
        <v>24</v>
      </c>
      <c r="F3173">
        <v>6687</v>
      </c>
      <c r="G3173" t="s">
        <v>2195</v>
      </c>
      <c r="BO3173">
        <v>114</v>
      </c>
      <c r="BP3173">
        <v>1509</v>
      </c>
      <c r="BQ3173">
        <v>5056</v>
      </c>
      <c r="BR3173">
        <v>6549</v>
      </c>
      <c r="BS3173">
        <v>6687</v>
      </c>
      <c r="BT3173">
        <v>6687</v>
      </c>
      <c r="BU3173">
        <v>6687</v>
      </c>
      <c r="BV3173">
        <v>6687</v>
      </c>
      <c r="BW3173">
        <v>6687</v>
      </c>
      <c r="BX3173">
        <v>6687</v>
      </c>
      <c r="BY3173">
        <v>6687</v>
      </c>
      <c r="BZ3173">
        <v>6687</v>
      </c>
      <c r="CA3173">
        <v>6687</v>
      </c>
      <c r="CB3173">
        <v>6687</v>
      </c>
      <c r="CC3173">
        <v>6687</v>
      </c>
      <c r="CD3173">
        <v>6687</v>
      </c>
      <c r="CE3173">
        <v>6687</v>
      </c>
      <c r="CF3173">
        <v>6687</v>
      </c>
      <c r="CG3173">
        <v>6687</v>
      </c>
      <c r="CH3173">
        <v>6687</v>
      </c>
      <c r="CI3173">
        <v>6687</v>
      </c>
      <c r="CJ3173">
        <v>6687</v>
      </c>
      <c r="CK3173">
        <v>6687</v>
      </c>
      <c r="CL3173">
        <v>6687</v>
      </c>
      <c r="CM3173">
        <v>6687</v>
      </c>
      <c r="CN3173">
        <v>6687</v>
      </c>
      <c r="CO3173">
        <v>6687</v>
      </c>
      <c r="CP3173">
        <v>6687</v>
      </c>
      <c r="CQ3173">
        <v>6687</v>
      </c>
      <c r="CR3173">
        <v>6687</v>
      </c>
      <c r="CS3173">
        <v>6687</v>
      </c>
      <c r="CT3173">
        <v>6687</v>
      </c>
      <c r="CU3173">
        <v>6687</v>
      </c>
      <c r="CV3173">
        <v>6687</v>
      </c>
      <c r="CW3173">
        <v>6687</v>
      </c>
      <c r="CX3173">
        <v>6687</v>
      </c>
      <c r="CY3173">
        <v>6687</v>
      </c>
      <c r="CZ3173">
        <v>6687</v>
      </c>
      <c r="DA3173">
        <v>6687</v>
      </c>
      <c r="DB3173">
        <v>6687</v>
      </c>
      <c r="DC3173">
        <v>6687</v>
      </c>
      <c r="DD3173">
        <v>6687</v>
      </c>
      <c r="DE3173">
        <v>6687</v>
      </c>
      <c r="DF3173">
        <v>6687</v>
      </c>
      <c r="DG3173">
        <v>6687</v>
      </c>
      <c r="DH3173">
        <v>6687</v>
      </c>
      <c r="DI3173">
        <v>6687</v>
      </c>
      <c r="DJ3173">
        <v>6687</v>
      </c>
      <c r="DK3173">
        <v>6687</v>
      </c>
      <c r="DL3173">
        <v>6687</v>
      </c>
      <c r="DM3173">
        <v>6687</v>
      </c>
      <c r="DN3173">
        <v>6687</v>
      </c>
      <c r="DO3173">
        <v>6687</v>
      </c>
      <c r="DP3173">
        <v>6687</v>
      </c>
      <c r="DQ3173">
        <v>6687</v>
      </c>
      <c r="DR3173">
        <v>6687</v>
      </c>
      <c r="DS3173">
        <v>6687</v>
      </c>
      <c r="DT3173">
        <v>6687</v>
      </c>
      <c r="DU3173">
        <v>6687</v>
      </c>
      <c r="DV3173">
        <v>6687</v>
      </c>
      <c r="DW3173">
        <v>6687</v>
      </c>
      <c r="DX3173">
        <v>6687</v>
      </c>
      <c r="DY3173">
        <v>6687</v>
      </c>
      <c r="DZ3173">
        <v>6687</v>
      </c>
      <c r="EA3173">
        <v>6687</v>
      </c>
      <c r="EB3173">
        <v>6687</v>
      </c>
      <c r="EC3173">
        <v>6687</v>
      </c>
      <c r="ED3173">
        <v>6687</v>
      </c>
      <c r="EE3173">
        <v>6687</v>
      </c>
      <c r="EF3173">
        <v>6687</v>
      </c>
      <c r="EG3173">
        <v>6687</v>
      </c>
      <c r="EH3173">
        <v>6687</v>
      </c>
      <c r="EI3173">
        <v>6687</v>
      </c>
      <c r="EJ3173">
        <v>6687</v>
      </c>
      <c r="EK3173">
        <v>6687</v>
      </c>
      <c r="EL3173">
        <v>6687</v>
      </c>
      <c r="EM3173">
        <v>6687</v>
      </c>
      <c r="EN3173">
        <v>6687</v>
      </c>
      <c r="EO3173">
        <v>6687</v>
      </c>
      <c r="EP3173">
        <v>6687</v>
      </c>
      <c r="EQ3173">
        <v>6687</v>
      </c>
      <c r="ER3173">
        <v>6687</v>
      </c>
      <c r="ES3173">
        <v>6687</v>
      </c>
      <c r="ET3173">
        <v>6687</v>
      </c>
      <c r="EU3173">
        <v>6687</v>
      </c>
      <c r="EV3173">
        <v>6687</v>
      </c>
      <c r="EW3173">
        <v>6687</v>
      </c>
      <c r="EX3173">
        <v>6687</v>
      </c>
      <c r="EY3173">
        <v>6687</v>
      </c>
      <c r="EZ3173">
        <v>6687</v>
      </c>
      <c r="FA3173">
        <v>6687</v>
      </c>
      <c r="FB3173">
        <v>6687</v>
      </c>
      <c r="FC3173">
        <v>6687</v>
      </c>
      <c r="FD3173">
        <v>6687</v>
      </c>
      <c r="FE3173">
        <v>6687</v>
      </c>
      <c r="FF3173">
        <v>6687</v>
      </c>
      <c r="FG3173">
        <v>6687</v>
      </c>
      <c r="FH3173">
        <v>6687</v>
      </c>
    </row>
    <row r="3174" spans="1:164">
      <c r="A3174" t="s">
        <v>3216</v>
      </c>
      <c r="B3174" t="s">
        <v>1645</v>
      </c>
      <c r="C3174" s="23">
        <v>45566</v>
      </c>
      <c r="D3174" s="23">
        <v>45596</v>
      </c>
      <c r="E3174">
        <v>27</v>
      </c>
      <c r="F3174">
        <v>7372</v>
      </c>
      <c r="G3174" t="s">
        <v>2193</v>
      </c>
      <c r="BX3174">
        <v>1376</v>
      </c>
      <c r="BY3174">
        <v>1651</v>
      </c>
      <c r="BZ3174">
        <v>1651</v>
      </c>
      <c r="CA3174">
        <v>1651</v>
      </c>
      <c r="CB3174">
        <v>1042</v>
      </c>
    </row>
    <row r="3175" spans="1:164">
      <c r="A3175" t="s">
        <v>3216</v>
      </c>
      <c r="B3175" t="s">
        <v>1645</v>
      </c>
      <c r="C3175" s="23">
        <v>45566</v>
      </c>
      <c r="D3175" s="23">
        <v>45596</v>
      </c>
      <c r="E3175">
        <v>27</v>
      </c>
      <c r="F3175">
        <v>7372</v>
      </c>
      <c r="G3175" t="s">
        <v>2195</v>
      </c>
      <c r="BX3175">
        <v>1376</v>
      </c>
      <c r="BY3175">
        <v>3027</v>
      </c>
      <c r="BZ3175">
        <v>4678</v>
      </c>
      <c r="CA3175">
        <v>6330</v>
      </c>
      <c r="CB3175">
        <v>7372</v>
      </c>
      <c r="CC3175">
        <v>7372</v>
      </c>
      <c r="CD3175">
        <v>7372</v>
      </c>
      <c r="CE3175">
        <v>7372</v>
      </c>
      <c r="CF3175">
        <v>7372</v>
      </c>
      <c r="CG3175">
        <v>7372</v>
      </c>
      <c r="CH3175">
        <v>7372</v>
      </c>
      <c r="CI3175">
        <v>7372</v>
      </c>
      <c r="CJ3175">
        <v>7372</v>
      </c>
      <c r="CK3175">
        <v>7372</v>
      </c>
      <c r="CL3175">
        <v>7372</v>
      </c>
      <c r="CM3175">
        <v>7372</v>
      </c>
      <c r="CN3175">
        <v>7372</v>
      </c>
      <c r="CO3175">
        <v>7372</v>
      </c>
      <c r="CP3175">
        <v>7372</v>
      </c>
      <c r="CQ3175">
        <v>7372</v>
      </c>
      <c r="CR3175">
        <v>7372</v>
      </c>
      <c r="CS3175">
        <v>7372</v>
      </c>
      <c r="CT3175">
        <v>7372</v>
      </c>
      <c r="CU3175">
        <v>7372</v>
      </c>
      <c r="CV3175">
        <v>7372</v>
      </c>
      <c r="CW3175">
        <v>7372</v>
      </c>
      <c r="CX3175">
        <v>7372</v>
      </c>
      <c r="CY3175">
        <v>7372</v>
      </c>
      <c r="CZ3175">
        <v>7372</v>
      </c>
      <c r="DA3175">
        <v>7372</v>
      </c>
      <c r="DB3175">
        <v>7372</v>
      </c>
      <c r="DC3175">
        <v>7372</v>
      </c>
      <c r="DD3175">
        <v>7372</v>
      </c>
      <c r="DE3175">
        <v>7372</v>
      </c>
      <c r="DF3175">
        <v>7372</v>
      </c>
      <c r="DG3175">
        <v>7372</v>
      </c>
      <c r="DH3175">
        <v>7372</v>
      </c>
      <c r="DI3175">
        <v>7372</v>
      </c>
      <c r="DJ3175">
        <v>7372</v>
      </c>
      <c r="DK3175">
        <v>7372</v>
      </c>
      <c r="DL3175">
        <v>7372</v>
      </c>
      <c r="DM3175">
        <v>7372</v>
      </c>
      <c r="DN3175">
        <v>7372</v>
      </c>
      <c r="DO3175">
        <v>7372</v>
      </c>
      <c r="DP3175">
        <v>7372</v>
      </c>
      <c r="DQ3175">
        <v>7372</v>
      </c>
      <c r="DR3175">
        <v>7372</v>
      </c>
      <c r="DS3175">
        <v>7372</v>
      </c>
      <c r="DT3175">
        <v>7372</v>
      </c>
      <c r="DU3175">
        <v>7372</v>
      </c>
      <c r="DV3175">
        <v>7372</v>
      </c>
      <c r="DW3175">
        <v>7372</v>
      </c>
      <c r="DX3175">
        <v>7372</v>
      </c>
      <c r="DY3175">
        <v>7372</v>
      </c>
      <c r="DZ3175">
        <v>7372</v>
      </c>
      <c r="EA3175">
        <v>7372</v>
      </c>
      <c r="EB3175">
        <v>7372</v>
      </c>
      <c r="EC3175">
        <v>7372</v>
      </c>
      <c r="ED3175">
        <v>7372</v>
      </c>
      <c r="EE3175">
        <v>7372</v>
      </c>
      <c r="EF3175">
        <v>7372</v>
      </c>
      <c r="EG3175">
        <v>7372</v>
      </c>
      <c r="EH3175">
        <v>7372</v>
      </c>
      <c r="EI3175">
        <v>7372</v>
      </c>
      <c r="EJ3175">
        <v>7372</v>
      </c>
      <c r="EK3175">
        <v>7372</v>
      </c>
      <c r="EL3175">
        <v>7372</v>
      </c>
      <c r="EM3175">
        <v>7372</v>
      </c>
      <c r="EN3175">
        <v>7372</v>
      </c>
      <c r="EO3175">
        <v>7372</v>
      </c>
      <c r="EP3175">
        <v>7372</v>
      </c>
      <c r="EQ3175">
        <v>7372</v>
      </c>
      <c r="ER3175">
        <v>7372</v>
      </c>
      <c r="ES3175">
        <v>7372</v>
      </c>
      <c r="ET3175">
        <v>7372</v>
      </c>
      <c r="EU3175">
        <v>7372</v>
      </c>
      <c r="EV3175">
        <v>7372</v>
      </c>
      <c r="EW3175">
        <v>7372</v>
      </c>
      <c r="EX3175">
        <v>7372</v>
      </c>
      <c r="EY3175">
        <v>7372</v>
      </c>
      <c r="EZ3175">
        <v>7372</v>
      </c>
      <c r="FA3175">
        <v>7372</v>
      </c>
      <c r="FB3175">
        <v>7372</v>
      </c>
      <c r="FC3175">
        <v>7372</v>
      </c>
      <c r="FD3175">
        <v>7372</v>
      </c>
      <c r="FE3175">
        <v>7372</v>
      </c>
      <c r="FF3175">
        <v>7372</v>
      </c>
      <c r="FG3175">
        <v>7372</v>
      </c>
      <c r="FH3175">
        <v>7372</v>
      </c>
    </row>
    <row r="3176" spans="1:164">
      <c r="A3176" t="s">
        <v>3122</v>
      </c>
      <c r="C3176" s="23">
        <v>45623</v>
      </c>
      <c r="D3176" s="23">
        <v>45759</v>
      </c>
      <c r="E3176">
        <v>118</v>
      </c>
      <c r="F3176">
        <v>16068</v>
      </c>
      <c r="G3176" t="s">
        <v>2193</v>
      </c>
      <c r="CF3176">
        <v>2083</v>
      </c>
      <c r="CG3176">
        <v>3392</v>
      </c>
      <c r="CH3176">
        <v>274</v>
      </c>
      <c r="CX3176">
        <v>3926</v>
      </c>
      <c r="CY3176">
        <v>6393</v>
      </c>
    </row>
    <row r="3177" spans="1:164">
      <c r="A3177" t="s">
        <v>3122</v>
      </c>
      <c r="C3177" s="23">
        <v>45623</v>
      </c>
      <c r="D3177" s="23">
        <v>45759</v>
      </c>
      <c r="E3177">
        <v>118</v>
      </c>
      <c r="F3177">
        <v>16068</v>
      </c>
      <c r="G3177" t="s">
        <v>2195</v>
      </c>
      <c r="CF3177">
        <v>2083</v>
      </c>
      <c r="CG3177">
        <v>5475</v>
      </c>
      <c r="CH3177">
        <v>5749</v>
      </c>
      <c r="CI3177">
        <v>5749</v>
      </c>
      <c r="CJ3177">
        <v>5749</v>
      </c>
      <c r="CK3177">
        <v>5749</v>
      </c>
      <c r="CL3177">
        <v>5749</v>
      </c>
      <c r="CM3177">
        <v>5749</v>
      </c>
      <c r="CN3177">
        <v>5749</v>
      </c>
      <c r="CO3177">
        <v>5749</v>
      </c>
      <c r="CP3177">
        <v>5749</v>
      </c>
      <c r="CQ3177">
        <v>5749</v>
      </c>
      <c r="CR3177">
        <v>5749</v>
      </c>
      <c r="CS3177">
        <v>5749</v>
      </c>
      <c r="CT3177">
        <v>5749</v>
      </c>
      <c r="CU3177">
        <v>5749</v>
      </c>
      <c r="CV3177">
        <v>5749</v>
      </c>
      <c r="CW3177">
        <v>5749</v>
      </c>
      <c r="CX3177">
        <v>9675</v>
      </c>
      <c r="CY3177">
        <v>16068</v>
      </c>
      <c r="CZ3177">
        <v>16068</v>
      </c>
      <c r="DA3177">
        <v>16068</v>
      </c>
      <c r="DB3177">
        <v>16068</v>
      </c>
      <c r="DC3177">
        <v>16068</v>
      </c>
      <c r="DD3177">
        <v>16068</v>
      </c>
      <c r="DE3177">
        <v>16068</v>
      </c>
      <c r="DF3177">
        <v>16068</v>
      </c>
      <c r="DG3177">
        <v>16068</v>
      </c>
      <c r="DH3177">
        <v>16068</v>
      </c>
      <c r="DI3177">
        <v>16068</v>
      </c>
      <c r="DJ3177">
        <v>16068</v>
      </c>
      <c r="DK3177">
        <v>16068</v>
      </c>
      <c r="DL3177">
        <v>16068</v>
      </c>
      <c r="DM3177">
        <v>16068</v>
      </c>
      <c r="DN3177">
        <v>16068</v>
      </c>
      <c r="DO3177">
        <v>16068</v>
      </c>
      <c r="DP3177">
        <v>16068</v>
      </c>
      <c r="DQ3177">
        <v>16068</v>
      </c>
      <c r="DR3177">
        <v>16068</v>
      </c>
      <c r="DS3177">
        <v>16068</v>
      </c>
      <c r="DT3177">
        <v>16068</v>
      </c>
      <c r="DU3177">
        <v>16068</v>
      </c>
      <c r="DV3177">
        <v>16068</v>
      </c>
      <c r="DW3177">
        <v>16068</v>
      </c>
      <c r="DX3177">
        <v>16068</v>
      </c>
      <c r="DY3177">
        <v>16068</v>
      </c>
      <c r="DZ3177">
        <v>16068</v>
      </c>
      <c r="EA3177">
        <v>16068</v>
      </c>
      <c r="EB3177">
        <v>16068</v>
      </c>
      <c r="EC3177">
        <v>16068</v>
      </c>
      <c r="ED3177">
        <v>16068</v>
      </c>
      <c r="EE3177">
        <v>16068</v>
      </c>
      <c r="EF3177">
        <v>16068</v>
      </c>
      <c r="EG3177">
        <v>16068</v>
      </c>
      <c r="EH3177">
        <v>16068</v>
      </c>
      <c r="EI3177">
        <v>16068</v>
      </c>
      <c r="EJ3177">
        <v>16068</v>
      </c>
      <c r="EK3177">
        <v>16068</v>
      </c>
      <c r="EL3177">
        <v>16068</v>
      </c>
      <c r="EM3177">
        <v>16068</v>
      </c>
      <c r="EN3177">
        <v>16068</v>
      </c>
      <c r="EO3177">
        <v>16068</v>
      </c>
      <c r="EP3177">
        <v>16068</v>
      </c>
      <c r="EQ3177">
        <v>16068</v>
      </c>
      <c r="ER3177">
        <v>16068</v>
      </c>
      <c r="ES3177">
        <v>16068</v>
      </c>
      <c r="ET3177">
        <v>16068</v>
      </c>
      <c r="EU3177">
        <v>16068</v>
      </c>
      <c r="EV3177">
        <v>16068</v>
      </c>
      <c r="EW3177">
        <v>16068</v>
      </c>
      <c r="EX3177">
        <v>16068</v>
      </c>
      <c r="EY3177">
        <v>16068</v>
      </c>
      <c r="EZ3177">
        <v>16068</v>
      </c>
      <c r="FA3177">
        <v>16068</v>
      </c>
      <c r="FB3177">
        <v>16068</v>
      </c>
      <c r="FC3177">
        <v>16068</v>
      </c>
      <c r="FD3177">
        <v>16068</v>
      </c>
      <c r="FE3177">
        <v>16068</v>
      </c>
      <c r="FF3177">
        <v>16068</v>
      </c>
      <c r="FG3177">
        <v>16068</v>
      </c>
      <c r="FH3177">
        <v>16068</v>
      </c>
    </row>
    <row r="3178" spans="1:164">
      <c r="A3178" t="s">
        <v>3217</v>
      </c>
      <c r="B3178" t="s">
        <v>1647</v>
      </c>
      <c r="C3178" s="23">
        <v>45623</v>
      </c>
      <c r="D3178" s="23">
        <v>45637</v>
      </c>
      <c r="E3178">
        <v>12</v>
      </c>
      <c r="F3178">
        <v>5749</v>
      </c>
      <c r="G3178" t="s">
        <v>2193</v>
      </c>
      <c r="CF3178">
        <v>2083</v>
      </c>
      <c r="CG3178">
        <v>3392</v>
      </c>
      <c r="CH3178">
        <v>274</v>
      </c>
    </row>
    <row r="3179" spans="1:164">
      <c r="A3179" t="s">
        <v>3217</v>
      </c>
      <c r="B3179" t="s">
        <v>1647</v>
      </c>
      <c r="C3179" s="23">
        <v>45623</v>
      </c>
      <c r="D3179" s="23">
        <v>45637</v>
      </c>
      <c r="E3179">
        <v>12</v>
      </c>
      <c r="F3179">
        <v>5749</v>
      </c>
      <c r="G3179" t="s">
        <v>2195</v>
      </c>
      <c r="CF3179">
        <v>2083</v>
      </c>
      <c r="CG3179">
        <v>5475</v>
      </c>
      <c r="CH3179">
        <v>5749</v>
      </c>
      <c r="CI3179">
        <v>5749</v>
      </c>
      <c r="CJ3179">
        <v>5749</v>
      </c>
      <c r="CK3179">
        <v>5749</v>
      </c>
      <c r="CL3179">
        <v>5749</v>
      </c>
      <c r="CM3179">
        <v>5749</v>
      </c>
      <c r="CN3179">
        <v>5749</v>
      </c>
      <c r="CO3179">
        <v>5749</v>
      </c>
      <c r="CP3179">
        <v>5749</v>
      </c>
      <c r="CQ3179">
        <v>5749</v>
      </c>
      <c r="CR3179">
        <v>5749</v>
      </c>
      <c r="CS3179">
        <v>5749</v>
      </c>
      <c r="CT3179">
        <v>5749</v>
      </c>
      <c r="CU3179">
        <v>5749</v>
      </c>
      <c r="CV3179">
        <v>5749</v>
      </c>
      <c r="CW3179">
        <v>5749</v>
      </c>
      <c r="CX3179">
        <v>5749</v>
      </c>
      <c r="CY3179">
        <v>5749</v>
      </c>
      <c r="CZ3179">
        <v>5749</v>
      </c>
      <c r="DA3179">
        <v>5749</v>
      </c>
      <c r="DB3179">
        <v>5749</v>
      </c>
      <c r="DC3179">
        <v>5749</v>
      </c>
      <c r="DD3179">
        <v>5749</v>
      </c>
      <c r="DE3179">
        <v>5749</v>
      </c>
      <c r="DF3179">
        <v>5749</v>
      </c>
      <c r="DG3179">
        <v>5749</v>
      </c>
      <c r="DH3179">
        <v>5749</v>
      </c>
      <c r="DI3179">
        <v>5749</v>
      </c>
      <c r="DJ3179">
        <v>5749</v>
      </c>
      <c r="DK3179">
        <v>5749</v>
      </c>
      <c r="DL3179">
        <v>5749</v>
      </c>
      <c r="DM3179">
        <v>5749</v>
      </c>
      <c r="DN3179">
        <v>5749</v>
      </c>
      <c r="DO3179">
        <v>5749</v>
      </c>
      <c r="DP3179">
        <v>5749</v>
      </c>
      <c r="DQ3179">
        <v>5749</v>
      </c>
      <c r="DR3179">
        <v>5749</v>
      </c>
      <c r="DS3179">
        <v>5749</v>
      </c>
      <c r="DT3179">
        <v>5749</v>
      </c>
      <c r="DU3179">
        <v>5749</v>
      </c>
      <c r="DV3179">
        <v>5749</v>
      </c>
      <c r="DW3179">
        <v>5749</v>
      </c>
      <c r="DX3179">
        <v>5749</v>
      </c>
      <c r="DY3179">
        <v>5749</v>
      </c>
      <c r="DZ3179">
        <v>5749</v>
      </c>
      <c r="EA3179">
        <v>5749</v>
      </c>
      <c r="EB3179">
        <v>5749</v>
      </c>
      <c r="EC3179">
        <v>5749</v>
      </c>
      <c r="ED3179">
        <v>5749</v>
      </c>
      <c r="EE3179">
        <v>5749</v>
      </c>
      <c r="EF3179">
        <v>5749</v>
      </c>
      <c r="EG3179">
        <v>5749</v>
      </c>
      <c r="EH3179">
        <v>5749</v>
      </c>
      <c r="EI3179">
        <v>5749</v>
      </c>
      <c r="EJ3179">
        <v>5749</v>
      </c>
      <c r="EK3179">
        <v>5749</v>
      </c>
      <c r="EL3179">
        <v>5749</v>
      </c>
      <c r="EM3179">
        <v>5749</v>
      </c>
      <c r="EN3179">
        <v>5749</v>
      </c>
      <c r="EO3179">
        <v>5749</v>
      </c>
      <c r="EP3179">
        <v>5749</v>
      </c>
      <c r="EQ3179">
        <v>5749</v>
      </c>
      <c r="ER3179">
        <v>5749</v>
      </c>
      <c r="ES3179">
        <v>5749</v>
      </c>
      <c r="ET3179">
        <v>5749</v>
      </c>
      <c r="EU3179">
        <v>5749</v>
      </c>
      <c r="EV3179">
        <v>5749</v>
      </c>
      <c r="EW3179">
        <v>5749</v>
      </c>
      <c r="EX3179">
        <v>5749</v>
      </c>
      <c r="EY3179">
        <v>5749</v>
      </c>
      <c r="EZ3179">
        <v>5749</v>
      </c>
      <c r="FA3179">
        <v>5749</v>
      </c>
      <c r="FB3179">
        <v>5749</v>
      </c>
      <c r="FC3179">
        <v>5749</v>
      </c>
      <c r="FD3179">
        <v>5749</v>
      </c>
      <c r="FE3179">
        <v>5749</v>
      </c>
      <c r="FF3179">
        <v>5749</v>
      </c>
      <c r="FG3179">
        <v>5749</v>
      </c>
      <c r="FH3179">
        <v>5749</v>
      </c>
    </row>
    <row r="3180" spans="1:164">
      <c r="A3180" t="s">
        <v>3218</v>
      </c>
      <c r="B3180" t="s">
        <v>1649</v>
      </c>
      <c r="C3180" s="23">
        <v>45747</v>
      </c>
      <c r="D3180" s="23">
        <v>45759</v>
      </c>
      <c r="E3180">
        <v>12</v>
      </c>
      <c r="F3180">
        <v>10319</v>
      </c>
      <c r="G3180" t="s">
        <v>2193</v>
      </c>
      <c r="CX3180">
        <v>3926</v>
      </c>
      <c r="CY3180">
        <v>6393</v>
      </c>
    </row>
    <row r="3181" spans="1:164">
      <c r="A3181" t="s">
        <v>3218</v>
      </c>
      <c r="B3181" t="s">
        <v>1649</v>
      </c>
      <c r="C3181" s="23">
        <v>45747</v>
      </c>
      <c r="D3181" s="23">
        <v>45759</v>
      </c>
      <c r="E3181">
        <v>12</v>
      </c>
      <c r="F3181">
        <v>10319</v>
      </c>
      <c r="G3181" t="s">
        <v>2195</v>
      </c>
      <c r="CX3181">
        <v>3926</v>
      </c>
      <c r="CY3181">
        <v>10319</v>
      </c>
      <c r="CZ3181">
        <v>10319</v>
      </c>
      <c r="DA3181">
        <v>10319</v>
      </c>
      <c r="DB3181">
        <v>10319</v>
      </c>
      <c r="DC3181">
        <v>10319</v>
      </c>
      <c r="DD3181">
        <v>10319</v>
      </c>
      <c r="DE3181">
        <v>10319</v>
      </c>
      <c r="DF3181">
        <v>10319</v>
      </c>
      <c r="DG3181">
        <v>10319</v>
      </c>
      <c r="DH3181">
        <v>10319</v>
      </c>
      <c r="DI3181">
        <v>10319</v>
      </c>
      <c r="DJ3181">
        <v>10319</v>
      </c>
      <c r="DK3181">
        <v>10319</v>
      </c>
      <c r="DL3181">
        <v>10319</v>
      </c>
      <c r="DM3181">
        <v>10319</v>
      </c>
      <c r="DN3181">
        <v>10319</v>
      </c>
      <c r="DO3181">
        <v>10319</v>
      </c>
      <c r="DP3181">
        <v>10319</v>
      </c>
      <c r="DQ3181">
        <v>10319</v>
      </c>
      <c r="DR3181">
        <v>10319</v>
      </c>
      <c r="DS3181">
        <v>10319</v>
      </c>
      <c r="DT3181">
        <v>10319</v>
      </c>
      <c r="DU3181">
        <v>10319</v>
      </c>
      <c r="DV3181">
        <v>10319</v>
      </c>
      <c r="DW3181">
        <v>10319</v>
      </c>
      <c r="DX3181">
        <v>10319</v>
      </c>
      <c r="DY3181">
        <v>10319</v>
      </c>
      <c r="DZ3181">
        <v>10319</v>
      </c>
      <c r="EA3181">
        <v>10319</v>
      </c>
      <c r="EB3181">
        <v>10319</v>
      </c>
      <c r="EC3181">
        <v>10319</v>
      </c>
      <c r="ED3181">
        <v>10319</v>
      </c>
      <c r="EE3181">
        <v>10319</v>
      </c>
      <c r="EF3181">
        <v>10319</v>
      </c>
      <c r="EG3181">
        <v>10319</v>
      </c>
      <c r="EH3181">
        <v>10319</v>
      </c>
      <c r="EI3181">
        <v>10319</v>
      </c>
      <c r="EJ3181">
        <v>10319</v>
      </c>
      <c r="EK3181">
        <v>10319</v>
      </c>
      <c r="EL3181">
        <v>10319</v>
      </c>
      <c r="EM3181">
        <v>10319</v>
      </c>
      <c r="EN3181">
        <v>10319</v>
      </c>
      <c r="EO3181">
        <v>10319</v>
      </c>
      <c r="EP3181">
        <v>10319</v>
      </c>
      <c r="EQ3181">
        <v>10319</v>
      </c>
      <c r="ER3181">
        <v>10319</v>
      </c>
      <c r="ES3181">
        <v>10319</v>
      </c>
      <c r="ET3181">
        <v>10319</v>
      </c>
      <c r="EU3181">
        <v>10319</v>
      </c>
      <c r="EV3181">
        <v>10319</v>
      </c>
      <c r="EW3181">
        <v>10319</v>
      </c>
      <c r="EX3181">
        <v>10319</v>
      </c>
      <c r="EY3181">
        <v>10319</v>
      </c>
      <c r="EZ3181">
        <v>10319</v>
      </c>
      <c r="FA3181">
        <v>10319</v>
      </c>
      <c r="FB3181">
        <v>10319</v>
      </c>
      <c r="FC3181">
        <v>10319</v>
      </c>
      <c r="FD3181">
        <v>10319</v>
      </c>
      <c r="FE3181">
        <v>10319</v>
      </c>
      <c r="FF3181">
        <v>10319</v>
      </c>
      <c r="FG3181">
        <v>10319</v>
      </c>
      <c r="FH3181">
        <v>10319</v>
      </c>
    </row>
    <row r="3182" spans="1:164">
      <c r="A3182" t="s">
        <v>3164</v>
      </c>
      <c r="C3182" s="23">
        <v>45750</v>
      </c>
      <c r="D3182" s="23">
        <v>45759</v>
      </c>
      <c r="E3182">
        <v>8</v>
      </c>
      <c r="F3182">
        <v>3346</v>
      </c>
      <c r="G3182" t="s">
        <v>2193</v>
      </c>
      <c r="CX3182">
        <v>1070</v>
      </c>
      <c r="CY3182">
        <v>2276</v>
      </c>
    </row>
    <row r="3183" spans="1:164">
      <c r="A3183" t="s">
        <v>3164</v>
      </c>
      <c r="C3183" s="23">
        <v>45750</v>
      </c>
      <c r="D3183" s="23">
        <v>45759</v>
      </c>
      <c r="E3183">
        <v>8</v>
      </c>
      <c r="F3183">
        <v>3346</v>
      </c>
      <c r="G3183" t="s">
        <v>2195</v>
      </c>
      <c r="CX3183">
        <v>1070</v>
      </c>
      <c r="CY3183">
        <v>3346</v>
      </c>
      <c r="CZ3183">
        <v>3346</v>
      </c>
      <c r="DA3183">
        <v>3346</v>
      </c>
      <c r="DB3183">
        <v>3346</v>
      </c>
      <c r="DC3183">
        <v>3346</v>
      </c>
      <c r="DD3183">
        <v>3346</v>
      </c>
      <c r="DE3183">
        <v>3346</v>
      </c>
      <c r="DF3183">
        <v>3346</v>
      </c>
      <c r="DG3183">
        <v>3346</v>
      </c>
      <c r="DH3183">
        <v>3346</v>
      </c>
      <c r="DI3183">
        <v>3346</v>
      </c>
      <c r="DJ3183">
        <v>3346</v>
      </c>
      <c r="DK3183">
        <v>3346</v>
      </c>
      <c r="DL3183">
        <v>3346</v>
      </c>
      <c r="DM3183">
        <v>3346</v>
      </c>
      <c r="DN3183">
        <v>3346</v>
      </c>
      <c r="DO3183">
        <v>3346</v>
      </c>
      <c r="DP3183">
        <v>3346</v>
      </c>
      <c r="DQ3183">
        <v>3346</v>
      </c>
      <c r="DR3183">
        <v>3346</v>
      </c>
      <c r="DS3183">
        <v>3346</v>
      </c>
      <c r="DT3183">
        <v>3346</v>
      </c>
      <c r="DU3183">
        <v>3346</v>
      </c>
      <c r="DV3183">
        <v>3346</v>
      </c>
      <c r="DW3183">
        <v>3346</v>
      </c>
      <c r="DX3183">
        <v>3346</v>
      </c>
      <c r="DY3183">
        <v>3346</v>
      </c>
      <c r="DZ3183">
        <v>3346</v>
      </c>
      <c r="EA3183">
        <v>3346</v>
      </c>
      <c r="EB3183">
        <v>3346</v>
      </c>
      <c r="EC3183">
        <v>3346</v>
      </c>
      <c r="ED3183">
        <v>3346</v>
      </c>
      <c r="EE3183">
        <v>3346</v>
      </c>
      <c r="EF3183">
        <v>3346</v>
      </c>
      <c r="EG3183">
        <v>3346</v>
      </c>
      <c r="EH3183">
        <v>3346</v>
      </c>
      <c r="EI3183">
        <v>3346</v>
      </c>
      <c r="EJ3183">
        <v>3346</v>
      </c>
      <c r="EK3183">
        <v>3346</v>
      </c>
      <c r="EL3183">
        <v>3346</v>
      </c>
      <c r="EM3183">
        <v>3346</v>
      </c>
      <c r="EN3183">
        <v>3346</v>
      </c>
      <c r="EO3183">
        <v>3346</v>
      </c>
      <c r="EP3183">
        <v>3346</v>
      </c>
      <c r="EQ3183">
        <v>3346</v>
      </c>
      <c r="ER3183">
        <v>3346</v>
      </c>
      <c r="ES3183">
        <v>3346</v>
      </c>
      <c r="ET3183">
        <v>3346</v>
      </c>
      <c r="EU3183">
        <v>3346</v>
      </c>
      <c r="EV3183">
        <v>3346</v>
      </c>
      <c r="EW3183">
        <v>3346</v>
      </c>
      <c r="EX3183">
        <v>3346</v>
      </c>
      <c r="EY3183">
        <v>3346</v>
      </c>
      <c r="EZ3183">
        <v>3346</v>
      </c>
      <c r="FA3183">
        <v>3346</v>
      </c>
      <c r="FB3183">
        <v>3346</v>
      </c>
      <c r="FC3183">
        <v>3346</v>
      </c>
      <c r="FD3183">
        <v>3346</v>
      </c>
      <c r="FE3183">
        <v>3346</v>
      </c>
      <c r="FF3183">
        <v>3346</v>
      </c>
      <c r="FG3183">
        <v>3346</v>
      </c>
      <c r="FH3183">
        <v>3346</v>
      </c>
    </row>
    <row r="3184" spans="1:164">
      <c r="A3184" t="s">
        <v>3219</v>
      </c>
      <c r="B3184" t="s">
        <v>1651</v>
      </c>
      <c r="C3184" s="23">
        <v>45750</v>
      </c>
      <c r="D3184" s="23">
        <v>45759</v>
      </c>
      <c r="E3184">
        <v>8</v>
      </c>
      <c r="F3184">
        <v>1673</v>
      </c>
      <c r="G3184" t="s">
        <v>2193</v>
      </c>
      <c r="CX3184">
        <v>535</v>
      </c>
      <c r="CY3184">
        <v>1138</v>
      </c>
    </row>
    <row r="3185" spans="1:164">
      <c r="A3185" t="s">
        <v>3219</v>
      </c>
      <c r="B3185" t="s">
        <v>1651</v>
      </c>
      <c r="C3185" s="23">
        <v>45750</v>
      </c>
      <c r="D3185" s="23">
        <v>45759</v>
      </c>
      <c r="E3185">
        <v>8</v>
      </c>
      <c r="F3185">
        <v>1673</v>
      </c>
      <c r="G3185" t="s">
        <v>2195</v>
      </c>
      <c r="CX3185">
        <v>535</v>
      </c>
      <c r="CY3185">
        <v>1673</v>
      </c>
      <c r="CZ3185">
        <v>1673</v>
      </c>
      <c r="DA3185">
        <v>1673</v>
      </c>
      <c r="DB3185">
        <v>1673</v>
      </c>
      <c r="DC3185">
        <v>1673</v>
      </c>
      <c r="DD3185">
        <v>1673</v>
      </c>
      <c r="DE3185">
        <v>1673</v>
      </c>
      <c r="DF3185">
        <v>1673</v>
      </c>
      <c r="DG3185">
        <v>1673</v>
      </c>
      <c r="DH3185">
        <v>1673</v>
      </c>
      <c r="DI3185">
        <v>1673</v>
      </c>
      <c r="DJ3185">
        <v>1673</v>
      </c>
      <c r="DK3185">
        <v>1673</v>
      </c>
      <c r="DL3185">
        <v>1673</v>
      </c>
      <c r="DM3185">
        <v>1673</v>
      </c>
      <c r="DN3185">
        <v>1673</v>
      </c>
      <c r="DO3185">
        <v>1673</v>
      </c>
      <c r="DP3185">
        <v>1673</v>
      </c>
      <c r="DQ3185">
        <v>1673</v>
      </c>
      <c r="DR3185">
        <v>1673</v>
      </c>
      <c r="DS3185">
        <v>1673</v>
      </c>
      <c r="DT3185">
        <v>1673</v>
      </c>
      <c r="DU3185">
        <v>1673</v>
      </c>
      <c r="DV3185">
        <v>1673</v>
      </c>
      <c r="DW3185">
        <v>1673</v>
      </c>
      <c r="DX3185">
        <v>1673</v>
      </c>
      <c r="DY3185">
        <v>1673</v>
      </c>
      <c r="DZ3185">
        <v>1673</v>
      </c>
      <c r="EA3185">
        <v>1673</v>
      </c>
      <c r="EB3185">
        <v>1673</v>
      </c>
      <c r="EC3185">
        <v>1673</v>
      </c>
      <c r="ED3185">
        <v>1673</v>
      </c>
      <c r="EE3185">
        <v>1673</v>
      </c>
      <c r="EF3185">
        <v>1673</v>
      </c>
      <c r="EG3185">
        <v>1673</v>
      </c>
      <c r="EH3185">
        <v>1673</v>
      </c>
      <c r="EI3185">
        <v>1673</v>
      </c>
      <c r="EJ3185">
        <v>1673</v>
      </c>
      <c r="EK3185">
        <v>1673</v>
      </c>
      <c r="EL3185">
        <v>1673</v>
      </c>
      <c r="EM3185">
        <v>1673</v>
      </c>
      <c r="EN3185">
        <v>1673</v>
      </c>
      <c r="EO3185">
        <v>1673</v>
      </c>
      <c r="EP3185">
        <v>1673</v>
      </c>
      <c r="EQ3185">
        <v>1673</v>
      </c>
      <c r="ER3185">
        <v>1673</v>
      </c>
      <c r="ES3185">
        <v>1673</v>
      </c>
      <c r="ET3185">
        <v>1673</v>
      </c>
      <c r="EU3185">
        <v>1673</v>
      </c>
      <c r="EV3185">
        <v>1673</v>
      </c>
      <c r="EW3185">
        <v>1673</v>
      </c>
      <c r="EX3185">
        <v>1673</v>
      </c>
      <c r="EY3185">
        <v>1673</v>
      </c>
      <c r="EZ3185">
        <v>1673</v>
      </c>
      <c r="FA3185">
        <v>1673</v>
      </c>
      <c r="FB3185">
        <v>1673</v>
      </c>
      <c r="FC3185">
        <v>1673</v>
      </c>
      <c r="FD3185">
        <v>1673</v>
      </c>
      <c r="FE3185">
        <v>1673</v>
      </c>
      <c r="FF3185">
        <v>1673</v>
      </c>
      <c r="FG3185">
        <v>1673</v>
      </c>
      <c r="FH3185">
        <v>1673</v>
      </c>
    </row>
    <row r="3186" spans="1:164">
      <c r="A3186" t="s">
        <v>3220</v>
      </c>
      <c r="B3186" t="s">
        <v>1653</v>
      </c>
      <c r="C3186" s="23">
        <v>45750</v>
      </c>
      <c r="D3186" s="23">
        <v>45759</v>
      </c>
      <c r="E3186">
        <v>8</v>
      </c>
      <c r="F3186">
        <v>1673</v>
      </c>
      <c r="G3186" t="s">
        <v>2193</v>
      </c>
      <c r="CX3186">
        <v>535</v>
      </c>
      <c r="CY3186">
        <v>1138</v>
      </c>
    </row>
    <row r="3187" spans="1:164">
      <c r="A3187" t="s">
        <v>3220</v>
      </c>
      <c r="B3187" t="s">
        <v>1653</v>
      </c>
      <c r="C3187" s="23">
        <v>45750</v>
      </c>
      <c r="D3187" s="23">
        <v>45759</v>
      </c>
      <c r="E3187">
        <v>8</v>
      </c>
      <c r="F3187">
        <v>1673</v>
      </c>
      <c r="G3187" t="s">
        <v>2195</v>
      </c>
      <c r="CX3187">
        <v>535</v>
      </c>
      <c r="CY3187">
        <v>1673</v>
      </c>
      <c r="CZ3187">
        <v>1673</v>
      </c>
      <c r="DA3187">
        <v>1673</v>
      </c>
      <c r="DB3187">
        <v>1673</v>
      </c>
      <c r="DC3187">
        <v>1673</v>
      </c>
      <c r="DD3187">
        <v>1673</v>
      </c>
      <c r="DE3187">
        <v>1673</v>
      </c>
      <c r="DF3187">
        <v>1673</v>
      </c>
      <c r="DG3187">
        <v>1673</v>
      </c>
      <c r="DH3187">
        <v>1673</v>
      </c>
      <c r="DI3187">
        <v>1673</v>
      </c>
      <c r="DJ3187">
        <v>1673</v>
      </c>
      <c r="DK3187">
        <v>1673</v>
      </c>
      <c r="DL3187">
        <v>1673</v>
      </c>
      <c r="DM3187">
        <v>1673</v>
      </c>
      <c r="DN3187">
        <v>1673</v>
      </c>
      <c r="DO3187">
        <v>1673</v>
      </c>
      <c r="DP3187">
        <v>1673</v>
      </c>
      <c r="DQ3187">
        <v>1673</v>
      </c>
      <c r="DR3187">
        <v>1673</v>
      </c>
      <c r="DS3187">
        <v>1673</v>
      </c>
      <c r="DT3187">
        <v>1673</v>
      </c>
      <c r="DU3187">
        <v>1673</v>
      </c>
      <c r="DV3187">
        <v>1673</v>
      </c>
      <c r="DW3187">
        <v>1673</v>
      </c>
      <c r="DX3187">
        <v>1673</v>
      </c>
      <c r="DY3187">
        <v>1673</v>
      </c>
      <c r="DZ3187">
        <v>1673</v>
      </c>
      <c r="EA3187">
        <v>1673</v>
      </c>
      <c r="EB3187">
        <v>1673</v>
      </c>
      <c r="EC3187">
        <v>1673</v>
      </c>
      <c r="ED3187">
        <v>1673</v>
      </c>
      <c r="EE3187">
        <v>1673</v>
      </c>
      <c r="EF3187">
        <v>1673</v>
      </c>
      <c r="EG3187">
        <v>1673</v>
      </c>
      <c r="EH3187">
        <v>1673</v>
      </c>
      <c r="EI3187">
        <v>1673</v>
      </c>
      <c r="EJ3187">
        <v>1673</v>
      </c>
      <c r="EK3187">
        <v>1673</v>
      </c>
      <c r="EL3187">
        <v>1673</v>
      </c>
      <c r="EM3187">
        <v>1673</v>
      </c>
      <c r="EN3187">
        <v>1673</v>
      </c>
      <c r="EO3187">
        <v>1673</v>
      </c>
      <c r="EP3187">
        <v>1673</v>
      </c>
      <c r="EQ3187">
        <v>1673</v>
      </c>
      <c r="ER3187">
        <v>1673</v>
      </c>
      <c r="ES3187">
        <v>1673</v>
      </c>
      <c r="ET3187">
        <v>1673</v>
      </c>
      <c r="EU3187">
        <v>1673</v>
      </c>
      <c r="EV3187">
        <v>1673</v>
      </c>
      <c r="EW3187">
        <v>1673</v>
      </c>
      <c r="EX3187">
        <v>1673</v>
      </c>
      <c r="EY3187">
        <v>1673</v>
      </c>
      <c r="EZ3187">
        <v>1673</v>
      </c>
      <c r="FA3187">
        <v>1673</v>
      </c>
      <c r="FB3187">
        <v>1673</v>
      </c>
      <c r="FC3187">
        <v>1673</v>
      </c>
      <c r="FD3187">
        <v>1673</v>
      </c>
      <c r="FE3187">
        <v>1673</v>
      </c>
      <c r="FF3187">
        <v>1673</v>
      </c>
      <c r="FG3187">
        <v>1673</v>
      </c>
      <c r="FH3187">
        <v>1673</v>
      </c>
    </row>
    <row r="3188" spans="1:164">
      <c r="A3188" t="s">
        <v>3221</v>
      </c>
      <c r="C3188" s="23">
        <v>45535</v>
      </c>
      <c r="D3188" s="23">
        <v>45786</v>
      </c>
      <c r="E3188">
        <v>215</v>
      </c>
      <c r="F3188">
        <v>33472</v>
      </c>
      <c r="G3188" t="s">
        <v>2193</v>
      </c>
      <c r="BS3188">
        <v>18</v>
      </c>
      <c r="BT3188">
        <v>373</v>
      </c>
      <c r="BU3188">
        <v>1648</v>
      </c>
      <c r="BV3188">
        <v>2294</v>
      </c>
      <c r="BW3188">
        <v>872</v>
      </c>
      <c r="BX3188">
        <v>491</v>
      </c>
      <c r="BY3188">
        <v>1105</v>
      </c>
      <c r="BZ3188">
        <v>1105</v>
      </c>
      <c r="CA3188">
        <v>1105</v>
      </c>
      <c r="CB3188">
        <v>1105</v>
      </c>
      <c r="CC3188">
        <v>1105</v>
      </c>
      <c r="CD3188">
        <v>1105</v>
      </c>
      <c r="CE3188">
        <v>1105</v>
      </c>
      <c r="CF3188">
        <v>1235</v>
      </c>
      <c r="CG3188">
        <v>3118</v>
      </c>
      <c r="CH3188">
        <v>484</v>
      </c>
      <c r="CX3188">
        <v>688</v>
      </c>
      <c r="CY3188">
        <v>1588</v>
      </c>
      <c r="CZ3188">
        <v>3138</v>
      </c>
      <c r="DA3188">
        <v>5112</v>
      </c>
      <c r="DB3188">
        <v>3419</v>
      </c>
      <c r="DC3188">
        <v>1264</v>
      </c>
    </row>
    <row r="3189" spans="1:164">
      <c r="A3189" t="s">
        <v>3221</v>
      </c>
      <c r="C3189" s="23">
        <v>45535</v>
      </c>
      <c r="D3189" s="23">
        <v>45786</v>
      </c>
      <c r="E3189">
        <v>215</v>
      </c>
      <c r="F3189">
        <v>33472</v>
      </c>
      <c r="G3189" t="s">
        <v>2195</v>
      </c>
      <c r="BS3189">
        <v>18</v>
      </c>
      <c r="BT3189">
        <v>391</v>
      </c>
      <c r="BU3189">
        <v>2039</v>
      </c>
      <c r="BV3189">
        <v>4333</v>
      </c>
      <c r="BW3189">
        <v>5205</v>
      </c>
      <c r="BX3189">
        <v>5696</v>
      </c>
      <c r="BY3189">
        <v>6801</v>
      </c>
      <c r="BZ3189">
        <v>7905</v>
      </c>
      <c r="CA3189">
        <v>9010</v>
      </c>
      <c r="CB3189">
        <v>10114</v>
      </c>
      <c r="CC3189">
        <v>11219</v>
      </c>
      <c r="CD3189">
        <v>12323</v>
      </c>
      <c r="CE3189">
        <v>13428</v>
      </c>
      <c r="CF3189">
        <v>14662</v>
      </c>
      <c r="CG3189">
        <v>17780</v>
      </c>
      <c r="CH3189">
        <v>18264</v>
      </c>
      <c r="CI3189">
        <v>18264</v>
      </c>
      <c r="CJ3189">
        <v>18264</v>
      </c>
      <c r="CK3189">
        <v>18264</v>
      </c>
      <c r="CL3189">
        <v>18264</v>
      </c>
      <c r="CM3189">
        <v>18264</v>
      </c>
      <c r="CN3189">
        <v>18264</v>
      </c>
      <c r="CO3189">
        <v>18264</v>
      </c>
      <c r="CP3189">
        <v>18264</v>
      </c>
      <c r="CQ3189">
        <v>18264</v>
      </c>
      <c r="CR3189">
        <v>18264</v>
      </c>
      <c r="CS3189">
        <v>18264</v>
      </c>
      <c r="CT3189">
        <v>18264</v>
      </c>
      <c r="CU3189">
        <v>18264</v>
      </c>
      <c r="CV3189">
        <v>18264</v>
      </c>
      <c r="CW3189">
        <v>18264</v>
      </c>
      <c r="CX3189">
        <v>18952</v>
      </c>
      <c r="CY3189">
        <v>20540</v>
      </c>
      <c r="CZ3189">
        <v>23678</v>
      </c>
      <c r="DA3189">
        <v>28789</v>
      </c>
      <c r="DB3189">
        <v>32208</v>
      </c>
      <c r="DC3189">
        <v>33472</v>
      </c>
      <c r="DD3189">
        <v>33472</v>
      </c>
      <c r="DE3189">
        <v>33472</v>
      </c>
      <c r="DF3189">
        <v>33472</v>
      </c>
      <c r="DG3189">
        <v>33472</v>
      </c>
      <c r="DH3189">
        <v>33472</v>
      </c>
      <c r="DI3189">
        <v>33472</v>
      </c>
      <c r="DJ3189">
        <v>33472</v>
      </c>
      <c r="DK3189">
        <v>33472</v>
      </c>
      <c r="DL3189">
        <v>33472</v>
      </c>
      <c r="DM3189">
        <v>33472</v>
      </c>
      <c r="DN3189">
        <v>33472</v>
      </c>
      <c r="DO3189">
        <v>33472</v>
      </c>
      <c r="DP3189">
        <v>33472</v>
      </c>
      <c r="DQ3189">
        <v>33472</v>
      </c>
      <c r="DR3189">
        <v>33472</v>
      </c>
      <c r="DS3189">
        <v>33472</v>
      </c>
      <c r="DT3189">
        <v>33472</v>
      </c>
      <c r="DU3189">
        <v>33472</v>
      </c>
      <c r="DV3189">
        <v>33472</v>
      </c>
      <c r="DW3189">
        <v>33472</v>
      </c>
      <c r="DX3189">
        <v>33472</v>
      </c>
      <c r="DY3189">
        <v>33472</v>
      </c>
      <c r="DZ3189">
        <v>33472</v>
      </c>
      <c r="EA3189">
        <v>33472</v>
      </c>
      <c r="EB3189">
        <v>33472</v>
      </c>
      <c r="EC3189">
        <v>33472</v>
      </c>
      <c r="ED3189">
        <v>33472</v>
      </c>
      <c r="EE3189">
        <v>33472</v>
      </c>
      <c r="EF3189">
        <v>33472</v>
      </c>
      <c r="EG3189">
        <v>33472</v>
      </c>
      <c r="EH3189">
        <v>33472</v>
      </c>
      <c r="EI3189">
        <v>33472</v>
      </c>
      <c r="EJ3189">
        <v>33472</v>
      </c>
      <c r="EK3189">
        <v>33472</v>
      </c>
      <c r="EL3189">
        <v>33472</v>
      </c>
      <c r="EM3189">
        <v>33472</v>
      </c>
      <c r="EN3189">
        <v>33472</v>
      </c>
      <c r="EO3189">
        <v>33472</v>
      </c>
      <c r="EP3189">
        <v>33472</v>
      </c>
      <c r="EQ3189">
        <v>33472</v>
      </c>
      <c r="ER3189">
        <v>33472</v>
      </c>
      <c r="ES3189">
        <v>33472</v>
      </c>
      <c r="ET3189">
        <v>33472</v>
      </c>
      <c r="EU3189">
        <v>33472</v>
      </c>
      <c r="EV3189">
        <v>33472</v>
      </c>
      <c r="EW3189">
        <v>33472</v>
      </c>
      <c r="EX3189">
        <v>33472</v>
      </c>
      <c r="EY3189">
        <v>33472</v>
      </c>
      <c r="EZ3189">
        <v>33472</v>
      </c>
      <c r="FA3189">
        <v>33472</v>
      </c>
      <c r="FB3189">
        <v>33472</v>
      </c>
      <c r="FC3189">
        <v>33472</v>
      </c>
      <c r="FD3189">
        <v>33472</v>
      </c>
      <c r="FE3189">
        <v>33472</v>
      </c>
      <c r="FF3189">
        <v>33472</v>
      </c>
      <c r="FG3189">
        <v>33472</v>
      </c>
      <c r="FH3189">
        <v>33472</v>
      </c>
    </row>
    <row r="3190" spans="1:164">
      <c r="A3190" t="s">
        <v>3121</v>
      </c>
      <c r="C3190" s="23">
        <v>45535</v>
      </c>
      <c r="D3190" s="23">
        <v>45786</v>
      </c>
      <c r="E3190">
        <v>215</v>
      </c>
      <c r="F3190">
        <v>33472</v>
      </c>
      <c r="G3190" t="s">
        <v>2193</v>
      </c>
      <c r="BS3190">
        <v>18</v>
      </c>
      <c r="BT3190">
        <v>373</v>
      </c>
      <c r="BU3190">
        <v>1648</v>
      </c>
      <c r="BV3190">
        <v>2294</v>
      </c>
      <c r="BW3190">
        <v>872</v>
      </c>
      <c r="BX3190">
        <v>491</v>
      </c>
      <c r="BY3190">
        <v>1105</v>
      </c>
      <c r="BZ3190">
        <v>1105</v>
      </c>
      <c r="CA3190">
        <v>1105</v>
      </c>
      <c r="CB3190">
        <v>1105</v>
      </c>
      <c r="CC3190">
        <v>1105</v>
      </c>
      <c r="CD3190">
        <v>1105</v>
      </c>
      <c r="CE3190">
        <v>1105</v>
      </c>
      <c r="CF3190">
        <v>1235</v>
      </c>
      <c r="CG3190">
        <v>3118</v>
      </c>
      <c r="CH3190">
        <v>484</v>
      </c>
      <c r="CX3190">
        <v>688</v>
      </c>
      <c r="CY3190">
        <v>1588</v>
      </c>
      <c r="CZ3190">
        <v>3138</v>
      </c>
      <c r="DA3190">
        <v>5112</v>
      </c>
      <c r="DB3190">
        <v>3419</v>
      </c>
      <c r="DC3190">
        <v>1264</v>
      </c>
    </row>
    <row r="3191" spans="1:164">
      <c r="A3191" t="s">
        <v>3121</v>
      </c>
      <c r="C3191" s="23">
        <v>45535</v>
      </c>
      <c r="D3191" s="23">
        <v>45786</v>
      </c>
      <c r="E3191">
        <v>215</v>
      </c>
      <c r="F3191">
        <v>33472</v>
      </c>
      <c r="G3191" t="s">
        <v>2195</v>
      </c>
      <c r="BS3191">
        <v>18</v>
      </c>
      <c r="BT3191">
        <v>391</v>
      </c>
      <c r="BU3191">
        <v>2039</v>
      </c>
      <c r="BV3191">
        <v>4333</v>
      </c>
      <c r="BW3191">
        <v>5205</v>
      </c>
      <c r="BX3191">
        <v>5696</v>
      </c>
      <c r="BY3191">
        <v>6801</v>
      </c>
      <c r="BZ3191">
        <v>7905</v>
      </c>
      <c r="CA3191">
        <v>9010</v>
      </c>
      <c r="CB3191">
        <v>10114</v>
      </c>
      <c r="CC3191">
        <v>11219</v>
      </c>
      <c r="CD3191">
        <v>12323</v>
      </c>
      <c r="CE3191">
        <v>13428</v>
      </c>
      <c r="CF3191">
        <v>14662</v>
      </c>
      <c r="CG3191">
        <v>17780</v>
      </c>
      <c r="CH3191">
        <v>18264</v>
      </c>
      <c r="CI3191">
        <v>18264</v>
      </c>
      <c r="CJ3191">
        <v>18264</v>
      </c>
      <c r="CK3191">
        <v>18264</v>
      </c>
      <c r="CL3191">
        <v>18264</v>
      </c>
      <c r="CM3191">
        <v>18264</v>
      </c>
      <c r="CN3191">
        <v>18264</v>
      </c>
      <c r="CO3191">
        <v>18264</v>
      </c>
      <c r="CP3191">
        <v>18264</v>
      </c>
      <c r="CQ3191">
        <v>18264</v>
      </c>
      <c r="CR3191">
        <v>18264</v>
      </c>
      <c r="CS3191">
        <v>18264</v>
      </c>
      <c r="CT3191">
        <v>18264</v>
      </c>
      <c r="CU3191">
        <v>18264</v>
      </c>
      <c r="CV3191">
        <v>18264</v>
      </c>
      <c r="CW3191">
        <v>18264</v>
      </c>
      <c r="CX3191">
        <v>18952</v>
      </c>
      <c r="CY3191">
        <v>20540</v>
      </c>
      <c r="CZ3191">
        <v>23678</v>
      </c>
      <c r="DA3191">
        <v>28789</v>
      </c>
      <c r="DB3191">
        <v>32208</v>
      </c>
      <c r="DC3191">
        <v>33472</v>
      </c>
      <c r="DD3191">
        <v>33472</v>
      </c>
      <c r="DE3191">
        <v>33472</v>
      </c>
      <c r="DF3191">
        <v>33472</v>
      </c>
      <c r="DG3191">
        <v>33472</v>
      </c>
      <c r="DH3191">
        <v>33472</v>
      </c>
      <c r="DI3191">
        <v>33472</v>
      </c>
      <c r="DJ3191">
        <v>33472</v>
      </c>
      <c r="DK3191">
        <v>33472</v>
      </c>
      <c r="DL3191">
        <v>33472</v>
      </c>
      <c r="DM3191">
        <v>33472</v>
      </c>
      <c r="DN3191">
        <v>33472</v>
      </c>
      <c r="DO3191">
        <v>33472</v>
      </c>
      <c r="DP3191">
        <v>33472</v>
      </c>
      <c r="DQ3191">
        <v>33472</v>
      </c>
      <c r="DR3191">
        <v>33472</v>
      </c>
      <c r="DS3191">
        <v>33472</v>
      </c>
      <c r="DT3191">
        <v>33472</v>
      </c>
      <c r="DU3191">
        <v>33472</v>
      </c>
      <c r="DV3191">
        <v>33472</v>
      </c>
      <c r="DW3191">
        <v>33472</v>
      </c>
      <c r="DX3191">
        <v>33472</v>
      </c>
      <c r="DY3191">
        <v>33472</v>
      </c>
      <c r="DZ3191">
        <v>33472</v>
      </c>
      <c r="EA3191">
        <v>33472</v>
      </c>
      <c r="EB3191">
        <v>33472</v>
      </c>
      <c r="EC3191">
        <v>33472</v>
      </c>
      <c r="ED3191">
        <v>33472</v>
      </c>
      <c r="EE3191">
        <v>33472</v>
      </c>
      <c r="EF3191">
        <v>33472</v>
      </c>
      <c r="EG3191">
        <v>33472</v>
      </c>
      <c r="EH3191">
        <v>33472</v>
      </c>
      <c r="EI3191">
        <v>33472</v>
      </c>
      <c r="EJ3191">
        <v>33472</v>
      </c>
      <c r="EK3191">
        <v>33472</v>
      </c>
      <c r="EL3191">
        <v>33472</v>
      </c>
      <c r="EM3191">
        <v>33472</v>
      </c>
      <c r="EN3191">
        <v>33472</v>
      </c>
      <c r="EO3191">
        <v>33472</v>
      </c>
      <c r="EP3191">
        <v>33472</v>
      </c>
      <c r="EQ3191">
        <v>33472</v>
      </c>
      <c r="ER3191">
        <v>33472</v>
      </c>
      <c r="ES3191">
        <v>33472</v>
      </c>
      <c r="ET3191">
        <v>33472</v>
      </c>
      <c r="EU3191">
        <v>33472</v>
      </c>
      <c r="EV3191">
        <v>33472</v>
      </c>
      <c r="EW3191">
        <v>33472</v>
      </c>
      <c r="EX3191">
        <v>33472</v>
      </c>
      <c r="EY3191">
        <v>33472</v>
      </c>
      <c r="EZ3191">
        <v>33472</v>
      </c>
      <c r="FA3191">
        <v>33472</v>
      </c>
      <c r="FB3191">
        <v>33472</v>
      </c>
      <c r="FC3191">
        <v>33472</v>
      </c>
      <c r="FD3191">
        <v>33472</v>
      </c>
      <c r="FE3191">
        <v>33472</v>
      </c>
      <c r="FF3191">
        <v>33472</v>
      </c>
      <c r="FG3191">
        <v>33472</v>
      </c>
      <c r="FH3191">
        <v>33472</v>
      </c>
    </row>
    <row r="3192" spans="1:164">
      <c r="A3192" t="s">
        <v>3153</v>
      </c>
      <c r="C3192" s="23">
        <v>45535</v>
      </c>
      <c r="D3192" s="23">
        <v>45624</v>
      </c>
      <c r="E3192">
        <v>76</v>
      </c>
      <c r="F3192">
        <v>14059</v>
      </c>
      <c r="G3192" t="s">
        <v>2193</v>
      </c>
      <c r="BS3192">
        <v>18</v>
      </c>
      <c r="BT3192">
        <v>373</v>
      </c>
      <c r="BU3192">
        <v>1648</v>
      </c>
      <c r="BV3192">
        <v>2294</v>
      </c>
      <c r="BW3192">
        <v>872</v>
      </c>
      <c r="BX3192">
        <v>491</v>
      </c>
      <c r="BY3192">
        <v>1105</v>
      </c>
      <c r="BZ3192">
        <v>1105</v>
      </c>
      <c r="CA3192">
        <v>1105</v>
      </c>
      <c r="CB3192">
        <v>1105</v>
      </c>
      <c r="CC3192">
        <v>1105</v>
      </c>
      <c r="CD3192">
        <v>1105</v>
      </c>
      <c r="CE3192">
        <v>1105</v>
      </c>
      <c r="CF3192">
        <v>631</v>
      </c>
    </row>
    <row r="3193" spans="1:164">
      <c r="A3193" t="s">
        <v>3153</v>
      </c>
      <c r="C3193" s="23">
        <v>45535</v>
      </c>
      <c r="D3193" s="23">
        <v>45624</v>
      </c>
      <c r="E3193">
        <v>76</v>
      </c>
      <c r="F3193">
        <v>14059</v>
      </c>
      <c r="G3193" t="s">
        <v>2195</v>
      </c>
      <c r="BS3193">
        <v>18</v>
      </c>
      <c r="BT3193">
        <v>391</v>
      </c>
      <c r="BU3193">
        <v>2039</v>
      </c>
      <c r="BV3193">
        <v>4333</v>
      </c>
      <c r="BW3193">
        <v>5205</v>
      </c>
      <c r="BX3193">
        <v>5696</v>
      </c>
      <c r="BY3193">
        <v>6801</v>
      </c>
      <c r="BZ3193">
        <v>7905</v>
      </c>
      <c r="CA3193">
        <v>9010</v>
      </c>
      <c r="CB3193">
        <v>10114</v>
      </c>
      <c r="CC3193">
        <v>11219</v>
      </c>
      <c r="CD3193">
        <v>12323</v>
      </c>
      <c r="CE3193">
        <v>13428</v>
      </c>
      <c r="CF3193">
        <v>14059</v>
      </c>
      <c r="CG3193">
        <v>14059</v>
      </c>
      <c r="CH3193">
        <v>14059</v>
      </c>
      <c r="CI3193">
        <v>14059</v>
      </c>
      <c r="CJ3193">
        <v>14059</v>
      </c>
      <c r="CK3193">
        <v>14059</v>
      </c>
      <c r="CL3193">
        <v>14059</v>
      </c>
      <c r="CM3193">
        <v>14059</v>
      </c>
      <c r="CN3193">
        <v>14059</v>
      </c>
      <c r="CO3193">
        <v>14059</v>
      </c>
      <c r="CP3193">
        <v>14059</v>
      </c>
      <c r="CQ3193">
        <v>14059</v>
      </c>
      <c r="CR3193">
        <v>14059</v>
      </c>
      <c r="CS3193">
        <v>14059</v>
      </c>
      <c r="CT3193">
        <v>14059</v>
      </c>
      <c r="CU3193">
        <v>14059</v>
      </c>
      <c r="CV3193">
        <v>14059</v>
      </c>
      <c r="CW3193">
        <v>14059</v>
      </c>
      <c r="CX3193">
        <v>14059</v>
      </c>
      <c r="CY3193">
        <v>14059</v>
      </c>
      <c r="CZ3193">
        <v>14059</v>
      </c>
      <c r="DA3193">
        <v>14059</v>
      </c>
      <c r="DB3193">
        <v>14059</v>
      </c>
      <c r="DC3193">
        <v>14059</v>
      </c>
      <c r="DD3193">
        <v>14059</v>
      </c>
      <c r="DE3193">
        <v>14059</v>
      </c>
      <c r="DF3193">
        <v>14059</v>
      </c>
      <c r="DG3193">
        <v>14059</v>
      </c>
      <c r="DH3193">
        <v>14059</v>
      </c>
      <c r="DI3193">
        <v>14059</v>
      </c>
      <c r="DJ3193">
        <v>14059</v>
      </c>
      <c r="DK3193">
        <v>14059</v>
      </c>
      <c r="DL3193">
        <v>14059</v>
      </c>
      <c r="DM3193">
        <v>14059</v>
      </c>
      <c r="DN3193">
        <v>14059</v>
      </c>
      <c r="DO3193">
        <v>14059</v>
      </c>
      <c r="DP3193">
        <v>14059</v>
      </c>
      <c r="DQ3193">
        <v>14059</v>
      </c>
      <c r="DR3193">
        <v>14059</v>
      </c>
      <c r="DS3193">
        <v>14059</v>
      </c>
      <c r="DT3193">
        <v>14059</v>
      </c>
      <c r="DU3193">
        <v>14059</v>
      </c>
      <c r="DV3193">
        <v>14059</v>
      </c>
      <c r="DW3193">
        <v>14059</v>
      </c>
      <c r="DX3193">
        <v>14059</v>
      </c>
      <c r="DY3193">
        <v>14059</v>
      </c>
      <c r="DZ3193">
        <v>14059</v>
      </c>
      <c r="EA3193">
        <v>14059</v>
      </c>
      <c r="EB3193">
        <v>14059</v>
      </c>
      <c r="EC3193">
        <v>14059</v>
      </c>
      <c r="ED3193">
        <v>14059</v>
      </c>
      <c r="EE3193">
        <v>14059</v>
      </c>
      <c r="EF3193">
        <v>14059</v>
      </c>
      <c r="EG3193">
        <v>14059</v>
      </c>
      <c r="EH3193">
        <v>14059</v>
      </c>
      <c r="EI3193">
        <v>14059</v>
      </c>
      <c r="EJ3193">
        <v>14059</v>
      </c>
      <c r="EK3193">
        <v>14059</v>
      </c>
      <c r="EL3193">
        <v>14059</v>
      </c>
      <c r="EM3193">
        <v>14059</v>
      </c>
      <c r="EN3193">
        <v>14059</v>
      </c>
      <c r="EO3193">
        <v>14059</v>
      </c>
      <c r="EP3193">
        <v>14059</v>
      </c>
      <c r="EQ3193">
        <v>14059</v>
      </c>
      <c r="ER3193">
        <v>14059</v>
      </c>
      <c r="ES3193">
        <v>14059</v>
      </c>
      <c r="ET3193">
        <v>14059</v>
      </c>
      <c r="EU3193">
        <v>14059</v>
      </c>
      <c r="EV3193">
        <v>14059</v>
      </c>
      <c r="EW3193">
        <v>14059</v>
      </c>
      <c r="EX3193">
        <v>14059</v>
      </c>
      <c r="EY3193">
        <v>14059</v>
      </c>
      <c r="EZ3193">
        <v>14059</v>
      </c>
      <c r="FA3193">
        <v>14059</v>
      </c>
      <c r="FB3193">
        <v>14059</v>
      </c>
      <c r="FC3193">
        <v>14059</v>
      </c>
      <c r="FD3193">
        <v>14059</v>
      </c>
      <c r="FE3193">
        <v>14059</v>
      </c>
      <c r="FF3193">
        <v>14059</v>
      </c>
      <c r="FG3193">
        <v>14059</v>
      </c>
      <c r="FH3193">
        <v>14059</v>
      </c>
    </row>
    <row r="3194" spans="1:164">
      <c r="A3194" t="s">
        <v>3222</v>
      </c>
      <c r="B3194" t="s">
        <v>1656</v>
      </c>
      <c r="C3194" s="23">
        <v>45535</v>
      </c>
      <c r="D3194" s="23">
        <v>45568</v>
      </c>
      <c r="E3194">
        <v>29</v>
      </c>
      <c r="F3194">
        <v>5315</v>
      </c>
      <c r="G3194" t="s">
        <v>2193</v>
      </c>
      <c r="BS3194">
        <v>18</v>
      </c>
      <c r="BT3194">
        <v>373</v>
      </c>
      <c r="BU3194">
        <v>1648</v>
      </c>
      <c r="BV3194">
        <v>2294</v>
      </c>
      <c r="BW3194">
        <v>872</v>
      </c>
      <c r="BX3194">
        <v>110</v>
      </c>
    </row>
    <row r="3195" spans="1:164">
      <c r="A3195" t="s">
        <v>3222</v>
      </c>
      <c r="B3195" t="s">
        <v>1656</v>
      </c>
      <c r="C3195" s="23">
        <v>45535</v>
      </c>
      <c r="D3195" s="23">
        <v>45568</v>
      </c>
      <c r="E3195">
        <v>29</v>
      </c>
      <c r="F3195">
        <v>5315</v>
      </c>
      <c r="G3195" t="s">
        <v>2195</v>
      </c>
      <c r="BS3195">
        <v>18</v>
      </c>
      <c r="BT3195">
        <v>391</v>
      </c>
      <c r="BU3195">
        <v>2039</v>
      </c>
      <c r="BV3195">
        <v>4333</v>
      </c>
      <c r="BW3195">
        <v>5205</v>
      </c>
      <c r="BX3195">
        <v>5315</v>
      </c>
      <c r="BY3195">
        <v>5315</v>
      </c>
      <c r="BZ3195">
        <v>5315</v>
      </c>
      <c r="CA3195">
        <v>5315</v>
      </c>
      <c r="CB3195">
        <v>5315</v>
      </c>
      <c r="CC3195">
        <v>5315</v>
      </c>
      <c r="CD3195">
        <v>5315</v>
      </c>
      <c r="CE3195">
        <v>5315</v>
      </c>
      <c r="CF3195">
        <v>5315</v>
      </c>
      <c r="CG3195">
        <v>5315</v>
      </c>
      <c r="CH3195">
        <v>5315</v>
      </c>
      <c r="CI3195">
        <v>5315</v>
      </c>
      <c r="CJ3195">
        <v>5315</v>
      </c>
      <c r="CK3195">
        <v>5315</v>
      </c>
      <c r="CL3195">
        <v>5315</v>
      </c>
      <c r="CM3195">
        <v>5315</v>
      </c>
      <c r="CN3195">
        <v>5315</v>
      </c>
      <c r="CO3195">
        <v>5315</v>
      </c>
      <c r="CP3195">
        <v>5315</v>
      </c>
      <c r="CQ3195">
        <v>5315</v>
      </c>
      <c r="CR3195">
        <v>5315</v>
      </c>
      <c r="CS3195">
        <v>5315</v>
      </c>
      <c r="CT3195">
        <v>5315</v>
      </c>
      <c r="CU3195">
        <v>5315</v>
      </c>
      <c r="CV3195">
        <v>5315</v>
      </c>
      <c r="CW3195">
        <v>5315</v>
      </c>
      <c r="CX3195">
        <v>5315</v>
      </c>
      <c r="CY3195">
        <v>5315</v>
      </c>
      <c r="CZ3195">
        <v>5315</v>
      </c>
      <c r="DA3195">
        <v>5315</v>
      </c>
      <c r="DB3195">
        <v>5315</v>
      </c>
      <c r="DC3195">
        <v>5315</v>
      </c>
      <c r="DD3195">
        <v>5315</v>
      </c>
      <c r="DE3195">
        <v>5315</v>
      </c>
      <c r="DF3195">
        <v>5315</v>
      </c>
      <c r="DG3195">
        <v>5315</v>
      </c>
      <c r="DH3195">
        <v>5315</v>
      </c>
      <c r="DI3195">
        <v>5315</v>
      </c>
      <c r="DJ3195">
        <v>5315</v>
      </c>
      <c r="DK3195">
        <v>5315</v>
      </c>
      <c r="DL3195">
        <v>5315</v>
      </c>
      <c r="DM3195">
        <v>5315</v>
      </c>
      <c r="DN3195">
        <v>5315</v>
      </c>
      <c r="DO3195">
        <v>5315</v>
      </c>
      <c r="DP3195">
        <v>5315</v>
      </c>
      <c r="DQ3195">
        <v>5315</v>
      </c>
      <c r="DR3195">
        <v>5315</v>
      </c>
      <c r="DS3195">
        <v>5315</v>
      </c>
      <c r="DT3195">
        <v>5315</v>
      </c>
      <c r="DU3195">
        <v>5315</v>
      </c>
      <c r="DV3195">
        <v>5315</v>
      </c>
      <c r="DW3195">
        <v>5315</v>
      </c>
      <c r="DX3195">
        <v>5315</v>
      </c>
      <c r="DY3195">
        <v>5315</v>
      </c>
      <c r="DZ3195">
        <v>5315</v>
      </c>
      <c r="EA3195">
        <v>5315</v>
      </c>
      <c r="EB3195">
        <v>5315</v>
      </c>
      <c r="EC3195">
        <v>5315</v>
      </c>
      <c r="ED3195">
        <v>5315</v>
      </c>
      <c r="EE3195">
        <v>5315</v>
      </c>
      <c r="EF3195">
        <v>5315</v>
      </c>
      <c r="EG3195">
        <v>5315</v>
      </c>
      <c r="EH3195">
        <v>5315</v>
      </c>
      <c r="EI3195">
        <v>5315</v>
      </c>
      <c r="EJ3195">
        <v>5315</v>
      </c>
      <c r="EK3195">
        <v>5315</v>
      </c>
      <c r="EL3195">
        <v>5315</v>
      </c>
      <c r="EM3195">
        <v>5315</v>
      </c>
      <c r="EN3195">
        <v>5315</v>
      </c>
      <c r="EO3195">
        <v>5315</v>
      </c>
      <c r="EP3195">
        <v>5315</v>
      </c>
      <c r="EQ3195">
        <v>5315</v>
      </c>
      <c r="ER3195">
        <v>5315</v>
      </c>
      <c r="ES3195">
        <v>5315</v>
      </c>
      <c r="ET3195">
        <v>5315</v>
      </c>
      <c r="EU3195">
        <v>5315</v>
      </c>
      <c r="EV3195">
        <v>5315</v>
      </c>
      <c r="EW3195">
        <v>5315</v>
      </c>
      <c r="EX3195">
        <v>5315</v>
      </c>
      <c r="EY3195">
        <v>5315</v>
      </c>
      <c r="EZ3195">
        <v>5315</v>
      </c>
      <c r="FA3195">
        <v>5315</v>
      </c>
      <c r="FB3195">
        <v>5315</v>
      </c>
      <c r="FC3195">
        <v>5315</v>
      </c>
      <c r="FD3195">
        <v>5315</v>
      </c>
      <c r="FE3195">
        <v>5315</v>
      </c>
      <c r="FF3195">
        <v>5315</v>
      </c>
      <c r="FG3195">
        <v>5315</v>
      </c>
      <c r="FH3195">
        <v>5315</v>
      </c>
    </row>
    <row r="3196" spans="1:164">
      <c r="A3196" t="s">
        <v>3223</v>
      </c>
      <c r="B3196" t="s">
        <v>1659</v>
      </c>
      <c r="C3196" s="23">
        <v>45568</v>
      </c>
      <c r="D3196" s="23">
        <v>45624</v>
      </c>
      <c r="E3196">
        <v>48</v>
      </c>
      <c r="F3196">
        <v>8744</v>
      </c>
      <c r="G3196" t="s">
        <v>2193</v>
      </c>
      <c r="BX3196">
        <v>381</v>
      </c>
      <c r="BY3196">
        <v>1105</v>
      </c>
      <c r="BZ3196">
        <v>1105</v>
      </c>
      <c r="CA3196">
        <v>1105</v>
      </c>
      <c r="CB3196">
        <v>1105</v>
      </c>
      <c r="CC3196">
        <v>1105</v>
      </c>
      <c r="CD3196">
        <v>1105</v>
      </c>
      <c r="CE3196">
        <v>1105</v>
      </c>
      <c r="CF3196">
        <v>631</v>
      </c>
    </row>
    <row r="3197" spans="1:164">
      <c r="A3197" t="s">
        <v>3223</v>
      </c>
      <c r="B3197" t="s">
        <v>1659</v>
      </c>
      <c r="C3197" s="23">
        <v>45568</v>
      </c>
      <c r="D3197" s="23">
        <v>45624</v>
      </c>
      <c r="E3197">
        <v>48</v>
      </c>
      <c r="F3197">
        <v>8744</v>
      </c>
      <c r="G3197" t="s">
        <v>2195</v>
      </c>
      <c r="BX3197">
        <v>381</v>
      </c>
      <c r="BY3197">
        <v>1486</v>
      </c>
      <c r="BZ3197">
        <v>2590</v>
      </c>
      <c r="CA3197">
        <v>3695</v>
      </c>
      <c r="CB3197">
        <v>4799</v>
      </c>
      <c r="CC3197">
        <v>5904</v>
      </c>
      <c r="CD3197">
        <v>7008</v>
      </c>
      <c r="CE3197">
        <v>8113</v>
      </c>
      <c r="CF3197">
        <v>8744</v>
      </c>
      <c r="CG3197">
        <v>8744</v>
      </c>
      <c r="CH3197">
        <v>8744</v>
      </c>
      <c r="CI3197">
        <v>8744</v>
      </c>
      <c r="CJ3197">
        <v>8744</v>
      </c>
      <c r="CK3197">
        <v>8744</v>
      </c>
      <c r="CL3197">
        <v>8744</v>
      </c>
      <c r="CM3197">
        <v>8744</v>
      </c>
      <c r="CN3197">
        <v>8744</v>
      </c>
      <c r="CO3197">
        <v>8744</v>
      </c>
      <c r="CP3197">
        <v>8744</v>
      </c>
      <c r="CQ3197">
        <v>8744</v>
      </c>
      <c r="CR3197">
        <v>8744</v>
      </c>
      <c r="CS3197">
        <v>8744</v>
      </c>
      <c r="CT3197">
        <v>8744</v>
      </c>
      <c r="CU3197">
        <v>8744</v>
      </c>
      <c r="CV3197">
        <v>8744</v>
      </c>
      <c r="CW3197">
        <v>8744</v>
      </c>
      <c r="CX3197">
        <v>8744</v>
      </c>
      <c r="CY3197">
        <v>8744</v>
      </c>
      <c r="CZ3197">
        <v>8744</v>
      </c>
      <c r="DA3197">
        <v>8744</v>
      </c>
      <c r="DB3197">
        <v>8744</v>
      </c>
      <c r="DC3197">
        <v>8744</v>
      </c>
      <c r="DD3197">
        <v>8744</v>
      </c>
      <c r="DE3197">
        <v>8744</v>
      </c>
      <c r="DF3197">
        <v>8744</v>
      </c>
      <c r="DG3197">
        <v>8744</v>
      </c>
      <c r="DH3197">
        <v>8744</v>
      </c>
      <c r="DI3197">
        <v>8744</v>
      </c>
      <c r="DJ3197">
        <v>8744</v>
      </c>
      <c r="DK3197">
        <v>8744</v>
      </c>
      <c r="DL3197">
        <v>8744</v>
      </c>
      <c r="DM3197">
        <v>8744</v>
      </c>
      <c r="DN3197">
        <v>8744</v>
      </c>
      <c r="DO3197">
        <v>8744</v>
      </c>
      <c r="DP3197">
        <v>8744</v>
      </c>
      <c r="DQ3197">
        <v>8744</v>
      </c>
      <c r="DR3197">
        <v>8744</v>
      </c>
      <c r="DS3197">
        <v>8744</v>
      </c>
      <c r="DT3197">
        <v>8744</v>
      </c>
      <c r="DU3197">
        <v>8744</v>
      </c>
      <c r="DV3197">
        <v>8744</v>
      </c>
      <c r="DW3197">
        <v>8744</v>
      </c>
      <c r="DX3197">
        <v>8744</v>
      </c>
      <c r="DY3197">
        <v>8744</v>
      </c>
      <c r="DZ3197">
        <v>8744</v>
      </c>
      <c r="EA3197">
        <v>8744</v>
      </c>
      <c r="EB3197">
        <v>8744</v>
      </c>
      <c r="EC3197">
        <v>8744</v>
      </c>
      <c r="ED3197">
        <v>8744</v>
      </c>
      <c r="EE3197">
        <v>8744</v>
      </c>
      <c r="EF3197">
        <v>8744</v>
      </c>
      <c r="EG3197">
        <v>8744</v>
      </c>
      <c r="EH3197">
        <v>8744</v>
      </c>
      <c r="EI3197">
        <v>8744</v>
      </c>
      <c r="EJ3197">
        <v>8744</v>
      </c>
      <c r="EK3197">
        <v>8744</v>
      </c>
      <c r="EL3197">
        <v>8744</v>
      </c>
      <c r="EM3197">
        <v>8744</v>
      </c>
      <c r="EN3197">
        <v>8744</v>
      </c>
      <c r="EO3197">
        <v>8744</v>
      </c>
      <c r="EP3197">
        <v>8744</v>
      </c>
      <c r="EQ3197">
        <v>8744</v>
      </c>
      <c r="ER3197">
        <v>8744</v>
      </c>
      <c r="ES3197">
        <v>8744</v>
      </c>
      <c r="ET3197">
        <v>8744</v>
      </c>
      <c r="EU3197">
        <v>8744</v>
      </c>
      <c r="EV3197">
        <v>8744</v>
      </c>
      <c r="EW3197">
        <v>8744</v>
      </c>
      <c r="EX3197">
        <v>8744</v>
      </c>
      <c r="EY3197">
        <v>8744</v>
      </c>
      <c r="EZ3197">
        <v>8744</v>
      </c>
      <c r="FA3197">
        <v>8744</v>
      </c>
      <c r="FB3197">
        <v>8744</v>
      </c>
      <c r="FC3197">
        <v>8744</v>
      </c>
      <c r="FD3197">
        <v>8744</v>
      </c>
      <c r="FE3197">
        <v>8744</v>
      </c>
      <c r="FF3197">
        <v>8744</v>
      </c>
      <c r="FG3197">
        <v>8744</v>
      </c>
      <c r="FH3197">
        <v>8744</v>
      </c>
    </row>
    <row r="3198" spans="1:164">
      <c r="A3198" t="s">
        <v>3122</v>
      </c>
      <c r="C3198" s="23">
        <v>45624</v>
      </c>
      <c r="D3198" s="23">
        <v>45786</v>
      </c>
      <c r="E3198">
        <v>139</v>
      </c>
      <c r="F3198">
        <v>16067</v>
      </c>
      <c r="G3198" t="s">
        <v>2193</v>
      </c>
      <c r="CF3198">
        <v>603</v>
      </c>
      <c r="CG3198">
        <v>3118</v>
      </c>
      <c r="CH3198">
        <v>484</v>
      </c>
      <c r="CX3198">
        <v>688</v>
      </c>
      <c r="CY3198">
        <v>1588</v>
      </c>
      <c r="CZ3198">
        <v>2607</v>
      </c>
      <c r="DA3198">
        <v>3363</v>
      </c>
      <c r="DB3198">
        <v>2544</v>
      </c>
      <c r="DC3198">
        <v>1072</v>
      </c>
    </row>
    <row r="3199" spans="1:164">
      <c r="A3199" t="s">
        <v>3122</v>
      </c>
      <c r="C3199" s="23">
        <v>45624</v>
      </c>
      <c r="D3199" s="23">
        <v>45786</v>
      </c>
      <c r="E3199">
        <v>139</v>
      </c>
      <c r="F3199">
        <v>16067</v>
      </c>
      <c r="G3199" t="s">
        <v>2195</v>
      </c>
      <c r="CF3199">
        <v>603</v>
      </c>
      <c r="CG3199">
        <v>3721</v>
      </c>
      <c r="CH3199">
        <v>4205</v>
      </c>
      <c r="CI3199">
        <v>4205</v>
      </c>
      <c r="CJ3199">
        <v>4205</v>
      </c>
      <c r="CK3199">
        <v>4205</v>
      </c>
      <c r="CL3199">
        <v>4205</v>
      </c>
      <c r="CM3199">
        <v>4205</v>
      </c>
      <c r="CN3199">
        <v>4205</v>
      </c>
      <c r="CO3199">
        <v>4205</v>
      </c>
      <c r="CP3199">
        <v>4205</v>
      </c>
      <c r="CQ3199">
        <v>4205</v>
      </c>
      <c r="CR3199">
        <v>4205</v>
      </c>
      <c r="CS3199">
        <v>4205</v>
      </c>
      <c r="CT3199">
        <v>4205</v>
      </c>
      <c r="CU3199">
        <v>4205</v>
      </c>
      <c r="CV3199">
        <v>4205</v>
      </c>
      <c r="CW3199">
        <v>4205</v>
      </c>
      <c r="CX3199">
        <v>4893</v>
      </c>
      <c r="CY3199">
        <v>6481</v>
      </c>
      <c r="CZ3199">
        <v>9088</v>
      </c>
      <c r="DA3199">
        <v>12451</v>
      </c>
      <c r="DB3199">
        <v>14995</v>
      </c>
      <c r="DC3199">
        <v>16067</v>
      </c>
      <c r="DD3199">
        <v>16067</v>
      </c>
      <c r="DE3199">
        <v>16067</v>
      </c>
      <c r="DF3199">
        <v>16067</v>
      </c>
      <c r="DG3199">
        <v>16067</v>
      </c>
      <c r="DH3199">
        <v>16067</v>
      </c>
      <c r="DI3199">
        <v>16067</v>
      </c>
      <c r="DJ3199">
        <v>16067</v>
      </c>
      <c r="DK3199">
        <v>16067</v>
      </c>
      <c r="DL3199">
        <v>16067</v>
      </c>
      <c r="DM3199">
        <v>16067</v>
      </c>
      <c r="DN3199">
        <v>16067</v>
      </c>
      <c r="DO3199">
        <v>16067</v>
      </c>
      <c r="DP3199">
        <v>16067</v>
      </c>
      <c r="DQ3199">
        <v>16067</v>
      </c>
      <c r="DR3199">
        <v>16067</v>
      </c>
      <c r="DS3199">
        <v>16067</v>
      </c>
      <c r="DT3199">
        <v>16067</v>
      </c>
      <c r="DU3199">
        <v>16067</v>
      </c>
      <c r="DV3199">
        <v>16067</v>
      </c>
      <c r="DW3199">
        <v>16067</v>
      </c>
      <c r="DX3199">
        <v>16067</v>
      </c>
      <c r="DY3199">
        <v>16067</v>
      </c>
      <c r="DZ3199">
        <v>16067</v>
      </c>
      <c r="EA3199">
        <v>16067</v>
      </c>
      <c r="EB3199">
        <v>16067</v>
      </c>
      <c r="EC3199">
        <v>16067</v>
      </c>
      <c r="ED3199">
        <v>16067</v>
      </c>
      <c r="EE3199">
        <v>16067</v>
      </c>
      <c r="EF3199">
        <v>16067</v>
      </c>
      <c r="EG3199">
        <v>16067</v>
      </c>
      <c r="EH3199">
        <v>16067</v>
      </c>
      <c r="EI3199">
        <v>16067</v>
      </c>
      <c r="EJ3199">
        <v>16067</v>
      </c>
      <c r="EK3199">
        <v>16067</v>
      </c>
      <c r="EL3199">
        <v>16067</v>
      </c>
      <c r="EM3199">
        <v>16067</v>
      </c>
      <c r="EN3199">
        <v>16067</v>
      </c>
      <c r="EO3199">
        <v>16067</v>
      </c>
      <c r="EP3199">
        <v>16067</v>
      </c>
      <c r="EQ3199">
        <v>16067</v>
      </c>
      <c r="ER3199">
        <v>16067</v>
      </c>
      <c r="ES3199">
        <v>16067</v>
      </c>
      <c r="ET3199">
        <v>16067</v>
      </c>
      <c r="EU3199">
        <v>16067</v>
      </c>
      <c r="EV3199">
        <v>16067</v>
      </c>
      <c r="EW3199">
        <v>16067</v>
      </c>
      <c r="EX3199">
        <v>16067</v>
      </c>
      <c r="EY3199">
        <v>16067</v>
      </c>
      <c r="EZ3199">
        <v>16067</v>
      </c>
      <c r="FA3199">
        <v>16067</v>
      </c>
      <c r="FB3199">
        <v>16067</v>
      </c>
      <c r="FC3199">
        <v>16067</v>
      </c>
      <c r="FD3199">
        <v>16067</v>
      </c>
      <c r="FE3199">
        <v>16067</v>
      </c>
      <c r="FF3199">
        <v>16067</v>
      </c>
      <c r="FG3199">
        <v>16067</v>
      </c>
      <c r="FH3199">
        <v>16067</v>
      </c>
    </row>
    <row r="3200" spans="1:164">
      <c r="A3200" t="s">
        <v>3224</v>
      </c>
      <c r="B3200" t="s">
        <v>1661</v>
      </c>
      <c r="C3200" s="23">
        <v>45624</v>
      </c>
      <c r="D3200" s="23">
        <v>45638</v>
      </c>
      <c r="E3200">
        <v>12</v>
      </c>
      <c r="F3200">
        <v>4205</v>
      </c>
      <c r="G3200" t="s">
        <v>2193</v>
      </c>
      <c r="CF3200">
        <v>603</v>
      </c>
      <c r="CG3200">
        <v>3118</v>
      </c>
      <c r="CH3200">
        <v>484</v>
      </c>
    </row>
    <row r="3201" spans="1:164">
      <c r="A3201" t="s">
        <v>3224</v>
      </c>
      <c r="B3201" t="s">
        <v>1661</v>
      </c>
      <c r="C3201" s="23">
        <v>45624</v>
      </c>
      <c r="D3201" s="23">
        <v>45638</v>
      </c>
      <c r="E3201">
        <v>12</v>
      </c>
      <c r="F3201">
        <v>4205</v>
      </c>
      <c r="G3201" t="s">
        <v>2195</v>
      </c>
      <c r="CF3201">
        <v>603</v>
      </c>
      <c r="CG3201">
        <v>3721</v>
      </c>
      <c r="CH3201">
        <v>4205</v>
      </c>
      <c r="CI3201">
        <v>4205</v>
      </c>
      <c r="CJ3201">
        <v>4205</v>
      </c>
      <c r="CK3201">
        <v>4205</v>
      </c>
      <c r="CL3201">
        <v>4205</v>
      </c>
      <c r="CM3201">
        <v>4205</v>
      </c>
      <c r="CN3201">
        <v>4205</v>
      </c>
      <c r="CO3201">
        <v>4205</v>
      </c>
      <c r="CP3201">
        <v>4205</v>
      </c>
      <c r="CQ3201">
        <v>4205</v>
      </c>
      <c r="CR3201">
        <v>4205</v>
      </c>
      <c r="CS3201">
        <v>4205</v>
      </c>
      <c r="CT3201">
        <v>4205</v>
      </c>
      <c r="CU3201">
        <v>4205</v>
      </c>
      <c r="CV3201">
        <v>4205</v>
      </c>
      <c r="CW3201">
        <v>4205</v>
      </c>
      <c r="CX3201">
        <v>4205</v>
      </c>
      <c r="CY3201">
        <v>4205</v>
      </c>
      <c r="CZ3201">
        <v>4205</v>
      </c>
      <c r="DA3201">
        <v>4205</v>
      </c>
      <c r="DB3201">
        <v>4205</v>
      </c>
      <c r="DC3201">
        <v>4205</v>
      </c>
      <c r="DD3201">
        <v>4205</v>
      </c>
      <c r="DE3201">
        <v>4205</v>
      </c>
      <c r="DF3201">
        <v>4205</v>
      </c>
      <c r="DG3201">
        <v>4205</v>
      </c>
      <c r="DH3201">
        <v>4205</v>
      </c>
      <c r="DI3201">
        <v>4205</v>
      </c>
      <c r="DJ3201">
        <v>4205</v>
      </c>
      <c r="DK3201">
        <v>4205</v>
      </c>
      <c r="DL3201">
        <v>4205</v>
      </c>
      <c r="DM3201">
        <v>4205</v>
      </c>
      <c r="DN3201">
        <v>4205</v>
      </c>
      <c r="DO3201">
        <v>4205</v>
      </c>
      <c r="DP3201">
        <v>4205</v>
      </c>
      <c r="DQ3201">
        <v>4205</v>
      </c>
      <c r="DR3201">
        <v>4205</v>
      </c>
      <c r="DS3201">
        <v>4205</v>
      </c>
      <c r="DT3201">
        <v>4205</v>
      </c>
      <c r="DU3201">
        <v>4205</v>
      </c>
      <c r="DV3201">
        <v>4205</v>
      </c>
      <c r="DW3201">
        <v>4205</v>
      </c>
      <c r="DX3201">
        <v>4205</v>
      </c>
      <c r="DY3201">
        <v>4205</v>
      </c>
      <c r="DZ3201">
        <v>4205</v>
      </c>
      <c r="EA3201">
        <v>4205</v>
      </c>
      <c r="EB3201">
        <v>4205</v>
      </c>
      <c r="EC3201">
        <v>4205</v>
      </c>
      <c r="ED3201">
        <v>4205</v>
      </c>
      <c r="EE3201">
        <v>4205</v>
      </c>
      <c r="EF3201">
        <v>4205</v>
      </c>
      <c r="EG3201">
        <v>4205</v>
      </c>
      <c r="EH3201">
        <v>4205</v>
      </c>
      <c r="EI3201">
        <v>4205</v>
      </c>
      <c r="EJ3201">
        <v>4205</v>
      </c>
      <c r="EK3201">
        <v>4205</v>
      </c>
      <c r="EL3201">
        <v>4205</v>
      </c>
      <c r="EM3201">
        <v>4205</v>
      </c>
      <c r="EN3201">
        <v>4205</v>
      </c>
      <c r="EO3201">
        <v>4205</v>
      </c>
      <c r="EP3201">
        <v>4205</v>
      </c>
      <c r="EQ3201">
        <v>4205</v>
      </c>
      <c r="ER3201">
        <v>4205</v>
      </c>
      <c r="ES3201">
        <v>4205</v>
      </c>
      <c r="ET3201">
        <v>4205</v>
      </c>
      <c r="EU3201">
        <v>4205</v>
      </c>
      <c r="EV3201">
        <v>4205</v>
      </c>
      <c r="EW3201">
        <v>4205</v>
      </c>
      <c r="EX3201">
        <v>4205</v>
      </c>
      <c r="EY3201">
        <v>4205</v>
      </c>
      <c r="EZ3201">
        <v>4205</v>
      </c>
      <c r="FA3201">
        <v>4205</v>
      </c>
      <c r="FB3201">
        <v>4205</v>
      </c>
      <c r="FC3201">
        <v>4205</v>
      </c>
      <c r="FD3201">
        <v>4205</v>
      </c>
      <c r="FE3201">
        <v>4205</v>
      </c>
      <c r="FF3201">
        <v>4205</v>
      </c>
      <c r="FG3201">
        <v>4205</v>
      </c>
      <c r="FH3201">
        <v>4205</v>
      </c>
    </row>
    <row r="3202" spans="1:164">
      <c r="A3202" t="s">
        <v>3225</v>
      </c>
      <c r="B3202" t="s">
        <v>1663</v>
      </c>
      <c r="C3202" s="23">
        <v>45747</v>
      </c>
      <c r="D3202" s="23">
        <v>45786</v>
      </c>
      <c r="E3202">
        <v>34</v>
      </c>
      <c r="F3202">
        <v>11862</v>
      </c>
      <c r="G3202" t="s">
        <v>2193</v>
      </c>
      <c r="CX3202">
        <v>688</v>
      </c>
      <c r="CY3202">
        <v>1588</v>
      </c>
      <c r="CZ3202">
        <v>2607</v>
      </c>
      <c r="DA3202">
        <v>3363</v>
      </c>
      <c r="DB3202">
        <v>2544</v>
      </c>
      <c r="DC3202">
        <v>1072</v>
      </c>
    </row>
    <row r="3203" spans="1:164">
      <c r="A3203" t="s">
        <v>3225</v>
      </c>
      <c r="B3203" t="s">
        <v>1663</v>
      </c>
      <c r="C3203" s="23">
        <v>45747</v>
      </c>
      <c r="D3203" s="23">
        <v>45786</v>
      </c>
      <c r="E3203">
        <v>34</v>
      </c>
      <c r="F3203">
        <v>11862</v>
      </c>
      <c r="G3203" t="s">
        <v>2195</v>
      </c>
      <c r="CX3203">
        <v>688</v>
      </c>
      <c r="CY3203">
        <v>2276</v>
      </c>
      <c r="CZ3203">
        <v>4883</v>
      </c>
      <c r="DA3203">
        <v>8246</v>
      </c>
      <c r="DB3203">
        <v>10790</v>
      </c>
      <c r="DC3203">
        <v>11862</v>
      </c>
      <c r="DD3203">
        <v>11862</v>
      </c>
      <c r="DE3203">
        <v>11862</v>
      </c>
      <c r="DF3203">
        <v>11862</v>
      </c>
      <c r="DG3203">
        <v>11862</v>
      </c>
      <c r="DH3203">
        <v>11862</v>
      </c>
      <c r="DI3203">
        <v>11862</v>
      </c>
      <c r="DJ3203">
        <v>11862</v>
      </c>
      <c r="DK3203">
        <v>11862</v>
      </c>
      <c r="DL3203">
        <v>11862</v>
      </c>
      <c r="DM3203">
        <v>11862</v>
      </c>
      <c r="DN3203">
        <v>11862</v>
      </c>
      <c r="DO3203">
        <v>11862</v>
      </c>
      <c r="DP3203">
        <v>11862</v>
      </c>
      <c r="DQ3203">
        <v>11862</v>
      </c>
      <c r="DR3203">
        <v>11862</v>
      </c>
      <c r="DS3203">
        <v>11862</v>
      </c>
      <c r="DT3203">
        <v>11862</v>
      </c>
      <c r="DU3203">
        <v>11862</v>
      </c>
      <c r="DV3203">
        <v>11862</v>
      </c>
      <c r="DW3203">
        <v>11862</v>
      </c>
      <c r="DX3203">
        <v>11862</v>
      </c>
      <c r="DY3203">
        <v>11862</v>
      </c>
      <c r="DZ3203">
        <v>11862</v>
      </c>
      <c r="EA3203">
        <v>11862</v>
      </c>
      <c r="EB3203">
        <v>11862</v>
      </c>
      <c r="EC3203">
        <v>11862</v>
      </c>
      <c r="ED3203">
        <v>11862</v>
      </c>
      <c r="EE3203">
        <v>11862</v>
      </c>
      <c r="EF3203">
        <v>11862</v>
      </c>
      <c r="EG3203">
        <v>11862</v>
      </c>
      <c r="EH3203">
        <v>11862</v>
      </c>
      <c r="EI3203">
        <v>11862</v>
      </c>
      <c r="EJ3203">
        <v>11862</v>
      </c>
      <c r="EK3203">
        <v>11862</v>
      </c>
      <c r="EL3203">
        <v>11862</v>
      </c>
      <c r="EM3203">
        <v>11862</v>
      </c>
      <c r="EN3203">
        <v>11862</v>
      </c>
      <c r="EO3203">
        <v>11862</v>
      </c>
      <c r="EP3203">
        <v>11862</v>
      </c>
      <c r="EQ3203">
        <v>11862</v>
      </c>
      <c r="ER3203">
        <v>11862</v>
      </c>
      <c r="ES3203">
        <v>11862</v>
      </c>
      <c r="ET3203">
        <v>11862</v>
      </c>
      <c r="EU3203">
        <v>11862</v>
      </c>
      <c r="EV3203">
        <v>11862</v>
      </c>
      <c r="EW3203">
        <v>11862</v>
      </c>
      <c r="EX3203">
        <v>11862</v>
      </c>
      <c r="EY3203">
        <v>11862</v>
      </c>
      <c r="EZ3203">
        <v>11862</v>
      </c>
      <c r="FA3203">
        <v>11862</v>
      </c>
      <c r="FB3203">
        <v>11862</v>
      </c>
      <c r="FC3203">
        <v>11862</v>
      </c>
      <c r="FD3203">
        <v>11862</v>
      </c>
      <c r="FE3203">
        <v>11862</v>
      </c>
      <c r="FF3203">
        <v>11862</v>
      </c>
      <c r="FG3203">
        <v>11862</v>
      </c>
      <c r="FH3203">
        <v>11862</v>
      </c>
    </row>
    <row r="3204" spans="1:164">
      <c r="A3204" t="s">
        <v>3164</v>
      </c>
      <c r="C3204" s="23">
        <v>45762</v>
      </c>
      <c r="D3204" s="23">
        <v>45786</v>
      </c>
      <c r="E3204">
        <v>21</v>
      </c>
      <c r="F3204">
        <v>3346</v>
      </c>
      <c r="G3204" t="s">
        <v>2193</v>
      </c>
      <c r="CZ3204">
        <v>531</v>
      </c>
      <c r="DA3204">
        <v>1749</v>
      </c>
      <c r="DB3204">
        <v>875</v>
      </c>
      <c r="DC3204">
        <v>192</v>
      </c>
    </row>
    <row r="3205" spans="1:164">
      <c r="A3205" t="s">
        <v>3164</v>
      </c>
      <c r="C3205" s="23">
        <v>45762</v>
      </c>
      <c r="D3205" s="23">
        <v>45786</v>
      </c>
      <c r="E3205">
        <v>21</v>
      </c>
      <c r="F3205">
        <v>3346</v>
      </c>
      <c r="G3205" t="s">
        <v>2195</v>
      </c>
      <c r="CZ3205">
        <v>531</v>
      </c>
      <c r="DA3205">
        <v>2279</v>
      </c>
      <c r="DB3205">
        <v>3154</v>
      </c>
      <c r="DC3205">
        <v>3346</v>
      </c>
      <c r="DD3205">
        <v>3346</v>
      </c>
      <c r="DE3205">
        <v>3346</v>
      </c>
      <c r="DF3205">
        <v>3346</v>
      </c>
      <c r="DG3205">
        <v>3346</v>
      </c>
      <c r="DH3205">
        <v>3346</v>
      </c>
      <c r="DI3205">
        <v>3346</v>
      </c>
      <c r="DJ3205">
        <v>3346</v>
      </c>
      <c r="DK3205">
        <v>3346</v>
      </c>
      <c r="DL3205">
        <v>3346</v>
      </c>
      <c r="DM3205">
        <v>3346</v>
      </c>
      <c r="DN3205">
        <v>3346</v>
      </c>
      <c r="DO3205">
        <v>3346</v>
      </c>
      <c r="DP3205">
        <v>3346</v>
      </c>
      <c r="DQ3205">
        <v>3346</v>
      </c>
      <c r="DR3205">
        <v>3346</v>
      </c>
      <c r="DS3205">
        <v>3346</v>
      </c>
      <c r="DT3205">
        <v>3346</v>
      </c>
      <c r="DU3205">
        <v>3346</v>
      </c>
      <c r="DV3205">
        <v>3346</v>
      </c>
      <c r="DW3205">
        <v>3346</v>
      </c>
      <c r="DX3205">
        <v>3346</v>
      </c>
      <c r="DY3205">
        <v>3346</v>
      </c>
      <c r="DZ3205">
        <v>3346</v>
      </c>
      <c r="EA3205">
        <v>3346</v>
      </c>
      <c r="EB3205">
        <v>3346</v>
      </c>
      <c r="EC3205">
        <v>3346</v>
      </c>
      <c r="ED3205">
        <v>3346</v>
      </c>
      <c r="EE3205">
        <v>3346</v>
      </c>
      <c r="EF3205">
        <v>3346</v>
      </c>
      <c r="EG3205">
        <v>3346</v>
      </c>
      <c r="EH3205">
        <v>3346</v>
      </c>
      <c r="EI3205">
        <v>3346</v>
      </c>
      <c r="EJ3205">
        <v>3346</v>
      </c>
      <c r="EK3205">
        <v>3346</v>
      </c>
      <c r="EL3205">
        <v>3346</v>
      </c>
      <c r="EM3205">
        <v>3346</v>
      </c>
      <c r="EN3205">
        <v>3346</v>
      </c>
      <c r="EO3205">
        <v>3346</v>
      </c>
      <c r="EP3205">
        <v>3346</v>
      </c>
      <c r="EQ3205">
        <v>3346</v>
      </c>
      <c r="ER3205">
        <v>3346</v>
      </c>
      <c r="ES3205">
        <v>3346</v>
      </c>
      <c r="ET3205">
        <v>3346</v>
      </c>
      <c r="EU3205">
        <v>3346</v>
      </c>
      <c r="EV3205">
        <v>3346</v>
      </c>
      <c r="EW3205">
        <v>3346</v>
      </c>
      <c r="EX3205">
        <v>3346</v>
      </c>
      <c r="EY3205">
        <v>3346</v>
      </c>
      <c r="EZ3205">
        <v>3346</v>
      </c>
      <c r="FA3205">
        <v>3346</v>
      </c>
      <c r="FB3205">
        <v>3346</v>
      </c>
      <c r="FC3205">
        <v>3346</v>
      </c>
      <c r="FD3205">
        <v>3346</v>
      </c>
      <c r="FE3205">
        <v>3346</v>
      </c>
      <c r="FF3205">
        <v>3346</v>
      </c>
      <c r="FG3205">
        <v>3346</v>
      </c>
      <c r="FH3205">
        <v>3346</v>
      </c>
    </row>
    <row r="3206" spans="1:164">
      <c r="A3206" t="s">
        <v>3226</v>
      </c>
      <c r="B3206" t="s">
        <v>1665</v>
      </c>
      <c r="C3206" s="23">
        <v>45762</v>
      </c>
      <c r="D3206" s="23">
        <v>45786</v>
      </c>
      <c r="E3206">
        <v>21</v>
      </c>
      <c r="F3206">
        <v>1673</v>
      </c>
      <c r="G3206" t="s">
        <v>2193</v>
      </c>
      <c r="CZ3206">
        <v>265</v>
      </c>
      <c r="DA3206">
        <v>874</v>
      </c>
      <c r="DB3206">
        <v>437</v>
      </c>
      <c r="DC3206">
        <v>96</v>
      </c>
    </row>
    <row r="3207" spans="1:164">
      <c r="A3207" t="s">
        <v>3226</v>
      </c>
      <c r="B3207" t="s">
        <v>1665</v>
      </c>
      <c r="C3207" s="23">
        <v>45762</v>
      </c>
      <c r="D3207" s="23">
        <v>45786</v>
      </c>
      <c r="E3207">
        <v>21</v>
      </c>
      <c r="F3207">
        <v>1673</v>
      </c>
      <c r="G3207" t="s">
        <v>2195</v>
      </c>
      <c r="CZ3207">
        <v>265</v>
      </c>
      <c r="DA3207">
        <v>1140</v>
      </c>
      <c r="DB3207">
        <v>1577</v>
      </c>
      <c r="DC3207">
        <v>1673</v>
      </c>
      <c r="DD3207">
        <v>1673</v>
      </c>
      <c r="DE3207">
        <v>1673</v>
      </c>
      <c r="DF3207">
        <v>1673</v>
      </c>
      <c r="DG3207">
        <v>1673</v>
      </c>
      <c r="DH3207">
        <v>1673</v>
      </c>
      <c r="DI3207">
        <v>1673</v>
      </c>
      <c r="DJ3207">
        <v>1673</v>
      </c>
      <c r="DK3207">
        <v>1673</v>
      </c>
      <c r="DL3207">
        <v>1673</v>
      </c>
      <c r="DM3207">
        <v>1673</v>
      </c>
      <c r="DN3207">
        <v>1673</v>
      </c>
      <c r="DO3207">
        <v>1673</v>
      </c>
      <c r="DP3207">
        <v>1673</v>
      </c>
      <c r="DQ3207">
        <v>1673</v>
      </c>
      <c r="DR3207">
        <v>1673</v>
      </c>
      <c r="DS3207">
        <v>1673</v>
      </c>
      <c r="DT3207">
        <v>1673</v>
      </c>
      <c r="DU3207">
        <v>1673</v>
      </c>
      <c r="DV3207">
        <v>1673</v>
      </c>
      <c r="DW3207">
        <v>1673</v>
      </c>
      <c r="DX3207">
        <v>1673</v>
      </c>
      <c r="DY3207">
        <v>1673</v>
      </c>
      <c r="DZ3207">
        <v>1673</v>
      </c>
      <c r="EA3207">
        <v>1673</v>
      </c>
      <c r="EB3207">
        <v>1673</v>
      </c>
      <c r="EC3207">
        <v>1673</v>
      </c>
      <c r="ED3207">
        <v>1673</v>
      </c>
      <c r="EE3207">
        <v>1673</v>
      </c>
      <c r="EF3207">
        <v>1673</v>
      </c>
      <c r="EG3207">
        <v>1673</v>
      </c>
      <c r="EH3207">
        <v>1673</v>
      </c>
      <c r="EI3207">
        <v>1673</v>
      </c>
      <c r="EJ3207">
        <v>1673</v>
      </c>
      <c r="EK3207">
        <v>1673</v>
      </c>
      <c r="EL3207">
        <v>1673</v>
      </c>
      <c r="EM3207">
        <v>1673</v>
      </c>
      <c r="EN3207">
        <v>1673</v>
      </c>
      <c r="EO3207">
        <v>1673</v>
      </c>
      <c r="EP3207">
        <v>1673</v>
      </c>
      <c r="EQ3207">
        <v>1673</v>
      </c>
      <c r="ER3207">
        <v>1673</v>
      </c>
      <c r="ES3207">
        <v>1673</v>
      </c>
      <c r="ET3207">
        <v>1673</v>
      </c>
      <c r="EU3207">
        <v>1673</v>
      </c>
      <c r="EV3207">
        <v>1673</v>
      </c>
      <c r="EW3207">
        <v>1673</v>
      </c>
      <c r="EX3207">
        <v>1673</v>
      </c>
      <c r="EY3207">
        <v>1673</v>
      </c>
      <c r="EZ3207">
        <v>1673</v>
      </c>
      <c r="FA3207">
        <v>1673</v>
      </c>
      <c r="FB3207">
        <v>1673</v>
      </c>
      <c r="FC3207">
        <v>1673</v>
      </c>
      <c r="FD3207">
        <v>1673</v>
      </c>
      <c r="FE3207">
        <v>1673</v>
      </c>
      <c r="FF3207">
        <v>1673</v>
      </c>
      <c r="FG3207">
        <v>1673</v>
      </c>
      <c r="FH3207">
        <v>1673</v>
      </c>
    </row>
    <row r="3208" spans="1:164">
      <c r="A3208" t="s">
        <v>3227</v>
      </c>
      <c r="B3208" t="s">
        <v>1667</v>
      </c>
      <c r="C3208" s="23">
        <v>45762</v>
      </c>
      <c r="D3208" s="23">
        <v>45786</v>
      </c>
      <c r="E3208">
        <v>21</v>
      </c>
      <c r="F3208">
        <v>1673</v>
      </c>
      <c r="G3208" t="s">
        <v>2193</v>
      </c>
      <c r="CZ3208">
        <v>265</v>
      </c>
      <c r="DA3208">
        <v>874</v>
      </c>
      <c r="DB3208">
        <v>437</v>
      </c>
      <c r="DC3208">
        <v>96</v>
      </c>
    </row>
    <row r="3209" spans="1:164">
      <c r="A3209" t="s">
        <v>3227</v>
      </c>
      <c r="B3209" t="s">
        <v>1667</v>
      </c>
      <c r="C3209" s="23">
        <v>45762</v>
      </c>
      <c r="D3209" s="23">
        <v>45786</v>
      </c>
      <c r="E3209">
        <v>21</v>
      </c>
      <c r="F3209">
        <v>1673</v>
      </c>
      <c r="G3209" t="s">
        <v>2195</v>
      </c>
      <c r="CZ3209">
        <v>265</v>
      </c>
      <c r="DA3209">
        <v>1140</v>
      </c>
      <c r="DB3209">
        <v>1577</v>
      </c>
      <c r="DC3209">
        <v>1673</v>
      </c>
      <c r="DD3209">
        <v>1673</v>
      </c>
      <c r="DE3209">
        <v>1673</v>
      </c>
      <c r="DF3209">
        <v>1673</v>
      </c>
      <c r="DG3209">
        <v>1673</v>
      </c>
      <c r="DH3209">
        <v>1673</v>
      </c>
      <c r="DI3209">
        <v>1673</v>
      </c>
      <c r="DJ3209">
        <v>1673</v>
      </c>
      <c r="DK3209">
        <v>1673</v>
      </c>
      <c r="DL3209">
        <v>1673</v>
      </c>
      <c r="DM3209">
        <v>1673</v>
      </c>
      <c r="DN3209">
        <v>1673</v>
      </c>
      <c r="DO3209">
        <v>1673</v>
      </c>
      <c r="DP3209">
        <v>1673</v>
      </c>
      <c r="DQ3209">
        <v>1673</v>
      </c>
      <c r="DR3209">
        <v>1673</v>
      </c>
      <c r="DS3209">
        <v>1673</v>
      </c>
      <c r="DT3209">
        <v>1673</v>
      </c>
      <c r="DU3209">
        <v>1673</v>
      </c>
      <c r="DV3209">
        <v>1673</v>
      </c>
      <c r="DW3209">
        <v>1673</v>
      </c>
      <c r="DX3209">
        <v>1673</v>
      </c>
      <c r="DY3209">
        <v>1673</v>
      </c>
      <c r="DZ3209">
        <v>1673</v>
      </c>
      <c r="EA3209">
        <v>1673</v>
      </c>
      <c r="EB3209">
        <v>1673</v>
      </c>
      <c r="EC3209">
        <v>1673</v>
      </c>
      <c r="ED3209">
        <v>1673</v>
      </c>
      <c r="EE3209">
        <v>1673</v>
      </c>
      <c r="EF3209">
        <v>1673</v>
      </c>
      <c r="EG3209">
        <v>1673</v>
      </c>
      <c r="EH3209">
        <v>1673</v>
      </c>
      <c r="EI3209">
        <v>1673</v>
      </c>
      <c r="EJ3209">
        <v>1673</v>
      </c>
      <c r="EK3209">
        <v>1673</v>
      </c>
      <c r="EL3209">
        <v>1673</v>
      </c>
      <c r="EM3209">
        <v>1673</v>
      </c>
      <c r="EN3209">
        <v>1673</v>
      </c>
      <c r="EO3209">
        <v>1673</v>
      </c>
      <c r="EP3209">
        <v>1673</v>
      </c>
      <c r="EQ3209">
        <v>1673</v>
      </c>
      <c r="ER3209">
        <v>1673</v>
      </c>
      <c r="ES3209">
        <v>1673</v>
      </c>
      <c r="ET3209">
        <v>1673</v>
      </c>
      <c r="EU3209">
        <v>1673</v>
      </c>
      <c r="EV3209">
        <v>1673</v>
      </c>
      <c r="EW3209">
        <v>1673</v>
      </c>
      <c r="EX3209">
        <v>1673</v>
      </c>
      <c r="EY3209">
        <v>1673</v>
      </c>
      <c r="EZ3209">
        <v>1673</v>
      </c>
      <c r="FA3209">
        <v>1673</v>
      </c>
      <c r="FB3209">
        <v>1673</v>
      </c>
      <c r="FC3209">
        <v>1673</v>
      </c>
      <c r="FD3209">
        <v>1673</v>
      </c>
      <c r="FE3209">
        <v>1673</v>
      </c>
      <c r="FF3209">
        <v>1673</v>
      </c>
      <c r="FG3209">
        <v>1673</v>
      </c>
      <c r="FH3209">
        <v>1673</v>
      </c>
    </row>
    <row r="3210" spans="1:164">
      <c r="A3210" t="s">
        <v>3228</v>
      </c>
      <c r="C3210" s="23">
        <v>45601</v>
      </c>
      <c r="D3210" s="23">
        <v>45752</v>
      </c>
      <c r="E3210">
        <v>131</v>
      </c>
      <c r="F3210">
        <v>211124</v>
      </c>
      <c r="G3210" t="s">
        <v>2193</v>
      </c>
      <c r="CC3210">
        <v>42598</v>
      </c>
      <c r="CD3210">
        <v>17907</v>
      </c>
      <c r="CE3210">
        <v>20336</v>
      </c>
      <c r="CF3210">
        <v>24242</v>
      </c>
      <c r="CG3210">
        <v>46585</v>
      </c>
      <c r="CH3210">
        <v>9389</v>
      </c>
      <c r="CV3210">
        <v>1106</v>
      </c>
      <c r="CW3210">
        <v>14781</v>
      </c>
      <c r="CX3210">
        <v>34179</v>
      </c>
    </row>
    <row r="3211" spans="1:164">
      <c r="A3211" t="s">
        <v>3228</v>
      </c>
      <c r="C3211" s="23">
        <v>45601</v>
      </c>
      <c r="D3211" s="23">
        <v>45752</v>
      </c>
      <c r="E3211">
        <v>131</v>
      </c>
      <c r="F3211">
        <v>211124</v>
      </c>
      <c r="G3211" t="s">
        <v>2195</v>
      </c>
      <c r="CC3211">
        <v>42598</v>
      </c>
      <c r="CD3211">
        <v>60506</v>
      </c>
      <c r="CE3211">
        <v>80841</v>
      </c>
      <c r="CF3211">
        <v>105084</v>
      </c>
      <c r="CG3211">
        <v>151669</v>
      </c>
      <c r="CH3211">
        <v>161058</v>
      </c>
      <c r="CI3211">
        <v>161058</v>
      </c>
      <c r="CJ3211">
        <v>161058</v>
      </c>
      <c r="CK3211">
        <v>161058</v>
      </c>
      <c r="CL3211">
        <v>161058</v>
      </c>
      <c r="CM3211">
        <v>161058</v>
      </c>
      <c r="CN3211">
        <v>161058</v>
      </c>
      <c r="CO3211">
        <v>161058</v>
      </c>
      <c r="CP3211">
        <v>161058</v>
      </c>
      <c r="CQ3211">
        <v>161058</v>
      </c>
      <c r="CR3211">
        <v>161058</v>
      </c>
      <c r="CS3211">
        <v>161058</v>
      </c>
      <c r="CT3211">
        <v>161058</v>
      </c>
      <c r="CU3211">
        <v>161058</v>
      </c>
      <c r="CV3211">
        <v>162164</v>
      </c>
      <c r="CW3211">
        <v>176945</v>
      </c>
      <c r="CX3211">
        <v>211124</v>
      </c>
      <c r="CY3211">
        <v>211124</v>
      </c>
      <c r="CZ3211">
        <v>211124</v>
      </c>
      <c r="DA3211">
        <v>211124</v>
      </c>
      <c r="DB3211">
        <v>211124</v>
      </c>
      <c r="DC3211">
        <v>211124</v>
      </c>
      <c r="DD3211">
        <v>211124</v>
      </c>
      <c r="DE3211">
        <v>211124</v>
      </c>
      <c r="DF3211">
        <v>211124</v>
      </c>
      <c r="DG3211">
        <v>211124</v>
      </c>
      <c r="DH3211">
        <v>211124</v>
      </c>
      <c r="DI3211">
        <v>211124</v>
      </c>
      <c r="DJ3211">
        <v>211124</v>
      </c>
      <c r="DK3211">
        <v>211124</v>
      </c>
      <c r="DL3211">
        <v>211124</v>
      </c>
      <c r="DM3211">
        <v>211124</v>
      </c>
      <c r="DN3211">
        <v>211124</v>
      </c>
      <c r="DO3211">
        <v>211124</v>
      </c>
      <c r="DP3211">
        <v>211124</v>
      </c>
      <c r="DQ3211">
        <v>211124</v>
      </c>
      <c r="DR3211">
        <v>211124</v>
      </c>
      <c r="DS3211">
        <v>211124</v>
      </c>
      <c r="DT3211">
        <v>211124</v>
      </c>
      <c r="DU3211">
        <v>211124</v>
      </c>
      <c r="DV3211">
        <v>211124</v>
      </c>
      <c r="DW3211">
        <v>211124</v>
      </c>
      <c r="DX3211">
        <v>211124</v>
      </c>
      <c r="DY3211">
        <v>211124</v>
      </c>
      <c r="DZ3211">
        <v>211124</v>
      </c>
      <c r="EA3211">
        <v>211124</v>
      </c>
      <c r="EB3211">
        <v>211124</v>
      </c>
      <c r="EC3211">
        <v>211124</v>
      </c>
      <c r="ED3211">
        <v>211124</v>
      </c>
      <c r="EE3211">
        <v>211124</v>
      </c>
      <c r="EF3211">
        <v>211124</v>
      </c>
      <c r="EG3211">
        <v>211124</v>
      </c>
      <c r="EH3211">
        <v>211124</v>
      </c>
      <c r="EI3211">
        <v>211124</v>
      </c>
      <c r="EJ3211">
        <v>211124</v>
      </c>
      <c r="EK3211">
        <v>211124</v>
      </c>
      <c r="EL3211">
        <v>211124</v>
      </c>
      <c r="EM3211">
        <v>211124</v>
      </c>
      <c r="EN3211">
        <v>211124</v>
      </c>
      <c r="EO3211">
        <v>211124</v>
      </c>
      <c r="EP3211">
        <v>211124</v>
      </c>
      <c r="EQ3211">
        <v>211124</v>
      </c>
      <c r="ER3211">
        <v>211124</v>
      </c>
      <c r="ES3211">
        <v>211124</v>
      </c>
      <c r="ET3211">
        <v>211124</v>
      </c>
      <c r="EU3211">
        <v>211124</v>
      </c>
      <c r="EV3211">
        <v>211124</v>
      </c>
      <c r="EW3211">
        <v>211124</v>
      </c>
      <c r="EX3211">
        <v>211124</v>
      </c>
      <c r="EY3211">
        <v>211124</v>
      </c>
      <c r="EZ3211">
        <v>211124</v>
      </c>
      <c r="FA3211">
        <v>211124</v>
      </c>
      <c r="FB3211">
        <v>211124</v>
      </c>
      <c r="FC3211">
        <v>211124</v>
      </c>
      <c r="FD3211">
        <v>211124</v>
      </c>
      <c r="FE3211">
        <v>211124</v>
      </c>
      <c r="FF3211">
        <v>211124</v>
      </c>
      <c r="FG3211">
        <v>211124</v>
      </c>
      <c r="FH3211">
        <v>211124</v>
      </c>
    </row>
    <row r="3212" spans="1:164">
      <c r="A3212" t="s">
        <v>3121</v>
      </c>
      <c r="C3212" s="23">
        <v>45601</v>
      </c>
      <c r="D3212" s="23">
        <v>45752</v>
      </c>
      <c r="E3212">
        <v>131</v>
      </c>
      <c r="F3212">
        <v>211124</v>
      </c>
      <c r="G3212" t="s">
        <v>2193</v>
      </c>
      <c r="CC3212">
        <v>42598</v>
      </c>
      <c r="CD3212">
        <v>17907</v>
      </c>
      <c r="CE3212">
        <v>20336</v>
      </c>
      <c r="CF3212">
        <v>24242</v>
      </c>
      <c r="CG3212">
        <v>46585</v>
      </c>
      <c r="CH3212">
        <v>9389</v>
      </c>
      <c r="CV3212">
        <v>1106</v>
      </c>
      <c r="CW3212">
        <v>14781</v>
      </c>
      <c r="CX3212">
        <v>34179</v>
      </c>
    </row>
    <row r="3213" spans="1:164">
      <c r="A3213" t="s">
        <v>3121</v>
      </c>
      <c r="C3213" s="23">
        <v>45601</v>
      </c>
      <c r="D3213" s="23">
        <v>45752</v>
      </c>
      <c r="E3213">
        <v>131</v>
      </c>
      <c r="F3213">
        <v>211124</v>
      </c>
      <c r="G3213" t="s">
        <v>2195</v>
      </c>
      <c r="CC3213">
        <v>42598</v>
      </c>
      <c r="CD3213">
        <v>60506</v>
      </c>
      <c r="CE3213">
        <v>80841</v>
      </c>
      <c r="CF3213">
        <v>105084</v>
      </c>
      <c r="CG3213">
        <v>151669</v>
      </c>
      <c r="CH3213">
        <v>161058</v>
      </c>
      <c r="CI3213">
        <v>161058</v>
      </c>
      <c r="CJ3213">
        <v>161058</v>
      </c>
      <c r="CK3213">
        <v>161058</v>
      </c>
      <c r="CL3213">
        <v>161058</v>
      </c>
      <c r="CM3213">
        <v>161058</v>
      </c>
      <c r="CN3213">
        <v>161058</v>
      </c>
      <c r="CO3213">
        <v>161058</v>
      </c>
      <c r="CP3213">
        <v>161058</v>
      </c>
      <c r="CQ3213">
        <v>161058</v>
      </c>
      <c r="CR3213">
        <v>161058</v>
      </c>
      <c r="CS3213">
        <v>161058</v>
      </c>
      <c r="CT3213">
        <v>161058</v>
      </c>
      <c r="CU3213">
        <v>161058</v>
      </c>
      <c r="CV3213">
        <v>162164</v>
      </c>
      <c r="CW3213">
        <v>176945</v>
      </c>
      <c r="CX3213">
        <v>211124</v>
      </c>
      <c r="CY3213">
        <v>211124</v>
      </c>
      <c r="CZ3213">
        <v>211124</v>
      </c>
      <c r="DA3213">
        <v>211124</v>
      </c>
      <c r="DB3213">
        <v>211124</v>
      </c>
      <c r="DC3213">
        <v>211124</v>
      </c>
      <c r="DD3213">
        <v>211124</v>
      </c>
      <c r="DE3213">
        <v>211124</v>
      </c>
      <c r="DF3213">
        <v>211124</v>
      </c>
      <c r="DG3213">
        <v>211124</v>
      </c>
      <c r="DH3213">
        <v>211124</v>
      </c>
      <c r="DI3213">
        <v>211124</v>
      </c>
      <c r="DJ3213">
        <v>211124</v>
      </c>
      <c r="DK3213">
        <v>211124</v>
      </c>
      <c r="DL3213">
        <v>211124</v>
      </c>
      <c r="DM3213">
        <v>211124</v>
      </c>
      <c r="DN3213">
        <v>211124</v>
      </c>
      <c r="DO3213">
        <v>211124</v>
      </c>
      <c r="DP3213">
        <v>211124</v>
      </c>
      <c r="DQ3213">
        <v>211124</v>
      </c>
      <c r="DR3213">
        <v>211124</v>
      </c>
      <c r="DS3213">
        <v>211124</v>
      </c>
      <c r="DT3213">
        <v>211124</v>
      </c>
      <c r="DU3213">
        <v>211124</v>
      </c>
      <c r="DV3213">
        <v>211124</v>
      </c>
      <c r="DW3213">
        <v>211124</v>
      </c>
      <c r="DX3213">
        <v>211124</v>
      </c>
      <c r="DY3213">
        <v>211124</v>
      </c>
      <c r="DZ3213">
        <v>211124</v>
      </c>
      <c r="EA3213">
        <v>211124</v>
      </c>
      <c r="EB3213">
        <v>211124</v>
      </c>
      <c r="EC3213">
        <v>211124</v>
      </c>
      <c r="ED3213">
        <v>211124</v>
      </c>
      <c r="EE3213">
        <v>211124</v>
      </c>
      <c r="EF3213">
        <v>211124</v>
      </c>
      <c r="EG3213">
        <v>211124</v>
      </c>
      <c r="EH3213">
        <v>211124</v>
      </c>
      <c r="EI3213">
        <v>211124</v>
      </c>
      <c r="EJ3213">
        <v>211124</v>
      </c>
      <c r="EK3213">
        <v>211124</v>
      </c>
      <c r="EL3213">
        <v>211124</v>
      </c>
      <c r="EM3213">
        <v>211124</v>
      </c>
      <c r="EN3213">
        <v>211124</v>
      </c>
      <c r="EO3213">
        <v>211124</v>
      </c>
      <c r="EP3213">
        <v>211124</v>
      </c>
      <c r="EQ3213">
        <v>211124</v>
      </c>
      <c r="ER3213">
        <v>211124</v>
      </c>
      <c r="ES3213">
        <v>211124</v>
      </c>
      <c r="ET3213">
        <v>211124</v>
      </c>
      <c r="EU3213">
        <v>211124</v>
      </c>
      <c r="EV3213">
        <v>211124</v>
      </c>
      <c r="EW3213">
        <v>211124</v>
      </c>
      <c r="EX3213">
        <v>211124</v>
      </c>
      <c r="EY3213">
        <v>211124</v>
      </c>
      <c r="EZ3213">
        <v>211124</v>
      </c>
      <c r="FA3213">
        <v>211124</v>
      </c>
      <c r="FB3213">
        <v>211124</v>
      </c>
      <c r="FC3213">
        <v>211124</v>
      </c>
      <c r="FD3213">
        <v>211124</v>
      </c>
      <c r="FE3213">
        <v>211124</v>
      </c>
      <c r="FF3213">
        <v>211124</v>
      </c>
      <c r="FG3213">
        <v>211124</v>
      </c>
      <c r="FH3213">
        <v>211124</v>
      </c>
    </row>
    <row r="3214" spans="1:164">
      <c r="A3214" t="s">
        <v>3153</v>
      </c>
      <c r="C3214" s="23">
        <v>45601</v>
      </c>
      <c r="D3214" s="23">
        <v>45623</v>
      </c>
      <c r="E3214">
        <v>19</v>
      </c>
      <c r="F3214">
        <v>88672</v>
      </c>
      <c r="G3214" t="s">
        <v>2193</v>
      </c>
      <c r="CC3214">
        <v>42598</v>
      </c>
      <c r="CD3214">
        <v>17907</v>
      </c>
      <c r="CE3214">
        <v>20336</v>
      </c>
      <c r="CF3214">
        <v>7831</v>
      </c>
    </row>
    <row r="3215" spans="1:164">
      <c r="A3215" t="s">
        <v>3153</v>
      </c>
      <c r="C3215" s="23">
        <v>45601</v>
      </c>
      <c r="D3215" s="23">
        <v>45623</v>
      </c>
      <c r="E3215">
        <v>19</v>
      </c>
      <c r="F3215">
        <v>88672</v>
      </c>
      <c r="G3215" t="s">
        <v>2195</v>
      </c>
      <c r="CC3215">
        <v>42598</v>
      </c>
      <c r="CD3215">
        <v>60506</v>
      </c>
      <c r="CE3215">
        <v>80841</v>
      </c>
      <c r="CF3215">
        <v>88672</v>
      </c>
      <c r="CG3215">
        <v>88672</v>
      </c>
      <c r="CH3215">
        <v>88672</v>
      </c>
      <c r="CI3215">
        <v>88672</v>
      </c>
      <c r="CJ3215">
        <v>88672</v>
      </c>
      <c r="CK3215">
        <v>88672</v>
      </c>
      <c r="CL3215">
        <v>88672</v>
      </c>
      <c r="CM3215">
        <v>88672</v>
      </c>
      <c r="CN3215">
        <v>88672</v>
      </c>
      <c r="CO3215">
        <v>88672</v>
      </c>
      <c r="CP3215">
        <v>88672</v>
      </c>
      <c r="CQ3215">
        <v>88672</v>
      </c>
      <c r="CR3215">
        <v>88672</v>
      </c>
      <c r="CS3215">
        <v>88672</v>
      </c>
      <c r="CT3215">
        <v>88672</v>
      </c>
      <c r="CU3215">
        <v>88672</v>
      </c>
      <c r="CV3215">
        <v>88672</v>
      </c>
      <c r="CW3215">
        <v>88672</v>
      </c>
      <c r="CX3215">
        <v>88672</v>
      </c>
      <c r="CY3215">
        <v>88672</v>
      </c>
      <c r="CZ3215">
        <v>88672</v>
      </c>
      <c r="DA3215">
        <v>88672</v>
      </c>
      <c r="DB3215">
        <v>88672</v>
      </c>
      <c r="DC3215">
        <v>88672</v>
      </c>
      <c r="DD3215">
        <v>88672</v>
      </c>
      <c r="DE3215">
        <v>88672</v>
      </c>
      <c r="DF3215">
        <v>88672</v>
      </c>
      <c r="DG3215">
        <v>88672</v>
      </c>
      <c r="DH3215">
        <v>88672</v>
      </c>
      <c r="DI3215">
        <v>88672</v>
      </c>
      <c r="DJ3215">
        <v>88672</v>
      </c>
      <c r="DK3215">
        <v>88672</v>
      </c>
      <c r="DL3215">
        <v>88672</v>
      </c>
      <c r="DM3215">
        <v>88672</v>
      </c>
      <c r="DN3215">
        <v>88672</v>
      </c>
      <c r="DO3215">
        <v>88672</v>
      </c>
      <c r="DP3215">
        <v>88672</v>
      </c>
      <c r="DQ3215">
        <v>88672</v>
      </c>
      <c r="DR3215">
        <v>88672</v>
      </c>
      <c r="DS3215">
        <v>88672</v>
      </c>
      <c r="DT3215">
        <v>88672</v>
      </c>
      <c r="DU3215">
        <v>88672</v>
      </c>
      <c r="DV3215">
        <v>88672</v>
      </c>
      <c r="DW3215">
        <v>88672</v>
      </c>
      <c r="DX3215">
        <v>88672</v>
      </c>
      <c r="DY3215">
        <v>88672</v>
      </c>
      <c r="DZ3215">
        <v>88672</v>
      </c>
      <c r="EA3215">
        <v>88672</v>
      </c>
      <c r="EB3215">
        <v>88672</v>
      </c>
      <c r="EC3215">
        <v>88672</v>
      </c>
      <c r="ED3215">
        <v>88672</v>
      </c>
      <c r="EE3215">
        <v>88672</v>
      </c>
      <c r="EF3215">
        <v>88672</v>
      </c>
      <c r="EG3215">
        <v>88672</v>
      </c>
      <c r="EH3215">
        <v>88672</v>
      </c>
      <c r="EI3215">
        <v>88672</v>
      </c>
      <c r="EJ3215">
        <v>88672</v>
      </c>
      <c r="EK3215">
        <v>88672</v>
      </c>
      <c r="EL3215">
        <v>88672</v>
      </c>
      <c r="EM3215">
        <v>88672</v>
      </c>
      <c r="EN3215">
        <v>88672</v>
      </c>
      <c r="EO3215">
        <v>88672</v>
      </c>
      <c r="EP3215">
        <v>88672</v>
      </c>
      <c r="EQ3215">
        <v>88672</v>
      </c>
      <c r="ER3215">
        <v>88672</v>
      </c>
      <c r="ES3215">
        <v>88672</v>
      </c>
      <c r="ET3215">
        <v>88672</v>
      </c>
      <c r="EU3215">
        <v>88672</v>
      </c>
      <c r="EV3215">
        <v>88672</v>
      </c>
      <c r="EW3215">
        <v>88672</v>
      </c>
      <c r="EX3215">
        <v>88672</v>
      </c>
      <c r="EY3215">
        <v>88672</v>
      </c>
      <c r="EZ3215">
        <v>88672</v>
      </c>
      <c r="FA3215">
        <v>88672</v>
      </c>
      <c r="FB3215">
        <v>88672</v>
      </c>
      <c r="FC3215">
        <v>88672</v>
      </c>
      <c r="FD3215">
        <v>88672</v>
      </c>
      <c r="FE3215">
        <v>88672</v>
      </c>
      <c r="FF3215">
        <v>88672</v>
      </c>
      <c r="FG3215">
        <v>88672</v>
      </c>
      <c r="FH3215">
        <v>88672</v>
      </c>
    </row>
    <row r="3216" spans="1:164">
      <c r="A3216" t="s">
        <v>3229</v>
      </c>
      <c r="B3216" t="s">
        <v>1670</v>
      </c>
      <c r="C3216" s="23">
        <v>45601</v>
      </c>
      <c r="D3216" s="23">
        <v>45608</v>
      </c>
      <c r="E3216">
        <v>6</v>
      </c>
      <c r="F3216">
        <v>44336</v>
      </c>
      <c r="G3216" t="s">
        <v>2193</v>
      </c>
      <c r="CC3216">
        <v>42598</v>
      </c>
      <c r="CD3216">
        <v>1738</v>
      </c>
    </row>
    <row r="3217" spans="1:164">
      <c r="A3217" t="s">
        <v>3229</v>
      </c>
      <c r="B3217" t="s">
        <v>1670</v>
      </c>
      <c r="C3217" s="23">
        <v>45601</v>
      </c>
      <c r="D3217" s="23">
        <v>45608</v>
      </c>
      <c r="E3217">
        <v>6</v>
      </c>
      <c r="F3217">
        <v>44336</v>
      </c>
      <c r="G3217" t="s">
        <v>2195</v>
      </c>
      <c r="CC3217">
        <v>42598</v>
      </c>
      <c r="CD3217">
        <v>44336</v>
      </c>
      <c r="CE3217">
        <v>44336</v>
      </c>
      <c r="CF3217">
        <v>44336</v>
      </c>
      <c r="CG3217">
        <v>44336</v>
      </c>
      <c r="CH3217">
        <v>44336</v>
      </c>
      <c r="CI3217">
        <v>44336</v>
      </c>
      <c r="CJ3217">
        <v>44336</v>
      </c>
      <c r="CK3217">
        <v>44336</v>
      </c>
      <c r="CL3217">
        <v>44336</v>
      </c>
      <c r="CM3217">
        <v>44336</v>
      </c>
      <c r="CN3217">
        <v>44336</v>
      </c>
      <c r="CO3217">
        <v>44336</v>
      </c>
      <c r="CP3217">
        <v>44336</v>
      </c>
      <c r="CQ3217">
        <v>44336</v>
      </c>
      <c r="CR3217">
        <v>44336</v>
      </c>
      <c r="CS3217">
        <v>44336</v>
      </c>
      <c r="CT3217">
        <v>44336</v>
      </c>
      <c r="CU3217">
        <v>44336</v>
      </c>
      <c r="CV3217">
        <v>44336</v>
      </c>
      <c r="CW3217">
        <v>44336</v>
      </c>
      <c r="CX3217">
        <v>44336</v>
      </c>
      <c r="CY3217">
        <v>44336</v>
      </c>
      <c r="CZ3217">
        <v>44336</v>
      </c>
      <c r="DA3217">
        <v>44336</v>
      </c>
      <c r="DB3217">
        <v>44336</v>
      </c>
      <c r="DC3217">
        <v>44336</v>
      </c>
      <c r="DD3217">
        <v>44336</v>
      </c>
      <c r="DE3217">
        <v>44336</v>
      </c>
      <c r="DF3217">
        <v>44336</v>
      </c>
      <c r="DG3217">
        <v>44336</v>
      </c>
      <c r="DH3217">
        <v>44336</v>
      </c>
      <c r="DI3217">
        <v>44336</v>
      </c>
      <c r="DJ3217">
        <v>44336</v>
      </c>
      <c r="DK3217">
        <v>44336</v>
      </c>
      <c r="DL3217">
        <v>44336</v>
      </c>
      <c r="DM3217">
        <v>44336</v>
      </c>
      <c r="DN3217">
        <v>44336</v>
      </c>
      <c r="DO3217">
        <v>44336</v>
      </c>
      <c r="DP3217">
        <v>44336</v>
      </c>
      <c r="DQ3217">
        <v>44336</v>
      </c>
      <c r="DR3217">
        <v>44336</v>
      </c>
      <c r="DS3217">
        <v>44336</v>
      </c>
      <c r="DT3217">
        <v>44336</v>
      </c>
      <c r="DU3217">
        <v>44336</v>
      </c>
      <c r="DV3217">
        <v>44336</v>
      </c>
      <c r="DW3217">
        <v>44336</v>
      </c>
      <c r="DX3217">
        <v>44336</v>
      </c>
      <c r="DY3217">
        <v>44336</v>
      </c>
      <c r="DZ3217">
        <v>44336</v>
      </c>
      <c r="EA3217">
        <v>44336</v>
      </c>
      <c r="EB3217">
        <v>44336</v>
      </c>
      <c r="EC3217">
        <v>44336</v>
      </c>
      <c r="ED3217">
        <v>44336</v>
      </c>
      <c r="EE3217">
        <v>44336</v>
      </c>
      <c r="EF3217">
        <v>44336</v>
      </c>
      <c r="EG3217">
        <v>44336</v>
      </c>
      <c r="EH3217">
        <v>44336</v>
      </c>
      <c r="EI3217">
        <v>44336</v>
      </c>
      <c r="EJ3217">
        <v>44336</v>
      </c>
      <c r="EK3217">
        <v>44336</v>
      </c>
      <c r="EL3217">
        <v>44336</v>
      </c>
      <c r="EM3217">
        <v>44336</v>
      </c>
      <c r="EN3217">
        <v>44336</v>
      </c>
      <c r="EO3217">
        <v>44336</v>
      </c>
      <c r="EP3217">
        <v>44336</v>
      </c>
      <c r="EQ3217">
        <v>44336</v>
      </c>
      <c r="ER3217">
        <v>44336</v>
      </c>
      <c r="ES3217">
        <v>44336</v>
      </c>
      <c r="ET3217">
        <v>44336</v>
      </c>
      <c r="EU3217">
        <v>44336</v>
      </c>
      <c r="EV3217">
        <v>44336</v>
      </c>
      <c r="EW3217">
        <v>44336</v>
      </c>
      <c r="EX3217">
        <v>44336</v>
      </c>
      <c r="EY3217">
        <v>44336</v>
      </c>
      <c r="EZ3217">
        <v>44336</v>
      </c>
      <c r="FA3217">
        <v>44336</v>
      </c>
      <c r="FB3217">
        <v>44336</v>
      </c>
      <c r="FC3217">
        <v>44336</v>
      </c>
      <c r="FD3217">
        <v>44336</v>
      </c>
      <c r="FE3217">
        <v>44336</v>
      </c>
      <c r="FF3217">
        <v>44336</v>
      </c>
      <c r="FG3217">
        <v>44336</v>
      </c>
      <c r="FH3217">
        <v>44336</v>
      </c>
    </row>
    <row r="3218" spans="1:164">
      <c r="A3218" t="s">
        <v>3230</v>
      </c>
      <c r="B3218" t="s">
        <v>1672</v>
      </c>
      <c r="C3218" s="23">
        <v>45608</v>
      </c>
      <c r="D3218" s="23">
        <v>45623</v>
      </c>
      <c r="E3218">
        <v>13</v>
      </c>
      <c r="F3218">
        <v>44336</v>
      </c>
      <c r="G3218" t="s">
        <v>2193</v>
      </c>
      <c r="CD3218">
        <v>16170</v>
      </c>
      <c r="CE3218">
        <v>20336</v>
      </c>
      <c r="CF3218">
        <v>7831</v>
      </c>
    </row>
    <row r="3219" spans="1:164">
      <c r="A3219" t="s">
        <v>3230</v>
      </c>
      <c r="B3219" t="s">
        <v>1672</v>
      </c>
      <c r="C3219" s="23">
        <v>45608</v>
      </c>
      <c r="D3219" s="23">
        <v>45623</v>
      </c>
      <c r="E3219">
        <v>13</v>
      </c>
      <c r="F3219">
        <v>44336</v>
      </c>
      <c r="G3219" t="s">
        <v>2195</v>
      </c>
      <c r="CD3219">
        <v>16170</v>
      </c>
      <c r="CE3219">
        <v>36505</v>
      </c>
      <c r="CF3219">
        <v>44336</v>
      </c>
      <c r="CG3219">
        <v>44336</v>
      </c>
      <c r="CH3219">
        <v>44336</v>
      </c>
      <c r="CI3219">
        <v>44336</v>
      </c>
      <c r="CJ3219">
        <v>44336</v>
      </c>
      <c r="CK3219">
        <v>44336</v>
      </c>
      <c r="CL3219">
        <v>44336</v>
      </c>
      <c r="CM3219">
        <v>44336</v>
      </c>
      <c r="CN3219">
        <v>44336</v>
      </c>
      <c r="CO3219">
        <v>44336</v>
      </c>
      <c r="CP3219">
        <v>44336</v>
      </c>
      <c r="CQ3219">
        <v>44336</v>
      </c>
      <c r="CR3219">
        <v>44336</v>
      </c>
      <c r="CS3219">
        <v>44336</v>
      </c>
      <c r="CT3219">
        <v>44336</v>
      </c>
      <c r="CU3219">
        <v>44336</v>
      </c>
      <c r="CV3219">
        <v>44336</v>
      </c>
      <c r="CW3219">
        <v>44336</v>
      </c>
      <c r="CX3219">
        <v>44336</v>
      </c>
      <c r="CY3219">
        <v>44336</v>
      </c>
      <c r="CZ3219">
        <v>44336</v>
      </c>
      <c r="DA3219">
        <v>44336</v>
      </c>
      <c r="DB3219">
        <v>44336</v>
      </c>
      <c r="DC3219">
        <v>44336</v>
      </c>
      <c r="DD3219">
        <v>44336</v>
      </c>
      <c r="DE3219">
        <v>44336</v>
      </c>
      <c r="DF3219">
        <v>44336</v>
      </c>
      <c r="DG3219">
        <v>44336</v>
      </c>
      <c r="DH3219">
        <v>44336</v>
      </c>
      <c r="DI3219">
        <v>44336</v>
      </c>
      <c r="DJ3219">
        <v>44336</v>
      </c>
      <c r="DK3219">
        <v>44336</v>
      </c>
      <c r="DL3219">
        <v>44336</v>
      </c>
      <c r="DM3219">
        <v>44336</v>
      </c>
      <c r="DN3219">
        <v>44336</v>
      </c>
      <c r="DO3219">
        <v>44336</v>
      </c>
      <c r="DP3219">
        <v>44336</v>
      </c>
      <c r="DQ3219">
        <v>44336</v>
      </c>
      <c r="DR3219">
        <v>44336</v>
      </c>
      <c r="DS3219">
        <v>44336</v>
      </c>
      <c r="DT3219">
        <v>44336</v>
      </c>
      <c r="DU3219">
        <v>44336</v>
      </c>
      <c r="DV3219">
        <v>44336</v>
      </c>
      <c r="DW3219">
        <v>44336</v>
      </c>
      <c r="DX3219">
        <v>44336</v>
      </c>
      <c r="DY3219">
        <v>44336</v>
      </c>
      <c r="DZ3219">
        <v>44336</v>
      </c>
      <c r="EA3219">
        <v>44336</v>
      </c>
      <c r="EB3219">
        <v>44336</v>
      </c>
      <c r="EC3219">
        <v>44336</v>
      </c>
      <c r="ED3219">
        <v>44336</v>
      </c>
      <c r="EE3219">
        <v>44336</v>
      </c>
      <c r="EF3219">
        <v>44336</v>
      </c>
      <c r="EG3219">
        <v>44336</v>
      </c>
      <c r="EH3219">
        <v>44336</v>
      </c>
      <c r="EI3219">
        <v>44336</v>
      </c>
      <c r="EJ3219">
        <v>44336</v>
      </c>
      <c r="EK3219">
        <v>44336</v>
      </c>
      <c r="EL3219">
        <v>44336</v>
      </c>
      <c r="EM3219">
        <v>44336</v>
      </c>
      <c r="EN3219">
        <v>44336</v>
      </c>
      <c r="EO3219">
        <v>44336</v>
      </c>
      <c r="EP3219">
        <v>44336</v>
      </c>
      <c r="EQ3219">
        <v>44336</v>
      </c>
      <c r="ER3219">
        <v>44336</v>
      </c>
      <c r="ES3219">
        <v>44336</v>
      </c>
      <c r="ET3219">
        <v>44336</v>
      </c>
      <c r="EU3219">
        <v>44336</v>
      </c>
      <c r="EV3219">
        <v>44336</v>
      </c>
      <c r="EW3219">
        <v>44336</v>
      </c>
      <c r="EX3219">
        <v>44336</v>
      </c>
      <c r="EY3219">
        <v>44336</v>
      </c>
      <c r="EZ3219">
        <v>44336</v>
      </c>
      <c r="FA3219">
        <v>44336</v>
      </c>
      <c r="FB3219">
        <v>44336</v>
      </c>
      <c r="FC3219">
        <v>44336</v>
      </c>
      <c r="FD3219">
        <v>44336</v>
      </c>
      <c r="FE3219">
        <v>44336</v>
      </c>
      <c r="FF3219">
        <v>44336</v>
      </c>
      <c r="FG3219">
        <v>44336</v>
      </c>
      <c r="FH3219">
        <v>44336</v>
      </c>
    </row>
    <row r="3220" spans="1:164">
      <c r="A3220" t="s">
        <v>3122</v>
      </c>
      <c r="C3220" s="23">
        <v>45623</v>
      </c>
      <c r="D3220" s="23">
        <v>45752</v>
      </c>
      <c r="E3220">
        <v>111</v>
      </c>
      <c r="F3220">
        <v>101340</v>
      </c>
      <c r="G3220" t="s">
        <v>2193</v>
      </c>
      <c r="CF3220">
        <v>16412</v>
      </c>
      <c r="CG3220">
        <v>46585</v>
      </c>
      <c r="CH3220">
        <v>9389</v>
      </c>
      <c r="CX3220">
        <v>28954</v>
      </c>
    </row>
    <row r="3221" spans="1:164">
      <c r="A3221" t="s">
        <v>3122</v>
      </c>
      <c r="C3221" s="23">
        <v>45623</v>
      </c>
      <c r="D3221" s="23">
        <v>45752</v>
      </c>
      <c r="E3221">
        <v>111</v>
      </c>
      <c r="F3221">
        <v>101340</v>
      </c>
      <c r="G3221" t="s">
        <v>2195</v>
      </c>
      <c r="CF3221">
        <v>16412</v>
      </c>
      <c r="CG3221">
        <v>62997</v>
      </c>
      <c r="CH3221">
        <v>72386</v>
      </c>
      <c r="CI3221">
        <v>72386</v>
      </c>
      <c r="CJ3221">
        <v>72386</v>
      </c>
      <c r="CK3221">
        <v>72386</v>
      </c>
      <c r="CL3221">
        <v>72386</v>
      </c>
      <c r="CM3221">
        <v>72386</v>
      </c>
      <c r="CN3221">
        <v>72386</v>
      </c>
      <c r="CO3221">
        <v>72386</v>
      </c>
      <c r="CP3221">
        <v>72386</v>
      </c>
      <c r="CQ3221">
        <v>72386</v>
      </c>
      <c r="CR3221">
        <v>72386</v>
      </c>
      <c r="CS3221">
        <v>72386</v>
      </c>
      <c r="CT3221">
        <v>72386</v>
      </c>
      <c r="CU3221">
        <v>72386</v>
      </c>
      <c r="CV3221">
        <v>72386</v>
      </c>
      <c r="CW3221">
        <v>72386</v>
      </c>
      <c r="CX3221">
        <v>101340</v>
      </c>
      <c r="CY3221">
        <v>101340</v>
      </c>
      <c r="CZ3221">
        <v>101340</v>
      </c>
      <c r="DA3221">
        <v>101340</v>
      </c>
      <c r="DB3221">
        <v>101340</v>
      </c>
      <c r="DC3221">
        <v>101340</v>
      </c>
      <c r="DD3221">
        <v>101340</v>
      </c>
      <c r="DE3221">
        <v>101340</v>
      </c>
      <c r="DF3221">
        <v>101340</v>
      </c>
      <c r="DG3221">
        <v>101340</v>
      </c>
      <c r="DH3221">
        <v>101340</v>
      </c>
      <c r="DI3221">
        <v>101340</v>
      </c>
      <c r="DJ3221">
        <v>101340</v>
      </c>
      <c r="DK3221">
        <v>101340</v>
      </c>
      <c r="DL3221">
        <v>101340</v>
      </c>
      <c r="DM3221">
        <v>101340</v>
      </c>
      <c r="DN3221">
        <v>101340</v>
      </c>
      <c r="DO3221">
        <v>101340</v>
      </c>
      <c r="DP3221">
        <v>101340</v>
      </c>
      <c r="DQ3221">
        <v>101340</v>
      </c>
      <c r="DR3221">
        <v>101340</v>
      </c>
      <c r="DS3221">
        <v>101340</v>
      </c>
      <c r="DT3221">
        <v>101340</v>
      </c>
      <c r="DU3221">
        <v>101340</v>
      </c>
      <c r="DV3221">
        <v>101340</v>
      </c>
      <c r="DW3221">
        <v>101340</v>
      </c>
      <c r="DX3221">
        <v>101340</v>
      </c>
      <c r="DY3221">
        <v>101340</v>
      </c>
      <c r="DZ3221">
        <v>101340</v>
      </c>
      <c r="EA3221">
        <v>101340</v>
      </c>
      <c r="EB3221">
        <v>101340</v>
      </c>
      <c r="EC3221">
        <v>101340</v>
      </c>
      <c r="ED3221">
        <v>101340</v>
      </c>
      <c r="EE3221">
        <v>101340</v>
      </c>
      <c r="EF3221">
        <v>101340</v>
      </c>
      <c r="EG3221">
        <v>101340</v>
      </c>
      <c r="EH3221">
        <v>101340</v>
      </c>
      <c r="EI3221">
        <v>101340</v>
      </c>
      <c r="EJ3221">
        <v>101340</v>
      </c>
      <c r="EK3221">
        <v>101340</v>
      </c>
      <c r="EL3221">
        <v>101340</v>
      </c>
      <c r="EM3221">
        <v>101340</v>
      </c>
      <c r="EN3221">
        <v>101340</v>
      </c>
      <c r="EO3221">
        <v>101340</v>
      </c>
      <c r="EP3221">
        <v>101340</v>
      </c>
      <c r="EQ3221">
        <v>101340</v>
      </c>
      <c r="ER3221">
        <v>101340</v>
      </c>
      <c r="ES3221">
        <v>101340</v>
      </c>
      <c r="ET3221">
        <v>101340</v>
      </c>
      <c r="EU3221">
        <v>101340</v>
      </c>
      <c r="EV3221">
        <v>101340</v>
      </c>
      <c r="EW3221">
        <v>101340</v>
      </c>
      <c r="EX3221">
        <v>101340</v>
      </c>
      <c r="EY3221">
        <v>101340</v>
      </c>
      <c r="EZ3221">
        <v>101340</v>
      </c>
      <c r="FA3221">
        <v>101340</v>
      </c>
      <c r="FB3221">
        <v>101340</v>
      </c>
      <c r="FC3221">
        <v>101340</v>
      </c>
      <c r="FD3221">
        <v>101340</v>
      </c>
      <c r="FE3221">
        <v>101340</v>
      </c>
      <c r="FF3221">
        <v>101340</v>
      </c>
      <c r="FG3221">
        <v>101340</v>
      </c>
      <c r="FH3221">
        <v>101340</v>
      </c>
    </row>
    <row r="3222" spans="1:164">
      <c r="A3222" t="s">
        <v>3231</v>
      </c>
      <c r="B3222" t="s">
        <v>1674</v>
      </c>
      <c r="C3222" s="23">
        <v>45623</v>
      </c>
      <c r="D3222" s="23">
        <v>45639</v>
      </c>
      <c r="E3222">
        <v>14</v>
      </c>
      <c r="F3222">
        <v>72386</v>
      </c>
      <c r="G3222" t="s">
        <v>2193</v>
      </c>
      <c r="CF3222">
        <v>16412</v>
      </c>
      <c r="CG3222">
        <v>46585</v>
      </c>
      <c r="CH3222">
        <v>9389</v>
      </c>
    </row>
    <row r="3223" spans="1:164">
      <c r="A3223" t="s">
        <v>3231</v>
      </c>
      <c r="B3223" t="s">
        <v>1674</v>
      </c>
      <c r="C3223" s="23">
        <v>45623</v>
      </c>
      <c r="D3223" s="23">
        <v>45639</v>
      </c>
      <c r="E3223">
        <v>14</v>
      </c>
      <c r="F3223">
        <v>72386</v>
      </c>
      <c r="G3223" t="s">
        <v>2195</v>
      </c>
      <c r="CF3223">
        <v>16412</v>
      </c>
      <c r="CG3223">
        <v>62997</v>
      </c>
      <c r="CH3223">
        <v>72386</v>
      </c>
      <c r="CI3223">
        <v>72386</v>
      </c>
      <c r="CJ3223">
        <v>72386</v>
      </c>
      <c r="CK3223">
        <v>72386</v>
      </c>
      <c r="CL3223">
        <v>72386</v>
      </c>
      <c r="CM3223">
        <v>72386</v>
      </c>
      <c r="CN3223">
        <v>72386</v>
      </c>
      <c r="CO3223">
        <v>72386</v>
      </c>
      <c r="CP3223">
        <v>72386</v>
      </c>
      <c r="CQ3223">
        <v>72386</v>
      </c>
      <c r="CR3223">
        <v>72386</v>
      </c>
      <c r="CS3223">
        <v>72386</v>
      </c>
      <c r="CT3223">
        <v>72386</v>
      </c>
      <c r="CU3223">
        <v>72386</v>
      </c>
      <c r="CV3223">
        <v>72386</v>
      </c>
      <c r="CW3223">
        <v>72386</v>
      </c>
      <c r="CX3223">
        <v>72386</v>
      </c>
      <c r="CY3223">
        <v>72386</v>
      </c>
      <c r="CZ3223">
        <v>72386</v>
      </c>
      <c r="DA3223">
        <v>72386</v>
      </c>
      <c r="DB3223">
        <v>72386</v>
      </c>
      <c r="DC3223">
        <v>72386</v>
      </c>
      <c r="DD3223">
        <v>72386</v>
      </c>
      <c r="DE3223">
        <v>72386</v>
      </c>
      <c r="DF3223">
        <v>72386</v>
      </c>
      <c r="DG3223">
        <v>72386</v>
      </c>
      <c r="DH3223">
        <v>72386</v>
      </c>
      <c r="DI3223">
        <v>72386</v>
      </c>
      <c r="DJ3223">
        <v>72386</v>
      </c>
      <c r="DK3223">
        <v>72386</v>
      </c>
      <c r="DL3223">
        <v>72386</v>
      </c>
      <c r="DM3223">
        <v>72386</v>
      </c>
      <c r="DN3223">
        <v>72386</v>
      </c>
      <c r="DO3223">
        <v>72386</v>
      </c>
      <c r="DP3223">
        <v>72386</v>
      </c>
      <c r="DQ3223">
        <v>72386</v>
      </c>
      <c r="DR3223">
        <v>72386</v>
      </c>
      <c r="DS3223">
        <v>72386</v>
      </c>
      <c r="DT3223">
        <v>72386</v>
      </c>
      <c r="DU3223">
        <v>72386</v>
      </c>
      <c r="DV3223">
        <v>72386</v>
      </c>
      <c r="DW3223">
        <v>72386</v>
      </c>
      <c r="DX3223">
        <v>72386</v>
      </c>
      <c r="DY3223">
        <v>72386</v>
      </c>
      <c r="DZ3223">
        <v>72386</v>
      </c>
      <c r="EA3223">
        <v>72386</v>
      </c>
      <c r="EB3223">
        <v>72386</v>
      </c>
      <c r="EC3223">
        <v>72386</v>
      </c>
      <c r="ED3223">
        <v>72386</v>
      </c>
      <c r="EE3223">
        <v>72386</v>
      </c>
      <c r="EF3223">
        <v>72386</v>
      </c>
      <c r="EG3223">
        <v>72386</v>
      </c>
      <c r="EH3223">
        <v>72386</v>
      </c>
      <c r="EI3223">
        <v>72386</v>
      </c>
      <c r="EJ3223">
        <v>72386</v>
      </c>
      <c r="EK3223">
        <v>72386</v>
      </c>
      <c r="EL3223">
        <v>72386</v>
      </c>
      <c r="EM3223">
        <v>72386</v>
      </c>
      <c r="EN3223">
        <v>72386</v>
      </c>
      <c r="EO3223">
        <v>72386</v>
      </c>
      <c r="EP3223">
        <v>72386</v>
      </c>
      <c r="EQ3223">
        <v>72386</v>
      </c>
      <c r="ER3223">
        <v>72386</v>
      </c>
      <c r="ES3223">
        <v>72386</v>
      </c>
      <c r="ET3223">
        <v>72386</v>
      </c>
      <c r="EU3223">
        <v>72386</v>
      </c>
      <c r="EV3223">
        <v>72386</v>
      </c>
      <c r="EW3223">
        <v>72386</v>
      </c>
      <c r="EX3223">
        <v>72386</v>
      </c>
      <c r="EY3223">
        <v>72386</v>
      </c>
      <c r="EZ3223">
        <v>72386</v>
      </c>
      <c r="FA3223">
        <v>72386</v>
      </c>
      <c r="FB3223">
        <v>72386</v>
      </c>
      <c r="FC3223">
        <v>72386</v>
      </c>
      <c r="FD3223">
        <v>72386</v>
      </c>
      <c r="FE3223">
        <v>72386</v>
      </c>
      <c r="FF3223">
        <v>72386</v>
      </c>
      <c r="FG3223">
        <v>72386</v>
      </c>
      <c r="FH3223">
        <v>72386</v>
      </c>
    </row>
    <row r="3224" spans="1:164">
      <c r="A3224" t="s">
        <v>3232</v>
      </c>
      <c r="B3224" t="s">
        <v>1676</v>
      </c>
      <c r="C3224" s="23">
        <v>45747</v>
      </c>
      <c r="D3224" s="23">
        <v>45752</v>
      </c>
      <c r="E3224">
        <v>6</v>
      </c>
      <c r="F3224">
        <v>28954</v>
      </c>
      <c r="G3224" t="s">
        <v>2193</v>
      </c>
      <c r="CX3224">
        <v>28954</v>
      </c>
    </row>
    <row r="3225" spans="1:164">
      <c r="A3225" t="s">
        <v>3232</v>
      </c>
      <c r="B3225" t="s">
        <v>1676</v>
      </c>
      <c r="C3225" s="23">
        <v>45747</v>
      </c>
      <c r="D3225" s="23">
        <v>45752</v>
      </c>
      <c r="E3225">
        <v>6</v>
      </c>
      <c r="F3225">
        <v>28954</v>
      </c>
      <c r="G3225" t="s">
        <v>2195</v>
      </c>
      <c r="CX3225">
        <v>28954</v>
      </c>
      <c r="CY3225">
        <v>28954</v>
      </c>
      <c r="CZ3225">
        <v>28954</v>
      </c>
      <c r="DA3225">
        <v>28954</v>
      </c>
      <c r="DB3225">
        <v>28954</v>
      </c>
      <c r="DC3225">
        <v>28954</v>
      </c>
      <c r="DD3225">
        <v>28954</v>
      </c>
      <c r="DE3225">
        <v>28954</v>
      </c>
      <c r="DF3225">
        <v>28954</v>
      </c>
      <c r="DG3225">
        <v>28954</v>
      </c>
      <c r="DH3225">
        <v>28954</v>
      </c>
      <c r="DI3225">
        <v>28954</v>
      </c>
      <c r="DJ3225">
        <v>28954</v>
      </c>
      <c r="DK3225">
        <v>28954</v>
      </c>
      <c r="DL3225">
        <v>28954</v>
      </c>
      <c r="DM3225">
        <v>28954</v>
      </c>
      <c r="DN3225">
        <v>28954</v>
      </c>
      <c r="DO3225">
        <v>28954</v>
      </c>
      <c r="DP3225">
        <v>28954</v>
      </c>
      <c r="DQ3225">
        <v>28954</v>
      </c>
      <c r="DR3225">
        <v>28954</v>
      </c>
      <c r="DS3225">
        <v>28954</v>
      </c>
      <c r="DT3225">
        <v>28954</v>
      </c>
      <c r="DU3225">
        <v>28954</v>
      </c>
      <c r="DV3225">
        <v>28954</v>
      </c>
      <c r="DW3225">
        <v>28954</v>
      </c>
      <c r="DX3225">
        <v>28954</v>
      </c>
      <c r="DY3225">
        <v>28954</v>
      </c>
      <c r="DZ3225">
        <v>28954</v>
      </c>
      <c r="EA3225">
        <v>28954</v>
      </c>
      <c r="EB3225">
        <v>28954</v>
      </c>
      <c r="EC3225">
        <v>28954</v>
      </c>
      <c r="ED3225">
        <v>28954</v>
      </c>
      <c r="EE3225">
        <v>28954</v>
      </c>
      <c r="EF3225">
        <v>28954</v>
      </c>
      <c r="EG3225">
        <v>28954</v>
      </c>
      <c r="EH3225">
        <v>28954</v>
      </c>
      <c r="EI3225">
        <v>28954</v>
      </c>
      <c r="EJ3225">
        <v>28954</v>
      </c>
      <c r="EK3225">
        <v>28954</v>
      </c>
      <c r="EL3225">
        <v>28954</v>
      </c>
      <c r="EM3225">
        <v>28954</v>
      </c>
      <c r="EN3225">
        <v>28954</v>
      </c>
      <c r="EO3225">
        <v>28954</v>
      </c>
      <c r="EP3225">
        <v>28954</v>
      </c>
      <c r="EQ3225">
        <v>28954</v>
      </c>
      <c r="ER3225">
        <v>28954</v>
      </c>
      <c r="ES3225">
        <v>28954</v>
      </c>
      <c r="ET3225">
        <v>28954</v>
      </c>
      <c r="EU3225">
        <v>28954</v>
      </c>
      <c r="EV3225">
        <v>28954</v>
      </c>
      <c r="EW3225">
        <v>28954</v>
      </c>
      <c r="EX3225">
        <v>28954</v>
      </c>
      <c r="EY3225">
        <v>28954</v>
      </c>
      <c r="EZ3225">
        <v>28954</v>
      </c>
      <c r="FA3225">
        <v>28954</v>
      </c>
      <c r="FB3225">
        <v>28954</v>
      </c>
      <c r="FC3225">
        <v>28954</v>
      </c>
      <c r="FD3225">
        <v>28954</v>
      </c>
      <c r="FE3225">
        <v>28954</v>
      </c>
      <c r="FF3225">
        <v>28954</v>
      </c>
      <c r="FG3225">
        <v>28954</v>
      </c>
      <c r="FH3225">
        <v>28954</v>
      </c>
    </row>
    <row r="3226" spans="1:164">
      <c r="A3226" t="s">
        <v>3164</v>
      </c>
      <c r="C3226" s="23">
        <v>45737</v>
      </c>
      <c r="D3226" s="23">
        <v>45752</v>
      </c>
      <c r="E3226">
        <v>13</v>
      </c>
      <c r="F3226">
        <v>21112</v>
      </c>
      <c r="G3226" t="s">
        <v>2193</v>
      </c>
      <c r="CV3226">
        <v>1106</v>
      </c>
      <c r="CW3226">
        <v>14781</v>
      </c>
      <c r="CX3226">
        <v>5225</v>
      </c>
    </row>
    <row r="3227" spans="1:164">
      <c r="A3227" t="s">
        <v>3164</v>
      </c>
      <c r="C3227" s="23">
        <v>45737</v>
      </c>
      <c r="D3227" s="23">
        <v>45752</v>
      </c>
      <c r="E3227">
        <v>13</v>
      </c>
      <c r="F3227">
        <v>21112</v>
      </c>
      <c r="G3227" t="s">
        <v>2195</v>
      </c>
      <c r="CV3227">
        <v>1106</v>
      </c>
      <c r="CW3227">
        <v>15887</v>
      </c>
      <c r="CX3227">
        <v>21112</v>
      </c>
      <c r="CY3227">
        <v>21112</v>
      </c>
      <c r="CZ3227">
        <v>21112</v>
      </c>
      <c r="DA3227">
        <v>21112</v>
      </c>
      <c r="DB3227">
        <v>21112</v>
      </c>
      <c r="DC3227">
        <v>21112</v>
      </c>
      <c r="DD3227">
        <v>21112</v>
      </c>
      <c r="DE3227">
        <v>21112</v>
      </c>
      <c r="DF3227">
        <v>21112</v>
      </c>
      <c r="DG3227">
        <v>21112</v>
      </c>
      <c r="DH3227">
        <v>21112</v>
      </c>
      <c r="DI3227">
        <v>21112</v>
      </c>
      <c r="DJ3227">
        <v>21112</v>
      </c>
      <c r="DK3227">
        <v>21112</v>
      </c>
      <c r="DL3227">
        <v>21112</v>
      </c>
      <c r="DM3227">
        <v>21112</v>
      </c>
      <c r="DN3227">
        <v>21112</v>
      </c>
      <c r="DO3227">
        <v>21112</v>
      </c>
      <c r="DP3227">
        <v>21112</v>
      </c>
      <c r="DQ3227">
        <v>21112</v>
      </c>
      <c r="DR3227">
        <v>21112</v>
      </c>
      <c r="DS3227">
        <v>21112</v>
      </c>
      <c r="DT3227">
        <v>21112</v>
      </c>
      <c r="DU3227">
        <v>21112</v>
      </c>
      <c r="DV3227">
        <v>21112</v>
      </c>
      <c r="DW3227">
        <v>21112</v>
      </c>
      <c r="DX3227">
        <v>21112</v>
      </c>
      <c r="DY3227">
        <v>21112</v>
      </c>
      <c r="DZ3227">
        <v>21112</v>
      </c>
      <c r="EA3227">
        <v>21112</v>
      </c>
      <c r="EB3227">
        <v>21112</v>
      </c>
      <c r="EC3227">
        <v>21112</v>
      </c>
      <c r="ED3227">
        <v>21112</v>
      </c>
      <c r="EE3227">
        <v>21112</v>
      </c>
      <c r="EF3227">
        <v>21112</v>
      </c>
      <c r="EG3227">
        <v>21112</v>
      </c>
      <c r="EH3227">
        <v>21112</v>
      </c>
      <c r="EI3227">
        <v>21112</v>
      </c>
      <c r="EJ3227">
        <v>21112</v>
      </c>
      <c r="EK3227">
        <v>21112</v>
      </c>
      <c r="EL3227">
        <v>21112</v>
      </c>
      <c r="EM3227">
        <v>21112</v>
      </c>
      <c r="EN3227">
        <v>21112</v>
      </c>
      <c r="EO3227">
        <v>21112</v>
      </c>
      <c r="EP3227">
        <v>21112</v>
      </c>
      <c r="EQ3227">
        <v>21112</v>
      </c>
      <c r="ER3227">
        <v>21112</v>
      </c>
      <c r="ES3227">
        <v>21112</v>
      </c>
      <c r="ET3227">
        <v>21112</v>
      </c>
      <c r="EU3227">
        <v>21112</v>
      </c>
      <c r="EV3227">
        <v>21112</v>
      </c>
      <c r="EW3227">
        <v>21112</v>
      </c>
      <c r="EX3227">
        <v>21112</v>
      </c>
      <c r="EY3227">
        <v>21112</v>
      </c>
      <c r="EZ3227">
        <v>21112</v>
      </c>
      <c r="FA3227">
        <v>21112</v>
      </c>
      <c r="FB3227">
        <v>21112</v>
      </c>
      <c r="FC3227">
        <v>21112</v>
      </c>
      <c r="FD3227">
        <v>21112</v>
      </c>
      <c r="FE3227">
        <v>21112</v>
      </c>
      <c r="FF3227">
        <v>21112</v>
      </c>
      <c r="FG3227">
        <v>21112</v>
      </c>
      <c r="FH3227">
        <v>21112</v>
      </c>
    </row>
    <row r="3228" spans="1:164">
      <c r="A3228" t="s">
        <v>3233</v>
      </c>
      <c r="B3228" t="s">
        <v>1678</v>
      </c>
      <c r="C3228" s="23">
        <v>45737</v>
      </c>
      <c r="D3228" s="23">
        <v>45752</v>
      </c>
      <c r="E3228">
        <v>13</v>
      </c>
      <c r="F3228">
        <v>10556</v>
      </c>
      <c r="G3228" t="s">
        <v>2193</v>
      </c>
      <c r="CV3228">
        <v>553</v>
      </c>
      <c r="CW3228">
        <v>7390</v>
      </c>
      <c r="CX3228">
        <v>2613</v>
      </c>
    </row>
    <row r="3229" spans="1:164">
      <c r="A3229" t="s">
        <v>3233</v>
      </c>
      <c r="B3229" t="s">
        <v>1678</v>
      </c>
      <c r="C3229" s="23">
        <v>45737</v>
      </c>
      <c r="D3229" s="23">
        <v>45752</v>
      </c>
      <c r="E3229">
        <v>13</v>
      </c>
      <c r="F3229">
        <v>10556</v>
      </c>
      <c r="G3229" t="s">
        <v>2195</v>
      </c>
      <c r="CV3229">
        <v>553</v>
      </c>
      <c r="CW3229">
        <v>7943</v>
      </c>
      <c r="CX3229">
        <v>10556</v>
      </c>
      <c r="CY3229">
        <v>10556</v>
      </c>
      <c r="CZ3229">
        <v>10556</v>
      </c>
      <c r="DA3229">
        <v>10556</v>
      </c>
      <c r="DB3229">
        <v>10556</v>
      </c>
      <c r="DC3229">
        <v>10556</v>
      </c>
      <c r="DD3229">
        <v>10556</v>
      </c>
      <c r="DE3229">
        <v>10556</v>
      </c>
      <c r="DF3229">
        <v>10556</v>
      </c>
      <c r="DG3229">
        <v>10556</v>
      </c>
      <c r="DH3229">
        <v>10556</v>
      </c>
      <c r="DI3229">
        <v>10556</v>
      </c>
      <c r="DJ3229">
        <v>10556</v>
      </c>
      <c r="DK3229">
        <v>10556</v>
      </c>
      <c r="DL3229">
        <v>10556</v>
      </c>
      <c r="DM3229">
        <v>10556</v>
      </c>
      <c r="DN3229">
        <v>10556</v>
      </c>
      <c r="DO3229">
        <v>10556</v>
      </c>
      <c r="DP3229">
        <v>10556</v>
      </c>
      <c r="DQ3229">
        <v>10556</v>
      </c>
      <c r="DR3229">
        <v>10556</v>
      </c>
      <c r="DS3229">
        <v>10556</v>
      </c>
      <c r="DT3229">
        <v>10556</v>
      </c>
      <c r="DU3229">
        <v>10556</v>
      </c>
      <c r="DV3229">
        <v>10556</v>
      </c>
      <c r="DW3229">
        <v>10556</v>
      </c>
      <c r="DX3229">
        <v>10556</v>
      </c>
      <c r="DY3229">
        <v>10556</v>
      </c>
      <c r="DZ3229">
        <v>10556</v>
      </c>
      <c r="EA3229">
        <v>10556</v>
      </c>
      <c r="EB3229">
        <v>10556</v>
      </c>
      <c r="EC3229">
        <v>10556</v>
      </c>
      <c r="ED3229">
        <v>10556</v>
      </c>
      <c r="EE3229">
        <v>10556</v>
      </c>
      <c r="EF3229">
        <v>10556</v>
      </c>
      <c r="EG3229">
        <v>10556</v>
      </c>
      <c r="EH3229">
        <v>10556</v>
      </c>
      <c r="EI3229">
        <v>10556</v>
      </c>
      <c r="EJ3229">
        <v>10556</v>
      </c>
      <c r="EK3229">
        <v>10556</v>
      </c>
      <c r="EL3229">
        <v>10556</v>
      </c>
      <c r="EM3229">
        <v>10556</v>
      </c>
      <c r="EN3229">
        <v>10556</v>
      </c>
      <c r="EO3229">
        <v>10556</v>
      </c>
      <c r="EP3229">
        <v>10556</v>
      </c>
      <c r="EQ3229">
        <v>10556</v>
      </c>
      <c r="ER3229">
        <v>10556</v>
      </c>
      <c r="ES3229">
        <v>10556</v>
      </c>
      <c r="ET3229">
        <v>10556</v>
      </c>
      <c r="EU3229">
        <v>10556</v>
      </c>
      <c r="EV3229">
        <v>10556</v>
      </c>
      <c r="EW3229">
        <v>10556</v>
      </c>
      <c r="EX3229">
        <v>10556</v>
      </c>
      <c r="EY3229">
        <v>10556</v>
      </c>
      <c r="EZ3229">
        <v>10556</v>
      </c>
      <c r="FA3229">
        <v>10556</v>
      </c>
      <c r="FB3229">
        <v>10556</v>
      </c>
      <c r="FC3229">
        <v>10556</v>
      </c>
      <c r="FD3229">
        <v>10556</v>
      </c>
      <c r="FE3229">
        <v>10556</v>
      </c>
      <c r="FF3229">
        <v>10556</v>
      </c>
      <c r="FG3229">
        <v>10556</v>
      </c>
      <c r="FH3229">
        <v>10556</v>
      </c>
    </row>
    <row r="3230" spans="1:164">
      <c r="A3230" t="s">
        <v>3234</v>
      </c>
      <c r="B3230" t="s">
        <v>1680</v>
      </c>
      <c r="C3230" s="23">
        <v>45737</v>
      </c>
      <c r="D3230" s="23">
        <v>45752</v>
      </c>
      <c r="E3230">
        <v>13</v>
      </c>
      <c r="F3230">
        <v>10556</v>
      </c>
      <c r="G3230" t="s">
        <v>2193</v>
      </c>
      <c r="CV3230">
        <v>553</v>
      </c>
      <c r="CW3230">
        <v>7390</v>
      </c>
      <c r="CX3230">
        <v>2613</v>
      </c>
    </row>
    <row r="3231" spans="1:164">
      <c r="A3231" t="s">
        <v>3234</v>
      </c>
      <c r="B3231" t="s">
        <v>1680</v>
      </c>
      <c r="C3231" s="23">
        <v>45737</v>
      </c>
      <c r="D3231" s="23">
        <v>45752</v>
      </c>
      <c r="E3231">
        <v>13</v>
      </c>
      <c r="F3231">
        <v>10556</v>
      </c>
      <c r="G3231" t="s">
        <v>2195</v>
      </c>
      <c r="CV3231">
        <v>553</v>
      </c>
      <c r="CW3231">
        <v>7943</v>
      </c>
      <c r="CX3231">
        <v>10556</v>
      </c>
      <c r="CY3231">
        <v>10556</v>
      </c>
      <c r="CZ3231">
        <v>10556</v>
      </c>
      <c r="DA3231">
        <v>10556</v>
      </c>
      <c r="DB3231">
        <v>10556</v>
      </c>
      <c r="DC3231">
        <v>10556</v>
      </c>
      <c r="DD3231">
        <v>10556</v>
      </c>
      <c r="DE3231">
        <v>10556</v>
      </c>
      <c r="DF3231">
        <v>10556</v>
      </c>
      <c r="DG3231">
        <v>10556</v>
      </c>
      <c r="DH3231">
        <v>10556</v>
      </c>
      <c r="DI3231">
        <v>10556</v>
      </c>
      <c r="DJ3231">
        <v>10556</v>
      </c>
      <c r="DK3231">
        <v>10556</v>
      </c>
      <c r="DL3231">
        <v>10556</v>
      </c>
      <c r="DM3231">
        <v>10556</v>
      </c>
      <c r="DN3231">
        <v>10556</v>
      </c>
      <c r="DO3231">
        <v>10556</v>
      </c>
      <c r="DP3231">
        <v>10556</v>
      </c>
      <c r="DQ3231">
        <v>10556</v>
      </c>
      <c r="DR3231">
        <v>10556</v>
      </c>
      <c r="DS3231">
        <v>10556</v>
      </c>
      <c r="DT3231">
        <v>10556</v>
      </c>
      <c r="DU3231">
        <v>10556</v>
      </c>
      <c r="DV3231">
        <v>10556</v>
      </c>
      <c r="DW3231">
        <v>10556</v>
      </c>
      <c r="DX3231">
        <v>10556</v>
      </c>
      <c r="DY3231">
        <v>10556</v>
      </c>
      <c r="DZ3231">
        <v>10556</v>
      </c>
      <c r="EA3231">
        <v>10556</v>
      </c>
      <c r="EB3231">
        <v>10556</v>
      </c>
      <c r="EC3231">
        <v>10556</v>
      </c>
      <c r="ED3231">
        <v>10556</v>
      </c>
      <c r="EE3231">
        <v>10556</v>
      </c>
      <c r="EF3231">
        <v>10556</v>
      </c>
      <c r="EG3231">
        <v>10556</v>
      </c>
      <c r="EH3231">
        <v>10556</v>
      </c>
      <c r="EI3231">
        <v>10556</v>
      </c>
      <c r="EJ3231">
        <v>10556</v>
      </c>
      <c r="EK3231">
        <v>10556</v>
      </c>
      <c r="EL3231">
        <v>10556</v>
      </c>
      <c r="EM3231">
        <v>10556</v>
      </c>
      <c r="EN3231">
        <v>10556</v>
      </c>
      <c r="EO3231">
        <v>10556</v>
      </c>
      <c r="EP3231">
        <v>10556</v>
      </c>
      <c r="EQ3231">
        <v>10556</v>
      </c>
      <c r="ER3231">
        <v>10556</v>
      </c>
      <c r="ES3231">
        <v>10556</v>
      </c>
      <c r="ET3231">
        <v>10556</v>
      </c>
      <c r="EU3231">
        <v>10556</v>
      </c>
      <c r="EV3231">
        <v>10556</v>
      </c>
      <c r="EW3231">
        <v>10556</v>
      </c>
      <c r="EX3231">
        <v>10556</v>
      </c>
      <c r="EY3231">
        <v>10556</v>
      </c>
      <c r="EZ3231">
        <v>10556</v>
      </c>
      <c r="FA3231">
        <v>10556</v>
      </c>
      <c r="FB3231">
        <v>10556</v>
      </c>
      <c r="FC3231">
        <v>10556</v>
      </c>
      <c r="FD3231">
        <v>10556</v>
      </c>
      <c r="FE3231">
        <v>10556</v>
      </c>
      <c r="FF3231">
        <v>10556</v>
      </c>
      <c r="FG3231">
        <v>10556</v>
      </c>
      <c r="FH3231">
        <v>10556</v>
      </c>
    </row>
    <row r="3232" spans="1:164">
      <c r="A3232" t="s">
        <v>3235</v>
      </c>
      <c r="C3232" s="23">
        <v>45541</v>
      </c>
      <c r="D3232" s="23">
        <v>45611</v>
      </c>
      <c r="E3232">
        <v>60</v>
      </c>
      <c r="F3232">
        <v>30127</v>
      </c>
      <c r="G3232" t="s">
        <v>2193</v>
      </c>
      <c r="BT3232">
        <v>178</v>
      </c>
      <c r="BU3232">
        <v>4760</v>
      </c>
      <c r="BV3232">
        <v>8129</v>
      </c>
      <c r="BW3232">
        <v>992</v>
      </c>
      <c r="CA3232">
        <v>2878</v>
      </c>
      <c r="CB3232">
        <v>8215</v>
      </c>
      <c r="CC3232">
        <v>4060</v>
      </c>
      <c r="CD3232">
        <v>915</v>
      </c>
    </row>
    <row r="3233" spans="1:164">
      <c r="A3233" t="s">
        <v>3235</v>
      </c>
      <c r="C3233" s="23">
        <v>45541</v>
      </c>
      <c r="D3233" s="23">
        <v>45611</v>
      </c>
      <c r="E3233">
        <v>60</v>
      </c>
      <c r="F3233">
        <v>30127</v>
      </c>
      <c r="G3233" t="s">
        <v>2195</v>
      </c>
      <c r="BT3233">
        <v>178</v>
      </c>
      <c r="BU3233">
        <v>4938</v>
      </c>
      <c r="BV3233">
        <v>13067</v>
      </c>
      <c r="BW3233">
        <v>14059</v>
      </c>
      <c r="BX3233">
        <v>14059</v>
      </c>
      <c r="BY3233">
        <v>14059</v>
      </c>
      <c r="BZ3233">
        <v>14059</v>
      </c>
      <c r="CA3233">
        <v>16937</v>
      </c>
      <c r="CB3233">
        <v>25152</v>
      </c>
      <c r="CC3233">
        <v>29212</v>
      </c>
      <c r="CD3233">
        <v>30127</v>
      </c>
      <c r="CE3233">
        <v>30127</v>
      </c>
      <c r="CF3233">
        <v>30127</v>
      </c>
      <c r="CG3233">
        <v>30127</v>
      </c>
      <c r="CH3233">
        <v>30127</v>
      </c>
      <c r="CI3233">
        <v>30127</v>
      </c>
      <c r="CJ3233">
        <v>30127</v>
      </c>
      <c r="CK3233">
        <v>30127</v>
      </c>
      <c r="CL3233">
        <v>30127</v>
      </c>
      <c r="CM3233">
        <v>30127</v>
      </c>
      <c r="CN3233">
        <v>30127</v>
      </c>
      <c r="CO3233">
        <v>30127</v>
      </c>
      <c r="CP3233">
        <v>30127</v>
      </c>
      <c r="CQ3233">
        <v>30127</v>
      </c>
      <c r="CR3233">
        <v>30127</v>
      </c>
      <c r="CS3233">
        <v>30127</v>
      </c>
      <c r="CT3233">
        <v>30127</v>
      </c>
      <c r="CU3233">
        <v>30127</v>
      </c>
      <c r="CV3233">
        <v>30127</v>
      </c>
      <c r="CW3233">
        <v>30127</v>
      </c>
      <c r="CX3233">
        <v>30127</v>
      </c>
      <c r="CY3233">
        <v>30127</v>
      </c>
      <c r="CZ3233">
        <v>30127</v>
      </c>
      <c r="DA3233">
        <v>30127</v>
      </c>
      <c r="DB3233">
        <v>30127</v>
      </c>
      <c r="DC3233">
        <v>30127</v>
      </c>
      <c r="DD3233">
        <v>30127</v>
      </c>
      <c r="DE3233">
        <v>30127</v>
      </c>
      <c r="DF3233">
        <v>30127</v>
      </c>
      <c r="DG3233">
        <v>30127</v>
      </c>
      <c r="DH3233">
        <v>30127</v>
      </c>
      <c r="DI3233">
        <v>30127</v>
      </c>
      <c r="DJ3233">
        <v>30127</v>
      </c>
      <c r="DK3233">
        <v>30127</v>
      </c>
      <c r="DL3233">
        <v>30127</v>
      </c>
      <c r="DM3233">
        <v>30127</v>
      </c>
      <c r="DN3233">
        <v>30127</v>
      </c>
      <c r="DO3233">
        <v>30127</v>
      </c>
      <c r="DP3233">
        <v>30127</v>
      </c>
      <c r="DQ3233">
        <v>30127</v>
      </c>
      <c r="DR3233">
        <v>30127</v>
      </c>
      <c r="DS3233">
        <v>30127</v>
      </c>
      <c r="DT3233">
        <v>30127</v>
      </c>
      <c r="DU3233">
        <v>30127</v>
      </c>
      <c r="DV3233">
        <v>30127</v>
      </c>
      <c r="DW3233">
        <v>30127</v>
      </c>
      <c r="DX3233">
        <v>30127</v>
      </c>
      <c r="DY3233">
        <v>30127</v>
      </c>
      <c r="DZ3233">
        <v>30127</v>
      </c>
      <c r="EA3233">
        <v>30127</v>
      </c>
      <c r="EB3233">
        <v>30127</v>
      </c>
      <c r="EC3233">
        <v>30127</v>
      </c>
      <c r="ED3233">
        <v>30127</v>
      </c>
      <c r="EE3233">
        <v>30127</v>
      </c>
      <c r="EF3233">
        <v>30127</v>
      </c>
      <c r="EG3233">
        <v>30127</v>
      </c>
      <c r="EH3233">
        <v>30127</v>
      </c>
      <c r="EI3233">
        <v>30127</v>
      </c>
      <c r="EJ3233">
        <v>30127</v>
      </c>
      <c r="EK3233">
        <v>30127</v>
      </c>
      <c r="EL3233">
        <v>30127</v>
      </c>
      <c r="EM3233">
        <v>30127</v>
      </c>
      <c r="EN3233">
        <v>30127</v>
      </c>
      <c r="EO3233">
        <v>30127</v>
      </c>
      <c r="EP3233">
        <v>30127</v>
      </c>
      <c r="EQ3233">
        <v>30127</v>
      </c>
      <c r="ER3233">
        <v>30127</v>
      </c>
      <c r="ES3233">
        <v>30127</v>
      </c>
      <c r="ET3233">
        <v>30127</v>
      </c>
      <c r="EU3233">
        <v>30127</v>
      </c>
      <c r="EV3233">
        <v>30127</v>
      </c>
      <c r="EW3233">
        <v>30127</v>
      </c>
      <c r="EX3233">
        <v>30127</v>
      </c>
      <c r="EY3233">
        <v>30127</v>
      </c>
      <c r="EZ3233">
        <v>30127</v>
      </c>
      <c r="FA3233">
        <v>30127</v>
      </c>
      <c r="FB3233">
        <v>30127</v>
      </c>
      <c r="FC3233">
        <v>30127</v>
      </c>
      <c r="FD3233">
        <v>30127</v>
      </c>
      <c r="FE3233">
        <v>30127</v>
      </c>
      <c r="FF3233">
        <v>30127</v>
      </c>
      <c r="FG3233">
        <v>30127</v>
      </c>
      <c r="FH3233">
        <v>30127</v>
      </c>
    </row>
    <row r="3234" spans="1:164">
      <c r="A3234" t="s">
        <v>3121</v>
      </c>
      <c r="C3234" s="23">
        <v>45541</v>
      </c>
      <c r="D3234" s="23">
        <v>45611</v>
      </c>
      <c r="E3234">
        <v>60</v>
      </c>
      <c r="F3234">
        <v>30127</v>
      </c>
      <c r="G3234" t="s">
        <v>2193</v>
      </c>
      <c r="BT3234">
        <v>178</v>
      </c>
      <c r="BU3234">
        <v>4760</v>
      </c>
      <c r="BV3234">
        <v>8129</v>
      </c>
      <c r="BW3234">
        <v>992</v>
      </c>
      <c r="CA3234">
        <v>2878</v>
      </c>
      <c r="CB3234">
        <v>8215</v>
      </c>
      <c r="CC3234">
        <v>4060</v>
      </c>
      <c r="CD3234">
        <v>915</v>
      </c>
    </row>
    <row r="3235" spans="1:164">
      <c r="A3235" t="s">
        <v>3121</v>
      </c>
      <c r="C3235" s="23">
        <v>45541</v>
      </c>
      <c r="D3235" s="23">
        <v>45611</v>
      </c>
      <c r="E3235">
        <v>60</v>
      </c>
      <c r="F3235">
        <v>30127</v>
      </c>
      <c r="G3235" t="s">
        <v>2195</v>
      </c>
      <c r="BT3235">
        <v>178</v>
      </c>
      <c r="BU3235">
        <v>4938</v>
      </c>
      <c r="BV3235">
        <v>13067</v>
      </c>
      <c r="BW3235">
        <v>14059</v>
      </c>
      <c r="BX3235">
        <v>14059</v>
      </c>
      <c r="BY3235">
        <v>14059</v>
      </c>
      <c r="BZ3235">
        <v>14059</v>
      </c>
      <c r="CA3235">
        <v>16937</v>
      </c>
      <c r="CB3235">
        <v>25152</v>
      </c>
      <c r="CC3235">
        <v>29212</v>
      </c>
      <c r="CD3235">
        <v>30127</v>
      </c>
      <c r="CE3235">
        <v>30127</v>
      </c>
      <c r="CF3235">
        <v>30127</v>
      </c>
      <c r="CG3235">
        <v>30127</v>
      </c>
      <c r="CH3235">
        <v>30127</v>
      </c>
      <c r="CI3235">
        <v>30127</v>
      </c>
      <c r="CJ3235">
        <v>30127</v>
      </c>
      <c r="CK3235">
        <v>30127</v>
      </c>
      <c r="CL3235">
        <v>30127</v>
      </c>
      <c r="CM3235">
        <v>30127</v>
      </c>
      <c r="CN3235">
        <v>30127</v>
      </c>
      <c r="CO3235">
        <v>30127</v>
      </c>
      <c r="CP3235">
        <v>30127</v>
      </c>
      <c r="CQ3235">
        <v>30127</v>
      </c>
      <c r="CR3235">
        <v>30127</v>
      </c>
      <c r="CS3235">
        <v>30127</v>
      </c>
      <c r="CT3235">
        <v>30127</v>
      </c>
      <c r="CU3235">
        <v>30127</v>
      </c>
      <c r="CV3235">
        <v>30127</v>
      </c>
      <c r="CW3235">
        <v>30127</v>
      </c>
      <c r="CX3235">
        <v>30127</v>
      </c>
      <c r="CY3235">
        <v>30127</v>
      </c>
      <c r="CZ3235">
        <v>30127</v>
      </c>
      <c r="DA3235">
        <v>30127</v>
      </c>
      <c r="DB3235">
        <v>30127</v>
      </c>
      <c r="DC3235">
        <v>30127</v>
      </c>
      <c r="DD3235">
        <v>30127</v>
      </c>
      <c r="DE3235">
        <v>30127</v>
      </c>
      <c r="DF3235">
        <v>30127</v>
      </c>
      <c r="DG3235">
        <v>30127</v>
      </c>
      <c r="DH3235">
        <v>30127</v>
      </c>
      <c r="DI3235">
        <v>30127</v>
      </c>
      <c r="DJ3235">
        <v>30127</v>
      </c>
      <c r="DK3235">
        <v>30127</v>
      </c>
      <c r="DL3235">
        <v>30127</v>
      </c>
      <c r="DM3235">
        <v>30127</v>
      </c>
      <c r="DN3235">
        <v>30127</v>
      </c>
      <c r="DO3235">
        <v>30127</v>
      </c>
      <c r="DP3235">
        <v>30127</v>
      </c>
      <c r="DQ3235">
        <v>30127</v>
      </c>
      <c r="DR3235">
        <v>30127</v>
      </c>
      <c r="DS3235">
        <v>30127</v>
      </c>
      <c r="DT3235">
        <v>30127</v>
      </c>
      <c r="DU3235">
        <v>30127</v>
      </c>
      <c r="DV3235">
        <v>30127</v>
      </c>
      <c r="DW3235">
        <v>30127</v>
      </c>
      <c r="DX3235">
        <v>30127</v>
      </c>
      <c r="DY3235">
        <v>30127</v>
      </c>
      <c r="DZ3235">
        <v>30127</v>
      </c>
      <c r="EA3235">
        <v>30127</v>
      </c>
      <c r="EB3235">
        <v>30127</v>
      </c>
      <c r="EC3235">
        <v>30127</v>
      </c>
      <c r="ED3235">
        <v>30127</v>
      </c>
      <c r="EE3235">
        <v>30127</v>
      </c>
      <c r="EF3235">
        <v>30127</v>
      </c>
      <c r="EG3235">
        <v>30127</v>
      </c>
      <c r="EH3235">
        <v>30127</v>
      </c>
      <c r="EI3235">
        <v>30127</v>
      </c>
      <c r="EJ3235">
        <v>30127</v>
      </c>
      <c r="EK3235">
        <v>30127</v>
      </c>
      <c r="EL3235">
        <v>30127</v>
      </c>
      <c r="EM3235">
        <v>30127</v>
      </c>
      <c r="EN3235">
        <v>30127</v>
      </c>
      <c r="EO3235">
        <v>30127</v>
      </c>
      <c r="EP3235">
        <v>30127</v>
      </c>
      <c r="EQ3235">
        <v>30127</v>
      </c>
      <c r="ER3235">
        <v>30127</v>
      </c>
      <c r="ES3235">
        <v>30127</v>
      </c>
      <c r="ET3235">
        <v>30127</v>
      </c>
      <c r="EU3235">
        <v>30127</v>
      </c>
      <c r="EV3235">
        <v>30127</v>
      </c>
      <c r="EW3235">
        <v>30127</v>
      </c>
      <c r="EX3235">
        <v>30127</v>
      </c>
      <c r="EY3235">
        <v>30127</v>
      </c>
      <c r="EZ3235">
        <v>30127</v>
      </c>
      <c r="FA3235">
        <v>30127</v>
      </c>
      <c r="FB3235">
        <v>30127</v>
      </c>
      <c r="FC3235">
        <v>30127</v>
      </c>
      <c r="FD3235">
        <v>30127</v>
      </c>
      <c r="FE3235">
        <v>30127</v>
      </c>
      <c r="FF3235">
        <v>30127</v>
      </c>
      <c r="FG3235">
        <v>30127</v>
      </c>
      <c r="FH3235">
        <v>30127</v>
      </c>
    </row>
    <row r="3236" spans="1:164">
      <c r="A3236" t="s">
        <v>3153</v>
      </c>
      <c r="C3236" s="23">
        <v>45541</v>
      </c>
      <c r="D3236" s="23">
        <v>45562</v>
      </c>
      <c r="E3236">
        <v>18</v>
      </c>
      <c r="F3236">
        <v>14059</v>
      </c>
      <c r="G3236" t="s">
        <v>2193</v>
      </c>
      <c r="BT3236">
        <v>178</v>
      </c>
      <c r="BU3236">
        <v>4760</v>
      </c>
      <c r="BV3236">
        <v>8129</v>
      </c>
      <c r="BW3236">
        <v>992</v>
      </c>
    </row>
    <row r="3237" spans="1:164">
      <c r="A3237" t="s">
        <v>3153</v>
      </c>
      <c r="C3237" s="23">
        <v>45541</v>
      </c>
      <c r="D3237" s="23">
        <v>45562</v>
      </c>
      <c r="E3237">
        <v>18</v>
      </c>
      <c r="F3237">
        <v>14059</v>
      </c>
      <c r="G3237" t="s">
        <v>2195</v>
      </c>
      <c r="BT3237">
        <v>178</v>
      </c>
      <c r="BU3237">
        <v>4938</v>
      </c>
      <c r="BV3237">
        <v>13067</v>
      </c>
      <c r="BW3237">
        <v>14059</v>
      </c>
      <c r="BX3237">
        <v>14059</v>
      </c>
      <c r="BY3237">
        <v>14059</v>
      </c>
      <c r="BZ3237">
        <v>14059</v>
      </c>
      <c r="CA3237">
        <v>14059</v>
      </c>
      <c r="CB3237">
        <v>14059</v>
      </c>
      <c r="CC3237">
        <v>14059</v>
      </c>
      <c r="CD3237">
        <v>14059</v>
      </c>
      <c r="CE3237">
        <v>14059</v>
      </c>
      <c r="CF3237">
        <v>14059</v>
      </c>
      <c r="CG3237">
        <v>14059</v>
      </c>
      <c r="CH3237">
        <v>14059</v>
      </c>
      <c r="CI3237">
        <v>14059</v>
      </c>
      <c r="CJ3237">
        <v>14059</v>
      </c>
      <c r="CK3237">
        <v>14059</v>
      </c>
      <c r="CL3237">
        <v>14059</v>
      </c>
      <c r="CM3237">
        <v>14059</v>
      </c>
      <c r="CN3237">
        <v>14059</v>
      </c>
      <c r="CO3237">
        <v>14059</v>
      </c>
      <c r="CP3237">
        <v>14059</v>
      </c>
      <c r="CQ3237">
        <v>14059</v>
      </c>
      <c r="CR3237">
        <v>14059</v>
      </c>
      <c r="CS3237">
        <v>14059</v>
      </c>
      <c r="CT3237">
        <v>14059</v>
      </c>
      <c r="CU3237">
        <v>14059</v>
      </c>
      <c r="CV3237">
        <v>14059</v>
      </c>
      <c r="CW3237">
        <v>14059</v>
      </c>
      <c r="CX3237">
        <v>14059</v>
      </c>
      <c r="CY3237">
        <v>14059</v>
      </c>
      <c r="CZ3237">
        <v>14059</v>
      </c>
      <c r="DA3237">
        <v>14059</v>
      </c>
      <c r="DB3237">
        <v>14059</v>
      </c>
      <c r="DC3237">
        <v>14059</v>
      </c>
      <c r="DD3237">
        <v>14059</v>
      </c>
      <c r="DE3237">
        <v>14059</v>
      </c>
      <c r="DF3237">
        <v>14059</v>
      </c>
      <c r="DG3237">
        <v>14059</v>
      </c>
      <c r="DH3237">
        <v>14059</v>
      </c>
      <c r="DI3237">
        <v>14059</v>
      </c>
      <c r="DJ3237">
        <v>14059</v>
      </c>
      <c r="DK3237">
        <v>14059</v>
      </c>
      <c r="DL3237">
        <v>14059</v>
      </c>
      <c r="DM3237">
        <v>14059</v>
      </c>
      <c r="DN3237">
        <v>14059</v>
      </c>
      <c r="DO3237">
        <v>14059</v>
      </c>
      <c r="DP3237">
        <v>14059</v>
      </c>
      <c r="DQ3237">
        <v>14059</v>
      </c>
      <c r="DR3237">
        <v>14059</v>
      </c>
      <c r="DS3237">
        <v>14059</v>
      </c>
      <c r="DT3237">
        <v>14059</v>
      </c>
      <c r="DU3237">
        <v>14059</v>
      </c>
      <c r="DV3237">
        <v>14059</v>
      </c>
      <c r="DW3237">
        <v>14059</v>
      </c>
      <c r="DX3237">
        <v>14059</v>
      </c>
      <c r="DY3237">
        <v>14059</v>
      </c>
      <c r="DZ3237">
        <v>14059</v>
      </c>
      <c r="EA3237">
        <v>14059</v>
      </c>
      <c r="EB3237">
        <v>14059</v>
      </c>
      <c r="EC3237">
        <v>14059</v>
      </c>
      <c r="ED3237">
        <v>14059</v>
      </c>
      <c r="EE3237">
        <v>14059</v>
      </c>
      <c r="EF3237">
        <v>14059</v>
      </c>
      <c r="EG3237">
        <v>14059</v>
      </c>
      <c r="EH3237">
        <v>14059</v>
      </c>
      <c r="EI3237">
        <v>14059</v>
      </c>
      <c r="EJ3237">
        <v>14059</v>
      </c>
      <c r="EK3237">
        <v>14059</v>
      </c>
      <c r="EL3237">
        <v>14059</v>
      </c>
      <c r="EM3237">
        <v>14059</v>
      </c>
      <c r="EN3237">
        <v>14059</v>
      </c>
      <c r="EO3237">
        <v>14059</v>
      </c>
      <c r="EP3237">
        <v>14059</v>
      </c>
      <c r="EQ3237">
        <v>14059</v>
      </c>
      <c r="ER3237">
        <v>14059</v>
      </c>
      <c r="ES3237">
        <v>14059</v>
      </c>
      <c r="ET3237">
        <v>14059</v>
      </c>
      <c r="EU3237">
        <v>14059</v>
      </c>
      <c r="EV3237">
        <v>14059</v>
      </c>
      <c r="EW3237">
        <v>14059</v>
      </c>
      <c r="EX3237">
        <v>14059</v>
      </c>
      <c r="EY3237">
        <v>14059</v>
      </c>
      <c r="EZ3237">
        <v>14059</v>
      </c>
      <c r="FA3237">
        <v>14059</v>
      </c>
      <c r="FB3237">
        <v>14059</v>
      </c>
      <c r="FC3237">
        <v>14059</v>
      </c>
      <c r="FD3237">
        <v>14059</v>
      </c>
      <c r="FE3237">
        <v>14059</v>
      </c>
      <c r="FF3237">
        <v>14059</v>
      </c>
      <c r="FG3237">
        <v>14059</v>
      </c>
      <c r="FH3237">
        <v>14059</v>
      </c>
    </row>
    <row r="3238" spans="1:164">
      <c r="A3238" t="s">
        <v>3236</v>
      </c>
      <c r="B3238" t="s">
        <v>1683</v>
      </c>
      <c r="C3238" s="23">
        <v>45541</v>
      </c>
      <c r="D3238" s="23">
        <v>45562</v>
      </c>
      <c r="E3238">
        <v>18</v>
      </c>
      <c r="F3238">
        <v>14059</v>
      </c>
      <c r="G3238" t="s">
        <v>2193</v>
      </c>
      <c r="BT3238">
        <v>178</v>
      </c>
      <c r="BU3238">
        <v>4760</v>
      </c>
      <c r="BV3238">
        <v>8129</v>
      </c>
      <c r="BW3238">
        <v>992</v>
      </c>
    </row>
    <row r="3239" spans="1:164">
      <c r="A3239" t="s">
        <v>3236</v>
      </c>
      <c r="B3239" t="s">
        <v>1683</v>
      </c>
      <c r="C3239" s="23">
        <v>45541</v>
      </c>
      <c r="D3239" s="23">
        <v>45562</v>
      </c>
      <c r="E3239">
        <v>18</v>
      </c>
      <c r="F3239">
        <v>14059</v>
      </c>
      <c r="G3239" t="s">
        <v>2195</v>
      </c>
      <c r="BT3239">
        <v>178</v>
      </c>
      <c r="BU3239">
        <v>4938</v>
      </c>
      <c r="BV3239">
        <v>13067</v>
      </c>
      <c r="BW3239">
        <v>14059</v>
      </c>
      <c r="BX3239">
        <v>14059</v>
      </c>
      <c r="BY3239">
        <v>14059</v>
      </c>
      <c r="BZ3239">
        <v>14059</v>
      </c>
      <c r="CA3239">
        <v>14059</v>
      </c>
      <c r="CB3239">
        <v>14059</v>
      </c>
      <c r="CC3239">
        <v>14059</v>
      </c>
      <c r="CD3239">
        <v>14059</v>
      </c>
      <c r="CE3239">
        <v>14059</v>
      </c>
      <c r="CF3239">
        <v>14059</v>
      </c>
      <c r="CG3239">
        <v>14059</v>
      </c>
      <c r="CH3239">
        <v>14059</v>
      </c>
      <c r="CI3239">
        <v>14059</v>
      </c>
      <c r="CJ3239">
        <v>14059</v>
      </c>
      <c r="CK3239">
        <v>14059</v>
      </c>
      <c r="CL3239">
        <v>14059</v>
      </c>
      <c r="CM3239">
        <v>14059</v>
      </c>
      <c r="CN3239">
        <v>14059</v>
      </c>
      <c r="CO3239">
        <v>14059</v>
      </c>
      <c r="CP3239">
        <v>14059</v>
      </c>
      <c r="CQ3239">
        <v>14059</v>
      </c>
      <c r="CR3239">
        <v>14059</v>
      </c>
      <c r="CS3239">
        <v>14059</v>
      </c>
      <c r="CT3239">
        <v>14059</v>
      </c>
      <c r="CU3239">
        <v>14059</v>
      </c>
      <c r="CV3239">
        <v>14059</v>
      </c>
      <c r="CW3239">
        <v>14059</v>
      </c>
      <c r="CX3239">
        <v>14059</v>
      </c>
      <c r="CY3239">
        <v>14059</v>
      </c>
      <c r="CZ3239">
        <v>14059</v>
      </c>
      <c r="DA3239">
        <v>14059</v>
      </c>
      <c r="DB3239">
        <v>14059</v>
      </c>
      <c r="DC3239">
        <v>14059</v>
      </c>
      <c r="DD3239">
        <v>14059</v>
      </c>
      <c r="DE3239">
        <v>14059</v>
      </c>
      <c r="DF3239">
        <v>14059</v>
      </c>
      <c r="DG3239">
        <v>14059</v>
      </c>
      <c r="DH3239">
        <v>14059</v>
      </c>
      <c r="DI3239">
        <v>14059</v>
      </c>
      <c r="DJ3239">
        <v>14059</v>
      </c>
      <c r="DK3239">
        <v>14059</v>
      </c>
      <c r="DL3239">
        <v>14059</v>
      </c>
      <c r="DM3239">
        <v>14059</v>
      </c>
      <c r="DN3239">
        <v>14059</v>
      </c>
      <c r="DO3239">
        <v>14059</v>
      </c>
      <c r="DP3239">
        <v>14059</v>
      </c>
      <c r="DQ3239">
        <v>14059</v>
      </c>
      <c r="DR3239">
        <v>14059</v>
      </c>
      <c r="DS3239">
        <v>14059</v>
      </c>
      <c r="DT3239">
        <v>14059</v>
      </c>
      <c r="DU3239">
        <v>14059</v>
      </c>
      <c r="DV3239">
        <v>14059</v>
      </c>
      <c r="DW3239">
        <v>14059</v>
      </c>
      <c r="DX3239">
        <v>14059</v>
      </c>
      <c r="DY3239">
        <v>14059</v>
      </c>
      <c r="DZ3239">
        <v>14059</v>
      </c>
      <c r="EA3239">
        <v>14059</v>
      </c>
      <c r="EB3239">
        <v>14059</v>
      </c>
      <c r="EC3239">
        <v>14059</v>
      </c>
      <c r="ED3239">
        <v>14059</v>
      </c>
      <c r="EE3239">
        <v>14059</v>
      </c>
      <c r="EF3239">
        <v>14059</v>
      </c>
      <c r="EG3239">
        <v>14059</v>
      </c>
      <c r="EH3239">
        <v>14059</v>
      </c>
      <c r="EI3239">
        <v>14059</v>
      </c>
      <c r="EJ3239">
        <v>14059</v>
      </c>
      <c r="EK3239">
        <v>14059</v>
      </c>
      <c r="EL3239">
        <v>14059</v>
      </c>
      <c r="EM3239">
        <v>14059</v>
      </c>
      <c r="EN3239">
        <v>14059</v>
      </c>
      <c r="EO3239">
        <v>14059</v>
      </c>
      <c r="EP3239">
        <v>14059</v>
      </c>
      <c r="EQ3239">
        <v>14059</v>
      </c>
      <c r="ER3239">
        <v>14059</v>
      </c>
      <c r="ES3239">
        <v>14059</v>
      </c>
      <c r="ET3239">
        <v>14059</v>
      </c>
      <c r="EU3239">
        <v>14059</v>
      </c>
      <c r="EV3239">
        <v>14059</v>
      </c>
      <c r="EW3239">
        <v>14059</v>
      </c>
      <c r="EX3239">
        <v>14059</v>
      </c>
      <c r="EY3239">
        <v>14059</v>
      </c>
      <c r="EZ3239">
        <v>14059</v>
      </c>
      <c r="FA3239">
        <v>14059</v>
      </c>
      <c r="FB3239">
        <v>14059</v>
      </c>
      <c r="FC3239">
        <v>14059</v>
      </c>
      <c r="FD3239">
        <v>14059</v>
      </c>
      <c r="FE3239">
        <v>14059</v>
      </c>
      <c r="FF3239">
        <v>14059</v>
      </c>
      <c r="FG3239">
        <v>14059</v>
      </c>
      <c r="FH3239">
        <v>14059</v>
      </c>
    </row>
    <row r="3240" spans="1:164">
      <c r="A3240" t="s">
        <v>3122</v>
      </c>
      <c r="C3240" s="23">
        <v>45587</v>
      </c>
      <c r="D3240" s="23">
        <v>45611</v>
      </c>
      <c r="E3240">
        <v>21</v>
      </c>
      <c r="F3240">
        <v>16068</v>
      </c>
      <c r="G3240" t="s">
        <v>2193</v>
      </c>
      <c r="CA3240">
        <v>2878</v>
      </c>
      <c r="CB3240">
        <v>8215</v>
      </c>
      <c r="CC3240">
        <v>4060</v>
      </c>
      <c r="CD3240">
        <v>915</v>
      </c>
    </row>
    <row r="3241" spans="1:164">
      <c r="A3241" t="s">
        <v>3122</v>
      </c>
      <c r="C3241" s="23">
        <v>45587</v>
      </c>
      <c r="D3241" s="23">
        <v>45611</v>
      </c>
      <c r="E3241">
        <v>21</v>
      </c>
      <c r="F3241">
        <v>16068</v>
      </c>
      <c r="G3241" t="s">
        <v>2195</v>
      </c>
      <c r="CA3241">
        <v>2878</v>
      </c>
      <c r="CB3241">
        <v>11093</v>
      </c>
      <c r="CC3241">
        <v>15153</v>
      </c>
      <c r="CD3241">
        <v>16068</v>
      </c>
      <c r="CE3241">
        <v>16068</v>
      </c>
      <c r="CF3241">
        <v>16068</v>
      </c>
      <c r="CG3241">
        <v>16068</v>
      </c>
      <c r="CH3241">
        <v>16068</v>
      </c>
      <c r="CI3241">
        <v>16068</v>
      </c>
      <c r="CJ3241">
        <v>16068</v>
      </c>
      <c r="CK3241">
        <v>16068</v>
      </c>
      <c r="CL3241">
        <v>16068</v>
      </c>
      <c r="CM3241">
        <v>16068</v>
      </c>
      <c r="CN3241">
        <v>16068</v>
      </c>
      <c r="CO3241">
        <v>16068</v>
      </c>
      <c r="CP3241">
        <v>16068</v>
      </c>
      <c r="CQ3241">
        <v>16068</v>
      </c>
      <c r="CR3241">
        <v>16068</v>
      </c>
      <c r="CS3241">
        <v>16068</v>
      </c>
      <c r="CT3241">
        <v>16068</v>
      </c>
      <c r="CU3241">
        <v>16068</v>
      </c>
      <c r="CV3241">
        <v>16068</v>
      </c>
      <c r="CW3241">
        <v>16068</v>
      </c>
      <c r="CX3241">
        <v>16068</v>
      </c>
      <c r="CY3241">
        <v>16068</v>
      </c>
      <c r="CZ3241">
        <v>16068</v>
      </c>
      <c r="DA3241">
        <v>16068</v>
      </c>
      <c r="DB3241">
        <v>16068</v>
      </c>
      <c r="DC3241">
        <v>16068</v>
      </c>
      <c r="DD3241">
        <v>16068</v>
      </c>
      <c r="DE3241">
        <v>16068</v>
      </c>
      <c r="DF3241">
        <v>16068</v>
      </c>
      <c r="DG3241">
        <v>16068</v>
      </c>
      <c r="DH3241">
        <v>16068</v>
      </c>
      <c r="DI3241">
        <v>16068</v>
      </c>
      <c r="DJ3241">
        <v>16068</v>
      </c>
      <c r="DK3241">
        <v>16068</v>
      </c>
      <c r="DL3241">
        <v>16068</v>
      </c>
      <c r="DM3241">
        <v>16068</v>
      </c>
      <c r="DN3241">
        <v>16068</v>
      </c>
      <c r="DO3241">
        <v>16068</v>
      </c>
      <c r="DP3241">
        <v>16068</v>
      </c>
      <c r="DQ3241">
        <v>16068</v>
      </c>
      <c r="DR3241">
        <v>16068</v>
      </c>
      <c r="DS3241">
        <v>16068</v>
      </c>
      <c r="DT3241">
        <v>16068</v>
      </c>
      <c r="DU3241">
        <v>16068</v>
      </c>
      <c r="DV3241">
        <v>16068</v>
      </c>
      <c r="DW3241">
        <v>16068</v>
      </c>
      <c r="DX3241">
        <v>16068</v>
      </c>
      <c r="DY3241">
        <v>16068</v>
      </c>
      <c r="DZ3241">
        <v>16068</v>
      </c>
      <c r="EA3241">
        <v>16068</v>
      </c>
      <c r="EB3241">
        <v>16068</v>
      </c>
      <c r="EC3241">
        <v>16068</v>
      </c>
      <c r="ED3241">
        <v>16068</v>
      </c>
      <c r="EE3241">
        <v>16068</v>
      </c>
      <c r="EF3241">
        <v>16068</v>
      </c>
      <c r="EG3241">
        <v>16068</v>
      </c>
      <c r="EH3241">
        <v>16068</v>
      </c>
      <c r="EI3241">
        <v>16068</v>
      </c>
      <c r="EJ3241">
        <v>16068</v>
      </c>
      <c r="EK3241">
        <v>16068</v>
      </c>
      <c r="EL3241">
        <v>16068</v>
      </c>
      <c r="EM3241">
        <v>16068</v>
      </c>
      <c r="EN3241">
        <v>16068</v>
      </c>
      <c r="EO3241">
        <v>16068</v>
      </c>
      <c r="EP3241">
        <v>16068</v>
      </c>
      <c r="EQ3241">
        <v>16068</v>
      </c>
      <c r="ER3241">
        <v>16068</v>
      </c>
      <c r="ES3241">
        <v>16068</v>
      </c>
      <c r="ET3241">
        <v>16068</v>
      </c>
      <c r="EU3241">
        <v>16068</v>
      </c>
      <c r="EV3241">
        <v>16068</v>
      </c>
      <c r="EW3241">
        <v>16068</v>
      </c>
      <c r="EX3241">
        <v>16068</v>
      </c>
      <c r="EY3241">
        <v>16068</v>
      </c>
      <c r="EZ3241">
        <v>16068</v>
      </c>
      <c r="FA3241">
        <v>16068</v>
      </c>
      <c r="FB3241">
        <v>16068</v>
      </c>
      <c r="FC3241">
        <v>16068</v>
      </c>
      <c r="FD3241">
        <v>16068</v>
      </c>
      <c r="FE3241">
        <v>16068</v>
      </c>
      <c r="FF3241">
        <v>16068</v>
      </c>
      <c r="FG3241">
        <v>16068</v>
      </c>
      <c r="FH3241">
        <v>16068</v>
      </c>
    </row>
    <row r="3242" spans="1:164">
      <c r="A3242" t="s">
        <v>3237</v>
      </c>
      <c r="B3242" t="s">
        <v>1685</v>
      </c>
      <c r="C3242" s="23">
        <v>45587</v>
      </c>
      <c r="D3242" s="23">
        <v>45611</v>
      </c>
      <c r="E3242">
        <v>21</v>
      </c>
      <c r="F3242">
        <v>16068</v>
      </c>
      <c r="G3242" t="s">
        <v>2193</v>
      </c>
      <c r="CA3242">
        <v>2878</v>
      </c>
      <c r="CB3242">
        <v>8215</v>
      </c>
      <c r="CC3242">
        <v>4060</v>
      </c>
      <c r="CD3242">
        <v>915</v>
      </c>
    </row>
    <row r="3243" spans="1:164">
      <c r="A3243" t="s">
        <v>3237</v>
      </c>
      <c r="B3243" t="s">
        <v>1685</v>
      </c>
      <c r="C3243" s="23">
        <v>45587</v>
      </c>
      <c r="D3243" s="23">
        <v>45611</v>
      </c>
      <c r="E3243">
        <v>21</v>
      </c>
      <c r="F3243">
        <v>16068</v>
      </c>
      <c r="G3243" t="s">
        <v>2195</v>
      </c>
      <c r="CA3243">
        <v>2878</v>
      </c>
      <c r="CB3243">
        <v>11093</v>
      </c>
      <c r="CC3243">
        <v>15153</v>
      </c>
      <c r="CD3243">
        <v>16068</v>
      </c>
      <c r="CE3243">
        <v>16068</v>
      </c>
      <c r="CF3243">
        <v>16068</v>
      </c>
      <c r="CG3243">
        <v>16068</v>
      </c>
      <c r="CH3243">
        <v>16068</v>
      </c>
      <c r="CI3243">
        <v>16068</v>
      </c>
      <c r="CJ3243">
        <v>16068</v>
      </c>
      <c r="CK3243">
        <v>16068</v>
      </c>
      <c r="CL3243">
        <v>16068</v>
      </c>
      <c r="CM3243">
        <v>16068</v>
      </c>
      <c r="CN3243">
        <v>16068</v>
      </c>
      <c r="CO3243">
        <v>16068</v>
      </c>
      <c r="CP3243">
        <v>16068</v>
      </c>
      <c r="CQ3243">
        <v>16068</v>
      </c>
      <c r="CR3243">
        <v>16068</v>
      </c>
      <c r="CS3243">
        <v>16068</v>
      </c>
      <c r="CT3243">
        <v>16068</v>
      </c>
      <c r="CU3243">
        <v>16068</v>
      </c>
      <c r="CV3243">
        <v>16068</v>
      </c>
      <c r="CW3243">
        <v>16068</v>
      </c>
      <c r="CX3243">
        <v>16068</v>
      </c>
      <c r="CY3243">
        <v>16068</v>
      </c>
      <c r="CZ3243">
        <v>16068</v>
      </c>
      <c r="DA3243">
        <v>16068</v>
      </c>
      <c r="DB3243">
        <v>16068</v>
      </c>
      <c r="DC3243">
        <v>16068</v>
      </c>
      <c r="DD3243">
        <v>16068</v>
      </c>
      <c r="DE3243">
        <v>16068</v>
      </c>
      <c r="DF3243">
        <v>16068</v>
      </c>
      <c r="DG3243">
        <v>16068</v>
      </c>
      <c r="DH3243">
        <v>16068</v>
      </c>
      <c r="DI3243">
        <v>16068</v>
      </c>
      <c r="DJ3243">
        <v>16068</v>
      </c>
      <c r="DK3243">
        <v>16068</v>
      </c>
      <c r="DL3243">
        <v>16068</v>
      </c>
      <c r="DM3243">
        <v>16068</v>
      </c>
      <c r="DN3243">
        <v>16068</v>
      </c>
      <c r="DO3243">
        <v>16068</v>
      </c>
      <c r="DP3243">
        <v>16068</v>
      </c>
      <c r="DQ3243">
        <v>16068</v>
      </c>
      <c r="DR3243">
        <v>16068</v>
      </c>
      <c r="DS3243">
        <v>16068</v>
      </c>
      <c r="DT3243">
        <v>16068</v>
      </c>
      <c r="DU3243">
        <v>16068</v>
      </c>
      <c r="DV3243">
        <v>16068</v>
      </c>
      <c r="DW3243">
        <v>16068</v>
      </c>
      <c r="DX3243">
        <v>16068</v>
      </c>
      <c r="DY3243">
        <v>16068</v>
      </c>
      <c r="DZ3243">
        <v>16068</v>
      </c>
      <c r="EA3243">
        <v>16068</v>
      </c>
      <c r="EB3243">
        <v>16068</v>
      </c>
      <c r="EC3243">
        <v>16068</v>
      </c>
      <c r="ED3243">
        <v>16068</v>
      </c>
      <c r="EE3243">
        <v>16068</v>
      </c>
      <c r="EF3243">
        <v>16068</v>
      </c>
      <c r="EG3243">
        <v>16068</v>
      </c>
      <c r="EH3243">
        <v>16068</v>
      </c>
      <c r="EI3243">
        <v>16068</v>
      </c>
      <c r="EJ3243">
        <v>16068</v>
      </c>
      <c r="EK3243">
        <v>16068</v>
      </c>
      <c r="EL3243">
        <v>16068</v>
      </c>
      <c r="EM3243">
        <v>16068</v>
      </c>
      <c r="EN3243">
        <v>16068</v>
      </c>
      <c r="EO3243">
        <v>16068</v>
      </c>
      <c r="EP3243">
        <v>16068</v>
      </c>
      <c r="EQ3243">
        <v>16068</v>
      </c>
      <c r="ER3243">
        <v>16068</v>
      </c>
      <c r="ES3243">
        <v>16068</v>
      </c>
      <c r="ET3243">
        <v>16068</v>
      </c>
      <c r="EU3243">
        <v>16068</v>
      </c>
      <c r="EV3243">
        <v>16068</v>
      </c>
      <c r="EW3243">
        <v>16068</v>
      </c>
      <c r="EX3243">
        <v>16068</v>
      </c>
      <c r="EY3243">
        <v>16068</v>
      </c>
      <c r="EZ3243">
        <v>16068</v>
      </c>
      <c r="FA3243">
        <v>16068</v>
      </c>
      <c r="FB3243">
        <v>16068</v>
      </c>
      <c r="FC3243">
        <v>16068</v>
      </c>
      <c r="FD3243">
        <v>16068</v>
      </c>
      <c r="FE3243">
        <v>16068</v>
      </c>
      <c r="FF3243">
        <v>16068</v>
      </c>
      <c r="FG3243">
        <v>16068</v>
      </c>
      <c r="FH3243">
        <v>16068</v>
      </c>
    </row>
    <row r="3244" spans="1:164">
      <c r="A3244" t="s">
        <v>3238</v>
      </c>
      <c r="C3244" s="23">
        <v>45612</v>
      </c>
      <c r="D3244" s="23">
        <v>45751</v>
      </c>
      <c r="E3244">
        <v>119</v>
      </c>
      <c r="F3244">
        <v>316684</v>
      </c>
      <c r="G3244" t="s">
        <v>2193</v>
      </c>
      <c r="CD3244">
        <v>185</v>
      </c>
      <c r="CE3244">
        <v>4848</v>
      </c>
      <c r="CF3244">
        <v>21422</v>
      </c>
      <c r="CG3244">
        <v>15831</v>
      </c>
      <c r="CH3244">
        <v>2050</v>
      </c>
      <c r="CO3244">
        <v>21898</v>
      </c>
      <c r="CP3244">
        <v>21898</v>
      </c>
      <c r="CQ3244">
        <v>89247</v>
      </c>
      <c r="CR3244">
        <v>56723</v>
      </c>
      <c r="CS3244">
        <v>32402</v>
      </c>
      <c r="CT3244">
        <v>19939</v>
      </c>
      <c r="CU3244">
        <v>15329</v>
      </c>
      <c r="CV3244">
        <v>9247</v>
      </c>
      <c r="CW3244">
        <v>4575</v>
      </c>
      <c r="CX3244">
        <v>1090</v>
      </c>
    </row>
    <row r="3245" spans="1:164">
      <c r="A3245" t="s">
        <v>3238</v>
      </c>
      <c r="C3245" s="23">
        <v>45612</v>
      </c>
      <c r="D3245" s="23">
        <v>45751</v>
      </c>
      <c r="E3245">
        <v>119</v>
      </c>
      <c r="F3245">
        <v>316684</v>
      </c>
      <c r="G3245" t="s">
        <v>2195</v>
      </c>
      <c r="CD3245">
        <v>185</v>
      </c>
      <c r="CE3245">
        <v>5033</v>
      </c>
      <c r="CF3245">
        <v>26455</v>
      </c>
      <c r="CG3245">
        <v>42286</v>
      </c>
      <c r="CH3245">
        <v>44336</v>
      </c>
      <c r="CI3245">
        <v>44336</v>
      </c>
      <c r="CJ3245">
        <v>44336</v>
      </c>
      <c r="CK3245">
        <v>44336</v>
      </c>
      <c r="CL3245">
        <v>44336</v>
      </c>
      <c r="CM3245">
        <v>44336</v>
      </c>
      <c r="CN3245">
        <v>44336</v>
      </c>
      <c r="CO3245">
        <v>66234</v>
      </c>
      <c r="CP3245">
        <v>88132</v>
      </c>
      <c r="CQ3245">
        <v>177379</v>
      </c>
      <c r="CR3245">
        <v>234102</v>
      </c>
      <c r="CS3245">
        <v>266504</v>
      </c>
      <c r="CT3245">
        <v>286443</v>
      </c>
      <c r="CU3245">
        <v>301772</v>
      </c>
      <c r="CV3245">
        <v>311019</v>
      </c>
      <c r="CW3245">
        <v>315594</v>
      </c>
      <c r="CX3245">
        <v>316684</v>
      </c>
      <c r="CY3245">
        <v>316684</v>
      </c>
      <c r="CZ3245">
        <v>316684</v>
      </c>
      <c r="DA3245">
        <v>316684</v>
      </c>
      <c r="DB3245">
        <v>316684</v>
      </c>
      <c r="DC3245">
        <v>316684</v>
      </c>
      <c r="DD3245">
        <v>316684</v>
      </c>
      <c r="DE3245">
        <v>316684</v>
      </c>
      <c r="DF3245">
        <v>316684</v>
      </c>
      <c r="DG3245">
        <v>316684</v>
      </c>
      <c r="DH3245">
        <v>316684</v>
      </c>
      <c r="DI3245">
        <v>316684</v>
      </c>
      <c r="DJ3245">
        <v>316684</v>
      </c>
      <c r="DK3245">
        <v>316684</v>
      </c>
      <c r="DL3245">
        <v>316684</v>
      </c>
      <c r="DM3245">
        <v>316684</v>
      </c>
      <c r="DN3245">
        <v>316684</v>
      </c>
      <c r="DO3245">
        <v>316684</v>
      </c>
      <c r="DP3245">
        <v>316684</v>
      </c>
      <c r="DQ3245">
        <v>316684</v>
      </c>
      <c r="DR3245">
        <v>316684</v>
      </c>
      <c r="DS3245">
        <v>316684</v>
      </c>
      <c r="DT3245">
        <v>316684</v>
      </c>
      <c r="DU3245">
        <v>316684</v>
      </c>
      <c r="DV3245">
        <v>316684</v>
      </c>
      <c r="DW3245">
        <v>316684</v>
      </c>
      <c r="DX3245">
        <v>316684</v>
      </c>
      <c r="DY3245">
        <v>316684</v>
      </c>
      <c r="DZ3245">
        <v>316684</v>
      </c>
      <c r="EA3245">
        <v>316684</v>
      </c>
      <c r="EB3245">
        <v>316684</v>
      </c>
      <c r="EC3245">
        <v>316684</v>
      </c>
      <c r="ED3245">
        <v>316684</v>
      </c>
      <c r="EE3245">
        <v>316684</v>
      </c>
      <c r="EF3245">
        <v>316684</v>
      </c>
      <c r="EG3245">
        <v>316684</v>
      </c>
      <c r="EH3245">
        <v>316684</v>
      </c>
      <c r="EI3245">
        <v>316684</v>
      </c>
      <c r="EJ3245">
        <v>316684</v>
      </c>
      <c r="EK3245">
        <v>316684</v>
      </c>
      <c r="EL3245">
        <v>316684</v>
      </c>
      <c r="EM3245">
        <v>316684</v>
      </c>
      <c r="EN3245">
        <v>316684</v>
      </c>
      <c r="EO3245">
        <v>316684</v>
      </c>
      <c r="EP3245">
        <v>316684</v>
      </c>
      <c r="EQ3245">
        <v>316684</v>
      </c>
      <c r="ER3245">
        <v>316684</v>
      </c>
      <c r="ES3245">
        <v>316684</v>
      </c>
      <c r="ET3245">
        <v>316684</v>
      </c>
      <c r="EU3245">
        <v>316684</v>
      </c>
      <c r="EV3245">
        <v>316684</v>
      </c>
      <c r="EW3245">
        <v>316684</v>
      </c>
      <c r="EX3245">
        <v>316684</v>
      </c>
      <c r="EY3245">
        <v>316684</v>
      </c>
      <c r="EZ3245">
        <v>316684</v>
      </c>
      <c r="FA3245">
        <v>316684</v>
      </c>
      <c r="FB3245">
        <v>316684</v>
      </c>
      <c r="FC3245">
        <v>316684</v>
      </c>
      <c r="FD3245">
        <v>316684</v>
      </c>
      <c r="FE3245">
        <v>316684</v>
      </c>
      <c r="FF3245">
        <v>316684</v>
      </c>
      <c r="FG3245">
        <v>316684</v>
      </c>
      <c r="FH3245">
        <v>316684</v>
      </c>
    </row>
    <row r="3246" spans="1:164">
      <c r="A3246" t="s">
        <v>3121</v>
      </c>
      <c r="C3246" s="23">
        <v>45612</v>
      </c>
      <c r="D3246" s="23">
        <v>45751</v>
      </c>
      <c r="E3246">
        <v>119</v>
      </c>
      <c r="F3246">
        <v>316684</v>
      </c>
      <c r="G3246" t="s">
        <v>2193</v>
      </c>
      <c r="CD3246">
        <v>185</v>
      </c>
      <c r="CE3246">
        <v>4848</v>
      </c>
      <c r="CF3246">
        <v>21422</v>
      </c>
      <c r="CG3246">
        <v>15831</v>
      </c>
      <c r="CH3246">
        <v>2050</v>
      </c>
      <c r="CO3246">
        <v>21898</v>
      </c>
      <c r="CP3246">
        <v>21898</v>
      </c>
      <c r="CQ3246">
        <v>89247</v>
      </c>
      <c r="CR3246">
        <v>56723</v>
      </c>
      <c r="CS3246">
        <v>32402</v>
      </c>
      <c r="CT3246">
        <v>19939</v>
      </c>
      <c r="CU3246">
        <v>15329</v>
      </c>
      <c r="CV3246">
        <v>9247</v>
      </c>
      <c r="CW3246">
        <v>4575</v>
      </c>
      <c r="CX3246">
        <v>1090</v>
      </c>
    </row>
    <row r="3247" spans="1:164">
      <c r="A3247" t="s">
        <v>3121</v>
      </c>
      <c r="C3247" s="23">
        <v>45612</v>
      </c>
      <c r="D3247" s="23">
        <v>45751</v>
      </c>
      <c r="E3247">
        <v>119</v>
      </c>
      <c r="F3247">
        <v>316684</v>
      </c>
      <c r="G3247" t="s">
        <v>2195</v>
      </c>
      <c r="CD3247">
        <v>185</v>
      </c>
      <c r="CE3247">
        <v>5033</v>
      </c>
      <c r="CF3247">
        <v>26455</v>
      </c>
      <c r="CG3247">
        <v>42286</v>
      </c>
      <c r="CH3247">
        <v>44336</v>
      </c>
      <c r="CI3247">
        <v>44336</v>
      </c>
      <c r="CJ3247">
        <v>44336</v>
      </c>
      <c r="CK3247">
        <v>44336</v>
      </c>
      <c r="CL3247">
        <v>44336</v>
      </c>
      <c r="CM3247">
        <v>44336</v>
      </c>
      <c r="CN3247">
        <v>44336</v>
      </c>
      <c r="CO3247">
        <v>66234</v>
      </c>
      <c r="CP3247">
        <v>88132</v>
      </c>
      <c r="CQ3247">
        <v>177379</v>
      </c>
      <c r="CR3247">
        <v>234102</v>
      </c>
      <c r="CS3247">
        <v>266504</v>
      </c>
      <c r="CT3247">
        <v>286443</v>
      </c>
      <c r="CU3247">
        <v>301772</v>
      </c>
      <c r="CV3247">
        <v>311019</v>
      </c>
      <c r="CW3247">
        <v>315594</v>
      </c>
      <c r="CX3247">
        <v>316684</v>
      </c>
      <c r="CY3247">
        <v>316684</v>
      </c>
      <c r="CZ3247">
        <v>316684</v>
      </c>
      <c r="DA3247">
        <v>316684</v>
      </c>
      <c r="DB3247">
        <v>316684</v>
      </c>
      <c r="DC3247">
        <v>316684</v>
      </c>
      <c r="DD3247">
        <v>316684</v>
      </c>
      <c r="DE3247">
        <v>316684</v>
      </c>
      <c r="DF3247">
        <v>316684</v>
      </c>
      <c r="DG3247">
        <v>316684</v>
      </c>
      <c r="DH3247">
        <v>316684</v>
      </c>
      <c r="DI3247">
        <v>316684</v>
      </c>
      <c r="DJ3247">
        <v>316684</v>
      </c>
      <c r="DK3247">
        <v>316684</v>
      </c>
      <c r="DL3247">
        <v>316684</v>
      </c>
      <c r="DM3247">
        <v>316684</v>
      </c>
      <c r="DN3247">
        <v>316684</v>
      </c>
      <c r="DO3247">
        <v>316684</v>
      </c>
      <c r="DP3247">
        <v>316684</v>
      </c>
      <c r="DQ3247">
        <v>316684</v>
      </c>
      <c r="DR3247">
        <v>316684</v>
      </c>
      <c r="DS3247">
        <v>316684</v>
      </c>
      <c r="DT3247">
        <v>316684</v>
      </c>
      <c r="DU3247">
        <v>316684</v>
      </c>
      <c r="DV3247">
        <v>316684</v>
      </c>
      <c r="DW3247">
        <v>316684</v>
      </c>
      <c r="DX3247">
        <v>316684</v>
      </c>
      <c r="DY3247">
        <v>316684</v>
      </c>
      <c r="DZ3247">
        <v>316684</v>
      </c>
      <c r="EA3247">
        <v>316684</v>
      </c>
      <c r="EB3247">
        <v>316684</v>
      </c>
      <c r="EC3247">
        <v>316684</v>
      </c>
      <c r="ED3247">
        <v>316684</v>
      </c>
      <c r="EE3247">
        <v>316684</v>
      </c>
      <c r="EF3247">
        <v>316684</v>
      </c>
      <c r="EG3247">
        <v>316684</v>
      </c>
      <c r="EH3247">
        <v>316684</v>
      </c>
      <c r="EI3247">
        <v>316684</v>
      </c>
      <c r="EJ3247">
        <v>316684</v>
      </c>
      <c r="EK3247">
        <v>316684</v>
      </c>
      <c r="EL3247">
        <v>316684</v>
      </c>
      <c r="EM3247">
        <v>316684</v>
      </c>
      <c r="EN3247">
        <v>316684</v>
      </c>
      <c r="EO3247">
        <v>316684</v>
      </c>
      <c r="EP3247">
        <v>316684</v>
      </c>
      <c r="EQ3247">
        <v>316684</v>
      </c>
      <c r="ER3247">
        <v>316684</v>
      </c>
      <c r="ES3247">
        <v>316684</v>
      </c>
      <c r="ET3247">
        <v>316684</v>
      </c>
      <c r="EU3247">
        <v>316684</v>
      </c>
      <c r="EV3247">
        <v>316684</v>
      </c>
      <c r="EW3247">
        <v>316684</v>
      </c>
      <c r="EX3247">
        <v>316684</v>
      </c>
      <c r="EY3247">
        <v>316684</v>
      </c>
      <c r="EZ3247">
        <v>316684</v>
      </c>
      <c r="FA3247">
        <v>316684</v>
      </c>
      <c r="FB3247">
        <v>316684</v>
      </c>
      <c r="FC3247">
        <v>316684</v>
      </c>
      <c r="FD3247">
        <v>316684</v>
      </c>
      <c r="FE3247">
        <v>316684</v>
      </c>
      <c r="FF3247">
        <v>316684</v>
      </c>
      <c r="FG3247">
        <v>316684</v>
      </c>
      <c r="FH3247">
        <v>316684</v>
      </c>
    </row>
    <row r="3248" spans="1:164">
      <c r="A3248" t="s">
        <v>3153</v>
      </c>
      <c r="C3248" s="23">
        <v>45612</v>
      </c>
      <c r="D3248" s="23">
        <v>45744</v>
      </c>
      <c r="E3248">
        <v>114</v>
      </c>
      <c r="F3248">
        <v>133008</v>
      </c>
      <c r="G3248" t="s">
        <v>2193</v>
      </c>
      <c r="CD3248">
        <v>185</v>
      </c>
      <c r="CE3248">
        <v>4848</v>
      </c>
      <c r="CF3248">
        <v>21422</v>
      </c>
      <c r="CG3248">
        <v>15831</v>
      </c>
      <c r="CH3248">
        <v>2050</v>
      </c>
      <c r="CO3248">
        <v>21898</v>
      </c>
      <c r="CP3248">
        <v>21898</v>
      </c>
      <c r="CQ3248">
        <v>11876</v>
      </c>
      <c r="CR3248">
        <v>9935</v>
      </c>
      <c r="CS3248">
        <v>8210</v>
      </c>
      <c r="CT3248">
        <v>6437</v>
      </c>
      <c r="CU3248">
        <v>4531</v>
      </c>
      <c r="CV3248">
        <v>2806</v>
      </c>
      <c r="CW3248">
        <v>1081</v>
      </c>
    </row>
    <row r="3249" spans="1:164">
      <c r="A3249" t="s">
        <v>3153</v>
      </c>
      <c r="C3249" s="23">
        <v>45612</v>
      </c>
      <c r="D3249" s="23">
        <v>45744</v>
      </c>
      <c r="E3249">
        <v>114</v>
      </c>
      <c r="F3249">
        <v>133008</v>
      </c>
      <c r="G3249" t="s">
        <v>2195</v>
      </c>
      <c r="CD3249">
        <v>185</v>
      </c>
      <c r="CE3249">
        <v>5033</v>
      </c>
      <c r="CF3249">
        <v>26455</v>
      </c>
      <c r="CG3249">
        <v>42286</v>
      </c>
      <c r="CH3249">
        <v>44336</v>
      </c>
      <c r="CI3249">
        <v>44336</v>
      </c>
      <c r="CJ3249">
        <v>44336</v>
      </c>
      <c r="CK3249">
        <v>44336</v>
      </c>
      <c r="CL3249">
        <v>44336</v>
      </c>
      <c r="CM3249">
        <v>44336</v>
      </c>
      <c r="CN3249">
        <v>44336</v>
      </c>
      <c r="CO3249">
        <v>66234</v>
      </c>
      <c r="CP3249">
        <v>88132</v>
      </c>
      <c r="CQ3249">
        <v>100008</v>
      </c>
      <c r="CR3249">
        <v>109944</v>
      </c>
      <c r="CS3249">
        <v>118154</v>
      </c>
      <c r="CT3249">
        <v>124591</v>
      </c>
      <c r="CU3249">
        <v>129122</v>
      </c>
      <c r="CV3249">
        <v>131927</v>
      </c>
      <c r="CW3249">
        <v>133008</v>
      </c>
      <c r="CX3249">
        <v>133008</v>
      </c>
      <c r="CY3249">
        <v>133008</v>
      </c>
      <c r="CZ3249">
        <v>133008</v>
      </c>
      <c r="DA3249">
        <v>133008</v>
      </c>
      <c r="DB3249">
        <v>133008</v>
      </c>
      <c r="DC3249">
        <v>133008</v>
      </c>
      <c r="DD3249">
        <v>133008</v>
      </c>
      <c r="DE3249">
        <v>133008</v>
      </c>
      <c r="DF3249">
        <v>133008</v>
      </c>
      <c r="DG3249">
        <v>133008</v>
      </c>
      <c r="DH3249">
        <v>133008</v>
      </c>
      <c r="DI3249">
        <v>133008</v>
      </c>
      <c r="DJ3249">
        <v>133008</v>
      </c>
      <c r="DK3249">
        <v>133008</v>
      </c>
      <c r="DL3249">
        <v>133008</v>
      </c>
      <c r="DM3249">
        <v>133008</v>
      </c>
      <c r="DN3249">
        <v>133008</v>
      </c>
      <c r="DO3249">
        <v>133008</v>
      </c>
      <c r="DP3249">
        <v>133008</v>
      </c>
      <c r="DQ3249">
        <v>133008</v>
      </c>
      <c r="DR3249">
        <v>133008</v>
      </c>
      <c r="DS3249">
        <v>133008</v>
      </c>
      <c r="DT3249">
        <v>133008</v>
      </c>
      <c r="DU3249">
        <v>133008</v>
      </c>
      <c r="DV3249">
        <v>133008</v>
      </c>
      <c r="DW3249">
        <v>133008</v>
      </c>
      <c r="DX3249">
        <v>133008</v>
      </c>
      <c r="DY3249">
        <v>133008</v>
      </c>
      <c r="DZ3249">
        <v>133008</v>
      </c>
      <c r="EA3249">
        <v>133008</v>
      </c>
      <c r="EB3249">
        <v>133008</v>
      </c>
      <c r="EC3249">
        <v>133008</v>
      </c>
      <c r="ED3249">
        <v>133008</v>
      </c>
      <c r="EE3249">
        <v>133008</v>
      </c>
      <c r="EF3249">
        <v>133008</v>
      </c>
      <c r="EG3249">
        <v>133008</v>
      </c>
      <c r="EH3249">
        <v>133008</v>
      </c>
      <c r="EI3249">
        <v>133008</v>
      </c>
      <c r="EJ3249">
        <v>133008</v>
      </c>
      <c r="EK3249">
        <v>133008</v>
      </c>
      <c r="EL3249">
        <v>133008</v>
      </c>
      <c r="EM3249">
        <v>133008</v>
      </c>
      <c r="EN3249">
        <v>133008</v>
      </c>
      <c r="EO3249">
        <v>133008</v>
      </c>
      <c r="EP3249">
        <v>133008</v>
      </c>
      <c r="EQ3249">
        <v>133008</v>
      </c>
      <c r="ER3249">
        <v>133008</v>
      </c>
      <c r="ES3249">
        <v>133008</v>
      </c>
      <c r="ET3249">
        <v>133008</v>
      </c>
      <c r="EU3249">
        <v>133008</v>
      </c>
      <c r="EV3249">
        <v>133008</v>
      </c>
      <c r="EW3249">
        <v>133008</v>
      </c>
      <c r="EX3249">
        <v>133008</v>
      </c>
      <c r="EY3249">
        <v>133008</v>
      </c>
      <c r="EZ3249">
        <v>133008</v>
      </c>
      <c r="FA3249">
        <v>133008</v>
      </c>
      <c r="FB3249">
        <v>133008</v>
      </c>
      <c r="FC3249">
        <v>133008</v>
      </c>
      <c r="FD3249">
        <v>133008</v>
      </c>
      <c r="FE3249">
        <v>133008</v>
      </c>
      <c r="FF3249">
        <v>133008</v>
      </c>
      <c r="FG3249">
        <v>133008</v>
      </c>
      <c r="FH3249">
        <v>133008</v>
      </c>
    </row>
    <row r="3250" spans="1:164">
      <c r="A3250" t="s">
        <v>3239</v>
      </c>
      <c r="B3250" t="s">
        <v>1688</v>
      </c>
      <c r="C3250" s="23">
        <v>45612</v>
      </c>
      <c r="D3250" s="23">
        <v>45639</v>
      </c>
      <c r="E3250">
        <v>24</v>
      </c>
      <c r="F3250">
        <v>44336</v>
      </c>
      <c r="G3250" t="s">
        <v>2193</v>
      </c>
      <c r="CD3250">
        <v>185</v>
      </c>
      <c r="CE3250">
        <v>4848</v>
      </c>
      <c r="CF3250">
        <v>21422</v>
      </c>
      <c r="CG3250">
        <v>15831</v>
      </c>
      <c r="CH3250">
        <v>2050</v>
      </c>
    </row>
    <row r="3251" spans="1:164">
      <c r="A3251" t="s">
        <v>3239</v>
      </c>
      <c r="B3251" t="s">
        <v>1688</v>
      </c>
      <c r="C3251" s="23">
        <v>45612</v>
      </c>
      <c r="D3251" s="23">
        <v>45639</v>
      </c>
      <c r="E3251">
        <v>24</v>
      </c>
      <c r="F3251">
        <v>44336</v>
      </c>
      <c r="G3251" t="s">
        <v>2195</v>
      </c>
      <c r="CD3251">
        <v>185</v>
      </c>
      <c r="CE3251">
        <v>5033</v>
      </c>
      <c r="CF3251">
        <v>26455</v>
      </c>
      <c r="CG3251">
        <v>42286</v>
      </c>
      <c r="CH3251">
        <v>44336</v>
      </c>
      <c r="CI3251">
        <v>44336</v>
      </c>
      <c r="CJ3251">
        <v>44336</v>
      </c>
      <c r="CK3251">
        <v>44336</v>
      </c>
      <c r="CL3251">
        <v>44336</v>
      </c>
      <c r="CM3251">
        <v>44336</v>
      </c>
      <c r="CN3251">
        <v>44336</v>
      </c>
      <c r="CO3251">
        <v>44336</v>
      </c>
      <c r="CP3251">
        <v>44336</v>
      </c>
      <c r="CQ3251">
        <v>44336</v>
      </c>
      <c r="CR3251">
        <v>44336</v>
      </c>
      <c r="CS3251">
        <v>44336</v>
      </c>
      <c r="CT3251">
        <v>44336</v>
      </c>
      <c r="CU3251">
        <v>44336</v>
      </c>
      <c r="CV3251">
        <v>44336</v>
      </c>
      <c r="CW3251">
        <v>44336</v>
      </c>
      <c r="CX3251">
        <v>44336</v>
      </c>
      <c r="CY3251">
        <v>44336</v>
      </c>
      <c r="CZ3251">
        <v>44336</v>
      </c>
      <c r="DA3251">
        <v>44336</v>
      </c>
      <c r="DB3251">
        <v>44336</v>
      </c>
      <c r="DC3251">
        <v>44336</v>
      </c>
      <c r="DD3251">
        <v>44336</v>
      </c>
      <c r="DE3251">
        <v>44336</v>
      </c>
      <c r="DF3251">
        <v>44336</v>
      </c>
      <c r="DG3251">
        <v>44336</v>
      </c>
      <c r="DH3251">
        <v>44336</v>
      </c>
      <c r="DI3251">
        <v>44336</v>
      </c>
      <c r="DJ3251">
        <v>44336</v>
      </c>
      <c r="DK3251">
        <v>44336</v>
      </c>
      <c r="DL3251">
        <v>44336</v>
      </c>
      <c r="DM3251">
        <v>44336</v>
      </c>
      <c r="DN3251">
        <v>44336</v>
      </c>
      <c r="DO3251">
        <v>44336</v>
      </c>
      <c r="DP3251">
        <v>44336</v>
      </c>
      <c r="DQ3251">
        <v>44336</v>
      </c>
      <c r="DR3251">
        <v>44336</v>
      </c>
      <c r="DS3251">
        <v>44336</v>
      </c>
      <c r="DT3251">
        <v>44336</v>
      </c>
      <c r="DU3251">
        <v>44336</v>
      </c>
      <c r="DV3251">
        <v>44336</v>
      </c>
      <c r="DW3251">
        <v>44336</v>
      </c>
      <c r="DX3251">
        <v>44336</v>
      </c>
      <c r="DY3251">
        <v>44336</v>
      </c>
      <c r="DZ3251">
        <v>44336</v>
      </c>
      <c r="EA3251">
        <v>44336</v>
      </c>
      <c r="EB3251">
        <v>44336</v>
      </c>
      <c r="EC3251">
        <v>44336</v>
      </c>
      <c r="ED3251">
        <v>44336</v>
      </c>
      <c r="EE3251">
        <v>44336</v>
      </c>
      <c r="EF3251">
        <v>44336</v>
      </c>
      <c r="EG3251">
        <v>44336</v>
      </c>
      <c r="EH3251">
        <v>44336</v>
      </c>
      <c r="EI3251">
        <v>44336</v>
      </c>
      <c r="EJ3251">
        <v>44336</v>
      </c>
      <c r="EK3251">
        <v>44336</v>
      </c>
      <c r="EL3251">
        <v>44336</v>
      </c>
      <c r="EM3251">
        <v>44336</v>
      </c>
      <c r="EN3251">
        <v>44336</v>
      </c>
      <c r="EO3251">
        <v>44336</v>
      </c>
      <c r="EP3251">
        <v>44336</v>
      </c>
      <c r="EQ3251">
        <v>44336</v>
      </c>
      <c r="ER3251">
        <v>44336</v>
      </c>
      <c r="ES3251">
        <v>44336</v>
      </c>
      <c r="ET3251">
        <v>44336</v>
      </c>
      <c r="EU3251">
        <v>44336</v>
      </c>
      <c r="EV3251">
        <v>44336</v>
      </c>
      <c r="EW3251">
        <v>44336</v>
      </c>
      <c r="EX3251">
        <v>44336</v>
      </c>
      <c r="EY3251">
        <v>44336</v>
      </c>
      <c r="EZ3251">
        <v>44336</v>
      </c>
      <c r="FA3251">
        <v>44336</v>
      </c>
      <c r="FB3251">
        <v>44336</v>
      </c>
      <c r="FC3251">
        <v>44336</v>
      </c>
      <c r="FD3251">
        <v>44336</v>
      </c>
      <c r="FE3251">
        <v>44336</v>
      </c>
      <c r="FF3251">
        <v>44336</v>
      </c>
      <c r="FG3251">
        <v>44336</v>
      </c>
      <c r="FH3251">
        <v>44336</v>
      </c>
    </row>
    <row r="3252" spans="1:164">
      <c r="A3252" t="s">
        <v>3240</v>
      </c>
      <c r="B3252" t="s">
        <v>1690</v>
      </c>
      <c r="C3252" s="23">
        <v>45684</v>
      </c>
      <c r="D3252" s="23">
        <v>45698</v>
      </c>
      <c r="E3252">
        <v>12</v>
      </c>
      <c r="F3252">
        <v>44336</v>
      </c>
      <c r="G3252" t="s">
        <v>2193</v>
      </c>
      <c r="CO3252">
        <v>21898</v>
      </c>
      <c r="CP3252">
        <v>21898</v>
      </c>
      <c r="CQ3252">
        <v>540</v>
      </c>
    </row>
    <row r="3253" spans="1:164">
      <c r="A3253" t="s">
        <v>3240</v>
      </c>
      <c r="B3253" t="s">
        <v>1690</v>
      </c>
      <c r="C3253" s="23">
        <v>45684</v>
      </c>
      <c r="D3253" s="23">
        <v>45698</v>
      </c>
      <c r="E3253">
        <v>12</v>
      </c>
      <c r="F3253">
        <v>44336</v>
      </c>
      <c r="G3253" t="s">
        <v>2195</v>
      </c>
      <c r="CO3253">
        <v>21898</v>
      </c>
      <c r="CP3253">
        <v>43796</v>
      </c>
      <c r="CQ3253">
        <v>44336</v>
      </c>
      <c r="CR3253">
        <v>44336</v>
      </c>
      <c r="CS3253">
        <v>44336</v>
      </c>
      <c r="CT3253">
        <v>44336</v>
      </c>
      <c r="CU3253">
        <v>44336</v>
      </c>
      <c r="CV3253">
        <v>44336</v>
      </c>
      <c r="CW3253">
        <v>44336</v>
      </c>
      <c r="CX3253">
        <v>44336</v>
      </c>
      <c r="CY3253">
        <v>44336</v>
      </c>
      <c r="CZ3253">
        <v>44336</v>
      </c>
      <c r="DA3253">
        <v>44336</v>
      </c>
      <c r="DB3253">
        <v>44336</v>
      </c>
      <c r="DC3253">
        <v>44336</v>
      </c>
      <c r="DD3253">
        <v>44336</v>
      </c>
      <c r="DE3253">
        <v>44336</v>
      </c>
      <c r="DF3253">
        <v>44336</v>
      </c>
      <c r="DG3253">
        <v>44336</v>
      </c>
      <c r="DH3253">
        <v>44336</v>
      </c>
      <c r="DI3253">
        <v>44336</v>
      </c>
      <c r="DJ3253">
        <v>44336</v>
      </c>
      <c r="DK3253">
        <v>44336</v>
      </c>
      <c r="DL3253">
        <v>44336</v>
      </c>
      <c r="DM3253">
        <v>44336</v>
      </c>
      <c r="DN3253">
        <v>44336</v>
      </c>
      <c r="DO3253">
        <v>44336</v>
      </c>
      <c r="DP3253">
        <v>44336</v>
      </c>
      <c r="DQ3253">
        <v>44336</v>
      </c>
      <c r="DR3253">
        <v>44336</v>
      </c>
      <c r="DS3253">
        <v>44336</v>
      </c>
      <c r="DT3253">
        <v>44336</v>
      </c>
      <c r="DU3253">
        <v>44336</v>
      </c>
      <c r="DV3253">
        <v>44336</v>
      </c>
      <c r="DW3253">
        <v>44336</v>
      </c>
      <c r="DX3253">
        <v>44336</v>
      </c>
      <c r="DY3253">
        <v>44336</v>
      </c>
      <c r="DZ3253">
        <v>44336</v>
      </c>
      <c r="EA3253">
        <v>44336</v>
      </c>
      <c r="EB3253">
        <v>44336</v>
      </c>
      <c r="EC3253">
        <v>44336</v>
      </c>
      <c r="ED3253">
        <v>44336</v>
      </c>
      <c r="EE3253">
        <v>44336</v>
      </c>
      <c r="EF3253">
        <v>44336</v>
      </c>
      <c r="EG3253">
        <v>44336</v>
      </c>
      <c r="EH3253">
        <v>44336</v>
      </c>
      <c r="EI3253">
        <v>44336</v>
      </c>
      <c r="EJ3253">
        <v>44336</v>
      </c>
      <c r="EK3253">
        <v>44336</v>
      </c>
      <c r="EL3253">
        <v>44336</v>
      </c>
      <c r="EM3253">
        <v>44336</v>
      </c>
      <c r="EN3253">
        <v>44336</v>
      </c>
      <c r="EO3253">
        <v>44336</v>
      </c>
      <c r="EP3253">
        <v>44336</v>
      </c>
      <c r="EQ3253">
        <v>44336</v>
      </c>
      <c r="ER3253">
        <v>44336</v>
      </c>
      <c r="ES3253">
        <v>44336</v>
      </c>
      <c r="ET3253">
        <v>44336</v>
      </c>
      <c r="EU3253">
        <v>44336</v>
      </c>
      <c r="EV3253">
        <v>44336</v>
      </c>
      <c r="EW3253">
        <v>44336</v>
      </c>
      <c r="EX3253">
        <v>44336</v>
      </c>
      <c r="EY3253">
        <v>44336</v>
      </c>
      <c r="EZ3253">
        <v>44336</v>
      </c>
      <c r="FA3253">
        <v>44336</v>
      </c>
      <c r="FB3253">
        <v>44336</v>
      </c>
      <c r="FC3253">
        <v>44336</v>
      </c>
      <c r="FD3253">
        <v>44336</v>
      </c>
      <c r="FE3253">
        <v>44336</v>
      </c>
      <c r="FF3253">
        <v>44336</v>
      </c>
      <c r="FG3253">
        <v>44336</v>
      </c>
      <c r="FH3253">
        <v>44336</v>
      </c>
    </row>
    <row r="3254" spans="1:164">
      <c r="A3254" t="s">
        <v>3241</v>
      </c>
      <c r="B3254" t="s">
        <v>1692</v>
      </c>
      <c r="C3254" s="23">
        <v>45698</v>
      </c>
      <c r="D3254" s="23">
        <v>45744</v>
      </c>
      <c r="E3254">
        <v>40</v>
      </c>
      <c r="F3254">
        <v>44336</v>
      </c>
      <c r="G3254" t="s">
        <v>2193</v>
      </c>
      <c r="CQ3254">
        <v>11336</v>
      </c>
      <c r="CR3254">
        <v>9935</v>
      </c>
      <c r="CS3254">
        <v>8210</v>
      </c>
      <c r="CT3254">
        <v>6437</v>
      </c>
      <c r="CU3254">
        <v>4531</v>
      </c>
      <c r="CV3254">
        <v>2806</v>
      </c>
      <c r="CW3254">
        <v>1081</v>
      </c>
    </row>
    <row r="3255" spans="1:164">
      <c r="A3255" t="s">
        <v>3241</v>
      </c>
      <c r="B3255" t="s">
        <v>1692</v>
      </c>
      <c r="C3255" s="23">
        <v>45698</v>
      </c>
      <c r="D3255" s="23">
        <v>45744</v>
      </c>
      <c r="E3255">
        <v>40</v>
      </c>
      <c r="F3255">
        <v>44336</v>
      </c>
      <c r="G3255" t="s">
        <v>2195</v>
      </c>
      <c r="CQ3255">
        <v>11336</v>
      </c>
      <c r="CR3255">
        <v>21272</v>
      </c>
      <c r="CS3255">
        <v>29482</v>
      </c>
      <c r="CT3255">
        <v>35919</v>
      </c>
      <c r="CU3255">
        <v>40450</v>
      </c>
      <c r="CV3255">
        <v>43255</v>
      </c>
      <c r="CW3255">
        <v>44336</v>
      </c>
      <c r="CX3255">
        <v>44336</v>
      </c>
      <c r="CY3255">
        <v>44336</v>
      </c>
      <c r="CZ3255">
        <v>44336</v>
      </c>
      <c r="DA3255">
        <v>44336</v>
      </c>
      <c r="DB3255">
        <v>44336</v>
      </c>
      <c r="DC3255">
        <v>44336</v>
      </c>
      <c r="DD3255">
        <v>44336</v>
      </c>
      <c r="DE3255">
        <v>44336</v>
      </c>
      <c r="DF3255">
        <v>44336</v>
      </c>
      <c r="DG3255">
        <v>44336</v>
      </c>
      <c r="DH3255">
        <v>44336</v>
      </c>
      <c r="DI3255">
        <v>44336</v>
      </c>
      <c r="DJ3255">
        <v>44336</v>
      </c>
      <c r="DK3255">
        <v>44336</v>
      </c>
      <c r="DL3255">
        <v>44336</v>
      </c>
      <c r="DM3255">
        <v>44336</v>
      </c>
      <c r="DN3255">
        <v>44336</v>
      </c>
      <c r="DO3255">
        <v>44336</v>
      </c>
      <c r="DP3255">
        <v>44336</v>
      </c>
      <c r="DQ3255">
        <v>44336</v>
      </c>
      <c r="DR3255">
        <v>44336</v>
      </c>
      <c r="DS3255">
        <v>44336</v>
      </c>
      <c r="DT3255">
        <v>44336</v>
      </c>
      <c r="DU3255">
        <v>44336</v>
      </c>
      <c r="DV3255">
        <v>44336</v>
      </c>
      <c r="DW3255">
        <v>44336</v>
      </c>
      <c r="DX3255">
        <v>44336</v>
      </c>
      <c r="DY3255">
        <v>44336</v>
      </c>
      <c r="DZ3255">
        <v>44336</v>
      </c>
      <c r="EA3255">
        <v>44336</v>
      </c>
      <c r="EB3255">
        <v>44336</v>
      </c>
      <c r="EC3255">
        <v>44336</v>
      </c>
      <c r="ED3255">
        <v>44336</v>
      </c>
      <c r="EE3255">
        <v>44336</v>
      </c>
      <c r="EF3255">
        <v>44336</v>
      </c>
      <c r="EG3255">
        <v>44336</v>
      </c>
      <c r="EH3255">
        <v>44336</v>
      </c>
      <c r="EI3255">
        <v>44336</v>
      </c>
      <c r="EJ3255">
        <v>44336</v>
      </c>
      <c r="EK3255">
        <v>44336</v>
      </c>
      <c r="EL3255">
        <v>44336</v>
      </c>
      <c r="EM3255">
        <v>44336</v>
      </c>
      <c r="EN3255">
        <v>44336</v>
      </c>
      <c r="EO3255">
        <v>44336</v>
      </c>
      <c r="EP3255">
        <v>44336</v>
      </c>
      <c r="EQ3255">
        <v>44336</v>
      </c>
      <c r="ER3255">
        <v>44336</v>
      </c>
      <c r="ES3255">
        <v>44336</v>
      </c>
      <c r="ET3255">
        <v>44336</v>
      </c>
      <c r="EU3255">
        <v>44336</v>
      </c>
      <c r="EV3255">
        <v>44336</v>
      </c>
      <c r="EW3255">
        <v>44336</v>
      </c>
      <c r="EX3255">
        <v>44336</v>
      </c>
      <c r="EY3255">
        <v>44336</v>
      </c>
      <c r="EZ3255">
        <v>44336</v>
      </c>
      <c r="FA3255">
        <v>44336</v>
      </c>
      <c r="FB3255">
        <v>44336</v>
      </c>
      <c r="FC3255">
        <v>44336</v>
      </c>
      <c r="FD3255">
        <v>44336</v>
      </c>
      <c r="FE3255">
        <v>44336</v>
      </c>
      <c r="FF3255">
        <v>44336</v>
      </c>
      <c r="FG3255">
        <v>44336</v>
      </c>
      <c r="FH3255">
        <v>44336</v>
      </c>
    </row>
    <row r="3256" spans="1:164">
      <c r="A3256" t="s">
        <v>3122</v>
      </c>
      <c r="C3256" s="23">
        <v>45698</v>
      </c>
      <c r="D3256" s="23">
        <v>45722</v>
      </c>
      <c r="E3256">
        <v>21</v>
      </c>
      <c r="F3256">
        <v>152008</v>
      </c>
      <c r="G3256" t="s">
        <v>2193</v>
      </c>
      <c r="CQ3256">
        <v>77370</v>
      </c>
      <c r="CR3256">
        <v>46788</v>
      </c>
      <c r="CS3256">
        <v>22558</v>
      </c>
      <c r="CT3256">
        <v>5292</v>
      </c>
    </row>
    <row r="3257" spans="1:164">
      <c r="A3257" t="s">
        <v>3122</v>
      </c>
      <c r="C3257" s="23">
        <v>45698</v>
      </c>
      <c r="D3257" s="23">
        <v>45722</v>
      </c>
      <c r="E3257">
        <v>21</v>
      </c>
      <c r="F3257">
        <v>152008</v>
      </c>
      <c r="G3257" t="s">
        <v>2195</v>
      </c>
      <c r="CQ3257">
        <v>77370</v>
      </c>
      <c r="CR3257">
        <v>124158</v>
      </c>
      <c r="CS3257">
        <v>146716</v>
      </c>
      <c r="CT3257">
        <v>152008</v>
      </c>
      <c r="CU3257">
        <v>152008</v>
      </c>
      <c r="CV3257">
        <v>152008</v>
      </c>
      <c r="CW3257">
        <v>152008</v>
      </c>
      <c r="CX3257">
        <v>152008</v>
      </c>
      <c r="CY3257">
        <v>152008</v>
      </c>
      <c r="CZ3257">
        <v>152008</v>
      </c>
      <c r="DA3257">
        <v>152008</v>
      </c>
      <c r="DB3257">
        <v>152008</v>
      </c>
      <c r="DC3257">
        <v>152008</v>
      </c>
      <c r="DD3257">
        <v>152008</v>
      </c>
      <c r="DE3257">
        <v>152008</v>
      </c>
      <c r="DF3257">
        <v>152008</v>
      </c>
      <c r="DG3257">
        <v>152008</v>
      </c>
      <c r="DH3257">
        <v>152008</v>
      </c>
      <c r="DI3257">
        <v>152008</v>
      </c>
      <c r="DJ3257">
        <v>152008</v>
      </c>
      <c r="DK3257">
        <v>152008</v>
      </c>
      <c r="DL3257">
        <v>152008</v>
      </c>
      <c r="DM3257">
        <v>152008</v>
      </c>
      <c r="DN3257">
        <v>152008</v>
      </c>
      <c r="DO3257">
        <v>152008</v>
      </c>
      <c r="DP3257">
        <v>152008</v>
      </c>
      <c r="DQ3257">
        <v>152008</v>
      </c>
      <c r="DR3257">
        <v>152008</v>
      </c>
      <c r="DS3257">
        <v>152008</v>
      </c>
      <c r="DT3257">
        <v>152008</v>
      </c>
      <c r="DU3257">
        <v>152008</v>
      </c>
      <c r="DV3257">
        <v>152008</v>
      </c>
      <c r="DW3257">
        <v>152008</v>
      </c>
      <c r="DX3257">
        <v>152008</v>
      </c>
      <c r="DY3257">
        <v>152008</v>
      </c>
      <c r="DZ3257">
        <v>152008</v>
      </c>
      <c r="EA3257">
        <v>152008</v>
      </c>
      <c r="EB3257">
        <v>152008</v>
      </c>
      <c r="EC3257">
        <v>152008</v>
      </c>
      <c r="ED3257">
        <v>152008</v>
      </c>
      <c r="EE3257">
        <v>152008</v>
      </c>
      <c r="EF3257">
        <v>152008</v>
      </c>
      <c r="EG3257">
        <v>152008</v>
      </c>
      <c r="EH3257">
        <v>152008</v>
      </c>
      <c r="EI3257">
        <v>152008</v>
      </c>
      <c r="EJ3257">
        <v>152008</v>
      </c>
      <c r="EK3257">
        <v>152008</v>
      </c>
      <c r="EL3257">
        <v>152008</v>
      </c>
      <c r="EM3257">
        <v>152008</v>
      </c>
      <c r="EN3257">
        <v>152008</v>
      </c>
      <c r="EO3257">
        <v>152008</v>
      </c>
      <c r="EP3257">
        <v>152008</v>
      </c>
      <c r="EQ3257">
        <v>152008</v>
      </c>
      <c r="ER3257">
        <v>152008</v>
      </c>
      <c r="ES3257">
        <v>152008</v>
      </c>
      <c r="ET3257">
        <v>152008</v>
      </c>
      <c r="EU3257">
        <v>152008</v>
      </c>
      <c r="EV3257">
        <v>152008</v>
      </c>
      <c r="EW3257">
        <v>152008</v>
      </c>
      <c r="EX3257">
        <v>152008</v>
      </c>
      <c r="EY3257">
        <v>152008</v>
      </c>
      <c r="EZ3257">
        <v>152008</v>
      </c>
      <c r="FA3257">
        <v>152008</v>
      </c>
      <c r="FB3257">
        <v>152008</v>
      </c>
      <c r="FC3257">
        <v>152008</v>
      </c>
      <c r="FD3257">
        <v>152008</v>
      </c>
      <c r="FE3257">
        <v>152008</v>
      </c>
      <c r="FF3257">
        <v>152008</v>
      </c>
      <c r="FG3257">
        <v>152008</v>
      </c>
      <c r="FH3257">
        <v>152008</v>
      </c>
    </row>
    <row r="3258" spans="1:164">
      <c r="A3258" t="s">
        <v>3242</v>
      </c>
      <c r="B3258" t="s">
        <v>1694</v>
      </c>
      <c r="C3258" s="23">
        <v>45698</v>
      </c>
      <c r="D3258" s="23">
        <v>45716</v>
      </c>
      <c r="E3258">
        <v>17</v>
      </c>
      <c r="F3258">
        <v>50359</v>
      </c>
      <c r="G3258" t="s">
        <v>2193</v>
      </c>
      <c r="CQ3258">
        <v>28026</v>
      </c>
      <c r="CR3258">
        <v>17133</v>
      </c>
      <c r="CS3258">
        <v>5201</v>
      </c>
    </row>
    <row r="3259" spans="1:164">
      <c r="A3259" t="s">
        <v>3242</v>
      </c>
      <c r="B3259" t="s">
        <v>1694</v>
      </c>
      <c r="C3259" s="23">
        <v>45698</v>
      </c>
      <c r="D3259" s="23">
        <v>45716</v>
      </c>
      <c r="E3259">
        <v>17</v>
      </c>
      <c r="F3259">
        <v>50359</v>
      </c>
      <c r="G3259" t="s">
        <v>2195</v>
      </c>
      <c r="CQ3259">
        <v>28026</v>
      </c>
      <c r="CR3259">
        <v>45158</v>
      </c>
      <c r="CS3259">
        <v>50359</v>
      </c>
      <c r="CT3259">
        <v>50359</v>
      </c>
      <c r="CU3259">
        <v>50359</v>
      </c>
      <c r="CV3259">
        <v>50359</v>
      </c>
      <c r="CW3259">
        <v>50359</v>
      </c>
      <c r="CX3259">
        <v>50359</v>
      </c>
      <c r="CY3259">
        <v>50359</v>
      </c>
      <c r="CZ3259">
        <v>50359</v>
      </c>
      <c r="DA3259">
        <v>50359</v>
      </c>
      <c r="DB3259">
        <v>50359</v>
      </c>
      <c r="DC3259">
        <v>50359</v>
      </c>
      <c r="DD3259">
        <v>50359</v>
      </c>
      <c r="DE3259">
        <v>50359</v>
      </c>
      <c r="DF3259">
        <v>50359</v>
      </c>
      <c r="DG3259">
        <v>50359</v>
      </c>
      <c r="DH3259">
        <v>50359</v>
      </c>
      <c r="DI3259">
        <v>50359</v>
      </c>
      <c r="DJ3259">
        <v>50359</v>
      </c>
      <c r="DK3259">
        <v>50359</v>
      </c>
      <c r="DL3259">
        <v>50359</v>
      </c>
      <c r="DM3259">
        <v>50359</v>
      </c>
      <c r="DN3259">
        <v>50359</v>
      </c>
      <c r="DO3259">
        <v>50359</v>
      </c>
      <c r="DP3259">
        <v>50359</v>
      </c>
      <c r="DQ3259">
        <v>50359</v>
      </c>
      <c r="DR3259">
        <v>50359</v>
      </c>
      <c r="DS3259">
        <v>50359</v>
      </c>
      <c r="DT3259">
        <v>50359</v>
      </c>
      <c r="DU3259">
        <v>50359</v>
      </c>
      <c r="DV3259">
        <v>50359</v>
      </c>
      <c r="DW3259">
        <v>50359</v>
      </c>
      <c r="DX3259">
        <v>50359</v>
      </c>
      <c r="DY3259">
        <v>50359</v>
      </c>
      <c r="DZ3259">
        <v>50359</v>
      </c>
      <c r="EA3259">
        <v>50359</v>
      </c>
      <c r="EB3259">
        <v>50359</v>
      </c>
      <c r="EC3259">
        <v>50359</v>
      </c>
      <c r="ED3259">
        <v>50359</v>
      </c>
      <c r="EE3259">
        <v>50359</v>
      </c>
      <c r="EF3259">
        <v>50359</v>
      </c>
      <c r="EG3259">
        <v>50359</v>
      </c>
      <c r="EH3259">
        <v>50359</v>
      </c>
      <c r="EI3259">
        <v>50359</v>
      </c>
      <c r="EJ3259">
        <v>50359</v>
      </c>
      <c r="EK3259">
        <v>50359</v>
      </c>
      <c r="EL3259">
        <v>50359</v>
      </c>
      <c r="EM3259">
        <v>50359</v>
      </c>
      <c r="EN3259">
        <v>50359</v>
      </c>
      <c r="EO3259">
        <v>50359</v>
      </c>
      <c r="EP3259">
        <v>50359</v>
      </c>
      <c r="EQ3259">
        <v>50359</v>
      </c>
      <c r="ER3259">
        <v>50359</v>
      </c>
      <c r="ES3259">
        <v>50359</v>
      </c>
      <c r="ET3259">
        <v>50359</v>
      </c>
      <c r="EU3259">
        <v>50359</v>
      </c>
      <c r="EV3259">
        <v>50359</v>
      </c>
      <c r="EW3259">
        <v>50359</v>
      </c>
      <c r="EX3259">
        <v>50359</v>
      </c>
      <c r="EY3259">
        <v>50359</v>
      </c>
      <c r="EZ3259">
        <v>50359</v>
      </c>
      <c r="FA3259">
        <v>50359</v>
      </c>
      <c r="FB3259">
        <v>50359</v>
      </c>
      <c r="FC3259">
        <v>50359</v>
      </c>
      <c r="FD3259">
        <v>50359</v>
      </c>
      <c r="FE3259">
        <v>50359</v>
      </c>
      <c r="FF3259">
        <v>50359</v>
      </c>
      <c r="FG3259">
        <v>50359</v>
      </c>
      <c r="FH3259">
        <v>50359</v>
      </c>
    </row>
    <row r="3260" spans="1:164">
      <c r="A3260" t="s">
        <v>3243</v>
      </c>
      <c r="B3260" t="s">
        <v>1696</v>
      </c>
      <c r="C3260" s="23">
        <v>45698</v>
      </c>
      <c r="D3260" s="23">
        <v>45708</v>
      </c>
      <c r="E3260">
        <v>9</v>
      </c>
      <c r="F3260">
        <v>27044</v>
      </c>
      <c r="G3260" t="s">
        <v>2193</v>
      </c>
      <c r="CQ3260">
        <v>23297</v>
      </c>
      <c r="CR3260">
        <v>3747</v>
      </c>
    </row>
    <row r="3261" spans="1:164">
      <c r="A3261" t="s">
        <v>3243</v>
      </c>
      <c r="B3261" t="s">
        <v>1696</v>
      </c>
      <c r="C3261" s="23">
        <v>45698</v>
      </c>
      <c r="D3261" s="23">
        <v>45708</v>
      </c>
      <c r="E3261">
        <v>9</v>
      </c>
      <c r="F3261">
        <v>27044</v>
      </c>
      <c r="G3261" t="s">
        <v>2195</v>
      </c>
      <c r="CQ3261">
        <v>23297</v>
      </c>
      <c r="CR3261">
        <v>27044</v>
      </c>
      <c r="CS3261">
        <v>27044</v>
      </c>
      <c r="CT3261">
        <v>27044</v>
      </c>
      <c r="CU3261">
        <v>27044</v>
      </c>
      <c r="CV3261">
        <v>27044</v>
      </c>
      <c r="CW3261">
        <v>27044</v>
      </c>
      <c r="CX3261">
        <v>27044</v>
      </c>
      <c r="CY3261">
        <v>27044</v>
      </c>
      <c r="CZ3261">
        <v>27044</v>
      </c>
      <c r="DA3261">
        <v>27044</v>
      </c>
      <c r="DB3261">
        <v>27044</v>
      </c>
      <c r="DC3261">
        <v>27044</v>
      </c>
      <c r="DD3261">
        <v>27044</v>
      </c>
      <c r="DE3261">
        <v>27044</v>
      </c>
      <c r="DF3261">
        <v>27044</v>
      </c>
      <c r="DG3261">
        <v>27044</v>
      </c>
      <c r="DH3261">
        <v>27044</v>
      </c>
      <c r="DI3261">
        <v>27044</v>
      </c>
      <c r="DJ3261">
        <v>27044</v>
      </c>
      <c r="DK3261">
        <v>27044</v>
      </c>
      <c r="DL3261">
        <v>27044</v>
      </c>
      <c r="DM3261">
        <v>27044</v>
      </c>
      <c r="DN3261">
        <v>27044</v>
      </c>
      <c r="DO3261">
        <v>27044</v>
      </c>
      <c r="DP3261">
        <v>27044</v>
      </c>
      <c r="DQ3261">
        <v>27044</v>
      </c>
      <c r="DR3261">
        <v>27044</v>
      </c>
      <c r="DS3261">
        <v>27044</v>
      </c>
      <c r="DT3261">
        <v>27044</v>
      </c>
      <c r="DU3261">
        <v>27044</v>
      </c>
      <c r="DV3261">
        <v>27044</v>
      </c>
      <c r="DW3261">
        <v>27044</v>
      </c>
      <c r="DX3261">
        <v>27044</v>
      </c>
      <c r="DY3261">
        <v>27044</v>
      </c>
      <c r="DZ3261">
        <v>27044</v>
      </c>
      <c r="EA3261">
        <v>27044</v>
      </c>
      <c r="EB3261">
        <v>27044</v>
      </c>
      <c r="EC3261">
        <v>27044</v>
      </c>
      <c r="ED3261">
        <v>27044</v>
      </c>
      <c r="EE3261">
        <v>27044</v>
      </c>
      <c r="EF3261">
        <v>27044</v>
      </c>
      <c r="EG3261">
        <v>27044</v>
      </c>
      <c r="EH3261">
        <v>27044</v>
      </c>
      <c r="EI3261">
        <v>27044</v>
      </c>
      <c r="EJ3261">
        <v>27044</v>
      </c>
      <c r="EK3261">
        <v>27044</v>
      </c>
      <c r="EL3261">
        <v>27044</v>
      </c>
      <c r="EM3261">
        <v>27044</v>
      </c>
      <c r="EN3261">
        <v>27044</v>
      </c>
      <c r="EO3261">
        <v>27044</v>
      </c>
      <c r="EP3261">
        <v>27044</v>
      </c>
      <c r="EQ3261">
        <v>27044</v>
      </c>
      <c r="ER3261">
        <v>27044</v>
      </c>
      <c r="ES3261">
        <v>27044</v>
      </c>
      <c r="ET3261">
        <v>27044</v>
      </c>
      <c r="EU3261">
        <v>27044</v>
      </c>
      <c r="EV3261">
        <v>27044</v>
      </c>
      <c r="EW3261">
        <v>27044</v>
      </c>
      <c r="EX3261">
        <v>27044</v>
      </c>
      <c r="EY3261">
        <v>27044</v>
      </c>
      <c r="EZ3261">
        <v>27044</v>
      </c>
      <c r="FA3261">
        <v>27044</v>
      </c>
      <c r="FB3261">
        <v>27044</v>
      </c>
      <c r="FC3261">
        <v>27044</v>
      </c>
      <c r="FD3261">
        <v>27044</v>
      </c>
      <c r="FE3261">
        <v>27044</v>
      </c>
      <c r="FF3261">
        <v>27044</v>
      </c>
      <c r="FG3261">
        <v>27044</v>
      </c>
      <c r="FH3261">
        <v>27044</v>
      </c>
    </row>
    <row r="3262" spans="1:164">
      <c r="A3262" t="s">
        <v>3244</v>
      </c>
      <c r="B3262" t="s">
        <v>1698</v>
      </c>
      <c r="C3262" s="23">
        <v>45698</v>
      </c>
      <c r="D3262" s="23">
        <v>45712</v>
      </c>
      <c r="E3262">
        <v>12</v>
      </c>
      <c r="F3262">
        <v>37303</v>
      </c>
      <c r="G3262" t="s">
        <v>2193</v>
      </c>
      <c r="CQ3262">
        <v>26047</v>
      </c>
      <c r="CR3262">
        <v>10914</v>
      </c>
      <c r="CS3262">
        <v>342</v>
      </c>
    </row>
    <row r="3263" spans="1:164">
      <c r="A3263" t="s">
        <v>3244</v>
      </c>
      <c r="B3263" t="s">
        <v>1698</v>
      </c>
      <c r="C3263" s="23">
        <v>45698</v>
      </c>
      <c r="D3263" s="23">
        <v>45712</v>
      </c>
      <c r="E3263">
        <v>12</v>
      </c>
      <c r="F3263">
        <v>37303</v>
      </c>
      <c r="G3263" t="s">
        <v>2195</v>
      </c>
      <c r="CQ3263">
        <v>26047</v>
      </c>
      <c r="CR3263">
        <v>36961</v>
      </c>
      <c r="CS3263">
        <v>37303</v>
      </c>
      <c r="CT3263">
        <v>37303</v>
      </c>
      <c r="CU3263">
        <v>37303</v>
      </c>
      <c r="CV3263">
        <v>37303</v>
      </c>
      <c r="CW3263">
        <v>37303</v>
      </c>
      <c r="CX3263">
        <v>37303</v>
      </c>
      <c r="CY3263">
        <v>37303</v>
      </c>
      <c r="CZ3263">
        <v>37303</v>
      </c>
      <c r="DA3263">
        <v>37303</v>
      </c>
      <c r="DB3263">
        <v>37303</v>
      </c>
      <c r="DC3263">
        <v>37303</v>
      </c>
      <c r="DD3263">
        <v>37303</v>
      </c>
      <c r="DE3263">
        <v>37303</v>
      </c>
      <c r="DF3263">
        <v>37303</v>
      </c>
      <c r="DG3263">
        <v>37303</v>
      </c>
      <c r="DH3263">
        <v>37303</v>
      </c>
      <c r="DI3263">
        <v>37303</v>
      </c>
      <c r="DJ3263">
        <v>37303</v>
      </c>
      <c r="DK3263">
        <v>37303</v>
      </c>
      <c r="DL3263">
        <v>37303</v>
      </c>
      <c r="DM3263">
        <v>37303</v>
      </c>
      <c r="DN3263">
        <v>37303</v>
      </c>
      <c r="DO3263">
        <v>37303</v>
      </c>
      <c r="DP3263">
        <v>37303</v>
      </c>
      <c r="DQ3263">
        <v>37303</v>
      </c>
      <c r="DR3263">
        <v>37303</v>
      </c>
      <c r="DS3263">
        <v>37303</v>
      </c>
      <c r="DT3263">
        <v>37303</v>
      </c>
      <c r="DU3263">
        <v>37303</v>
      </c>
      <c r="DV3263">
        <v>37303</v>
      </c>
      <c r="DW3263">
        <v>37303</v>
      </c>
      <c r="DX3263">
        <v>37303</v>
      </c>
      <c r="DY3263">
        <v>37303</v>
      </c>
      <c r="DZ3263">
        <v>37303</v>
      </c>
      <c r="EA3263">
        <v>37303</v>
      </c>
      <c r="EB3263">
        <v>37303</v>
      </c>
      <c r="EC3263">
        <v>37303</v>
      </c>
      <c r="ED3263">
        <v>37303</v>
      </c>
      <c r="EE3263">
        <v>37303</v>
      </c>
      <c r="EF3263">
        <v>37303</v>
      </c>
      <c r="EG3263">
        <v>37303</v>
      </c>
      <c r="EH3263">
        <v>37303</v>
      </c>
      <c r="EI3263">
        <v>37303</v>
      </c>
      <c r="EJ3263">
        <v>37303</v>
      </c>
      <c r="EK3263">
        <v>37303</v>
      </c>
      <c r="EL3263">
        <v>37303</v>
      </c>
      <c r="EM3263">
        <v>37303</v>
      </c>
      <c r="EN3263">
        <v>37303</v>
      </c>
      <c r="EO3263">
        <v>37303</v>
      </c>
      <c r="EP3263">
        <v>37303</v>
      </c>
      <c r="EQ3263">
        <v>37303</v>
      </c>
      <c r="ER3263">
        <v>37303</v>
      </c>
      <c r="ES3263">
        <v>37303</v>
      </c>
      <c r="ET3263">
        <v>37303</v>
      </c>
      <c r="EU3263">
        <v>37303</v>
      </c>
      <c r="EV3263">
        <v>37303</v>
      </c>
      <c r="EW3263">
        <v>37303</v>
      </c>
      <c r="EX3263">
        <v>37303</v>
      </c>
      <c r="EY3263">
        <v>37303</v>
      </c>
      <c r="EZ3263">
        <v>37303</v>
      </c>
      <c r="FA3263">
        <v>37303</v>
      </c>
      <c r="FB3263">
        <v>37303</v>
      </c>
      <c r="FC3263">
        <v>37303</v>
      </c>
      <c r="FD3263">
        <v>37303</v>
      </c>
      <c r="FE3263">
        <v>37303</v>
      </c>
      <c r="FF3263">
        <v>37303</v>
      </c>
      <c r="FG3263">
        <v>37303</v>
      </c>
      <c r="FH3263">
        <v>37303</v>
      </c>
    </row>
    <row r="3264" spans="1:164">
      <c r="A3264" t="s">
        <v>3245</v>
      </c>
      <c r="B3264" t="s">
        <v>1700</v>
      </c>
      <c r="C3264" s="23">
        <v>45708</v>
      </c>
      <c r="D3264" s="23">
        <v>45721</v>
      </c>
      <c r="E3264">
        <v>11</v>
      </c>
      <c r="F3264">
        <v>33572</v>
      </c>
      <c r="G3264" t="s">
        <v>2193</v>
      </c>
      <c r="CR3264">
        <v>14995</v>
      </c>
      <c r="CS3264">
        <v>17016</v>
      </c>
      <c r="CT3264">
        <v>1562</v>
      </c>
    </row>
    <row r="3265" spans="1:164">
      <c r="A3265" t="s">
        <v>3245</v>
      </c>
      <c r="B3265" t="s">
        <v>1700</v>
      </c>
      <c r="C3265" s="23">
        <v>45708</v>
      </c>
      <c r="D3265" s="23">
        <v>45721</v>
      </c>
      <c r="E3265">
        <v>11</v>
      </c>
      <c r="F3265">
        <v>33572</v>
      </c>
      <c r="G3265" t="s">
        <v>2195</v>
      </c>
      <c r="CR3265">
        <v>14995</v>
      </c>
      <c r="CS3265">
        <v>32010</v>
      </c>
      <c r="CT3265">
        <v>33572</v>
      </c>
      <c r="CU3265">
        <v>33572</v>
      </c>
      <c r="CV3265">
        <v>33572</v>
      </c>
      <c r="CW3265">
        <v>33572</v>
      </c>
      <c r="CX3265">
        <v>33572</v>
      </c>
      <c r="CY3265">
        <v>33572</v>
      </c>
      <c r="CZ3265">
        <v>33572</v>
      </c>
      <c r="DA3265">
        <v>33572</v>
      </c>
      <c r="DB3265">
        <v>33572</v>
      </c>
      <c r="DC3265">
        <v>33572</v>
      </c>
      <c r="DD3265">
        <v>33572</v>
      </c>
      <c r="DE3265">
        <v>33572</v>
      </c>
      <c r="DF3265">
        <v>33572</v>
      </c>
      <c r="DG3265">
        <v>33572</v>
      </c>
      <c r="DH3265">
        <v>33572</v>
      </c>
      <c r="DI3265">
        <v>33572</v>
      </c>
      <c r="DJ3265">
        <v>33572</v>
      </c>
      <c r="DK3265">
        <v>33572</v>
      </c>
      <c r="DL3265">
        <v>33572</v>
      </c>
      <c r="DM3265">
        <v>33572</v>
      </c>
      <c r="DN3265">
        <v>33572</v>
      </c>
      <c r="DO3265">
        <v>33572</v>
      </c>
      <c r="DP3265">
        <v>33572</v>
      </c>
      <c r="DQ3265">
        <v>33572</v>
      </c>
      <c r="DR3265">
        <v>33572</v>
      </c>
      <c r="DS3265">
        <v>33572</v>
      </c>
      <c r="DT3265">
        <v>33572</v>
      </c>
      <c r="DU3265">
        <v>33572</v>
      </c>
      <c r="DV3265">
        <v>33572</v>
      </c>
      <c r="DW3265">
        <v>33572</v>
      </c>
      <c r="DX3265">
        <v>33572</v>
      </c>
      <c r="DY3265">
        <v>33572</v>
      </c>
      <c r="DZ3265">
        <v>33572</v>
      </c>
      <c r="EA3265">
        <v>33572</v>
      </c>
      <c r="EB3265">
        <v>33572</v>
      </c>
      <c r="EC3265">
        <v>33572</v>
      </c>
      <c r="ED3265">
        <v>33572</v>
      </c>
      <c r="EE3265">
        <v>33572</v>
      </c>
      <c r="EF3265">
        <v>33572</v>
      </c>
      <c r="EG3265">
        <v>33572</v>
      </c>
      <c r="EH3265">
        <v>33572</v>
      </c>
      <c r="EI3265">
        <v>33572</v>
      </c>
      <c r="EJ3265">
        <v>33572</v>
      </c>
      <c r="EK3265">
        <v>33572</v>
      </c>
      <c r="EL3265">
        <v>33572</v>
      </c>
      <c r="EM3265">
        <v>33572</v>
      </c>
      <c r="EN3265">
        <v>33572</v>
      </c>
      <c r="EO3265">
        <v>33572</v>
      </c>
      <c r="EP3265">
        <v>33572</v>
      </c>
      <c r="EQ3265">
        <v>33572</v>
      </c>
      <c r="ER3265">
        <v>33572</v>
      </c>
      <c r="ES3265">
        <v>33572</v>
      </c>
      <c r="ET3265">
        <v>33572</v>
      </c>
      <c r="EU3265">
        <v>33572</v>
      </c>
      <c r="EV3265">
        <v>33572</v>
      </c>
      <c r="EW3265">
        <v>33572</v>
      </c>
      <c r="EX3265">
        <v>33572</v>
      </c>
      <c r="EY3265">
        <v>33572</v>
      </c>
      <c r="EZ3265">
        <v>33572</v>
      </c>
      <c r="FA3265">
        <v>33572</v>
      </c>
      <c r="FB3265">
        <v>33572</v>
      </c>
      <c r="FC3265">
        <v>33572</v>
      </c>
      <c r="FD3265">
        <v>33572</v>
      </c>
      <c r="FE3265">
        <v>33572</v>
      </c>
      <c r="FF3265">
        <v>33572</v>
      </c>
      <c r="FG3265">
        <v>33572</v>
      </c>
      <c r="FH3265">
        <v>33572</v>
      </c>
    </row>
    <row r="3266" spans="1:164">
      <c r="A3266" t="s">
        <v>3246</v>
      </c>
      <c r="B3266" t="s">
        <v>1702</v>
      </c>
      <c r="C3266" s="23">
        <v>45721</v>
      </c>
      <c r="D3266" s="23">
        <v>45722</v>
      </c>
      <c r="E3266">
        <v>1</v>
      </c>
      <c r="F3266">
        <v>3730</v>
      </c>
      <c r="G3266" t="s">
        <v>2193</v>
      </c>
      <c r="CT3266">
        <v>3730</v>
      </c>
    </row>
    <row r="3267" spans="1:164">
      <c r="A3267" t="s">
        <v>3246</v>
      </c>
      <c r="B3267" t="s">
        <v>1702</v>
      </c>
      <c r="C3267" s="23">
        <v>45721</v>
      </c>
      <c r="D3267" s="23">
        <v>45722</v>
      </c>
      <c r="E3267">
        <v>1</v>
      </c>
      <c r="F3267">
        <v>3730</v>
      </c>
      <c r="G3267" t="s">
        <v>2195</v>
      </c>
      <c r="CT3267">
        <v>3730</v>
      </c>
      <c r="CU3267">
        <v>3730</v>
      </c>
      <c r="CV3267">
        <v>3730</v>
      </c>
      <c r="CW3267">
        <v>3730</v>
      </c>
      <c r="CX3267">
        <v>3730</v>
      </c>
      <c r="CY3267">
        <v>3730</v>
      </c>
      <c r="CZ3267">
        <v>3730</v>
      </c>
      <c r="DA3267">
        <v>3730</v>
      </c>
      <c r="DB3267">
        <v>3730</v>
      </c>
      <c r="DC3267">
        <v>3730</v>
      </c>
      <c r="DD3267">
        <v>3730</v>
      </c>
      <c r="DE3267">
        <v>3730</v>
      </c>
      <c r="DF3267">
        <v>3730</v>
      </c>
      <c r="DG3267">
        <v>3730</v>
      </c>
      <c r="DH3267">
        <v>3730</v>
      </c>
      <c r="DI3267">
        <v>3730</v>
      </c>
      <c r="DJ3267">
        <v>3730</v>
      </c>
      <c r="DK3267">
        <v>3730</v>
      </c>
      <c r="DL3267">
        <v>3730</v>
      </c>
      <c r="DM3267">
        <v>3730</v>
      </c>
      <c r="DN3267">
        <v>3730</v>
      </c>
      <c r="DO3267">
        <v>3730</v>
      </c>
      <c r="DP3267">
        <v>3730</v>
      </c>
      <c r="DQ3267">
        <v>3730</v>
      </c>
      <c r="DR3267">
        <v>3730</v>
      </c>
      <c r="DS3267">
        <v>3730</v>
      </c>
      <c r="DT3267">
        <v>3730</v>
      </c>
      <c r="DU3267">
        <v>3730</v>
      </c>
      <c r="DV3267">
        <v>3730</v>
      </c>
      <c r="DW3267">
        <v>3730</v>
      </c>
      <c r="DX3267">
        <v>3730</v>
      </c>
      <c r="DY3267">
        <v>3730</v>
      </c>
      <c r="DZ3267">
        <v>3730</v>
      </c>
      <c r="EA3267">
        <v>3730</v>
      </c>
      <c r="EB3267">
        <v>3730</v>
      </c>
      <c r="EC3267">
        <v>3730</v>
      </c>
      <c r="ED3267">
        <v>3730</v>
      </c>
      <c r="EE3267">
        <v>3730</v>
      </c>
      <c r="EF3267">
        <v>3730</v>
      </c>
      <c r="EG3267">
        <v>3730</v>
      </c>
      <c r="EH3267">
        <v>3730</v>
      </c>
      <c r="EI3267">
        <v>3730</v>
      </c>
      <c r="EJ3267">
        <v>3730</v>
      </c>
      <c r="EK3267">
        <v>3730</v>
      </c>
      <c r="EL3267">
        <v>3730</v>
      </c>
      <c r="EM3267">
        <v>3730</v>
      </c>
      <c r="EN3267">
        <v>3730</v>
      </c>
      <c r="EO3267">
        <v>3730</v>
      </c>
      <c r="EP3267">
        <v>3730</v>
      </c>
      <c r="EQ3267">
        <v>3730</v>
      </c>
      <c r="ER3267">
        <v>3730</v>
      </c>
      <c r="ES3267">
        <v>3730</v>
      </c>
      <c r="ET3267">
        <v>3730</v>
      </c>
      <c r="EU3267">
        <v>3730</v>
      </c>
      <c r="EV3267">
        <v>3730</v>
      </c>
      <c r="EW3267">
        <v>3730</v>
      </c>
      <c r="EX3267">
        <v>3730</v>
      </c>
      <c r="EY3267">
        <v>3730</v>
      </c>
      <c r="EZ3267">
        <v>3730</v>
      </c>
      <c r="FA3267">
        <v>3730</v>
      </c>
      <c r="FB3267">
        <v>3730</v>
      </c>
      <c r="FC3267">
        <v>3730</v>
      </c>
      <c r="FD3267">
        <v>3730</v>
      </c>
      <c r="FE3267">
        <v>3730</v>
      </c>
      <c r="FF3267">
        <v>3730</v>
      </c>
      <c r="FG3267">
        <v>3730</v>
      </c>
      <c r="FH3267">
        <v>3730</v>
      </c>
    </row>
    <row r="3268" spans="1:164">
      <c r="A3268" t="s">
        <v>3164</v>
      </c>
      <c r="C3268" s="23">
        <v>45714</v>
      </c>
      <c r="D3268" s="23">
        <v>45751</v>
      </c>
      <c r="E3268">
        <v>32</v>
      </c>
      <c r="F3268">
        <v>31668</v>
      </c>
      <c r="G3268" t="s">
        <v>2193</v>
      </c>
      <c r="CS3268">
        <v>1634</v>
      </c>
      <c r="CT3268">
        <v>8210</v>
      </c>
      <c r="CU3268">
        <v>10798</v>
      </c>
      <c r="CV3268">
        <v>6441</v>
      </c>
      <c r="CW3268">
        <v>3494</v>
      </c>
      <c r="CX3268">
        <v>1090</v>
      </c>
    </row>
    <row r="3269" spans="1:164">
      <c r="A3269" t="s">
        <v>3164</v>
      </c>
      <c r="C3269" s="23">
        <v>45714</v>
      </c>
      <c r="D3269" s="23">
        <v>45751</v>
      </c>
      <c r="E3269">
        <v>32</v>
      </c>
      <c r="F3269">
        <v>31668</v>
      </c>
      <c r="G3269" t="s">
        <v>2195</v>
      </c>
      <c r="CS3269">
        <v>1634</v>
      </c>
      <c r="CT3269">
        <v>9844</v>
      </c>
      <c r="CU3269">
        <v>20642</v>
      </c>
      <c r="CV3269">
        <v>27083</v>
      </c>
      <c r="CW3269">
        <v>30578</v>
      </c>
      <c r="CX3269">
        <v>31668</v>
      </c>
      <c r="CY3269">
        <v>31668</v>
      </c>
      <c r="CZ3269">
        <v>31668</v>
      </c>
      <c r="DA3269">
        <v>31668</v>
      </c>
      <c r="DB3269">
        <v>31668</v>
      </c>
      <c r="DC3269">
        <v>31668</v>
      </c>
      <c r="DD3269">
        <v>31668</v>
      </c>
      <c r="DE3269">
        <v>31668</v>
      </c>
      <c r="DF3269">
        <v>31668</v>
      </c>
      <c r="DG3269">
        <v>31668</v>
      </c>
      <c r="DH3269">
        <v>31668</v>
      </c>
      <c r="DI3269">
        <v>31668</v>
      </c>
      <c r="DJ3269">
        <v>31668</v>
      </c>
      <c r="DK3269">
        <v>31668</v>
      </c>
      <c r="DL3269">
        <v>31668</v>
      </c>
      <c r="DM3269">
        <v>31668</v>
      </c>
      <c r="DN3269">
        <v>31668</v>
      </c>
      <c r="DO3269">
        <v>31668</v>
      </c>
      <c r="DP3269">
        <v>31668</v>
      </c>
      <c r="DQ3269">
        <v>31668</v>
      </c>
      <c r="DR3269">
        <v>31668</v>
      </c>
      <c r="DS3269">
        <v>31668</v>
      </c>
      <c r="DT3269">
        <v>31668</v>
      </c>
      <c r="DU3269">
        <v>31668</v>
      </c>
      <c r="DV3269">
        <v>31668</v>
      </c>
      <c r="DW3269">
        <v>31668</v>
      </c>
      <c r="DX3269">
        <v>31668</v>
      </c>
      <c r="DY3269">
        <v>31668</v>
      </c>
      <c r="DZ3269">
        <v>31668</v>
      </c>
      <c r="EA3269">
        <v>31668</v>
      </c>
      <c r="EB3269">
        <v>31668</v>
      </c>
      <c r="EC3269">
        <v>31668</v>
      </c>
      <c r="ED3269">
        <v>31668</v>
      </c>
      <c r="EE3269">
        <v>31668</v>
      </c>
      <c r="EF3269">
        <v>31668</v>
      </c>
      <c r="EG3269">
        <v>31668</v>
      </c>
      <c r="EH3269">
        <v>31668</v>
      </c>
      <c r="EI3269">
        <v>31668</v>
      </c>
      <c r="EJ3269">
        <v>31668</v>
      </c>
      <c r="EK3269">
        <v>31668</v>
      </c>
      <c r="EL3269">
        <v>31668</v>
      </c>
      <c r="EM3269">
        <v>31668</v>
      </c>
      <c r="EN3269">
        <v>31668</v>
      </c>
      <c r="EO3269">
        <v>31668</v>
      </c>
      <c r="EP3269">
        <v>31668</v>
      </c>
      <c r="EQ3269">
        <v>31668</v>
      </c>
      <c r="ER3269">
        <v>31668</v>
      </c>
      <c r="ES3269">
        <v>31668</v>
      </c>
      <c r="ET3269">
        <v>31668</v>
      </c>
      <c r="EU3269">
        <v>31668</v>
      </c>
      <c r="EV3269">
        <v>31668</v>
      </c>
      <c r="EW3269">
        <v>31668</v>
      </c>
      <c r="EX3269">
        <v>31668</v>
      </c>
      <c r="EY3269">
        <v>31668</v>
      </c>
      <c r="EZ3269">
        <v>31668</v>
      </c>
      <c r="FA3269">
        <v>31668</v>
      </c>
      <c r="FB3269">
        <v>31668</v>
      </c>
      <c r="FC3269">
        <v>31668</v>
      </c>
      <c r="FD3269">
        <v>31668</v>
      </c>
      <c r="FE3269">
        <v>31668</v>
      </c>
      <c r="FF3269">
        <v>31668</v>
      </c>
      <c r="FG3269">
        <v>31668</v>
      </c>
      <c r="FH3269">
        <v>31668</v>
      </c>
    </row>
    <row r="3270" spans="1:164">
      <c r="A3270" t="s">
        <v>3247</v>
      </c>
      <c r="B3270" t="s">
        <v>1704</v>
      </c>
      <c r="C3270" s="23">
        <v>45714</v>
      </c>
      <c r="D3270" s="23">
        <v>45751</v>
      </c>
      <c r="E3270">
        <v>32</v>
      </c>
      <c r="F3270">
        <v>15834</v>
      </c>
      <c r="G3270" t="s">
        <v>2193</v>
      </c>
      <c r="CS3270">
        <v>817</v>
      </c>
      <c r="CT3270">
        <v>4105</v>
      </c>
      <c r="CU3270">
        <v>5399</v>
      </c>
      <c r="CV3270">
        <v>3221</v>
      </c>
      <c r="CW3270">
        <v>1747</v>
      </c>
      <c r="CX3270">
        <v>545</v>
      </c>
    </row>
    <row r="3271" spans="1:164">
      <c r="A3271" t="s">
        <v>3247</v>
      </c>
      <c r="B3271" t="s">
        <v>1704</v>
      </c>
      <c r="C3271" s="23">
        <v>45714</v>
      </c>
      <c r="D3271" s="23">
        <v>45751</v>
      </c>
      <c r="E3271">
        <v>32</v>
      </c>
      <c r="F3271">
        <v>15834</v>
      </c>
      <c r="G3271" t="s">
        <v>2195</v>
      </c>
      <c r="CS3271">
        <v>817</v>
      </c>
      <c r="CT3271">
        <v>4922</v>
      </c>
      <c r="CU3271">
        <v>10321</v>
      </c>
      <c r="CV3271">
        <v>13542</v>
      </c>
      <c r="CW3271">
        <v>15289</v>
      </c>
      <c r="CX3271">
        <v>15834</v>
      </c>
      <c r="CY3271">
        <v>15834</v>
      </c>
      <c r="CZ3271">
        <v>15834</v>
      </c>
      <c r="DA3271">
        <v>15834</v>
      </c>
      <c r="DB3271">
        <v>15834</v>
      </c>
      <c r="DC3271">
        <v>15834</v>
      </c>
      <c r="DD3271">
        <v>15834</v>
      </c>
      <c r="DE3271">
        <v>15834</v>
      </c>
      <c r="DF3271">
        <v>15834</v>
      </c>
      <c r="DG3271">
        <v>15834</v>
      </c>
      <c r="DH3271">
        <v>15834</v>
      </c>
      <c r="DI3271">
        <v>15834</v>
      </c>
      <c r="DJ3271">
        <v>15834</v>
      </c>
      <c r="DK3271">
        <v>15834</v>
      </c>
      <c r="DL3271">
        <v>15834</v>
      </c>
      <c r="DM3271">
        <v>15834</v>
      </c>
      <c r="DN3271">
        <v>15834</v>
      </c>
      <c r="DO3271">
        <v>15834</v>
      </c>
      <c r="DP3271">
        <v>15834</v>
      </c>
      <c r="DQ3271">
        <v>15834</v>
      </c>
      <c r="DR3271">
        <v>15834</v>
      </c>
      <c r="DS3271">
        <v>15834</v>
      </c>
      <c r="DT3271">
        <v>15834</v>
      </c>
      <c r="DU3271">
        <v>15834</v>
      </c>
      <c r="DV3271">
        <v>15834</v>
      </c>
      <c r="DW3271">
        <v>15834</v>
      </c>
      <c r="DX3271">
        <v>15834</v>
      </c>
      <c r="DY3271">
        <v>15834</v>
      </c>
      <c r="DZ3271">
        <v>15834</v>
      </c>
      <c r="EA3271">
        <v>15834</v>
      </c>
      <c r="EB3271">
        <v>15834</v>
      </c>
      <c r="EC3271">
        <v>15834</v>
      </c>
      <c r="ED3271">
        <v>15834</v>
      </c>
      <c r="EE3271">
        <v>15834</v>
      </c>
      <c r="EF3271">
        <v>15834</v>
      </c>
      <c r="EG3271">
        <v>15834</v>
      </c>
      <c r="EH3271">
        <v>15834</v>
      </c>
      <c r="EI3271">
        <v>15834</v>
      </c>
      <c r="EJ3271">
        <v>15834</v>
      </c>
      <c r="EK3271">
        <v>15834</v>
      </c>
      <c r="EL3271">
        <v>15834</v>
      </c>
      <c r="EM3271">
        <v>15834</v>
      </c>
      <c r="EN3271">
        <v>15834</v>
      </c>
      <c r="EO3271">
        <v>15834</v>
      </c>
      <c r="EP3271">
        <v>15834</v>
      </c>
      <c r="EQ3271">
        <v>15834</v>
      </c>
      <c r="ER3271">
        <v>15834</v>
      </c>
      <c r="ES3271">
        <v>15834</v>
      </c>
      <c r="ET3271">
        <v>15834</v>
      </c>
      <c r="EU3271">
        <v>15834</v>
      </c>
      <c r="EV3271">
        <v>15834</v>
      </c>
      <c r="EW3271">
        <v>15834</v>
      </c>
      <c r="EX3271">
        <v>15834</v>
      </c>
      <c r="EY3271">
        <v>15834</v>
      </c>
      <c r="EZ3271">
        <v>15834</v>
      </c>
      <c r="FA3271">
        <v>15834</v>
      </c>
      <c r="FB3271">
        <v>15834</v>
      </c>
      <c r="FC3271">
        <v>15834</v>
      </c>
      <c r="FD3271">
        <v>15834</v>
      </c>
      <c r="FE3271">
        <v>15834</v>
      </c>
      <c r="FF3271">
        <v>15834</v>
      </c>
      <c r="FG3271">
        <v>15834</v>
      </c>
      <c r="FH3271">
        <v>15834</v>
      </c>
    </row>
    <row r="3272" spans="1:164">
      <c r="A3272" t="s">
        <v>3248</v>
      </c>
      <c r="B3272" t="s">
        <v>1706</v>
      </c>
      <c r="C3272" s="23">
        <v>45714</v>
      </c>
      <c r="D3272" s="23">
        <v>45751</v>
      </c>
      <c r="E3272">
        <v>32</v>
      </c>
      <c r="F3272">
        <v>15834</v>
      </c>
      <c r="G3272" t="s">
        <v>2193</v>
      </c>
      <c r="CS3272">
        <v>817</v>
      </c>
      <c r="CT3272">
        <v>4105</v>
      </c>
      <c r="CU3272">
        <v>5399</v>
      </c>
      <c r="CV3272">
        <v>3221</v>
      </c>
      <c r="CW3272">
        <v>1747</v>
      </c>
      <c r="CX3272">
        <v>545</v>
      </c>
    </row>
    <row r="3273" spans="1:164">
      <c r="A3273" t="s">
        <v>3248</v>
      </c>
      <c r="B3273" t="s">
        <v>1706</v>
      </c>
      <c r="C3273" s="23">
        <v>45714</v>
      </c>
      <c r="D3273" s="23">
        <v>45751</v>
      </c>
      <c r="E3273">
        <v>32</v>
      </c>
      <c r="F3273">
        <v>15834</v>
      </c>
      <c r="G3273" t="s">
        <v>2195</v>
      </c>
      <c r="CS3273">
        <v>817</v>
      </c>
      <c r="CT3273">
        <v>4922</v>
      </c>
      <c r="CU3273">
        <v>10321</v>
      </c>
      <c r="CV3273">
        <v>13542</v>
      </c>
      <c r="CW3273">
        <v>15289</v>
      </c>
      <c r="CX3273">
        <v>15834</v>
      </c>
      <c r="CY3273">
        <v>15834</v>
      </c>
      <c r="CZ3273">
        <v>15834</v>
      </c>
      <c r="DA3273">
        <v>15834</v>
      </c>
      <c r="DB3273">
        <v>15834</v>
      </c>
      <c r="DC3273">
        <v>15834</v>
      </c>
      <c r="DD3273">
        <v>15834</v>
      </c>
      <c r="DE3273">
        <v>15834</v>
      </c>
      <c r="DF3273">
        <v>15834</v>
      </c>
      <c r="DG3273">
        <v>15834</v>
      </c>
      <c r="DH3273">
        <v>15834</v>
      </c>
      <c r="DI3273">
        <v>15834</v>
      </c>
      <c r="DJ3273">
        <v>15834</v>
      </c>
      <c r="DK3273">
        <v>15834</v>
      </c>
      <c r="DL3273">
        <v>15834</v>
      </c>
      <c r="DM3273">
        <v>15834</v>
      </c>
      <c r="DN3273">
        <v>15834</v>
      </c>
      <c r="DO3273">
        <v>15834</v>
      </c>
      <c r="DP3273">
        <v>15834</v>
      </c>
      <c r="DQ3273">
        <v>15834</v>
      </c>
      <c r="DR3273">
        <v>15834</v>
      </c>
      <c r="DS3273">
        <v>15834</v>
      </c>
      <c r="DT3273">
        <v>15834</v>
      </c>
      <c r="DU3273">
        <v>15834</v>
      </c>
      <c r="DV3273">
        <v>15834</v>
      </c>
      <c r="DW3273">
        <v>15834</v>
      </c>
      <c r="DX3273">
        <v>15834</v>
      </c>
      <c r="DY3273">
        <v>15834</v>
      </c>
      <c r="DZ3273">
        <v>15834</v>
      </c>
      <c r="EA3273">
        <v>15834</v>
      </c>
      <c r="EB3273">
        <v>15834</v>
      </c>
      <c r="EC3273">
        <v>15834</v>
      </c>
      <c r="ED3273">
        <v>15834</v>
      </c>
      <c r="EE3273">
        <v>15834</v>
      </c>
      <c r="EF3273">
        <v>15834</v>
      </c>
      <c r="EG3273">
        <v>15834</v>
      </c>
      <c r="EH3273">
        <v>15834</v>
      </c>
      <c r="EI3273">
        <v>15834</v>
      </c>
      <c r="EJ3273">
        <v>15834</v>
      </c>
      <c r="EK3273">
        <v>15834</v>
      </c>
      <c r="EL3273">
        <v>15834</v>
      </c>
      <c r="EM3273">
        <v>15834</v>
      </c>
      <c r="EN3273">
        <v>15834</v>
      </c>
      <c r="EO3273">
        <v>15834</v>
      </c>
      <c r="EP3273">
        <v>15834</v>
      </c>
      <c r="EQ3273">
        <v>15834</v>
      </c>
      <c r="ER3273">
        <v>15834</v>
      </c>
      <c r="ES3273">
        <v>15834</v>
      </c>
      <c r="ET3273">
        <v>15834</v>
      </c>
      <c r="EU3273">
        <v>15834</v>
      </c>
      <c r="EV3273">
        <v>15834</v>
      </c>
      <c r="EW3273">
        <v>15834</v>
      </c>
      <c r="EX3273">
        <v>15834</v>
      </c>
      <c r="EY3273">
        <v>15834</v>
      </c>
      <c r="EZ3273">
        <v>15834</v>
      </c>
      <c r="FA3273">
        <v>15834</v>
      </c>
      <c r="FB3273">
        <v>15834</v>
      </c>
      <c r="FC3273">
        <v>15834</v>
      </c>
      <c r="FD3273">
        <v>15834</v>
      </c>
      <c r="FE3273">
        <v>15834</v>
      </c>
      <c r="FF3273">
        <v>15834</v>
      </c>
      <c r="FG3273">
        <v>15834</v>
      </c>
      <c r="FH3273">
        <v>15834</v>
      </c>
    </row>
    <row r="3274" spans="1:164">
      <c r="A3274" t="s">
        <v>3249</v>
      </c>
      <c r="C3274" s="23">
        <v>45619</v>
      </c>
      <c r="D3274" s="23">
        <v>45968</v>
      </c>
      <c r="E3274">
        <v>300</v>
      </c>
      <c r="F3274">
        <v>23445</v>
      </c>
      <c r="G3274" t="s">
        <v>2193</v>
      </c>
      <c r="CE3274">
        <v>9</v>
      </c>
      <c r="CF3274">
        <v>364</v>
      </c>
      <c r="CG3274">
        <v>1091</v>
      </c>
      <c r="CH3274">
        <v>276</v>
      </c>
      <c r="CI3274">
        <v>3</v>
      </c>
      <c r="CL3274">
        <v>612</v>
      </c>
      <c r="CM3274">
        <v>1223</v>
      </c>
      <c r="CN3274">
        <v>1223</v>
      </c>
      <c r="CO3274">
        <v>1223</v>
      </c>
      <c r="CP3274">
        <v>4026</v>
      </c>
      <c r="CQ3274">
        <v>2430</v>
      </c>
      <c r="CR3274">
        <v>964</v>
      </c>
      <c r="CS3274">
        <v>1076</v>
      </c>
      <c r="CT3274">
        <v>1247</v>
      </c>
      <c r="CU3274">
        <v>810</v>
      </c>
      <c r="CV3274">
        <v>513</v>
      </c>
      <c r="CW3274">
        <v>208</v>
      </c>
      <c r="CX3274">
        <v>26</v>
      </c>
      <c r="DV3274">
        <v>1411</v>
      </c>
      <c r="DW3274">
        <v>2857</v>
      </c>
      <c r="DX3274">
        <v>1616</v>
      </c>
      <c r="DY3274">
        <v>52</v>
      </c>
      <c r="EC3274">
        <v>185</v>
      </c>
    </row>
    <row r="3275" spans="1:164">
      <c r="A3275" t="s">
        <v>3249</v>
      </c>
      <c r="C3275" s="23">
        <v>45619</v>
      </c>
      <c r="D3275" s="23">
        <v>45968</v>
      </c>
      <c r="E3275">
        <v>300</v>
      </c>
      <c r="F3275">
        <v>23445</v>
      </c>
      <c r="G3275" t="s">
        <v>2195</v>
      </c>
      <c r="CE3275">
        <v>9</v>
      </c>
      <c r="CF3275">
        <v>373</v>
      </c>
      <c r="CG3275">
        <v>1464</v>
      </c>
      <c r="CH3275">
        <v>1740</v>
      </c>
      <c r="CI3275">
        <v>1743</v>
      </c>
      <c r="CJ3275">
        <v>1743</v>
      </c>
      <c r="CK3275">
        <v>1743</v>
      </c>
      <c r="CL3275">
        <v>2355</v>
      </c>
      <c r="CM3275">
        <v>3578</v>
      </c>
      <c r="CN3275">
        <v>4801</v>
      </c>
      <c r="CO3275">
        <v>6024</v>
      </c>
      <c r="CP3275">
        <v>10050</v>
      </c>
      <c r="CQ3275">
        <v>12480</v>
      </c>
      <c r="CR3275">
        <v>13445</v>
      </c>
      <c r="CS3275">
        <v>14521</v>
      </c>
      <c r="CT3275">
        <v>15768</v>
      </c>
      <c r="CU3275">
        <v>16578</v>
      </c>
      <c r="CV3275">
        <v>17091</v>
      </c>
      <c r="CW3275">
        <v>17298</v>
      </c>
      <c r="CX3275">
        <v>17324</v>
      </c>
      <c r="CY3275">
        <v>17324</v>
      </c>
      <c r="CZ3275">
        <v>17324</v>
      </c>
      <c r="DA3275">
        <v>17324</v>
      </c>
      <c r="DB3275">
        <v>17324</v>
      </c>
      <c r="DC3275">
        <v>17324</v>
      </c>
      <c r="DD3275">
        <v>17324</v>
      </c>
      <c r="DE3275">
        <v>17324</v>
      </c>
      <c r="DF3275">
        <v>17324</v>
      </c>
      <c r="DG3275">
        <v>17324</v>
      </c>
      <c r="DH3275">
        <v>17324</v>
      </c>
      <c r="DI3275">
        <v>17324</v>
      </c>
      <c r="DJ3275">
        <v>17324</v>
      </c>
      <c r="DK3275">
        <v>17324</v>
      </c>
      <c r="DL3275">
        <v>17324</v>
      </c>
      <c r="DM3275">
        <v>17324</v>
      </c>
      <c r="DN3275">
        <v>17324</v>
      </c>
      <c r="DO3275">
        <v>17324</v>
      </c>
      <c r="DP3275">
        <v>17324</v>
      </c>
      <c r="DQ3275">
        <v>17324</v>
      </c>
      <c r="DR3275">
        <v>17324</v>
      </c>
      <c r="DS3275">
        <v>17324</v>
      </c>
      <c r="DT3275">
        <v>17324</v>
      </c>
      <c r="DU3275">
        <v>17324</v>
      </c>
      <c r="DV3275">
        <v>18735</v>
      </c>
      <c r="DW3275">
        <v>21592</v>
      </c>
      <c r="DX3275">
        <v>23208</v>
      </c>
      <c r="DY3275">
        <v>23260</v>
      </c>
      <c r="DZ3275">
        <v>23260</v>
      </c>
      <c r="EA3275">
        <v>23260</v>
      </c>
      <c r="EB3275">
        <v>23260</v>
      </c>
      <c r="EC3275">
        <v>23445</v>
      </c>
      <c r="ED3275">
        <v>23445</v>
      </c>
      <c r="EE3275">
        <v>23445</v>
      </c>
      <c r="EF3275">
        <v>23445</v>
      </c>
      <c r="EG3275">
        <v>23445</v>
      </c>
      <c r="EH3275">
        <v>23445</v>
      </c>
      <c r="EI3275">
        <v>23445</v>
      </c>
      <c r="EJ3275">
        <v>23445</v>
      </c>
      <c r="EK3275">
        <v>23445</v>
      </c>
      <c r="EL3275">
        <v>23445</v>
      </c>
      <c r="EM3275">
        <v>23445</v>
      </c>
      <c r="EN3275">
        <v>23445</v>
      </c>
      <c r="EO3275">
        <v>23445</v>
      </c>
      <c r="EP3275">
        <v>23445</v>
      </c>
      <c r="EQ3275">
        <v>23445</v>
      </c>
      <c r="ER3275">
        <v>23445</v>
      </c>
      <c r="ES3275">
        <v>23445</v>
      </c>
      <c r="ET3275">
        <v>23445</v>
      </c>
      <c r="EU3275">
        <v>23445</v>
      </c>
      <c r="EV3275">
        <v>23445</v>
      </c>
      <c r="EW3275">
        <v>23445</v>
      </c>
      <c r="EX3275">
        <v>23445</v>
      </c>
      <c r="EY3275">
        <v>23445</v>
      </c>
      <c r="EZ3275">
        <v>23445</v>
      </c>
      <c r="FA3275">
        <v>23445</v>
      </c>
      <c r="FB3275">
        <v>23445</v>
      </c>
      <c r="FC3275">
        <v>23445</v>
      </c>
      <c r="FD3275">
        <v>23445</v>
      </c>
      <c r="FE3275">
        <v>23445</v>
      </c>
      <c r="FF3275">
        <v>23445</v>
      </c>
      <c r="FG3275">
        <v>23445</v>
      </c>
      <c r="FH3275">
        <v>23445</v>
      </c>
    </row>
    <row r="3276" spans="1:164">
      <c r="A3276" t="s">
        <v>3121</v>
      </c>
      <c r="C3276" s="23">
        <v>45619</v>
      </c>
      <c r="D3276" s="23">
        <v>45968</v>
      </c>
      <c r="E3276">
        <v>300</v>
      </c>
      <c r="F3276">
        <v>23445</v>
      </c>
      <c r="G3276" t="s">
        <v>2193</v>
      </c>
      <c r="CE3276">
        <v>9</v>
      </c>
      <c r="CF3276">
        <v>364</v>
      </c>
      <c r="CG3276">
        <v>1091</v>
      </c>
      <c r="CH3276">
        <v>276</v>
      </c>
      <c r="CI3276">
        <v>3</v>
      </c>
      <c r="CL3276">
        <v>612</v>
      </c>
      <c r="CM3276">
        <v>1223</v>
      </c>
      <c r="CN3276">
        <v>1223</v>
      </c>
      <c r="CO3276">
        <v>1223</v>
      </c>
      <c r="CP3276">
        <v>4026</v>
      </c>
      <c r="CQ3276">
        <v>2430</v>
      </c>
      <c r="CR3276">
        <v>964</v>
      </c>
      <c r="CS3276">
        <v>1076</v>
      </c>
      <c r="CT3276">
        <v>1247</v>
      </c>
      <c r="CU3276">
        <v>810</v>
      </c>
      <c r="CV3276">
        <v>513</v>
      </c>
      <c r="CW3276">
        <v>208</v>
      </c>
      <c r="CX3276">
        <v>26</v>
      </c>
      <c r="DV3276">
        <v>1411</v>
      </c>
      <c r="DW3276">
        <v>2857</v>
      </c>
      <c r="DX3276">
        <v>1616</v>
      </c>
      <c r="DY3276">
        <v>52</v>
      </c>
      <c r="EC3276">
        <v>185</v>
      </c>
    </row>
    <row r="3277" spans="1:164">
      <c r="A3277" t="s">
        <v>3121</v>
      </c>
      <c r="C3277" s="23">
        <v>45619</v>
      </c>
      <c r="D3277" s="23">
        <v>45968</v>
      </c>
      <c r="E3277">
        <v>300</v>
      </c>
      <c r="F3277">
        <v>23445</v>
      </c>
      <c r="G3277" t="s">
        <v>2195</v>
      </c>
      <c r="CE3277">
        <v>9</v>
      </c>
      <c r="CF3277">
        <v>373</v>
      </c>
      <c r="CG3277">
        <v>1464</v>
      </c>
      <c r="CH3277">
        <v>1740</v>
      </c>
      <c r="CI3277">
        <v>1743</v>
      </c>
      <c r="CJ3277">
        <v>1743</v>
      </c>
      <c r="CK3277">
        <v>1743</v>
      </c>
      <c r="CL3277">
        <v>2355</v>
      </c>
      <c r="CM3277">
        <v>3578</v>
      </c>
      <c r="CN3277">
        <v>4801</v>
      </c>
      <c r="CO3277">
        <v>6024</v>
      </c>
      <c r="CP3277">
        <v>10050</v>
      </c>
      <c r="CQ3277">
        <v>12480</v>
      </c>
      <c r="CR3277">
        <v>13445</v>
      </c>
      <c r="CS3277">
        <v>14521</v>
      </c>
      <c r="CT3277">
        <v>15768</v>
      </c>
      <c r="CU3277">
        <v>16578</v>
      </c>
      <c r="CV3277">
        <v>17091</v>
      </c>
      <c r="CW3277">
        <v>17298</v>
      </c>
      <c r="CX3277">
        <v>17324</v>
      </c>
      <c r="CY3277">
        <v>17324</v>
      </c>
      <c r="CZ3277">
        <v>17324</v>
      </c>
      <c r="DA3277">
        <v>17324</v>
      </c>
      <c r="DB3277">
        <v>17324</v>
      </c>
      <c r="DC3277">
        <v>17324</v>
      </c>
      <c r="DD3277">
        <v>17324</v>
      </c>
      <c r="DE3277">
        <v>17324</v>
      </c>
      <c r="DF3277">
        <v>17324</v>
      </c>
      <c r="DG3277">
        <v>17324</v>
      </c>
      <c r="DH3277">
        <v>17324</v>
      </c>
      <c r="DI3277">
        <v>17324</v>
      </c>
      <c r="DJ3277">
        <v>17324</v>
      </c>
      <c r="DK3277">
        <v>17324</v>
      </c>
      <c r="DL3277">
        <v>17324</v>
      </c>
      <c r="DM3277">
        <v>17324</v>
      </c>
      <c r="DN3277">
        <v>17324</v>
      </c>
      <c r="DO3277">
        <v>17324</v>
      </c>
      <c r="DP3277">
        <v>17324</v>
      </c>
      <c r="DQ3277">
        <v>17324</v>
      </c>
      <c r="DR3277">
        <v>17324</v>
      </c>
      <c r="DS3277">
        <v>17324</v>
      </c>
      <c r="DT3277">
        <v>17324</v>
      </c>
      <c r="DU3277">
        <v>17324</v>
      </c>
      <c r="DV3277">
        <v>18735</v>
      </c>
      <c r="DW3277">
        <v>21592</v>
      </c>
      <c r="DX3277">
        <v>23208</v>
      </c>
      <c r="DY3277">
        <v>23260</v>
      </c>
      <c r="DZ3277">
        <v>23260</v>
      </c>
      <c r="EA3277">
        <v>23260</v>
      </c>
      <c r="EB3277">
        <v>23260</v>
      </c>
      <c r="EC3277">
        <v>23445</v>
      </c>
      <c r="ED3277">
        <v>23445</v>
      </c>
      <c r="EE3277">
        <v>23445</v>
      </c>
      <c r="EF3277">
        <v>23445</v>
      </c>
      <c r="EG3277">
        <v>23445</v>
      </c>
      <c r="EH3277">
        <v>23445</v>
      </c>
      <c r="EI3277">
        <v>23445</v>
      </c>
      <c r="EJ3277">
        <v>23445</v>
      </c>
      <c r="EK3277">
        <v>23445</v>
      </c>
      <c r="EL3277">
        <v>23445</v>
      </c>
      <c r="EM3277">
        <v>23445</v>
      </c>
      <c r="EN3277">
        <v>23445</v>
      </c>
      <c r="EO3277">
        <v>23445</v>
      </c>
      <c r="EP3277">
        <v>23445</v>
      </c>
      <c r="EQ3277">
        <v>23445</v>
      </c>
      <c r="ER3277">
        <v>23445</v>
      </c>
      <c r="ES3277">
        <v>23445</v>
      </c>
      <c r="ET3277">
        <v>23445</v>
      </c>
      <c r="EU3277">
        <v>23445</v>
      </c>
      <c r="EV3277">
        <v>23445</v>
      </c>
      <c r="EW3277">
        <v>23445</v>
      </c>
      <c r="EX3277">
        <v>23445</v>
      </c>
      <c r="EY3277">
        <v>23445</v>
      </c>
      <c r="EZ3277">
        <v>23445</v>
      </c>
      <c r="FA3277">
        <v>23445</v>
      </c>
      <c r="FB3277">
        <v>23445</v>
      </c>
      <c r="FC3277">
        <v>23445</v>
      </c>
      <c r="FD3277">
        <v>23445</v>
      </c>
      <c r="FE3277">
        <v>23445</v>
      </c>
      <c r="FF3277">
        <v>23445</v>
      </c>
      <c r="FG3277">
        <v>23445</v>
      </c>
      <c r="FH3277">
        <v>23445</v>
      </c>
    </row>
    <row r="3278" spans="1:164">
      <c r="A3278" t="s">
        <v>3153</v>
      </c>
      <c r="C3278" s="23">
        <v>45619</v>
      </c>
      <c r="D3278" s="23">
        <v>45748</v>
      </c>
      <c r="E3278">
        <v>111</v>
      </c>
      <c r="F3278">
        <v>9848</v>
      </c>
      <c r="G3278" t="s">
        <v>2193</v>
      </c>
      <c r="CE3278">
        <v>9</v>
      </c>
      <c r="CF3278">
        <v>364</v>
      </c>
      <c r="CG3278">
        <v>1091</v>
      </c>
      <c r="CH3278">
        <v>276</v>
      </c>
      <c r="CI3278">
        <v>3</v>
      </c>
      <c r="CL3278">
        <v>612</v>
      </c>
      <c r="CM3278">
        <v>1223</v>
      </c>
      <c r="CN3278">
        <v>1223</v>
      </c>
      <c r="CO3278">
        <v>1223</v>
      </c>
      <c r="CP3278">
        <v>862</v>
      </c>
      <c r="CQ3278">
        <v>732</v>
      </c>
      <c r="CR3278">
        <v>610</v>
      </c>
      <c r="CS3278">
        <v>529</v>
      </c>
      <c r="CT3278">
        <v>423</v>
      </c>
      <c r="CU3278">
        <v>309</v>
      </c>
      <c r="CV3278">
        <v>223</v>
      </c>
      <c r="CW3278">
        <v>111</v>
      </c>
      <c r="CX3278">
        <v>26</v>
      </c>
    </row>
    <row r="3279" spans="1:164">
      <c r="A3279" t="s">
        <v>3153</v>
      </c>
      <c r="C3279" s="23">
        <v>45619</v>
      </c>
      <c r="D3279" s="23">
        <v>45748</v>
      </c>
      <c r="E3279">
        <v>111</v>
      </c>
      <c r="F3279">
        <v>9848</v>
      </c>
      <c r="G3279" t="s">
        <v>2195</v>
      </c>
      <c r="CE3279">
        <v>9</v>
      </c>
      <c r="CF3279">
        <v>373</v>
      </c>
      <c r="CG3279">
        <v>1464</v>
      </c>
      <c r="CH3279">
        <v>1740</v>
      </c>
      <c r="CI3279">
        <v>1743</v>
      </c>
      <c r="CJ3279">
        <v>1743</v>
      </c>
      <c r="CK3279">
        <v>1743</v>
      </c>
      <c r="CL3279">
        <v>2355</v>
      </c>
      <c r="CM3279">
        <v>3578</v>
      </c>
      <c r="CN3279">
        <v>4801</v>
      </c>
      <c r="CO3279">
        <v>6024</v>
      </c>
      <c r="CP3279">
        <v>6886</v>
      </c>
      <c r="CQ3279">
        <v>7617</v>
      </c>
      <c r="CR3279">
        <v>8227</v>
      </c>
      <c r="CS3279">
        <v>8756</v>
      </c>
      <c r="CT3279">
        <v>9179</v>
      </c>
      <c r="CU3279">
        <v>9489</v>
      </c>
      <c r="CV3279">
        <v>9712</v>
      </c>
      <c r="CW3279">
        <v>9822</v>
      </c>
      <c r="CX3279">
        <v>9848</v>
      </c>
      <c r="CY3279">
        <v>9848</v>
      </c>
      <c r="CZ3279">
        <v>9848</v>
      </c>
      <c r="DA3279">
        <v>9848</v>
      </c>
      <c r="DB3279">
        <v>9848</v>
      </c>
      <c r="DC3279">
        <v>9848</v>
      </c>
      <c r="DD3279">
        <v>9848</v>
      </c>
      <c r="DE3279">
        <v>9848</v>
      </c>
      <c r="DF3279">
        <v>9848</v>
      </c>
      <c r="DG3279">
        <v>9848</v>
      </c>
      <c r="DH3279">
        <v>9848</v>
      </c>
      <c r="DI3279">
        <v>9848</v>
      </c>
      <c r="DJ3279">
        <v>9848</v>
      </c>
      <c r="DK3279">
        <v>9848</v>
      </c>
      <c r="DL3279">
        <v>9848</v>
      </c>
      <c r="DM3279">
        <v>9848</v>
      </c>
      <c r="DN3279">
        <v>9848</v>
      </c>
      <c r="DO3279">
        <v>9848</v>
      </c>
      <c r="DP3279">
        <v>9848</v>
      </c>
      <c r="DQ3279">
        <v>9848</v>
      </c>
      <c r="DR3279">
        <v>9848</v>
      </c>
      <c r="DS3279">
        <v>9848</v>
      </c>
      <c r="DT3279">
        <v>9848</v>
      </c>
      <c r="DU3279">
        <v>9848</v>
      </c>
      <c r="DV3279">
        <v>9848</v>
      </c>
      <c r="DW3279">
        <v>9848</v>
      </c>
      <c r="DX3279">
        <v>9848</v>
      </c>
      <c r="DY3279">
        <v>9848</v>
      </c>
      <c r="DZ3279">
        <v>9848</v>
      </c>
      <c r="EA3279">
        <v>9848</v>
      </c>
      <c r="EB3279">
        <v>9848</v>
      </c>
      <c r="EC3279">
        <v>9848</v>
      </c>
      <c r="ED3279">
        <v>9848</v>
      </c>
      <c r="EE3279">
        <v>9848</v>
      </c>
      <c r="EF3279">
        <v>9848</v>
      </c>
      <c r="EG3279">
        <v>9848</v>
      </c>
      <c r="EH3279">
        <v>9848</v>
      </c>
      <c r="EI3279">
        <v>9848</v>
      </c>
      <c r="EJ3279">
        <v>9848</v>
      </c>
      <c r="EK3279">
        <v>9848</v>
      </c>
      <c r="EL3279">
        <v>9848</v>
      </c>
      <c r="EM3279">
        <v>9848</v>
      </c>
      <c r="EN3279">
        <v>9848</v>
      </c>
      <c r="EO3279">
        <v>9848</v>
      </c>
      <c r="EP3279">
        <v>9848</v>
      </c>
      <c r="EQ3279">
        <v>9848</v>
      </c>
      <c r="ER3279">
        <v>9848</v>
      </c>
      <c r="ES3279">
        <v>9848</v>
      </c>
      <c r="ET3279">
        <v>9848</v>
      </c>
      <c r="EU3279">
        <v>9848</v>
      </c>
      <c r="EV3279">
        <v>9848</v>
      </c>
      <c r="EW3279">
        <v>9848</v>
      </c>
      <c r="EX3279">
        <v>9848</v>
      </c>
      <c r="EY3279">
        <v>9848</v>
      </c>
      <c r="EZ3279">
        <v>9848</v>
      </c>
      <c r="FA3279">
        <v>9848</v>
      </c>
      <c r="FB3279">
        <v>9848</v>
      </c>
      <c r="FC3279">
        <v>9848</v>
      </c>
      <c r="FD3279">
        <v>9848</v>
      </c>
      <c r="FE3279">
        <v>9848</v>
      </c>
      <c r="FF3279">
        <v>9848</v>
      </c>
      <c r="FG3279">
        <v>9848</v>
      </c>
      <c r="FH3279">
        <v>9848</v>
      </c>
    </row>
    <row r="3280" spans="1:164">
      <c r="A3280" t="s">
        <v>3250</v>
      </c>
      <c r="B3280" t="s">
        <v>1709</v>
      </c>
      <c r="C3280" s="23">
        <v>45619</v>
      </c>
      <c r="D3280" s="23">
        <v>45642</v>
      </c>
      <c r="E3280">
        <v>19</v>
      </c>
      <c r="F3280">
        <v>1743</v>
      </c>
      <c r="G3280" t="s">
        <v>2193</v>
      </c>
      <c r="CE3280">
        <v>9</v>
      </c>
      <c r="CF3280">
        <v>364</v>
      </c>
      <c r="CG3280">
        <v>1091</v>
      </c>
      <c r="CH3280">
        <v>276</v>
      </c>
      <c r="CI3280">
        <v>3</v>
      </c>
    </row>
    <row r="3281" spans="1:164">
      <c r="A3281" t="s">
        <v>3250</v>
      </c>
      <c r="B3281" t="s">
        <v>1709</v>
      </c>
      <c r="C3281" s="23">
        <v>45619</v>
      </c>
      <c r="D3281" s="23">
        <v>45642</v>
      </c>
      <c r="E3281">
        <v>19</v>
      </c>
      <c r="F3281">
        <v>1743</v>
      </c>
      <c r="G3281" t="s">
        <v>2195</v>
      </c>
      <c r="CE3281">
        <v>9</v>
      </c>
      <c r="CF3281">
        <v>373</v>
      </c>
      <c r="CG3281">
        <v>1464</v>
      </c>
      <c r="CH3281">
        <v>1740</v>
      </c>
      <c r="CI3281">
        <v>1743</v>
      </c>
      <c r="CJ3281">
        <v>1743</v>
      </c>
      <c r="CK3281">
        <v>1743</v>
      </c>
      <c r="CL3281">
        <v>1743</v>
      </c>
      <c r="CM3281">
        <v>1743</v>
      </c>
      <c r="CN3281">
        <v>1743</v>
      </c>
      <c r="CO3281">
        <v>1743</v>
      </c>
      <c r="CP3281">
        <v>1743</v>
      </c>
      <c r="CQ3281">
        <v>1743</v>
      </c>
      <c r="CR3281">
        <v>1743</v>
      </c>
      <c r="CS3281">
        <v>1743</v>
      </c>
      <c r="CT3281">
        <v>1743</v>
      </c>
      <c r="CU3281">
        <v>1743</v>
      </c>
      <c r="CV3281">
        <v>1743</v>
      </c>
      <c r="CW3281">
        <v>1743</v>
      </c>
      <c r="CX3281">
        <v>1743</v>
      </c>
      <c r="CY3281">
        <v>1743</v>
      </c>
      <c r="CZ3281">
        <v>1743</v>
      </c>
      <c r="DA3281">
        <v>1743</v>
      </c>
      <c r="DB3281">
        <v>1743</v>
      </c>
      <c r="DC3281">
        <v>1743</v>
      </c>
      <c r="DD3281">
        <v>1743</v>
      </c>
      <c r="DE3281">
        <v>1743</v>
      </c>
      <c r="DF3281">
        <v>1743</v>
      </c>
      <c r="DG3281">
        <v>1743</v>
      </c>
      <c r="DH3281">
        <v>1743</v>
      </c>
      <c r="DI3281">
        <v>1743</v>
      </c>
      <c r="DJ3281">
        <v>1743</v>
      </c>
      <c r="DK3281">
        <v>1743</v>
      </c>
      <c r="DL3281">
        <v>1743</v>
      </c>
      <c r="DM3281">
        <v>1743</v>
      </c>
      <c r="DN3281">
        <v>1743</v>
      </c>
      <c r="DO3281">
        <v>1743</v>
      </c>
      <c r="DP3281">
        <v>1743</v>
      </c>
      <c r="DQ3281">
        <v>1743</v>
      </c>
      <c r="DR3281">
        <v>1743</v>
      </c>
      <c r="DS3281">
        <v>1743</v>
      </c>
      <c r="DT3281">
        <v>1743</v>
      </c>
      <c r="DU3281">
        <v>1743</v>
      </c>
      <c r="DV3281">
        <v>1743</v>
      </c>
      <c r="DW3281">
        <v>1743</v>
      </c>
      <c r="DX3281">
        <v>1743</v>
      </c>
      <c r="DY3281">
        <v>1743</v>
      </c>
      <c r="DZ3281">
        <v>1743</v>
      </c>
      <c r="EA3281">
        <v>1743</v>
      </c>
      <c r="EB3281">
        <v>1743</v>
      </c>
      <c r="EC3281">
        <v>1743</v>
      </c>
      <c r="ED3281">
        <v>1743</v>
      </c>
      <c r="EE3281">
        <v>1743</v>
      </c>
      <c r="EF3281">
        <v>1743</v>
      </c>
      <c r="EG3281">
        <v>1743</v>
      </c>
      <c r="EH3281">
        <v>1743</v>
      </c>
      <c r="EI3281">
        <v>1743</v>
      </c>
      <c r="EJ3281">
        <v>1743</v>
      </c>
      <c r="EK3281">
        <v>1743</v>
      </c>
      <c r="EL3281">
        <v>1743</v>
      </c>
      <c r="EM3281">
        <v>1743</v>
      </c>
      <c r="EN3281">
        <v>1743</v>
      </c>
      <c r="EO3281">
        <v>1743</v>
      </c>
      <c r="EP3281">
        <v>1743</v>
      </c>
      <c r="EQ3281">
        <v>1743</v>
      </c>
      <c r="ER3281">
        <v>1743</v>
      </c>
      <c r="ES3281">
        <v>1743</v>
      </c>
      <c r="ET3281">
        <v>1743</v>
      </c>
      <c r="EU3281">
        <v>1743</v>
      </c>
      <c r="EV3281">
        <v>1743</v>
      </c>
      <c r="EW3281">
        <v>1743</v>
      </c>
      <c r="EX3281">
        <v>1743</v>
      </c>
      <c r="EY3281">
        <v>1743</v>
      </c>
      <c r="EZ3281">
        <v>1743</v>
      </c>
      <c r="FA3281">
        <v>1743</v>
      </c>
      <c r="FB3281">
        <v>1743</v>
      </c>
      <c r="FC3281">
        <v>1743</v>
      </c>
      <c r="FD3281">
        <v>1743</v>
      </c>
      <c r="FE3281">
        <v>1743</v>
      </c>
      <c r="FF3281">
        <v>1743</v>
      </c>
      <c r="FG3281">
        <v>1743</v>
      </c>
      <c r="FH3281">
        <v>1743</v>
      </c>
    </row>
    <row r="3282" spans="1:164">
      <c r="A3282" t="s">
        <v>3251</v>
      </c>
      <c r="B3282" t="s">
        <v>1711</v>
      </c>
      <c r="C3282" s="23">
        <v>45666</v>
      </c>
      <c r="D3282" s="23">
        <v>45691</v>
      </c>
      <c r="E3282">
        <v>22</v>
      </c>
      <c r="F3282">
        <v>4445</v>
      </c>
      <c r="G3282" t="s">
        <v>2193</v>
      </c>
      <c r="CL3282">
        <v>612</v>
      </c>
      <c r="CM3282">
        <v>1223</v>
      </c>
      <c r="CN3282">
        <v>1223</v>
      </c>
      <c r="CO3282">
        <v>1223</v>
      </c>
      <c r="CP3282">
        <v>164</v>
      </c>
    </row>
    <row r="3283" spans="1:164">
      <c r="A3283" t="s">
        <v>3251</v>
      </c>
      <c r="B3283" t="s">
        <v>1711</v>
      </c>
      <c r="C3283" s="23">
        <v>45666</v>
      </c>
      <c r="D3283" s="23">
        <v>45691</v>
      </c>
      <c r="E3283">
        <v>22</v>
      </c>
      <c r="F3283">
        <v>4445</v>
      </c>
      <c r="G3283" t="s">
        <v>2195</v>
      </c>
      <c r="CL3283">
        <v>612</v>
      </c>
      <c r="CM3283">
        <v>1835</v>
      </c>
      <c r="CN3283">
        <v>3058</v>
      </c>
      <c r="CO3283">
        <v>4281</v>
      </c>
      <c r="CP3283">
        <v>4445</v>
      </c>
      <c r="CQ3283">
        <v>4445</v>
      </c>
      <c r="CR3283">
        <v>4445</v>
      </c>
      <c r="CS3283">
        <v>4445</v>
      </c>
      <c r="CT3283">
        <v>4445</v>
      </c>
      <c r="CU3283">
        <v>4445</v>
      </c>
      <c r="CV3283">
        <v>4445</v>
      </c>
      <c r="CW3283">
        <v>4445</v>
      </c>
      <c r="CX3283">
        <v>4445</v>
      </c>
      <c r="CY3283">
        <v>4445</v>
      </c>
      <c r="CZ3283">
        <v>4445</v>
      </c>
      <c r="DA3283">
        <v>4445</v>
      </c>
      <c r="DB3283">
        <v>4445</v>
      </c>
      <c r="DC3283">
        <v>4445</v>
      </c>
      <c r="DD3283">
        <v>4445</v>
      </c>
      <c r="DE3283">
        <v>4445</v>
      </c>
      <c r="DF3283">
        <v>4445</v>
      </c>
      <c r="DG3283">
        <v>4445</v>
      </c>
      <c r="DH3283">
        <v>4445</v>
      </c>
      <c r="DI3283">
        <v>4445</v>
      </c>
      <c r="DJ3283">
        <v>4445</v>
      </c>
      <c r="DK3283">
        <v>4445</v>
      </c>
      <c r="DL3283">
        <v>4445</v>
      </c>
      <c r="DM3283">
        <v>4445</v>
      </c>
      <c r="DN3283">
        <v>4445</v>
      </c>
      <c r="DO3283">
        <v>4445</v>
      </c>
      <c r="DP3283">
        <v>4445</v>
      </c>
      <c r="DQ3283">
        <v>4445</v>
      </c>
      <c r="DR3283">
        <v>4445</v>
      </c>
      <c r="DS3283">
        <v>4445</v>
      </c>
      <c r="DT3283">
        <v>4445</v>
      </c>
      <c r="DU3283">
        <v>4445</v>
      </c>
      <c r="DV3283">
        <v>4445</v>
      </c>
      <c r="DW3283">
        <v>4445</v>
      </c>
      <c r="DX3283">
        <v>4445</v>
      </c>
      <c r="DY3283">
        <v>4445</v>
      </c>
      <c r="DZ3283">
        <v>4445</v>
      </c>
      <c r="EA3283">
        <v>4445</v>
      </c>
      <c r="EB3283">
        <v>4445</v>
      </c>
      <c r="EC3283">
        <v>4445</v>
      </c>
      <c r="ED3283">
        <v>4445</v>
      </c>
      <c r="EE3283">
        <v>4445</v>
      </c>
      <c r="EF3283">
        <v>4445</v>
      </c>
      <c r="EG3283">
        <v>4445</v>
      </c>
      <c r="EH3283">
        <v>4445</v>
      </c>
      <c r="EI3283">
        <v>4445</v>
      </c>
      <c r="EJ3283">
        <v>4445</v>
      </c>
      <c r="EK3283">
        <v>4445</v>
      </c>
      <c r="EL3283">
        <v>4445</v>
      </c>
      <c r="EM3283">
        <v>4445</v>
      </c>
      <c r="EN3283">
        <v>4445</v>
      </c>
      <c r="EO3283">
        <v>4445</v>
      </c>
      <c r="EP3283">
        <v>4445</v>
      </c>
      <c r="EQ3283">
        <v>4445</v>
      </c>
      <c r="ER3283">
        <v>4445</v>
      </c>
      <c r="ES3283">
        <v>4445</v>
      </c>
      <c r="ET3283">
        <v>4445</v>
      </c>
      <c r="EU3283">
        <v>4445</v>
      </c>
      <c r="EV3283">
        <v>4445</v>
      </c>
      <c r="EW3283">
        <v>4445</v>
      </c>
      <c r="EX3283">
        <v>4445</v>
      </c>
      <c r="EY3283">
        <v>4445</v>
      </c>
      <c r="EZ3283">
        <v>4445</v>
      </c>
      <c r="FA3283">
        <v>4445</v>
      </c>
      <c r="FB3283">
        <v>4445</v>
      </c>
      <c r="FC3283">
        <v>4445</v>
      </c>
      <c r="FD3283">
        <v>4445</v>
      </c>
      <c r="FE3283">
        <v>4445</v>
      </c>
      <c r="FF3283">
        <v>4445</v>
      </c>
      <c r="FG3283">
        <v>4445</v>
      </c>
      <c r="FH3283">
        <v>4445</v>
      </c>
    </row>
    <row r="3284" spans="1:164">
      <c r="A3284" t="s">
        <v>3252</v>
      </c>
      <c r="B3284" t="s">
        <v>1713</v>
      </c>
      <c r="C3284" s="23">
        <v>45691</v>
      </c>
      <c r="D3284" s="23">
        <v>45748</v>
      </c>
      <c r="E3284">
        <v>49</v>
      </c>
      <c r="F3284">
        <v>3660</v>
      </c>
      <c r="G3284" t="s">
        <v>2193</v>
      </c>
      <c r="CP3284">
        <v>698</v>
      </c>
      <c r="CQ3284">
        <v>732</v>
      </c>
      <c r="CR3284">
        <v>610</v>
      </c>
      <c r="CS3284">
        <v>529</v>
      </c>
      <c r="CT3284">
        <v>423</v>
      </c>
      <c r="CU3284">
        <v>309</v>
      </c>
      <c r="CV3284">
        <v>223</v>
      </c>
      <c r="CW3284">
        <v>111</v>
      </c>
      <c r="CX3284">
        <v>26</v>
      </c>
    </row>
    <row r="3285" spans="1:164">
      <c r="A3285" t="s">
        <v>3252</v>
      </c>
      <c r="B3285" t="s">
        <v>1713</v>
      </c>
      <c r="C3285" s="23">
        <v>45691</v>
      </c>
      <c r="D3285" s="23">
        <v>45748</v>
      </c>
      <c r="E3285">
        <v>49</v>
      </c>
      <c r="F3285">
        <v>3660</v>
      </c>
      <c r="G3285" t="s">
        <v>2195</v>
      </c>
      <c r="CP3285">
        <v>698</v>
      </c>
      <c r="CQ3285">
        <v>1429</v>
      </c>
      <c r="CR3285">
        <v>2039</v>
      </c>
      <c r="CS3285">
        <v>2568</v>
      </c>
      <c r="CT3285">
        <v>2991</v>
      </c>
      <c r="CU3285">
        <v>3301</v>
      </c>
      <c r="CV3285">
        <v>3524</v>
      </c>
      <c r="CW3285">
        <v>3634</v>
      </c>
      <c r="CX3285">
        <v>3660</v>
      </c>
      <c r="CY3285">
        <v>3660</v>
      </c>
      <c r="CZ3285">
        <v>3660</v>
      </c>
      <c r="DA3285">
        <v>3660</v>
      </c>
      <c r="DB3285">
        <v>3660</v>
      </c>
      <c r="DC3285">
        <v>3660</v>
      </c>
      <c r="DD3285">
        <v>3660</v>
      </c>
      <c r="DE3285">
        <v>3660</v>
      </c>
      <c r="DF3285">
        <v>3660</v>
      </c>
      <c r="DG3285">
        <v>3660</v>
      </c>
      <c r="DH3285">
        <v>3660</v>
      </c>
      <c r="DI3285">
        <v>3660</v>
      </c>
      <c r="DJ3285">
        <v>3660</v>
      </c>
      <c r="DK3285">
        <v>3660</v>
      </c>
      <c r="DL3285">
        <v>3660</v>
      </c>
      <c r="DM3285">
        <v>3660</v>
      </c>
      <c r="DN3285">
        <v>3660</v>
      </c>
      <c r="DO3285">
        <v>3660</v>
      </c>
      <c r="DP3285">
        <v>3660</v>
      </c>
      <c r="DQ3285">
        <v>3660</v>
      </c>
      <c r="DR3285">
        <v>3660</v>
      </c>
      <c r="DS3285">
        <v>3660</v>
      </c>
      <c r="DT3285">
        <v>3660</v>
      </c>
      <c r="DU3285">
        <v>3660</v>
      </c>
      <c r="DV3285">
        <v>3660</v>
      </c>
      <c r="DW3285">
        <v>3660</v>
      </c>
      <c r="DX3285">
        <v>3660</v>
      </c>
      <c r="DY3285">
        <v>3660</v>
      </c>
      <c r="DZ3285">
        <v>3660</v>
      </c>
      <c r="EA3285">
        <v>3660</v>
      </c>
      <c r="EB3285">
        <v>3660</v>
      </c>
      <c r="EC3285">
        <v>3660</v>
      </c>
      <c r="ED3285">
        <v>3660</v>
      </c>
      <c r="EE3285">
        <v>3660</v>
      </c>
      <c r="EF3285">
        <v>3660</v>
      </c>
      <c r="EG3285">
        <v>3660</v>
      </c>
      <c r="EH3285">
        <v>3660</v>
      </c>
      <c r="EI3285">
        <v>3660</v>
      </c>
      <c r="EJ3285">
        <v>3660</v>
      </c>
      <c r="EK3285">
        <v>3660</v>
      </c>
      <c r="EL3285">
        <v>3660</v>
      </c>
      <c r="EM3285">
        <v>3660</v>
      </c>
      <c r="EN3285">
        <v>3660</v>
      </c>
      <c r="EO3285">
        <v>3660</v>
      </c>
      <c r="EP3285">
        <v>3660</v>
      </c>
      <c r="EQ3285">
        <v>3660</v>
      </c>
      <c r="ER3285">
        <v>3660</v>
      </c>
      <c r="ES3285">
        <v>3660</v>
      </c>
      <c r="ET3285">
        <v>3660</v>
      </c>
      <c r="EU3285">
        <v>3660</v>
      </c>
      <c r="EV3285">
        <v>3660</v>
      </c>
      <c r="EW3285">
        <v>3660</v>
      </c>
      <c r="EX3285">
        <v>3660</v>
      </c>
      <c r="EY3285">
        <v>3660</v>
      </c>
      <c r="EZ3285">
        <v>3660</v>
      </c>
      <c r="FA3285">
        <v>3660</v>
      </c>
      <c r="FB3285">
        <v>3660</v>
      </c>
      <c r="FC3285">
        <v>3660</v>
      </c>
      <c r="FD3285">
        <v>3660</v>
      </c>
      <c r="FE3285">
        <v>3660</v>
      </c>
      <c r="FF3285">
        <v>3660</v>
      </c>
      <c r="FG3285">
        <v>3660</v>
      </c>
      <c r="FH3285">
        <v>3660</v>
      </c>
    </row>
    <row r="3286" spans="1:164">
      <c r="A3286" t="s">
        <v>3122</v>
      </c>
      <c r="C3286" s="23">
        <v>45691</v>
      </c>
      <c r="D3286" s="23">
        <v>45968</v>
      </c>
      <c r="E3286">
        <v>238</v>
      </c>
      <c r="F3286">
        <v>11253</v>
      </c>
      <c r="G3286" t="s">
        <v>2193</v>
      </c>
      <c r="CP3286">
        <v>3164</v>
      </c>
      <c r="CQ3286">
        <v>1699</v>
      </c>
      <c r="CR3286">
        <v>269</v>
      </c>
      <c r="DV3286">
        <v>1411</v>
      </c>
      <c r="DW3286">
        <v>2857</v>
      </c>
      <c r="DX3286">
        <v>1616</v>
      </c>
      <c r="DY3286">
        <v>52</v>
      </c>
      <c r="EC3286">
        <v>185</v>
      </c>
    </row>
    <row r="3287" spans="1:164">
      <c r="A3287" t="s">
        <v>3122</v>
      </c>
      <c r="C3287" s="23">
        <v>45691</v>
      </c>
      <c r="D3287" s="23">
        <v>45968</v>
      </c>
      <c r="E3287">
        <v>238</v>
      </c>
      <c r="F3287">
        <v>11253</v>
      </c>
      <c r="G3287" t="s">
        <v>2195</v>
      </c>
      <c r="CP3287">
        <v>3164</v>
      </c>
      <c r="CQ3287">
        <v>4863</v>
      </c>
      <c r="CR3287">
        <v>5132</v>
      </c>
      <c r="CS3287">
        <v>5132</v>
      </c>
      <c r="CT3287">
        <v>5132</v>
      </c>
      <c r="CU3287">
        <v>5132</v>
      </c>
      <c r="CV3287">
        <v>5132</v>
      </c>
      <c r="CW3287">
        <v>5132</v>
      </c>
      <c r="CX3287">
        <v>5132</v>
      </c>
      <c r="CY3287">
        <v>5132</v>
      </c>
      <c r="CZ3287">
        <v>5132</v>
      </c>
      <c r="DA3287">
        <v>5132</v>
      </c>
      <c r="DB3287">
        <v>5132</v>
      </c>
      <c r="DC3287">
        <v>5132</v>
      </c>
      <c r="DD3287">
        <v>5132</v>
      </c>
      <c r="DE3287">
        <v>5132</v>
      </c>
      <c r="DF3287">
        <v>5132</v>
      </c>
      <c r="DG3287">
        <v>5132</v>
      </c>
      <c r="DH3287">
        <v>5132</v>
      </c>
      <c r="DI3287">
        <v>5132</v>
      </c>
      <c r="DJ3287">
        <v>5132</v>
      </c>
      <c r="DK3287">
        <v>5132</v>
      </c>
      <c r="DL3287">
        <v>5132</v>
      </c>
      <c r="DM3287">
        <v>5132</v>
      </c>
      <c r="DN3287">
        <v>5132</v>
      </c>
      <c r="DO3287">
        <v>5132</v>
      </c>
      <c r="DP3287">
        <v>5132</v>
      </c>
      <c r="DQ3287">
        <v>5132</v>
      </c>
      <c r="DR3287">
        <v>5132</v>
      </c>
      <c r="DS3287">
        <v>5132</v>
      </c>
      <c r="DT3287">
        <v>5132</v>
      </c>
      <c r="DU3287">
        <v>5132</v>
      </c>
      <c r="DV3287">
        <v>6543</v>
      </c>
      <c r="DW3287">
        <v>9400</v>
      </c>
      <c r="DX3287">
        <v>11016</v>
      </c>
      <c r="DY3287">
        <v>11068</v>
      </c>
      <c r="DZ3287">
        <v>11068</v>
      </c>
      <c r="EA3287">
        <v>11068</v>
      </c>
      <c r="EB3287">
        <v>11068</v>
      </c>
      <c r="EC3287">
        <v>11253</v>
      </c>
      <c r="ED3287">
        <v>11253</v>
      </c>
      <c r="EE3287">
        <v>11253</v>
      </c>
      <c r="EF3287">
        <v>11253</v>
      </c>
      <c r="EG3287">
        <v>11253</v>
      </c>
      <c r="EH3287">
        <v>11253</v>
      </c>
      <c r="EI3287">
        <v>11253</v>
      </c>
      <c r="EJ3287">
        <v>11253</v>
      </c>
      <c r="EK3287">
        <v>11253</v>
      </c>
      <c r="EL3287">
        <v>11253</v>
      </c>
      <c r="EM3287">
        <v>11253</v>
      </c>
      <c r="EN3287">
        <v>11253</v>
      </c>
      <c r="EO3287">
        <v>11253</v>
      </c>
      <c r="EP3287">
        <v>11253</v>
      </c>
      <c r="EQ3287">
        <v>11253</v>
      </c>
      <c r="ER3287">
        <v>11253</v>
      </c>
      <c r="ES3287">
        <v>11253</v>
      </c>
      <c r="ET3287">
        <v>11253</v>
      </c>
      <c r="EU3287">
        <v>11253</v>
      </c>
      <c r="EV3287">
        <v>11253</v>
      </c>
      <c r="EW3287">
        <v>11253</v>
      </c>
      <c r="EX3287">
        <v>11253</v>
      </c>
      <c r="EY3287">
        <v>11253</v>
      </c>
      <c r="EZ3287">
        <v>11253</v>
      </c>
      <c r="FA3287">
        <v>11253</v>
      </c>
      <c r="FB3287">
        <v>11253</v>
      </c>
      <c r="FC3287">
        <v>11253</v>
      </c>
      <c r="FD3287">
        <v>11253</v>
      </c>
      <c r="FE3287">
        <v>11253</v>
      </c>
      <c r="FF3287">
        <v>11253</v>
      </c>
      <c r="FG3287">
        <v>11253</v>
      </c>
      <c r="FH3287">
        <v>11253</v>
      </c>
    </row>
    <row r="3288" spans="1:164">
      <c r="A3288" t="s">
        <v>3253</v>
      </c>
      <c r="B3288" t="s">
        <v>1715</v>
      </c>
      <c r="C3288" s="23">
        <v>45691</v>
      </c>
      <c r="D3288" s="23">
        <v>45709</v>
      </c>
      <c r="E3288">
        <v>15</v>
      </c>
      <c r="F3288">
        <v>3030</v>
      </c>
      <c r="G3288" t="s">
        <v>2193</v>
      </c>
      <c r="CP3288">
        <v>1647</v>
      </c>
      <c r="CQ3288">
        <v>1114</v>
      </c>
      <c r="CR3288">
        <v>269</v>
      </c>
    </row>
    <row r="3289" spans="1:164">
      <c r="A3289" t="s">
        <v>3253</v>
      </c>
      <c r="B3289" t="s">
        <v>1715</v>
      </c>
      <c r="C3289" s="23">
        <v>45691</v>
      </c>
      <c r="D3289" s="23">
        <v>45709</v>
      </c>
      <c r="E3289">
        <v>15</v>
      </c>
      <c r="F3289">
        <v>3030</v>
      </c>
      <c r="G3289" t="s">
        <v>2195</v>
      </c>
      <c r="CP3289">
        <v>1647</v>
      </c>
      <c r="CQ3289">
        <v>2761</v>
      </c>
      <c r="CR3289">
        <v>3030</v>
      </c>
      <c r="CS3289">
        <v>3030</v>
      </c>
      <c r="CT3289">
        <v>3030</v>
      </c>
      <c r="CU3289">
        <v>3030</v>
      </c>
      <c r="CV3289">
        <v>3030</v>
      </c>
      <c r="CW3289">
        <v>3030</v>
      </c>
      <c r="CX3289">
        <v>3030</v>
      </c>
      <c r="CY3289">
        <v>3030</v>
      </c>
      <c r="CZ3289">
        <v>3030</v>
      </c>
      <c r="DA3289">
        <v>3030</v>
      </c>
      <c r="DB3289">
        <v>3030</v>
      </c>
      <c r="DC3289">
        <v>3030</v>
      </c>
      <c r="DD3289">
        <v>3030</v>
      </c>
      <c r="DE3289">
        <v>3030</v>
      </c>
      <c r="DF3289">
        <v>3030</v>
      </c>
      <c r="DG3289">
        <v>3030</v>
      </c>
      <c r="DH3289">
        <v>3030</v>
      </c>
      <c r="DI3289">
        <v>3030</v>
      </c>
      <c r="DJ3289">
        <v>3030</v>
      </c>
      <c r="DK3289">
        <v>3030</v>
      </c>
      <c r="DL3289">
        <v>3030</v>
      </c>
      <c r="DM3289">
        <v>3030</v>
      </c>
      <c r="DN3289">
        <v>3030</v>
      </c>
      <c r="DO3289">
        <v>3030</v>
      </c>
      <c r="DP3289">
        <v>3030</v>
      </c>
      <c r="DQ3289">
        <v>3030</v>
      </c>
      <c r="DR3289">
        <v>3030</v>
      </c>
      <c r="DS3289">
        <v>3030</v>
      </c>
      <c r="DT3289">
        <v>3030</v>
      </c>
      <c r="DU3289">
        <v>3030</v>
      </c>
      <c r="DV3289">
        <v>3030</v>
      </c>
      <c r="DW3289">
        <v>3030</v>
      </c>
      <c r="DX3289">
        <v>3030</v>
      </c>
      <c r="DY3289">
        <v>3030</v>
      </c>
      <c r="DZ3289">
        <v>3030</v>
      </c>
      <c r="EA3289">
        <v>3030</v>
      </c>
      <c r="EB3289">
        <v>3030</v>
      </c>
      <c r="EC3289">
        <v>3030</v>
      </c>
      <c r="ED3289">
        <v>3030</v>
      </c>
      <c r="EE3289">
        <v>3030</v>
      </c>
      <c r="EF3289">
        <v>3030</v>
      </c>
      <c r="EG3289">
        <v>3030</v>
      </c>
      <c r="EH3289">
        <v>3030</v>
      </c>
      <c r="EI3289">
        <v>3030</v>
      </c>
      <c r="EJ3289">
        <v>3030</v>
      </c>
      <c r="EK3289">
        <v>3030</v>
      </c>
      <c r="EL3289">
        <v>3030</v>
      </c>
      <c r="EM3289">
        <v>3030</v>
      </c>
      <c r="EN3289">
        <v>3030</v>
      </c>
      <c r="EO3289">
        <v>3030</v>
      </c>
      <c r="EP3289">
        <v>3030</v>
      </c>
      <c r="EQ3289">
        <v>3030</v>
      </c>
      <c r="ER3289">
        <v>3030</v>
      </c>
      <c r="ES3289">
        <v>3030</v>
      </c>
      <c r="ET3289">
        <v>3030</v>
      </c>
      <c r="EU3289">
        <v>3030</v>
      </c>
      <c r="EV3289">
        <v>3030</v>
      </c>
      <c r="EW3289">
        <v>3030</v>
      </c>
      <c r="EX3289">
        <v>3030</v>
      </c>
      <c r="EY3289">
        <v>3030</v>
      </c>
      <c r="EZ3289">
        <v>3030</v>
      </c>
      <c r="FA3289">
        <v>3030</v>
      </c>
      <c r="FB3289">
        <v>3030</v>
      </c>
      <c r="FC3289">
        <v>3030</v>
      </c>
      <c r="FD3289">
        <v>3030</v>
      </c>
      <c r="FE3289">
        <v>3030</v>
      </c>
      <c r="FF3289">
        <v>3030</v>
      </c>
      <c r="FG3289">
        <v>3030</v>
      </c>
      <c r="FH3289">
        <v>3030</v>
      </c>
    </row>
    <row r="3290" spans="1:164">
      <c r="A3290" t="s">
        <v>3254</v>
      </c>
      <c r="B3290" t="s">
        <v>1717</v>
      </c>
      <c r="C3290" s="23">
        <v>45691</v>
      </c>
      <c r="D3290" s="23">
        <v>45703</v>
      </c>
      <c r="E3290">
        <v>11</v>
      </c>
      <c r="F3290">
        <v>2102</v>
      </c>
      <c r="G3290" t="s">
        <v>2193</v>
      </c>
      <c r="CP3290">
        <v>1517</v>
      </c>
      <c r="CQ3290">
        <v>585</v>
      </c>
    </row>
    <row r="3291" spans="1:164">
      <c r="A3291" t="s">
        <v>3254</v>
      </c>
      <c r="B3291" t="s">
        <v>1717</v>
      </c>
      <c r="C3291" s="23">
        <v>45691</v>
      </c>
      <c r="D3291" s="23">
        <v>45703</v>
      </c>
      <c r="E3291">
        <v>11</v>
      </c>
      <c r="F3291">
        <v>2102</v>
      </c>
      <c r="G3291" t="s">
        <v>2195</v>
      </c>
      <c r="CP3291">
        <v>1517</v>
      </c>
      <c r="CQ3291">
        <v>2102</v>
      </c>
      <c r="CR3291">
        <v>2102</v>
      </c>
      <c r="CS3291">
        <v>2102</v>
      </c>
      <c r="CT3291">
        <v>2102</v>
      </c>
      <c r="CU3291">
        <v>2102</v>
      </c>
      <c r="CV3291">
        <v>2102</v>
      </c>
      <c r="CW3291">
        <v>2102</v>
      </c>
      <c r="CX3291">
        <v>2102</v>
      </c>
      <c r="CY3291">
        <v>2102</v>
      </c>
      <c r="CZ3291">
        <v>2102</v>
      </c>
      <c r="DA3291">
        <v>2102</v>
      </c>
      <c r="DB3291">
        <v>2102</v>
      </c>
      <c r="DC3291">
        <v>2102</v>
      </c>
      <c r="DD3291">
        <v>2102</v>
      </c>
      <c r="DE3291">
        <v>2102</v>
      </c>
      <c r="DF3291">
        <v>2102</v>
      </c>
      <c r="DG3291">
        <v>2102</v>
      </c>
      <c r="DH3291">
        <v>2102</v>
      </c>
      <c r="DI3291">
        <v>2102</v>
      </c>
      <c r="DJ3291">
        <v>2102</v>
      </c>
      <c r="DK3291">
        <v>2102</v>
      </c>
      <c r="DL3291">
        <v>2102</v>
      </c>
      <c r="DM3291">
        <v>2102</v>
      </c>
      <c r="DN3291">
        <v>2102</v>
      </c>
      <c r="DO3291">
        <v>2102</v>
      </c>
      <c r="DP3291">
        <v>2102</v>
      </c>
      <c r="DQ3291">
        <v>2102</v>
      </c>
      <c r="DR3291">
        <v>2102</v>
      </c>
      <c r="DS3291">
        <v>2102</v>
      </c>
      <c r="DT3291">
        <v>2102</v>
      </c>
      <c r="DU3291">
        <v>2102</v>
      </c>
      <c r="DV3291">
        <v>2102</v>
      </c>
      <c r="DW3291">
        <v>2102</v>
      </c>
      <c r="DX3291">
        <v>2102</v>
      </c>
      <c r="DY3291">
        <v>2102</v>
      </c>
      <c r="DZ3291">
        <v>2102</v>
      </c>
      <c r="EA3291">
        <v>2102</v>
      </c>
      <c r="EB3291">
        <v>2102</v>
      </c>
      <c r="EC3291">
        <v>2102</v>
      </c>
      <c r="ED3291">
        <v>2102</v>
      </c>
      <c r="EE3291">
        <v>2102</v>
      </c>
      <c r="EF3291">
        <v>2102</v>
      </c>
      <c r="EG3291">
        <v>2102</v>
      </c>
      <c r="EH3291">
        <v>2102</v>
      </c>
      <c r="EI3291">
        <v>2102</v>
      </c>
      <c r="EJ3291">
        <v>2102</v>
      </c>
      <c r="EK3291">
        <v>2102</v>
      </c>
      <c r="EL3291">
        <v>2102</v>
      </c>
      <c r="EM3291">
        <v>2102</v>
      </c>
      <c r="EN3291">
        <v>2102</v>
      </c>
      <c r="EO3291">
        <v>2102</v>
      </c>
      <c r="EP3291">
        <v>2102</v>
      </c>
      <c r="EQ3291">
        <v>2102</v>
      </c>
      <c r="ER3291">
        <v>2102</v>
      </c>
      <c r="ES3291">
        <v>2102</v>
      </c>
      <c r="ET3291">
        <v>2102</v>
      </c>
      <c r="EU3291">
        <v>2102</v>
      </c>
      <c r="EV3291">
        <v>2102</v>
      </c>
      <c r="EW3291">
        <v>2102</v>
      </c>
      <c r="EX3291">
        <v>2102</v>
      </c>
      <c r="EY3291">
        <v>2102</v>
      </c>
      <c r="EZ3291">
        <v>2102</v>
      </c>
      <c r="FA3291">
        <v>2102</v>
      </c>
      <c r="FB3291">
        <v>2102</v>
      </c>
      <c r="FC3291">
        <v>2102</v>
      </c>
      <c r="FD3291">
        <v>2102</v>
      </c>
      <c r="FE3291">
        <v>2102</v>
      </c>
      <c r="FF3291">
        <v>2102</v>
      </c>
      <c r="FG3291">
        <v>2102</v>
      </c>
      <c r="FH3291">
        <v>2102</v>
      </c>
    </row>
    <row r="3292" spans="1:164">
      <c r="A3292" t="s">
        <v>3255</v>
      </c>
      <c r="B3292" t="s">
        <v>1719</v>
      </c>
      <c r="C3292" s="23">
        <v>45915</v>
      </c>
      <c r="D3292" s="23">
        <v>45923</v>
      </c>
      <c r="E3292">
        <v>7</v>
      </c>
      <c r="F3292">
        <v>1484</v>
      </c>
      <c r="G3292" t="s">
        <v>2193</v>
      </c>
      <c r="DV3292">
        <v>1411</v>
      </c>
      <c r="DW3292">
        <v>73</v>
      </c>
    </row>
    <row r="3293" spans="1:164">
      <c r="A3293" t="s">
        <v>3255</v>
      </c>
      <c r="B3293" t="s">
        <v>1719</v>
      </c>
      <c r="C3293" s="23">
        <v>45915</v>
      </c>
      <c r="D3293" s="23">
        <v>45923</v>
      </c>
      <c r="E3293">
        <v>7</v>
      </c>
      <c r="F3293">
        <v>1484</v>
      </c>
      <c r="G3293" t="s">
        <v>2195</v>
      </c>
      <c r="DV3293">
        <v>1411</v>
      </c>
      <c r="DW3293">
        <v>1484</v>
      </c>
      <c r="DX3293">
        <v>1484</v>
      </c>
      <c r="DY3293">
        <v>1484</v>
      </c>
      <c r="DZ3293">
        <v>1484</v>
      </c>
      <c r="EA3293">
        <v>1484</v>
      </c>
      <c r="EB3293">
        <v>1484</v>
      </c>
      <c r="EC3293">
        <v>1484</v>
      </c>
      <c r="ED3293">
        <v>1484</v>
      </c>
      <c r="EE3293">
        <v>1484</v>
      </c>
      <c r="EF3293">
        <v>1484</v>
      </c>
      <c r="EG3293">
        <v>1484</v>
      </c>
      <c r="EH3293">
        <v>1484</v>
      </c>
      <c r="EI3293">
        <v>1484</v>
      </c>
      <c r="EJ3293">
        <v>1484</v>
      </c>
      <c r="EK3293">
        <v>1484</v>
      </c>
      <c r="EL3293">
        <v>1484</v>
      </c>
      <c r="EM3293">
        <v>1484</v>
      </c>
      <c r="EN3293">
        <v>1484</v>
      </c>
      <c r="EO3293">
        <v>1484</v>
      </c>
      <c r="EP3293">
        <v>1484</v>
      </c>
      <c r="EQ3293">
        <v>1484</v>
      </c>
      <c r="ER3293">
        <v>1484</v>
      </c>
      <c r="ES3293">
        <v>1484</v>
      </c>
      <c r="ET3293">
        <v>1484</v>
      </c>
      <c r="EU3293">
        <v>1484</v>
      </c>
      <c r="EV3293">
        <v>1484</v>
      </c>
      <c r="EW3293">
        <v>1484</v>
      </c>
      <c r="EX3293">
        <v>1484</v>
      </c>
      <c r="EY3293">
        <v>1484</v>
      </c>
      <c r="EZ3293">
        <v>1484</v>
      </c>
      <c r="FA3293">
        <v>1484</v>
      </c>
      <c r="FB3293">
        <v>1484</v>
      </c>
      <c r="FC3293">
        <v>1484</v>
      </c>
      <c r="FD3293">
        <v>1484</v>
      </c>
      <c r="FE3293">
        <v>1484</v>
      </c>
      <c r="FF3293">
        <v>1484</v>
      </c>
      <c r="FG3293">
        <v>1484</v>
      </c>
      <c r="FH3293">
        <v>1484</v>
      </c>
    </row>
    <row r="3294" spans="1:164">
      <c r="A3294" t="s">
        <v>3256</v>
      </c>
      <c r="B3294" t="s">
        <v>1721</v>
      </c>
      <c r="C3294" s="23">
        <v>45923</v>
      </c>
      <c r="D3294" s="23">
        <v>45936</v>
      </c>
      <c r="E3294">
        <v>11</v>
      </c>
      <c r="F3294">
        <v>2226</v>
      </c>
      <c r="G3294" t="s">
        <v>2193</v>
      </c>
      <c r="DW3294">
        <v>1392</v>
      </c>
      <c r="DX3294">
        <v>808</v>
      </c>
      <c r="DY3294">
        <v>26</v>
      </c>
    </row>
    <row r="3295" spans="1:164">
      <c r="A3295" t="s">
        <v>3256</v>
      </c>
      <c r="B3295" t="s">
        <v>1721</v>
      </c>
      <c r="C3295" s="23">
        <v>45923</v>
      </c>
      <c r="D3295" s="23">
        <v>45936</v>
      </c>
      <c r="E3295">
        <v>11</v>
      </c>
      <c r="F3295">
        <v>2226</v>
      </c>
      <c r="G3295" t="s">
        <v>2195</v>
      </c>
      <c r="DW3295">
        <v>1392</v>
      </c>
      <c r="DX3295">
        <v>2200</v>
      </c>
      <c r="DY3295">
        <v>2226</v>
      </c>
      <c r="DZ3295">
        <v>2226</v>
      </c>
      <c r="EA3295">
        <v>2226</v>
      </c>
      <c r="EB3295">
        <v>2226</v>
      </c>
      <c r="EC3295">
        <v>2226</v>
      </c>
      <c r="ED3295">
        <v>2226</v>
      </c>
      <c r="EE3295">
        <v>2226</v>
      </c>
      <c r="EF3295">
        <v>2226</v>
      </c>
      <c r="EG3295">
        <v>2226</v>
      </c>
      <c r="EH3295">
        <v>2226</v>
      </c>
      <c r="EI3295">
        <v>2226</v>
      </c>
      <c r="EJ3295">
        <v>2226</v>
      </c>
      <c r="EK3295">
        <v>2226</v>
      </c>
      <c r="EL3295">
        <v>2226</v>
      </c>
      <c r="EM3295">
        <v>2226</v>
      </c>
      <c r="EN3295">
        <v>2226</v>
      </c>
      <c r="EO3295">
        <v>2226</v>
      </c>
      <c r="EP3295">
        <v>2226</v>
      </c>
      <c r="EQ3295">
        <v>2226</v>
      </c>
      <c r="ER3295">
        <v>2226</v>
      </c>
      <c r="ES3295">
        <v>2226</v>
      </c>
      <c r="ET3295">
        <v>2226</v>
      </c>
      <c r="EU3295">
        <v>2226</v>
      </c>
      <c r="EV3295">
        <v>2226</v>
      </c>
      <c r="EW3295">
        <v>2226</v>
      </c>
      <c r="EX3295">
        <v>2226</v>
      </c>
      <c r="EY3295">
        <v>2226</v>
      </c>
      <c r="EZ3295">
        <v>2226</v>
      </c>
      <c r="FA3295">
        <v>2226</v>
      </c>
      <c r="FB3295">
        <v>2226</v>
      </c>
      <c r="FC3295">
        <v>2226</v>
      </c>
      <c r="FD3295">
        <v>2226</v>
      </c>
      <c r="FE3295">
        <v>2226</v>
      </c>
      <c r="FF3295">
        <v>2226</v>
      </c>
      <c r="FG3295">
        <v>2226</v>
      </c>
      <c r="FH3295">
        <v>2226</v>
      </c>
    </row>
    <row r="3296" spans="1:164">
      <c r="A3296" t="s">
        <v>3257</v>
      </c>
      <c r="B3296" t="s">
        <v>1723</v>
      </c>
      <c r="C3296" s="23">
        <v>45923</v>
      </c>
      <c r="D3296" s="23">
        <v>45936</v>
      </c>
      <c r="E3296">
        <v>11</v>
      </c>
      <c r="F3296">
        <v>2226</v>
      </c>
      <c r="G3296" t="s">
        <v>2193</v>
      </c>
      <c r="DW3296">
        <v>1392</v>
      </c>
      <c r="DX3296">
        <v>808</v>
      </c>
      <c r="DY3296">
        <v>26</v>
      </c>
    </row>
    <row r="3297" spans="1:164">
      <c r="A3297" t="s">
        <v>3257</v>
      </c>
      <c r="B3297" t="s">
        <v>1723</v>
      </c>
      <c r="C3297" s="23">
        <v>45923</v>
      </c>
      <c r="D3297" s="23">
        <v>45936</v>
      </c>
      <c r="E3297">
        <v>11</v>
      </c>
      <c r="F3297">
        <v>2226</v>
      </c>
      <c r="G3297" t="s">
        <v>2195</v>
      </c>
      <c r="DW3297">
        <v>1392</v>
      </c>
      <c r="DX3297">
        <v>2200</v>
      </c>
      <c r="DY3297">
        <v>2226</v>
      </c>
      <c r="DZ3297">
        <v>2226</v>
      </c>
      <c r="EA3297">
        <v>2226</v>
      </c>
      <c r="EB3297">
        <v>2226</v>
      </c>
      <c r="EC3297">
        <v>2226</v>
      </c>
      <c r="ED3297">
        <v>2226</v>
      </c>
      <c r="EE3297">
        <v>2226</v>
      </c>
      <c r="EF3297">
        <v>2226</v>
      </c>
      <c r="EG3297">
        <v>2226</v>
      </c>
      <c r="EH3297">
        <v>2226</v>
      </c>
      <c r="EI3297">
        <v>2226</v>
      </c>
      <c r="EJ3297">
        <v>2226</v>
      </c>
      <c r="EK3297">
        <v>2226</v>
      </c>
      <c r="EL3297">
        <v>2226</v>
      </c>
      <c r="EM3297">
        <v>2226</v>
      </c>
      <c r="EN3297">
        <v>2226</v>
      </c>
      <c r="EO3297">
        <v>2226</v>
      </c>
      <c r="EP3297">
        <v>2226</v>
      </c>
      <c r="EQ3297">
        <v>2226</v>
      </c>
      <c r="ER3297">
        <v>2226</v>
      </c>
      <c r="ES3297">
        <v>2226</v>
      </c>
      <c r="ET3297">
        <v>2226</v>
      </c>
      <c r="EU3297">
        <v>2226</v>
      </c>
      <c r="EV3297">
        <v>2226</v>
      </c>
      <c r="EW3297">
        <v>2226</v>
      </c>
      <c r="EX3297">
        <v>2226</v>
      </c>
      <c r="EY3297">
        <v>2226</v>
      </c>
      <c r="EZ3297">
        <v>2226</v>
      </c>
      <c r="FA3297">
        <v>2226</v>
      </c>
      <c r="FB3297">
        <v>2226</v>
      </c>
      <c r="FC3297">
        <v>2226</v>
      </c>
      <c r="FD3297">
        <v>2226</v>
      </c>
      <c r="FE3297">
        <v>2226</v>
      </c>
      <c r="FF3297">
        <v>2226</v>
      </c>
      <c r="FG3297">
        <v>2226</v>
      </c>
      <c r="FH3297">
        <v>2226</v>
      </c>
    </row>
    <row r="3298" spans="1:164">
      <c r="A3298" t="s">
        <v>3258</v>
      </c>
      <c r="B3298" t="s">
        <v>1725</v>
      </c>
      <c r="C3298" s="23">
        <v>45967</v>
      </c>
      <c r="D3298" s="23">
        <v>45968</v>
      </c>
      <c r="E3298">
        <v>1</v>
      </c>
      <c r="F3298">
        <v>185</v>
      </c>
      <c r="G3298" t="s">
        <v>2193</v>
      </c>
      <c r="EC3298">
        <v>185</v>
      </c>
    </row>
    <row r="3299" spans="1:164">
      <c r="A3299" t="s">
        <v>3258</v>
      </c>
      <c r="B3299" t="s">
        <v>1725</v>
      </c>
      <c r="C3299" s="23">
        <v>45967</v>
      </c>
      <c r="D3299" s="23">
        <v>45968</v>
      </c>
      <c r="E3299">
        <v>1</v>
      </c>
      <c r="F3299">
        <v>185</v>
      </c>
      <c r="G3299" t="s">
        <v>2195</v>
      </c>
      <c r="EC3299">
        <v>185</v>
      </c>
      <c r="ED3299">
        <v>185</v>
      </c>
      <c r="EE3299">
        <v>185</v>
      </c>
      <c r="EF3299">
        <v>185</v>
      </c>
      <c r="EG3299">
        <v>185</v>
      </c>
      <c r="EH3299">
        <v>185</v>
      </c>
      <c r="EI3299">
        <v>185</v>
      </c>
      <c r="EJ3299">
        <v>185</v>
      </c>
      <c r="EK3299">
        <v>185</v>
      </c>
      <c r="EL3299">
        <v>185</v>
      </c>
      <c r="EM3299">
        <v>185</v>
      </c>
      <c r="EN3299">
        <v>185</v>
      </c>
      <c r="EO3299">
        <v>185</v>
      </c>
      <c r="EP3299">
        <v>185</v>
      </c>
      <c r="EQ3299">
        <v>185</v>
      </c>
      <c r="ER3299">
        <v>185</v>
      </c>
      <c r="ES3299">
        <v>185</v>
      </c>
      <c r="ET3299">
        <v>185</v>
      </c>
      <c r="EU3299">
        <v>185</v>
      </c>
      <c r="EV3299">
        <v>185</v>
      </c>
      <c r="EW3299">
        <v>185</v>
      </c>
      <c r="EX3299">
        <v>185</v>
      </c>
      <c r="EY3299">
        <v>185</v>
      </c>
      <c r="EZ3299">
        <v>185</v>
      </c>
      <c r="FA3299">
        <v>185</v>
      </c>
      <c r="FB3299">
        <v>185</v>
      </c>
      <c r="FC3299">
        <v>185</v>
      </c>
      <c r="FD3299">
        <v>185</v>
      </c>
      <c r="FE3299">
        <v>185</v>
      </c>
      <c r="FF3299">
        <v>185</v>
      </c>
      <c r="FG3299">
        <v>185</v>
      </c>
      <c r="FH3299">
        <v>185</v>
      </c>
    </row>
    <row r="3300" spans="1:164">
      <c r="A3300" t="s">
        <v>3164</v>
      </c>
      <c r="C3300" s="23">
        <v>45707</v>
      </c>
      <c r="D3300" s="23">
        <v>45745</v>
      </c>
      <c r="E3300">
        <v>32</v>
      </c>
      <c r="F3300">
        <v>2344</v>
      </c>
      <c r="G3300" t="s">
        <v>2193</v>
      </c>
      <c r="CR3300">
        <v>85</v>
      </c>
      <c r="CS3300">
        <v>547</v>
      </c>
      <c r="CT3300">
        <v>824</v>
      </c>
      <c r="CU3300">
        <v>501</v>
      </c>
      <c r="CV3300">
        <v>290</v>
      </c>
      <c r="CW3300">
        <v>97</v>
      </c>
    </row>
    <row r="3301" spans="1:164">
      <c r="A3301" t="s">
        <v>3164</v>
      </c>
      <c r="C3301" s="23">
        <v>45707</v>
      </c>
      <c r="D3301" s="23">
        <v>45745</v>
      </c>
      <c r="E3301">
        <v>32</v>
      </c>
      <c r="F3301">
        <v>2344</v>
      </c>
      <c r="G3301" t="s">
        <v>2195</v>
      </c>
      <c r="CR3301">
        <v>85</v>
      </c>
      <c r="CS3301">
        <v>632</v>
      </c>
      <c r="CT3301">
        <v>1456</v>
      </c>
      <c r="CU3301">
        <v>1957</v>
      </c>
      <c r="CV3301">
        <v>2247</v>
      </c>
      <c r="CW3301">
        <v>2344</v>
      </c>
      <c r="CX3301">
        <v>2344</v>
      </c>
      <c r="CY3301">
        <v>2344</v>
      </c>
      <c r="CZ3301">
        <v>2344</v>
      </c>
      <c r="DA3301">
        <v>2344</v>
      </c>
      <c r="DB3301">
        <v>2344</v>
      </c>
      <c r="DC3301">
        <v>2344</v>
      </c>
      <c r="DD3301">
        <v>2344</v>
      </c>
      <c r="DE3301">
        <v>2344</v>
      </c>
      <c r="DF3301">
        <v>2344</v>
      </c>
      <c r="DG3301">
        <v>2344</v>
      </c>
      <c r="DH3301">
        <v>2344</v>
      </c>
      <c r="DI3301">
        <v>2344</v>
      </c>
      <c r="DJ3301">
        <v>2344</v>
      </c>
      <c r="DK3301">
        <v>2344</v>
      </c>
      <c r="DL3301">
        <v>2344</v>
      </c>
      <c r="DM3301">
        <v>2344</v>
      </c>
      <c r="DN3301">
        <v>2344</v>
      </c>
      <c r="DO3301">
        <v>2344</v>
      </c>
      <c r="DP3301">
        <v>2344</v>
      </c>
      <c r="DQ3301">
        <v>2344</v>
      </c>
      <c r="DR3301">
        <v>2344</v>
      </c>
      <c r="DS3301">
        <v>2344</v>
      </c>
      <c r="DT3301">
        <v>2344</v>
      </c>
      <c r="DU3301">
        <v>2344</v>
      </c>
      <c r="DV3301">
        <v>2344</v>
      </c>
      <c r="DW3301">
        <v>2344</v>
      </c>
      <c r="DX3301">
        <v>2344</v>
      </c>
      <c r="DY3301">
        <v>2344</v>
      </c>
      <c r="DZ3301">
        <v>2344</v>
      </c>
      <c r="EA3301">
        <v>2344</v>
      </c>
      <c r="EB3301">
        <v>2344</v>
      </c>
      <c r="EC3301">
        <v>2344</v>
      </c>
      <c r="ED3301">
        <v>2344</v>
      </c>
      <c r="EE3301">
        <v>2344</v>
      </c>
      <c r="EF3301">
        <v>2344</v>
      </c>
      <c r="EG3301">
        <v>2344</v>
      </c>
      <c r="EH3301">
        <v>2344</v>
      </c>
      <c r="EI3301">
        <v>2344</v>
      </c>
      <c r="EJ3301">
        <v>2344</v>
      </c>
      <c r="EK3301">
        <v>2344</v>
      </c>
      <c r="EL3301">
        <v>2344</v>
      </c>
      <c r="EM3301">
        <v>2344</v>
      </c>
      <c r="EN3301">
        <v>2344</v>
      </c>
      <c r="EO3301">
        <v>2344</v>
      </c>
      <c r="EP3301">
        <v>2344</v>
      </c>
      <c r="EQ3301">
        <v>2344</v>
      </c>
      <c r="ER3301">
        <v>2344</v>
      </c>
      <c r="ES3301">
        <v>2344</v>
      </c>
      <c r="ET3301">
        <v>2344</v>
      </c>
      <c r="EU3301">
        <v>2344</v>
      </c>
      <c r="EV3301">
        <v>2344</v>
      </c>
      <c r="EW3301">
        <v>2344</v>
      </c>
      <c r="EX3301">
        <v>2344</v>
      </c>
      <c r="EY3301">
        <v>2344</v>
      </c>
      <c r="EZ3301">
        <v>2344</v>
      </c>
      <c r="FA3301">
        <v>2344</v>
      </c>
      <c r="FB3301">
        <v>2344</v>
      </c>
      <c r="FC3301">
        <v>2344</v>
      </c>
      <c r="FD3301">
        <v>2344</v>
      </c>
      <c r="FE3301">
        <v>2344</v>
      </c>
      <c r="FF3301">
        <v>2344</v>
      </c>
      <c r="FG3301">
        <v>2344</v>
      </c>
      <c r="FH3301">
        <v>2344</v>
      </c>
    </row>
    <row r="3302" spans="1:164">
      <c r="A3302" t="s">
        <v>3259</v>
      </c>
      <c r="B3302" t="s">
        <v>1727</v>
      </c>
      <c r="C3302" s="23">
        <v>45707</v>
      </c>
      <c r="D3302" s="23">
        <v>45745</v>
      </c>
      <c r="E3302">
        <v>32</v>
      </c>
      <c r="F3302">
        <v>1172</v>
      </c>
      <c r="G3302" t="s">
        <v>2193</v>
      </c>
      <c r="CR3302">
        <v>43</v>
      </c>
      <c r="CS3302">
        <v>274</v>
      </c>
      <c r="CT3302">
        <v>412</v>
      </c>
      <c r="CU3302">
        <v>250</v>
      </c>
      <c r="CV3302">
        <v>145</v>
      </c>
      <c r="CW3302">
        <v>48</v>
      </c>
    </row>
    <row r="3303" spans="1:164">
      <c r="A3303" t="s">
        <v>3259</v>
      </c>
      <c r="B3303" t="s">
        <v>1727</v>
      </c>
      <c r="C3303" s="23">
        <v>45707</v>
      </c>
      <c r="D3303" s="23">
        <v>45745</v>
      </c>
      <c r="E3303">
        <v>32</v>
      </c>
      <c r="F3303">
        <v>1172</v>
      </c>
      <c r="G3303" t="s">
        <v>2195</v>
      </c>
      <c r="CR3303">
        <v>43</v>
      </c>
      <c r="CS3303">
        <v>316</v>
      </c>
      <c r="CT3303">
        <v>728</v>
      </c>
      <c r="CU3303">
        <v>979</v>
      </c>
      <c r="CV3303">
        <v>1124</v>
      </c>
      <c r="CW3303">
        <v>1172</v>
      </c>
      <c r="CX3303">
        <v>1172</v>
      </c>
      <c r="CY3303">
        <v>1172</v>
      </c>
      <c r="CZ3303">
        <v>1172</v>
      </c>
      <c r="DA3303">
        <v>1172</v>
      </c>
      <c r="DB3303">
        <v>1172</v>
      </c>
      <c r="DC3303">
        <v>1172</v>
      </c>
      <c r="DD3303">
        <v>1172</v>
      </c>
      <c r="DE3303">
        <v>1172</v>
      </c>
      <c r="DF3303">
        <v>1172</v>
      </c>
      <c r="DG3303">
        <v>1172</v>
      </c>
      <c r="DH3303">
        <v>1172</v>
      </c>
      <c r="DI3303">
        <v>1172</v>
      </c>
      <c r="DJ3303">
        <v>1172</v>
      </c>
      <c r="DK3303">
        <v>1172</v>
      </c>
      <c r="DL3303">
        <v>1172</v>
      </c>
      <c r="DM3303">
        <v>1172</v>
      </c>
      <c r="DN3303">
        <v>1172</v>
      </c>
      <c r="DO3303">
        <v>1172</v>
      </c>
      <c r="DP3303">
        <v>1172</v>
      </c>
      <c r="DQ3303">
        <v>1172</v>
      </c>
      <c r="DR3303">
        <v>1172</v>
      </c>
      <c r="DS3303">
        <v>1172</v>
      </c>
      <c r="DT3303">
        <v>1172</v>
      </c>
      <c r="DU3303">
        <v>1172</v>
      </c>
      <c r="DV3303">
        <v>1172</v>
      </c>
      <c r="DW3303">
        <v>1172</v>
      </c>
      <c r="DX3303">
        <v>1172</v>
      </c>
      <c r="DY3303">
        <v>1172</v>
      </c>
      <c r="DZ3303">
        <v>1172</v>
      </c>
      <c r="EA3303">
        <v>1172</v>
      </c>
      <c r="EB3303">
        <v>1172</v>
      </c>
      <c r="EC3303">
        <v>1172</v>
      </c>
      <c r="ED3303">
        <v>1172</v>
      </c>
      <c r="EE3303">
        <v>1172</v>
      </c>
      <c r="EF3303">
        <v>1172</v>
      </c>
      <c r="EG3303">
        <v>1172</v>
      </c>
      <c r="EH3303">
        <v>1172</v>
      </c>
      <c r="EI3303">
        <v>1172</v>
      </c>
      <c r="EJ3303">
        <v>1172</v>
      </c>
      <c r="EK3303">
        <v>1172</v>
      </c>
      <c r="EL3303">
        <v>1172</v>
      </c>
      <c r="EM3303">
        <v>1172</v>
      </c>
      <c r="EN3303">
        <v>1172</v>
      </c>
      <c r="EO3303">
        <v>1172</v>
      </c>
      <c r="EP3303">
        <v>1172</v>
      </c>
      <c r="EQ3303">
        <v>1172</v>
      </c>
      <c r="ER3303">
        <v>1172</v>
      </c>
      <c r="ES3303">
        <v>1172</v>
      </c>
      <c r="ET3303">
        <v>1172</v>
      </c>
      <c r="EU3303">
        <v>1172</v>
      </c>
      <c r="EV3303">
        <v>1172</v>
      </c>
      <c r="EW3303">
        <v>1172</v>
      </c>
      <c r="EX3303">
        <v>1172</v>
      </c>
      <c r="EY3303">
        <v>1172</v>
      </c>
      <c r="EZ3303">
        <v>1172</v>
      </c>
      <c r="FA3303">
        <v>1172</v>
      </c>
      <c r="FB3303">
        <v>1172</v>
      </c>
      <c r="FC3303">
        <v>1172</v>
      </c>
      <c r="FD3303">
        <v>1172</v>
      </c>
      <c r="FE3303">
        <v>1172</v>
      </c>
      <c r="FF3303">
        <v>1172</v>
      </c>
      <c r="FG3303">
        <v>1172</v>
      </c>
      <c r="FH3303">
        <v>1172</v>
      </c>
    </row>
    <row r="3304" spans="1:164">
      <c r="A3304" t="s">
        <v>3260</v>
      </c>
      <c r="B3304" t="s">
        <v>1729</v>
      </c>
      <c r="C3304" s="23">
        <v>45707</v>
      </c>
      <c r="D3304" s="23">
        <v>45745</v>
      </c>
      <c r="E3304">
        <v>32</v>
      </c>
      <c r="F3304">
        <v>1172</v>
      </c>
      <c r="G3304" t="s">
        <v>2193</v>
      </c>
      <c r="CR3304">
        <v>43</v>
      </c>
      <c r="CS3304">
        <v>274</v>
      </c>
      <c r="CT3304">
        <v>412</v>
      </c>
      <c r="CU3304">
        <v>250</v>
      </c>
      <c r="CV3304">
        <v>145</v>
      </c>
      <c r="CW3304">
        <v>48</v>
      </c>
    </row>
    <row r="3305" spans="1:164">
      <c r="A3305" t="s">
        <v>3260</v>
      </c>
      <c r="B3305" t="s">
        <v>1729</v>
      </c>
      <c r="C3305" s="23">
        <v>45707</v>
      </c>
      <c r="D3305" s="23">
        <v>45745</v>
      </c>
      <c r="E3305">
        <v>32</v>
      </c>
      <c r="F3305">
        <v>1172</v>
      </c>
      <c r="G3305" t="s">
        <v>2195</v>
      </c>
      <c r="CR3305">
        <v>43</v>
      </c>
      <c r="CS3305">
        <v>316</v>
      </c>
      <c r="CT3305">
        <v>728</v>
      </c>
      <c r="CU3305">
        <v>979</v>
      </c>
      <c r="CV3305">
        <v>1124</v>
      </c>
      <c r="CW3305">
        <v>1172</v>
      </c>
      <c r="CX3305">
        <v>1172</v>
      </c>
      <c r="CY3305">
        <v>1172</v>
      </c>
      <c r="CZ3305">
        <v>1172</v>
      </c>
      <c r="DA3305">
        <v>1172</v>
      </c>
      <c r="DB3305">
        <v>1172</v>
      </c>
      <c r="DC3305">
        <v>1172</v>
      </c>
      <c r="DD3305">
        <v>1172</v>
      </c>
      <c r="DE3305">
        <v>1172</v>
      </c>
      <c r="DF3305">
        <v>1172</v>
      </c>
      <c r="DG3305">
        <v>1172</v>
      </c>
      <c r="DH3305">
        <v>1172</v>
      </c>
      <c r="DI3305">
        <v>1172</v>
      </c>
      <c r="DJ3305">
        <v>1172</v>
      </c>
      <c r="DK3305">
        <v>1172</v>
      </c>
      <c r="DL3305">
        <v>1172</v>
      </c>
      <c r="DM3305">
        <v>1172</v>
      </c>
      <c r="DN3305">
        <v>1172</v>
      </c>
      <c r="DO3305">
        <v>1172</v>
      </c>
      <c r="DP3305">
        <v>1172</v>
      </c>
      <c r="DQ3305">
        <v>1172</v>
      </c>
      <c r="DR3305">
        <v>1172</v>
      </c>
      <c r="DS3305">
        <v>1172</v>
      </c>
      <c r="DT3305">
        <v>1172</v>
      </c>
      <c r="DU3305">
        <v>1172</v>
      </c>
      <c r="DV3305">
        <v>1172</v>
      </c>
      <c r="DW3305">
        <v>1172</v>
      </c>
      <c r="DX3305">
        <v>1172</v>
      </c>
      <c r="DY3305">
        <v>1172</v>
      </c>
      <c r="DZ3305">
        <v>1172</v>
      </c>
      <c r="EA3305">
        <v>1172</v>
      </c>
      <c r="EB3305">
        <v>1172</v>
      </c>
      <c r="EC3305">
        <v>1172</v>
      </c>
      <c r="ED3305">
        <v>1172</v>
      </c>
      <c r="EE3305">
        <v>1172</v>
      </c>
      <c r="EF3305">
        <v>1172</v>
      </c>
      <c r="EG3305">
        <v>1172</v>
      </c>
      <c r="EH3305">
        <v>1172</v>
      </c>
      <c r="EI3305">
        <v>1172</v>
      </c>
      <c r="EJ3305">
        <v>1172</v>
      </c>
      <c r="EK3305">
        <v>1172</v>
      </c>
      <c r="EL3305">
        <v>1172</v>
      </c>
      <c r="EM3305">
        <v>1172</v>
      </c>
      <c r="EN3305">
        <v>1172</v>
      </c>
      <c r="EO3305">
        <v>1172</v>
      </c>
      <c r="EP3305">
        <v>1172</v>
      </c>
      <c r="EQ3305">
        <v>1172</v>
      </c>
      <c r="ER3305">
        <v>1172</v>
      </c>
      <c r="ES3305">
        <v>1172</v>
      </c>
      <c r="ET3305">
        <v>1172</v>
      </c>
      <c r="EU3305">
        <v>1172</v>
      </c>
      <c r="EV3305">
        <v>1172</v>
      </c>
      <c r="EW3305">
        <v>1172</v>
      </c>
      <c r="EX3305">
        <v>1172</v>
      </c>
      <c r="EY3305">
        <v>1172</v>
      </c>
      <c r="EZ3305">
        <v>1172</v>
      </c>
      <c r="FA3305">
        <v>1172</v>
      </c>
      <c r="FB3305">
        <v>1172</v>
      </c>
      <c r="FC3305">
        <v>1172</v>
      </c>
      <c r="FD3305">
        <v>1172</v>
      </c>
      <c r="FE3305">
        <v>1172</v>
      </c>
      <c r="FF3305">
        <v>1172</v>
      </c>
      <c r="FG3305">
        <v>1172</v>
      </c>
      <c r="FH3305">
        <v>1172</v>
      </c>
    </row>
    <row r="3306" spans="1:164">
      <c r="A3306" t="s">
        <v>3261</v>
      </c>
      <c r="C3306" s="23">
        <v>45479</v>
      </c>
      <c r="D3306" s="23">
        <v>46025</v>
      </c>
      <c r="E3306">
        <v>468</v>
      </c>
      <c r="F3306">
        <v>900454</v>
      </c>
      <c r="G3306" t="s">
        <v>2193</v>
      </c>
      <c r="BK3306">
        <v>983</v>
      </c>
      <c r="BL3306">
        <v>19946</v>
      </c>
      <c r="BM3306">
        <v>88176</v>
      </c>
      <c r="BN3306">
        <v>122771</v>
      </c>
      <c r="BO3306">
        <v>46675</v>
      </c>
      <c r="BP3306">
        <v>8716</v>
      </c>
      <c r="BQ3306">
        <v>16901</v>
      </c>
      <c r="BR3306">
        <v>34564</v>
      </c>
      <c r="BS3306">
        <v>55809</v>
      </c>
      <c r="BT3306">
        <v>34789</v>
      </c>
      <c r="BU3306">
        <v>18282</v>
      </c>
      <c r="BV3306">
        <v>16723</v>
      </c>
      <c r="BW3306">
        <v>30235</v>
      </c>
      <c r="BX3306">
        <v>55808</v>
      </c>
      <c r="BY3306">
        <v>39118</v>
      </c>
      <c r="BZ3306">
        <v>19827</v>
      </c>
      <c r="CA3306">
        <v>513</v>
      </c>
      <c r="CB3306">
        <v>574</v>
      </c>
      <c r="CC3306">
        <v>1199</v>
      </c>
      <c r="CD3306">
        <v>2016</v>
      </c>
      <c r="CE3306">
        <v>2938</v>
      </c>
      <c r="CF3306">
        <v>2938</v>
      </c>
      <c r="CG3306">
        <v>2022</v>
      </c>
      <c r="CH3306">
        <v>1204</v>
      </c>
      <c r="CI3306">
        <v>578</v>
      </c>
      <c r="CJ3306">
        <v>231</v>
      </c>
      <c r="CK3306">
        <v>65</v>
      </c>
      <c r="CO3306">
        <v>4313</v>
      </c>
      <c r="CP3306">
        <v>25879</v>
      </c>
      <c r="CQ3306">
        <v>15409</v>
      </c>
      <c r="CR3306">
        <v>22791</v>
      </c>
      <c r="CS3306">
        <v>19507</v>
      </c>
      <c r="CT3306">
        <v>772</v>
      </c>
      <c r="DA3306">
        <v>71</v>
      </c>
      <c r="DB3306">
        <v>859</v>
      </c>
      <c r="DC3306">
        <v>2287</v>
      </c>
      <c r="DD3306">
        <v>1053</v>
      </c>
      <c r="DE3306">
        <v>2629</v>
      </c>
      <c r="DF3306">
        <v>7247</v>
      </c>
      <c r="DG3306">
        <v>8798</v>
      </c>
      <c r="DH3306">
        <v>9418</v>
      </c>
      <c r="DI3306">
        <v>1277</v>
      </c>
      <c r="DJ3306">
        <v>2026</v>
      </c>
      <c r="DK3306">
        <v>16161</v>
      </c>
      <c r="DM3306">
        <v>3338</v>
      </c>
      <c r="DN3306">
        <v>8</v>
      </c>
      <c r="ED3306">
        <v>11392</v>
      </c>
      <c r="EE3306">
        <v>23863</v>
      </c>
      <c r="EF3306">
        <v>33319</v>
      </c>
      <c r="EG3306">
        <v>19827</v>
      </c>
      <c r="EH3306">
        <v>12492</v>
      </c>
      <c r="EI3306">
        <v>11702</v>
      </c>
      <c r="EJ3306">
        <v>11702</v>
      </c>
      <c r="EK3306">
        <v>8711</v>
      </c>
    </row>
    <row r="3307" spans="1:164">
      <c r="A3307" t="s">
        <v>3261</v>
      </c>
      <c r="C3307" s="23">
        <v>45479</v>
      </c>
      <c r="D3307" s="23">
        <v>46025</v>
      </c>
      <c r="E3307">
        <v>468</v>
      </c>
      <c r="F3307">
        <v>900454</v>
      </c>
      <c r="G3307" t="s">
        <v>2195</v>
      </c>
      <c r="BK3307">
        <v>983</v>
      </c>
      <c r="BL3307">
        <v>20929</v>
      </c>
      <c r="BM3307">
        <v>109105</v>
      </c>
      <c r="BN3307">
        <v>231877</v>
      </c>
      <c r="BO3307">
        <v>278552</v>
      </c>
      <c r="BP3307">
        <v>287268</v>
      </c>
      <c r="BQ3307">
        <v>304169</v>
      </c>
      <c r="BR3307">
        <v>338733</v>
      </c>
      <c r="BS3307">
        <v>394542</v>
      </c>
      <c r="BT3307">
        <v>429330</v>
      </c>
      <c r="BU3307">
        <v>447612</v>
      </c>
      <c r="BV3307">
        <v>464335</v>
      </c>
      <c r="BW3307">
        <v>494570</v>
      </c>
      <c r="BX3307">
        <v>550378</v>
      </c>
      <c r="BY3307">
        <v>589496</v>
      </c>
      <c r="BZ3307">
        <v>609323</v>
      </c>
      <c r="CA3307">
        <v>609836</v>
      </c>
      <c r="CB3307">
        <v>610410</v>
      </c>
      <c r="CC3307">
        <v>611609</v>
      </c>
      <c r="CD3307">
        <v>613625</v>
      </c>
      <c r="CE3307">
        <v>616563</v>
      </c>
      <c r="CF3307">
        <v>619501</v>
      </c>
      <c r="CG3307">
        <v>621523</v>
      </c>
      <c r="CH3307">
        <v>622727</v>
      </c>
      <c r="CI3307">
        <v>623305</v>
      </c>
      <c r="CJ3307">
        <v>623536</v>
      </c>
      <c r="CK3307">
        <v>623601</v>
      </c>
      <c r="CL3307">
        <v>623601</v>
      </c>
      <c r="CM3307">
        <v>623601</v>
      </c>
      <c r="CN3307">
        <v>623601</v>
      </c>
      <c r="CO3307">
        <v>627914</v>
      </c>
      <c r="CP3307">
        <v>653793</v>
      </c>
      <c r="CQ3307">
        <v>669202</v>
      </c>
      <c r="CR3307">
        <v>691993</v>
      </c>
      <c r="CS3307">
        <v>711501</v>
      </c>
      <c r="CT3307">
        <v>712273</v>
      </c>
      <c r="CU3307">
        <v>712273</v>
      </c>
      <c r="CV3307">
        <v>712273</v>
      </c>
      <c r="CW3307">
        <v>712273</v>
      </c>
      <c r="CX3307">
        <v>712273</v>
      </c>
      <c r="CY3307">
        <v>712273</v>
      </c>
      <c r="CZ3307">
        <v>712273</v>
      </c>
      <c r="DA3307">
        <v>712344</v>
      </c>
      <c r="DB3307">
        <v>713202</v>
      </c>
      <c r="DC3307">
        <v>715490</v>
      </c>
      <c r="DD3307">
        <v>716543</v>
      </c>
      <c r="DE3307">
        <v>719171</v>
      </c>
      <c r="DF3307">
        <v>726418</v>
      </c>
      <c r="DG3307">
        <v>735217</v>
      </c>
      <c r="DH3307">
        <v>744635</v>
      </c>
      <c r="DI3307">
        <v>745913</v>
      </c>
      <c r="DJ3307">
        <v>747939</v>
      </c>
      <c r="DK3307">
        <v>764100</v>
      </c>
      <c r="DL3307">
        <v>764100</v>
      </c>
      <c r="DM3307">
        <v>767438</v>
      </c>
      <c r="DN3307">
        <v>767446</v>
      </c>
      <c r="DO3307">
        <v>767446</v>
      </c>
      <c r="DP3307">
        <v>767446</v>
      </c>
      <c r="DQ3307">
        <v>767446</v>
      </c>
      <c r="DR3307">
        <v>767446</v>
      </c>
      <c r="DS3307">
        <v>767446</v>
      </c>
      <c r="DT3307">
        <v>767446</v>
      </c>
      <c r="DU3307">
        <v>767446</v>
      </c>
      <c r="DV3307">
        <v>767446</v>
      </c>
      <c r="DW3307">
        <v>767446</v>
      </c>
      <c r="DX3307">
        <v>767446</v>
      </c>
      <c r="DY3307">
        <v>767446</v>
      </c>
      <c r="DZ3307">
        <v>767446</v>
      </c>
      <c r="EA3307">
        <v>767446</v>
      </c>
      <c r="EB3307">
        <v>767446</v>
      </c>
      <c r="EC3307">
        <v>767446</v>
      </c>
      <c r="ED3307">
        <v>778838</v>
      </c>
      <c r="EE3307">
        <v>802701</v>
      </c>
      <c r="EF3307">
        <v>836020</v>
      </c>
      <c r="EG3307">
        <v>855848</v>
      </c>
      <c r="EH3307">
        <v>868340</v>
      </c>
      <c r="EI3307">
        <v>880042</v>
      </c>
      <c r="EJ3307">
        <v>891743</v>
      </c>
      <c r="EK3307">
        <v>900454</v>
      </c>
      <c r="EL3307">
        <v>900454</v>
      </c>
      <c r="EM3307">
        <v>900454</v>
      </c>
      <c r="EN3307">
        <v>900454</v>
      </c>
      <c r="EO3307">
        <v>900454</v>
      </c>
      <c r="EP3307">
        <v>900454</v>
      </c>
      <c r="EQ3307">
        <v>900454</v>
      </c>
      <c r="ER3307">
        <v>900454</v>
      </c>
      <c r="ES3307">
        <v>900454</v>
      </c>
      <c r="ET3307">
        <v>900454</v>
      </c>
      <c r="EU3307">
        <v>900454</v>
      </c>
      <c r="EV3307">
        <v>900454</v>
      </c>
      <c r="EW3307">
        <v>900454</v>
      </c>
      <c r="EX3307">
        <v>900454</v>
      </c>
      <c r="EY3307">
        <v>900454</v>
      </c>
      <c r="EZ3307">
        <v>900454</v>
      </c>
      <c r="FA3307">
        <v>900454</v>
      </c>
      <c r="FB3307">
        <v>900454</v>
      </c>
      <c r="FC3307">
        <v>900454</v>
      </c>
      <c r="FD3307">
        <v>900454</v>
      </c>
      <c r="FE3307">
        <v>900454</v>
      </c>
      <c r="FF3307">
        <v>900454</v>
      </c>
      <c r="FG3307">
        <v>900454</v>
      </c>
      <c r="FH3307">
        <v>900454</v>
      </c>
    </row>
    <row r="3308" spans="1:164">
      <c r="A3308" t="s">
        <v>3121</v>
      </c>
      <c r="C3308" s="23">
        <v>45771</v>
      </c>
      <c r="D3308" s="23">
        <v>45859</v>
      </c>
      <c r="E3308">
        <v>75</v>
      </c>
      <c r="F3308">
        <v>35760</v>
      </c>
      <c r="G3308" t="s">
        <v>2193</v>
      </c>
      <c r="DA3308">
        <v>71</v>
      </c>
      <c r="DB3308">
        <v>859</v>
      </c>
      <c r="DC3308">
        <v>2287</v>
      </c>
      <c r="DD3308">
        <v>1053</v>
      </c>
      <c r="DE3308">
        <v>2629</v>
      </c>
      <c r="DF3308">
        <v>7247</v>
      </c>
      <c r="DG3308">
        <v>1468</v>
      </c>
      <c r="DH3308">
        <v>725</v>
      </c>
      <c r="DI3308">
        <v>8</v>
      </c>
      <c r="DK3308">
        <v>16067</v>
      </c>
      <c r="DM3308">
        <v>3338</v>
      </c>
      <c r="DN3308">
        <v>8</v>
      </c>
    </row>
    <row r="3309" spans="1:164">
      <c r="A3309" t="s">
        <v>3121</v>
      </c>
      <c r="C3309" s="23">
        <v>45771</v>
      </c>
      <c r="D3309" s="23">
        <v>45859</v>
      </c>
      <c r="E3309">
        <v>75</v>
      </c>
      <c r="F3309">
        <v>35760</v>
      </c>
      <c r="G3309" t="s">
        <v>2195</v>
      </c>
      <c r="DA3309">
        <v>71</v>
      </c>
      <c r="DB3309">
        <v>929</v>
      </c>
      <c r="DC3309">
        <v>3217</v>
      </c>
      <c r="DD3309">
        <v>4270</v>
      </c>
      <c r="DE3309">
        <v>6898</v>
      </c>
      <c r="DF3309">
        <v>14145</v>
      </c>
      <c r="DG3309">
        <v>15613</v>
      </c>
      <c r="DH3309">
        <v>16339</v>
      </c>
      <c r="DI3309">
        <v>16347</v>
      </c>
      <c r="DJ3309">
        <v>16347</v>
      </c>
      <c r="DK3309">
        <v>32414</v>
      </c>
      <c r="DL3309">
        <v>32414</v>
      </c>
      <c r="DM3309">
        <v>35752</v>
      </c>
      <c r="DN3309">
        <v>35760</v>
      </c>
      <c r="DO3309">
        <v>35760</v>
      </c>
      <c r="DP3309">
        <v>35760</v>
      </c>
      <c r="DQ3309">
        <v>35760</v>
      </c>
      <c r="DR3309">
        <v>35760</v>
      </c>
      <c r="DS3309">
        <v>35760</v>
      </c>
      <c r="DT3309">
        <v>35760</v>
      </c>
      <c r="DU3309">
        <v>35760</v>
      </c>
      <c r="DV3309">
        <v>35760</v>
      </c>
      <c r="DW3309">
        <v>35760</v>
      </c>
      <c r="DX3309">
        <v>35760</v>
      </c>
      <c r="DY3309">
        <v>35760</v>
      </c>
      <c r="DZ3309">
        <v>35760</v>
      </c>
      <c r="EA3309">
        <v>35760</v>
      </c>
      <c r="EB3309">
        <v>35760</v>
      </c>
      <c r="EC3309">
        <v>35760</v>
      </c>
      <c r="ED3309">
        <v>35760</v>
      </c>
      <c r="EE3309">
        <v>35760</v>
      </c>
      <c r="EF3309">
        <v>35760</v>
      </c>
      <c r="EG3309">
        <v>35760</v>
      </c>
      <c r="EH3309">
        <v>35760</v>
      </c>
      <c r="EI3309">
        <v>35760</v>
      </c>
      <c r="EJ3309">
        <v>35760</v>
      </c>
      <c r="EK3309">
        <v>35760</v>
      </c>
      <c r="EL3309">
        <v>35760</v>
      </c>
      <c r="EM3309">
        <v>35760</v>
      </c>
      <c r="EN3309">
        <v>35760</v>
      </c>
      <c r="EO3309">
        <v>35760</v>
      </c>
      <c r="EP3309">
        <v>35760</v>
      </c>
      <c r="EQ3309">
        <v>35760</v>
      </c>
      <c r="ER3309">
        <v>35760</v>
      </c>
      <c r="ES3309">
        <v>35760</v>
      </c>
      <c r="ET3309">
        <v>35760</v>
      </c>
      <c r="EU3309">
        <v>35760</v>
      </c>
      <c r="EV3309">
        <v>35760</v>
      </c>
      <c r="EW3309">
        <v>35760</v>
      </c>
      <c r="EX3309">
        <v>35760</v>
      </c>
      <c r="EY3309">
        <v>35760</v>
      </c>
      <c r="EZ3309">
        <v>35760</v>
      </c>
      <c r="FA3309">
        <v>35760</v>
      </c>
      <c r="FB3309">
        <v>35760</v>
      </c>
      <c r="FC3309">
        <v>35760</v>
      </c>
      <c r="FD3309">
        <v>35760</v>
      </c>
      <c r="FE3309">
        <v>35760</v>
      </c>
      <c r="FF3309">
        <v>35760</v>
      </c>
      <c r="FG3309">
        <v>35760</v>
      </c>
      <c r="FH3309">
        <v>35760</v>
      </c>
    </row>
    <row r="3310" spans="1:164">
      <c r="A3310" t="s">
        <v>3153</v>
      </c>
      <c r="C3310" s="23">
        <v>45771</v>
      </c>
      <c r="D3310" s="23">
        <v>45824</v>
      </c>
      <c r="E3310">
        <v>46</v>
      </c>
      <c r="F3310">
        <v>16347</v>
      </c>
      <c r="G3310" t="s">
        <v>2193</v>
      </c>
      <c r="DA3310">
        <v>71</v>
      </c>
      <c r="DB3310">
        <v>859</v>
      </c>
      <c r="DC3310">
        <v>2287</v>
      </c>
      <c r="DD3310">
        <v>1053</v>
      </c>
      <c r="DE3310">
        <v>2629</v>
      </c>
      <c r="DF3310">
        <v>7247</v>
      </c>
      <c r="DG3310">
        <v>1468</v>
      </c>
      <c r="DH3310">
        <v>725</v>
      </c>
      <c r="DI3310">
        <v>8</v>
      </c>
    </row>
    <row r="3311" spans="1:164">
      <c r="A3311" t="s">
        <v>3153</v>
      </c>
      <c r="C3311" s="23">
        <v>45771</v>
      </c>
      <c r="D3311" s="23">
        <v>45824</v>
      </c>
      <c r="E3311">
        <v>46</v>
      </c>
      <c r="F3311">
        <v>16347</v>
      </c>
      <c r="G3311" t="s">
        <v>2195</v>
      </c>
      <c r="DA3311">
        <v>71</v>
      </c>
      <c r="DB3311">
        <v>929</v>
      </c>
      <c r="DC3311">
        <v>3217</v>
      </c>
      <c r="DD3311">
        <v>4270</v>
      </c>
      <c r="DE3311">
        <v>6898</v>
      </c>
      <c r="DF3311">
        <v>14145</v>
      </c>
      <c r="DG3311">
        <v>15613</v>
      </c>
      <c r="DH3311">
        <v>16339</v>
      </c>
      <c r="DI3311">
        <v>16347</v>
      </c>
      <c r="DJ3311">
        <v>16347</v>
      </c>
      <c r="DK3311">
        <v>16347</v>
      </c>
      <c r="DL3311">
        <v>16347</v>
      </c>
      <c r="DM3311">
        <v>16347</v>
      </c>
      <c r="DN3311">
        <v>16347</v>
      </c>
      <c r="DO3311">
        <v>16347</v>
      </c>
      <c r="DP3311">
        <v>16347</v>
      </c>
      <c r="DQ3311">
        <v>16347</v>
      </c>
      <c r="DR3311">
        <v>16347</v>
      </c>
      <c r="DS3311">
        <v>16347</v>
      </c>
      <c r="DT3311">
        <v>16347</v>
      </c>
      <c r="DU3311">
        <v>16347</v>
      </c>
      <c r="DV3311">
        <v>16347</v>
      </c>
      <c r="DW3311">
        <v>16347</v>
      </c>
      <c r="DX3311">
        <v>16347</v>
      </c>
      <c r="DY3311">
        <v>16347</v>
      </c>
      <c r="DZ3311">
        <v>16347</v>
      </c>
      <c r="EA3311">
        <v>16347</v>
      </c>
      <c r="EB3311">
        <v>16347</v>
      </c>
      <c r="EC3311">
        <v>16347</v>
      </c>
      <c r="ED3311">
        <v>16347</v>
      </c>
      <c r="EE3311">
        <v>16347</v>
      </c>
      <c r="EF3311">
        <v>16347</v>
      </c>
      <c r="EG3311">
        <v>16347</v>
      </c>
      <c r="EH3311">
        <v>16347</v>
      </c>
      <c r="EI3311">
        <v>16347</v>
      </c>
      <c r="EJ3311">
        <v>16347</v>
      </c>
      <c r="EK3311">
        <v>16347</v>
      </c>
      <c r="EL3311">
        <v>16347</v>
      </c>
      <c r="EM3311">
        <v>16347</v>
      </c>
      <c r="EN3311">
        <v>16347</v>
      </c>
      <c r="EO3311">
        <v>16347</v>
      </c>
      <c r="EP3311">
        <v>16347</v>
      </c>
      <c r="EQ3311">
        <v>16347</v>
      </c>
      <c r="ER3311">
        <v>16347</v>
      </c>
      <c r="ES3311">
        <v>16347</v>
      </c>
      <c r="ET3311">
        <v>16347</v>
      </c>
      <c r="EU3311">
        <v>16347</v>
      </c>
      <c r="EV3311">
        <v>16347</v>
      </c>
      <c r="EW3311">
        <v>16347</v>
      </c>
      <c r="EX3311">
        <v>16347</v>
      </c>
      <c r="EY3311">
        <v>16347</v>
      </c>
      <c r="EZ3311">
        <v>16347</v>
      </c>
      <c r="FA3311">
        <v>16347</v>
      </c>
      <c r="FB3311">
        <v>16347</v>
      </c>
      <c r="FC3311">
        <v>16347</v>
      </c>
      <c r="FD3311">
        <v>16347</v>
      </c>
      <c r="FE3311">
        <v>16347</v>
      </c>
      <c r="FF3311">
        <v>16347</v>
      </c>
      <c r="FG3311">
        <v>16347</v>
      </c>
      <c r="FH3311">
        <v>16347</v>
      </c>
    </row>
    <row r="3312" spans="1:164">
      <c r="A3312" t="s">
        <v>3262</v>
      </c>
      <c r="B3312" t="s">
        <v>1732</v>
      </c>
      <c r="C3312" s="23">
        <v>45771</v>
      </c>
      <c r="D3312" s="23">
        <v>45799</v>
      </c>
      <c r="E3312">
        <v>25</v>
      </c>
      <c r="F3312">
        <v>4389</v>
      </c>
      <c r="G3312" t="s">
        <v>2193</v>
      </c>
      <c r="DA3312">
        <v>71</v>
      </c>
      <c r="DB3312">
        <v>859</v>
      </c>
      <c r="DC3312">
        <v>2287</v>
      </c>
      <c r="DD3312">
        <v>1053</v>
      </c>
      <c r="DE3312">
        <v>119</v>
      </c>
    </row>
    <row r="3313" spans="1:164">
      <c r="A3313" t="s">
        <v>3262</v>
      </c>
      <c r="B3313" t="s">
        <v>1732</v>
      </c>
      <c r="C3313" s="23">
        <v>45771</v>
      </c>
      <c r="D3313" s="23">
        <v>45799</v>
      </c>
      <c r="E3313">
        <v>25</v>
      </c>
      <c r="F3313">
        <v>4389</v>
      </c>
      <c r="G3313" t="s">
        <v>2195</v>
      </c>
      <c r="DA3313">
        <v>71</v>
      </c>
      <c r="DB3313">
        <v>929</v>
      </c>
      <c r="DC3313">
        <v>3217</v>
      </c>
      <c r="DD3313">
        <v>4270</v>
      </c>
      <c r="DE3313">
        <v>4389</v>
      </c>
      <c r="DF3313">
        <v>4389</v>
      </c>
      <c r="DG3313">
        <v>4389</v>
      </c>
      <c r="DH3313">
        <v>4389</v>
      </c>
      <c r="DI3313">
        <v>4389</v>
      </c>
      <c r="DJ3313">
        <v>4389</v>
      </c>
      <c r="DK3313">
        <v>4389</v>
      </c>
      <c r="DL3313">
        <v>4389</v>
      </c>
      <c r="DM3313">
        <v>4389</v>
      </c>
      <c r="DN3313">
        <v>4389</v>
      </c>
      <c r="DO3313">
        <v>4389</v>
      </c>
      <c r="DP3313">
        <v>4389</v>
      </c>
      <c r="DQ3313">
        <v>4389</v>
      </c>
      <c r="DR3313">
        <v>4389</v>
      </c>
      <c r="DS3313">
        <v>4389</v>
      </c>
      <c r="DT3313">
        <v>4389</v>
      </c>
      <c r="DU3313">
        <v>4389</v>
      </c>
      <c r="DV3313">
        <v>4389</v>
      </c>
      <c r="DW3313">
        <v>4389</v>
      </c>
      <c r="DX3313">
        <v>4389</v>
      </c>
      <c r="DY3313">
        <v>4389</v>
      </c>
      <c r="DZ3313">
        <v>4389</v>
      </c>
      <c r="EA3313">
        <v>4389</v>
      </c>
      <c r="EB3313">
        <v>4389</v>
      </c>
      <c r="EC3313">
        <v>4389</v>
      </c>
      <c r="ED3313">
        <v>4389</v>
      </c>
      <c r="EE3313">
        <v>4389</v>
      </c>
      <c r="EF3313">
        <v>4389</v>
      </c>
      <c r="EG3313">
        <v>4389</v>
      </c>
      <c r="EH3313">
        <v>4389</v>
      </c>
      <c r="EI3313">
        <v>4389</v>
      </c>
      <c r="EJ3313">
        <v>4389</v>
      </c>
      <c r="EK3313">
        <v>4389</v>
      </c>
      <c r="EL3313">
        <v>4389</v>
      </c>
      <c r="EM3313">
        <v>4389</v>
      </c>
      <c r="EN3313">
        <v>4389</v>
      </c>
      <c r="EO3313">
        <v>4389</v>
      </c>
      <c r="EP3313">
        <v>4389</v>
      </c>
      <c r="EQ3313">
        <v>4389</v>
      </c>
      <c r="ER3313">
        <v>4389</v>
      </c>
      <c r="ES3313">
        <v>4389</v>
      </c>
      <c r="ET3313">
        <v>4389</v>
      </c>
      <c r="EU3313">
        <v>4389</v>
      </c>
      <c r="EV3313">
        <v>4389</v>
      </c>
      <c r="EW3313">
        <v>4389</v>
      </c>
      <c r="EX3313">
        <v>4389</v>
      </c>
      <c r="EY3313">
        <v>4389</v>
      </c>
      <c r="EZ3313">
        <v>4389</v>
      </c>
      <c r="FA3313">
        <v>4389</v>
      </c>
      <c r="FB3313">
        <v>4389</v>
      </c>
      <c r="FC3313">
        <v>4389</v>
      </c>
      <c r="FD3313">
        <v>4389</v>
      </c>
      <c r="FE3313">
        <v>4389</v>
      </c>
      <c r="FF3313">
        <v>4389</v>
      </c>
      <c r="FG3313">
        <v>4389</v>
      </c>
      <c r="FH3313">
        <v>4389</v>
      </c>
    </row>
    <row r="3314" spans="1:164">
      <c r="A3314" t="s">
        <v>3263</v>
      </c>
      <c r="B3314" t="s">
        <v>1734</v>
      </c>
      <c r="C3314" s="23">
        <v>45799</v>
      </c>
      <c r="D3314" s="23">
        <v>45806</v>
      </c>
      <c r="E3314">
        <v>5</v>
      </c>
      <c r="F3314">
        <v>9670</v>
      </c>
      <c r="G3314" t="s">
        <v>2193</v>
      </c>
      <c r="DE3314">
        <v>2509</v>
      </c>
      <c r="DF3314">
        <v>7161</v>
      </c>
    </row>
    <row r="3315" spans="1:164">
      <c r="A3315" t="s">
        <v>3263</v>
      </c>
      <c r="B3315" t="s">
        <v>1734</v>
      </c>
      <c r="C3315" s="23">
        <v>45799</v>
      </c>
      <c r="D3315" s="23">
        <v>45806</v>
      </c>
      <c r="E3315">
        <v>5</v>
      </c>
      <c r="F3315">
        <v>9670</v>
      </c>
      <c r="G3315" t="s">
        <v>2195</v>
      </c>
      <c r="DE3315">
        <v>2509</v>
      </c>
      <c r="DF3315">
        <v>9670</v>
      </c>
      <c r="DG3315">
        <v>9670</v>
      </c>
      <c r="DH3315">
        <v>9670</v>
      </c>
      <c r="DI3315">
        <v>9670</v>
      </c>
      <c r="DJ3315">
        <v>9670</v>
      </c>
      <c r="DK3315">
        <v>9670</v>
      </c>
      <c r="DL3315">
        <v>9670</v>
      </c>
      <c r="DM3315">
        <v>9670</v>
      </c>
      <c r="DN3315">
        <v>9670</v>
      </c>
      <c r="DO3315">
        <v>9670</v>
      </c>
      <c r="DP3315">
        <v>9670</v>
      </c>
      <c r="DQ3315">
        <v>9670</v>
      </c>
      <c r="DR3315">
        <v>9670</v>
      </c>
      <c r="DS3315">
        <v>9670</v>
      </c>
      <c r="DT3315">
        <v>9670</v>
      </c>
      <c r="DU3315">
        <v>9670</v>
      </c>
      <c r="DV3315">
        <v>9670</v>
      </c>
      <c r="DW3315">
        <v>9670</v>
      </c>
      <c r="DX3315">
        <v>9670</v>
      </c>
      <c r="DY3315">
        <v>9670</v>
      </c>
      <c r="DZ3315">
        <v>9670</v>
      </c>
      <c r="EA3315">
        <v>9670</v>
      </c>
      <c r="EB3315">
        <v>9670</v>
      </c>
      <c r="EC3315">
        <v>9670</v>
      </c>
      <c r="ED3315">
        <v>9670</v>
      </c>
      <c r="EE3315">
        <v>9670</v>
      </c>
      <c r="EF3315">
        <v>9670</v>
      </c>
      <c r="EG3315">
        <v>9670</v>
      </c>
      <c r="EH3315">
        <v>9670</v>
      </c>
      <c r="EI3315">
        <v>9670</v>
      </c>
      <c r="EJ3315">
        <v>9670</v>
      </c>
      <c r="EK3315">
        <v>9670</v>
      </c>
      <c r="EL3315">
        <v>9670</v>
      </c>
      <c r="EM3315">
        <v>9670</v>
      </c>
      <c r="EN3315">
        <v>9670</v>
      </c>
      <c r="EO3315">
        <v>9670</v>
      </c>
      <c r="EP3315">
        <v>9670</v>
      </c>
      <c r="EQ3315">
        <v>9670</v>
      </c>
      <c r="ER3315">
        <v>9670</v>
      </c>
      <c r="ES3315">
        <v>9670</v>
      </c>
      <c r="ET3315">
        <v>9670</v>
      </c>
      <c r="EU3315">
        <v>9670</v>
      </c>
      <c r="EV3315">
        <v>9670</v>
      </c>
      <c r="EW3315">
        <v>9670</v>
      </c>
      <c r="EX3315">
        <v>9670</v>
      </c>
      <c r="EY3315">
        <v>9670</v>
      </c>
      <c r="EZ3315">
        <v>9670</v>
      </c>
      <c r="FA3315">
        <v>9670</v>
      </c>
      <c r="FB3315">
        <v>9670</v>
      </c>
      <c r="FC3315">
        <v>9670</v>
      </c>
      <c r="FD3315">
        <v>9670</v>
      </c>
      <c r="FE3315">
        <v>9670</v>
      </c>
      <c r="FF3315">
        <v>9670</v>
      </c>
      <c r="FG3315">
        <v>9670</v>
      </c>
      <c r="FH3315">
        <v>9670</v>
      </c>
    </row>
    <row r="3316" spans="1:164">
      <c r="A3316" t="s">
        <v>3264</v>
      </c>
      <c r="B3316" t="s">
        <v>1736</v>
      </c>
      <c r="C3316" s="23">
        <v>45806</v>
      </c>
      <c r="D3316" s="23">
        <v>45824</v>
      </c>
      <c r="E3316">
        <v>16</v>
      </c>
      <c r="F3316">
        <v>2288</v>
      </c>
      <c r="G3316" t="s">
        <v>2193</v>
      </c>
      <c r="DF3316">
        <v>86</v>
      </c>
      <c r="DG3316">
        <v>1468</v>
      </c>
      <c r="DH3316">
        <v>725</v>
      </c>
      <c r="DI3316">
        <v>8</v>
      </c>
    </row>
    <row r="3317" spans="1:164">
      <c r="A3317" t="s">
        <v>3264</v>
      </c>
      <c r="B3317" t="s">
        <v>1736</v>
      </c>
      <c r="C3317" s="23">
        <v>45806</v>
      </c>
      <c r="D3317" s="23">
        <v>45824</v>
      </c>
      <c r="E3317">
        <v>16</v>
      </c>
      <c r="F3317">
        <v>2288</v>
      </c>
      <c r="G3317" t="s">
        <v>2195</v>
      </c>
      <c r="DF3317">
        <v>86</v>
      </c>
      <c r="DG3317">
        <v>1554</v>
      </c>
      <c r="DH3317">
        <v>2280</v>
      </c>
      <c r="DI3317">
        <v>2288</v>
      </c>
      <c r="DJ3317">
        <v>2288</v>
      </c>
      <c r="DK3317">
        <v>2288</v>
      </c>
      <c r="DL3317">
        <v>2288</v>
      </c>
      <c r="DM3317">
        <v>2288</v>
      </c>
      <c r="DN3317">
        <v>2288</v>
      </c>
      <c r="DO3317">
        <v>2288</v>
      </c>
      <c r="DP3317">
        <v>2288</v>
      </c>
      <c r="DQ3317">
        <v>2288</v>
      </c>
      <c r="DR3317">
        <v>2288</v>
      </c>
      <c r="DS3317">
        <v>2288</v>
      </c>
      <c r="DT3317">
        <v>2288</v>
      </c>
      <c r="DU3317">
        <v>2288</v>
      </c>
      <c r="DV3317">
        <v>2288</v>
      </c>
      <c r="DW3317">
        <v>2288</v>
      </c>
      <c r="DX3317">
        <v>2288</v>
      </c>
      <c r="DY3317">
        <v>2288</v>
      </c>
      <c r="DZ3317">
        <v>2288</v>
      </c>
      <c r="EA3317">
        <v>2288</v>
      </c>
      <c r="EB3317">
        <v>2288</v>
      </c>
      <c r="EC3317">
        <v>2288</v>
      </c>
      <c r="ED3317">
        <v>2288</v>
      </c>
      <c r="EE3317">
        <v>2288</v>
      </c>
      <c r="EF3317">
        <v>2288</v>
      </c>
      <c r="EG3317">
        <v>2288</v>
      </c>
      <c r="EH3317">
        <v>2288</v>
      </c>
      <c r="EI3317">
        <v>2288</v>
      </c>
      <c r="EJ3317">
        <v>2288</v>
      </c>
      <c r="EK3317">
        <v>2288</v>
      </c>
      <c r="EL3317">
        <v>2288</v>
      </c>
      <c r="EM3317">
        <v>2288</v>
      </c>
      <c r="EN3317">
        <v>2288</v>
      </c>
      <c r="EO3317">
        <v>2288</v>
      </c>
      <c r="EP3317">
        <v>2288</v>
      </c>
      <c r="EQ3317">
        <v>2288</v>
      </c>
      <c r="ER3317">
        <v>2288</v>
      </c>
      <c r="ES3317">
        <v>2288</v>
      </c>
      <c r="ET3317">
        <v>2288</v>
      </c>
      <c r="EU3317">
        <v>2288</v>
      </c>
      <c r="EV3317">
        <v>2288</v>
      </c>
      <c r="EW3317">
        <v>2288</v>
      </c>
      <c r="EX3317">
        <v>2288</v>
      </c>
      <c r="EY3317">
        <v>2288</v>
      </c>
      <c r="EZ3317">
        <v>2288</v>
      </c>
      <c r="FA3317">
        <v>2288</v>
      </c>
      <c r="FB3317">
        <v>2288</v>
      </c>
      <c r="FC3317">
        <v>2288</v>
      </c>
      <c r="FD3317">
        <v>2288</v>
      </c>
      <c r="FE3317">
        <v>2288</v>
      </c>
      <c r="FF3317">
        <v>2288</v>
      </c>
      <c r="FG3317">
        <v>2288</v>
      </c>
      <c r="FH3317">
        <v>2288</v>
      </c>
    </row>
    <row r="3318" spans="1:164">
      <c r="A3318" t="s">
        <v>3122</v>
      </c>
      <c r="C3318" s="23">
        <v>45838</v>
      </c>
      <c r="D3318" s="23">
        <v>45842</v>
      </c>
      <c r="E3318">
        <v>4</v>
      </c>
      <c r="F3318">
        <v>16067</v>
      </c>
      <c r="G3318" t="s">
        <v>2193</v>
      </c>
      <c r="DK3318">
        <v>16067</v>
      </c>
    </row>
    <row r="3319" spans="1:164">
      <c r="A3319" t="s">
        <v>3122</v>
      </c>
      <c r="C3319" s="23">
        <v>45838</v>
      </c>
      <c r="D3319" s="23">
        <v>45842</v>
      </c>
      <c r="E3319">
        <v>4</v>
      </c>
      <c r="F3319">
        <v>16067</v>
      </c>
      <c r="G3319" t="s">
        <v>2195</v>
      </c>
      <c r="DK3319">
        <v>16067</v>
      </c>
      <c r="DL3319">
        <v>16067</v>
      </c>
      <c r="DM3319">
        <v>16067</v>
      </c>
      <c r="DN3319">
        <v>16067</v>
      </c>
      <c r="DO3319">
        <v>16067</v>
      </c>
      <c r="DP3319">
        <v>16067</v>
      </c>
      <c r="DQ3319">
        <v>16067</v>
      </c>
      <c r="DR3319">
        <v>16067</v>
      </c>
      <c r="DS3319">
        <v>16067</v>
      </c>
      <c r="DT3319">
        <v>16067</v>
      </c>
      <c r="DU3319">
        <v>16067</v>
      </c>
      <c r="DV3319">
        <v>16067</v>
      </c>
      <c r="DW3319">
        <v>16067</v>
      </c>
      <c r="DX3319">
        <v>16067</v>
      </c>
      <c r="DY3319">
        <v>16067</v>
      </c>
      <c r="DZ3319">
        <v>16067</v>
      </c>
      <c r="EA3319">
        <v>16067</v>
      </c>
      <c r="EB3319">
        <v>16067</v>
      </c>
      <c r="EC3319">
        <v>16067</v>
      </c>
      <c r="ED3319">
        <v>16067</v>
      </c>
      <c r="EE3319">
        <v>16067</v>
      </c>
      <c r="EF3319">
        <v>16067</v>
      </c>
      <c r="EG3319">
        <v>16067</v>
      </c>
      <c r="EH3319">
        <v>16067</v>
      </c>
      <c r="EI3319">
        <v>16067</v>
      </c>
      <c r="EJ3319">
        <v>16067</v>
      </c>
      <c r="EK3319">
        <v>16067</v>
      </c>
      <c r="EL3319">
        <v>16067</v>
      </c>
      <c r="EM3319">
        <v>16067</v>
      </c>
      <c r="EN3319">
        <v>16067</v>
      </c>
      <c r="EO3319">
        <v>16067</v>
      </c>
      <c r="EP3319">
        <v>16067</v>
      </c>
      <c r="EQ3319">
        <v>16067</v>
      </c>
      <c r="ER3319">
        <v>16067</v>
      </c>
      <c r="ES3319">
        <v>16067</v>
      </c>
      <c r="ET3319">
        <v>16067</v>
      </c>
      <c r="EU3319">
        <v>16067</v>
      </c>
      <c r="EV3319">
        <v>16067</v>
      </c>
      <c r="EW3319">
        <v>16067</v>
      </c>
      <c r="EX3319">
        <v>16067</v>
      </c>
      <c r="EY3319">
        <v>16067</v>
      </c>
      <c r="EZ3319">
        <v>16067</v>
      </c>
      <c r="FA3319">
        <v>16067</v>
      </c>
      <c r="FB3319">
        <v>16067</v>
      </c>
      <c r="FC3319">
        <v>16067</v>
      </c>
      <c r="FD3319">
        <v>16067</v>
      </c>
      <c r="FE3319">
        <v>16067</v>
      </c>
      <c r="FF3319">
        <v>16067</v>
      </c>
      <c r="FG3319">
        <v>16067</v>
      </c>
      <c r="FH3319">
        <v>16067</v>
      </c>
    </row>
    <row r="3320" spans="1:164">
      <c r="A3320" t="s">
        <v>3265</v>
      </c>
      <c r="B3320" t="s">
        <v>718</v>
      </c>
      <c r="C3320" s="23">
        <v>45838</v>
      </c>
      <c r="D3320" s="23">
        <v>45842</v>
      </c>
      <c r="E3320">
        <v>4</v>
      </c>
      <c r="F3320">
        <v>9881</v>
      </c>
      <c r="G3320" t="s">
        <v>2193</v>
      </c>
      <c r="DK3320">
        <v>9881</v>
      </c>
    </row>
    <row r="3321" spans="1:164">
      <c r="A3321" t="s">
        <v>3265</v>
      </c>
      <c r="B3321" t="s">
        <v>718</v>
      </c>
      <c r="C3321" s="23">
        <v>45838</v>
      </c>
      <c r="D3321" s="23">
        <v>45842</v>
      </c>
      <c r="E3321">
        <v>4</v>
      </c>
      <c r="F3321">
        <v>9881</v>
      </c>
      <c r="G3321" t="s">
        <v>2195</v>
      </c>
      <c r="DK3321">
        <v>9881</v>
      </c>
      <c r="DL3321">
        <v>9881</v>
      </c>
      <c r="DM3321">
        <v>9881</v>
      </c>
      <c r="DN3321">
        <v>9881</v>
      </c>
      <c r="DO3321">
        <v>9881</v>
      </c>
      <c r="DP3321">
        <v>9881</v>
      </c>
      <c r="DQ3321">
        <v>9881</v>
      </c>
      <c r="DR3321">
        <v>9881</v>
      </c>
      <c r="DS3321">
        <v>9881</v>
      </c>
      <c r="DT3321">
        <v>9881</v>
      </c>
      <c r="DU3321">
        <v>9881</v>
      </c>
      <c r="DV3321">
        <v>9881</v>
      </c>
      <c r="DW3321">
        <v>9881</v>
      </c>
      <c r="DX3321">
        <v>9881</v>
      </c>
      <c r="DY3321">
        <v>9881</v>
      </c>
      <c r="DZ3321">
        <v>9881</v>
      </c>
      <c r="EA3321">
        <v>9881</v>
      </c>
      <c r="EB3321">
        <v>9881</v>
      </c>
      <c r="EC3321">
        <v>9881</v>
      </c>
      <c r="ED3321">
        <v>9881</v>
      </c>
      <c r="EE3321">
        <v>9881</v>
      </c>
      <c r="EF3321">
        <v>9881</v>
      </c>
      <c r="EG3321">
        <v>9881</v>
      </c>
      <c r="EH3321">
        <v>9881</v>
      </c>
      <c r="EI3321">
        <v>9881</v>
      </c>
      <c r="EJ3321">
        <v>9881</v>
      </c>
      <c r="EK3321">
        <v>9881</v>
      </c>
      <c r="EL3321">
        <v>9881</v>
      </c>
      <c r="EM3321">
        <v>9881</v>
      </c>
      <c r="EN3321">
        <v>9881</v>
      </c>
      <c r="EO3321">
        <v>9881</v>
      </c>
      <c r="EP3321">
        <v>9881</v>
      </c>
      <c r="EQ3321">
        <v>9881</v>
      </c>
      <c r="ER3321">
        <v>9881</v>
      </c>
      <c r="ES3321">
        <v>9881</v>
      </c>
      <c r="ET3321">
        <v>9881</v>
      </c>
      <c r="EU3321">
        <v>9881</v>
      </c>
      <c r="EV3321">
        <v>9881</v>
      </c>
      <c r="EW3321">
        <v>9881</v>
      </c>
      <c r="EX3321">
        <v>9881</v>
      </c>
      <c r="EY3321">
        <v>9881</v>
      </c>
      <c r="EZ3321">
        <v>9881</v>
      </c>
      <c r="FA3321">
        <v>9881</v>
      </c>
      <c r="FB3321">
        <v>9881</v>
      </c>
      <c r="FC3321">
        <v>9881</v>
      </c>
      <c r="FD3321">
        <v>9881</v>
      </c>
      <c r="FE3321">
        <v>9881</v>
      </c>
      <c r="FF3321">
        <v>9881</v>
      </c>
      <c r="FG3321">
        <v>9881</v>
      </c>
      <c r="FH3321">
        <v>9881</v>
      </c>
    </row>
    <row r="3322" spans="1:164">
      <c r="A3322" t="s">
        <v>3266</v>
      </c>
      <c r="B3322" t="s">
        <v>1739</v>
      </c>
      <c r="C3322" s="23">
        <v>45838</v>
      </c>
      <c r="D3322" s="23">
        <v>45842</v>
      </c>
      <c r="E3322">
        <v>4</v>
      </c>
      <c r="F3322">
        <v>6186</v>
      </c>
      <c r="G3322" t="s">
        <v>2193</v>
      </c>
      <c r="DK3322">
        <v>6186</v>
      </c>
    </row>
    <row r="3323" spans="1:164">
      <c r="A3323" t="s">
        <v>3266</v>
      </c>
      <c r="B3323" t="s">
        <v>1739</v>
      </c>
      <c r="C3323" s="23">
        <v>45838</v>
      </c>
      <c r="D3323" s="23">
        <v>45842</v>
      </c>
      <c r="E3323">
        <v>4</v>
      </c>
      <c r="F3323">
        <v>6186</v>
      </c>
      <c r="G3323" t="s">
        <v>2195</v>
      </c>
      <c r="DK3323">
        <v>6186</v>
      </c>
      <c r="DL3323">
        <v>6186</v>
      </c>
      <c r="DM3323">
        <v>6186</v>
      </c>
      <c r="DN3323">
        <v>6186</v>
      </c>
      <c r="DO3323">
        <v>6186</v>
      </c>
      <c r="DP3323">
        <v>6186</v>
      </c>
      <c r="DQ3323">
        <v>6186</v>
      </c>
      <c r="DR3323">
        <v>6186</v>
      </c>
      <c r="DS3323">
        <v>6186</v>
      </c>
      <c r="DT3323">
        <v>6186</v>
      </c>
      <c r="DU3323">
        <v>6186</v>
      </c>
      <c r="DV3323">
        <v>6186</v>
      </c>
      <c r="DW3323">
        <v>6186</v>
      </c>
      <c r="DX3323">
        <v>6186</v>
      </c>
      <c r="DY3323">
        <v>6186</v>
      </c>
      <c r="DZ3323">
        <v>6186</v>
      </c>
      <c r="EA3323">
        <v>6186</v>
      </c>
      <c r="EB3323">
        <v>6186</v>
      </c>
      <c r="EC3323">
        <v>6186</v>
      </c>
      <c r="ED3323">
        <v>6186</v>
      </c>
      <c r="EE3323">
        <v>6186</v>
      </c>
      <c r="EF3323">
        <v>6186</v>
      </c>
      <c r="EG3323">
        <v>6186</v>
      </c>
      <c r="EH3323">
        <v>6186</v>
      </c>
      <c r="EI3323">
        <v>6186</v>
      </c>
      <c r="EJ3323">
        <v>6186</v>
      </c>
      <c r="EK3323">
        <v>6186</v>
      </c>
      <c r="EL3323">
        <v>6186</v>
      </c>
      <c r="EM3323">
        <v>6186</v>
      </c>
      <c r="EN3323">
        <v>6186</v>
      </c>
      <c r="EO3323">
        <v>6186</v>
      </c>
      <c r="EP3323">
        <v>6186</v>
      </c>
      <c r="EQ3323">
        <v>6186</v>
      </c>
      <c r="ER3323">
        <v>6186</v>
      </c>
      <c r="ES3323">
        <v>6186</v>
      </c>
      <c r="ET3323">
        <v>6186</v>
      </c>
      <c r="EU3323">
        <v>6186</v>
      </c>
      <c r="EV3323">
        <v>6186</v>
      </c>
      <c r="EW3323">
        <v>6186</v>
      </c>
      <c r="EX3323">
        <v>6186</v>
      </c>
      <c r="EY3323">
        <v>6186</v>
      </c>
      <c r="EZ3323">
        <v>6186</v>
      </c>
      <c r="FA3323">
        <v>6186</v>
      </c>
      <c r="FB3323">
        <v>6186</v>
      </c>
      <c r="FC3323">
        <v>6186</v>
      </c>
      <c r="FD3323">
        <v>6186</v>
      </c>
      <c r="FE3323">
        <v>6186</v>
      </c>
      <c r="FF3323">
        <v>6186</v>
      </c>
      <c r="FG3323">
        <v>6186</v>
      </c>
      <c r="FH3323">
        <v>6186</v>
      </c>
    </row>
    <row r="3324" spans="1:164">
      <c r="A3324" t="s">
        <v>3164</v>
      </c>
      <c r="C3324" s="23">
        <v>45853</v>
      </c>
      <c r="D3324" s="23">
        <v>45859</v>
      </c>
      <c r="E3324">
        <v>4</v>
      </c>
      <c r="F3324">
        <v>3346</v>
      </c>
      <c r="G3324" t="s">
        <v>2193</v>
      </c>
      <c r="DM3324">
        <v>3338</v>
      </c>
      <c r="DN3324">
        <v>8</v>
      </c>
    </row>
    <row r="3325" spans="1:164">
      <c r="A3325" t="s">
        <v>3164</v>
      </c>
      <c r="C3325" s="23">
        <v>45853</v>
      </c>
      <c r="D3325" s="23">
        <v>45859</v>
      </c>
      <c r="E3325">
        <v>4</v>
      </c>
      <c r="F3325">
        <v>3346</v>
      </c>
      <c r="G3325" t="s">
        <v>2195</v>
      </c>
      <c r="DM3325">
        <v>3338</v>
      </c>
      <c r="DN3325">
        <v>3346</v>
      </c>
      <c r="DO3325">
        <v>3346</v>
      </c>
      <c r="DP3325">
        <v>3346</v>
      </c>
      <c r="DQ3325">
        <v>3346</v>
      </c>
      <c r="DR3325">
        <v>3346</v>
      </c>
      <c r="DS3325">
        <v>3346</v>
      </c>
      <c r="DT3325">
        <v>3346</v>
      </c>
      <c r="DU3325">
        <v>3346</v>
      </c>
      <c r="DV3325">
        <v>3346</v>
      </c>
      <c r="DW3325">
        <v>3346</v>
      </c>
      <c r="DX3325">
        <v>3346</v>
      </c>
      <c r="DY3325">
        <v>3346</v>
      </c>
      <c r="DZ3325">
        <v>3346</v>
      </c>
      <c r="EA3325">
        <v>3346</v>
      </c>
      <c r="EB3325">
        <v>3346</v>
      </c>
      <c r="EC3325">
        <v>3346</v>
      </c>
      <c r="ED3325">
        <v>3346</v>
      </c>
      <c r="EE3325">
        <v>3346</v>
      </c>
      <c r="EF3325">
        <v>3346</v>
      </c>
      <c r="EG3325">
        <v>3346</v>
      </c>
      <c r="EH3325">
        <v>3346</v>
      </c>
      <c r="EI3325">
        <v>3346</v>
      </c>
      <c r="EJ3325">
        <v>3346</v>
      </c>
      <c r="EK3325">
        <v>3346</v>
      </c>
      <c r="EL3325">
        <v>3346</v>
      </c>
      <c r="EM3325">
        <v>3346</v>
      </c>
      <c r="EN3325">
        <v>3346</v>
      </c>
      <c r="EO3325">
        <v>3346</v>
      </c>
      <c r="EP3325">
        <v>3346</v>
      </c>
      <c r="EQ3325">
        <v>3346</v>
      </c>
      <c r="ER3325">
        <v>3346</v>
      </c>
      <c r="ES3325">
        <v>3346</v>
      </c>
      <c r="ET3325">
        <v>3346</v>
      </c>
      <c r="EU3325">
        <v>3346</v>
      </c>
      <c r="EV3325">
        <v>3346</v>
      </c>
      <c r="EW3325">
        <v>3346</v>
      </c>
      <c r="EX3325">
        <v>3346</v>
      </c>
      <c r="EY3325">
        <v>3346</v>
      </c>
      <c r="EZ3325">
        <v>3346</v>
      </c>
      <c r="FA3325">
        <v>3346</v>
      </c>
      <c r="FB3325">
        <v>3346</v>
      </c>
      <c r="FC3325">
        <v>3346</v>
      </c>
      <c r="FD3325">
        <v>3346</v>
      </c>
      <c r="FE3325">
        <v>3346</v>
      </c>
      <c r="FF3325">
        <v>3346</v>
      </c>
      <c r="FG3325">
        <v>3346</v>
      </c>
      <c r="FH3325">
        <v>3346</v>
      </c>
    </row>
    <row r="3326" spans="1:164">
      <c r="A3326" t="s">
        <v>3267</v>
      </c>
      <c r="B3326" t="s">
        <v>1741</v>
      </c>
      <c r="C3326" s="23">
        <v>45853</v>
      </c>
      <c r="D3326" s="23">
        <v>45859</v>
      </c>
      <c r="E3326">
        <v>4</v>
      </c>
      <c r="F3326">
        <v>1673</v>
      </c>
      <c r="G3326" t="s">
        <v>2193</v>
      </c>
      <c r="DM3326">
        <v>1669</v>
      </c>
      <c r="DN3326">
        <v>4</v>
      </c>
    </row>
    <row r="3327" spans="1:164">
      <c r="A3327" t="s">
        <v>3267</v>
      </c>
      <c r="B3327" t="s">
        <v>1741</v>
      </c>
      <c r="C3327" s="23">
        <v>45853</v>
      </c>
      <c r="D3327" s="23">
        <v>45859</v>
      </c>
      <c r="E3327">
        <v>4</v>
      </c>
      <c r="F3327">
        <v>1673</v>
      </c>
      <c r="G3327" t="s">
        <v>2195</v>
      </c>
      <c r="DM3327">
        <v>1669</v>
      </c>
      <c r="DN3327">
        <v>1673</v>
      </c>
      <c r="DO3327">
        <v>1673</v>
      </c>
      <c r="DP3327">
        <v>1673</v>
      </c>
      <c r="DQ3327">
        <v>1673</v>
      </c>
      <c r="DR3327">
        <v>1673</v>
      </c>
      <c r="DS3327">
        <v>1673</v>
      </c>
      <c r="DT3327">
        <v>1673</v>
      </c>
      <c r="DU3327">
        <v>1673</v>
      </c>
      <c r="DV3327">
        <v>1673</v>
      </c>
      <c r="DW3327">
        <v>1673</v>
      </c>
      <c r="DX3327">
        <v>1673</v>
      </c>
      <c r="DY3327">
        <v>1673</v>
      </c>
      <c r="DZ3327">
        <v>1673</v>
      </c>
      <c r="EA3327">
        <v>1673</v>
      </c>
      <c r="EB3327">
        <v>1673</v>
      </c>
      <c r="EC3327">
        <v>1673</v>
      </c>
      <c r="ED3327">
        <v>1673</v>
      </c>
      <c r="EE3327">
        <v>1673</v>
      </c>
      <c r="EF3327">
        <v>1673</v>
      </c>
      <c r="EG3327">
        <v>1673</v>
      </c>
      <c r="EH3327">
        <v>1673</v>
      </c>
      <c r="EI3327">
        <v>1673</v>
      </c>
      <c r="EJ3327">
        <v>1673</v>
      </c>
      <c r="EK3327">
        <v>1673</v>
      </c>
      <c r="EL3327">
        <v>1673</v>
      </c>
      <c r="EM3327">
        <v>1673</v>
      </c>
      <c r="EN3327">
        <v>1673</v>
      </c>
      <c r="EO3327">
        <v>1673</v>
      </c>
      <c r="EP3327">
        <v>1673</v>
      </c>
      <c r="EQ3327">
        <v>1673</v>
      </c>
      <c r="ER3327">
        <v>1673</v>
      </c>
      <c r="ES3327">
        <v>1673</v>
      </c>
      <c r="ET3327">
        <v>1673</v>
      </c>
      <c r="EU3327">
        <v>1673</v>
      </c>
      <c r="EV3327">
        <v>1673</v>
      </c>
      <c r="EW3327">
        <v>1673</v>
      </c>
      <c r="EX3327">
        <v>1673</v>
      </c>
      <c r="EY3327">
        <v>1673</v>
      </c>
      <c r="EZ3327">
        <v>1673</v>
      </c>
      <c r="FA3327">
        <v>1673</v>
      </c>
      <c r="FB3327">
        <v>1673</v>
      </c>
      <c r="FC3327">
        <v>1673</v>
      </c>
      <c r="FD3327">
        <v>1673</v>
      </c>
      <c r="FE3327">
        <v>1673</v>
      </c>
      <c r="FF3327">
        <v>1673</v>
      </c>
      <c r="FG3327">
        <v>1673</v>
      </c>
      <c r="FH3327">
        <v>1673</v>
      </c>
    </row>
    <row r="3328" spans="1:164">
      <c r="A3328" t="s">
        <v>3268</v>
      </c>
      <c r="B3328" t="s">
        <v>1743</v>
      </c>
      <c r="C3328" s="23">
        <v>45853</v>
      </c>
      <c r="D3328" s="23">
        <v>45859</v>
      </c>
      <c r="E3328">
        <v>4</v>
      </c>
      <c r="F3328">
        <v>1673</v>
      </c>
      <c r="G3328" t="s">
        <v>2193</v>
      </c>
      <c r="DM3328">
        <v>1669</v>
      </c>
      <c r="DN3328">
        <v>4</v>
      </c>
    </row>
    <row r="3329" spans="1:164">
      <c r="A3329" t="s">
        <v>3268</v>
      </c>
      <c r="B3329" t="s">
        <v>1743</v>
      </c>
      <c r="C3329" s="23">
        <v>45853</v>
      </c>
      <c r="D3329" s="23">
        <v>45859</v>
      </c>
      <c r="E3329">
        <v>4</v>
      </c>
      <c r="F3329">
        <v>1673</v>
      </c>
      <c r="G3329" t="s">
        <v>2195</v>
      </c>
      <c r="DM3329">
        <v>1669</v>
      </c>
      <c r="DN3329">
        <v>1673</v>
      </c>
      <c r="DO3329">
        <v>1673</v>
      </c>
      <c r="DP3329">
        <v>1673</v>
      </c>
      <c r="DQ3329">
        <v>1673</v>
      </c>
      <c r="DR3329">
        <v>1673</v>
      </c>
      <c r="DS3329">
        <v>1673</v>
      </c>
      <c r="DT3329">
        <v>1673</v>
      </c>
      <c r="DU3329">
        <v>1673</v>
      </c>
      <c r="DV3329">
        <v>1673</v>
      </c>
      <c r="DW3329">
        <v>1673</v>
      </c>
      <c r="DX3329">
        <v>1673</v>
      </c>
      <c r="DY3329">
        <v>1673</v>
      </c>
      <c r="DZ3329">
        <v>1673</v>
      </c>
      <c r="EA3329">
        <v>1673</v>
      </c>
      <c r="EB3329">
        <v>1673</v>
      </c>
      <c r="EC3329">
        <v>1673</v>
      </c>
      <c r="ED3329">
        <v>1673</v>
      </c>
      <c r="EE3329">
        <v>1673</v>
      </c>
      <c r="EF3329">
        <v>1673</v>
      </c>
      <c r="EG3329">
        <v>1673</v>
      </c>
      <c r="EH3329">
        <v>1673</v>
      </c>
      <c r="EI3329">
        <v>1673</v>
      </c>
      <c r="EJ3329">
        <v>1673</v>
      </c>
      <c r="EK3329">
        <v>1673</v>
      </c>
      <c r="EL3329">
        <v>1673</v>
      </c>
      <c r="EM3329">
        <v>1673</v>
      </c>
      <c r="EN3329">
        <v>1673</v>
      </c>
      <c r="EO3329">
        <v>1673</v>
      </c>
      <c r="EP3329">
        <v>1673</v>
      </c>
      <c r="EQ3329">
        <v>1673</v>
      </c>
      <c r="ER3329">
        <v>1673</v>
      </c>
      <c r="ES3329">
        <v>1673</v>
      </c>
      <c r="ET3329">
        <v>1673</v>
      </c>
      <c r="EU3329">
        <v>1673</v>
      </c>
      <c r="EV3329">
        <v>1673</v>
      </c>
      <c r="EW3329">
        <v>1673</v>
      </c>
      <c r="EX3329">
        <v>1673</v>
      </c>
      <c r="EY3329">
        <v>1673</v>
      </c>
      <c r="EZ3329">
        <v>1673</v>
      </c>
      <c r="FA3329">
        <v>1673</v>
      </c>
      <c r="FB3329">
        <v>1673</v>
      </c>
      <c r="FC3329">
        <v>1673</v>
      </c>
      <c r="FD3329">
        <v>1673</v>
      </c>
      <c r="FE3329">
        <v>1673</v>
      </c>
      <c r="FF3329">
        <v>1673</v>
      </c>
      <c r="FG3329">
        <v>1673</v>
      </c>
      <c r="FH3329">
        <v>1673</v>
      </c>
    </row>
    <row r="3330" spans="1:164">
      <c r="A3330" t="s">
        <v>3269</v>
      </c>
      <c r="C3330" s="23">
        <v>45582</v>
      </c>
      <c r="D3330" s="23">
        <v>45839</v>
      </c>
      <c r="E3330">
        <v>220</v>
      </c>
      <c r="F3330">
        <v>33472</v>
      </c>
      <c r="G3330" t="s">
        <v>2193</v>
      </c>
      <c r="BZ3330">
        <v>64</v>
      </c>
      <c r="CA3330">
        <v>230</v>
      </c>
      <c r="CB3330">
        <v>574</v>
      </c>
      <c r="CC3330">
        <v>1199</v>
      </c>
      <c r="CD3330">
        <v>2016</v>
      </c>
      <c r="CE3330">
        <v>2938</v>
      </c>
      <c r="CF3330">
        <v>2938</v>
      </c>
      <c r="CG3330">
        <v>2022</v>
      </c>
      <c r="CH3330">
        <v>1204</v>
      </c>
      <c r="CI3330">
        <v>578</v>
      </c>
      <c r="CJ3330">
        <v>231</v>
      </c>
      <c r="CK3330">
        <v>65</v>
      </c>
      <c r="DG3330">
        <v>7331</v>
      </c>
      <c r="DH3330">
        <v>8693</v>
      </c>
      <c r="DI3330">
        <v>1269</v>
      </c>
      <c r="DJ3330">
        <v>2026</v>
      </c>
      <c r="DK3330">
        <v>94</v>
      </c>
    </row>
    <row r="3331" spans="1:164">
      <c r="A3331" t="s">
        <v>3269</v>
      </c>
      <c r="C3331" s="23">
        <v>45582</v>
      </c>
      <c r="D3331" s="23">
        <v>45839</v>
      </c>
      <c r="E3331">
        <v>220</v>
      </c>
      <c r="F3331">
        <v>33472</v>
      </c>
      <c r="G3331" t="s">
        <v>2195</v>
      </c>
      <c r="BZ3331">
        <v>64</v>
      </c>
      <c r="CA3331">
        <v>294</v>
      </c>
      <c r="CB3331">
        <v>868</v>
      </c>
      <c r="CC3331">
        <v>2067</v>
      </c>
      <c r="CD3331">
        <v>4083</v>
      </c>
      <c r="CE3331">
        <v>7021</v>
      </c>
      <c r="CF3331">
        <v>9959</v>
      </c>
      <c r="CG3331">
        <v>11981</v>
      </c>
      <c r="CH3331">
        <v>13185</v>
      </c>
      <c r="CI3331">
        <v>13763</v>
      </c>
      <c r="CJ3331">
        <v>13994</v>
      </c>
      <c r="CK3331">
        <v>14059</v>
      </c>
      <c r="CL3331">
        <v>14059</v>
      </c>
      <c r="CM3331">
        <v>14059</v>
      </c>
      <c r="CN3331">
        <v>14059</v>
      </c>
      <c r="CO3331">
        <v>14059</v>
      </c>
      <c r="CP3331">
        <v>14059</v>
      </c>
      <c r="CQ3331">
        <v>14059</v>
      </c>
      <c r="CR3331">
        <v>14059</v>
      </c>
      <c r="CS3331">
        <v>14059</v>
      </c>
      <c r="CT3331">
        <v>14059</v>
      </c>
      <c r="CU3331">
        <v>14059</v>
      </c>
      <c r="CV3331">
        <v>14059</v>
      </c>
      <c r="CW3331">
        <v>14059</v>
      </c>
      <c r="CX3331">
        <v>14059</v>
      </c>
      <c r="CY3331">
        <v>14059</v>
      </c>
      <c r="CZ3331">
        <v>14059</v>
      </c>
      <c r="DA3331">
        <v>14059</v>
      </c>
      <c r="DB3331">
        <v>14059</v>
      </c>
      <c r="DC3331">
        <v>14059</v>
      </c>
      <c r="DD3331">
        <v>14059</v>
      </c>
      <c r="DE3331">
        <v>14059</v>
      </c>
      <c r="DF3331">
        <v>14059</v>
      </c>
      <c r="DG3331">
        <v>21390</v>
      </c>
      <c r="DH3331">
        <v>30083</v>
      </c>
      <c r="DI3331">
        <v>31352</v>
      </c>
      <c r="DJ3331">
        <v>33378</v>
      </c>
      <c r="DK3331">
        <v>33472</v>
      </c>
      <c r="DL3331">
        <v>33472</v>
      </c>
      <c r="DM3331">
        <v>33472</v>
      </c>
      <c r="DN3331">
        <v>33472</v>
      </c>
      <c r="DO3331">
        <v>33472</v>
      </c>
      <c r="DP3331">
        <v>33472</v>
      </c>
      <c r="DQ3331">
        <v>33472</v>
      </c>
      <c r="DR3331">
        <v>33472</v>
      </c>
      <c r="DS3331">
        <v>33472</v>
      </c>
      <c r="DT3331">
        <v>33472</v>
      </c>
      <c r="DU3331">
        <v>33472</v>
      </c>
      <c r="DV3331">
        <v>33472</v>
      </c>
      <c r="DW3331">
        <v>33472</v>
      </c>
      <c r="DX3331">
        <v>33472</v>
      </c>
      <c r="DY3331">
        <v>33472</v>
      </c>
      <c r="DZ3331">
        <v>33472</v>
      </c>
      <c r="EA3331">
        <v>33472</v>
      </c>
      <c r="EB3331">
        <v>33472</v>
      </c>
      <c r="EC3331">
        <v>33472</v>
      </c>
      <c r="ED3331">
        <v>33472</v>
      </c>
      <c r="EE3331">
        <v>33472</v>
      </c>
      <c r="EF3331">
        <v>33472</v>
      </c>
      <c r="EG3331">
        <v>33472</v>
      </c>
      <c r="EH3331">
        <v>33472</v>
      </c>
      <c r="EI3331">
        <v>33472</v>
      </c>
      <c r="EJ3331">
        <v>33472</v>
      </c>
      <c r="EK3331">
        <v>33472</v>
      </c>
      <c r="EL3331">
        <v>33472</v>
      </c>
      <c r="EM3331">
        <v>33472</v>
      </c>
      <c r="EN3331">
        <v>33472</v>
      </c>
      <c r="EO3331">
        <v>33472</v>
      </c>
      <c r="EP3331">
        <v>33472</v>
      </c>
      <c r="EQ3331">
        <v>33472</v>
      </c>
      <c r="ER3331">
        <v>33472</v>
      </c>
      <c r="ES3331">
        <v>33472</v>
      </c>
      <c r="ET3331">
        <v>33472</v>
      </c>
      <c r="EU3331">
        <v>33472</v>
      </c>
      <c r="EV3331">
        <v>33472</v>
      </c>
      <c r="EW3331">
        <v>33472</v>
      </c>
      <c r="EX3331">
        <v>33472</v>
      </c>
      <c r="EY3331">
        <v>33472</v>
      </c>
      <c r="EZ3331">
        <v>33472</v>
      </c>
      <c r="FA3331">
        <v>33472</v>
      </c>
      <c r="FB3331">
        <v>33472</v>
      </c>
      <c r="FC3331">
        <v>33472</v>
      </c>
      <c r="FD3331">
        <v>33472</v>
      </c>
      <c r="FE3331">
        <v>33472</v>
      </c>
      <c r="FF3331">
        <v>33472</v>
      </c>
      <c r="FG3331">
        <v>33472</v>
      </c>
      <c r="FH3331">
        <v>33472</v>
      </c>
    </row>
    <row r="3332" spans="1:164">
      <c r="A3332" t="s">
        <v>2199</v>
      </c>
      <c r="C3332" s="23">
        <v>45582</v>
      </c>
      <c r="D3332" s="23">
        <v>45839</v>
      </c>
      <c r="E3332">
        <v>220</v>
      </c>
      <c r="F3332">
        <v>33472</v>
      </c>
      <c r="G3332" t="s">
        <v>2193</v>
      </c>
      <c r="BZ3332">
        <v>64</v>
      </c>
      <c r="CA3332">
        <v>230</v>
      </c>
      <c r="CB3332">
        <v>574</v>
      </c>
      <c r="CC3332">
        <v>1199</v>
      </c>
      <c r="CD3332">
        <v>2016</v>
      </c>
      <c r="CE3332">
        <v>2938</v>
      </c>
      <c r="CF3332">
        <v>2938</v>
      </c>
      <c r="CG3332">
        <v>2022</v>
      </c>
      <c r="CH3332">
        <v>1204</v>
      </c>
      <c r="CI3332">
        <v>578</v>
      </c>
      <c r="CJ3332">
        <v>231</v>
      </c>
      <c r="CK3332">
        <v>65</v>
      </c>
      <c r="DG3332">
        <v>7331</v>
      </c>
      <c r="DH3332">
        <v>8693</v>
      </c>
      <c r="DI3332">
        <v>1269</v>
      </c>
      <c r="DJ3332">
        <v>2026</v>
      </c>
      <c r="DK3332">
        <v>94</v>
      </c>
    </row>
    <row r="3333" spans="1:164">
      <c r="A3333" t="s">
        <v>2199</v>
      </c>
      <c r="C3333" s="23">
        <v>45582</v>
      </c>
      <c r="D3333" s="23">
        <v>45839</v>
      </c>
      <c r="E3333">
        <v>220</v>
      </c>
      <c r="F3333">
        <v>33472</v>
      </c>
      <c r="G3333" t="s">
        <v>2195</v>
      </c>
      <c r="BZ3333">
        <v>64</v>
      </c>
      <c r="CA3333">
        <v>294</v>
      </c>
      <c r="CB3333">
        <v>868</v>
      </c>
      <c r="CC3333">
        <v>2067</v>
      </c>
      <c r="CD3333">
        <v>4083</v>
      </c>
      <c r="CE3333">
        <v>7021</v>
      </c>
      <c r="CF3333">
        <v>9959</v>
      </c>
      <c r="CG3333">
        <v>11981</v>
      </c>
      <c r="CH3333">
        <v>13185</v>
      </c>
      <c r="CI3333">
        <v>13763</v>
      </c>
      <c r="CJ3333">
        <v>13994</v>
      </c>
      <c r="CK3333">
        <v>14059</v>
      </c>
      <c r="CL3333">
        <v>14059</v>
      </c>
      <c r="CM3333">
        <v>14059</v>
      </c>
      <c r="CN3333">
        <v>14059</v>
      </c>
      <c r="CO3333">
        <v>14059</v>
      </c>
      <c r="CP3333">
        <v>14059</v>
      </c>
      <c r="CQ3333">
        <v>14059</v>
      </c>
      <c r="CR3333">
        <v>14059</v>
      </c>
      <c r="CS3333">
        <v>14059</v>
      </c>
      <c r="CT3333">
        <v>14059</v>
      </c>
      <c r="CU3333">
        <v>14059</v>
      </c>
      <c r="CV3333">
        <v>14059</v>
      </c>
      <c r="CW3333">
        <v>14059</v>
      </c>
      <c r="CX3333">
        <v>14059</v>
      </c>
      <c r="CY3333">
        <v>14059</v>
      </c>
      <c r="CZ3333">
        <v>14059</v>
      </c>
      <c r="DA3333">
        <v>14059</v>
      </c>
      <c r="DB3333">
        <v>14059</v>
      </c>
      <c r="DC3333">
        <v>14059</v>
      </c>
      <c r="DD3333">
        <v>14059</v>
      </c>
      <c r="DE3333">
        <v>14059</v>
      </c>
      <c r="DF3333">
        <v>14059</v>
      </c>
      <c r="DG3333">
        <v>21390</v>
      </c>
      <c r="DH3333">
        <v>30083</v>
      </c>
      <c r="DI3333">
        <v>31352</v>
      </c>
      <c r="DJ3333">
        <v>33378</v>
      </c>
      <c r="DK3333">
        <v>33472</v>
      </c>
      <c r="DL3333">
        <v>33472</v>
      </c>
      <c r="DM3333">
        <v>33472</v>
      </c>
      <c r="DN3333">
        <v>33472</v>
      </c>
      <c r="DO3333">
        <v>33472</v>
      </c>
      <c r="DP3333">
        <v>33472</v>
      </c>
      <c r="DQ3333">
        <v>33472</v>
      </c>
      <c r="DR3333">
        <v>33472</v>
      </c>
      <c r="DS3333">
        <v>33472</v>
      </c>
      <c r="DT3333">
        <v>33472</v>
      </c>
      <c r="DU3333">
        <v>33472</v>
      </c>
      <c r="DV3333">
        <v>33472</v>
      </c>
      <c r="DW3333">
        <v>33472</v>
      </c>
      <c r="DX3333">
        <v>33472</v>
      </c>
      <c r="DY3333">
        <v>33472</v>
      </c>
      <c r="DZ3333">
        <v>33472</v>
      </c>
      <c r="EA3333">
        <v>33472</v>
      </c>
      <c r="EB3333">
        <v>33472</v>
      </c>
      <c r="EC3333">
        <v>33472</v>
      </c>
      <c r="ED3333">
        <v>33472</v>
      </c>
      <c r="EE3333">
        <v>33472</v>
      </c>
      <c r="EF3333">
        <v>33472</v>
      </c>
      <c r="EG3333">
        <v>33472</v>
      </c>
      <c r="EH3333">
        <v>33472</v>
      </c>
      <c r="EI3333">
        <v>33472</v>
      </c>
      <c r="EJ3333">
        <v>33472</v>
      </c>
      <c r="EK3333">
        <v>33472</v>
      </c>
      <c r="EL3333">
        <v>33472</v>
      </c>
      <c r="EM3333">
        <v>33472</v>
      </c>
      <c r="EN3333">
        <v>33472</v>
      </c>
      <c r="EO3333">
        <v>33472</v>
      </c>
      <c r="EP3333">
        <v>33472</v>
      </c>
      <c r="EQ3333">
        <v>33472</v>
      </c>
      <c r="ER3333">
        <v>33472</v>
      </c>
      <c r="ES3333">
        <v>33472</v>
      </c>
      <c r="ET3333">
        <v>33472</v>
      </c>
      <c r="EU3333">
        <v>33472</v>
      </c>
      <c r="EV3333">
        <v>33472</v>
      </c>
      <c r="EW3333">
        <v>33472</v>
      </c>
      <c r="EX3333">
        <v>33472</v>
      </c>
      <c r="EY3333">
        <v>33472</v>
      </c>
      <c r="EZ3333">
        <v>33472</v>
      </c>
      <c r="FA3333">
        <v>33472</v>
      </c>
      <c r="FB3333">
        <v>33472</v>
      </c>
      <c r="FC3333">
        <v>33472</v>
      </c>
      <c r="FD3333">
        <v>33472</v>
      </c>
      <c r="FE3333">
        <v>33472</v>
      </c>
      <c r="FF3333">
        <v>33472</v>
      </c>
      <c r="FG3333">
        <v>33472</v>
      </c>
      <c r="FH3333">
        <v>33472</v>
      </c>
    </row>
    <row r="3334" spans="1:164">
      <c r="A3334" t="s">
        <v>2200</v>
      </c>
      <c r="C3334" s="23">
        <v>45582</v>
      </c>
      <c r="D3334" s="23">
        <v>45659</v>
      </c>
      <c r="E3334">
        <v>66</v>
      </c>
      <c r="F3334">
        <v>14059</v>
      </c>
      <c r="G3334" t="s">
        <v>2193</v>
      </c>
      <c r="BZ3334">
        <v>64</v>
      </c>
      <c r="CA3334">
        <v>230</v>
      </c>
      <c r="CB3334">
        <v>574</v>
      </c>
      <c r="CC3334">
        <v>1199</v>
      </c>
      <c r="CD3334">
        <v>2016</v>
      </c>
      <c r="CE3334">
        <v>2938</v>
      </c>
      <c r="CF3334">
        <v>2938</v>
      </c>
      <c r="CG3334">
        <v>2022</v>
      </c>
      <c r="CH3334">
        <v>1204</v>
      </c>
      <c r="CI3334">
        <v>578</v>
      </c>
      <c r="CJ3334">
        <v>231</v>
      </c>
      <c r="CK3334">
        <v>65</v>
      </c>
    </row>
    <row r="3335" spans="1:164">
      <c r="A3335" t="s">
        <v>2200</v>
      </c>
      <c r="C3335" s="23">
        <v>45582</v>
      </c>
      <c r="D3335" s="23">
        <v>45659</v>
      </c>
      <c r="E3335">
        <v>66</v>
      </c>
      <c r="F3335">
        <v>14059</v>
      </c>
      <c r="G3335" t="s">
        <v>2195</v>
      </c>
      <c r="BZ3335">
        <v>64</v>
      </c>
      <c r="CA3335">
        <v>294</v>
      </c>
      <c r="CB3335">
        <v>868</v>
      </c>
      <c r="CC3335">
        <v>2067</v>
      </c>
      <c r="CD3335">
        <v>4083</v>
      </c>
      <c r="CE3335">
        <v>7021</v>
      </c>
      <c r="CF3335">
        <v>9959</v>
      </c>
      <c r="CG3335">
        <v>11981</v>
      </c>
      <c r="CH3335">
        <v>13185</v>
      </c>
      <c r="CI3335">
        <v>13763</v>
      </c>
      <c r="CJ3335">
        <v>13994</v>
      </c>
      <c r="CK3335">
        <v>14059</v>
      </c>
      <c r="CL3335">
        <v>14059</v>
      </c>
      <c r="CM3335">
        <v>14059</v>
      </c>
      <c r="CN3335">
        <v>14059</v>
      </c>
      <c r="CO3335">
        <v>14059</v>
      </c>
      <c r="CP3335">
        <v>14059</v>
      </c>
      <c r="CQ3335">
        <v>14059</v>
      </c>
      <c r="CR3335">
        <v>14059</v>
      </c>
      <c r="CS3335">
        <v>14059</v>
      </c>
      <c r="CT3335">
        <v>14059</v>
      </c>
      <c r="CU3335">
        <v>14059</v>
      </c>
      <c r="CV3335">
        <v>14059</v>
      </c>
      <c r="CW3335">
        <v>14059</v>
      </c>
      <c r="CX3335">
        <v>14059</v>
      </c>
      <c r="CY3335">
        <v>14059</v>
      </c>
      <c r="CZ3335">
        <v>14059</v>
      </c>
      <c r="DA3335">
        <v>14059</v>
      </c>
      <c r="DB3335">
        <v>14059</v>
      </c>
      <c r="DC3335">
        <v>14059</v>
      </c>
      <c r="DD3335">
        <v>14059</v>
      </c>
      <c r="DE3335">
        <v>14059</v>
      </c>
      <c r="DF3335">
        <v>14059</v>
      </c>
      <c r="DG3335">
        <v>14059</v>
      </c>
      <c r="DH3335">
        <v>14059</v>
      </c>
      <c r="DI3335">
        <v>14059</v>
      </c>
      <c r="DJ3335">
        <v>14059</v>
      </c>
      <c r="DK3335">
        <v>14059</v>
      </c>
      <c r="DL3335">
        <v>14059</v>
      </c>
      <c r="DM3335">
        <v>14059</v>
      </c>
      <c r="DN3335">
        <v>14059</v>
      </c>
      <c r="DO3335">
        <v>14059</v>
      </c>
      <c r="DP3335">
        <v>14059</v>
      </c>
      <c r="DQ3335">
        <v>14059</v>
      </c>
      <c r="DR3335">
        <v>14059</v>
      </c>
      <c r="DS3335">
        <v>14059</v>
      </c>
      <c r="DT3335">
        <v>14059</v>
      </c>
      <c r="DU3335">
        <v>14059</v>
      </c>
      <c r="DV3335">
        <v>14059</v>
      </c>
      <c r="DW3335">
        <v>14059</v>
      </c>
      <c r="DX3335">
        <v>14059</v>
      </c>
      <c r="DY3335">
        <v>14059</v>
      </c>
      <c r="DZ3335">
        <v>14059</v>
      </c>
      <c r="EA3335">
        <v>14059</v>
      </c>
      <c r="EB3335">
        <v>14059</v>
      </c>
      <c r="EC3335">
        <v>14059</v>
      </c>
      <c r="ED3335">
        <v>14059</v>
      </c>
      <c r="EE3335">
        <v>14059</v>
      </c>
      <c r="EF3335">
        <v>14059</v>
      </c>
      <c r="EG3335">
        <v>14059</v>
      </c>
      <c r="EH3335">
        <v>14059</v>
      </c>
      <c r="EI3335">
        <v>14059</v>
      </c>
      <c r="EJ3335">
        <v>14059</v>
      </c>
      <c r="EK3335">
        <v>14059</v>
      </c>
      <c r="EL3335">
        <v>14059</v>
      </c>
      <c r="EM3335">
        <v>14059</v>
      </c>
      <c r="EN3335">
        <v>14059</v>
      </c>
      <c r="EO3335">
        <v>14059</v>
      </c>
      <c r="EP3335">
        <v>14059</v>
      </c>
      <c r="EQ3335">
        <v>14059</v>
      </c>
      <c r="ER3335">
        <v>14059</v>
      </c>
      <c r="ES3335">
        <v>14059</v>
      </c>
      <c r="ET3335">
        <v>14059</v>
      </c>
      <c r="EU3335">
        <v>14059</v>
      </c>
      <c r="EV3335">
        <v>14059</v>
      </c>
      <c r="EW3335">
        <v>14059</v>
      </c>
      <c r="EX3335">
        <v>14059</v>
      </c>
      <c r="EY3335">
        <v>14059</v>
      </c>
      <c r="EZ3335">
        <v>14059</v>
      </c>
      <c r="FA3335">
        <v>14059</v>
      </c>
      <c r="FB3335">
        <v>14059</v>
      </c>
      <c r="FC3335">
        <v>14059</v>
      </c>
      <c r="FD3335">
        <v>14059</v>
      </c>
      <c r="FE3335">
        <v>14059</v>
      </c>
      <c r="FF3335">
        <v>14059</v>
      </c>
      <c r="FG3335">
        <v>14059</v>
      </c>
      <c r="FH3335">
        <v>14059</v>
      </c>
    </row>
    <row r="3336" spans="1:164">
      <c r="A3336" t="s">
        <v>3270</v>
      </c>
      <c r="B3336" t="s">
        <v>1746</v>
      </c>
      <c r="C3336" s="23">
        <v>45582</v>
      </c>
      <c r="D3336" s="23">
        <v>45659</v>
      </c>
      <c r="E3336">
        <v>66</v>
      </c>
      <c r="F3336">
        <v>14059</v>
      </c>
      <c r="G3336" t="s">
        <v>2193</v>
      </c>
      <c r="BZ3336">
        <v>64</v>
      </c>
      <c r="CA3336">
        <v>230</v>
      </c>
      <c r="CB3336">
        <v>574</v>
      </c>
      <c r="CC3336">
        <v>1199</v>
      </c>
      <c r="CD3336">
        <v>2016</v>
      </c>
      <c r="CE3336">
        <v>2938</v>
      </c>
      <c r="CF3336">
        <v>2938</v>
      </c>
      <c r="CG3336">
        <v>2022</v>
      </c>
      <c r="CH3336">
        <v>1204</v>
      </c>
      <c r="CI3336">
        <v>578</v>
      </c>
      <c r="CJ3336">
        <v>231</v>
      </c>
      <c r="CK3336">
        <v>65</v>
      </c>
    </row>
    <row r="3337" spans="1:164">
      <c r="A3337" t="s">
        <v>3270</v>
      </c>
      <c r="B3337" t="s">
        <v>1746</v>
      </c>
      <c r="C3337" s="23">
        <v>45582</v>
      </c>
      <c r="D3337" s="23">
        <v>45659</v>
      </c>
      <c r="E3337">
        <v>66</v>
      </c>
      <c r="F3337">
        <v>14059</v>
      </c>
      <c r="G3337" t="s">
        <v>2195</v>
      </c>
      <c r="BZ3337">
        <v>64</v>
      </c>
      <c r="CA3337">
        <v>294</v>
      </c>
      <c r="CB3337">
        <v>868</v>
      </c>
      <c r="CC3337">
        <v>2067</v>
      </c>
      <c r="CD3337">
        <v>4083</v>
      </c>
      <c r="CE3337">
        <v>7021</v>
      </c>
      <c r="CF3337">
        <v>9959</v>
      </c>
      <c r="CG3337">
        <v>11981</v>
      </c>
      <c r="CH3337">
        <v>13185</v>
      </c>
      <c r="CI3337">
        <v>13763</v>
      </c>
      <c r="CJ3337">
        <v>13994</v>
      </c>
      <c r="CK3337">
        <v>14059</v>
      </c>
      <c r="CL3337">
        <v>14059</v>
      </c>
      <c r="CM3337">
        <v>14059</v>
      </c>
      <c r="CN3337">
        <v>14059</v>
      </c>
      <c r="CO3337">
        <v>14059</v>
      </c>
      <c r="CP3337">
        <v>14059</v>
      </c>
      <c r="CQ3337">
        <v>14059</v>
      </c>
      <c r="CR3337">
        <v>14059</v>
      </c>
      <c r="CS3337">
        <v>14059</v>
      </c>
      <c r="CT3337">
        <v>14059</v>
      </c>
      <c r="CU3337">
        <v>14059</v>
      </c>
      <c r="CV3337">
        <v>14059</v>
      </c>
      <c r="CW3337">
        <v>14059</v>
      </c>
      <c r="CX3337">
        <v>14059</v>
      </c>
      <c r="CY3337">
        <v>14059</v>
      </c>
      <c r="CZ3337">
        <v>14059</v>
      </c>
      <c r="DA3337">
        <v>14059</v>
      </c>
      <c r="DB3337">
        <v>14059</v>
      </c>
      <c r="DC3337">
        <v>14059</v>
      </c>
      <c r="DD3337">
        <v>14059</v>
      </c>
      <c r="DE3337">
        <v>14059</v>
      </c>
      <c r="DF3337">
        <v>14059</v>
      </c>
      <c r="DG3337">
        <v>14059</v>
      </c>
      <c r="DH3337">
        <v>14059</v>
      </c>
      <c r="DI3337">
        <v>14059</v>
      </c>
      <c r="DJ3337">
        <v>14059</v>
      </c>
      <c r="DK3337">
        <v>14059</v>
      </c>
      <c r="DL3337">
        <v>14059</v>
      </c>
      <c r="DM3337">
        <v>14059</v>
      </c>
      <c r="DN3337">
        <v>14059</v>
      </c>
      <c r="DO3337">
        <v>14059</v>
      </c>
      <c r="DP3337">
        <v>14059</v>
      </c>
      <c r="DQ3337">
        <v>14059</v>
      </c>
      <c r="DR3337">
        <v>14059</v>
      </c>
      <c r="DS3337">
        <v>14059</v>
      </c>
      <c r="DT3337">
        <v>14059</v>
      </c>
      <c r="DU3337">
        <v>14059</v>
      </c>
      <c r="DV3337">
        <v>14059</v>
      </c>
      <c r="DW3337">
        <v>14059</v>
      </c>
      <c r="DX3337">
        <v>14059</v>
      </c>
      <c r="DY3337">
        <v>14059</v>
      </c>
      <c r="DZ3337">
        <v>14059</v>
      </c>
      <c r="EA3337">
        <v>14059</v>
      </c>
      <c r="EB3337">
        <v>14059</v>
      </c>
      <c r="EC3337">
        <v>14059</v>
      </c>
      <c r="ED3337">
        <v>14059</v>
      </c>
      <c r="EE3337">
        <v>14059</v>
      </c>
      <c r="EF3337">
        <v>14059</v>
      </c>
      <c r="EG3337">
        <v>14059</v>
      </c>
      <c r="EH3337">
        <v>14059</v>
      </c>
      <c r="EI3337">
        <v>14059</v>
      </c>
      <c r="EJ3337">
        <v>14059</v>
      </c>
      <c r="EK3337">
        <v>14059</v>
      </c>
      <c r="EL3337">
        <v>14059</v>
      </c>
      <c r="EM3337">
        <v>14059</v>
      </c>
      <c r="EN3337">
        <v>14059</v>
      </c>
      <c r="EO3337">
        <v>14059</v>
      </c>
      <c r="EP3337">
        <v>14059</v>
      </c>
      <c r="EQ3337">
        <v>14059</v>
      </c>
      <c r="ER3337">
        <v>14059</v>
      </c>
      <c r="ES3337">
        <v>14059</v>
      </c>
      <c r="ET3337">
        <v>14059</v>
      </c>
      <c r="EU3337">
        <v>14059</v>
      </c>
      <c r="EV3337">
        <v>14059</v>
      </c>
      <c r="EW3337">
        <v>14059</v>
      </c>
      <c r="EX3337">
        <v>14059</v>
      </c>
      <c r="EY3337">
        <v>14059</v>
      </c>
      <c r="EZ3337">
        <v>14059</v>
      </c>
      <c r="FA3337">
        <v>14059</v>
      </c>
      <c r="FB3337">
        <v>14059</v>
      </c>
      <c r="FC3337">
        <v>14059</v>
      </c>
      <c r="FD3337">
        <v>14059</v>
      </c>
      <c r="FE3337">
        <v>14059</v>
      </c>
      <c r="FF3337">
        <v>14059</v>
      </c>
      <c r="FG3337">
        <v>14059</v>
      </c>
      <c r="FH3337">
        <v>14059</v>
      </c>
    </row>
    <row r="3338" spans="1:164">
      <c r="A3338" t="s">
        <v>2224</v>
      </c>
      <c r="C3338" s="23">
        <v>45811</v>
      </c>
      <c r="D3338" s="23">
        <v>45824</v>
      </c>
      <c r="E3338">
        <v>11</v>
      </c>
      <c r="F3338">
        <v>16067</v>
      </c>
      <c r="G3338" t="s">
        <v>2193</v>
      </c>
      <c r="DG3338">
        <v>7331</v>
      </c>
      <c r="DH3338">
        <v>8693</v>
      </c>
      <c r="DI3338">
        <v>43</v>
      </c>
    </row>
    <row r="3339" spans="1:164">
      <c r="A3339" t="s">
        <v>2224</v>
      </c>
      <c r="C3339" s="23">
        <v>45811</v>
      </c>
      <c r="D3339" s="23">
        <v>45824</v>
      </c>
      <c r="E3339">
        <v>11</v>
      </c>
      <c r="F3339">
        <v>16067</v>
      </c>
      <c r="G3339" t="s">
        <v>2195</v>
      </c>
      <c r="DG3339">
        <v>7331</v>
      </c>
      <c r="DH3339">
        <v>16024</v>
      </c>
      <c r="DI3339">
        <v>16067</v>
      </c>
      <c r="DJ3339">
        <v>16067</v>
      </c>
      <c r="DK3339">
        <v>16067</v>
      </c>
      <c r="DL3339">
        <v>16067</v>
      </c>
      <c r="DM3339">
        <v>16067</v>
      </c>
      <c r="DN3339">
        <v>16067</v>
      </c>
      <c r="DO3339">
        <v>16067</v>
      </c>
      <c r="DP3339">
        <v>16067</v>
      </c>
      <c r="DQ3339">
        <v>16067</v>
      </c>
      <c r="DR3339">
        <v>16067</v>
      </c>
      <c r="DS3339">
        <v>16067</v>
      </c>
      <c r="DT3339">
        <v>16067</v>
      </c>
      <c r="DU3339">
        <v>16067</v>
      </c>
      <c r="DV3339">
        <v>16067</v>
      </c>
      <c r="DW3339">
        <v>16067</v>
      </c>
      <c r="DX3339">
        <v>16067</v>
      </c>
      <c r="DY3339">
        <v>16067</v>
      </c>
      <c r="DZ3339">
        <v>16067</v>
      </c>
      <c r="EA3339">
        <v>16067</v>
      </c>
      <c r="EB3339">
        <v>16067</v>
      </c>
      <c r="EC3339">
        <v>16067</v>
      </c>
      <c r="ED3339">
        <v>16067</v>
      </c>
      <c r="EE3339">
        <v>16067</v>
      </c>
      <c r="EF3339">
        <v>16067</v>
      </c>
      <c r="EG3339">
        <v>16067</v>
      </c>
      <c r="EH3339">
        <v>16067</v>
      </c>
      <c r="EI3339">
        <v>16067</v>
      </c>
      <c r="EJ3339">
        <v>16067</v>
      </c>
      <c r="EK3339">
        <v>16067</v>
      </c>
      <c r="EL3339">
        <v>16067</v>
      </c>
      <c r="EM3339">
        <v>16067</v>
      </c>
      <c r="EN3339">
        <v>16067</v>
      </c>
      <c r="EO3339">
        <v>16067</v>
      </c>
      <c r="EP3339">
        <v>16067</v>
      </c>
      <c r="EQ3339">
        <v>16067</v>
      </c>
      <c r="ER3339">
        <v>16067</v>
      </c>
      <c r="ES3339">
        <v>16067</v>
      </c>
      <c r="ET3339">
        <v>16067</v>
      </c>
      <c r="EU3339">
        <v>16067</v>
      </c>
      <c r="EV3339">
        <v>16067</v>
      </c>
      <c r="EW3339">
        <v>16067</v>
      </c>
      <c r="EX3339">
        <v>16067</v>
      </c>
      <c r="EY3339">
        <v>16067</v>
      </c>
      <c r="EZ3339">
        <v>16067</v>
      </c>
      <c r="FA3339">
        <v>16067</v>
      </c>
      <c r="FB3339">
        <v>16067</v>
      </c>
      <c r="FC3339">
        <v>16067</v>
      </c>
      <c r="FD3339">
        <v>16067</v>
      </c>
      <c r="FE3339">
        <v>16067</v>
      </c>
      <c r="FF3339">
        <v>16067</v>
      </c>
      <c r="FG3339">
        <v>16067</v>
      </c>
      <c r="FH3339">
        <v>16067</v>
      </c>
    </row>
    <row r="3340" spans="1:164">
      <c r="A3340" t="s">
        <v>3271</v>
      </c>
      <c r="B3340" t="s">
        <v>1748</v>
      </c>
      <c r="C3340" s="23">
        <v>45811</v>
      </c>
      <c r="D3340" s="23">
        <v>45822</v>
      </c>
      <c r="E3340">
        <v>10</v>
      </c>
      <c r="F3340">
        <v>8594</v>
      </c>
      <c r="G3340" t="s">
        <v>2193</v>
      </c>
      <c r="DG3340">
        <v>3028</v>
      </c>
      <c r="DH3340">
        <v>5566</v>
      </c>
    </row>
    <row r="3341" spans="1:164">
      <c r="A3341" t="s">
        <v>3271</v>
      </c>
      <c r="B3341" t="s">
        <v>1748</v>
      </c>
      <c r="C3341" s="23">
        <v>45811</v>
      </c>
      <c r="D3341" s="23">
        <v>45822</v>
      </c>
      <c r="E3341">
        <v>10</v>
      </c>
      <c r="F3341">
        <v>8594</v>
      </c>
      <c r="G3341" t="s">
        <v>2195</v>
      </c>
      <c r="DG3341">
        <v>3028</v>
      </c>
      <c r="DH3341">
        <v>8594</v>
      </c>
      <c r="DI3341">
        <v>8594</v>
      </c>
      <c r="DJ3341">
        <v>8594</v>
      </c>
      <c r="DK3341">
        <v>8594</v>
      </c>
      <c r="DL3341">
        <v>8594</v>
      </c>
      <c r="DM3341">
        <v>8594</v>
      </c>
      <c r="DN3341">
        <v>8594</v>
      </c>
      <c r="DO3341">
        <v>8594</v>
      </c>
      <c r="DP3341">
        <v>8594</v>
      </c>
      <c r="DQ3341">
        <v>8594</v>
      </c>
      <c r="DR3341">
        <v>8594</v>
      </c>
      <c r="DS3341">
        <v>8594</v>
      </c>
      <c r="DT3341">
        <v>8594</v>
      </c>
      <c r="DU3341">
        <v>8594</v>
      </c>
      <c r="DV3341">
        <v>8594</v>
      </c>
      <c r="DW3341">
        <v>8594</v>
      </c>
      <c r="DX3341">
        <v>8594</v>
      </c>
      <c r="DY3341">
        <v>8594</v>
      </c>
      <c r="DZ3341">
        <v>8594</v>
      </c>
      <c r="EA3341">
        <v>8594</v>
      </c>
      <c r="EB3341">
        <v>8594</v>
      </c>
      <c r="EC3341">
        <v>8594</v>
      </c>
      <c r="ED3341">
        <v>8594</v>
      </c>
      <c r="EE3341">
        <v>8594</v>
      </c>
      <c r="EF3341">
        <v>8594</v>
      </c>
      <c r="EG3341">
        <v>8594</v>
      </c>
      <c r="EH3341">
        <v>8594</v>
      </c>
      <c r="EI3341">
        <v>8594</v>
      </c>
      <c r="EJ3341">
        <v>8594</v>
      </c>
      <c r="EK3341">
        <v>8594</v>
      </c>
      <c r="EL3341">
        <v>8594</v>
      </c>
      <c r="EM3341">
        <v>8594</v>
      </c>
      <c r="EN3341">
        <v>8594</v>
      </c>
      <c r="EO3341">
        <v>8594</v>
      </c>
      <c r="EP3341">
        <v>8594</v>
      </c>
      <c r="EQ3341">
        <v>8594</v>
      </c>
      <c r="ER3341">
        <v>8594</v>
      </c>
      <c r="ES3341">
        <v>8594</v>
      </c>
      <c r="ET3341">
        <v>8594</v>
      </c>
      <c r="EU3341">
        <v>8594</v>
      </c>
      <c r="EV3341">
        <v>8594</v>
      </c>
      <c r="EW3341">
        <v>8594</v>
      </c>
      <c r="EX3341">
        <v>8594</v>
      </c>
      <c r="EY3341">
        <v>8594</v>
      </c>
      <c r="EZ3341">
        <v>8594</v>
      </c>
      <c r="FA3341">
        <v>8594</v>
      </c>
      <c r="FB3341">
        <v>8594</v>
      </c>
      <c r="FC3341">
        <v>8594</v>
      </c>
      <c r="FD3341">
        <v>8594</v>
      </c>
      <c r="FE3341">
        <v>8594</v>
      </c>
      <c r="FF3341">
        <v>8594</v>
      </c>
      <c r="FG3341">
        <v>8594</v>
      </c>
      <c r="FH3341">
        <v>8594</v>
      </c>
    </row>
    <row r="3342" spans="1:164">
      <c r="A3342" t="s">
        <v>3272</v>
      </c>
      <c r="B3342" t="s">
        <v>1750</v>
      </c>
      <c r="C3342" s="23">
        <v>45811</v>
      </c>
      <c r="D3342" s="23">
        <v>45824</v>
      </c>
      <c r="E3342">
        <v>11</v>
      </c>
      <c r="F3342">
        <v>7473</v>
      </c>
      <c r="G3342" t="s">
        <v>2193</v>
      </c>
      <c r="DG3342">
        <v>4303</v>
      </c>
      <c r="DH3342">
        <v>3127</v>
      </c>
      <c r="DI3342">
        <v>43</v>
      </c>
    </row>
    <row r="3343" spans="1:164">
      <c r="A3343" t="s">
        <v>3272</v>
      </c>
      <c r="B3343" t="s">
        <v>1750</v>
      </c>
      <c r="C3343" s="23">
        <v>45811</v>
      </c>
      <c r="D3343" s="23">
        <v>45824</v>
      </c>
      <c r="E3343">
        <v>11</v>
      </c>
      <c r="F3343">
        <v>7473</v>
      </c>
      <c r="G3343" t="s">
        <v>2195</v>
      </c>
      <c r="DG3343">
        <v>4303</v>
      </c>
      <c r="DH3343">
        <v>7430</v>
      </c>
      <c r="DI3343">
        <v>7473</v>
      </c>
      <c r="DJ3343">
        <v>7473</v>
      </c>
      <c r="DK3343">
        <v>7473</v>
      </c>
      <c r="DL3343">
        <v>7473</v>
      </c>
      <c r="DM3343">
        <v>7473</v>
      </c>
      <c r="DN3343">
        <v>7473</v>
      </c>
      <c r="DO3343">
        <v>7473</v>
      </c>
      <c r="DP3343">
        <v>7473</v>
      </c>
      <c r="DQ3343">
        <v>7473</v>
      </c>
      <c r="DR3343">
        <v>7473</v>
      </c>
      <c r="DS3343">
        <v>7473</v>
      </c>
      <c r="DT3343">
        <v>7473</v>
      </c>
      <c r="DU3343">
        <v>7473</v>
      </c>
      <c r="DV3343">
        <v>7473</v>
      </c>
      <c r="DW3343">
        <v>7473</v>
      </c>
      <c r="DX3343">
        <v>7473</v>
      </c>
      <c r="DY3343">
        <v>7473</v>
      </c>
      <c r="DZ3343">
        <v>7473</v>
      </c>
      <c r="EA3343">
        <v>7473</v>
      </c>
      <c r="EB3343">
        <v>7473</v>
      </c>
      <c r="EC3343">
        <v>7473</v>
      </c>
      <c r="ED3343">
        <v>7473</v>
      </c>
      <c r="EE3343">
        <v>7473</v>
      </c>
      <c r="EF3343">
        <v>7473</v>
      </c>
      <c r="EG3343">
        <v>7473</v>
      </c>
      <c r="EH3343">
        <v>7473</v>
      </c>
      <c r="EI3343">
        <v>7473</v>
      </c>
      <c r="EJ3343">
        <v>7473</v>
      </c>
      <c r="EK3343">
        <v>7473</v>
      </c>
      <c r="EL3343">
        <v>7473</v>
      </c>
      <c r="EM3343">
        <v>7473</v>
      </c>
      <c r="EN3343">
        <v>7473</v>
      </c>
      <c r="EO3343">
        <v>7473</v>
      </c>
      <c r="EP3343">
        <v>7473</v>
      </c>
      <c r="EQ3343">
        <v>7473</v>
      </c>
      <c r="ER3343">
        <v>7473</v>
      </c>
      <c r="ES3343">
        <v>7473</v>
      </c>
      <c r="ET3343">
        <v>7473</v>
      </c>
      <c r="EU3343">
        <v>7473</v>
      </c>
      <c r="EV3343">
        <v>7473</v>
      </c>
      <c r="EW3343">
        <v>7473</v>
      </c>
      <c r="EX3343">
        <v>7473</v>
      </c>
      <c r="EY3343">
        <v>7473</v>
      </c>
      <c r="EZ3343">
        <v>7473</v>
      </c>
      <c r="FA3343">
        <v>7473</v>
      </c>
      <c r="FB3343">
        <v>7473</v>
      </c>
      <c r="FC3343">
        <v>7473</v>
      </c>
      <c r="FD3343">
        <v>7473</v>
      </c>
      <c r="FE3343">
        <v>7473</v>
      </c>
      <c r="FF3343">
        <v>7473</v>
      </c>
      <c r="FG3343">
        <v>7473</v>
      </c>
      <c r="FH3343">
        <v>7473</v>
      </c>
    </row>
    <row r="3344" spans="1:164">
      <c r="A3344" t="s">
        <v>2230</v>
      </c>
      <c r="C3344" s="23">
        <v>45826</v>
      </c>
      <c r="D3344" s="23">
        <v>45839</v>
      </c>
      <c r="E3344">
        <v>11</v>
      </c>
      <c r="F3344">
        <v>3346</v>
      </c>
      <c r="G3344" t="s">
        <v>2193</v>
      </c>
      <c r="DI3344">
        <v>1226</v>
      </c>
      <c r="DJ3344">
        <v>2026</v>
      </c>
      <c r="DK3344">
        <v>94</v>
      </c>
    </row>
    <row r="3345" spans="1:164">
      <c r="A3345" t="s">
        <v>2230</v>
      </c>
      <c r="C3345" s="23">
        <v>45826</v>
      </c>
      <c r="D3345" s="23">
        <v>45839</v>
      </c>
      <c r="E3345">
        <v>11</v>
      </c>
      <c r="F3345">
        <v>3346</v>
      </c>
      <c r="G3345" t="s">
        <v>2195</v>
      </c>
      <c r="DI3345">
        <v>1226</v>
      </c>
      <c r="DJ3345">
        <v>3252</v>
      </c>
      <c r="DK3345">
        <v>3346</v>
      </c>
      <c r="DL3345">
        <v>3346</v>
      </c>
      <c r="DM3345">
        <v>3346</v>
      </c>
      <c r="DN3345">
        <v>3346</v>
      </c>
      <c r="DO3345">
        <v>3346</v>
      </c>
      <c r="DP3345">
        <v>3346</v>
      </c>
      <c r="DQ3345">
        <v>3346</v>
      </c>
      <c r="DR3345">
        <v>3346</v>
      </c>
      <c r="DS3345">
        <v>3346</v>
      </c>
      <c r="DT3345">
        <v>3346</v>
      </c>
      <c r="DU3345">
        <v>3346</v>
      </c>
      <c r="DV3345">
        <v>3346</v>
      </c>
      <c r="DW3345">
        <v>3346</v>
      </c>
      <c r="DX3345">
        <v>3346</v>
      </c>
      <c r="DY3345">
        <v>3346</v>
      </c>
      <c r="DZ3345">
        <v>3346</v>
      </c>
      <c r="EA3345">
        <v>3346</v>
      </c>
      <c r="EB3345">
        <v>3346</v>
      </c>
      <c r="EC3345">
        <v>3346</v>
      </c>
      <c r="ED3345">
        <v>3346</v>
      </c>
      <c r="EE3345">
        <v>3346</v>
      </c>
      <c r="EF3345">
        <v>3346</v>
      </c>
      <c r="EG3345">
        <v>3346</v>
      </c>
      <c r="EH3345">
        <v>3346</v>
      </c>
      <c r="EI3345">
        <v>3346</v>
      </c>
      <c r="EJ3345">
        <v>3346</v>
      </c>
      <c r="EK3345">
        <v>3346</v>
      </c>
      <c r="EL3345">
        <v>3346</v>
      </c>
      <c r="EM3345">
        <v>3346</v>
      </c>
      <c r="EN3345">
        <v>3346</v>
      </c>
      <c r="EO3345">
        <v>3346</v>
      </c>
      <c r="EP3345">
        <v>3346</v>
      </c>
      <c r="EQ3345">
        <v>3346</v>
      </c>
      <c r="ER3345">
        <v>3346</v>
      </c>
      <c r="ES3345">
        <v>3346</v>
      </c>
      <c r="ET3345">
        <v>3346</v>
      </c>
      <c r="EU3345">
        <v>3346</v>
      </c>
      <c r="EV3345">
        <v>3346</v>
      </c>
      <c r="EW3345">
        <v>3346</v>
      </c>
      <c r="EX3345">
        <v>3346</v>
      </c>
      <c r="EY3345">
        <v>3346</v>
      </c>
      <c r="EZ3345">
        <v>3346</v>
      </c>
      <c r="FA3345">
        <v>3346</v>
      </c>
      <c r="FB3345">
        <v>3346</v>
      </c>
      <c r="FC3345">
        <v>3346</v>
      </c>
      <c r="FD3345">
        <v>3346</v>
      </c>
      <c r="FE3345">
        <v>3346</v>
      </c>
      <c r="FF3345">
        <v>3346</v>
      </c>
      <c r="FG3345">
        <v>3346</v>
      </c>
      <c r="FH3345">
        <v>3346</v>
      </c>
    </row>
    <row r="3346" spans="1:164">
      <c r="A3346" t="s">
        <v>3273</v>
      </c>
      <c r="B3346" t="s">
        <v>1752</v>
      </c>
      <c r="C3346" s="23">
        <v>45826</v>
      </c>
      <c r="D3346" s="23">
        <v>45839</v>
      </c>
      <c r="E3346">
        <v>11</v>
      </c>
      <c r="F3346">
        <v>1673</v>
      </c>
      <c r="G3346" t="s">
        <v>2193</v>
      </c>
      <c r="DI3346">
        <v>613</v>
      </c>
      <c r="DJ3346">
        <v>1013</v>
      </c>
      <c r="DK3346">
        <v>47</v>
      </c>
    </row>
    <row r="3347" spans="1:164">
      <c r="A3347" t="s">
        <v>3273</v>
      </c>
      <c r="B3347" t="s">
        <v>1752</v>
      </c>
      <c r="C3347" s="23">
        <v>45826</v>
      </c>
      <c r="D3347" s="23">
        <v>45839</v>
      </c>
      <c r="E3347">
        <v>11</v>
      </c>
      <c r="F3347">
        <v>1673</v>
      </c>
      <c r="G3347" t="s">
        <v>2195</v>
      </c>
      <c r="DI3347">
        <v>613</v>
      </c>
      <c r="DJ3347">
        <v>1626</v>
      </c>
      <c r="DK3347">
        <v>1673</v>
      </c>
      <c r="DL3347">
        <v>1673</v>
      </c>
      <c r="DM3347">
        <v>1673</v>
      </c>
      <c r="DN3347">
        <v>1673</v>
      </c>
      <c r="DO3347">
        <v>1673</v>
      </c>
      <c r="DP3347">
        <v>1673</v>
      </c>
      <c r="DQ3347">
        <v>1673</v>
      </c>
      <c r="DR3347">
        <v>1673</v>
      </c>
      <c r="DS3347">
        <v>1673</v>
      </c>
      <c r="DT3347">
        <v>1673</v>
      </c>
      <c r="DU3347">
        <v>1673</v>
      </c>
      <c r="DV3347">
        <v>1673</v>
      </c>
      <c r="DW3347">
        <v>1673</v>
      </c>
      <c r="DX3347">
        <v>1673</v>
      </c>
      <c r="DY3347">
        <v>1673</v>
      </c>
      <c r="DZ3347">
        <v>1673</v>
      </c>
      <c r="EA3347">
        <v>1673</v>
      </c>
      <c r="EB3347">
        <v>1673</v>
      </c>
      <c r="EC3347">
        <v>1673</v>
      </c>
      <c r="ED3347">
        <v>1673</v>
      </c>
      <c r="EE3347">
        <v>1673</v>
      </c>
      <c r="EF3347">
        <v>1673</v>
      </c>
      <c r="EG3347">
        <v>1673</v>
      </c>
      <c r="EH3347">
        <v>1673</v>
      </c>
      <c r="EI3347">
        <v>1673</v>
      </c>
      <c r="EJ3347">
        <v>1673</v>
      </c>
      <c r="EK3347">
        <v>1673</v>
      </c>
      <c r="EL3347">
        <v>1673</v>
      </c>
      <c r="EM3347">
        <v>1673</v>
      </c>
      <c r="EN3347">
        <v>1673</v>
      </c>
      <c r="EO3347">
        <v>1673</v>
      </c>
      <c r="EP3347">
        <v>1673</v>
      </c>
      <c r="EQ3347">
        <v>1673</v>
      </c>
      <c r="ER3347">
        <v>1673</v>
      </c>
      <c r="ES3347">
        <v>1673</v>
      </c>
      <c r="ET3347">
        <v>1673</v>
      </c>
      <c r="EU3347">
        <v>1673</v>
      </c>
      <c r="EV3347">
        <v>1673</v>
      </c>
      <c r="EW3347">
        <v>1673</v>
      </c>
      <c r="EX3347">
        <v>1673</v>
      </c>
      <c r="EY3347">
        <v>1673</v>
      </c>
      <c r="EZ3347">
        <v>1673</v>
      </c>
      <c r="FA3347">
        <v>1673</v>
      </c>
      <c r="FB3347">
        <v>1673</v>
      </c>
      <c r="FC3347">
        <v>1673</v>
      </c>
      <c r="FD3347">
        <v>1673</v>
      </c>
      <c r="FE3347">
        <v>1673</v>
      </c>
      <c r="FF3347">
        <v>1673</v>
      </c>
      <c r="FG3347">
        <v>1673</v>
      </c>
      <c r="FH3347">
        <v>1673</v>
      </c>
    </row>
    <row r="3348" spans="1:164">
      <c r="A3348" t="s">
        <v>3274</v>
      </c>
      <c r="B3348" t="s">
        <v>1754</v>
      </c>
      <c r="C3348" s="23">
        <v>45826</v>
      </c>
      <c r="D3348" s="23">
        <v>45839</v>
      </c>
      <c r="E3348">
        <v>11</v>
      </c>
      <c r="F3348">
        <v>1673</v>
      </c>
      <c r="G3348" t="s">
        <v>2193</v>
      </c>
      <c r="DI3348">
        <v>613</v>
      </c>
      <c r="DJ3348">
        <v>1013</v>
      </c>
      <c r="DK3348">
        <v>47</v>
      </c>
    </row>
    <row r="3349" spans="1:164">
      <c r="A3349" t="s">
        <v>3274</v>
      </c>
      <c r="B3349" t="s">
        <v>1754</v>
      </c>
      <c r="C3349" s="23">
        <v>45826</v>
      </c>
      <c r="D3349" s="23">
        <v>45839</v>
      </c>
      <c r="E3349">
        <v>11</v>
      </c>
      <c r="F3349">
        <v>1673</v>
      </c>
      <c r="G3349" t="s">
        <v>2195</v>
      </c>
      <c r="DI3349">
        <v>613</v>
      </c>
      <c r="DJ3349">
        <v>1626</v>
      </c>
      <c r="DK3349">
        <v>1673</v>
      </c>
      <c r="DL3349">
        <v>1673</v>
      </c>
      <c r="DM3349">
        <v>1673</v>
      </c>
      <c r="DN3349">
        <v>1673</v>
      </c>
      <c r="DO3349">
        <v>1673</v>
      </c>
      <c r="DP3349">
        <v>1673</v>
      </c>
      <c r="DQ3349">
        <v>1673</v>
      </c>
      <c r="DR3349">
        <v>1673</v>
      </c>
      <c r="DS3349">
        <v>1673</v>
      </c>
      <c r="DT3349">
        <v>1673</v>
      </c>
      <c r="DU3349">
        <v>1673</v>
      </c>
      <c r="DV3349">
        <v>1673</v>
      </c>
      <c r="DW3349">
        <v>1673</v>
      </c>
      <c r="DX3349">
        <v>1673</v>
      </c>
      <c r="DY3349">
        <v>1673</v>
      </c>
      <c r="DZ3349">
        <v>1673</v>
      </c>
      <c r="EA3349">
        <v>1673</v>
      </c>
      <c r="EB3349">
        <v>1673</v>
      </c>
      <c r="EC3349">
        <v>1673</v>
      </c>
      <c r="ED3349">
        <v>1673</v>
      </c>
      <c r="EE3349">
        <v>1673</v>
      </c>
      <c r="EF3349">
        <v>1673</v>
      </c>
      <c r="EG3349">
        <v>1673</v>
      </c>
      <c r="EH3349">
        <v>1673</v>
      </c>
      <c r="EI3349">
        <v>1673</v>
      </c>
      <c r="EJ3349">
        <v>1673</v>
      </c>
      <c r="EK3349">
        <v>1673</v>
      </c>
      <c r="EL3349">
        <v>1673</v>
      </c>
      <c r="EM3349">
        <v>1673</v>
      </c>
      <c r="EN3349">
        <v>1673</v>
      </c>
      <c r="EO3349">
        <v>1673</v>
      </c>
      <c r="EP3349">
        <v>1673</v>
      </c>
      <c r="EQ3349">
        <v>1673</v>
      </c>
      <c r="ER3349">
        <v>1673</v>
      </c>
      <c r="ES3349">
        <v>1673</v>
      </c>
      <c r="ET3349">
        <v>1673</v>
      </c>
      <c r="EU3349">
        <v>1673</v>
      </c>
      <c r="EV3349">
        <v>1673</v>
      </c>
      <c r="EW3349">
        <v>1673</v>
      </c>
      <c r="EX3349">
        <v>1673</v>
      </c>
      <c r="EY3349">
        <v>1673</v>
      </c>
      <c r="EZ3349">
        <v>1673</v>
      </c>
      <c r="FA3349">
        <v>1673</v>
      </c>
      <c r="FB3349">
        <v>1673</v>
      </c>
      <c r="FC3349">
        <v>1673</v>
      </c>
      <c r="FD3349">
        <v>1673</v>
      </c>
      <c r="FE3349">
        <v>1673</v>
      </c>
      <c r="FF3349">
        <v>1673</v>
      </c>
      <c r="FG3349">
        <v>1673</v>
      </c>
      <c r="FH3349">
        <v>1673</v>
      </c>
    </row>
    <row r="3350" spans="1:164">
      <c r="A3350" t="s">
        <v>3275</v>
      </c>
      <c r="C3350" s="23">
        <v>45972</v>
      </c>
      <c r="D3350" s="23">
        <v>46025</v>
      </c>
      <c r="E3350">
        <v>46</v>
      </c>
      <c r="F3350">
        <v>133008</v>
      </c>
      <c r="G3350" t="s">
        <v>2193</v>
      </c>
      <c r="ED3350">
        <v>11392</v>
      </c>
      <c r="EE3350">
        <v>23863</v>
      </c>
      <c r="EF3350">
        <v>33319</v>
      </c>
      <c r="EG3350">
        <v>19827</v>
      </c>
      <c r="EH3350">
        <v>12492</v>
      </c>
      <c r="EI3350">
        <v>11702</v>
      </c>
      <c r="EJ3350">
        <v>11702</v>
      </c>
      <c r="EK3350">
        <v>8711</v>
      </c>
    </row>
    <row r="3351" spans="1:164">
      <c r="A3351" t="s">
        <v>3275</v>
      </c>
      <c r="C3351" s="23">
        <v>45972</v>
      </c>
      <c r="D3351" s="23">
        <v>46025</v>
      </c>
      <c r="E3351">
        <v>46</v>
      </c>
      <c r="F3351">
        <v>133008</v>
      </c>
      <c r="G3351" t="s">
        <v>2195</v>
      </c>
      <c r="ED3351">
        <v>11392</v>
      </c>
      <c r="EE3351">
        <v>35255</v>
      </c>
      <c r="EF3351">
        <v>68574</v>
      </c>
      <c r="EG3351">
        <v>88402</v>
      </c>
      <c r="EH3351">
        <v>100894</v>
      </c>
      <c r="EI3351">
        <v>112596</v>
      </c>
      <c r="EJ3351">
        <v>124297</v>
      </c>
      <c r="EK3351">
        <v>133008</v>
      </c>
      <c r="EL3351">
        <v>133008</v>
      </c>
      <c r="EM3351">
        <v>133008</v>
      </c>
      <c r="EN3351">
        <v>133008</v>
      </c>
      <c r="EO3351">
        <v>133008</v>
      </c>
      <c r="EP3351">
        <v>133008</v>
      </c>
      <c r="EQ3351">
        <v>133008</v>
      </c>
      <c r="ER3351">
        <v>133008</v>
      </c>
      <c r="ES3351">
        <v>133008</v>
      </c>
      <c r="ET3351">
        <v>133008</v>
      </c>
      <c r="EU3351">
        <v>133008</v>
      </c>
      <c r="EV3351">
        <v>133008</v>
      </c>
      <c r="EW3351">
        <v>133008</v>
      </c>
      <c r="EX3351">
        <v>133008</v>
      </c>
      <c r="EY3351">
        <v>133008</v>
      </c>
      <c r="EZ3351">
        <v>133008</v>
      </c>
      <c r="FA3351">
        <v>133008</v>
      </c>
      <c r="FB3351">
        <v>133008</v>
      </c>
      <c r="FC3351">
        <v>133008</v>
      </c>
      <c r="FD3351">
        <v>133008</v>
      </c>
      <c r="FE3351">
        <v>133008</v>
      </c>
      <c r="FF3351">
        <v>133008</v>
      </c>
      <c r="FG3351">
        <v>133008</v>
      </c>
      <c r="FH3351">
        <v>133008</v>
      </c>
    </row>
    <row r="3352" spans="1:164">
      <c r="A3352" t="s">
        <v>2199</v>
      </c>
      <c r="C3352" s="23">
        <v>45972</v>
      </c>
      <c r="D3352" s="23">
        <v>46025</v>
      </c>
      <c r="E3352">
        <v>46</v>
      </c>
      <c r="F3352">
        <v>133008</v>
      </c>
      <c r="G3352" t="s">
        <v>2193</v>
      </c>
      <c r="ED3352">
        <v>11392</v>
      </c>
      <c r="EE3352">
        <v>23863</v>
      </c>
      <c r="EF3352">
        <v>33319</v>
      </c>
      <c r="EG3352">
        <v>19827</v>
      </c>
      <c r="EH3352">
        <v>12492</v>
      </c>
      <c r="EI3352">
        <v>11702</v>
      </c>
      <c r="EJ3352">
        <v>11702</v>
      </c>
      <c r="EK3352">
        <v>8711</v>
      </c>
    </row>
    <row r="3353" spans="1:164">
      <c r="A3353" t="s">
        <v>2199</v>
      </c>
      <c r="C3353" s="23">
        <v>45972</v>
      </c>
      <c r="D3353" s="23">
        <v>46025</v>
      </c>
      <c r="E3353">
        <v>46</v>
      </c>
      <c r="F3353">
        <v>133008</v>
      </c>
      <c r="G3353" t="s">
        <v>2195</v>
      </c>
      <c r="ED3353">
        <v>11392</v>
      </c>
      <c r="EE3353">
        <v>35255</v>
      </c>
      <c r="EF3353">
        <v>68574</v>
      </c>
      <c r="EG3353">
        <v>88402</v>
      </c>
      <c r="EH3353">
        <v>100894</v>
      </c>
      <c r="EI3353">
        <v>112596</v>
      </c>
      <c r="EJ3353">
        <v>124297</v>
      </c>
      <c r="EK3353">
        <v>133008</v>
      </c>
      <c r="EL3353">
        <v>133008</v>
      </c>
      <c r="EM3353">
        <v>133008</v>
      </c>
      <c r="EN3353">
        <v>133008</v>
      </c>
      <c r="EO3353">
        <v>133008</v>
      </c>
      <c r="EP3353">
        <v>133008</v>
      </c>
      <c r="EQ3353">
        <v>133008</v>
      </c>
      <c r="ER3353">
        <v>133008</v>
      </c>
      <c r="ES3353">
        <v>133008</v>
      </c>
      <c r="ET3353">
        <v>133008</v>
      </c>
      <c r="EU3353">
        <v>133008</v>
      </c>
      <c r="EV3353">
        <v>133008</v>
      </c>
      <c r="EW3353">
        <v>133008</v>
      </c>
      <c r="EX3353">
        <v>133008</v>
      </c>
      <c r="EY3353">
        <v>133008</v>
      </c>
      <c r="EZ3353">
        <v>133008</v>
      </c>
      <c r="FA3353">
        <v>133008</v>
      </c>
      <c r="FB3353">
        <v>133008</v>
      </c>
      <c r="FC3353">
        <v>133008</v>
      </c>
      <c r="FD3353">
        <v>133008</v>
      </c>
      <c r="FE3353">
        <v>133008</v>
      </c>
      <c r="FF3353">
        <v>133008</v>
      </c>
      <c r="FG3353">
        <v>133008</v>
      </c>
      <c r="FH3353">
        <v>133008</v>
      </c>
    </row>
    <row r="3354" spans="1:164">
      <c r="A3354" t="s">
        <v>2200</v>
      </c>
      <c r="C3354" s="23">
        <v>45972</v>
      </c>
      <c r="D3354" s="23">
        <v>46025</v>
      </c>
      <c r="E3354">
        <v>46</v>
      </c>
      <c r="F3354">
        <v>133008</v>
      </c>
      <c r="G3354" t="s">
        <v>2193</v>
      </c>
      <c r="ED3354">
        <v>11392</v>
      </c>
      <c r="EE3354">
        <v>23863</v>
      </c>
      <c r="EF3354">
        <v>33319</v>
      </c>
      <c r="EG3354">
        <v>19827</v>
      </c>
      <c r="EH3354">
        <v>12492</v>
      </c>
      <c r="EI3354">
        <v>11702</v>
      </c>
      <c r="EJ3354">
        <v>11702</v>
      </c>
      <c r="EK3354">
        <v>8711</v>
      </c>
    </row>
    <row r="3355" spans="1:164">
      <c r="A3355" t="s">
        <v>2200</v>
      </c>
      <c r="C3355" s="23">
        <v>45972</v>
      </c>
      <c r="D3355" s="23">
        <v>46025</v>
      </c>
      <c r="E3355">
        <v>46</v>
      </c>
      <c r="F3355">
        <v>133008</v>
      </c>
      <c r="G3355" t="s">
        <v>2195</v>
      </c>
      <c r="ED3355">
        <v>11392</v>
      </c>
      <c r="EE3355">
        <v>35255</v>
      </c>
      <c r="EF3355">
        <v>68574</v>
      </c>
      <c r="EG3355">
        <v>88402</v>
      </c>
      <c r="EH3355">
        <v>100894</v>
      </c>
      <c r="EI3355">
        <v>112596</v>
      </c>
      <c r="EJ3355">
        <v>124297</v>
      </c>
      <c r="EK3355">
        <v>133008</v>
      </c>
      <c r="EL3355">
        <v>133008</v>
      </c>
      <c r="EM3355">
        <v>133008</v>
      </c>
      <c r="EN3355">
        <v>133008</v>
      </c>
      <c r="EO3355">
        <v>133008</v>
      </c>
      <c r="EP3355">
        <v>133008</v>
      </c>
      <c r="EQ3355">
        <v>133008</v>
      </c>
      <c r="ER3355">
        <v>133008</v>
      </c>
      <c r="ES3355">
        <v>133008</v>
      </c>
      <c r="ET3355">
        <v>133008</v>
      </c>
      <c r="EU3355">
        <v>133008</v>
      </c>
      <c r="EV3355">
        <v>133008</v>
      </c>
      <c r="EW3355">
        <v>133008</v>
      </c>
      <c r="EX3355">
        <v>133008</v>
      </c>
      <c r="EY3355">
        <v>133008</v>
      </c>
      <c r="EZ3355">
        <v>133008</v>
      </c>
      <c r="FA3355">
        <v>133008</v>
      </c>
      <c r="FB3355">
        <v>133008</v>
      </c>
      <c r="FC3355">
        <v>133008</v>
      </c>
      <c r="FD3355">
        <v>133008</v>
      </c>
      <c r="FE3355">
        <v>133008</v>
      </c>
      <c r="FF3355">
        <v>133008</v>
      </c>
      <c r="FG3355">
        <v>133008</v>
      </c>
      <c r="FH3355">
        <v>133008</v>
      </c>
    </row>
    <row r="3356" spans="1:164">
      <c r="A3356" t="s">
        <v>3276</v>
      </c>
      <c r="B3356" t="s">
        <v>1757</v>
      </c>
      <c r="C3356" s="23">
        <v>45972</v>
      </c>
      <c r="D3356" s="23">
        <v>46023</v>
      </c>
      <c r="E3356">
        <v>45</v>
      </c>
      <c r="F3356">
        <v>44336</v>
      </c>
      <c r="G3356" t="s">
        <v>2193</v>
      </c>
      <c r="ED3356">
        <v>4942</v>
      </c>
      <c r="EE3356">
        <v>5931</v>
      </c>
      <c r="EF3356">
        <v>5931</v>
      </c>
      <c r="EG3356">
        <v>5931</v>
      </c>
      <c r="EH3356">
        <v>5931</v>
      </c>
      <c r="EI3356">
        <v>5931</v>
      </c>
      <c r="EJ3356">
        <v>5931</v>
      </c>
      <c r="EK3356">
        <v>3808</v>
      </c>
    </row>
    <row r="3357" spans="1:164">
      <c r="A3357" t="s">
        <v>3276</v>
      </c>
      <c r="B3357" t="s">
        <v>1757</v>
      </c>
      <c r="C3357" s="23">
        <v>45972</v>
      </c>
      <c r="D3357" s="23">
        <v>46023</v>
      </c>
      <c r="E3357">
        <v>45</v>
      </c>
      <c r="F3357">
        <v>44336</v>
      </c>
      <c r="G3357" t="s">
        <v>2195</v>
      </c>
      <c r="ED3357">
        <v>4942</v>
      </c>
      <c r="EE3357">
        <v>10873</v>
      </c>
      <c r="EF3357">
        <v>16804</v>
      </c>
      <c r="EG3357">
        <v>22735</v>
      </c>
      <c r="EH3357">
        <v>28666</v>
      </c>
      <c r="EI3357">
        <v>34597</v>
      </c>
      <c r="EJ3357">
        <v>40528</v>
      </c>
      <c r="EK3357">
        <v>44336</v>
      </c>
      <c r="EL3357">
        <v>44336</v>
      </c>
      <c r="EM3357">
        <v>44336</v>
      </c>
      <c r="EN3357">
        <v>44336</v>
      </c>
      <c r="EO3357">
        <v>44336</v>
      </c>
      <c r="EP3357">
        <v>44336</v>
      </c>
      <c r="EQ3357">
        <v>44336</v>
      </c>
      <c r="ER3357">
        <v>44336</v>
      </c>
      <c r="ES3357">
        <v>44336</v>
      </c>
      <c r="ET3357">
        <v>44336</v>
      </c>
      <c r="EU3357">
        <v>44336</v>
      </c>
      <c r="EV3357">
        <v>44336</v>
      </c>
      <c r="EW3357">
        <v>44336</v>
      </c>
      <c r="EX3357">
        <v>44336</v>
      </c>
      <c r="EY3357">
        <v>44336</v>
      </c>
      <c r="EZ3357">
        <v>44336</v>
      </c>
      <c r="FA3357">
        <v>44336</v>
      </c>
      <c r="FB3357">
        <v>44336</v>
      </c>
      <c r="FC3357">
        <v>44336</v>
      </c>
      <c r="FD3357">
        <v>44336</v>
      </c>
      <c r="FE3357">
        <v>44336</v>
      </c>
      <c r="FF3357">
        <v>44336</v>
      </c>
      <c r="FG3357">
        <v>44336</v>
      </c>
      <c r="FH3357">
        <v>44336</v>
      </c>
    </row>
    <row r="3358" spans="1:164">
      <c r="A3358" t="s">
        <v>3277</v>
      </c>
      <c r="B3358" t="s">
        <v>1759</v>
      </c>
      <c r="C3358" s="23">
        <v>45972</v>
      </c>
      <c r="D3358" s="23">
        <v>46002</v>
      </c>
      <c r="E3358">
        <v>26</v>
      </c>
      <c r="F3358">
        <v>44336</v>
      </c>
      <c r="G3358" t="s">
        <v>2193</v>
      </c>
      <c r="ED3358">
        <v>1641</v>
      </c>
      <c r="EE3358">
        <v>12161</v>
      </c>
      <c r="EF3358">
        <v>21618</v>
      </c>
      <c r="EG3358">
        <v>8126</v>
      </c>
      <c r="EH3358">
        <v>791</v>
      </c>
    </row>
    <row r="3359" spans="1:164">
      <c r="A3359" t="s">
        <v>3277</v>
      </c>
      <c r="B3359" t="s">
        <v>1759</v>
      </c>
      <c r="C3359" s="23">
        <v>45972</v>
      </c>
      <c r="D3359" s="23">
        <v>46002</v>
      </c>
      <c r="E3359">
        <v>26</v>
      </c>
      <c r="F3359">
        <v>44336</v>
      </c>
      <c r="G3359" t="s">
        <v>2195</v>
      </c>
      <c r="ED3359">
        <v>1641</v>
      </c>
      <c r="EE3359">
        <v>13802</v>
      </c>
      <c r="EF3359">
        <v>35420</v>
      </c>
      <c r="EG3359">
        <v>43545</v>
      </c>
      <c r="EH3359">
        <v>44336</v>
      </c>
      <c r="EI3359">
        <v>44336</v>
      </c>
      <c r="EJ3359">
        <v>44336</v>
      </c>
      <c r="EK3359">
        <v>44336</v>
      </c>
      <c r="EL3359">
        <v>44336</v>
      </c>
      <c r="EM3359">
        <v>44336</v>
      </c>
      <c r="EN3359">
        <v>44336</v>
      </c>
      <c r="EO3359">
        <v>44336</v>
      </c>
      <c r="EP3359">
        <v>44336</v>
      </c>
      <c r="EQ3359">
        <v>44336</v>
      </c>
      <c r="ER3359">
        <v>44336</v>
      </c>
      <c r="ES3359">
        <v>44336</v>
      </c>
      <c r="ET3359">
        <v>44336</v>
      </c>
      <c r="EU3359">
        <v>44336</v>
      </c>
      <c r="EV3359">
        <v>44336</v>
      </c>
      <c r="EW3359">
        <v>44336</v>
      </c>
      <c r="EX3359">
        <v>44336</v>
      </c>
      <c r="EY3359">
        <v>44336</v>
      </c>
      <c r="EZ3359">
        <v>44336</v>
      </c>
      <c r="FA3359">
        <v>44336</v>
      </c>
      <c r="FB3359">
        <v>44336</v>
      </c>
      <c r="FC3359">
        <v>44336</v>
      </c>
      <c r="FD3359">
        <v>44336</v>
      </c>
      <c r="FE3359">
        <v>44336</v>
      </c>
      <c r="FF3359">
        <v>44336</v>
      </c>
      <c r="FG3359">
        <v>44336</v>
      </c>
      <c r="FH3359">
        <v>44336</v>
      </c>
    </row>
    <row r="3360" spans="1:164">
      <c r="A3360" t="s">
        <v>3278</v>
      </c>
      <c r="B3360" t="s">
        <v>1761</v>
      </c>
      <c r="C3360" s="23">
        <v>45972</v>
      </c>
      <c r="D3360" s="23">
        <v>46025</v>
      </c>
      <c r="E3360">
        <v>46</v>
      </c>
      <c r="F3360">
        <v>44336</v>
      </c>
      <c r="G3360" t="s">
        <v>2193</v>
      </c>
      <c r="ED3360">
        <v>4809</v>
      </c>
      <c r="EE3360">
        <v>5771</v>
      </c>
      <c r="EF3360">
        <v>5771</v>
      </c>
      <c r="EG3360">
        <v>5771</v>
      </c>
      <c r="EH3360">
        <v>5771</v>
      </c>
      <c r="EI3360">
        <v>5771</v>
      </c>
      <c r="EJ3360">
        <v>5771</v>
      </c>
      <c r="EK3360">
        <v>4903</v>
      </c>
    </row>
    <row r="3361" spans="1:164">
      <c r="A3361" t="s">
        <v>3278</v>
      </c>
      <c r="B3361" t="s">
        <v>1761</v>
      </c>
      <c r="C3361" s="23">
        <v>45972</v>
      </c>
      <c r="D3361" s="23">
        <v>46025</v>
      </c>
      <c r="E3361">
        <v>46</v>
      </c>
      <c r="F3361">
        <v>44336</v>
      </c>
      <c r="G3361" t="s">
        <v>2195</v>
      </c>
      <c r="ED3361">
        <v>4809</v>
      </c>
      <c r="EE3361">
        <v>10580</v>
      </c>
      <c r="EF3361">
        <v>16350</v>
      </c>
      <c r="EG3361">
        <v>22121</v>
      </c>
      <c r="EH3361">
        <v>27892</v>
      </c>
      <c r="EI3361">
        <v>33662</v>
      </c>
      <c r="EJ3361">
        <v>39433</v>
      </c>
      <c r="EK3361">
        <v>44336</v>
      </c>
      <c r="EL3361">
        <v>44336</v>
      </c>
      <c r="EM3361">
        <v>44336</v>
      </c>
      <c r="EN3361">
        <v>44336</v>
      </c>
      <c r="EO3361">
        <v>44336</v>
      </c>
      <c r="EP3361">
        <v>44336</v>
      </c>
      <c r="EQ3361">
        <v>44336</v>
      </c>
      <c r="ER3361">
        <v>44336</v>
      </c>
      <c r="ES3361">
        <v>44336</v>
      </c>
      <c r="ET3361">
        <v>44336</v>
      </c>
      <c r="EU3361">
        <v>44336</v>
      </c>
      <c r="EV3361">
        <v>44336</v>
      </c>
      <c r="EW3361">
        <v>44336</v>
      </c>
      <c r="EX3361">
        <v>44336</v>
      </c>
      <c r="EY3361">
        <v>44336</v>
      </c>
      <c r="EZ3361">
        <v>44336</v>
      </c>
      <c r="FA3361">
        <v>44336</v>
      </c>
      <c r="FB3361">
        <v>44336</v>
      </c>
      <c r="FC3361">
        <v>44336</v>
      </c>
      <c r="FD3361">
        <v>44336</v>
      </c>
      <c r="FE3361">
        <v>44336</v>
      </c>
      <c r="FF3361">
        <v>44336</v>
      </c>
      <c r="FG3361">
        <v>44336</v>
      </c>
      <c r="FH3361">
        <v>44336</v>
      </c>
    </row>
    <row r="3362" spans="1:164">
      <c r="A3362" t="s">
        <v>3279</v>
      </c>
      <c r="C3362" s="23">
        <v>45689</v>
      </c>
      <c r="D3362" s="23">
        <v>45721</v>
      </c>
      <c r="E3362">
        <v>27</v>
      </c>
      <c r="F3362">
        <v>88672</v>
      </c>
      <c r="G3362" t="s">
        <v>2193</v>
      </c>
      <c r="CO3362">
        <v>4313</v>
      </c>
      <c r="CP3362">
        <v>25879</v>
      </c>
      <c r="CQ3362">
        <v>15409</v>
      </c>
      <c r="CR3362">
        <v>22791</v>
      </c>
      <c r="CS3362">
        <v>19507</v>
      </c>
      <c r="CT3362">
        <v>772</v>
      </c>
    </row>
    <row r="3363" spans="1:164">
      <c r="A3363" t="s">
        <v>3279</v>
      </c>
      <c r="C3363" s="23">
        <v>45689</v>
      </c>
      <c r="D3363" s="23">
        <v>45721</v>
      </c>
      <c r="E3363">
        <v>27</v>
      </c>
      <c r="F3363">
        <v>88672</v>
      </c>
      <c r="G3363" t="s">
        <v>2195</v>
      </c>
      <c r="CO3363">
        <v>4313</v>
      </c>
      <c r="CP3363">
        <v>30192</v>
      </c>
      <c r="CQ3363">
        <v>45601</v>
      </c>
      <c r="CR3363">
        <v>68392</v>
      </c>
      <c r="CS3363">
        <v>87900</v>
      </c>
      <c r="CT3363">
        <v>88672</v>
      </c>
      <c r="CU3363">
        <v>88672</v>
      </c>
      <c r="CV3363">
        <v>88672</v>
      </c>
      <c r="CW3363">
        <v>88672</v>
      </c>
      <c r="CX3363">
        <v>88672</v>
      </c>
      <c r="CY3363">
        <v>88672</v>
      </c>
      <c r="CZ3363">
        <v>88672</v>
      </c>
      <c r="DA3363">
        <v>88672</v>
      </c>
      <c r="DB3363">
        <v>88672</v>
      </c>
      <c r="DC3363">
        <v>88672</v>
      </c>
      <c r="DD3363">
        <v>88672</v>
      </c>
      <c r="DE3363">
        <v>88672</v>
      </c>
      <c r="DF3363">
        <v>88672</v>
      </c>
      <c r="DG3363">
        <v>88672</v>
      </c>
      <c r="DH3363">
        <v>88672</v>
      </c>
      <c r="DI3363">
        <v>88672</v>
      </c>
      <c r="DJ3363">
        <v>88672</v>
      </c>
      <c r="DK3363">
        <v>88672</v>
      </c>
      <c r="DL3363">
        <v>88672</v>
      </c>
      <c r="DM3363">
        <v>88672</v>
      </c>
      <c r="DN3363">
        <v>88672</v>
      </c>
      <c r="DO3363">
        <v>88672</v>
      </c>
      <c r="DP3363">
        <v>88672</v>
      </c>
      <c r="DQ3363">
        <v>88672</v>
      </c>
      <c r="DR3363">
        <v>88672</v>
      </c>
      <c r="DS3363">
        <v>88672</v>
      </c>
      <c r="DT3363">
        <v>88672</v>
      </c>
      <c r="DU3363">
        <v>88672</v>
      </c>
      <c r="DV3363">
        <v>88672</v>
      </c>
      <c r="DW3363">
        <v>88672</v>
      </c>
      <c r="DX3363">
        <v>88672</v>
      </c>
      <c r="DY3363">
        <v>88672</v>
      </c>
      <c r="DZ3363">
        <v>88672</v>
      </c>
      <c r="EA3363">
        <v>88672</v>
      </c>
      <c r="EB3363">
        <v>88672</v>
      </c>
      <c r="EC3363">
        <v>88672</v>
      </c>
      <c r="ED3363">
        <v>88672</v>
      </c>
      <c r="EE3363">
        <v>88672</v>
      </c>
      <c r="EF3363">
        <v>88672</v>
      </c>
      <c r="EG3363">
        <v>88672</v>
      </c>
      <c r="EH3363">
        <v>88672</v>
      </c>
      <c r="EI3363">
        <v>88672</v>
      </c>
      <c r="EJ3363">
        <v>88672</v>
      </c>
      <c r="EK3363">
        <v>88672</v>
      </c>
      <c r="EL3363">
        <v>88672</v>
      </c>
      <c r="EM3363">
        <v>88672</v>
      </c>
      <c r="EN3363">
        <v>88672</v>
      </c>
      <c r="EO3363">
        <v>88672</v>
      </c>
      <c r="EP3363">
        <v>88672</v>
      </c>
      <c r="EQ3363">
        <v>88672</v>
      </c>
      <c r="ER3363">
        <v>88672</v>
      </c>
      <c r="ES3363">
        <v>88672</v>
      </c>
      <c r="ET3363">
        <v>88672</v>
      </c>
      <c r="EU3363">
        <v>88672</v>
      </c>
      <c r="EV3363">
        <v>88672</v>
      </c>
      <c r="EW3363">
        <v>88672</v>
      </c>
      <c r="EX3363">
        <v>88672</v>
      </c>
      <c r="EY3363">
        <v>88672</v>
      </c>
      <c r="EZ3363">
        <v>88672</v>
      </c>
      <c r="FA3363">
        <v>88672</v>
      </c>
      <c r="FB3363">
        <v>88672</v>
      </c>
      <c r="FC3363">
        <v>88672</v>
      </c>
      <c r="FD3363">
        <v>88672</v>
      </c>
      <c r="FE3363">
        <v>88672</v>
      </c>
      <c r="FF3363">
        <v>88672</v>
      </c>
      <c r="FG3363">
        <v>88672</v>
      </c>
      <c r="FH3363">
        <v>88672</v>
      </c>
    </row>
    <row r="3364" spans="1:164">
      <c r="A3364" t="s">
        <v>2199</v>
      </c>
      <c r="C3364" s="23">
        <v>45689</v>
      </c>
      <c r="D3364" s="23">
        <v>45721</v>
      </c>
      <c r="E3364">
        <v>27</v>
      </c>
      <c r="F3364">
        <v>88672</v>
      </c>
      <c r="G3364" t="s">
        <v>2193</v>
      </c>
      <c r="CO3364">
        <v>4313</v>
      </c>
      <c r="CP3364">
        <v>25879</v>
      </c>
      <c r="CQ3364">
        <v>15409</v>
      </c>
      <c r="CR3364">
        <v>22791</v>
      </c>
      <c r="CS3364">
        <v>19507</v>
      </c>
      <c r="CT3364">
        <v>772</v>
      </c>
    </row>
    <row r="3365" spans="1:164">
      <c r="A3365" t="s">
        <v>2199</v>
      </c>
      <c r="C3365" s="23">
        <v>45689</v>
      </c>
      <c r="D3365" s="23">
        <v>45721</v>
      </c>
      <c r="E3365">
        <v>27</v>
      </c>
      <c r="F3365">
        <v>88672</v>
      </c>
      <c r="G3365" t="s">
        <v>2195</v>
      </c>
      <c r="CO3365">
        <v>4313</v>
      </c>
      <c r="CP3365">
        <v>30192</v>
      </c>
      <c r="CQ3365">
        <v>45601</v>
      </c>
      <c r="CR3365">
        <v>68392</v>
      </c>
      <c r="CS3365">
        <v>87900</v>
      </c>
      <c r="CT3365">
        <v>88672</v>
      </c>
      <c r="CU3365">
        <v>88672</v>
      </c>
      <c r="CV3365">
        <v>88672</v>
      </c>
      <c r="CW3365">
        <v>88672</v>
      </c>
      <c r="CX3365">
        <v>88672</v>
      </c>
      <c r="CY3365">
        <v>88672</v>
      </c>
      <c r="CZ3365">
        <v>88672</v>
      </c>
      <c r="DA3365">
        <v>88672</v>
      </c>
      <c r="DB3365">
        <v>88672</v>
      </c>
      <c r="DC3365">
        <v>88672</v>
      </c>
      <c r="DD3365">
        <v>88672</v>
      </c>
      <c r="DE3365">
        <v>88672</v>
      </c>
      <c r="DF3365">
        <v>88672</v>
      </c>
      <c r="DG3365">
        <v>88672</v>
      </c>
      <c r="DH3365">
        <v>88672</v>
      </c>
      <c r="DI3365">
        <v>88672</v>
      </c>
      <c r="DJ3365">
        <v>88672</v>
      </c>
      <c r="DK3365">
        <v>88672</v>
      </c>
      <c r="DL3365">
        <v>88672</v>
      </c>
      <c r="DM3365">
        <v>88672</v>
      </c>
      <c r="DN3365">
        <v>88672</v>
      </c>
      <c r="DO3365">
        <v>88672</v>
      </c>
      <c r="DP3365">
        <v>88672</v>
      </c>
      <c r="DQ3365">
        <v>88672</v>
      </c>
      <c r="DR3365">
        <v>88672</v>
      </c>
      <c r="DS3365">
        <v>88672</v>
      </c>
      <c r="DT3365">
        <v>88672</v>
      </c>
      <c r="DU3365">
        <v>88672</v>
      </c>
      <c r="DV3365">
        <v>88672</v>
      </c>
      <c r="DW3365">
        <v>88672</v>
      </c>
      <c r="DX3365">
        <v>88672</v>
      </c>
      <c r="DY3365">
        <v>88672</v>
      </c>
      <c r="DZ3365">
        <v>88672</v>
      </c>
      <c r="EA3365">
        <v>88672</v>
      </c>
      <c r="EB3365">
        <v>88672</v>
      </c>
      <c r="EC3365">
        <v>88672</v>
      </c>
      <c r="ED3365">
        <v>88672</v>
      </c>
      <c r="EE3365">
        <v>88672</v>
      </c>
      <c r="EF3365">
        <v>88672</v>
      </c>
      <c r="EG3365">
        <v>88672</v>
      </c>
      <c r="EH3365">
        <v>88672</v>
      </c>
      <c r="EI3365">
        <v>88672</v>
      </c>
      <c r="EJ3365">
        <v>88672</v>
      </c>
      <c r="EK3365">
        <v>88672</v>
      </c>
      <c r="EL3365">
        <v>88672</v>
      </c>
      <c r="EM3365">
        <v>88672</v>
      </c>
      <c r="EN3365">
        <v>88672</v>
      </c>
      <c r="EO3365">
        <v>88672</v>
      </c>
      <c r="EP3365">
        <v>88672</v>
      </c>
      <c r="EQ3365">
        <v>88672</v>
      </c>
      <c r="ER3365">
        <v>88672</v>
      </c>
      <c r="ES3365">
        <v>88672</v>
      </c>
      <c r="ET3365">
        <v>88672</v>
      </c>
      <c r="EU3365">
        <v>88672</v>
      </c>
      <c r="EV3365">
        <v>88672</v>
      </c>
      <c r="EW3365">
        <v>88672</v>
      </c>
      <c r="EX3365">
        <v>88672</v>
      </c>
      <c r="EY3365">
        <v>88672</v>
      </c>
      <c r="EZ3365">
        <v>88672</v>
      </c>
      <c r="FA3365">
        <v>88672</v>
      </c>
      <c r="FB3365">
        <v>88672</v>
      </c>
      <c r="FC3365">
        <v>88672</v>
      </c>
      <c r="FD3365">
        <v>88672</v>
      </c>
      <c r="FE3365">
        <v>88672</v>
      </c>
      <c r="FF3365">
        <v>88672</v>
      </c>
      <c r="FG3365">
        <v>88672</v>
      </c>
      <c r="FH3365">
        <v>88672</v>
      </c>
    </row>
    <row r="3366" spans="1:164">
      <c r="A3366" t="s">
        <v>2200</v>
      </c>
      <c r="C3366" s="23">
        <v>45689</v>
      </c>
      <c r="D3366" s="23">
        <v>45721</v>
      </c>
      <c r="E3366">
        <v>27</v>
      </c>
      <c r="F3366">
        <v>88672</v>
      </c>
      <c r="G3366" t="s">
        <v>2193</v>
      </c>
      <c r="CO3366">
        <v>4313</v>
      </c>
      <c r="CP3366">
        <v>25879</v>
      </c>
      <c r="CQ3366">
        <v>15409</v>
      </c>
      <c r="CR3366">
        <v>22791</v>
      </c>
      <c r="CS3366">
        <v>19507</v>
      </c>
      <c r="CT3366">
        <v>772</v>
      </c>
    </row>
    <row r="3367" spans="1:164">
      <c r="A3367" t="s">
        <v>2200</v>
      </c>
      <c r="C3367" s="23">
        <v>45689</v>
      </c>
      <c r="D3367" s="23">
        <v>45721</v>
      </c>
      <c r="E3367">
        <v>27</v>
      </c>
      <c r="F3367">
        <v>88672</v>
      </c>
      <c r="G3367" t="s">
        <v>2195</v>
      </c>
      <c r="CO3367">
        <v>4313</v>
      </c>
      <c r="CP3367">
        <v>30192</v>
      </c>
      <c r="CQ3367">
        <v>45601</v>
      </c>
      <c r="CR3367">
        <v>68392</v>
      </c>
      <c r="CS3367">
        <v>87900</v>
      </c>
      <c r="CT3367">
        <v>88672</v>
      </c>
      <c r="CU3367">
        <v>88672</v>
      </c>
      <c r="CV3367">
        <v>88672</v>
      </c>
      <c r="CW3367">
        <v>88672</v>
      </c>
      <c r="CX3367">
        <v>88672</v>
      </c>
      <c r="CY3367">
        <v>88672</v>
      </c>
      <c r="CZ3367">
        <v>88672</v>
      </c>
      <c r="DA3367">
        <v>88672</v>
      </c>
      <c r="DB3367">
        <v>88672</v>
      </c>
      <c r="DC3367">
        <v>88672</v>
      </c>
      <c r="DD3367">
        <v>88672</v>
      </c>
      <c r="DE3367">
        <v>88672</v>
      </c>
      <c r="DF3367">
        <v>88672</v>
      </c>
      <c r="DG3367">
        <v>88672</v>
      </c>
      <c r="DH3367">
        <v>88672</v>
      </c>
      <c r="DI3367">
        <v>88672</v>
      </c>
      <c r="DJ3367">
        <v>88672</v>
      </c>
      <c r="DK3367">
        <v>88672</v>
      </c>
      <c r="DL3367">
        <v>88672</v>
      </c>
      <c r="DM3367">
        <v>88672</v>
      </c>
      <c r="DN3367">
        <v>88672</v>
      </c>
      <c r="DO3367">
        <v>88672</v>
      </c>
      <c r="DP3367">
        <v>88672</v>
      </c>
      <c r="DQ3367">
        <v>88672</v>
      </c>
      <c r="DR3367">
        <v>88672</v>
      </c>
      <c r="DS3367">
        <v>88672</v>
      </c>
      <c r="DT3367">
        <v>88672</v>
      </c>
      <c r="DU3367">
        <v>88672</v>
      </c>
      <c r="DV3367">
        <v>88672</v>
      </c>
      <c r="DW3367">
        <v>88672</v>
      </c>
      <c r="DX3367">
        <v>88672</v>
      </c>
      <c r="DY3367">
        <v>88672</v>
      </c>
      <c r="DZ3367">
        <v>88672</v>
      </c>
      <c r="EA3367">
        <v>88672</v>
      </c>
      <c r="EB3367">
        <v>88672</v>
      </c>
      <c r="EC3367">
        <v>88672</v>
      </c>
      <c r="ED3367">
        <v>88672</v>
      </c>
      <c r="EE3367">
        <v>88672</v>
      </c>
      <c r="EF3367">
        <v>88672</v>
      </c>
      <c r="EG3367">
        <v>88672</v>
      </c>
      <c r="EH3367">
        <v>88672</v>
      </c>
      <c r="EI3367">
        <v>88672</v>
      </c>
      <c r="EJ3367">
        <v>88672</v>
      </c>
      <c r="EK3367">
        <v>88672</v>
      </c>
      <c r="EL3367">
        <v>88672</v>
      </c>
      <c r="EM3367">
        <v>88672</v>
      </c>
      <c r="EN3367">
        <v>88672</v>
      </c>
      <c r="EO3367">
        <v>88672</v>
      </c>
      <c r="EP3367">
        <v>88672</v>
      </c>
      <c r="EQ3367">
        <v>88672</v>
      </c>
      <c r="ER3367">
        <v>88672</v>
      </c>
      <c r="ES3367">
        <v>88672</v>
      </c>
      <c r="ET3367">
        <v>88672</v>
      </c>
      <c r="EU3367">
        <v>88672</v>
      </c>
      <c r="EV3367">
        <v>88672</v>
      </c>
      <c r="EW3367">
        <v>88672</v>
      </c>
      <c r="EX3367">
        <v>88672</v>
      </c>
      <c r="EY3367">
        <v>88672</v>
      </c>
      <c r="EZ3367">
        <v>88672</v>
      </c>
      <c r="FA3367">
        <v>88672</v>
      </c>
      <c r="FB3367">
        <v>88672</v>
      </c>
      <c r="FC3367">
        <v>88672</v>
      </c>
      <c r="FD3367">
        <v>88672</v>
      </c>
      <c r="FE3367">
        <v>88672</v>
      </c>
      <c r="FF3367">
        <v>88672</v>
      </c>
      <c r="FG3367">
        <v>88672</v>
      </c>
      <c r="FH3367">
        <v>88672</v>
      </c>
    </row>
    <row r="3368" spans="1:164">
      <c r="A3368" t="s">
        <v>3280</v>
      </c>
      <c r="B3368" t="s">
        <v>1764</v>
      </c>
      <c r="C3368" s="23">
        <v>45689</v>
      </c>
      <c r="D3368" s="23">
        <v>45701</v>
      </c>
      <c r="E3368">
        <v>10</v>
      </c>
      <c r="F3368">
        <v>44336</v>
      </c>
      <c r="G3368" t="s">
        <v>2193</v>
      </c>
      <c r="CO3368">
        <v>4313</v>
      </c>
      <c r="CP3368">
        <v>25879</v>
      </c>
      <c r="CQ3368">
        <v>14144</v>
      </c>
    </row>
    <row r="3369" spans="1:164">
      <c r="A3369" t="s">
        <v>3280</v>
      </c>
      <c r="B3369" t="s">
        <v>1764</v>
      </c>
      <c r="C3369" s="23">
        <v>45689</v>
      </c>
      <c r="D3369" s="23">
        <v>45701</v>
      </c>
      <c r="E3369">
        <v>10</v>
      </c>
      <c r="F3369">
        <v>44336</v>
      </c>
      <c r="G3369" t="s">
        <v>2195</v>
      </c>
      <c r="CO3369">
        <v>4313</v>
      </c>
      <c r="CP3369">
        <v>30192</v>
      </c>
      <c r="CQ3369">
        <v>44336</v>
      </c>
      <c r="CR3369">
        <v>44336</v>
      </c>
      <c r="CS3369">
        <v>44336</v>
      </c>
      <c r="CT3369">
        <v>44336</v>
      </c>
      <c r="CU3369">
        <v>44336</v>
      </c>
      <c r="CV3369">
        <v>44336</v>
      </c>
      <c r="CW3369">
        <v>44336</v>
      </c>
      <c r="CX3369">
        <v>44336</v>
      </c>
      <c r="CY3369">
        <v>44336</v>
      </c>
      <c r="CZ3369">
        <v>44336</v>
      </c>
      <c r="DA3369">
        <v>44336</v>
      </c>
      <c r="DB3369">
        <v>44336</v>
      </c>
      <c r="DC3369">
        <v>44336</v>
      </c>
      <c r="DD3369">
        <v>44336</v>
      </c>
      <c r="DE3369">
        <v>44336</v>
      </c>
      <c r="DF3369">
        <v>44336</v>
      </c>
      <c r="DG3369">
        <v>44336</v>
      </c>
      <c r="DH3369">
        <v>44336</v>
      </c>
      <c r="DI3369">
        <v>44336</v>
      </c>
      <c r="DJ3369">
        <v>44336</v>
      </c>
      <c r="DK3369">
        <v>44336</v>
      </c>
      <c r="DL3369">
        <v>44336</v>
      </c>
      <c r="DM3369">
        <v>44336</v>
      </c>
      <c r="DN3369">
        <v>44336</v>
      </c>
      <c r="DO3369">
        <v>44336</v>
      </c>
      <c r="DP3369">
        <v>44336</v>
      </c>
      <c r="DQ3369">
        <v>44336</v>
      </c>
      <c r="DR3369">
        <v>44336</v>
      </c>
      <c r="DS3369">
        <v>44336</v>
      </c>
      <c r="DT3369">
        <v>44336</v>
      </c>
      <c r="DU3369">
        <v>44336</v>
      </c>
      <c r="DV3369">
        <v>44336</v>
      </c>
      <c r="DW3369">
        <v>44336</v>
      </c>
      <c r="DX3369">
        <v>44336</v>
      </c>
      <c r="DY3369">
        <v>44336</v>
      </c>
      <c r="DZ3369">
        <v>44336</v>
      </c>
      <c r="EA3369">
        <v>44336</v>
      </c>
      <c r="EB3369">
        <v>44336</v>
      </c>
      <c r="EC3369">
        <v>44336</v>
      </c>
      <c r="ED3369">
        <v>44336</v>
      </c>
      <c r="EE3369">
        <v>44336</v>
      </c>
      <c r="EF3369">
        <v>44336</v>
      </c>
      <c r="EG3369">
        <v>44336</v>
      </c>
      <c r="EH3369">
        <v>44336</v>
      </c>
      <c r="EI3369">
        <v>44336</v>
      </c>
      <c r="EJ3369">
        <v>44336</v>
      </c>
      <c r="EK3369">
        <v>44336</v>
      </c>
      <c r="EL3369">
        <v>44336</v>
      </c>
      <c r="EM3369">
        <v>44336</v>
      </c>
      <c r="EN3369">
        <v>44336</v>
      </c>
      <c r="EO3369">
        <v>44336</v>
      </c>
      <c r="EP3369">
        <v>44336</v>
      </c>
      <c r="EQ3369">
        <v>44336</v>
      </c>
      <c r="ER3369">
        <v>44336</v>
      </c>
      <c r="ES3369">
        <v>44336</v>
      </c>
      <c r="ET3369">
        <v>44336</v>
      </c>
      <c r="EU3369">
        <v>44336</v>
      </c>
      <c r="EV3369">
        <v>44336</v>
      </c>
      <c r="EW3369">
        <v>44336</v>
      </c>
      <c r="EX3369">
        <v>44336</v>
      </c>
      <c r="EY3369">
        <v>44336</v>
      </c>
      <c r="EZ3369">
        <v>44336</v>
      </c>
      <c r="FA3369">
        <v>44336</v>
      </c>
      <c r="FB3369">
        <v>44336</v>
      </c>
      <c r="FC3369">
        <v>44336</v>
      </c>
      <c r="FD3369">
        <v>44336</v>
      </c>
      <c r="FE3369">
        <v>44336</v>
      </c>
      <c r="FF3369">
        <v>44336</v>
      </c>
      <c r="FG3369">
        <v>44336</v>
      </c>
      <c r="FH3369">
        <v>44336</v>
      </c>
    </row>
    <row r="3370" spans="1:164">
      <c r="A3370" t="s">
        <v>3281</v>
      </c>
      <c r="B3370" t="s">
        <v>1767</v>
      </c>
      <c r="C3370" s="23">
        <v>45701</v>
      </c>
      <c r="D3370" s="23">
        <v>45721</v>
      </c>
      <c r="E3370">
        <v>17</v>
      </c>
      <c r="F3370">
        <v>44336</v>
      </c>
      <c r="G3370" t="s">
        <v>2193</v>
      </c>
      <c r="CQ3370">
        <v>1265</v>
      </c>
      <c r="CR3370">
        <v>22791</v>
      </c>
      <c r="CS3370">
        <v>19507</v>
      </c>
      <c r="CT3370">
        <v>772</v>
      </c>
    </row>
    <row r="3371" spans="1:164">
      <c r="A3371" t="s">
        <v>3281</v>
      </c>
      <c r="B3371" t="s">
        <v>1767</v>
      </c>
      <c r="C3371" s="23">
        <v>45701</v>
      </c>
      <c r="D3371" s="23">
        <v>45721</v>
      </c>
      <c r="E3371">
        <v>17</v>
      </c>
      <c r="F3371">
        <v>44336</v>
      </c>
      <c r="G3371" t="s">
        <v>2195</v>
      </c>
      <c r="CQ3371">
        <v>1265</v>
      </c>
      <c r="CR3371">
        <v>24056</v>
      </c>
      <c r="CS3371">
        <v>43564</v>
      </c>
      <c r="CT3371">
        <v>44336</v>
      </c>
      <c r="CU3371">
        <v>44336</v>
      </c>
      <c r="CV3371">
        <v>44336</v>
      </c>
      <c r="CW3371">
        <v>44336</v>
      </c>
      <c r="CX3371">
        <v>44336</v>
      </c>
      <c r="CY3371">
        <v>44336</v>
      </c>
      <c r="CZ3371">
        <v>44336</v>
      </c>
      <c r="DA3371">
        <v>44336</v>
      </c>
      <c r="DB3371">
        <v>44336</v>
      </c>
      <c r="DC3371">
        <v>44336</v>
      </c>
      <c r="DD3371">
        <v>44336</v>
      </c>
      <c r="DE3371">
        <v>44336</v>
      </c>
      <c r="DF3371">
        <v>44336</v>
      </c>
      <c r="DG3371">
        <v>44336</v>
      </c>
      <c r="DH3371">
        <v>44336</v>
      </c>
      <c r="DI3371">
        <v>44336</v>
      </c>
      <c r="DJ3371">
        <v>44336</v>
      </c>
      <c r="DK3371">
        <v>44336</v>
      </c>
      <c r="DL3371">
        <v>44336</v>
      </c>
      <c r="DM3371">
        <v>44336</v>
      </c>
      <c r="DN3371">
        <v>44336</v>
      </c>
      <c r="DO3371">
        <v>44336</v>
      </c>
      <c r="DP3371">
        <v>44336</v>
      </c>
      <c r="DQ3371">
        <v>44336</v>
      </c>
      <c r="DR3371">
        <v>44336</v>
      </c>
      <c r="DS3371">
        <v>44336</v>
      </c>
      <c r="DT3371">
        <v>44336</v>
      </c>
      <c r="DU3371">
        <v>44336</v>
      </c>
      <c r="DV3371">
        <v>44336</v>
      </c>
      <c r="DW3371">
        <v>44336</v>
      </c>
      <c r="DX3371">
        <v>44336</v>
      </c>
      <c r="DY3371">
        <v>44336</v>
      </c>
      <c r="DZ3371">
        <v>44336</v>
      </c>
      <c r="EA3371">
        <v>44336</v>
      </c>
      <c r="EB3371">
        <v>44336</v>
      </c>
      <c r="EC3371">
        <v>44336</v>
      </c>
      <c r="ED3371">
        <v>44336</v>
      </c>
      <c r="EE3371">
        <v>44336</v>
      </c>
      <c r="EF3371">
        <v>44336</v>
      </c>
      <c r="EG3371">
        <v>44336</v>
      </c>
      <c r="EH3371">
        <v>44336</v>
      </c>
      <c r="EI3371">
        <v>44336</v>
      </c>
      <c r="EJ3371">
        <v>44336</v>
      </c>
      <c r="EK3371">
        <v>44336</v>
      </c>
      <c r="EL3371">
        <v>44336</v>
      </c>
      <c r="EM3371">
        <v>44336</v>
      </c>
      <c r="EN3371">
        <v>44336</v>
      </c>
      <c r="EO3371">
        <v>44336</v>
      </c>
      <c r="EP3371">
        <v>44336</v>
      </c>
      <c r="EQ3371">
        <v>44336</v>
      </c>
      <c r="ER3371">
        <v>44336</v>
      </c>
      <c r="ES3371">
        <v>44336</v>
      </c>
      <c r="ET3371">
        <v>44336</v>
      </c>
      <c r="EU3371">
        <v>44336</v>
      </c>
      <c r="EV3371">
        <v>44336</v>
      </c>
      <c r="EW3371">
        <v>44336</v>
      </c>
      <c r="EX3371">
        <v>44336</v>
      </c>
      <c r="EY3371">
        <v>44336</v>
      </c>
      <c r="EZ3371">
        <v>44336</v>
      </c>
      <c r="FA3371">
        <v>44336</v>
      </c>
      <c r="FB3371">
        <v>44336</v>
      </c>
      <c r="FC3371">
        <v>44336</v>
      </c>
      <c r="FD3371">
        <v>44336</v>
      </c>
      <c r="FE3371">
        <v>44336</v>
      </c>
      <c r="FF3371">
        <v>44336</v>
      </c>
      <c r="FG3371">
        <v>44336</v>
      </c>
      <c r="FH3371">
        <v>44336</v>
      </c>
    </row>
    <row r="3372" spans="1:164">
      <c r="A3372" t="s">
        <v>3282</v>
      </c>
      <c r="C3372" s="23">
        <v>45479</v>
      </c>
      <c r="D3372" s="23">
        <v>45586</v>
      </c>
      <c r="E3372">
        <v>91</v>
      </c>
      <c r="F3372">
        <v>609542</v>
      </c>
      <c r="G3372" t="s">
        <v>2193</v>
      </c>
      <c r="BK3372">
        <v>983</v>
      </c>
      <c r="BL3372">
        <v>19946</v>
      </c>
      <c r="BM3372">
        <v>88176</v>
      </c>
      <c r="BN3372">
        <v>122771</v>
      </c>
      <c r="BO3372">
        <v>46675</v>
      </c>
      <c r="BP3372">
        <v>8716</v>
      </c>
      <c r="BQ3372">
        <v>16901</v>
      </c>
      <c r="BR3372">
        <v>34564</v>
      </c>
      <c r="BS3372">
        <v>55809</v>
      </c>
      <c r="BT3372">
        <v>34789</v>
      </c>
      <c r="BU3372">
        <v>18282</v>
      </c>
      <c r="BV3372">
        <v>16723</v>
      </c>
      <c r="BW3372">
        <v>30235</v>
      </c>
      <c r="BX3372">
        <v>55808</v>
      </c>
      <c r="BY3372">
        <v>39118</v>
      </c>
      <c r="BZ3372">
        <v>19763</v>
      </c>
      <c r="CA3372">
        <v>283</v>
      </c>
    </row>
    <row r="3373" spans="1:164">
      <c r="A3373" t="s">
        <v>3282</v>
      </c>
      <c r="C3373" s="23">
        <v>45479</v>
      </c>
      <c r="D3373" s="23">
        <v>45586</v>
      </c>
      <c r="E3373">
        <v>91</v>
      </c>
      <c r="F3373">
        <v>609542</v>
      </c>
      <c r="G3373" t="s">
        <v>2195</v>
      </c>
      <c r="BK3373">
        <v>983</v>
      </c>
      <c r="BL3373">
        <v>20929</v>
      </c>
      <c r="BM3373">
        <v>109105</v>
      </c>
      <c r="BN3373">
        <v>231877</v>
      </c>
      <c r="BO3373">
        <v>278552</v>
      </c>
      <c r="BP3373">
        <v>287268</v>
      </c>
      <c r="BQ3373">
        <v>304169</v>
      </c>
      <c r="BR3373">
        <v>338733</v>
      </c>
      <c r="BS3373">
        <v>394542</v>
      </c>
      <c r="BT3373">
        <v>429330</v>
      </c>
      <c r="BU3373">
        <v>447612</v>
      </c>
      <c r="BV3373">
        <v>464335</v>
      </c>
      <c r="BW3373">
        <v>494570</v>
      </c>
      <c r="BX3373">
        <v>550378</v>
      </c>
      <c r="BY3373">
        <v>589496</v>
      </c>
      <c r="BZ3373">
        <v>609259</v>
      </c>
      <c r="CA3373">
        <v>609542</v>
      </c>
      <c r="CB3373">
        <v>609542</v>
      </c>
      <c r="CC3373">
        <v>609542</v>
      </c>
      <c r="CD3373">
        <v>609542</v>
      </c>
      <c r="CE3373">
        <v>609542</v>
      </c>
      <c r="CF3373">
        <v>609542</v>
      </c>
      <c r="CG3373">
        <v>609542</v>
      </c>
      <c r="CH3373">
        <v>609542</v>
      </c>
      <c r="CI3373">
        <v>609542</v>
      </c>
      <c r="CJ3373">
        <v>609542</v>
      </c>
      <c r="CK3373">
        <v>609542</v>
      </c>
      <c r="CL3373">
        <v>609542</v>
      </c>
      <c r="CM3373">
        <v>609542</v>
      </c>
      <c r="CN3373">
        <v>609542</v>
      </c>
      <c r="CO3373">
        <v>609542</v>
      </c>
      <c r="CP3373">
        <v>609542</v>
      </c>
      <c r="CQ3373">
        <v>609542</v>
      </c>
      <c r="CR3373">
        <v>609542</v>
      </c>
      <c r="CS3373">
        <v>609542</v>
      </c>
      <c r="CT3373">
        <v>609542</v>
      </c>
      <c r="CU3373">
        <v>609542</v>
      </c>
      <c r="CV3373">
        <v>609542</v>
      </c>
      <c r="CW3373">
        <v>609542</v>
      </c>
      <c r="CX3373">
        <v>609542</v>
      </c>
      <c r="CY3373">
        <v>609542</v>
      </c>
      <c r="CZ3373">
        <v>609542</v>
      </c>
      <c r="DA3373">
        <v>609542</v>
      </c>
      <c r="DB3373">
        <v>609542</v>
      </c>
      <c r="DC3373">
        <v>609542</v>
      </c>
      <c r="DD3373">
        <v>609542</v>
      </c>
      <c r="DE3373">
        <v>609542</v>
      </c>
      <c r="DF3373">
        <v>609542</v>
      </c>
      <c r="DG3373">
        <v>609542</v>
      </c>
      <c r="DH3373">
        <v>609542</v>
      </c>
      <c r="DI3373">
        <v>609542</v>
      </c>
      <c r="DJ3373">
        <v>609542</v>
      </c>
      <c r="DK3373">
        <v>609542</v>
      </c>
      <c r="DL3373">
        <v>609542</v>
      </c>
      <c r="DM3373">
        <v>609542</v>
      </c>
      <c r="DN3373">
        <v>609542</v>
      </c>
      <c r="DO3373">
        <v>609542</v>
      </c>
      <c r="DP3373">
        <v>609542</v>
      </c>
      <c r="DQ3373">
        <v>609542</v>
      </c>
      <c r="DR3373">
        <v>609542</v>
      </c>
      <c r="DS3373">
        <v>609542</v>
      </c>
      <c r="DT3373">
        <v>609542</v>
      </c>
      <c r="DU3373">
        <v>609542</v>
      </c>
      <c r="DV3373">
        <v>609542</v>
      </c>
      <c r="DW3373">
        <v>609542</v>
      </c>
      <c r="DX3373">
        <v>609542</v>
      </c>
      <c r="DY3373">
        <v>609542</v>
      </c>
      <c r="DZ3373">
        <v>609542</v>
      </c>
      <c r="EA3373">
        <v>609542</v>
      </c>
      <c r="EB3373">
        <v>609542</v>
      </c>
      <c r="EC3373">
        <v>609542</v>
      </c>
      <c r="ED3373">
        <v>609542</v>
      </c>
      <c r="EE3373">
        <v>609542</v>
      </c>
      <c r="EF3373">
        <v>609542</v>
      </c>
      <c r="EG3373">
        <v>609542</v>
      </c>
      <c r="EH3373">
        <v>609542</v>
      </c>
      <c r="EI3373">
        <v>609542</v>
      </c>
      <c r="EJ3373">
        <v>609542</v>
      </c>
      <c r="EK3373">
        <v>609542</v>
      </c>
      <c r="EL3373">
        <v>609542</v>
      </c>
      <c r="EM3373">
        <v>609542</v>
      </c>
      <c r="EN3373">
        <v>609542</v>
      </c>
      <c r="EO3373">
        <v>609542</v>
      </c>
      <c r="EP3373">
        <v>609542</v>
      </c>
      <c r="EQ3373">
        <v>609542</v>
      </c>
      <c r="ER3373">
        <v>609542</v>
      </c>
      <c r="ES3373">
        <v>609542</v>
      </c>
      <c r="ET3373">
        <v>609542</v>
      </c>
      <c r="EU3373">
        <v>609542</v>
      </c>
      <c r="EV3373">
        <v>609542</v>
      </c>
      <c r="EW3373">
        <v>609542</v>
      </c>
      <c r="EX3373">
        <v>609542</v>
      </c>
      <c r="EY3373">
        <v>609542</v>
      </c>
      <c r="EZ3373">
        <v>609542</v>
      </c>
      <c r="FA3373">
        <v>609542</v>
      </c>
      <c r="FB3373">
        <v>609542</v>
      </c>
      <c r="FC3373">
        <v>609542</v>
      </c>
      <c r="FD3373">
        <v>609542</v>
      </c>
      <c r="FE3373">
        <v>609542</v>
      </c>
      <c r="FF3373">
        <v>609542</v>
      </c>
      <c r="FG3373">
        <v>609542</v>
      </c>
      <c r="FH3373">
        <v>609542</v>
      </c>
    </row>
    <row r="3374" spans="1:164">
      <c r="A3374" t="s">
        <v>2199</v>
      </c>
      <c r="C3374" s="23">
        <v>45479</v>
      </c>
      <c r="D3374" s="23">
        <v>45586</v>
      </c>
      <c r="E3374">
        <v>91</v>
      </c>
      <c r="F3374">
        <v>609542</v>
      </c>
      <c r="G3374" t="s">
        <v>2193</v>
      </c>
      <c r="BK3374">
        <v>983</v>
      </c>
      <c r="BL3374">
        <v>19946</v>
      </c>
      <c r="BM3374">
        <v>88176</v>
      </c>
      <c r="BN3374">
        <v>122771</v>
      </c>
      <c r="BO3374">
        <v>46675</v>
      </c>
      <c r="BP3374">
        <v>8716</v>
      </c>
      <c r="BQ3374">
        <v>16901</v>
      </c>
      <c r="BR3374">
        <v>34564</v>
      </c>
      <c r="BS3374">
        <v>55809</v>
      </c>
      <c r="BT3374">
        <v>34789</v>
      </c>
      <c r="BU3374">
        <v>18282</v>
      </c>
      <c r="BV3374">
        <v>16723</v>
      </c>
      <c r="BW3374">
        <v>30235</v>
      </c>
      <c r="BX3374">
        <v>55808</v>
      </c>
      <c r="BY3374">
        <v>39118</v>
      </c>
      <c r="BZ3374">
        <v>19763</v>
      </c>
      <c r="CA3374">
        <v>283</v>
      </c>
    </row>
    <row r="3375" spans="1:164">
      <c r="A3375" t="s">
        <v>2199</v>
      </c>
      <c r="C3375" s="23">
        <v>45479</v>
      </c>
      <c r="D3375" s="23">
        <v>45586</v>
      </c>
      <c r="E3375">
        <v>91</v>
      </c>
      <c r="F3375">
        <v>609542</v>
      </c>
      <c r="G3375" t="s">
        <v>2195</v>
      </c>
      <c r="BK3375">
        <v>983</v>
      </c>
      <c r="BL3375">
        <v>20929</v>
      </c>
      <c r="BM3375">
        <v>109105</v>
      </c>
      <c r="BN3375">
        <v>231877</v>
      </c>
      <c r="BO3375">
        <v>278552</v>
      </c>
      <c r="BP3375">
        <v>287268</v>
      </c>
      <c r="BQ3375">
        <v>304169</v>
      </c>
      <c r="BR3375">
        <v>338733</v>
      </c>
      <c r="BS3375">
        <v>394542</v>
      </c>
      <c r="BT3375">
        <v>429330</v>
      </c>
      <c r="BU3375">
        <v>447612</v>
      </c>
      <c r="BV3375">
        <v>464335</v>
      </c>
      <c r="BW3375">
        <v>494570</v>
      </c>
      <c r="BX3375">
        <v>550378</v>
      </c>
      <c r="BY3375">
        <v>589496</v>
      </c>
      <c r="BZ3375">
        <v>609259</v>
      </c>
      <c r="CA3375">
        <v>609542</v>
      </c>
      <c r="CB3375">
        <v>609542</v>
      </c>
      <c r="CC3375">
        <v>609542</v>
      </c>
      <c r="CD3375">
        <v>609542</v>
      </c>
      <c r="CE3375">
        <v>609542</v>
      </c>
      <c r="CF3375">
        <v>609542</v>
      </c>
      <c r="CG3375">
        <v>609542</v>
      </c>
      <c r="CH3375">
        <v>609542</v>
      </c>
      <c r="CI3375">
        <v>609542</v>
      </c>
      <c r="CJ3375">
        <v>609542</v>
      </c>
      <c r="CK3375">
        <v>609542</v>
      </c>
      <c r="CL3375">
        <v>609542</v>
      </c>
      <c r="CM3375">
        <v>609542</v>
      </c>
      <c r="CN3375">
        <v>609542</v>
      </c>
      <c r="CO3375">
        <v>609542</v>
      </c>
      <c r="CP3375">
        <v>609542</v>
      </c>
      <c r="CQ3375">
        <v>609542</v>
      </c>
      <c r="CR3375">
        <v>609542</v>
      </c>
      <c r="CS3375">
        <v>609542</v>
      </c>
      <c r="CT3375">
        <v>609542</v>
      </c>
      <c r="CU3375">
        <v>609542</v>
      </c>
      <c r="CV3375">
        <v>609542</v>
      </c>
      <c r="CW3375">
        <v>609542</v>
      </c>
      <c r="CX3375">
        <v>609542</v>
      </c>
      <c r="CY3375">
        <v>609542</v>
      </c>
      <c r="CZ3375">
        <v>609542</v>
      </c>
      <c r="DA3375">
        <v>609542</v>
      </c>
      <c r="DB3375">
        <v>609542</v>
      </c>
      <c r="DC3375">
        <v>609542</v>
      </c>
      <c r="DD3375">
        <v>609542</v>
      </c>
      <c r="DE3375">
        <v>609542</v>
      </c>
      <c r="DF3375">
        <v>609542</v>
      </c>
      <c r="DG3375">
        <v>609542</v>
      </c>
      <c r="DH3375">
        <v>609542</v>
      </c>
      <c r="DI3375">
        <v>609542</v>
      </c>
      <c r="DJ3375">
        <v>609542</v>
      </c>
      <c r="DK3375">
        <v>609542</v>
      </c>
      <c r="DL3375">
        <v>609542</v>
      </c>
      <c r="DM3375">
        <v>609542</v>
      </c>
      <c r="DN3375">
        <v>609542</v>
      </c>
      <c r="DO3375">
        <v>609542</v>
      </c>
      <c r="DP3375">
        <v>609542</v>
      </c>
      <c r="DQ3375">
        <v>609542</v>
      </c>
      <c r="DR3375">
        <v>609542</v>
      </c>
      <c r="DS3375">
        <v>609542</v>
      </c>
      <c r="DT3375">
        <v>609542</v>
      </c>
      <c r="DU3375">
        <v>609542</v>
      </c>
      <c r="DV3375">
        <v>609542</v>
      </c>
      <c r="DW3375">
        <v>609542</v>
      </c>
      <c r="DX3375">
        <v>609542</v>
      </c>
      <c r="DY3375">
        <v>609542</v>
      </c>
      <c r="DZ3375">
        <v>609542</v>
      </c>
      <c r="EA3375">
        <v>609542</v>
      </c>
      <c r="EB3375">
        <v>609542</v>
      </c>
      <c r="EC3375">
        <v>609542</v>
      </c>
      <c r="ED3375">
        <v>609542</v>
      </c>
      <c r="EE3375">
        <v>609542</v>
      </c>
      <c r="EF3375">
        <v>609542</v>
      </c>
      <c r="EG3375">
        <v>609542</v>
      </c>
      <c r="EH3375">
        <v>609542</v>
      </c>
      <c r="EI3375">
        <v>609542</v>
      </c>
      <c r="EJ3375">
        <v>609542</v>
      </c>
      <c r="EK3375">
        <v>609542</v>
      </c>
      <c r="EL3375">
        <v>609542</v>
      </c>
      <c r="EM3375">
        <v>609542</v>
      </c>
      <c r="EN3375">
        <v>609542</v>
      </c>
      <c r="EO3375">
        <v>609542</v>
      </c>
      <c r="EP3375">
        <v>609542</v>
      </c>
      <c r="EQ3375">
        <v>609542</v>
      </c>
      <c r="ER3375">
        <v>609542</v>
      </c>
      <c r="ES3375">
        <v>609542</v>
      </c>
      <c r="ET3375">
        <v>609542</v>
      </c>
      <c r="EU3375">
        <v>609542</v>
      </c>
      <c r="EV3375">
        <v>609542</v>
      </c>
      <c r="EW3375">
        <v>609542</v>
      </c>
      <c r="EX3375">
        <v>609542</v>
      </c>
      <c r="EY3375">
        <v>609542</v>
      </c>
      <c r="EZ3375">
        <v>609542</v>
      </c>
      <c r="FA3375">
        <v>609542</v>
      </c>
      <c r="FB3375">
        <v>609542</v>
      </c>
      <c r="FC3375">
        <v>609542</v>
      </c>
      <c r="FD3375">
        <v>609542</v>
      </c>
      <c r="FE3375">
        <v>609542</v>
      </c>
      <c r="FF3375">
        <v>609542</v>
      </c>
      <c r="FG3375">
        <v>609542</v>
      </c>
      <c r="FH3375">
        <v>609542</v>
      </c>
    </row>
    <row r="3376" spans="1:164">
      <c r="A3376" t="s">
        <v>2200</v>
      </c>
      <c r="C3376" s="23">
        <v>45479</v>
      </c>
      <c r="D3376" s="23">
        <v>45512</v>
      </c>
      <c r="E3376">
        <v>29</v>
      </c>
      <c r="F3376">
        <v>284453</v>
      </c>
      <c r="G3376" t="s">
        <v>2193</v>
      </c>
      <c r="BK3376">
        <v>983</v>
      </c>
      <c r="BL3376">
        <v>19946</v>
      </c>
      <c r="BM3376">
        <v>88176</v>
      </c>
      <c r="BN3376">
        <v>122771</v>
      </c>
      <c r="BO3376">
        <v>46675</v>
      </c>
      <c r="BP3376">
        <v>5901</v>
      </c>
    </row>
    <row r="3377" spans="1:164">
      <c r="A3377" t="s">
        <v>2200</v>
      </c>
      <c r="C3377" s="23">
        <v>45479</v>
      </c>
      <c r="D3377" s="23">
        <v>45512</v>
      </c>
      <c r="E3377">
        <v>29</v>
      </c>
      <c r="F3377">
        <v>284453</v>
      </c>
      <c r="G3377" t="s">
        <v>2195</v>
      </c>
      <c r="BK3377">
        <v>983</v>
      </c>
      <c r="BL3377">
        <v>20929</v>
      </c>
      <c r="BM3377">
        <v>109105</v>
      </c>
      <c r="BN3377">
        <v>231877</v>
      </c>
      <c r="BO3377">
        <v>278552</v>
      </c>
      <c r="BP3377">
        <v>284453</v>
      </c>
      <c r="BQ3377">
        <v>284453</v>
      </c>
      <c r="BR3377">
        <v>284453</v>
      </c>
      <c r="BS3377">
        <v>284453</v>
      </c>
      <c r="BT3377">
        <v>284453</v>
      </c>
      <c r="BU3377">
        <v>284453</v>
      </c>
      <c r="BV3377">
        <v>284453</v>
      </c>
      <c r="BW3377">
        <v>284453</v>
      </c>
      <c r="BX3377">
        <v>284453</v>
      </c>
      <c r="BY3377">
        <v>284453</v>
      </c>
      <c r="BZ3377">
        <v>284453</v>
      </c>
      <c r="CA3377">
        <v>284453</v>
      </c>
      <c r="CB3377">
        <v>284453</v>
      </c>
      <c r="CC3377">
        <v>284453</v>
      </c>
      <c r="CD3377">
        <v>284453</v>
      </c>
      <c r="CE3377">
        <v>284453</v>
      </c>
      <c r="CF3377">
        <v>284453</v>
      </c>
      <c r="CG3377">
        <v>284453</v>
      </c>
      <c r="CH3377">
        <v>284453</v>
      </c>
      <c r="CI3377">
        <v>284453</v>
      </c>
      <c r="CJ3377">
        <v>284453</v>
      </c>
      <c r="CK3377">
        <v>284453</v>
      </c>
      <c r="CL3377">
        <v>284453</v>
      </c>
      <c r="CM3377">
        <v>284453</v>
      </c>
      <c r="CN3377">
        <v>284453</v>
      </c>
      <c r="CO3377">
        <v>284453</v>
      </c>
      <c r="CP3377">
        <v>284453</v>
      </c>
      <c r="CQ3377">
        <v>284453</v>
      </c>
      <c r="CR3377">
        <v>284453</v>
      </c>
      <c r="CS3377">
        <v>284453</v>
      </c>
      <c r="CT3377">
        <v>284453</v>
      </c>
      <c r="CU3377">
        <v>284453</v>
      </c>
      <c r="CV3377">
        <v>284453</v>
      </c>
      <c r="CW3377">
        <v>284453</v>
      </c>
      <c r="CX3377">
        <v>284453</v>
      </c>
      <c r="CY3377">
        <v>284453</v>
      </c>
      <c r="CZ3377">
        <v>284453</v>
      </c>
      <c r="DA3377">
        <v>284453</v>
      </c>
      <c r="DB3377">
        <v>284453</v>
      </c>
      <c r="DC3377">
        <v>284453</v>
      </c>
      <c r="DD3377">
        <v>284453</v>
      </c>
      <c r="DE3377">
        <v>284453</v>
      </c>
      <c r="DF3377">
        <v>284453</v>
      </c>
      <c r="DG3377">
        <v>284453</v>
      </c>
      <c r="DH3377">
        <v>284453</v>
      </c>
      <c r="DI3377">
        <v>284453</v>
      </c>
      <c r="DJ3377">
        <v>284453</v>
      </c>
      <c r="DK3377">
        <v>284453</v>
      </c>
      <c r="DL3377">
        <v>284453</v>
      </c>
      <c r="DM3377">
        <v>284453</v>
      </c>
      <c r="DN3377">
        <v>284453</v>
      </c>
      <c r="DO3377">
        <v>284453</v>
      </c>
      <c r="DP3377">
        <v>284453</v>
      </c>
      <c r="DQ3377">
        <v>284453</v>
      </c>
      <c r="DR3377">
        <v>284453</v>
      </c>
      <c r="DS3377">
        <v>284453</v>
      </c>
      <c r="DT3377">
        <v>284453</v>
      </c>
      <c r="DU3377">
        <v>284453</v>
      </c>
      <c r="DV3377">
        <v>284453</v>
      </c>
      <c r="DW3377">
        <v>284453</v>
      </c>
      <c r="DX3377">
        <v>284453</v>
      </c>
      <c r="DY3377">
        <v>284453</v>
      </c>
      <c r="DZ3377">
        <v>284453</v>
      </c>
      <c r="EA3377">
        <v>284453</v>
      </c>
      <c r="EB3377">
        <v>284453</v>
      </c>
      <c r="EC3377">
        <v>284453</v>
      </c>
      <c r="ED3377">
        <v>284453</v>
      </c>
      <c r="EE3377">
        <v>284453</v>
      </c>
      <c r="EF3377">
        <v>284453</v>
      </c>
      <c r="EG3377">
        <v>284453</v>
      </c>
      <c r="EH3377">
        <v>284453</v>
      </c>
      <c r="EI3377">
        <v>284453</v>
      </c>
      <c r="EJ3377">
        <v>284453</v>
      </c>
      <c r="EK3377">
        <v>284453</v>
      </c>
      <c r="EL3377">
        <v>284453</v>
      </c>
      <c r="EM3377">
        <v>284453</v>
      </c>
      <c r="EN3377">
        <v>284453</v>
      </c>
      <c r="EO3377">
        <v>284453</v>
      </c>
      <c r="EP3377">
        <v>284453</v>
      </c>
      <c r="EQ3377">
        <v>284453</v>
      </c>
      <c r="ER3377">
        <v>284453</v>
      </c>
      <c r="ES3377">
        <v>284453</v>
      </c>
      <c r="ET3377">
        <v>284453</v>
      </c>
      <c r="EU3377">
        <v>284453</v>
      </c>
      <c r="EV3377">
        <v>284453</v>
      </c>
      <c r="EW3377">
        <v>284453</v>
      </c>
      <c r="EX3377">
        <v>284453</v>
      </c>
      <c r="EY3377">
        <v>284453</v>
      </c>
      <c r="EZ3377">
        <v>284453</v>
      </c>
      <c r="FA3377">
        <v>284453</v>
      </c>
      <c r="FB3377">
        <v>284453</v>
      </c>
      <c r="FC3377">
        <v>284453</v>
      </c>
      <c r="FD3377">
        <v>284453</v>
      </c>
      <c r="FE3377">
        <v>284453</v>
      </c>
      <c r="FF3377">
        <v>284453</v>
      </c>
      <c r="FG3377">
        <v>284453</v>
      </c>
      <c r="FH3377">
        <v>284453</v>
      </c>
    </row>
    <row r="3378" spans="1:164">
      <c r="A3378" t="s">
        <v>3283</v>
      </c>
      <c r="B3378" t="s">
        <v>1770</v>
      </c>
      <c r="C3378" s="23">
        <v>45479</v>
      </c>
      <c r="D3378" s="23">
        <v>45512</v>
      </c>
      <c r="E3378">
        <v>29</v>
      </c>
      <c r="F3378">
        <v>284453</v>
      </c>
      <c r="G3378" t="s">
        <v>2193</v>
      </c>
      <c r="BK3378">
        <v>983</v>
      </c>
      <c r="BL3378">
        <v>19946</v>
      </c>
      <c r="BM3378">
        <v>88176</v>
      </c>
      <c r="BN3378">
        <v>122771</v>
      </c>
      <c r="BO3378">
        <v>46675</v>
      </c>
      <c r="BP3378">
        <v>5901</v>
      </c>
    </row>
    <row r="3379" spans="1:164">
      <c r="A3379" t="s">
        <v>3283</v>
      </c>
      <c r="B3379" t="s">
        <v>1770</v>
      </c>
      <c r="C3379" s="23">
        <v>45479</v>
      </c>
      <c r="D3379" s="23">
        <v>45512</v>
      </c>
      <c r="E3379">
        <v>29</v>
      </c>
      <c r="F3379">
        <v>284453</v>
      </c>
      <c r="G3379" t="s">
        <v>2195</v>
      </c>
      <c r="BK3379">
        <v>983</v>
      </c>
      <c r="BL3379">
        <v>20929</v>
      </c>
      <c r="BM3379">
        <v>109105</v>
      </c>
      <c r="BN3379">
        <v>231877</v>
      </c>
      <c r="BO3379">
        <v>278552</v>
      </c>
      <c r="BP3379">
        <v>284453</v>
      </c>
      <c r="BQ3379">
        <v>284453</v>
      </c>
      <c r="BR3379">
        <v>284453</v>
      </c>
      <c r="BS3379">
        <v>284453</v>
      </c>
      <c r="BT3379">
        <v>284453</v>
      </c>
      <c r="BU3379">
        <v>284453</v>
      </c>
      <c r="BV3379">
        <v>284453</v>
      </c>
      <c r="BW3379">
        <v>284453</v>
      </c>
      <c r="BX3379">
        <v>284453</v>
      </c>
      <c r="BY3379">
        <v>284453</v>
      </c>
      <c r="BZ3379">
        <v>284453</v>
      </c>
      <c r="CA3379">
        <v>284453</v>
      </c>
      <c r="CB3379">
        <v>284453</v>
      </c>
      <c r="CC3379">
        <v>284453</v>
      </c>
      <c r="CD3379">
        <v>284453</v>
      </c>
      <c r="CE3379">
        <v>284453</v>
      </c>
      <c r="CF3379">
        <v>284453</v>
      </c>
      <c r="CG3379">
        <v>284453</v>
      </c>
      <c r="CH3379">
        <v>284453</v>
      </c>
      <c r="CI3379">
        <v>284453</v>
      </c>
      <c r="CJ3379">
        <v>284453</v>
      </c>
      <c r="CK3379">
        <v>284453</v>
      </c>
      <c r="CL3379">
        <v>284453</v>
      </c>
      <c r="CM3379">
        <v>284453</v>
      </c>
      <c r="CN3379">
        <v>284453</v>
      </c>
      <c r="CO3379">
        <v>284453</v>
      </c>
      <c r="CP3379">
        <v>284453</v>
      </c>
      <c r="CQ3379">
        <v>284453</v>
      </c>
      <c r="CR3379">
        <v>284453</v>
      </c>
      <c r="CS3379">
        <v>284453</v>
      </c>
      <c r="CT3379">
        <v>284453</v>
      </c>
      <c r="CU3379">
        <v>284453</v>
      </c>
      <c r="CV3379">
        <v>284453</v>
      </c>
      <c r="CW3379">
        <v>284453</v>
      </c>
      <c r="CX3379">
        <v>284453</v>
      </c>
      <c r="CY3379">
        <v>284453</v>
      </c>
      <c r="CZ3379">
        <v>284453</v>
      </c>
      <c r="DA3379">
        <v>284453</v>
      </c>
      <c r="DB3379">
        <v>284453</v>
      </c>
      <c r="DC3379">
        <v>284453</v>
      </c>
      <c r="DD3379">
        <v>284453</v>
      </c>
      <c r="DE3379">
        <v>284453</v>
      </c>
      <c r="DF3379">
        <v>284453</v>
      </c>
      <c r="DG3379">
        <v>284453</v>
      </c>
      <c r="DH3379">
        <v>284453</v>
      </c>
      <c r="DI3379">
        <v>284453</v>
      </c>
      <c r="DJ3379">
        <v>284453</v>
      </c>
      <c r="DK3379">
        <v>284453</v>
      </c>
      <c r="DL3379">
        <v>284453</v>
      </c>
      <c r="DM3379">
        <v>284453</v>
      </c>
      <c r="DN3379">
        <v>284453</v>
      </c>
      <c r="DO3379">
        <v>284453</v>
      </c>
      <c r="DP3379">
        <v>284453</v>
      </c>
      <c r="DQ3379">
        <v>284453</v>
      </c>
      <c r="DR3379">
        <v>284453</v>
      </c>
      <c r="DS3379">
        <v>284453</v>
      </c>
      <c r="DT3379">
        <v>284453</v>
      </c>
      <c r="DU3379">
        <v>284453</v>
      </c>
      <c r="DV3379">
        <v>284453</v>
      </c>
      <c r="DW3379">
        <v>284453</v>
      </c>
      <c r="DX3379">
        <v>284453</v>
      </c>
      <c r="DY3379">
        <v>284453</v>
      </c>
      <c r="DZ3379">
        <v>284453</v>
      </c>
      <c r="EA3379">
        <v>284453</v>
      </c>
      <c r="EB3379">
        <v>284453</v>
      </c>
      <c r="EC3379">
        <v>284453</v>
      </c>
      <c r="ED3379">
        <v>284453</v>
      </c>
      <c r="EE3379">
        <v>284453</v>
      </c>
      <c r="EF3379">
        <v>284453</v>
      </c>
      <c r="EG3379">
        <v>284453</v>
      </c>
      <c r="EH3379">
        <v>284453</v>
      </c>
      <c r="EI3379">
        <v>284453</v>
      </c>
      <c r="EJ3379">
        <v>284453</v>
      </c>
      <c r="EK3379">
        <v>284453</v>
      </c>
      <c r="EL3379">
        <v>284453</v>
      </c>
      <c r="EM3379">
        <v>284453</v>
      </c>
      <c r="EN3379">
        <v>284453</v>
      </c>
      <c r="EO3379">
        <v>284453</v>
      </c>
      <c r="EP3379">
        <v>284453</v>
      </c>
      <c r="EQ3379">
        <v>284453</v>
      </c>
      <c r="ER3379">
        <v>284453</v>
      </c>
      <c r="ES3379">
        <v>284453</v>
      </c>
      <c r="ET3379">
        <v>284453</v>
      </c>
      <c r="EU3379">
        <v>284453</v>
      </c>
      <c r="EV3379">
        <v>284453</v>
      </c>
      <c r="EW3379">
        <v>284453</v>
      </c>
      <c r="EX3379">
        <v>284453</v>
      </c>
      <c r="EY3379">
        <v>284453</v>
      </c>
      <c r="EZ3379">
        <v>284453</v>
      </c>
      <c r="FA3379">
        <v>284453</v>
      </c>
      <c r="FB3379">
        <v>284453</v>
      </c>
      <c r="FC3379">
        <v>284453</v>
      </c>
      <c r="FD3379">
        <v>284453</v>
      </c>
      <c r="FE3379">
        <v>284453</v>
      </c>
      <c r="FF3379">
        <v>284453</v>
      </c>
      <c r="FG3379">
        <v>284453</v>
      </c>
      <c r="FH3379">
        <v>284453</v>
      </c>
    </row>
    <row r="3380" spans="1:164">
      <c r="A3380" t="s">
        <v>2224</v>
      </c>
      <c r="C3380" s="23">
        <v>45512</v>
      </c>
      <c r="D3380" s="23">
        <v>45586</v>
      </c>
      <c r="E3380">
        <v>62</v>
      </c>
      <c r="F3380">
        <v>325089</v>
      </c>
      <c r="G3380" t="s">
        <v>2193</v>
      </c>
      <c r="BP3380">
        <v>2815</v>
      </c>
      <c r="BQ3380">
        <v>16901</v>
      </c>
      <c r="BR3380">
        <v>34564</v>
      </c>
      <c r="BS3380">
        <v>55809</v>
      </c>
      <c r="BT3380">
        <v>34789</v>
      </c>
      <c r="BU3380">
        <v>18282</v>
      </c>
      <c r="BV3380">
        <v>16723</v>
      </c>
      <c r="BW3380">
        <v>30235</v>
      </c>
      <c r="BX3380">
        <v>55808</v>
      </c>
      <c r="BY3380">
        <v>39118</v>
      </c>
      <c r="BZ3380">
        <v>19763</v>
      </c>
      <c r="CA3380">
        <v>283</v>
      </c>
    </row>
    <row r="3381" spans="1:164">
      <c r="A3381" t="s">
        <v>2224</v>
      </c>
      <c r="C3381" s="23">
        <v>45512</v>
      </c>
      <c r="D3381" s="23">
        <v>45586</v>
      </c>
      <c r="E3381">
        <v>62</v>
      </c>
      <c r="F3381">
        <v>325089</v>
      </c>
      <c r="G3381" t="s">
        <v>2195</v>
      </c>
      <c r="BP3381">
        <v>2815</v>
      </c>
      <c r="BQ3381">
        <v>19716</v>
      </c>
      <c r="BR3381">
        <v>54280</v>
      </c>
      <c r="BS3381">
        <v>110089</v>
      </c>
      <c r="BT3381">
        <v>144877</v>
      </c>
      <c r="BU3381">
        <v>163159</v>
      </c>
      <c r="BV3381">
        <v>179882</v>
      </c>
      <c r="BW3381">
        <v>210117</v>
      </c>
      <c r="BX3381">
        <v>265925</v>
      </c>
      <c r="BY3381">
        <v>305043</v>
      </c>
      <c r="BZ3381">
        <v>324806</v>
      </c>
      <c r="CA3381">
        <v>325089</v>
      </c>
      <c r="CB3381">
        <v>325089</v>
      </c>
      <c r="CC3381">
        <v>325089</v>
      </c>
      <c r="CD3381">
        <v>325089</v>
      </c>
      <c r="CE3381">
        <v>325089</v>
      </c>
      <c r="CF3381">
        <v>325089</v>
      </c>
      <c r="CG3381">
        <v>325089</v>
      </c>
      <c r="CH3381">
        <v>325089</v>
      </c>
      <c r="CI3381">
        <v>325089</v>
      </c>
      <c r="CJ3381">
        <v>325089</v>
      </c>
      <c r="CK3381">
        <v>325089</v>
      </c>
      <c r="CL3381">
        <v>325089</v>
      </c>
      <c r="CM3381">
        <v>325089</v>
      </c>
      <c r="CN3381">
        <v>325089</v>
      </c>
      <c r="CO3381">
        <v>325089</v>
      </c>
      <c r="CP3381">
        <v>325089</v>
      </c>
      <c r="CQ3381">
        <v>325089</v>
      </c>
      <c r="CR3381">
        <v>325089</v>
      </c>
      <c r="CS3381">
        <v>325089</v>
      </c>
      <c r="CT3381">
        <v>325089</v>
      </c>
      <c r="CU3381">
        <v>325089</v>
      </c>
      <c r="CV3381">
        <v>325089</v>
      </c>
      <c r="CW3381">
        <v>325089</v>
      </c>
      <c r="CX3381">
        <v>325089</v>
      </c>
      <c r="CY3381">
        <v>325089</v>
      </c>
      <c r="CZ3381">
        <v>325089</v>
      </c>
      <c r="DA3381">
        <v>325089</v>
      </c>
      <c r="DB3381">
        <v>325089</v>
      </c>
      <c r="DC3381">
        <v>325089</v>
      </c>
      <c r="DD3381">
        <v>325089</v>
      </c>
      <c r="DE3381">
        <v>325089</v>
      </c>
      <c r="DF3381">
        <v>325089</v>
      </c>
      <c r="DG3381">
        <v>325089</v>
      </c>
      <c r="DH3381">
        <v>325089</v>
      </c>
      <c r="DI3381">
        <v>325089</v>
      </c>
      <c r="DJ3381">
        <v>325089</v>
      </c>
      <c r="DK3381">
        <v>325089</v>
      </c>
      <c r="DL3381">
        <v>325089</v>
      </c>
      <c r="DM3381">
        <v>325089</v>
      </c>
      <c r="DN3381">
        <v>325089</v>
      </c>
      <c r="DO3381">
        <v>325089</v>
      </c>
      <c r="DP3381">
        <v>325089</v>
      </c>
      <c r="DQ3381">
        <v>325089</v>
      </c>
      <c r="DR3381">
        <v>325089</v>
      </c>
      <c r="DS3381">
        <v>325089</v>
      </c>
      <c r="DT3381">
        <v>325089</v>
      </c>
      <c r="DU3381">
        <v>325089</v>
      </c>
      <c r="DV3381">
        <v>325089</v>
      </c>
      <c r="DW3381">
        <v>325089</v>
      </c>
      <c r="DX3381">
        <v>325089</v>
      </c>
      <c r="DY3381">
        <v>325089</v>
      </c>
      <c r="DZ3381">
        <v>325089</v>
      </c>
      <c r="EA3381">
        <v>325089</v>
      </c>
      <c r="EB3381">
        <v>325089</v>
      </c>
      <c r="EC3381">
        <v>325089</v>
      </c>
      <c r="ED3381">
        <v>325089</v>
      </c>
      <c r="EE3381">
        <v>325089</v>
      </c>
      <c r="EF3381">
        <v>325089</v>
      </c>
      <c r="EG3381">
        <v>325089</v>
      </c>
      <c r="EH3381">
        <v>325089</v>
      </c>
      <c r="EI3381">
        <v>325089</v>
      </c>
      <c r="EJ3381">
        <v>325089</v>
      </c>
      <c r="EK3381">
        <v>325089</v>
      </c>
      <c r="EL3381">
        <v>325089</v>
      </c>
      <c r="EM3381">
        <v>325089</v>
      </c>
      <c r="EN3381">
        <v>325089</v>
      </c>
      <c r="EO3381">
        <v>325089</v>
      </c>
      <c r="EP3381">
        <v>325089</v>
      </c>
      <c r="EQ3381">
        <v>325089</v>
      </c>
      <c r="ER3381">
        <v>325089</v>
      </c>
      <c r="ES3381">
        <v>325089</v>
      </c>
      <c r="ET3381">
        <v>325089</v>
      </c>
      <c r="EU3381">
        <v>325089</v>
      </c>
      <c r="EV3381">
        <v>325089</v>
      </c>
      <c r="EW3381">
        <v>325089</v>
      </c>
      <c r="EX3381">
        <v>325089</v>
      </c>
      <c r="EY3381">
        <v>325089</v>
      </c>
      <c r="EZ3381">
        <v>325089</v>
      </c>
      <c r="FA3381">
        <v>325089</v>
      </c>
      <c r="FB3381">
        <v>325089</v>
      </c>
      <c r="FC3381">
        <v>325089</v>
      </c>
      <c r="FD3381">
        <v>325089</v>
      </c>
      <c r="FE3381">
        <v>325089</v>
      </c>
      <c r="FF3381">
        <v>325089</v>
      </c>
      <c r="FG3381">
        <v>325089</v>
      </c>
      <c r="FH3381">
        <v>325089</v>
      </c>
    </row>
    <row r="3382" spans="1:164">
      <c r="A3382" t="s">
        <v>3284</v>
      </c>
      <c r="B3382" t="s">
        <v>1772</v>
      </c>
      <c r="C3382" s="23">
        <v>45512</v>
      </c>
      <c r="D3382" s="23">
        <v>45586</v>
      </c>
      <c r="E3382">
        <v>62</v>
      </c>
      <c r="F3382">
        <v>325089</v>
      </c>
      <c r="G3382" t="s">
        <v>2193</v>
      </c>
      <c r="BP3382">
        <v>2815</v>
      </c>
      <c r="BQ3382">
        <v>16901</v>
      </c>
      <c r="BR3382">
        <v>34564</v>
      </c>
      <c r="BS3382">
        <v>55809</v>
      </c>
      <c r="BT3382">
        <v>34789</v>
      </c>
      <c r="BU3382">
        <v>18282</v>
      </c>
      <c r="BV3382">
        <v>16723</v>
      </c>
      <c r="BW3382">
        <v>30235</v>
      </c>
      <c r="BX3382">
        <v>55808</v>
      </c>
      <c r="BY3382">
        <v>39118</v>
      </c>
      <c r="BZ3382">
        <v>19763</v>
      </c>
      <c r="CA3382">
        <v>283</v>
      </c>
    </row>
    <row r="3383" spans="1:164">
      <c r="A3383" t="s">
        <v>3284</v>
      </c>
      <c r="B3383" t="s">
        <v>1772</v>
      </c>
      <c r="C3383" s="23">
        <v>45512</v>
      </c>
      <c r="D3383" s="23">
        <v>45586</v>
      </c>
      <c r="E3383">
        <v>62</v>
      </c>
      <c r="F3383">
        <v>325089</v>
      </c>
      <c r="G3383" t="s">
        <v>2195</v>
      </c>
      <c r="BP3383">
        <v>2815</v>
      </c>
      <c r="BQ3383">
        <v>19716</v>
      </c>
      <c r="BR3383">
        <v>54280</v>
      </c>
      <c r="BS3383">
        <v>110089</v>
      </c>
      <c r="BT3383">
        <v>144877</v>
      </c>
      <c r="BU3383">
        <v>163159</v>
      </c>
      <c r="BV3383">
        <v>179882</v>
      </c>
      <c r="BW3383">
        <v>210117</v>
      </c>
      <c r="BX3383">
        <v>265925</v>
      </c>
      <c r="BY3383">
        <v>305043</v>
      </c>
      <c r="BZ3383">
        <v>324806</v>
      </c>
      <c r="CA3383">
        <v>325089</v>
      </c>
      <c r="CB3383">
        <v>325089</v>
      </c>
      <c r="CC3383">
        <v>325089</v>
      </c>
      <c r="CD3383">
        <v>325089</v>
      </c>
      <c r="CE3383">
        <v>325089</v>
      </c>
      <c r="CF3383">
        <v>325089</v>
      </c>
      <c r="CG3383">
        <v>325089</v>
      </c>
      <c r="CH3383">
        <v>325089</v>
      </c>
      <c r="CI3383">
        <v>325089</v>
      </c>
      <c r="CJ3383">
        <v>325089</v>
      </c>
      <c r="CK3383">
        <v>325089</v>
      </c>
      <c r="CL3383">
        <v>325089</v>
      </c>
      <c r="CM3383">
        <v>325089</v>
      </c>
      <c r="CN3383">
        <v>325089</v>
      </c>
      <c r="CO3383">
        <v>325089</v>
      </c>
      <c r="CP3383">
        <v>325089</v>
      </c>
      <c r="CQ3383">
        <v>325089</v>
      </c>
      <c r="CR3383">
        <v>325089</v>
      </c>
      <c r="CS3383">
        <v>325089</v>
      </c>
      <c r="CT3383">
        <v>325089</v>
      </c>
      <c r="CU3383">
        <v>325089</v>
      </c>
      <c r="CV3383">
        <v>325089</v>
      </c>
      <c r="CW3383">
        <v>325089</v>
      </c>
      <c r="CX3383">
        <v>325089</v>
      </c>
      <c r="CY3383">
        <v>325089</v>
      </c>
      <c r="CZ3383">
        <v>325089</v>
      </c>
      <c r="DA3383">
        <v>325089</v>
      </c>
      <c r="DB3383">
        <v>325089</v>
      </c>
      <c r="DC3383">
        <v>325089</v>
      </c>
      <c r="DD3383">
        <v>325089</v>
      </c>
      <c r="DE3383">
        <v>325089</v>
      </c>
      <c r="DF3383">
        <v>325089</v>
      </c>
      <c r="DG3383">
        <v>325089</v>
      </c>
      <c r="DH3383">
        <v>325089</v>
      </c>
      <c r="DI3383">
        <v>325089</v>
      </c>
      <c r="DJ3383">
        <v>325089</v>
      </c>
      <c r="DK3383">
        <v>325089</v>
      </c>
      <c r="DL3383">
        <v>325089</v>
      </c>
      <c r="DM3383">
        <v>325089</v>
      </c>
      <c r="DN3383">
        <v>325089</v>
      </c>
      <c r="DO3383">
        <v>325089</v>
      </c>
      <c r="DP3383">
        <v>325089</v>
      </c>
      <c r="DQ3383">
        <v>325089</v>
      </c>
      <c r="DR3383">
        <v>325089</v>
      </c>
      <c r="DS3383">
        <v>325089</v>
      </c>
      <c r="DT3383">
        <v>325089</v>
      </c>
      <c r="DU3383">
        <v>325089</v>
      </c>
      <c r="DV3383">
        <v>325089</v>
      </c>
      <c r="DW3383">
        <v>325089</v>
      </c>
      <c r="DX3383">
        <v>325089</v>
      </c>
      <c r="DY3383">
        <v>325089</v>
      </c>
      <c r="DZ3383">
        <v>325089</v>
      </c>
      <c r="EA3383">
        <v>325089</v>
      </c>
      <c r="EB3383">
        <v>325089</v>
      </c>
      <c r="EC3383">
        <v>325089</v>
      </c>
      <c r="ED3383">
        <v>325089</v>
      </c>
      <c r="EE3383">
        <v>325089</v>
      </c>
      <c r="EF3383">
        <v>325089</v>
      </c>
      <c r="EG3383">
        <v>325089</v>
      </c>
      <c r="EH3383">
        <v>325089</v>
      </c>
      <c r="EI3383">
        <v>325089</v>
      </c>
      <c r="EJ3383">
        <v>325089</v>
      </c>
      <c r="EK3383">
        <v>325089</v>
      </c>
      <c r="EL3383">
        <v>325089</v>
      </c>
      <c r="EM3383">
        <v>325089</v>
      </c>
      <c r="EN3383">
        <v>325089</v>
      </c>
      <c r="EO3383">
        <v>325089</v>
      </c>
      <c r="EP3383">
        <v>325089</v>
      </c>
      <c r="EQ3383">
        <v>325089</v>
      </c>
      <c r="ER3383">
        <v>325089</v>
      </c>
      <c r="ES3383">
        <v>325089</v>
      </c>
      <c r="ET3383">
        <v>325089</v>
      </c>
      <c r="EU3383">
        <v>325089</v>
      </c>
      <c r="EV3383">
        <v>325089</v>
      </c>
      <c r="EW3383">
        <v>325089</v>
      </c>
      <c r="EX3383">
        <v>325089</v>
      </c>
      <c r="EY3383">
        <v>325089</v>
      </c>
      <c r="EZ3383">
        <v>325089</v>
      </c>
      <c r="FA3383">
        <v>325089</v>
      </c>
      <c r="FB3383">
        <v>325089</v>
      </c>
      <c r="FC3383">
        <v>325089</v>
      </c>
      <c r="FD3383">
        <v>325089</v>
      </c>
      <c r="FE3383">
        <v>325089</v>
      </c>
      <c r="FF3383">
        <v>325089</v>
      </c>
      <c r="FG3383">
        <v>325089</v>
      </c>
      <c r="FH3383">
        <v>325089</v>
      </c>
    </row>
    <row r="3384" spans="1:164">
      <c r="A3384" t="s">
        <v>3285</v>
      </c>
      <c r="C3384" s="23">
        <v>45772</v>
      </c>
      <c r="D3384" s="23">
        <v>45826</v>
      </c>
      <c r="E3384">
        <v>46</v>
      </c>
      <c r="F3384">
        <v>133008</v>
      </c>
      <c r="G3384" t="s">
        <v>2193</v>
      </c>
      <c r="DA3384">
        <v>4237</v>
      </c>
      <c r="DB3384">
        <v>16949</v>
      </c>
      <c r="DC3384">
        <v>31543</v>
      </c>
      <c r="DD3384">
        <v>27417</v>
      </c>
      <c r="DE3384">
        <v>14843</v>
      </c>
      <c r="DF3384">
        <v>11755</v>
      </c>
      <c r="DG3384">
        <v>11702</v>
      </c>
      <c r="DH3384">
        <v>11702</v>
      </c>
      <c r="DI3384">
        <v>2860</v>
      </c>
    </row>
    <row r="3385" spans="1:164">
      <c r="A3385" t="s">
        <v>3285</v>
      </c>
      <c r="C3385" s="23">
        <v>45772</v>
      </c>
      <c r="D3385" s="23">
        <v>45826</v>
      </c>
      <c r="E3385">
        <v>46</v>
      </c>
      <c r="F3385">
        <v>133008</v>
      </c>
      <c r="G3385" t="s">
        <v>2195</v>
      </c>
      <c r="DA3385">
        <v>4237</v>
      </c>
      <c r="DB3385">
        <v>21186</v>
      </c>
      <c r="DC3385">
        <v>52729</v>
      </c>
      <c r="DD3385">
        <v>80146</v>
      </c>
      <c r="DE3385">
        <v>94989</v>
      </c>
      <c r="DF3385">
        <v>106745</v>
      </c>
      <c r="DG3385">
        <v>118446</v>
      </c>
      <c r="DH3385">
        <v>130148</v>
      </c>
      <c r="DI3385">
        <v>133008</v>
      </c>
      <c r="DJ3385">
        <v>133008</v>
      </c>
      <c r="DK3385">
        <v>133008</v>
      </c>
      <c r="DL3385">
        <v>133008</v>
      </c>
      <c r="DM3385">
        <v>133008</v>
      </c>
      <c r="DN3385">
        <v>133008</v>
      </c>
      <c r="DO3385">
        <v>133008</v>
      </c>
      <c r="DP3385">
        <v>133008</v>
      </c>
      <c r="DQ3385">
        <v>133008</v>
      </c>
      <c r="DR3385">
        <v>133008</v>
      </c>
      <c r="DS3385">
        <v>133008</v>
      </c>
      <c r="DT3385">
        <v>133008</v>
      </c>
      <c r="DU3385">
        <v>133008</v>
      </c>
      <c r="DV3385">
        <v>133008</v>
      </c>
      <c r="DW3385">
        <v>133008</v>
      </c>
      <c r="DX3385">
        <v>133008</v>
      </c>
      <c r="DY3385">
        <v>133008</v>
      </c>
      <c r="DZ3385">
        <v>133008</v>
      </c>
      <c r="EA3385">
        <v>133008</v>
      </c>
      <c r="EB3385">
        <v>133008</v>
      </c>
      <c r="EC3385">
        <v>133008</v>
      </c>
      <c r="ED3385">
        <v>133008</v>
      </c>
      <c r="EE3385">
        <v>133008</v>
      </c>
      <c r="EF3385">
        <v>133008</v>
      </c>
      <c r="EG3385">
        <v>133008</v>
      </c>
      <c r="EH3385">
        <v>133008</v>
      </c>
      <c r="EI3385">
        <v>133008</v>
      </c>
      <c r="EJ3385">
        <v>133008</v>
      </c>
      <c r="EK3385">
        <v>133008</v>
      </c>
      <c r="EL3385">
        <v>133008</v>
      </c>
      <c r="EM3385">
        <v>133008</v>
      </c>
      <c r="EN3385">
        <v>133008</v>
      </c>
      <c r="EO3385">
        <v>133008</v>
      </c>
      <c r="EP3385">
        <v>133008</v>
      </c>
      <c r="EQ3385">
        <v>133008</v>
      </c>
      <c r="ER3385">
        <v>133008</v>
      </c>
      <c r="ES3385">
        <v>133008</v>
      </c>
      <c r="ET3385">
        <v>133008</v>
      </c>
      <c r="EU3385">
        <v>133008</v>
      </c>
      <c r="EV3385">
        <v>133008</v>
      </c>
      <c r="EW3385">
        <v>133008</v>
      </c>
      <c r="EX3385">
        <v>133008</v>
      </c>
      <c r="EY3385">
        <v>133008</v>
      </c>
      <c r="EZ3385">
        <v>133008</v>
      </c>
      <c r="FA3385">
        <v>133008</v>
      </c>
      <c r="FB3385">
        <v>133008</v>
      </c>
      <c r="FC3385">
        <v>133008</v>
      </c>
      <c r="FD3385">
        <v>133008</v>
      </c>
      <c r="FE3385">
        <v>133008</v>
      </c>
      <c r="FF3385">
        <v>133008</v>
      </c>
      <c r="FG3385">
        <v>133008</v>
      </c>
      <c r="FH3385">
        <v>133008</v>
      </c>
    </row>
    <row r="3386" spans="1:164">
      <c r="A3386" t="s">
        <v>3121</v>
      </c>
      <c r="C3386" s="23">
        <v>45772</v>
      </c>
      <c r="D3386" s="23">
        <v>45826</v>
      </c>
      <c r="E3386">
        <v>46</v>
      </c>
      <c r="F3386">
        <v>133008</v>
      </c>
      <c r="G3386" t="s">
        <v>2193</v>
      </c>
      <c r="DA3386">
        <v>4237</v>
      </c>
      <c r="DB3386">
        <v>16949</v>
      </c>
      <c r="DC3386">
        <v>31543</v>
      </c>
      <c r="DD3386">
        <v>27417</v>
      </c>
      <c r="DE3386">
        <v>14843</v>
      </c>
      <c r="DF3386">
        <v>11755</v>
      </c>
      <c r="DG3386">
        <v>11702</v>
      </c>
      <c r="DH3386">
        <v>11702</v>
      </c>
      <c r="DI3386">
        <v>2860</v>
      </c>
    </row>
    <row r="3387" spans="1:164">
      <c r="A3387" t="s">
        <v>3121</v>
      </c>
      <c r="C3387" s="23">
        <v>45772</v>
      </c>
      <c r="D3387" s="23">
        <v>45826</v>
      </c>
      <c r="E3387">
        <v>46</v>
      </c>
      <c r="F3387">
        <v>133008</v>
      </c>
      <c r="G3387" t="s">
        <v>2195</v>
      </c>
      <c r="DA3387">
        <v>4237</v>
      </c>
      <c r="DB3387">
        <v>21186</v>
      </c>
      <c r="DC3387">
        <v>52729</v>
      </c>
      <c r="DD3387">
        <v>80146</v>
      </c>
      <c r="DE3387">
        <v>94989</v>
      </c>
      <c r="DF3387">
        <v>106745</v>
      </c>
      <c r="DG3387">
        <v>118446</v>
      </c>
      <c r="DH3387">
        <v>130148</v>
      </c>
      <c r="DI3387">
        <v>133008</v>
      </c>
      <c r="DJ3387">
        <v>133008</v>
      </c>
      <c r="DK3387">
        <v>133008</v>
      </c>
      <c r="DL3387">
        <v>133008</v>
      </c>
      <c r="DM3387">
        <v>133008</v>
      </c>
      <c r="DN3387">
        <v>133008</v>
      </c>
      <c r="DO3387">
        <v>133008</v>
      </c>
      <c r="DP3387">
        <v>133008</v>
      </c>
      <c r="DQ3387">
        <v>133008</v>
      </c>
      <c r="DR3387">
        <v>133008</v>
      </c>
      <c r="DS3387">
        <v>133008</v>
      </c>
      <c r="DT3387">
        <v>133008</v>
      </c>
      <c r="DU3387">
        <v>133008</v>
      </c>
      <c r="DV3387">
        <v>133008</v>
      </c>
      <c r="DW3387">
        <v>133008</v>
      </c>
      <c r="DX3387">
        <v>133008</v>
      </c>
      <c r="DY3387">
        <v>133008</v>
      </c>
      <c r="DZ3387">
        <v>133008</v>
      </c>
      <c r="EA3387">
        <v>133008</v>
      </c>
      <c r="EB3387">
        <v>133008</v>
      </c>
      <c r="EC3387">
        <v>133008</v>
      </c>
      <c r="ED3387">
        <v>133008</v>
      </c>
      <c r="EE3387">
        <v>133008</v>
      </c>
      <c r="EF3387">
        <v>133008</v>
      </c>
      <c r="EG3387">
        <v>133008</v>
      </c>
      <c r="EH3387">
        <v>133008</v>
      </c>
      <c r="EI3387">
        <v>133008</v>
      </c>
      <c r="EJ3387">
        <v>133008</v>
      </c>
      <c r="EK3387">
        <v>133008</v>
      </c>
      <c r="EL3387">
        <v>133008</v>
      </c>
      <c r="EM3387">
        <v>133008</v>
      </c>
      <c r="EN3387">
        <v>133008</v>
      </c>
      <c r="EO3387">
        <v>133008</v>
      </c>
      <c r="EP3387">
        <v>133008</v>
      </c>
      <c r="EQ3387">
        <v>133008</v>
      </c>
      <c r="ER3387">
        <v>133008</v>
      </c>
      <c r="ES3387">
        <v>133008</v>
      </c>
      <c r="ET3387">
        <v>133008</v>
      </c>
      <c r="EU3387">
        <v>133008</v>
      </c>
      <c r="EV3387">
        <v>133008</v>
      </c>
      <c r="EW3387">
        <v>133008</v>
      </c>
      <c r="EX3387">
        <v>133008</v>
      </c>
      <c r="EY3387">
        <v>133008</v>
      </c>
      <c r="EZ3387">
        <v>133008</v>
      </c>
      <c r="FA3387">
        <v>133008</v>
      </c>
      <c r="FB3387">
        <v>133008</v>
      </c>
      <c r="FC3387">
        <v>133008</v>
      </c>
      <c r="FD3387">
        <v>133008</v>
      </c>
      <c r="FE3387">
        <v>133008</v>
      </c>
      <c r="FF3387">
        <v>133008</v>
      </c>
      <c r="FG3387">
        <v>133008</v>
      </c>
      <c r="FH3387">
        <v>133008</v>
      </c>
    </row>
    <row r="3388" spans="1:164">
      <c r="A3388" t="s">
        <v>3153</v>
      </c>
      <c r="C3388" s="23">
        <v>45772</v>
      </c>
      <c r="D3388" s="23">
        <v>45826</v>
      </c>
      <c r="E3388">
        <v>46</v>
      </c>
      <c r="F3388">
        <v>133008</v>
      </c>
      <c r="G3388" t="s">
        <v>2193</v>
      </c>
      <c r="DA3388">
        <v>4237</v>
      </c>
      <c r="DB3388">
        <v>16949</v>
      </c>
      <c r="DC3388">
        <v>31543</v>
      </c>
      <c r="DD3388">
        <v>27417</v>
      </c>
      <c r="DE3388">
        <v>14843</v>
      </c>
      <c r="DF3388">
        <v>11755</v>
      </c>
      <c r="DG3388">
        <v>11702</v>
      </c>
      <c r="DH3388">
        <v>11702</v>
      </c>
      <c r="DI3388">
        <v>2860</v>
      </c>
    </row>
    <row r="3389" spans="1:164">
      <c r="A3389" t="s">
        <v>3153</v>
      </c>
      <c r="C3389" s="23">
        <v>45772</v>
      </c>
      <c r="D3389" s="23">
        <v>45826</v>
      </c>
      <c r="E3389">
        <v>46</v>
      </c>
      <c r="F3389">
        <v>133008</v>
      </c>
      <c r="G3389" t="s">
        <v>2195</v>
      </c>
      <c r="DA3389">
        <v>4237</v>
      </c>
      <c r="DB3389">
        <v>21186</v>
      </c>
      <c r="DC3389">
        <v>52729</v>
      </c>
      <c r="DD3389">
        <v>80146</v>
      </c>
      <c r="DE3389">
        <v>94989</v>
      </c>
      <c r="DF3389">
        <v>106745</v>
      </c>
      <c r="DG3389">
        <v>118446</v>
      </c>
      <c r="DH3389">
        <v>130148</v>
      </c>
      <c r="DI3389">
        <v>133008</v>
      </c>
      <c r="DJ3389">
        <v>133008</v>
      </c>
      <c r="DK3389">
        <v>133008</v>
      </c>
      <c r="DL3389">
        <v>133008</v>
      </c>
      <c r="DM3389">
        <v>133008</v>
      </c>
      <c r="DN3389">
        <v>133008</v>
      </c>
      <c r="DO3389">
        <v>133008</v>
      </c>
      <c r="DP3389">
        <v>133008</v>
      </c>
      <c r="DQ3389">
        <v>133008</v>
      </c>
      <c r="DR3389">
        <v>133008</v>
      </c>
      <c r="DS3389">
        <v>133008</v>
      </c>
      <c r="DT3389">
        <v>133008</v>
      </c>
      <c r="DU3389">
        <v>133008</v>
      </c>
      <c r="DV3389">
        <v>133008</v>
      </c>
      <c r="DW3389">
        <v>133008</v>
      </c>
      <c r="DX3389">
        <v>133008</v>
      </c>
      <c r="DY3389">
        <v>133008</v>
      </c>
      <c r="DZ3389">
        <v>133008</v>
      </c>
      <c r="EA3389">
        <v>133008</v>
      </c>
      <c r="EB3389">
        <v>133008</v>
      </c>
      <c r="EC3389">
        <v>133008</v>
      </c>
      <c r="ED3389">
        <v>133008</v>
      </c>
      <c r="EE3389">
        <v>133008</v>
      </c>
      <c r="EF3389">
        <v>133008</v>
      </c>
      <c r="EG3389">
        <v>133008</v>
      </c>
      <c r="EH3389">
        <v>133008</v>
      </c>
      <c r="EI3389">
        <v>133008</v>
      </c>
      <c r="EJ3389">
        <v>133008</v>
      </c>
      <c r="EK3389">
        <v>133008</v>
      </c>
      <c r="EL3389">
        <v>133008</v>
      </c>
      <c r="EM3389">
        <v>133008</v>
      </c>
      <c r="EN3389">
        <v>133008</v>
      </c>
      <c r="EO3389">
        <v>133008</v>
      </c>
      <c r="EP3389">
        <v>133008</v>
      </c>
      <c r="EQ3389">
        <v>133008</v>
      </c>
      <c r="ER3389">
        <v>133008</v>
      </c>
      <c r="ES3389">
        <v>133008</v>
      </c>
      <c r="ET3389">
        <v>133008</v>
      </c>
      <c r="EU3389">
        <v>133008</v>
      </c>
      <c r="EV3389">
        <v>133008</v>
      </c>
      <c r="EW3389">
        <v>133008</v>
      </c>
      <c r="EX3389">
        <v>133008</v>
      </c>
      <c r="EY3389">
        <v>133008</v>
      </c>
      <c r="EZ3389">
        <v>133008</v>
      </c>
      <c r="FA3389">
        <v>133008</v>
      </c>
      <c r="FB3389">
        <v>133008</v>
      </c>
      <c r="FC3389">
        <v>133008</v>
      </c>
      <c r="FD3389">
        <v>133008</v>
      </c>
      <c r="FE3389">
        <v>133008</v>
      </c>
      <c r="FF3389">
        <v>133008</v>
      </c>
      <c r="FG3389">
        <v>133008</v>
      </c>
      <c r="FH3389">
        <v>133008</v>
      </c>
    </row>
    <row r="3390" spans="1:164">
      <c r="A3390" t="s">
        <v>3286</v>
      </c>
      <c r="B3390" t="s">
        <v>1775</v>
      </c>
      <c r="C3390" s="23">
        <v>45772</v>
      </c>
      <c r="D3390" s="23">
        <v>45824</v>
      </c>
      <c r="E3390">
        <v>45</v>
      </c>
      <c r="F3390">
        <v>44336</v>
      </c>
      <c r="G3390" t="s">
        <v>2193</v>
      </c>
      <c r="DA3390">
        <v>1977</v>
      </c>
      <c r="DB3390">
        <v>5931</v>
      </c>
      <c r="DC3390">
        <v>5931</v>
      </c>
      <c r="DD3390">
        <v>5931</v>
      </c>
      <c r="DE3390">
        <v>5931</v>
      </c>
      <c r="DF3390">
        <v>5931</v>
      </c>
      <c r="DG3390">
        <v>5931</v>
      </c>
      <c r="DH3390">
        <v>5931</v>
      </c>
      <c r="DI3390">
        <v>842</v>
      </c>
    </row>
    <row r="3391" spans="1:164">
      <c r="A3391" t="s">
        <v>3286</v>
      </c>
      <c r="B3391" t="s">
        <v>1775</v>
      </c>
      <c r="C3391" s="23">
        <v>45772</v>
      </c>
      <c r="D3391" s="23">
        <v>45824</v>
      </c>
      <c r="E3391">
        <v>45</v>
      </c>
      <c r="F3391">
        <v>44336</v>
      </c>
      <c r="G3391" t="s">
        <v>2195</v>
      </c>
      <c r="DA3391">
        <v>1977</v>
      </c>
      <c r="DB3391">
        <v>7908</v>
      </c>
      <c r="DC3391">
        <v>13839</v>
      </c>
      <c r="DD3391">
        <v>19770</v>
      </c>
      <c r="DE3391">
        <v>25701</v>
      </c>
      <c r="DF3391">
        <v>31632</v>
      </c>
      <c r="DG3391">
        <v>37563</v>
      </c>
      <c r="DH3391">
        <v>43494</v>
      </c>
      <c r="DI3391">
        <v>44336</v>
      </c>
      <c r="DJ3391">
        <v>44336</v>
      </c>
      <c r="DK3391">
        <v>44336</v>
      </c>
      <c r="DL3391">
        <v>44336</v>
      </c>
      <c r="DM3391">
        <v>44336</v>
      </c>
      <c r="DN3391">
        <v>44336</v>
      </c>
      <c r="DO3391">
        <v>44336</v>
      </c>
      <c r="DP3391">
        <v>44336</v>
      </c>
      <c r="DQ3391">
        <v>44336</v>
      </c>
      <c r="DR3391">
        <v>44336</v>
      </c>
      <c r="DS3391">
        <v>44336</v>
      </c>
      <c r="DT3391">
        <v>44336</v>
      </c>
      <c r="DU3391">
        <v>44336</v>
      </c>
      <c r="DV3391">
        <v>44336</v>
      </c>
      <c r="DW3391">
        <v>44336</v>
      </c>
      <c r="DX3391">
        <v>44336</v>
      </c>
      <c r="DY3391">
        <v>44336</v>
      </c>
      <c r="DZ3391">
        <v>44336</v>
      </c>
      <c r="EA3391">
        <v>44336</v>
      </c>
      <c r="EB3391">
        <v>44336</v>
      </c>
      <c r="EC3391">
        <v>44336</v>
      </c>
      <c r="ED3391">
        <v>44336</v>
      </c>
      <c r="EE3391">
        <v>44336</v>
      </c>
      <c r="EF3391">
        <v>44336</v>
      </c>
      <c r="EG3391">
        <v>44336</v>
      </c>
      <c r="EH3391">
        <v>44336</v>
      </c>
      <c r="EI3391">
        <v>44336</v>
      </c>
      <c r="EJ3391">
        <v>44336</v>
      </c>
      <c r="EK3391">
        <v>44336</v>
      </c>
      <c r="EL3391">
        <v>44336</v>
      </c>
      <c r="EM3391">
        <v>44336</v>
      </c>
      <c r="EN3391">
        <v>44336</v>
      </c>
      <c r="EO3391">
        <v>44336</v>
      </c>
      <c r="EP3391">
        <v>44336</v>
      </c>
      <c r="EQ3391">
        <v>44336</v>
      </c>
      <c r="ER3391">
        <v>44336</v>
      </c>
      <c r="ES3391">
        <v>44336</v>
      </c>
      <c r="ET3391">
        <v>44336</v>
      </c>
      <c r="EU3391">
        <v>44336</v>
      </c>
      <c r="EV3391">
        <v>44336</v>
      </c>
      <c r="EW3391">
        <v>44336</v>
      </c>
      <c r="EX3391">
        <v>44336</v>
      </c>
      <c r="EY3391">
        <v>44336</v>
      </c>
      <c r="EZ3391">
        <v>44336</v>
      </c>
      <c r="FA3391">
        <v>44336</v>
      </c>
      <c r="FB3391">
        <v>44336</v>
      </c>
      <c r="FC3391">
        <v>44336</v>
      </c>
      <c r="FD3391">
        <v>44336</v>
      </c>
      <c r="FE3391">
        <v>44336</v>
      </c>
      <c r="FF3391">
        <v>44336</v>
      </c>
      <c r="FG3391">
        <v>44336</v>
      </c>
      <c r="FH3391">
        <v>44336</v>
      </c>
    </row>
    <row r="3392" spans="1:164">
      <c r="A3392" t="s">
        <v>3287</v>
      </c>
      <c r="B3392" t="s">
        <v>1777</v>
      </c>
      <c r="C3392" s="23">
        <v>45772</v>
      </c>
      <c r="D3392" s="23">
        <v>45803</v>
      </c>
      <c r="E3392">
        <v>26</v>
      </c>
      <c r="F3392">
        <v>44336</v>
      </c>
      <c r="G3392" t="s">
        <v>2193</v>
      </c>
      <c r="DA3392">
        <v>337</v>
      </c>
      <c r="DB3392">
        <v>5247</v>
      </c>
      <c r="DC3392">
        <v>19841</v>
      </c>
      <c r="DD3392">
        <v>15716</v>
      </c>
      <c r="DE3392">
        <v>3142</v>
      </c>
      <c r="DF3392">
        <v>54</v>
      </c>
    </row>
    <row r="3393" spans="1:164">
      <c r="A3393" t="s">
        <v>3287</v>
      </c>
      <c r="B3393" t="s">
        <v>1777</v>
      </c>
      <c r="C3393" s="23">
        <v>45772</v>
      </c>
      <c r="D3393" s="23">
        <v>45803</v>
      </c>
      <c r="E3393">
        <v>26</v>
      </c>
      <c r="F3393">
        <v>44336</v>
      </c>
      <c r="G3393" t="s">
        <v>2195</v>
      </c>
      <c r="DA3393">
        <v>337</v>
      </c>
      <c r="DB3393">
        <v>5584</v>
      </c>
      <c r="DC3393">
        <v>25425</v>
      </c>
      <c r="DD3393">
        <v>41141</v>
      </c>
      <c r="DE3393">
        <v>44282</v>
      </c>
      <c r="DF3393">
        <v>44336</v>
      </c>
      <c r="DG3393">
        <v>44336</v>
      </c>
      <c r="DH3393">
        <v>44336</v>
      </c>
      <c r="DI3393">
        <v>44336</v>
      </c>
      <c r="DJ3393">
        <v>44336</v>
      </c>
      <c r="DK3393">
        <v>44336</v>
      </c>
      <c r="DL3393">
        <v>44336</v>
      </c>
      <c r="DM3393">
        <v>44336</v>
      </c>
      <c r="DN3393">
        <v>44336</v>
      </c>
      <c r="DO3393">
        <v>44336</v>
      </c>
      <c r="DP3393">
        <v>44336</v>
      </c>
      <c r="DQ3393">
        <v>44336</v>
      </c>
      <c r="DR3393">
        <v>44336</v>
      </c>
      <c r="DS3393">
        <v>44336</v>
      </c>
      <c r="DT3393">
        <v>44336</v>
      </c>
      <c r="DU3393">
        <v>44336</v>
      </c>
      <c r="DV3393">
        <v>44336</v>
      </c>
      <c r="DW3393">
        <v>44336</v>
      </c>
      <c r="DX3393">
        <v>44336</v>
      </c>
      <c r="DY3393">
        <v>44336</v>
      </c>
      <c r="DZ3393">
        <v>44336</v>
      </c>
      <c r="EA3393">
        <v>44336</v>
      </c>
      <c r="EB3393">
        <v>44336</v>
      </c>
      <c r="EC3393">
        <v>44336</v>
      </c>
      <c r="ED3393">
        <v>44336</v>
      </c>
      <c r="EE3393">
        <v>44336</v>
      </c>
      <c r="EF3393">
        <v>44336</v>
      </c>
      <c r="EG3393">
        <v>44336</v>
      </c>
      <c r="EH3393">
        <v>44336</v>
      </c>
      <c r="EI3393">
        <v>44336</v>
      </c>
      <c r="EJ3393">
        <v>44336</v>
      </c>
      <c r="EK3393">
        <v>44336</v>
      </c>
      <c r="EL3393">
        <v>44336</v>
      </c>
      <c r="EM3393">
        <v>44336</v>
      </c>
      <c r="EN3393">
        <v>44336</v>
      </c>
      <c r="EO3393">
        <v>44336</v>
      </c>
      <c r="EP3393">
        <v>44336</v>
      </c>
      <c r="EQ3393">
        <v>44336</v>
      </c>
      <c r="ER3393">
        <v>44336</v>
      </c>
      <c r="ES3393">
        <v>44336</v>
      </c>
      <c r="ET3393">
        <v>44336</v>
      </c>
      <c r="EU3393">
        <v>44336</v>
      </c>
      <c r="EV3393">
        <v>44336</v>
      </c>
      <c r="EW3393">
        <v>44336</v>
      </c>
      <c r="EX3393">
        <v>44336</v>
      </c>
      <c r="EY3393">
        <v>44336</v>
      </c>
      <c r="EZ3393">
        <v>44336</v>
      </c>
      <c r="FA3393">
        <v>44336</v>
      </c>
      <c r="FB3393">
        <v>44336</v>
      </c>
      <c r="FC3393">
        <v>44336</v>
      </c>
      <c r="FD3393">
        <v>44336</v>
      </c>
      <c r="FE3393">
        <v>44336</v>
      </c>
      <c r="FF3393">
        <v>44336</v>
      </c>
      <c r="FG3393">
        <v>44336</v>
      </c>
      <c r="FH3393">
        <v>44336</v>
      </c>
    </row>
    <row r="3394" spans="1:164">
      <c r="A3394" t="s">
        <v>3288</v>
      </c>
      <c r="B3394" t="s">
        <v>1779</v>
      </c>
      <c r="C3394" s="23">
        <v>45772</v>
      </c>
      <c r="D3394" s="23">
        <v>45826</v>
      </c>
      <c r="E3394">
        <v>46</v>
      </c>
      <c r="F3394">
        <v>44336</v>
      </c>
      <c r="G3394" t="s">
        <v>2193</v>
      </c>
      <c r="DA3394">
        <v>1924</v>
      </c>
      <c r="DB3394">
        <v>5771</v>
      </c>
      <c r="DC3394">
        <v>5771</v>
      </c>
      <c r="DD3394">
        <v>5771</v>
      </c>
      <c r="DE3394">
        <v>5771</v>
      </c>
      <c r="DF3394">
        <v>5771</v>
      </c>
      <c r="DG3394">
        <v>5771</v>
      </c>
      <c r="DH3394">
        <v>5771</v>
      </c>
      <c r="DI3394">
        <v>2018</v>
      </c>
    </row>
    <row r="3395" spans="1:164">
      <c r="A3395" t="s">
        <v>3288</v>
      </c>
      <c r="B3395" t="s">
        <v>1779</v>
      </c>
      <c r="C3395" s="23">
        <v>45772</v>
      </c>
      <c r="D3395" s="23">
        <v>45826</v>
      </c>
      <c r="E3395">
        <v>46</v>
      </c>
      <c r="F3395">
        <v>44336</v>
      </c>
      <c r="G3395" t="s">
        <v>2195</v>
      </c>
      <c r="DA3395">
        <v>1924</v>
      </c>
      <c r="DB3395">
        <v>7694</v>
      </c>
      <c r="DC3395">
        <v>13465</v>
      </c>
      <c r="DD3395">
        <v>19236</v>
      </c>
      <c r="DE3395">
        <v>25006</v>
      </c>
      <c r="DF3395">
        <v>30777</v>
      </c>
      <c r="DG3395">
        <v>36548</v>
      </c>
      <c r="DH3395">
        <v>42318</v>
      </c>
      <c r="DI3395">
        <v>44336</v>
      </c>
      <c r="DJ3395">
        <v>44336</v>
      </c>
      <c r="DK3395">
        <v>44336</v>
      </c>
      <c r="DL3395">
        <v>44336</v>
      </c>
      <c r="DM3395">
        <v>44336</v>
      </c>
      <c r="DN3395">
        <v>44336</v>
      </c>
      <c r="DO3395">
        <v>44336</v>
      </c>
      <c r="DP3395">
        <v>44336</v>
      </c>
      <c r="DQ3395">
        <v>44336</v>
      </c>
      <c r="DR3395">
        <v>44336</v>
      </c>
      <c r="DS3395">
        <v>44336</v>
      </c>
      <c r="DT3395">
        <v>44336</v>
      </c>
      <c r="DU3395">
        <v>44336</v>
      </c>
      <c r="DV3395">
        <v>44336</v>
      </c>
      <c r="DW3395">
        <v>44336</v>
      </c>
      <c r="DX3395">
        <v>44336</v>
      </c>
      <c r="DY3395">
        <v>44336</v>
      </c>
      <c r="DZ3395">
        <v>44336</v>
      </c>
      <c r="EA3395">
        <v>44336</v>
      </c>
      <c r="EB3395">
        <v>44336</v>
      </c>
      <c r="EC3395">
        <v>44336</v>
      </c>
      <c r="ED3395">
        <v>44336</v>
      </c>
      <c r="EE3395">
        <v>44336</v>
      </c>
      <c r="EF3395">
        <v>44336</v>
      </c>
      <c r="EG3395">
        <v>44336</v>
      </c>
      <c r="EH3395">
        <v>44336</v>
      </c>
      <c r="EI3395">
        <v>44336</v>
      </c>
      <c r="EJ3395">
        <v>44336</v>
      </c>
      <c r="EK3395">
        <v>44336</v>
      </c>
      <c r="EL3395">
        <v>44336</v>
      </c>
      <c r="EM3395">
        <v>44336</v>
      </c>
      <c r="EN3395">
        <v>44336</v>
      </c>
      <c r="EO3395">
        <v>44336</v>
      </c>
      <c r="EP3395">
        <v>44336</v>
      </c>
      <c r="EQ3395">
        <v>44336</v>
      </c>
      <c r="ER3395">
        <v>44336</v>
      </c>
      <c r="ES3395">
        <v>44336</v>
      </c>
      <c r="ET3395">
        <v>44336</v>
      </c>
      <c r="EU3395">
        <v>44336</v>
      </c>
      <c r="EV3395">
        <v>44336</v>
      </c>
      <c r="EW3395">
        <v>44336</v>
      </c>
      <c r="EX3395">
        <v>44336</v>
      </c>
      <c r="EY3395">
        <v>44336</v>
      </c>
      <c r="EZ3395">
        <v>44336</v>
      </c>
      <c r="FA3395">
        <v>44336</v>
      </c>
      <c r="FB3395">
        <v>44336</v>
      </c>
      <c r="FC3395">
        <v>44336</v>
      </c>
      <c r="FD3395">
        <v>44336</v>
      </c>
      <c r="FE3395">
        <v>44336</v>
      </c>
      <c r="FF3395">
        <v>44336</v>
      </c>
      <c r="FG3395">
        <v>44336</v>
      </c>
      <c r="FH3395">
        <v>44336</v>
      </c>
    </row>
    <row r="3396" spans="1:164">
      <c r="A3396" t="s">
        <v>3289</v>
      </c>
      <c r="C3396" s="23">
        <v>45531</v>
      </c>
      <c r="D3396" s="23">
        <v>45874</v>
      </c>
      <c r="E3396">
        <v>294</v>
      </c>
      <c r="F3396">
        <v>114762</v>
      </c>
      <c r="G3396" t="s">
        <v>2193</v>
      </c>
      <c r="BS3396">
        <v>21566</v>
      </c>
      <c r="BT3396">
        <v>22960</v>
      </c>
      <c r="BU3396">
        <v>11754</v>
      </c>
      <c r="BV3396">
        <v>29070</v>
      </c>
      <c r="BW3396">
        <v>3322</v>
      </c>
      <c r="BX3396">
        <v>74</v>
      </c>
      <c r="BY3396">
        <v>346</v>
      </c>
      <c r="BZ3396">
        <v>933</v>
      </c>
      <c r="CA3396">
        <v>1484</v>
      </c>
      <c r="CB3396">
        <v>1063</v>
      </c>
      <c r="CC3396">
        <v>390</v>
      </c>
      <c r="CD3396">
        <v>100</v>
      </c>
      <c r="CR3396">
        <v>691</v>
      </c>
      <c r="CS3396">
        <v>1952</v>
      </c>
      <c r="CT3396">
        <v>854</v>
      </c>
      <c r="CU3396">
        <v>1019</v>
      </c>
      <c r="CV3396">
        <v>1010</v>
      </c>
      <c r="CW3396">
        <v>826</v>
      </c>
      <c r="CX3396">
        <v>608</v>
      </c>
      <c r="CY3396">
        <v>509</v>
      </c>
      <c r="CZ3396">
        <v>449</v>
      </c>
      <c r="DA3396">
        <v>255</v>
      </c>
      <c r="DB3396">
        <v>168</v>
      </c>
      <c r="DC3396">
        <v>118</v>
      </c>
      <c r="DD3396">
        <v>15</v>
      </c>
      <c r="DH3396">
        <v>127</v>
      </c>
      <c r="DI3396">
        <v>958</v>
      </c>
      <c r="DJ3396">
        <v>1922</v>
      </c>
      <c r="DK3396">
        <v>2838</v>
      </c>
      <c r="DL3396">
        <v>2699</v>
      </c>
      <c r="DM3396">
        <v>1337</v>
      </c>
      <c r="DO3396">
        <v>3035</v>
      </c>
      <c r="DP3396">
        <v>311</v>
      </c>
    </row>
    <row r="3397" spans="1:164">
      <c r="A3397" t="s">
        <v>3289</v>
      </c>
      <c r="C3397" s="23">
        <v>45531</v>
      </c>
      <c r="D3397" s="23">
        <v>45874</v>
      </c>
      <c r="E3397">
        <v>294</v>
      </c>
      <c r="F3397">
        <v>114762</v>
      </c>
      <c r="G3397" t="s">
        <v>2195</v>
      </c>
      <c r="BS3397">
        <v>21566</v>
      </c>
      <c r="BT3397">
        <v>44526</v>
      </c>
      <c r="BU3397">
        <v>56280</v>
      </c>
      <c r="BV3397">
        <v>85350</v>
      </c>
      <c r="BW3397">
        <v>88672</v>
      </c>
      <c r="BX3397">
        <v>88746</v>
      </c>
      <c r="BY3397">
        <v>89092</v>
      </c>
      <c r="BZ3397">
        <v>90025</v>
      </c>
      <c r="CA3397">
        <v>91509</v>
      </c>
      <c r="CB3397">
        <v>92572</v>
      </c>
      <c r="CC3397">
        <v>92961</v>
      </c>
      <c r="CD3397">
        <v>93061</v>
      </c>
      <c r="CE3397">
        <v>93061</v>
      </c>
      <c r="CF3397">
        <v>93061</v>
      </c>
      <c r="CG3397">
        <v>93061</v>
      </c>
      <c r="CH3397">
        <v>93061</v>
      </c>
      <c r="CI3397">
        <v>93061</v>
      </c>
      <c r="CJ3397">
        <v>93061</v>
      </c>
      <c r="CK3397">
        <v>93061</v>
      </c>
      <c r="CL3397">
        <v>93061</v>
      </c>
      <c r="CM3397">
        <v>93061</v>
      </c>
      <c r="CN3397">
        <v>93061</v>
      </c>
      <c r="CO3397">
        <v>93061</v>
      </c>
      <c r="CP3397">
        <v>93061</v>
      </c>
      <c r="CQ3397">
        <v>93061</v>
      </c>
      <c r="CR3397">
        <v>93752</v>
      </c>
      <c r="CS3397">
        <v>95704</v>
      </c>
      <c r="CT3397">
        <v>96558</v>
      </c>
      <c r="CU3397">
        <v>97577</v>
      </c>
      <c r="CV3397">
        <v>98587</v>
      </c>
      <c r="CW3397">
        <v>99413</v>
      </c>
      <c r="CX3397">
        <v>100021</v>
      </c>
      <c r="CY3397">
        <v>100530</v>
      </c>
      <c r="CZ3397">
        <v>100979</v>
      </c>
      <c r="DA3397">
        <v>101234</v>
      </c>
      <c r="DB3397">
        <v>101402</v>
      </c>
      <c r="DC3397">
        <v>101520</v>
      </c>
      <c r="DD3397">
        <v>101535</v>
      </c>
      <c r="DE3397">
        <v>101535</v>
      </c>
      <c r="DF3397">
        <v>101535</v>
      </c>
      <c r="DG3397">
        <v>101535</v>
      </c>
      <c r="DH3397">
        <v>101662</v>
      </c>
      <c r="DI3397">
        <v>102620</v>
      </c>
      <c r="DJ3397">
        <v>104542</v>
      </c>
      <c r="DK3397">
        <v>107380</v>
      </c>
      <c r="DL3397">
        <v>110079</v>
      </c>
      <c r="DM3397">
        <v>111416</v>
      </c>
      <c r="DN3397">
        <v>111416</v>
      </c>
      <c r="DO3397">
        <v>114451</v>
      </c>
      <c r="DP3397">
        <v>114762</v>
      </c>
      <c r="DQ3397">
        <v>114762</v>
      </c>
      <c r="DR3397">
        <v>114762</v>
      </c>
      <c r="DS3397">
        <v>114762</v>
      </c>
      <c r="DT3397">
        <v>114762</v>
      </c>
      <c r="DU3397">
        <v>114762</v>
      </c>
      <c r="DV3397">
        <v>114762</v>
      </c>
      <c r="DW3397">
        <v>114762</v>
      </c>
      <c r="DX3397">
        <v>114762</v>
      </c>
      <c r="DY3397">
        <v>114762</v>
      </c>
      <c r="DZ3397">
        <v>114762</v>
      </c>
      <c r="EA3397">
        <v>114762</v>
      </c>
      <c r="EB3397">
        <v>114762</v>
      </c>
      <c r="EC3397">
        <v>114762</v>
      </c>
      <c r="ED3397">
        <v>114762</v>
      </c>
      <c r="EE3397">
        <v>114762</v>
      </c>
      <c r="EF3397">
        <v>114762</v>
      </c>
      <c r="EG3397">
        <v>114762</v>
      </c>
      <c r="EH3397">
        <v>114762</v>
      </c>
      <c r="EI3397">
        <v>114762</v>
      </c>
      <c r="EJ3397">
        <v>114762</v>
      </c>
      <c r="EK3397">
        <v>114762</v>
      </c>
      <c r="EL3397">
        <v>114762</v>
      </c>
      <c r="EM3397">
        <v>114762</v>
      </c>
      <c r="EN3397">
        <v>114762</v>
      </c>
      <c r="EO3397">
        <v>114762</v>
      </c>
      <c r="EP3397">
        <v>114762</v>
      </c>
      <c r="EQ3397">
        <v>114762</v>
      </c>
      <c r="ER3397">
        <v>114762</v>
      </c>
      <c r="ES3397">
        <v>114762</v>
      </c>
      <c r="ET3397">
        <v>114762</v>
      </c>
      <c r="EU3397">
        <v>114762</v>
      </c>
      <c r="EV3397">
        <v>114762</v>
      </c>
      <c r="EW3397">
        <v>114762</v>
      </c>
      <c r="EX3397">
        <v>114762</v>
      </c>
      <c r="EY3397">
        <v>114762</v>
      </c>
      <c r="EZ3397">
        <v>114762</v>
      </c>
      <c r="FA3397">
        <v>114762</v>
      </c>
      <c r="FB3397">
        <v>114762</v>
      </c>
      <c r="FC3397">
        <v>114762</v>
      </c>
      <c r="FD3397">
        <v>114762</v>
      </c>
      <c r="FE3397">
        <v>114762</v>
      </c>
      <c r="FF3397">
        <v>114762</v>
      </c>
      <c r="FG3397">
        <v>114762</v>
      </c>
      <c r="FH3397">
        <v>114762</v>
      </c>
    </row>
    <row r="3398" spans="1:164">
      <c r="A3398" t="s">
        <v>3121</v>
      </c>
      <c r="C3398" s="23">
        <v>45566</v>
      </c>
      <c r="D3398" s="23">
        <v>45874</v>
      </c>
      <c r="E3398">
        <v>264</v>
      </c>
      <c r="F3398">
        <v>26090</v>
      </c>
      <c r="G3398" t="s">
        <v>2193</v>
      </c>
      <c r="BX3398">
        <v>74</v>
      </c>
      <c r="BY3398">
        <v>346</v>
      </c>
      <c r="BZ3398">
        <v>933</v>
      </c>
      <c r="CA3398">
        <v>1484</v>
      </c>
      <c r="CB3398">
        <v>1063</v>
      </c>
      <c r="CC3398">
        <v>390</v>
      </c>
      <c r="CD3398">
        <v>100</v>
      </c>
      <c r="CR3398">
        <v>691</v>
      </c>
      <c r="CS3398">
        <v>1952</v>
      </c>
      <c r="CT3398">
        <v>854</v>
      </c>
      <c r="CU3398">
        <v>1019</v>
      </c>
      <c r="CV3398">
        <v>1010</v>
      </c>
      <c r="CW3398">
        <v>826</v>
      </c>
      <c r="CX3398">
        <v>608</v>
      </c>
      <c r="CY3398">
        <v>509</v>
      </c>
      <c r="CZ3398">
        <v>449</v>
      </c>
      <c r="DA3398">
        <v>255</v>
      </c>
      <c r="DB3398">
        <v>168</v>
      </c>
      <c r="DC3398">
        <v>118</v>
      </c>
      <c r="DD3398">
        <v>15</v>
      </c>
      <c r="DH3398">
        <v>127</v>
      </c>
      <c r="DI3398">
        <v>958</v>
      </c>
      <c r="DJ3398">
        <v>1922</v>
      </c>
      <c r="DK3398">
        <v>2838</v>
      </c>
      <c r="DL3398">
        <v>2699</v>
      </c>
      <c r="DM3398">
        <v>1337</v>
      </c>
      <c r="DO3398">
        <v>3035</v>
      </c>
      <c r="DP3398">
        <v>311</v>
      </c>
    </row>
    <row r="3399" spans="1:164">
      <c r="A3399" t="s">
        <v>3121</v>
      </c>
      <c r="C3399" s="23">
        <v>45566</v>
      </c>
      <c r="D3399" s="23">
        <v>45874</v>
      </c>
      <c r="E3399">
        <v>264</v>
      </c>
      <c r="F3399">
        <v>26090</v>
      </c>
      <c r="G3399" t="s">
        <v>2195</v>
      </c>
      <c r="BX3399">
        <v>74</v>
      </c>
      <c r="BY3399">
        <v>420</v>
      </c>
      <c r="BZ3399">
        <v>1353</v>
      </c>
      <c r="CA3399">
        <v>2837</v>
      </c>
      <c r="CB3399">
        <v>3900</v>
      </c>
      <c r="CC3399">
        <v>4289</v>
      </c>
      <c r="CD3399">
        <v>4389</v>
      </c>
      <c r="CE3399">
        <v>4389</v>
      </c>
      <c r="CF3399">
        <v>4389</v>
      </c>
      <c r="CG3399">
        <v>4389</v>
      </c>
      <c r="CH3399">
        <v>4389</v>
      </c>
      <c r="CI3399">
        <v>4389</v>
      </c>
      <c r="CJ3399">
        <v>4389</v>
      </c>
      <c r="CK3399">
        <v>4389</v>
      </c>
      <c r="CL3399">
        <v>4389</v>
      </c>
      <c r="CM3399">
        <v>4389</v>
      </c>
      <c r="CN3399">
        <v>4389</v>
      </c>
      <c r="CO3399">
        <v>4389</v>
      </c>
      <c r="CP3399">
        <v>4389</v>
      </c>
      <c r="CQ3399">
        <v>4389</v>
      </c>
      <c r="CR3399">
        <v>5080</v>
      </c>
      <c r="CS3399">
        <v>7032</v>
      </c>
      <c r="CT3399">
        <v>7886</v>
      </c>
      <c r="CU3399">
        <v>8905</v>
      </c>
      <c r="CV3399">
        <v>9915</v>
      </c>
      <c r="CW3399">
        <v>10741</v>
      </c>
      <c r="CX3399">
        <v>11349</v>
      </c>
      <c r="CY3399">
        <v>11858</v>
      </c>
      <c r="CZ3399">
        <v>12307</v>
      </c>
      <c r="DA3399">
        <v>12562</v>
      </c>
      <c r="DB3399">
        <v>12730</v>
      </c>
      <c r="DC3399">
        <v>12848</v>
      </c>
      <c r="DD3399">
        <v>12863</v>
      </c>
      <c r="DE3399">
        <v>12863</v>
      </c>
      <c r="DF3399">
        <v>12863</v>
      </c>
      <c r="DG3399">
        <v>12863</v>
      </c>
      <c r="DH3399">
        <v>12990</v>
      </c>
      <c r="DI3399">
        <v>13948</v>
      </c>
      <c r="DJ3399">
        <v>15870</v>
      </c>
      <c r="DK3399">
        <v>18708</v>
      </c>
      <c r="DL3399">
        <v>21407</v>
      </c>
      <c r="DM3399">
        <v>22744</v>
      </c>
      <c r="DN3399">
        <v>22744</v>
      </c>
      <c r="DO3399">
        <v>25779</v>
      </c>
      <c r="DP3399">
        <v>26090</v>
      </c>
      <c r="DQ3399">
        <v>26090</v>
      </c>
      <c r="DR3399">
        <v>26090</v>
      </c>
      <c r="DS3399">
        <v>26090</v>
      </c>
      <c r="DT3399">
        <v>26090</v>
      </c>
      <c r="DU3399">
        <v>26090</v>
      </c>
      <c r="DV3399">
        <v>26090</v>
      </c>
      <c r="DW3399">
        <v>26090</v>
      </c>
      <c r="DX3399">
        <v>26090</v>
      </c>
      <c r="DY3399">
        <v>26090</v>
      </c>
      <c r="DZ3399">
        <v>26090</v>
      </c>
      <c r="EA3399">
        <v>26090</v>
      </c>
      <c r="EB3399">
        <v>26090</v>
      </c>
      <c r="EC3399">
        <v>26090</v>
      </c>
      <c r="ED3399">
        <v>26090</v>
      </c>
      <c r="EE3399">
        <v>26090</v>
      </c>
      <c r="EF3399">
        <v>26090</v>
      </c>
      <c r="EG3399">
        <v>26090</v>
      </c>
      <c r="EH3399">
        <v>26090</v>
      </c>
      <c r="EI3399">
        <v>26090</v>
      </c>
      <c r="EJ3399">
        <v>26090</v>
      </c>
      <c r="EK3399">
        <v>26090</v>
      </c>
      <c r="EL3399">
        <v>26090</v>
      </c>
      <c r="EM3399">
        <v>26090</v>
      </c>
      <c r="EN3399">
        <v>26090</v>
      </c>
      <c r="EO3399">
        <v>26090</v>
      </c>
      <c r="EP3399">
        <v>26090</v>
      </c>
      <c r="EQ3399">
        <v>26090</v>
      </c>
      <c r="ER3399">
        <v>26090</v>
      </c>
      <c r="ES3399">
        <v>26090</v>
      </c>
      <c r="ET3399">
        <v>26090</v>
      </c>
      <c r="EU3399">
        <v>26090</v>
      </c>
      <c r="EV3399">
        <v>26090</v>
      </c>
      <c r="EW3399">
        <v>26090</v>
      </c>
      <c r="EX3399">
        <v>26090</v>
      </c>
      <c r="EY3399">
        <v>26090</v>
      </c>
      <c r="EZ3399">
        <v>26090</v>
      </c>
      <c r="FA3399">
        <v>26090</v>
      </c>
      <c r="FB3399">
        <v>26090</v>
      </c>
      <c r="FC3399">
        <v>26090</v>
      </c>
      <c r="FD3399">
        <v>26090</v>
      </c>
      <c r="FE3399">
        <v>26090</v>
      </c>
      <c r="FF3399">
        <v>26090</v>
      </c>
      <c r="FG3399">
        <v>26090</v>
      </c>
      <c r="FH3399">
        <v>26090</v>
      </c>
    </row>
    <row r="3400" spans="1:164">
      <c r="A3400" t="s">
        <v>3153</v>
      </c>
      <c r="C3400" s="23">
        <v>45566</v>
      </c>
      <c r="D3400" s="23">
        <v>45723</v>
      </c>
      <c r="E3400">
        <v>135</v>
      </c>
      <c r="F3400">
        <v>6677</v>
      </c>
      <c r="G3400" t="s">
        <v>2193</v>
      </c>
      <c r="BX3400">
        <v>74</v>
      </c>
      <c r="BY3400">
        <v>346</v>
      </c>
      <c r="BZ3400">
        <v>933</v>
      </c>
      <c r="CA3400">
        <v>1484</v>
      </c>
      <c r="CB3400">
        <v>1063</v>
      </c>
      <c r="CC3400">
        <v>390</v>
      </c>
      <c r="CD3400">
        <v>100</v>
      </c>
      <c r="CR3400">
        <v>516</v>
      </c>
      <c r="CS3400">
        <v>1572</v>
      </c>
      <c r="CT3400">
        <v>200</v>
      </c>
    </row>
    <row r="3401" spans="1:164">
      <c r="A3401" t="s">
        <v>3153</v>
      </c>
      <c r="C3401" s="23">
        <v>45566</v>
      </c>
      <c r="D3401" s="23">
        <v>45723</v>
      </c>
      <c r="E3401">
        <v>135</v>
      </c>
      <c r="F3401">
        <v>6677</v>
      </c>
      <c r="G3401" t="s">
        <v>2195</v>
      </c>
      <c r="BX3401">
        <v>74</v>
      </c>
      <c r="BY3401">
        <v>420</v>
      </c>
      <c r="BZ3401">
        <v>1353</v>
      </c>
      <c r="CA3401">
        <v>2837</v>
      </c>
      <c r="CB3401">
        <v>3900</v>
      </c>
      <c r="CC3401">
        <v>4289</v>
      </c>
      <c r="CD3401">
        <v>4389</v>
      </c>
      <c r="CE3401">
        <v>4389</v>
      </c>
      <c r="CF3401">
        <v>4389</v>
      </c>
      <c r="CG3401">
        <v>4389</v>
      </c>
      <c r="CH3401">
        <v>4389</v>
      </c>
      <c r="CI3401">
        <v>4389</v>
      </c>
      <c r="CJ3401">
        <v>4389</v>
      </c>
      <c r="CK3401">
        <v>4389</v>
      </c>
      <c r="CL3401">
        <v>4389</v>
      </c>
      <c r="CM3401">
        <v>4389</v>
      </c>
      <c r="CN3401">
        <v>4389</v>
      </c>
      <c r="CO3401">
        <v>4389</v>
      </c>
      <c r="CP3401">
        <v>4389</v>
      </c>
      <c r="CQ3401">
        <v>4389</v>
      </c>
      <c r="CR3401">
        <v>4905</v>
      </c>
      <c r="CS3401">
        <v>6477</v>
      </c>
      <c r="CT3401">
        <v>6677</v>
      </c>
      <c r="CU3401">
        <v>6677</v>
      </c>
      <c r="CV3401">
        <v>6677</v>
      </c>
      <c r="CW3401">
        <v>6677</v>
      </c>
      <c r="CX3401">
        <v>6677</v>
      </c>
      <c r="CY3401">
        <v>6677</v>
      </c>
      <c r="CZ3401">
        <v>6677</v>
      </c>
      <c r="DA3401">
        <v>6677</v>
      </c>
      <c r="DB3401">
        <v>6677</v>
      </c>
      <c r="DC3401">
        <v>6677</v>
      </c>
      <c r="DD3401">
        <v>6677</v>
      </c>
      <c r="DE3401">
        <v>6677</v>
      </c>
      <c r="DF3401">
        <v>6677</v>
      </c>
      <c r="DG3401">
        <v>6677</v>
      </c>
      <c r="DH3401">
        <v>6677</v>
      </c>
      <c r="DI3401">
        <v>6677</v>
      </c>
      <c r="DJ3401">
        <v>6677</v>
      </c>
      <c r="DK3401">
        <v>6677</v>
      </c>
      <c r="DL3401">
        <v>6677</v>
      </c>
      <c r="DM3401">
        <v>6677</v>
      </c>
      <c r="DN3401">
        <v>6677</v>
      </c>
      <c r="DO3401">
        <v>6677</v>
      </c>
      <c r="DP3401">
        <v>6677</v>
      </c>
      <c r="DQ3401">
        <v>6677</v>
      </c>
      <c r="DR3401">
        <v>6677</v>
      </c>
      <c r="DS3401">
        <v>6677</v>
      </c>
      <c r="DT3401">
        <v>6677</v>
      </c>
      <c r="DU3401">
        <v>6677</v>
      </c>
      <c r="DV3401">
        <v>6677</v>
      </c>
      <c r="DW3401">
        <v>6677</v>
      </c>
      <c r="DX3401">
        <v>6677</v>
      </c>
      <c r="DY3401">
        <v>6677</v>
      </c>
      <c r="DZ3401">
        <v>6677</v>
      </c>
      <c r="EA3401">
        <v>6677</v>
      </c>
      <c r="EB3401">
        <v>6677</v>
      </c>
      <c r="EC3401">
        <v>6677</v>
      </c>
      <c r="ED3401">
        <v>6677</v>
      </c>
      <c r="EE3401">
        <v>6677</v>
      </c>
      <c r="EF3401">
        <v>6677</v>
      </c>
      <c r="EG3401">
        <v>6677</v>
      </c>
      <c r="EH3401">
        <v>6677</v>
      </c>
      <c r="EI3401">
        <v>6677</v>
      </c>
      <c r="EJ3401">
        <v>6677</v>
      </c>
      <c r="EK3401">
        <v>6677</v>
      </c>
      <c r="EL3401">
        <v>6677</v>
      </c>
      <c r="EM3401">
        <v>6677</v>
      </c>
      <c r="EN3401">
        <v>6677</v>
      </c>
      <c r="EO3401">
        <v>6677</v>
      </c>
      <c r="EP3401">
        <v>6677</v>
      </c>
      <c r="EQ3401">
        <v>6677</v>
      </c>
      <c r="ER3401">
        <v>6677</v>
      </c>
      <c r="ES3401">
        <v>6677</v>
      </c>
      <c r="ET3401">
        <v>6677</v>
      </c>
      <c r="EU3401">
        <v>6677</v>
      </c>
      <c r="EV3401">
        <v>6677</v>
      </c>
      <c r="EW3401">
        <v>6677</v>
      </c>
      <c r="EX3401">
        <v>6677</v>
      </c>
      <c r="EY3401">
        <v>6677</v>
      </c>
      <c r="EZ3401">
        <v>6677</v>
      </c>
      <c r="FA3401">
        <v>6677</v>
      </c>
      <c r="FB3401">
        <v>6677</v>
      </c>
      <c r="FC3401">
        <v>6677</v>
      </c>
      <c r="FD3401">
        <v>6677</v>
      </c>
      <c r="FE3401">
        <v>6677</v>
      </c>
      <c r="FF3401">
        <v>6677</v>
      </c>
      <c r="FG3401">
        <v>6677</v>
      </c>
      <c r="FH3401">
        <v>6677</v>
      </c>
    </row>
    <row r="3402" spans="1:164">
      <c r="A3402" t="s">
        <v>3290</v>
      </c>
      <c r="B3402" t="s">
        <v>1782</v>
      </c>
      <c r="C3402" s="23">
        <v>45566</v>
      </c>
      <c r="D3402" s="23">
        <v>45612</v>
      </c>
      <c r="E3402">
        <v>41</v>
      </c>
      <c r="F3402">
        <v>4389</v>
      </c>
      <c r="G3402" t="s">
        <v>2193</v>
      </c>
      <c r="BX3402">
        <v>74</v>
      </c>
      <c r="BY3402">
        <v>346</v>
      </c>
      <c r="BZ3402">
        <v>933</v>
      </c>
      <c r="CA3402">
        <v>1484</v>
      </c>
      <c r="CB3402">
        <v>1063</v>
      </c>
      <c r="CC3402">
        <v>390</v>
      </c>
      <c r="CD3402">
        <v>100</v>
      </c>
    </row>
    <row r="3403" spans="1:164">
      <c r="A3403" t="s">
        <v>3290</v>
      </c>
      <c r="B3403" t="s">
        <v>1782</v>
      </c>
      <c r="C3403" s="23">
        <v>45566</v>
      </c>
      <c r="D3403" s="23">
        <v>45612</v>
      </c>
      <c r="E3403">
        <v>41</v>
      </c>
      <c r="F3403">
        <v>4389</v>
      </c>
      <c r="G3403" t="s">
        <v>2195</v>
      </c>
      <c r="BX3403">
        <v>74</v>
      </c>
      <c r="BY3403">
        <v>420</v>
      </c>
      <c r="BZ3403">
        <v>1353</v>
      </c>
      <c r="CA3403">
        <v>2837</v>
      </c>
      <c r="CB3403">
        <v>3900</v>
      </c>
      <c r="CC3403">
        <v>4289</v>
      </c>
      <c r="CD3403">
        <v>4389</v>
      </c>
      <c r="CE3403">
        <v>4389</v>
      </c>
      <c r="CF3403">
        <v>4389</v>
      </c>
      <c r="CG3403">
        <v>4389</v>
      </c>
      <c r="CH3403">
        <v>4389</v>
      </c>
      <c r="CI3403">
        <v>4389</v>
      </c>
      <c r="CJ3403">
        <v>4389</v>
      </c>
      <c r="CK3403">
        <v>4389</v>
      </c>
      <c r="CL3403">
        <v>4389</v>
      </c>
      <c r="CM3403">
        <v>4389</v>
      </c>
      <c r="CN3403">
        <v>4389</v>
      </c>
      <c r="CO3403">
        <v>4389</v>
      </c>
      <c r="CP3403">
        <v>4389</v>
      </c>
      <c r="CQ3403">
        <v>4389</v>
      </c>
      <c r="CR3403">
        <v>4389</v>
      </c>
      <c r="CS3403">
        <v>4389</v>
      </c>
      <c r="CT3403">
        <v>4389</v>
      </c>
      <c r="CU3403">
        <v>4389</v>
      </c>
      <c r="CV3403">
        <v>4389</v>
      </c>
      <c r="CW3403">
        <v>4389</v>
      </c>
      <c r="CX3403">
        <v>4389</v>
      </c>
      <c r="CY3403">
        <v>4389</v>
      </c>
      <c r="CZ3403">
        <v>4389</v>
      </c>
      <c r="DA3403">
        <v>4389</v>
      </c>
      <c r="DB3403">
        <v>4389</v>
      </c>
      <c r="DC3403">
        <v>4389</v>
      </c>
      <c r="DD3403">
        <v>4389</v>
      </c>
      <c r="DE3403">
        <v>4389</v>
      </c>
      <c r="DF3403">
        <v>4389</v>
      </c>
      <c r="DG3403">
        <v>4389</v>
      </c>
      <c r="DH3403">
        <v>4389</v>
      </c>
      <c r="DI3403">
        <v>4389</v>
      </c>
      <c r="DJ3403">
        <v>4389</v>
      </c>
      <c r="DK3403">
        <v>4389</v>
      </c>
      <c r="DL3403">
        <v>4389</v>
      </c>
      <c r="DM3403">
        <v>4389</v>
      </c>
      <c r="DN3403">
        <v>4389</v>
      </c>
      <c r="DO3403">
        <v>4389</v>
      </c>
      <c r="DP3403">
        <v>4389</v>
      </c>
      <c r="DQ3403">
        <v>4389</v>
      </c>
      <c r="DR3403">
        <v>4389</v>
      </c>
      <c r="DS3403">
        <v>4389</v>
      </c>
      <c r="DT3403">
        <v>4389</v>
      </c>
      <c r="DU3403">
        <v>4389</v>
      </c>
      <c r="DV3403">
        <v>4389</v>
      </c>
      <c r="DW3403">
        <v>4389</v>
      </c>
      <c r="DX3403">
        <v>4389</v>
      </c>
      <c r="DY3403">
        <v>4389</v>
      </c>
      <c r="DZ3403">
        <v>4389</v>
      </c>
      <c r="EA3403">
        <v>4389</v>
      </c>
      <c r="EB3403">
        <v>4389</v>
      </c>
      <c r="EC3403">
        <v>4389</v>
      </c>
      <c r="ED3403">
        <v>4389</v>
      </c>
      <c r="EE3403">
        <v>4389</v>
      </c>
      <c r="EF3403">
        <v>4389</v>
      </c>
      <c r="EG3403">
        <v>4389</v>
      </c>
      <c r="EH3403">
        <v>4389</v>
      </c>
      <c r="EI3403">
        <v>4389</v>
      </c>
      <c r="EJ3403">
        <v>4389</v>
      </c>
      <c r="EK3403">
        <v>4389</v>
      </c>
      <c r="EL3403">
        <v>4389</v>
      </c>
      <c r="EM3403">
        <v>4389</v>
      </c>
      <c r="EN3403">
        <v>4389</v>
      </c>
      <c r="EO3403">
        <v>4389</v>
      </c>
      <c r="EP3403">
        <v>4389</v>
      </c>
      <c r="EQ3403">
        <v>4389</v>
      </c>
      <c r="ER3403">
        <v>4389</v>
      </c>
      <c r="ES3403">
        <v>4389</v>
      </c>
      <c r="ET3403">
        <v>4389</v>
      </c>
      <c r="EU3403">
        <v>4389</v>
      </c>
      <c r="EV3403">
        <v>4389</v>
      </c>
      <c r="EW3403">
        <v>4389</v>
      </c>
      <c r="EX3403">
        <v>4389</v>
      </c>
      <c r="EY3403">
        <v>4389</v>
      </c>
      <c r="EZ3403">
        <v>4389</v>
      </c>
      <c r="FA3403">
        <v>4389</v>
      </c>
      <c r="FB3403">
        <v>4389</v>
      </c>
      <c r="FC3403">
        <v>4389</v>
      </c>
      <c r="FD3403">
        <v>4389</v>
      </c>
      <c r="FE3403">
        <v>4389</v>
      </c>
      <c r="FF3403">
        <v>4389</v>
      </c>
      <c r="FG3403">
        <v>4389</v>
      </c>
      <c r="FH3403">
        <v>4389</v>
      </c>
    </row>
    <row r="3404" spans="1:164">
      <c r="A3404" t="s">
        <v>3291</v>
      </c>
      <c r="B3404" t="s">
        <v>1784</v>
      </c>
      <c r="C3404" s="23">
        <v>45705</v>
      </c>
      <c r="D3404" s="23">
        <v>45723</v>
      </c>
      <c r="E3404">
        <v>16</v>
      </c>
      <c r="F3404">
        <v>2288</v>
      </c>
      <c r="G3404" t="s">
        <v>2193</v>
      </c>
      <c r="CR3404">
        <v>516</v>
      </c>
      <c r="CS3404">
        <v>1572</v>
      </c>
      <c r="CT3404">
        <v>200</v>
      </c>
    </row>
    <row r="3405" spans="1:164">
      <c r="A3405" t="s">
        <v>3291</v>
      </c>
      <c r="B3405" t="s">
        <v>1784</v>
      </c>
      <c r="C3405" s="23">
        <v>45705</v>
      </c>
      <c r="D3405" s="23">
        <v>45723</v>
      </c>
      <c r="E3405">
        <v>16</v>
      </c>
      <c r="F3405">
        <v>2288</v>
      </c>
      <c r="G3405" t="s">
        <v>2195</v>
      </c>
      <c r="CR3405">
        <v>516</v>
      </c>
      <c r="CS3405">
        <v>2088</v>
      </c>
      <c r="CT3405">
        <v>2288</v>
      </c>
      <c r="CU3405">
        <v>2288</v>
      </c>
      <c r="CV3405">
        <v>2288</v>
      </c>
      <c r="CW3405">
        <v>2288</v>
      </c>
      <c r="CX3405">
        <v>2288</v>
      </c>
      <c r="CY3405">
        <v>2288</v>
      </c>
      <c r="CZ3405">
        <v>2288</v>
      </c>
      <c r="DA3405">
        <v>2288</v>
      </c>
      <c r="DB3405">
        <v>2288</v>
      </c>
      <c r="DC3405">
        <v>2288</v>
      </c>
      <c r="DD3405">
        <v>2288</v>
      </c>
      <c r="DE3405">
        <v>2288</v>
      </c>
      <c r="DF3405">
        <v>2288</v>
      </c>
      <c r="DG3405">
        <v>2288</v>
      </c>
      <c r="DH3405">
        <v>2288</v>
      </c>
      <c r="DI3405">
        <v>2288</v>
      </c>
      <c r="DJ3405">
        <v>2288</v>
      </c>
      <c r="DK3405">
        <v>2288</v>
      </c>
      <c r="DL3405">
        <v>2288</v>
      </c>
      <c r="DM3405">
        <v>2288</v>
      </c>
      <c r="DN3405">
        <v>2288</v>
      </c>
      <c r="DO3405">
        <v>2288</v>
      </c>
      <c r="DP3405">
        <v>2288</v>
      </c>
      <c r="DQ3405">
        <v>2288</v>
      </c>
      <c r="DR3405">
        <v>2288</v>
      </c>
      <c r="DS3405">
        <v>2288</v>
      </c>
      <c r="DT3405">
        <v>2288</v>
      </c>
      <c r="DU3405">
        <v>2288</v>
      </c>
      <c r="DV3405">
        <v>2288</v>
      </c>
      <c r="DW3405">
        <v>2288</v>
      </c>
      <c r="DX3405">
        <v>2288</v>
      </c>
      <c r="DY3405">
        <v>2288</v>
      </c>
      <c r="DZ3405">
        <v>2288</v>
      </c>
      <c r="EA3405">
        <v>2288</v>
      </c>
      <c r="EB3405">
        <v>2288</v>
      </c>
      <c r="EC3405">
        <v>2288</v>
      </c>
      <c r="ED3405">
        <v>2288</v>
      </c>
      <c r="EE3405">
        <v>2288</v>
      </c>
      <c r="EF3405">
        <v>2288</v>
      </c>
      <c r="EG3405">
        <v>2288</v>
      </c>
      <c r="EH3405">
        <v>2288</v>
      </c>
      <c r="EI3405">
        <v>2288</v>
      </c>
      <c r="EJ3405">
        <v>2288</v>
      </c>
      <c r="EK3405">
        <v>2288</v>
      </c>
      <c r="EL3405">
        <v>2288</v>
      </c>
      <c r="EM3405">
        <v>2288</v>
      </c>
      <c r="EN3405">
        <v>2288</v>
      </c>
      <c r="EO3405">
        <v>2288</v>
      </c>
      <c r="EP3405">
        <v>2288</v>
      </c>
      <c r="EQ3405">
        <v>2288</v>
      </c>
      <c r="ER3405">
        <v>2288</v>
      </c>
      <c r="ES3405">
        <v>2288</v>
      </c>
      <c r="ET3405">
        <v>2288</v>
      </c>
      <c r="EU3405">
        <v>2288</v>
      </c>
      <c r="EV3405">
        <v>2288</v>
      </c>
      <c r="EW3405">
        <v>2288</v>
      </c>
      <c r="EX3405">
        <v>2288</v>
      </c>
      <c r="EY3405">
        <v>2288</v>
      </c>
      <c r="EZ3405">
        <v>2288</v>
      </c>
      <c r="FA3405">
        <v>2288</v>
      </c>
      <c r="FB3405">
        <v>2288</v>
      </c>
      <c r="FC3405">
        <v>2288</v>
      </c>
      <c r="FD3405">
        <v>2288</v>
      </c>
      <c r="FE3405">
        <v>2288</v>
      </c>
      <c r="FF3405">
        <v>2288</v>
      </c>
      <c r="FG3405">
        <v>2288</v>
      </c>
      <c r="FH3405">
        <v>2288</v>
      </c>
    </row>
    <row r="3406" spans="1:164">
      <c r="A3406" t="s">
        <v>3122</v>
      </c>
      <c r="C3406" s="23">
        <v>45705</v>
      </c>
      <c r="D3406" s="23">
        <v>45857</v>
      </c>
      <c r="E3406">
        <v>131</v>
      </c>
      <c r="F3406">
        <v>16067</v>
      </c>
      <c r="G3406" t="s">
        <v>2193</v>
      </c>
      <c r="CR3406">
        <v>174</v>
      </c>
      <c r="CS3406">
        <v>380</v>
      </c>
      <c r="CT3406">
        <v>654</v>
      </c>
      <c r="CU3406">
        <v>1019</v>
      </c>
      <c r="CV3406">
        <v>1010</v>
      </c>
      <c r="CW3406">
        <v>826</v>
      </c>
      <c r="CX3406">
        <v>608</v>
      </c>
      <c r="CY3406">
        <v>509</v>
      </c>
      <c r="CZ3406">
        <v>449</v>
      </c>
      <c r="DA3406">
        <v>255</v>
      </c>
      <c r="DB3406">
        <v>168</v>
      </c>
      <c r="DC3406">
        <v>118</v>
      </c>
      <c r="DD3406">
        <v>15</v>
      </c>
      <c r="DH3406">
        <v>127</v>
      </c>
      <c r="DI3406">
        <v>958</v>
      </c>
      <c r="DJ3406">
        <v>1922</v>
      </c>
      <c r="DK3406">
        <v>2838</v>
      </c>
      <c r="DL3406">
        <v>2699</v>
      </c>
      <c r="DM3406">
        <v>1337</v>
      </c>
    </row>
    <row r="3407" spans="1:164">
      <c r="A3407" t="s">
        <v>3122</v>
      </c>
      <c r="C3407" s="23">
        <v>45705</v>
      </c>
      <c r="D3407" s="23">
        <v>45857</v>
      </c>
      <c r="E3407">
        <v>131</v>
      </c>
      <c r="F3407">
        <v>16067</v>
      </c>
      <c r="G3407" t="s">
        <v>2195</v>
      </c>
      <c r="CR3407">
        <v>174</v>
      </c>
      <c r="CS3407">
        <v>555</v>
      </c>
      <c r="CT3407">
        <v>1209</v>
      </c>
      <c r="CU3407">
        <v>2228</v>
      </c>
      <c r="CV3407">
        <v>3238</v>
      </c>
      <c r="CW3407">
        <v>4064</v>
      </c>
      <c r="CX3407">
        <v>4672</v>
      </c>
      <c r="CY3407">
        <v>5181</v>
      </c>
      <c r="CZ3407">
        <v>5630</v>
      </c>
      <c r="DA3407">
        <v>5885</v>
      </c>
      <c r="DB3407">
        <v>6053</v>
      </c>
      <c r="DC3407">
        <v>6171</v>
      </c>
      <c r="DD3407">
        <v>6186</v>
      </c>
      <c r="DE3407">
        <v>6186</v>
      </c>
      <c r="DF3407">
        <v>6186</v>
      </c>
      <c r="DG3407">
        <v>6186</v>
      </c>
      <c r="DH3407">
        <v>6313</v>
      </c>
      <c r="DI3407">
        <v>7271</v>
      </c>
      <c r="DJ3407">
        <v>9193</v>
      </c>
      <c r="DK3407">
        <v>12031</v>
      </c>
      <c r="DL3407">
        <v>14730</v>
      </c>
      <c r="DM3407">
        <v>16067</v>
      </c>
      <c r="DN3407">
        <v>16067</v>
      </c>
      <c r="DO3407">
        <v>16067</v>
      </c>
      <c r="DP3407">
        <v>16067</v>
      </c>
      <c r="DQ3407">
        <v>16067</v>
      </c>
      <c r="DR3407">
        <v>16067</v>
      </c>
      <c r="DS3407">
        <v>16067</v>
      </c>
      <c r="DT3407">
        <v>16067</v>
      </c>
      <c r="DU3407">
        <v>16067</v>
      </c>
      <c r="DV3407">
        <v>16067</v>
      </c>
      <c r="DW3407">
        <v>16067</v>
      </c>
      <c r="DX3407">
        <v>16067</v>
      </c>
      <c r="DY3407">
        <v>16067</v>
      </c>
      <c r="DZ3407">
        <v>16067</v>
      </c>
      <c r="EA3407">
        <v>16067</v>
      </c>
      <c r="EB3407">
        <v>16067</v>
      </c>
      <c r="EC3407">
        <v>16067</v>
      </c>
      <c r="ED3407">
        <v>16067</v>
      </c>
      <c r="EE3407">
        <v>16067</v>
      </c>
      <c r="EF3407">
        <v>16067</v>
      </c>
      <c r="EG3407">
        <v>16067</v>
      </c>
      <c r="EH3407">
        <v>16067</v>
      </c>
      <c r="EI3407">
        <v>16067</v>
      </c>
      <c r="EJ3407">
        <v>16067</v>
      </c>
      <c r="EK3407">
        <v>16067</v>
      </c>
      <c r="EL3407">
        <v>16067</v>
      </c>
      <c r="EM3407">
        <v>16067</v>
      </c>
      <c r="EN3407">
        <v>16067</v>
      </c>
      <c r="EO3407">
        <v>16067</v>
      </c>
      <c r="EP3407">
        <v>16067</v>
      </c>
      <c r="EQ3407">
        <v>16067</v>
      </c>
      <c r="ER3407">
        <v>16067</v>
      </c>
      <c r="ES3407">
        <v>16067</v>
      </c>
      <c r="ET3407">
        <v>16067</v>
      </c>
      <c r="EU3407">
        <v>16067</v>
      </c>
      <c r="EV3407">
        <v>16067</v>
      </c>
      <c r="EW3407">
        <v>16067</v>
      </c>
      <c r="EX3407">
        <v>16067</v>
      </c>
      <c r="EY3407">
        <v>16067</v>
      </c>
      <c r="EZ3407">
        <v>16067</v>
      </c>
      <c r="FA3407">
        <v>16067</v>
      </c>
      <c r="FB3407">
        <v>16067</v>
      </c>
      <c r="FC3407">
        <v>16067</v>
      </c>
      <c r="FD3407">
        <v>16067</v>
      </c>
      <c r="FE3407">
        <v>16067</v>
      </c>
      <c r="FF3407">
        <v>16067</v>
      </c>
      <c r="FG3407">
        <v>16067</v>
      </c>
      <c r="FH3407">
        <v>16067</v>
      </c>
    </row>
    <row r="3408" spans="1:164">
      <c r="A3408" t="s">
        <v>3292</v>
      </c>
      <c r="B3408" t="s">
        <v>1786</v>
      </c>
      <c r="C3408" s="23">
        <v>45705</v>
      </c>
      <c r="D3408" s="23">
        <v>45789</v>
      </c>
      <c r="E3408">
        <v>73</v>
      </c>
      <c r="F3408">
        <v>6186</v>
      </c>
      <c r="G3408" t="s">
        <v>2193</v>
      </c>
      <c r="CR3408">
        <v>174</v>
      </c>
      <c r="CS3408">
        <v>380</v>
      </c>
      <c r="CT3408">
        <v>654</v>
      </c>
      <c r="CU3408">
        <v>1019</v>
      </c>
      <c r="CV3408">
        <v>1010</v>
      </c>
      <c r="CW3408">
        <v>826</v>
      </c>
      <c r="CX3408">
        <v>608</v>
      </c>
      <c r="CY3408">
        <v>509</v>
      </c>
      <c r="CZ3408">
        <v>449</v>
      </c>
      <c r="DA3408">
        <v>255</v>
      </c>
      <c r="DB3408">
        <v>168</v>
      </c>
      <c r="DC3408">
        <v>118</v>
      </c>
      <c r="DD3408">
        <v>15</v>
      </c>
    </row>
    <row r="3409" spans="1:164">
      <c r="A3409" t="s">
        <v>3292</v>
      </c>
      <c r="B3409" t="s">
        <v>1786</v>
      </c>
      <c r="C3409" s="23">
        <v>45705</v>
      </c>
      <c r="D3409" s="23">
        <v>45789</v>
      </c>
      <c r="E3409">
        <v>73</v>
      </c>
      <c r="F3409">
        <v>6186</v>
      </c>
      <c r="G3409" t="s">
        <v>2195</v>
      </c>
      <c r="CR3409">
        <v>174</v>
      </c>
      <c r="CS3409">
        <v>555</v>
      </c>
      <c r="CT3409">
        <v>1209</v>
      </c>
      <c r="CU3409">
        <v>2228</v>
      </c>
      <c r="CV3409">
        <v>3238</v>
      </c>
      <c r="CW3409">
        <v>4064</v>
      </c>
      <c r="CX3409">
        <v>4672</v>
      </c>
      <c r="CY3409">
        <v>5181</v>
      </c>
      <c r="CZ3409">
        <v>5630</v>
      </c>
      <c r="DA3409">
        <v>5885</v>
      </c>
      <c r="DB3409">
        <v>6053</v>
      </c>
      <c r="DC3409">
        <v>6171</v>
      </c>
      <c r="DD3409">
        <v>6186</v>
      </c>
      <c r="DE3409">
        <v>6186</v>
      </c>
      <c r="DF3409">
        <v>6186</v>
      </c>
      <c r="DG3409">
        <v>6186</v>
      </c>
      <c r="DH3409">
        <v>6186</v>
      </c>
      <c r="DI3409">
        <v>6186</v>
      </c>
      <c r="DJ3409">
        <v>6186</v>
      </c>
      <c r="DK3409">
        <v>6186</v>
      </c>
      <c r="DL3409">
        <v>6186</v>
      </c>
      <c r="DM3409">
        <v>6186</v>
      </c>
      <c r="DN3409">
        <v>6186</v>
      </c>
      <c r="DO3409">
        <v>6186</v>
      </c>
      <c r="DP3409">
        <v>6186</v>
      </c>
      <c r="DQ3409">
        <v>6186</v>
      </c>
      <c r="DR3409">
        <v>6186</v>
      </c>
      <c r="DS3409">
        <v>6186</v>
      </c>
      <c r="DT3409">
        <v>6186</v>
      </c>
      <c r="DU3409">
        <v>6186</v>
      </c>
      <c r="DV3409">
        <v>6186</v>
      </c>
      <c r="DW3409">
        <v>6186</v>
      </c>
      <c r="DX3409">
        <v>6186</v>
      </c>
      <c r="DY3409">
        <v>6186</v>
      </c>
      <c r="DZ3409">
        <v>6186</v>
      </c>
      <c r="EA3409">
        <v>6186</v>
      </c>
      <c r="EB3409">
        <v>6186</v>
      </c>
      <c r="EC3409">
        <v>6186</v>
      </c>
      <c r="ED3409">
        <v>6186</v>
      </c>
      <c r="EE3409">
        <v>6186</v>
      </c>
      <c r="EF3409">
        <v>6186</v>
      </c>
      <c r="EG3409">
        <v>6186</v>
      </c>
      <c r="EH3409">
        <v>6186</v>
      </c>
      <c r="EI3409">
        <v>6186</v>
      </c>
      <c r="EJ3409">
        <v>6186</v>
      </c>
      <c r="EK3409">
        <v>6186</v>
      </c>
      <c r="EL3409">
        <v>6186</v>
      </c>
      <c r="EM3409">
        <v>6186</v>
      </c>
      <c r="EN3409">
        <v>6186</v>
      </c>
      <c r="EO3409">
        <v>6186</v>
      </c>
      <c r="EP3409">
        <v>6186</v>
      </c>
      <c r="EQ3409">
        <v>6186</v>
      </c>
      <c r="ER3409">
        <v>6186</v>
      </c>
      <c r="ES3409">
        <v>6186</v>
      </c>
      <c r="ET3409">
        <v>6186</v>
      </c>
      <c r="EU3409">
        <v>6186</v>
      </c>
      <c r="EV3409">
        <v>6186</v>
      </c>
      <c r="EW3409">
        <v>6186</v>
      </c>
      <c r="EX3409">
        <v>6186</v>
      </c>
      <c r="EY3409">
        <v>6186</v>
      </c>
      <c r="EZ3409">
        <v>6186</v>
      </c>
      <c r="FA3409">
        <v>6186</v>
      </c>
      <c r="FB3409">
        <v>6186</v>
      </c>
      <c r="FC3409">
        <v>6186</v>
      </c>
      <c r="FD3409">
        <v>6186</v>
      </c>
      <c r="FE3409">
        <v>6186</v>
      </c>
      <c r="FF3409">
        <v>6186</v>
      </c>
      <c r="FG3409">
        <v>6186</v>
      </c>
      <c r="FH3409">
        <v>6186</v>
      </c>
    </row>
    <row r="3410" spans="1:164">
      <c r="A3410" t="s">
        <v>3293</v>
      </c>
      <c r="B3410" t="s">
        <v>1788</v>
      </c>
      <c r="C3410" s="23">
        <v>45821</v>
      </c>
      <c r="D3410" s="23">
        <v>45857</v>
      </c>
      <c r="E3410">
        <v>31</v>
      </c>
      <c r="F3410">
        <v>9881</v>
      </c>
      <c r="G3410" t="s">
        <v>2193</v>
      </c>
      <c r="DH3410">
        <v>127</v>
      </c>
      <c r="DI3410">
        <v>958</v>
      </c>
      <c r="DJ3410">
        <v>1922</v>
      </c>
      <c r="DK3410">
        <v>2838</v>
      </c>
      <c r="DL3410">
        <v>2699</v>
      </c>
      <c r="DM3410">
        <v>1337</v>
      </c>
    </row>
    <row r="3411" spans="1:164">
      <c r="A3411" t="s">
        <v>3293</v>
      </c>
      <c r="B3411" t="s">
        <v>1788</v>
      </c>
      <c r="C3411" s="23">
        <v>45821</v>
      </c>
      <c r="D3411" s="23">
        <v>45857</v>
      </c>
      <c r="E3411">
        <v>31</v>
      </c>
      <c r="F3411">
        <v>9881</v>
      </c>
      <c r="G3411" t="s">
        <v>2195</v>
      </c>
      <c r="DH3411">
        <v>127</v>
      </c>
      <c r="DI3411">
        <v>1085</v>
      </c>
      <c r="DJ3411">
        <v>3007</v>
      </c>
      <c r="DK3411">
        <v>5845</v>
      </c>
      <c r="DL3411">
        <v>8544</v>
      </c>
      <c r="DM3411">
        <v>9881</v>
      </c>
      <c r="DN3411">
        <v>9881</v>
      </c>
      <c r="DO3411">
        <v>9881</v>
      </c>
      <c r="DP3411">
        <v>9881</v>
      </c>
      <c r="DQ3411">
        <v>9881</v>
      </c>
      <c r="DR3411">
        <v>9881</v>
      </c>
      <c r="DS3411">
        <v>9881</v>
      </c>
      <c r="DT3411">
        <v>9881</v>
      </c>
      <c r="DU3411">
        <v>9881</v>
      </c>
      <c r="DV3411">
        <v>9881</v>
      </c>
      <c r="DW3411">
        <v>9881</v>
      </c>
      <c r="DX3411">
        <v>9881</v>
      </c>
      <c r="DY3411">
        <v>9881</v>
      </c>
      <c r="DZ3411">
        <v>9881</v>
      </c>
      <c r="EA3411">
        <v>9881</v>
      </c>
      <c r="EB3411">
        <v>9881</v>
      </c>
      <c r="EC3411">
        <v>9881</v>
      </c>
      <c r="ED3411">
        <v>9881</v>
      </c>
      <c r="EE3411">
        <v>9881</v>
      </c>
      <c r="EF3411">
        <v>9881</v>
      </c>
      <c r="EG3411">
        <v>9881</v>
      </c>
      <c r="EH3411">
        <v>9881</v>
      </c>
      <c r="EI3411">
        <v>9881</v>
      </c>
      <c r="EJ3411">
        <v>9881</v>
      </c>
      <c r="EK3411">
        <v>9881</v>
      </c>
      <c r="EL3411">
        <v>9881</v>
      </c>
      <c r="EM3411">
        <v>9881</v>
      </c>
      <c r="EN3411">
        <v>9881</v>
      </c>
      <c r="EO3411">
        <v>9881</v>
      </c>
      <c r="EP3411">
        <v>9881</v>
      </c>
      <c r="EQ3411">
        <v>9881</v>
      </c>
      <c r="ER3411">
        <v>9881</v>
      </c>
      <c r="ES3411">
        <v>9881</v>
      </c>
      <c r="ET3411">
        <v>9881</v>
      </c>
      <c r="EU3411">
        <v>9881</v>
      </c>
      <c r="EV3411">
        <v>9881</v>
      </c>
      <c r="EW3411">
        <v>9881</v>
      </c>
      <c r="EX3411">
        <v>9881</v>
      </c>
      <c r="EY3411">
        <v>9881</v>
      </c>
      <c r="EZ3411">
        <v>9881</v>
      </c>
      <c r="FA3411">
        <v>9881</v>
      </c>
      <c r="FB3411">
        <v>9881</v>
      </c>
      <c r="FC3411">
        <v>9881</v>
      </c>
      <c r="FD3411">
        <v>9881</v>
      </c>
      <c r="FE3411">
        <v>9881</v>
      </c>
      <c r="FF3411">
        <v>9881</v>
      </c>
      <c r="FG3411">
        <v>9881</v>
      </c>
      <c r="FH3411">
        <v>9881</v>
      </c>
    </row>
    <row r="3412" spans="1:164">
      <c r="A3412" t="s">
        <v>3164</v>
      </c>
      <c r="C3412" s="23">
        <v>45868</v>
      </c>
      <c r="D3412" s="23">
        <v>45874</v>
      </c>
      <c r="E3412">
        <v>4</v>
      </c>
      <c r="F3412">
        <v>3346</v>
      </c>
      <c r="G3412" t="s">
        <v>2193</v>
      </c>
      <c r="DO3412">
        <v>3035</v>
      </c>
      <c r="DP3412">
        <v>311</v>
      </c>
    </row>
    <row r="3413" spans="1:164">
      <c r="A3413" t="s">
        <v>3164</v>
      </c>
      <c r="C3413" s="23">
        <v>45868</v>
      </c>
      <c r="D3413" s="23">
        <v>45874</v>
      </c>
      <c r="E3413">
        <v>4</v>
      </c>
      <c r="F3413">
        <v>3346</v>
      </c>
      <c r="G3413" t="s">
        <v>2195</v>
      </c>
      <c r="DO3413">
        <v>3035</v>
      </c>
      <c r="DP3413">
        <v>3346</v>
      </c>
      <c r="DQ3413">
        <v>3346</v>
      </c>
      <c r="DR3413">
        <v>3346</v>
      </c>
      <c r="DS3413">
        <v>3346</v>
      </c>
      <c r="DT3413">
        <v>3346</v>
      </c>
      <c r="DU3413">
        <v>3346</v>
      </c>
      <c r="DV3413">
        <v>3346</v>
      </c>
      <c r="DW3413">
        <v>3346</v>
      </c>
      <c r="DX3413">
        <v>3346</v>
      </c>
      <c r="DY3413">
        <v>3346</v>
      </c>
      <c r="DZ3413">
        <v>3346</v>
      </c>
      <c r="EA3413">
        <v>3346</v>
      </c>
      <c r="EB3413">
        <v>3346</v>
      </c>
      <c r="EC3413">
        <v>3346</v>
      </c>
      <c r="ED3413">
        <v>3346</v>
      </c>
      <c r="EE3413">
        <v>3346</v>
      </c>
      <c r="EF3413">
        <v>3346</v>
      </c>
      <c r="EG3413">
        <v>3346</v>
      </c>
      <c r="EH3413">
        <v>3346</v>
      </c>
      <c r="EI3413">
        <v>3346</v>
      </c>
      <c r="EJ3413">
        <v>3346</v>
      </c>
      <c r="EK3413">
        <v>3346</v>
      </c>
      <c r="EL3413">
        <v>3346</v>
      </c>
      <c r="EM3413">
        <v>3346</v>
      </c>
      <c r="EN3413">
        <v>3346</v>
      </c>
      <c r="EO3413">
        <v>3346</v>
      </c>
      <c r="EP3413">
        <v>3346</v>
      </c>
      <c r="EQ3413">
        <v>3346</v>
      </c>
      <c r="ER3413">
        <v>3346</v>
      </c>
      <c r="ES3413">
        <v>3346</v>
      </c>
      <c r="ET3413">
        <v>3346</v>
      </c>
      <c r="EU3413">
        <v>3346</v>
      </c>
      <c r="EV3413">
        <v>3346</v>
      </c>
      <c r="EW3413">
        <v>3346</v>
      </c>
      <c r="EX3413">
        <v>3346</v>
      </c>
      <c r="EY3413">
        <v>3346</v>
      </c>
      <c r="EZ3413">
        <v>3346</v>
      </c>
      <c r="FA3413">
        <v>3346</v>
      </c>
      <c r="FB3413">
        <v>3346</v>
      </c>
      <c r="FC3413">
        <v>3346</v>
      </c>
      <c r="FD3413">
        <v>3346</v>
      </c>
      <c r="FE3413">
        <v>3346</v>
      </c>
      <c r="FF3413">
        <v>3346</v>
      </c>
      <c r="FG3413">
        <v>3346</v>
      </c>
      <c r="FH3413">
        <v>3346</v>
      </c>
    </row>
    <row r="3414" spans="1:164">
      <c r="A3414" t="s">
        <v>3294</v>
      </c>
      <c r="B3414" t="s">
        <v>1790</v>
      </c>
      <c r="C3414" s="23">
        <v>45868</v>
      </c>
      <c r="D3414" s="23">
        <v>45874</v>
      </c>
      <c r="E3414">
        <v>4</v>
      </c>
      <c r="F3414">
        <v>1673</v>
      </c>
      <c r="G3414" t="s">
        <v>2193</v>
      </c>
      <c r="DO3414">
        <v>1517</v>
      </c>
      <c r="DP3414">
        <v>156</v>
      </c>
    </row>
    <row r="3415" spans="1:164">
      <c r="A3415" t="s">
        <v>3294</v>
      </c>
      <c r="B3415" t="s">
        <v>1790</v>
      </c>
      <c r="C3415" s="23">
        <v>45868</v>
      </c>
      <c r="D3415" s="23">
        <v>45874</v>
      </c>
      <c r="E3415">
        <v>4</v>
      </c>
      <c r="F3415">
        <v>1673</v>
      </c>
      <c r="G3415" t="s">
        <v>2195</v>
      </c>
      <c r="DO3415">
        <v>1517</v>
      </c>
      <c r="DP3415">
        <v>1673</v>
      </c>
      <c r="DQ3415">
        <v>1673</v>
      </c>
      <c r="DR3415">
        <v>1673</v>
      </c>
      <c r="DS3415">
        <v>1673</v>
      </c>
      <c r="DT3415">
        <v>1673</v>
      </c>
      <c r="DU3415">
        <v>1673</v>
      </c>
      <c r="DV3415">
        <v>1673</v>
      </c>
      <c r="DW3415">
        <v>1673</v>
      </c>
      <c r="DX3415">
        <v>1673</v>
      </c>
      <c r="DY3415">
        <v>1673</v>
      </c>
      <c r="DZ3415">
        <v>1673</v>
      </c>
      <c r="EA3415">
        <v>1673</v>
      </c>
      <c r="EB3415">
        <v>1673</v>
      </c>
      <c r="EC3415">
        <v>1673</v>
      </c>
      <c r="ED3415">
        <v>1673</v>
      </c>
      <c r="EE3415">
        <v>1673</v>
      </c>
      <c r="EF3415">
        <v>1673</v>
      </c>
      <c r="EG3415">
        <v>1673</v>
      </c>
      <c r="EH3415">
        <v>1673</v>
      </c>
      <c r="EI3415">
        <v>1673</v>
      </c>
      <c r="EJ3415">
        <v>1673</v>
      </c>
      <c r="EK3415">
        <v>1673</v>
      </c>
      <c r="EL3415">
        <v>1673</v>
      </c>
      <c r="EM3415">
        <v>1673</v>
      </c>
      <c r="EN3415">
        <v>1673</v>
      </c>
      <c r="EO3415">
        <v>1673</v>
      </c>
      <c r="EP3415">
        <v>1673</v>
      </c>
      <c r="EQ3415">
        <v>1673</v>
      </c>
      <c r="ER3415">
        <v>1673</v>
      </c>
      <c r="ES3415">
        <v>1673</v>
      </c>
      <c r="ET3415">
        <v>1673</v>
      </c>
      <c r="EU3415">
        <v>1673</v>
      </c>
      <c r="EV3415">
        <v>1673</v>
      </c>
      <c r="EW3415">
        <v>1673</v>
      </c>
      <c r="EX3415">
        <v>1673</v>
      </c>
      <c r="EY3415">
        <v>1673</v>
      </c>
      <c r="EZ3415">
        <v>1673</v>
      </c>
      <c r="FA3415">
        <v>1673</v>
      </c>
      <c r="FB3415">
        <v>1673</v>
      </c>
      <c r="FC3415">
        <v>1673</v>
      </c>
      <c r="FD3415">
        <v>1673</v>
      </c>
      <c r="FE3415">
        <v>1673</v>
      </c>
      <c r="FF3415">
        <v>1673</v>
      </c>
      <c r="FG3415">
        <v>1673</v>
      </c>
      <c r="FH3415">
        <v>1673</v>
      </c>
    </row>
    <row r="3416" spans="1:164">
      <c r="A3416" t="s">
        <v>3295</v>
      </c>
      <c r="B3416" t="s">
        <v>1792</v>
      </c>
      <c r="C3416" s="23">
        <v>45868</v>
      </c>
      <c r="D3416" s="23">
        <v>45874</v>
      </c>
      <c r="E3416">
        <v>4</v>
      </c>
      <c r="F3416">
        <v>1673</v>
      </c>
      <c r="G3416" t="s">
        <v>2193</v>
      </c>
      <c r="DO3416">
        <v>1517</v>
      </c>
      <c r="DP3416">
        <v>156</v>
      </c>
    </row>
    <row r="3417" spans="1:164">
      <c r="A3417" t="s">
        <v>3295</v>
      </c>
      <c r="B3417" t="s">
        <v>1792</v>
      </c>
      <c r="C3417" s="23">
        <v>45868</v>
      </c>
      <c r="D3417" s="23">
        <v>45874</v>
      </c>
      <c r="E3417">
        <v>4</v>
      </c>
      <c r="F3417">
        <v>1673</v>
      </c>
      <c r="G3417" t="s">
        <v>2195</v>
      </c>
      <c r="DO3417">
        <v>1517</v>
      </c>
      <c r="DP3417">
        <v>1673</v>
      </c>
      <c r="DQ3417">
        <v>1673</v>
      </c>
      <c r="DR3417">
        <v>1673</v>
      </c>
      <c r="DS3417">
        <v>1673</v>
      </c>
      <c r="DT3417">
        <v>1673</v>
      </c>
      <c r="DU3417">
        <v>1673</v>
      </c>
      <c r="DV3417">
        <v>1673</v>
      </c>
      <c r="DW3417">
        <v>1673</v>
      </c>
      <c r="DX3417">
        <v>1673</v>
      </c>
      <c r="DY3417">
        <v>1673</v>
      </c>
      <c r="DZ3417">
        <v>1673</v>
      </c>
      <c r="EA3417">
        <v>1673</v>
      </c>
      <c r="EB3417">
        <v>1673</v>
      </c>
      <c r="EC3417">
        <v>1673</v>
      </c>
      <c r="ED3417">
        <v>1673</v>
      </c>
      <c r="EE3417">
        <v>1673</v>
      </c>
      <c r="EF3417">
        <v>1673</v>
      </c>
      <c r="EG3417">
        <v>1673</v>
      </c>
      <c r="EH3417">
        <v>1673</v>
      </c>
      <c r="EI3417">
        <v>1673</v>
      </c>
      <c r="EJ3417">
        <v>1673</v>
      </c>
      <c r="EK3417">
        <v>1673</v>
      </c>
      <c r="EL3417">
        <v>1673</v>
      </c>
      <c r="EM3417">
        <v>1673</v>
      </c>
      <c r="EN3417">
        <v>1673</v>
      </c>
      <c r="EO3417">
        <v>1673</v>
      </c>
      <c r="EP3417">
        <v>1673</v>
      </c>
      <c r="EQ3417">
        <v>1673</v>
      </c>
      <c r="ER3417">
        <v>1673</v>
      </c>
      <c r="ES3417">
        <v>1673</v>
      </c>
      <c r="ET3417">
        <v>1673</v>
      </c>
      <c r="EU3417">
        <v>1673</v>
      </c>
      <c r="EV3417">
        <v>1673</v>
      </c>
      <c r="EW3417">
        <v>1673</v>
      </c>
      <c r="EX3417">
        <v>1673</v>
      </c>
      <c r="EY3417">
        <v>1673</v>
      </c>
      <c r="EZ3417">
        <v>1673</v>
      </c>
      <c r="FA3417">
        <v>1673</v>
      </c>
      <c r="FB3417">
        <v>1673</v>
      </c>
      <c r="FC3417">
        <v>1673</v>
      </c>
      <c r="FD3417">
        <v>1673</v>
      </c>
      <c r="FE3417">
        <v>1673</v>
      </c>
      <c r="FF3417">
        <v>1673</v>
      </c>
      <c r="FG3417">
        <v>1673</v>
      </c>
      <c r="FH3417">
        <v>1673</v>
      </c>
    </row>
    <row r="3418" spans="1:164">
      <c r="A3418" t="s">
        <v>3296</v>
      </c>
      <c r="C3418" s="23">
        <v>45531</v>
      </c>
      <c r="D3418" s="23">
        <v>45562</v>
      </c>
      <c r="E3418">
        <v>27</v>
      </c>
      <c r="F3418">
        <v>88672</v>
      </c>
      <c r="G3418" t="s">
        <v>2193</v>
      </c>
      <c r="BS3418">
        <v>21566</v>
      </c>
      <c r="BT3418">
        <v>22960</v>
      </c>
      <c r="BU3418">
        <v>11754</v>
      </c>
      <c r="BV3418">
        <v>29070</v>
      </c>
      <c r="BW3418">
        <v>3322</v>
      </c>
    </row>
    <row r="3419" spans="1:164">
      <c r="A3419" t="s">
        <v>3296</v>
      </c>
      <c r="C3419" s="23">
        <v>45531</v>
      </c>
      <c r="D3419" s="23">
        <v>45562</v>
      </c>
      <c r="E3419">
        <v>27</v>
      </c>
      <c r="F3419">
        <v>88672</v>
      </c>
      <c r="G3419" t="s">
        <v>2195</v>
      </c>
      <c r="BS3419">
        <v>21566</v>
      </c>
      <c r="BT3419">
        <v>44526</v>
      </c>
      <c r="BU3419">
        <v>56280</v>
      </c>
      <c r="BV3419">
        <v>85350</v>
      </c>
      <c r="BW3419">
        <v>88672</v>
      </c>
      <c r="BX3419">
        <v>88672</v>
      </c>
      <c r="BY3419">
        <v>88672</v>
      </c>
      <c r="BZ3419">
        <v>88672</v>
      </c>
      <c r="CA3419">
        <v>88672</v>
      </c>
      <c r="CB3419">
        <v>88672</v>
      </c>
      <c r="CC3419">
        <v>88672</v>
      </c>
      <c r="CD3419">
        <v>88672</v>
      </c>
      <c r="CE3419">
        <v>88672</v>
      </c>
      <c r="CF3419">
        <v>88672</v>
      </c>
      <c r="CG3419">
        <v>88672</v>
      </c>
      <c r="CH3419">
        <v>88672</v>
      </c>
      <c r="CI3419">
        <v>88672</v>
      </c>
      <c r="CJ3419">
        <v>88672</v>
      </c>
      <c r="CK3419">
        <v>88672</v>
      </c>
      <c r="CL3419">
        <v>88672</v>
      </c>
      <c r="CM3419">
        <v>88672</v>
      </c>
      <c r="CN3419">
        <v>88672</v>
      </c>
      <c r="CO3419">
        <v>88672</v>
      </c>
      <c r="CP3419">
        <v>88672</v>
      </c>
      <c r="CQ3419">
        <v>88672</v>
      </c>
      <c r="CR3419">
        <v>88672</v>
      </c>
      <c r="CS3419">
        <v>88672</v>
      </c>
      <c r="CT3419">
        <v>88672</v>
      </c>
      <c r="CU3419">
        <v>88672</v>
      </c>
      <c r="CV3419">
        <v>88672</v>
      </c>
      <c r="CW3419">
        <v>88672</v>
      </c>
      <c r="CX3419">
        <v>88672</v>
      </c>
      <c r="CY3419">
        <v>88672</v>
      </c>
      <c r="CZ3419">
        <v>88672</v>
      </c>
      <c r="DA3419">
        <v>88672</v>
      </c>
      <c r="DB3419">
        <v>88672</v>
      </c>
      <c r="DC3419">
        <v>88672</v>
      </c>
      <c r="DD3419">
        <v>88672</v>
      </c>
      <c r="DE3419">
        <v>88672</v>
      </c>
      <c r="DF3419">
        <v>88672</v>
      </c>
      <c r="DG3419">
        <v>88672</v>
      </c>
      <c r="DH3419">
        <v>88672</v>
      </c>
      <c r="DI3419">
        <v>88672</v>
      </c>
      <c r="DJ3419">
        <v>88672</v>
      </c>
      <c r="DK3419">
        <v>88672</v>
      </c>
      <c r="DL3419">
        <v>88672</v>
      </c>
      <c r="DM3419">
        <v>88672</v>
      </c>
      <c r="DN3419">
        <v>88672</v>
      </c>
      <c r="DO3419">
        <v>88672</v>
      </c>
      <c r="DP3419">
        <v>88672</v>
      </c>
      <c r="DQ3419">
        <v>88672</v>
      </c>
      <c r="DR3419">
        <v>88672</v>
      </c>
      <c r="DS3419">
        <v>88672</v>
      </c>
      <c r="DT3419">
        <v>88672</v>
      </c>
      <c r="DU3419">
        <v>88672</v>
      </c>
      <c r="DV3419">
        <v>88672</v>
      </c>
      <c r="DW3419">
        <v>88672</v>
      </c>
      <c r="DX3419">
        <v>88672</v>
      </c>
      <c r="DY3419">
        <v>88672</v>
      </c>
      <c r="DZ3419">
        <v>88672</v>
      </c>
      <c r="EA3419">
        <v>88672</v>
      </c>
      <c r="EB3419">
        <v>88672</v>
      </c>
      <c r="EC3419">
        <v>88672</v>
      </c>
      <c r="ED3419">
        <v>88672</v>
      </c>
      <c r="EE3419">
        <v>88672</v>
      </c>
      <c r="EF3419">
        <v>88672</v>
      </c>
      <c r="EG3419">
        <v>88672</v>
      </c>
      <c r="EH3419">
        <v>88672</v>
      </c>
      <c r="EI3419">
        <v>88672</v>
      </c>
      <c r="EJ3419">
        <v>88672</v>
      </c>
      <c r="EK3419">
        <v>88672</v>
      </c>
      <c r="EL3419">
        <v>88672</v>
      </c>
      <c r="EM3419">
        <v>88672</v>
      </c>
      <c r="EN3419">
        <v>88672</v>
      </c>
      <c r="EO3419">
        <v>88672</v>
      </c>
      <c r="EP3419">
        <v>88672</v>
      </c>
      <c r="EQ3419">
        <v>88672</v>
      </c>
      <c r="ER3419">
        <v>88672</v>
      </c>
      <c r="ES3419">
        <v>88672</v>
      </c>
      <c r="ET3419">
        <v>88672</v>
      </c>
      <c r="EU3419">
        <v>88672</v>
      </c>
      <c r="EV3419">
        <v>88672</v>
      </c>
      <c r="EW3419">
        <v>88672</v>
      </c>
      <c r="EX3419">
        <v>88672</v>
      </c>
      <c r="EY3419">
        <v>88672</v>
      </c>
      <c r="EZ3419">
        <v>88672</v>
      </c>
      <c r="FA3419">
        <v>88672</v>
      </c>
      <c r="FB3419">
        <v>88672</v>
      </c>
      <c r="FC3419">
        <v>88672</v>
      </c>
      <c r="FD3419">
        <v>88672</v>
      </c>
      <c r="FE3419">
        <v>88672</v>
      </c>
      <c r="FF3419">
        <v>88672</v>
      </c>
      <c r="FG3419">
        <v>88672</v>
      </c>
      <c r="FH3419">
        <v>88672</v>
      </c>
    </row>
    <row r="3420" spans="1:164">
      <c r="A3420" t="s">
        <v>2199</v>
      </c>
      <c r="C3420" s="23">
        <v>45531</v>
      </c>
      <c r="D3420" s="23">
        <v>45562</v>
      </c>
      <c r="E3420">
        <v>27</v>
      </c>
      <c r="F3420">
        <v>88672</v>
      </c>
      <c r="G3420" t="s">
        <v>2193</v>
      </c>
      <c r="BS3420">
        <v>21566</v>
      </c>
      <c r="BT3420">
        <v>22960</v>
      </c>
      <c r="BU3420">
        <v>11754</v>
      </c>
      <c r="BV3420">
        <v>29070</v>
      </c>
      <c r="BW3420">
        <v>3322</v>
      </c>
    </row>
    <row r="3421" spans="1:164">
      <c r="A3421" t="s">
        <v>2199</v>
      </c>
      <c r="C3421" s="23">
        <v>45531</v>
      </c>
      <c r="D3421" s="23">
        <v>45562</v>
      </c>
      <c r="E3421">
        <v>27</v>
      </c>
      <c r="F3421">
        <v>88672</v>
      </c>
      <c r="G3421" t="s">
        <v>2195</v>
      </c>
      <c r="BS3421">
        <v>21566</v>
      </c>
      <c r="BT3421">
        <v>44526</v>
      </c>
      <c r="BU3421">
        <v>56280</v>
      </c>
      <c r="BV3421">
        <v>85350</v>
      </c>
      <c r="BW3421">
        <v>88672</v>
      </c>
      <c r="BX3421">
        <v>88672</v>
      </c>
      <c r="BY3421">
        <v>88672</v>
      </c>
      <c r="BZ3421">
        <v>88672</v>
      </c>
      <c r="CA3421">
        <v>88672</v>
      </c>
      <c r="CB3421">
        <v>88672</v>
      </c>
      <c r="CC3421">
        <v>88672</v>
      </c>
      <c r="CD3421">
        <v>88672</v>
      </c>
      <c r="CE3421">
        <v>88672</v>
      </c>
      <c r="CF3421">
        <v>88672</v>
      </c>
      <c r="CG3421">
        <v>88672</v>
      </c>
      <c r="CH3421">
        <v>88672</v>
      </c>
      <c r="CI3421">
        <v>88672</v>
      </c>
      <c r="CJ3421">
        <v>88672</v>
      </c>
      <c r="CK3421">
        <v>88672</v>
      </c>
      <c r="CL3421">
        <v>88672</v>
      </c>
      <c r="CM3421">
        <v>88672</v>
      </c>
      <c r="CN3421">
        <v>88672</v>
      </c>
      <c r="CO3421">
        <v>88672</v>
      </c>
      <c r="CP3421">
        <v>88672</v>
      </c>
      <c r="CQ3421">
        <v>88672</v>
      </c>
      <c r="CR3421">
        <v>88672</v>
      </c>
      <c r="CS3421">
        <v>88672</v>
      </c>
      <c r="CT3421">
        <v>88672</v>
      </c>
      <c r="CU3421">
        <v>88672</v>
      </c>
      <c r="CV3421">
        <v>88672</v>
      </c>
      <c r="CW3421">
        <v>88672</v>
      </c>
      <c r="CX3421">
        <v>88672</v>
      </c>
      <c r="CY3421">
        <v>88672</v>
      </c>
      <c r="CZ3421">
        <v>88672</v>
      </c>
      <c r="DA3421">
        <v>88672</v>
      </c>
      <c r="DB3421">
        <v>88672</v>
      </c>
      <c r="DC3421">
        <v>88672</v>
      </c>
      <c r="DD3421">
        <v>88672</v>
      </c>
      <c r="DE3421">
        <v>88672</v>
      </c>
      <c r="DF3421">
        <v>88672</v>
      </c>
      <c r="DG3421">
        <v>88672</v>
      </c>
      <c r="DH3421">
        <v>88672</v>
      </c>
      <c r="DI3421">
        <v>88672</v>
      </c>
      <c r="DJ3421">
        <v>88672</v>
      </c>
      <c r="DK3421">
        <v>88672</v>
      </c>
      <c r="DL3421">
        <v>88672</v>
      </c>
      <c r="DM3421">
        <v>88672</v>
      </c>
      <c r="DN3421">
        <v>88672</v>
      </c>
      <c r="DO3421">
        <v>88672</v>
      </c>
      <c r="DP3421">
        <v>88672</v>
      </c>
      <c r="DQ3421">
        <v>88672</v>
      </c>
      <c r="DR3421">
        <v>88672</v>
      </c>
      <c r="DS3421">
        <v>88672</v>
      </c>
      <c r="DT3421">
        <v>88672</v>
      </c>
      <c r="DU3421">
        <v>88672</v>
      </c>
      <c r="DV3421">
        <v>88672</v>
      </c>
      <c r="DW3421">
        <v>88672</v>
      </c>
      <c r="DX3421">
        <v>88672</v>
      </c>
      <c r="DY3421">
        <v>88672</v>
      </c>
      <c r="DZ3421">
        <v>88672</v>
      </c>
      <c r="EA3421">
        <v>88672</v>
      </c>
      <c r="EB3421">
        <v>88672</v>
      </c>
      <c r="EC3421">
        <v>88672</v>
      </c>
      <c r="ED3421">
        <v>88672</v>
      </c>
      <c r="EE3421">
        <v>88672</v>
      </c>
      <c r="EF3421">
        <v>88672</v>
      </c>
      <c r="EG3421">
        <v>88672</v>
      </c>
      <c r="EH3421">
        <v>88672</v>
      </c>
      <c r="EI3421">
        <v>88672</v>
      </c>
      <c r="EJ3421">
        <v>88672</v>
      </c>
      <c r="EK3421">
        <v>88672</v>
      </c>
      <c r="EL3421">
        <v>88672</v>
      </c>
      <c r="EM3421">
        <v>88672</v>
      </c>
      <c r="EN3421">
        <v>88672</v>
      </c>
      <c r="EO3421">
        <v>88672</v>
      </c>
      <c r="EP3421">
        <v>88672</v>
      </c>
      <c r="EQ3421">
        <v>88672</v>
      </c>
      <c r="ER3421">
        <v>88672</v>
      </c>
      <c r="ES3421">
        <v>88672</v>
      </c>
      <c r="ET3421">
        <v>88672</v>
      </c>
      <c r="EU3421">
        <v>88672</v>
      </c>
      <c r="EV3421">
        <v>88672</v>
      </c>
      <c r="EW3421">
        <v>88672</v>
      </c>
      <c r="EX3421">
        <v>88672</v>
      </c>
      <c r="EY3421">
        <v>88672</v>
      </c>
      <c r="EZ3421">
        <v>88672</v>
      </c>
      <c r="FA3421">
        <v>88672</v>
      </c>
      <c r="FB3421">
        <v>88672</v>
      </c>
      <c r="FC3421">
        <v>88672</v>
      </c>
      <c r="FD3421">
        <v>88672</v>
      </c>
      <c r="FE3421">
        <v>88672</v>
      </c>
      <c r="FF3421">
        <v>88672</v>
      </c>
      <c r="FG3421">
        <v>88672</v>
      </c>
      <c r="FH3421">
        <v>88672</v>
      </c>
    </row>
    <row r="3422" spans="1:164">
      <c r="A3422" t="s">
        <v>2200</v>
      </c>
      <c r="C3422" s="23">
        <v>45531</v>
      </c>
      <c r="D3422" s="23">
        <v>45562</v>
      </c>
      <c r="E3422">
        <v>27</v>
      </c>
      <c r="F3422">
        <v>88672</v>
      </c>
      <c r="G3422" t="s">
        <v>2193</v>
      </c>
      <c r="BS3422">
        <v>21566</v>
      </c>
      <c r="BT3422">
        <v>22960</v>
      </c>
      <c r="BU3422">
        <v>11754</v>
      </c>
      <c r="BV3422">
        <v>29070</v>
      </c>
      <c r="BW3422">
        <v>3322</v>
      </c>
    </row>
    <row r="3423" spans="1:164">
      <c r="A3423" t="s">
        <v>2200</v>
      </c>
      <c r="C3423" s="23">
        <v>45531</v>
      </c>
      <c r="D3423" s="23">
        <v>45562</v>
      </c>
      <c r="E3423">
        <v>27</v>
      </c>
      <c r="F3423">
        <v>88672</v>
      </c>
      <c r="G3423" t="s">
        <v>2195</v>
      </c>
      <c r="BS3423">
        <v>21566</v>
      </c>
      <c r="BT3423">
        <v>44526</v>
      </c>
      <c r="BU3423">
        <v>56280</v>
      </c>
      <c r="BV3423">
        <v>85350</v>
      </c>
      <c r="BW3423">
        <v>88672</v>
      </c>
      <c r="BX3423">
        <v>88672</v>
      </c>
      <c r="BY3423">
        <v>88672</v>
      </c>
      <c r="BZ3423">
        <v>88672</v>
      </c>
      <c r="CA3423">
        <v>88672</v>
      </c>
      <c r="CB3423">
        <v>88672</v>
      </c>
      <c r="CC3423">
        <v>88672</v>
      </c>
      <c r="CD3423">
        <v>88672</v>
      </c>
      <c r="CE3423">
        <v>88672</v>
      </c>
      <c r="CF3423">
        <v>88672</v>
      </c>
      <c r="CG3423">
        <v>88672</v>
      </c>
      <c r="CH3423">
        <v>88672</v>
      </c>
      <c r="CI3423">
        <v>88672</v>
      </c>
      <c r="CJ3423">
        <v>88672</v>
      </c>
      <c r="CK3423">
        <v>88672</v>
      </c>
      <c r="CL3423">
        <v>88672</v>
      </c>
      <c r="CM3423">
        <v>88672</v>
      </c>
      <c r="CN3423">
        <v>88672</v>
      </c>
      <c r="CO3423">
        <v>88672</v>
      </c>
      <c r="CP3423">
        <v>88672</v>
      </c>
      <c r="CQ3423">
        <v>88672</v>
      </c>
      <c r="CR3423">
        <v>88672</v>
      </c>
      <c r="CS3423">
        <v>88672</v>
      </c>
      <c r="CT3423">
        <v>88672</v>
      </c>
      <c r="CU3423">
        <v>88672</v>
      </c>
      <c r="CV3423">
        <v>88672</v>
      </c>
      <c r="CW3423">
        <v>88672</v>
      </c>
      <c r="CX3423">
        <v>88672</v>
      </c>
      <c r="CY3423">
        <v>88672</v>
      </c>
      <c r="CZ3423">
        <v>88672</v>
      </c>
      <c r="DA3423">
        <v>88672</v>
      </c>
      <c r="DB3423">
        <v>88672</v>
      </c>
      <c r="DC3423">
        <v>88672</v>
      </c>
      <c r="DD3423">
        <v>88672</v>
      </c>
      <c r="DE3423">
        <v>88672</v>
      </c>
      <c r="DF3423">
        <v>88672</v>
      </c>
      <c r="DG3423">
        <v>88672</v>
      </c>
      <c r="DH3423">
        <v>88672</v>
      </c>
      <c r="DI3423">
        <v>88672</v>
      </c>
      <c r="DJ3423">
        <v>88672</v>
      </c>
      <c r="DK3423">
        <v>88672</v>
      </c>
      <c r="DL3423">
        <v>88672</v>
      </c>
      <c r="DM3423">
        <v>88672</v>
      </c>
      <c r="DN3423">
        <v>88672</v>
      </c>
      <c r="DO3423">
        <v>88672</v>
      </c>
      <c r="DP3423">
        <v>88672</v>
      </c>
      <c r="DQ3423">
        <v>88672</v>
      </c>
      <c r="DR3423">
        <v>88672</v>
      </c>
      <c r="DS3423">
        <v>88672</v>
      </c>
      <c r="DT3423">
        <v>88672</v>
      </c>
      <c r="DU3423">
        <v>88672</v>
      </c>
      <c r="DV3423">
        <v>88672</v>
      </c>
      <c r="DW3423">
        <v>88672</v>
      </c>
      <c r="DX3423">
        <v>88672</v>
      </c>
      <c r="DY3423">
        <v>88672</v>
      </c>
      <c r="DZ3423">
        <v>88672</v>
      </c>
      <c r="EA3423">
        <v>88672</v>
      </c>
      <c r="EB3423">
        <v>88672</v>
      </c>
      <c r="EC3423">
        <v>88672</v>
      </c>
      <c r="ED3423">
        <v>88672</v>
      </c>
      <c r="EE3423">
        <v>88672</v>
      </c>
      <c r="EF3423">
        <v>88672</v>
      </c>
      <c r="EG3423">
        <v>88672</v>
      </c>
      <c r="EH3423">
        <v>88672</v>
      </c>
      <c r="EI3423">
        <v>88672</v>
      </c>
      <c r="EJ3423">
        <v>88672</v>
      </c>
      <c r="EK3423">
        <v>88672</v>
      </c>
      <c r="EL3423">
        <v>88672</v>
      </c>
      <c r="EM3423">
        <v>88672</v>
      </c>
      <c r="EN3423">
        <v>88672</v>
      </c>
      <c r="EO3423">
        <v>88672</v>
      </c>
      <c r="EP3423">
        <v>88672</v>
      </c>
      <c r="EQ3423">
        <v>88672</v>
      </c>
      <c r="ER3423">
        <v>88672</v>
      </c>
      <c r="ES3423">
        <v>88672</v>
      </c>
      <c r="ET3423">
        <v>88672</v>
      </c>
      <c r="EU3423">
        <v>88672</v>
      </c>
      <c r="EV3423">
        <v>88672</v>
      </c>
      <c r="EW3423">
        <v>88672</v>
      </c>
      <c r="EX3423">
        <v>88672</v>
      </c>
      <c r="EY3423">
        <v>88672</v>
      </c>
      <c r="EZ3423">
        <v>88672</v>
      </c>
      <c r="FA3423">
        <v>88672</v>
      </c>
      <c r="FB3423">
        <v>88672</v>
      </c>
      <c r="FC3423">
        <v>88672</v>
      </c>
      <c r="FD3423">
        <v>88672</v>
      </c>
      <c r="FE3423">
        <v>88672</v>
      </c>
      <c r="FF3423">
        <v>88672</v>
      </c>
      <c r="FG3423">
        <v>88672</v>
      </c>
      <c r="FH3423">
        <v>88672</v>
      </c>
    </row>
    <row r="3424" spans="1:164">
      <c r="A3424" t="s">
        <v>3297</v>
      </c>
      <c r="B3424" t="s">
        <v>1795</v>
      </c>
      <c r="C3424" s="23">
        <v>45531</v>
      </c>
      <c r="D3424" s="23">
        <v>45542</v>
      </c>
      <c r="E3424">
        <v>10</v>
      </c>
      <c r="F3424">
        <v>44336</v>
      </c>
      <c r="G3424" t="s">
        <v>2193</v>
      </c>
      <c r="BS3424">
        <v>21566</v>
      </c>
      <c r="BT3424">
        <v>22770</v>
      </c>
    </row>
    <row r="3425" spans="1:164">
      <c r="A3425" t="s">
        <v>3297</v>
      </c>
      <c r="B3425" t="s">
        <v>1795</v>
      </c>
      <c r="C3425" s="23">
        <v>45531</v>
      </c>
      <c r="D3425" s="23">
        <v>45542</v>
      </c>
      <c r="E3425">
        <v>10</v>
      </c>
      <c r="F3425">
        <v>44336</v>
      </c>
      <c r="G3425" t="s">
        <v>2195</v>
      </c>
      <c r="BS3425">
        <v>21566</v>
      </c>
      <c r="BT3425">
        <v>44336</v>
      </c>
      <c r="BU3425">
        <v>44336</v>
      </c>
      <c r="BV3425">
        <v>44336</v>
      </c>
      <c r="BW3425">
        <v>44336</v>
      </c>
      <c r="BX3425">
        <v>44336</v>
      </c>
      <c r="BY3425">
        <v>44336</v>
      </c>
      <c r="BZ3425">
        <v>44336</v>
      </c>
      <c r="CA3425">
        <v>44336</v>
      </c>
      <c r="CB3425">
        <v>44336</v>
      </c>
      <c r="CC3425">
        <v>44336</v>
      </c>
      <c r="CD3425">
        <v>44336</v>
      </c>
      <c r="CE3425">
        <v>44336</v>
      </c>
      <c r="CF3425">
        <v>44336</v>
      </c>
      <c r="CG3425">
        <v>44336</v>
      </c>
      <c r="CH3425">
        <v>44336</v>
      </c>
      <c r="CI3425">
        <v>44336</v>
      </c>
      <c r="CJ3425">
        <v>44336</v>
      </c>
      <c r="CK3425">
        <v>44336</v>
      </c>
      <c r="CL3425">
        <v>44336</v>
      </c>
      <c r="CM3425">
        <v>44336</v>
      </c>
      <c r="CN3425">
        <v>44336</v>
      </c>
      <c r="CO3425">
        <v>44336</v>
      </c>
      <c r="CP3425">
        <v>44336</v>
      </c>
      <c r="CQ3425">
        <v>44336</v>
      </c>
      <c r="CR3425">
        <v>44336</v>
      </c>
      <c r="CS3425">
        <v>44336</v>
      </c>
      <c r="CT3425">
        <v>44336</v>
      </c>
      <c r="CU3425">
        <v>44336</v>
      </c>
      <c r="CV3425">
        <v>44336</v>
      </c>
      <c r="CW3425">
        <v>44336</v>
      </c>
      <c r="CX3425">
        <v>44336</v>
      </c>
      <c r="CY3425">
        <v>44336</v>
      </c>
      <c r="CZ3425">
        <v>44336</v>
      </c>
      <c r="DA3425">
        <v>44336</v>
      </c>
      <c r="DB3425">
        <v>44336</v>
      </c>
      <c r="DC3425">
        <v>44336</v>
      </c>
      <c r="DD3425">
        <v>44336</v>
      </c>
      <c r="DE3425">
        <v>44336</v>
      </c>
      <c r="DF3425">
        <v>44336</v>
      </c>
      <c r="DG3425">
        <v>44336</v>
      </c>
      <c r="DH3425">
        <v>44336</v>
      </c>
      <c r="DI3425">
        <v>44336</v>
      </c>
      <c r="DJ3425">
        <v>44336</v>
      </c>
      <c r="DK3425">
        <v>44336</v>
      </c>
      <c r="DL3425">
        <v>44336</v>
      </c>
      <c r="DM3425">
        <v>44336</v>
      </c>
      <c r="DN3425">
        <v>44336</v>
      </c>
      <c r="DO3425">
        <v>44336</v>
      </c>
      <c r="DP3425">
        <v>44336</v>
      </c>
      <c r="DQ3425">
        <v>44336</v>
      </c>
      <c r="DR3425">
        <v>44336</v>
      </c>
      <c r="DS3425">
        <v>44336</v>
      </c>
      <c r="DT3425">
        <v>44336</v>
      </c>
      <c r="DU3425">
        <v>44336</v>
      </c>
      <c r="DV3425">
        <v>44336</v>
      </c>
      <c r="DW3425">
        <v>44336</v>
      </c>
      <c r="DX3425">
        <v>44336</v>
      </c>
      <c r="DY3425">
        <v>44336</v>
      </c>
      <c r="DZ3425">
        <v>44336</v>
      </c>
      <c r="EA3425">
        <v>44336</v>
      </c>
      <c r="EB3425">
        <v>44336</v>
      </c>
      <c r="EC3425">
        <v>44336</v>
      </c>
      <c r="ED3425">
        <v>44336</v>
      </c>
      <c r="EE3425">
        <v>44336</v>
      </c>
      <c r="EF3425">
        <v>44336</v>
      </c>
      <c r="EG3425">
        <v>44336</v>
      </c>
      <c r="EH3425">
        <v>44336</v>
      </c>
      <c r="EI3425">
        <v>44336</v>
      </c>
      <c r="EJ3425">
        <v>44336</v>
      </c>
      <c r="EK3425">
        <v>44336</v>
      </c>
      <c r="EL3425">
        <v>44336</v>
      </c>
      <c r="EM3425">
        <v>44336</v>
      </c>
      <c r="EN3425">
        <v>44336</v>
      </c>
      <c r="EO3425">
        <v>44336</v>
      </c>
      <c r="EP3425">
        <v>44336</v>
      </c>
      <c r="EQ3425">
        <v>44336</v>
      </c>
      <c r="ER3425">
        <v>44336</v>
      </c>
      <c r="ES3425">
        <v>44336</v>
      </c>
      <c r="ET3425">
        <v>44336</v>
      </c>
      <c r="EU3425">
        <v>44336</v>
      </c>
      <c r="EV3425">
        <v>44336</v>
      </c>
      <c r="EW3425">
        <v>44336</v>
      </c>
      <c r="EX3425">
        <v>44336</v>
      </c>
      <c r="EY3425">
        <v>44336</v>
      </c>
      <c r="EZ3425">
        <v>44336</v>
      </c>
      <c r="FA3425">
        <v>44336</v>
      </c>
      <c r="FB3425">
        <v>44336</v>
      </c>
      <c r="FC3425">
        <v>44336</v>
      </c>
      <c r="FD3425">
        <v>44336</v>
      </c>
      <c r="FE3425">
        <v>44336</v>
      </c>
      <c r="FF3425">
        <v>44336</v>
      </c>
      <c r="FG3425">
        <v>44336</v>
      </c>
      <c r="FH3425">
        <v>44336</v>
      </c>
    </row>
    <row r="3426" spans="1:164">
      <c r="A3426" t="s">
        <v>3298</v>
      </c>
      <c r="B3426" t="s">
        <v>1797</v>
      </c>
      <c r="C3426" s="23">
        <v>45542</v>
      </c>
      <c r="D3426" s="23">
        <v>45562</v>
      </c>
      <c r="E3426">
        <v>17</v>
      </c>
      <c r="F3426">
        <v>44336</v>
      </c>
      <c r="G3426" t="s">
        <v>2193</v>
      </c>
      <c r="BT3426">
        <v>190</v>
      </c>
      <c r="BU3426">
        <v>11754</v>
      </c>
      <c r="BV3426">
        <v>29070</v>
      </c>
      <c r="BW3426">
        <v>3322</v>
      </c>
    </row>
    <row r="3427" spans="1:164">
      <c r="A3427" t="s">
        <v>3298</v>
      </c>
      <c r="B3427" t="s">
        <v>1797</v>
      </c>
      <c r="C3427" s="23">
        <v>45542</v>
      </c>
      <c r="D3427" s="23">
        <v>45562</v>
      </c>
      <c r="E3427">
        <v>17</v>
      </c>
      <c r="F3427">
        <v>44336</v>
      </c>
      <c r="G3427" t="s">
        <v>2195</v>
      </c>
      <c r="BT3427">
        <v>190</v>
      </c>
      <c r="BU3427">
        <v>11944</v>
      </c>
      <c r="BV3427">
        <v>41014</v>
      </c>
      <c r="BW3427">
        <v>44336</v>
      </c>
      <c r="BX3427">
        <v>44336</v>
      </c>
      <c r="BY3427">
        <v>44336</v>
      </c>
      <c r="BZ3427">
        <v>44336</v>
      </c>
      <c r="CA3427">
        <v>44336</v>
      </c>
      <c r="CB3427">
        <v>44336</v>
      </c>
      <c r="CC3427">
        <v>44336</v>
      </c>
      <c r="CD3427">
        <v>44336</v>
      </c>
      <c r="CE3427">
        <v>44336</v>
      </c>
      <c r="CF3427">
        <v>44336</v>
      </c>
      <c r="CG3427">
        <v>44336</v>
      </c>
      <c r="CH3427">
        <v>44336</v>
      </c>
      <c r="CI3427">
        <v>44336</v>
      </c>
      <c r="CJ3427">
        <v>44336</v>
      </c>
      <c r="CK3427">
        <v>44336</v>
      </c>
      <c r="CL3427">
        <v>44336</v>
      </c>
      <c r="CM3427">
        <v>44336</v>
      </c>
      <c r="CN3427">
        <v>44336</v>
      </c>
      <c r="CO3427">
        <v>44336</v>
      </c>
      <c r="CP3427">
        <v>44336</v>
      </c>
      <c r="CQ3427">
        <v>44336</v>
      </c>
      <c r="CR3427">
        <v>44336</v>
      </c>
      <c r="CS3427">
        <v>44336</v>
      </c>
      <c r="CT3427">
        <v>44336</v>
      </c>
      <c r="CU3427">
        <v>44336</v>
      </c>
      <c r="CV3427">
        <v>44336</v>
      </c>
      <c r="CW3427">
        <v>44336</v>
      </c>
      <c r="CX3427">
        <v>44336</v>
      </c>
      <c r="CY3427">
        <v>44336</v>
      </c>
      <c r="CZ3427">
        <v>44336</v>
      </c>
      <c r="DA3427">
        <v>44336</v>
      </c>
      <c r="DB3427">
        <v>44336</v>
      </c>
      <c r="DC3427">
        <v>44336</v>
      </c>
      <c r="DD3427">
        <v>44336</v>
      </c>
      <c r="DE3427">
        <v>44336</v>
      </c>
      <c r="DF3427">
        <v>44336</v>
      </c>
      <c r="DG3427">
        <v>44336</v>
      </c>
      <c r="DH3427">
        <v>44336</v>
      </c>
      <c r="DI3427">
        <v>44336</v>
      </c>
      <c r="DJ3427">
        <v>44336</v>
      </c>
      <c r="DK3427">
        <v>44336</v>
      </c>
      <c r="DL3427">
        <v>44336</v>
      </c>
      <c r="DM3427">
        <v>44336</v>
      </c>
      <c r="DN3427">
        <v>44336</v>
      </c>
      <c r="DO3427">
        <v>44336</v>
      </c>
      <c r="DP3427">
        <v>44336</v>
      </c>
      <c r="DQ3427">
        <v>44336</v>
      </c>
      <c r="DR3427">
        <v>44336</v>
      </c>
      <c r="DS3427">
        <v>44336</v>
      </c>
      <c r="DT3427">
        <v>44336</v>
      </c>
      <c r="DU3427">
        <v>44336</v>
      </c>
      <c r="DV3427">
        <v>44336</v>
      </c>
      <c r="DW3427">
        <v>44336</v>
      </c>
      <c r="DX3427">
        <v>44336</v>
      </c>
      <c r="DY3427">
        <v>44336</v>
      </c>
      <c r="DZ3427">
        <v>44336</v>
      </c>
      <c r="EA3427">
        <v>44336</v>
      </c>
      <c r="EB3427">
        <v>44336</v>
      </c>
      <c r="EC3427">
        <v>44336</v>
      </c>
      <c r="ED3427">
        <v>44336</v>
      </c>
      <c r="EE3427">
        <v>44336</v>
      </c>
      <c r="EF3427">
        <v>44336</v>
      </c>
      <c r="EG3427">
        <v>44336</v>
      </c>
      <c r="EH3427">
        <v>44336</v>
      </c>
      <c r="EI3427">
        <v>44336</v>
      </c>
      <c r="EJ3427">
        <v>44336</v>
      </c>
      <c r="EK3427">
        <v>44336</v>
      </c>
      <c r="EL3427">
        <v>44336</v>
      </c>
      <c r="EM3427">
        <v>44336</v>
      </c>
      <c r="EN3427">
        <v>44336</v>
      </c>
      <c r="EO3427">
        <v>44336</v>
      </c>
      <c r="EP3427">
        <v>44336</v>
      </c>
      <c r="EQ3427">
        <v>44336</v>
      </c>
      <c r="ER3427">
        <v>44336</v>
      </c>
      <c r="ES3427">
        <v>44336</v>
      </c>
      <c r="ET3427">
        <v>44336</v>
      </c>
      <c r="EU3427">
        <v>44336</v>
      </c>
      <c r="EV3427">
        <v>44336</v>
      </c>
      <c r="EW3427">
        <v>44336</v>
      </c>
      <c r="EX3427">
        <v>44336</v>
      </c>
      <c r="EY3427">
        <v>44336</v>
      </c>
      <c r="EZ3427">
        <v>44336</v>
      </c>
      <c r="FA3427">
        <v>44336</v>
      </c>
      <c r="FB3427">
        <v>44336</v>
      </c>
      <c r="FC3427">
        <v>44336</v>
      </c>
      <c r="FD3427">
        <v>44336</v>
      </c>
      <c r="FE3427">
        <v>44336</v>
      </c>
      <c r="FF3427">
        <v>44336</v>
      </c>
      <c r="FG3427">
        <v>44336</v>
      </c>
      <c r="FH3427">
        <v>44336</v>
      </c>
    </row>
    <row r="3428" spans="1:164">
      <c r="A3428" t="s">
        <v>3299</v>
      </c>
      <c r="C3428" s="23">
        <v>45555</v>
      </c>
      <c r="D3428" s="23">
        <v>45758</v>
      </c>
      <c r="E3428">
        <v>174</v>
      </c>
      <c r="F3428">
        <v>291173</v>
      </c>
      <c r="G3428" t="s">
        <v>2193</v>
      </c>
      <c r="BV3428">
        <v>1939</v>
      </c>
      <c r="BW3428">
        <v>12977</v>
      </c>
      <c r="BX3428">
        <v>25491</v>
      </c>
      <c r="BY3428">
        <v>37841</v>
      </c>
      <c r="BZ3428">
        <v>44634</v>
      </c>
      <c r="CA3428">
        <v>5003</v>
      </c>
      <c r="CB3428">
        <v>5657</v>
      </c>
      <c r="CC3428">
        <v>6314</v>
      </c>
      <c r="CD3428">
        <v>5270</v>
      </c>
      <c r="CE3428">
        <v>4957</v>
      </c>
      <c r="CF3428">
        <v>19642</v>
      </c>
      <c r="CG3428">
        <v>19551</v>
      </c>
      <c r="CH3428">
        <v>40</v>
      </c>
      <c r="CI3428">
        <v>2880</v>
      </c>
      <c r="CJ3428">
        <v>5622</v>
      </c>
      <c r="CK3428">
        <v>3960</v>
      </c>
      <c r="CL3428">
        <v>7884</v>
      </c>
      <c r="CM3428">
        <v>7630</v>
      </c>
      <c r="CN3428">
        <v>7133</v>
      </c>
      <c r="CO3428">
        <v>8339</v>
      </c>
      <c r="CP3428">
        <v>14086</v>
      </c>
      <c r="CQ3428">
        <v>10813</v>
      </c>
      <c r="CR3428">
        <v>11967</v>
      </c>
      <c r="CS3428">
        <v>3324</v>
      </c>
      <c r="CT3428">
        <v>3461</v>
      </c>
      <c r="CU3428">
        <v>2410</v>
      </c>
      <c r="CV3428">
        <v>3861</v>
      </c>
      <c r="CW3428">
        <v>3535</v>
      </c>
      <c r="CX3428">
        <v>3463</v>
      </c>
      <c r="CY3428">
        <v>1487</v>
      </c>
    </row>
    <row r="3429" spans="1:164">
      <c r="A3429" t="s">
        <v>3299</v>
      </c>
      <c r="C3429" s="23">
        <v>45555</v>
      </c>
      <c r="D3429" s="23">
        <v>45758</v>
      </c>
      <c r="E3429">
        <v>174</v>
      </c>
      <c r="F3429">
        <v>291173</v>
      </c>
      <c r="G3429" t="s">
        <v>2195</v>
      </c>
      <c r="BV3429">
        <v>1939</v>
      </c>
      <c r="BW3429">
        <v>14916</v>
      </c>
      <c r="BX3429">
        <v>40407</v>
      </c>
      <c r="BY3429">
        <v>78248</v>
      </c>
      <c r="BZ3429">
        <v>122882</v>
      </c>
      <c r="CA3429">
        <v>127885</v>
      </c>
      <c r="CB3429">
        <v>133543</v>
      </c>
      <c r="CC3429">
        <v>139856</v>
      </c>
      <c r="CD3429">
        <v>145126</v>
      </c>
      <c r="CE3429">
        <v>150083</v>
      </c>
      <c r="CF3429">
        <v>169725</v>
      </c>
      <c r="CG3429">
        <v>189276</v>
      </c>
      <c r="CH3429">
        <v>189316</v>
      </c>
      <c r="CI3429">
        <v>192196</v>
      </c>
      <c r="CJ3429">
        <v>197818</v>
      </c>
      <c r="CK3429">
        <v>201778</v>
      </c>
      <c r="CL3429">
        <v>209663</v>
      </c>
      <c r="CM3429">
        <v>217293</v>
      </c>
      <c r="CN3429">
        <v>224426</v>
      </c>
      <c r="CO3429">
        <v>232766</v>
      </c>
      <c r="CP3429">
        <v>246851</v>
      </c>
      <c r="CQ3429">
        <v>257664</v>
      </c>
      <c r="CR3429">
        <v>269631</v>
      </c>
      <c r="CS3429">
        <v>272955</v>
      </c>
      <c r="CT3429">
        <v>276417</v>
      </c>
      <c r="CU3429">
        <v>278827</v>
      </c>
      <c r="CV3429">
        <v>282688</v>
      </c>
      <c r="CW3429">
        <v>286223</v>
      </c>
      <c r="CX3429">
        <v>289686</v>
      </c>
      <c r="CY3429">
        <v>291173</v>
      </c>
      <c r="CZ3429">
        <v>291173</v>
      </c>
      <c r="DA3429">
        <v>291173</v>
      </c>
      <c r="DB3429">
        <v>291173</v>
      </c>
      <c r="DC3429">
        <v>291173</v>
      </c>
      <c r="DD3429">
        <v>291173</v>
      </c>
      <c r="DE3429">
        <v>291173</v>
      </c>
      <c r="DF3429">
        <v>291173</v>
      </c>
      <c r="DG3429">
        <v>291173</v>
      </c>
      <c r="DH3429">
        <v>291173</v>
      </c>
      <c r="DI3429">
        <v>291173</v>
      </c>
      <c r="DJ3429">
        <v>291173</v>
      </c>
      <c r="DK3429">
        <v>291173</v>
      </c>
      <c r="DL3429">
        <v>291173</v>
      </c>
      <c r="DM3429">
        <v>291173</v>
      </c>
      <c r="DN3429">
        <v>291173</v>
      </c>
      <c r="DO3429">
        <v>291173</v>
      </c>
      <c r="DP3429">
        <v>291173</v>
      </c>
      <c r="DQ3429">
        <v>291173</v>
      </c>
      <c r="DR3429">
        <v>291173</v>
      </c>
      <c r="DS3429">
        <v>291173</v>
      </c>
      <c r="DT3429">
        <v>291173</v>
      </c>
      <c r="DU3429">
        <v>291173</v>
      </c>
      <c r="DV3429">
        <v>291173</v>
      </c>
      <c r="DW3429">
        <v>291173</v>
      </c>
      <c r="DX3429">
        <v>291173</v>
      </c>
      <c r="DY3429">
        <v>291173</v>
      </c>
      <c r="DZ3429">
        <v>291173</v>
      </c>
      <c r="EA3429">
        <v>291173</v>
      </c>
      <c r="EB3429">
        <v>291173</v>
      </c>
      <c r="EC3429">
        <v>291173</v>
      </c>
      <c r="ED3429">
        <v>291173</v>
      </c>
      <c r="EE3429">
        <v>291173</v>
      </c>
      <c r="EF3429">
        <v>291173</v>
      </c>
      <c r="EG3429">
        <v>291173</v>
      </c>
      <c r="EH3429">
        <v>291173</v>
      </c>
      <c r="EI3429">
        <v>291173</v>
      </c>
      <c r="EJ3429">
        <v>291173</v>
      </c>
      <c r="EK3429">
        <v>291173</v>
      </c>
      <c r="EL3429">
        <v>291173</v>
      </c>
      <c r="EM3429">
        <v>291173</v>
      </c>
      <c r="EN3429">
        <v>291173</v>
      </c>
      <c r="EO3429">
        <v>291173</v>
      </c>
      <c r="EP3429">
        <v>291173</v>
      </c>
      <c r="EQ3429">
        <v>291173</v>
      </c>
      <c r="ER3429">
        <v>291173</v>
      </c>
      <c r="ES3429">
        <v>291173</v>
      </c>
      <c r="ET3429">
        <v>291173</v>
      </c>
      <c r="EU3429">
        <v>291173</v>
      </c>
      <c r="EV3429">
        <v>291173</v>
      </c>
      <c r="EW3429">
        <v>291173</v>
      </c>
      <c r="EX3429">
        <v>291173</v>
      </c>
      <c r="EY3429">
        <v>291173</v>
      </c>
      <c r="EZ3429">
        <v>291173</v>
      </c>
      <c r="FA3429">
        <v>291173</v>
      </c>
      <c r="FB3429">
        <v>291173</v>
      </c>
      <c r="FC3429">
        <v>291173</v>
      </c>
      <c r="FD3429">
        <v>291173</v>
      </c>
      <c r="FE3429">
        <v>291173</v>
      </c>
      <c r="FF3429">
        <v>291173</v>
      </c>
      <c r="FG3429">
        <v>291173</v>
      </c>
      <c r="FH3429">
        <v>291173</v>
      </c>
    </row>
    <row r="3430" spans="1:164">
      <c r="A3430" t="s">
        <v>3121</v>
      </c>
      <c r="C3430" s="23">
        <v>45555</v>
      </c>
      <c r="D3430" s="23">
        <v>45758</v>
      </c>
      <c r="E3430">
        <v>174</v>
      </c>
      <c r="F3430">
        <v>187911</v>
      </c>
      <c r="G3430" t="s">
        <v>2193</v>
      </c>
      <c r="BV3430">
        <v>1939</v>
      </c>
      <c r="BW3430">
        <v>12977</v>
      </c>
      <c r="BX3430">
        <v>25491</v>
      </c>
      <c r="BY3430">
        <v>37841</v>
      </c>
      <c r="BZ3430">
        <v>44575</v>
      </c>
      <c r="CA3430">
        <v>4014</v>
      </c>
      <c r="CB3430">
        <v>3410</v>
      </c>
      <c r="CC3430">
        <v>2864</v>
      </c>
      <c r="CD3430">
        <v>2272</v>
      </c>
      <c r="CE3430">
        <v>1671</v>
      </c>
      <c r="CF3430">
        <v>1126</v>
      </c>
      <c r="CG3430">
        <v>540</v>
      </c>
      <c r="CH3430">
        <v>40</v>
      </c>
      <c r="CK3430">
        <v>342</v>
      </c>
      <c r="CL3430">
        <v>2321</v>
      </c>
      <c r="CM3430">
        <v>4790</v>
      </c>
      <c r="CN3430">
        <v>6110</v>
      </c>
      <c r="CO3430">
        <v>6218</v>
      </c>
      <c r="CP3430">
        <v>5744</v>
      </c>
      <c r="CQ3430">
        <v>3673</v>
      </c>
      <c r="CR3430">
        <v>3675</v>
      </c>
      <c r="CS3430">
        <v>763</v>
      </c>
      <c r="CT3430">
        <v>759</v>
      </c>
      <c r="CU3430">
        <v>2410</v>
      </c>
      <c r="CV3430">
        <v>3861</v>
      </c>
      <c r="CW3430">
        <v>3535</v>
      </c>
      <c r="CX3430">
        <v>3463</v>
      </c>
      <c r="CY3430">
        <v>1487</v>
      </c>
    </row>
    <row r="3431" spans="1:164">
      <c r="A3431" t="s">
        <v>3121</v>
      </c>
      <c r="C3431" s="23">
        <v>45555</v>
      </c>
      <c r="D3431" s="23">
        <v>45758</v>
      </c>
      <c r="E3431">
        <v>174</v>
      </c>
      <c r="F3431">
        <v>187911</v>
      </c>
      <c r="G3431" t="s">
        <v>2195</v>
      </c>
      <c r="BV3431">
        <v>1939</v>
      </c>
      <c r="BW3431">
        <v>14916</v>
      </c>
      <c r="BX3431">
        <v>40407</v>
      </c>
      <c r="BY3431">
        <v>78248</v>
      </c>
      <c r="BZ3431">
        <v>122824</v>
      </c>
      <c r="CA3431">
        <v>126838</v>
      </c>
      <c r="CB3431">
        <v>130247</v>
      </c>
      <c r="CC3431">
        <v>133111</v>
      </c>
      <c r="CD3431">
        <v>135384</v>
      </c>
      <c r="CE3431">
        <v>137055</v>
      </c>
      <c r="CF3431">
        <v>138180</v>
      </c>
      <c r="CG3431">
        <v>138720</v>
      </c>
      <c r="CH3431">
        <v>138760</v>
      </c>
      <c r="CI3431">
        <v>138760</v>
      </c>
      <c r="CJ3431">
        <v>138760</v>
      </c>
      <c r="CK3431">
        <v>139102</v>
      </c>
      <c r="CL3431">
        <v>141423</v>
      </c>
      <c r="CM3431">
        <v>146213</v>
      </c>
      <c r="CN3431">
        <v>152322</v>
      </c>
      <c r="CO3431">
        <v>158541</v>
      </c>
      <c r="CP3431">
        <v>164284</v>
      </c>
      <c r="CQ3431">
        <v>167957</v>
      </c>
      <c r="CR3431">
        <v>171633</v>
      </c>
      <c r="CS3431">
        <v>172396</v>
      </c>
      <c r="CT3431">
        <v>173155</v>
      </c>
      <c r="CU3431">
        <v>175565</v>
      </c>
      <c r="CV3431">
        <v>179426</v>
      </c>
      <c r="CW3431">
        <v>182961</v>
      </c>
      <c r="CX3431">
        <v>186424</v>
      </c>
      <c r="CY3431">
        <v>187911</v>
      </c>
      <c r="CZ3431">
        <v>187911</v>
      </c>
      <c r="DA3431">
        <v>187911</v>
      </c>
      <c r="DB3431">
        <v>187911</v>
      </c>
      <c r="DC3431">
        <v>187911</v>
      </c>
      <c r="DD3431">
        <v>187911</v>
      </c>
      <c r="DE3431">
        <v>187911</v>
      </c>
      <c r="DF3431">
        <v>187911</v>
      </c>
      <c r="DG3431">
        <v>187911</v>
      </c>
      <c r="DH3431">
        <v>187911</v>
      </c>
      <c r="DI3431">
        <v>187911</v>
      </c>
      <c r="DJ3431">
        <v>187911</v>
      </c>
      <c r="DK3431">
        <v>187911</v>
      </c>
      <c r="DL3431">
        <v>187911</v>
      </c>
      <c r="DM3431">
        <v>187911</v>
      </c>
      <c r="DN3431">
        <v>187911</v>
      </c>
      <c r="DO3431">
        <v>187911</v>
      </c>
      <c r="DP3431">
        <v>187911</v>
      </c>
      <c r="DQ3431">
        <v>187911</v>
      </c>
      <c r="DR3431">
        <v>187911</v>
      </c>
      <c r="DS3431">
        <v>187911</v>
      </c>
      <c r="DT3431">
        <v>187911</v>
      </c>
      <c r="DU3431">
        <v>187911</v>
      </c>
      <c r="DV3431">
        <v>187911</v>
      </c>
      <c r="DW3431">
        <v>187911</v>
      </c>
      <c r="DX3431">
        <v>187911</v>
      </c>
      <c r="DY3431">
        <v>187911</v>
      </c>
      <c r="DZ3431">
        <v>187911</v>
      </c>
      <c r="EA3431">
        <v>187911</v>
      </c>
      <c r="EB3431">
        <v>187911</v>
      </c>
      <c r="EC3431">
        <v>187911</v>
      </c>
      <c r="ED3431">
        <v>187911</v>
      </c>
      <c r="EE3431">
        <v>187911</v>
      </c>
      <c r="EF3431">
        <v>187911</v>
      </c>
      <c r="EG3431">
        <v>187911</v>
      </c>
      <c r="EH3431">
        <v>187911</v>
      </c>
      <c r="EI3431">
        <v>187911</v>
      </c>
      <c r="EJ3431">
        <v>187911</v>
      </c>
      <c r="EK3431">
        <v>187911</v>
      </c>
      <c r="EL3431">
        <v>187911</v>
      </c>
      <c r="EM3431">
        <v>187911</v>
      </c>
      <c r="EN3431">
        <v>187911</v>
      </c>
      <c r="EO3431">
        <v>187911</v>
      </c>
      <c r="EP3431">
        <v>187911</v>
      </c>
      <c r="EQ3431">
        <v>187911</v>
      </c>
      <c r="ER3431">
        <v>187911</v>
      </c>
      <c r="ES3431">
        <v>187911</v>
      </c>
      <c r="ET3431">
        <v>187911</v>
      </c>
      <c r="EU3431">
        <v>187911</v>
      </c>
      <c r="EV3431">
        <v>187911</v>
      </c>
      <c r="EW3431">
        <v>187911</v>
      </c>
      <c r="EX3431">
        <v>187911</v>
      </c>
      <c r="EY3431">
        <v>187911</v>
      </c>
      <c r="EZ3431">
        <v>187911</v>
      </c>
      <c r="FA3431">
        <v>187911</v>
      </c>
      <c r="FB3431">
        <v>187911</v>
      </c>
      <c r="FC3431">
        <v>187911</v>
      </c>
      <c r="FD3431">
        <v>187911</v>
      </c>
      <c r="FE3431">
        <v>187911</v>
      </c>
      <c r="FF3431">
        <v>187911</v>
      </c>
      <c r="FG3431">
        <v>187911</v>
      </c>
      <c r="FH3431">
        <v>187911</v>
      </c>
    </row>
    <row r="3432" spans="1:164">
      <c r="A3432" t="s">
        <v>3153</v>
      </c>
      <c r="C3432" s="23">
        <v>45555</v>
      </c>
      <c r="D3432" s="23">
        <v>45584</v>
      </c>
      <c r="E3432">
        <v>25</v>
      </c>
      <c r="F3432">
        <v>122296</v>
      </c>
      <c r="G3432" t="s">
        <v>2193</v>
      </c>
      <c r="BV3432">
        <v>1939</v>
      </c>
      <c r="BW3432">
        <v>12977</v>
      </c>
      <c r="BX3432">
        <v>25491</v>
      </c>
      <c r="BY3432">
        <v>37841</v>
      </c>
      <c r="BZ3432">
        <v>44048</v>
      </c>
    </row>
    <row r="3433" spans="1:164">
      <c r="A3433" t="s">
        <v>3153</v>
      </c>
      <c r="C3433" s="23">
        <v>45555</v>
      </c>
      <c r="D3433" s="23">
        <v>45584</v>
      </c>
      <c r="E3433">
        <v>25</v>
      </c>
      <c r="F3433">
        <v>122296</v>
      </c>
      <c r="G3433" t="s">
        <v>2195</v>
      </c>
      <c r="BV3433">
        <v>1939</v>
      </c>
      <c r="BW3433">
        <v>14916</v>
      </c>
      <c r="BX3433">
        <v>40407</v>
      </c>
      <c r="BY3433">
        <v>78248</v>
      </c>
      <c r="BZ3433">
        <v>122296</v>
      </c>
      <c r="CA3433">
        <v>122296</v>
      </c>
      <c r="CB3433">
        <v>122296</v>
      </c>
      <c r="CC3433">
        <v>122296</v>
      </c>
      <c r="CD3433">
        <v>122296</v>
      </c>
      <c r="CE3433">
        <v>122296</v>
      </c>
      <c r="CF3433">
        <v>122296</v>
      </c>
      <c r="CG3433">
        <v>122296</v>
      </c>
      <c r="CH3433">
        <v>122296</v>
      </c>
      <c r="CI3433">
        <v>122296</v>
      </c>
      <c r="CJ3433">
        <v>122296</v>
      </c>
      <c r="CK3433">
        <v>122296</v>
      </c>
      <c r="CL3433">
        <v>122296</v>
      </c>
      <c r="CM3433">
        <v>122296</v>
      </c>
      <c r="CN3433">
        <v>122296</v>
      </c>
      <c r="CO3433">
        <v>122296</v>
      </c>
      <c r="CP3433">
        <v>122296</v>
      </c>
      <c r="CQ3433">
        <v>122296</v>
      </c>
      <c r="CR3433">
        <v>122296</v>
      </c>
      <c r="CS3433">
        <v>122296</v>
      </c>
      <c r="CT3433">
        <v>122296</v>
      </c>
      <c r="CU3433">
        <v>122296</v>
      </c>
      <c r="CV3433">
        <v>122296</v>
      </c>
      <c r="CW3433">
        <v>122296</v>
      </c>
      <c r="CX3433">
        <v>122296</v>
      </c>
      <c r="CY3433">
        <v>122296</v>
      </c>
      <c r="CZ3433">
        <v>122296</v>
      </c>
      <c r="DA3433">
        <v>122296</v>
      </c>
      <c r="DB3433">
        <v>122296</v>
      </c>
      <c r="DC3433">
        <v>122296</v>
      </c>
      <c r="DD3433">
        <v>122296</v>
      </c>
      <c r="DE3433">
        <v>122296</v>
      </c>
      <c r="DF3433">
        <v>122296</v>
      </c>
      <c r="DG3433">
        <v>122296</v>
      </c>
      <c r="DH3433">
        <v>122296</v>
      </c>
      <c r="DI3433">
        <v>122296</v>
      </c>
      <c r="DJ3433">
        <v>122296</v>
      </c>
      <c r="DK3433">
        <v>122296</v>
      </c>
      <c r="DL3433">
        <v>122296</v>
      </c>
      <c r="DM3433">
        <v>122296</v>
      </c>
      <c r="DN3433">
        <v>122296</v>
      </c>
      <c r="DO3433">
        <v>122296</v>
      </c>
      <c r="DP3433">
        <v>122296</v>
      </c>
      <c r="DQ3433">
        <v>122296</v>
      </c>
      <c r="DR3433">
        <v>122296</v>
      </c>
      <c r="DS3433">
        <v>122296</v>
      </c>
      <c r="DT3433">
        <v>122296</v>
      </c>
      <c r="DU3433">
        <v>122296</v>
      </c>
      <c r="DV3433">
        <v>122296</v>
      </c>
      <c r="DW3433">
        <v>122296</v>
      </c>
      <c r="DX3433">
        <v>122296</v>
      </c>
      <c r="DY3433">
        <v>122296</v>
      </c>
      <c r="DZ3433">
        <v>122296</v>
      </c>
      <c r="EA3433">
        <v>122296</v>
      </c>
      <c r="EB3433">
        <v>122296</v>
      </c>
      <c r="EC3433">
        <v>122296</v>
      </c>
      <c r="ED3433">
        <v>122296</v>
      </c>
      <c r="EE3433">
        <v>122296</v>
      </c>
      <c r="EF3433">
        <v>122296</v>
      </c>
      <c r="EG3433">
        <v>122296</v>
      </c>
      <c r="EH3433">
        <v>122296</v>
      </c>
      <c r="EI3433">
        <v>122296</v>
      </c>
      <c r="EJ3433">
        <v>122296</v>
      </c>
      <c r="EK3433">
        <v>122296</v>
      </c>
      <c r="EL3433">
        <v>122296</v>
      </c>
      <c r="EM3433">
        <v>122296</v>
      </c>
      <c r="EN3433">
        <v>122296</v>
      </c>
      <c r="EO3433">
        <v>122296</v>
      </c>
      <c r="EP3433">
        <v>122296</v>
      </c>
      <c r="EQ3433">
        <v>122296</v>
      </c>
      <c r="ER3433">
        <v>122296</v>
      </c>
      <c r="ES3433">
        <v>122296</v>
      </c>
      <c r="ET3433">
        <v>122296</v>
      </c>
      <c r="EU3433">
        <v>122296</v>
      </c>
      <c r="EV3433">
        <v>122296</v>
      </c>
      <c r="EW3433">
        <v>122296</v>
      </c>
      <c r="EX3433">
        <v>122296</v>
      </c>
      <c r="EY3433">
        <v>122296</v>
      </c>
      <c r="EZ3433">
        <v>122296</v>
      </c>
      <c r="FA3433">
        <v>122296</v>
      </c>
      <c r="FB3433">
        <v>122296</v>
      </c>
      <c r="FC3433">
        <v>122296</v>
      </c>
      <c r="FD3433">
        <v>122296</v>
      </c>
      <c r="FE3433">
        <v>122296</v>
      </c>
      <c r="FF3433">
        <v>122296</v>
      </c>
      <c r="FG3433">
        <v>122296</v>
      </c>
      <c r="FH3433">
        <v>122296</v>
      </c>
    </row>
    <row r="3434" spans="1:164">
      <c r="A3434" t="s">
        <v>3300</v>
      </c>
      <c r="B3434" t="s">
        <v>1800</v>
      </c>
      <c r="C3434" s="23">
        <v>45555</v>
      </c>
      <c r="D3434" s="23">
        <v>45584</v>
      </c>
      <c r="E3434">
        <v>25</v>
      </c>
      <c r="F3434">
        <v>61148</v>
      </c>
      <c r="G3434" t="s">
        <v>2193</v>
      </c>
      <c r="BV3434">
        <v>969</v>
      </c>
      <c r="BW3434">
        <v>6488</v>
      </c>
      <c r="BX3434">
        <v>12746</v>
      </c>
      <c r="BY3434">
        <v>18921</v>
      </c>
      <c r="BZ3434">
        <v>22024</v>
      </c>
    </row>
    <row r="3435" spans="1:164">
      <c r="A3435" t="s">
        <v>3300</v>
      </c>
      <c r="B3435" t="s">
        <v>1800</v>
      </c>
      <c r="C3435" s="23">
        <v>45555</v>
      </c>
      <c r="D3435" s="23">
        <v>45584</v>
      </c>
      <c r="E3435">
        <v>25</v>
      </c>
      <c r="F3435">
        <v>61148</v>
      </c>
      <c r="G3435" t="s">
        <v>2195</v>
      </c>
      <c r="BV3435">
        <v>969</v>
      </c>
      <c r="BW3435">
        <v>7458</v>
      </c>
      <c r="BX3435">
        <v>20204</v>
      </c>
      <c r="BY3435">
        <v>39124</v>
      </c>
      <c r="BZ3435">
        <v>61148</v>
      </c>
      <c r="CA3435">
        <v>61148</v>
      </c>
      <c r="CB3435">
        <v>61148</v>
      </c>
      <c r="CC3435">
        <v>61148</v>
      </c>
      <c r="CD3435">
        <v>61148</v>
      </c>
      <c r="CE3435">
        <v>61148</v>
      </c>
      <c r="CF3435">
        <v>61148</v>
      </c>
      <c r="CG3435">
        <v>61148</v>
      </c>
      <c r="CH3435">
        <v>61148</v>
      </c>
      <c r="CI3435">
        <v>61148</v>
      </c>
      <c r="CJ3435">
        <v>61148</v>
      </c>
      <c r="CK3435">
        <v>61148</v>
      </c>
      <c r="CL3435">
        <v>61148</v>
      </c>
      <c r="CM3435">
        <v>61148</v>
      </c>
      <c r="CN3435">
        <v>61148</v>
      </c>
      <c r="CO3435">
        <v>61148</v>
      </c>
      <c r="CP3435">
        <v>61148</v>
      </c>
      <c r="CQ3435">
        <v>61148</v>
      </c>
      <c r="CR3435">
        <v>61148</v>
      </c>
      <c r="CS3435">
        <v>61148</v>
      </c>
      <c r="CT3435">
        <v>61148</v>
      </c>
      <c r="CU3435">
        <v>61148</v>
      </c>
      <c r="CV3435">
        <v>61148</v>
      </c>
      <c r="CW3435">
        <v>61148</v>
      </c>
      <c r="CX3435">
        <v>61148</v>
      </c>
      <c r="CY3435">
        <v>61148</v>
      </c>
      <c r="CZ3435">
        <v>61148</v>
      </c>
      <c r="DA3435">
        <v>61148</v>
      </c>
      <c r="DB3435">
        <v>61148</v>
      </c>
      <c r="DC3435">
        <v>61148</v>
      </c>
      <c r="DD3435">
        <v>61148</v>
      </c>
      <c r="DE3435">
        <v>61148</v>
      </c>
      <c r="DF3435">
        <v>61148</v>
      </c>
      <c r="DG3435">
        <v>61148</v>
      </c>
      <c r="DH3435">
        <v>61148</v>
      </c>
      <c r="DI3435">
        <v>61148</v>
      </c>
      <c r="DJ3435">
        <v>61148</v>
      </c>
      <c r="DK3435">
        <v>61148</v>
      </c>
      <c r="DL3435">
        <v>61148</v>
      </c>
      <c r="DM3435">
        <v>61148</v>
      </c>
      <c r="DN3435">
        <v>61148</v>
      </c>
      <c r="DO3435">
        <v>61148</v>
      </c>
      <c r="DP3435">
        <v>61148</v>
      </c>
      <c r="DQ3435">
        <v>61148</v>
      </c>
      <c r="DR3435">
        <v>61148</v>
      </c>
      <c r="DS3435">
        <v>61148</v>
      </c>
      <c r="DT3435">
        <v>61148</v>
      </c>
      <c r="DU3435">
        <v>61148</v>
      </c>
      <c r="DV3435">
        <v>61148</v>
      </c>
      <c r="DW3435">
        <v>61148</v>
      </c>
      <c r="DX3435">
        <v>61148</v>
      </c>
      <c r="DY3435">
        <v>61148</v>
      </c>
      <c r="DZ3435">
        <v>61148</v>
      </c>
      <c r="EA3435">
        <v>61148</v>
      </c>
      <c r="EB3435">
        <v>61148</v>
      </c>
      <c r="EC3435">
        <v>61148</v>
      </c>
      <c r="ED3435">
        <v>61148</v>
      </c>
      <c r="EE3435">
        <v>61148</v>
      </c>
      <c r="EF3435">
        <v>61148</v>
      </c>
      <c r="EG3435">
        <v>61148</v>
      </c>
      <c r="EH3435">
        <v>61148</v>
      </c>
      <c r="EI3435">
        <v>61148</v>
      </c>
      <c r="EJ3435">
        <v>61148</v>
      </c>
      <c r="EK3435">
        <v>61148</v>
      </c>
      <c r="EL3435">
        <v>61148</v>
      </c>
      <c r="EM3435">
        <v>61148</v>
      </c>
      <c r="EN3435">
        <v>61148</v>
      </c>
      <c r="EO3435">
        <v>61148</v>
      </c>
      <c r="EP3435">
        <v>61148</v>
      </c>
      <c r="EQ3435">
        <v>61148</v>
      </c>
      <c r="ER3435">
        <v>61148</v>
      </c>
      <c r="ES3435">
        <v>61148</v>
      </c>
      <c r="ET3435">
        <v>61148</v>
      </c>
      <c r="EU3435">
        <v>61148</v>
      </c>
      <c r="EV3435">
        <v>61148</v>
      </c>
      <c r="EW3435">
        <v>61148</v>
      </c>
      <c r="EX3435">
        <v>61148</v>
      </c>
      <c r="EY3435">
        <v>61148</v>
      </c>
      <c r="EZ3435">
        <v>61148</v>
      </c>
      <c r="FA3435">
        <v>61148</v>
      </c>
      <c r="FB3435">
        <v>61148</v>
      </c>
      <c r="FC3435">
        <v>61148</v>
      </c>
      <c r="FD3435">
        <v>61148</v>
      </c>
      <c r="FE3435">
        <v>61148</v>
      </c>
      <c r="FF3435">
        <v>61148</v>
      </c>
      <c r="FG3435">
        <v>61148</v>
      </c>
      <c r="FH3435">
        <v>61148</v>
      </c>
    </row>
    <row r="3436" spans="1:164">
      <c r="A3436" t="s">
        <v>3301</v>
      </c>
      <c r="B3436" t="s">
        <v>1802</v>
      </c>
      <c r="C3436" s="23">
        <v>45555</v>
      </c>
      <c r="D3436" s="23">
        <v>45584</v>
      </c>
      <c r="E3436">
        <v>25</v>
      </c>
      <c r="F3436">
        <v>61148</v>
      </c>
      <c r="G3436" t="s">
        <v>2193</v>
      </c>
      <c r="BV3436">
        <v>969</v>
      </c>
      <c r="BW3436">
        <v>6488</v>
      </c>
      <c r="BX3436">
        <v>12746</v>
      </c>
      <c r="BY3436">
        <v>18921</v>
      </c>
      <c r="BZ3436">
        <v>22024</v>
      </c>
    </row>
    <row r="3437" spans="1:164">
      <c r="A3437" t="s">
        <v>3301</v>
      </c>
      <c r="B3437" t="s">
        <v>1802</v>
      </c>
      <c r="C3437" s="23">
        <v>45555</v>
      </c>
      <c r="D3437" s="23">
        <v>45584</v>
      </c>
      <c r="E3437">
        <v>25</v>
      </c>
      <c r="F3437">
        <v>61148</v>
      </c>
      <c r="G3437" t="s">
        <v>2195</v>
      </c>
      <c r="BV3437">
        <v>969</v>
      </c>
      <c r="BW3437">
        <v>7458</v>
      </c>
      <c r="BX3437">
        <v>20204</v>
      </c>
      <c r="BY3437">
        <v>39124</v>
      </c>
      <c r="BZ3437">
        <v>61148</v>
      </c>
      <c r="CA3437">
        <v>61148</v>
      </c>
      <c r="CB3437">
        <v>61148</v>
      </c>
      <c r="CC3437">
        <v>61148</v>
      </c>
      <c r="CD3437">
        <v>61148</v>
      </c>
      <c r="CE3437">
        <v>61148</v>
      </c>
      <c r="CF3437">
        <v>61148</v>
      </c>
      <c r="CG3437">
        <v>61148</v>
      </c>
      <c r="CH3437">
        <v>61148</v>
      </c>
      <c r="CI3437">
        <v>61148</v>
      </c>
      <c r="CJ3437">
        <v>61148</v>
      </c>
      <c r="CK3437">
        <v>61148</v>
      </c>
      <c r="CL3437">
        <v>61148</v>
      </c>
      <c r="CM3437">
        <v>61148</v>
      </c>
      <c r="CN3437">
        <v>61148</v>
      </c>
      <c r="CO3437">
        <v>61148</v>
      </c>
      <c r="CP3437">
        <v>61148</v>
      </c>
      <c r="CQ3437">
        <v>61148</v>
      </c>
      <c r="CR3437">
        <v>61148</v>
      </c>
      <c r="CS3437">
        <v>61148</v>
      </c>
      <c r="CT3437">
        <v>61148</v>
      </c>
      <c r="CU3437">
        <v>61148</v>
      </c>
      <c r="CV3437">
        <v>61148</v>
      </c>
      <c r="CW3437">
        <v>61148</v>
      </c>
      <c r="CX3437">
        <v>61148</v>
      </c>
      <c r="CY3437">
        <v>61148</v>
      </c>
      <c r="CZ3437">
        <v>61148</v>
      </c>
      <c r="DA3437">
        <v>61148</v>
      </c>
      <c r="DB3437">
        <v>61148</v>
      </c>
      <c r="DC3437">
        <v>61148</v>
      </c>
      <c r="DD3437">
        <v>61148</v>
      </c>
      <c r="DE3437">
        <v>61148</v>
      </c>
      <c r="DF3437">
        <v>61148</v>
      </c>
      <c r="DG3437">
        <v>61148</v>
      </c>
      <c r="DH3437">
        <v>61148</v>
      </c>
      <c r="DI3437">
        <v>61148</v>
      </c>
      <c r="DJ3437">
        <v>61148</v>
      </c>
      <c r="DK3437">
        <v>61148</v>
      </c>
      <c r="DL3437">
        <v>61148</v>
      </c>
      <c r="DM3437">
        <v>61148</v>
      </c>
      <c r="DN3437">
        <v>61148</v>
      </c>
      <c r="DO3437">
        <v>61148</v>
      </c>
      <c r="DP3437">
        <v>61148</v>
      </c>
      <c r="DQ3437">
        <v>61148</v>
      </c>
      <c r="DR3437">
        <v>61148</v>
      </c>
      <c r="DS3437">
        <v>61148</v>
      </c>
      <c r="DT3437">
        <v>61148</v>
      </c>
      <c r="DU3437">
        <v>61148</v>
      </c>
      <c r="DV3437">
        <v>61148</v>
      </c>
      <c r="DW3437">
        <v>61148</v>
      </c>
      <c r="DX3437">
        <v>61148</v>
      </c>
      <c r="DY3437">
        <v>61148</v>
      </c>
      <c r="DZ3437">
        <v>61148</v>
      </c>
      <c r="EA3437">
        <v>61148</v>
      </c>
      <c r="EB3437">
        <v>61148</v>
      </c>
      <c r="EC3437">
        <v>61148</v>
      </c>
      <c r="ED3437">
        <v>61148</v>
      </c>
      <c r="EE3437">
        <v>61148</v>
      </c>
      <c r="EF3437">
        <v>61148</v>
      </c>
      <c r="EG3437">
        <v>61148</v>
      </c>
      <c r="EH3437">
        <v>61148</v>
      </c>
      <c r="EI3437">
        <v>61148</v>
      </c>
      <c r="EJ3437">
        <v>61148</v>
      </c>
      <c r="EK3437">
        <v>61148</v>
      </c>
      <c r="EL3437">
        <v>61148</v>
      </c>
      <c r="EM3437">
        <v>61148</v>
      </c>
      <c r="EN3437">
        <v>61148</v>
      </c>
      <c r="EO3437">
        <v>61148</v>
      </c>
      <c r="EP3437">
        <v>61148</v>
      </c>
      <c r="EQ3437">
        <v>61148</v>
      </c>
      <c r="ER3437">
        <v>61148</v>
      </c>
      <c r="ES3437">
        <v>61148</v>
      </c>
      <c r="ET3437">
        <v>61148</v>
      </c>
      <c r="EU3437">
        <v>61148</v>
      </c>
      <c r="EV3437">
        <v>61148</v>
      </c>
      <c r="EW3437">
        <v>61148</v>
      </c>
      <c r="EX3437">
        <v>61148</v>
      </c>
      <c r="EY3437">
        <v>61148</v>
      </c>
      <c r="EZ3437">
        <v>61148</v>
      </c>
      <c r="FA3437">
        <v>61148</v>
      </c>
      <c r="FB3437">
        <v>61148</v>
      </c>
      <c r="FC3437">
        <v>61148</v>
      </c>
      <c r="FD3437">
        <v>61148</v>
      </c>
      <c r="FE3437">
        <v>61148</v>
      </c>
      <c r="FF3437">
        <v>61148</v>
      </c>
      <c r="FG3437">
        <v>61148</v>
      </c>
      <c r="FH3437">
        <v>61148</v>
      </c>
    </row>
    <row r="3438" spans="1:164">
      <c r="A3438" t="s">
        <v>3122</v>
      </c>
      <c r="C3438" s="23">
        <v>45584</v>
      </c>
      <c r="D3438" s="23">
        <v>45758</v>
      </c>
      <c r="E3438">
        <v>149</v>
      </c>
      <c r="F3438">
        <v>65615</v>
      </c>
      <c r="G3438" t="s">
        <v>2193</v>
      </c>
      <c r="BZ3438">
        <v>528</v>
      </c>
      <c r="CA3438">
        <v>4014</v>
      </c>
      <c r="CB3438">
        <v>3410</v>
      </c>
      <c r="CC3438">
        <v>2864</v>
      </c>
      <c r="CD3438">
        <v>2272</v>
      </c>
      <c r="CE3438">
        <v>1671</v>
      </c>
      <c r="CF3438">
        <v>1126</v>
      </c>
      <c r="CG3438">
        <v>540</v>
      </c>
      <c r="CH3438">
        <v>40</v>
      </c>
      <c r="CK3438">
        <v>342</v>
      </c>
      <c r="CL3438">
        <v>2321</v>
      </c>
      <c r="CM3438">
        <v>4790</v>
      </c>
      <c r="CN3438">
        <v>6110</v>
      </c>
      <c r="CO3438">
        <v>6218</v>
      </c>
      <c r="CP3438">
        <v>5744</v>
      </c>
      <c r="CQ3438">
        <v>3673</v>
      </c>
      <c r="CR3438">
        <v>3675</v>
      </c>
      <c r="CS3438">
        <v>763</v>
      </c>
      <c r="CT3438">
        <v>759</v>
      </c>
      <c r="CU3438">
        <v>2410</v>
      </c>
      <c r="CV3438">
        <v>3861</v>
      </c>
      <c r="CW3438">
        <v>3535</v>
      </c>
      <c r="CX3438">
        <v>3463</v>
      </c>
      <c r="CY3438">
        <v>1487</v>
      </c>
    </row>
    <row r="3439" spans="1:164">
      <c r="A3439" t="s">
        <v>3122</v>
      </c>
      <c r="C3439" s="23">
        <v>45584</v>
      </c>
      <c r="D3439" s="23">
        <v>45758</v>
      </c>
      <c r="E3439">
        <v>149</v>
      </c>
      <c r="F3439">
        <v>65615</v>
      </c>
      <c r="G3439" t="s">
        <v>2195</v>
      </c>
      <c r="BZ3439">
        <v>528</v>
      </c>
      <c r="CA3439">
        <v>4542</v>
      </c>
      <c r="CB3439">
        <v>7951</v>
      </c>
      <c r="CC3439">
        <v>10815</v>
      </c>
      <c r="CD3439">
        <v>13088</v>
      </c>
      <c r="CE3439">
        <v>14759</v>
      </c>
      <c r="CF3439">
        <v>15884</v>
      </c>
      <c r="CG3439">
        <v>16424</v>
      </c>
      <c r="CH3439">
        <v>16464</v>
      </c>
      <c r="CI3439">
        <v>16464</v>
      </c>
      <c r="CJ3439">
        <v>16464</v>
      </c>
      <c r="CK3439">
        <v>16806</v>
      </c>
      <c r="CL3439">
        <v>19127</v>
      </c>
      <c r="CM3439">
        <v>23917</v>
      </c>
      <c r="CN3439">
        <v>30026</v>
      </c>
      <c r="CO3439">
        <v>36245</v>
      </c>
      <c r="CP3439">
        <v>41988</v>
      </c>
      <c r="CQ3439">
        <v>45661</v>
      </c>
      <c r="CR3439">
        <v>49337</v>
      </c>
      <c r="CS3439">
        <v>50100</v>
      </c>
      <c r="CT3439">
        <v>50859</v>
      </c>
      <c r="CU3439">
        <v>53269</v>
      </c>
      <c r="CV3439">
        <v>57130</v>
      </c>
      <c r="CW3439">
        <v>60665</v>
      </c>
      <c r="CX3439">
        <v>64128</v>
      </c>
      <c r="CY3439">
        <v>65615</v>
      </c>
      <c r="CZ3439">
        <v>65615</v>
      </c>
      <c r="DA3439">
        <v>65615</v>
      </c>
      <c r="DB3439">
        <v>65615</v>
      </c>
      <c r="DC3439">
        <v>65615</v>
      </c>
      <c r="DD3439">
        <v>65615</v>
      </c>
      <c r="DE3439">
        <v>65615</v>
      </c>
      <c r="DF3439">
        <v>65615</v>
      </c>
      <c r="DG3439">
        <v>65615</v>
      </c>
      <c r="DH3439">
        <v>65615</v>
      </c>
      <c r="DI3439">
        <v>65615</v>
      </c>
      <c r="DJ3439">
        <v>65615</v>
      </c>
      <c r="DK3439">
        <v>65615</v>
      </c>
      <c r="DL3439">
        <v>65615</v>
      </c>
      <c r="DM3439">
        <v>65615</v>
      </c>
      <c r="DN3439">
        <v>65615</v>
      </c>
      <c r="DO3439">
        <v>65615</v>
      </c>
      <c r="DP3439">
        <v>65615</v>
      </c>
      <c r="DQ3439">
        <v>65615</v>
      </c>
      <c r="DR3439">
        <v>65615</v>
      </c>
      <c r="DS3439">
        <v>65615</v>
      </c>
      <c r="DT3439">
        <v>65615</v>
      </c>
      <c r="DU3439">
        <v>65615</v>
      </c>
      <c r="DV3439">
        <v>65615</v>
      </c>
      <c r="DW3439">
        <v>65615</v>
      </c>
      <c r="DX3439">
        <v>65615</v>
      </c>
      <c r="DY3439">
        <v>65615</v>
      </c>
      <c r="DZ3439">
        <v>65615</v>
      </c>
      <c r="EA3439">
        <v>65615</v>
      </c>
      <c r="EB3439">
        <v>65615</v>
      </c>
      <c r="EC3439">
        <v>65615</v>
      </c>
      <c r="ED3439">
        <v>65615</v>
      </c>
      <c r="EE3439">
        <v>65615</v>
      </c>
      <c r="EF3439">
        <v>65615</v>
      </c>
      <c r="EG3439">
        <v>65615</v>
      </c>
      <c r="EH3439">
        <v>65615</v>
      </c>
      <c r="EI3439">
        <v>65615</v>
      </c>
      <c r="EJ3439">
        <v>65615</v>
      </c>
      <c r="EK3439">
        <v>65615</v>
      </c>
      <c r="EL3439">
        <v>65615</v>
      </c>
      <c r="EM3439">
        <v>65615</v>
      </c>
      <c r="EN3439">
        <v>65615</v>
      </c>
      <c r="EO3439">
        <v>65615</v>
      </c>
      <c r="EP3439">
        <v>65615</v>
      </c>
      <c r="EQ3439">
        <v>65615</v>
      </c>
      <c r="ER3439">
        <v>65615</v>
      </c>
      <c r="ES3439">
        <v>65615</v>
      </c>
      <c r="ET3439">
        <v>65615</v>
      </c>
      <c r="EU3439">
        <v>65615</v>
      </c>
      <c r="EV3439">
        <v>65615</v>
      </c>
      <c r="EW3439">
        <v>65615</v>
      </c>
      <c r="EX3439">
        <v>65615</v>
      </c>
      <c r="EY3439">
        <v>65615</v>
      </c>
      <c r="EZ3439">
        <v>65615</v>
      </c>
      <c r="FA3439">
        <v>65615</v>
      </c>
      <c r="FB3439">
        <v>65615</v>
      </c>
      <c r="FC3439">
        <v>65615</v>
      </c>
      <c r="FD3439">
        <v>65615</v>
      </c>
      <c r="FE3439">
        <v>65615</v>
      </c>
      <c r="FF3439">
        <v>65615</v>
      </c>
      <c r="FG3439">
        <v>65615</v>
      </c>
      <c r="FH3439">
        <v>65615</v>
      </c>
    </row>
    <row r="3440" spans="1:164">
      <c r="A3440" t="s">
        <v>3302</v>
      </c>
      <c r="B3440" t="s">
        <v>1804</v>
      </c>
      <c r="C3440" s="23">
        <v>45584</v>
      </c>
      <c r="D3440" s="23">
        <v>45635</v>
      </c>
      <c r="E3440">
        <v>43</v>
      </c>
      <c r="F3440">
        <v>16464</v>
      </c>
      <c r="G3440" t="s">
        <v>2193</v>
      </c>
      <c r="BZ3440">
        <v>528</v>
      </c>
      <c r="CA3440">
        <v>4014</v>
      </c>
      <c r="CB3440">
        <v>3410</v>
      </c>
      <c r="CC3440">
        <v>2864</v>
      </c>
      <c r="CD3440">
        <v>2272</v>
      </c>
      <c r="CE3440">
        <v>1671</v>
      </c>
      <c r="CF3440">
        <v>1126</v>
      </c>
      <c r="CG3440">
        <v>540</v>
      </c>
      <c r="CH3440">
        <v>40</v>
      </c>
    </row>
    <row r="3441" spans="1:164">
      <c r="A3441" t="s">
        <v>3302</v>
      </c>
      <c r="B3441" t="s">
        <v>1804</v>
      </c>
      <c r="C3441" s="23">
        <v>45584</v>
      </c>
      <c r="D3441" s="23">
        <v>45635</v>
      </c>
      <c r="E3441">
        <v>43</v>
      </c>
      <c r="F3441">
        <v>16464</v>
      </c>
      <c r="G3441" t="s">
        <v>2195</v>
      </c>
      <c r="BZ3441">
        <v>528</v>
      </c>
      <c r="CA3441">
        <v>4542</v>
      </c>
      <c r="CB3441">
        <v>7951</v>
      </c>
      <c r="CC3441">
        <v>10815</v>
      </c>
      <c r="CD3441">
        <v>13088</v>
      </c>
      <c r="CE3441">
        <v>14759</v>
      </c>
      <c r="CF3441">
        <v>15884</v>
      </c>
      <c r="CG3441">
        <v>16424</v>
      </c>
      <c r="CH3441">
        <v>16464</v>
      </c>
      <c r="CI3441">
        <v>16464</v>
      </c>
      <c r="CJ3441">
        <v>16464</v>
      </c>
      <c r="CK3441">
        <v>16464</v>
      </c>
      <c r="CL3441">
        <v>16464</v>
      </c>
      <c r="CM3441">
        <v>16464</v>
      </c>
      <c r="CN3441">
        <v>16464</v>
      </c>
      <c r="CO3441">
        <v>16464</v>
      </c>
      <c r="CP3441">
        <v>16464</v>
      </c>
      <c r="CQ3441">
        <v>16464</v>
      </c>
      <c r="CR3441">
        <v>16464</v>
      </c>
      <c r="CS3441">
        <v>16464</v>
      </c>
      <c r="CT3441">
        <v>16464</v>
      </c>
      <c r="CU3441">
        <v>16464</v>
      </c>
      <c r="CV3441">
        <v>16464</v>
      </c>
      <c r="CW3441">
        <v>16464</v>
      </c>
      <c r="CX3441">
        <v>16464</v>
      </c>
      <c r="CY3441">
        <v>16464</v>
      </c>
      <c r="CZ3441">
        <v>16464</v>
      </c>
      <c r="DA3441">
        <v>16464</v>
      </c>
      <c r="DB3441">
        <v>16464</v>
      </c>
      <c r="DC3441">
        <v>16464</v>
      </c>
      <c r="DD3441">
        <v>16464</v>
      </c>
      <c r="DE3441">
        <v>16464</v>
      </c>
      <c r="DF3441">
        <v>16464</v>
      </c>
      <c r="DG3441">
        <v>16464</v>
      </c>
      <c r="DH3441">
        <v>16464</v>
      </c>
      <c r="DI3441">
        <v>16464</v>
      </c>
      <c r="DJ3441">
        <v>16464</v>
      </c>
      <c r="DK3441">
        <v>16464</v>
      </c>
      <c r="DL3441">
        <v>16464</v>
      </c>
      <c r="DM3441">
        <v>16464</v>
      </c>
      <c r="DN3441">
        <v>16464</v>
      </c>
      <c r="DO3441">
        <v>16464</v>
      </c>
      <c r="DP3441">
        <v>16464</v>
      </c>
      <c r="DQ3441">
        <v>16464</v>
      </c>
      <c r="DR3441">
        <v>16464</v>
      </c>
      <c r="DS3441">
        <v>16464</v>
      </c>
      <c r="DT3441">
        <v>16464</v>
      </c>
      <c r="DU3441">
        <v>16464</v>
      </c>
      <c r="DV3441">
        <v>16464</v>
      </c>
      <c r="DW3441">
        <v>16464</v>
      </c>
      <c r="DX3441">
        <v>16464</v>
      </c>
      <c r="DY3441">
        <v>16464</v>
      </c>
      <c r="DZ3441">
        <v>16464</v>
      </c>
      <c r="EA3441">
        <v>16464</v>
      </c>
      <c r="EB3441">
        <v>16464</v>
      </c>
      <c r="EC3441">
        <v>16464</v>
      </c>
      <c r="ED3441">
        <v>16464</v>
      </c>
      <c r="EE3441">
        <v>16464</v>
      </c>
      <c r="EF3441">
        <v>16464</v>
      </c>
      <c r="EG3441">
        <v>16464</v>
      </c>
      <c r="EH3441">
        <v>16464</v>
      </c>
      <c r="EI3441">
        <v>16464</v>
      </c>
      <c r="EJ3441">
        <v>16464</v>
      </c>
      <c r="EK3441">
        <v>16464</v>
      </c>
      <c r="EL3441">
        <v>16464</v>
      </c>
      <c r="EM3441">
        <v>16464</v>
      </c>
      <c r="EN3441">
        <v>16464</v>
      </c>
      <c r="EO3441">
        <v>16464</v>
      </c>
      <c r="EP3441">
        <v>16464</v>
      </c>
      <c r="EQ3441">
        <v>16464</v>
      </c>
      <c r="ER3441">
        <v>16464</v>
      </c>
      <c r="ES3441">
        <v>16464</v>
      </c>
      <c r="ET3441">
        <v>16464</v>
      </c>
      <c r="EU3441">
        <v>16464</v>
      </c>
      <c r="EV3441">
        <v>16464</v>
      </c>
      <c r="EW3441">
        <v>16464</v>
      </c>
      <c r="EX3441">
        <v>16464</v>
      </c>
      <c r="EY3441">
        <v>16464</v>
      </c>
      <c r="EZ3441">
        <v>16464</v>
      </c>
      <c r="FA3441">
        <v>16464</v>
      </c>
      <c r="FB3441">
        <v>16464</v>
      </c>
      <c r="FC3441">
        <v>16464</v>
      </c>
      <c r="FD3441">
        <v>16464</v>
      </c>
      <c r="FE3441">
        <v>16464</v>
      </c>
      <c r="FF3441">
        <v>16464</v>
      </c>
      <c r="FG3441">
        <v>16464</v>
      </c>
      <c r="FH3441">
        <v>16464</v>
      </c>
    </row>
    <row r="3442" spans="1:164">
      <c r="A3442" t="s">
        <v>3303</v>
      </c>
      <c r="B3442" t="s">
        <v>1806</v>
      </c>
      <c r="C3442" s="23">
        <v>45659</v>
      </c>
      <c r="D3442" s="23">
        <v>45678</v>
      </c>
      <c r="E3442">
        <v>16</v>
      </c>
      <c r="F3442">
        <v>6159</v>
      </c>
      <c r="G3442" t="s">
        <v>2193</v>
      </c>
      <c r="CK3442">
        <v>342</v>
      </c>
      <c r="CL3442">
        <v>2321</v>
      </c>
      <c r="CM3442">
        <v>3117</v>
      </c>
      <c r="CN3442">
        <v>379</v>
      </c>
    </row>
    <row r="3443" spans="1:164">
      <c r="A3443" t="s">
        <v>3303</v>
      </c>
      <c r="B3443" t="s">
        <v>1806</v>
      </c>
      <c r="C3443" s="23">
        <v>45659</v>
      </c>
      <c r="D3443" s="23">
        <v>45678</v>
      </c>
      <c r="E3443">
        <v>16</v>
      </c>
      <c r="F3443">
        <v>6159</v>
      </c>
      <c r="G3443" t="s">
        <v>2195</v>
      </c>
      <c r="CK3443">
        <v>342</v>
      </c>
      <c r="CL3443">
        <v>2663</v>
      </c>
      <c r="CM3443">
        <v>5780</v>
      </c>
      <c r="CN3443">
        <v>6159</v>
      </c>
      <c r="CO3443">
        <v>6159</v>
      </c>
      <c r="CP3443">
        <v>6159</v>
      </c>
      <c r="CQ3443">
        <v>6159</v>
      </c>
      <c r="CR3443">
        <v>6159</v>
      </c>
      <c r="CS3443">
        <v>6159</v>
      </c>
      <c r="CT3443">
        <v>6159</v>
      </c>
      <c r="CU3443">
        <v>6159</v>
      </c>
      <c r="CV3443">
        <v>6159</v>
      </c>
      <c r="CW3443">
        <v>6159</v>
      </c>
      <c r="CX3443">
        <v>6159</v>
      </c>
      <c r="CY3443">
        <v>6159</v>
      </c>
      <c r="CZ3443">
        <v>6159</v>
      </c>
      <c r="DA3443">
        <v>6159</v>
      </c>
      <c r="DB3443">
        <v>6159</v>
      </c>
      <c r="DC3443">
        <v>6159</v>
      </c>
      <c r="DD3443">
        <v>6159</v>
      </c>
      <c r="DE3443">
        <v>6159</v>
      </c>
      <c r="DF3443">
        <v>6159</v>
      </c>
      <c r="DG3443">
        <v>6159</v>
      </c>
      <c r="DH3443">
        <v>6159</v>
      </c>
      <c r="DI3443">
        <v>6159</v>
      </c>
      <c r="DJ3443">
        <v>6159</v>
      </c>
      <c r="DK3443">
        <v>6159</v>
      </c>
      <c r="DL3443">
        <v>6159</v>
      </c>
      <c r="DM3443">
        <v>6159</v>
      </c>
      <c r="DN3443">
        <v>6159</v>
      </c>
      <c r="DO3443">
        <v>6159</v>
      </c>
      <c r="DP3443">
        <v>6159</v>
      </c>
      <c r="DQ3443">
        <v>6159</v>
      </c>
      <c r="DR3443">
        <v>6159</v>
      </c>
      <c r="DS3443">
        <v>6159</v>
      </c>
      <c r="DT3443">
        <v>6159</v>
      </c>
      <c r="DU3443">
        <v>6159</v>
      </c>
      <c r="DV3443">
        <v>6159</v>
      </c>
      <c r="DW3443">
        <v>6159</v>
      </c>
      <c r="DX3443">
        <v>6159</v>
      </c>
      <c r="DY3443">
        <v>6159</v>
      </c>
      <c r="DZ3443">
        <v>6159</v>
      </c>
      <c r="EA3443">
        <v>6159</v>
      </c>
      <c r="EB3443">
        <v>6159</v>
      </c>
      <c r="EC3443">
        <v>6159</v>
      </c>
      <c r="ED3443">
        <v>6159</v>
      </c>
      <c r="EE3443">
        <v>6159</v>
      </c>
      <c r="EF3443">
        <v>6159</v>
      </c>
      <c r="EG3443">
        <v>6159</v>
      </c>
      <c r="EH3443">
        <v>6159</v>
      </c>
      <c r="EI3443">
        <v>6159</v>
      </c>
      <c r="EJ3443">
        <v>6159</v>
      </c>
      <c r="EK3443">
        <v>6159</v>
      </c>
      <c r="EL3443">
        <v>6159</v>
      </c>
      <c r="EM3443">
        <v>6159</v>
      </c>
      <c r="EN3443">
        <v>6159</v>
      </c>
      <c r="EO3443">
        <v>6159</v>
      </c>
      <c r="EP3443">
        <v>6159</v>
      </c>
      <c r="EQ3443">
        <v>6159</v>
      </c>
      <c r="ER3443">
        <v>6159</v>
      </c>
      <c r="ES3443">
        <v>6159</v>
      </c>
      <c r="ET3443">
        <v>6159</v>
      </c>
      <c r="EU3443">
        <v>6159</v>
      </c>
      <c r="EV3443">
        <v>6159</v>
      </c>
      <c r="EW3443">
        <v>6159</v>
      </c>
      <c r="EX3443">
        <v>6159</v>
      </c>
      <c r="EY3443">
        <v>6159</v>
      </c>
      <c r="EZ3443">
        <v>6159</v>
      </c>
      <c r="FA3443">
        <v>6159</v>
      </c>
      <c r="FB3443">
        <v>6159</v>
      </c>
      <c r="FC3443">
        <v>6159</v>
      </c>
      <c r="FD3443">
        <v>6159</v>
      </c>
      <c r="FE3443">
        <v>6159</v>
      </c>
      <c r="FF3443">
        <v>6159</v>
      </c>
      <c r="FG3443">
        <v>6159</v>
      </c>
      <c r="FH3443">
        <v>6159</v>
      </c>
    </row>
    <row r="3444" spans="1:164">
      <c r="A3444" t="s">
        <v>3304</v>
      </c>
      <c r="B3444" t="s">
        <v>1808</v>
      </c>
      <c r="C3444" s="23">
        <v>45674</v>
      </c>
      <c r="D3444" s="23">
        <v>45688</v>
      </c>
      <c r="E3444">
        <v>12</v>
      </c>
      <c r="F3444">
        <v>4619</v>
      </c>
      <c r="G3444" t="s">
        <v>2193</v>
      </c>
      <c r="CM3444">
        <v>760</v>
      </c>
      <c r="CN3444">
        <v>2281</v>
      </c>
      <c r="CO3444">
        <v>1577</v>
      </c>
    </row>
    <row r="3445" spans="1:164">
      <c r="A3445" t="s">
        <v>3304</v>
      </c>
      <c r="B3445" t="s">
        <v>1808</v>
      </c>
      <c r="C3445" s="23">
        <v>45674</v>
      </c>
      <c r="D3445" s="23">
        <v>45688</v>
      </c>
      <c r="E3445">
        <v>12</v>
      </c>
      <c r="F3445">
        <v>4619</v>
      </c>
      <c r="G3445" t="s">
        <v>2195</v>
      </c>
      <c r="CM3445">
        <v>760</v>
      </c>
      <c r="CN3445">
        <v>3042</v>
      </c>
      <c r="CO3445">
        <v>4619</v>
      </c>
      <c r="CP3445">
        <v>4619</v>
      </c>
      <c r="CQ3445">
        <v>4619</v>
      </c>
      <c r="CR3445">
        <v>4619</v>
      </c>
      <c r="CS3445">
        <v>4619</v>
      </c>
      <c r="CT3445">
        <v>4619</v>
      </c>
      <c r="CU3445">
        <v>4619</v>
      </c>
      <c r="CV3445">
        <v>4619</v>
      </c>
      <c r="CW3445">
        <v>4619</v>
      </c>
      <c r="CX3445">
        <v>4619</v>
      </c>
      <c r="CY3445">
        <v>4619</v>
      </c>
      <c r="CZ3445">
        <v>4619</v>
      </c>
      <c r="DA3445">
        <v>4619</v>
      </c>
      <c r="DB3445">
        <v>4619</v>
      </c>
      <c r="DC3445">
        <v>4619</v>
      </c>
      <c r="DD3445">
        <v>4619</v>
      </c>
      <c r="DE3445">
        <v>4619</v>
      </c>
      <c r="DF3445">
        <v>4619</v>
      </c>
      <c r="DG3445">
        <v>4619</v>
      </c>
      <c r="DH3445">
        <v>4619</v>
      </c>
      <c r="DI3445">
        <v>4619</v>
      </c>
      <c r="DJ3445">
        <v>4619</v>
      </c>
      <c r="DK3445">
        <v>4619</v>
      </c>
      <c r="DL3445">
        <v>4619</v>
      </c>
      <c r="DM3445">
        <v>4619</v>
      </c>
      <c r="DN3445">
        <v>4619</v>
      </c>
      <c r="DO3445">
        <v>4619</v>
      </c>
      <c r="DP3445">
        <v>4619</v>
      </c>
      <c r="DQ3445">
        <v>4619</v>
      </c>
      <c r="DR3445">
        <v>4619</v>
      </c>
      <c r="DS3445">
        <v>4619</v>
      </c>
      <c r="DT3445">
        <v>4619</v>
      </c>
      <c r="DU3445">
        <v>4619</v>
      </c>
      <c r="DV3445">
        <v>4619</v>
      </c>
      <c r="DW3445">
        <v>4619</v>
      </c>
      <c r="DX3445">
        <v>4619</v>
      </c>
      <c r="DY3445">
        <v>4619</v>
      </c>
      <c r="DZ3445">
        <v>4619</v>
      </c>
      <c r="EA3445">
        <v>4619</v>
      </c>
      <c r="EB3445">
        <v>4619</v>
      </c>
      <c r="EC3445">
        <v>4619</v>
      </c>
      <c r="ED3445">
        <v>4619</v>
      </c>
      <c r="EE3445">
        <v>4619</v>
      </c>
      <c r="EF3445">
        <v>4619</v>
      </c>
      <c r="EG3445">
        <v>4619</v>
      </c>
      <c r="EH3445">
        <v>4619</v>
      </c>
      <c r="EI3445">
        <v>4619</v>
      </c>
      <c r="EJ3445">
        <v>4619</v>
      </c>
      <c r="EK3445">
        <v>4619</v>
      </c>
      <c r="EL3445">
        <v>4619</v>
      </c>
      <c r="EM3445">
        <v>4619</v>
      </c>
      <c r="EN3445">
        <v>4619</v>
      </c>
      <c r="EO3445">
        <v>4619</v>
      </c>
      <c r="EP3445">
        <v>4619</v>
      </c>
      <c r="EQ3445">
        <v>4619</v>
      </c>
      <c r="ER3445">
        <v>4619</v>
      </c>
      <c r="ES3445">
        <v>4619</v>
      </c>
      <c r="ET3445">
        <v>4619</v>
      </c>
      <c r="EU3445">
        <v>4619</v>
      </c>
      <c r="EV3445">
        <v>4619</v>
      </c>
      <c r="EW3445">
        <v>4619</v>
      </c>
      <c r="EX3445">
        <v>4619</v>
      </c>
      <c r="EY3445">
        <v>4619</v>
      </c>
      <c r="EZ3445">
        <v>4619</v>
      </c>
      <c r="FA3445">
        <v>4619</v>
      </c>
      <c r="FB3445">
        <v>4619</v>
      </c>
      <c r="FC3445">
        <v>4619</v>
      </c>
      <c r="FD3445">
        <v>4619</v>
      </c>
      <c r="FE3445">
        <v>4619</v>
      </c>
      <c r="FF3445">
        <v>4619</v>
      </c>
      <c r="FG3445">
        <v>4619</v>
      </c>
      <c r="FH3445">
        <v>4619</v>
      </c>
    </row>
    <row r="3446" spans="1:164">
      <c r="A3446" t="s">
        <v>3305</v>
      </c>
      <c r="B3446" t="s">
        <v>1810</v>
      </c>
      <c r="C3446" s="23">
        <v>45674</v>
      </c>
      <c r="D3446" s="23">
        <v>45699</v>
      </c>
      <c r="E3446">
        <v>21</v>
      </c>
      <c r="F3446">
        <v>8172</v>
      </c>
      <c r="G3446" t="s">
        <v>2193</v>
      </c>
      <c r="CM3446">
        <v>760</v>
      </c>
      <c r="CN3446">
        <v>2281</v>
      </c>
      <c r="CO3446">
        <v>2281</v>
      </c>
      <c r="CP3446">
        <v>2281</v>
      </c>
      <c r="CQ3446">
        <v>567</v>
      </c>
    </row>
    <row r="3447" spans="1:164">
      <c r="A3447" t="s">
        <v>3305</v>
      </c>
      <c r="B3447" t="s">
        <v>1810</v>
      </c>
      <c r="C3447" s="23">
        <v>45674</v>
      </c>
      <c r="D3447" s="23">
        <v>45699</v>
      </c>
      <c r="E3447">
        <v>21</v>
      </c>
      <c r="F3447">
        <v>8172</v>
      </c>
      <c r="G3447" t="s">
        <v>2195</v>
      </c>
      <c r="CM3447">
        <v>760</v>
      </c>
      <c r="CN3447">
        <v>3042</v>
      </c>
      <c r="CO3447">
        <v>5323</v>
      </c>
      <c r="CP3447">
        <v>7605</v>
      </c>
      <c r="CQ3447">
        <v>8172</v>
      </c>
      <c r="CR3447">
        <v>8172</v>
      </c>
      <c r="CS3447">
        <v>8172</v>
      </c>
      <c r="CT3447">
        <v>8172</v>
      </c>
      <c r="CU3447">
        <v>8172</v>
      </c>
      <c r="CV3447">
        <v>8172</v>
      </c>
      <c r="CW3447">
        <v>8172</v>
      </c>
      <c r="CX3447">
        <v>8172</v>
      </c>
      <c r="CY3447">
        <v>8172</v>
      </c>
      <c r="CZ3447">
        <v>8172</v>
      </c>
      <c r="DA3447">
        <v>8172</v>
      </c>
      <c r="DB3447">
        <v>8172</v>
      </c>
      <c r="DC3447">
        <v>8172</v>
      </c>
      <c r="DD3447">
        <v>8172</v>
      </c>
      <c r="DE3447">
        <v>8172</v>
      </c>
      <c r="DF3447">
        <v>8172</v>
      </c>
      <c r="DG3447">
        <v>8172</v>
      </c>
      <c r="DH3447">
        <v>8172</v>
      </c>
      <c r="DI3447">
        <v>8172</v>
      </c>
      <c r="DJ3447">
        <v>8172</v>
      </c>
      <c r="DK3447">
        <v>8172</v>
      </c>
      <c r="DL3447">
        <v>8172</v>
      </c>
      <c r="DM3447">
        <v>8172</v>
      </c>
      <c r="DN3447">
        <v>8172</v>
      </c>
      <c r="DO3447">
        <v>8172</v>
      </c>
      <c r="DP3447">
        <v>8172</v>
      </c>
      <c r="DQ3447">
        <v>8172</v>
      </c>
      <c r="DR3447">
        <v>8172</v>
      </c>
      <c r="DS3447">
        <v>8172</v>
      </c>
      <c r="DT3447">
        <v>8172</v>
      </c>
      <c r="DU3447">
        <v>8172</v>
      </c>
      <c r="DV3447">
        <v>8172</v>
      </c>
      <c r="DW3447">
        <v>8172</v>
      </c>
      <c r="DX3447">
        <v>8172</v>
      </c>
      <c r="DY3447">
        <v>8172</v>
      </c>
      <c r="DZ3447">
        <v>8172</v>
      </c>
      <c r="EA3447">
        <v>8172</v>
      </c>
      <c r="EB3447">
        <v>8172</v>
      </c>
      <c r="EC3447">
        <v>8172</v>
      </c>
      <c r="ED3447">
        <v>8172</v>
      </c>
      <c r="EE3447">
        <v>8172</v>
      </c>
      <c r="EF3447">
        <v>8172</v>
      </c>
      <c r="EG3447">
        <v>8172</v>
      </c>
      <c r="EH3447">
        <v>8172</v>
      </c>
      <c r="EI3447">
        <v>8172</v>
      </c>
      <c r="EJ3447">
        <v>8172</v>
      </c>
      <c r="EK3447">
        <v>8172</v>
      </c>
      <c r="EL3447">
        <v>8172</v>
      </c>
      <c r="EM3447">
        <v>8172</v>
      </c>
      <c r="EN3447">
        <v>8172</v>
      </c>
      <c r="EO3447">
        <v>8172</v>
      </c>
      <c r="EP3447">
        <v>8172</v>
      </c>
      <c r="EQ3447">
        <v>8172</v>
      </c>
      <c r="ER3447">
        <v>8172</v>
      </c>
      <c r="ES3447">
        <v>8172</v>
      </c>
      <c r="ET3447">
        <v>8172</v>
      </c>
      <c r="EU3447">
        <v>8172</v>
      </c>
      <c r="EV3447">
        <v>8172</v>
      </c>
      <c r="EW3447">
        <v>8172</v>
      </c>
      <c r="EX3447">
        <v>8172</v>
      </c>
      <c r="EY3447">
        <v>8172</v>
      </c>
      <c r="EZ3447">
        <v>8172</v>
      </c>
      <c r="FA3447">
        <v>8172</v>
      </c>
      <c r="FB3447">
        <v>8172</v>
      </c>
      <c r="FC3447">
        <v>8172</v>
      </c>
      <c r="FD3447">
        <v>8172</v>
      </c>
      <c r="FE3447">
        <v>8172</v>
      </c>
      <c r="FF3447">
        <v>8172</v>
      </c>
      <c r="FG3447">
        <v>8172</v>
      </c>
      <c r="FH3447">
        <v>8172</v>
      </c>
    </row>
    <row r="3448" spans="1:164">
      <c r="A3448" t="s">
        <v>3306</v>
      </c>
      <c r="B3448" t="s">
        <v>1812</v>
      </c>
      <c r="C3448" s="23">
        <v>45674</v>
      </c>
      <c r="D3448" s="23">
        <v>45709</v>
      </c>
      <c r="E3448">
        <v>30</v>
      </c>
      <c r="F3448">
        <v>11607</v>
      </c>
      <c r="G3448" t="s">
        <v>2193</v>
      </c>
      <c r="CM3448">
        <v>152</v>
      </c>
      <c r="CN3448">
        <v>1167</v>
      </c>
      <c r="CO3448">
        <v>2360</v>
      </c>
      <c r="CP3448">
        <v>3462</v>
      </c>
      <c r="CQ3448">
        <v>3106</v>
      </c>
      <c r="CR3448">
        <v>1360</v>
      </c>
    </row>
    <row r="3449" spans="1:164">
      <c r="A3449" t="s">
        <v>3306</v>
      </c>
      <c r="B3449" t="s">
        <v>1812</v>
      </c>
      <c r="C3449" s="23">
        <v>45674</v>
      </c>
      <c r="D3449" s="23">
        <v>45709</v>
      </c>
      <c r="E3449">
        <v>30</v>
      </c>
      <c r="F3449">
        <v>11607</v>
      </c>
      <c r="G3449" t="s">
        <v>2195</v>
      </c>
      <c r="CM3449">
        <v>152</v>
      </c>
      <c r="CN3449">
        <v>1320</v>
      </c>
      <c r="CO3449">
        <v>3680</v>
      </c>
      <c r="CP3449">
        <v>7142</v>
      </c>
      <c r="CQ3449">
        <v>10247</v>
      </c>
      <c r="CR3449">
        <v>11607</v>
      </c>
      <c r="CS3449">
        <v>11607</v>
      </c>
      <c r="CT3449">
        <v>11607</v>
      </c>
      <c r="CU3449">
        <v>11607</v>
      </c>
      <c r="CV3449">
        <v>11607</v>
      </c>
      <c r="CW3449">
        <v>11607</v>
      </c>
      <c r="CX3449">
        <v>11607</v>
      </c>
      <c r="CY3449">
        <v>11607</v>
      </c>
      <c r="CZ3449">
        <v>11607</v>
      </c>
      <c r="DA3449">
        <v>11607</v>
      </c>
      <c r="DB3449">
        <v>11607</v>
      </c>
      <c r="DC3449">
        <v>11607</v>
      </c>
      <c r="DD3449">
        <v>11607</v>
      </c>
      <c r="DE3449">
        <v>11607</v>
      </c>
      <c r="DF3449">
        <v>11607</v>
      </c>
      <c r="DG3449">
        <v>11607</v>
      </c>
      <c r="DH3449">
        <v>11607</v>
      </c>
      <c r="DI3449">
        <v>11607</v>
      </c>
      <c r="DJ3449">
        <v>11607</v>
      </c>
      <c r="DK3449">
        <v>11607</v>
      </c>
      <c r="DL3449">
        <v>11607</v>
      </c>
      <c r="DM3449">
        <v>11607</v>
      </c>
      <c r="DN3449">
        <v>11607</v>
      </c>
      <c r="DO3449">
        <v>11607</v>
      </c>
      <c r="DP3449">
        <v>11607</v>
      </c>
      <c r="DQ3449">
        <v>11607</v>
      </c>
      <c r="DR3449">
        <v>11607</v>
      </c>
      <c r="DS3449">
        <v>11607</v>
      </c>
      <c r="DT3449">
        <v>11607</v>
      </c>
      <c r="DU3449">
        <v>11607</v>
      </c>
      <c r="DV3449">
        <v>11607</v>
      </c>
      <c r="DW3449">
        <v>11607</v>
      </c>
      <c r="DX3449">
        <v>11607</v>
      </c>
      <c r="DY3449">
        <v>11607</v>
      </c>
      <c r="DZ3449">
        <v>11607</v>
      </c>
      <c r="EA3449">
        <v>11607</v>
      </c>
      <c r="EB3449">
        <v>11607</v>
      </c>
      <c r="EC3449">
        <v>11607</v>
      </c>
      <c r="ED3449">
        <v>11607</v>
      </c>
      <c r="EE3449">
        <v>11607</v>
      </c>
      <c r="EF3449">
        <v>11607</v>
      </c>
      <c r="EG3449">
        <v>11607</v>
      </c>
      <c r="EH3449">
        <v>11607</v>
      </c>
      <c r="EI3449">
        <v>11607</v>
      </c>
      <c r="EJ3449">
        <v>11607</v>
      </c>
      <c r="EK3449">
        <v>11607</v>
      </c>
      <c r="EL3449">
        <v>11607</v>
      </c>
      <c r="EM3449">
        <v>11607</v>
      </c>
      <c r="EN3449">
        <v>11607</v>
      </c>
      <c r="EO3449">
        <v>11607</v>
      </c>
      <c r="EP3449">
        <v>11607</v>
      </c>
      <c r="EQ3449">
        <v>11607</v>
      </c>
      <c r="ER3449">
        <v>11607</v>
      </c>
      <c r="ES3449">
        <v>11607</v>
      </c>
      <c r="ET3449">
        <v>11607</v>
      </c>
      <c r="EU3449">
        <v>11607</v>
      </c>
      <c r="EV3449">
        <v>11607</v>
      </c>
      <c r="EW3449">
        <v>11607</v>
      </c>
      <c r="EX3449">
        <v>11607</v>
      </c>
      <c r="EY3449">
        <v>11607</v>
      </c>
      <c r="EZ3449">
        <v>11607</v>
      </c>
      <c r="FA3449">
        <v>11607</v>
      </c>
      <c r="FB3449">
        <v>11607</v>
      </c>
      <c r="FC3449">
        <v>11607</v>
      </c>
      <c r="FD3449">
        <v>11607</v>
      </c>
      <c r="FE3449">
        <v>11607</v>
      </c>
      <c r="FF3449">
        <v>11607</v>
      </c>
      <c r="FG3449">
        <v>11607</v>
      </c>
      <c r="FH3449">
        <v>11607</v>
      </c>
    </row>
    <row r="3450" spans="1:164">
      <c r="A3450" t="s">
        <v>3307</v>
      </c>
      <c r="B3450" t="s">
        <v>1814</v>
      </c>
      <c r="C3450" s="23">
        <v>45705</v>
      </c>
      <c r="D3450" s="23">
        <v>45714</v>
      </c>
      <c r="E3450">
        <v>8</v>
      </c>
      <c r="F3450">
        <v>3079</v>
      </c>
      <c r="G3450" t="s">
        <v>2193</v>
      </c>
      <c r="CR3450">
        <v>2316</v>
      </c>
      <c r="CS3450">
        <v>763</v>
      </c>
    </row>
    <row r="3451" spans="1:164">
      <c r="A3451" t="s">
        <v>3307</v>
      </c>
      <c r="B3451" t="s">
        <v>1814</v>
      </c>
      <c r="C3451" s="23">
        <v>45705</v>
      </c>
      <c r="D3451" s="23">
        <v>45714</v>
      </c>
      <c r="E3451">
        <v>8</v>
      </c>
      <c r="F3451">
        <v>3079</v>
      </c>
      <c r="G3451" t="s">
        <v>2195</v>
      </c>
      <c r="CR3451">
        <v>2316</v>
      </c>
      <c r="CS3451">
        <v>3079</v>
      </c>
      <c r="CT3451">
        <v>3079</v>
      </c>
      <c r="CU3451">
        <v>3079</v>
      </c>
      <c r="CV3451">
        <v>3079</v>
      </c>
      <c r="CW3451">
        <v>3079</v>
      </c>
      <c r="CX3451">
        <v>3079</v>
      </c>
      <c r="CY3451">
        <v>3079</v>
      </c>
      <c r="CZ3451">
        <v>3079</v>
      </c>
      <c r="DA3451">
        <v>3079</v>
      </c>
      <c r="DB3451">
        <v>3079</v>
      </c>
      <c r="DC3451">
        <v>3079</v>
      </c>
      <c r="DD3451">
        <v>3079</v>
      </c>
      <c r="DE3451">
        <v>3079</v>
      </c>
      <c r="DF3451">
        <v>3079</v>
      </c>
      <c r="DG3451">
        <v>3079</v>
      </c>
      <c r="DH3451">
        <v>3079</v>
      </c>
      <c r="DI3451">
        <v>3079</v>
      </c>
      <c r="DJ3451">
        <v>3079</v>
      </c>
      <c r="DK3451">
        <v>3079</v>
      </c>
      <c r="DL3451">
        <v>3079</v>
      </c>
      <c r="DM3451">
        <v>3079</v>
      </c>
      <c r="DN3451">
        <v>3079</v>
      </c>
      <c r="DO3451">
        <v>3079</v>
      </c>
      <c r="DP3451">
        <v>3079</v>
      </c>
      <c r="DQ3451">
        <v>3079</v>
      </c>
      <c r="DR3451">
        <v>3079</v>
      </c>
      <c r="DS3451">
        <v>3079</v>
      </c>
      <c r="DT3451">
        <v>3079</v>
      </c>
      <c r="DU3451">
        <v>3079</v>
      </c>
      <c r="DV3451">
        <v>3079</v>
      </c>
      <c r="DW3451">
        <v>3079</v>
      </c>
      <c r="DX3451">
        <v>3079</v>
      </c>
      <c r="DY3451">
        <v>3079</v>
      </c>
      <c r="DZ3451">
        <v>3079</v>
      </c>
      <c r="EA3451">
        <v>3079</v>
      </c>
      <c r="EB3451">
        <v>3079</v>
      </c>
      <c r="EC3451">
        <v>3079</v>
      </c>
      <c r="ED3451">
        <v>3079</v>
      </c>
      <c r="EE3451">
        <v>3079</v>
      </c>
      <c r="EF3451">
        <v>3079</v>
      </c>
      <c r="EG3451">
        <v>3079</v>
      </c>
      <c r="EH3451">
        <v>3079</v>
      </c>
      <c r="EI3451">
        <v>3079</v>
      </c>
      <c r="EJ3451">
        <v>3079</v>
      </c>
      <c r="EK3451">
        <v>3079</v>
      </c>
      <c r="EL3451">
        <v>3079</v>
      </c>
      <c r="EM3451">
        <v>3079</v>
      </c>
      <c r="EN3451">
        <v>3079</v>
      </c>
      <c r="EO3451">
        <v>3079</v>
      </c>
      <c r="EP3451">
        <v>3079</v>
      </c>
      <c r="EQ3451">
        <v>3079</v>
      </c>
      <c r="ER3451">
        <v>3079</v>
      </c>
      <c r="ES3451">
        <v>3079</v>
      </c>
      <c r="ET3451">
        <v>3079</v>
      </c>
      <c r="EU3451">
        <v>3079</v>
      </c>
      <c r="EV3451">
        <v>3079</v>
      </c>
      <c r="EW3451">
        <v>3079</v>
      </c>
      <c r="EX3451">
        <v>3079</v>
      </c>
      <c r="EY3451">
        <v>3079</v>
      </c>
      <c r="EZ3451">
        <v>3079</v>
      </c>
      <c r="FA3451">
        <v>3079</v>
      </c>
      <c r="FB3451">
        <v>3079</v>
      </c>
      <c r="FC3451">
        <v>3079</v>
      </c>
      <c r="FD3451">
        <v>3079</v>
      </c>
      <c r="FE3451">
        <v>3079</v>
      </c>
      <c r="FF3451">
        <v>3079</v>
      </c>
      <c r="FG3451">
        <v>3079</v>
      </c>
      <c r="FH3451">
        <v>3079</v>
      </c>
    </row>
    <row r="3452" spans="1:164">
      <c r="A3452" t="s">
        <v>3308</v>
      </c>
      <c r="B3452" t="s">
        <v>1816</v>
      </c>
      <c r="C3452" s="23">
        <v>45720</v>
      </c>
      <c r="D3452" s="23">
        <v>45744</v>
      </c>
      <c r="E3452">
        <v>21</v>
      </c>
      <c r="F3452">
        <v>8172</v>
      </c>
      <c r="G3452" t="s">
        <v>2193</v>
      </c>
      <c r="CT3452">
        <v>759</v>
      </c>
      <c r="CU3452">
        <v>2410</v>
      </c>
      <c r="CV3452">
        <v>3511</v>
      </c>
      <c r="CW3452">
        <v>1492</v>
      </c>
    </row>
    <row r="3453" spans="1:164">
      <c r="A3453" t="s">
        <v>3308</v>
      </c>
      <c r="B3453" t="s">
        <v>1816</v>
      </c>
      <c r="C3453" s="23">
        <v>45720</v>
      </c>
      <c r="D3453" s="23">
        <v>45744</v>
      </c>
      <c r="E3453">
        <v>21</v>
      </c>
      <c r="F3453">
        <v>8172</v>
      </c>
      <c r="G3453" t="s">
        <v>2195</v>
      </c>
      <c r="CT3453">
        <v>759</v>
      </c>
      <c r="CU3453">
        <v>3169</v>
      </c>
      <c r="CV3453">
        <v>6680</v>
      </c>
      <c r="CW3453">
        <v>8172</v>
      </c>
      <c r="CX3453">
        <v>8172</v>
      </c>
      <c r="CY3453">
        <v>8172</v>
      </c>
      <c r="CZ3453">
        <v>8172</v>
      </c>
      <c r="DA3453">
        <v>8172</v>
      </c>
      <c r="DB3453">
        <v>8172</v>
      </c>
      <c r="DC3453">
        <v>8172</v>
      </c>
      <c r="DD3453">
        <v>8172</v>
      </c>
      <c r="DE3453">
        <v>8172</v>
      </c>
      <c r="DF3453">
        <v>8172</v>
      </c>
      <c r="DG3453">
        <v>8172</v>
      </c>
      <c r="DH3453">
        <v>8172</v>
      </c>
      <c r="DI3453">
        <v>8172</v>
      </c>
      <c r="DJ3453">
        <v>8172</v>
      </c>
      <c r="DK3453">
        <v>8172</v>
      </c>
      <c r="DL3453">
        <v>8172</v>
      </c>
      <c r="DM3453">
        <v>8172</v>
      </c>
      <c r="DN3453">
        <v>8172</v>
      </c>
      <c r="DO3453">
        <v>8172</v>
      </c>
      <c r="DP3453">
        <v>8172</v>
      </c>
      <c r="DQ3453">
        <v>8172</v>
      </c>
      <c r="DR3453">
        <v>8172</v>
      </c>
      <c r="DS3453">
        <v>8172</v>
      </c>
      <c r="DT3453">
        <v>8172</v>
      </c>
      <c r="DU3453">
        <v>8172</v>
      </c>
      <c r="DV3453">
        <v>8172</v>
      </c>
      <c r="DW3453">
        <v>8172</v>
      </c>
      <c r="DX3453">
        <v>8172</v>
      </c>
      <c r="DY3453">
        <v>8172</v>
      </c>
      <c r="DZ3453">
        <v>8172</v>
      </c>
      <c r="EA3453">
        <v>8172</v>
      </c>
      <c r="EB3453">
        <v>8172</v>
      </c>
      <c r="EC3453">
        <v>8172</v>
      </c>
      <c r="ED3453">
        <v>8172</v>
      </c>
      <c r="EE3453">
        <v>8172</v>
      </c>
      <c r="EF3453">
        <v>8172</v>
      </c>
      <c r="EG3453">
        <v>8172</v>
      </c>
      <c r="EH3453">
        <v>8172</v>
      </c>
      <c r="EI3453">
        <v>8172</v>
      </c>
      <c r="EJ3453">
        <v>8172</v>
      </c>
      <c r="EK3453">
        <v>8172</v>
      </c>
      <c r="EL3453">
        <v>8172</v>
      </c>
      <c r="EM3453">
        <v>8172</v>
      </c>
      <c r="EN3453">
        <v>8172</v>
      </c>
      <c r="EO3453">
        <v>8172</v>
      </c>
      <c r="EP3453">
        <v>8172</v>
      </c>
      <c r="EQ3453">
        <v>8172</v>
      </c>
      <c r="ER3453">
        <v>8172</v>
      </c>
      <c r="ES3453">
        <v>8172</v>
      </c>
      <c r="ET3453">
        <v>8172</v>
      </c>
      <c r="EU3453">
        <v>8172</v>
      </c>
      <c r="EV3453">
        <v>8172</v>
      </c>
      <c r="EW3453">
        <v>8172</v>
      </c>
      <c r="EX3453">
        <v>8172</v>
      </c>
      <c r="EY3453">
        <v>8172</v>
      </c>
      <c r="EZ3453">
        <v>8172</v>
      </c>
      <c r="FA3453">
        <v>8172</v>
      </c>
      <c r="FB3453">
        <v>8172</v>
      </c>
      <c r="FC3453">
        <v>8172</v>
      </c>
      <c r="FD3453">
        <v>8172</v>
      </c>
      <c r="FE3453">
        <v>8172</v>
      </c>
      <c r="FF3453">
        <v>8172</v>
      </c>
      <c r="FG3453">
        <v>8172</v>
      </c>
      <c r="FH3453">
        <v>8172</v>
      </c>
    </row>
    <row r="3454" spans="1:164">
      <c r="A3454" t="s">
        <v>3309</v>
      </c>
      <c r="B3454" t="s">
        <v>1818</v>
      </c>
      <c r="C3454" s="23">
        <v>45736</v>
      </c>
      <c r="D3454" s="23">
        <v>45758</v>
      </c>
      <c r="E3454">
        <v>19</v>
      </c>
      <c r="F3454">
        <v>7343</v>
      </c>
      <c r="G3454" t="s">
        <v>2193</v>
      </c>
      <c r="CV3454">
        <v>350</v>
      </c>
      <c r="CW3454">
        <v>2043</v>
      </c>
      <c r="CX3454">
        <v>3463</v>
      </c>
      <c r="CY3454">
        <v>1487</v>
      </c>
    </row>
    <row r="3455" spans="1:164">
      <c r="A3455" t="s">
        <v>3309</v>
      </c>
      <c r="B3455" t="s">
        <v>1818</v>
      </c>
      <c r="C3455" s="23">
        <v>45736</v>
      </c>
      <c r="D3455" s="23">
        <v>45758</v>
      </c>
      <c r="E3455">
        <v>19</v>
      </c>
      <c r="F3455">
        <v>7343</v>
      </c>
      <c r="G3455" t="s">
        <v>2195</v>
      </c>
      <c r="CV3455">
        <v>350</v>
      </c>
      <c r="CW3455">
        <v>2393</v>
      </c>
      <c r="CX3455">
        <v>5856</v>
      </c>
      <c r="CY3455">
        <v>7343</v>
      </c>
      <c r="CZ3455">
        <v>7343</v>
      </c>
      <c r="DA3455">
        <v>7343</v>
      </c>
      <c r="DB3455">
        <v>7343</v>
      </c>
      <c r="DC3455">
        <v>7343</v>
      </c>
      <c r="DD3455">
        <v>7343</v>
      </c>
      <c r="DE3455">
        <v>7343</v>
      </c>
      <c r="DF3455">
        <v>7343</v>
      </c>
      <c r="DG3455">
        <v>7343</v>
      </c>
      <c r="DH3455">
        <v>7343</v>
      </c>
      <c r="DI3455">
        <v>7343</v>
      </c>
      <c r="DJ3455">
        <v>7343</v>
      </c>
      <c r="DK3455">
        <v>7343</v>
      </c>
      <c r="DL3455">
        <v>7343</v>
      </c>
      <c r="DM3455">
        <v>7343</v>
      </c>
      <c r="DN3455">
        <v>7343</v>
      </c>
      <c r="DO3455">
        <v>7343</v>
      </c>
      <c r="DP3455">
        <v>7343</v>
      </c>
      <c r="DQ3455">
        <v>7343</v>
      </c>
      <c r="DR3455">
        <v>7343</v>
      </c>
      <c r="DS3455">
        <v>7343</v>
      </c>
      <c r="DT3455">
        <v>7343</v>
      </c>
      <c r="DU3455">
        <v>7343</v>
      </c>
      <c r="DV3455">
        <v>7343</v>
      </c>
      <c r="DW3455">
        <v>7343</v>
      </c>
      <c r="DX3455">
        <v>7343</v>
      </c>
      <c r="DY3455">
        <v>7343</v>
      </c>
      <c r="DZ3455">
        <v>7343</v>
      </c>
      <c r="EA3455">
        <v>7343</v>
      </c>
      <c r="EB3455">
        <v>7343</v>
      </c>
      <c r="EC3455">
        <v>7343</v>
      </c>
      <c r="ED3455">
        <v>7343</v>
      </c>
      <c r="EE3455">
        <v>7343</v>
      </c>
      <c r="EF3455">
        <v>7343</v>
      </c>
      <c r="EG3455">
        <v>7343</v>
      </c>
      <c r="EH3455">
        <v>7343</v>
      </c>
      <c r="EI3455">
        <v>7343</v>
      </c>
      <c r="EJ3455">
        <v>7343</v>
      </c>
      <c r="EK3455">
        <v>7343</v>
      </c>
      <c r="EL3455">
        <v>7343</v>
      </c>
      <c r="EM3455">
        <v>7343</v>
      </c>
      <c r="EN3455">
        <v>7343</v>
      </c>
      <c r="EO3455">
        <v>7343</v>
      </c>
      <c r="EP3455">
        <v>7343</v>
      </c>
      <c r="EQ3455">
        <v>7343</v>
      </c>
      <c r="ER3455">
        <v>7343</v>
      </c>
      <c r="ES3455">
        <v>7343</v>
      </c>
      <c r="ET3455">
        <v>7343</v>
      </c>
      <c r="EU3455">
        <v>7343</v>
      </c>
      <c r="EV3455">
        <v>7343</v>
      </c>
      <c r="EW3455">
        <v>7343</v>
      </c>
      <c r="EX3455">
        <v>7343</v>
      </c>
      <c r="EY3455">
        <v>7343</v>
      </c>
      <c r="EZ3455">
        <v>7343</v>
      </c>
      <c r="FA3455">
        <v>7343</v>
      </c>
      <c r="FB3455">
        <v>7343</v>
      </c>
      <c r="FC3455">
        <v>7343</v>
      </c>
      <c r="FD3455">
        <v>7343</v>
      </c>
      <c r="FE3455">
        <v>7343</v>
      </c>
      <c r="FF3455">
        <v>7343</v>
      </c>
      <c r="FG3455">
        <v>7343</v>
      </c>
      <c r="FH3455">
        <v>7343</v>
      </c>
    </row>
    <row r="3456" spans="1:164">
      <c r="A3456" t="s">
        <v>3310</v>
      </c>
      <c r="C3456" s="23">
        <v>45643</v>
      </c>
      <c r="D3456" s="23">
        <v>45715</v>
      </c>
      <c r="E3456">
        <v>62</v>
      </c>
      <c r="F3456">
        <v>36006</v>
      </c>
      <c r="G3456" t="s">
        <v>2193</v>
      </c>
      <c r="CI3456">
        <v>2880</v>
      </c>
      <c r="CJ3456">
        <v>5622</v>
      </c>
      <c r="CK3456">
        <v>3618</v>
      </c>
      <c r="CL3456">
        <v>5564</v>
      </c>
      <c r="CM3456">
        <v>2688</v>
      </c>
      <c r="CO3456">
        <v>152</v>
      </c>
      <c r="CP3456">
        <v>5254</v>
      </c>
      <c r="CQ3456">
        <v>3480</v>
      </c>
      <c r="CR3456">
        <v>5606</v>
      </c>
      <c r="CS3456">
        <v>1141</v>
      </c>
    </row>
    <row r="3457" spans="1:164">
      <c r="A3457" t="s">
        <v>3310</v>
      </c>
      <c r="C3457" s="23">
        <v>45643</v>
      </c>
      <c r="D3457" s="23">
        <v>45715</v>
      </c>
      <c r="E3457">
        <v>62</v>
      </c>
      <c r="F3457">
        <v>36006</v>
      </c>
      <c r="G3457" t="s">
        <v>2195</v>
      </c>
      <c r="CI3457">
        <v>2880</v>
      </c>
      <c r="CJ3457">
        <v>8502</v>
      </c>
      <c r="CK3457">
        <v>12120</v>
      </c>
      <c r="CL3457">
        <v>17684</v>
      </c>
      <c r="CM3457">
        <v>20372</v>
      </c>
      <c r="CN3457">
        <v>20372</v>
      </c>
      <c r="CO3457">
        <v>20524</v>
      </c>
      <c r="CP3457">
        <v>25779</v>
      </c>
      <c r="CQ3457">
        <v>29259</v>
      </c>
      <c r="CR3457">
        <v>34865</v>
      </c>
      <c r="CS3457">
        <v>36006</v>
      </c>
      <c r="CT3457">
        <v>36006</v>
      </c>
      <c r="CU3457">
        <v>36006</v>
      </c>
      <c r="CV3457">
        <v>36006</v>
      </c>
      <c r="CW3457">
        <v>36006</v>
      </c>
      <c r="CX3457">
        <v>36006</v>
      </c>
      <c r="CY3457">
        <v>36006</v>
      </c>
      <c r="CZ3457">
        <v>36006</v>
      </c>
      <c r="DA3457">
        <v>36006</v>
      </c>
      <c r="DB3457">
        <v>36006</v>
      </c>
      <c r="DC3457">
        <v>36006</v>
      </c>
      <c r="DD3457">
        <v>36006</v>
      </c>
      <c r="DE3457">
        <v>36006</v>
      </c>
      <c r="DF3457">
        <v>36006</v>
      </c>
      <c r="DG3457">
        <v>36006</v>
      </c>
      <c r="DH3457">
        <v>36006</v>
      </c>
      <c r="DI3457">
        <v>36006</v>
      </c>
      <c r="DJ3457">
        <v>36006</v>
      </c>
      <c r="DK3457">
        <v>36006</v>
      </c>
      <c r="DL3457">
        <v>36006</v>
      </c>
      <c r="DM3457">
        <v>36006</v>
      </c>
      <c r="DN3457">
        <v>36006</v>
      </c>
      <c r="DO3457">
        <v>36006</v>
      </c>
      <c r="DP3457">
        <v>36006</v>
      </c>
      <c r="DQ3457">
        <v>36006</v>
      </c>
      <c r="DR3457">
        <v>36006</v>
      </c>
      <c r="DS3457">
        <v>36006</v>
      </c>
      <c r="DT3457">
        <v>36006</v>
      </c>
      <c r="DU3457">
        <v>36006</v>
      </c>
      <c r="DV3457">
        <v>36006</v>
      </c>
      <c r="DW3457">
        <v>36006</v>
      </c>
      <c r="DX3457">
        <v>36006</v>
      </c>
      <c r="DY3457">
        <v>36006</v>
      </c>
      <c r="DZ3457">
        <v>36006</v>
      </c>
      <c r="EA3457">
        <v>36006</v>
      </c>
      <c r="EB3457">
        <v>36006</v>
      </c>
      <c r="EC3457">
        <v>36006</v>
      </c>
      <c r="ED3457">
        <v>36006</v>
      </c>
      <c r="EE3457">
        <v>36006</v>
      </c>
      <c r="EF3457">
        <v>36006</v>
      </c>
      <c r="EG3457">
        <v>36006</v>
      </c>
      <c r="EH3457">
        <v>36006</v>
      </c>
      <c r="EI3457">
        <v>36006</v>
      </c>
      <c r="EJ3457">
        <v>36006</v>
      </c>
      <c r="EK3457">
        <v>36006</v>
      </c>
      <c r="EL3457">
        <v>36006</v>
      </c>
      <c r="EM3457">
        <v>36006</v>
      </c>
      <c r="EN3457">
        <v>36006</v>
      </c>
      <c r="EO3457">
        <v>36006</v>
      </c>
      <c r="EP3457">
        <v>36006</v>
      </c>
      <c r="EQ3457">
        <v>36006</v>
      </c>
      <c r="ER3457">
        <v>36006</v>
      </c>
      <c r="ES3457">
        <v>36006</v>
      </c>
      <c r="ET3457">
        <v>36006</v>
      </c>
      <c r="EU3457">
        <v>36006</v>
      </c>
      <c r="EV3457">
        <v>36006</v>
      </c>
      <c r="EW3457">
        <v>36006</v>
      </c>
      <c r="EX3457">
        <v>36006</v>
      </c>
      <c r="EY3457">
        <v>36006</v>
      </c>
      <c r="EZ3457">
        <v>36006</v>
      </c>
      <c r="FA3457">
        <v>36006</v>
      </c>
      <c r="FB3457">
        <v>36006</v>
      </c>
      <c r="FC3457">
        <v>36006</v>
      </c>
      <c r="FD3457">
        <v>36006</v>
      </c>
      <c r="FE3457">
        <v>36006</v>
      </c>
      <c r="FF3457">
        <v>36006</v>
      </c>
      <c r="FG3457">
        <v>36006</v>
      </c>
      <c r="FH3457">
        <v>36006</v>
      </c>
    </row>
    <row r="3458" spans="1:164">
      <c r="A3458" t="s">
        <v>2199</v>
      </c>
      <c r="C3458" s="23">
        <v>45643</v>
      </c>
      <c r="D3458" s="23">
        <v>45715</v>
      </c>
      <c r="E3458">
        <v>62</v>
      </c>
      <c r="F3458">
        <v>36006</v>
      </c>
      <c r="G3458" t="s">
        <v>2193</v>
      </c>
      <c r="CI3458">
        <v>2880</v>
      </c>
      <c r="CJ3458">
        <v>5622</v>
      </c>
      <c r="CK3458">
        <v>3618</v>
      </c>
      <c r="CL3458">
        <v>5564</v>
      </c>
      <c r="CM3458">
        <v>2688</v>
      </c>
      <c r="CO3458">
        <v>152</v>
      </c>
      <c r="CP3458">
        <v>5254</v>
      </c>
      <c r="CQ3458">
        <v>3480</v>
      </c>
      <c r="CR3458">
        <v>5606</v>
      </c>
      <c r="CS3458">
        <v>1141</v>
      </c>
    </row>
    <row r="3459" spans="1:164">
      <c r="A3459" t="s">
        <v>2199</v>
      </c>
      <c r="C3459" s="23">
        <v>45643</v>
      </c>
      <c r="D3459" s="23">
        <v>45715</v>
      </c>
      <c r="E3459">
        <v>62</v>
      </c>
      <c r="F3459">
        <v>36006</v>
      </c>
      <c r="G3459" t="s">
        <v>2195</v>
      </c>
      <c r="CI3459">
        <v>2880</v>
      </c>
      <c r="CJ3459">
        <v>8502</v>
      </c>
      <c r="CK3459">
        <v>12120</v>
      </c>
      <c r="CL3459">
        <v>17684</v>
      </c>
      <c r="CM3459">
        <v>20372</v>
      </c>
      <c r="CN3459">
        <v>20372</v>
      </c>
      <c r="CO3459">
        <v>20524</v>
      </c>
      <c r="CP3459">
        <v>25779</v>
      </c>
      <c r="CQ3459">
        <v>29259</v>
      </c>
      <c r="CR3459">
        <v>34865</v>
      </c>
      <c r="CS3459">
        <v>36006</v>
      </c>
      <c r="CT3459">
        <v>36006</v>
      </c>
      <c r="CU3459">
        <v>36006</v>
      </c>
      <c r="CV3459">
        <v>36006</v>
      </c>
      <c r="CW3459">
        <v>36006</v>
      </c>
      <c r="CX3459">
        <v>36006</v>
      </c>
      <c r="CY3459">
        <v>36006</v>
      </c>
      <c r="CZ3459">
        <v>36006</v>
      </c>
      <c r="DA3459">
        <v>36006</v>
      </c>
      <c r="DB3459">
        <v>36006</v>
      </c>
      <c r="DC3459">
        <v>36006</v>
      </c>
      <c r="DD3459">
        <v>36006</v>
      </c>
      <c r="DE3459">
        <v>36006</v>
      </c>
      <c r="DF3459">
        <v>36006</v>
      </c>
      <c r="DG3459">
        <v>36006</v>
      </c>
      <c r="DH3459">
        <v>36006</v>
      </c>
      <c r="DI3459">
        <v>36006</v>
      </c>
      <c r="DJ3459">
        <v>36006</v>
      </c>
      <c r="DK3459">
        <v>36006</v>
      </c>
      <c r="DL3459">
        <v>36006</v>
      </c>
      <c r="DM3459">
        <v>36006</v>
      </c>
      <c r="DN3459">
        <v>36006</v>
      </c>
      <c r="DO3459">
        <v>36006</v>
      </c>
      <c r="DP3459">
        <v>36006</v>
      </c>
      <c r="DQ3459">
        <v>36006</v>
      </c>
      <c r="DR3459">
        <v>36006</v>
      </c>
      <c r="DS3459">
        <v>36006</v>
      </c>
      <c r="DT3459">
        <v>36006</v>
      </c>
      <c r="DU3459">
        <v>36006</v>
      </c>
      <c r="DV3459">
        <v>36006</v>
      </c>
      <c r="DW3459">
        <v>36006</v>
      </c>
      <c r="DX3459">
        <v>36006</v>
      </c>
      <c r="DY3459">
        <v>36006</v>
      </c>
      <c r="DZ3459">
        <v>36006</v>
      </c>
      <c r="EA3459">
        <v>36006</v>
      </c>
      <c r="EB3459">
        <v>36006</v>
      </c>
      <c r="EC3459">
        <v>36006</v>
      </c>
      <c r="ED3459">
        <v>36006</v>
      </c>
      <c r="EE3459">
        <v>36006</v>
      </c>
      <c r="EF3459">
        <v>36006</v>
      </c>
      <c r="EG3459">
        <v>36006</v>
      </c>
      <c r="EH3459">
        <v>36006</v>
      </c>
      <c r="EI3459">
        <v>36006</v>
      </c>
      <c r="EJ3459">
        <v>36006</v>
      </c>
      <c r="EK3459">
        <v>36006</v>
      </c>
      <c r="EL3459">
        <v>36006</v>
      </c>
      <c r="EM3459">
        <v>36006</v>
      </c>
      <c r="EN3459">
        <v>36006</v>
      </c>
      <c r="EO3459">
        <v>36006</v>
      </c>
      <c r="EP3459">
        <v>36006</v>
      </c>
      <c r="EQ3459">
        <v>36006</v>
      </c>
      <c r="ER3459">
        <v>36006</v>
      </c>
      <c r="ES3459">
        <v>36006</v>
      </c>
      <c r="ET3459">
        <v>36006</v>
      </c>
      <c r="EU3459">
        <v>36006</v>
      </c>
      <c r="EV3459">
        <v>36006</v>
      </c>
      <c r="EW3459">
        <v>36006</v>
      </c>
      <c r="EX3459">
        <v>36006</v>
      </c>
      <c r="EY3459">
        <v>36006</v>
      </c>
      <c r="EZ3459">
        <v>36006</v>
      </c>
      <c r="FA3459">
        <v>36006</v>
      </c>
      <c r="FB3459">
        <v>36006</v>
      </c>
      <c r="FC3459">
        <v>36006</v>
      </c>
      <c r="FD3459">
        <v>36006</v>
      </c>
      <c r="FE3459">
        <v>36006</v>
      </c>
      <c r="FF3459">
        <v>36006</v>
      </c>
      <c r="FG3459">
        <v>36006</v>
      </c>
      <c r="FH3459">
        <v>36006</v>
      </c>
    </row>
    <row r="3460" spans="1:164">
      <c r="A3460" t="s">
        <v>2224</v>
      </c>
      <c r="C3460" s="23">
        <v>45643</v>
      </c>
      <c r="D3460" s="23">
        <v>45715</v>
      </c>
      <c r="E3460">
        <v>62</v>
      </c>
      <c r="F3460">
        <v>36006</v>
      </c>
      <c r="G3460" t="s">
        <v>2193</v>
      </c>
      <c r="CI3460">
        <v>2880</v>
      </c>
      <c r="CJ3460">
        <v>5622</v>
      </c>
      <c r="CK3460">
        <v>3618</v>
      </c>
      <c r="CL3460">
        <v>5564</v>
      </c>
      <c r="CM3460">
        <v>2688</v>
      </c>
      <c r="CO3460">
        <v>152</v>
      </c>
      <c r="CP3460">
        <v>5254</v>
      </c>
      <c r="CQ3460">
        <v>3480</v>
      </c>
      <c r="CR3460">
        <v>5606</v>
      </c>
      <c r="CS3460">
        <v>1141</v>
      </c>
    </row>
    <row r="3461" spans="1:164">
      <c r="A3461" t="s">
        <v>2224</v>
      </c>
      <c r="C3461" s="23">
        <v>45643</v>
      </c>
      <c r="D3461" s="23">
        <v>45715</v>
      </c>
      <c r="E3461">
        <v>62</v>
      </c>
      <c r="F3461">
        <v>36006</v>
      </c>
      <c r="G3461" t="s">
        <v>2195</v>
      </c>
      <c r="CI3461">
        <v>2880</v>
      </c>
      <c r="CJ3461">
        <v>8502</v>
      </c>
      <c r="CK3461">
        <v>12120</v>
      </c>
      <c r="CL3461">
        <v>17684</v>
      </c>
      <c r="CM3461">
        <v>20372</v>
      </c>
      <c r="CN3461">
        <v>20372</v>
      </c>
      <c r="CO3461">
        <v>20524</v>
      </c>
      <c r="CP3461">
        <v>25779</v>
      </c>
      <c r="CQ3461">
        <v>29259</v>
      </c>
      <c r="CR3461">
        <v>34865</v>
      </c>
      <c r="CS3461">
        <v>36006</v>
      </c>
      <c r="CT3461">
        <v>36006</v>
      </c>
      <c r="CU3461">
        <v>36006</v>
      </c>
      <c r="CV3461">
        <v>36006</v>
      </c>
      <c r="CW3461">
        <v>36006</v>
      </c>
      <c r="CX3461">
        <v>36006</v>
      </c>
      <c r="CY3461">
        <v>36006</v>
      </c>
      <c r="CZ3461">
        <v>36006</v>
      </c>
      <c r="DA3461">
        <v>36006</v>
      </c>
      <c r="DB3461">
        <v>36006</v>
      </c>
      <c r="DC3461">
        <v>36006</v>
      </c>
      <c r="DD3461">
        <v>36006</v>
      </c>
      <c r="DE3461">
        <v>36006</v>
      </c>
      <c r="DF3461">
        <v>36006</v>
      </c>
      <c r="DG3461">
        <v>36006</v>
      </c>
      <c r="DH3461">
        <v>36006</v>
      </c>
      <c r="DI3461">
        <v>36006</v>
      </c>
      <c r="DJ3461">
        <v>36006</v>
      </c>
      <c r="DK3461">
        <v>36006</v>
      </c>
      <c r="DL3461">
        <v>36006</v>
      </c>
      <c r="DM3461">
        <v>36006</v>
      </c>
      <c r="DN3461">
        <v>36006</v>
      </c>
      <c r="DO3461">
        <v>36006</v>
      </c>
      <c r="DP3461">
        <v>36006</v>
      </c>
      <c r="DQ3461">
        <v>36006</v>
      </c>
      <c r="DR3461">
        <v>36006</v>
      </c>
      <c r="DS3461">
        <v>36006</v>
      </c>
      <c r="DT3461">
        <v>36006</v>
      </c>
      <c r="DU3461">
        <v>36006</v>
      </c>
      <c r="DV3461">
        <v>36006</v>
      </c>
      <c r="DW3461">
        <v>36006</v>
      </c>
      <c r="DX3461">
        <v>36006</v>
      </c>
      <c r="DY3461">
        <v>36006</v>
      </c>
      <c r="DZ3461">
        <v>36006</v>
      </c>
      <c r="EA3461">
        <v>36006</v>
      </c>
      <c r="EB3461">
        <v>36006</v>
      </c>
      <c r="EC3461">
        <v>36006</v>
      </c>
      <c r="ED3461">
        <v>36006</v>
      </c>
      <c r="EE3461">
        <v>36006</v>
      </c>
      <c r="EF3461">
        <v>36006</v>
      </c>
      <c r="EG3461">
        <v>36006</v>
      </c>
      <c r="EH3461">
        <v>36006</v>
      </c>
      <c r="EI3461">
        <v>36006</v>
      </c>
      <c r="EJ3461">
        <v>36006</v>
      </c>
      <c r="EK3461">
        <v>36006</v>
      </c>
      <c r="EL3461">
        <v>36006</v>
      </c>
      <c r="EM3461">
        <v>36006</v>
      </c>
      <c r="EN3461">
        <v>36006</v>
      </c>
      <c r="EO3461">
        <v>36006</v>
      </c>
      <c r="EP3461">
        <v>36006</v>
      </c>
      <c r="EQ3461">
        <v>36006</v>
      </c>
      <c r="ER3461">
        <v>36006</v>
      </c>
      <c r="ES3461">
        <v>36006</v>
      </c>
      <c r="ET3461">
        <v>36006</v>
      </c>
      <c r="EU3461">
        <v>36006</v>
      </c>
      <c r="EV3461">
        <v>36006</v>
      </c>
      <c r="EW3461">
        <v>36006</v>
      </c>
      <c r="EX3461">
        <v>36006</v>
      </c>
      <c r="EY3461">
        <v>36006</v>
      </c>
      <c r="EZ3461">
        <v>36006</v>
      </c>
      <c r="FA3461">
        <v>36006</v>
      </c>
      <c r="FB3461">
        <v>36006</v>
      </c>
      <c r="FC3461">
        <v>36006</v>
      </c>
      <c r="FD3461">
        <v>36006</v>
      </c>
      <c r="FE3461">
        <v>36006</v>
      </c>
      <c r="FF3461">
        <v>36006</v>
      </c>
      <c r="FG3461">
        <v>36006</v>
      </c>
      <c r="FH3461">
        <v>36006</v>
      </c>
    </row>
    <row r="3462" spans="1:164">
      <c r="A3462" t="s">
        <v>3311</v>
      </c>
      <c r="B3462" t="s">
        <v>1821</v>
      </c>
      <c r="C3462" s="23">
        <v>45643</v>
      </c>
      <c r="D3462" s="23">
        <v>45674</v>
      </c>
      <c r="E3462">
        <v>27</v>
      </c>
      <c r="F3462">
        <v>10186</v>
      </c>
      <c r="G3462" t="s">
        <v>2193</v>
      </c>
      <c r="CI3462">
        <v>1066</v>
      </c>
      <c r="CJ3462">
        <v>3340</v>
      </c>
      <c r="CK3462">
        <v>1337</v>
      </c>
      <c r="CL3462">
        <v>3282</v>
      </c>
      <c r="CM3462">
        <v>1161</v>
      </c>
    </row>
    <row r="3463" spans="1:164">
      <c r="A3463" t="s">
        <v>3311</v>
      </c>
      <c r="B3463" t="s">
        <v>1821</v>
      </c>
      <c r="C3463" s="23">
        <v>45643</v>
      </c>
      <c r="D3463" s="23">
        <v>45674</v>
      </c>
      <c r="E3463">
        <v>27</v>
      </c>
      <c r="F3463">
        <v>10186</v>
      </c>
      <c r="G3463" t="s">
        <v>2195</v>
      </c>
      <c r="CI3463">
        <v>1066</v>
      </c>
      <c r="CJ3463">
        <v>4406</v>
      </c>
      <c r="CK3463">
        <v>5743</v>
      </c>
      <c r="CL3463">
        <v>9025</v>
      </c>
      <c r="CM3463">
        <v>10186</v>
      </c>
      <c r="CN3463">
        <v>10186</v>
      </c>
      <c r="CO3463">
        <v>10186</v>
      </c>
      <c r="CP3463">
        <v>10186</v>
      </c>
      <c r="CQ3463">
        <v>10186</v>
      </c>
      <c r="CR3463">
        <v>10186</v>
      </c>
      <c r="CS3463">
        <v>10186</v>
      </c>
      <c r="CT3463">
        <v>10186</v>
      </c>
      <c r="CU3463">
        <v>10186</v>
      </c>
      <c r="CV3463">
        <v>10186</v>
      </c>
      <c r="CW3463">
        <v>10186</v>
      </c>
      <c r="CX3463">
        <v>10186</v>
      </c>
      <c r="CY3463">
        <v>10186</v>
      </c>
      <c r="CZ3463">
        <v>10186</v>
      </c>
      <c r="DA3463">
        <v>10186</v>
      </c>
      <c r="DB3463">
        <v>10186</v>
      </c>
      <c r="DC3463">
        <v>10186</v>
      </c>
      <c r="DD3463">
        <v>10186</v>
      </c>
      <c r="DE3463">
        <v>10186</v>
      </c>
      <c r="DF3463">
        <v>10186</v>
      </c>
      <c r="DG3463">
        <v>10186</v>
      </c>
      <c r="DH3463">
        <v>10186</v>
      </c>
      <c r="DI3463">
        <v>10186</v>
      </c>
      <c r="DJ3463">
        <v>10186</v>
      </c>
      <c r="DK3463">
        <v>10186</v>
      </c>
      <c r="DL3463">
        <v>10186</v>
      </c>
      <c r="DM3463">
        <v>10186</v>
      </c>
      <c r="DN3463">
        <v>10186</v>
      </c>
      <c r="DO3463">
        <v>10186</v>
      </c>
      <c r="DP3463">
        <v>10186</v>
      </c>
      <c r="DQ3463">
        <v>10186</v>
      </c>
      <c r="DR3463">
        <v>10186</v>
      </c>
      <c r="DS3463">
        <v>10186</v>
      </c>
      <c r="DT3463">
        <v>10186</v>
      </c>
      <c r="DU3463">
        <v>10186</v>
      </c>
      <c r="DV3463">
        <v>10186</v>
      </c>
      <c r="DW3463">
        <v>10186</v>
      </c>
      <c r="DX3463">
        <v>10186</v>
      </c>
      <c r="DY3463">
        <v>10186</v>
      </c>
      <c r="DZ3463">
        <v>10186</v>
      </c>
      <c r="EA3463">
        <v>10186</v>
      </c>
      <c r="EB3463">
        <v>10186</v>
      </c>
      <c r="EC3463">
        <v>10186</v>
      </c>
      <c r="ED3463">
        <v>10186</v>
      </c>
      <c r="EE3463">
        <v>10186</v>
      </c>
      <c r="EF3463">
        <v>10186</v>
      </c>
      <c r="EG3463">
        <v>10186</v>
      </c>
      <c r="EH3463">
        <v>10186</v>
      </c>
      <c r="EI3463">
        <v>10186</v>
      </c>
      <c r="EJ3463">
        <v>10186</v>
      </c>
      <c r="EK3463">
        <v>10186</v>
      </c>
      <c r="EL3463">
        <v>10186</v>
      </c>
      <c r="EM3463">
        <v>10186</v>
      </c>
      <c r="EN3463">
        <v>10186</v>
      </c>
      <c r="EO3463">
        <v>10186</v>
      </c>
      <c r="EP3463">
        <v>10186</v>
      </c>
      <c r="EQ3463">
        <v>10186</v>
      </c>
      <c r="ER3463">
        <v>10186</v>
      </c>
      <c r="ES3463">
        <v>10186</v>
      </c>
      <c r="ET3463">
        <v>10186</v>
      </c>
      <c r="EU3463">
        <v>10186</v>
      </c>
      <c r="EV3463">
        <v>10186</v>
      </c>
      <c r="EW3463">
        <v>10186</v>
      </c>
      <c r="EX3463">
        <v>10186</v>
      </c>
      <c r="EY3463">
        <v>10186</v>
      </c>
      <c r="EZ3463">
        <v>10186</v>
      </c>
      <c r="FA3463">
        <v>10186</v>
      </c>
      <c r="FB3463">
        <v>10186</v>
      </c>
      <c r="FC3463">
        <v>10186</v>
      </c>
      <c r="FD3463">
        <v>10186</v>
      </c>
      <c r="FE3463">
        <v>10186</v>
      </c>
      <c r="FF3463">
        <v>10186</v>
      </c>
      <c r="FG3463">
        <v>10186</v>
      </c>
      <c r="FH3463">
        <v>10186</v>
      </c>
    </row>
    <row r="3464" spans="1:164">
      <c r="A3464" t="s">
        <v>3312</v>
      </c>
      <c r="B3464" t="s">
        <v>1823</v>
      </c>
      <c r="C3464" s="23">
        <v>45643</v>
      </c>
      <c r="D3464" s="23">
        <v>45674</v>
      </c>
      <c r="E3464">
        <v>27</v>
      </c>
      <c r="F3464">
        <v>10186</v>
      </c>
      <c r="G3464" t="s">
        <v>2193</v>
      </c>
      <c r="CI3464">
        <v>1814</v>
      </c>
      <c r="CJ3464">
        <v>2282</v>
      </c>
      <c r="CK3464">
        <v>2282</v>
      </c>
      <c r="CL3464">
        <v>2282</v>
      </c>
      <c r="CM3464">
        <v>1527</v>
      </c>
    </row>
    <row r="3465" spans="1:164">
      <c r="A3465" t="s">
        <v>3312</v>
      </c>
      <c r="B3465" t="s">
        <v>1823</v>
      </c>
      <c r="C3465" s="23">
        <v>45643</v>
      </c>
      <c r="D3465" s="23">
        <v>45674</v>
      </c>
      <c r="E3465">
        <v>27</v>
      </c>
      <c r="F3465">
        <v>10186</v>
      </c>
      <c r="G3465" t="s">
        <v>2195</v>
      </c>
      <c r="CI3465">
        <v>1814</v>
      </c>
      <c r="CJ3465">
        <v>4096</v>
      </c>
      <c r="CK3465">
        <v>6377</v>
      </c>
      <c r="CL3465">
        <v>8659</v>
      </c>
      <c r="CM3465">
        <v>10186</v>
      </c>
      <c r="CN3465">
        <v>10186</v>
      </c>
      <c r="CO3465">
        <v>10186</v>
      </c>
      <c r="CP3465">
        <v>10186</v>
      </c>
      <c r="CQ3465">
        <v>10186</v>
      </c>
      <c r="CR3465">
        <v>10186</v>
      </c>
      <c r="CS3465">
        <v>10186</v>
      </c>
      <c r="CT3465">
        <v>10186</v>
      </c>
      <c r="CU3465">
        <v>10186</v>
      </c>
      <c r="CV3465">
        <v>10186</v>
      </c>
      <c r="CW3465">
        <v>10186</v>
      </c>
      <c r="CX3465">
        <v>10186</v>
      </c>
      <c r="CY3465">
        <v>10186</v>
      </c>
      <c r="CZ3465">
        <v>10186</v>
      </c>
      <c r="DA3465">
        <v>10186</v>
      </c>
      <c r="DB3465">
        <v>10186</v>
      </c>
      <c r="DC3465">
        <v>10186</v>
      </c>
      <c r="DD3465">
        <v>10186</v>
      </c>
      <c r="DE3465">
        <v>10186</v>
      </c>
      <c r="DF3465">
        <v>10186</v>
      </c>
      <c r="DG3465">
        <v>10186</v>
      </c>
      <c r="DH3465">
        <v>10186</v>
      </c>
      <c r="DI3465">
        <v>10186</v>
      </c>
      <c r="DJ3465">
        <v>10186</v>
      </c>
      <c r="DK3465">
        <v>10186</v>
      </c>
      <c r="DL3465">
        <v>10186</v>
      </c>
      <c r="DM3465">
        <v>10186</v>
      </c>
      <c r="DN3465">
        <v>10186</v>
      </c>
      <c r="DO3465">
        <v>10186</v>
      </c>
      <c r="DP3465">
        <v>10186</v>
      </c>
      <c r="DQ3465">
        <v>10186</v>
      </c>
      <c r="DR3465">
        <v>10186</v>
      </c>
      <c r="DS3465">
        <v>10186</v>
      </c>
      <c r="DT3465">
        <v>10186</v>
      </c>
      <c r="DU3465">
        <v>10186</v>
      </c>
      <c r="DV3465">
        <v>10186</v>
      </c>
      <c r="DW3465">
        <v>10186</v>
      </c>
      <c r="DX3465">
        <v>10186</v>
      </c>
      <c r="DY3465">
        <v>10186</v>
      </c>
      <c r="DZ3465">
        <v>10186</v>
      </c>
      <c r="EA3465">
        <v>10186</v>
      </c>
      <c r="EB3465">
        <v>10186</v>
      </c>
      <c r="EC3465">
        <v>10186</v>
      </c>
      <c r="ED3465">
        <v>10186</v>
      </c>
      <c r="EE3465">
        <v>10186</v>
      </c>
      <c r="EF3465">
        <v>10186</v>
      </c>
      <c r="EG3465">
        <v>10186</v>
      </c>
      <c r="EH3465">
        <v>10186</v>
      </c>
      <c r="EI3465">
        <v>10186</v>
      </c>
      <c r="EJ3465">
        <v>10186</v>
      </c>
      <c r="EK3465">
        <v>10186</v>
      </c>
      <c r="EL3465">
        <v>10186</v>
      </c>
      <c r="EM3465">
        <v>10186</v>
      </c>
      <c r="EN3465">
        <v>10186</v>
      </c>
      <c r="EO3465">
        <v>10186</v>
      </c>
      <c r="EP3465">
        <v>10186</v>
      </c>
      <c r="EQ3465">
        <v>10186</v>
      </c>
      <c r="ER3465">
        <v>10186</v>
      </c>
      <c r="ES3465">
        <v>10186</v>
      </c>
      <c r="ET3465">
        <v>10186</v>
      </c>
      <c r="EU3465">
        <v>10186</v>
      </c>
      <c r="EV3465">
        <v>10186</v>
      </c>
      <c r="EW3465">
        <v>10186</v>
      </c>
      <c r="EX3465">
        <v>10186</v>
      </c>
      <c r="EY3465">
        <v>10186</v>
      </c>
      <c r="EZ3465">
        <v>10186</v>
      </c>
      <c r="FA3465">
        <v>10186</v>
      </c>
      <c r="FB3465">
        <v>10186</v>
      </c>
      <c r="FC3465">
        <v>10186</v>
      </c>
      <c r="FD3465">
        <v>10186</v>
      </c>
      <c r="FE3465">
        <v>10186</v>
      </c>
      <c r="FF3465">
        <v>10186</v>
      </c>
      <c r="FG3465">
        <v>10186</v>
      </c>
      <c r="FH3465">
        <v>10186</v>
      </c>
    </row>
    <row r="3466" spans="1:164">
      <c r="A3466" t="s">
        <v>3313</v>
      </c>
      <c r="B3466" t="s">
        <v>1825</v>
      </c>
      <c r="C3466" s="23">
        <v>45689</v>
      </c>
      <c r="D3466" s="23">
        <v>45710</v>
      </c>
      <c r="E3466">
        <v>19</v>
      </c>
      <c r="F3466">
        <v>7106</v>
      </c>
      <c r="G3466" t="s">
        <v>2193</v>
      </c>
      <c r="CO3466">
        <v>76</v>
      </c>
      <c r="CP3466">
        <v>2713</v>
      </c>
      <c r="CQ3466">
        <v>1588</v>
      </c>
      <c r="CR3466">
        <v>2728</v>
      </c>
    </row>
    <row r="3467" spans="1:164">
      <c r="A3467" t="s">
        <v>3313</v>
      </c>
      <c r="B3467" t="s">
        <v>1825</v>
      </c>
      <c r="C3467" s="23">
        <v>45689</v>
      </c>
      <c r="D3467" s="23">
        <v>45710</v>
      </c>
      <c r="E3467">
        <v>19</v>
      </c>
      <c r="F3467">
        <v>7106</v>
      </c>
      <c r="G3467" t="s">
        <v>2195</v>
      </c>
      <c r="CO3467">
        <v>76</v>
      </c>
      <c r="CP3467">
        <v>2789</v>
      </c>
      <c r="CQ3467">
        <v>4378</v>
      </c>
      <c r="CR3467">
        <v>7106</v>
      </c>
      <c r="CS3467">
        <v>7106</v>
      </c>
      <c r="CT3467">
        <v>7106</v>
      </c>
      <c r="CU3467">
        <v>7106</v>
      </c>
      <c r="CV3467">
        <v>7106</v>
      </c>
      <c r="CW3467">
        <v>7106</v>
      </c>
      <c r="CX3467">
        <v>7106</v>
      </c>
      <c r="CY3467">
        <v>7106</v>
      </c>
      <c r="CZ3467">
        <v>7106</v>
      </c>
      <c r="DA3467">
        <v>7106</v>
      </c>
      <c r="DB3467">
        <v>7106</v>
      </c>
      <c r="DC3467">
        <v>7106</v>
      </c>
      <c r="DD3467">
        <v>7106</v>
      </c>
      <c r="DE3467">
        <v>7106</v>
      </c>
      <c r="DF3467">
        <v>7106</v>
      </c>
      <c r="DG3467">
        <v>7106</v>
      </c>
      <c r="DH3467">
        <v>7106</v>
      </c>
      <c r="DI3467">
        <v>7106</v>
      </c>
      <c r="DJ3467">
        <v>7106</v>
      </c>
      <c r="DK3467">
        <v>7106</v>
      </c>
      <c r="DL3467">
        <v>7106</v>
      </c>
      <c r="DM3467">
        <v>7106</v>
      </c>
      <c r="DN3467">
        <v>7106</v>
      </c>
      <c r="DO3467">
        <v>7106</v>
      </c>
      <c r="DP3467">
        <v>7106</v>
      </c>
      <c r="DQ3467">
        <v>7106</v>
      </c>
      <c r="DR3467">
        <v>7106</v>
      </c>
      <c r="DS3467">
        <v>7106</v>
      </c>
      <c r="DT3467">
        <v>7106</v>
      </c>
      <c r="DU3467">
        <v>7106</v>
      </c>
      <c r="DV3467">
        <v>7106</v>
      </c>
      <c r="DW3467">
        <v>7106</v>
      </c>
      <c r="DX3467">
        <v>7106</v>
      </c>
      <c r="DY3467">
        <v>7106</v>
      </c>
      <c r="DZ3467">
        <v>7106</v>
      </c>
      <c r="EA3467">
        <v>7106</v>
      </c>
      <c r="EB3467">
        <v>7106</v>
      </c>
      <c r="EC3467">
        <v>7106</v>
      </c>
      <c r="ED3467">
        <v>7106</v>
      </c>
      <c r="EE3467">
        <v>7106</v>
      </c>
      <c r="EF3467">
        <v>7106</v>
      </c>
      <c r="EG3467">
        <v>7106</v>
      </c>
      <c r="EH3467">
        <v>7106</v>
      </c>
      <c r="EI3467">
        <v>7106</v>
      </c>
      <c r="EJ3467">
        <v>7106</v>
      </c>
      <c r="EK3467">
        <v>7106</v>
      </c>
      <c r="EL3467">
        <v>7106</v>
      </c>
      <c r="EM3467">
        <v>7106</v>
      </c>
      <c r="EN3467">
        <v>7106</v>
      </c>
      <c r="EO3467">
        <v>7106</v>
      </c>
      <c r="EP3467">
        <v>7106</v>
      </c>
      <c r="EQ3467">
        <v>7106</v>
      </c>
      <c r="ER3467">
        <v>7106</v>
      </c>
      <c r="ES3467">
        <v>7106</v>
      </c>
      <c r="ET3467">
        <v>7106</v>
      </c>
      <c r="EU3467">
        <v>7106</v>
      </c>
      <c r="EV3467">
        <v>7106</v>
      </c>
      <c r="EW3467">
        <v>7106</v>
      </c>
      <c r="EX3467">
        <v>7106</v>
      </c>
      <c r="EY3467">
        <v>7106</v>
      </c>
      <c r="EZ3467">
        <v>7106</v>
      </c>
      <c r="FA3467">
        <v>7106</v>
      </c>
      <c r="FB3467">
        <v>7106</v>
      </c>
      <c r="FC3467">
        <v>7106</v>
      </c>
      <c r="FD3467">
        <v>7106</v>
      </c>
      <c r="FE3467">
        <v>7106</v>
      </c>
      <c r="FF3467">
        <v>7106</v>
      </c>
      <c r="FG3467">
        <v>7106</v>
      </c>
      <c r="FH3467">
        <v>7106</v>
      </c>
    </row>
    <row r="3468" spans="1:164">
      <c r="A3468" t="s">
        <v>3314</v>
      </c>
      <c r="B3468" t="s">
        <v>1827</v>
      </c>
      <c r="C3468" s="23">
        <v>45689</v>
      </c>
      <c r="D3468" s="23">
        <v>45715</v>
      </c>
      <c r="E3468">
        <v>22</v>
      </c>
      <c r="F3468">
        <v>8528</v>
      </c>
      <c r="G3468" t="s">
        <v>2193</v>
      </c>
      <c r="CO3468">
        <v>76</v>
      </c>
      <c r="CP3468">
        <v>2541</v>
      </c>
      <c r="CQ3468">
        <v>1892</v>
      </c>
      <c r="CR3468">
        <v>2878</v>
      </c>
      <c r="CS3468">
        <v>1141</v>
      </c>
    </row>
    <row r="3469" spans="1:164">
      <c r="A3469" t="s">
        <v>3314</v>
      </c>
      <c r="B3469" t="s">
        <v>1827</v>
      </c>
      <c r="C3469" s="23">
        <v>45689</v>
      </c>
      <c r="D3469" s="23">
        <v>45715</v>
      </c>
      <c r="E3469">
        <v>22</v>
      </c>
      <c r="F3469">
        <v>8528</v>
      </c>
      <c r="G3469" t="s">
        <v>2195</v>
      </c>
      <c r="CO3469">
        <v>76</v>
      </c>
      <c r="CP3469">
        <v>2617</v>
      </c>
      <c r="CQ3469">
        <v>4509</v>
      </c>
      <c r="CR3469">
        <v>7387</v>
      </c>
      <c r="CS3469">
        <v>8528</v>
      </c>
      <c r="CT3469">
        <v>8528</v>
      </c>
      <c r="CU3469">
        <v>8528</v>
      </c>
      <c r="CV3469">
        <v>8528</v>
      </c>
      <c r="CW3469">
        <v>8528</v>
      </c>
      <c r="CX3469">
        <v>8528</v>
      </c>
      <c r="CY3469">
        <v>8528</v>
      </c>
      <c r="CZ3469">
        <v>8528</v>
      </c>
      <c r="DA3469">
        <v>8528</v>
      </c>
      <c r="DB3469">
        <v>8528</v>
      </c>
      <c r="DC3469">
        <v>8528</v>
      </c>
      <c r="DD3469">
        <v>8528</v>
      </c>
      <c r="DE3469">
        <v>8528</v>
      </c>
      <c r="DF3469">
        <v>8528</v>
      </c>
      <c r="DG3469">
        <v>8528</v>
      </c>
      <c r="DH3469">
        <v>8528</v>
      </c>
      <c r="DI3469">
        <v>8528</v>
      </c>
      <c r="DJ3469">
        <v>8528</v>
      </c>
      <c r="DK3469">
        <v>8528</v>
      </c>
      <c r="DL3469">
        <v>8528</v>
      </c>
      <c r="DM3469">
        <v>8528</v>
      </c>
      <c r="DN3469">
        <v>8528</v>
      </c>
      <c r="DO3469">
        <v>8528</v>
      </c>
      <c r="DP3469">
        <v>8528</v>
      </c>
      <c r="DQ3469">
        <v>8528</v>
      </c>
      <c r="DR3469">
        <v>8528</v>
      </c>
      <c r="DS3469">
        <v>8528</v>
      </c>
      <c r="DT3469">
        <v>8528</v>
      </c>
      <c r="DU3469">
        <v>8528</v>
      </c>
      <c r="DV3469">
        <v>8528</v>
      </c>
      <c r="DW3469">
        <v>8528</v>
      </c>
      <c r="DX3469">
        <v>8528</v>
      </c>
      <c r="DY3469">
        <v>8528</v>
      </c>
      <c r="DZ3469">
        <v>8528</v>
      </c>
      <c r="EA3469">
        <v>8528</v>
      </c>
      <c r="EB3469">
        <v>8528</v>
      </c>
      <c r="EC3469">
        <v>8528</v>
      </c>
      <c r="ED3469">
        <v>8528</v>
      </c>
      <c r="EE3469">
        <v>8528</v>
      </c>
      <c r="EF3469">
        <v>8528</v>
      </c>
      <c r="EG3469">
        <v>8528</v>
      </c>
      <c r="EH3469">
        <v>8528</v>
      </c>
      <c r="EI3469">
        <v>8528</v>
      </c>
      <c r="EJ3469">
        <v>8528</v>
      </c>
      <c r="EK3469">
        <v>8528</v>
      </c>
      <c r="EL3469">
        <v>8528</v>
      </c>
      <c r="EM3469">
        <v>8528</v>
      </c>
      <c r="EN3469">
        <v>8528</v>
      </c>
      <c r="EO3469">
        <v>8528</v>
      </c>
      <c r="EP3469">
        <v>8528</v>
      </c>
      <c r="EQ3469">
        <v>8528</v>
      </c>
      <c r="ER3469">
        <v>8528</v>
      </c>
      <c r="ES3469">
        <v>8528</v>
      </c>
      <c r="ET3469">
        <v>8528</v>
      </c>
      <c r="EU3469">
        <v>8528</v>
      </c>
      <c r="EV3469">
        <v>8528</v>
      </c>
      <c r="EW3469">
        <v>8528</v>
      </c>
      <c r="EX3469">
        <v>8528</v>
      </c>
      <c r="EY3469">
        <v>8528</v>
      </c>
      <c r="EZ3469">
        <v>8528</v>
      </c>
      <c r="FA3469">
        <v>8528</v>
      </c>
      <c r="FB3469">
        <v>8528</v>
      </c>
      <c r="FC3469">
        <v>8528</v>
      </c>
      <c r="FD3469">
        <v>8528</v>
      </c>
      <c r="FE3469">
        <v>8528</v>
      </c>
      <c r="FF3469">
        <v>8528</v>
      </c>
      <c r="FG3469">
        <v>8528</v>
      </c>
      <c r="FH3469">
        <v>8528</v>
      </c>
    </row>
    <row r="3470" spans="1:164">
      <c r="A3470" t="s">
        <v>3315</v>
      </c>
      <c r="C3470" s="23">
        <v>45584</v>
      </c>
      <c r="D3470" s="23">
        <v>45724</v>
      </c>
      <c r="E3470">
        <v>121</v>
      </c>
      <c r="F3470">
        <v>67256</v>
      </c>
      <c r="G3470" t="s">
        <v>2193</v>
      </c>
      <c r="BZ3470">
        <v>59</v>
      </c>
      <c r="CA3470">
        <v>989</v>
      </c>
      <c r="CB3470">
        <v>2247</v>
      </c>
      <c r="CC3470">
        <v>3450</v>
      </c>
      <c r="CD3470">
        <v>2997</v>
      </c>
      <c r="CE3470">
        <v>3286</v>
      </c>
      <c r="CF3470">
        <v>18517</v>
      </c>
      <c r="CG3470">
        <v>19011</v>
      </c>
      <c r="CM3470">
        <v>152</v>
      </c>
      <c r="CN3470">
        <v>1024</v>
      </c>
      <c r="CO3470">
        <v>1968</v>
      </c>
      <c r="CP3470">
        <v>3088</v>
      </c>
      <c r="CQ3470">
        <v>3660</v>
      </c>
      <c r="CR3470">
        <v>2685</v>
      </c>
      <c r="CS3470">
        <v>1420</v>
      </c>
      <c r="CT3470">
        <v>2703</v>
      </c>
    </row>
    <row r="3471" spans="1:164">
      <c r="A3471" t="s">
        <v>3315</v>
      </c>
      <c r="C3471" s="23">
        <v>45584</v>
      </c>
      <c r="D3471" s="23">
        <v>45724</v>
      </c>
      <c r="E3471">
        <v>121</v>
      </c>
      <c r="F3471">
        <v>67256</v>
      </c>
      <c r="G3471" t="s">
        <v>2195</v>
      </c>
      <c r="BZ3471">
        <v>59</v>
      </c>
      <c r="CA3471">
        <v>1048</v>
      </c>
      <c r="CB3471">
        <v>3295</v>
      </c>
      <c r="CC3471">
        <v>6745</v>
      </c>
      <c r="CD3471">
        <v>9743</v>
      </c>
      <c r="CE3471">
        <v>13029</v>
      </c>
      <c r="CF3471">
        <v>31545</v>
      </c>
      <c r="CG3471">
        <v>50556</v>
      </c>
      <c r="CH3471">
        <v>50556</v>
      </c>
      <c r="CI3471">
        <v>50556</v>
      </c>
      <c r="CJ3471">
        <v>50556</v>
      </c>
      <c r="CK3471">
        <v>50556</v>
      </c>
      <c r="CL3471">
        <v>50556</v>
      </c>
      <c r="CM3471">
        <v>50708</v>
      </c>
      <c r="CN3471">
        <v>51732</v>
      </c>
      <c r="CO3471">
        <v>53700</v>
      </c>
      <c r="CP3471">
        <v>56788</v>
      </c>
      <c r="CQ3471">
        <v>60448</v>
      </c>
      <c r="CR3471">
        <v>63133</v>
      </c>
      <c r="CS3471">
        <v>64553</v>
      </c>
      <c r="CT3471">
        <v>67256</v>
      </c>
      <c r="CU3471">
        <v>67256</v>
      </c>
      <c r="CV3471">
        <v>67256</v>
      </c>
      <c r="CW3471">
        <v>67256</v>
      </c>
      <c r="CX3471">
        <v>67256</v>
      </c>
      <c r="CY3471">
        <v>67256</v>
      </c>
      <c r="CZ3471">
        <v>67256</v>
      </c>
      <c r="DA3471">
        <v>67256</v>
      </c>
      <c r="DB3471">
        <v>67256</v>
      </c>
      <c r="DC3471">
        <v>67256</v>
      </c>
      <c r="DD3471">
        <v>67256</v>
      </c>
      <c r="DE3471">
        <v>67256</v>
      </c>
      <c r="DF3471">
        <v>67256</v>
      </c>
      <c r="DG3471">
        <v>67256</v>
      </c>
      <c r="DH3471">
        <v>67256</v>
      </c>
      <c r="DI3471">
        <v>67256</v>
      </c>
      <c r="DJ3471">
        <v>67256</v>
      </c>
      <c r="DK3471">
        <v>67256</v>
      </c>
      <c r="DL3471">
        <v>67256</v>
      </c>
      <c r="DM3471">
        <v>67256</v>
      </c>
      <c r="DN3471">
        <v>67256</v>
      </c>
      <c r="DO3471">
        <v>67256</v>
      </c>
      <c r="DP3471">
        <v>67256</v>
      </c>
      <c r="DQ3471">
        <v>67256</v>
      </c>
      <c r="DR3471">
        <v>67256</v>
      </c>
      <c r="DS3471">
        <v>67256</v>
      </c>
      <c r="DT3471">
        <v>67256</v>
      </c>
      <c r="DU3471">
        <v>67256</v>
      </c>
      <c r="DV3471">
        <v>67256</v>
      </c>
      <c r="DW3471">
        <v>67256</v>
      </c>
      <c r="DX3471">
        <v>67256</v>
      </c>
      <c r="DY3471">
        <v>67256</v>
      </c>
      <c r="DZ3471">
        <v>67256</v>
      </c>
      <c r="EA3471">
        <v>67256</v>
      </c>
      <c r="EB3471">
        <v>67256</v>
      </c>
      <c r="EC3471">
        <v>67256</v>
      </c>
      <c r="ED3471">
        <v>67256</v>
      </c>
      <c r="EE3471">
        <v>67256</v>
      </c>
      <c r="EF3471">
        <v>67256</v>
      </c>
      <c r="EG3471">
        <v>67256</v>
      </c>
      <c r="EH3471">
        <v>67256</v>
      </c>
      <c r="EI3471">
        <v>67256</v>
      </c>
      <c r="EJ3471">
        <v>67256</v>
      </c>
      <c r="EK3471">
        <v>67256</v>
      </c>
      <c r="EL3471">
        <v>67256</v>
      </c>
      <c r="EM3471">
        <v>67256</v>
      </c>
      <c r="EN3471">
        <v>67256</v>
      </c>
      <c r="EO3471">
        <v>67256</v>
      </c>
      <c r="EP3471">
        <v>67256</v>
      </c>
      <c r="EQ3471">
        <v>67256</v>
      </c>
      <c r="ER3471">
        <v>67256</v>
      </c>
      <c r="ES3471">
        <v>67256</v>
      </c>
      <c r="ET3471">
        <v>67256</v>
      </c>
      <c r="EU3471">
        <v>67256</v>
      </c>
      <c r="EV3471">
        <v>67256</v>
      </c>
      <c r="EW3471">
        <v>67256</v>
      </c>
      <c r="EX3471">
        <v>67256</v>
      </c>
      <c r="EY3471">
        <v>67256</v>
      </c>
      <c r="EZ3471">
        <v>67256</v>
      </c>
      <c r="FA3471">
        <v>67256</v>
      </c>
      <c r="FB3471">
        <v>67256</v>
      </c>
      <c r="FC3471">
        <v>67256</v>
      </c>
      <c r="FD3471">
        <v>67256</v>
      </c>
      <c r="FE3471">
        <v>67256</v>
      </c>
      <c r="FF3471">
        <v>67256</v>
      </c>
      <c r="FG3471">
        <v>67256</v>
      </c>
      <c r="FH3471">
        <v>67256</v>
      </c>
    </row>
    <row r="3472" spans="1:164">
      <c r="A3472" t="s">
        <v>2199</v>
      </c>
      <c r="C3472" s="23">
        <v>45584</v>
      </c>
      <c r="D3472" s="23">
        <v>45724</v>
      </c>
      <c r="E3472">
        <v>121</v>
      </c>
      <c r="F3472">
        <v>67256</v>
      </c>
      <c r="G3472" t="s">
        <v>2193</v>
      </c>
      <c r="BZ3472">
        <v>59</v>
      </c>
      <c r="CA3472">
        <v>989</v>
      </c>
      <c r="CB3472">
        <v>2247</v>
      </c>
      <c r="CC3472">
        <v>3450</v>
      </c>
      <c r="CD3472">
        <v>2997</v>
      </c>
      <c r="CE3472">
        <v>3286</v>
      </c>
      <c r="CF3472">
        <v>18517</v>
      </c>
      <c r="CG3472">
        <v>19011</v>
      </c>
      <c r="CM3472">
        <v>152</v>
      </c>
      <c r="CN3472">
        <v>1024</v>
      </c>
      <c r="CO3472">
        <v>1968</v>
      </c>
      <c r="CP3472">
        <v>3088</v>
      </c>
      <c r="CQ3472">
        <v>3660</v>
      </c>
      <c r="CR3472">
        <v>2685</v>
      </c>
      <c r="CS3472">
        <v>1420</v>
      </c>
      <c r="CT3472">
        <v>2703</v>
      </c>
    </row>
    <row r="3473" spans="1:164">
      <c r="A3473" t="s">
        <v>2199</v>
      </c>
      <c r="C3473" s="23">
        <v>45584</v>
      </c>
      <c r="D3473" s="23">
        <v>45724</v>
      </c>
      <c r="E3473">
        <v>121</v>
      </c>
      <c r="F3473">
        <v>67256</v>
      </c>
      <c r="G3473" t="s">
        <v>2195</v>
      </c>
      <c r="BZ3473">
        <v>59</v>
      </c>
      <c r="CA3473">
        <v>1048</v>
      </c>
      <c r="CB3473">
        <v>3295</v>
      </c>
      <c r="CC3473">
        <v>6745</v>
      </c>
      <c r="CD3473">
        <v>9743</v>
      </c>
      <c r="CE3473">
        <v>13029</v>
      </c>
      <c r="CF3473">
        <v>31545</v>
      </c>
      <c r="CG3473">
        <v>50556</v>
      </c>
      <c r="CH3473">
        <v>50556</v>
      </c>
      <c r="CI3473">
        <v>50556</v>
      </c>
      <c r="CJ3473">
        <v>50556</v>
      </c>
      <c r="CK3473">
        <v>50556</v>
      </c>
      <c r="CL3473">
        <v>50556</v>
      </c>
      <c r="CM3473">
        <v>50708</v>
      </c>
      <c r="CN3473">
        <v>51732</v>
      </c>
      <c r="CO3473">
        <v>53700</v>
      </c>
      <c r="CP3473">
        <v>56788</v>
      </c>
      <c r="CQ3473">
        <v>60448</v>
      </c>
      <c r="CR3473">
        <v>63133</v>
      </c>
      <c r="CS3473">
        <v>64553</v>
      </c>
      <c r="CT3473">
        <v>67256</v>
      </c>
      <c r="CU3473">
        <v>67256</v>
      </c>
      <c r="CV3473">
        <v>67256</v>
      </c>
      <c r="CW3473">
        <v>67256</v>
      </c>
      <c r="CX3473">
        <v>67256</v>
      </c>
      <c r="CY3473">
        <v>67256</v>
      </c>
      <c r="CZ3473">
        <v>67256</v>
      </c>
      <c r="DA3473">
        <v>67256</v>
      </c>
      <c r="DB3473">
        <v>67256</v>
      </c>
      <c r="DC3473">
        <v>67256</v>
      </c>
      <c r="DD3473">
        <v>67256</v>
      </c>
      <c r="DE3473">
        <v>67256</v>
      </c>
      <c r="DF3473">
        <v>67256</v>
      </c>
      <c r="DG3473">
        <v>67256</v>
      </c>
      <c r="DH3473">
        <v>67256</v>
      </c>
      <c r="DI3473">
        <v>67256</v>
      </c>
      <c r="DJ3473">
        <v>67256</v>
      </c>
      <c r="DK3473">
        <v>67256</v>
      </c>
      <c r="DL3473">
        <v>67256</v>
      </c>
      <c r="DM3473">
        <v>67256</v>
      </c>
      <c r="DN3473">
        <v>67256</v>
      </c>
      <c r="DO3473">
        <v>67256</v>
      </c>
      <c r="DP3473">
        <v>67256</v>
      </c>
      <c r="DQ3473">
        <v>67256</v>
      </c>
      <c r="DR3473">
        <v>67256</v>
      </c>
      <c r="DS3473">
        <v>67256</v>
      </c>
      <c r="DT3473">
        <v>67256</v>
      </c>
      <c r="DU3473">
        <v>67256</v>
      </c>
      <c r="DV3473">
        <v>67256</v>
      </c>
      <c r="DW3473">
        <v>67256</v>
      </c>
      <c r="DX3473">
        <v>67256</v>
      </c>
      <c r="DY3473">
        <v>67256</v>
      </c>
      <c r="DZ3473">
        <v>67256</v>
      </c>
      <c r="EA3473">
        <v>67256</v>
      </c>
      <c r="EB3473">
        <v>67256</v>
      </c>
      <c r="EC3473">
        <v>67256</v>
      </c>
      <c r="ED3473">
        <v>67256</v>
      </c>
      <c r="EE3473">
        <v>67256</v>
      </c>
      <c r="EF3473">
        <v>67256</v>
      </c>
      <c r="EG3473">
        <v>67256</v>
      </c>
      <c r="EH3473">
        <v>67256</v>
      </c>
      <c r="EI3473">
        <v>67256</v>
      </c>
      <c r="EJ3473">
        <v>67256</v>
      </c>
      <c r="EK3473">
        <v>67256</v>
      </c>
      <c r="EL3473">
        <v>67256</v>
      </c>
      <c r="EM3473">
        <v>67256</v>
      </c>
      <c r="EN3473">
        <v>67256</v>
      </c>
      <c r="EO3473">
        <v>67256</v>
      </c>
      <c r="EP3473">
        <v>67256</v>
      </c>
      <c r="EQ3473">
        <v>67256</v>
      </c>
      <c r="ER3473">
        <v>67256</v>
      </c>
      <c r="ES3473">
        <v>67256</v>
      </c>
      <c r="ET3473">
        <v>67256</v>
      </c>
      <c r="EU3473">
        <v>67256</v>
      </c>
      <c r="EV3473">
        <v>67256</v>
      </c>
      <c r="EW3473">
        <v>67256</v>
      </c>
      <c r="EX3473">
        <v>67256</v>
      </c>
      <c r="EY3473">
        <v>67256</v>
      </c>
      <c r="EZ3473">
        <v>67256</v>
      </c>
      <c r="FA3473">
        <v>67256</v>
      </c>
      <c r="FB3473">
        <v>67256</v>
      </c>
      <c r="FC3473">
        <v>67256</v>
      </c>
      <c r="FD3473">
        <v>67256</v>
      </c>
      <c r="FE3473">
        <v>67256</v>
      </c>
      <c r="FF3473">
        <v>67256</v>
      </c>
      <c r="FG3473">
        <v>67256</v>
      </c>
      <c r="FH3473">
        <v>67256</v>
      </c>
    </row>
    <row r="3474" spans="1:164">
      <c r="A3474" t="s">
        <v>2224</v>
      </c>
      <c r="C3474" s="23">
        <v>45584</v>
      </c>
      <c r="D3474" s="23">
        <v>45724</v>
      </c>
      <c r="E3474">
        <v>121</v>
      </c>
      <c r="F3474">
        <v>38138</v>
      </c>
      <c r="G3474" t="s">
        <v>2193</v>
      </c>
      <c r="BZ3474">
        <v>59</v>
      </c>
      <c r="CA3474">
        <v>989</v>
      </c>
      <c r="CB3474">
        <v>2247</v>
      </c>
      <c r="CC3474">
        <v>3450</v>
      </c>
      <c r="CD3474">
        <v>2997</v>
      </c>
      <c r="CE3474">
        <v>1638</v>
      </c>
      <c r="CF3474">
        <v>4962</v>
      </c>
      <c r="CG3474">
        <v>5095</v>
      </c>
      <c r="CM3474">
        <v>152</v>
      </c>
      <c r="CN3474">
        <v>1024</v>
      </c>
      <c r="CO3474">
        <v>1968</v>
      </c>
      <c r="CP3474">
        <v>3088</v>
      </c>
      <c r="CQ3474">
        <v>3660</v>
      </c>
      <c r="CR3474">
        <v>2685</v>
      </c>
      <c r="CS3474">
        <v>1420</v>
      </c>
      <c r="CT3474">
        <v>2703</v>
      </c>
    </row>
    <row r="3475" spans="1:164">
      <c r="A3475" t="s">
        <v>2224</v>
      </c>
      <c r="C3475" s="23">
        <v>45584</v>
      </c>
      <c r="D3475" s="23">
        <v>45724</v>
      </c>
      <c r="E3475">
        <v>121</v>
      </c>
      <c r="F3475">
        <v>38138</v>
      </c>
      <c r="G3475" t="s">
        <v>2195</v>
      </c>
      <c r="BZ3475">
        <v>59</v>
      </c>
      <c r="CA3475">
        <v>1048</v>
      </c>
      <c r="CB3475">
        <v>3295</v>
      </c>
      <c r="CC3475">
        <v>6745</v>
      </c>
      <c r="CD3475">
        <v>9743</v>
      </c>
      <c r="CE3475">
        <v>11381</v>
      </c>
      <c r="CF3475">
        <v>16343</v>
      </c>
      <c r="CG3475">
        <v>21438</v>
      </c>
      <c r="CH3475">
        <v>21438</v>
      </c>
      <c r="CI3475">
        <v>21438</v>
      </c>
      <c r="CJ3475">
        <v>21438</v>
      </c>
      <c r="CK3475">
        <v>21438</v>
      </c>
      <c r="CL3475">
        <v>21438</v>
      </c>
      <c r="CM3475">
        <v>21590</v>
      </c>
      <c r="CN3475">
        <v>22614</v>
      </c>
      <c r="CO3475">
        <v>24582</v>
      </c>
      <c r="CP3475">
        <v>27670</v>
      </c>
      <c r="CQ3475">
        <v>31330</v>
      </c>
      <c r="CR3475">
        <v>34015</v>
      </c>
      <c r="CS3475">
        <v>35435</v>
      </c>
      <c r="CT3475">
        <v>38138</v>
      </c>
      <c r="CU3475">
        <v>38138</v>
      </c>
      <c r="CV3475">
        <v>38138</v>
      </c>
      <c r="CW3475">
        <v>38138</v>
      </c>
      <c r="CX3475">
        <v>38138</v>
      </c>
      <c r="CY3475">
        <v>38138</v>
      </c>
      <c r="CZ3475">
        <v>38138</v>
      </c>
      <c r="DA3475">
        <v>38138</v>
      </c>
      <c r="DB3475">
        <v>38138</v>
      </c>
      <c r="DC3475">
        <v>38138</v>
      </c>
      <c r="DD3475">
        <v>38138</v>
      </c>
      <c r="DE3475">
        <v>38138</v>
      </c>
      <c r="DF3475">
        <v>38138</v>
      </c>
      <c r="DG3475">
        <v>38138</v>
      </c>
      <c r="DH3475">
        <v>38138</v>
      </c>
      <c r="DI3475">
        <v>38138</v>
      </c>
      <c r="DJ3475">
        <v>38138</v>
      </c>
      <c r="DK3475">
        <v>38138</v>
      </c>
      <c r="DL3475">
        <v>38138</v>
      </c>
      <c r="DM3475">
        <v>38138</v>
      </c>
      <c r="DN3475">
        <v>38138</v>
      </c>
      <c r="DO3475">
        <v>38138</v>
      </c>
      <c r="DP3475">
        <v>38138</v>
      </c>
      <c r="DQ3475">
        <v>38138</v>
      </c>
      <c r="DR3475">
        <v>38138</v>
      </c>
      <c r="DS3475">
        <v>38138</v>
      </c>
      <c r="DT3475">
        <v>38138</v>
      </c>
      <c r="DU3475">
        <v>38138</v>
      </c>
      <c r="DV3475">
        <v>38138</v>
      </c>
      <c r="DW3475">
        <v>38138</v>
      </c>
      <c r="DX3475">
        <v>38138</v>
      </c>
      <c r="DY3475">
        <v>38138</v>
      </c>
      <c r="DZ3475">
        <v>38138</v>
      </c>
      <c r="EA3475">
        <v>38138</v>
      </c>
      <c r="EB3475">
        <v>38138</v>
      </c>
      <c r="EC3475">
        <v>38138</v>
      </c>
      <c r="ED3475">
        <v>38138</v>
      </c>
      <c r="EE3475">
        <v>38138</v>
      </c>
      <c r="EF3475">
        <v>38138</v>
      </c>
      <c r="EG3475">
        <v>38138</v>
      </c>
      <c r="EH3475">
        <v>38138</v>
      </c>
      <c r="EI3475">
        <v>38138</v>
      </c>
      <c r="EJ3475">
        <v>38138</v>
      </c>
      <c r="EK3475">
        <v>38138</v>
      </c>
      <c r="EL3475">
        <v>38138</v>
      </c>
      <c r="EM3475">
        <v>38138</v>
      </c>
      <c r="EN3475">
        <v>38138</v>
      </c>
      <c r="EO3475">
        <v>38138</v>
      </c>
      <c r="EP3475">
        <v>38138</v>
      </c>
      <c r="EQ3475">
        <v>38138</v>
      </c>
      <c r="ER3475">
        <v>38138</v>
      </c>
      <c r="ES3475">
        <v>38138</v>
      </c>
      <c r="ET3475">
        <v>38138</v>
      </c>
      <c r="EU3475">
        <v>38138</v>
      </c>
      <c r="EV3475">
        <v>38138</v>
      </c>
      <c r="EW3475">
        <v>38138</v>
      </c>
      <c r="EX3475">
        <v>38138</v>
      </c>
      <c r="EY3475">
        <v>38138</v>
      </c>
      <c r="EZ3475">
        <v>38138</v>
      </c>
      <c r="FA3475">
        <v>38138</v>
      </c>
      <c r="FB3475">
        <v>38138</v>
      </c>
      <c r="FC3475">
        <v>38138</v>
      </c>
      <c r="FD3475">
        <v>38138</v>
      </c>
      <c r="FE3475">
        <v>38138</v>
      </c>
      <c r="FF3475">
        <v>38138</v>
      </c>
      <c r="FG3475">
        <v>38138</v>
      </c>
      <c r="FH3475">
        <v>38138</v>
      </c>
    </row>
    <row r="3476" spans="1:164">
      <c r="A3476" t="s">
        <v>3316</v>
      </c>
      <c r="B3476" t="s">
        <v>1830</v>
      </c>
      <c r="C3476" s="23">
        <v>45584</v>
      </c>
      <c r="D3476" s="23">
        <v>45617</v>
      </c>
      <c r="E3476">
        <v>28</v>
      </c>
      <c r="F3476">
        <v>10778</v>
      </c>
      <c r="G3476" t="s">
        <v>2193</v>
      </c>
      <c r="BZ3476">
        <v>59</v>
      </c>
      <c r="CA3476">
        <v>989</v>
      </c>
      <c r="CB3476">
        <v>2247</v>
      </c>
      <c r="CC3476">
        <v>3450</v>
      </c>
      <c r="CD3476">
        <v>2997</v>
      </c>
      <c r="CE3476">
        <v>1035</v>
      </c>
    </row>
    <row r="3477" spans="1:164">
      <c r="A3477" t="s">
        <v>3316</v>
      </c>
      <c r="B3477" t="s">
        <v>1830</v>
      </c>
      <c r="C3477" s="23">
        <v>45584</v>
      </c>
      <c r="D3477" s="23">
        <v>45617</v>
      </c>
      <c r="E3477">
        <v>28</v>
      </c>
      <c r="F3477">
        <v>10778</v>
      </c>
      <c r="G3477" t="s">
        <v>2195</v>
      </c>
      <c r="BZ3477">
        <v>59</v>
      </c>
      <c r="CA3477">
        <v>1048</v>
      </c>
      <c r="CB3477">
        <v>3295</v>
      </c>
      <c r="CC3477">
        <v>6745</v>
      </c>
      <c r="CD3477">
        <v>9743</v>
      </c>
      <c r="CE3477">
        <v>10778</v>
      </c>
      <c r="CF3477">
        <v>10778</v>
      </c>
      <c r="CG3477">
        <v>10778</v>
      </c>
      <c r="CH3477">
        <v>10778</v>
      </c>
      <c r="CI3477">
        <v>10778</v>
      </c>
      <c r="CJ3477">
        <v>10778</v>
      </c>
      <c r="CK3477">
        <v>10778</v>
      </c>
      <c r="CL3477">
        <v>10778</v>
      </c>
      <c r="CM3477">
        <v>10778</v>
      </c>
      <c r="CN3477">
        <v>10778</v>
      </c>
      <c r="CO3477">
        <v>10778</v>
      </c>
      <c r="CP3477">
        <v>10778</v>
      </c>
      <c r="CQ3477">
        <v>10778</v>
      </c>
      <c r="CR3477">
        <v>10778</v>
      </c>
      <c r="CS3477">
        <v>10778</v>
      </c>
      <c r="CT3477">
        <v>10778</v>
      </c>
      <c r="CU3477">
        <v>10778</v>
      </c>
      <c r="CV3477">
        <v>10778</v>
      </c>
      <c r="CW3477">
        <v>10778</v>
      </c>
      <c r="CX3477">
        <v>10778</v>
      </c>
      <c r="CY3477">
        <v>10778</v>
      </c>
      <c r="CZ3477">
        <v>10778</v>
      </c>
      <c r="DA3477">
        <v>10778</v>
      </c>
      <c r="DB3477">
        <v>10778</v>
      </c>
      <c r="DC3477">
        <v>10778</v>
      </c>
      <c r="DD3477">
        <v>10778</v>
      </c>
      <c r="DE3477">
        <v>10778</v>
      </c>
      <c r="DF3477">
        <v>10778</v>
      </c>
      <c r="DG3477">
        <v>10778</v>
      </c>
      <c r="DH3477">
        <v>10778</v>
      </c>
      <c r="DI3477">
        <v>10778</v>
      </c>
      <c r="DJ3477">
        <v>10778</v>
      </c>
      <c r="DK3477">
        <v>10778</v>
      </c>
      <c r="DL3477">
        <v>10778</v>
      </c>
      <c r="DM3477">
        <v>10778</v>
      </c>
      <c r="DN3477">
        <v>10778</v>
      </c>
      <c r="DO3477">
        <v>10778</v>
      </c>
      <c r="DP3477">
        <v>10778</v>
      </c>
      <c r="DQ3477">
        <v>10778</v>
      </c>
      <c r="DR3477">
        <v>10778</v>
      </c>
      <c r="DS3477">
        <v>10778</v>
      </c>
      <c r="DT3477">
        <v>10778</v>
      </c>
      <c r="DU3477">
        <v>10778</v>
      </c>
      <c r="DV3477">
        <v>10778</v>
      </c>
      <c r="DW3477">
        <v>10778</v>
      </c>
      <c r="DX3477">
        <v>10778</v>
      </c>
      <c r="DY3477">
        <v>10778</v>
      </c>
      <c r="DZ3477">
        <v>10778</v>
      </c>
      <c r="EA3477">
        <v>10778</v>
      </c>
      <c r="EB3477">
        <v>10778</v>
      </c>
      <c r="EC3477">
        <v>10778</v>
      </c>
      <c r="ED3477">
        <v>10778</v>
      </c>
      <c r="EE3477">
        <v>10778</v>
      </c>
      <c r="EF3477">
        <v>10778</v>
      </c>
      <c r="EG3477">
        <v>10778</v>
      </c>
      <c r="EH3477">
        <v>10778</v>
      </c>
      <c r="EI3477">
        <v>10778</v>
      </c>
      <c r="EJ3477">
        <v>10778</v>
      </c>
      <c r="EK3477">
        <v>10778</v>
      </c>
      <c r="EL3477">
        <v>10778</v>
      </c>
      <c r="EM3477">
        <v>10778</v>
      </c>
      <c r="EN3477">
        <v>10778</v>
      </c>
      <c r="EO3477">
        <v>10778</v>
      </c>
      <c r="EP3477">
        <v>10778</v>
      </c>
      <c r="EQ3477">
        <v>10778</v>
      </c>
      <c r="ER3477">
        <v>10778</v>
      </c>
      <c r="ES3477">
        <v>10778</v>
      </c>
      <c r="ET3477">
        <v>10778</v>
      </c>
      <c r="EU3477">
        <v>10778</v>
      </c>
      <c r="EV3477">
        <v>10778</v>
      </c>
      <c r="EW3477">
        <v>10778</v>
      </c>
      <c r="EX3477">
        <v>10778</v>
      </c>
      <c r="EY3477">
        <v>10778</v>
      </c>
      <c r="EZ3477">
        <v>10778</v>
      </c>
      <c r="FA3477">
        <v>10778</v>
      </c>
      <c r="FB3477">
        <v>10778</v>
      </c>
      <c r="FC3477">
        <v>10778</v>
      </c>
      <c r="FD3477">
        <v>10778</v>
      </c>
      <c r="FE3477">
        <v>10778</v>
      </c>
      <c r="FF3477">
        <v>10778</v>
      </c>
      <c r="FG3477">
        <v>10778</v>
      </c>
      <c r="FH3477">
        <v>10778</v>
      </c>
    </row>
    <row r="3478" spans="1:164">
      <c r="A3478" t="s">
        <v>3317</v>
      </c>
      <c r="B3478" t="s">
        <v>1832</v>
      </c>
      <c r="C3478" s="23">
        <v>45617</v>
      </c>
      <c r="D3478" s="23">
        <v>45633</v>
      </c>
      <c r="E3478">
        <v>14</v>
      </c>
      <c r="F3478">
        <v>5330</v>
      </c>
      <c r="G3478" t="s">
        <v>2193</v>
      </c>
      <c r="CE3478">
        <v>302</v>
      </c>
      <c r="CF3478">
        <v>2481</v>
      </c>
      <c r="CG3478">
        <v>2547</v>
      </c>
    </row>
    <row r="3479" spans="1:164">
      <c r="A3479" t="s">
        <v>3317</v>
      </c>
      <c r="B3479" t="s">
        <v>1832</v>
      </c>
      <c r="C3479" s="23">
        <v>45617</v>
      </c>
      <c r="D3479" s="23">
        <v>45633</v>
      </c>
      <c r="E3479">
        <v>14</v>
      </c>
      <c r="F3479">
        <v>5330</v>
      </c>
      <c r="G3479" t="s">
        <v>2195</v>
      </c>
      <c r="CE3479">
        <v>302</v>
      </c>
      <c r="CF3479">
        <v>2783</v>
      </c>
      <c r="CG3479">
        <v>5330</v>
      </c>
      <c r="CH3479">
        <v>5330</v>
      </c>
      <c r="CI3479">
        <v>5330</v>
      </c>
      <c r="CJ3479">
        <v>5330</v>
      </c>
      <c r="CK3479">
        <v>5330</v>
      </c>
      <c r="CL3479">
        <v>5330</v>
      </c>
      <c r="CM3479">
        <v>5330</v>
      </c>
      <c r="CN3479">
        <v>5330</v>
      </c>
      <c r="CO3479">
        <v>5330</v>
      </c>
      <c r="CP3479">
        <v>5330</v>
      </c>
      <c r="CQ3479">
        <v>5330</v>
      </c>
      <c r="CR3479">
        <v>5330</v>
      </c>
      <c r="CS3479">
        <v>5330</v>
      </c>
      <c r="CT3479">
        <v>5330</v>
      </c>
      <c r="CU3479">
        <v>5330</v>
      </c>
      <c r="CV3479">
        <v>5330</v>
      </c>
      <c r="CW3479">
        <v>5330</v>
      </c>
      <c r="CX3479">
        <v>5330</v>
      </c>
      <c r="CY3479">
        <v>5330</v>
      </c>
      <c r="CZ3479">
        <v>5330</v>
      </c>
      <c r="DA3479">
        <v>5330</v>
      </c>
      <c r="DB3479">
        <v>5330</v>
      </c>
      <c r="DC3479">
        <v>5330</v>
      </c>
      <c r="DD3479">
        <v>5330</v>
      </c>
      <c r="DE3479">
        <v>5330</v>
      </c>
      <c r="DF3479">
        <v>5330</v>
      </c>
      <c r="DG3479">
        <v>5330</v>
      </c>
      <c r="DH3479">
        <v>5330</v>
      </c>
      <c r="DI3479">
        <v>5330</v>
      </c>
      <c r="DJ3479">
        <v>5330</v>
      </c>
      <c r="DK3479">
        <v>5330</v>
      </c>
      <c r="DL3479">
        <v>5330</v>
      </c>
      <c r="DM3479">
        <v>5330</v>
      </c>
      <c r="DN3479">
        <v>5330</v>
      </c>
      <c r="DO3479">
        <v>5330</v>
      </c>
      <c r="DP3479">
        <v>5330</v>
      </c>
      <c r="DQ3479">
        <v>5330</v>
      </c>
      <c r="DR3479">
        <v>5330</v>
      </c>
      <c r="DS3479">
        <v>5330</v>
      </c>
      <c r="DT3479">
        <v>5330</v>
      </c>
      <c r="DU3479">
        <v>5330</v>
      </c>
      <c r="DV3479">
        <v>5330</v>
      </c>
      <c r="DW3479">
        <v>5330</v>
      </c>
      <c r="DX3479">
        <v>5330</v>
      </c>
      <c r="DY3479">
        <v>5330</v>
      </c>
      <c r="DZ3479">
        <v>5330</v>
      </c>
      <c r="EA3479">
        <v>5330</v>
      </c>
      <c r="EB3479">
        <v>5330</v>
      </c>
      <c r="EC3479">
        <v>5330</v>
      </c>
      <c r="ED3479">
        <v>5330</v>
      </c>
      <c r="EE3479">
        <v>5330</v>
      </c>
      <c r="EF3479">
        <v>5330</v>
      </c>
      <c r="EG3479">
        <v>5330</v>
      </c>
      <c r="EH3479">
        <v>5330</v>
      </c>
      <c r="EI3479">
        <v>5330</v>
      </c>
      <c r="EJ3479">
        <v>5330</v>
      </c>
      <c r="EK3479">
        <v>5330</v>
      </c>
      <c r="EL3479">
        <v>5330</v>
      </c>
      <c r="EM3479">
        <v>5330</v>
      </c>
      <c r="EN3479">
        <v>5330</v>
      </c>
      <c r="EO3479">
        <v>5330</v>
      </c>
      <c r="EP3479">
        <v>5330</v>
      </c>
      <c r="EQ3479">
        <v>5330</v>
      </c>
      <c r="ER3479">
        <v>5330</v>
      </c>
      <c r="ES3479">
        <v>5330</v>
      </c>
      <c r="ET3479">
        <v>5330</v>
      </c>
      <c r="EU3479">
        <v>5330</v>
      </c>
      <c r="EV3479">
        <v>5330</v>
      </c>
      <c r="EW3479">
        <v>5330</v>
      </c>
      <c r="EX3479">
        <v>5330</v>
      </c>
      <c r="EY3479">
        <v>5330</v>
      </c>
      <c r="EZ3479">
        <v>5330</v>
      </c>
      <c r="FA3479">
        <v>5330</v>
      </c>
      <c r="FB3479">
        <v>5330</v>
      </c>
      <c r="FC3479">
        <v>5330</v>
      </c>
      <c r="FD3479">
        <v>5330</v>
      </c>
      <c r="FE3479">
        <v>5330</v>
      </c>
      <c r="FF3479">
        <v>5330</v>
      </c>
      <c r="FG3479">
        <v>5330</v>
      </c>
      <c r="FH3479">
        <v>5330</v>
      </c>
    </row>
    <row r="3480" spans="1:164">
      <c r="A3480" t="s">
        <v>3318</v>
      </c>
      <c r="B3480" t="s">
        <v>1834</v>
      </c>
      <c r="C3480" s="23">
        <v>45617</v>
      </c>
      <c r="D3480" s="23">
        <v>45633</v>
      </c>
      <c r="E3480">
        <v>14</v>
      </c>
      <c r="F3480">
        <v>5330</v>
      </c>
      <c r="G3480" t="s">
        <v>2193</v>
      </c>
      <c r="CE3480">
        <v>302</v>
      </c>
      <c r="CF3480">
        <v>2481</v>
      </c>
      <c r="CG3480">
        <v>2547</v>
      </c>
    </row>
    <row r="3481" spans="1:164">
      <c r="A3481" t="s">
        <v>3318</v>
      </c>
      <c r="B3481" t="s">
        <v>1834</v>
      </c>
      <c r="C3481" s="23">
        <v>45617</v>
      </c>
      <c r="D3481" s="23">
        <v>45633</v>
      </c>
      <c r="E3481">
        <v>14</v>
      </c>
      <c r="F3481">
        <v>5330</v>
      </c>
      <c r="G3481" t="s">
        <v>2195</v>
      </c>
      <c r="CE3481">
        <v>302</v>
      </c>
      <c r="CF3481">
        <v>2783</v>
      </c>
      <c r="CG3481">
        <v>5330</v>
      </c>
      <c r="CH3481">
        <v>5330</v>
      </c>
      <c r="CI3481">
        <v>5330</v>
      </c>
      <c r="CJ3481">
        <v>5330</v>
      </c>
      <c r="CK3481">
        <v>5330</v>
      </c>
      <c r="CL3481">
        <v>5330</v>
      </c>
      <c r="CM3481">
        <v>5330</v>
      </c>
      <c r="CN3481">
        <v>5330</v>
      </c>
      <c r="CO3481">
        <v>5330</v>
      </c>
      <c r="CP3481">
        <v>5330</v>
      </c>
      <c r="CQ3481">
        <v>5330</v>
      </c>
      <c r="CR3481">
        <v>5330</v>
      </c>
      <c r="CS3481">
        <v>5330</v>
      </c>
      <c r="CT3481">
        <v>5330</v>
      </c>
      <c r="CU3481">
        <v>5330</v>
      </c>
      <c r="CV3481">
        <v>5330</v>
      </c>
      <c r="CW3481">
        <v>5330</v>
      </c>
      <c r="CX3481">
        <v>5330</v>
      </c>
      <c r="CY3481">
        <v>5330</v>
      </c>
      <c r="CZ3481">
        <v>5330</v>
      </c>
      <c r="DA3481">
        <v>5330</v>
      </c>
      <c r="DB3481">
        <v>5330</v>
      </c>
      <c r="DC3481">
        <v>5330</v>
      </c>
      <c r="DD3481">
        <v>5330</v>
      </c>
      <c r="DE3481">
        <v>5330</v>
      </c>
      <c r="DF3481">
        <v>5330</v>
      </c>
      <c r="DG3481">
        <v>5330</v>
      </c>
      <c r="DH3481">
        <v>5330</v>
      </c>
      <c r="DI3481">
        <v>5330</v>
      </c>
      <c r="DJ3481">
        <v>5330</v>
      </c>
      <c r="DK3481">
        <v>5330</v>
      </c>
      <c r="DL3481">
        <v>5330</v>
      </c>
      <c r="DM3481">
        <v>5330</v>
      </c>
      <c r="DN3481">
        <v>5330</v>
      </c>
      <c r="DO3481">
        <v>5330</v>
      </c>
      <c r="DP3481">
        <v>5330</v>
      </c>
      <c r="DQ3481">
        <v>5330</v>
      </c>
      <c r="DR3481">
        <v>5330</v>
      </c>
      <c r="DS3481">
        <v>5330</v>
      </c>
      <c r="DT3481">
        <v>5330</v>
      </c>
      <c r="DU3481">
        <v>5330</v>
      </c>
      <c r="DV3481">
        <v>5330</v>
      </c>
      <c r="DW3481">
        <v>5330</v>
      </c>
      <c r="DX3481">
        <v>5330</v>
      </c>
      <c r="DY3481">
        <v>5330</v>
      </c>
      <c r="DZ3481">
        <v>5330</v>
      </c>
      <c r="EA3481">
        <v>5330</v>
      </c>
      <c r="EB3481">
        <v>5330</v>
      </c>
      <c r="EC3481">
        <v>5330</v>
      </c>
      <c r="ED3481">
        <v>5330</v>
      </c>
      <c r="EE3481">
        <v>5330</v>
      </c>
      <c r="EF3481">
        <v>5330</v>
      </c>
      <c r="EG3481">
        <v>5330</v>
      </c>
      <c r="EH3481">
        <v>5330</v>
      </c>
      <c r="EI3481">
        <v>5330</v>
      </c>
      <c r="EJ3481">
        <v>5330</v>
      </c>
      <c r="EK3481">
        <v>5330</v>
      </c>
      <c r="EL3481">
        <v>5330</v>
      </c>
      <c r="EM3481">
        <v>5330</v>
      </c>
      <c r="EN3481">
        <v>5330</v>
      </c>
      <c r="EO3481">
        <v>5330</v>
      </c>
      <c r="EP3481">
        <v>5330</v>
      </c>
      <c r="EQ3481">
        <v>5330</v>
      </c>
      <c r="ER3481">
        <v>5330</v>
      </c>
      <c r="ES3481">
        <v>5330</v>
      </c>
      <c r="ET3481">
        <v>5330</v>
      </c>
      <c r="EU3481">
        <v>5330</v>
      </c>
      <c r="EV3481">
        <v>5330</v>
      </c>
      <c r="EW3481">
        <v>5330</v>
      </c>
      <c r="EX3481">
        <v>5330</v>
      </c>
      <c r="EY3481">
        <v>5330</v>
      </c>
      <c r="EZ3481">
        <v>5330</v>
      </c>
      <c r="FA3481">
        <v>5330</v>
      </c>
      <c r="FB3481">
        <v>5330</v>
      </c>
      <c r="FC3481">
        <v>5330</v>
      </c>
      <c r="FD3481">
        <v>5330</v>
      </c>
      <c r="FE3481">
        <v>5330</v>
      </c>
      <c r="FF3481">
        <v>5330</v>
      </c>
      <c r="FG3481">
        <v>5330</v>
      </c>
      <c r="FH3481">
        <v>5330</v>
      </c>
    </row>
    <row r="3482" spans="1:164">
      <c r="A3482" t="s">
        <v>3319</v>
      </c>
      <c r="B3482" t="s">
        <v>1836</v>
      </c>
      <c r="C3482" s="23">
        <v>45674</v>
      </c>
      <c r="D3482" s="23">
        <v>45715</v>
      </c>
      <c r="E3482">
        <v>36</v>
      </c>
      <c r="F3482">
        <v>13621</v>
      </c>
      <c r="G3482" t="s">
        <v>2193</v>
      </c>
      <c r="CM3482">
        <v>152</v>
      </c>
      <c r="CN3482">
        <v>1024</v>
      </c>
      <c r="CO3482">
        <v>1968</v>
      </c>
      <c r="CP3482">
        <v>3088</v>
      </c>
      <c r="CQ3482">
        <v>3660</v>
      </c>
      <c r="CR3482">
        <v>2685</v>
      </c>
      <c r="CS3482">
        <v>1044</v>
      </c>
    </row>
    <row r="3483" spans="1:164">
      <c r="A3483" t="s">
        <v>3319</v>
      </c>
      <c r="B3483" t="s">
        <v>1836</v>
      </c>
      <c r="C3483" s="23">
        <v>45674</v>
      </c>
      <c r="D3483" s="23">
        <v>45715</v>
      </c>
      <c r="E3483">
        <v>36</v>
      </c>
      <c r="F3483">
        <v>13621</v>
      </c>
      <c r="G3483" t="s">
        <v>2195</v>
      </c>
      <c r="CM3483">
        <v>152</v>
      </c>
      <c r="CN3483">
        <v>1176</v>
      </c>
      <c r="CO3483">
        <v>3144</v>
      </c>
      <c r="CP3483">
        <v>6232</v>
      </c>
      <c r="CQ3483">
        <v>9892</v>
      </c>
      <c r="CR3483">
        <v>12577</v>
      </c>
      <c r="CS3483">
        <v>13621</v>
      </c>
      <c r="CT3483">
        <v>13621</v>
      </c>
      <c r="CU3483">
        <v>13621</v>
      </c>
      <c r="CV3483">
        <v>13621</v>
      </c>
      <c r="CW3483">
        <v>13621</v>
      </c>
      <c r="CX3483">
        <v>13621</v>
      </c>
      <c r="CY3483">
        <v>13621</v>
      </c>
      <c r="CZ3483">
        <v>13621</v>
      </c>
      <c r="DA3483">
        <v>13621</v>
      </c>
      <c r="DB3483">
        <v>13621</v>
      </c>
      <c r="DC3483">
        <v>13621</v>
      </c>
      <c r="DD3483">
        <v>13621</v>
      </c>
      <c r="DE3483">
        <v>13621</v>
      </c>
      <c r="DF3483">
        <v>13621</v>
      </c>
      <c r="DG3483">
        <v>13621</v>
      </c>
      <c r="DH3483">
        <v>13621</v>
      </c>
      <c r="DI3483">
        <v>13621</v>
      </c>
      <c r="DJ3483">
        <v>13621</v>
      </c>
      <c r="DK3483">
        <v>13621</v>
      </c>
      <c r="DL3483">
        <v>13621</v>
      </c>
      <c r="DM3483">
        <v>13621</v>
      </c>
      <c r="DN3483">
        <v>13621</v>
      </c>
      <c r="DO3483">
        <v>13621</v>
      </c>
      <c r="DP3483">
        <v>13621</v>
      </c>
      <c r="DQ3483">
        <v>13621</v>
      </c>
      <c r="DR3483">
        <v>13621</v>
      </c>
      <c r="DS3483">
        <v>13621</v>
      </c>
      <c r="DT3483">
        <v>13621</v>
      </c>
      <c r="DU3483">
        <v>13621</v>
      </c>
      <c r="DV3483">
        <v>13621</v>
      </c>
      <c r="DW3483">
        <v>13621</v>
      </c>
      <c r="DX3483">
        <v>13621</v>
      </c>
      <c r="DY3483">
        <v>13621</v>
      </c>
      <c r="DZ3483">
        <v>13621</v>
      </c>
      <c r="EA3483">
        <v>13621</v>
      </c>
      <c r="EB3483">
        <v>13621</v>
      </c>
      <c r="EC3483">
        <v>13621</v>
      </c>
      <c r="ED3483">
        <v>13621</v>
      </c>
      <c r="EE3483">
        <v>13621</v>
      </c>
      <c r="EF3483">
        <v>13621</v>
      </c>
      <c r="EG3483">
        <v>13621</v>
      </c>
      <c r="EH3483">
        <v>13621</v>
      </c>
      <c r="EI3483">
        <v>13621</v>
      </c>
      <c r="EJ3483">
        <v>13621</v>
      </c>
      <c r="EK3483">
        <v>13621</v>
      </c>
      <c r="EL3483">
        <v>13621</v>
      </c>
      <c r="EM3483">
        <v>13621</v>
      </c>
      <c r="EN3483">
        <v>13621</v>
      </c>
      <c r="EO3483">
        <v>13621</v>
      </c>
      <c r="EP3483">
        <v>13621</v>
      </c>
      <c r="EQ3483">
        <v>13621</v>
      </c>
      <c r="ER3483">
        <v>13621</v>
      </c>
      <c r="ES3483">
        <v>13621</v>
      </c>
      <c r="ET3483">
        <v>13621</v>
      </c>
      <c r="EU3483">
        <v>13621</v>
      </c>
      <c r="EV3483">
        <v>13621</v>
      </c>
      <c r="EW3483">
        <v>13621</v>
      </c>
      <c r="EX3483">
        <v>13621</v>
      </c>
      <c r="EY3483">
        <v>13621</v>
      </c>
      <c r="EZ3483">
        <v>13621</v>
      </c>
      <c r="FA3483">
        <v>13621</v>
      </c>
      <c r="FB3483">
        <v>13621</v>
      </c>
      <c r="FC3483">
        <v>13621</v>
      </c>
      <c r="FD3483">
        <v>13621</v>
      </c>
      <c r="FE3483">
        <v>13621</v>
      </c>
      <c r="FF3483">
        <v>13621</v>
      </c>
      <c r="FG3483">
        <v>13621</v>
      </c>
      <c r="FH3483">
        <v>13621</v>
      </c>
    </row>
    <row r="3484" spans="1:164">
      <c r="A3484" t="s">
        <v>3320</v>
      </c>
      <c r="B3484" t="s">
        <v>1838</v>
      </c>
      <c r="C3484" s="23">
        <v>45715</v>
      </c>
      <c r="D3484" s="23">
        <v>45724</v>
      </c>
      <c r="E3484">
        <v>8</v>
      </c>
      <c r="F3484">
        <v>3079</v>
      </c>
      <c r="G3484" t="s">
        <v>2193</v>
      </c>
      <c r="CS3484">
        <v>376</v>
      </c>
      <c r="CT3484">
        <v>2703</v>
      </c>
    </row>
    <row r="3485" spans="1:164">
      <c r="A3485" t="s">
        <v>3320</v>
      </c>
      <c r="B3485" t="s">
        <v>1838</v>
      </c>
      <c r="C3485" s="23">
        <v>45715</v>
      </c>
      <c r="D3485" s="23">
        <v>45724</v>
      </c>
      <c r="E3485">
        <v>8</v>
      </c>
      <c r="F3485">
        <v>3079</v>
      </c>
      <c r="G3485" t="s">
        <v>2195</v>
      </c>
      <c r="CS3485">
        <v>376</v>
      </c>
      <c r="CT3485">
        <v>3079</v>
      </c>
      <c r="CU3485">
        <v>3079</v>
      </c>
      <c r="CV3485">
        <v>3079</v>
      </c>
      <c r="CW3485">
        <v>3079</v>
      </c>
      <c r="CX3485">
        <v>3079</v>
      </c>
      <c r="CY3485">
        <v>3079</v>
      </c>
      <c r="CZ3485">
        <v>3079</v>
      </c>
      <c r="DA3485">
        <v>3079</v>
      </c>
      <c r="DB3485">
        <v>3079</v>
      </c>
      <c r="DC3485">
        <v>3079</v>
      </c>
      <c r="DD3485">
        <v>3079</v>
      </c>
      <c r="DE3485">
        <v>3079</v>
      </c>
      <c r="DF3485">
        <v>3079</v>
      </c>
      <c r="DG3485">
        <v>3079</v>
      </c>
      <c r="DH3485">
        <v>3079</v>
      </c>
      <c r="DI3485">
        <v>3079</v>
      </c>
      <c r="DJ3485">
        <v>3079</v>
      </c>
      <c r="DK3485">
        <v>3079</v>
      </c>
      <c r="DL3485">
        <v>3079</v>
      </c>
      <c r="DM3485">
        <v>3079</v>
      </c>
      <c r="DN3485">
        <v>3079</v>
      </c>
      <c r="DO3485">
        <v>3079</v>
      </c>
      <c r="DP3485">
        <v>3079</v>
      </c>
      <c r="DQ3485">
        <v>3079</v>
      </c>
      <c r="DR3485">
        <v>3079</v>
      </c>
      <c r="DS3485">
        <v>3079</v>
      </c>
      <c r="DT3485">
        <v>3079</v>
      </c>
      <c r="DU3485">
        <v>3079</v>
      </c>
      <c r="DV3485">
        <v>3079</v>
      </c>
      <c r="DW3485">
        <v>3079</v>
      </c>
      <c r="DX3485">
        <v>3079</v>
      </c>
      <c r="DY3485">
        <v>3079</v>
      </c>
      <c r="DZ3485">
        <v>3079</v>
      </c>
      <c r="EA3485">
        <v>3079</v>
      </c>
      <c r="EB3485">
        <v>3079</v>
      </c>
      <c r="EC3485">
        <v>3079</v>
      </c>
      <c r="ED3485">
        <v>3079</v>
      </c>
      <c r="EE3485">
        <v>3079</v>
      </c>
      <c r="EF3485">
        <v>3079</v>
      </c>
      <c r="EG3485">
        <v>3079</v>
      </c>
      <c r="EH3485">
        <v>3079</v>
      </c>
      <c r="EI3485">
        <v>3079</v>
      </c>
      <c r="EJ3485">
        <v>3079</v>
      </c>
      <c r="EK3485">
        <v>3079</v>
      </c>
      <c r="EL3485">
        <v>3079</v>
      </c>
      <c r="EM3485">
        <v>3079</v>
      </c>
      <c r="EN3485">
        <v>3079</v>
      </c>
      <c r="EO3485">
        <v>3079</v>
      </c>
      <c r="EP3485">
        <v>3079</v>
      </c>
      <c r="EQ3485">
        <v>3079</v>
      </c>
      <c r="ER3485">
        <v>3079</v>
      </c>
      <c r="ES3485">
        <v>3079</v>
      </c>
      <c r="ET3485">
        <v>3079</v>
      </c>
      <c r="EU3485">
        <v>3079</v>
      </c>
      <c r="EV3485">
        <v>3079</v>
      </c>
      <c r="EW3485">
        <v>3079</v>
      </c>
      <c r="EX3485">
        <v>3079</v>
      </c>
      <c r="EY3485">
        <v>3079</v>
      </c>
      <c r="EZ3485">
        <v>3079</v>
      </c>
      <c r="FA3485">
        <v>3079</v>
      </c>
      <c r="FB3485">
        <v>3079</v>
      </c>
      <c r="FC3485">
        <v>3079</v>
      </c>
      <c r="FD3485">
        <v>3079</v>
      </c>
      <c r="FE3485">
        <v>3079</v>
      </c>
      <c r="FF3485">
        <v>3079</v>
      </c>
      <c r="FG3485">
        <v>3079</v>
      </c>
      <c r="FH3485">
        <v>3079</v>
      </c>
    </row>
    <row r="3486" spans="1:164">
      <c r="A3486" t="s">
        <v>2230</v>
      </c>
      <c r="C3486" s="23">
        <v>45617</v>
      </c>
      <c r="D3486" s="23">
        <v>45633</v>
      </c>
      <c r="E3486">
        <v>14</v>
      </c>
      <c r="F3486">
        <v>29118</v>
      </c>
      <c r="G3486" t="s">
        <v>2193</v>
      </c>
      <c r="CE3486">
        <v>1647</v>
      </c>
      <c r="CF3486">
        <v>13554</v>
      </c>
      <c r="CG3486">
        <v>13916</v>
      </c>
    </row>
    <row r="3487" spans="1:164">
      <c r="A3487" t="s">
        <v>2230</v>
      </c>
      <c r="C3487" s="23">
        <v>45617</v>
      </c>
      <c r="D3487" s="23">
        <v>45633</v>
      </c>
      <c r="E3487">
        <v>14</v>
      </c>
      <c r="F3487">
        <v>29118</v>
      </c>
      <c r="G3487" t="s">
        <v>2195</v>
      </c>
      <c r="CE3487">
        <v>1647</v>
      </c>
      <c r="CF3487">
        <v>15202</v>
      </c>
      <c r="CG3487">
        <v>29118</v>
      </c>
      <c r="CH3487">
        <v>29118</v>
      </c>
      <c r="CI3487">
        <v>29118</v>
      </c>
      <c r="CJ3487">
        <v>29118</v>
      </c>
      <c r="CK3487">
        <v>29118</v>
      </c>
      <c r="CL3487">
        <v>29118</v>
      </c>
      <c r="CM3487">
        <v>29118</v>
      </c>
      <c r="CN3487">
        <v>29118</v>
      </c>
      <c r="CO3487">
        <v>29118</v>
      </c>
      <c r="CP3487">
        <v>29118</v>
      </c>
      <c r="CQ3487">
        <v>29118</v>
      </c>
      <c r="CR3487">
        <v>29118</v>
      </c>
      <c r="CS3487">
        <v>29118</v>
      </c>
      <c r="CT3487">
        <v>29118</v>
      </c>
      <c r="CU3487">
        <v>29118</v>
      </c>
      <c r="CV3487">
        <v>29118</v>
      </c>
      <c r="CW3487">
        <v>29118</v>
      </c>
      <c r="CX3487">
        <v>29118</v>
      </c>
      <c r="CY3487">
        <v>29118</v>
      </c>
      <c r="CZ3487">
        <v>29118</v>
      </c>
      <c r="DA3487">
        <v>29118</v>
      </c>
      <c r="DB3487">
        <v>29118</v>
      </c>
      <c r="DC3487">
        <v>29118</v>
      </c>
      <c r="DD3487">
        <v>29118</v>
      </c>
      <c r="DE3487">
        <v>29118</v>
      </c>
      <c r="DF3487">
        <v>29118</v>
      </c>
      <c r="DG3487">
        <v>29118</v>
      </c>
      <c r="DH3487">
        <v>29118</v>
      </c>
      <c r="DI3487">
        <v>29118</v>
      </c>
      <c r="DJ3487">
        <v>29118</v>
      </c>
      <c r="DK3487">
        <v>29118</v>
      </c>
      <c r="DL3487">
        <v>29118</v>
      </c>
      <c r="DM3487">
        <v>29118</v>
      </c>
      <c r="DN3487">
        <v>29118</v>
      </c>
      <c r="DO3487">
        <v>29118</v>
      </c>
      <c r="DP3487">
        <v>29118</v>
      </c>
      <c r="DQ3487">
        <v>29118</v>
      </c>
      <c r="DR3487">
        <v>29118</v>
      </c>
      <c r="DS3487">
        <v>29118</v>
      </c>
      <c r="DT3487">
        <v>29118</v>
      </c>
      <c r="DU3487">
        <v>29118</v>
      </c>
      <c r="DV3487">
        <v>29118</v>
      </c>
      <c r="DW3487">
        <v>29118</v>
      </c>
      <c r="DX3487">
        <v>29118</v>
      </c>
      <c r="DY3487">
        <v>29118</v>
      </c>
      <c r="DZ3487">
        <v>29118</v>
      </c>
      <c r="EA3487">
        <v>29118</v>
      </c>
      <c r="EB3487">
        <v>29118</v>
      </c>
      <c r="EC3487">
        <v>29118</v>
      </c>
      <c r="ED3487">
        <v>29118</v>
      </c>
      <c r="EE3487">
        <v>29118</v>
      </c>
      <c r="EF3487">
        <v>29118</v>
      </c>
      <c r="EG3487">
        <v>29118</v>
      </c>
      <c r="EH3487">
        <v>29118</v>
      </c>
      <c r="EI3487">
        <v>29118</v>
      </c>
      <c r="EJ3487">
        <v>29118</v>
      </c>
      <c r="EK3487">
        <v>29118</v>
      </c>
      <c r="EL3487">
        <v>29118</v>
      </c>
      <c r="EM3487">
        <v>29118</v>
      </c>
      <c r="EN3487">
        <v>29118</v>
      </c>
      <c r="EO3487">
        <v>29118</v>
      </c>
      <c r="EP3487">
        <v>29118</v>
      </c>
      <c r="EQ3487">
        <v>29118</v>
      </c>
      <c r="ER3487">
        <v>29118</v>
      </c>
      <c r="ES3487">
        <v>29118</v>
      </c>
      <c r="ET3487">
        <v>29118</v>
      </c>
      <c r="EU3487">
        <v>29118</v>
      </c>
      <c r="EV3487">
        <v>29118</v>
      </c>
      <c r="EW3487">
        <v>29118</v>
      </c>
      <c r="EX3487">
        <v>29118</v>
      </c>
      <c r="EY3487">
        <v>29118</v>
      </c>
      <c r="EZ3487">
        <v>29118</v>
      </c>
      <c r="FA3487">
        <v>29118</v>
      </c>
      <c r="FB3487">
        <v>29118</v>
      </c>
      <c r="FC3487">
        <v>29118</v>
      </c>
      <c r="FD3487">
        <v>29118</v>
      </c>
      <c r="FE3487">
        <v>29118</v>
      </c>
      <c r="FF3487">
        <v>29118</v>
      </c>
      <c r="FG3487">
        <v>29118</v>
      </c>
      <c r="FH3487">
        <v>29118</v>
      </c>
    </row>
    <row r="3488" spans="1:164">
      <c r="A3488" t="s">
        <v>3321</v>
      </c>
      <c r="B3488" t="s">
        <v>1840</v>
      </c>
      <c r="C3488" s="23">
        <v>45617</v>
      </c>
      <c r="D3488" s="23">
        <v>45633</v>
      </c>
      <c r="E3488">
        <v>14</v>
      </c>
      <c r="F3488">
        <v>29118</v>
      </c>
      <c r="G3488" t="s">
        <v>2193</v>
      </c>
      <c r="CE3488">
        <v>1647</v>
      </c>
      <c r="CF3488">
        <v>13554</v>
      </c>
      <c r="CG3488">
        <v>13916</v>
      </c>
    </row>
    <row r="3489" spans="1:164">
      <c r="A3489" t="s">
        <v>3321</v>
      </c>
      <c r="B3489" t="s">
        <v>1840</v>
      </c>
      <c r="C3489" s="23">
        <v>45617</v>
      </c>
      <c r="D3489" s="23">
        <v>45633</v>
      </c>
      <c r="E3489">
        <v>14</v>
      </c>
      <c r="F3489">
        <v>29118</v>
      </c>
      <c r="G3489" t="s">
        <v>2195</v>
      </c>
      <c r="CE3489">
        <v>1647</v>
      </c>
      <c r="CF3489">
        <v>15202</v>
      </c>
      <c r="CG3489">
        <v>29118</v>
      </c>
      <c r="CH3489">
        <v>29118</v>
      </c>
      <c r="CI3489">
        <v>29118</v>
      </c>
      <c r="CJ3489">
        <v>29118</v>
      </c>
      <c r="CK3489">
        <v>29118</v>
      </c>
      <c r="CL3489">
        <v>29118</v>
      </c>
      <c r="CM3489">
        <v>29118</v>
      </c>
      <c r="CN3489">
        <v>29118</v>
      </c>
      <c r="CO3489">
        <v>29118</v>
      </c>
      <c r="CP3489">
        <v>29118</v>
      </c>
      <c r="CQ3489">
        <v>29118</v>
      </c>
      <c r="CR3489">
        <v>29118</v>
      </c>
      <c r="CS3489">
        <v>29118</v>
      </c>
      <c r="CT3489">
        <v>29118</v>
      </c>
      <c r="CU3489">
        <v>29118</v>
      </c>
      <c r="CV3489">
        <v>29118</v>
      </c>
      <c r="CW3489">
        <v>29118</v>
      </c>
      <c r="CX3489">
        <v>29118</v>
      </c>
      <c r="CY3489">
        <v>29118</v>
      </c>
      <c r="CZ3489">
        <v>29118</v>
      </c>
      <c r="DA3489">
        <v>29118</v>
      </c>
      <c r="DB3489">
        <v>29118</v>
      </c>
      <c r="DC3489">
        <v>29118</v>
      </c>
      <c r="DD3489">
        <v>29118</v>
      </c>
      <c r="DE3489">
        <v>29118</v>
      </c>
      <c r="DF3489">
        <v>29118</v>
      </c>
      <c r="DG3489">
        <v>29118</v>
      </c>
      <c r="DH3489">
        <v>29118</v>
      </c>
      <c r="DI3489">
        <v>29118</v>
      </c>
      <c r="DJ3489">
        <v>29118</v>
      </c>
      <c r="DK3489">
        <v>29118</v>
      </c>
      <c r="DL3489">
        <v>29118</v>
      </c>
      <c r="DM3489">
        <v>29118</v>
      </c>
      <c r="DN3489">
        <v>29118</v>
      </c>
      <c r="DO3489">
        <v>29118</v>
      </c>
      <c r="DP3489">
        <v>29118</v>
      </c>
      <c r="DQ3489">
        <v>29118</v>
      </c>
      <c r="DR3489">
        <v>29118</v>
      </c>
      <c r="DS3489">
        <v>29118</v>
      </c>
      <c r="DT3489">
        <v>29118</v>
      </c>
      <c r="DU3489">
        <v>29118</v>
      </c>
      <c r="DV3489">
        <v>29118</v>
      </c>
      <c r="DW3489">
        <v>29118</v>
      </c>
      <c r="DX3489">
        <v>29118</v>
      </c>
      <c r="DY3489">
        <v>29118</v>
      </c>
      <c r="DZ3489">
        <v>29118</v>
      </c>
      <c r="EA3489">
        <v>29118</v>
      </c>
      <c r="EB3489">
        <v>29118</v>
      </c>
      <c r="EC3489">
        <v>29118</v>
      </c>
      <c r="ED3489">
        <v>29118</v>
      </c>
      <c r="EE3489">
        <v>29118</v>
      </c>
      <c r="EF3489">
        <v>29118</v>
      </c>
      <c r="EG3489">
        <v>29118</v>
      </c>
      <c r="EH3489">
        <v>29118</v>
      </c>
      <c r="EI3489">
        <v>29118</v>
      </c>
      <c r="EJ3489">
        <v>29118</v>
      </c>
      <c r="EK3489">
        <v>29118</v>
      </c>
      <c r="EL3489">
        <v>29118</v>
      </c>
      <c r="EM3489">
        <v>29118</v>
      </c>
      <c r="EN3489">
        <v>29118</v>
      </c>
      <c r="EO3489">
        <v>29118</v>
      </c>
      <c r="EP3489">
        <v>29118</v>
      </c>
      <c r="EQ3489">
        <v>29118</v>
      </c>
      <c r="ER3489">
        <v>29118</v>
      </c>
      <c r="ES3489">
        <v>29118</v>
      </c>
      <c r="ET3489">
        <v>29118</v>
      </c>
      <c r="EU3489">
        <v>29118</v>
      </c>
      <c r="EV3489">
        <v>29118</v>
      </c>
      <c r="EW3489">
        <v>29118</v>
      </c>
      <c r="EX3489">
        <v>29118</v>
      </c>
      <c r="EY3489">
        <v>29118</v>
      </c>
      <c r="EZ3489">
        <v>29118</v>
      </c>
      <c r="FA3489">
        <v>29118</v>
      </c>
      <c r="FB3489">
        <v>29118</v>
      </c>
      <c r="FC3489">
        <v>29118</v>
      </c>
      <c r="FD3489">
        <v>29118</v>
      </c>
      <c r="FE3489">
        <v>29118</v>
      </c>
      <c r="FF3489">
        <v>29118</v>
      </c>
      <c r="FG3489">
        <v>29118</v>
      </c>
      <c r="FH3489">
        <v>29118</v>
      </c>
    </row>
    <row r="3490" spans="1:164">
      <c r="A3490" t="s">
        <v>3322</v>
      </c>
      <c r="C3490" s="23">
        <v>45475</v>
      </c>
      <c r="D3490" s="23">
        <v>45720</v>
      </c>
      <c r="E3490">
        <v>211</v>
      </c>
      <c r="F3490">
        <v>197351</v>
      </c>
      <c r="G3490" t="s">
        <v>2193</v>
      </c>
      <c r="BK3490">
        <v>260</v>
      </c>
      <c r="BL3490">
        <v>1230</v>
      </c>
      <c r="BM3490">
        <v>3490</v>
      </c>
      <c r="BN3490">
        <v>4983</v>
      </c>
      <c r="BO3490">
        <v>2913</v>
      </c>
      <c r="BP3490">
        <v>1038</v>
      </c>
      <c r="BQ3490">
        <v>145</v>
      </c>
      <c r="BV3490">
        <v>1436</v>
      </c>
      <c r="BW3490">
        <v>38055</v>
      </c>
      <c r="BX3490">
        <v>13889</v>
      </c>
      <c r="BY3490">
        <v>11235</v>
      </c>
      <c r="BZ3490">
        <v>10903</v>
      </c>
      <c r="CA3490">
        <v>11061</v>
      </c>
      <c r="CB3490">
        <v>9156</v>
      </c>
      <c r="CC3490">
        <v>6318</v>
      </c>
      <c r="CD3490">
        <v>2512</v>
      </c>
      <c r="CE3490">
        <v>1728</v>
      </c>
      <c r="CF3490">
        <v>1939</v>
      </c>
      <c r="CG3490">
        <v>9728</v>
      </c>
      <c r="CH3490">
        <v>7081</v>
      </c>
      <c r="CI3490">
        <v>1386</v>
      </c>
      <c r="CJ3490">
        <v>2477</v>
      </c>
      <c r="CK3490">
        <v>5967</v>
      </c>
      <c r="CL3490">
        <v>6071</v>
      </c>
      <c r="CM3490">
        <v>6936</v>
      </c>
      <c r="CN3490">
        <v>9010</v>
      </c>
      <c r="CO3490">
        <v>7975</v>
      </c>
      <c r="CP3490">
        <v>6282</v>
      </c>
      <c r="CQ3490">
        <v>5008</v>
      </c>
      <c r="CR3490">
        <v>3727</v>
      </c>
      <c r="CS3490">
        <v>2695</v>
      </c>
      <c r="CT3490">
        <v>714</v>
      </c>
    </row>
    <row r="3491" spans="1:164">
      <c r="A3491" t="s">
        <v>3322</v>
      </c>
      <c r="C3491" s="23">
        <v>45475</v>
      </c>
      <c r="D3491" s="23">
        <v>45720</v>
      </c>
      <c r="E3491">
        <v>211</v>
      </c>
      <c r="F3491">
        <v>197351</v>
      </c>
      <c r="G3491" t="s">
        <v>2195</v>
      </c>
      <c r="BK3491">
        <v>260</v>
      </c>
      <c r="BL3491">
        <v>1491</v>
      </c>
      <c r="BM3491">
        <v>4981</v>
      </c>
      <c r="BN3491">
        <v>9964</v>
      </c>
      <c r="BO3491">
        <v>12876</v>
      </c>
      <c r="BP3491">
        <v>13914</v>
      </c>
      <c r="BQ3491">
        <v>14059</v>
      </c>
      <c r="BR3491">
        <v>14059</v>
      </c>
      <c r="BS3491">
        <v>14059</v>
      </c>
      <c r="BT3491">
        <v>14059</v>
      </c>
      <c r="BU3491">
        <v>14059</v>
      </c>
      <c r="BV3491">
        <v>15495</v>
      </c>
      <c r="BW3491">
        <v>53551</v>
      </c>
      <c r="BX3491">
        <v>67440</v>
      </c>
      <c r="BY3491">
        <v>78675</v>
      </c>
      <c r="BZ3491">
        <v>89577</v>
      </c>
      <c r="CA3491">
        <v>100639</v>
      </c>
      <c r="CB3491">
        <v>109795</v>
      </c>
      <c r="CC3491">
        <v>116113</v>
      </c>
      <c r="CD3491">
        <v>118625</v>
      </c>
      <c r="CE3491">
        <v>120353</v>
      </c>
      <c r="CF3491">
        <v>122292</v>
      </c>
      <c r="CG3491">
        <v>132021</v>
      </c>
      <c r="CH3491">
        <v>139102</v>
      </c>
      <c r="CI3491">
        <v>140488</v>
      </c>
      <c r="CJ3491">
        <v>142965</v>
      </c>
      <c r="CK3491">
        <v>148932</v>
      </c>
      <c r="CL3491">
        <v>155003</v>
      </c>
      <c r="CM3491">
        <v>161940</v>
      </c>
      <c r="CN3491">
        <v>170950</v>
      </c>
      <c r="CO3491">
        <v>178925</v>
      </c>
      <c r="CP3491">
        <v>185207</v>
      </c>
      <c r="CQ3491">
        <v>190215</v>
      </c>
      <c r="CR3491">
        <v>193942</v>
      </c>
      <c r="CS3491">
        <v>196637</v>
      </c>
      <c r="CT3491">
        <v>197351</v>
      </c>
      <c r="CU3491">
        <v>197351</v>
      </c>
      <c r="CV3491">
        <v>197351</v>
      </c>
      <c r="CW3491">
        <v>197351</v>
      </c>
      <c r="CX3491">
        <v>197351</v>
      </c>
      <c r="CY3491">
        <v>197351</v>
      </c>
      <c r="CZ3491">
        <v>197351</v>
      </c>
      <c r="DA3491">
        <v>197351</v>
      </c>
      <c r="DB3491">
        <v>197351</v>
      </c>
      <c r="DC3491">
        <v>197351</v>
      </c>
      <c r="DD3491">
        <v>197351</v>
      </c>
      <c r="DE3491">
        <v>197351</v>
      </c>
      <c r="DF3491">
        <v>197351</v>
      </c>
      <c r="DG3491">
        <v>197351</v>
      </c>
      <c r="DH3491">
        <v>197351</v>
      </c>
      <c r="DI3491">
        <v>197351</v>
      </c>
      <c r="DJ3491">
        <v>197351</v>
      </c>
      <c r="DK3491">
        <v>197351</v>
      </c>
      <c r="DL3491">
        <v>197351</v>
      </c>
      <c r="DM3491">
        <v>197351</v>
      </c>
      <c r="DN3491">
        <v>197351</v>
      </c>
      <c r="DO3491">
        <v>197351</v>
      </c>
      <c r="DP3491">
        <v>197351</v>
      </c>
      <c r="DQ3491">
        <v>197351</v>
      </c>
      <c r="DR3491">
        <v>197351</v>
      </c>
      <c r="DS3491">
        <v>197351</v>
      </c>
      <c r="DT3491">
        <v>197351</v>
      </c>
      <c r="DU3491">
        <v>197351</v>
      </c>
      <c r="DV3491">
        <v>197351</v>
      </c>
      <c r="DW3491">
        <v>197351</v>
      </c>
      <c r="DX3491">
        <v>197351</v>
      </c>
      <c r="DY3491">
        <v>197351</v>
      </c>
      <c r="DZ3491">
        <v>197351</v>
      </c>
      <c r="EA3491">
        <v>197351</v>
      </c>
      <c r="EB3491">
        <v>197351</v>
      </c>
      <c r="EC3491">
        <v>197351</v>
      </c>
      <c r="ED3491">
        <v>197351</v>
      </c>
      <c r="EE3491">
        <v>197351</v>
      </c>
      <c r="EF3491">
        <v>197351</v>
      </c>
      <c r="EG3491">
        <v>197351</v>
      </c>
      <c r="EH3491">
        <v>197351</v>
      </c>
      <c r="EI3491">
        <v>197351</v>
      </c>
      <c r="EJ3491">
        <v>197351</v>
      </c>
      <c r="EK3491">
        <v>197351</v>
      </c>
      <c r="EL3491">
        <v>197351</v>
      </c>
      <c r="EM3491">
        <v>197351</v>
      </c>
      <c r="EN3491">
        <v>197351</v>
      </c>
      <c r="EO3491">
        <v>197351</v>
      </c>
      <c r="EP3491">
        <v>197351</v>
      </c>
      <c r="EQ3491">
        <v>197351</v>
      </c>
      <c r="ER3491">
        <v>197351</v>
      </c>
      <c r="ES3491">
        <v>197351</v>
      </c>
      <c r="ET3491">
        <v>197351</v>
      </c>
      <c r="EU3491">
        <v>197351</v>
      </c>
      <c r="EV3491">
        <v>197351</v>
      </c>
      <c r="EW3491">
        <v>197351</v>
      </c>
      <c r="EX3491">
        <v>197351</v>
      </c>
      <c r="EY3491">
        <v>197351</v>
      </c>
      <c r="EZ3491">
        <v>197351</v>
      </c>
      <c r="FA3491">
        <v>197351</v>
      </c>
      <c r="FB3491">
        <v>197351</v>
      </c>
      <c r="FC3491">
        <v>197351</v>
      </c>
      <c r="FD3491">
        <v>197351</v>
      </c>
      <c r="FE3491">
        <v>197351</v>
      </c>
      <c r="FF3491">
        <v>197351</v>
      </c>
      <c r="FG3491">
        <v>197351</v>
      </c>
      <c r="FH3491">
        <v>197351</v>
      </c>
    </row>
    <row r="3492" spans="1:164">
      <c r="A3492" t="s">
        <v>3121</v>
      </c>
      <c r="C3492" s="23">
        <v>45566</v>
      </c>
      <c r="D3492" s="23">
        <v>45635</v>
      </c>
      <c r="E3492">
        <v>59</v>
      </c>
      <c r="F3492">
        <v>33473</v>
      </c>
      <c r="G3492" t="s">
        <v>2193</v>
      </c>
      <c r="BX3492">
        <v>6129</v>
      </c>
      <c r="BY3492">
        <v>8224</v>
      </c>
      <c r="BZ3492">
        <v>4299</v>
      </c>
      <c r="CA3492">
        <v>4299</v>
      </c>
      <c r="CB3492">
        <v>4299</v>
      </c>
      <c r="CC3492">
        <v>2878</v>
      </c>
      <c r="CF3492">
        <v>1237</v>
      </c>
      <c r="CG3492">
        <v>2108</v>
      </c>
      <c r="CH3492">
        <v>1</v>
      </c>
    </row>
    <row r="3493" spans="1:164">
      <c r="A3493" t="s">
        <v>3121</v>
      </c>
      <c r="C3493" s="23">
        <v>45566</v>
      </c>
      <c r="D3493" s="23">
        <v>45635</v>
      </c>
      <c r="E3493">
        <v>59</v>
      </c>
      <c r="F3493">
        <v>33473</v>
      </c>
      <c r="G3493" t="s">
        <v>2195</v>
      </c>
      <c r="BX3493">
        <v>6129</v>
      </c>
      <c r="BY3493">
        <v>14353</v>
      </c>
      <c r="BZ3493">
        <v>18652</v>
      </c>
      <c r="CA3493">
        <v>22951</v>
      </c>
      <c r="CB3493">
        <v>27249</v>
      </c>
      <c r="CC3493">
        <v>30127</v>
      </c>
      <c r="CD3493">
        <v>30127</v>
      </c>
      <c r="CE3493">
        <v>30127</v>
      </c>
      <c r="CF3493">
        <v>31364</v>
      </c>
      <c r="CG3493">
        <v>33472</v>
      </c>
      <c r="CH3493">
        <v>33473</v>
      </c>
      <c r="CI3493">
        <v>33473</v>
      </c>
      <c r="CJ3493">
        <v>33473</v>
      </c>
      <c r="CK3493">
        <v>33473</v>
      </c>
      <c r="CL3493">
        <v>33473</v>
      </c>
      <c r="CM3493">
        <v>33473</v>
      </c>
      <c r="CN3493">
        <v>33473</v>
      </c>
      <c r="CO3493">
        <v>33473</v>
      </c>
      <c r="CP3493">
        <v>33473</v>
      </c>
      <c r="CQ3493">
        <v>33473</v>
      </c>
      <c r="CR3493">
        <v>33473</v>
      </c>
      <c r="CS3493">
        <v>33473</v>
      </c>
      <c r="CT3493">
        <v>33473</v>
      </c>
      <c r="CU3493">
        <v>33473</v>
      </c>
      <c r="CV3493">
        <v>33473</v>
      </c>
      <c r="CW3493">
        <v>33473</v>
      </c>
      <c r="CX3493">
        <v>33473</v>
      </c>
      <c r="CY3493">
        <v>33473</v>
      </c>
      <c r="CZ3493">
        <v>33473</v>
      </c>
      <c r="DA3493">
        <v>33473</v>
      </c>
      <c r="DB3493">
        <v>33473</v>
      </c>
      <c r="DC3493">
        <v>33473</v>
      </c>
      <c r="DD3493">
        <v>33473</v>
      </c>
      <c r="DE3493">
        <v>33473</v>
      </c>
      <c r="DF3493">
        <v>33473</v>
      </c>
      <c r="DG3493">
        <v>33473</v>
      </c>
      <c r="DH3493">
        <v>33473</v>
      </c>
      <c r="DI3493">
        <v>33473</v>
      </c>
      <c r="DJ3493">
        <v>33473</v>
      </c>
      <c r="DK3493">
        <v>33473</v>
      </c>
      <c r="DL3493">
        <v>33473</v>
      </c>
      <c r="DM3493">
        <v>33473</v>
      </c>
      <c r="DN3493">
        <v>33473</v>
      </c>
      <c r="DO3493">
        <v>33473</v>
      </c>
      <c r="DP3493">
        <v>33473</v>
      </c>
      <c r="DQ3493">
        <v>33473</v>
      </c>
      <c r="DR3493">
        <v>33473</v>
      </c>
      <c r="DS3493">
        <v>33473</v>
      </c>
      <c r="DT3493">
        <v>33473</v>
      </c>
      <c r="DU3493">
        <v>33473</v>
      </c>
      <c r="DV3493">
        <v>33473</v>
      </c>
      <c r="DW3493">
        <v>33473</v>
      </c>
      <c r="DX3493">
        <v>33473</v>
      </c>
      <c r="DY3493">
        <v>33473</v>
      </c>
      <c r="DZ3493">
        <v>33473</v>
      </c>
      <c r="EA3493">
        <v>33473</v>
      </c>
      <c r="EB3493">
        <v>33473</v>
      </c>
      <c r="EC3493">
        <v>33473</v>
      </c>
      <c r="ED3493">
        <v>33473</v>
      </c>
      <c r="EE3493">
        <v>33473</v>
      </c>
      <c r="EF3493">
        <v>33473</v>
      </c>
      <c r="EG3493">
        <v>33473</v>
      </c>
      <c r="EH3493">
        <v>33473</v>
      </c>
      <c r="EI3493">
        <v>33473</v>
      </c>
      <c r="EJ3493">
        <v>33473</v>
      </c>
      <c r="EK3493">
        <v>33473</v>
      </c>
      <c r="EL3493">
        <v>33473</v>
      </c>
      <c r="EM3493">
        <v>33473</v>
      </c>
      <c r="EN3493">
        <v>33473</v>
      </c>
      <c r="EO3493">
        <v>33473</v>
      </c>
      <c r="EP3493">
        <v>33473</v>
      </c>
      <c r="EQ3493">
        <v>33473</v>
      </c>
      <c r="ER3493">
        <v>33473</v>
      </c>
      <c r="ES3493">
        <v>33473</v>
      </c>
      <c r="ET3493">
        <v>33473</v>
      </c>
      <c r="EU3493">
        <v>33473</v>
      </c>
      <c r="EV3493">
        <v>33473</v>
      </c>
      <c r="EW3493">
        <v>33473</v>
      </c>
      <c r="EX3493">
        <v>33473</v>
      </c>
      <c r="EY3493">
        <v>33473</v>
      </c>
      <c r="EZ3493">
        <v>33473</v>
      </c>
      <c r="FA3493">
        <v>33473</v>
      </c>
      <c r="FB3493">
        <v>33473</v>
      </c>
      <c r="FC3493">
        <v>33473</v>
      </c>
      <c r="FD3493">
        <v>33473</v>
      </c>
      <c r="FE3493">
        <v>33473</v>
      </c>
      <c r="FF3493">
        <v>33473</v>
      </c>
      <c r="FG3493">
        <v>33473</v>
      </c>
      <c r="FH3493">
        <v>33473</v>
      </c>
    </row>
    <row r="3494" spans="1:164">
      <c r="A3494" t="s">
        <v>3153</v>
      </c>
      <c r="C3494" s="23">
        <v>45566</v>
      </c>
      <c r="D3494" s="23">
        <v>45577</v>
      </c>
      <c r="E3494">
        <v>11</v>
      </c>
      <c r="F3494">
        <v>14059</v>
      </c>
      <c r="G3494" t="s">
        <v>2193</v>
      </c>
      <c r="BX3494">
        <v>6129</v>
      </c>
      <c r="BY3494">
        <v>7930</v>
      </c>
    </row>
    <row r="3495" spans="1:164">
      <c r="A3495" t="s">
        <v>3153</v>
      </c>
      <c r="C3495" s="23">
        <v>45566</v>
      </c>
      <c r="D3495" s="23">
        <v>45577</v>
      </c>
      <c r="E3495">
        <v>11</v>
      </c>
      <c r="F3495">
        <v>14059</v>
      </c>
      <c r="G3495" t="s">
        <v>2195</v>
      </c>
      <c r="BX3495">
        <v>6129</v>
      </c>
      <c r="BY3495">
        <v>14059</v>
      </c>
      <c r="BZ3495">
        <v>14059</v>
      </c>
      <c r="CA3495">
        <v>14059</v>
      </c>
      <c r="CB3495">
        <v>14059</v>
      </c>
      <c r="CC3495">
        <v>14059</v>
      </c>
      <c r="CD3495">
        <v>14059</v>
      </c>
      <c r="CE3495">
        <v>14059</v>
      </c>
      <c r="CF3495">
        <v>14059</v>
      </c>
      <c r="CG3495">
        <v>14059</v>
      </c>
      <c r="CH3495">
        <v>14059</v>
      </c>
      <c r="CI3495">
        <v>14059</v>
      </c>
      <c r="CJ3495">
        <v>14059</v>
      </c>
      <c r="CK3495">
        <v>14059</v>
      </c>
      <c r="CL3495">
        <v>14059</v>
      </c>
      <c r="CM3495">
        <v>14059</v>
      </c>
      <c r="CN3495">
        <v>14059</v>
      </c>
      <c r="CO3495">
        <v>14059</v>
      </c>
      <c r="CP3495">
        <v>14059</v>
      </c>
      <c r="CQ3495">
        <v>14059</v>
      </c>
      <c r="CR3495">
        <v>14059</v>
      </c>
      <c r="CS3495">
        <v>14059</v>
      </c>
      <c r="CT3495">
        <v>14059</v>
      </c>
      <c r="CU3495">
        <v>14059</v>
      </c>
      <c r="CV3495">
        <v>14059</v>
      </c>
      <c r="CW3495">
        <v>14059</v>
      </c>
      <c r="CX3495">
        <v>14059</v>
      </c>
      <c r="CY3495">
        <v>14059</v>
      </c>
      <c r="CZ3495">
        <v>14059</v>
      </c>
      <c r="DA3495">
        <v>14059</v>
      </c>
      <c r="DB3495">
        <v>14059</v>
      </c>
      <c r="DC3495">
        <v>14059</v>
      </c>
      <c r="DD3495">
        <v>14059</v>
      </c>
      <c r="DE3495">
        <v>14059</v>
      </c>
      <c r="DF3495">
        <v>14059</v>
      </c>
      <c r="DG3495">
        <v>14059</v>
      </c>
      <c r="DH3495">
        <v>14059</v>
      </c>
      <c r="DI3495">
        <v>14059</v>
      </c>
      <c r="DJ3495">
        <v>14059</v>
      </c>
      <c r="DK3495">
        <v>14059</v>
      </c>
      <c r="DL3495">
        <v>14059</v>
      </c>
      <c r="DM3495">
        <v>14059</v>
      </c>
      <c r="DN3495">
        <v>14059</v>
      </c>
      <c r="DO3495">
        <v>14059</v>
      </c>
      <c r="DP3495">
        <v>14059</v>
      </c>
      <c r="DQ3495">
        <v>14059</v>
      </c>
      <c r="DR3495">
        <v>14059</v>
      </c>
      <c r="DS3495">
        <v>14059</v>
      </c>
      <c r="DT3495">
        <v>14059</v>
      </c>
      <c r="DU3495">
        <v>14059</v>
      </c>
      <c r="DV3495">
        <v>14059</v>
      </c>
      <c r="DW3495">
        <v>14059</v>
      </c>
      <c r="DX3495">
        <v>14059</v>
      </c>
      <c r="DY3495">
        <v>14059</v>
      </c>
      <c r="DZ3495">
        <v>14059</v>
      </c>
      <c r="EA3495">
        <v>14059</v>
      </c>
      <c r="EB3495">
        <v>14059</v>
      </c>
      <c r="EC3495">
        <v>14059</v>
      </c>
      <c r="ED3495">
        <v>14059</v>
      </c>
      <c r="EE3495">
        <v>14059</v>
      </c>
      <c r="EF3495">
        <v>14059</v>
      </c>
      <c r="EG3495">
        <v>14059</v>
      </c>
      <c r="EH3495">
        <v>14059</v>
      </c>
      <c r="EI3495">
        <v>14059</v>
      </c>
      <c r="EJ3495">
        <v>14059</v>
      </c>
      <c r="EK3495">
        <v>14059</v>
      </c>
      <c r="EL3495">
        <v>14059</v>
      </c>
      <c r="EM3495">
        <v>14059</v>
      </c>
      <c r="EN3495">
        <v>14059</v>
      </c>
      <c r="EO3495">
        <v>14059</v>
      </c>
      <c r="EP3495">
        <v>14059</v>
      </c>
      <c r="EQ3495">
        <v>14059</v>
      </c>
      <c r="ER3495">
        <v>14059</v>
      </c>
      <c r="ES3495">
        <v>14059</v>
      </c>
      <c r="ET3495">
        <v>14059</v>
      </c>
      <c r="EU3495">
        <v>14059</v>
      </c>
      <c r="EV3495">
        <v>14059</v>
      </c>
      <c r="EW3495">
        <v>14059</v>
      </c>
      <c r="EX3495">
        <v>14059</v>
      </c>
      <c r="EY3495">
        <v>14059</v>
      </c>
      <c r="EZ3495">
        <v>14059</v>
      </c>
      <c r="FA3495">
        <v>14059</v>
      </c>
      <c r="FB3495">
        <v>14059</v>
      </c>
      <c r="FC3495">
        <v>14059</v>
      </c>
      <c r="FD3495">
        <v>14059</v>
      </c>
      <c r="FE3495">
        <v>14059</v>
      </c>
      <c r="FF3495">
        <v>14059</v>
      </c>
      <c r="FG3495">
        <v>14059</v>
      </c>
      <c r="FH3495">
        <v>14059</v>
      </c>
    </row>
    <row r="3496" spans="1:164">
      <c r="A3496" t="s">
        <v>3323</v>
      </c>
      <c r="B3496" t="s">
        <v>1843</v>
      </c>
      <c r="C3496" s="23">
        <v>45566</v>
      </c>
      <c r="D3496" s="23">
        <v>45577</v>
      </c>
      <c r="E3496">
        <v>11</v>
      </c>
      <c r="F3496">
        <v>14059</v>
      </c>
      <c r="G3496" t="s">
        <v>2193</v>
      </c>
      <c r="BX3496">
        <v>6129</v>
      </c>
      <c r="BY3496">
        <v>7930</v>
      </c>
    </row>
    <row r="3497" spans="1:164">
      <c r="A3497" t="s">
        <v>3323</v>
      </c>
      <c r="B3497" t="s">
        <v>1843</v>
      </c>
      <c r="C3497" s="23">
        <v>45566</v>
      </c>
      <c r="D3497" s="23">
        <v>45577</v>
      </c>
      <c r="E3497">
        <v>11</v>
      </c>
      <c r="F3497">
        <v>14059</v>
      </c>
      <c r="G3497" t="s">
        <v>2195</v>
      </c>
      <c r="BX3497">
        <v>6129</v>
      </c>
      <c r="BY3497">
        <v>14059</v>
      </c>
      <c r="BZ3497">
        <v>14059</v>
      </c>
      <c r="CA3497">
        <v>14059</v>
      </c>
      <c r="CB3497">
        <v>14059</v>
      </c>
      <c r="CC3497">
        <v>14059</v>
      </c>
      <c r="CD3497">
        <v>14059</v>
      </c>
      <c r="CE3497">
        <v>14059</v>
      </c>
      <c r="CF3497">
        <v>14059</v>
      </c>
      <c r="CG3497">
        <v>14059</v>
      </c>
      <c r="CH3497">
        <v>14059</v>
      </c>
      <c r="CI3497">
        <v>14059</v>
      </c>
      <c r="CJ3497">
        <v>14059</v>
      </c>
      <c r="CK3497">
        <v>14059</v>
      </c>
      <c r="CL3497">
        <v>14059</v>
      </c>
      <c r="CM3497">
        <v>14059</v>
      </c>
      <c r="CN3497">
        <v>14059</v>
      </c>
      <c r="CO3497">
        <v>14059</v>
      </c>
      <c r="CP3497">
        <v>14059</v>
      </c>
      <c r="CQ3497">
        <v>14059</v>
      </c>
      <c r="CR3497">
        <v>14059</v>
      </c>
      <c r="CS3497">
        <v>14059</v>
      </c>
      <c r="CT3497">
        <v>14059</v>
      </c>
      <c r="CU3497">
        <v>14059</v>
      </c>
      <c r="CV3497">
        <v>14059</v>
      </c>
      <c r="CW3497">
        <v>14059</v>
      </c>
      <c r="CX3497">
        <v>14059</v>
      </c>
      <c r="CY3497">
        <v>14059</v>
      </c>
      <c r="CZ3497">
        <v>14059</v>
      </c>
      <c r="DA3497">
        <v>14059</v>
      </c>
      <c r="DB3497">
        <v>14059</v>
      </c>
      <c r="DC3497">
        <v>14059</v>
      </c>
      <c r="DD3497">
        <v>14059</v>
      </c>
      <c r="DE3497">
        <v>14059</v>
      </c>
      <c r="DF3497">
        <v>14059</v>
      </c>
      <c r="DG3497">
        <v>14059</v>
      </c>
      <c r="DH3497">
        <v>14059</v>
      </c>
      <c r="DI3497">
        <v>14059</v>
      </c>
      <c r="DJ3497">
        <v>14059</v>
      </c>
      <c r="DK3497">
        <v>14059</v>
      </c>
      <c r="DL3497">
        <v>14059</v>
      </c>
      <c r="DM3497">
        <v>14059</v>
      </c>
      <c r="DN3497">
        <v>14059</v>
      </c>
      <c r="DO3497">
        <v>14059</v>
      </c>
      <c r="DP3497">
        <v>14059</v>
      </c>
      <c r="DQ3497">
        <v>14059</v>
      </c>
      <c r="DR3497">
        <v>14059</v>
      </c>
      <c r="DS3497">
        <v>14059</v>
      </c>
      <c r="DT3497">
        <v>14059</v>
      </c>
      <c r="DU3497">
        <v>14059</v>
      </c>
      <c r="DV3497">
        <v>14059</v>
      </c>
      <c r="DW3497">
        <v>14059</v>
      </c>
      <c r="DX3497">
        <v>14059</v>
      </c>
      <c r="DY3497">
        <v>14059</v>
      </c>
      <c r="DZ3497">
        <v>14059</v>
      </c>
      <c r="EA3497">
        <v>14059</v>
      </c>
      <c r="EB3497">
        <v>14059</v>
      </c>
      <c r="EC3497">
        <v>14059</v>
      </c>
      <c r="ED3497">
        <v>14059</v>
      </c>
      <c r="EE3497">
        <v>14059</v>
      </c>
      <c r="EF3497">
        <v>14059</v>
      </c>
      <c r="EG3497">
        <v>14059</v>
      </c>
      <c r="EH3497">
        <v>14059</v>
      </c>
      <c r="EI3497">
        <v>14059</v>
      </c>
      <c r="EJ3497">
        <v>14059</v>
      </c>
      <c r="EK3497">
        <v>14059</v>
      </c>
      <c r="EL3497">
        <v>14059</v>
      </c>
      <c r="EM3497">
        <v>14059</v>
      </c>
      <c r="EN3497">
        <v>14059</v>
      </c>
      <c r="EO3497">
        <v>14059</v>
      </c>
      <c r="EP3497">
        <v>14059</v>
      </c>
      <c r="EQ3497">
        <v>14059</v>
      </c>
      <c r="ER3497">
        <v>14059</v>
      </c>
      <c r="ES3497">
        <v>14059</v>
      </c>
      <c r="ET3497">
        <v>14059</v>
      </c>
      <c r="EU3497">
        <v>14059</v>
      </c>
      <c r="EV3497">
        <v>14059</v>
      </c>
      <c r="EW3497">
        <v>14059</v>
      </c>
      <c r="EX3497">
        <v>14059</v>
      </c>
      <c r="EY3497">
        <v>14059</v>
      </c>
      <c r="EZ3497">
        <v>14059</v>
      </c>
      <c r="FA3497">
        <v>14059</v>
      </c>
      <c r="FB3497">
        <v>14059</v>
      </c>
      <c r="FC3497">
        <v>14059</v>
      </c>
      <c r="FD3497">
        <v>14059</v>
      </c>
      <c r="FE3497">
        <v>14059</v>
      </c>
      <c r="FF3497">
        <v>14059</v>
      </c>
      <c r="FG3497">
        <v>14059</v>
      </c>
      <c r="FH3497">
        <v>14059</v>
      </c>
    </row>
    <row r="3498" spans="1:164">
      <c r="A3498" t="s">
        <v>3122</v>
      </c>
      <c r="C3498" s="23">
        <v>45577</v>
      </c>
      <c r="D3498" s="23">
        <v>45604</v>
      </c>
      <c r="E3498">
        <v>22</v>
      </c>
      <c r="F3498">
        <v>16068</v>
      </c>
      <c r="G3498" t="s">
        <v>2193</v>
      </c>
      <c r="BY3498">
        <v>294</v>
      </c>
      <c r="BZ3498">
        <v>4299</v>
      </c>
      <c r="CA3498">
        <v>4299</v>
      </c>
      <c r="CB3498">
        <v>4299</v>
      </c>
      <c r="CC3498">
        <v>2878</v>
      </c>
    </row>
    <row r="3499" spans="1:164">
      <c r="A3499" t="s">
        <v>3122</v>
      </c>
      <c r="C3499" s="23">
        <v>45577</v>
      </c>
      <c r="D3499" s="23">
        <v>45604</v>
      </c>
      <c r="E3499">
        <v>22</v>
      </c>
      <c r="F3499">
        <v>16068</v>
      </c>
      <c r="G3499" t="s">
        <v>2195</v>
      </c>
      <c r="BY3499">
        <v>294</v>
      </c>
      <c r="BZ3499">
        <v>4593</v>
      </c>
      <c r="CA3499">
        <v>8892</v>
      </c>
      <c r="CB3499">
        <v>13190</v>
      </c>
      <c r="CC3499">
        <v>16068</v>
      </c>
      <c r="CD3499">
        <v>16068</v>
      </c>
      <c r="CE3499">
        <v>16068</v>
      </c>
      <c r="CF3499">
        <v>16068</v>
      </c>
      <c r="CG3499">
        <v>16068</v>
      </c>
      <c r="CH3499">
        <v>16068</v>
      </c>
      <c r="CI3499">
        <v>16068</v>
      </c>
      <c r="CJ3499">
        <v>16068</v>
      </c>
      <c r="CK3499">
        <v>16068</v>
      </c>
      <c r="CL3499">
        <v>16068</v>
      </c>
      <c r="CM3499">
        <v>16068</v>
      </c>
      <c r="CN3499">
        <v>16068</v>
      </c>
      <c r="CO3499">
        <v>16068</v>
      </c>
      <c r="CP3499">
        <v>16068</v>
      </c>
      <c r="CQ3499">
        <v>16068</v>
      </c>
      <c r="CR3499">
        <v>16068</v>
      </c>
      <c r="CS3499">
        <v>16068</v>
      </c>
      <c r="CT3499">
        <v>16068</v>
      </c>
      <c r="CU3499">
        <v>16068</v>
      </c>
      <c r="CV3499">
        <v>16068</v>
      </c>
      <c r="CW3499">
        <v>16068</v>
      </c>
      <c r="CX3499">
        <v>16068</v>
      </c>
      <c r="CY3499">
        <v>16068</v>
      </c>
      <c r="CZ3499">
        <v>16068</v>
      </c>
      <c r="DA3499">
        <v>16068</v>
      </c>
      <c r="DB3499">
        <v>16068</v>
      </c>
      <c r="DC3499">
        <v>16068</v>
      </c>
      <c r="DD3499">
        <v>16068</v>
      </c>
      <c r="DE3499">
        <v>16068</v>
      </c>
      <c r="DF3499">
        <v>16068</v>
      </c>
      <c r="DG3499">
        <v>16068</v>
      </c>
      <c r="DH3499">
        <v>16068</v>
      </c>
      <c r="DI3499">
        <v>16068</v>
      </c>
      <c r="DJ3499">
        <v>16068</v>
      </c>
      <c r="DK3499">
        <v>16068</v>
      </c>
      <c r="DL3499">
        <v>16068</v>
      </c>
      <c r="DM3499">
        <v>16068</v>
      </c>
      <c r="DN3499">
        <v>16068</v>
      </c>
      <c r="DO3499">
        <v>16068</v>
      </c>
      <c r="DP3499">
        <v>16068</v>
      </c>
      <c r="DQ3499">
        <v>16068</v>
      </c>
      <c r="DR3499">
        <v>16068</v>
      </c>
      <c r="DS3499">
        <v>16068</v>
      </c>
      <c r="DT3499">
        <v>16068</v>
      </c>
      <c r="DU3499">
        <v>16068</v>
      </c>
      <c r="DV3499">
        <v>16068</v>
      </c>
      <c r="DW3499">
        <v>16068</v>
      </c>
      <c r="DX3499">
        <v>16068</v>
      </c>
      <c r="DY3499">
        <v>16068</v>
      </c>
      <c r="DZ3499">
        <v>16068</v>
      </c>
      <c r="EA3499">
        <v>16068</v>
      </c>
      <c r="EB3499">
        <v>16068</v>
      </c>
      <c r="EC3499">
        <v>16068</v>
      </c>
      <c r="ED3499">
        <v>16068</v>
      </c>
      <c r="EE3499">
        <v>16068</v>
      </c>
      <c r="EF3499">
        <v>16068</v>
      </c>
      <c r="EG3499">
        <v>16068</v>
      </c>
      <c r="EH3499">
        <v>16068</v>
      </c>
      <c r="EI3499">
        <v>16068</v>
      </c>
      <c r="EJ3499">
        <v>16068</v>
      </c>
      <c r="EK3499">
        <v>16068</v>
      </c>
      <c r="EL3499">
        <v>16068</v>
      </c>
      <c r="EM3499">
        <v>16068</v>
      </c>
      <c r="EN3499">
        <v>16068</v>
      </c>
      <c r="EO3499">
        <v>16068</v>
      </c>
      <c r="EP3499">
        <v>16068</v>
      </c>
      <c r="EQ3499">
        <v>16068</v>
      </c>
      <c r="ER3499">
        <v>16068</v>
      </c>
      <c r="ES3499">
        <v>16068</v>
      </c>
      <c r="ET3499">
        <v>16068</v>
      </c>
      <c r="EU3499">
        <v>16068</v>
      </c>
      <c r="EV3499">
        <v>16068</v>
      </c>
      <c r="EW3499">
        <v>16068</v>
      </c>
      <c r="EX3499">
        <v>16068</v>
      </c>
      <c r="EY3499">
        <v>16068</v>
      </c>
      <c r="EZ3499">
        <v>16068</v>
      </c>
      <c r="FA3499">
        <v>16068</v>
      </c>
      <c r="FB3499">
        <v>16068</v>
      </c>
      <c r="FC3499">
        <v>16068</v>
      </c>
      <c r="FD3499">
        <v>16068</v>
      </c>
      <c r="FE3499">
        <v>16068</v>
      </c>
      <c r="FF3499">
        <v>16068</v>
      </c>
      <c r="FG3499">
        <v>16068</v>
      </c>
      <c r="FH3499">
        <v>16068</v>
      </c>
    </row>
    <row r="3500" spans="1:164">
      <c r="A3500" t="s">
        <v>3324</v>
      </c>
      <c r="B3500" t="s">
        <v>1845</v>
      </c>
      <c r="C3500" s="23">
        <v>45577</v>
      </c>
      <c r="D3500" s="23">
        <v>45604</v>
      </c>
      <c r="E3500">
        <v>22</v>
      </c>
      <c r="F3500">
        <v>16068</v>
      </c>
      <c r="G3500" t="s">
        <v>2193</v>
      </c>
      <c r="BY3500">
        <v>294</v>
      </c>
      <c r="BZ3500">
        <v>4299</v>
      </c>
      <c r="CA3500">
        <v>4299</v>
      </c>
      <c r="CB3500">
        <v>4299</v>
      </c>
      <c r="CC3500">
        <v>2878</v>
      </c>
    </row>
    <row r="3501" spans="1:164">
      <c r="A3501" t="s">
        <v>3324</v>
      </c>
      <c r="B3501" t="s">
        <v>1845</v>
      </c>
      <c r="C3501" s="23">
        <v>45577</v>
      </c>
      <c r="D3501" s="23">
        <v>45604</v>
      </c>
      <c r="E3501">
        <v>22</v>
      </c>
      <c r="F3501">
        <v>16068</v>
      </c>
      <c r="G3501" t="s">
        <v>2195</v>
      </c>
      <c r="BY3501">
        <v>294</v>
      </c>
      <c r="BZ3501">
        <v>4593</v>
      </c>
      <c r="CA3501">
        <v>8892</v>
      </c>
      <c r="CB3501">
        <v>13190</v>
      </c>
      <c r="CC3501">
        <v>16068</v>
      </c>
      <c r="CD3501">
        <v>16068</v>
      </c>
      <c r="CE3501">
        <v>16068</v>
      </c>
      <c r="CF3501">
        <v>16068</v>
      </c>
      <c r="CG3501">
        <v>16068</v>
      </c>
      <c r="CH3501">
        <v>16068</v>
      </c>
      <c r="CI3501">
        <v>16068</v>
      </c>
      <c r="CJ3501">
        <v>16068</v>
      </c>
      <c r="CK3501">
        <v>16068</v>
      </c>
      <c r="CL3501">
        <v>16068</v>
      </c>
      <c r="CM3501">
        <v>16068</v>
      </c>
      <c r="CN3501">
        <v>16068</v>
      </c>
      <c r="CO3501">
        <v>16068</v>
      </c>
      <c r="CP3501">
        <v>16068</v>
      </c>
      <c r="CQ3501">
        <v>16068</v>
      </c>
      <c r="CR3501">
        <v>16068</v>
      </c>
      <c r="CS3501">
        <v>16068</v>
      </c>
      <c r="CT3501">
        <v>16068</v>
      </c>
      <c r="CU3501">
        <v>16068</v>
      </c>
      <c r="CV3501">
        <v>16068</v>
      </c>
      <c r="CW3501">
        <v>16068</v>
      </c>
      <c r="CX3501">
        <v>16068</v>
      </c>
      <c r="CY3501">
        <v>16068</v>
      </c>
      <c r="CZ3501">
        <v>16068</v>
      </c>
      <c r="DA3501">
        <v>16068</v>
      </c>
      <c r="DB3501">
        <v>16068</v>
      </c>
      <c r="DC3501">
        <v>16068</v>
      </c>
      <c r="DD3501">
        <v>16068</v>
      </c>
      <c r="DE3501">
        <v>16068</v>
      </c>
      <c r="DF3501">
        <v>16068</v>
      </c>
      <c r="DG3501">
        <v>16068</v>
      </c>
      <c r="DH3501">
        <v>16068</v>
      </c>
      <c r="DI3501">
        <v>16068</v>
      </c>
      <c r="DJ3501">
        <v>16068</v>
      </c>
      <c r="DK3501">
        <v>16068</v>
      </c>
      <c r="DL3501">
        <v>16068</v>
      </c>
      <c r="DM3501">
        <v>16068</v>
      </c>
      <c r="DN3501">
        <v>16068</v>
      </c>
      <c r="DO3501">
        <v>16068</v>
      </c>
      <c r="DP3501">
        <v>16068</v>
      </c>
      <c r="DQ3501">
        <v>16068</v>
      </c>
      <c r="DR3501">
        <v>16068</v>
      </c>
      <c r="DS3501">
        <v>16068</v>
      </c>
      <c r="DT3501">
        <v>16068</v>
      </c>
      <c r="DU3501">
        <v>16068</v>
      </c>
      <c r="DV3501">
        <v>16068</v>
      </c>
      <c r="DW3501">
        <v>16068</v>
      </c>
      <c r="DX3501">
        <v>16068</v>
      </c>
      <c r="DY3501">
        <v>16068</v>
      </c>
      <c r="DZ3501">
        <v>16068</v>
      </c>
      <c r="EA3501">
        <v>16068</v>
      </c>
      <c r="EB3501">
        <v>16068</v>
      </c>
      <c r="EC3501">
        <v>16068</v>
      </c>
      <c r="ED3501">
        <v>16068</v>
      </c>
      <c r="EE3501">
        <v>16068</v>
      </c>
      <c r="EF3501">
        <v>16068</v>
      </c>
      <c r="EG3501">
        <v>16068</v>
      </c>
      <c r="EH3501">
        <v>16068</v>
      </c>
      <c r="EI3501">
        <v>16068</v>
      </c>
      <c r="EJ3501">
        <v>16068</v>
      </c>
      <c r="EK3501">
        <v>16068</v>
      </c>
      <c r="EL3501">
        <v>16068</v>
      </c>
      <c r="EM3501">
        <v>16068</v>
      </c>
      <c r="EN3501">
        <v>16068</v>
      </c>
      <c r="EO3501">
        <v>16068</v>
      </c>
      <c r="EP3501">
        <v>16068</v>
      </c>
      <c r="EQ3501">
        <v>16068</v>
      </c>
      <c r="ER3501">
        <v>16068</v>
      </c>
      <c r="ES3501">
        <v>16068</v>
      </c>
      <c r="ET3501">
        <v>16068</v>
      </c>
      <c r="EU3501">
        <v>16068</v>
      </c>
      <c r="EV3501">
        <v>16068</v>
      </c>
      <c r="EW3501">
        <v>16068</v>
      </c>
      <c r="EX3501">
        <v>16068</v>
      </c>
      <c r="EY3501">
        <v>16068</v>
      </c>
      <c r="EZ3501">
        <v>16068</v>
      </c>
      <c r="FA3501">
        <v>16068</v>
      </c>
      <c r="FB3501">
        <v>16068</v>
      </c>
      <c r="FC3501">
        <v>16068</v>
      </c>
      <c r="FD3501">
        <v>16068</v>
      </c>
      <c r="FE3501">
        <v>16068</v>
      </c>
      <c r="FF3501">
        <v>16068</v>
      </c>
      <c r="FG3501">
        <v>16068</v>
      </c>
      <c r="FH3501">
        <v>16068</v>
      </c>
    </row>
    <row r="3502" spans="1:164">
      <c r="A3502" t="s">
        <v>3164</v>
      </c>
      <c r="C3502" s="23">
        <v>45623</v>
      </c>
      <c r="D3502" s="23">
        <v>45635</v>
      </c>
      <c r="E3502">
        <v>9</v>
      </c>
      <c r="F3502">
        <v>3346</v>
      </c>
      <c r="G3502" t="s">
        <v>2193</v>
      </c>
      <c r="CF3502">
        <v>1237</v>
      </c>
      <c r="CG3502">
        <v>2108</v>
      </c>
      <c r="CH3502">
        <v>1</v>
      </c>
    </row>
    <row r="3503" spans="1:164">
      <c r="A3503" t="s">
        <v>3164</v>
      </c>
      <c r="C3503" s="23">
        <v>45623</v>
      </c>
      <c r="D3503" s="23">
        <v>45635</v>
      </c>
      <c r="E3503">
        <v>9</v>
      </c>
      <c r="F3503">
        <v>3346</v>
      </c>
      <c r="G3503" t="s">
        <v>2195</v>
      </c>
      <c r="CF3503">
        <v>1237</v>
      </c>
      <c r="CG3503">
        <v>3345</v>
      </c>
      <c r="CH3503">
        <v>3346</v>
      </c>
      <c r="CI3503">
        <v>3346</v>
      </c>
      <c r="CJ3503">
        <v>3346</v>
      </c>
      <c r="CK3503">
        <v>3346</v>
      </c>
      <c r="CL3503">
        <v>3346</v>
      </c>
      <c r="CM3503">
        <v>3346</v>
      </c>
      <c r="CN3503">
        <v>3346</v>
      </c>
      <c r="CO3503">
        <v>3346</v>
      </c>
      <c r="CP3503">
        <v>3346</v>
      </c>
      <c r="CQ3503">
        <v>3346</v>
      </c>
      <c r="CR3503">
        <v>3346</v>
      </c>
      <c r="CS3503">
        <v>3346</v>
      </c>
      <c r="CT3503">
        <v>3346</v>
      </c>
      <c r="CU3503">
        <v>3346</v>
      </c>
      <c r="CV3503">
        <v>3346</v>
      </c>
      <c r="CW3503">
        <v>3346</v>
      </c>
      <c r="CX3503">
        <v>3346</v>
      </c>
      <c r="CY3503">
        <v>3346</v>
      </c>
      <c r="CZ3503">
        <v>3346</v>
      </c>
      <c r="DA3503">
        <v>3346</v>
      </c>
      <c r="DB3503">
        <v>3346</v>
      </c>
      <c r="DC3503">
        <v>3346</v>
      </c>
      <c r="DD3503">
        <v>3346</v>
      </c>
      <c r="DE3503">
        <v>3346</v>
      </c>
      <c r="DF3503">
        <v>3346</v>
      </c>
      <c r="DG3503">
        <v>3346</v>
      </c>
      <c r="DH3503">
        <v>3346</v>
      </c>
      <c r="DI3503">
        <v>3346</v>
      </c>
      <c r="DJ3503">
        <v>3346</v>
      </c>
      <c r="DK3503">
        <v>3346</v>
      </c>
      <c r="DL3503">
        <v>3346</v>
      </c>
      <c r="DM3503">
        <v>3346</v>
      </c>
      <c r="DN3503">
        <v>3346</v>
      </c>
      <c r="DO3503">
        <v>3346</v>
      </c>
      <c r="DP3503">
        <v>3346</v>
      </c>
      <c r="DQ3503">
        <v>3346</v>
      </c>
      <c r="DR3503">
        <v>3346</v>
      </c>
      <c r="DS3503">
        <v>3346</v>
      </c>
      <c r="DT3503">
        <v>3346</v>
      </c>
      <c r="DU3503">
        <v>3346</v>
      </c>
      <c r="DV3503">
        <v>3346</v>
      </c>
      <c r="DW3503">
        <v>3346</v>
      </c>
      <c r="DX3503">
        <v>3346</v>
      </c>
      <c r="DY3503">
        <v>3346</v>
      </c>
      <c r="DZ3503">
        <v>3346</v>
      </c>
      <c r="EA3503">
        <v>3346</v>
      </c>
      <c r="EB3503">
        <v>3346</v>
      </c>
      <c r="EC3503">
        <v>3346</v>
      </c>
      <c r="ED3503">
        <v>3346</v>
      </c>
      <c r="EE3503">
        <v>3346</v>
      </c>
      <c r="EF3503">
        <v>3346</v>
      </c>
      <c r="EG3503">
        <v>3346</v>
      </c>
      <c r="EH3503">
        <v>3346</v>
      </c>
      <c r="EI3503">
        <v>3346</v>
      </c>
      <c r="EJ3503">
        <v>3346</v>
      </c>
      <c r="EK3503">
        <v>3346</v>
      </c>
      <c r="EL3503">
        <v>3346</v>
      </c>
      <c r="EM3503">
        <v>3346</v>
      </c>
      <c r="EN3503">
        <v>3346</v>
      </c>
      <c r="EO3503">
        <v>3346</v>
      </c>
      <c r="EP3503">
        <v>3346</v>
      </c>
      <c r="EQ3503">
        <v>3346</v>
      </c>
      <c r="ER3503">
        <v>3346</v>
      </c>
      <c r="ES3503">
        <v>3346</v>
      </c>
      <c r="ET3503">
        <v>3346</v>
      </c>
      <c r="EU3503">
        <v>3346</v>
      </c>
      <c r="EV3503">
        <v>3346</v>
      </c>
      <c r="EW3503">
        <v>3346</v>
      </c>
      <c r="EX3503">
        <v>3346</v>
      </c>
      <c r="EY3503">
        <v>3346</v>
      </c>
      <c r="EZ3503">
        <v>3346</v>
      </c>
      <c r="FA3503">
        <v>3346</v>
      </c>
      <c r="FB3503">
        <v>3346</v>
      </c>
      <c r="FC3503">
        <v>3346</v>
      </c>
      <c r="FD3503">
        <v>3346</v>
      </c>
      <c r="FE3503">
        <v>3346</v>
      </c>
      <c r="FF3503">
        <v>3346</v>
      </c>
      <c r="FG3503">
        <v>3346</v>
      </c>
      <c r="FH3503">
        <v>3346</v>
      </c>
    </row>
    <row r="3504" spans="1:164">
      <c r="A3504" t="s">
        <v>3325</v>
      </c>
      <c r="B3504" t="s">
        <v>1847</v>
      </c>
      <c r="C3504" s="23">
        <v>45623</v>
      </c>
      <c r="D3504" s="23">
        <v>45635</v>
      </c>
      <c r="E3504">
        <v>9</v>
      </c>
      <c r="F3504">
        <v>1673</v>
      </c>
      <c r="G3504" t="s">
        <v>2193</v>
      </c>
      <c r="CF3504">
        <v>618</v>
      </c>
      <c r="CG3504">
        <v>1054</v>
      </c>
      <c r="CH3504">
        <v>1</v>
      </c>
    </row>
    <row r="3505" spans="1:164">
      <c r="A3505" t="s">
        <v>3325</v>
      </c>
      <c r="B3505" t="s">
        <v>1847</v>
      </c>
      <c r="C3505" s="23">
        <v>45623</v>
      </c>
      <c r="D3505" s="23">
        <v>45635</v>
      </c>
      <c r="E3505">
        <v>9</v>
      </c>
      <c r="F3505">
        <v>1673</v>
      </c>
      <c r="G3505" t="s">
        <v>2195</v>
      </c>
      <c r="CF3505">
        <v>618</v>
      </c>
      <c r="CG3505">
        <v>1672</v>
      </c>
      <c r="CH3505">
        <v>1673</v>
      </c>
      <c r="CI3505">
        <v>1673</v>
      </c>
      <c r="CJ3505">
        <v>1673</v>
      </c>
      <c r="CK3505">
        <v>1673</v>
      </c>
      <c r="CL3505">
        <v>1673</v>
      </c>
      <c r="CM3505">
        <v>1673</v>
      </c>
      <c r="CN3505">
        <v>1673</v>
      </c>
      <c r="CO3505">
        <v>1673</v>
      </c>
      <c r="CP3505">
        <v>1673</v>
      </c>
      <c r="CQ3505">
        <v>1673</v>
      </c>
      <c r="CR3505">
        <v>1673</v>
      </c>
      <c r="CS3505">
        <v>1673</v>
      </c>
      <c r="CT3505">
        <v>1673</v>
      </c>
      <c r="CU3505">
        <v>1673</v>
      </c>
      <c r="CV3505">
        <v>1673</v>
      </c>
      <c r="CW3505">
        <v>1673</v>
      </c>
      <c r="CX3505">
        <v>1673</v>
      </c>
      <c r="CY3505">
        <v>1673</v>
      </c>
      <c r="CZ3505">
        <v>1673</v>
      </c>
      <c r="DA3505">
        <v>1673</v>
      </c>
      <c r="DB3505">
        <v>1673</v>
      </c>
      <c r="DC3505">
        <v>1673</v>
      </c>
      <c r="DD3505">
        <v>1673</v>
      </c>
      <c r="DE3505">
        <v>1673</v>
      </c>
      <c r="DF3505">
        <v>1673</v>
      </c>
      <c r="DG3505">
        <v>1673</v>
      </c>
      <c r="DH3505">
        <v>1673</v>
      </c>
      <c r="DI3505">
        <v>1673</v>
      </c>
      <c r="DJ3505">
        <v>1673</v>
      </c>
      <c r="DK3505">
        <v>1673</v>
      </c>
      <c r="DL3505">
        <v>1673</v>
      </c>
      <c r="DM3505">
        <v>1673</v>
      </c>
      <c r="DN3505">
        <v>1673</v>
      </c>
      <c r="DO3505">
        <v>1673</v>
      </c>
      <c r="DP3505">
        <v>1673</v>
      </c>
      <c r="DQ3505">
        <v>1673</v>
      </c>
      <c r="DR3505">
        <v>1673</v>
      </c>
      <c r="DS3505">
        <v>1673</v>
      </c>
      <c r="DT3505">
        <v>1673</v>
      </c>
      <c r="DU3505">
        <v>1673</v>
      </c>
      <c r="DV3505">
        <v>1673</v>
      </c>
      <c r="DW3505">
        <v>1673</v>
      </c>
      <c r="DX3505">
        <v>1673</v>
      </c>
      <c r="DY3505">
        <v>1673</v>
      </c>
      <c r="DZ3505">
        <v>1673</v>
      </c>
      <c r="EA3505">
        <v>1673</v>
      </c>
      <c r="EB3505">
        <v>1673</v>
      </c>
      <c r="EC3505">
        <v>1673</v>
      </c>
      <c r="ED3505">
        <v>1673</v>
      </c>
      <c r="EE3505">
        <v>1673</v>
      </c>
      <c r="EF3505">
        <v>1673</v>
      </c>
      <c r="EG3505">
        <v>1673</v>
      </c>
      <c r="EH3505">
        <v>1673</v>
      </c>
      <c r="EI3505">
        <v>1673</v>
      </c>
      <c r="EJ3505">
        <v>1673</v>
      </c>
      <c r="EK3505">
        <v>1673</v>
      </c>
      <c r="EL3505">
        <v>1673</v>
      </c>
      <c r="EM3505">
        <v>1673</v>
      </c>
      <c r="EN3505">
        <v>1673</v>
      </c>
      <c r="EO3505">
        <v>1673</v>
      </c>
      <c r="EP3505">
        <v>1673</v>
      </c>
      <c r="EQ3505">
        <v>1673</v>
      </c>
      <c r="ER3505">
        <v>1673</v>
      </c>
      <c r="ES3505">
        <v>1673</v>
      </c>
      <c r="ET3505">
        <v>1673</v>
      </c>
      <c r="EU3505">
        <v>1673</v>
      </c>
      <c r="EV3505">
        <v>1673</v>
      </c>
      <c r="EW3505">
        <v>1673</v>
      </c>
      <c r="EX3505">
        <v>1673</v>
      </c>
      <c r="EY3505">
        <v>1673</v>
      </c>
      <c r="EZ3505">
        <v>1673</v>
      </c>
      <c r="FA3505">
        <v>1673</v>
      </c>
      <c r="FB3505">
        <v>1673</v>
      </c>
      <c r="FC3505">
        <v>1673</v>
      </c>
      <c r="FD3505">
        <v>1673</v>
      </c>
      <c r="FE3505">
        <v>1673</v>
      </c>
      <c r="FF3505">
        <v>1673</v>
      </c>
      <c r="FG3505">
        <v>1673</v>
      </c>
      <c r="FH3505">
        <v>1673</v>
      </c>
    </row>
    <row r="3506" spans="1:164">
      <c r="A3506" t="s">
        <v>3326</v>
      </c>
      <c r="B3506" t="s">
        <v>1849</v>
      </c>
      <c r="C3506" s="23">
        <v>45623</v>
      </c>
      <c r="D3506" s="23">
        <v>45635</v>
      </c>
      <c r="E3506">
        <v>9</v>
      </c>
      <c r="F3506">
        <v>1673</v>
      </c>
      <c r="G3506" t="s">
        <v>2193</v>
      </c>
      <c r="CF3506">
        <v>618</v>
      </c>
      <c r="CG3506">
        <v>1054</v>
      </c>
      <c r="CH3506">
        <v>1</v>
      </c>
    </row>
    <row r="3507" spans="1:164">
      <c r="A3507" t="s">
        <v>3326</v>
      </c>
      <c r="B3507" t="s">
        <v>1849</v>
      </c>
      <c r="C3507" s="23">
        <v>45623</v>
      </c>
      <c r="D3507" s="23">
        <v>45635</v>
      </c>
      <c r="E3507">
        <v>9</v>
      </c>
      <c r="F3507">
        <v>1673</v>
      </c>
      <c r="G3507" t="s">
        <v>2195</v>
      </c>
      <c r="CF3507">
        <v>618</v>
      </c>
      <c r="CG3507">
        <v>1672</v>
      </c>
      <c r="CH3507">
        <v>1673</v>
      </c>
      <c r="CI3507">
        <v>1673</v>
      </c>
      <c r="CJ3507">
        <v>1673</v>
      </c>
      <c r="CK3507">
        <v>1673</v>
      </c>
      <c r="CL3507">
        <v>1673</v>
      </c>
      <c r="CM3507">
        <v>1673</v>
      </c>
      <c r="CN3507">
        <v>1673</v>
      </c>
      <c r="CO3507">
        <v>1673</v>
      </c>
      <c r="CP3507">
        <v>1673</v>
      </c>
      <c r="CQ3507">
        <v>1673</v>
      </c>
      <c r="CR3507">
        <v>1673</v>
      </c>
      <c r="CS3507">
        <v>1673</v>
      </c>
      <c r="CT3507">
        <v>1673</v>
      </c>
      <c r="CU3507">
        <v>1673</v>
      </c>
      <c r="CV3507">
        <v>1673</v>
      </c>
      <c r="CW3507">
        <v>1673</v>
      </c>
      <c r="CX3507">
        <v>1673</v>
      </c>
      <c r="CY3507">
        <v>1673</v>
      </c>
      <c r="CZ3507">
        <v>1673</v>
      </c>
      <c r="DA3507">
        <v>1673</v>
      </c>
      <c r="DB3507">
        <v>1673</v>
      </c>
      <c r="DC3507">
        <v>1673</v>
      </c>
      <c r="DD3507">
        <v>1673</v>
      </c>
      <c r="DE3507">
        <v>1673</v>
      </c>
      <c r="DF3507">
        <v>1673</v>
      </c>
      <c r="DG3507">
        <v>1673</v>
      </c>
      <c r="DH3507">
        <v>1673</v>
      </c>
      <c r="DI3507">
        <v>1673</v>
      </c>
      <c r="DJ3507">
        <v>1673</v>
      </c>
      <c r="DK3507">
        <v>1673</v>
      </c>
      <c r="DL3507">
        <v>1673</v>
      </c>
      <c r="DM3507">
        <v>1673</v>
      </c>
      <c r="DN3507">
        <v>1673</v>
      </c>
      <c r="DO3507">
        <v>1673</v>
      </c>
      <c r="DP3507">
        <v>1673</v>
      </c>
      <c r="DQ3507">
        <v>1673</v>
      </c>
      <c r="DR3507">
        <v>1673</v>
      </c>
      <c r="DS3507">
        <v>1673</v>
      </c>
      <c r="DT3507">
        <v>1673</v>
      </c>
      <c r="DU3507">
        <v>1673</v>
      </c>
      <c r="DV3507">
        <v>1673</v>
      </c>
      <c r="DW3507">
        <v>1673</v>
      </c>
      <c r="DX3507">
        <v>1673</v>
      </c>
      <c r="DY3507">
        <v>1673</v>
      </c>
      <c r="DZ3507">
        <v>1673</v>
      </c>
      <c r="EA3507">
        <v>1673</v>
      </c>
      <c r="EB3507">
        <v>1673</v>
      </c>
      <c r="EC3507">
        <v>1673</v>
      </c>
      <c r="ED3507">
        <v>1673</v>
      </c>
      <c r="EE3507">
        <v>1673</v>
      </c>
      <c r="EF3507">
        <v>1673</v>
      </c>
      <c r="EG3507">
        <v>1673</v>
      </c>
      <c r="EH3507">
        <v>1673</v>
      </c>
      <c r="EI3507">
        <v>1673</v>
      </c>
      <c r="EJ3507">
        <v>1673</v>
      </c>
      <c r="EK3507">
        <v>1673</v>
      </c>
      <c r="EL3507">
        <v>1673</v>
      </c>
      <c r="EM3507">
        <v>1673</v>
      </c>
      <c r="EN3507">
        <v>1673</v>
      </c>
      <c r="EO3507">
        <v>1673</v>
      </c>
      <c r="EP3507">
        <v>1673</v>
      </c>
      <c r="EQ3507">
        <v>1673</v>
      </c>
      <c r="ER3507">
        <v>1673</v>
      </c>
      <c r="ES3507">
        <v>1673</v>
      </c>
      <c r="ET3507">
        <v>1673</v>
      </c>
      <c r="EU3507">
        <v>1673</v>
      </c>
      <c r="EV3507">
        <v>1673</v>
      </c>
      <c r="EW3507">
        <v>1673</v>
      </c>
      <c r="EX3507">
        <v>1673</v>
      </c>
      <c r="EY3507">
        <v>1673</v>
      </c>
      <c r="EZ3507">
        <v>1673</v>
      </c>
      <c r="FA3507">
        <v>1673</v>
      </c>
      <c r="FB3507">
        <v>1673</v>
      </c>
      <c r="FC3507">
        <v>1673</v>
      </c>
      <c r="FD3507">
        <v>1673</v>
      </c>
      <c r="FE3507">
        <v>1673</v>
      </c>
      <c r="FF3507">
        <v>1673</v>
      </c>
      <c r="FG3507">
        <v>1673</v>
      </c>
      <c r="FH3507">
        <v>1673</v>
      </c>
    </row>
    <row r="3508" spans="1:164">
      <c r="A3508" t="s">
        <v>3327</v>
      </c>
      <c r="C3508" s="23">
        <v>45475</v>
      </c>
      <c r="D3508" s="23">
        <v>45628</v>
      </c>
      <c r="E3508">
        <v>132</v>
      </c>
      <c r="F3508">
        <v>30127</v>
      </c>
      <c r="G3508" t="s">
        <v>2193</v>
      </c>
      <c r="BK3508">
        <v>260</v>
      </c>
      <c r="BL3508">
        <v>1230</v>
      </c>
      <c r="BM3508">
        <v>3490</v>
      </c>
      <c r="BN3508">
        <v>4983</v>
      </c>
      <c r="BO3508">
        <v>2913</v>
      </c>
      <c r="BP3508">
        <v>1038</v>
      </c>
      <c r="BQ3508">
        <v>145</v>
      </c>
      <c r="CA3508">
        <v>3321</v>
      </c>
      <c r="CB3508">
        <v>4310</v>
      </c>
      <c r="CC3508">
        <v>3441</v>
      </c>
      <c r="CD3508">
        <v>2512</v>
      </c>
      <c r="CE3508">
        <v>1728</v>
      </c>
      <c r="CF3508">
        <v>703</v>
      </c>
      <c r="CG3508">
        <v>53</v>
      </c>
    </row>
    <row r="3509" spans="1:164">
      <c r="A3509" t="s">
        <v>3327</v>
      </c>
      <c r="C3509" s="23">
        <v>45475</v>
      </c>
      <c r="D3509" s="23">
        <v>45628</v>
      </c>
      <c r="E3509">
        <v>132</v>
      </c>
      <c r="F3509">
        <v>30127</v>
      </c>
      <c r="G3509" t="s">
        <v>2195</v>
      </c>
      <c r="BK3509">
        <v>260</v>
      </c>
      <c r="BL3509">
        <v>1491</v>
      </c>
      <c r="BM3509">
        <v>4981</v>
      </c>
      <c r="BN3509">
        <v>9964</v>
      </c>
      <c r="BO3509">
        <v>12876</v>
      </c>
      <c r="BP3509">
        <v>13914</v>
      </c>
      <c r="BQ3509">
        <v>14059</v>
      </c>
      <c r="BR3509">
        <v>14059</v>
      </c>
      <c r="BS3509">
        <v>14059</v>
      </c>
      <c r="BT3509">
        <v>14059</v>
      </c>
      <c r="BU3509">
        <v>14059</v>
      </c>
      <c r="BV3509">
        <v>14059</v>
      </c>
      <c r="BW3509">
        <v>14059</v>
      </c>
      <c r="BX3509">
        <v>14059</v>
      </c>
      <c r="BY3509">
        <v>14059</v>
      </c>
      <c r="BZ3509">
        <v>14059</v>
      </c>
      <c r="CA3509">
        <v>17380</v>
      </c>
      <c r="CB3509">
        <v>21690</v>
      </c>
      <c r="CC3509">
        <v>25131</v>
      </c>
      <c r="CD3509">
        <v>27643</v>
      </c>
      <c r="CE3509">
        <v>29371</v>
      </c>
      <c r="CF3509">
        <v>30074</v>
      </c>
      <c r="CG3509">
        <v>30127</v>
      </c>
      <c r="CH3509">
        <v>30127</v>
      </c>
      <c r="CI3509">
        <v>30127</v>
      </c>
      <c r="CJ3509">
        <v>30127</v>
      </c>
      <c r="CK3509">
        <v>30127</v>
      </c>
      <c r="CL3509">
        <v>30127</v>
      </c>
      <c r="CM3509">
        <v>30127</v>
      </c>
      <c r="CN3509">
        <v>30127</v>
      </c>
      <c r="CO3509">
        <v>30127</v>
      </c>
      <c r="CP3509">
        <v>30127</v>
      </c>
      <c r="CQ3509">
        <v>30127</v>
      </c>
      <c r="CR3509">
        <v>30127</v>
      </c>
      <c r="CS3509">
        <v>30127</v>
      </c>
      <c r="CT3509">
        <v>30127</v>
      </c>
      <c r="CU3509">
        <v>30127</v>
      </c>
      <c r="CV3509">
        <v>30127</v>
      </c>
      <c r="CW3509">
        <v>30127</v>
      </c>
      <c r="CX3509">
        <v>30127</v>
      </c>
      <c r="CY3509">
        <v>30127</v>
      </c>
      <c r="CZ3509">
        <v>30127</v>
      </c>
      <c r="DA3509">
        <v>30127</v>
      </c>
      <c r="DB3509">
        <v>30127</v>
      </c>
      <c r="DC3509">
        <v>30127</v>
      </c>
      <c r="DD3509">
        <v>30127</v>
      </c>
      <c r="DE3509">
        <v>30127</v>
      </c>
      <c r="DF3509">
        <v>30127</v>
      </c>
      <c r="DG3509">
        <v>30127</v>
      </c>
      <c r="DH3509">
        <v>30127</v>
      </c>
      <c r="DI3509">
        <v>30127</v>
      </c>
      <c r="DJ3509">
        <v>30127</v>
      </c>
      <c r="DK3509">
        <v>30127</v>
      </c>
      <c r="DL3509">
        <v>30127</v>
      </c>
      <c r="DM3509">
        <v>30127</v>
      </c>
      <c r="DN3509">
        <v>30127</v>
      </c>
      <c r="DO3509">
        <v>30127</v>
      </c>
      <c r="DP3509">
        <v>30127</v>
      </c>
      <c r="DQ3509">
        <v>30127</v>
      </c>
      <c r="DR3509">
        <v>30127</v>
      </c>
      <c r="DS3509">
        <v>30127</v>
      </c>
      <c r="DT3509">
        <v>30127</v>
      </c>
      <c r="DU3509">
        <v>30127</v>
      </c>
      <c r="DV3509">
        <v>30127</v>
      </c>
      <c r="DW3509">
        <v>30127</v>
      </c>
      <c r="DX3509">
        <v>30127</v>
      </c>
      <c r="DY3509">
        <v>30127</v>
      </c>
      <c r="DZ3509">
        <v>30127</v>
      </c>
      <c r="EA3509">
        <v>30127</v>
      </c>
      <c r="EB3509">
        <v>30127</v>
      </c>
      <c r="EC3509">
        <v>30127</v>
      </c>
      <c r="ED3509">
        <v>30127</v>
      </c>
      <c r="EE3509">
        <v>30127</v>
      </c>
      <c r="EF3509">
        <v>30127</v>
      </c>
      <c r="EG3509">
        <v>30127</v>
      </c>
      <c r="EH3509">
        <v>30127</v>
      </c>
      <c r="EI3509">
        <v>30127</v>
      </c>
      <c r="EJ3509">
        <v>30127</v>
      </c>
      <c r="EK3509">
        <v>30127</v>
      </c>
      <c r="EL3509">
        <v>30127</v>
      </c>
      <c r="EM3509">
        <v>30127</v>
      </c>
      <c r="EN3509">
        <v>30127</v>
      </c>
      <c r="EO3509">
        <v>30127</v>
      </c>
      <c r="EP3509">
        <v>30127</v>
      </c>
      <c r="EQ3509">
        <v>30127</v>
      </c>
      <c r="ER3509">
        <v>30127</v>
      </c>
      <c r="ES3509">
        <v>30127</v>
      </c>
      <c r="ET3509">
        <v>30127</v>
      </c>
      <c r="EU3509">
        <v>30127</v>
      </c>
      <c r="EV3509">
        <v>30127</v>
      </c>
      <c r="EW3509">
        <v>30127</v>
      </c>
      <c r="EX3509">
        <v>30127</v>
      </c>
      <c r="EY3509">
        <v>30127</v>
      </c>
      <c r="EZ3509">
        <v>30127</v>
      </c>
      <c r="FA3509">
        <v>30127</v>
      </c>
      <c r="FB3509">
        <v>30127</v>
      </c>
      <c r="FC3509">
        <v>30127</v>
      </c>
      <c r="FD3509">
        <v>30127</v>
      </c>
      <c r="FE3509">
        <v>30127</v>
      </c>
      <c r="FF3509">
        <v>30127</v>
      </c>
      <c r="FG3509">
        <v>30127</v>
      </c>
      <c r="FH3509">
        <v>30127</v>
      </c>
    </row>
    <row r="3510" spans="1:164">
      <c r="A3510" t="s">
        <v>2199</v>
      </c>
      <c r="C3510" s="23">
        <v>45475</v>
      </c>
      <c r="D3510" s="23">
        <v>45628</v>
      </c>
      <c r="E3510">
        <v>132</v>
      </c>
      <c r="F3510">
        <v>30127</v>
      </c>
      <c r="G3510" t="s">
        <v>2193</v>
      </c>
      <c r="BK3510">
        <v>260</v>
      </c>
      <c r="BL3510">
        <v>1230</v>
      </c>
      <c r="BM3510">
        <v>3490</v>
      </c>
      <c r="BN3510">
        <v>4983</v>
      </c>
      <c r="BO3510">
        <v>2913</v>
      </c>
      <c r="BP3510">
        <v>1038</v>
      </c>
      <c r="BQ3510">
        <v>145</v>
      </c>
      <c r="CA3510">
        <v>3321</v>
      </c>
      <c r="CB3510">
        <v>4310</v>
      </c>
      <c r="CC3510">
        <v>3441</v>
      </c>
      <c r="CD3510">
        <v>2512</v>
      </c>
      <c r="CE3510">
        <v>1728</v>
      </c>
      <c r="CF3510">
        <v>703</v>
      </c>
      <c r="CG3510">
        <v>53</v>
      </c>
    </row>
    <row r="3511" spans="1:164">
      <c r="A3511" t="s">
        <v>2199</v>
      </c>
      <c r="C3511" s="23">
        <v>45475</v>
      </c>
      <c r="D3511" s="23">
        <v>45628</v>
      </c>
      <c r="E3511">
        <v>132</v>
      </c>
      <c r="F3511">
        <v>30127</v>
      </c>
      <c r="G3511" t="s">
        <v>2195</v>
      </c>
      <c r="BK3511">
        <v>260</v>
      </c>
      <c r="BL3511">
        <v>1491</v>
      </c>
      <c r="BM3511">
        <v>4981</v>
      </c>
      <c r="BN3511">
        <v>9964</v>
      </c>
      <c r="BO3511">
        <v>12876</v>
      </c>
      <c r="BP3511">
        <v>13914</v>
      </c>
      <c r="BQ3511">
        <v>14059</v>
      </c>
      <c r="BR3511">
        <v>14059</v>
      </c>
      <c r="BS3511">
        <v>14059</v>
      </c>
      <c r="BT3511">
        <v>14059</v>
      </c>
      <c r="BU3511">
        <v>14059</v>
      </c>
      <c r="BV3511">
        <v>14059</v>
      </c>
      <c r="BW3511">
        <v>14059</v>
      </c>
      <c r="BX3511">
        <v>14059</v>
      </c>
      <c r="BY3511">
        <v>14059</v>
      </c>
      <c r="BZ3511">
        <v>14059</v>
      </c>
      <c r="CA3511">
        <v>17380</v>
      </c>
      <c r="CB3511">
        <v>21690</v>
      </c>
      <c r="CC3511">
        <v>25131</v>
      </c>
      <c r="CD3511">
        <v>27643</v>
      </c>
      <c r="CE3511">
        <v>29371</v>
      </c>
      <c r="CF3511">
        <v>30074</v>
      </c>
      <c r="CG3511">
        <v>30127</v>
      </c>
      <c r="CH3511">
        <v>30127</v>
      </c>
      <c r="CI3511">
        <v>30127</v>
      </c>
      <c r="CJ3511">
        <v>30127</v>
      </c>
      <c r="CK3511">
        <v>30127</v>
      </c>
      <c r="CL3511">
        <v>30127</v>
      </c>
      <c r="CM3511">
        <v>30127</v>
      </c>
      <c r="CN3511">
        <v>30127</v>
      </c>
      <c r="CO3511">
        <v>30127</v>
      </c>
      <c r="CP3511">
        <v>30127</v>
      </c>
      <c r="CQ3511">
        <v>30127</v>
      </c>
      <c r="CR3511">
        <v>30127</v>
      </c>
      <c r="CS3511">
        <v>30127</v>
      </c>
      <c r="CT3511">
        <v>30127</v>
      </c>
      <c r="CU3511">
        <v>30127</v>
      </c>
      <c r="CV3511">
        <v>30127</v>
      </c>
      <c r="CW3511">
        <v>30127</v>
      </c>
      <c r="CX3511">
        <v>30127</v>
      </c>
      <c r="CY3511">
        <v>30127</v>
      </c>
      <c r="CZ3511">
        <v>30127</v>
      </c>
      <c r="DA3511">
        <v>30127</v>
      </c>
      <c r="DB3511">
        <v>30127</v>
      </c>
      <c r="DC3511">
        <v>30127</v>
      </c>
      <c r="DD3511">
        <v>30127</v>
      </c>
      <c r="DE3511">
        <v>30127</v>
      </c>
      <c r="DF3511">
        <v>30127</v>
      </c>
      <c r="DG3511">
        <v>30127</v>
      </c>
      <c r="DH3511">
        <v>30127</v>
      </c>
      <c r="DI3511">
        <v>30127</v>
      </c>
      <c r="DJ3511">
        <v>30127</v>
      </c>
      <c r="DK3511">
        <v>30127</v>
      </c>
      <c r="DL3511">
        <v>30127</v>
      </c>
      <c r="DM3511">
        <v>30127</v>
      </c>
      <c r="DN3511">
        <v>30127</v>
      </c>
      <c r="DO3511">
        <v>30127</v>
      </c>
      <c r="DP3511">
        <v>30127</v>
      </c>
      <c r="DQ3511">
        <v>30127</v>
      </c>
      <c r="DR3511">
        <v>30127</v>
      </c>
      <c r="DS3511">
        <v>30127</v>
      </c>
      <c r="DT3511">
        <v>30127</v>
      </c>
      <c r="DU3511">
        <v>30127</v>
      </c>
      <c r="DV3511">
        <v>30127</v>
      </c>
      <c r="DW3511">
        <v>30127</v>
      </c>
      <c r="DX3511">
        <v>30127</v>
      </c>
      <c r="DY3511">
        <v>30127</v>
      </c>
      <c r="DZ3511">
        <v>30127</v>
      </c>
      <c r="EA3511">
        <v>30127</v>
      </c>
      <c r="EB3511">
        <v>30127</v>
      </c>
      <c r="EC3511">
        <v>30127</v>
      </c>
      <c r="ED3511">
        <v>30127</v>
      </c>
      <c r="EE3511">
        <v>30127</v>
      </c>
      <c r="EF3511">
        <v>30127</v>
      </c>
      <c r="EG3511">
        <v>30127</v>
      </c>
      <c r="EH3511">
        <v>30127</v>
      </c>
      <c r="EI3511">
        <v>30127</v>
      </c>
      <c r="EJ3511">
        <v>30127</v>
      </c>
      <c r="EK3511">
        <v>30127</v>
      </c>
      <c r="EL3511">
        <v>30127</v>
      </c>
      <c r="EM3511">
        <v>30127</v>
      </c>
      <c r="EN3511">
        <v>30127</v>
      </c>
      <c r="EO3511">
        <v>30127</v>
      </c>
      <c r="EP3511">
        <v>30127</v>
      </c>
      <c r="EQ3511">
        <v>30127</v>
      </c>
      <c r="ER3511">
        <v>30127</v>
      </c>
      <c r="ES3511">
        <v>30127</v>
      </c>
      <c r="ET3511">
        <v>30127</v>
      </c>
      <c r="EU3511">
        <v>30127</v>
      </c>
      <c r="EV3511">
        <v>30127</v>
      </c>
      <c r="EW3511">
        <v>30127</v>
      </c>
      <c r="EX3511">
        <v>30127</v>
      </c>
      <c r="EY3511">
        <v>30127</v>
      </c>
      <c r="EZ3511">
        <v>30127</v>
      </c>
      <c r="FA3511">
        <v>30127</v>
      </c>
      <c r="FB3511">
        <v>30127</v>
      </c>
      <c r="FC3511">
        <v>30127</v>
      </c>
      <c r="FD3511">
        <v>30127</v>
      </c>
      <c r="FE3511">
        <v>30127</v>
      </c>
      <c r="FF3511">
        <v>30127</v>
      </c>
      <c r="FG3511">
        <v>30127</v>
      </c>
      <c r="FH3511">
        <v>30127</v>
      </c>
    </row>
    <row r="3512" spans="1:164">
      <c r="A3512" t="s">
        <v>2200</v>
      </c>
      <c r="C3512" s="23">
        <v>45475</v>
      </c>
      <c r="D3512" s="23">
        <v>45519</v>
      </c>
      <c r="E3512">
        <v>39</v>
      </c>
      <c r="F3512">
        <v>14059</v>
      </c>
      <c r="G3512" t="s">
        <v>2193</v>
      </c>
      <c r="BK3512">
        <v>260</v>
      </c>
      <c r="BL3512">
        <v>1230</v>
      </c>
      <c r="BM3512">
        <v>3490</v>
      </c>
      <c r="BN3512">
        <v>4983</v>
      </c>
      <c r="BO3512">
        <v>2913</v>
      </c>
      <c r="BP3512">
        <v>1038</v>
      </c>
      <c r="BQ3512">
        <v>145</v>
      </c>
    </row>
    <row r="3513" spans="1:164">
      <c r="A3513" t="s">
        <v>2200</v>
      </c>
      <c r="C3513" s="23">
        <v>45475</v>
      </c>
      <c r="D3513" s="23">
        <v>45519</v>
      </c>
      <c r="E3513">
        <v>39</v>
      </c>
      <c r="F3513">
        <v>14059</v>
      </c>
      <c r="G3513" t="s">
        <v>2195</v>
      </c>
      <c r="BK3513">
        <v>260</v>
      </c>
      <c r="BL3513">
        <v>1491</v>
      </c>
      <c r="BM3513">
        <v>4981</v>
      </c>
      <c r="BN3513">
        <v>9964</v>
      </c>
      <c r="BO3513">
        <v>12876</v>
      </c>
      <c r="BP3513">
        <v>13914</v>
      </c>
      <c r="BQ3513">
        <v>14059</v>
      </c>
      <c r="BR3513">
        <v>14059</v>
      </c>
      <c r="BS3513">
        <v>14059</v>
      </c>
      <c r="BT3513">
        <v>14059</v>
      </c>
      <c r="BU3513">
        <v>14059</v>
      </c>
      <c r="BV3513">
        <v>14059</v>
      </c>
      <c r="BW3513">
        <v>14059</v>
      </c>
      <c r="BX3513">
        <v>14059</v>
      </c>
      <c r="BY3513">
        <v>14059</v>
      </c>
      <c r="BZ3513">
        <v>14059</v>
      </c>
      <c r="CA3513">
        <v>14059</v>
      </c>
      <c r="CB3513">
        <v>14059</v>
      </c>
      <c r="CC3513">
        <v>14059</v>
      </c>
      <c r="CD3513">
        <v>14059</v>
      </c>
      <c r="CE3513">
        <v>14059</v>
      </c>
      <c r="CF3513">
        <v>14059</v>
      </c>
      <c r="CG3513">
        <v>14059</v>
      </c>
      <c r="CH3513">
        <v>14059</v>
      </c>
      <c r="CI3513">
        <v>14059</v>
      </c>
      <c r="CJ3513">
        <v>14059</v>
      </c>
      <c r="CK3513">
        <v>14059</v>
      </c>
      <c r="CL3513">
        <v>14059</v>
      </c>
      <c r="CM3513">
        <v>14059</v>
      </c>
      <c r="CN3513">
        <v>14059</v>
      </c>
      <c r="CO3513">
        <v>14059</v>
      </c>
      <c r="CP3513">
        <v>14059</v>
      </c>
      <c r="CQ3513">
        <v>14059</v>
      </c>
      <c r="CR3513">
        <v>14059</v>
      </c>
      <c r="CS3513">
        <v>14059</v>
      </c>
      <c r="CT3513">
        <v>14059</v>
      </c>
      <c r="CU3513">
        <v>14059</v>
      </c>
      <c r="CV3513">
        <v>14059</v>
      </c>
      <c r="CW3513">
        <v>14059</v>
      </c>
      <c r="CX3513">
        <v>14059</v>
      </c>
      <c r="CY3513">
        <v>14059</v>
      </c>
      <c r="CZ3513">
        <v>14059</v>
      </c>
      <c r="DA3513">
        <v>14059</v>
      </c>
      <c r="DB3513">
        <v>14059</v>
      </c>
      <c r="DC3513">
        <v>14059</v>
      </c>
      <c r="DD3513">
        <v>14059</v>
      </c>
      <c r="DE3513">
        <v>14059</v>
      </c>
      <c r="DF3513">
        <v>14059</v>
      </c>
      <c r="DG3513">
        <v>14059</v>
      </c>
      <c r="DH3513">
        <v>14059</v>
      </c>
      <c r="DI3513">
        <v>14059</v>
      </c>
      <c r="DJ3513">
        <v>14059</v>
      </c>
      <c r="DK3513">
        <v>14059</v>
      </c>
      <c r="DL3513">
        <v>14059</v>
      </c>
      <c r="DM3513">
        <v>14059</v>
      </c>
      <c r="DN3513">
        <v>14059</v>
      </c>
      <c r="DO3513">
        <v>14059</v>
      </c>
      <c r="DP3513">
        <v>14059</v>
      </c>
      <c r="DQ3513">
        <v>14059</v>
      </c>
      <c r="DR3513">
        <v>14059</v>
      </c>
      <c r="DS3513">
        <v>14059</v>
      </c>
      <c r="DT3513">
        <v>14059</v>
      </c>
      <c r="DU3513">
        <v>14059</v>
      </c>
      <c r="DV3513">
        <v>14059</v>
      </c>
      <c r="DW3513">
        <v>14059</v>
      </c>
      <c r="DX3513">
        <v>14059</v>
      </c>
      <c r="DY3513">
        <v>14059</v>
      </c>
      <c r="DZ3513">
        <v>14059</v>
      </c>
      <c r="EA3513">
        <v>14059</v>
      </c>
      <c r="EB3513">
        <v>14059</v>
      </c>
      <c r="EC3513">
        <v>14059</v>
      </c>
      <c r="ED3513">
        <v>14059</v>
      </c>
      <c r="EE3513">
        <v>14059</v>
      </c>
      <c r="EF3513">
        <v>14059</v>
      </c>
      <c r="EG3513">
        <v>14059</v>
      </c>
      <c r="EH3513">
        <v>14059</v>
      </c>
      <c r="EI3513">
        <v>14059</v>
      </c>
      <c r="EJ3513">
        <v>14059</v>
      </c>
      <c r="EK3513">
        <v>14059</v>
      </c>
      <c r="EL3513">
        <v>14059</v>
      </c>
      <c r="EM3513">
        <v>14059</v>
      </c>
      <c r="EN3513">
        <v>14059</v>
      </c>
      <c r="EO3513">
        <v>14059</v>
      </c>
      <c r="EP3513">
        <v>14059</v>
      </c>
      <c r="EQ3513">
        <v>14059</v>
      </c>
      <c r="ER3513">
        <v>14059</v>
      </c>
      <c r="ES3513">
        <v>14059</v>
      </c>
      <c r="ET3513">
        <v>14059</v>
      </c>
      <c r="EU3513">
        <v>14059</v>
      </c>
      <c r="EV3513">
        <v>14059</v>
      </c>
      <c r="EW3513">
        <v>14059</v>
      </c>
      <c r="EX3513">
        <v>14059</v>
      </c>
      <c r="EY3513">
        <v>14059</v>
      </c>
      <c r="EZ3513">
        <v>14059</v>
      </c>
      <c r="FA3513">
        <v>14059</v>
      </c>
      <c r="FB3513">
        <v>14059</v>
      </c>
      <c r="FC3513">
        <v>14059</v>
      </c>
      <c r="FD3513">
        <v>14059</v>
      </c>
      <c r="FE3513">
        <v>14059</v>
      </c>
      <c r="FF3513">
        <v>14059</v>
      </c>
      <c r="FG3513">
        <v>14059</v>
      </c>
      <c r="FH3513">
        <v>14059</v>
      </c>
    </row>
    <row r="3514" spans="1:164">
      <c r="A3514" t="s">
        <v>3328</v>
      </c>
      <c r="B3514" t="s">
        <v>1852</v>
      </c>
      <c r="C3514" s="23">
        <v>45475</v>
      </c>
      <c r="D3514" s="23">
        <v>45519</v>
      </c>
      <c r="E3514">
        <v>39</v>
      </c>
      <c r="F3514">
        <v>14059</v>
      </c>
      <c r="G3514" t="s">
        <v>2193</v>
      </c>
      <c r="BK3514">
        <v>260</v>
      </c>
      <c r="BL3514">
        <v>1230</v>
      </c>
      <c r="BM3514">
        <v>3490</v>
      </c>
      <c r="BN3514">
        <v>4983</v>
      </c>
      <c r="BO3514">
        <v>2913</v>
      </c>
      <c r="BP3514">
        <v>1038</v>
      </c>
      <c r="BQ3514">
        <v>145</v>
      </c>
    </row>
    <row r="3515" spans="1:164">
      <c r="A3515" t="s">
        <v>3328</v>
      </c>
      <c r="B3515" t="s">
        <v>1852</v>
      </c>
      <c r="C3515" s="23">
        <v>45475</v>
      </c>
      <c r="D3515" s="23">
        <v>45519</v>
      </c>
      <c r="E3515">
        <v>39</v>
      </c>
      <c r="F3515">
        <v>14059</v>
      </c>
      <c r="G3515" t="s">
        <v>2195</v>
      </c>
      <c r="BK3515">
        <v>260</v>
      </c>
      <c r="BL3515">
        <v>1491</v>
      </c>
      <c r="BM3515">
        <v>4981</v>
      </c>
      <c r="BN3515">
        <v>9964</v>
      </c>
      <c r="BO3515">
        <v>12876</v>
      </c>
      <c r="BP3515">
        <v>13914</v>
      </c>
      <c r="BQ3515">
        <v>14059</v>
      </c>
      <c r="BR3515">
        <v>14059</v>
      </c>
      <c r="BS3515">
        <v>14059</v>
      </c>
      <c r="BT3515">
        <v>14059</v>
      </c>
      <c r="BU3515">
        <v>14059</v>
      </c>
      <c r="BV3515">
        <v>14059</v>
      </c>
      <c r="BW3515">
        <v>14059</v>
      </c>
      <c r="BX3515">
        <v>14059</v>
      </c>
      <c r="BY3515">
        <v>14059</v>
      </c>
      <c r="BZ3515">
        <v>14059</v>
      </c>
      <c r="CA3515">
        <v>14059</v>
      </c>
      <c r="CB3515">
        <v>14059</v>
      </c>
      <c r="CC3515">
        <v>14059</v>
      </c>
      <c r="CD3515">
        <v>14059</v>
      </c>
      <c r="CE3515">
        <v>14059</v>
      </c>
      <c r="CF3515">
        <v>14059</v>
      </c>
      <c r="CG3515">
        <v>14059</v>
      </c>
      <c r="CH3515">
        <v>14059</v>
      </c>
      <c r="CI3515">
        <v>14059</v>
      </c>
      <c r="CJ3515">
        <v>14059</v>
      </c>
      <c r="CK3515">
        <v>14059</v>
      </c>
      <c r="CL3515">
        <v>14059</v>
      </c>
      <c r="CM3515">
        <v>14059</v>
      </c>
      <c r="CN3515">
        <v>14059</v>
      </c>
      <c r="CO3515">
        <v>14059</v>
      </c>
      <c r="CP3515">
        <v>14059</v>
      </c>
      <c r="CQ3515">
        <v>14059</v>
      </c>
      <c r="CR3515">
        <v>14059</v>
      </c>
      <c r="CS3515">
        <v>14059</v>
      </c>
      <c r="CT3515">
        <v>14059</v>
      </c>
      <c r="CU3515">
        <v>14059</v>
      </c>
      <c r="CV3515">
        <v>14059</v>
      </c>
      <c r="CW3515">
        <v>14059</v>
      </c>
      <c r="CX3515">
        <v>14059</v>
      </c>
      <c r="CY3515">
        <v>14059</v>
      </c>
      <c r="CZ3515">
        <v>14059</v>
      </c>
      <c r="DA3515">
        <v>14059</v>
      </c>
      <c r="DB3515">
        <v>14059</v>
      </c>
      <c r="DC3515">
        <v>14059</v>
      </c>
      <c r="DD3515">
        <v>14059</v>
      </c>
      <c r="DE3515">
        <v>14059</v>
      </c>
      <c r="DF3515">
        <v>14059</v>
      </c>
      <c r="DG3515">
        <v>14059</v>
      </c>
      <c r="DH3515">
        <v>14059</v>
      </c>
      <c r="DI3515">
        <v>14059</v>
      </c>
      <c r="DJ3515">
        <v>14059</v>
      </c>
      <c r="DK3515">
        <v>14059</v>
      </c>
      <c r="DL3515">
        <v>14059</v>
      </c>
      <c r="DM3515">
        <v>14059</v>
      </c>
      <c r="DN3515">
        <v>14059</v>
      </c>
      <c r="DO3515">
        <v>14059</v>
      </c>
      <c r="DP3515">
        <v>14059</v>
      </c>
      <c r="DQ3515">
        <v>14059</v>
      </c>
      <c r="DR3515">
        <v>14059</v>
      </c>
      <c r="DS3515">
        <v>14059</v>
      </c>
      <c r="DT3515">
        <v>14059</v>
      </c>
      <c r="DU3515">
        <v>14059</v>
      </c>
      <c r="DV3515">
        <v>14059</v>
      </c>
      <c r="DW3515">
        <v>14059</v>
      </c>
      <c r="DX3515">
        <v>14059</v>
      </c>
      <c r="DY3515">
        <v>14059</v>
      </c>
      <c r="DZ3515">
        <v>14059</v>
      </c>
      <c r="EA3515">
        <v>14059</v>
      </c>
      <c r="EB3515">
        <v>14059</v>
      </c>
      <c r="EC3515">
        <v>14059</v>
      </c>
      <c r="ED3515">
        <v>14059</v>
      </c>
      <c r="EE3515">
        <v>14059</v>
      </c>
      <c r="EF3515">
        <v>14059</v>
      </c>
      <c r="EG3515">
        <v>14059</v>
      </c>
      <c r="EH3515">
        <v>14059</v>
      </c>
      <c r="EI3515">
        <v>14059</v>
      </c>
      <c r="EJ3515">
        <v>14059</v>
      </c>
      <c r="EK3515">
        <v>14059</v>
      </c>
      <c r="EL3515">
        <v>14059</v>
      </c>
      <c r="EM3515">
        <v>14059</v>
      </c>
      <c r="EN3515">
        <v>14059</v>
      </c>
      <c r="EO3515">
        <v>14059</v>
      </c>
      <c r="EP3515">
        <v>14059</v>
      </c>
      <c r="EQ3515">
        <v>14059</v>
      </c>
      <c r="ER3515">
        <v>14059</v>
      </c>
      <c r="ES3515">
        <v>14059</v>
      </c>
      <c r="ET3515">
        <v>14059</v>
      </c>
      <c r="EU3515">
        <v>14059</v>
      </c>
      <c r="EV3515">
        <v>14059</v>
      </c>
      <c r="EW3515">
        <v>14059</v>
      </c>
      <c r="EX3515">
        <v>14059</v>
      </c>
      <c r="EY3515">
        <v>14059</v>
      </c>
      <c r="EZ3515">
        <v>14059</v>
      </c>
      <c r="FA3515">
        <v>14059</v>
      </c>
      <c r="FB3515">
        <v>14059</v>
      </c>
      <c r="FC3515">
        <v>14059</v>
      </c>
      <c r="FD3515">
        <v>14059</v>
      </c>
      <c r="FE3515">
        <v>14059</v>
      </c>
      <c r="FF3515">
        <v>14059</v>
      </c>
      <c r="FG3515">
        <v>14059</v>
      </c>
      <c r="FH3515">
        <v>14059</v>
      </c>
    </row>
    <row r="3516" spans="1:164">
      <c r="A3516" t="s">
        <v>2224</v>
      </c>
      <c r="C3516" s="23">
        <v>45588</v>
      </c>
      <c r="D3516" s="23">
        <v>45628</v>
      </c>
      <c r="E3516">
        <v>35</v>
      </c>
      <c r="F3516">
        <v>16068</v>
      </c>
      <c r="G3516" t="s">
        <v>2193</v>
      </c>
      <c r="CA3516">
        <v>3321</v>
      </c>
      <c r="CB3516">
        <v>4310</v>
      </c>
      <c r="CC3516">
        <v>3441</v>
      </c>
      <c r="CD3516">
        <v>2512</v>
      </c>
      <c r="CE3516">
        <v>1728</v>
      </c>
      <c r="CF3516">
        <v>703</v>
      </c>
      <c r="CG3516">
        <v>53</v>
      </c>
    </row>
    <row r="3517" spans="1:164">
      <c r="A3517" t="s">
        <v>2224</v>
      </c>
      <c r="C3517" s="23">
        <v>45588</v>
      </c>
      <c r="D3517" s="23">
        <v>45628</v>
      </c>
      <c r="E3517">
        <v>35</v>
      </c>
      <c r="F3517">
        <v>16068</v>
      </c>
      <c r="G3517" t="s">
        <v>2195</v>
      </c>
      <c r="CA3517">
        <v>3321</v>
      </c>
      <c r="CB3517">
        <v>7631</v>
      </c>
      <c r="CC3517">
        <v>11072</v>
      </c>
      <c r="CD3517">
        <v>13584</v>
      </c>
      <c r="CE3517">
        <v>15312</v>
      </c>
      <c r="CF3517">
        <v>16015</v>
      </c>
      <c r="CG3517">
        <v>16068</v>
      </c>
      <c r="CH3517">
        <v>16068</v>
      </c>
      <c r="CI3517">
        <v>16068</v>
      </c>
      <c r="CJ3517">
        <v>16068</v>
      </c>
      <c r="CK3517">
        <v>16068</v>
      </c>
      <c r="CL3517">
        <v>16068</v>
      </c>
      <c r="CM3517">
        <v>16068</v>
      </c>
      <c r="CN3517">
        <v>16068</v>
      </c>
      <c r="CO3517">
        <v>16068</v>
      </c>
      <c r="CP3517">
        <v>16068</v>
      </c>
      <c r="CQ3517">
        <v>16068</v>
      </c>
      <c r="CR3517">
        <v>16068</v>
      </c>
      <c r="CS3517">
        <v>16068</v>
      </c>
      <c r="CT3517">
        <v>16068</v>
      </c>
      <c r="CU3517">
        <v>16068</v>
      </c>
      <c r="CV3517">
        <v>16068</v>
      </c>
      <c r="CW3517">
        <v>16068</v>
      </c>
      <c r="CX3517">
        <v>16068</v>
      </c>
      <c r="CY3517">
        <v>16068</v>
      </c>
      <c r="CZ3517">
        <v>16068</v>
      </c>
      <c r="DA3517">
        <v>16068</v>
      </c>
      <c r="DB3517">
        <v>16068</v>
      </c>
      <c r="DC3517">
        <v>16068</v>
      </c>
      <c r="DD3517">
        <v>16068</v>
      </c>
      <c r="DE3517">
        <v>16068</v>
      </c>
      <c r="DF3517">
        <v>16068</v>
      </c>
      <c r="DG3517">
        <v>16068</v>
      </c>
      <c r="DH3517">
        <v>16068</v>
      </c>
      <c r="DI3517">
        <v>16068</v>
      </c>
      <c r="DJ3517">
        <v>16068</v>
      </c>
      <c r="DK3517">
        <v>16068</v>
      </c>
      <c r="DL3517">
        <v>16068</v>
      </c>
      <c r="DM3517">
        <v>16068</v>
      </c>
      <c r="DN3517">
        <v>16068</v>
      </c>
      <c r="DO3517">
        <v>16068</v>
      </c>
      <c r="DP3517">
        <v>16068</v>
      </c>
      <c r="DQ3517">
        <v>16068</v>
      </c>
      <c r="DR3517">
        <v>16068</v>
      </c>
      <c r="DS3517">
        <v>16068</v>
      </c>
      <c r="DT3517">
        <v>16068</v>
      </c>
      <c r="DU3517">
        <v>16068</v>
      </c>
      <c r="DV3517">
        <v>16068</v>
      </c>
      <c r="DW3517">
        <v>16068</v>
      </c>
      <c r="DX3517">
        <v>16068</v>
      </c>
      <c r="DY3517">
        <v>16068</v>
      </c>
      <c r="DZ3517">
        <v>16068</v>
      </c>
      <c r="EA3517">
        <v>16068</v>
      </c>
      <c r="EB3517">
        <v>16068</v>
      </c>
      <c r="EC3517">
        <v>16068</v>
      </c>
      <c r="ED3517">
        <v>16068</v>
      </c>
      <c r="EE3517">
        <v>16068</v>
      </c>
      <c r="EF3517">
        <v>16068</v>
      </c>
      <c r="EG3517">
        <v>16068</v>
      </c>
      <c r="EH3517">
        <v>16068</v>
      </c>
      <c r="EI3517">
        <v>16068</v>
      </c>
      <c r="EJ3517">
        <v>16068</v>
      </c>
      <c r="EK3517">
        <v>16068</v>
      </c>
      <c r="EL3517">
        <v>16068</v>
      </c>
      <c r="EM3517">
        <v>16068</v>
      </c>
      <c r="EN3517">
        <v>16068</v>
      </c>
      <c r="EO3517">
        <v>16068</v>
      </c>
      <c r="EP3517">
        <v>16068</v>
      </c>
      <c r="EQ3517">
        <v>16068</v>
      </c>
      <c r="ER3517">
        <v>16068</v>
      </c>
      <c r="ES3517">
        <v>16068</v>
      </c>
      <c r="ET3517">
        <v>16068</v>
      </c>
      <c r="EU3517">
        <v>16068</v>
      </c>
      <c r="EV3517">
        <v>16068</v>
      </c>
      <c r="EW3517">
        <v>16068</v>
      </c>
      <c r="EX3517">
        <v>16068</v>
      </c>
      <c r="EY3517">
        <v>16068</v>
      </c>
      <c r="EZ3517">
        <v>16068</v>
      </c>
      <c r="FA3517">
        <v>16068</v>
      </c>
      <c r="FB3517">
        <v>16068</v>
      </c>
      <c r="FC3517">
        <v>16068</v>
      </c>
      <c r="FD3517">
        <v>16068</v>
      </c>
      <c r="FE3517">
        <v>16068</v>
      </c>
      <c r="FF3517">
        <v>16068</v>
      </c>
      <c r="FG3517">
        <v>16068</v>
      </c>
      <c r="FH3517">
        <v>16068</v>
      </c>
    </row>
    <row r="3518" spans="1:164">
      <c r="A3518" t="s">
        <v>3329</v>
      </c>
      <c r="B3518" t="s">
        <v>1854</v>
      </c>
      <c r="C3518" s="23">
        <v>45588</v>
      </c>
      <c r="D3518" s="23">
        <v>45628</v>
      </c>
      <c r="E3518">
        <v>35</v>
      </c>
      <c r="F3518">
        <v>16068</v>
      </c>
      <c r="G3518" t="s">
        <v>2193</v>
      </c>
      <c r="CA3518">
        <v>3321</v>
      </c>
      <c r="CB3518">
        <v>4310</v>
      </c>
      <c r="CC3518">
        <v>3441</v>
      </c>
      <c r="CD3518">
        <v>2512</v>
      </c>
      <c r="CE3518">
        <v>1728</v>
      </c>
      <c r="CF3518">
        <v>703</v>
      </c>
      <c r="CG3518">
        <v>53</v>
      </c>
    </row>
    <row r="3519" spans="1:164">
      <c r="A3519" t="s">
        <v>3329</v>
      </c>
      <c r="B3519" t="s">
        <v>1854</v>
      </c>
      <c r="C3519" s="23">
        <v>45588</v>
      </c>
      <c r="D3519" s="23">
        <v>45628</v>
      </c>
      <c r="E3519">
        <v>35</v>
      </c>
      <c r="F3519">
        <v>16068</v>
      </c>
      <c r="G3519" t="s">
        <v>2195</v>
      </c>
      <c r="CA3519">
        <v>3321</v>
      </c>
      <c r="CB3519">
        <v>7631</v>
      </c>
      <c r="CC3519">
        <v>11072</v>
      </c>
      <c r="CD3519">
        <v>13584</v>
      </c>
      <c r="CE3519">
        <v>15312</v>
      </c>
      <c r="CF3519">
        <v>16015</v>
      </c>
      <c r="CG3519">
        <v>16068</v>
      </c>
      <c r="CH3519">
        <v>16068</v>
      </c>
      <c r="CI3519">
        <v>16068</v>
      </c>
      <c r="CJ3519">
        <v>16068</v>
      </c>
      <c r="CK3519">
        <v>16068</v>
      </c>
      <c r="CL3519">
        <v>16068</v>
      </c>
      <c r="CM3519">
        <v>16068</v>
      </c>
      <c r="CN3519">
        <v>16068</v>
      </c>
      <c r="CO3519">
        <v>16068</v>
      </c>
      <c r="CP3519">
        <v>16068</v>
      </c>
      <c r="CQ3519">
        <v>16068</v>
      </c>
      <c r="CR3519">
        <v>16068</v>
      </c>
      <c r="CS3519">
        <v>16068</v>
      </c>
      <c r="CT3519">
        <v>16068</v>
      </c>
      <c r="CU3519">
        <v>16068</v>
      </c>
      <c r="CV3519">
        <v>16068</v>
      </c>
      <c r="CW3519">
        <v>16068</v>
      </c>
      <c r="CX3519">
        <v>16068</v>
      </c>
      <c r="CY3519">
        <v>16068</v>
      </c>
      <c r="CZ3519">
        <v>16068</v>
      </c>
      <c r="DA3519">
        <v>16068</v>
      </c>
      <c r="DB3519">
        <v>16068</v>
      </c>
      <c r="DC3519">
        <v>16068</v>
      </c>
      <c r="DD3519">
        <v>16068</v>
      </c>
      <c r="DE3519">
        <v>16068</v>
      </c>
      <c r="DF3519">
        <v>16068</v>
      </c>
      <c r="DG3519">
        <v>16068</v>
      </c>
      <c r="DH3519">
        <v>16068</v>
      </c>
      <c r="DI3519">
        <v>16068</v>
      </c>
      <c r="DJ3519">
        <v>16068</v>
      </c>
      <c r="DK3519">
        <v>16068</v>
      </c>
      <c r="DL3519">
        <v>16068</v>
      </c>
      <c r="DM3519">
        <v>16068</v>
      </c>
      <c r="DN3519">
        <v>16068</v>
      </c>
      <c r="DO3519">
        <v>16068</v>
      </c>
      <c r="DP3519">
        <v>16068</v>
      </c>
      <c r="DQ3519">
        <v>16068</v>
      </c>
      <c r="DR3519">
        <v>16068</v>
      </c>
      <c r="DS3519">
        <v>16068</v>
      </c>
      <c r="DT3519">
        <v>16068</v>
      </c>
      <c r="DU3519">
        <v>16068</v>
      </c>
      <c r="DV3519">
        <v>16068</v>
      </c>
      <c r="DW3519">
        <v>16068</v>
      </c>
      <c r="DX3519">
        <v>16068</v>
      </c>
      <c r="DY3519">
        <v>16068</v>
      </c>
      <c r="DZ3519">
        <v>16068</v>
      </c>
      <c r="EA3519">
        <v>16068</v>
      </c>
      <c r="EB3519">
        <v>16068</v>
      </c>
      <c r="EC3519">
        <v>16068</v>
      </c>
      <c r="ED3519">
        <v>16068</v>
      </c>
      <c r="EE3519">
        <v>16068</v>
      </c>
      <c r="EF3519">
        <v>16068</v>
      </c>
      <c r="EG3519">
        <v>16068</v>
      </c>
      <c r="EH3519">
        <v>16068</v>
      </c>
      <c r="EI3519">
        <v>16068</v>
      </c>
      <c r="EJ3519">
        <v>16068</v>
      </c>
      <c r="EK3519">
        <v>16068</v>
      </c>
      <c r="EL3519">
        <v>16068</v>
      </c>
      <c r="EM3519">
        <v>16068</v>
      </c>
      <c r="EN3519">
        <v>16068</v>
      </c>
      <c r="EO3519">
        <v>16068</v>
      </c>
      <c r="EP3519">
        <v>16068</v>
      </c>
      <c r="EQ3519">
        <v>16068</v>
      </c>
      <c r="ER3519">
        <v>16068</v>
      </c>
      <c r="ES3519">
        <v>16068</v>
      </c>
      <c r="ET3519">
        <v>16068</v>
      </c>
      <c r="EU3519">
        <v>16068</v>
      </c>
      <c r="EV3519">
        <v>16068</v>
      </c>
      <c r="EW3519">
        <v>16068</v>
      </c>
      <c r="EX3519">
        <v>16068</v>
      </c>
      <c r="EY3519">
        <v>16068</v>
      </c>
      <c r="EZ3519">
        <v>16068</v>
      </c>
      <c r="FA3519">
        <v>16068</v>
      </c>
      <c r="FB3519">
        <v>16068</v>
      </c>
      <c r="FC3519">
        <v>16068</v>
      </c>
      <c r="FD3519">
        <v>16068</v>
      </c>
      <c r="FE3519">
        <v>16068</v>
      </c>
      <c r="FF3519">
        <v>16068</v>
      </c>
      <c r="FG3519">
        <v>16068</v>
      </c>
      <c r="FH3519">
        <v>16068</v>
      </c>
    </row>
    <row r="3520" spans="1:164">
      <c r="A3520" t="s">
        <v>3330</v>
      </c>
      <c r="C3520" s="23">
        <v>45566</v>
      </c>
      <c r="D3520" s="23">
        <v>45692</v>
      </c>
      <c r="E3520">
        <v>108</v>
      </c>
      <c r="F3520">
        <v>30127</v>
      </c>
      <c r="G3520" t="s">
        <v>2193</v>
      </c>
      <c r="BX3520">
        <v>456</v>
      </c>
      <c r="BY3520">
        <v>3011</v>
      </c>
      <c r="BZ3520">
        <v>6604</v>
      </c>
      <c r="CA3520">
        <v>3442</v>
      </c>
      <c r="CB3520">
        <v>547</v>
      </c>
      <c r="CJ3520">
        <v>1394</v>
      </c>
      <c r="CK3520">
        <v>4005</v>
      </c>
      <c r="CL3520">
        <v>2391</v>
      </c>
      <c r="CM3520">
        <v>1466</v>
      </c>
      <c r="CN3520">
        <v>3824</v>
      </c>
      <c r="CO3520">
        <v>2693</v>
      </c>
      <c r="CP3520">
        <v>296</v>
      </c>
    </row>
    <row r="3521" spans="1:164">
      <c r="A3521" t="s">
        <v>3330</v>
      </c>
      <c r="C3521" s="23">
        <v>45566</v>
      </c>
      <c r="D3521" s="23">
        <v>45692</v>
      </c>
      <c r="E3521">
        <v>108</v>
      </c>
      <c r="F3521">
        <v>30127</v>
      </c>
      <c r="G3521" t="s">
        <v>2195</v>
      </c>
      <c r="BX3521">
        <v>456</v>
      </c>
      <c r="BY3521">
        <v>3467</v>
      </c>
      <c r="BZ3521">
        <v>10071</v>
      </c>
      <c r="CA3521">
        <v>13512</v>
      </c>
      <c r="CB3521">
        <v>14059</v>
      </c>
      <c r="CC3521">
        <v>14059</v>
      </c>
      <c r="CD3521">
        <v>14059</v>
      </c>
      <c r="CE3521">
        <v>14059</v>
      </c>
      <c r="CF3521">
        <v>14059</v>
      </c>
      <c r="CG3521">
        <v>14059</v>
      </c>
      <c r="CH3521">
        <v>14059</v>
      </c>
      <c r="CI3521">
        <v>14059</v>
      </c>
      <c r="CJ3521">
        <v>15453</v>
      </c>
      <c r="CK3521">
        <v>19458</v>
      </c>
      <c r="CL3521">
        <v>21849</v>
      </c>
      <c r="CM3521">
        <v>23314</v>
      </c>
      <c r="CN3521">
        <v>27138</v>
      </c>
      <c r="CO3521">
        <v>29831</v>
      </c>
      <c r="CP3521">
        <v>30127</v>
      </c>
      <c r="CQ3521">
        <v>30127</v>
      </c>
      <c r="CR3521">
        <v>30127</v>
      </c>
      <c r="CS3521">
        <v>30127</v>
      </c>
      <c r="CT3521">
        <v>30127</v>
      </c>
      <c r="CU3521">
        <v>30127</v>
      </c>
      <c r="CV3521">
        <v>30127</v>
      </c>
      <c r="CW3521">
        <v>30127</v>
      </c>
      <c r="CX3521">
        <v>30127</v>
      </c>
      <c r="CY3521">
        <v>30127</v>
      </c>
      <c r="CZ3521">
        <v>30127</v>
      </c>
      <c r="DA3521">
        <v>30127</v>
      </c>
      <c r="DB3521">
        <v>30127</v>
      </c>
      <c r="DC3521">
        <v>30127</v>
      </c>
      <c r="DD3521">
        <v>30127</v>
      </c>
      <c r="DE3521">
        <v>30127</v>
      </c>
      <c r="DF3521">
        <v>30127</v>
      </c>
      <c r="DG3521">
        <v>30127</v>
      </c>
      <c r="DH3521">
        <v>30127</v>
      </c>
      <c r="DI3521">
        <v>30127</v>
      </c>
      <c r="DJ3521">
        <v>30127</v>
      </c>
      <c r="DK3521">
        <v>30127</v>
      </c>
      <c r="DL3521">
        <v>30127</v>
      </c>
      <c r="DM3521">
        <v>30127</v>
      </c>
      <c r="DN3521">
        <v>30127</v>
      </c>
      <c r="DO3521">
        <v>30127</v>
      </c>
      <c r="DP3521">
        <v>30127</v>
      </c>
      <c r="DQ3521">
        <v>30127</v>
      </c>
      <c r="DR3521">
        <v>30127</v>
      </c>
      <c r="DS3521">
        <v>30127</v>
      </c>
      <c r="DT3521">
        <v>30127</v>
      </c>
      <c r="DU3521">
        <v>30127</v>
      </c>
      <c r="DV3521">
        <v>30127</v>
      </c>
      <c r="DW3521">
        <v>30127</v>
      </c>
      <c r="DX3521">
        <v>30127</v>
      </c>
      <c r="DY3521">
        <v>30127</v>
      </c>
      <c r="DZ3521">
        <v>30127</v>
      </c>
      <c r="EA3521">
        <v>30127</v>
      </c>
      <c r="EB3521">
        <v>30127</v>
      </c>
      <c r="EC3521">
        <v>30127</v>
      </c>
      <c r="ED3521">
        <v>30127</v>
      </c>
      <c r="EE3521">
        <v>30127</v>
      </c>
      <c r="EF3521">
        <v>30127</v>
      </c>
      <c r="EG3521">
        <v>30127</v>
      </c>
      <c r="EH3521">
        <v>30127</v>
      </c>
      <c r="EI3521">
        <v>30127</v>
      </c>
      <c r="EJ3521">
        <v>30127</v>
      </c>
      <c r="EK3521">
        <v>30127</v>
      </c>
      <c r="EL3521">
        <v>30127</v>
      </c>
      <c r="EM3521">
        <v>30127</v>
      </c>
      <c r="EN3521">
        <v>30127</v>
      </c>
      <c r="EO3521">
        <v>30127</v>
      </c>
      <c r="EP3521">
        <v>30127</v>
      </c>
      <c r="EQ3521">
        <v>30127</v>
      </c>
      <c r="ER3521">
        <v>30127</v>
      </c>
      <c r="ES3521">
        <v>30127</v>
      </c>
      <c r="ET3521">
        <v>30127</v>
      </c>
      <c r="EU3521">
        <v>30127</v>
      </c>
      <c r="EV3521">
        <v>30127</v>
      </c>
      <c r="EW3521">
        <v>30127</v>
      </c>
      <c r="EX3521">
        <v>30127</v>
      </c>
      <c r="EY3521">
        <v>30127</v>
      </c>
      <c r="EZ3521">
        <v>30127</v>
      </c>
      <c r="FA3521">
        <v>30127</v>
      </c>
      <c r="FB3521">
        <v>30127</v>
      </c>
      <c r="FC3521">
        <v>30127</v>
      </c>
      <c r="FD3521">
        <v>30127</v>
      </c>
      <c r="FE3521">
        <v>30127</v>
      </c>
      <c r="FF3521">
        <v>30127</v>
      </c>
      <c r="FG3521">
        <v>30127</v>
      </c>
      <c r="FH3521">
        <v>30127</v>
      </c>
    </row>
    <row r="3522" spans="1:164">
      <c r="A3522" t="s">
        <v>2199</v>
      </c>
      <c r="C3522" s="23">
        <v>45566</v>
      </c>
      <c r="D3522" s="23">
        <v>45692</v>
      </c>
      <c r="E3522">
        <v>108</v>
      </c>
      <c r="F3522">
        <v>30127</v>
      </c>
      <c r="G3522" t="s">
        <v>2193</v>
      </c>
      <c r="BX3522">
        <v>456</v>
      </c>
      <c r="BY3522">
        <v>3011</v>
      </c>
      <c r="BZ3522">
        <v>6604</v>
      </c>
      <c r="CA3522">
        <v>3442</v>
      </c>
      <c r="CB3522">
        <v>547</v>
      </c>
      <c r="CJ3522">
        <v>1394</v>
      </c>
      <c r="CK3522">
        <v>4005</v>
      </c>
      <c r="CL3522">
        <v>2391</v>
      </c>
      <c r="CM3522">
        <v>1466</v>
      </c>
      <c r="CN3522">
        <v>3824</v>
      </c>
      <c r="CO3522">
        <v>2693</v>
      </c>
      <c r="CP3522">
        <v>296</v>
      </c>
    </row>
    <row r="3523" spans="1:164">
      <c r="A3523" t="s">
        <v>2199</v>
      </c>
      <c r="C3523" s="23">
        <v>45566</v>
      </c>
      <c r="D3523" s="23">
        <v>45692</v>
      </c>
      <c r="E3523">
        <v>108</v>
      </c>
      <c r="F3523">
        <v>30127</v>
      </c>
      <c r="G3523" t="s">
        <v>2195</v>
      </c>
      <c r="BX3523">
        <v>456</v>
      </c>
      <c r="BY3523">
        <v>3467</v>
      </c>
      <c r="BZ3523">
        <v>10071</v>
      </c>
      <c r="CA3523">
        <v>13512</v>
      </c>
      <c r="CB3523">
        <v>14059</v>
      </c>
      <c r="CC3523">
        <v>14059</v>
      </c>
      <c r="CD3523">
        <v>14059</v>
      </c>
      <c r="CE3523">
        <v>14059</v>
      </c>
      <c r="CF3523">
        <v>14059</v>
      </c>
      <c r="CG3523">
        <v>14059</v>
      </c>
      <c r="CH3523">
        <v>14059</v>
      </c>
      <c r="CI3523">
        <v>14059</v>
      </c>
      <c r="CJ3523">
        <v>15453</v>
      </c>
      <c r="CK3523">
        <v>19458</v>
      </c>
      <c r="CL3523">
        <v>21849</v>
      </c>
      <c r="CM3523">
        <v>23314</v>
      </c>
      <c r="CN3523">
        <v>27138</v>
      </c>
      <c r="CO3523">
        <v>29831</v>
      </c>
      <c r="CP3523">
        <v>30127</v>
      </c>
      <c r="CQ3523">
        <v>30127</v>
      </c>
      <c r="CR3523">
        <v>30127</v>
      </c>
      <c r="CS3523">
        <v>30127</v>
      </c>
      <c r="CT3523">
        <v>30127</v>
      </c>
      <c r="CU3523">
        <v>30127</v>
      </c>
      <c r="CV3523">
        <v>30127</v>
      </c>
      <c r="CW3523">
        <v>30127</v>
      </c>
      <c r="CX3523">
        <v>30127</v>
      </c>
      <c r="CY3523">
        <v>30127</v>
      </c>
      <c r="CZ3523">
        <v>30127</v>
      </c>
      <c r="DA3523">
        <v>30127</v>
      </c>
      <c r="DB3523">
        <v>30127</v>
      </c>
      <c r="DC3523">
        <v>30127</v>
      </c>
      <c r="DD3523">
        <v>30127</v>
      </c>
      <c r="DE3523">
        <v>30127</v>
      </c>
      <c r="DF3523">
        <v>30127</v>
      </c>
      <c r="DG3523">
        <v>30127</v>
      </c>
      <c r="DH3523">
        <v>30127</v>
      </c>
      <c r="DI3523">
        <v>30127</v>
      </c>
      <c r="DJ3523">
        <v>30127</v>
      </c>
      <c r="DK3523">
        <v>30127</v>
      </c>
      <c r="DL3523">
        <v>30127</v>
      </c>
      <c r="DM3523">
        <v>30127</v>
      </c>
      <c r="DN3523">
        <v>30127</v>
      </c>
      <c r="DO3523">
        <v>30127</v>
      </c>
      <c r="DP3523">
        <v>30127</v>
      </c>
      <c r="DQ3523">
        <v>30127</v>
      </c>
      <c r="DR3523">
        <v>30127</v>
      </c>
      <c r="DS3523">
        <v>30127</v>
      </c>
      <c r="DT3523">
        <v>30127</v>
      </c>
      <c r="DU3523">
        <v>30127</v>
      </c>
      <c r="DV3523">
        <v>30127</v>
      </c>
      <c r="DW3523">
        <v>30127</v>
      </c>
      <c r="DX3523">
        <v>30127</v>
      </c>
      <c r="DY3523">
        <v>30127</v>
      </c>
      <c r="DZ3523">
        <v>30127</v>
      </c>
      <c r="EA3523">
        <v>30127</v>
      </c>
      <c r="EB3523">
        <v>30127</v>
      </c>
      <c r="EC3523">
        <v>30127</v>
      </c>
      <c r="ED3523">
        <v>30127</v>
      </c>
      <c r="EE3523">
        <v>30127</v>
      </c>
      <c r="EF3523">
        <v>30127</v>
      </c>
      <c r="EG3523">
        <v>30127</v>
      </c>
      <c r="EH3523">
        <v>30127</v>
      </c>
      <c r="EI3523">
        <v>30127</v>
      </c>
      <c r="EJ3523">
        <v>30127</v>
      </c>
      <c r="EK3523">
        <v>30127</v>
      </c>
      <c r="EL3523">
        <v>30127</v>
      </c>
      <c r="EM3523">
        <v>30127</v>
      </c>
      <c r="EN3523">
        <v>30127</v>
      </c>
      <c r="EO3523">
        <v>30127</v>
      </c>
      <c r="EP3523">
        <v>30127</v>
      </c>
      <c r="EQ3523">
        <v>30127</v>
      </c>
      <c r="ER3523">
        <v>30127</v>
      </c>
      <c r="ES3523">
        <v>30127</v>
      </c>
      <c r="ET3523">
        <v>30127</v>
      </c>
      <c r="EU3523">
        <v>30127</v>
      </c>
      <c r="EV3523">
        <v>30127</v>
      </c>
      <c r="EW3523">
        <v>30127</v>
      </c>
      <c r="EX3523">
        <v>30127</v>
      </c>
      <c r="EY3523">
        <v>30127</v>
      </c>
      <c r="EZ3523">
        <v>30127</v>
      </c>
      <c r="FA3523">
        <v>30127</v>
      </c>
      <c r="FB3523">
        <v>30127</v>
      </c>
      <c r="FC3523">
        <v>30127</v>
      </c>
      <c r="FD3523">
        <v>30127</v>
      </c>
      <c r="FE3523">
        <v>30127</v>
      </c>
      <c r="FF3523">
        <v>30127</v>
      </c>
      <c r="FG3523">
        <v>30127</v>
      </c>
      <c r="FH3523">
        <v>30127</v>
      </c>
    </row>
    <row r="3524" spans="1:164">
      <c r="A3524" t="s">
        <v>2200</v>
      </c>
      <c r="C3524" s="23">
        <v>45566</v>
      </c>
      <c r="D3524" s="23">
        <v>45598</v>
      </c>
      <c r="E3524">
        <v>29</v>
      </c>
      <c r="F3524">
        <v>14059</v>
      </c>
      <c r="G3524" t="s">
        <v>2193</v>
      </c>
      <c r="BX3524">
        <v>456</v>
      </c>
      <c r="BY3524">
        <v>3011</v>
      </c>
      <c r="BZ3524">
        <v>6604</v>
      </c>
      <c r="CA3524">
        <v>3442</v>
      </c>
      <c r="CB3524">
        <v>547</v>
      </c>
    </row>
    <row r="3525" spans="1:164">
      <c r="A3525" t="s">
        <v>2200</v>
      </c>
      <c r="C3525" s="23">
        <v>45566</v>
      </c>
      <c r="D3525" s="23">
        <v>45598</v>
      </c>
      <c r="E3525">
        <v>29</v>
      </c>
      <c r="F3525">
        <v>14059</v>
      </c>
      <c r="G3525" t="s">
        <v>2195</v>
      </c>
      <c r="BX3525">
        <v>456</v>
      </c>
      <c r="BY3525">
        <v>3467</v>
      </c>
      <c r="BZ3525">
        <v>10071</v>
      </c>
      <c r="CA3525">
        <v>13512</v>
      </c>
      <c r="CB3525">
        <v>14059</v>
      </c>
      <c r="CC3525">
        <v>14059</v>
      </c>
      <c r="CD3525">
        <v>14059</v>
      </c>
      <c r="CE3525">
        <v>14059</v>
      </c>
      <c r="CF3525">
        <v>14059</v>
      </c>
      <c r="CG3525">
        <v>14059</v>
      </c>
      <c r="CH3525">
        <v>14059</v>
      </c>
      <c r="CI3525">
        <v>14059</v>
      </c>
      <c r="CJ3525">
        <v>14059</v>
      </c>
      <c r="CK3525">
        <v>14059</v>
      </c>
      <c r="CL3525">
        <v>14059</v>
      </c>
      <c r="CM3525">
        <v>14059</v>
      </c>
      <c r="CN3525">
        <v>14059</v>
      </c>
      <c r="CO3525">
        <v>14059</v>
      </c>
      <c r="CP3525">
        <v>14059</v>
      </c>
      <c r="CQ3525">
        <v>14059</v>
      </c>
      <c r="CR3525">
        <v>14059</v>
      </c>
      <c r="CS3525">
        <v>14059</v>
      </c>
      <c r="CT3525">
        <v>14059</v>
      </c>
      <c r="CU3525">
        <v>14059</v>
      </c>
      <c r="CV3525">
        <v>14059</v>
      </c>
      <c r="CW3525">
        <v>14059</v>
      </c>
      <c r="CX3525">
        <v>14059</v>
      </c>
      <c r="CY3525">
        <v>14059</v>
      </c>
      <c r="CZ3525">
        <v>14059</v>
      </c>
      <c r="DA3525">
        <v>14059</v>
      </c>
      <c r="DB3525">
        <v>14059</v>
      </c>
      <c r="DC3525">
        <v>14059</v>
      </c>
      <c r="DD3525">
        <v>14059</v>
      </c>
      <c r="DE3525">
        <v>14059</v>
      </c>
      <c r="DF3525">
        <v>14059</v>
      </c>
      <c r="DG3525">
        <v>14059</v>
      </c>
      <c r="DH3525">
        <v>14059</v>
      </c>
      <c r="DI3525">
        <v>14059</v>
      </c>
      <c r="DJ3525">
        <v>14059</v>
      </c>
      <c r="DK3525">
        <v>14059</v>
      </c>
      <c r="DL3525">
        <v>14059</v>
      </c>
      <c r="DM3525">
        <v>14059</v>
      </c>
      <c r="DN3525">
        <v>14059</v>
      </c>
      <c r="DO3525">
        <v>14059</v>
      </c>
      <c r="DP3525">
        <v>14059</v>
      </c>
      <c r="DQ3525">
        <v>14059</v>
      </c>
      <c r="DR3525">
        <v>14059</v>
      </c>
      <c r="DS3525">
        <v>14059</v>
      </c>
      <c r="DT3525">
        <v>14059</v>
      </c>
      <c r="DU3525">
        <v>14059</v>
      </c>
      <c r="DV3525">
        <v>14059</v>
      </c>
      <c r="DW3525">
        <v>14059</v>
      </c>
      <c r="DX3525">
        <v>14059</v>
      </c>
      <c r="DY3525">
        <v>14059</v>
      </c>
      <c r="DZ3525">
        <v>14059</v>
      </c>
      <c r="EA3525">
        <v>14059</v>
      </c>
      <c r="EB3525">
        <v>14059</v>
      </c>
      <c r="EC3525">
        <v>14059</v>
      </c>
      <c r="ED3525">
        <v>14059</v>
      </c>
      <c r="EE3525">
        <v>14059</v>
      </c>
      <c r="EF3525">
        <v>14059</v>
      </c>
      <c r="EG3525">
        <v>14059</v>
      </c>
      <c r="EH3525">
        <v>14059</v>
      </c>
      <c r="EI3525">
        <v>14059</v>
      </c>
      <c r="EJ3525">
        <v>14059</v>
      </c>
      <c r="EK3525">
        <v>14059</v>
      </c>
      <c r="EL3525">
        <v>14059</v>
      </c>
      <c r="EM3525">
        <v>14059</v>
      </c>
      <c r="EN3525">
        <v>14059</v>
      </c>
      <c r="EO3525">
        <v>14059</v>
      </c>
      <c r="EP3525">
        <v>14059</v>
      </c>
      <c r="EQ3525">
        <v>14059</v>
      </c>
      <c r="ER3525">
        <v>14059</v>
      </c>
      <c r="ES3525">
        <v>14059</v>
      </c>
      <c r="ET3525">
        <v>14059</v>
      </c>
      <c r="EU3525">
        <v>14059</v>
      </c>
      <c r="EV3525">
        <v>14059</v>
      </c>
      <c r="EW3525">
        <v>14059</v>
      </c>
      <c r="EX3525">
        <v>14059</v>
      </c>
      <c r="EY3525">
        <v>14059</v>
      </c>
      <c r="EZ3525">
        <v>14059</v>
      </c>
      <c r="FA3525">
        <v>14059</v>
      </c>
      <c r="FB3525">
        <v>14059</v>
      </c>
      <c r="FC3525">
        <v>14059</v>
      </c>
      <c r="FD3525">
        <v>14059</v>
      </c>
      <c r="FE3525">
        <v>14059</v>
      </c>
      <c r="FF3525">
        <v>14059</v>
      </c>
      <c r="FG3525">
        <v>14059</v>
      </c>
      <c r="FH3525">
        <v>14059</v>
      </c>
    </row>
    <row r="3526" spans="1:164">
      <c r="A3526" t="s">
        <v>3331</v>
      </c>
      <c r="B3526" t="s">
        <v>1857</v>
      </c>
      <c r="C3526" s="23">
        <v>45566</v>
      </c>
      <c r="D3526" s="23">
        <v>45598</v>
      </c>
      <c r="E3526">
        <v>29</v>
      </c>
      <c r="F3526">
        <v>14059</v>
      </c>
      <c r="G3526" t="s">
        <v>2193</v>
      </c>
      <c r="BX3526">
        <v>456</v>
      </c>
      <c r="BY3526">
        <v>3011</v>
      </c>
      <c r="BZ3526">
        <v>6604</v>
      </c>
      <c r="CA3526">
        <v>3442</v>
      </c>
      <c r="CB3526">
        <v>547</v>
      </c>
    </row>
    <row r="3527" spans="1:164">
      <c r="A3527" t="s">
        <v>3331</v>
      </c>
      <c r="B3527" t="s">
        <v>1857</v>
      </c>
      <c r="C3527" s="23">
        <v>45566</v>
      </c>
      <c r="D3527" s="23">
        <v>45598</v>
      </c>
      <c r="E3527">
        <v>29</v>
      </c>
      <c r="F3527">
        <v>14059</v>
      </c>
      <c r="G3527" t="s">
        <v>2195</v>
      </c>
      <c r="BX3527">
        <v>456</v>
      </c>
      <c r="BY3527">
        <v>3467</v>
      </c>
      <c r="BZ3527">
        <v>10071</v>
      </c>
      <c r="CA3527">
        <v>13512</v>
      </c>
      <c r="CB3527">
        <v>14059</v>
      </c>
      <c r="CC3527">
        <v>14059</v>
      </c>
      <c r="CD3527">
        <v>14059</v>
      </c>
      <c r="CE3527">
        <v>14059</v>
      </c>
      <c r="CF3527">
        <v>14059</v>
      </c>
      <c r="CG3527">
        <v>14059</v>
      </c>
      <c r="CH3527">
        <v>14059</v>
      </c>
      <c r="CI3527">
        <v>14059</v>
      </c>
      <c r="CJ3527">
        <v>14059</v>
      </c>
      <c r="CK3527">
        <v>14059</v>
      </c>
      <c r="CL3527">
        <v>14059</v>
      </c>
      <c r="CM3527">
        <v>14059</v>
      </c>
      <c r="CN3527">
        <v>14059</v>
      </c>
      <c r="CO3527">
        <v>14059</v>
      </c>
      <c r="CP3527">
        <v>14059</v>
      </c>
      <c r="CQ3527">
        <v>14059</v>
      </c>
      <c r="CR3527">
        <v>14059</v>
      </c>
      <c r="CS3527">
        <v>14059</v>
      </c>
      <c r="CT3527">
        <v>14059</v>
      </c>
      <c r="CU3527">
        <v>14059</v>
      </c>
      <c r="CV3527">
        <v>14059</v>
      </c>
      <c r="CW3527">
        <v>14059</v>
      </c>
      <c r="CX3527">
        <v>14059</v>
      </c>
      <c r="CY3527">
        <v>14059</v>
      </c>
      <c r="CZ3527">
        <v>14059</v>
      </c>
      <c r="DA3527">
        <v>14059</v>
      </c>
      <c r="DB3527">
        <v>14059</v>
      </c>
      <c r="DC3527">
        <v>14059</v>
      </c>
      <c r="DD3527">
        <v>14059</v>
      </c>
      <c r="DE3527">
        <v>14059</v>
      </c>
      <c r="DF3527">
        <v>14059</v>
      </c>
      <c r="DG3527">
        <v>14059</v>
      </c>
      <c r="DH3527">
        <v>14059</v>
      </c>
      <c r="DI3527">
        <v>14059</v>
      </c>
      <c r="DJ3527">
        <v>14059</v>
      </c>
      <c r="DK3527">
        <v>14059</v>
      </c>
      <c r="DL3527">
        <v>14059</v>
      </c>
      <c r="DM3527">
        <v>14059</v>
      </c>
      <c r="DN3527">
        <v>14059</v>
      </c>
      <c r="DO3527">
        <v>14059</v>
      </c>
      <c r="DP3527">
        <v>14059</v>
      </c>
      <c r="DQ3527">
        <v>14059</v>
      </c>
      <c r="DR3527">
        <v>14059</v>
      </c>
      <c r="DS3527">
        <v>14059</v>
      </c>
      <c r="DT3527">
        <v>14059</v>
      </c>
      <c r="DU3527">
        <v>14059</v>
      </c>
      <c r="DV3527">
        <v>14059</v>
      </c>
      <c r="DW3527">
        <v>14059</v>
      </c>
      <c r="DX3527">
        <v>14059</v>
      </c>
      <c r="DY3527">
        <v>14059</v>
      </c>
      <c r="DZ3527">
        <v>14059</v>
      </c>
      <c r="EA3527">
        <v>14059</v>
      </c>
      <c r="EB3527">
        <v>14059</v>
      </c>
      <c r="EC3527">
        <v>14059</v>
      </c>
      <c r="ED3527">
        <v>14059</v>
      </c>
      <c r="EE3527">
        <v>14059</v>
      </c>
      <c r="EF3527">
        <v>14059</v>
      </c>
      <c r="EG3527">
        <v>14059</v>
      </c>
      <c r="EH3527">
        <v>14059</v>
      </c>
      <c r="EI3527">
        <v>14059</v>
      </c>
      <c r="EJ3527">
        <v>14059</v>
      </c>
      <c r="EK3527">
        <v>14059</v>
      </c>
      <c r="EL3527">
        <v>14059</v>
      </c>
      <c r="EM3527">
        <v>14059</v>
      </c>
      <c r="EN3527">
        <v>14059</v>
      </c>
      <c r="EO3527">
        <v>14059</v>
      </c>
      <c r="EP3527">
        <v>14059</v>
      </c>
      <c r="EQ3527">
        <v>14059</v>
      </c>
      <c r="ER3527">
        <v>14059</v>
      </c>
      <c r="ES3527">
        <v>14059</v>
      </c>
      <c r="ET3527">
        <v>14059</v>
      </c>
      <c r="EU3527">
        <v>14059</v>
      </c>
      <c r="EV3527">
        <v>14059</v>
      </c>
      <c r="EW3527">
        <v>14059</v>
      </c>
      <c r="EX3527">
        <v>14059</v>
      </c>
      <c r="EY3527">
        <v>14059</v>
      </c>
      <c r="EZ3527">
        <v>14059</v>
      </c>
      <c r="FA3527">
        <v>14059</v>
      </c>
      <c r="FB3527">
        <v>14059</v>
      </c>
      <c r="FC3527">
        <v>14059</v>
      </c>
      <c r="FD3527">
        <v>14059</v>
      </c>
      <c r="FE3527">
        <v>14059</v>
      </c>
      <c r="FF3527">
        <v>14059</v>
      </c>
      <c r="FG3527">
        <v>14059</v>
      </c>
      <c r="FH3527">
        <v>14059</v>
      </c>
    </row>
    <row r="3528" spans="1:164">
      <c r="A3528" t="s">
        <v>2224</v>
      </c>
      <c r="C3528" s="23">
        <v>45649</v>
      </c>
      <c r="D3528" s="23">
        <v>45692</v>
      </c>
      <c r="E3528">
        <v>37</v>
      </c>
      <c r="F3528">
        <v>16068</v>
      </c>
      <c r="G3528" t="s">
        <v>2193</v>
      </c>
      <c r="CJ3528">
        <v>1394</v>
      </c>
      <c r="CK3528">
        <v>4005</v>
      </c>
      <c r="CL3528">
        <v>2391</v>
      </c>
      <c r="CM3528">
        <v>1466</v>
      </c>
      <c r="CN3528">
        <v>3824</v>
      </c>
      <c r="CO3528">
        <v>2693</v>
      </c>
      <c r="CP3528">
        <v>296</v>
      </c>
    </row>
    <row r="3529" spans="1:164">
      <c r="A3529" t="s">
        <v>2224</v>
      </c>
      <c r="C3529" s="23">
        <v>45649</v>
      </c>
      <c r="D3529" s="23">
        <v>45692</v>
      </c>
      <c r="E3529">
        <v>37</v>
      </c>
      <c r="F3529">
        <v>16068</v>
      </c>
      <c r="G3529" t="s">
        <v>2195</v>
      </c>
      <c r="CJ3529">
        <v>1394</v>
      </c>
      <c r="CK3529">
        <v>5399</v>
      </c>
      <c r="CL3529">
        <v>7790</v>
      </c>
      <c r="CM3529">
        <v>9255</v>
      </c>
      <c r="CN3529">
        <v>13079</v>
      </c>
      <c r="CO3529">
        <v>15772</v>
      </c>
      <c r="CP3529">
        <v>16068</v>
      </c>
      <c r="CQ3529">
        <v>16068</v>
      </c>
      <c r="CR3529">
        <v>16068</v>
      </c>
      <c r="CS3529">
        <v>16068</v>
      </c>
      <c r="CT3529">
        <v>16068</v>
      </c>
      <c r="CU3529">
        <v>16068</v>
      </c>
      <c r="CV3529">
        <v>16068</v>
      </c>
      <c r="CW3529">
        <v>16068</v>
      </c>
      <c r="CX3529">
        <v>16068</v>
      </c>
      <c r="CY3529">
        <v>16068</v>
      </c>
      <c r="CZ3529">
        <v>16068</v>
      </c>
      <c r="DA3529">
        <v>16068</v>
      </c>
      <c r="DB3529">
        <v>16068</v>
      </c>
      <c r="DC3529">
        <v>16068</v>
      </c>
      <c r="DD3529">
        <v>16068</v>
      </c>
      <c r="DE3529">
        <v>16068</v>
      </c>
      <c r="DF3529">
        <v>16068</v>
      </c>
      <c r="DG3529">
        <v>16068</v>
      </c>
      <c r="DH3529">
        <v>16068</v>
      </c>
      <c r="DI3529">
        <v>16068</v>
      </c>
      <c r="DJ3529">
        <v>16068</v>
      </c>
      <c r="DK3529">
        <v>16068</v>
      </c>
      <c r="DL3529">
        <v>16068</v>
      </c>
      <c r="DM3529">
        <v>16068</v>
      </c>
      <c r="DN3529">
        <v>16068</v>
      </c>
      <c r="DO3529">
        <v>16068</v>
      </c>
      <c r="DP3529">
        <v>16068</v>
      </c>
      <c r="DQ3529">
        <v>16068</v>
      </c>
      <c r="DR3529">
        <v>16068</v>
      </c>
      <c r="DS3529">
        <v>16068</v>
      </c>
      <c r="DT3529">
        <v>16068</v>
      </c>
      <c r="DU3529">
        <v>16068</v>
      </c>
      <c r="DV3529">
        <v>16068</v>
      </c>
      <c r="DW3529">
        <v>16068</v>
      </c>
      <c r="DX3529">
        <v>16068</v>
      </c>
      <c r="DY3529">
        <v>16068</v>
      </c>
      <c r="DZ3529">
        <v>16068</v>
      </c>
      <c r="EA3529">
        <v>16068</v>
      </c>
      <c r="EB3529">
        <v>16068</v>
      </c>
      <c r="EC3529">
        <v>16068</v>
      </c>
      <c r="ED3529">
        <v>16068</v>
      </c>
      <c r="EE3529">
        <v>16068</v>
      </c>
      <c r="EF3529">
        <v>16068</v>
      </c>
      <c r="EG3529">
        <v>16068</v>
      </c>
      <c r="EH3529">
        <v>16068</v>
      </c>
      <c r="EI3529">
        <v>16068</v>
      </c>
      <c r="EJ3529">
        <v>16068</v>
      </c>
      <c r="EK3529">
        <v>16068</v>
      </c>
      <c r="EL3529">
        <v>16068</v>
      </c>
      <c r="EM3529">
        <v>16068</v>
      </c>
      <c r="EN3529">
        <v>16068</v>
      </c>
      <c r="EO3529">
        <v>16068</v>
      </c>
      <c r="EP3529">
        <v>16068</v>
      </c>
      <c r="EQ3529">
        <v>16068</v>
      </c>
      <c r="ER3529">
        <v>16068</v>
      </c>
      <c r="ES3529">
        <v>16068</v>
      </c>
      <c r="ET3529">
        <v>16068</v>
      </c>
      <c r="EU3529">
        <v>16068</v>
      </c>
      <c r="EV3529">
        <v>16068</v>
      </c>
      <c r="EW3529">
        <v>16068</v>
      </c>
      <c r="EX3529">
        <v>16068</v>
      </c>
      <c r="EY3529">
        <v>16068</v>
      </c>
      <c r="EZ3529">
        <v>16068</v>
      </c>
      <c r="FA3529">
        <v>16068</v>
      </c>
      <c r="FB3529">
        <v>16068</v>
      </c>
      <c r="FC3529">
        <v>16068</v>
      </c>
      <c r="FD3529">
        <v>16068</v>
      </c>
      <c r="FE3529">
        <v>16068</v>
      </c>
      <c r="FF3529">
        <v>16068</v>
      </c>
      <c r="FG3529">
        <v>16068</v>
      </c>
      <c r="FH3529">
        <v>16068</v>
      </c>
    </row>
    <row r="3530" spans="1:164">
      <c r="A3530" t="s">
        <v>3332</v>
      </c>
      <c r="B3530" t="s">
        <v>1859</v>
      </c>
      <c r="C3530" s="23">
        <v>45649</v>
      </c>
      <c r="D3530" s="23">
        <v>45692</v>
      </c>
      <c r="E3530">
        <v>37</v>
      </c>
      <c r="F3530">
        <v>16068</v>
      </c>
      <c r="G3530" t="s">
        <v>2193</v>
      </c>
      <c r="CJ3530">
        <v>1394</v>
      </c>
      <c r="CK3530">
        <v>4005</v>
      </c>
      <c r="CL3530">
        <v>2391</v>
      </c>
      <c r="CM3530">
        <v>1466</v>
      </c>
      <c r="CN3530">
        <v>3824</v>
      </c>
      <c r="CO3530">
        <v>2693</v>
      </c>
      <c r="CP3530">
        <v>296</v>
      </c>
    </row>
    <row r="3531" spans="1:164">
      <c r="A3531" t="s">
        <v>3332</v>
      </c>
      <c r="B3531" t="s">
        <v>1859</v>
      </c>
      <c r="C3531" s="23">
        <v>45649</v>
      </c>
      <c r="D3531" s="23">
        <v>45692</v>
      </c>
      <c r="E3531">
        <v>37</v>
      </c>
      <c r="F3531">
        <v>16068</v>
      </c>
      <c r="G3531" t="s">
        <v>2195</v>
      </c>
      <c r="CJ3531">
        <v>1394</v>
      </c>
      <c r="CK3531">
        <v>5399</v>
      </c>
      <c r="CL3531">
        <v>7790</v>
      </c>
      <c r="CM3531">
        <v>9255</v>
      </c>
      <c r="CN3531">
        <v>13079</v>
      </c>
      <c r="CO3531">
        <v>15772</v>
      </c>
      <c r="CP3531">
        <v>16068</v>
      </c>
      <c r="CQ3531">
        <v>16068</v>
      </c>
      <c r="CR3531">
        <v>16068</v>
      </c>
      <c r="CS3531">
        <v>16068</v>
      </c>
      <c r="CT3531">
        <v>16068</v>
      </c>
      <c r="CU3531">
        <v>16068</v>
      </c>
      <c r="CV3531">
        <v>16068</v>
      </c>
      <c r="CW3531">
        <v>16068</v>
      </c>
      <c r="CX3531">
        <v>16068</v>
      </c>
      <c r="CY3531">
        <v>16068</v>
      </c>
      <c r="CZ3531">
        <v>16068</v>
      </c>
      <c r="DA3531">
        <v>16068</v>
      </c>
      <c r="DB3531">
        <v>16068</v>
      </c>
      <c r="DC3531">
        <v>16068</v>
      </c>
      <c r="DD3531">
        <v>16068</v>
      </c>
      <c r="DE3531">
        <v>16068</v>
      </c>
      <c r="DF3531">
        <v>16068</v>
      </c>
      <c r="DG3531">
        <v>16068</v>
      </c>
      <c r="DH3531">
        <v>16068</v>
      </c>
      <c r="DI3531">
        <v>16068</v>
      </c>
      <c r="DJ3531">
        <v>16068</v>
      </c>
      <c r="DK3531">
        <v>16068</v>
      </c>
      <c r="DL3531">
        <v>16068</v>
      </c>
      <c r="DM3531">
        <v>16068</v>
      </c>
      <c r="DN3531">
        <v>16068</v>
      </c>
      <c r="DO3531">
        <v>16068</v>
      </c>
      <c r="DP3531">
        <v>16068</v>
      </c>
      <c r="DQ3531">
        <v>16068</v>
      </c>
      <c r="DR3531">
        <v>16068</v>
      </c>
      <c r="DS3531">
        <v>16068</v>
      </c>
      <c r="DT3531">
        <v>16068</v>
      </c>
      <c r="DU3531">
        <v>16068</v>
      </c>
      <c r="DV3531">
        <v>16068</v>
      </c>
      <c r="DW3531">
        <v>16068</v>
      </c>
      <c r="DX3531">
        <v>16068</v>
      </c>
      <c r="DY3531">
        <v>16068</v>
      </c>
      <c r="DZ3531">
        <v>16068</v>
      </c>
      <c r="EA3531">
        <v>16068</v>
      </c>
      <c r="EB3531">
        <v>16068</v>
      </c>
      <c r="EC3531">
        <v>16068</v>
      </c>
      <c r="ED3531">
        <v>16068</v>
      </c>
      <c r="EE3531">
        <v>16068</v>
      </c>
      <c r="EF3531">
        <v>16068</v>
      </c>
      <c r="EG3531">
        <v>16068</v>
      </c>
      <c r="EH3531">
        <v>16068</v>
      </c>
      <c r="EI3531">
        <v>16068</v>
      </c>
      <c r="EJ3531">
        <v>16068</v>
      </c>
      <c r="EK3531">
        <v>16068</v>
      </c>
      <c r="EL3531">
        <v>16068</v>
      </c>
      <c r="EM3531">
        <v>16068</v>
      </c>
      <c r="EN3531">
        <v>16068</v>
      </c>
      <c r="EO3531">
        <v>16068</v>
      </c>
      <c r="EP3531">
        <v>16068</v>
      </c>
      <c r="EQ3531">
        <v>16068</v>
      </c>
      <c r="ER3531">
        <v>16068</v>
      </c>
      <c r="ES3531">
        <v>16068</v>
      </c>
      <c r="ET3531">
        <v>16068</v>
      </c>
      <c r="EU3531">
        <v>16068</v>
      </c>
      <c r="EV3531">
        <v>16068</v>
      </c>
      <c r="EW3531">
        <v>16068</v>
      </c>
      <c r="EX3531">
        <v>16068</v>
      </c>
      <c r="EY3531">
        <v>16068</v>
      </c>
      <c r="EZ3531">
        <v>16068</v>
      </c>
      <c r="FA3531">
        <v>16068</v>
      </c>
      <c r="FB3531">
        <v>16068</v>
      </c>
      <c r="FC3531">
        <v>16068</v>
      </c>
      <c r="FD3531">
        <v>16068</v>
      </c>
      <c r="FE3531">
        <v>16068</v>
      </c>
      <c r="FF3531">
        <v>16068</v>
      </c>
      <c r="FG3531">
        <v>16068</v>
      </c>
      <c r="FH3531">
        <v>16068</v>
      </c>
    </row>
    <row r="3532" spans="1:164">
      <c r="A3532" t="s">
        <v>3333</v>
      </c>
      <c r="C3532" s="23">
        <v>45555</v>
      </c>
      <c r="D3532" s="23">
        <v>45720</v>
      </c>
      <c r="E3532">
        <v>142</v>
      </c>
      <c r="F3532">
        <v>103624</v>
      </c>
      <c r="G3532" t="s">
        <v>2193</v>
      </c>
      <c r="BV3532">
        <v>1436</v>
      </c>
      <c r="BW3532">
        <v>38055</v>
      </c>
      <c r="BX3532">
        <v>7304</v>
      </c>
      <c r="CG3532">
        <v>7567</v>
      </c>
      <c r="CH3532">
        <v>7080</v>
      </c>
      <c r="CI3532">
        <v>1386</v>
      </c>
      <c r="CJ3532">
        <v>1083</v>
      </c>
      <c r="CK3532">
        <v>1962</v>
      </c>
      <c r="CL3532">
        <v>3680</v>
      </c>
      <c r="CM3532">
        <v>5471</v>
      </c>
      <c r="CN3532">
        <v>5186</v>
      </c>
      <c r="CO3532">
        <v>5283</v>
      </c>
      <c r="CP3532">
        <v>5986</v>
      </c>
      <c r="CQ3532">
        <v>5008</v>
      </c>
      <c r="CR3532">
        <v>3727</v>
      </c>
      <c r="CS3532">
        <v>2695</v>
      </c>
      <c r="CT3532">
        <v>714</v>
      </c>
    </row>
    <row r="3533" spans="1:164">
      <c r="A3533" t="s">
        <v>3333</v>
      </c>
      <c r="C3533" s="23">
        <v>45555</v>
      </c>
      <c r="D3533" s="23">
        <v>45720</v>
      </c>
      <c r="E3533">
        <v>142</v>
      </c>
      <c r="F3533">
        <v>103624</v>
      </c>
      <c r="G3533" t="s">
        <v>2195</v>
      </c>
      <c r="BV3533">
        <v>1436</v>
      </c>
      <c r="BW3533">
        <v>39492</v>
      </c>
      <c r="BX3533">
        <v>46796</v>
      </c>
      <c r="BY3533">
        <v>46796</v>
      </c>
      <c r="BZ3533">
        <v>46796</v>
      </c>
      <c r="CA3533">
        <v>46796</v>
      </c>
      <c r="CB3533">
        <v>46796</v>
      </c>
      <c r="CC3533">
        <v>46796</v>
      </c>
      <c r="CD3533">
        <v>46796</v>
      </c>
      <c r="CE3533">
        <v>46796</v>
      </c>
      <c r="CF3533">
        <v>46796</v>
      </c>
      <c r="CG3533">
        <v>54363</v>
      </c>
      <c r="CH3533">
        <v>61443</v>
      </c>
      <c r="CI3533">
        <v>62829</v>
      </c>
      <c r="CJ3533">
        <v>63912</v>
      </c>
      <c r="CK3533">
        <v>65874</v>
      </c>
      <c r="CL3533">
        <v>69555</v>
      </c>
      <c r="CM3533">
        <v>75025</v>
      </c>
      <c r="CN3533">
        <v>80212</v>
      </c>
      <c r="CO3533">
        <v>85494</v>
      </c>
      <c r="CP3533">
        <v>91480</v>
      </c>
      <c r="CQ3533">
        <v>96488</v>
      </c>
      <c r="CR3533">
        <v>100215</v>
      </c>
      <c r="CS3533">
        <v>102910</v>
      </c>
      <c r="CT3533">
        <v>103624</v>
      </c>
      <c r="CU3533">
        <v>103624</v>
      </c>
      <c r="CV3533">
        <v>103624</v>
      </c>
      <c r="CW3533">
        <v>103624</v>
      </c>
      <c r="CX3533">
        <v>103624</v>
      </c>
      <c r="CY3533">
        <v>103624</v>
      </c>
      <c r="CZ3533">
        <v>103624</v>
      </c>
      <c r="DA3533">
        <v>103624</v>
      </c>
      <c r="DB3533">
        <v>103624</v>
      </c>
      <c r="DC3533">
        <v>103624</v>
      </c>
      <c r="DD3533">
        <v>103624</v>
      </c>
      <c r="DE3533">
        <v>103624</v>
      </c>
      <c r="DF3533">
        <v>103624</v>
      </c>
      <c r="DG3533">
        <v>103624</v>
      </c>
      <c r="DH3533">
        <v>103624</v>
      </c>
      <c r="DI3533">
        <v>103624</v>
      </c>
      <c r="DJ3533">
        <v>103624</v>
      </c>
      <c r="DK3533">
        <v>103624</v>
      </c>
      <c r="DL3533">
        <v>103624</v>
      </c>
      <c r="DM3533">
        <v>103624</v>
      </c>
      <c r="DN3533">
        <v>103624</v>
      </c>
      <c r="DO3533">
        <v>103624</v>
      </c>
      <c r="DP3533">
        <v>103624</v>
      </c>
      <c r="DQ3533">
        <v>103624</v>
      </c>
      <c r="DR3533">
        <v>103624</v>
      </c>
      <c r="DS3533">
        <v>103624</v>
      </c>
      <c r="DT3533">
        <v>103624</v>
      </c>
      <c r="DU3533">
        <v>103624</v>
      </c>
      <c r="DV3533">
        <v>103624</v>
      </c>
      <c r="DW3533">
        <v>103624</v>
      </c>
      <c r="DX3533">
        <v>103624</v>
      </c>
      <c r="DY3533">
        <v>103624</v>
      </c>
      <c r="DZ3533">
        <v>103624</v>
      </c>
      <c r="EA3533">
        <v>103624</v>
      </c>
      <c r="EB3533">
        <v>103624</v>
      </c>
      <c r="EC3533">
        <v>103624</v>
      </c>
      <c r="ED3533">
        <v>103624</v>
      </c>
      <c r="EE3533">
        <v>103624</v>
      </c>
      <c r="EF3533">
        <v>103624</v>
      </c>
      <c r="EG3533">
        <v>103624</v>
      </c>
      <c r="EH3533">
        <v>103624</v>
      </c>
      <c r="EI3533">
        <v>103624</v>
      </c>
      <c r="EJ3533">
        <v>103624</v>
      </c>
      <c r="EK3533">
        <v>103624</v>
      </c>
      <c r="EL3533">
        <v>103624</v>
      </c>
      <c r="EM3533">
        <v>103624</v>
      </c>
      <c r="EN3533">
        <v>103624</v>
      </c>
      <c r="EO3533">
        <v>103624</v>
      </c>
      <c r="EP3533">
        <v>103624</v>
      </c>
      <c r="EQ3533">
        <v>103624</v>
      </c>
      <c r="ER3533">
        <v>103624</v>
      </c>
      <c r="ES3533">
        <v>103624</v>
      </c>
      <c r="ET3533">
        <v>103624</v>
      </c>
      <c r="EU3533">
        <v>103624</v>
      </c>
      <c r="EV3533">
        <v>103624</v>
      </c>
      <c r="EW3533">
        <v>103624</v>
      </c>
      <c r="EX3533">
        <v>103624</v>
      </c>
      <c r="EY3533">
        <v>103624</v>
      </c>
      <c r="EZ3533">
        <v>103624</v>
      </c>
      <c r="FA3533">
        <v>103624</v>
      </c>
      <c r="FB3533">
        <v>103624</v>
      </c>
      <c r="FC3533">
        <v>103624</v>
      </c>
      <c r="FD3533">
        <v>103624</v>
      </c>
      <c r="FE3533">
        <v>103624</v>
      </c>
      <c r="FF3533">
        <v>103624</v>
      </c>
      <c r="FG3533">
        <v>103624</v>
      </c>
      <c r="FH3533">
        <v>103624</v>
      </c>
    </row>
    <row r="3534" spans="1:164">
      <c r="A3534" t="s">
        <v>2199</v>
      </c>
      <c r="C3534" s="23">
        <v>45555</v>
      </c>
      <c r="D3534" s="23">
        <v>45720</v>
      </c>
      <c r="E3534">
        <v>142</v>
      </c>
      <c r="F3534">
        <v>103624</v>
      </c>
      <c r="G3534" t="s">
        <v>2193</v>
      </c>
      <c r="BV3534">
        <v>1436</v>
      </c>
      <c r="BW3534">
        <v>38055</v>
      </c>
      <c r="BX3534">
        <v>7304</v>
      </c>
      <c r="CG3534">
        <v>7567</v>
      </c>
      <c r="CH3534">
        <v>7080</v>
      </c>
      <c r="CI3534">
        <v>1386</v>
      </c>
      <c r="CJ3534">
        <v>1083</v>
      </c>
      <c r="CK3534">
        <v>1962</v>
      </c>
      <c r="CL3534">
        <v>3680</v>
      </c>
      <c r="CM3534">
        <v>5471</v>
      </c>
      <c r="CN3534">
        <v>5186</v>
      </c>
      <c r="CO3534">
        <v>5283</v>
      </c>
      <c r="CP3534">
        <v>5986</v>
      </c>
      <c r="CQ3534">
        <v>5008</v>
      </c>
      <c r="CR3534">
        <v>3727</v>
      </c>
      <c r="CS3534">
        <v>2695</v>
      </c>
      <c r="CT3534">
        <v>714</v>
      </c>
    </row>
    <row r="3535" spans="1:164">
      <c r="A3535" t="s">
        <v>2199</v>
      </c>
      <c r="C3535" s="23">
        <v>45555</v>
      </c>
      <c r="D3535" s="23">
        <v>45720</v>
      </c>
      <c r="E3535">
        <v>142</v>
      </c>
      <c r="F3535">
        <v>103624</v>
      </c>
      <c r="G3535" t="s">
        <v>2195</v>
      </c>
      <c r="BV3535">
        <v>1436</v>
      </c>
      <c r="BW3535">
        <v>39492</v>
      </c>
      <c r="BX3535">
        <v>46796</v>
      </c>
      <c r="BY3535">
        <v>46796</v>
      </c>
      <c r="BZ3535">
        <v>46796</v>
      </c>
      <c r="CA3535">
        <v>46796</v>
      </c>
      <c r="CB3535">
        <v>46796</v>
      </c>
      <c r="CC3535">
        <v>46796</v>
      </c>
      <c r="CD3535">
        <v>46796</v>
      </c>
      <c r="CE3535">
        <v>46796</v>
      </c>
      <c r="CF3535">
        <v>46796</v>
      </c>
      <c r="CG3535">
        <v>54363</v>
      </c>
      <c r="CH3535">
        <v>61443</v>
      </c>
      <c r="CI3535">
        <v>62829</v>
      </c>
      <c r="CJ3535">
        <v>63912</v>
      </c>
      <c r="CK3535">
        <v>65874</v>
      </c>
      <c r="CL3535">
        <v>69555</v>
      </c>
      <c r="CM3535">
        <v>75025</v>
      </c>
      <c r="CN3535">
        <v>80212</v>
      </c>
      <c r="CO3535">
        <v>85494</v>
      </c>
      <c r="CP3535">
        <v>91480</v>
      </c>
      <c r="CQ3535">
        <v>96488</v>
      </c>
      <c r="CR3535">
        <v>100215</v>
      </c>
      <c r="CS3535">
        <v>102910</v>
      </c>
      <c r="CT3535">
        <v>103624</v>
      </c>
      <c r="CU3535">
        <v>103624</v>
      </c>
      <c r="CV3535">
        <v>103624</v>
      </c>
      <c r="CW3535">
        <v>103624</v>
      </c>
      <c r="CX3535">
        <v>103624</v>
      </c>
      <c r="CY3535">
        <v>103624</v>
      </c>
      <c r="CZ3535">
        <v>103624</v>
      </c>
      <c r="DA3535">
        <v>103624</v>
      </c>
      <c r="DB3535">
        <v>103624</v>
      </c>
      <c r="DC3535">
        <v>103624</v>
      </c>
      <c r="DD3535">
        <v>103624</v>
      </c>
      <c r="DE3535">
        <v>103624</v>
      </c>
      <c r="DF3535">
        <v>103624</v>
      </c>
      <c r="DG3535">
        <v>103624</v>
      </c>
      <c r="DH3535">
        <v>103624</v>
      </c>
      <c r="DI3535">
        <v>103624</v>
      </c>
      <c r="DJ3535">
        <v>103624</v>
      </c>
      <c r="DK3535">
        <v>103624</v>
      </c>
      <c r="DL3535">
        <v>103624</v>
      </c>
      <c r="DM3535">
        <v>103624</v>
      </c>
      <c r="DN3535">
        <v>103624</v>
      </c>
      <c r="DO3535">
        <v>103624</v>
      </c>
      <c r="DP3535">
        <v>103624</v>
      </c>
      <c r="DQ3535">
        <v>103624</v>
      </c>
      <c r="DR3535">
        <v>103624</v>
      </c>
      <c r="DS3535">
        <v>103624</v>
      </c>
      <c r="DT3535">
        <v>103624</v>
      </c>
      <c r="DU3535">
        <v>103624</v>
      </c>
      <c r="DV3535">
        <v>103624</v>
      </c>
      <c r="DW3535">
        <v>103624</v>
      </c>
      <c r="DX3535">
        <v>103624</v>
      </c>
      <c r="DY3535">
        <v>103624</v>
      </c>
      <c r="DZ3535">
        <v>103624</v>
      </c>
      <c r="EA3535">
        <v>103624</v>
      </c>
      <c r="EB3535">
        <v>103624</v>
      </c>
      <c r="EC3535">
        <v>103624</v>
      </c>
      <c r="ED3535">
        <v>103624</v>
      </c>
      <c r="EE3535">
        <v>103624</v>
      </c>
      <c r="EF3535">
        <v>103624</v>
      </c>
      <c r="EG3535">
        <v>103624</v>
      </c>
      <c r="EH3535">
        <v>103624</v>
      </c>
      <c r="EI3535">
        <v>103624</v>
      </c>
      <c r="EJ3535">
        <v>103624</v>
      </c>
      <c r="EK3535">
        <v>103624</v>
      </c>
      <c r="EL3535">
        <v>103624</v>
      </c>
      <c r="EM3535">
        <v>103624</v>
      </c>
      <c r="EN3535">
        <v>103624</v>
      </c>
      <c r="EO3535">
        <v>103624</v>
      </c>
      <c r="EP3535">
        <v>103624</v>
      </c>
      <c r="EQ3535">
        <v>103624</v>
      </c>
      <c r="ER3535">
        <v>103624</v>
      </c>
      <c r="ES3535">
        <v>103624</v>
      </c>
      <c r="ET3535">
        <v>103624</v>
      </c>
      <c r="EU3535">
        <v>103624</v>
      </c>
      <c r="EV3535">
        <v>103624</v>
      </c>
      <c r="EW3535">
        <v>103624</v>
      </c>
      <c r="EX3535">
        <v>103624</v>
      </c>
      <c r="EY3535">
        <v>103624</v>
      </c>
      <c r="EZ3535">
        <v>103624</v>
      </c>
      <c r="FA3535">
        <v>103624</v>
      </c>
      <c r="FB3535">
        <v>103624</v>
      </c>
      <c r="FC3535">
        <v>103624</v>
      </c>
      <c r="FD3535">
        <v>103624</v>
      </c>
      <c r="FE3535">
        <v>103624</v>
      </c>
      <c r="FF3535">
        <v>103624</v>
      </c>
      <c r="FG3535">
        <v>103624</v>
      </c>
      <c r="FH3535">
        <v>103624</v>
      </c>
    </row>
    <row r="3536" spans="1:164">
      <c r="A3536" t="s">
        <v>2200</v>
      </c>
      <c r="C3536" s="23">
        <v>45555</v>
      </c>
      <c r="D3536" s="23">
        <v>45568</v>
      </c>
      <c r="E3536">
        <v>12</v>
      </c>
      <c r="F3536">
        <v>46796</v>
      </c>
      <c r="G3536" t="s">
        <v>2193</v>
      </c>
      <c r="BV3536">
        <v>1436</v>
      </c>
      <c r="BW3536">
        <v>38055</v>
      </c>
      <c r="BX3536">
        <v>7304</v>
      </c>
    </row>
    <row r="3537" spans="1:164">
      <c r="A3537" t="s">
        <v>2200</v>
      </c>
      <c r="C3537" s="23">
        <v>45555</v>
      </c>
      <c r="D3537" s="23">
        <v>45568</v>
      </c>
      <c r="E3537">
        <v>12</v>
      </c>
      <c r="F3537">
        <v>46796</v>
      </c>
      <c r="G3537" t="s">
        <v>2195</v>
      </c>
      <c r="BV3537">
        <v>1436</v>
      </c>
      <c r="BW3537">
        <v>39492</v>
      </c>
      <c r="BX3537">
        <v>46796</v>
      </c>
      <c r="BY3537">
        <v>46796</v>
      </c>
      <c r="BZ3537">
        <v>46796</v>
      </c>
      <c r="CA3537">
        <v>46796</v>
      </c>
      <c r="CB3537">
        <v>46796</v>
      </c>
      <c r="CC3537">
        <v>46796</v>
      </c>
      <c r="CD3537">
        <v>46796</v>
      </c>
      <c r="CE3537">
        <v>46796</v>
      </c>
      <c r="CF3537">
        <v>46796</v>
      </c>
      <c r="CG3537">
        <v>46796</v>
      </c>
      <c r="CH3537">
        <v>46796</v>
      </c>
      <c r="CI3537">
        <v>46796</v>
      </c>
      <c r="CJ3537">
        <v>46796</v>
      </c>
      <c r="CK3537">
        <v>46796</v>
      </c>
      <c r="CL3537">
        <v>46796</v>
      </c>
      <c r="CM3537">
        <v>46796</v>
      </c>
      <c r="CN3537">
        <v>46796</v>
      </c>
      <c r="CO3537">
        <v>46796</v>
      </c>
      <c r="CP3537">
        <v>46796</v>
      </c>
      <c r="CQ3537">
        <v>46796</v>
      </c>
      <c r="CR3537">
        <v>46796</v>
      </c>
      <c r="CS3537">
        <v>46796</v>
      </c>
      <c r="CT3537">
        <v>46796</v>
      </c>
      <c r="CU3537">
        <v>46796</v>
      </c>
      <c r="CV3537">
        <v>46796</v>
      </c>
      <c r="CW3537">
        <v>46796</v>
      </c>
      <c r="CX3537">
        <v>46796</v>
      </c>
      <c r="CY3537">
        <v>46796</v>
      </c>
      <c r="CZ3537">
        <v>46796</v>
      </c>
      <c r="DA3537">
        <v>46796</v>
      </c>
      <c r="DB3537">
        <v>46796</v>
      </c>
      <c r="DC3537">
        <v>46796</v>
      </c>
      <c r="DD3537">
        <v>46796</v>
      </c>
      <c r="DE3537">
        <v>46796</v>
      </c>
      <c r="DF3537">
        <v>46796</v>
      </c>
      <c r="DG3537">
        <v>46796</v>
      </c>
      <c r="DH3537">
        <v>46796</v>
      </c>
      <c r="DI3537">
        <v>46796</v>
      </c>
      <c r="DJ3537">
        <v>46796</v>
      </c>
      <c r="DK3537">
        <v>46796</v>
      </c>
      <c r="DL3537">
        <v>46796</v>
      </c>
      <c r="DM3537">
        <v>46796</v>
      </c>
      <c r="DN3537">
        <v>46796</v>
      </c>
      <c r="DO3537">
        <v>46796</v>
      </c>
      <c r="DP3537">
        <v>46796</v>
      </c>
      <c r="DQ3537">
        <v>46796</v>
      </c>
      <c r="DR3537">
        <v>46796</v>
      </c>
      <c r="DS3537">
        <v>46796</v>
      </c>
      <c r="DT3537">
        <v>46796</v>
      </c>
      <c r="DU3537">
        <v>46796</v>
      </c>
      <c r="DV3537">
        <v>46796</v>
      </c>
      <c r="DW3537">
        <v>46796</v>
      </c>
      <c r="DX3537">
        <v>46796</v>
      </c>
      <c r="DY3537">
        <v>46796</v>
      </c>
      <c r="DZ3537">
        <v>46796</v>
      </c>
      <c r="EA3537">
        <v>46796</v>
      </c>
      <c r="EB3537">
        <v>46796</v>
      </c>
      <c r="EC3537">
        <v>46796</v>
      </c>
      <c r="ED3537">
        <v>46796</v>
      </c>
      <c r="EE3537">
        <v>46796</v>
      </c>
      <c r="EF3537">
        <v>46796</v>
      </c>
      <c r="EG3537">
        <v>46796</v>
      </c>
      <c r="EH3537">
        <v>46796</v>
      </c>
      <c r="EI3537">
        <v>46796</v>
      </c>
      <c r="EJ3537">
        <v>46796</v>
      </c>
      <c r="EK3537">
        <v>46796</v>
      </c>
      <c r="EL3537">
        <v>46796</v>
      </c>
      <c r="EM3537">
        <v>46796</v>
      </c>
      <c r="EN3537">
        <v>46796</v>
      </c>
      <c r="EO3537">
        <v>46796</v>
      </c>
      <c r="EP3537">
        <v>46796</v>
      </c>
      <c r="EQ3537">
        <v>46796</v>
      </c>
      <c r="ER3537">
        <v>46796</v>
      </c>
      <c r="ES3537">
        <v>46796</v>
      </c>
      <c r="ET3537">
        <v>46796</v>
      </c>
      <c r="EU3537">
        <v>46796</v>
      </c>
      <c r="EV3537">
        <v>46796</v>
      </c>
      <c r="EW3537">
        <v>46796</v>
      </c>
      <c r="EX3537">
        <v>46796</v>
      </c>
      <c r="EY3537">
        <v>46796</v>
      </c>
      <c r="EZ3537">
        <v>46796</v>
      </c>
      <c r="FA3537">
        <v>46796</v>
      </c>
      <c r="FB3537">
        <v>46796</v>
      </c>
      <c r="FC3537">
        <v>46796</v>
      </c>
      <c r="FD3537">
        <v>46796</v>
      </c>
      <c r="FE3537">
        <v>46796</v>
      </c>
      <c r="FF3537">
        <v>46796</v>
      </c>
      <c r="FG3537">
        <v>46796</v>
      </c>
      <c r="FH3537">
        <v>46796</v>
      </c>
    </row>
    <row r="3538" spans="1:164">
      <c r="A3538" t="s">
        <v>3334</v>
      </c>
      <c r="B3538" t="s">
        <v>1862</v>
      </c>
      <c r="C3538" s="23">
        <v>45555</v>
      </c>
      <c r="D3538" s="23">
        <v>45568</v>
      </c>
      <c r="E3538">
        <v>12</v>
      </c>
      <c r="F3538">
        <v>46796</v>
      </c>
      <c r="G3538" t="s">
        <v>2193</v>
      </c>
      <c r="BV3538">
        <v>1436</v>
      </c>
      <c r="BW3538">
        <v>38055</v>
      </c>
      <c r="BX3538">
        <v>7304</v>
      </c>
    </row>
    <row r="3539" spans="1:164">
      <c r="A3539" t="s">
        <v>3334</v>
      </c>
      <c r="B3539" t="s">
        <v>1862</v>
      </c>
      <c r="C3539" s="23">
        <v>45555</v>
      </c>
      <c r="D3539" s="23">
        <v>45568</v>
      </c>
      <c r="E3539">
        <v>12</v>
      </c>
      <c r="F3539">
        <v>46796</v>
      </c>
      <c r="G3539" t="s">
        <v>2195</v>
      </c>
      <c r="BV3539">
        <v>1436</v>
      </c>
      <c r="BW3539">
        <v>39492</v>
      </c>
      <c r="BX3539">
        <v>46796</v>
      </c>
      <c r="BY3539">
        <v>46796</v>
      </c>
      <c r="BZ3539">
        <v>46796</v>
      </c>
      <c r="CA3539">
        <v>46796</v>
      </c>
      <c r="CB3539">
        <v>46796</v>
      </c>
      <c r="CC3539">
        <v>46796</v>
      </c>
      <c r="CD3539">
        <v>46796</v>
      </c>
      <c r="CE3539">
        <v>46796</v>
      </c>
      <c r="CF3539">
        <v>46796</v>
      </c>
      <c r="CG3539">
        <v>46796</v>
      </c>
      <c r="CH3539">
        <v>46796</v>
      </c>
      <c r="CI3539">
        <v>46796</v>
      </c>
      <c r="CJ3539">
        <v>46796</v>
      </c>
      <c r="CK3539">
        <v>46796</v>
      </c>
      <c r="CL3539">
        <v>46796</v>
      </c>
      <c r="CM3539">
        <v>46796</v>
      </c>
      <c r="CN3539">
        <v>46796</v>
      </c>
      <c r="CO3539">
        <v>46796</v>
      </c>
      <c r="CP3539">
        <v>46796</v>
      </c>
      <c r="CQ3539">
        <v>46796</v>
      </c>
      <c r="CR3539">
        <v>46796</v>
      </c>
      <c r="CS3539">
        <v>46796</v>
      </c>
      <c r="CT3539">
        <v>46796</v>
      </c>
      <c r="CU3539">
        <v>46796</v>
      </c>
      <c r="CV3539">
        <v>46796</v>
      </c>
      <c r="CW3539">
        <v>46796</v>
      </c>
      <c r="CX3539">
        <v>46796</v>
      </c>
      <c r="CY3539">
        <v>46796</v>
      </c>
      <c r="CZ3539">
        <v>46796</v>
      </c>
      <c r="DA3539">
        <v>46796</v>
      </c>
      <c r="DB3539">
        <v>46796</v>
      </c>
      <c r="DC3539">
        <v>46796</v>
      </c>
      <c r="DD3539">
        <v>46796</v>
      </c>
      <c r="DE3539">
        <v>46796</v>
      </c>
      <c r="DF3539">
        <v>46796</v>
      </c>
      <c r="DG3539">
        <v>46796</v>
      </c>
      <c r="DH3539">
        <v>46796</v>
      </c>
      <c r="DI3539">
        <v>46796</v>
      </c>
      <c r="DJ3539">
        <v>46796</v>
      </c>
      <c r="DK3539">
        <v>46796</v>
      </c>
      <c r="DL3539">
        <v>46796</v>
      </c>
      <c r="DM3539">
        <v>46796</v>
      </c>
      <c r="DN3539">
        <v>46796</v>
      </c>
      <c r="DO3539">
        <v>46796</v>
      </c>
      <c r="DP3539">
        <v>46796</v>
      </c>
      <c r="DQ3539">
        <v>46796</v>
      </c>
      <c r="DR3539">
        <v>46796</v>
      </c>
      <c r="DS3539">
        <v>46796</v>
      </c>
      <c r="DT3539">
        <v>46796</v>
      </c>
      <c r="DU3539">
        <v>46796</v>
      </c>
      <c r="DV3539">
        <v>46796</v>
      </c>
      <c r="DW3539">
        <v>46796</v>
      </c>
      <c r="DX3539">
        <v>46796</v>
      </c>
      <c r="DY3539">
        <v>46796</v>
      </c>
      <c r="DZ3539">
        <v>46796</v>
      </c>
      <c r="EA3539">
        <v>46796</v>
      </c>
      <c r="EB3539">
        <v>46796</v>
      </c>
      <c r="EC3539">
        <v>46796</v>
      </c>
      <c r="ED3539">
        <v>46796</v>
      </c>
      <c r="EE3539">
        <v>46796</v>
      </c>
      <c r="EF3539">
        <v>46796</v>
      </c>
      <c r="EG3539">
        <v>46796</v>
      </c>
      <c r="EH3539">
        <v>46796</v>
      </c>
      <c r="EI3539">
        <v>46796</v>
      </c>
      <c r="EJ3539">
        <v>46796</v>
      </c>
      <c r="EK3539">
        <v>46796</v>
      </c>
      <c r="EL3539">
        <v>46796</v>
      </c>
      <c r="EM3539">
        <v>46796</v>
      </c>
      <c r="EN3539">
        <v>46796</v>
      </c>
      <c r="EO3539">
        <v>46796</v>
      </c>
      <c r="EP3539">
        <v>46796</v>
      </c>
      <c r="EQ3539">
        <v>46796</v>
      </c>
      <c r="ER3539">
        <v>46796</v>
      </c>
      <c r="ES3539">
        <v>46796</v>
      </c>
      <c r="ET3539">
        <v>46796</v>
      </c>
      <c r="EU3539">
        <v>46796</v>
      </c>
      <c r="EV3539">
        <v>46796</v>
      </c>
      <c r="EW3539">
        <v>46796</v>
      </c>
      <c r="EX3539">
        <v>46796</v>
      </c>
      <c r="EY3539">
        <v>46796</v>
      </c>
      <c r="EZ3539">
        <v>46796</v>
      </c>
      <c r="FA3539">
        <v>46796</v>
      </c>
      <c r="FB3539">
        <v>46796</v>
      </c>
      <c r="FC3539">
        <v>46796</v>
      </c>
      <c r="FD3539">
        <v>46796</v>
      </c>
      <c r="FE3539">
        <v>46796</v>
      </c>
      <c r="FF3539">
        <v>46796</v>
      </c>
      <c r="FG3539">
        <v>46796</v>
      </c>
      <c r="FH3539">
        <v>46796</v>
      </c>
    </row>
    <row r="3540" spans="1:164">
      <c r="A3540" t="s">
        <v>2224</v>
      </c>
      <c r="C3540" s="23">
        <v>45628</v>
      </c>
      <c r="D3540" s="23">
        <v>45720</v>
      </c>
      <c r="E3540">
        <v>80</v>
      </c>
      <c r="F3540">
        <v>53482</v>
      </c>
      <c r="G3540" t="s">
        <v>2193</v>
      </c>
      <c r="CG3540">
        <v>7567</v>
      </c>
      <c r="CH3540">
        <v>7080</v>
      </c>
      <c r="CI3540">
        <v>1386</v>
      </c>
      <c r="CJ3540">
        <v>1083</v>
      </c>
      <c r="CK3540">
        <v>1962</v>
      </c>
      <c r="CL3540">
        <v>2692</v>
      </c>
      <c r="CM3540">
        <v>3672</v>
      </c>
      <c r="CN3540">
        <v>4628</v>
      </c>
      <c r="CO3540">
        <v>5283</v>
      </c>
      <c r="CP3540">
        <v>5986</v>
      </c>
      <c r="CQ3540">
        <v>5008</v>
      </c>
      <c r="CR3540">
        <v>3727</v>
      </c>
      <c r="CS3540">
        <v>2695</v>
      </c>
      <c r="CT3540">
        <v>714</v>
      </c>
    </row>
    <row r="3541" spans="1:164">
      <c r="A3541" t="s">
        <v>2224</v>
      </c>
      <c r="C3541" s="23">
        <v>45628</v>
      </c>
      <c r="D3541" s="23">
        <v>45720</v>
      </c>
      <c r="E3541">
        <v>80</v>
      </c>
      <c r="F3541">
        <v>53482</v>
      </c>
      <c r="G3541" t="s">
        <v>2195</v>
      </c>
      <c r="CG3541">
        <v>7567</v>
      </c>
      <c r="CH3541">
        <v>14647</v>
      </c>
      <c r="CI3541">
        <v>16033</v>
      </c>
      <c r="CJ3541">
        <v>17116</v>
      </c>
      <c r="CK3541">
        <v>19078</v>
      </c>
      <c r="CL3541">
        <v>21770</v>
      </c>
      <c r="CM3541">
        <v>25442</v>
      </c>
      <c r="CN3541">
        <v>30070</v>
      </c>
      <c r="CO3541">
        <v>35352</v>
      </c>
      <c r="CP3541">
        <v>41338</v>
      </c>
      <c r="CQ3541">
        <v>46346</v>
      </c>
      <c r="CR3541">
        <v>50073</v>
      </c>
      <c r="CS3541">
        <v>52768</v>
      </c>
      <c r="CT3541">
        <v>53482</v>
      </c>
      <c r="CU3541">
        <v>53482</v>
      </c>
      <c r="CV3541">
        <v>53482</v>
      </c>
      <c r="CW3541">
        <v>53482</v>
      </c>
      <c r="CX3541">
        <v>53482</v>
      </c>
      <c r="CY3541">
        <v>53482</v>
      </c>
      <c r="CZ3541">
        <v>53482</v>
      </c>
      <c r="DA3541">
        <v>53482</v>
      </c>
      <c r="DB3541">
        <v>53482</v>
      </c>
      <c r="DC3541">
        <v>53482</v>
      </c>
      <c r="DD3541">
        <v>53482</v>
      </c>
      <c r="DE3541">
        <v>53482</v>
      </c>
      <c r="DF3541">
        <v>53482</v>
      </c>
      <c r="DG3541">
        <v>53482</v>
      </c>
      <c r="DH3541">
        <v>53482</v>
      </c>
      <c r="DI3541">
        <v>53482</v>
      </c>
      <c r="DJ3541">
        <v>53482</v>
      </c>
      <c r="DK3541">
        <v>53482</v>
      </c>
      <c r="DL3541">
        <v>53482</v>
      </c>
      <c r="DM3541">
        <v>53482</v>
      </c>
      <c r="DN3541">
        <v>53482</v>
      </c>
      <c r="DO3541">
        <v>53482</v>
      </c>
      <c r="DP3541">
        <v>53482</v>
      </c>
      <c r="DQ3541">
        <v>53482</v>
      </c>
      <c r="DR3541">
        <v>53482</v>
      </c>
      <c r="DS3541">
        <v>53482</v>
      </c>
      <c r="DT3541">
        <v>53482</v>
      </c>
      <c r="DU3541">
        <v>53482</v>
      </c>
      <c r="DV3541">
        <v>53482</v>
      </c>
      <c r="DW3541">
        <v>53482</v>
      </c>
      <c r="DX3541">
        <v>53482</v>
      </c>
      <c r="DY3541">
        <v>53482</v>
      </c>
      <c r="DZ3541">
        <v>53482</v>
      </c>
      <c r="EA3541">
        <v>53482</v>
      </c>
      <c r="EB3541">
        <v>53482</v>
      </c>
      <c r="EC3541">
        <v>53482</v>
      </c>
      <c r="ED3541">
        <v>53482</v>
      </c>
      <c r="EE3541">
        <v>53482</v>
      </c>
      <c r="EF3541">
        <v>53482</v>
      </c>
      <c r="EG3541">
        <v>53482</v>
      </c>
      <c r="EH3541">
        <v>53482</v>
      </c>
      <c r="EI3541">
        <v>53482</v>
      </c>
      <c r="EJ3541">
        <v>53482</v>
      </c>
      <c r="EK3541">
        <v>53482</v>
      </c>
      <c r="EL3541">
        <v>53482</v>
      </c>
      <c r="EM3541">
        <v>53482</v>
      </c>
      <c r="EN3541">
        <v>53482</v>
      </c>
      <c r="EO3541">
        <v>53482</v>
      </c>
      <c r="EP3541">
        <v>53482</v>
      </c>
      <c r="EQ3541">
        <v>53482</v>
      </c>
      <c r="ER3541">
        <v>53482</v>
      </c>
      <c r="ES3541">
        <v>53482</v>
      </c>
      <c r="ET3541">
        <v>53482</v>
      </c>
      <c r="EU3541">
        <v>53482</v>
      </c>
      <c r="EV3541">
        <v>53482</v>
      </c>
      <c r="EW3541">
        <v>53482</v>
      </c>
      <c r="EX3541">
        <v>53482</v>
      </c>
      <c r="EY3541">
        <v>53482</v>
      </c>
      <c r="EZ3541">
        <v>53482</v>
      </c>
      <c r="FA3541">
        <v>53482</v>
      </c>
      <c r="FB3541">
        <v>53482</v>
      </c>
      <c r="FC3541">
        <v>53482</v>
      </c>
      <c r="FD3541">
        <v>53482</v>
      </c>
      <c r="FE3541">
        <v>53482</v>
      </c>
      <c r="FF3541">
        <v>53482</v>
      </c>
      <c r="FG3541">
        <v>53482</v>
      </c>
      <c r="FH3541">
        <v>53482</v>
      </c>
    </row>
    <row r="3542" spans="1:164">
      <c r="A3542" t="s">
        <v>3335</v>
      </c>
      <c r="B3542" t="s">
        <v>1864</v>
      </c>
      <c r="C3542" s="23">
        <v>45628</v>
      </c>
      <c r="D3542" s="23">
        <v>45645</v>
      </c>
      <c r="E3542">
        <v>15</v>
      </c>
      <c r="F3542">
        <v>15730</v>
      </c>
      <c r="G3542" t="s">
        <v>2193</v>
      </c>
      <c r="CG3542">
        <v>7567</v>
      </c>
      <c r="CH3542">
        <v>7080</v>
      </c>
      <c r="CI3542">
        <v>1083</v>
      </c>
    </row>
    <row r="3543" spans="1:164">
      <c r="A3543" t="s">
        <v>3335</v>
      </c>
      <c r="B3543" t="s">
        <v>1864</v>
      </c>
      <c r="C3543" s="23">
        <v>45628</v>
      </c>
      <c r="D3543" s="23">
        <v>45645</v>
      </c>
      <c r="E3543">
        <v>15</v>
      </c>
      <c r="F3543">
        <v>15730</v>
      </c>
      <c r="G3543" t="s">
        <v>2195</v>
      </c>
      <c r="CG3543">
        <v>7567</v>
      </c>
      <c r="CH3543">
        <v>14647</v>
      </c>
      <c r="CI3543">
        <v>15730</v>
      </c>
      <c r="CJ3543">
        <v>15730</v>
      </c>
      <c r="CK3543">
        <v>15730</v>
      </c>
      <c r="CL3543">
        <v>15730</v>
      </c>
      <c r="CM3543">
        <v>15730</v>
      </c>
      <c r="CN3543">
        <v>15730</v>
      </c>
      <c r="CO3543">
        <v>15730</v>
      </c>
      <c r="CP3543">
        <v>15730</v>
      </c>
      <c r="CQ3543">
        <v>15730</v>
      </c>
      <c r="CR3543">
        <v>15730</v>
      </c>
      <c r="CS3543">
        <v>15730</v>
      </c>
      <c r="CT3543">
        <v>15730</v>
      </c>
      <c r="CU3543">
        <v>15730</v>
      </c>
      <c r="CV3543">
        <v>15730</v>
      </c>
      <c r="CW3543">
        <v>15730</v>
      </c>
      <c r="CX3543">
        <v>15730</v>
      </c>
      <c r="CY3543">
        <v>15730</v>
      </c>
      <c r="CZ3543">
        <v>15730</v>
      </c>
      <c r="DA3543">
        <v>15730</v>
      </c>
      <c r="DB3543">
        <v>15730</v>
      </c>
      <c r="DC3543">
        <v>15730</v>
      </c>
      <c r="DD3543">
        <v>15730</v>
      </c>
      <c r="DE3543">
        <v>15730</v>
      </c>
      <c r="DF3543">
        <v>15730</v>
      </c>
      <c r="DG3543">
        <v>15730</v>
      </c>
      <c r="DH3543">
        <v>15730</v>
      </c>
      <c r="DI3543">
        <v>15730</v>
      </c>
      <c r="DJ3543">
        <v>15730</v>
      </c>
      <c r="DK3543">
        <v>15730</v>
      </c>
      <c r="DL3543">
        <v>15730</v>
      </c>
      <c r="DM3543">
        <v>15730</v>
      </c>
      <c r="DN3543">
        <v>15730</v>
      </c>
      <c r="DO3543">
        <v>15730</v>
      </c>
      <c r="DP3543">
        <v>15730</v>
      </c>
      <c r="DQ3543">
        <v>15730</v>
      </c>
      <c r="DR3543">
        <v>15730</v>
      </c>
      <c r="DS3543">
        <v>15730</v>
      </c>
      <c r="DT3543">
        <v>15730</v>
      </c>
      <c r="DU3543">
        <v>15730</v>
      </c>
      <c r="DV3543">
        <v>15730</v>
      </c>
      <c r="DW3543">
        <v>15730</v>
      </c>
      <c r="DX3543">
        <v>15730</v>
      </c>
      <c r="DY3543">
        <v>15730</v>
      </c>
      <c r="DZ3543">
        <v>15730</v>
      </c>
      <c r="EA3543">
        <v>15730</v>
      </c>
      <c r="EB3543">
        <v>15730</v>
      </c>
      <c r="EC3543">
        <v>15730</v>
      </c>
      <c r="ED3543">
        <v>15730</v>
      </c>
      <c r="EE3543">
        <v>15730</v>
      </c>
      <c r="EF3543">
        <v>15730</v>
      </c>
      <c r="EG3543">
        <v>15730</v>
      </c>
      <c r="EH3543">
        <v>15730</v>
      </c>
      <c r="EI3543">
        <v>15730</v>
      </c>
      <c r="EJ3543">
        <v>15730</v>
      </c>
      <c r="EK3543">
        <v>15730</v>
      </c>
      <c r="EL3543">
        <v>15730</v>
      </c>
      <c r="EM3543">
        <v>15730</v>
      </c>
      <c r="EN3543">
        <v>15730</v>
      </c>
      <c r="EO3543">
        <v>15730</v>
      </c>
      <c r="EP3543">
        <v>15730</v>
      </c>
      <c r="EQ3543">
        <v>15730</v>
      </c>
      <c r="ER3543">
        <v>15730</v>
      </c>
      <c r="ES3543">
        <v>15730</v>
      </c>
      <c r="ET3543">
        <v>15730</v>
      </c>
      <c r="EU3543">
        <v>15730</v>
      </c>
      <c r="EV3543">
        <v>15730</v>
      </c>
      <c r="EW3543">
        <v>15730</v>
      </c>
      <c r="EX3543">
        <v>15730</v>
      </c>
      <c r="EY3543">
        <v>15730</v>
      </c>
      <c r="EZ3543">
        <v>15730</v>
      </c>
      <c r="FA3543">
        <v>15730</v>
      </c>
      <c r="FB3543">
        <v>15730</v>
      </c>
      <c r="FC3543">
        <v>15730</v>
      </c>
      <c r="FD3543">
        <v>15730</v>
      </c>
      <c r="FE3543">
        <v>15730</v>
      </c>
      <c r="FF3543">
        <v>15730</v>
      </c>
      <c r="FG3543">
        <v>15730</v>
      </c>
      <c r="FH3543">
        <v>15730</v>
      </c>
    </row>
    <row r="3544" spans="1:164">
      <c r="A3544" t="s">
        <v>3336</v>
      </c>
      <c r="B3544" t="s">
        <v>1866</v>
      </c>
      <c r="C3544" s="23">
        <v>45645</v>
      </c>
      <c r="D3544" s="23">
        <v>45720</v>
      </c>
      <c r="E3544">
        <v>64</v>
      </c>
      <c r="F3544">
        <v>37752</v>
      </c>
      <c r="G3544" t="s">
        <v>2193</v>
      </c>
      <c r="CI3544">
        <v>303</v>
      </c>
      <c r="CJ3544">
        <v>1083</v>
      </c>
      <c r="CK3544">
        <v>1962</v>
      </c>
      <c r="CL3544">
        <v>2692</v>
      </c>
      <c r="CM3544">
        <v>3672</v>
      </c>
      <c r="CN3544">
        <v>4628</v>
      </c>
      <c r="CO3544">
        <v>5283</v>
      </c>
      <c r="CP3544">
        <v>5986</v>
      </c>
      <c r="CQ3544">
        <v>5008</v>
      </c>
      <c r="CR3544">
        <v>3727</v>
      </c>
      <c r="CS3544">
        <v>2695</v>
      </c>
      <c r="CT3544">
        <v>714</v>
      </c>
    </row>
    <row r="3545" spans="1:164">
      <c r="A3545" t="s">
        <v>3336</v>
      </c>
      <c r="B3545" t="s">
        <v>1866</v>
      </c>
      <c r="C3545" s="23">
        <v>45645</v>
      </c>
      <c r="D3545" s="23">
        <v>45720</v>
      </c>
      <c r="E3545">
        <v>64</v>
      </c>
      <c r="F3545">
        <v>37752</v>
      </c>
      <c r="G3545" t="s">
        <v>2195</v>
      </c>
      <c r="CI3545">
        <v>303</v>
      </c>
      <c r="CJ3545">
        <v>1386</v>
      </c>
      <c r="CK3545">
        <v>3348</v>
      </c>
      <c r="CL3545">
        <v>6040</v>
      </c>
      <c r="CM3545">
        <v>9712</v>
      </c>
      <c r="CN3545">
        <v>14340</v>
      </c>
      <c r="CO3545">
        <v>19622</v>
      </c>
      <c r="CP3545">
        <v>25608</v>
      </c>
      <c r="CQ3545">
        <v>30616</v>
      </c>
      <c r="CR3545">
        <v>34343</v>
      </c>
      <c r="CS3545">
        <v>37038</v>
      </c>
      <c r="CT3545">
        <v>37752</v>
      </c>
      <c r="CU3545">
        <v>37752</v>
      </c>
      <c r="CV3545">
        <v>37752</v>
      </c>
      <c r="CW3545">
        <v>37752</v>
      </c>
      <c r="CX3545">
        <v>37752</v>
      </c>
      <c r="CY3545">
        <v>37752</v>
      </c>
      <c r="CZ3545">
        <v>37752</v>
      </c>
      <c r="DA3545">
        <v>37752</v>
      </c>
      <c r="DB3545">
        <v>37752</v>
      </c>
      <c r="DC3545">
        <v>37752</v>
      </c>
      <c r="DD3545">
        <v>37752</v>
      </c>
      <c r="DE3545">
        <v>37752</v>
      </c>
      <c r="DF3545">
        <v>37752</v>
      </c>
      <c r="DG3545">
        <v>37752</v>
      </c>
      <c r="DH3545">
        <v>37752</v>
      </c>
      <c r="DI3545">
        <v>37752</v>
      </c>
      <c r="DJ3545">
        <v>37752</v>
      </c>
      <c r="DK3545">
        <v>37752</v>
      </c>
      <c r="DL3545">
        <v>37752</v>
      </c>
      <c r="DM3545">
        <v>37752</v>
      </c>
      <c r="DN3545">
        <v>37752</v>
      </c>
      <c r="DO3545">
        <v>37752</v>
      </c>
      <c r="DP3545">
        <v>37752</v>
      </c>
      <c r="DQ3545">
        <v>37752</v>
      </c>
      <c r="DR3545">
        <v>37752</v>
      </c>
      <c r="DS3545">
        <v>37752</v>
      </c>
      <c r="DT3545">
        <v>37752</v>
      </c>
      <c r="DU3545">
        <v>37752</v>
      </c>
      <c r="DV3545">
        <v>37752</v>
      </c>
      <c r="DW3545">
        <v>37752</v>
      </c>
      <c r="DX3545">
        <v>37752</v>
      </c>
      <c r="DY3545">
        <v>37752</v>
      </c>
      <c r="DZ3545">
        <v>37752</v>
      </c>
      <c r="EA3545">
        <v>37752</v>
      </c>
      <c r="EB3545">
        <v>37752</v>
      </c>
      <c r="EC3545">
        <v>37752</v>
      </c>
      <c r="ED3545">
        <v>37752</v>
      </c>
      <c r="EE3545">
        <v>37752</v>
      </c>
      <c r="EF3545">
        <v>37752</v>
      </c>
      <c r="EG3545">
        <v>37752</v>
      </c>
      <c r="EH3545">
        <v>37752</v>
      </c>
      <c r="EI3545">
        <v>37752</v>
      </c>
      <c r="EJ3545">
        <v>37752</v>
      </c>
      <c r="EK3545">
        <v>37752</v>
      </c>
      <c r="EL3545">
        <v>37752</v>
      </c>
      <c r="EM3545">
        <v>37752</v>
      </c>
      <c r="EN3545">
        <v>37752</v>
      </c>
      <c r="EO3545">
        <v>37752</v>
      </c>
      <c r="EP3545">
        <v>37752</v>
      </c>
      <c r="EQ3545">
        <v>37752</v>
      </c>
      <c r="ER3545">
        <v>37752</v>
      </c>
      <c r="ES3545">
        <v>37752</v>
      </c>
      <c r="ET3545">
        <v>37752</v>
      </c>
      <c r="EU3545">
        <v>37752</v>
      </c>
      <c r="EV3545">
        <v>37752</v>
      </c>
      <c r="EW3545">
        <v>37752</v>
      </c>
      <c r="EX3545">
        <v>37752</v>
      </c>
      <c r="EY3545">
        <v>37752</v>
      </c>
      <c r="EZ3545">
        <v>37752</v>
      </c>
      <c r="FA3545">
        <v>37752</v>
      </c>
      <c r="FB3545">
        <v>37752</v>
      </c>
      <c r="FC3545">
        <v>37752</v>
      </c>
      <c r="FD3545">
        <v>37752</v>
      </c>
      <c r="FE3545">
        <v>37752</v>
      </c>
      <c r="FF3545">
        <v>37752</v>
      </c>
      <c r="FG3545">
        <v>37752</v>
      </c>
      <c r="FH3545">
        <v>37752</v>
      </c>
    </row>
    <row r="3546" spans="1:164">
      <c r="A3546" t="s">
        <v>2230</v>
      </c>
      <c r="C3546" s="23">
        <v>45664</v>
      </c>
      <c r="D3546" s="23">
        <v>45682</v>
      </c>
      <c r="E3546">
        <v>17</v>
      </c>
      <c r="F3546">
        <v>3346</v>
      </c>
      <c r="G3546" t="s">
        <v>2193</v>
      </c>
      <c r="CL3546">
        <v>989</v>
      </c>
      <c r="CM3546">
        <v>1799</v>
      </c>
      <c r="CN3546">
        <v>559</v>
      </c>
    </row>
    <row r="3547" spans="1:164">
      <c r="A3547" t="s">
        <v>2230</v>
      </c>
      <c r="C3547" s="23">
        <v>45664</v>
      </c>
      <c r="D3547" s="23">
        <v>45682</v>
      </c>
      <c r="E3547">
        <v>17</v>
      </c>
      <c r="F3547">
        <v>3346</v>
      </c>
      <c r="G3547" t="s">
        <v>2195</v>
      </c>
      <c r="CL3547">
        <v>989</v>
      </c>
      <c r="CM3547">
        <v>2787</v>
      </c>
      <c r="CN3547">
        <v>3346</v>
      </c>
      <c r="CO3547">
        <v>3346</v>
      </c>
      <c r="CP3547">
        <v>3346</v>
      </c>
      <c r="CQ3547">
        <v>3346</v>
      </c>
      <c r="CR3547">
        <v>3346</v>
      </c>
      <c r="CS3547">
        <v>3346</v>
      </c>
      <c r="CT3547">
        <v>3346</v>
      </c>
      <c r="CU3547">
        <v>3346</v>
      </c>
      <c r="CV3547">
        <v>3346</v>
      </c>
      <c r="CW3547">
        <v>3346</v>
      </c>
      <c r="CX3547">
        <v>3346</v>
      </c>
      <c r="CY3547">
        <v>3346</v>
      </c>
      <c r="CZ3547">
        <v>3346</v>
      </c>
      <c r="DA3547">
        <v>3346</v>
      </c>
      <c r="DB3547">
        <v>3346</v>
      </c>
      <c r="DC3547">
        <v>3346</v>
      </c>
      <c r="DD3547">
        <v>3346</v>
      </c>
      <c r="DE3547">
        <v>3346</v>
      </c>
      <c r="DF3547">
        <v>3346</v>
      </c>
      <c r="DG3547">
        <v>3346</v>
      </c>
      <c r="DH3547">
        <v>3346</v>
      </c>
      <c r="DI3547">
        <v>3346</v>
      </c>
      <c r="DJ3547">
        <v>3346</v>
      </c>
      <c r="DK3547">
        <v>3346</v>
      </c>
      <c r="DL3547">
        <v>3346</v>
      </c>
      <c r="DM3547">
        <v>3346</v>
      </c>
      <c r="DN3547">
        <v>3346</v>
      </c>
      <c r="DO3547">
        <v>3346</v>
      </c>
      <c r="DP3547">
        <v>3346</v>
      </c>
      <c r="DQ3547">
        <v>3346</v>
      </c>
      <c r="DR3547">
        <v>3346</v>
      </c>
      <c r="DS3547">
        <v>3346</v>
      </c>
      <c r="DT3547">
        <v>3346</v>
      </c>
      <c r="DU3547">
        <v>3346</v>
      </c>
      <c r="DV3547">
        <v>3346</v>
      </c>
      <c r="DW3547">
        <v>3346</v>
      </c>
      <c r="DX3547">
        <v>3346</v>
      </c>
      <c r="DY3547">
        <v>3346</v>
      </c>
      <c r="DZ3547">
        <v>3346</v>
      </c>
      <c r="EA3547">
        <v>3346</v>
      </c>
      <c r="EB3547">
        <v>3346</v>
      </c>
      <c r="EC3547">
        <v>3346</v>
      </c>
      <c r="ED3547">
        <v>3346</v>
      </c>
      <c r="EE3547">
        <v>3346</v>
      </c>
      <c r="EF3547">
        <v>3346</v>
      </c>
      <c r="EG3547">
        <v>3346</v>
      </c>
      <c r="EH3547">
        <v>3346</v>
      </c>
      <c r="EI3547">
        <v>3346</v>
      </c>
      <c r="EJ3547">
        <v>3346</v>
      </c>
      <c r="EK3547">
        <v>3346</v>
      </c>
      <c r="EL3547">
        <v>3346</v>
      </c>
      <c r="EM3547">
        <v>3346</v>
      </c>
      <c r="EN3547">
        <v>3346</v>
      </c>
      <c r="EO3547">
        <v>3346</v>
      </c>
      <c r="EP3547">
        <v>3346</v>
      </c>
      <c r="EQ3547">
        <v>3346</v>
      </c>
      <c r="ER3547">
        <v>3346</v>
      </c>
      <c r="ES3547">
        <v>3346</v>
      </c>
      <c r="ET3547">
        <v>3346</v>
      </c>
      <c r="EU3547">
        <v>3346</v>
      </c>
      <c r="EV3547">
        <v>3346</v>
      </c>
      <c r="EW3547">
        <v>3346</v>
      </c>
      <c r="EX3547">
        <v>3346</v>
      </c>
      <c r="EY3547">
        <v>3346</v>
      </c>
      <c r="EZ3547">
        <v>3346</v>
      </c>
      <c r="FA3547">
        <v>3346</v>
      </c>
      <c r="FB3547">
        <v>3346</v>
      </c>
      <c r="FC3547">
        <v>3346</v>
      </c>
      <c r="FD3547">
        <v>3346</v>
      </c>
      <c r="FE3547">
        <v>3346</v>
      </c>
      <c r="FF3547">
        <v>3346</v>
      </c>
      <c r="FG3547">
        <v>3346</v>
      </c>
      <c r="FH3547">
        <v>3346</v>
      </c>
    </row>
    <row r="3548" spans="1:164">
      <c r="A3548" t="s">
        <v>3337</v>
      </c>
      <c r="B3548" t="s">
        <v>1868</v>
      </c>
      <c r="C3548" s="23">
        <v>45664</v>
      </c>
      <c r="D3548" s="23">
        <v>45682</v>
      </c>
      <c r="E3548">
        <v>17</v>
      </c>
      <c r="F3548">
        <v>1673</v>
      </c>
      <c r="G3548" t="s">
        <v>2193</v>
      </c>
      <c r="CL3548">
        <v>494</v>
      </c>
      <c r="CM3548">
        <v>899</v>
      </c>
      <c r="CN3548">
        <v>279</v>
      </c>
    </row>
    <row r="3549" spans="1:164">
      <c r="A3549" t="s">
        <v>3337</v>
      </c>
      <c r="B3549" t="s">
        <v>1868</v>
      </c>
      <c r="C3549" s="23">
        <v>45664</v>
      </c>
      <c r="D3549" s="23">
        <v>45682</v>
      </c>
      <c r="E3549">
        <v>17</v>
      </c>
      <c r="F3549">
        <v>1673</v>
      </c>
      <c r="G3549" t="s">
        <v>2195</v>
      </c>
      <c r="CL3549">
        <v>494</v>
      </c>
      <c r="CM3549">
        <v>1394</v>
      </c>
      <c r="CN3549">
        <v>1673</v>
      </c>
      <c r="CO3549">
        <v>1673</v>
      </c>
      <c r="CP3549">
        <v>1673</v>
      </c>
      <c r="CQ3549">
        <v>1673</v>
      </c>
      <c r="CR3549">
        <v>1673</v>
      </c>
      <c r="CS3549">
        <v>1673</v>
      </c>
      <c r="CT3549">
        <v>1673</v>
      </c>
      <c r="CU3549">
        <v>1673</v>
      </c>
      <c r="CV3549">
        <v>1673</v>
      </c>
      <c r="CW3549">
        <v>1673</v>
      </c>
      <c r="CX3549">
        <v>1673</v>
      </c>
      <c r="CY3549">
        <v>1673</v>
      </c>
      <c r="CZ3549">
        <v>1673</v>
      </c>
      <c r="DA3549">
        <v>1673</v>
      </c>
      <c r="DB3549">
        <v>1673</v>
      </c>
      <c r="DC3549">
        <v>1673</v>
      </c>
      <c r="DD3549">
        <v>1673</v>
      </c>
      <c r="DE3549">
        <v>1673</v>
      </c>
      <c r="DF3549">
        <v>1673</v>
      </c>
      <c r="DG3549">
        <v>1673</v>
      </c>
      <c r="DH3549">
        <v>1673</v>
      </c>
      <c r="DI3549">
        <v>1673</v>
      </c>
      <c r="DJ3549">
        <v>1673</v>
      </c>
      <c r="DK3549">
        <v>1673</v>
      </c>
      <c r="DL3549">
        <v>1673</v>
      </c>
      <c r="DM3549">
        <v>1673</v>
      </c>
      <c r="DN3549">
        <v>1673</v>
      </c>
      <c r="DO3549">
        <v>1673</v>
      </c>
      <c r="DP3549">
        <v>1673</v>
      </c>
      <c r="DQ3549">
        <v>1673</v>
      </c>
      <c r="DR3549">
        <v>1673</v>
      </c>
      <c r="DS3549">
        <v>1673</v>
      </c>
      <c r="DT3549">
        <v>1673</v>
      </c>
      <c r="DU3549">
        <v>1673</v>
      </c>
      <c r="DV3549">
        <v>1673</v>
      </c>
      <c r="DW3549">
        <v>1673</v>
      </c>
      <c r="DX3549">
        <v>1673</v>
      </c>
      <c r="DY3549">
        <v>1673</v>
      </c>
      <c r="DZ3549">
        <v>1673</v>
      </c>
      <c r="EA3549">
        <v>1673</v>
      </c>
      <c r="EB3549">
        <v>1673</v>
      </c>
      <c r="EC3549">
        <v>1673</v>
      </c>
      <c r="ED3549">
        <v>1673</v>
      </c>
      <c r="EE3549">
        <v>1673</v>
      </c>
      <c r="EF3549">
        <v>1673</v>
      </c>
      <c r="EG3549">
        <v>1673</v>
      </c>
      <c r="EH3549">
        <v>1673</v>
      </c>
      <c r="EI3549">
        <v>1673</v>
      </c>
      <c r="EJ3549">
        <v>1673</v>
      </c>
      <c r="EK3549">
        <v>1673</v>
      </c>
      <c r="EL3549">
        <v>1673</v>
      </c>
      <c r="EM3549">
        <v>1673</v>
      </c>
      <c r="EN3549">
        <v>1673</v>
      </c>
      <c r="EO3549">
        <v>1673</v>
      </c>
      <c r="EP3549">
        <v>1673</v>
      </c>
      <c r="EQ3549">
        <v>1673</v>
      </c>
      <c r="ER3549">
        <v>1673</v>
      </c>
      <c r="ES3549">
        <v>1673</v>
      </c>
      <c r="ET3549">
        <v>1673</v>
      </c>
      <c r="EU3549">
        <v>1673</v>
      </c>
      <c r="EV3549">
        <v>1673</v>
      </c>
      <c r="EW3549">
        <v>1673</v>
      </c>
      <c r="EX3549">
        <v>1673</v>
      </c>
      <c r="EY3549">
        <v>1673</v>
      </c>
      <c r="EZ3549">
        <v>1673</v>
      </c>
      <c r="FA3549">
        <v>1673</v>
      </c>
      <c r="FB3549">
        <v>1673</v>
      </c>
      <c r="FC3549">
        <v>1673</v>
      </c>
      <c r="FD3549">
        <v>1673</v>
      </c>
      <c r="FE3549">
        <v>1673</v>
      </c>
      <c r="FF3549">
        <v>1673</v>
      </c>
      <c r="FG3549">
        <v>1673</v>
      </c>
      <c r="FH3549">
        <v>1673</v>
      </c>
    </row>
    <row r="3550" spans="1:164">
      <c r="A3550" t="s">
        <v>3338</v>
      </c>
      <c r="B3550" t="s">
        <v>1870</v>
      </c>
      <c r="C3550" s="23">
        <v>45664</v>
      </c>
      <c r="D3550" s="23">
        <v>45682</v>
      </c>
      <c r="E3550">
        <v>17</v>
      </c>
      <c r="F3550">
        <v>1673</v>
      </c>
      <c r="G3550" t="s">
        <v>2193</v>
      </c>
      <c r="CL3550">
        <v>494</v>
      </c>
      <c r="CM3550">
        <v>899</v>
      </c>
      <c r="CN3550">
        <v>279</v>
      </c>
    </row>
    <row r="3551" spans="1:164">
      <c r="A3551" t="s">
        <v>3338</v>
      </c>
      <c r="B3551" t="s">
        <v>1870</v>
      </c>
      <c r="C3551" s="23">
        <v>45664</v>
      </c>
      <c r="D3551" s="23">
        <v>45682</v>
      </c>
      <c r="E3551">
        <v>17</v>
      </c>
      <c r="F3551">
        <v>1673</v>
      </c>
      <c r="G3551" t="s">
        <v>2195</v>
      </c>
      <c r="CL3551">
        <v>494</v>
      </c>
      <c r="CM3551">
        <v>1394</v>
      </c>
      <c r="CN3551">
        <v>1673</v>
      </c>
      <c r="CO3551">
        <v>1673</v>
      </c>
      <c r="CP3551">
        <v>1673</v>
      </c>
      <c r="CQ3551">
        <v>1673</v>
      </c>
      <c r="CR3551">
        <v>1673</v>
      </c>
      <c r="CS3551">
        <v>1673</v>
      </c>
      <c r="CT3551">
        <v>1673</v>
      </c>
      <c r="CU3551">
        <v>1673</v>
      </c>
      <c r="CV3551">
        <v>1673</v>
      </c>
      <c r="CW3551">
        <v>1673</v>
      </c>
      <c r="CX3551">
        <v>1673</v>
      </c>
      <c r="CY3551">
        <v>1673</v>
      </c>
      <c r="CZ3551">
        <v>1673</v>
      </c>
      <c r="DA3551">
        <v>1673</v>
      </c>
      <c r="DB3551">
        <v>1673</v>
      </c>
      <c r="DC3551">
        <v>1673</v>
      </c>
      <c r="DD3551">
        <v>1673</v>
      </c>
      <c r="DE3551">
        <v>1673</v>
      </c>
      <c r="DF3551">
        <v>1673</v>
      </c>
      <c r="DG3551">
        <v>1673</v>
      </c>
      <c r="DH3551">
        <v>1673</v>
      </c>
      <c r="DI3551">
        <v>1673</v>
      </c>
      <c r="DJ3551">
        <v>1673</v>
      </c>
      <c r="DK3551">
        <v>1673</v>
      </c>
      <c r="DL3551">
        <v>1673</v>
      </c>
      <c r="DM3551">
        <v>1673</v>
      </c>
      <c r="DN3551">
        <v>1673</v>
      </c>
      <c r="DO3551">
        <v>1673</v>
      </c>
      <c r="DP3551">
        <v>1673</v>
      </c>
      <c r="DQ3551">
        <v>1673</v>
      </c>
      <c r="DR3551">
        <v>1673</v>
      </c>
      <c r="DS3551">
        <v>1673</v>
      </c>
      <c r="DT3551">
        <v>1673</v>
      </c>
      <c r="DU3551">
        <v>1673</v>
      </c>
      <c r="DV3551">
        <v>1673</v>
      </c>
      <c r="DW3551">
        <v>1673</v>
      </c>
      <c r="DX3551">
        <v>1673</v>
      </c>
      <c r="DY3551">
        <v>1673</v>
      </c>
      <c r="DZ3551">
        <v>1673</v>
      </c>
      <c r="EA3551">
        <v>1673</v>
      </c>
      <c r="EB3551">
        <v>1673</v>
      </c>
      <c r="EC3551">
        <v>1673</v>
      </c>
      <c r="ED3551">
        <v>1673</v>
      </c>
      <c r="EE3551">
        <v>1673</v>
      </c>
      <c r="EF3551">
        <v>1673</v>
      </c>
      <c r="EG3551">
        <v>1673</v>
      </c>
      <c r="EH3551">
        <v>1673</v>
      </c>
      <c r="EI3551">
        <v>1673</v>
      </c>
      <c r="EJ3551">
        <v>1673</v>
      </c>
      <c r="EK3551">
        <v>1673</v>
      </c>
      <c r="EL3551">
        <v>1673</v>
      </c>
      <c r="EM3551">
        <v>1673</v>
      </c>
      <c r="EN3551">
        <v>1673</v>
      </c>
      <c r="EO3551">
        <v>1673</v>
      </c>
      <c r="EP3551">
        <v>1673</v>
      </c>
      <c r="EQ3551">
        <v>1673</v>
      </c>
      <c r="ER3551">
        <v>1673</v>
      </c>
      <c r="ES3551">
        <v>1673</v>
      </c>
      <c r="ET3551">
        <v>1673</v>
      </c>
      <c r="EU3551">
        <v>1673</v>
      </c>
      <c r="EV3551">
        <v>1673</v>
      </c>
      <c r="EW3551">
        <v>1673</v>
      </c>
      <c r="EX3551">
        <v>1673</v>
      </c>
      <c r="EY3551">
        <v>1673</v>
      </c>
      <c r="EZ3551">
        <v>1673</v>
      </c>
      <c r="FA3551">
        <v>1673</v>
      </c>
      <c r="FB3551">
        <v>1673</v>
      </c>
      <c r="FC3551">
        <v>1673</v>
      </c>
      <c r="FD3551">
        <v>1673</v>
      </c>
      <c r="FE3551">
        <v>1673</v>
      </c>
      <c r="FF3551">
        <v>1673</v>
      </c>
      <c r="FG3551">
        <v>1673</v>
      </c>
      <c r="FH3551">
        <v>1673</v>
      </c>
    </row>
    <row r="3552" spans="1:164">
      <c r="A3552" t="s">
        <v>3339</v>
      </c>
      <c r="C3552" s="23">
        <v>45145</v>
      </c>
      <c r="D3552" s="23">
        <v>45776</v>
      </c>
      <c r="E3552">
        <v>542</v>
      </c>
      <c r="F3552">
        <v>197424</v>
      </c>
      <c r="G3552" t="s">
        <v>2193</v>
      </c>
      <c r="P3552">
        <v>467</v>
      </c>
      <c r="Q3552">
        <v>467</v>
      </c>
      <c r="R3552">
        <v>467</v>
      </c>
      <c r="S3552">
        <v>467</v>
      </c>
      <c r="T3552">
        <v>467</v>
      </c>
      <c r="U3552">
        <v>467</v>
      </c>
      <c r="V3552">
        <v>467</v>
      </c>
      <c r="W3552">
        <v>467</v>
      </c>
      <c r="X3552">
        <v>467</v>
      </c>
      <c r="Y3552">
        <v>467</v>
      </c>
      <c r="Z3552">
        <v>467</v>
      </c>
      <c r="AA3552">
        <v>467</v>
      </c>
      <c r="AB3552">
        <v>467</v>
      </c>
      <c r="AC3552">
        <v>402</v>
      </c>
      <c r="BE3552">
        <v>132</v>
      </c>
      <c r="BF3552">
        <v>563</v>
      </c>
      <c r="BG3552">
        <v>1365</v>
      </c>
      <c r="BH3552">
        <v>3163</v>
      </c>
      <c r="BI3552">
        <v>5846</v>
      </c>
      <c r="BJ3552">
        <v>8613</v>
      </c>
      <c r="BK3552">
        <v>9094</v>
      </c>
      <c r="BL3552">
        <v>7187</v>
      </c>
      <c r="BM3552">
        <v>4688</v>
      </c>
      <c r="BN3552">
        <v>2891</v>
      </c>
      <c r="BO3552">
        <v>1940</v>
      </c>
      <c r="BP3552">
        <v>1273</v>
      </c>
      <c r="BQ3552">
        <v>416</v>
      </c>
      <c r="BR3552">
        <v>92</v>
      </c>
      <c r="BS3552">
        <v>5</v>
      </c>
      <c r="BZ3552">
        <v>78</v>
      </c>
      <c r="CA3552">
        <v>467</v>
      </c>
      <c r="CB3552">
        <v>467</v>
      </c>
      <c r="CC3552">
        <v>467</v>
      </c>
      <c r="CD3552">
        <v>509</v>
      </c>
      <c r="CE3552">
        <v>2364</v>
      </c>
      <c r="CF3552">
        <v>2984</v>
      </c>
      <c r="CG3552">
        <v>2162</v>
      </c>
      <c r="CH3552">
        <v>1670</v>
      </c>
      <c r="CI3552">
        <v>2076</v>
      </c>
      <c r="CJ3552">
        <v>1721</v>
      </c>
      <c r="CK3552">
        <v>735</v>
      </c>
      <c r="CL3552">
        <v>89</v>
      </c>
      <c r="CP3552">
        <v>4897</v>
      </c>
      <c r="CQ3552">
        <v>54455</v>
      </c>
      <c r="CR3552">
        <v>50303</v>
      </c>
      <c r="CS3552">
        <v>5383</v>
      </c>
      <c r="CT3552">
        <v>2399</v>
      </c>
      <c r="CU3552">
        <v>1758</v>
      </c>
      <c r="CV3552">
        <v>1395</v>
      </c>
      <c r="CW3552">
        <v>813</v>
      </c>
      <c r="CX3552">
        <v>2984</v>
      </c>
      <c r="CY3552">
        <v>1910</v>
      </c>
      <c r="CZ3552">
        <v>1147</v>
      </c>
      <c r="DA3552">
        <v>412</v>
      </c>
      <c r="DB3552">
        <v>39</v>
      </c>
    </row>
    <row r="3553" spans="1:164">
      <c r="A3553" t="s">
        <v>3339</v>
      </c>
      <c r="C3553" s="23">
        <v>45145</v>
      </c>
      <c r="D3553" s="23">
        <v>45776</v>
      </c>
      <c r="E3553">
        <v>542</v>
      </c>
      <c r="F3553">
        <v>197424</v>
      </c>
      <c r="G3553" t="s">
        <v>2195</v>
      </c>
      <c r="P3553">
        <v>467</v>
      </c>
      <c r="Q3553">
        <v>934</v>
      </c>
      <c r="R3553">
        <v>1401</v>
      </c>
      <c r="S3553">
        <v>1868</v>
      </c>
      <c r="T3553">
        <v>2335</v>
      </c>
      <c r="U3553">
        <v>2802</v>
      </c>
      <c r="V3553">
        <v>3269</v>
      </c>
      <c r="W3553">
        <v>3735</v>
      </c>
      <c r="X3553">
        <v>4202</v>
      </c>
      <c r="Y3553">
        <v>4669</v>
      </c>
      <c r="Z3553">
        <v>5136</v>
      </c>
      <c r="AA3553">
        <v>5603</v>
      </c>
      <c r="AB3553">
        <v>6070</v>
      </c>
      <c r="AC3553">
        <v>6472</v>
      </c>
      <c r="AD3553">
        <v>6472</v>
      </c>
      <c r="AE3553">
        <v>6472</v>
      </c>
      <c r="AF3553">
        <v>6472</v>
      </c>
      <c r="AG3553">
        <v>6472</v>
      </c>
      <c r="AH3553">
        <v>6472</v>
      </c>
      <c r="AI3553">
        <v>6472</v>
      </c>
      <c r="AJ3553">
        <v>6472</v>
      </c>
      <c r="AK3553">
        <v>6472</v>
      </c>
      <c r="AL3553">
        <v>6472</v>
      </c>
      <c r="AM3553">
        <v>6472</v>
      </c>
      <c r="AN3553">
        <v>6472</v>
      </c>
      <c r="AO3553">
        <v>6472</v>
      </c>
      <c r="AP3553">
        <v>6472</v>
      </c>
      <c r="AQ3553">
        <v>6472</v>
      </c>
      <c r="AR3553">
        <v>6472</v>
      </c>
      <c r="AS3553">
        <v>6472</v>
      </c>
      <c r="AT3553">
        <v>6472</v>
      </c>
      <c r="AU3553">
        <v>6472</v>
      </c>
      <c r="AV3553">
        <v>6472</v>
      </c>
      <c r="AW3553">
        <v>6472</v>
      </c>
      <c r="AX3553">
        <v>6472</v>
      </c>
      <c r="AY3553">
        <v>6472</v>
      </c>
      <c r="AZ3553">
        <v>6472</v>
      </c>
      <c r="BA3553">
        <v>6472</v>
      </c>
      <c r="BB3553">
        <v>6472</v>
      </c>
      <c r="BC3553">
        <v>6472</v>
      </c>
      <c r="BD3553">
        <v>6472</v>
      </c>
      <c r="BE3553">
        <v>6604</v>
      </c>
      <c r="BF3553">
        <v>7167</v>
      </c>
      <c r="BG3553">
        <v>8532</v>
      </c>
      <c r="BH3553">
        <v>11695</v>
      </c>
      <c r="BI3553">
        <v>17542</v>
      </c>
      <c r="BJ3553">
        <v>26155</v>
      </c>
      <c r="BK3553">
        <v>35249</v>
      </c>
      <c r="BL3553">
        <v>42436</v>
      </c>
      <c r="BM3553">
        <v>47124</v>
      </c>
      <c r="BN3553">
        <v>50015</v>
      </c>
      <c r="BO3553">
        <v>51955</v>
      </c>
      <c r="BP3553">
        <v>53228</v>
      </c>
      <c r="BQ3553">
        <v>53644</v>
      </c>
      <c r="BR3553">
        <v>53736</v>
      </c>
      <c r="BS3553">
        <v>53741</v>
      </c>
      <c r="BT3553">
        <v>53741</v>
      </c>
      <c r="BU3553">
        <v>53741</v>
      </c>
      <c r="BV3553">
        <v>53741</v>
      </c>
      <c r="BW3553">
        <v>53741</v>
      </c>
      <c r="BX3553">
        <v>53741</v>
      </c>
      <c r="BY3553">
        <v>53741</v>
      </c>
      <c r="BZ3553">
        <v>53819</v>
      </c>
      <c r="CA3553">
        <v>54286</v>
      </c>
      <c r="CB3553">
        <v>54753</v>
      </c>
      <c r="CC3553">
        <v>55219</v>
      </c>
      <c r="CD3553">
        <v>55729</v>
      </c>
      <c r="CE3553">
        <v>58093</v>
      </c>
      <c r="CF3553">
        <v>61076</v>
      </c>
      <c r="CG3553">
        <v>63239</v>
      </c>
      <c r="CH3553">
        <v>64909</v>
      </c>
      <c r="CI3553">
        <v>66985</v>
      </c>
      <c r="CJ3553">
        <v>68706</v>
      </c>
      <c r="CK3553">
        <v>69440</v>
      </c>
      <c r="CL3553">
        <v>69529</v>
      </c>
      <c r="CM3553">
        <v>69529</v>
      </c>
      <c r="CN3553">
        <v>69529</v>
      </c>
      <c r="CO3553">
        <v>69529</v>
      </c>
      <c r="CP3553">
        <v>74426</v>
      </c>
      <c r="CQ3553">
        <v>128880</v>
      </c>
      <c r="CR3553">
        <v>179183</v>
      </c>
      <c r="CS3553">
        <v>184567</v>
      </c>
      <c r="CT3553">
        <v>186966</v>
      </c>
      <c r="CU3553">
        <v>188724</v>
      </c>
      <c r="CV3553">
        <v>190119</v>
      </c>
      <c r="CW3553">
        <v>190932</v>
      </c>
      <c r="CX3553">
        <v>193916</v>
      </c>
      <c r="CY3553">
        <v>195826</v>
      </c>
      <c r="CZ3553">
        <v>196973</v>
      </c>
      <c r="DA3553">
        <v>197385</v>
      </c>
      <c r="DB3553">
        <v>197424</v>
      </c>
      <c r="DC3553">
        <v>197424</v>
      </c>
      <c r="DD3553">
        <v>197424</v>
      </c>
      <c r="DE3553">
        <v>197424</v>
      </c>
      <c r="DF3553">
        <v>197424</v>
      </c>
      <c r="DG3553">
        <v>197424</v>
      </c>
      <c r="DH3553">
        <v>197424</v>
      </c>
      <c r="DI3553">
        <v>197424</v>
      </c>
      <c r="DJ3553">
        <v>197424</v>
      </c>
      <c r="DK3553">
        <v>197424</v>
      </c>
      <c r="DL3553">
        <v>197424</v>
      </c>
      <c r="DM3553">
        <v>197424</v>
      </c>
      <c r="DN3553">
        <v>197424</v>
      </c>
      <c r="DO3553">
        <v>197424</v>
      </c>
      <c r="DP3553">
        <v>197424</v>
      </c>
      <c r="DQ3553">
        <v>197424</v>
      </c>
      <c r="DR3553">
        <v>197424</v>
      </c>
      <c r="DS3553">
        <v>197424</v>
      </c>
      <c r="DT3553">
        <v>197424</v>
      </c>
      <c r="DU3553">
        <v>197424</v>
      </c>
      <c r="DV3553">
        <v>197424</v>
      </c>
      <c r="DW3553">
        <v>197424</v>
      </c>
      <c r="DX3553">
        <v>197424</v>
      </c>
      <c r="DY3553">
        <v>197424</v>
      </c>
      <c r="DZ3553">
        <v>197424</v>
      </c>
      <c r="EA3553">
        <v>197424</v>
      </c>
      <c r="EB3553">
        <v>197424</v>
      </c>
      <c r="EC3553">
        <v>197424</v>
      </c>
      <c r="ED3553">
        <v>197424</v>
      </c>
      <c r="EE3553">
        <v>197424</v>
      </c>
      <c r="EF3553">
        <v>197424</v>
      </c>
      <c r="EG3553">
        <v>197424</v>
      </c>
      <c r="EH3553">
        <v>197424</v>
      </c>
      <c r="EI3553">
        <v>197424</v>
      </c>
      <c r="EJ3553">
        <v>197424</v>
      </c>
      <c r="EK3553">
        <v>197424</v>
      </c>
      <c r="EL3553">
        <v>197424</v>
      </c>
      <c r="EM3553">
        <v>197424</v>
      </c>
      <c r="EN3553">
        <v>197424</v>
      </c>
      <c r="EO3553">
        <v>197424</v>
      </c>
      <c r="EP3553">
        <v>197424</v>
      </c>
      <c r="EQ3553">
        <v>197424</v>
      </c>
      <c r="ER3553">
        <v>197424</v>
      </c>
      <c r="ES3553">
        <v>197424</v>
      </c>
      <c r="ET3553">
        <v>197424</v>
      </c>
      <c r="EU3553">
        <v>197424</v>
      </c>
      <c r="EV3553">
        <v>197424</v>
      </c>
      <c r="EW3553">
        <v>197424</v>
      </c>
      <c r="EX3553">
        <v>197424</v>
      </c>
      <c r="EY3553">
        <v>197424</v>
      </c>
      <c r="EZ3553">
        <v>197424</v>
      </c>
      <c r="FA3553">
        <v>197424</v>
      </c>
      <c r="FB3553">
        <v>197424</v>
      </c>
      <c r="FC3553">
        <v>197424</v>
      </c>
      <c r="FD3553">
        <v>197424</v>
      </c>
      <c r="FE3553">
        <v>197424</v>
      </c>
      <c r="FF3553">
        <v>197424</v>
      </c>
      <c r="FG3553">
        <v>197424</v>
      </c>
      <c r="FH3553">
        <v>197424</v>
      </c>
    </row>
    <row r="3554" spans="1:164">
      <c r="A3554" t="s">
        <v>3340</v>
      </c>
      <c r="C3554" s="23">
        <v>45145</v>
      </c>
      <c r="D3554" s="23">
        <v>45776</v>
      </c>
      <c r="E3554">
        <v>542</v>
      </c>
      <c r="F3554">
        <v>24811</v>
      </c>
      <c r="G3554" t="s">
        <v>2193</v>
      </c>
      <c r="P3554">
        <v>467</v>
      </c>
      <c r="Q3554">
        <v>467</v>
      </c>
      <c r="R3554">
        <v>467</v>
      </c>
      <c r="S3554">
        <v>467</v>
      </c>
      <c r="T3554">
        <v>467</v>
      </c>
      <c r="U3554">
        <v>467</v>
      </c>
      <c r="V3554">
        <v>467</v>
      </c>
      <c r="W3554">
        <v>467</v>
      </c>
      <c r="X3554">
        <v>467</v>
      </c>
      <c r="Y3554">
        <v>467</v>
      </c>
      <c r="Z3554">
        <v>467</v>
      </c>
      <c r="AA3554">
        <v>467</v>
      </c>
      <c r="AB3554">
        <v>467</v>
      </c>
      <c r="AC3554">
        <v>402</v>
      </c>
      <c r="BL3554">
        <v>8</v>
      </c>
      <c r="BM3554">
        <v>97</v>
      </c>
      <c r="BN3554">
        <v>445</v>
      </c>
      <c r="BO3554">
        <v>945</v>
      </c>
      <c r="BP3554">
        <v>925</v>
      </c>
      <c r="BQ3554">
        <v>416</v>
      </c>
      <c r="BR3554">
        <v>92</v>
      </c>
      <c r="BS3554">
        <v>5</v>
      </c>
      <c r="BZ3554">
        <v>78</v>
      </c>
      <c r="CA3554">
        <v>467</v>
      </c>
      <c r="CB3554">
        <v>467</v>
      </c>
      <c r="CC3554">
        <v>467</v>
      </c>
      <c r="CD3554">
        <v>467</v>
      </c>
      <c r="CE3554">
        <v>2020</v>
      </c>
      <c r="CF3554">
        <v>2184</v>
      </c>
      <c r="CG3554">
        <v>1644</v>
      </c>
      <c r="CH3554">
        <v>1424</v>
      </c>
      <c r="CI3554">
        <v>1620</v>
      </c>
      <c r="CJ3554">
        <v>890</v>
      </c>
      <c r="CK3554">
        <v>353</v>
      </c>
      <c r="CL3554">
        <v>67</v>
      </c>
      <c r="CX3554">
        <v>1300</v>
      </c>
      <c r="CY3554">
        <v>971</v>
      </c>
      <c r="CZ3554">
        <v>639</v>
      </c>
      <c r="DA3554">
        <v>310</v>
      </c>
      <c r="DB3554">
        <v>39</v>
      </c>
    </row>
    <row r="3555" spans="1:164">
      <c r="A3555" t="s">
        <v>3340</v>
      </c>
      <c r="C3555" s="23">
        <v>45145</v>
      </c>
      <c r="D3555" s="23">
        <v>45776</v>
      </c>
      <c r="E3555">
        <v>542</v>
      </c>
      <c r="F3555">
        <v>24811</v>
      </c>
      <c r="G3555" t="s">
        <v>2195</v>
      </c>
      <c r="P3555">
        <v>467</v>
      </c>
      <c r="Q3555">
        <v>934</v>
      </c>
      <c r="R3555">
        <v>1401</v>
      </c>
      <c r="S3555">
        <v>1868</v>
      </c>
      <c r="T3555">
        <v>2335</v>
      </c>
      <c r="U3555">
        <v>2802</v>
      </c>
      <c r="V3555">
        <v>3269</v>
      </c>
      <c r="W3555">
        <v>3735</v>
      </c>
      <c r="X3555">
        <v>4202</v>
      </c>
      <c r="Y3555">
        <v>4669</v>
      </c>
      <c r="Z3555">
        <v>5136</v>
      </c>
      <c r="AA3555">
        <v>5603</v>
      </c>
      <c r="AB3555">
        <v>6070</v>
      </c>
      <c r="AC3555">
        <v>6472</v>
      </c>
      <c r="AD3555">
        <v>6472</v>
      </c>
      <c r="AE3555">
        <v>6472</v>
      </c>
      <c r="AF3555">
        <v>6472</v>
      </c>
      <c r="AG3555">
        <v>6472</v>
      </c>
      <c r="AH3555">
        <v>6472</v>
      </c>
      <c r="AI3555">
        <v>6472</v>
      </c>
      <c r="AJ3555">
        <v>6472</v>
      </c>
      <c r="AK3555">
        <v>6472</v>
      </c>
      <c r="AL3555">
        <v>6472</v>
      </c>
      <c r="AM3555">
        <v>6472</v>
      </c>
      <c r="AN3555">
        <v>6472</v>
      </c>
      <c r="AO3555">
        <v>6472</v>
      </c>
      <c r="AP3555">
        <v>6472</v>
      </c>
      <c r="AQ3555">
        <v>6472</v>
      </c>
      <c r="AR3555">
        <v>6472</v>
      </c>
      <c r="AS3555">
        <v>6472</v>
      </c>
      <c r="AT3555">
        <v>6472</v>
      </c>
      <c r="AU3555">
        <v>6472</v>
      </c>
      <c r="AV3555">
        <v>6472</v>
      </c>
      <c r="AW3555">
        <v>6472</v>
      </c>
      <c r="AX3555">
        <v>6472</v>
      </c>
      <c r="AY3555">
        <v>6472</v>
      </c>
      <c r="AZ3555">
        <v>6472</v>
      </c>
      <c r="BA3555">
        <v>6472</v>
      </c>
      <c r="BB3555">
        <v>6472</v>
      </c>
      <c r="BC3555">
        <v>6472</v>
      </c>
      <c r="BD3555">
        <v>6472</v>
      </c>
      <c r="BE3555">
        <v>6472</v>
      </c>
      <c r="BF3555">
        <v>6472</v>
      </c>
      <c r="BG3555">
        <v>6472</v>
      </c>
      <c r="BH3555">
        <v>6472</v>
      </c>
      <c r="BI3555">
        <v>6472</v>
      </c>
      <c r="BJ3555">
        <v>6472</v>
      </c>
      <c r="BK3555">
        <v>6472</v>
      </c>
      <c r="BL3555">
        <v>6480</v>
      </c>
      <c r="BM3555">
        <v>6577</v>
      </c>
      <c r="BN3555">
        <v>7022</v>
      </c>
      <c r="BO3555">
        <v>7966</v>
      </c>
      <c r="BP3555">
        <v>8892</v>
      </c>
      <c r="BQ3555">
        <v>9308</v>
      </c>
      <c r="BR3555">
        <v>9400</v>
      </c>
      <c r="BS3555">
        <v>9405</v>
      </c>
      <c r="BT3555">
        <v>9405</v>
      </c>
      <c r="BU3555">
        <v>9405</v>
      </c>
      <c r="BV3555">
        <v>9405</v>
      </c>
      <c r="BW3555">
        <v>9405</v>
      </c>
      <c r="BX3555">
        <v>9405</v>
      </c>
      <c r="BY3555">
        <v>9405</v>
      </c>
      <c r="BZ3555">
        <v>9483</v>
      </c>
      <c r="CA3555">
        <v>9950</v>
      </c>
      <c r="CB3555">
        <v>10417</v>
      </c>
      <c r="CC3555">
        <v>10883</v>
      </c>
      <c r="CD3555">
        <v>11350</v>
      </c>
      <c r="CE3555">
        <v>13370</v>
      </c>
      <c r="CF3555">
        <v>15554</v>
      </c>
      <c r="CG3555">
        <v>17198</v>
      </c>
      <c r="CH3555">
        <v>18622</v>
      </c>
      <c r="CI3555">
        <v>20242</v>
      </c>
      <c r="CJ3555">
        <v>21132</v>
      </c>
      <c r="CK3555">
        <v>21485</v>
      </c>
      <c r="CL3555">
        <v>21552</v>
      </c>
      <c r="CM3555">
        <v>21552</v>
      </c>
      <c r="CN3555">
        <v>21552</v>
      </c>
      <c r="CO3555">
        <v>21552</v>
      </c>
      <c r="CP3555">
        <v>21552</v>
      </c>
      <c r="CQ3555">
        <v>21552</v>
      </c>
      <c r="CR3555">
        <v>21552</v>
      </c>
      <c r="CS3555">
        <v>21552</v>
      </c>
      <c r="CT3555">
        <v>21552</v>
      </c>
      <c r="CU3555">
        <v>21552</v>
      </c>
      <c r="CV3555">
        <v>21552</v>
      </c>
      <c r="CW3555">
        <v>21552</v>
      </c>
      <c r="CX3555">
        <v>22852</v>
      </c>
      <c r="CY3555">
        <v>23823</v>
      </c>
      <c r="CZ3555">
        <v>24462</v>
      </c>
      <c r="DA3555">
        <v>24772</v>
      </c>
      <c r="DB3555">
        <v>24811</v>
      </c>
      <c r="DC3555">
        <v>24811</v>
      </c>
      <c r="DD3555">
        <v>24811</v>
      </c>
      <c r="DE3555">
        <v>24811</v>
      </c>
      <c r="DF3555">
        <v>24811</v>
      </c>
      <c r="DG3555">
        <v>24811</v>
      </c>
      <c r="DH3555">
        <v>24811</v>
      </c>
      <c r="DI3555">
        <v>24811</v>
      </c>
      <c r="DJ3555">
        <v>24811</v>
      </c>
      <c r="DK3555">
        <v>24811</v>
      </c>
      <c r="DL3555">
        <v>24811</v>
      </c>
      <c r="DM3555">
        <v>24811</v>
      </c>
      <c r="DN3555">
        <v>24811</v>
      </c>
      <c r="DO3555">
        <v>24811</v>
      </c>
      <c r="DP3555">
        <v>24811</v>
      </c>
      <c r="DQ3555">
        <v>24811</v>
      </c>
      <c r="DR3555">
        <v>24811</v>
      </c>
      <c r="DS3555">
        <v>24811</v>
      </c>
      <c r="DT3555">
        <v>24811</v>
      </c>
      <c r="DU3555">
        <v>24811</v>
      </c>
      <c r="DV3555">
        <v>24811</v>
      </c>
      <c r="DW3555">
        <v>24811</v>
      </c>
      <c r="DX3555">
        <v>24811</v>
      </c>
      <c r="DY3555">
        <v>24811</v>
      </c>
      <c r="DZ3555">
        <v>24811</v>
      </c>
      <c r="EA3555">
        <v>24811</v>
      </c>
      <c r="EB3555">
        <v>24811</v>
      </c>
      <c r="EC3555">
        <v>24811</v>
      </c>
      <c r="ED3555">
        <v>24811</v>
      </c>
      <c r="EE3555">
        <v>24811</v>
      </c>
      <c r="EF3555">
        <v>24811</v>
      </c>
      <c r="EG3555">
        <v>24811</v>
      </c>
      <c r="EH3555">
        <v>24811</v>
      </c>
      <c r="EI3555">
        <v>24811</v>
      </c>
      <c r="EJ3555">
        <v>24811</v>
      </c>
      <c r="EK3555">
        <v>24811</v>
      </c>
      <c r="EL3555">
        <v>24811</v>
      </c>
      <c r="EM3555">
        <v>24811</v>
      </c>
      <c r="EN3555">
        <v>24811</v>
      </c>
      <c r="EO3555">
        <v>24811</v>
      </c>
      <c r="EP3555">
        <v>24811</v>
      </c>
      <c r="EQ3555">
        <v>24811</v>
      </c>
      <c r="ER3555">
        <v>24811</v>
      </c>
      <c r="ES3555">
        <v>24811</v>
      </c>
      <c r="ET3555">
        <v>24811</v>
      </c>
      <c r="EU3555">
        <v>24811</v>
      </c>
      <c r="EV3555">
        <v>24811</v>
      </c>
      <c r="EW3555">
        <v>24811</v>
      </c>
      <c r="EX3555">
        <v>24811</v>
      </c>
      <c r="EY3555">
        <v>24811</v>
      </c>
      <c r="EZ3555">
        <v>24811</v>
      </c>
      <c r="FA3555">
        <v>24811</v>
      </c>
      <c r="FB3555">
        <v>24811</v>
      </c>
      <c r="FC3555">
        <v>24811</v>
      </c>
      <c r="FD3555">
        <v>24811</v>
      </c>
      <c r="FE3555">
        <v>24811</v>
      </c>
      <c r="FF3555">
        <v>24811</v>
      </c>
      <c r="FG3555">
        <v>24811</v>
      </c>
      <c r="FH3555">
        <v>24811</v>
      </c>
    </row>
    <row r="3556" spans="1:164">
      <c r="A3556" t="s">
        <v>2199</v>
      </c>
      <c r="C3556" s="23">
        <v>45145</v>
      </c>
      <c r="D3556" s="23">
        <v>45776</v>
      </c>
      <c r="E3556">
        <v>542</v>
      </c>
      <c r="F3556">
        <v>24811</v>
      </c>
      <c r="G3556" t="s">
        <v>2193</v>
      </c>
      <c r="P3556">
        <v>467</v>
      </c>
      <c r="Q3556">
        <v>467</v>
      </c>
      <c r="R3556">
        <v>467</v>
      </c>
      <c r="S3556">
        <v>467</v>
      </c>
      <c r="T3556">
        <v>467</v>
      </c>
      <c r="U3556">
        <v>467</v>
      </c>
      <c r="V3556">
        <v>467</v>
      </c>
      <c r="W3556">
        <v>467</v>
      </c>
      <c r="X3556">
        <v>467</v>
      </c>
      <c r="Y3556">
        <v>467</v>
      </c>
      <c r="Z3556">
        <v>467</v>
      </c>
      <c r="AA3556">
        <v>467</v>
      </c>
      <c r="AB3556">
        <v>467</v>
      </c>
      <c r="AC3556">
        <v>402</v>
      </c>
      <c r="BL3556">
        <v>8</v>
      </c>
      <c r="BM3556">
        <v>97</v>
      </c>
      <c r="BN3556">
        <v>445</v>
      </c>
      <c r="BO3556">
        <v>945</v>
      </c>
      <c r="BP3556">
        <v>925</v>
      </c>
      <c r="BQ3556">
        <v>416</v>
      </c>
      <c r="BR3556">
        <v>92</v>
      </c>
      <c r="BS3556">
        <v>5</v>
      </c>
      <c r="BZ3556">
        <v>78</v>
      </c>
      <c r="CA3556">
        <v>467</v>
      </c>
      <c r="CB3556">
        <v>467</v>
      </c>
      <c r="CC3556">
        <v>467</v>
      </c>
      <c r="CD3556">
        <v>467</v>
      </c>
      <c r="CE3556">
        <v>2020</v>
      </c>
      <c r="CF3556">
        <v>2184</v>
      </c>
      <c r="CG3556">
        <v>1644</v>
      </c>
      <c r="CH3556">
        <v>1424</v>
      </c>
      <c r="CI3556">
        <v>1620</v>
      </c>
      <c r="CJ3556">
        <v>890</v>
      </c>
      <c r="CK3556">
        <v>353</v>
      </c>
      <c r="CL3556">
        <v>67</v>
      </c>
      <c r="CX3556">
        <v>1300</v>
      </c>
      <c r="CY3556">
        <v>971</v>
      </c>
      <c r="CZ3556">
        <v>639</v>
      </c>
      <c r="DA3556">
        <v>310</v>
      </c>
      <c r="DB3556">
        <v>39</v>
      </c>
    </row>
    <row r="3557" spans="1:164">
      <c r="A3557" t="s">
        <v>2199</v>
      </c>
      <c r="C3557" s="23">
        <v>45145</v>
      </c>
      <c r="D3557" s="23">
        <v>45776</v>
      </c>
      <c r="E3557">
        <v>542</v>
      </c>
      <c r="F3557">
        <v>24811</v>
      </c>
      <c r="G3557" t="s">
        <v>2195</v>
      </c>
      <c r="P3557">
        <v>467</v>
      </c>
      <c r="Q3557">
        <v>934</v>
      </c>
      <c r="R3557">
        <v>1401</v>
      </c>
      <c r="S3557">
        <v>1868</v>
      </c>
      <c r="T3557">
        <v>2335</v>
      </c>
      <c r="U3557">
        <v>2802</v>
      </c>
      <c r="V3557">
        <v>3269</v>
      </c>
      <c r="W3557">
        <v>3735</v>
      </c>
      <c r="X3557">
        <v>4202</v>
      </c>
      <c r="Y3557">
        <v>4669</v>
      </c>
      <c r="Z3557">
        <v>5136</v>
      </c>
      <c r="AA3557">
        <v>5603</v>
      </c>
      <c r="AB3557">
        <v>6070</v>
      </c>
      <c r="AC3557">
        <v>6472</v>
      </c>
      <c r="AD3557">
        <v>6472</v>
      </c>
      <c r="AE3557">
        <v>6472</v>
      </c>
      <c r="AF3557">
        <v>6472</v>
      </c>
      <c r="AG3557">
        <v>6472</v>
      </c>
      <c r="AH3557">
        <v>6472</v>
      </c>
      <c r="AI3557">
        <v>6472</v>
      </c>
      <c r="AJ3557">
        <v>6472</v>
      </c>
      <c r="AK3557">
        <v>6472</v>
      </c>
      <c r="AL3557">
        <v>6472</v>
      </c>
      <c r="AM3557">
        <v>6472</v>
      </c>
      <c r="AN3557">
        <v>6472</v>
      </c>
      <c r="AO3557">
        <v>6472</v>
      </c>
      <c r="AP3557">
        <v>6472</v>
      </c>
      <c r="AQ3557">
        <v>6472</v>
      </c>
      <c r="AR3557">
        <v>6472</v>
      </c>
      <c r="AS3557">
        <v>6472</v>
      </c>
      <c r="AT3557">
        <v>6472</v>
      </c>
      <c r="AU3557">
        <v>6472</v>
      </c>
      <c r="AV3557">
        <v>6472</v>
      </c>
      <c r="AW3557">
        <v>6472</v>
      </c>
      <c r="AX3557">
        <v>6472</v>
      </c>
      <c r="AY3557">
        <v>6472</v>
      </c>
      <c r="AZ3557">
        <v>6472</v>
      </c>
      <c r="BA3557">
        <v>6472</v>
      </c>
      <c r="BB3557">
        <v>6472</v>
      </c>
      <c r="BC3557">
        <v>6472</v>
      </c>
      <c r="BD3557">
        <v>6472</v>
      </c>
      <c r="BE3557">
        <v>6472</v>
      </c>
      <c r="BF3557">
        <v>6472</v>
      </c>
      <c r="BG3557">
        <v>6472</v>
      </c>
      <c r="BH3557">
        <v>6472</v>
      </c>
      <c r="BI3557">
        <v>6472</v>
      </c>
      <c r="BJ3557">
        <v>6472</v>
      </c>
      <c r="BK3557">
        <v>6472</v>
      </c>
      <c r="BL3557">
        <v>6480</v>
      </c>
      <c r="BM3557">
        <v>6577</v>
      </c>
      <c r="BN3557">
        <v>7022</v>
      </c>
      <c r="BO3557">
        <v>7966</v>
      </c>
      <c r="BP3557">
        <v>8892</v>
      </c>
      <c r="BQ3557">
        <v>9308</v>
      </c>
      <c r="BR3557">
        <v>9400</v>
      </c>
      <c r="BS3557">
        <v>9405</v>
      </c>
      <c r="BT3557">
        <v>9405</v>
      </c>
      <c r="BU3557">
        <v>9405</v>
      </c>
      <c r="BV3557">
        <v>9405</v>
      </c>
      <c r="BW3557">
        <v>9405</v>
      </c>
      <c r="BX3557">
        <v>9405</v>
      </c>
      <c r="BY3557">
        <v>9405</v>
      </c>
      <c r="BZ3557">
        <v>9483</v>
      </c>
      <c r="CA3557">
        <v>9950</v>
      </c>
      <c r="CB3557">
        <v>10417</v>
      </c>
      <c r="CC3557">
        <v>10883</v>
      </c>
      <c r="CD3557">
        <v>11350</v>
      </c>
      <c r="CE3557">
        <v>13370</v>
      </c>
      <c r="CF3557">
        <v>15554</v>
      </c>
      <c r="CG3557">
        <v>17198</v>
      </c>
      <c r="CH3557">
        <v>18622</v>
      </c>
      <c r="CI3557">
        <v>20242</v>
      </c>
      <c r="CJ3557">
        <v>21132</v>
      </c>
      <c r="CK3557">
        <v>21485</v>
      </c>
      <c r="CL3557">
        <v>21552</v>
      </c>
      <c r="CM3557">
        <v>21552</v>
      </c>
      <c r="CN3557">
        <v>21552</v>
      </c>
      <c r="CO3557">
        <v>21552</v>
      </c>
      <c r="CP3557">
        <v>21552</v>
      </c>
      <c r="CQ3557">
        <v>21552</v>
      </c>
      <c r="CR3557">
        <v>21552</v>
      </c>
      <c r="CS3557">
        <v>21552</v>
      </c>
      <c r="CT3557">
        <v>21552</v>
      </c>
      <c r="CU3557">
        <v>21552</v>
      </c>
      <c r="CV3557">
        <v>21552</v>
      </c>
      <c r="CW3557">
        <v>21552</v>
      </c>
      <c r="CX3557">
        <v>22852</v>
      </c>
      <c r="CY3557">
        <v>23823</v>
      </c>
      <c r="CZ3557">
        <v>24462</v>
      </c>
      <c r="DA3557">
        <v>24772</v>
      </c>
      <c r="DB3557">
        <v>24811</v>
      </c>
      <c r="DC3557">
        <v>24811</v>
      </c>
      <c r="DD3557">
        <v>24811</v>
      </c>
      <c r="DE3557">
        <v>24811</v>
      </c>
      <c r="DF3557">
        <v>24811</v>
      </c>
      <c r="DG3557">
        <v>24811</v>
      </c>
      <c r="DH3557">
        <v>24811</v>
      </c>
      <c r="DI3557">
        <v>24811</v>
      </c>
      <c r="DJ3557">
        <v>24811</v>
      </c>
      <c r="DK3557">
        <v>24811</v>
      </c>
      <c r="DL3557">
        <v>24811</v>
      </c>
      <c r="DM3557">
        <v>24811</v>
      </c>
      <c r="DN3557">
        <v>24811</v>
      </c>
      <c r="DO3557">
        <v>24811</v>
      </c>
      <c r="DP3557">
        <v>24811</v>
      </c>
      <c r="DQ3557">
        <v>24811</v>
      </c>
      <c r="DR3557">
        <v>24811</v>
      </c>
      <c r="DS3557">
        <v>24811</v>
      </c>
      <c r="DT3557">
        <v>24811</v>
      </c>
      <c r="DU3557">
        <v>24811</v>
      </c>
      <c r="DV3557">
        <v>24811</v>
      </c>
      <c r="DW3557">
        <v>24811</v>
      </c>
      <c r="DX3557">
        <v>24811</v>
      </c>
      <c r="DY3557">
        <v>24811</v>
      </c>
      <c r="DZ3557">
        <v>24811</v>
      </c>
      <c r="EA3557">
        <v>24811</v>
      </c>
      <c r="EB3557">
        <v>24811</v>
      </c>
      <c r="EC3557">
        <v>24811</v>
      </c>
      <c r="ED3557">
        <v>24811</v>
      </c>
      <c r="EE3557">
        <v>24811</v>
      </c>
      <c r="EF3557">
        <v>24811</v>
      </c>
      <c r="EG3557">
        <v>24811</v>
      </c>
      <c r="EH3557">
        <v>24811</v>
      </c>
      <c r="EI3557">
        <v>24811</v>
      </c>
      <c r="EJ3557">
        <v>24811</v>
      </c>
      <c r="EK3557">
        <v>24811</v>
      </c>
      <c r="EL3557">
        <v>24811</v>
      </c>
      <c r="EM3557">
        <v>24811</v>
      </c>
      <c r="EN3557">
        <v>24811</v>
      </c>
      <c r="EO3557">
        <v>24811</v>
      </c>
      <c r="EP3557">
        <v>24811</v>
      </c>
      <c r="EQ3557">
        <v>24811</v>
      </c>
      <c r="ER3557">
        <v>24811</v>
      </c>
      <c r="ES3557">
        <v>24811</v>
      </c>
      <c r="ET3557">
        <v>24811</v>
      </c>
      <c r="EU3557">
        <v>24811</v>
      </c>
      <c r="EV3557">
        <v>24811</v>
      </c>
      <c r="EW3557">
        <v>24811</v>
      </c>
      <c r="EX3557">
        <v>24811</v>
      </c>
      <c r="EY3557">
        <v>24811</v>
      </c>
      <c r="EZ3557">
        <v>24811</v>
      </c>
      <c r="FA3557">
        <v>24811</v>
      </c>
      <c r="FB3557">
        <v>24811</v>
      </c>
      <c r="FC3557">
        <v>24811</v>
      </c>
      <c r="FD3557">
        <v>24811</v>
      </c>
      <c r="FE3557">
        <v>24811</v>
      </c>
      <c r="FF3557">
        <v>24811</v>
      </c>
      <c r="FG3557">
        <v>24811</v>
      </c>
      <c r="FH3557">
        <v>24811</v>
      </c>
    </row>
    <row r="3558" spans="1:164">
      <c r="A3558" t="s">
        <v>2200</v>
      </c>
      <c r="C3558" s="23">
        <v>45145</v>
      </c>
      <c r="D3558" s="23">
        <v>45653</v>
      </c>
      <c r="E3558">
        <v>437</v>
      </c>
      <c r="F3558">
        <v>14058</v>
      </c>
      <c r="G3558" t="s">
        <v>2193</v>
      </c>
      <c r="P3558">
        <v>467</v>
      </c>
      <c r="Q3558">
        <v>467</v>
      </c>
      <c r="R3558">
        <v>467</v>
      </c>
      <c r="S3558">
        <v>467</v>
      </c>
      <c r="T3558">
        <v>467</v>
      </c>
      <c r="U3558">
        <v>467</v>
      </c>
      <c r="V3558">
        <v>467</v>
      </c>
      <c r="W3558">
        <v>467</v>
      </c>
      <c r="X3558">
        <v>467</v>
      </c>
      <c r="Y3558">
        <v>467</v>
      </c>
      <c r="Z3558">
        <v>467</v>
      </c>
      <c r="AA3558">
        <v>467</v>
      </c>
      <c r="AB3558">
        <v>467</v>
      </c>
      <c r="AC3558">
        <v>402</v>
      </c>
      <c r="BL3558">
        <v>8</v>
      </c>
      <c r="BM3558">
        <v>97</v>
      </c>
      <c r="BN3558">
        <v>445</v>
      </c>
      <c r="BO3558">
        <v>945</v>
      </c>
      <c r="BP3558">
        <v>925</v>
      </c>
      <c r="BQ3558">
        <v>416</v>
      </c>
      <c r="BR3558">
        <v>92</v>
      </c>
      <c r="BS3558">
        <v>5</v>
      </c>
      <c r="BZ3558">
        <v>78</v>
      </c>
      <c r="CA3558">
        <v>467</v>
      </c>
      <c r="CB3558">
        <v>467</v>
      </c>
      <c r="CC3558">
        <v>467</v>
      </c>
      <c r="CD3558">
        <v>467</v>
      </c>
      <c r="CE3558">
        <v>670</v>
      </c>
      <c r="CF3558">
        <v>727</v>
      </c>
      <c r="CG3558">
        <v>571</v>
      </c>
      <c r="CH3558">
        <v>400</v>
      </c>
      <c r="CI3558">
        <v>252</v>
      </c>
      <c r="CJ3558">
        <v>87</v>
      </c>
    </row>
    <row r="3559" spans="1:164">
      <c r="A3559" t="s">
        <v>2200</v>
      </c>
      <c r="C3559" s="23">
        <v>45145</v>
      </c>
      <c r="D3559" s="23">
        <v>45653</v>
      </c>
      <c r="E3559">
        <v>437</v>
      </c>
      <c r="F3559">
        <v>14058</v>
      </c>
      <c r="G3559" t="s">
        <v>2195</v>
      </c>
      <c r="P3559">
        <v>467</v>
      </c>
      <c r="Q3559">
        <v>934</v>
      </c>
      <c r="R3559">
        <v>1401</v>
      </c>
      <c r="S3559">
        <v>1868</v>
      </c>
      <c r="T3559">
        <v>2335</v>
      </c>
      <c r="U3559">
        <v>2802</v>
      </c>
      <c r="V3559">
        <v>3269</v>
      </c>
      <c r="W3559">
        <v>3735</v>
      </c>
      <c r="X3559">
        <v>4202</v>
      </c>
      <c r="Y3559">
        <v>4669</v>
      </c>
      <c r="Z3559">
        <v>5136</v>
      </c>
      <c r="AA3559">
        <v>5603</v>
      </c>
      <c r="AB3559">
        <v>6070</v>
      </c>
      <c r="AC3559">
        <v>6472</v>
      </c>
      <c r="AD3559">
        <v>6472</v>
      </c>
      <c r="AE3559">
        <v>6472</v>
      </c>
      <c r="AF3559">
        <v>6472</v>
      </c>
      <c r="AG3559">
        <v>6472</v>
      </c>
      <c r="AH3559">
        <v>6472</v>
      </c>
      <c r="AI3559">
        <v>6472</v>
      </c>
      <c r="AJ3559">
        <v>6472</v>
      </c>
      <c r="AK3559">
        <v>6472</v>
      </c>
      <c r="AL3559">
        <v>6472</v>
      </c>
      <c r="AM3559">
        <v>6472</v>
      </c>
      <c r="AN3559">
        <v>6472</v>
      </c>
      <c r="AO3559">
        <v>6472</v>
      </c>
      <c r="AP3559">
        <v>6472</v>
      </c>
      <c r="AQ3559">
        <v>6472</v>
      </c>
      <c r="AR3559">
        <v>6472</v>
      </c>
      <c r="AS3559">
        <v>6472</v>
      </c>
      <c r="AT3559">
        <v>6472</v>
      </c>
      <c r="AU3559">
        <v>6472</v>
      </c>
      <c r="AV3559">
        <v>6472</v>
      </c>
      <c r="AW3559">
        <v>6472</v>
      </c>
      <c r="AX3559">
        <v>6472</v>
      </c>
      <c r="AY3559">
        <v>6472</v>
      </c>
      <c r="AZ3559">
        <v>6472</v>
      </c>
      <c r="BA3559">
        <v>6472</v>
      </c>
      <c r="BB3559">
        <v>6472</v>
      </c>
      <c r="BC3559">
        <v>6472</v>
      </c>
      <c r="BD3559">
        <v>6472</v>
      </c>
      <c r="BE3559">
        <v>6472</v>
      </c>
      <c r="BF3559">
        <v>6472</v>
      </c>
      <c r="BG3559">
        <v>6472</v>
      </c>
      <c r="BH3559">
        <v>6472</v>
      </c>
      <c r="BI3559">
        <v>6472</v>
      </c>
      <c r="BJ3559">
        <v>6472</v>
      </c>
      <c r="BK3559">
        <v>6472</v>
      </c>
      <c r="BL3559">
        <v>6480</v>
      </c>
      <c r="BM3559">
        <v>6577</v>
      </c>
      <c r="BN3559">
        <v>7022</v>
      </c>
      <c r="BO3559">
        <v>7966</v>
      </c>
      <c r="BP3559">
        <v>8892</v>
      </c>
      <c r="BQ3559">
        <v>9308</v>
      </c>
      <c r="BR3559">
        <v>9400</v>
      </c>
      <c r="BS3559">
        <v>9405</v>
      </c>
      <c r="BT3559">
        <v>9405</v>
      </c>
      <c r="BU3559">
        <v>9405</v>
      </c>
      <c r="BV3559">
        <v>9405</v>
      </c>
      <c r="BW3559">
        <v>9405</v>
      </c>
      <c r="BX3559">
        <v>9405</v>
      </c>
      <c r="BY3559">
        <v>9405</v>
      </c>
      <c r="BZ3559">
        <v>9483</v>
      </c>
      <c r="CA3559">
        <v>9950</v>
      </c>
      <c r="CB3559">
        <v>10417</v>
      </c>
      <c r="CC3559">
        <v>10883</v>
      </c>
      <c r="CD3559">
        <v>11350</v>
      </c>
      <c r="CE3559">
        <v>12021</v>
      </c>
      <c r="CF3559">
        <v>12747</v>
      </c>
      <c r="CG3559">
        <v>13319</v>
      </c>
      <c r="CH3559">
        <v>13719</v>
      </c>
      <c r="CI3559">
        <v>13971</v>
      </c>
      <c r="CJ3559">
        <v>14058</v>
      </c>
      <c r="CK3559">
        <v>14058</v>
      </c>
      <c r="CL3559">
        <v>14058</v>
      </c>
      <c r="CM3559">
        <v>14058</v>
      </c>
      <c r="CN3559">
        <v>14058</v>
      </c>
      <c r="CO3559">
        <v>14058</v>
      </c>
      <c r="CP3559">
        <v>14058</v>
      </c>
      <c r="CQ3559">
        <v>14058</v>
      </c>
      <c r="CR3559">
        <v>14058</v>
      </c>
      <c r="CS3559">
        <v>14058</v>
      </c>
      <c r="CT3559">
        <v>14058</v>
      </c>
      <c r="CU3559">
        <v>14058</v>
      </c>
      <c r="CV3559">
        <v>14058</v>
      </c>
      <c r="CW3559">
        <v>14058</v>
      </c>
      <c r="CX3559">
        <v>14058</v>
      </c>
      <c r="CY3559">
        <v>14058</v>
      </c>
      <c r="CZ3559">
        <v>14058</v>
      </c>
      <c r="DA3559">
        <v>14058</v>
      </c>
      <c r="DB3559">
        <v>14058</v>
      </c>
      <c r="DC3559">
        <v>14058</v>
      </c>
      <c r="DD3559">
        <v>14058</v>
      </c>
      <c r="DE3559">
        <v>14058</v>
      </c>
      <c r="DF3559">
        <v>14058</v>
      </c>
      <c r="DG3559">
        <v>14058</v>
      </c>
      <c r="DH3559">
        <v>14058</v>
      </c>
      <c r="DI3559">
        <v>14058</v>
      </c>
      <c r="DJ3559">
        <v>14058</v>
      </c>
      <c r="DK3559">
        <v>14058</v>
      </c>
      <c r="DL3559">
        <v>14058</v>
      </c>
      <c r="DM3559">
        <v>14058</v>
      </c>
      <c r="DN3559">
        <v>14058</v>
      </c>
      <c r="DO3559">
        <v>14058</v>
      </c>
      <c r="DP3559">
        <v>14058</v>
      </c>
      <c r="DQ3559">
        <v>14058</v>
      </c>
      <c r="DR3559">
        <v>14058</v>
      </c>
      <c r="DS3559">
        <v>14058</v>
      </c>
      <c r="DT3559">
        <v>14058</v>
      </c>
      <c r="DU3559">
        <v>14058</v>
      </c>
      <c r="DV3559">
        <v>14058</v>
      </c>
      <c r="DW3559">
        <v>14058</v>
      </c>
      <c r="DX3559">
        <v>14058</v>
      </c>
      <c r="DY3559">
        <v>14058</v>
      </c>
      <c r="DZ3559">
        <v>14058</v>
      </c>
      <c r="EA3559">
        <v>14058</v>
      </c>
      <c r="EB3559">
        <v>14058</v>
      </c>
      <c r="EC3559">
        <v>14058</v>
      </c>
      <c r="ED3559">
        <v>14058</v>
      </c>
      <c r="EE3559">
        <v>14058</v>
      </c>
      <c r="EF3559">
        <v>14058</v>
      </c>
      <c r="EG3559">
        <v>14058</v>
      </c>
      <c r="EH3559">
        <v>14058</v>
      </c>
      <c r="EI3559">
        <v>14058</v>
      </c>
      <c r="EJ3559">
        <v>14058</v>
      </c>
      <c r="EK3559">
        <v>14058</v>
      </c>
      <c r="EL3559">
        <v>14058</v>
      </c>
      <c r="EM3559">
        <v>14058</v>
      </c>
      <c r="EN3559">
        <v>14058</v>
      </c>
      <c r="EO3559">
        <v>14058</v>
      </c>
      <c r="EP3559">
        <v>14058</v>
      </c>
      <c r="EQ3559">
        <v>14058</v>
      </c>
      <c r="ER3559">
        <v>14058</v>
      </c>
      <c r="ES3559">
        <v>14058</v>
      </c>
      <c r="ET3559">
        <v>14058</v>
      </c>
      <c r="EU3559">
        <v>14058</v>
      </c>
      <c r="EV3559">
        <v>14058</v>
      </c>
      <c r="EW3559">
        <v>14058</v>
      </c>
      <c r="EX3559">
        <v>14058</v>
      </c>
      <c r="EY3559">
        <v>14058</v>
      </c>
      <c r="EZ3559">
        <v>14058</v>
      </c>
      <c r="FA3559">
        <v>14058</v>
      </c>
      <c r="FB3559">
        <v>14058</v>
      </c>
      <c r="FC3559">
        <v>14058</v>
      </c>
      <c r="FD3559">
        <v>14058</v>
      </c>
      <c r="FE3559">
        <v>14058</v>
      </c>
      <c r="FF3559">
        <v>14058</v>
      </c>
      <c r="FG3559">
        <v>14058</v>
      </c>
      <c r="FH3559">
        <v>14058</v>
      </c>
    </row>
    <row r="3560" spans="1:164">
      <c r="A3560" t="s">
        <v>3341</v>
      </c>
      <c r="B3560" t="s">
        <v>1874</v>
      </c>
      <c r="C3560" s="23">
        <v>45145</v>
      </c>
      <c r="D3560" s="23">
        <v>45241</v>
      </c>
      <c r="E3560">
        <v>83</v>
      </c>
      <c r="F3560">
        <v>6472</v>
      </c>
      <c r="G3560" t="s">
        <v>2193</v>
      </c>
      <c r="P3560">
        <v>467</v>
      </c>
      <c r="Q3560">
        <v>467</v>
      </c>
      <c r="R3560">
        <v>467</v>
      </c>
      <c r="S3560">
        <v>467</v>
      </c>
      <c r="T3560">
        <v>467</v>
      </c>
      <c r="U3560">
        <v>467</v>
      </c>
      <c r="V3560">
        <v>467</v>
      </c>
      <c r="W3560">
        <v>467</v>
      </c>
      <c r="X3560">
        <v>467</v>
      </c>
      <c r="Y3560">
        <v>467</v>
      </c>
      <c r="Z3560">
        <v>467</v>
      </c>
      <c r="AA3560">
        <v>467</v>
      </c>
      <c r="AB3560">
        <v>467</v>
      </c>
      <c r="AC3560">
        <v>402</v>
      </c>
    </row>
    <row r="3561" spans="1:164">
      <c r="A3561" t="s">
        <v>3341</v>
      </c>
      <c r="B3561" t="s">
        <v>1874</v>
      </c>
      <c r="C3561" s="23">
        <v>45145</v>
      </c>
      <c r="D3561" s="23">
        <v>45241</v>
      </c>
      <c r="E3561">
        <v>83</v>
      </c>
      <c r="F3561">
        <v>6472</v>
      </c>
      <c r="G3561" t="s">
        <v>2195</v>
      </c>
      <c r="P3561">
        <v>467</v>
      </c>
      <c r="Q3561">
        <v>934</v>
      </c>
      <c r="R3561">
        <v>1401</v>
      </c>
      <c r="S3561">
        <v>1868</v>
      </c>
      <c r="T3561">
        <v>2335</v>
      </c>
      <c r="U3561">
        <v>2802</v>
      </c>
      <c r="V3561">
        <v>3269</v>
      </c>
      <c r="W3561">
        <v>3735</v>
      </c>
      <c r="X3561">
        <v>4202</v>
      </c>
      <c r="Y3561">
        <v>4669</v>
      </c>
      <c r="Z3561">
        <v>5136</v>
      </c>
      <c r="AA3561">
        <v>5603</v>
      </c>
      <c r="AB3561">
        <v>6070</v>
      </c>
      <c r="AC3561">
        <v>6472</v>
      </c>
      <c r="AD3561">
        <v>6472</v>
      </c>
      <c r="AE3561">
        <v>6472</v>
      </c>
      <c r="AF3561">
        <v>6472</v>
      </c>
      <c r="AG3561">
        <v>6472</v>
      </c>
      <c r="AH3561">
        <v>6472</v>
      </c>
      <c r="AI3561">
        <v>6472</v>
      </c>
      <c r="AJ3561">
        <v>6472</v>
      </c>
      <c r="AK3561">
        <v>6472</v>
      </c>
      <c r="AL3561">
        <v>6472</v>
      </c>
      <c r="AM3561">
        <v>6472</v>
      </c>
      <c r="AN3561">
        <v>6472</v>
      </c>
      <c r="AO3561">
        <v>6472</v>
      </c>
      <c r="AP3561">
        <v>6472</v>
      </c>
      <c r="AQ3561">
        <v>6472</v>
      </c>
      <c r="AR3561">
        <v>6472</v>
      </c>
      <c r="AS3561">
        <v>6472</v>
      </c>
      <c r="AT3561">
        <v>6472</v>
      </c>
      <c r="AU3561">
        <v>6472</v>
      </c>
      <c r="AV3561">
        <v>6472</v>
      </c>
      <c r="AW3561">
        <v>6472</v>
      </c>
      <c r="AX3561">
        <v>6472</v>
      </c>
      <c r="AY3561">
        <v>6472</v>
      </c>
      <c r="AZ3561">
        <v>6472</v>
      </c>
      <c r="BA3561">
        <v>6472</v>
      </c>
      <c r="BB3561">
        <v>6472</v>
      </c>
      <c r="BC3561">
        <v>6472</v>
      </c>
      <c r="BD3561">
        <v>6472</v>
      </c>
      <c r="BE3561">
        <v>6472</v>
      </c>
      <c r="BF3561">
        <v>6472</v>
      </c>
      <c r="BG3561">
        <v>6472</v>
      </c>
      <c r="BH3561">
        <v>6472</v>
      </c>
      <c r="BI3561">
        <v>6472</v>
      </c>
      <c r="BJ3561">
        <v>6472</v>
      </c>
      <c r="BK3561">
        <v>6472</v>
      </c>
      <c r="BL3561">
        <v>6472</v>
      </c>
      <c r="BM3561">
        <v>6472</v>
      </c>
      <c r="BN3561">
        <v>6472</v>
      </c>
      <c r="BO3561">
        <v>6472</v>
      </c>
      <c r="BP3561">
        <v>6472</v>
      </c>
      <c r="BQ3561">
        <v>6472</v>
      </c>
      <c r="BR3561">
        <v>6472</v>
      </c>
      <c r="BS3561">
        <v>6472</v>
      </c>
      <c r="BT3561">
        <v>6472</v>
      </c>
      <c r="BU3561">
        <v>6472</v>
      </c>
      <c r="BV3561">
        <v>6472</v>
      </c>
      <c r="BW3561">
        <v>6472</v>
      </c>
      <c r="BX3561">
        <v>6472</v>
      </c>
      <c r="BY3561">
        <v>6472</v>
      </c>
      <c r="BZ3561">
        <v>6472</v>
      </c>
      <c r="CA3561">
        <v>6472</v>
      </c>
      <c r="CB3561">
        <v>6472</v>
      </c>
      <c r="CC3561">
        <v>6472</v>
      </c>
      <c r="CD3561">
        <v>6472</v>
      </c>
      <c r="CE3561">
        <v>6472</v>
      </c>
      <c r="CF3561">
        <v>6472</v>
      </c>
      <c r="CG3561">
        <v>6472</v>
      </c>
      <c r="CH3561">
        <v>6472</v>
      </c>
      <c r="CI3561">
        <v>6472</v>
      </c>
      <c r="CJ3561">
        <v>6472</v>
      </c>
      <c r="CK3561">
        <v>6472</v>
      </c>
      <c r="CL3561">
        <v>6472</v>
      </c>
      <c r="CM3561">
        <v>6472</v>
      </c>
      <c r="CN3561">
        <v>6472</v>
      </c>
      <c r="CO3561">
        <v>6472</v>
      </c>
      <c r="CP3561">
        <v>6472</v>
      </c>
      <c r="CQ3561">
        <v>6472</v>
      </c>
      <c r="CR3561">
        <v>6472</v>
      </c>
      <c r="CS3561">
        <v>6472</v>
      </c>
      <c r="CT3561">
        <v>6472</v>
      </c>
      <c r="CU3561">
        <v>6472</v>
      </c>
      <c r="CV3561">
        <v>6472</v>
      </c>
      <c r="CW3561">
        <v>6472</v>
      </c>
      <c r="CX3561">
        <v>6472</v>
      </c>
      <c r="CY3561">
        <v>6472</v>
      </c>
      <c r="CZ3561">
        <v>6472</v>
      </c>
      <c r="DA3561">
        <v>6472</v>
      </c>
      <c r="DB3561">
        <v>6472</v>
      </c>
      <c r="DC3561">
        <v>6472</v>
      </c>
      <c r="DD3561">
        <v>6472</v>
      </c>
      <c r="DE3561">
        <v>6472</v>
      </c>
      <c r="DF3561">
        <v>6472</v>
      </c>
      <c r="DG3561">
        <v>6472</v>
      </c>
      <c r="DH3561">
        <v>6472</v>
      </c>
      <c r="DI3561">
        <v>6472</v>
      </c>
      <c r="DJ3561">
        <v>6472</v>
      </c>
      <c r="DK3561">
        <v>6472</v>
      </c>
      <c r="DL3561">
        <v>6472</v>
      </c>
      <c r="DM3561">
        <v>6472</v>
      </c>
      <c r="DN3561">
        <v>6472</v>
      </c>
      <c r="DO3561">
        <v>6472</v>
      </c>
      <c r="DP3561">
        <v>6472</v>
      </c>
      <c r="DQ3561">
        <v>6472</v>
      </c>
      <c r="DR3561">
        <v>6472</v>
      </c>
      <c r="DS3561">
        <v>6472</v>
      </c>
      <c r="DT3561">
        <v>6472</v>
      </c>
      <c r="DU3561">
        <v>6472</v>
      </c>
      <c r="DV3561">
        <v>6472</v>
      </c>
      <c r="DW3561">
        <v>6472</v>
      </c>
      <c r="DX3561">
        <v>6472</v>
      </c>
      <c r="DY3561">
        <v>6472</v>
      </c>
      <c r="DZ3561">
        <v>6472</v>
      </c>
      <c r="EA3561">
        <v>6472</v>
      </c>
      <c r="EB3561">
        <v>6472</v>
      </c>
      <c r="EC3561">
        <v>6472</v>
      </c>
      <c r="ED3561">
        <v>6472</v>
      </c>
      <c r="EE3561">
        <v>6472</v>
      </c>
      <c r="EF3561">
        <v>6472</v>
      </c>
      <c r="EG3561">
        <v>6472</v>
      </c>
      <c r="EH3561">
        <v>6472</v>
      </c>
      <c r="EI3561">
        <v>6472</v>
      </c>
      <c r="EJ3561">
        <v>6472</v>
      </c>
      <c r="EK3561">
        <v>6472</v>
      </c>
      <c r="EL3561">
        <v>6472</v>
      </c>
      <c r="EM3561">
        <v>6472</v>
      </c>
      <c r="EN3561">
        <v>6472</v>
      </c>
      <c r="EO3561">
        <v>6472</v>
      </c>
      <c r="EP3561">
        <v>6472</v>
      </c>
      <c r="EQ3561">
        <v>6472</v>
      </c>
      <c r="ER3561">
        <v>6472</v>
      </c>
      <c r="ES3561">
        <v>6472</v>
      </c>
      <c r="ET3561">
        <v>6472</v>
      </c>
      <c r="EU3561">
        <v>6472</v>
      </c>
      <c r="EV3561">
        <v>6472</v>
      </c>
      <c r="EW3561">
        <v>6472</v>
      </c>
      <c r="EX3561">
        <v>6472</v>
      </c>
      <c r="EY3561">
        <v>6472</v>
      </c>
      <c r="EZ3561">
        <v>6472</v>
      </c>
      <c r="FA3561">
        <v>6472</v>
      </c>
      <c r="FB3561">
        <v>6472</v>
      </c>
      <c r="FC3561">
        <v>6472</v>
      </c>
      <c r="FD3561">
        <v>6472</v>
      </c>
      <c r="FE3561">
        <v>6472</v>
      </c>
      <c r="FF3561">
        <v>6472</v>
      </c>
      <c r="FG3561">
        <v>6472</v>
      </c>
      <c r="FH3561">
        <v>6472</v>
      </c>
    </row>
    <row r="3562" spans="1:164">
      <c r="A3562" t="s">
        <v>3342</v>
      </c>
      <c r="B3562" t="s">
        <v>1876</v>
      </c>
      <c r="C3562" s="23">
        <v>45486</v>
      </c>
      <c r="D3562" s="23">
        <v>45530</v>
      </c>
      <c r="E3562">
        <v>38</v>
      </c>
      <c r="F3562">
        <v>2933</v>
      </c>
      <c r="G3562" t="s">
        <v>2193</v>
      </c>
      <c r="BL3562">
        <v>8</v>
      </c>
      <c r="BM3562">
        <v>97</v>
      </c>
      <c r="BN3562">
        <v>445</v>
      </c>
      <c r="BO3562">
        <v>945</v>
      </c>
      <c r="BP3562">
        <v>925</v>
      </c>
      <c r="BQ3562">
        <v>416</v>
      </c>
      <c r="BR3562">
        <v>92</v>
      </c>
      <c r="BS3562">
        <v>5</v>
      </c>
    </row>
    <row r="3563" spans="1:164">
      <c r="A3563" t="s">
        <v>3342</v>
      </c>
      <c r="B3563" t="s">
        <v>1876</v>
      </c>
      <c r="C3563" s="23">
        <v>45486</v>
      </c>
      <c r="D3563" s="23">
        <v>45530</v>
      </c>
      <c r="E3563">
        <v>38</v>
      </c>
      <c r="F3563">
        <v>2933</v>
      </c>
      <c r="G3563" t="s">
        <v>2195</v>
      </c>
      <c r="BL3563">
        <v>8</v>
      </c>
      <c r="BM3563">
        <v>105</v>
      </c>
      <c r="BN3563">
        <v>550</v>
      </c>
      <c r="BO3563">
        <v>1494</v>
      </c>
      <c r="BP3563">
        <v>2420</v>
      </c>
      <c r="BQ3563">
        <v>2836</v>
      </c>
      <c r="BR3563">
        <v>2928</v>
      </c>
      <c r="BS3563">
        <v>2933</v>
      </c>
      <c r="BT3563">
        <v>2933</v>
      </c>
      <c r="BU3563">
        <v>2933</v>
      </c>
      <c r="BV3563">
        <v>2933</v>
      </c>
      <c r="BW3563">
        <v>2933</v>
      </c>
      <c r="BX3563">
        <v>2933</v>
      </c>
      <c r="BY3563">
        <v>2933</v>
      </c>
      <c r="BZ3563">
        <v>2933</v>
      </c>
      <c r="CA3563">
        <v>2933</v>
      </c>
      <c r="CB3563">
        <v>2933</v>
      </c>
      <c r="CC3563">
        <v>2933</v>
      </c>
      <c r="CD3563">
        <v>2933</v>
      </c>
      <c r="CE3563">
        <v>2933</v>
      </c>
      <c r="CF3563">
        <v>2933</v>
      </c>
      <c r="CG3563">
        <v>2933</v>
      </c>
      <c r="CH3563">
        <v>2933</v>
      </c>
      <c r="CI3563">
        <v>2933</v>
      </c>
      <c r="CJ3563">
        <v>2933</v>
      </c>
      <c r="CK3563">
        <v>2933</v>
      </c>
      <c r="CL3563">
        <v>2933</v>
      </c>
      <c r="CM3563">
        <v>2933</v>
      </c>
      <c r="CN3563">
        <v>2933</v>
      </c>
      <c r="CO3563">
        <v>2933</v>
      </c>
      <c r="CP3563">
        <v>2933</v>
      </c>
      <c r="CQ3563">
        <v>2933</v>
      </c>
      <c r="CR3563">
        <v>2933</v>
      </c>
      <c r="CS3563">
        <v>2933</v>
      </c>
      <c r="CT3563">
        <v>2933</v>
      </c>
      <c r="CU3563">
        <v>2933</v>
      </c>
      <c r="CV3563">
        <v>2933</v>
      </c>
      <c r="CW3563">
        <v>2933</v>
      </c>
      <c r="CX3563">
        <v>2933</v>
      </c>
      <c r="CY3563">
        <v>2933</v>
      </c>
      <c r="CZ3563">
        <v>2933</v>
      </c>
      <c r="DA3563">
        <v>2933</v>
      </c>
      <c r="DB3563">
        <v>2933</v>
      </c>
      <c r="DC3563">
        <v>2933</v>
      </c>
      <c r="DD3563">
        <v>2933</v>
      </c>
      <c r="DE3563">
        <v>2933</v>
      </c>
      <c r="DF3563">
        <v>2933</v>
      </c>
      <c r="DG3563">
        <v>2933</v>
      </c>
      <c r="DH3563">
        <v>2933</v>
      </c>
      <c r="DI3563">
        <v>2933</v>
      </c>
      <c r="DJ3563">
        <v>2933</v>
      </c>
      <c r="DK3563">
        <v>2933</v>
      </c>
      <c r="DL3563">
        <v>2933</v>
      </c>
      <c r="DM3563">
        <v>2933</v>
      </c>
      <c r="DN3563">
        <v>2933</v>
      </c>
      <c r="DO3563">
        <v>2933</v>
      </c>
      <c r="DP3563">
        <v>2933</v>
      </c>
      <c r="DQ3563">
        <v>2933</v>
      </c>
      <c r="DR3563">
        <v>2933</v>
      </c>
      <c r="DS3563">
        <v>2933</v>
      </c>
      <c r="DT3563">
        <v>2933</v>
      </c>
      <c r="DU3563">
        <v>2933</v>
      </c>
      <c r="DV3563">
        <v>2933</v>
      </c>
      <c r="DW3563">
        <v>2933</v>
      </c>
      <c r="DX3563">
        <v>2933</v>
      </c>
      <c r="DY3563">
        <v>2933</v>
      </c>
      <c r="DZ3563">
        <v>2933</v>
      </c>
      <c r="EA3563">
        <v>2933</v>
      </c>
      <c r="EB3563">
        <v>2933</v>
      </c>
      <c r="EC3563">
        <v>2933</v>
      </c>
      <c r="ED3563">
        <v>2933</v>
      </c>
      <c r="EE3563">
        <v>2933</v>
      </c>
      <c r="EF3563">
        <v>2933</v>
      </c>
      <c r="EG3563">
        <v>2933</v>
      </c>
      <c r="EH3563">
        <v>2933</v>
      </c>
      <c r="EI3563">
        <v>2933</v>
      </c>
      <c r="EJ3563">
        <v>2933</v>
      </c>
      <c r="EK3563">
        <v>2933</v>
      </c>
      <c r="EL3563">
        <v>2933</v>
      </c>
      <c r="EM3563">
        <v>2933</v>
      </c>
      <c r="EN3563">
        <v>2933</v>
      </c>
      <c r="EO3563">
        <v>2933</v>
      </c>
      <c r="EP3563">
        <v>2933</v>
      </c>
      <c r="EQ3563">
        <v>2933</v>
      </c>
      <c r="ER3563">
        <v>2933</v>
      </c>
      <c r="ES3563">
        <v>2933</v>
      </c>
      <c r="ET3563">
        <v>2933</v>
      </c>
      <c r="EU3563">
        <v>2933</v>
      </c>
      <c r="EV3563">
        <v>2933</v>
      </c>
      <c r="EW3563">
        <v>2933</v>
      </c>
      <c r="EX3563">
        <v>2933</v>
      </c>
      <c r="EY3563">
        <v>2933</v>
      </c>
      <c r="EZ3563">
        <v>2933</v>
      </c>
      <c r="FA3563">
        <v>2933</v>
      </c>
      <c r="FB3563">
        <v>2933</v>
      </c>
      <c r="FC3563">
        <v>2933</v>
      </c>
      <c r="FD3563">
        <v>2933</v>
      </c>
      <c r="FE3563">
        <v>2933</v>
      </c>
      <c r="FF3563">
        <v>2933</v>
      </c>
      <c r="FG3563">
        <v>2933</v>
      </c>
      <c r="FH3563">
        <v>2933</v>
      </c>
    </row>
    <row r="3564" spans="1:164">
      <c r="A3564" t="s">
        <v>3343</v>
      </c>
      <c r="B3564" t="s">
        <v>1878</v>
      </c>
      <c r="C3564" s="23">
        <v>45584</v>
      </c>
      <c r="D3564" s="23">
        <v>45616</v>
      </c>
      <c r="E3564">
        <v>28</v>
      </c>
      <c r="F3564">
        <v>2157</v>
      </c>
      <c r="G3564" t="s">
        <v>2193</v>
      </c>
      <c r="BZ3564">
        <v>78</v>
      </c>
      <c r="CA3564">
        <v>467</v>
      </c>
      <c r="CB3564">
        <v>467</v>
      </c>
      <c r="CC3564">
        <v>467</v>
      </c>
      <c r="CD3564">
        <v>467</v>
      </c>
      <c r="CE3564">
        <v>212</v>
      </c>
    </row>
    <row r="3565" spans="1:164">
      <c r="A3565" t="s">
        <v>3343</v>
      </c>
      <c r="B3565" t="s">
        <v>1878</v>
      </c>
      <c r="C3565" s="23">
        <v>45584</v>
      </c>
      <c r="D3565" s="23">
        <v>45616</v>
      </c>
      <c r="E3565">
        <v>28</v>
      </c>
      <c r="F3565">
        <v>2157</v>
      </c>
      <c r="G3565" t="s">
        <v>2195</v>
      </c>
      <c r="BZ3565">
        <v>78</v>
      </c>
      <c r="CA3565">
        <v>545</v>
      </c>
      <c r="CB3565">
        <v>1012</v>
      </c>
      <c r="CC3565">
        <v>1478</v>
      </c>
      <c r="CD3565">
        <v>1945</v>
      </c>
      <c r="CE3565">
        <v>2157</v>
      </c>
      <c r="CF3565">
        <v>2157</v>
      </c>
      <c r="CG3565">
        <v>2157</v>
      </c>
      <c r="CH3565">
        <v>2157</v>
      </c>
      <c r="CI3565">
        <v>2157</v>
      </c>
      <c r="CJ3565">
        <v>2157</v>
      </c>
      <c r="CK3565">
        <v>2157</v>
      </c>
      <c r="CL3565">
        <v>2157</v>
      </c>
      <c r="CM3565">
        <v>2157</v>
      </c>
      <c r="CN3565">
        <v>2157</v>
      </c>
      <c r="CO3565">
        <v>2157</v>
      </c>
      <c r="CP3565">
        <v>2157</v>
      </c>
      <c r="CQ3565">
        <v>2157</v>
      </c>
      <c r="CR3565">
        <v>2157</v>
      </c>
      <c r="CS3565">
        <v>2157</v>
      </c>
      <c r="CT3565">
        <v>2157</v>
      </c>
      <c r="CU3565">
        <v>2157</v>
      </c>
      <c r="CV3565">
        <v>2157</v>
      </c>
      <c r="CW3565">
        <v>2157</v>
      </c>
      <c r="CX3565">
        <v>2157</v>
      </c>
      <c r="CY3565">
        <v>2157</v>
      </c>
      <c r="CZ3565">
        <v>2157</v>
      </c>
      <c r="DA3565">
        <v>2157</v>
      </c>
      <c r="DB3565">
        <v>2157</v>
      </c>
      <c r="DC3565">
        <v>2157</v>
      </c>
      <c r="DD3565">
        <v>2157</v>
      </c>
      <c r="DE3565">
        <v>2157</v>
      </c>
      <c r="DF3565">
        <v>2157</v>
      </c>
      <c r="DG3565">
        <v>2157</v>
      </c>
      <c r="DH3565">
        <v>2157</v>
      </c>
      <c r="DI3565">
        <v>2157</v>
      </c>
      <c r="DJ3565">
        <v>2157</v>
      </c>
      <c r="DK3565">
        <v>2157</v>
      </c>
      <c r="DL3565">
        <v>2157</v>
      </c>
      <c r="DM3565">
        <v>2157</v>
      </c>
      <c r="DN3565">
        <v>2157</v>
      </c>
      <c r="DO3565">
        <v>2157</v>
      </c>
      <c r="DP3565">
        <v>2157</v>
      </c>
      <c r="DQ3565">
        <v>2157</v>
      </c>
      <c r="DR3565">
        <v>2157</v>
      </c>
      <c r="DS3565">
        <v>2157</v>
      </c>
      <c r="DT3565">
        <v>2157</v>
      </c>
      <c r="DU3565">
        <v>2157</v>
      </c>
      <c r="DV3565">
        <v>2157</v>
      </c>
      <c r="DW3565">
        <v>2157</v>
      </c>
      <c r="DX3565">
        <v>2157</v>
      </c>
      <c r="DY3565">
        <v>2157</v>
      </c>
      <c r="DZ3565">
        <v>2157</v>
      </c>
      <c r="EA3565">
        <v>2157</v>
      </c>
      <c r="EB3565">
        <v>2157</v>
      </c>
      <c r="EC3565">
        <v>2157</v>
      </c>
      <c r="ED3565">
        <v>2157</v>
      </c>
      <c r="EE3565">
        <v>2157</v>
      </c>
      <c r="EF3565">
        <v>2157</v>
      </c>
      <c r="EG3565">
        <v>2157</v>
      </c>
      <c r="EH3565">
        <v>2157</v>
      </c>
      <c r="EI3565">
        <v>2157</v>
      </c>
      <c r="EJ3565">
        <v>2157</v>
      </c>
      <c r="EK3565">
        <v>2157</v>
      </c>
      <c r="EL3565">
        <v>2157</v>
      </c>
      <c r="EM3565">
        <v>2157</v>
      </c>
      <c r="EN3565">
        <v>2157</v>
      </c>
      <c r="EO3565">
        <v>2157</v>
      </c>
      <c r="EP3565">
        <v>2157</v>
      </c>
      <c r="EQ3565">
        <v>2157</v>
      </c>
      <c r="ER3565">
        <v>2157</v>
      </c>
      <c r="ES3565">
        <v>2157</v>
      </c>
      <c r="ET3565">
        <v>2157</v>
      </c>
      <c r="EU3565">
        <v>2157</v>
      </c>
      <c r="EV3565">
        <v>2157</v>
      </c>
      <c r="EW3565">
        <v>2157</v>
      </c>
      <c r="EX3565">
        <v>2157</v>
      </c>
      <c r="EY3565">
        <v>2157</v>
      </c>
      <c r="EZ3565">
        <v>2157</v>
      </c>
      <c r="FA3565">
        <v>2157</v>
      </c>
      <c r="FB3565">
        <v>2157</v>
      </c>
      <c r="FC3565">
        <v>2157</v>
      </c>
      <c r="FD3565">
        <v>2157</v>
      </c>
      <c r="FE3565">
        <v>2157</v>
      </c>
      <c r="FF3565">
        <v>2157</v>
      </c>
      <c r="FG3565">
        <v>2157</v>
      </c>
      <c r="FH3565">
        <v>2157</v>
      </c>
    </row>
    <row r="3566" spans="1:164">
      <c r="A3566" t="s">
        <v>3344</v>
      </c>
      <c r="B3566" t="s">
        <v>1880</v>
      </c>
      <c r="C3566" s="23">
        <v>45616</v>
      </c>
      <c r="D3566" s="23">
        <v>45653</v>
      </c>
      <c r="E3566">
        <v>32</v>
      </c>
      <c r="F3566">
        <v>2496</v>
      </c>
      <c r="G3566" t="s">
        <v>2193</v>
      </c>
      <c r="CE3566">
        <v>459</v>
      </c>
      <c r="CF3566">
        <v>727</v>
      </c>
      <c r="CG3566">
        <v>571</v>
      </c>
      <c r="CH3566">
        <v>400</v>
      </c>
      <c r="CI3566">
        <v>252</v>
      </c>
      <c r="CJ3566">
        <v>87</v>
      </c>
    </row>
    <row r="3567" spans="1:164">
      <c r="A3567" t="s">
        <v>3344</v>
      </c>
      <c r="B3567" t="s">
        <v>1880</v>
      </c>
      <c r="C3567" s="23">
        <v>45616</v>
      </c>
      <c r="D3567" s="23">
        <v>45653</v>
      </c>
      <c r="E3567">
        <v>32</v>
      </c>
      <c r="F3567">
        <v>2496</v>
      </c>
      <c r="G3567" t="s">
        <v>2195</v>
      </c>
      <c r="CE3567">
        <v>459</v>
      </c>
      <c r="CF3567">
        <v>1185</v>
      </c>
      <c r="CG3567">
        <v>1757</v>
      </c>
      <c r="CH3567">
        <v>2157</v>
      </c>
      <c r="CI3567">
        <v>2409</v>
      </c>
      <c r="CJ3567">
        <v>2496</v>
      </c>
      <c r="CK3567">
        <v>2496</v>
      </c>
      <c r="CL3567">
        <v>2496</v>
      </c>
      <c r="CM3567">
        <v>2496</v>
      </c>
      <c r="CN3567">
        <v>2496</v>
      </c>
      <c r="CO3567">
        <v>2496</v>
      </c>
      <c r="CP3567">
        <v>2496</v>
      </c>
      <c r="CQ3567">
        <v>2496</v>
      </c>
      <c r="CR3567">
        <v>2496</v>
      </c>
      <c r="CS3567">
        <v>2496</v>
      </c>
      <c r="CT3567">
        <v>2496</v>
      </c>
      <c r="CU3567">
        <v>2496</v>
      </c>
      <c r="CV3567">
        <v>2496</v>
      </c>
      <c r="CW3567">
        <v>2496</v>
      </c>
      <c r="CX3567">
        <v>2496</v>
      </c>
      <c r="CY3567">
        <v>2496</v>
      </c>
      <c r="CZ3567">
        <v>2496</v>
      </c>
      <c r="DA3567">
        <v>2496</v>
      </c>
      <c r="DB3567">
        <v>2496</v>
      </c>
      <c r="DC3567">
        <v>2496</v>
      </c>
      <c r="DD3567">
        <v>2496</v>
      </c>
      <c r="DE3567">
        <v>2496</v>
      </c>
      <c r="DF3567">
        <v>2496</v>
      </c>
      <c r="DG3567">
        <v>2496</v>
      </c>
      <c r="DH3567">
        <v>2496</v>
      </c>
      <c r="DI3567">
        <v>2496</v>
      </c>
      <c r="DJ3567">
        <v>2496</v>
      </c>
      <c r="DK3567">
        <v>2496</v>
      </c>
      <c r="DL3567">
        <v>2496</v>
      </c>
      <c r="DM3567">
        <v>2496</v>
      </c>
      <c r="DN3567">
        <v>2496</v>
      </c>
      <c r="DO3567">
        <v>2496</v>
      </c>
      <c r="DP3567">
        <v>2496</v>
      </c>
      <c r="DQ3567">
        <v>2496</v>
      </c>
      <c r="DR3567">
        <v>2496</v>
      </c>
      <c r="DS3567">
        <v>2496</v>
      </c>
      <c r="DT3567">
        <v>2496</v>
      </c>
      <c r="DU3567">
        <v>2496</v>
      </c>
      <c r="DV3567">
        <v>2496</v>
      </c>
      <c r="DW3567">
        <v>2496</v>
      </c>
      <c r="DX3567">
        <v>2496</v>
      </c>
      <c r="DY3567">
        <v>2496</v>
      </c>
      <c r="DZ3567">
        <v>2496</v>
      </c>
      <c r="EA3567">
        <v>2496</v>
      </c>
      <c r="EB3567">
        <v>2496</v>
      </c>
      <c r="EC3567">
        <v>2496</v>
      </c>
      <c r="ED3567">
        <v>2496</v>
      </c>
      <c r="EE3567">
        <v>2496</v>
      </c>
      <c r="EF3567">
        <v>2496</v>
      </c>
      <c r="EG3567">
        <v>2496</v>
      </c>
      <c r="EH3567">
        <v>2496</v>
      </c>
      <c r="EI3567">
        <v>2496</v>
      </c>
      <c r="EJ3567">
        <v>2496</v>
      </c>
      <c r="EK3567">
        <v>2496</v>
      </c>
      <c r="EL3567">
        <v>2496</v>
      </c>
      <c r="EM3567">
        <v>2496</v>
      </c>
      <c r="EN3567">
        <v>2496</v>
      </c>
      <c r="EO3567">
        <v>2496</v>
      </c>
      <c r="EP3567">
        <v>2496</v>
      </c>
      <c r="EQ3567">
        <v>2496</v>
      </c>
      <c r="ER3567">
        <v>2496</v>
      </c>
      <c r="ES3567">
        <v>2496</v>
      </c>
      <c r="ET3567">
        <v>2496</v>
      </c>
      <c r="EU3567">
        <v>2496</v>
      </c>
      <c r="EV3567">
        <v>2496</v>
      </c>
      <c r="EW3567">
        <v>2496</v>
      </c>
      <c r="EX3567">
        <v>2496</v>
      </c>
      <c r="EY3567">
        <v>2496</v>
      </c>
      <c r="EZ3567">
        <v>2496</v>
      </c>
      <c r="FA3567">
        <v>2496</v>
      </c>
      <c r="FB3567">
        <v>2496</v>
      </c>
      <c r="FC3567">
        <v>2496</v>
      </c>
      <c r="FD3567">
        <v>2496</v>
      </c>
      <c r="FE3567">
        <v>2496</v>
      </c>
      <c r="FF3567">
        <v>2496</v>
      </c>
      <c r="FG3567">
        <v>2496</v>
      </c>
      <c r="FH3567">
        <v>2496</v>
      </c>
    </row>
    <row r="3568" spans="1:164">
      <c r="A3568" t="s">
        <v>2224</v>
      </c>
      <c r="C3568" s="23">
        <v>45616</v>
      </c>
      <c r="D3568" s="23">
        <v>45776</v>
      </c>
      <c r="E3568">
        <v>137</v>
      </c>
      <c r="F3568">
        <v>7407</v>
      </c>
      <c r="G3568" t="s">
        <v>2193</v>
      </c>
      <c r="CE3568">
        <v>1349</v>
      </c>
      <c r="CF3568">
        <v>1457</v>
      </c>
      <c r="CG3568">
        <v>1035</v>
      </c>
      <c r="CH3568">
        <v>306</v>
      </c>
      <c r="CX3568">
        <v>1300</v>
      </c>
      <c r="CY3568">
        <v>971</v>
      </c>
      <c r="CZ3568">
        <v>639</v>
      </c>
      <c r="DA3568">
        <v>310</v>
      </c>
      <c r="DB3568">
        <v>39</v>
      </c>
    </row>
    <row r="3569" spans="1:164">
      <c r="A3569" t="s">
        <v>2224</v>
      </c>
      <c r="C3569" s="23">
        <v>45616</v>
      </c>
      <c r="D3569" s="23">
        <v>45776</v>
      </c>
      <c r="E3569">
        <v>137</v>
      </c>
      <c r="F3569">
        <v>7407</v>
      </c>
      <c r="G3569" t="s">
        <v>2195</v>
      </c>
      <c r="CE3569">
        <v>1349</v>
      </c>
      <c r="CF3569">
        <v>2807</v>
      </c>
      <c r="CG3569">
        <v>3842</v>
      </c>
      <c r="CH3569">
        <v>4148</v>
      </c>
      <c r="CI3569">
        <v>4148</v>
      </c>
      <c r="CJ3569">
        <v>4148</v>
      </c>
      <c r="CK3569">
        <v>4148</v>
      </c>
      <c r="CL3569">
        <v>4148</v>
      </c>
      <c r="CM3569">
        <v>4148</v>
      </c>
      <c r="CN3569">
        <v>4148</v>
      </c>
      <c r="CO3569">
        <v>4148</v>
      </c>
      <c r="CP3569">
        <v>4148</v>
      </c>
      <c r="CQ3569">
        <v>4148</v>
      </c>
      <c r="CR3569">
        <v>4148</v>
      </c>
      <c r="CS3569">
        <v>4148</v>
      </c>
      <c r="CT3569">
        <v>4148</v>
      </c>
      <c r="CU3569">
        <v>4148</v>
      </c>
      <c r="CV3569">
        <v>4148</v>
      </c>
      <c r="CW3569">
        <v>4148</v>
      </c>
      <c r="CX3569">
        <v>5448</v>
      </c>
      <c r="CY3569">
        <v>6419</v>
      </c>
      <c r="CZ3569">
        <v>7058</v>
      </c>
      <c r="DA3569">
        <v>7368</v>
      </c>
      <c r="DB3569">
        <v>7407</v>
      </c>
      <c r="DC3569">
        <v>7407</v>
      </c>
      <c r="DD3569">
        <v>7407</v>
      </c>
      <c r="DE3569">
        <v>7407</v>
      </c>
      <c r="DF3569">
        <v>7407</v>
      </c>
      <c r="DG3569">
        <v>7407</v>
      </c>
      <c r="DH3569">
        <v>7407</v>
      </c>
      <c r="DI3569">
        <v>7407</v>
      </c>
      <c r="DJ3569">
        <v>7407</v>
      </c>
      <c r="DK3569">
        <v>7407</v>
      </c>
      <c r="DL3569">
        <v>7407</v>
      </c>
      <c r="DM3569">
        <v>7407</v>
      </c>
      <c r="DN3569">
        <v>7407</v>
      </c>
      <c r="DO3569">
        <v>7407</v>
      </c>
      <c r="DP3569">
        <v>7407</v>
      </c>
      <c r="DQ3569">
        <v>7407</v>
      </c>
      <c r="DR3569">
        <v>7407</v>
      </c>
      <c r="DS3569">
        <v>7407</v>
      </c>
      <c r="DT3569">
        <v>7407</v>
      </c>
      <c r="DU3569">
        <v>7407</v>
      </c>
      <c r="DV3569">
        <v>7407</v>
      </c>
      <c r="DW3569">
        <v>7407</v>
      </c>
      <c r="DX3569">
        <v>7407</v>
      </c>
      <c r="DY3569">
        <v>7407</v>
      </c>
      <c r="DZ3569">
        <v>7407</v>
      </c>
      <c r="EA3569">
        <v>7407</v>
      </c>
      <c r="EB3569">
        <v>7407</v>
      </c>
      <c r="EC3569">
        <v>7407</v>
      </c>
      <c r="ED3569">
        <v>7407</v>
      </c>
      <c r="EE3569">
        <v>7407</v>
      </c>
      <c r="EF3569">
        <v>7407</v>
      </c>
      <c r="EG3569">
        <v>7407</v>
      </c>
      <c r="EH3569">
        <v>7407</v>
      </c>
      <c r="EI3569">
        <v>7407</v>
      </c>
      <c r="EJ3569">
        <v>7407</v>
      </c>
      <c r="EK3569">
        <v>7407</v>
      </c>
      <c r="EL3569">
        <v>7407</v>
      </c>
      <c r="EM3569">
        <v>7407</v>
      </c>
      <c r="EN3569">
        <v>7407</v>
      </c>
      <c r="EO3569">
        <v>7407</v>
      </c>
      <c r="EP3569">
        <v>7407</v>
      </c>
      <c r="EQ3569">
        <v>7407</v>
      </c>
      <c r="ER3569">
        <v>7407</v>
      </c>
      <c r="ES3569">
        <v>7407</v>
      </c>
      <c r="ET3569">
        <v>7407</v>
      </c>
      <c r="EU3569">
        <v>7407</v>
      </c>
      <c r="EV3569">
        <v>7407</v>
      </c>
      <c r="EW3569">
        <v>7407</v>
      </c>
      <c r="EX3569">
        <v>7407</v>
      </c>
      <c r="EY3569">
        <v>7407</v>
      </c>
      <c r="EZ3569">
        <v>7407</v>
      </c>
      <c r="FA3569">
        <v>7407</v>
      </c>
      <c r="FB3569">
        <v>7407</v>
      </c>
      <c r="FC3569">
        <v>7407</v>
      </c>
      <c r="FD3569">
        <v>7407</v>
      </c>
      <c r="FE3569">
        <v>7407</v>
      </c>
      <c r="FF3569">
        <v>7407</v>
      </c>
      <c r="FG3569">
        <v>7407</v>
      </c>
      <c r="FH3569">
        <v>7407</v>
      </c>
    </row>
    <row r="3570" spans="1:164">
      <c r="A3570" t="s">
        <v>3345</v>
      </c>
      <c r="B3570" t="s">
        <v>1882</v>
      </c>
      <c r="C3570" s="23">
        <v>45616</v>
      </c>
      <c r="D3570" s="23">
        <v>45636</v>
      </c>
      <c r="E3570">
        <v>17</v>
      </c>
      <c r="F3570">
        <v>1375</v>
      </c>
      <c r="G3570" t="s">
        <v>2193</v>
      </c>
      <c r="CE3570">
        <v>474</v>
      </c>
      <c r="CF3570">
        <v>600</v>
      </c>
      <c r="CG3570">
        <v>278</v>
      </c>
      <c r="CH3570">
        <v>23</v>
      </c>
    </row>
    <row r="3571" spans="1:164">
      <c r="A3571" t="s">
        <v>3345</v>
      </c>
      <c r="B3571" t="s">
        <v>1882</v>
      </c>
      <c r="C3571" s="23">
        <v>45616</v>
      </c>
      <c r="D3571" s="23">
        <v>45636</v>
      </c>
      <c r="E3571">
        <v>17</v>
      </c>
      <c r="F3571">
        <v>1375</v>
      </c>
      <c r="G3571" t="s">
        <v>2195</v>
      </c>
      <c r="CE3571">
        <v>474</v>
      </c>
      <c r="CF3571">
        <v>1074</v>
      </c>
      <c r="CG3571">
        <v>1352</v>
      </c>
      <c r="CH3571">
        <v>1375</v>
      </c>
      <c r="CI3571">
        <v>1375</v>
      </c>
      <c r="CJ3571">
        <v>1375</v>
      </c>
      <c r="CK3571">
        <v>1375</v>
      </c>
      <c r="CL3571">
        <v>1375</v>
      </c>
      <c r="CM3571">
        <v>1375</v>
      </c>
      <c r="CN3571">
        <v>1375</v>
      </c>
      <c r="CO3571">
        <v>1375</v>
      </c>
      <c r="CP3571">
        <v>1375</v>
      </c>
      <c r="CQ3571">
        <v>1375</v>
      </c>
      <c r="CR3571">
        <v>1375</v>
      </c>
      <c r="CS3571">
        <v>1375</v>
      </c>
      <c r="CT3571">
        <v>1375</v>
      </c>
      <c r="CU3571">
        <v>1375</v>
      </c>
      <c r="CV3571">
        <v>1375</v>
      </c>
      <c r="CW3571">
        <v>1375</v>
      </c>
      <c r="CX3571">
        <v>1375</v>
      </c>
      <c r="CY3571">
        <v>1375</v>
      </c>
      <c r="CZ3571">
        <v>1375</v>
      </c>
      <c r="DA3571">
        <v>1375</v>
      </c>
      <c r="DB3571">
        <v>1375</v>
      </c>
      <c r="DC3571">
        <v>1375</v>
      </c>
      <c r="DD3571">
        <v>1375</v>
      </c>
      <c r="DE3571">
        <v>1375</v>
      </c>
      <c r="DF3571">
        <v>1375</v>
      </c>
      <c r="DG3571">
        <v>1375</v>
      </c>
      <c r="DH3571">
        <v>1375</v>
      </c>
      <c r="DI3571">
        <v>1375</v>
      </c>
      <c r="DJ3571">
        <v>1375</v>
      </c>
      <c r="DK3571">
        <v>1375</v>
      </c>
      <c r="DL3571">
        <v>1375</v>
      </c>
      <c r="DM3571">
        <v>1375</v>
      </c>
      <c r="DN3571">
        <v>1375</v>
      </c>
      <c r="DO3571">
        <v>1375</v>
      </c>
      <c r="DP3571">
        <v>1375</v>
      </c>
      <c r="DQ3571">
        <v>1375</v>
      </c>
      <c r="DR3571">
        <v>1375</v>
      </c>
      <c r="DS3571">
        <v>1375</v>
      </c>
      <c r="DT3571">
        <v>1375</v>
      </c>
      <c r="DU3571">
        <v>1375</v>
      </c>
      <c r="DV3571">
        <v>1375</v>
      </c>
      <c r="DW3571">
        <v>1375</v>
      </c>
      <c r="DX3571">
        <v>1375</v>
      </c>
      <c r="DY3571">
        <v>1375</v>
      </c>
      <c r="DZ3571">
        <v>1375</v>
      </c>
      <c r="EA3571">
        <v>1375</v>
      </c>
      <c r="EB3571">
        <v>1375</v>
      </c>
      <c r="EC3571">
        <v>1375</v>
      </c>
      <c r="ED3571">
        <v>1375</v>
      </c>
      <c r="EE3571">
        <v>1375</v>
      </c>
      <c r="EF3571">
        <v>1375</v>
      </c>
      <c r="EG3571">
        <v>1375</v>
      </c>
      <c r="EH3571">
        <v>1375</v>
      </c>
      <c r="EI3571">
        <v>1375</v>
      </c>
      <c r="EJ3571">
        <v>1375</v>
      </c>
      <c r="EK3571">
        <v>1375</v>
      </c>
      <c r="EL3571">
        <v>1375</v>
      </c>
      <c r="EM3571">
        <v>1375</v>
      </c>
      <c r="EN3571">
        <v>1375</v>
      </c>
      <c r="EO3571">
        <v>1375</v>
      </c>
      <c r="EP3571">
        <v>1375</v>
      </c>
      <c r="EQ3571">
        <v>1375</v>
      </c>
      <c r="ER3571">
        <v>1375</v>
      </c>
      <c r="ES3571">
        <v>1375</v>
      </c>
      <c r="ET3571">
        <v>1375</v>
      </c>
      <c r="EU3571">
        <v>1375</v>
      </c>
      <c r="EV3571">
        <v>1375</v>
      </c>
      <c r="EW3571">
        <v>1375</v>
      </c>
      <c r="EX3571">
        <v>1375</v>
      </c>
      <c r="EY3571">
        <v>1375</v>
      </c>
      <c r="EZ3571">
        <v>1375</v>
      </c>
      <c r="FA3571">
        <v>1375</v>
      </c>
      <c r="FB3571">
        <v>1375</v>
      </c>
      <c r="FC3571">
        <v>1375</v>
      </c>
      <c r="FD3571">
        <v>1375</v>
      </c>
      <c r="FE3571">
        <v>1375</v>
      </c>
      <c r="FF3571">
        <v>1375</v>
      </c>
      <c r="FG3571">
        <v>1375</v>
      </c>
      <c r="FH3571">
        <v>1375</v>
      </c>
    </row>
    <row r="3572" spans="1:164">
      <c r="A3572" t="s">
        <v>3346</v>
      </c>
      <c r="B3572" t="s">
        <v>1884</v>
      </c>
      <c r="C3572" s="23">
        <v>45616</v>
      </c>
      <c r="D3572" s="23">
        <v>45626</v>
      </c>
      <c r="E3572">
        <v>9</v>
      </c>
      <c r="F3572">
        <v>738</v>
      </c>
      <c r="G3572" t="s">
        <v>2193</v>
      </c>
      <c r="CE3572">
        <v>428</v>
      </c>
      <c r="CF3572">
        <v>310</v>
      </c>
    </row>
    <row r="3573" spans="1:164">
      <c r="A3573" t="s">
        <v>3346</v>
      </c>
      <c r="B3573" t="s">
        <v>1884</v>
      </c>
      <c r="C3573" s="23">
        <v>45616</v>
      </c>
      <c r="D3573" s="23">
        <v>45626</v>
      </c>
      <c r="E3573">
        <v>9</v>
      </c>
      <c r="F3573">
        <v>738</v>
      </c>
      <c r="G3573" t="s">
        <v>2195</v>
      </c>
      <c r="CE3573">
        <v>428</v>
      </c>
      <c r="CF3573">
        <v>738</v>
      </c>
      <c r="CG3573">
        <v>738</v>
      </c>
      <c r="CH3573">
        <v>738</v>
      </c>
      <c r="CI3573">
        <v>738</v>
      </c>
      <c r="CJ3573">
        <v>738</v>
      </c>
      <c r="CK3573">
        <v>738</v>
      </c>
      <c r="CL3573">
        <v>738</v>
      </c>
      <c r="CM3573">
        <v>738</v>
      </c>
      <c r="CN3573">
        <v>738</v>
      </c>
      <c r="CO3573">
        <v>738</v>
      </c>
      <c r="CP3573">
        <v>738</v>
      </c>
      <c r="CQ3573">
        <v>738</v>
      </c>
      <c r="CR3573">
        <v>738</v>
      </c>
      <c r="CS3573">
        <v>738</v>
      </c>
      <c r="CT3573">
        <v>738</v>
      </c>
      <c r="CU3573">
        <v>738</v>
      </c>
      <c r="CV3573">
        <v>738</v>
      </c>
      <c r="CW3573">
        <v>738</v>
      </c>
      <c r="CX3573">
        <v>738</v>
      </c>
      <c r="CY3573">
        <v>738</v>
      </c>
      <c r="CZ3573">
        <v>738</v>
      </c>
      <c r="DA3573">
        <v>738</v>
      </c>
      <c r="DB3573">
        <v>738</v>
      </c>
      <c r="DC3573">
        <v>738</v>
      </c>
      <c r="DD3573">
        <v>738</v>
      </c>
      <c r="DE3573">
        <v>738</v>
      </c>
      <c r="DF3573">
        <v>738</v>
      </c>
      <c r="DG3573">
        <v>738</v>
      </c>
      <c r="DH3573">
        <v>738</v>
      </c>
      <c r="DI3573">
        <v>738</v>
      </c>
      <c r="DJ3573">
        <v>738</v>
      </c>
      <c r="DK3573">
        <v>738</v>
      </c>
      <c r="DL3573">
        <v>738</v>
      </c>
      <c r="DM3573">
        <v>738</v>
      </c>
      <c r="DN3573">
        <v>738</v>
      </c>
      <c r="DO3573">
        <v>738</v>
      </c>
      <c r="DP3573">
        <v>738</v>
      </c>
      <c r="DQ3573">
        <v>738</v>
      </c>
      <c r="DR3573">
        <v>738</v>
      </c>
      <c r="DS3573">
        <v>738</v>
      </c>
      <c r="DT3573">
        <v>738</v>
      </c>
      <c r="DU3573">
        <v>738</v>
      </c>
      <c r="DV3573">
        <v>738</v>
      </c>
      <c r="DW3573">
        <v>738</v>
      </c>
      <c r="DX3573">
        <v>738</v>
      </c>
      <c r="DY3573">
        <v>738</v>
      </c>
      <c r="DZ3573">
        <v>738</v>
      </c>
      <c r="EA3573">
        <v>738</v>
      </c>
      <c r="EB3573">
        <v>738</v>
      </c>
      <c r="EC3573">
        <v>738</v>
      </c>
      <c r="ED3573">
        <v>738</v>
      </c>
      <c r="EE3573">
        <v>738</v>
      </c>
      <c r="EF3573">
        <v>738</v>
      </c>
      <c r="EG3573">
        <v>738</v>
      </c>
      <c r="EH3573">
        <v>738</v>
      </c>
      <c r="EI3573">
        <v>738</v>
      </c>
      <c r="EJ3573">
        <v>738</v>
      </c>
      <c r="EK3573">
        <v>738</v>
      </c>
      <c r="EL3573">
        <v>738</v>
      </c>
      <c r="EM3573">
        <v>738</v>
      </c>
      <c r="EN3573">
        <v>738</v>
      </c>
      <c r="EO3573">
        <v>738</v>
      </c>
      <c r="EP3573">
        <v>738</v>
      </c>
      <c r="EQ3573">
        <v>738</v>
      </c>
      <c r="ER3573">
        <v>738</v>
      </c>
      <c r="ES3573">
        <v>738</v>
      </c>
      <c r="ET3573">
        <v>738</v>
      </c>
      <c r="EU3573">
        <v>738</v>
      </c>
      <c r="EV3573">
        <v>738</v>
      </c>
      <c r="EW3573">
        <v>738</v>
      </c>
      <c r="EX3573">
        <v>738</v>
      </c>
      <c r="EY3573">
        <v>738</v>
      </c>
      <c r="EZ3573">
        <v>738</v>
      </c>
      <c r="FA3573">
        <v>738</v>
      </c>
      <c r="FB3573">
        <v>738</v>
      </c>
      <c r="FC3573">
        <v>738</v>
      </c>
      <c r="FD3573">
        <v>738</v>
      </c>
      <c r="FE3573">
        <v>738</v>
      </c>
      <c r="FF3573">
        <v>738</v>
      </c>
      <c r="FG3573">
        <v>738</v>
      </c>
      <c r="FH3573">
        <v>738</v>
      </c>
    </row>
    <row r="3574" spans="1:164">
      <c r="A3574" t="s">
        <v>3347</v>
      </c>
      <c r="B3574" t="s">
        <v>1886</v>
      </c>
      <c r="C3574" s="23">
        <v>45616</v>
      </c>
      <c r="D3574" s="23">
        <v>45631</v>
      </c>
      <c r="E3574">
        <v>12</v>
      </c>
      <c r="F3574">
        <v>1018</v>
      </c>
      <c r="G3574" t="s">
        <v>2193</v>
      </c>
      <c r="CE3574">
        <v>448</v>
      </c>
      <c r="CF3574">
        <v>487</v>
      </c>
      <c r="CG3574">
        <v>83</v>
      </c>
    </row>
    <row r="3575" spans="1:164">
      <c r="A3575" t="s">
        <v>3347</v>
      </c>
      <c r="B3575" t="s">
        <v>1886</v>
      </c>
      <c r="C3575" s="23">
        <v>45616</v>
      </c>
      <c r="D3575" s="23">
        <v>45631</v>
      </c>
      <c r="E3575">
        <v>12</v>
      </c>
      <c r="F3575">
        <v>1018</v>
      </c>
      <c r="G3575" t="s">
        <v>2195</v>
      </c>
      <c r="CE3575">
        <v>448</v>
      </c>
      <c r="CF3575">
        <v>935</v>
      </c>
      <c r="CG3575">
        <v>1018</v>
      </c>
      <c r="CH3575">
        <v>1018</v>
      </c>
      <c r="CI3575">
        <v>1018</v>
      </c>
      <c r="CJ3575">
        <v>1018</v>
      </c>
      <c r="CK3575">
        <v>1018</v>
      </c>
      <c r="CL3575">
        <v>1018</v>
      </c>
      <c r="CM3575">
        <v>1018</v>
      </c>
      <c r="CN3575">
        <v>1018</v>
      </c>
      <c r="CO3575">
        <v>1018</v>
      </c>
      <c r="CP3575">
        <v>1018</v>
      </c>
      <c r="CQ3575">
        <v>1018</v>
      </c>
      <c r="CR3575">
        <v>1018</v>
      </c>
      <c r="CS3575">
        <v>1018</v>
      </c>
      <c r="CT3575">
        <v>1018</v>
      </c>
      <c r="CU3575">
        <v>1018</v>
      </c>
      <c r="CV3575">
        <v>1018</v>
      </c>
      <c r="CW3575">
        <v>1018</v>
      </c>
      <c r="CX3575">
        <v>1018</v>
      </c>
      <c r="CY3575">
        <v>1018</v>
      </c>
      <c r="CZ3575">
        <v>1018</v>
      </c>
      <c r="DA3575">
        <v>1018</v>
      </c>
      <c r="DB3575">
        <v>1018</v>
      </c>
      <c r="DC3575">
        <v>1018</v>
      </c>
      <c r="DD3575">
        <v>1018</v>
      </c>
      <c r="DE3575">
        <v>1018</v>
      </c>
      <c r="DF3575">
        <v>1018</v>
      </c>
      <c r="DG3575">
        <v>1018</v>
      </c>
      <c r="DH3575">
        <v>1018</v>
      </c>
      <c r="DI3575">
        <v>1018</v>
      </c>
      <c r="DJ3575">
        <v>1018</v>
      </c>
      <c r="DK3575">
        <v>1018</v>
      </c>
      <c r="DL3575">
        <v>1018</v>
      </c>
      <c r="DM3575">
        <v>1018</v>
      </c>
      <c r="DN3575">
        <v>1018</v>
      </c>
      <c r="DO3575">
        <v>1018</v>
      </c>
      <c r="DP3575">
        <v>1018</v>
      </c>
      <c r="DQ3575">
        <v>1018</v>
      </c>
      <c r="DR3575">
        <v>1018</v>
      </c>
      <c r="DS3575">
        <v>1018</v>
      </c>
      <c r="DT3575">
        <v>1018</v>
      </c>
      <c r="DU3575">
        <v>1018</v>
      </c>
      <c r="DV3575">
        <v>1018</v>
      </c>
      <c r="DW3575">
        <v>1018</v>
      </c>
      <c r="DX3575">
        <v>1018</v>
      </c>
      <c r="DY3575">
        <v>1018</v>
      </c>
      <c r="DZ3575">
        <v>1018</v>
      </c>
      <c r="EA3575">
        <v>1018</v>
      </c>
      <c r="EB3575">
        <v>1018</v>
      </c>
      <c r="EC3575">
        <v>1018</v>
      </c>
      <c r="ED3575">
        <v>1018</v>
      </c>
      <c r="EE3575">
        <v>1018</v>
      </c>
      <c r="EF3575">
        <v>1018</v>
      </c>
      <c r="EG3575">
        <v>1018</v>
      </c>
      <c r="EH3575">
        <v>1018</v>
      </c>
      <c r="EI3575">
        <v>1018</v>
      </c>
      <c r="EJ3575">
        <v>1018</v>
      </c>
      <c r="EK3575">
        <v>1018</v>
      </c>
      <c r="EL3575">
        <v>1018</v>
      </c>
      <c r="EM3575">
        <v>1018</v>
      </c>
      <c r="EN3575">
        <v>1018</v>
      </c>
      <c r="EO3575">
        <v>1018</v>
      </c>
      <c r="EP3575">
        <v>1018</v>
      </c>
      <c r="EQ3575">
        <v>1018</v>
      </c>
      <c r="ER3575">
        <v>1018</v>
      </c>
      <c r="ES3575">
        <v>1018</v>
      </c>
      <c r="ET3575">
        <v>1018</v>
      </c>
      <c r="EU3575">
        <v>1018</v>
      </c>
      <c r="EV3575">
        <v>1018</v>
      </c>
      <c r="EW3575">
        <v>1018</v>
      </c>
      <c r="EX3575">
        <v>1018</v>
      </c>
      <c r="EY3575">
        <v>1018</v>
      </c>
      <c r="EZ3575">
        <v>1018</v>
      </c>
      <c r="FA3575">
        <v>1018</v>
      </c>
      <c r="FB3575">
        <v>1018</v>
      </c>
      <c r="FC3575">
        <v>1018</v>
      </c>
      <c r="FD3575">
        <v>1018</v>
      </c>
      <c r="FE3575">
        <v>1018</v>
      </c>
      <c r="FF3575">
        <v>1018</v>
      </c>
      <c r="FG3575">
        <v>1018</v>
      </c>
      <c r="FH3575">
        <v>1018</v>
      </c>
    </row>
    <row r="3576" spans="1:164">
      <c r="A3576" t="s">
        <v>3348</v>
      </c>
      <c r="B3576" t="s">
        <v>1888</v>
      </c>
      <c r="C3576" s="23">
        <v>45626</v>
      </c>
      <c r="D3576" s="23">
        <v>45639</v>
      </c>
      <c r="E3576">
        <v>11</v>
      </c>
      <c r="F3576">
        <v>916</v>
      </c>
      <c r="G3576" t="s">
        <v>2193</v>
      </c>
      <c r="CF3576">
        <v>60</v>
      </c>
      <c r="CG3576">
        <v>674</v>
      </c>
      <c r="CH3576">
        <v>182</v>
      </c>
    </row>
    <row r="3577" spans="1:164">
      <c r="A3577" t="s">
        <v>3348</v>
      </c>
      <c r="B3577" t="s">
        <v>1888</v>
      </c>
      <c r="C3577" s="23">
        <v>45626</v>
      </c>
      <c r="D3577" s="23">
        <v>45639</v>
      </c>
      <c r="E3577">
        <v>11</v>
      </c>
      <c r="F3577">
        <v>916</v>
      </c>
      <c r="G3577" t="s">
        <v>2195</v>
      </c>
      <c r="CF3577">
        <v>60</v>
      </c>
      <c r="CG3577">
        <v>734</v>
      </c>
      <c r="CH3577">
        <v>916</v>
      </c>
      <c r="CI3577">
        <v>916</v>
      </c>
      <c r="CJ3577">
        <v>916</v>
      </c>
      <c r="CK3577">
        <v>916</v>
      </c>
      <c r="CL3577">
        <v>916</v>
      </c>
      <c r="CM3577">
        <v>916</v>
      </c>
      <c r="CN3577">
        <v>916</v>
      </c>
      <c r="CO3577">
        <v>916</v>
      </c>
      <c r="CP3577">
        <v>916</v>
      </c>
      <c r="CQ3577">
        <v>916</v>
      </c>
      <c r="CR3577">
        <v>916</v>
      </c>
      <c r="CS3577">
        <v>916</v>
      </c>
      <c r="CT3577">
        <v>916</v>
      </c>
      <c r="CU3577">
        <v>916</v>
      </c>
      <c r="CV3577">
        <v>916</v>
      </c>
      <c r="CW3577">
        <v>916</v>
      </c>
      <c r="CX3577">
        <v>916</v>
      </c>
      <c r="CY3577">
        <v>916</v>
      </c>
      <c r="CZ3577">
        <v>916</v>
      </c>
      <c r="DA3577">
        <v>916</v>
      </c>
      <c r="DB3577">
        <v>916</v>
      </c>
      <c r="DC3577">
        <v>916</v>
      </c>
      <c r="DD3577">
        <v>916</v>
      </c>
      <c r="DE3577">
        <v>916</v>
      </c>
      <c r="DF3577">
        <v>916</v>
      </c>
      <c r="DG3577">
        <v>916</v>
      </c>
      <c r="DH3577">
        <v>916</v>
      </c>
      <c r="DI3577">
        <v>916</v>
      </c>
      <c r="DJ3577">
        <v>916</v>
      </c>
      <c r="DK3577">
        <v>916</v>
      </c>
      <c r="DL3577">
        <v>916</v>
      </c>
      <c r="DM3577">
        <v>916</v>
      </c>
      <c r="DN3577">
        <v>916</v>
      </c>
      <c r="DO3577">
        <v>916</v>
      </c>
      <c r="DP3577">
        <v>916</v>
      </c>
      <c r="DQ3577">
        <v>916</v>
      </c>
      <c r="DR3577">
        <v>916</v>
      </c>
      <c r="DS3577">
        <v>916</v>
      </c>
      <c r="DT3577">
        <v>916</v>
      </c>
      <c r="DU3577">
        <v>916</v>
      </c>
      <c r="DV3577">
        <v>916</v>
      </c>
      <c r="DW3577">
        <v>916</v>
      </c>
      <c r="DX3577">
        <v>916</v>
      </c>
      <c r="DY3577">
        <v>916</v>
      </c>
      <c r="DZ3577">
        <v>916</v>
      </c>
      <c r="EA3577">
        <v>916</v>
      </c>
      <c r="EB3577">
        <v>916</v>
      </c>
      <c r="EC3577">
        <v>916</v>
      </c>
      <c r="ED3577">
        <v>916</v>
      </c>
      <c r="EE3577">
        <v>916</v>
      </c>
      <c r="EF3577">
        <v>916</v>
      </c>
      <c r="EG3577">
        <v>916</v>
      </c>
      <c r="EH3577">
        <v>916</v>
      </c>
      <c r="EI3577">
        <v>916</v>
      </c>
      <c r="EJ3577">
        <v>916</v>
      </c>
      <c r="EK3577">
        <v>916</v>
      </c>
      <c r="EL3577">
        <v>916</v>
      </c>
      <c r="EM3577">
        <v>916</v>
      </c>
      <c r="EN3577">
        <v>916</v>
      </c>
      <c r="EO3577">
        <v>916</v>
      </c>
      <c r="EP3577">
        <v>916</v>
      </c>
      <c r="EQ3577">
        <v>916</v>
      </c>
      <c r="ER3577">
        <v>916</v>
      </c>
      <c r="ES3577">
        <v>916</v>
      </c>
      <c r="ET3577">
        <v>916</v>
      </c>
      <c r="EU3577">
        <v>916</v>
      </c>
      <c r="EV3577">
        <v>916</v>
      </c>
      <c r="EW3577">
        <v>916</v>
      </c>
      <c r="EX3577">
        <v>916</v>
      </c>
      <c r="EY3577">
        <v>916</v>
      </c>
      <c r="EZ3577">
        <v>916</v>
      </c>
      <c r="FA3577">
        <v>916</v>
      </c>
      <c r="FB3577">
        <v>916</v>
      </c>
      <c r="FC3577">
        <v>916</v>
      </c>
      <c r="FD3577">
        <v>916</v>
      </c>
      <c r="FE3577">
        <v>916</v>
      </c>
      <c r="FF3577">
        <v>916</v>
      </c>
      <c r="FG3577">
        <v>916</v>
      </c>
      <c r="FH3577">
        <v>916</v>
      </c>
    </row>
    <row r="3578" spans="1:164">
      <c r="A3578" t="s">
        <v>3349</v>
      </c>
      <c r="B3578" t="s">
        <v>1890</v>
      </c>
      <c r="C3578" s="23">
        <v>45639</v>
      </c>
      <c r="D3578" s="23">
        <v>45640</v>
      </c>
      <c r="E3578">
        <v>1</v>
      </c>
      <c r="F3578">
        <v>101</v>
      </c>
      <c r="G3578" t="s">
        <v>2193</v>
      </c>
      <c r="CH3578">
        <v>101</v>
      </c>
    </row>
    <row r="3579" spans="1:164">
      <c r="A3579" t="s">
        <v>3349</v>
      </c>
      <c r="B3579" t="s">
        <v>1890</v>
      </c>
      <c r="C3579" s="23">
        <v>45639</v>
      </c>
      <c r="D3579" s="23">
        <v>45640</v>
      </c>
      <c r="E3579">
        <v>1</v>
      </c>
      <c r="F3579">
        <v>101</v>
      </c>
      <c r="G3579" t="s">
        <v>2195</v>
      </c>
      <c r="CH3579">
        <v>101</v>
      </c>
      <c r="CI3579">
        <v>101</v>
      </c>
      <c r="CJ3579">
        <v>101</v>
      </c>
      <c r="CK3579">
        <v>101</v>
      </c>
      <c r="CL3579">
        <v>101</v>
      </c>
      <c r="CM3579">
        <v>101</v>
      </c>
      <c r="CN3579">
        <v>101</v>
      </c>
      <c r="CO3579">
        <v>101</v>
      </c>
      <c r="CP3579">
        <v>101</v>
      </c>
      <c r="CQ3579">
        <v>101</v>
      </c>
      <c r="CR3579">
        <v>101</v>
      </c>
      <c r="CS3579">
        <v>101</v>
      </c>
      <c r="CT3579">
        <v>101</v>
      </c>
      <c r="CU3579">
        <v>101</v>
      </c>
      <c r="CV3579">
        <v>101</v>
      </c>
      <c r="CW3579">
        <v>101</v>
      </c>
      <c r="CX3579">
        <v>101</v>
      </c>
      <c r="CY3579">
        <v>101</v>
      </c>
      <c r="CZ3579">
        <v>101</v>
      </c>
      <c r="DA3579">
        <v>101</v>
      </c>
      <c r="DB3579">
        <v>101</v>
      </c>
      <c r="DC3579">
        <v>101</v>
      </c>
      <c r="DD3579">
        <v>101</v>
      </c>
      <c r="DE3579">
        <v>101</v>
      </c>
      <c r="DF3579">
        <v>101</v>
      </c>
      <c r="DG3579">
        <v>101</v>
      </c>
      <c r="DH3579">
        <v>101</v>
      </c>
      <c r="DI3579">
        <v>101</v>
      </c>
      <c r="DJ3579">
        <v>101</v>
      </c>
      <c r="DK3579">
        <v>101</v>
      </c>
      <c r="DL3579">
        <v>101</v>
      </c>
      <c r="DM3579">
        <v>101</v>
      </c>
      <c r="DN3579">
        <v>101</v>
      </c>
      <c r="DO3579">
        <v>101</v>
      </c>
      <c r="DP3579">
        <v>101</v>
      </c>
      <c r="DQ3579">
        <v>101</v>
      </c>
      <c r="DR3579">
        <v>101</v>
      </c>
      <c r="DS3579">
        <v>101</v>
      </c>
      <c r="DT3579">
        <v>101</v>
      </c>
      <c r="DU3579">
        <v>101</v>
      </c>
      <c r="DV3579">
        <v>101</v>
      </c>
      <c r="DW3579">
        <v>101</v>
      </c>
      <c r="DX3579">
        <v>101</v>
      </c>
      <c r="DY3579">
        <v>101</v>
      </c>
      <c r="DZ3579">
        <v>101</v>
      </c>
      <c r="EA3579">
        <v>101</v>
      </c>
      <c r="EB3579">
        <v>101</v>
      </c>
      <c r="EC3579">
        <v>101</v>
      </c>
      <c r="ED3579">
        <v>101</v>
      </c>
      <c r="EE3579">
        <v>101</v>
      </c>
      <c r="EF3579">
        <v>101</v>
      </c>
      <c r="EG3579">
        <v>101</v>
      </c>
      <c r="EH3579">
        <v>101</v>
      </c>
      <c r="EI3579">
        <v>101</v>
      </c>
      <c r="EJ3579">
        <v>101</v>
      </c>
      <c r="EK3579">
        <v>101</v>
      </c>
      <c r="EL3579">
        <v>101</v>
      </c>
      <c r="EM3579">
        <v>101</v>
      </c>
      <c r="EN3579">
        <v>101</v>
      </c>
      <c r="EO3579">
        <v>101</v>
      </c>
      <c r="EP3579">
        <v>101</v>
      </c>
      <c r="EQ3579">
        <v>101</v>
      </c>
      <c r="ER3579">
        <v>101</v>
      </c>
      <c r="ES3579">
        <v>101</v>
      </c>
      <c r="ET3579">
        <v>101</v>
      </c>
      <c r="EU3579">
        <v>101</v>
      </c>
      <c r="EV3579">
        <v>101</v>
      </c>
      <c r="EW3579">
        <v>101</v>
      </c>
      <c r="EX3579">
        <v>101</v>
      </c>
      <c r="EY3579">
        <v>101</v>
      </c>
      <c r="EZ3579">
        <v>101</v>
      </c>
      <c r="FA3579">
        <v>101</v>
      </c>
      <c r="FB3579">
        <v>101</v>
      </c>
      <c r="FC3579">
        <v>101</v>
      </c>
      <c r="FD3579">
        <v>101</v>
      </c>
      <c r="FE3579">
        <v>101</v>
      </c>
      <c r="FF3579">
        <v>101</v>
      </c>
      <c r="FG3579">
        <v>101</v>
      </c>
      <c r="FH3579">
        <v>101</v>
      </c>
    </row>
    <row r="3580" spans="1:164">
      <c r="A3580" t="s">
        <v>3350</v>
      </c>
      <c r="B3580" t="s">
        <v>1892</v>
      </c>
      <c r="C3580" s="23">
        <v>45747</v>
      </c>
      <c r="D3580" s="23">
        <v>45776</v>
      </c>
      <c r="E3580">
        <v>26</v>
      </c>
      <c r="F3580">
        <v>3259</v>
      </c>
      <c r="G3580" t="s">
        <v>2193</v>
      </c>
      <c r="CX3580">
        <v>1300</v>
      </c>
      <c r="CY3580">
        <v>971</v>
      </c>
      <c r="CZ3580">
        <v>639</v>
      </c>
      <c r="DA3580">
        <v>310</v>
      </c>
      <c r="DB3580">
        <v>39</v>
      </c>
    </row>
    <row r="3581" spans="1:164">
      <c r="A3581" t="s">
        <v>3350</v>
      </c>
      <c r="B3581" t="s">
        <v>1892</v>
      </c>
      <c r="C3581" s="23">
        <v>45747</v>
      </c>
      <c r="D3581" s="23">
        <v>45776</v>
      </c>
      <c r="E3581">
        <v>26</v>
      </c>
      <c r="F3581">
        <v>3259</v>
      </c>
      <c r="G3581" t="s">
        <v>2195</v>
      </c>
      <c r="CX3581">
        <v>1300</v>
      </c>
      <c r="CY3581">
        <v>2271</v>
      </c>
      <c r="CZ3581">
        <v>2910</v>
      </c>
      <c r="DA3581">
        <v>3220</v>
      </c>
      <c r="DB3581">
        <v>3259</v>
      </c>
      <c r="DC3581">
        <v>3259</v>
      </c>
      <c r="DD3581">
        <v>3259</v>
      </c>
      <c r="DE3581">
        <v>3259</v>
      </c>
      <c r="DF3581">
        <v>3259</v>
      </c>
      <c r="DG3581">
        <v>3259</v>
      </c>
      <c r="DH3581">
        <v>3259</v>
      </c>
      <c r="DI3581">
        <v>3259</v>
      </c>
      <c r="DJ3581">
        <v>3259</v>
      </c>
      <c r="DK3581">
        <v>3259</v>
      </c>
      <c r="DL3581">
        <v>3259</v>
      </c>
      <c r="DM3581">
        <v>3259</v>
      </c>
      <c r="DN3581">
        <v>3259</v>
      </c>
      <c r="DO3581">
        <v>3259</v>
      </c>
      <c r="DP3581">
        <v>3259</v>
      </c>
      <c r="DQ3581">
        <v>3259</v>
      </c>
      <c r="DR3581">
        <v>3259</v>
      </c>
      <c r="DS3581">
        <v>3259</v>
      </c>
      <c r="DT3581">
        <v>3259</v>
      </c>
      <c r="DU3581">
        <v>3259</v>
      </c>
      <c r="DV3581">
        <v>3259</v>
      </c>
      <c r="DW3581">
        <v>3259</v>
      </c>
      <c r="DX3581">
        <v>3259</v>
      </c>
      <c r="DY3581">
        <v>3259</v>
      </c>
      <c r="DZ3581">
        <v>3259</v>
      </c>
      <c r="EA3581">
        <v>3259</v>
      </c>
      <c r="EB3581">
        <v>3259</v>
      </c>
      <c r="EC3581">
        <v>3259</v>
      </c>
      <c r="ED3581">
        <v>3259</v>
      </c>
      <c r="EE3581">
        <v>3259</v>
      </c>
      <c r="EF3581">
        <v>3259</v>
      </c>
      <c r="EG3581">
        <v>3259</v>
      </c>
      <c r="EH3581">
        <v>3259</v>
      </c>
      <c r="EI3581">
        <v>3259</v>
      </c>
      <c r="EJ3581">
        <v>3259</v>
      </c>
      <c r="EK3581">
        <v>3259</v>
      </c>
      <c r="EL3581">
        <v>3259</v>
      </c>
      <c r="EM3581">
        <v>3259</v>
      </c>
      <c r="EN3581">
        <v>3259</v>
      </c>
      <c r="EO3581">
        <v>3259</v>
      </c>
      <c r="EP3581">
        <v>3259</v>
      </c>
      <c r="EQ3581">
        <v>3259</v>
      </c>
      <c r="ER3581">
        <v>3259</v>
      </c>
      <c r="ES3581">
        <v>3259</v>
      </c>
      <c r="ET3581">
        <v>3259</v>
      </c>
      <c r="EU3581">
        <v>3259</v>
      </c>
      <c r="EV3581">
        <v>3259</v>
      </c>
      <c r="EW3581">
        <v>3259</v>
      </c>
      <c r="EX3581">
        <v>3259</v>
      </c>
      <c r="EY3581">
        <v>3259</v>
      </c>
      <c r="EZ3581">
        <v>3259</v>
      </c>
      <c r="FA3581">
        <v>3259</v>
      </c>
      <c r="FB3581">
        <v>3259</v>
      </c>
      <c r="FC3581">
        <v>3259</v>
      </c>
      <c r="FD3581">
        <v>3259</v>
      </c>
      <c r="FE3581">
        <v>3259</v>
      </c>
      <c r="FF3581">
        <v>3259</v>
      </c>
      <c r="FG3581">
        <v>3259</v>
      </c>
      <c r="FH3581">
        <v>3259</v>
      </c>
    </row>
    <row r="3582" spans="1:164">
      <c r="A3582" t="s">
        <v>2230</v>
      </c>
      <c r="C3582" s="23">
        <v>45632</v>
      </c>
      <c r="D3582" s="23">
        <v>45665</v>
      </c>
      <c r="E3582">
        <v>28</v>
      </c>
      <c r="F3582">
        <v>3346</v>
      </c>
      <c r="G3582" t="s">
        <v>2193</v>
      </c>
      <c r="CG3582">
        <v>37</v>
      </c>
      <c r="CH3582">
        <v>717</v>
      </c>
      <c r="CI3582">
        <v>1369</v>
      </c>
      <c r="CJ3582">
        <v>803</v>
      </c>
      <c r="CK3582">
        <v>353</v>
      </c>
      <c r="CL3582">
        <v>67</v>
      </c>
    </row>
    <row r="3583" spans="1:164">
      <c r="A3583" t="s">
        <v>2230</v>
      </c>
      <c r="C3583" s="23">
        <v>45632</v>
      </c>
      <c r="D3583" s="23">
        <v>45665</v>
      </c>
      <c r="E3583">
        <v>28</v>
      </c>
      <c r="F3583">
        <v>3346</v>
      </c>
      <c r="G3583" t="s">
        <v>2195</v>
      </c>
      <c r="CG3583">
        <v>37</v>
      </c>
      <c r="CH3583">
        <v>754</v>
      </c>
      <c r="CI3583">
        <v>2123</v>
      </c>
      <c r="CJ3583">
        <v>2926</v>
      </c>
      <c r="CK3583">
        <v>3279</v>
      </c>
      <c r="CL3583">
        <v>3346</v>
      </c>
      <c r="CM3583">
        <v>3346</v>
      </c>
      <c r="CN3583">
        <v>3346</v>
      </c>
      <c r="CO3583">
        <v>3346</v>
      </c>
      <c r="CP3583">
        <v>3346</v>
      </c>
      <c r="CQ3583">
        <v>3346</v>
      </c>
      <c r="CR3583">
        <v>3346</v>
      </c>
      <c r="CS3583">
        <v>3346</v>
      </c>
      <c r="CT3583">
        <v>3346</v>
      </c>
      <c r="CU3583">
        <v>3346</v>
      </c>
      <c r="CV3583">
        <v>3346</v>
      </c>
      <c r="CW3583">
        <v>3346</v>
      </c>
      <c r="CX3583">
        <v>3346</v>
      </c>
      <c r="CY3583">
        <v>3346</v>
      </c>
      <c r="CZ3583">
        <v>3346</v>
      </c>
      <c r="DA3583">
        <v>3346</v>
      </c>
      <c r="DB3583">
        <v>3346</v>
      </c>
      <c r="DC3583">
        <v>3346</v>
      </c>
      <c r="DD3583">
        <v>3346</v>
      </c>
      <c r="DE3583">
        <v>3346</v>
      </c>
      <c r="DF3583">
        <v>3346</v>
      </c>
      <c r="DG3583">
        <v>3346</v>
      </c>
      <c r="DH3583">
        <v>3346</v>
      </c>
      <c r="DI3583">
        <v>3346</v>
      </c>
      <c r="DJ3583">
        <v>3346</v>
      </c>
      <c r="DK3583">
        <v>3346</v>
      </c>
      <c r="DL3583">
        <v>3346</v>
      </c>
      <c r="DM3583">
        <v>3346</v>
      </c>
      <c r="DN3583">
        <v>3346</v>
      </c>
      <c r="DO3583">
        <v>3346</v>
      </c>
      <c r="DP3583">
        <v>3346</v>
      </c>
      <c r="DQ3583">
        <v>3346</v>
      </c>
      <c r="DR3583">
        <v>3346</v>
      </c>
      <c r="DS3583">
        <v>3346</v>
      </c>
      <c r="DT3583">
        <v>3346</v>
      </c>
      <c r="DU3583">
        <v>3346</v>
      </c>
      <c r="DV3583">
        <v>3346</v>
      </c>
      <c r="DW3583">
        <v>3346</v>
      </c>
      <c r="DX3583">
        <v>3346</v>
      </c>
      <c r="DY3583">
        <v>3346</v>
      </c>
      <c r="DZ3583">
        <v>3346</v>
      </c>
      <c r="EA3583">
        <v>3346</v>
      </c>
      <c r="EB3583">
        <v>3346</v>
      </c>
      <c r="EC3583">
        <v>3346</v>
      </c>
      <c r="ED3583">
        <v>3346</v>
      </c>
      <c r="EE3583">
        <v>3346</v>
      </c>
      <c r="EF3583">
        <v>3346</v>
      </c>
      <c r="EG3583">
        <v>3346</v>
      </c>
      <c r="EH3583">
        <v>3346</v>
      </c>
      <c r="EI3583">
        <v>3346</v>
      </c>
      <c r="EJ3583">
        <v>3346</v>
      </c>
      <c r="EK3583">
        <v>3346</v>
      </c>
      <c r="EL3583">
        <v>3346</v>
      </c>
      <c r="EM3583">
        <v>3346</v>
      </c>
      <c r="EN3583">
        <v>3346</v>
      </c>
      <c r="EO3583">
        <v>3346</v>
      </c>
      <c r="EP3583">
        <v>3346</v>
      </c>
      <c r="EQ3583">
        <v>3346</v>
      </c>
      <c r="ER3583">
        <v>3346</v>
      </c>
      <c r="ES3583">
        <v>3346</v>
      </c>
      <c r="ET3583">
        <v>3346</v>
      </c>
      <c r="EU3583">
        <v>3346</v>
      </c>
      <c r="EV3583">
        <v>3346</v>
      </c>
      <c r="EW3583">
        <v>3346</v>
      </c>
      <c r="EX3583">
        <v>3346</v>
      </c>
      <c r="EY3583">
        <v>3346</v>
      </c>
      <c r="EZ3583">
        <v>3346</v>
      </c>
      <c r="FA3583">
        <v>3346</v>
      </c>
      <c r="FB3583">
        <v>3346</v>
      </c>
      <c r="FC3583">
        <v>3346</v>
      </c>
      <c r="FD3583">
        <v>3346</v>
      </c>
      <c r="FE3583">
        <v>3346</v>
      </c>
      <c r="FF3583">
        <v>3346</v>
      </c>
      <c r="FG3583">
        <v>3346</v>
      </c>
      <c r="FH3583">
        <v>3346</v>
      </c>
    </row>
    <row r="3584" spans="1:164">
      <c r="A3584" t="s">
        <v>3351</v>
      </c>
      <c r="B3584" t="s">
        <v>1894</v>
      </c>
      <c r="C3584" s="23">
        <v>45632</v>
      </c>
      <c r="D3584" s="23">
        <v>45665</v>
      </c>
      <c r="E3584">
        <v>28</v>
      </c>
      <c r="F3584">
        <v>1673</v>
      </c>
      <c r="G3584" t="s">
        <v>2193</v>
      </c>
      <c r="CG3584">
        <v>19</v>
      </c>
      <c r="CH3584">
        <v>359</v>
      </c>
      <c r="CI3584">
        <v>684</v>
      </c>
      <c r="CJ3584">
        <v>401</v>
      </c>
      <c r="CK3584">
        <v>177</v>
      </c>
      <c r="CL3584">
        <v>33</v>
      </c>
    </row>
    <row r="3585" spans="1:164">
      <c r="A3585" t="s">
        <v>3351</v>
      </c>
      <c r="B3585" t="s">
        <v>1894</v>
      </c>
      <c r="C3585" s="23">
        <v>45632</v>
      </c>
      <c r="D3585" s="23">
        <v>45665</v>
      </c>
      <c r="E3585">
        <v>28</v>
      </c>
      <c r="F3585">
        <v>1673</v>
      </c>
      <c r="G3585" t="s">
        <v>2195</v>
      </c>
      <c r="CG3585">
        <v>19</v>
      </c>
      <c r="CH3585">
        <v>377</v>
      </c>
      <c r="CI3585">
        <v>1062</v>
      </c>
      <c r="CJ3585">
        <v>1463</v>
      </c>
      <c r="CK3585">
        <v>1640</v>
      </c>
      <c r="CL3585">
        <v>1673</v>
      </c>
      <c r="CM3585">
        <v>1673</v>
      </c>
      <c r="CN3585">
        <v>1673</v>
      </c>
      <c r="CO3585">
        <v>1673</v>
      </c>
      <c r="CP3585">
        <v>1673</v>
      </c>
      <c r="CQ3585">
        <v>1673</v>
      </c>
      <c r="CR3585">
        <v>1673</v>
      </c>
      <c r="CS3585">
        <v>1673</v>
      </c>
      <c r="CT3585">
        <v>1673</v>
      </c>
      <c r="CU3585">
        <v>1673</v>
      </c>
      <c r="CV3585">
        <v>1673</v>
      </c>
      <c r="CW3585">
        <v>1673</v>
      </c>
      <c r="CX3585">
        <v>1673</v>
      </c>
      <c r="CY3585">
        <v>1673</v>
      </c>
      <c r="CZ3585">
        <v>1673</v>
      </c>
      <c r="DA3585">
        <v>1673</v>
      </c>
      <c r="DB3585">
        <v>1673</v>
      </c>
      <c r="DC3585">
        <v>1673</v>
      </c>
      <c r="DD3585">
        <v>1673</v>
      </c>
      <c r="DE3585">
        <v>1673</v>
      </c>
      <c r="DF3585">
        <v>1673</v>
      </c>
      <c r="DG3585">
        <v>1673</v>
      </c>
      <c r="DH3585">
        <v>1673</v>
      </c>
      <c r="DI3585">
        <v>1673</v>
      </c>
      <c r="DJ3585">
        <v>1673</v>
      </c>
      <c r="DK3585">
        <v>1673</v>
      </c>
      <c r="DL3585">
        <v>1673</v>
      </c>
      <c r="DM3585">
        <v>1673</v>
      </c>
      <c r="DN3585">
        <v>1673</v>
      </c>
      <c r="DO3585">
        <v>1673</v>
      </c>
      <c r="DP3585">
        <v>1673</v>
      </c>
      <c r="DQ3585">
        <v>1673</v>
      </c>
      <c r="DR3585">
        <v>1673</v>
      </c>
      <c r="DS3585">
        <v>1673</v>
      </c>
      <c r="DT3585">
        <v>1673</v>
      </c>
      <c r="DU3585">
        <v>1673</v>
      </c>
      <c r="DV3585">
        <v>1673</v>
      </c>
      <c r="DW3585">
        <v>1673</v>
      </c>
      <c r="DX3585">
        <v>1673</v>
      </c>
      <c r="DY3585">
        <v>1673</v>
      </c>
      <c r="DZ3585">
        <v>1673</v>
      </c>
      <c r="EA3585">
        <v>1673</v>
      </c>
      <c r="EB3585">
        <v>1673</v>
      </c>
      <c r="EC3585">
        <v>1673</v>
      </c>
      <c r="ED3585">
        <v>1673</v>
      </c>
      <c r="EE3585">
        <v>1673</v>
      </c>
      <c r="EF3585">
        <v>1673</v>
      </c>
      <c r="EG3585">
        <v>1673</v>
      </c>
      <c r="EH3585">
        <v>1673</v>
      </c>
      <c r="EI3585">
        <v>1673</v>
      </c>
      <c r="EJ3585">
        <v>1673</v>
      </c>
      <c r="EK3585">
        <v>1673</v>
      </c>
      <c r="EL3585">
        <v>1673</v>
      </c>
      <c r="EM3585">
        <v>1673</v>
      </c>
      <c r="EN3585">
        <v>1673</v>
      </c>
      <c r="EO3585">
        <v>1673</v>
      </c>
      <c r="EP3585">
        <v>1673</v>
      </c>
      <c r="EQ3585">
        <v>1673</v>
      </c>
      <c r="ER3585">
        <v>1673</v>
      </c>
      <c r="ES3585">
        <v>1673</v>
      </c>
      <c r="ET3585">
        <v>1673</v>
      </c>
      <c r="EU3585">
        <v>1673</v>
      </c>
      <c r="EV3585">
        <v>1673</v>
      </c>
      <c r="EW3585">
        <v>1673</v>
      </c>
      <c r="EX3585">
        <v>1673</v>
      </c>
      <c r="EY3585">
        <v>1673</v>
      </c>
      <c r="EZ3585">
        <v>1673</v>
      </c>
      <c r="FA3585">
        <v>1673</v>
      </c>
      <c r="FB3585">
        <v>1673</v>
      </c>
      <c r="FC3585">
        <v>1673</v>
      </c>
      <c r="FD3585">
        <v>1673</v>
      </c>
      <c r="FE3585">
        <v>1673</v>
      </c>
      <c r="FF3585">
        <v>1673</v>
      </c>
      <c r="FG3585">
        <v>1673</v>
      </c>
      <c r="FH3585">
        <v>1673</v>
      </c>
    </row>
    <row r="3586" spans="1:164">
      <c r="A3586" t="s">
        <v>3352</v>
      </c>
      <c r="B3586" t="s">
        <v>1896</v>
      </c>
      <c r="C3586" s="23">
        <v>45632</v>
      </c>
      <c r="D3586" s="23">
        <v>45665</v>
      </c>
      <c r="E3586">
        <v>28</v>
      </c>
      <c r="F3586">
        <v>1673</v>
      </c>
      <c r="G3586" t="s">
        <v>2193</v>
      </c>
      <c r="CG3586">
        <v>19</v>
      </c>
      <c r="CH3586">
        <v>359</v>
      </c>
      <c r="CI3586">
        <v>684</v>
      </c>
      <c r="CJ3586">
        <v>401</v>
      </c>
      <c r="CK3586">
        <v>177</v>
      </c>
      <c r="CL3586">
        <v>33</v>
      </c>
    </row>
    <row r="3587" spans="1:164">
      <c r="A3587" t="s">
        <v>3352</v>
      </c>
      <c r="B3587" t="s">
        <v>1896</v>
      </c>
      <c r="C3587" s="23">
        <v>45632</v>
      </c>
      <c r="D3587" s="23">
        <v>45665</v>
      </c>
      <c r="E3587">
        <v>28</v>
      </c>
      <c r="F3587">
        <v>1673</v>
      </c>
      <c r="G3587" t="s">
        <v>2195</v>
      </c>
      <c r="CG3587">
        <v>19</v>
      </c>
      <c r="CH3587">
        <v>377</v>
      </c>
      <c r="CI3587">
        <v>1062</v>
      </c>
      <c r="CJ3587">
        <v>1463</v>
      </c>
      <c r="CK3587">
        <v>1640</v>
      </c>
      <c r="CL3587">
        <v>1673</v>
      </c>
      <c r="CM3587">
        <v>1673</v>
      </c>
      <c r="CN3587">
        <v>1673</v>
      </c>
      <c r="CO3587">
        <v>1673</v>
      </c>
      <c r="CP3587">
        <v>1673</v>
      </c>
      <c r="CQ3587">
        <v>1673</v>
      </c>
      <c r="CR3587">
        <v>1673</v>
      </c>
      <c r="CS3587">
        <v>1673</v>
      </c>
      <c r="CT3587">
        <v>1673</v>
      </c>
      <c r="CU3587">
        <v>1673</v>
      </c>
      <c r="CV3587">
        <v>1673</v>
      </c>
      <c r="CW3587">
        <v>1673</v>
      </c>
      <c r="CX3587">
        <v>1673</v>
      </c>
      <c r="CY3587">
        <v>1673</v>
      </c>
      <c r="CZ3587">
        <v>1673</v>
      </c>
      <c r="DA3587">
        <v>1673</v>
      </c>
      <c r="DB3587">
        <v>1673</v>
      </c>
      <c r="DC3587">
        <v>1673</v>
      </c>
      <c r="DD3587">
        <v>1673</v>
      </c>
      <c r="DE3587">
        <v>1673</v>
      </c>
      <c r="DF3587">
        <v>1673</v>
      </c>
      <c r="DG3587">
        <v>1673</v>
      </c>
      <c r="DH3587">
        <v>1673</v>
      </c>
      <c r="DI3587">
        <v>1673</v>
      </c>
      <c r="DJ3587">
        <v>1673</v>
      </c>
      <c r="DK3587">
        <v>1673</v>
      </c>
      <c r="DL3587">
        <v>1673</v>
      </c>
      <c r="DM3587">
        <v>1673</v>
      </c>
      <c r="DN3587">
        <v>1673</v>
      </c>
      <c r="DO3587">
        <v>1673</v>
      </c>
      <c r="DP3587">
        <v>1673</v>
      </c>
      <c r="DQ3587">
        <v>1673</v>
      </c>
      <c r="DR3587">
        <v>1673</v>
      </c>
      <c r="DS3587">
        <v>1673</v>
      </c>
      <c r="DT3587">
        <v>1673</v>
      </c>
      <c r="DU3587">
        <v>1673</v>
      </c>
      <c r="DV3587">
        <v>1673</v>
      </c>
      <c r="DW3587">
        <v>1673</v>
      </c>
      <c r="DX3587">
        <v>1673</v>
      </c>
      <c r="DY3587">
        <v>1673</v>
      </c>
      <c r="DZ3587">
        <v>1673</v>
      </c>
      <c r="EA3587">
        <v>1673</v>
      </c>
      <c r="EB3587">
        <v>1673</v>
      </c>
      <c r="EC3587">
        <v>1673</v>
      </c>
      <c r="ED3587">
        <v>1673</v>
      </c>
      <c r="EE3587">
        <v>1673</v>
      </c>
      <c r="EF3587">
        <v>1673</v>
      </c>
      <c r="EG3587">
        <v>1673</v>
      </c>
      <c r="EH3587">
        <v>1673</v>
      </c>
      <c r="EI3587">
        <v>1673</v>
      </c>
      <c r="EJ3587">
        <v>1673</v>
      </c>
      <c r="EK3587">
        <v>1673</v>
      </c>
      <c r="EL3587">
        <v>1673</v>
      </c>
      <c r="EM3587">
        <v>1673</v>
      </c>
      <c r="EN3587">
        <v>1673</v>
      </c>
      <c r="EO3587">
        <v>1673</v>
      </c>
      <c r="EP3587">
        <v>1673</v>
      </c>
      <c r="EQ3587">
        <v>1673</v>
      </c>
      <c r="ER3587">
        <v>1673</v>
      </c>
      <c r="ES3587">
        <v>1673</v>
      </c>
      <c r="ET3587">
        <v>1673</v>
      </c>
      <c r="EU3587">
        <v>1673</v>
      </c>
      <c r="EV3587">
        <v>1673</v>
      </c>
      <c r="EW3587">
        <v>1673</v>
      </c>
      <c r="EX3587">
        <v>1673</v>
      </c>
      <c r="EY3587">
        <v>1673</v>
      </c>
      <c r="EZ3587">
        <v>1673</v>
      </c>
      <c r="FA3587">
        <v>1673</v>
      </c>
      <c r="FB3587">
        <v>1673</v>
      </c>
      <c r="FC3587">
        <v>1673</v>
      </c>
      <c r="FD3587">
        <v>1673</v>
      </c>
      <c r="FE3587">
        <v>1673</v>
      </c>
      <c r="FF3587">
        <v>1673</v>
      </c>
      <c r="FG3587">
        <v>1673</v>
      </c>
      <c r="FH3587">
        <v>1673</v>
      </c>
    </row>
    <row r="3588" spans="1:164">
      <c r="A3588" t="s">
        <v>3353</v>
      </c>
      <c r="C3588" s="23">
        <v>45436</v>
      </c>
      <c r="D3588" s="23">
        <v>45663</v>
      </c>
      <c r="E3588">
        <v>195</v>
      </c>
      <c r="F3588">
        <v>47977</v>
      </c>
      <c r="G3588" t="s">
        <v>2193</v>
      </c>
      <c r="BE3588">
        <v>132</v>
      </c>
      <c r="BF3588">
        <v>563</v>
      </c>
      <c r="BG3588">
        <v>1365</v>
      </c>
      <c r="BH3588">
        <v>3163</v>
      </c>
      <c r="BI3588">
        <v>5846</v>
      </c>
      <c r="BJ3588">
        <v>8613</v>
      </c>
      <c r="BK3588">
        <v>9094</v>
      </c>
      <c r="BL3588">
        <v>7179</v>
      </c>
      <c r="BM3588">
        <v>4591</v>
      </c>
      <c r="BN3588">
        <v>2446</v>
      </c>
      <c r="BO3588">
        <v>995</v>
      </c>
      <c r="BP3588">
        <v>348</v>
      </c>
      <c r="CD3588">
        <v>43</v>
      </c>
      <c r="CE3588">
        <v>344</v>
      </c>
      <c r="CF3588">
        <v>799</v>
      </c>
      <c r="CG3588">
        <v>519</v>
      </c>
      <c r="CH3588">
        <v>246</v>
      </c>
      <c r="CI3588">
        <v>456</v>
      </c>
      <c r="CJ3588">
        <v>831</v>
      </c>
      <c r="CK3588">
        <v>381</v>
      </c>
      <c r="CL3588">
        <v>22</v>
      </c>
    </row>
    <row r="3589" spans="1:164">
      <c r="A3589" t="s">
        <v>3353</v>
      </c>
      <c r="C3589" s="23">
        <v>45436</v>
      </c>
      <c r="D3589" s="23">
        <v>45663</v>
      </c>
      <c r="E3589">
        <v>195</v>
      </c>
      <c r="F3589">
        <v>47977</v>
      </c>
      <c r="G3589" t="s">
        <v>2195</v>
      </c>
      <c r="BE3589">
        <v>132</v>
      </c>
      <c r="BF3589">
        <v>695</v>
      </c>
      <c r="BG3589">
        <v>2060</v>
      </c>
      <c r="BH3589">
        <v>5223</v>
      </c>
      <c r="BI3589">
        <v>11070</v>
      </c>
      <c r="BJ3589">
        <v>19683</v>
      </c>
      <c r="BK3589">
        <v>28777</v>
      </c>
      <c r="BL3589">
        <v>35956</v>
      </c>
      <c r="BM3589">
        <v>40547</v>
      </c>
      <c r="BN3589">
        <v>42993</v>
      </c>
      <c r="BO3589">
        <v>43988</v>
      </c>
      <c r="BP3589">
        <v>44336</v>
      </c>
      <c r="BQ3589">
        <v>44336</v>
      </c>
      <c r="BR3589">
        <v>44336</v>
      </c>
      <c r="BS3589">
        <v>44336</v>
      </c>
      <c r="BT3589">
        <v>44336</v>
      </c>
      <c r="BU3589">
        <v>44336</v>
      </c>
      <c r="BV3589">
        <v>44336</v>
      </c>
      <c r="BW3589">
        <v>44336</v>
      </c>
      <c r="BX3589">
        <v>44336</v>
      </c>
      <c r="BY3589">
        <v>44336</v>
      </c>
      <c r="BZ3589">
        <v>44336</v>
      </c>
      <c r="CA3589">
        <v>44336</v>
      </c>
      <c r="CB3589">
        <v>44336</v>
      </c>
      <c r="CC3589">
        <v>44336</v>
      </c>
      <c r="CD3589">
        <v>44379</v>
      </c>
      <c r="CE3589">
        <v>44723</v>
      </c>
      <c r="CF3589">
        <v>45522</v>
      </c>
      <c r="CG3589">
        <v>46041</v>
      </c>
      <c r="CH3589">
        <v>46287</v>
      </c>
      <c r="CI3589">
        <v>46743</v>
      </c>
      <c r="CJ3589">
        <v>47574</v>
      </c>
      <c r="CK3589">
        <v>47955</v>
      </c>
      <c r="CL3589">
        <v>47977</v>
      </c>
      <c r="CM3589">
        <v>47977</v>
      </c>
      <c r="CN3589">
        <v>47977</v>
      </c>
      <c r="CO3589">
        <v>47977</v>
      </c>
      <c r="CP3589">
        <v>47977</v>
      </c>
      <c r="CQ3589">
        <v>47977</v>
      </c>
      <c r="CR3589">
        <v>47977</v>
      </c>
      <c r="CS3589">
        <v>47977</v>
      </c>
      <c r="CT3589">
        <v>47977</v>
      </c>
      <c r="CU3589">
        <v>47977</v>
      </c>
      <c r="CV3589">
        <v>47977</v>
      </c>
      <c r="CW3589">
        <v>47977</v>
      </c>
      <c r="CX3589">
        <v>47977</v>
      </c>
      <c r="CY3589">
        <v>47977</v>
      </c>
      <c r="CZ3589">
        <v>47977</v>
      </c>
      <c r="DA3589">
        <v>47977</v>
      </c>
      <c r="DB3589">
        <v>47977</v>
      </c>
      <c r="DC3589">
        <v>47977</v>
      </c>
      <c r="DD3589">
        <v>47977</v>
      </c>
      <c r="DE3589">
        <v>47977</v>
      </c>
      <c r="DF3589">
        <v>47977</v>
      </c>
      <c r="DG3589">
        <v>47977</v>
      </c>
      <c r="DH3589">
        <v>47977</v>
      </c>
      <c r="DI3589">
        <v>47977</v>
      </c>
      <c r="DJ3589">
        <v>47977</v>
      </c>
      <c r="DK3589">
        <v>47977</v>
      </c>
      <c r="DL3589">
        <v>47977</v>
      </c>
      <c r="DM3589">
        <v>47977</v>
      </c>
      <c r="DN3589">
        <v>47977</v>
      </c>
      <c r="DO3589">
        <v>47977</v>
      </c>
      <c r="DP3589">
        <v>47977</v>
      </c>
      <c r="DQ3589">
        <v>47977</v>
      </c>
      <c r="DR3589">
        <v>47977</v>
      </c>
      <c r="DS3589">
        <v>47977</v>
      </c>
      <c r="DT3589">
        <v>47977</v>
      </c>
      <c r="DU3589">
        <v>47977</v>
      </c>
      <c r="DV3589">
        <v>47977</v>
      </c>
      <c r="DW3589">
        <v>47977</v>
      </c>
      <c r="DX3589">
        <v>47977</v>
      </c>
      <c r="DY3589">
        <v>47977</v>
      </c>
      <c r="DZ3589">
        <v>47977</v>
      </c>
      <c r="EA3589">
        <v>47977</v>
      </c>
      <c r="EB3589">
        <v>47977</v>
      </c>
      <c r="EC3589">
        <v>47977</v>
      </c>
      <c r="ED3589">
        <v>47977</v>
      </c>
      <c r="EE3589">
        <v>47977</v>
      </c>
      <c r="EF3589">
        <v>47977</v>
      </c>
      <c r="EG3589">
        <v>47977</v>
      </c>
      <c r="EH3589">
        <v>47977</v>
      </c>
      <c r="EI3589">
        <v>47977</v>
      </c>
      <c r="EJ3589">
        <v>47977</v>
      </c>
      <c r="EK3589">
        <v>47977</v>
      </c>
      <c r="EL3589">
        <v>47977</v>
      </c>
      <c r="EM3589">
        <v>47977</v>
      </c>
      <c r="EN3589">
        <v>47977</v>
      </c>
      <c r="EO3589">
        <v>47977</v>
      </c>
      <c r="EP3589">
        <v>47977</v>
      </c>
      <c r="EQ3589">
        <v>47977</v>
      </c>
      <c r="ER3589">
        <v>47977</v>
      </c>
      <c r="ES3589">
        <v>47977</v>
      </c>
      <c r="ET3589">
        <v>47977</v>
      </c>
      <c r="EU3589">
        <v>47977</v>
      </c>
      <c r="EV3589">
        <v>47977</v>
      </c>
      <c r="EW3589">
        <v>47977</v>
      </c>
      <c r="EX3589">
        <v>47977</v>
      </c>
      <c r="EY3589">
        <v>47977</v>
      </c>
      <c r="EZ3589">
        <v>47977</v>
      </c>
      <c r="FA3589">
        <v>47977</v>
      </c>
      <c r="FB3589">
        <v>47977</v>
      </c>
      <c r="FC3589">
        <v>47977</v>
      </c>
      <c r="FD3589">
        <v>47977</v>
      </c>
      <c r="FE3589">
        <v>47977</v>
      </c>
      <c r="FF3589">
        <v>47977</v>
      </c>
      <c r="FG3589">
        <v>47977</v>
      </c>
      <c r="FH3589">
        <v>47977</v>
      </c>
    </row>
    <row r="3590" spans="1:164">
      <c r="A3590" t="s">
        <v>2199</v>
      </c>
      <c r="C3590" s="23">
        <v>45436</v>
      </c>
      <c r="D3590" s="23">
        <v>45663</v>
      </c>
      <c r="E3590">
        <v>195</v>
      </c>
      <c r="F3590">
        <v>47977</v>
      </c>
      <c r="G3590" t="s">
        <v>2193</v>
      </c>
      <c r="BE3590">
        <v>132</v>
      </c>
      <c r="BF3590">
        <v>563</v>
      </c>
      <c r="BG3590">
        <v>1365</v>
      </c>
      <c r="BH3590">
        <v>3163</v>
      </c>
      <c r="BI3590">
        <v>5846</v>
      </c>
      <c r="BJ3590">
        <v>8613</v>
      </c>
      <c r="BK3590">
        <v>9094</v>
      </c>
      <c r="BL3590">
        <v>7179</v>
      </c>
      <c r="BM3590">
        <v>4591</v>
      </c>
      <c r="BN3590">
        <v>2446</v>
      </c>
      <c r="BO3590">
        <v>995</v>
      </c>
      <c r="BP3590">
        <v>348</v>
      </c>
      <c r="CD3590">
        <v>43</v>
      </c>
      <c r="CE3590">
        <v>344</v>
      </c>
      <c r="CF3590">
        <v>799</v>
      </c>
      <c r="CG3590">
        <v>519</v>
      </c>
      <c r="CH3590">
        <v>246</v>
      </c>
      <c r="CI3590">
        <v>456</v>
      </c>
      <c r="CJ3590">
        <v>831</v>
      </c>
      <c r="CK3590">
        <v>381</v>
      </c>
      <c r="CL3590">
        <v>22</v>
      </c>
    </row>
    <row r="3591" spans="1:164">
      <c r="A3591" t="s">
        <v>2199</v>
      </c>
      <c r="C3591" s="23">
        <v>45436</v>
      </c>
      <c r="D3591" s="23">
        <v>45663</v>
      </c>
      <c r="E3591">
        <v>195</v>
      </c>
      <c r="F3591">
        <v>47977</v>
      </c>
      <c r="G3591" t="s">
        <v>2195</v>
      </c>
      <c r="BE3591">
        <v>132</v>
      </c>
      <c r="BF3591">
        <v>695</v>
      </c>
      <c r="BG3591">
        <v>2060</v>
      </c>
      <c r="BH3591">
        <v>5223</v>
      </c>
      <c r="BI3591">
        <v>11070</v>
      </c>
      <c r="BJ3591">
        <v>19683</v>
      </c>
      <c r="BK3591">
        <v>28777</v>
      </c>
      <c r="BL3591">
        <v>35956</v>
      </c>
      <c r="BM3591">
        <v>40547</v>
      </c>
      <c r="BN3591">
        <v>42993</v>
      </c>
      <c r="BO3591">
        <v>43988</v>
      </c>
      <c r="BP3591">
        <v>44336</v>
      </c>
      <c r="BQ3591">
        <v>44336</v>
      </c>
      <c r="BR3591">
        <v>44336</v>
      </c>
      <c r="BS3591">
        <v>44336</v>
      </c>
      <c r="BT3591">
        <v>44336</v>
      </c>
      <c r="BU3591">
        <v>44336</v>
      </c>
      <c r="BV3591">
        <v>44336</v>
      </c>
      <c r="BW3591">
        <v>44336</v>
      </c>
      <c r="BX3591">
        <v>44336</v>
      </c>
      <c r="BY3591">
        <v>44336</v>
      </c>
      <c r="BZ3591">
        <v>44336</v>
      </c>
      <c r="CA3591">
        <v>44336</v>
      </c>
      <c r="CB3591">
        <v>44336</v>
      </c>
      <c r="CC3591">
        <v>44336</v>
      </c>
      <c r="CD3591">
        <v>44379</v>
      </c>
      <c r="CE3591">
        <v>44723</v>
      </c>
      <c r="CF3591">
        <v>45522</v>
      </c>
      <c r="CG3591">
        <v>46041</v>
      </c>
      <c r="CH3591">
        <v>46287</v>
      </c>
      <c r="CI3591">
        <v>46743</v>
      </c>
      <c r="CJ3591">
        <v>47574</v>
      </c>
      <c r="CK3591">
        <v>47955</v>
      </c>
      <c r="CL3591">
        <v>47977</v>
      </c>
      <c r="CM3591">
        <v>47977</v>
      </c>
      <c r="CN3591">
        <v>47977</v>
      </c>
      <c r="CO3591">
        <v>47977</v>
      </c>
      <c r="CP3591">
        <v>47977</v>
      </c>
      <c r="CQ3591">
        <v>47977</v>
      </c>
      <c r="CR3591">
        <v>47977</v>
      </c>
      <c r="CS3591">
        <v>47977</v>
      </c>
      <c r="CT3591">
        <v>47977</v>
      </c>
      <c r="CU3591">
        <v>47977</v>
      </c>
      <c r="CV3591">
        <v>47977</v>
      </c>
      <c r="CW3591">
        <v>47977</v>
      </c>
      <c r="CX3591">
        <v>47977</v>
      </c>
      <c r="CY3591">
        <v>47977</v>
      </c>
      <c r="CZ3591">
        <v>47977</v>
      </c>
      <c r="DA3591">
        <v>47977</v>
      </c>
      <c r="DB3591">
        <v>47977</v>
      </c>
      <c r="DC3591">
        <v>47977</v>
      </c>
      <c r="DD3591">
        <v>47977</v>
      </c>
      <c r="DE3591">
        <v>47977</v>
      </c>
      <c r="DF3591">
        <v>47977</v>
      </c>
      <c r="DG3591">
        <v>47977</v>
      </c>
      <c r="DH3591">
        <v>47977</v>
      </c>
      <c r="DI3591">
        <v>47977</v>
      </c>
      <c r="DJ3591">
        <v>47977</v>
      </c>
      <c r="DK3591">
        <v>47977</v>
      </c>
      <c r="DL3591">
        <v>47977</v>
      </c>
      <c r="DM3591">
        <v>47977</v>
      </c>
      <c r="DN3591">
        <v>47977</v>
      </c>
      <c r="DO3591">
        <v>47977</v>
      </c>
      <c r="DP3591">
        <v>47977</v>
      </c>
      <c r="DQ3591">
        <v>47977</v>
      </c>
      <c r="DR3591">
        <v>47977</v>
      </c>
      <c r="DS3591">
        <v>47977</v>
      </c>
      <c r="DT3591">
        <v>47977</v>
      </c>
      <c r="DU3591">
        <v>47977</v>
      </c>
      <c r="DV3591">
        <v>47977</v>
      </c>
      <c r="DW3591">
        <v>47977</v>
      </c>
      <c r="DX3591">
        <v>47977</v>
      </c>
      <c r="DY3591">
        <v>47977</v>
      </c>
      <c r="DZ3591">
        <v>47977</v>
      </c>
      <c r="EA3591">
        <v>47977</v>
      </c>
      <c r="EB3591">
        <v>47977</v>
      </c>
      <c r="EC3591">
        <v>47977</v>
      </c>
      <c r="ED3591">
        <v>47977</v>
      </c>
      <c r="EE3591">
        <v>47977</v>
      </c>
      <c r="EF3591">
        <v>47977</v>
      </c>
      <c r="EG3591">
        <v>47977</v>
      </c>
      <c r="EH3591">
        <v>47977</v>
      </c>
      <c r="EI3591">
        <v>47977</v>
      </c>
      <c r="EJ3591">
        <v>47977</v>
      </c>
      <c r="EK3591">
        <v>47977</v>
      </c>
      <c r="EL3591">
        <v>47977</v>
      </c>
      <c r="EM3591">
        <v>47977</v>
      </c>
      <c r="EN3591">
        <v>47977</v>
      </c>
      <c r="EO3591">
        <v>47977</v>
      </c>
      <c r="EP3591">
        <v>47977</v>
      </c>
      <c r="EQ3591">
        <v>47977</v>
      </c>
      <c r="ER3591">
        <v>47977</v>
      </c>
      <c r="ES3591">
        <v>47977</v>
      </c>
      <c r="ET3591">
        <v>47977</v>
      </c>
      <c r="EU3591">
        <v>47977</v>
      </c>
      <c r="EV3591">
        <v>47977</v>
      </c>
      <c r="EW3591">
        <v>47977</v>
      </c>
      <c r="EX3591">
        <v>47977</v>
      </c>
      <c r="EY3591">
        <v>47977</v>
      </c>
      <c r="EZ3591">
        <v>47977</v>
      </c>
      <c r="FA3591">
        <v>47977</v>
      </c>
      <c r="FB3591">
        <v>47977</v>
      </c>
      <c r="FC3591">
        <v>47977</v>
      </c>
      <c r="FD3591">
        <v>47977</v>
      </c>
      <c r="FE3591">
        <v>47977</v>
      </c>
      <c r="FF3591">
        <v>47977</v>
      </c>
      <c r="FG3591">
        <v>47977</v>
      </c>
      <c r="FH3591">
        <v>47977</v>
      </c>
    </row>
    <row r="3592" spans="1:164">
      <c r="A3592" t="s">
        <v>2200</v>
      </c>
      <c r="C3592" s="23">
        <v>45436</v>
      </c>
      <c r="D3592" s="23">
        <v>45514</v>
      </c>
      <c r="E3592">
        <v>67</v>
      </c>
      <c r="F3592">
        <v>44336</v>
      </c>
      <c r="G3592" t="s">
        <v>2193</v>
      </c>
      <c r="BE3592">
        <v>132</v>
      </c>
      <c r="BF3592">
        <v>563</v>
      </c>
      <c r="BG3592">
        <v>1365</v>
      </c>
      <c r="BH3592">
        <v>3163</v>
      </c>
      <c r="BI3592">
        <v>5846</v>
      </c>
      <c r="BJ3592">
        <v>8613</v>
      </c>
      <c r="BK3592">
        <v>9094</v>
      </c>
      <c r="BL3592">
        <v>7179</v>
      </c>
      <c r="BM3592">
        <v>4591</v>
      </c>
      <c r="BN3592">
        <v>2446</v>
      </c>
      <c r="BO3592">
        <v>995</v>
      </c>
      <c r="BP3592">
        <v>348</v>
      </c>
    </row>
    <row r="3593" spans="1:164">
      <c r="A3593" t="s">
        <v>2200</v>
      </c>
      <c r="C3593" s="23">
        <v>45436</v>
      </c>
      <c r="D3593" s="23">
        <v>45514</v>
      </c>
      <c r="E3593">
        <v>67</v>
      </c>
      <c r="F3593">
        <v>44336</v>
      </c>
      <c r="G3593" t="s">
        <v>2195</v>
      </c>
      <c r="BE3593">
        <v>132</v>
      </c>
      <c r="BF3593">
        <v>695</v>
      </c>
      <c r="BG3593">
        <v>2060</v>
      </c>
      <c r="BH3593">
        <v>5223</v>
      </c>
      <c r="BI3593">
        <v>11070</v>
      </c>
      <c r="BJ3593">
        <v>19683</v>
      </c>
      <c r="BK3593">
        <v>28777</v>
      </c>
      <c r="BL3593">
        <v>35956</v>
      </c>
      <c r="BM3593">
        <v>40547</v>
      </c>
      <c r="BN3593">
        <v>42993</v>
      </c>
      <c r="BO3593">
        <v>43988</v>
      </c>
      <c r="BP3593">
        <v>44336</v>
      </c>
      <c r="BQ3593">
        <v>44336</v>
      </c>
      <c r="BR3593">
        <v>44336</v>
      </c>
      <c r="BS3593">
        <v>44336</v>
      </c>
      <c r="BT3593">
        <v>44336</v>
      </c>
      <c r="BU3593">
        <v>44336</v>
      </c>
      <c r="BV3593">
        <v>44336</v>
      </c>
      <c r="BW3593">
        <v>44336</v>
      </c>
      <c r="BX3593">
        <v>44336</v>
      </c>
      <c r="BY3593">
        <v>44336</v>
      </c>
      <c r="BZ3593">
        <v>44336</v>
      </c>
      <c r="CA3593">
        <v>44336</v>
      </c>
      <c r="CB3593">
        <v>44336</v>
      </c>
      <c r="CC3593">
        <v>44336</v>
      </c>
      <c r="CD3593">
        <v>44336</v>
      </c>
      <c r="CE3593">
        <v>44336</v>
      </c>
      <c r="CF3593">
        <v>44336</v>
      </c>
      <c r="CG3593">
        <v>44336</v>
      </c>
      <c r="CH3593">
        <v>44336</v>
      </c>
      <c r="CI3593">
        <v>44336</v>
      </c>
      <c r="CJ3593">
        <v>44336</v>
      </c>
      <c r="CK3593">
        <v>44336</v>
      </c>
      <c r="CL3593">
        <v>44336</v>
      </c>
      <c r="CM3593">
        <v>44336</v>
      </c>
      <c r="CN3593">
        <v>44336</v>
      </c>
      <c r="CO3593">
        <v>44336</v>
      </c>
      <c r="CP3593">
        <v>44336</v>
      </c>
      <c r="CQ3593">
        <v>44336</v>
      </c>
      <c r="CR3593">
        <v>44336</v>
      </c>
      <c r="CS3593">
        <v>44336</v>
      </c>
      <c r="CT3593">
        <v>44336</v>
      </c>
      <c r="CU3593">
        <v>44336</v>
      </c>
      <c r="CV3593">
        <v>44336</v>
      </c>
      <c r="CW3593">
        <v>44336</v>
      </c>
      <c r="CX3593">
        <v>44336</v>
      </c>
      <c r="CY3593">
        <v>44336</v>
      </c>
      <c r="CZ3593">
        <v>44336</v>
      </c>
      <c r="DA3593">
        <v>44336</v>
      </c>
      <c r="DB3593">
        <v>44336</v>
      </c>
      <c r="DC3593">
        <v>44336</v>
      </c>
      <c r="DD3593">
        <v>44336</v>
      </c>
      <c r="DE3593">
        <v>44336</v>
      </c>
      <c r="DF3593">
        <v>44336</v>
      </c>
      <c r="DG3593">
        <v>44336</v>
      </c>
      <c r="DH3593">
        <v>44336</v>
      </c>
      <c r="DI3593">
        <v>44336</v>
      </c>
      <c r="DJ3593">
        <v>44336</v>
      </c>
      <c r="DK3593">
        <v>44336</v>
      </c>
      <c r="DL3593">
        <v>44336</v>
      </c>
      <c r="DM3593">
        <v>44336</v>
      </c>
      <c r="DN3593">
        <v>44336</v>
      </c>
      <c r="DO3593">
        <v>44336</v>
      </c>
      <c r="DP3593">
        <v>44336</v>
      </c>
      <c r="DQ3593">
        <v>44336</v>
      </c>
      <c r="DR3593">
        <v>44336</v>
      </c>
      <c r="DS3593">
        <v>44336</v>
      </c>
      <c r="DT3593">
        <v>44336</v>
      </c>
      <c r="DU3593">
        <v>44336</v>
      </c>
      <c r="DV3593">
        <v>44336</v>
      </c>
      <c r="DW3593">
        <v>44336</v>
      </c>
      <c r="DX3593">
        <v>44336</v>
      </c>
      <c r="DY3593">
        <v>44336</v>
      </c>
      <c r="DZ3593">
        <v>44336</v>
      </c>
      <c r="EA3593">
        <v>44336</v>
      </c>
      <c r="EB3593">
        <v>44336</v>
      </c>
      <c r="EC3593">
        <v>44336</v>
      </c>
      <c r="ED3593">
        <v>44336</v>
      </c>
      <c r="EE3593">
        <v>44336</v>
      </c>
      <c r="EF3593">
        <v>44336</v>
      </c>
      <c r="EG3593">
        <v>44336</v>
      </c>
      <c r="EH3593">
        <v>44336</v>
      </c>
      <c r="EI3593">
        <v>44336</v>
      </c>
      <c r="EJ3593">
        <v>44336</v>
      </c>
      <c r="EK3593">
        <v>44336</v>
      </c>
      <c r="EL3593">
        <v>44336</v>
      </c>
      <c r="EM3593">
        <v>44336</v>
      </c>
      <c r="EN3593">
        <v>44336</v>
      </c>
      <c r="EO3593">
        <v>44336</v>
      </c>
      <c r="EP3593">
        <v>44336</v>
      </c>
      <c r="EQ3593">
        <v>44336</v>
      </c>
      <c r="ER3593">
        <v>44336</v>
      </c>
      <c r="ES3593">
        <v>44336</v>
      </c>
      <c r="ET3593">
        <v>44336</v>
      </c>
      <c r="EU3593">
        <v>44336</v>
      </c>
      <c r="EV3593">
        <v>44336</v>
      </c>
      <c r="EW3593">
        <v>44336</v>
      </c>
      <c r="EX3593">
        <v>44336</v>
      </c>
      <c r="EY3593">
        <v>44336</v>
      </c>
      <c r="EZ3593">
        <v>44336</v>
      </c>
      <c r="FA3593">
        <v>44336</v>
      </c>
      <c r="FB3593">
        <v>44336</v>
      </c>
      <c r="FC3593">
        <v>44336</v>
      </c>
      <c r="FD3593">
        <v>44336</v>
      </c>
      <c r="FE3593">
        <v>44336</v>
      </c>
      <c r="FF3593">
        <v>44336</v>
      </c>
      <c r="FG3593">
        <v>44336</v>
      </c>
      <c r="FH3593">
        <v>44336</v>
      </c>
    </row>
    <row r="3594" spans="1:164">
      <c r="A3594" t="s">
        <v>3354</v>
      </c>
      <c r="B3594" t="s">
        <v>1899</v>
      </c>
      <c r="C3594" s="23">
        <v>45436</v>
      </c>
      <c r="D3594" s="23">
        <v>45514</v>
      </c>
      <c r="E3594">
        <v>67</v>
      </c>
      <c r="F3594">
        <v>44336</v>
      </c>
      <c r="G3594" t="s">
        <v>2193</v>
      </c>
      <c r="BE3594">
        <v>132</v>
      </c>
      <c r="BF3594">
        <v>563</v>
      </c>
      <c r="BG3594">
        <v>1365</v>
      </c>
      <c r="BH3594">
        <v>3163</v>
      </c>
      <c r="BI3594">
        <v>5846</v>
      </c>
      <c r="BJ3594">
        <v>8613</v>
      </c>
      <c r="BK3594">
        <v>9094</v>
      </c>
      <c r="BL3594">
        <v>7179</v>
      </c>
      <c r="BM3594">
        <v>4591</v>
      </c>
      <c r="BN3594">
        <v>2446</v>
      </c>
      <c r="BO3594">
        <v>995</v>
      </c>
      <c r="BP3594">
        <v>348</v>
      </c>
    </row>
    <row r="3595" spans="1:164">
      <c r="A3595" t="s">
        <v>3354</v>
      </c>
      <c r="B3595" t="s">
        <v>1899</v>
      </c>
      <c r="C3595" s="23">
        <v>45436</v>
      </c>
      <c r="D3595" s="23">
        <v>45514</v>
      </c>
      <c r="E3595">
        <v>67</v>
      </c>
      <c r="F3595">
        <v>44336</v>
      </c>
      <c r="G3595" t="s">
        <v>2195</v>
      </c>
      <c r="BE3595">
        <v>132</v>
      </c>
      <c r="BF3595">
        <v>695</v>
      </c>
      <c r="BG3595">
        <v>2060</v>
      </c>
      <c r="BH3595">
        <v>5223</v>
      </c>
      <c r="BI3595">
        <v>11070</v>
      </c>
      <c r="BJ3595">
        <v>19683</v>
      </c>
      <c r="BK3595">
        <v>28777</v>
      </c>
      <c r="BL3595">
        <v>35956</v>
      </c>
      <c r="BM3595">
        <v>40547</v>
      </c>
      <c r="BN3595">
        <v>42993</v>
      </c>
      <c r="BO3595">
        <v>43988</v>
      </c>
      <c r="BP3595">
        <v>44336</v>
      </c>
      <c r="BQ3595">
        <v>44336</v>
      </c>
      <c r="BR3595">
        <v>44336</v>
      </c>
      <c r="BS3595">
        <v>44336</v>
      </c>
      <c r="BT3595">
        <v>44336</v>
      </c>
      <c r="BU3595">
        <v>44336</v>
      </c>
      <c r="BV3595">
        <v>44336</v>
      </c>
      <c r="BW3595">
        <v>44336</v>
      </c>
      <c r="BX3595">
        <v>44336</v>
      </c>
      <c r="BY3595">
        <v>44336</v>
      </c>
      <c r="BZ3595">
        <v>44336</v>
      </c>
      <c r="CA3595">
        <v>44336</v>
      </c>
      <c r="CB3595">
        <v>44336</v>
      </c>
      <c r="CC3595">
        <v>44336</v>
      </c>
      <c r="CD3595">
        <v>44336</v>
      </c>
      <c r="CE3595">
        <v>44336</v>
      </c>
      <c r="CF3595">
        <v>44336</v>
      </c>
      <c r="CG3595">
        <v>44336</v>
      </c>
      <c r="CH3595">
        <v>44336</v>
      </c>
      <c r="CI3595">
        <v>44336</v>
      </c>
      <c r="CJ3595">
        <v>44336</v>
      </c>
      <c r="CK3595">
        <v>44336</v>
      </c>
      <c r="CL3595">
        <v>44336</v>
      </c>
      <c r="CM3595">
        <v>44336</v>
      </c>
      <c r="CN3595">
        <v>44336</v>
      </c>
      <c r="CO3595">
        <v>44336</v>
      </c>
      <c r="CP3595">
        <v>44336</v>
      </c>
      <c r="CQ3595">
        <v>44336</v>
      </c>
      <c r="CR3595">
        <v>44336</v>
      </c>
      <c r="CS3595">
        <v>44336</v>
      </c>
      <c r="CT3595">
        <v>44336</v>
      </c>
      <c r="CU3595">
        <v>44336</v>
      </c>
      <c r="CV3595">
        <v>44336</v>
      </c>
      <c r="CW3595">
        <v>44336</v>
      </c>
      <c r="CX3595">
        <v>44336</v>
      </c>
      <c r="CY3595">
        <v>44336</v>
      </c>
      <c r="CZ3595">
        <v>44336</v>
      </c>
      <c r="DA3595">
        <v>44336</v>
      </c>
      <c r="DB3595">
        <v>44336</v>
      </c>
      <c r="DC3595">
        <v>44336</v>
      </c>
      <c r="DD3595">
        <v>44336</v>
      </c>
      <c r="DE3595">
        <v>44336</v>
      </c>
      <c r="DF3595">
        <v>44336</v>
      </c>
      <c r="DG3595">
        <v>44336</v>
      </c>
      <c r="DH3595">
        <v>44336</v>
      </c>
      <c r="DI3595">
        <v>44336</v>
      </c>
      <c r="DJ3595">
        <v>44336</v>
      </c>
      <c r="DK3595">
        <v>44336</v>
      </c>
      <c r="DL3595">
        <v>44336</v>
      </c>
      <c r="DM3595">
        <v>44336</v>
      </c>
      <c r="DN3595">
        <v>44336</v>
      </c>
      <c r="DO3595">
        <v>44336</v>
      </c>
      <c r="DP3595">
        <v>44336</v>
      </c>
      <c r="DQ3595">
        <v>44336</v>
      </c>
      <c r="DR3595">
        <v>44336</v>
      </c>
      <c r="DS3595">
        <v>44336</v>
      </c>
      <c r="DT3595">
        <v>44336</v>
      </c>
      <c r="DU3595">
        <v>44336</v>
      </c>
      <c r="DV3595">
        <v>44336</v>
      </c>
      <c r="DW3595">
        <v>44336</v>
      </c>
      <c r="DX3595">
        <v>44336</v>
      </c>
      <c r="DY3595">
        <v>44336</v>
      </c>
      <c r="DZ3595">
        <v>44336</v>
      </c>
      <c r="EA3595">
        <v>44336</v>
      </c>
      <c r="EB3595">
        <v>44336</v>
      </c>
      <c r="EC3595">
        <v>44336</v>
      </c>
      <c r="ED3595">
        <v>44336</v>
      </c>
      <c r="EE3595">
        <v>44336</v>
      </c>
      <c r="EF3595">
        <v>44336</v>
      </c>
      <c r="EG3595">
        <v>44336</v>
      </c>
      <c r="EH3595">
        <v>44336</v>
      </c>
      <c r="EI3595">
        <v>44336</v>
      </c>
      <c r="EJ3595">
        <v>44336</v>
      </c>
      <c r="EK3595">
        <v>44336</v>
      </c>
      <c r="EL3595">
        <v>44336</v>
      </c>
      <c r="EM3595">
        <v>44336</v>
      </c>
      <c r="EN3595">
        <v>44336</v>
      </c>
      <c r="EO3595">
        <v>44336</v>
      </c>
      <c r="EP3595">
        <v>44336</v>
      </c>
      <c r="EQ3595">
        <v>44336</v>
      </c>
      <c r="ER3595">
        <v>44336</v>
      </c>
      <c r="ES3595">
        <v>44336</v>
      </c>
      <c r="ET3595">
        <v>44336</v>
      </c>
      <c r="EU3595">
        <v>44336</v>
      </c>
      <c r="EV3595">
        <v>44336</v>
      </c>
      <c r="EW3595">
        <v>44336</v>
      </c>
      <c r="EX3595">
        <v>44336</v>
      </c>
      <c r="EY3595">
        <v>44336</v>
      </c>
      <c r="EZ3595">
        <v>44336</v>
      </c>
      <c r="FA3595">
        <v>44336</v>
      </c>
      <c r="FB3595">
        <v>44336</v>
      </c>
      <c r="FC3595">
        <v>44336</v>
      </c>
      <c r="FD3595">
        <v>44336</v>
      </c>
      <c r="FE3595">
        <v>44336</v>
      </c>
      <c r="FF3595">
        <v>44336</v>
      </c>
      <c r="FG3595">
        <v>44336</v>
      </c>
      <c r="FH3595">
        <v>44336</v>
      </c>
    </row>
    <row r="3596" spans="1:164">
      <c r="A3596" t="s">
        <v>2224</v>
      </c>
      <c r="C3596" s="23">
        <v>45611</v>
      </c>
      <c r="D3596" s="23">
        <v>45663</v>
      </c>
      <c r="E3596">
        <v>45</v>
      </c>
      <c r="F3596">
        <v>3641</v>
      </c>
      <c r="G3596" t="s">
        <v>2193</v>
      </c>
      <c r="CD3596">
        <v>43</v>
      </c>
      <c r="CE3596">
        <v>344</v>
      </c>
      <c r="CF3596">
        <v>799</v>
      </c>
      <c r="CG3596">
        <v>519</v>
      </c>
      <c r="CH3596">
        <v>246</v>
      </c>
      <c r="CI3596">
        <v>456</v>
      </c>
      <c r="CJ3596">
        <v>831</v>
      </c>
      <c r="CK3596">
        <v>381</v>
      </c>
      <c r="CL3596">
        <v>22</v>
      </c>
    </row>
    <row r="3597" spans="1:164">
      <c r="A3597" t="s">
        <v>2224</v>
      </c>
      <c r="C3597" s="23">
        <v>45611</v>
      </c>
      <c r="D3597" s="23">
        <v>45663</v>
      </c>
      <c r="E3597">
        <v>45</v>
      </c>
      <c r="F3597">
        <v>3641</v>
      </c>
      <c r="G3597" t="s">
        <v>2195</v>
      </c>
      <c r="CD3597">
        <v>43</v>
      </c>
      <c r="CE3597">
        <v>387</v>
      </c>
      <c r="CF3597">
        <v>1186</v>
      </c>
      <c r="CG3597">
        <v>1705</v>
      </c>
      <c r="CH3597">
        <v>1951</v>
      </c>
      <c r="CI3597">
        <v>2407</v>
      </c>
      <c r="CJ3597">
        <v>3238</v>
      </c>
      <c r="CK3597">
        <v>3619</v>
      </c>
      <c r="CL3597">
        <v>3641</v>
      </c>
      <c r="CM3597">
        <v>3641</v>
      </c>
      <c r="CN3597">
        <v>3641</v>
      </c>
      <c r="CO3597">
        <v>3641</v>
      </c>
      <c r="CP3597">
        <v>3641</v>
      </c>
      <c r="CQ3597">
        <v>3641</v>
      </c>
      <c r="CR3597">
        <v>3641</v>
      </c>
      <c r="CS3597">
        <v>3641</v>
      </c>
      <c r="CT3597">
        <v>3641</v>
      </c>
      <c r="CU3597">
        <v>3641</v>
      </c>
      <c r="CV3597">
        <v>3641</v>
      </c>
      <c r="CW3597">
        <v>3641</v>
      </c>
      <c r="CX3597">
        <v>3641</v>
      </c>
      <c r="CY3597">
        <v>3641</v>
      </c>
      <c r="CZ3597">
        <v>3641</v>
      </c>
      <c r="DA3597">
        <v>3641</v>
      </c>
      <c r="DB3597">
        <v>3641</v>
      </c>
      <c r="DC3597">
        <v>3641</v>
      </c>
      <c r="DD3597">
        <v>3641</v>
      </c>
      <c r="DE3597">
        <v>3641</v>
      </c>
      <c r="DF3597">
        <v>3641</v>
      </c>
      <c r="DG3597">
        <v>3641</v>
      </c>
      <c r="DH3597">
        <v>3641</v>
      </c>
      <c r="DI3597">
        <v>3641</v>
      </c>
      <c r="DJ3597">
        <v>3641</v>
      </c>
      <c r="DK3597">
        <v>3641</v>
      </c>
      <c r="DL3597">
        <v>3641</v>
      </c>
      <c r="DM3597">
        <v>3641</v>
      </c>
      <c r="DN3597">
        <v>3641</v>
      </c>
      <c r="DO3597">
        <v>3641</v>
      </c>
      <c r="DP3597">
        <v>3641</v>
      </c>
      <c r="DQ3597">
        <v>3641</v>
      </c>
      <c r="DR3597">
        <v>3641</v>
      </c>
      <c r="DS3597">
        <v>3641</v>
      </c>
      <c r="DT3597">
        <v>3641</v>
      </c>
      <c r="DU3597">
        <v>3641</v>
      </c>
      <c r="DV3597">
        <v>3641</v>
      </c>
      <c r="DW3597">
        <v>3641</v>
      </c>
      <c r="DX3597">
        <v>3641</v>
      </c>
      <c r="DY3597">
        <v>3641</v>
      </c>
      <c r="DZ3597">
        <v>3641</v>
      </c>
      <c r="EA3597">
        <v>3641</v>
      </c>
      <c r="EB3597">
        <v>3641</v>
      </c>
      <c r="EC3597">
        <v>3641</v>
      </c>
      <c r="ED3597">
        <v>3641</v>
      </c>
      <c r="EE3597">
        <v>3641</v>
      </c>
      <c r="EF3597">
        <v>3641</v>
      </c>
      <c r="EG3597">
        <v>3641</v>
      </c>
      <c r="EH3597">
        <v>3641</v>
      </c>
      <c r="EI3597">
        <v>3641</v>
      </c>
      <c r="EJ3597">
        <v>3641</v>
      </c>
      <c r="EK3597">
        <v>3641</v>
      </c>
      <c r="EL3597">
        <v>3641</v>
      </c>
      <c r="EM3597">
        <v>3641</v>
      </c>
      <c r="EN3597">
        <v>3641</v>
      </c>
      <c r="EO3597">
        <v>3641</v>
      </c>
      <c r="EP3597">
        <v>3641</v>
      </c>
      <c r="EQ3597">
        <v>3641</v>
      </c>
      <c r="ER3597">
        <v>3641</v>
      </c>
      <c r="ES3597">
        <v>3641</v>
      </c>
      <c r="ET3597">
        <v>3641</v>
      </c>
      <c r="EU3597">
        <v>3641</v>
      </c>
      <c r="EV3597">
        <v>3641</v>
      </c>
      <c r="EW3597">
        <v>3641</v>
      </c>
      <c r="EX3597">
        <v>3641</v>
      </c>
      <c r="EY3597">
        <v>3641</v>
      </c>
      <c r="EZ3597">
        <v>3641</v>
      </c>
      <c r="FA3597">
        <v>3641</v>
      </c>
      <c r="FB3597">
        <v>3641</v>
      </c>
      <c r="FC3597">
        <v>3641</v>
      </c>
      <c r="FD3597">
        <v>3641</v>
      </c>
      <c r="FE3597">
        <v>3641</v>
      </c>
      <c r="FF3597">
        <v>3641</v>
      </c>
      <c r="FG3597">
        <v>3641</v>
      </c>
      <c r="FH3597">
        <v>3641</v>
      </c>
    </row>
    <row r="3598" spans="1:164">
      <c r="A3598" t="s">
        <v>3355</v>
      </c>
      <c r="B3598" t="s">
        <v>1902</v>
      </c>
      <c r="C3598" s="23">
        <v>45611</v>
      </c>
      <c r="D3598" s="23">
        <v>45663</v>
      </c>
      <c r="E3598">
        <v>45</v>
      </c>
      <c r="F3598">
        <v>3641</v>
      </c>
      <c r="G3598" t="s">
        <v>2193</v>
      </c>
      <c r="CD3598">
        <v>43</v>
      </c>
      <c r="CE3598">
        <v>344</v>
      </c>
      <c r="CF3598">
        <v>799</v>
      </c>
      <c r="CG3598">
        <v>519</v>
      </c>
      <c r="CH3598">
        <v>246</v>
      </c>
      <c r="CI3598">
        <v>456</v>
      </c>
      <c r="CJ3598">
        <v>831</v>
      </c>
      <c r="CK3598">
        <v>381</v>
      </c>
      <c r="CL3598">
        <v>22</v>
      </c>
    </row>
    <row r="3599" spans="1:164">
      <c r="A3599" t="s">
        <v>3355</v>
      </c>
      <c r="B3599" t="s">
        <v>1902</v>
      </c>
      <c r="C3599" s="23">
        <v>45611</v>
      </c>
      <c r="D3599" s="23">
        <v>45663</v>
      </c>
      <c r="E3599">
        <v>45</v>
      </c>
      <c r="F3599">
        <v>3641</v>
      </c>
      <c r="G3599" t="s">
        <v>2195</v>
      </c>
      <c r="CD3599">
        <v>43</v>
      </c>
      <c r="CE3599">
        <v>387</v>
      </c>
      <c r="CF3599">
        <v>1186</v>
      </c>
      <c r="CG3599">
        <v>1705</v>
      </c>
      <c r="CH3599">
        <v>1951</v>
      </c>
      <c r="CI3599">
        <v>2407</v>
      </c>
      <c r="CJ3599">
        <v>3238</v>
      </c>
      <c r="CK3599">
        <v>3619</v>
      </c>
      <c r="CL3599">
        <v>3641</v>
      </c>
      <c r="CM3599">
        <v>3641</v>
      </c>
      <c r="CN3599">
        <v>3641</v>
      </c>
      <c r="CO3599">
        <v>3641</v>
      </c>
      <c r="CP3599">
        <v>3641</v>
      </c>
      <c r="CQ3599">
        <v>3641</v>
      </c>
      <c r="CR3599">
        <v>3641</v>
      </c>
      <c r="CS3599">
        <v>3641</v>
      </c>
      <c r="CT3599">
        <v>3641</v>
      </c>
      <c r="CU3599">
        <v>3641</v>
      </c>
      <c r="CV3599">
        <v>3641</v>
      </c>
      <c r="CW3599">
        <v>3641</v>
      </c>
      <c r="CX3599">
        <v>3641</v>
      </c>
      <c r="CY3599">
        <v>3641</v>
      </c>
      <c r="CZ3599">
        <v>3641</v>
      </c>
      <c r="DA3599">
        <v>3641</v>
      </c>
      <c r="DB3599">
        <v>3641</v>
      </c>
      <c r="DC3599">
        <v>3641</v>
      </c>
      <c r="DD3599">
        <v>3641</v>
      </c>
      <c r="DE3599">
        <v>3641</v>
      </c>
      <c r="DF3599">
        <v>3641</v>
      </c>
      <c r="DG3599">
        <v>3641</v>
      </c>
      <c r="DH3599">
        <v>3641</v>
      </c>
      <c r="DI3599">
        <v>3641</v>
      </c>
      <c r="DJ3599">
        <v>3641</v>
      </c>
      <c r="DK3599">
        <v>3641</v>
      </c>
      <c r="DL3599">
        <v>3641</v>
      </c>
      <c r="DM3599">
        <v>3641</v>
      </c>
      <c r="DN3599">
        <v>3641</v>
      </c>
      <c r="DO3599">
        <v>3641</v>
      </c>
      <c r="DP3599">
        <v>3641</v>
      </c>
      <c r="DQ3599">
        <v>3641</v>
      </c>
      <c r="DR3599">
        <v>3641</v>
      </c>
      <c r="DS3599">
        <v>3641</v>
      </c>
      <c r="DT3599">
        <v>3641</v>
      </c>
      <c r="DU3599">
        <v>3641</v>
      </c>
      <c r="DV3599">
        <v>3641</v>
      </c>
      <c r="DW3599">
        <v>3641</v>
      </c>
      <c r="DX3599">
        <v>3641</v>
      </c>
      <c r="DY3599">
        <v>3641</v>
      </c>
      <c r="DZ3599">
        <v>3641</v>
      </c>
      <c r="EA3599">
        <v>3641</v>
      </c>
      <c r="EB3599">
        <v>3641</v>
      </c>
      <c r="EC3599">
        <v>3641</v>
      </c>
      <c r="ED3599">
        <v>3641</v>
      </c>
      <c r="EE3599">
        <v>3641</v>
      </c>
      <c r="EF3599">
        <v>3641</v>
      </c>
      <c r="EG3599">
        <v>3641</v>
      </c>
      <c r="EH3599">
        <v>3641</v>
      </c>
      <c r="EI3599">
        <v>3641</v>
      </c>
      <c r="EJ3599">
        <v>3641</v>
      </c>
      <c r="EK3599">
        <v>3641</v>
      </c>
      <c r="EL3599">
        <v>3641</v>
      </c>
      <c r="EM3599">
        <v>3641</v>
      </c>
      <c r="EN3599">
        <v>3641</v>
      </c>
      <c r="EO3599">
        <v>3641</v>
      </c>
      <c r="EP3599">
        <v>3641</v>
      </c>
      <c r="EQ3599">
        <v>3641</v>
      </c>
      <c r="ER3599">
        <v>3641</v>
      </c>
      <c r="ES3599">
        <v>3641</v>
      </c>
      <c r="ET3599">
        <v>3641</v>
      </c>
      <c r="EU3599">
        <v>3641</v>
      </c>
      <c r="EV3599">
        <v>3641</v>
      </c>
      <c r="EW3599">
        <v>3641</v>
      </c>
      <c r="EX3599">
        <v>3641</v>
      </c>
      <c r="EY3599">
        <v>3641</v>
      </c>
      <c r="EZ3599">
        <v>3641</v>
      </c>
      <c r="FA3599">
        <v>3641</v>
      </c>
      <c r="FB3599">
        <v>3641</v>
      </c>
      <c r="FC3599">
        <v>3641</v>
      </c>
      <c r="FD3599">
        <v>3641</v>
      </c>
      <c r="FE3599">
        <v>3641</v>
      </c>
      <c r="FF3599">
        <v>3641</v>
      </c>
      <c r="FG3599">
        <v>3641</v>
      </c>
      <c r="FH3599">
        <v>3641</v>
      </c>
    </row>
    <row r="3600" spans="1:164">
      <c r="A3600" t="s">
        <v>3356</v>
      </c>
      <c r="C3600" s="23">
        <v>45693</v>
      </c>
      <c r="D3600" s="23">
        <v>45771</v>
      </c>
      <c r="E3600">
        <v>67</v>
      </c>
      <c r="F3600">
        <v>49352</v>
      </c>
      <c r="G3600" t="s">
        <v>2193</v>
      </c>
      <c r="CP3600">
        <v>1910</v>
      </c>
      <c r="CQ3600">
        <v>21238</v>
      </c>
      <c r="CR3600">
        <v>19619</v>
      </c>
      <c r="CS3600">
        <v>2187</v>
      </c>
      <c r="CT3600">
        <v>1067</v>
      </c>
      <c r="CU3600">
        <v>385</v>
      </c>
      <c r="CV3600">
        <v>43</v>
      </c>
      <c r="CX3600">
        <v>1354</v>
      </c>
      <c r="CY3600">
        <v>939</v>
      </c>
      <c r="CZ3600">
        <v>508</v>
      </c>
      <c r="DA3600">
        <v>102</v>
      </c>
    </row>
    <row r="3601" spans="1:164">
      <c r="A3601" t="s">
        <v>3356</v>
      </c>
      <c r="C3601" s="23">
        <v>45693</v>
      </c>
      <c r="D3601" s="23">
        <v>45771</v>
      </c>
      <c r="E3601">
        <v>67</v>
      </c>
      <c r="F3601">
        <v>49352</v>
      </c>
      <c r="G3601" t="s">
        <v>2195</v>
      </c>
      <c r="CP3601">
        <v>1910</v>
      </c>
      <c r="CQ3601">
        <v>23148</v>
      </c>
      <c r="CR3601">
        <v>42767</v>
      </c>
      <c r="CS3601">
        <v>44954</v>
      </c>
      <c r="CT3601">
        <v>46021</v>
      </c>
      <c r="CU3601">
        <v>46406</v>
      </c>
      <c r="CV3601">
        <v>46449</v>
      </c>
      <c r="CW3601">
        <v>46449</v>
      </c>
      <c r="CX3601">
        <v>47803</v>
      </c>
      <c r="CY3601">
        <v>48742</v>
      </c>
      <c r="CZ3601">
        <v>49250</v>
      </c>
      <c r="DA3601">
        <v>49352</v>
      </c>
      <c r="DB3601">
        <v>49352</v>
      </c>
      <c r="DC3601">
        <v>49352</v>
      </c>
      <c r="DD3601">
        <v>49352</v>
      </c>
      <c r="DE3601">
        <v>49352</v>
      </c>
      <c r="DF3601">
        <v>49352</v>
      </c>
      <c r="DG3601">
        <v>49352</v>
      </c>
      <c r="DH3601">
        <v>49352</v>
      </c>
      <c r="DI3601">
        <v>49352</v>
      </c>
      <c r="DJ3601">
        <v>49352</v>
      </c>
      <c r="DK3601">
        <v>49352</v>
      </c>
      <c r="DL3601">
        <v>49352</v>
      </c>
      <c r="DM3601">
        <v>49352</v>
      </c>
      <c r="DN3601">
        <v>49352</v>
      </c>
      <c r="DO3601">
        <v>49352</v>
      </c>
      <c r="DP3601">
        <v>49352</v>
      </c>
      <c r="DQ3601">
        <v>49352</v>
      </c>
      <c r="DR3601">
        <v>49352</v>
      </c>
      <c r="DS3601">
        <v>49352</v>
      </c>
      <c r="DT3601">
        <v>49352</v>
      </c>
      <c r="DU3601">
        <v>49352</v>
      </c>
      <c r="DV3601">
        <v>49352</v>
      </c>
      <c r="DW3601">
        <v>49352</v>
      </c>
      <c r="DX3601">
        <v>49352</v>
      </c>
      <c r="DY3601">
        <v>49352</v>
      </c>
      <c r="DZ3601">
        <v>49352</v>
      </c>
      <c r="EA3601">
        <v>49352</v>
      </c>
      <c r="EB3601">
        <v>49352</v>
      </c>
      <c r="EC3601">
        <v>49352</v>
      </c>
      <c r="ED3601">
        <v>49352</v>
      </c>
      <c r="EE3601">
        <v>49352</v>
      </c>
      <c r="EF3601">
        <v>49352</v>
      </c>
      <c r="EG3601">
        <v>49352</v>
      </c>
      <c r="EH3601">
        <v>49352</v>
      </c>
      <c r="EI3601">
        <v>49352</v>
      </c>
      <c r="EJ3601">
        <v>49352</v>
      </c>
      <c r="EK3601">
        <v>49352</v>
      </c>
      <c r="EL3601">
        <v>49352</v>
      </c>
      <c r="EM3601">
        <v>49352</v>
      </c>
      <c r="EN3601">
        <v>49352</v>
      </c>
      <c r="EO3601">
        <v>49352</v>
      </c>
      <c r="EP3601">
        <v>49352</v>
      </c>
      <c r="EQ3601">
        <v>49352</v>
      </c>
      <c r="ER3601">
        <v>49352</v>
      </c>
      <c r="ES3601">
        <v>49352</v>
      </c>
      <c r="ET3601">
        <v>49352</v>
      </c>
      <c r="EU3601">
        <v>49352</v>
      </c>
      <c r="EV3601">
        <v>49352</v>
      </c>
      <c r="EW3601">
        <v>49352</v>
      </c>
      <c r="EX3601">
        <v>49352</v>
      </c>
      <c r="EY3601">
        <v>49352</v>
      </c>
      <c r="EZ3601">
        <v>49352</v>
      </c>
      <c r="FA3601">
        <v>49352</v>
      </c>
      <c r="FB3601">
        <v>49352</v>
      </c>
      <c r="FC3601">
        <v>49352</v>
      </c>
      <c r="FD3601">
        <v>49352</v>
      </c>
      <c r="FE3601">
        <v>49352</v>
      </c>
      <c r="FF3601">
        <v>49352</v>
      </c>
      <c r="FG3601">
        <v>49352</v>
      </c>
      <c r="FH3601">
        <v>49352</v>
      </c>
    </row>
    <row r="3602" spans="1:164">
      <c r="A3602" t="s">
        <v>2199</v>
      </c>
      <c r="C3602" s="23">
        <v>45693</v>
      </c>
      <c r="D3602" s="23">
        <v>45771</v>
      </c>
      <c r="E3602">
        <v>67</v>
      </c>
      <c r="F3602">
        <v>49352</v>
      </c>
      <c r="G3602" t="s">
        <v>2193</v>
      </c>
      <c r="CP3602">
        <v>1910</v>
      </c>
      <c r="CQ3602">
        <v>21238</v>
      </c>
      <c r="CR3602">
        <v>19619</v>
      </c>
      <c r="CS3602">
        <v>2187</v>
      </c>
      <c r="CT3602">
        <v>1067</v>
      </c>
      <c r="CU3602">
        <v>385</v>
      </c>
      <c r="CV3602">
        <v>43</v>
      </c>
      <c r="CX3602">
        <v>1354</v>
      </c>
      <c r="CY3602">
        <v>939</v>
      </c>
      <c r="CZ3602">
        <v>508</v>
      </c>
      <c r="DA3602">
        <v>102</v>
      </c>
    </row>
    <row r="3603" spans="1:164">
      <c r="A3603" t="s">
        <v>2199</v>
      </c>
      <c r="C3603" s="23">
        <v>45693</v>
      </c>
      <c r="D3603" s="23">
        <v>45771</v>
      </c>
      <c r="E3603">
        <v>67</v>
      </c>
      <c r="F3603">
        <v>49352</v>
      </c>
      <c r="G3603" t="s">
        <v>2195</v>
      </c>
      <c r="CP3603">
        <v>1910</v>
      </c>
      <c r="CQ3603">
        <v>23148</v>
      </c>
      <c r="CR3603">
        <v>42767</v>
      </c>
      <c r="CS3603">
        <v>44954</v>
      </c>
      <c r="CT3603">
        <v>46021</v>
      </c>
      <c r="CU3603">
        <v>46406</v>
      </c>
      <c r="CV3603">
        <v>46449</v>
      </c>
      <c r="CW3603">
        <v>46449</v>
      </c>
      <c r="CX3603">
        <v>47803</v>
      </c>
      <c r="CY3603">
        <v>48742</v>
      </c>
      <c r="CZ3603">
        <v>49250</v>
      </c>
      <c r="DA3603">
        <v>49352</v>
      </c>
      <c r="DB3603">
        <v>49352</v>
      </c>
      <c r="DC3603">
        <v>49352</v>
      </c>
      <c r="DD3603">
        <v>49352</v>
      </c>
      <c r="DE3603">
        <v>49352</v>
      </c>
      <c r="DF3603">
        <v>49352</v>
      </c>
      <c r="DG3603">
        <v>49352</v>
      </c>
      <c r="DH3603">
        <v>49352</v>
      </c>
      <c r="DI3603">
        <v>49352</v>
      </c>
      <c r="DJ3603">
        <v>49352</v>
      </c>
      <c r="DK3603">
        <v>49352</v>
      </c>
      <c r="DL3603">
        <v>49352</v>
      </c>
      <c r="DM3603">
        <v>49352</v>
      </c>
      <c r="DN3603">
        <v>49352</v>
      </c>
      <c r="DO3603">
        <v>49352</v>
      </c>
      <c r="DP3603">
        <v>49352</v>
      </c>
      <c r="DQ3603">
        <v>49352</v>
      </c>
      <c r="DR3603">
        <v>49352</v>
      </c>
      <c r="DS3603">
        <v>49352</v>
      </c>
      <c r="DT3603">
        <v>49352</v>
      </c>
      <c r="DU3603">
        <v>49352</v>
      </c>
      <c r="DV3603">
        <v>49352</v>
      </c>
      <c r="DW3603">
        <v>49352</v>
      </c>
      <c r="DX3603">
        <v>49352</v>
      </c>
      <c r="DY3603">
        <v>49352</v>
      </c>
      <c r="DZ3603">
        <v>49352</v>
      </c>
      <c r="EA3603">
        <v>49352</v>
      </c>
      <c r="EB3603">
        <v>49352</v>
      </c>
      <c r="EC3603">
        <v>49352</v>
      </c>
      <c r="ED3603">
        <v>49352</v>
      </c>
      <c r="EE3603">
        <v>49352</v>
      </c>
      <c r="EF3603">
        <v>49352</v>
      </c>
      <c r="EG3603">
        <v>49352</v>
      </c>
      <c r="EH3603">
        <v>49352</v>
      </c>
      <c r="EI3603">
        <v>49352</v>
      </c>
      <c r="EJ3603">
        <v>49352</v>
      </c>
      <c r="EK3603">
        <v>49352</v>
      </c>
      <c r="EL3603">
        <v>49352</v>
      </c>
      <c r="EM3603">
        <v>49352</v>
      </c>
      <c r="EN3603">
        <v>49352</v>
      </c>
      <c r="EO3603">
        <v>49352</v>
      </c>
      <c r="EP3603">
        <v>49352</v>
      </c>
      <c r="EQ3603">
        <v>49352</v>
      </c>
      <c r="ER3603">
        <v>49352</v>
      </c>
      <c r="ES3603">
        <v>49352</v>
      </c>
      <c r="ET3603">
        <v>49352</v>
      </c>
      <c r="EU3603">
        <v>49352</v>
      </c>
      <c r="EV3603">
        <v>49352</v>
      </c>
      <c r="EW3603">
        <v>49352</v>
      </c>
      <c r="EX3603">
        <v>49352</v>
      </c>
      <c r="EY3603">
        <v>49352</v>
      </c>
      <c r="EZ3603">
        <v>49352</v>
      </c>
      <c r="FA3603">
        <v>49352</v>
      </c>
      <c r="FB3603">
        <v>49352</v>
      </c>
      <c r="FC3603">
        <v>49352</v>
      </c>
      <c r="FD3603">
        <v>49352</v>
      </c>
      <c r="FE3603">
        <v>49352</v>
      </c>
      <c r="FF3603">
        <v>49352</v>
      </c>
      <c r="FG3603">
        <v>49352</v>
      </c>
      <c r="FH3603">
        <v>49352</v>
      </c>
    </row>
    <row r="3604" spans="1:164">
      <c r="A3604" t="s">
        <v>2200</v>
      </c>
      <c r="C3604" s="23">
        <v>45693</v>
      </c>
      <c r="D3604" s="23">
        <v>45715</v>
      </c>
      <c r="E3604">
        <v>20</v>
      </c>
      <c r="F3604">
        <v>44336</v>
      </c>
      <c r="G3604" t="s">
        <v>2193</v>
      </c>
      <c r="CP3604">
        <v>1910</v>
      </c>
      <c r="CQ3604">
        <v>21238</v>
      </c>
      <c r="CR3604">
        <v>19619</v>
      </c>
      <c r="CS3604">
        <v>1569</v>
      </c>
    </row>
    <row r="3605" spans="1:164">
      <c r="A3605" t="s">
        <v>2200</v>
      </c>
      <c r="C3605" s="23">
        <v>45693</v>
      </c>
      <c r="D3605" s="23">
        <v>45715</v>
      </c>
      <c r="E3605">
        <v>20</v>
      </c>
      <c r="F3605">
        <v>44336</v>
      </c>
      <c r="G3605" t="s">
        <v>2195</v>
      </c>
      <c r="CP3605">
        <v>1910</v>
      </c>
      <c r="CQ3605">
        <v>23148</v>
      </c>
      <c r="CR3605">
        <v>42767</v>
      </c>
      <c r="CS3605">
        <v>44336</v>
      </c>
      <c r="CT3605">
        <v>44336</v>
      </c>
      <c r="CU3605">
        <v>44336</v>
      </c>
      <c r="CV3605">
        <v>44336</v>
      </c>
      <c r="CW3605">
        <v>44336</v>
      </c>
      <c r="CX3605">
        <v>44336</v>
      </c>
      <c r="CY3605">
        <v>44336</v>
      </c>
      <c r="CZ3605">
        <v>44336</v>
      </c>
      <c r="DA3605">
        <v>44336</v>
      </c>
      <c r="DB3605">
        <v>44336</v>
      </c>
      <c r="DC3605">
        <v>44336</v>
      </c>
      <c r="DD3605">
        <v>44336</v>
      </c>
      <c r="DE3605">
        <v>44336</v>
      </c>
      <c r="DF3605">
        <v>44336</v>
      </c>
      <c r="DG3605">
        <v>44336</v>
      </c>
      <c r="DH3605">
        <v>44336</v>
      </c>
      <c r="DI3605">
        <v>44336</v>
      </c>
      <c r="DJ3605">
        <v>44336</v>
      </c>
      <c r="DK3605">
        <v>44336</v>
      </c>
      <c r="DL3605">
        <v>44336</v>
      </c>
      <c r="DM3605">
        <v>44336</v>
      </c>
      <c r="DN3605">
        <v>44336</v>
      </c>
      <c r="DO3605">
        <v>44336</v>
      </c>
      <c r="DP3605">
        <v>44336</v>
      </c>
      <c r="DQ3605">
        <v>44336</v>
      </c>
      <c r="DR3605">
        <v>44336</v>
      </c>
      <c r="DS3605">
        <v>44336</v>
      </c>
      <c r="DT3605">
        <v>44336</v>
      </c>
      <c r="DU3605">
        <v>44336</v>
      </c>
      <c r="DV3605">
        <v>44336</v>
      </c>
      <c r="DW3605">
        <v>44336</v>
      </c>
      <c r="DX3605">
        <v>44336</v>
      </c>
      <c r="DY3605">
        <v>44336</v>
      </c>
      <c r="DZ3605">
        <v>44336</v>
      </c>
      <c r="EA3605">
        <v>44336</v>
      </c>
      <c r="EB3605">
        <v>44336</v>
      </c>
      <c r="EC3605">
        <v>44336</v>
      </c>
      <c r="ED3605">
        <v>44336</v>
      </c>
      <c r="EE3605">
        <v>44336</v>
      </c>
      <c r="EF3605">
        <v>44336</v>
      </c>
      <c r="EG3605">
        <v>44336</v>
      </c>
      <c r="EH3605">
        <v>44336</v>
      </c>
      <c r="EI3605">
        <v>44336</v>
      </c>
      <c r="EJ3605">
        <v>44336</v>
      </c>
      <c r="EK3605">
        <v>44336</v>
      </c>
      <c r="EL3605">
        <v>44336</v>
      </c>
      <c r="EM3605">
        <v>44336</v>
      </c>
      <c r="EN3605">
        <v>44336</v>
      </c>
      <c r="EO3605">
        <v>44336</v>
      </c>
      <c r="EP3605">
        <v>44336</v>
      </c>
      <c r="EQ3605">
        <v>44336</v>
      </c>
      <c r="ER3605">
        <v>44336</v>
      </c>
      <c r="ES3605">
        <v>44336</v>
      </c>
      <c r="ET3605">
        <v>44336</v>
      </c>
      <c r="EU3605">
        <v>44336</v>
      </c>
      <c r="EV3605">
        <v>44336</v>
      </c>
      <c r="EW3605">
        <v>44336</v>
      </c>
      <c r="EX3605">
        <v>44336</v>
      </c>
      <c r="EY3605">
        <v>44336</v>
      </c>
      <c r="EZ3605">
        <v>44336</v>
      </c>
      <c r="FA3605">
        <v>44336</v>
      </c>
      <c r="FB3605">
        <v>44336</v>
      </c>
      <c r="FC3605">
        <v>44336</v>
      </c>
      <c r="FD3605">
        <v>44336</v>
      </c>
      <c r="FE3605">
        <v>44336</v>
      </c>
      <c r="FF3605">
        <v>44336</v>
      </c>
      <c r="FG3605">
        <v>44336</v>
      </c>
      <c r="FH3605">
        <v>44336</v>
      </c>
    </row>
    <row r="3606" spans="1:164">
      <c r="A3606" t="s">
        <v>3357</v>
      </c>
      <c r="B3606" t="s">
        <v>1905</v>
      </c>
      <c r="C3606" s="23">
        <v>45693</v>
      </c>
      <c r="D3606" s="23">
        <v>45715</v>
      </c>
      <c r="E3606">
        <v>20</v>
      </c>
      <c r="F3606">
        <v>44336</v>
      </c>
      <c r="G3606" t="s">
        <v>2193</v>
      </c>
      <c r="CP3606">
        <v>1910</v>
      </c>
      <c r="CQ3606">
        <v>21238</v>
      </c>
      <c r="CR3606">
        <v>19619</v>
      </c>
      <c r="CS3606">
        <v>1569</v>
      </c>
    </row>
    <row r="3607" spans="1:164">
      <c r="A3607" t="s">
        <v>3357</v>
      </c>
      <c r="B3607" t="s">
        <v>1905</v>
      </c>
      <c r="C3607" s="23">
        <v>45693</v>
      </c>
      <c r="D3607" s="23">
        <v>45715</v>
      </c>
      <c r="E3607">
        <v>20</v>
      </c>
      <c r="F3607">
        <v>44336</v>
      </c>
      <c r="G3607" t="s">
        <v>2195</v>
      </c>
      <c r="CP3607">
        <v>1910</v>
      </c>
      <c r="CQ3607">
        <v>23148</v>
      </c>
      <c r="CR3607">
        <v>42767</v>
      </c>
      <c r="CS3607">
        <v>44336</v>
      </c>
      <c r="CT3607">
        <v>44336</v>
      </c>
      <c r="CU3607">
        <v>44336</v>
      </c>
      <c r="CV3607">
        <v>44336</v>
      </c>
      <c r="CW3607">
        <v>44336</v>
      </c>
      <c r="CX3607">
        <v>44336</v>
      </c>
      <c r="CY3607">
        <v>44336</v>
      </c>
      <c r="CZ3607">
        <v>44336</v>
      </c>
      <c r="DA3607">
        <v>44336</v>
      </c>
      <c r="DB3607">
        <v>44336</v>
      </c>
      <c r="DC3607">
        <v>44336</v>
      </c>
      <c r="DD3607">
        <v>44336</v>
      </c>
      <c r="DE3607">
        <v>44336</v>
      </c>
      <c r="DF3607">
        <v>44336</v>
      </c>
      <c r="DG3607">
        <v>44336</v>
      </c>
      <c r="DH3607">
        <v>44336</v>
      </c>
      <c r="DI3607">
        <v>44336</v>
      </c>
      <c r="DJ3607">
        <v>44336</v>
      </c>
      <c r="DK3607">
        <v>44336</v>
      </c>
      <c r="DL3607">
        <v>44336</v>
      </c>
      <c r="DM3607">
        <v>44336</v>
      </c>
      <c r="DN3607">
        <v>44336</v>
      </c>
      <c r="DO3607">
        <v>44336</v>
      </c>
      <c r="DP3607">
        <v>44336</v>
      </c>
      <c r="DQ3607">
        <v>44336</v>
      </c>
      <c r="DR3607">
        <v>44336</v>
      </c>
      <c r="DS3607">
        <v>44336</v>
      </c>
      <c r="DT3607">
        <v>44336</v>
      </c>
      <c r="DU3607">
        <v>44336</v>
      </c>
      <c r="DV3607">
        <v>44336</v>
      </c>
      <c r="DW3607">
        <v>44336</v>
      </c>
      <c r="DX3607">
        <v>44336</v>
      </c>
      <c r="DY3607">
        <v>44336</v>
      </c>
      <c r="DZ3607">
        <v>44336</v>
      </c>
      <c r="EA3607">
        <v>44336</v>
      </c>
      <c r="EB3607">
        <v>44336</v>
      </c>
      <c r="EC3607">
        <v>44336</v>
      </c>
      <c r="ED3607">
        <v>44336</v>
      </c>
      <c r="EE3607">
        <v>44336</v>
      </c>
      <c r="EF3607">
        <v>44336</v>
      </c>
      <c r="EG3607">
        <v>44336</v>
      </c>
      <c r="EH3607">
        <v>44336</v>
      </c>
      <c r="EI3607">
        <v>44336</v>
      </c>
      <c r="EJ3607">
        <v>44336</v>
      </c>
      <c r="EK3607">
        <v>44336</v>
      </c>
      <c r="EL3607">
        <v>44336</v>
      </c>
      <c r="EM3607">
        <v>44336</v>
      </c>
      <c r="EN3607">
        <v>44336</v>
      </c>
      <c r="EO3607">
        <v>44336</v>
      </c>
      <c r="EP3607">
        <v>44336</v>
      </c>
      <c r="EQ3607">
        <v>44336</v>
      </c>
      <c r="ER3607">
        <v>44336</v>
      </c>
      <c r="ES3607">
        <v>44336</v>
      </c>
      <c r="ET3607">
        <v>44336</v>
      </c>
      <c r="EU3607">
        <v>44336</v>
      </c>
      <c r="EV3607">
        <v>44336</v>
      </c>
      <c r="EW3607">
        <v>44336</v>
      </c>
      <c r="EX3607">
        <v>44336</v>
      </c>
      <c r="EY3607">
        <v>44336</v>
      </c>
      <c r="EZ3607">
        <v>44336</v>
      </c>
      <c r="FA3607">
        <v>44336</v>
      </c>
      <c r="FB3607">
        <v>44336</v>
      </c>
      <c r="FC3607">
        <v>44336</v>
      </c>
      <c r="FD3607">
        <v>44336</v>
      </c>
      <c r="FE3607">
        <v>44336</v>
      </c>
      <c r="FF3607">
        <v>44336</v>
      </c>
      <c r="FG3607">
        <v>44336</v>
      </c>
      <c r="FH3607">
        <v>44336</v>
      </c>
    </row>
    <row r="3608" spans="1:164">
      <c r="A3608" t="s">
        <v>2224</v>
      </c>
      <c r="C3608" s="23">
        <v>45715</v>
      </c>
      <c r="D3608" s="23">
        <v>45771</v>
      </c>
      <c r="E3608">
        <v>48</v>
      </c>
      <c r="F3608">
        <v>5016</v>
      </c>
      <c r="G3608" t="s">
        <v>2193</v>
      </c>
      <c r="CS3608">
        <v>618</v>
      </c>
      <c r="CT3608">
        <v>1067</v>
      </c>
      <c r="CU3608">
        <v>385</v>
      </c>
      <c r="CV3608">
        <v>43</v>
      </c>
      <c r="CX3608">
        <v>1354</v>
      </c>
      <c r="CY3608">
        <v>939</v>
      </c>
      <c r="CZ3608">
        <v>508</v>
      </c>
      <c r="DA3608">
        <v>102</v>
      </c>
    </row>
    <row r="3609" spans="1:164">
      <c r="A3609" t="s">
        <v>2224</v>
      </c>
      <c r="C3609" s="23">
        <v>45715</v>
      </c>
      <c r="D3609" s="23">
        <v>45771</v>
      </c>
      <c r="E3609">
        <v>48</v>
      </c>
      <c r="F3609">
        <v>5016</v>
      </c>
      <c r="G3609" t="s">
        <v>2195</v>
      </c>
      <c r="CS3609">
        <v>618</v>
      </c>
      <c r="CT3609">
        <v>1685</v>
      </c>
      <c r="CU3609">
        <v>2070</v>
      </c>
      <c r="CV3609">
        <v>2113</v>
      </c>
      <c r="CW3609">
        <v>2113</v>
      </c>
      <c r="CX3609">
        <v>3467</v>
      </c>
      <c r="CY3609">
        <v>4406</v>
      </c>
      <c r="CZ3609">
        <v>4914</v>
      </c>
      <c r="DA3609">
        <v>5016</v>
      </c>
      <c r="DB3609">
        <v>5016</v>
      </c>
      <c r="DC3609">
        <v>5016</v>
      </c>
      <c r="DD3609">
        <v>5016</v>
      </c>
      <c r="DE3609">
        <v>5016</v>
      </c>
      <c r="DF3609">
        <v>5016</v>
      </c>
      <c r="DG3609">
        <v>5016</v>
      </c>
      <c r="DH3609">
        <v>5016</v>
      </c>
      <c r="DI3609">
        <v>5016</v>
      </c>
      <c r="DJ3609">
        <v>5016</v>
      </c>
      <c r="DK3609">
        <v>5016</v>
      </c>
      <c r="DL3609">
        <v>5016</v>
      </c>
      <c r="DM3609">
        <v>5016</v>
      </c>
      <c r="DN3609">
        <v>5016</v>
      </c>
      <c r="DO3609">
        <v>5016</v>
      </c>
      <c r="DP3609">
        <v>5016</v>
      </c>
      <c r="DQ3609">
        <v>5016</v>
      </c>
      <c r="DR3609">
        <v>5016</v>
      </c>
      <c r="DS3609">
        <v>5016</v>
      </c>
      <c r="DT3609">
        <v>5016</v>
      </c>
      <c r="DU3609">
        <v>5016</v>
      </c>
      <c r="DV3609">
        <v>5016</v>
      </c>
      <c r="DW3609">
        <v>5016</v>
      </c>
      <c r="DX3609">
        <v>5016</v>
      </c>
      <c r="DY3609">
        <v>5016</v>
      </c>
      <c r="DZ3609">
        <v>5016</v>
      </c>
      <c r="EA3609">
        <v>5016</v>
      </c>
      <c r="EB3609">
        <v>5016</v>
      </c>
      <c r="EC3609">
        <v>5016</v>
      </c>
      <c r="ED3609">
        <v>5016</v>
      </c>
      <c r="EE3609">
        <v>5016</v>
      </c>
      <c r="EF3609">
        <v>5016</v>
      </c>
      <c r="EG3609">
        <v>5016</v>
      </c>
      <c r="EH3609">
        <v>5016</v>
      </c>
      <c r="EI3609">
        <v>5016</v>
      </c>
      <c r="EJ3609">
        <v>5016</v>
      </c>
      <c r="EK3609">
        <v>5016</v>
      </c>
      <c r="EL3609">
        <v>5016</v>
      </c>
      <c r="EM3609">
        <v>5016</v>
      </c>
      <c r="EN3609">
        <v>5016</v>
      </c>
      <c r="EO3609">
        <v>5016</v>
      </c>
      <c r="EP3609">
        <v>5016</v>
      </c>
      <c r="EQ3609">
        <v>5016</v>
      </c>
      <c r="ER3609">
        <v>5016</v>
      </c>
      <c r="ES3609">
        <v>5016</v>
      </c>
      <c r="ET3609">
        <v>5016</v>
      </c>
      <c r="EU3609">
        <v>5016</v>
      </c>
      <c r="EV3609">
        <v>5016</v>
      </c>
      <c r="EW3609">
        <v>5016</v>
      </c>
      <c r="EX3609">
        <v>5016</v>
      </c>
      <c r="EY3609">
        <v>5016</v>
      </c>
      <c r="EZ3609">
        <v>5016</v>
      </c>
      <c r="FA3609">
        <v>5016</v>
      </c>
      <c r="FB3609">
        <v>5016</v>
      </c>
      <c r="FC3609">
        <v>5016</v>
      </c>
      <c r="FD3609">
        <v>5016</v>
      </c>
      <c r="FE3609">
        <v>5016</v>
      </c>
      <c r="FF3609">
        <v>5016</v>
      </c>
      <c r="FG3609">
        <v>5016</v>
      </c>
      <c r="FH3609">
        <v>5016</v>
      </c>
    </row>
    <row r="3610" spans="1:164">
      <c r="A3610" t="s">
        <v>3358</v>
      </c>
      <c r="B3610" t="s">
        <v>1907</v>
      </c>
      <c r="C3610" s="23">
        <v>45715</v>
      </c>
      <c r="D3610" s="23">
        <v>45735</v>
      </c>
      <c r="E3610">
        <v>17</v>
      </c>
      <c r="F3610">
        <v>1375</v>
      </c>
      <c r="G3610" t="s">
        <v>2193</v>
      </c>
      <c r="CS3610">
        <v>347</v>
      </c>
      <c r="CT3610">
        <v>660</v>
      </c>
      <c r="CU3610">
        <v>325</v>
      </c>
      <c r="CV3610">
        <v>43</v>
      </c>
    </row>
    <row r="3611" spans="1:164">
      <c r="A3611" t="s">
        <v>3358</v>
      </c>
      <c r="B3611" t="s">
        <v>1907</v>
      </c>
      <c r="C3611" s="23">
        <v>45715</v>
      </c>
      <c r="D3611" s="23">
        <v>45735</v>
      </c>
      <c r="E3611">
        <v>17</v>
      </c>
      <c r="F3611">
        <v>1375</v>
      </c>
      <c r="G3611" t="s">
        <v>2195</v>
      </c>
      <c r="CS3611">
        <v>347</v>
      </c>
      <c r="CT3611">
        <v>1007</v>
      </c>
      <c r="CU3611">
        <v>1332</v>
      </c>
      <c r="CV3611">
        <v>1375</v>
      </c>
      <c r="CW3611">
        <v>1375</v>
      </c>
      <c r="CX3611">
        <v>1375</v>
      </c>
      <c r="CY3611">
        <v>1375</v>
      </c>
      <c r="CZ3611">
        <v>1375</v>
      </c>
      <c r="DA3611">
        <v>1375</v>
      </c>
      <c r="DB3611">
        <v>1375</v>
      </c>
      <c r="DC3611">
        <v>1375</v>
      </c>
      <c r="DD3611">
        <v>1375</v>
      </c>
      <c r="DE3611">
        <v>1375</v>
      </c>
      <c r="DF3611">
        <v>1375</v>
      </c>
      <c r="DG3611">
        <v>1375</v>
      </c>
      <c r="DH3611">
        <v>1375</v>
      </c>
      <c r="DI3611">
        <v>1375</v>
      </c>
      <c r="DJ3611">
        <v>1375</v>
      </c>
      <c r="DK3611">
        <v>1375</v>
      </c>
      <c r="DL3611">
        <v>1375</v>
      </c>
      <c r="DM3611">
        <v>1375</v>
      </c>
      <c r="DN3611">
        <v>1375</v>
      </c>
      <c r="DO3611">
        <v>1375</v>
      </c>
      <c r="DP3611">
        <v>1375</v>
      </c>
      <c r="DQ3611">
        <v>1375</v>
      </c>
      <c r="DR3611">
        <v>1375</v>
      </c>
      <c r="DS3611">
        <v>1375</v>
      </c>
      <c r="DT3611">
        <v>1375</v>
      </c>
      <c r="DU3611">
        <v>1375</v>
      </c>
      <c r="DV3611">
        <v>1375</v>
      </c>
      <c r="DW3611">
        <v>1375</v>
      </c>
      <c r="DX3611">
        <v>1375</v>
      </c>
      <c r="DY3611">
        <v>1375</v>
      </c>
      <c r="DZ3611">
        <v>1375</v>
      </c>
      <c r="EA3611">
        <v>1375</v>
      </c>
      <c r="EB3611">
        <v>1375</v>
      </c>
      <c r="EC3611">
        <v>1375</v>
      </c>
      <c r="ED3611">
        <v>1375</v>
      </c>
      <c r="EE3611">
        <v>1375</v>
      </c>
      <c r="EF3611">
        <v>1375</v>
      </c>
      <c r="EG3611">
        <v>1375</v>
      </c>
      <c r="EH3611">
        <v>1375</v>
      </c>
      <c r="EI3611">
        <v>1375</v>
      </c>
      <c r="EJ3611">
        <v>1375</v>
      </c>
      <c r="EK3611">
        <v>1375</v>
      </c>
      <c r="EL3611">
        <v>1375</v>
      </c>
      <c r="EM3611">
        <v>1375</v>
      </c>
      <c r="EN3611">
        <v>1375</v>
      </c>
      <c r="EO3611">
        <v>1375</v>
      </c>
      <c r="EP3611">
        <v>1375</v>
      </c>
      <c r="EQ3611">
        <v>1375</v>
      </c>
      <c r="ER3611">
        <v>1375</v>
      </c>
      <c r="ES3611">
        <v>1375</v>
      </c>
      <c r="ET3611">
        <v>1375</v>
      </c>
      <c r="EU3611">
        <v>1375</v>
      </c>
      <c r="EV3611">
        <v>1375</v>
      </c>
      <c r="EW3611">
        <v>1375</v>
      </c>
      <c r="EX3611">
        <v>1375</v>
      </c>
      <c r="EY3611">
        <v>1375</v>
      </c>
      <c r="EZ3611">
        <v>1375</v>
      </c>
      <c r="FA3611">
        <v>1375</v>
      </c>
      <c r="FB3611">
        <v>1375</v>
      </c>
      <c r="FC3611">
        <v>1375</v>
      </c>
      <c r="FD3611">
        <v>1375</v>
      </c>
      <c r="FE3611">
        <v>1375</v>
      </c>
      <c r="FF3611">
        <v>1375</v>
      </c>
      <c r="FG3611">
        <v>1375</v>
      </c>
      <c r="FH3611">
        <v>1375</v>
      </c>
    </row>
    <row r="3612" spans="1:164">
      <c r="A3612" t="s">
        <v>3359</v>
      </c>
      <c r="B3612" t="s">
        <v>1909</v>
      </c>
      <c r="C3612" s="23">
        <v>45715</v>
      </c>
      <c r="D3612" s="23">
        <v>45728</v>
      </c>
      <c r="E3612">
        <v>11</v>
      </c>
      <c r="F3612">
        <v>738</v>
      </c>
      <c r="G3612" t="s">
        <v>2193</v>
      </c>
      <c r="CS3612">
        <v>271</v>
      </c>
      <c r="CT3612">
        <v>407</v>
      </c>
      <c r="CU3612">
        <v>60</v>
      </c>
    </row>
    <row r="3613" spans="1:164">
      <c r="A3613" t="s">
        <v>3359</v>
      </c>
      <c r="B3613" t="s">
        <v>1909</v>
      </c>
      <c r="C3613" s="23">
        <v>45715</v>
      </c>
      <c r="D3613" s="23">
        <v>45728</v>
      </c>
      <c r="E3613">
        <v>11</v>
      </c>
      <c r="F3613">
        <v>738</v>
      </c>
      <c r="G3613" t="s">
        <v>2195</v>
      </c>
      <c r="CS3613">
        <v>271</v>
      </c>
      <c r="CT3613">
        <v>678</v>
      </c>
      <c r="CU3613">
        <v>738</v>
      </c>
      <c r="CV3613">
        <v>738</v>
      </c>
      <c r="CW3613">
        <v>738</v>
      </c>
      <c r="CX3613">
        <v>738</v>
      </c>
      <c r="CY3613">
        <v>738</v>
      </c>
      <c r="CZ3613">
        <v>738</v>
      </c>
      <c r="DA3613">
        <v>738</v>
      </c>
      <c r="DB3613">
        <v>738</v>
      </c>
      <c r="DC3613">
        <v>738</v>
      </c>
      <c r="DD3613">
        <v>738</v>
      </c>
      <c r="DE3613">
        <v>738</v>
      </c>
      <c r="DF3613">
        <v>738</v>
      </c>
      <c r="DG3613">
        <v>738</v>
      </c>
      <c r="DH3613">
        <v>738</v>
      </c>
      <c r="DI3613">
        <v>738</v>
      </c>
      <c r="DJ3613">
        <v>738</v>
      </c>
      <c r="DK3613">
        <v>738</v>
      </c>
      <c r="DL3613">
        <v>738</v>
      </c>
      <c r="DM3613">
        <v>738</v>
      </c>
      <c r="DN3613">
        <v>738</v>
      </c>
      <c r="DO3613">
        <v>738</v>
      </c>
      <c r="DP3613">
        <v>738</v>
      </c>
      <c r="DQ3613">
        <v>738</v>
      </c>
      <c r="DR3613">
        <v>738</v>
      </c>
      <c r="DS3613">
        <v>738</v>
      </c>
      <c r="DT3613">
        <v>738</v>
      </c>
      <c r="DU3613">
        <v>738</v>
      </c>
      <c r="DV3613">
        <v>738</v>
      </c>
      <c r="DW3613">
        <v>738</v>
      </c>
      <c r="DX3613">
        <v>738</v>
      </c>
      <c r="DY3613">
        <v>738</v>
      </c>
      <c r="DZ3613">
        <v>738</v>
      </c>
      <c r="EA3613">
        <v>738</v>
      </c>
      <c r="EB3613">
        <v>738</v>
      </c>
      <c r="EC3613">
        <v>738</v>
      </c>
      <c r="ED3613">
        <v>738</v>
      </c>
      <c r="EE3613">
        <v>738</v>
      </c>
      <c r="EF3613">
        <v>738</v>
      </c>
      <c r="EG3613">
        <v>738</v>
      </c>
      <c r="EH3613">
        <v>738</v>
      </c>
      <c r="EI3613">
        <v>738</v>
      </c>
      <c r="EJ3613">
        <v>738</v>
      </c>
      <c r="EK3613">
        <v>738</v>
      </c>
      <c r="EL3613">
        <v>738</v>
      </c>
      <c r="EM3613">
        <v>738</v>
      </c>
      <c r="EN3613">
        <v>738</v>
      </c>
      <c r="EO3613">
        <v>738</v>
      </c>
      <c r="EP3613">
        <v>738</v>
      </c>
      <c r="EQ3613">
        <v>738</v>
      </c>
      <c r="ER3613">
        <v>738</v>
      </c>
      <c r="ES3613">
        <v>738</v>
      </c>
      <c r="ET3613">
        <v>738</v>
      </c>
      <c r="EU3613">
        <v>738</v>
      </c>
      <c r="EV3613">
        <v>738</v>
      </c>
      <c r="EW3613">
        <v>738</v>
      </c>
      <c r="EX3613">
        <v>738</v>
      </c>
      <c r="EY3613">
        <v>738</v>
      </c>
      <c r="EZ3613">
        <v>738</v>
      </c>
      <c r="FA3613">
        <v>738</v>
      </c>
      <c r="FB3613">
        <v>738</v>
      </c>
      <c r="FC3613">
        <v>738</v>
      </c>
      <c r="FD3613">
        <v>738</v>
      </c>
      <c r="FE3613">
        <v>738</v>
      </c>
      <c r="FF3613">
        <v>738</v>
      </c>
      <c r="FG3613">
        <v>738</v>
      </c>
      <c r="FH3613">
        <v>738</v>
      </c>
    </row>
    <row r="3614" spans="1:164">
      <c r="A3614" t="s">
        <v>3360</v>
      </c>
      <c r="B3614" t="s">
        <v>1911</v>
      </c>
      <c r="C3614" s="23">
        <v>45747</v>
      </c>
      <c r="D3614" s="23">
        <v>45771</v>
      </c>
      <c r="E3614">
        <v>21</v>
      </c>
      <c r="F3614">
        <v>2903</v>
      </c>
      <c r="G3614" t="s">
        <v>2193</v>
      </c>
      <c r="CX3614">
        <v>1354</v>
      </c>
      <c r="CY3614">
        <v>939</v>
      </c>
      <c r="CZ3614">
        <v>508</v>
      </c>
      <c r="DA3614">
        <v>102</v>
      </c>
    </row>
    <row r="3615" spans="1:164">
      <c r="A3615" t="s">
        <v>3360</v>
      </c>
      <c r="B3615" t="s">
        <v>1911</v>
      </c>
      <c r="C3615" s="23">
        <v>45747</v>
      </c>
      <c r="D3615" s="23">
        <v>45771</v>
      </c>
      <c r="E3615">
        <v>21</v>
      </c>
      <c r="F3615">
        <v>2903</v>
      </c>
      <c r="G3615" t="s">
        <v>2195</v>
      </c>
      <c r="CX3615">
        <v>1354</v>
      </c>
      <c r="CY3615">
        <v>2293</v>
      </c>
      <c r="CZ3615">
        <v>2801</v>
      </c>
      <c r="DA3615">
        <v>2903</v>
      </c>
      <c r="DB3615">
        <v>2903</v>
      </c>
      <c r="DC3615">
        <v>2903</v>
      </c>
      <c r="DD3615">
        <v>2903</v>
      </c>
      <c r="DE3615">
        <v>2903</v>
      </c>
      <c r="DF3615">
        <v>2903</v>
      </c>
      <c r="DG3615">
        <v>2903</v>
      </c>
      <c r="DH3615">
        <v>2903</v>
      </c>
      <c r="DI3615">
        <v>2903</v>
      </c>
      <c r="DJ3615">
        <v>2903</v>
      </c>
      <c r="DK3615">
        <v>2903</v>
      </c>
      <c r="DL3615">
        <v>2903</v>
      </c>
      <c r="DM3615">
        <v>2903</v>
      </c>
      <c r="DN3615">
        <v>2903</v>
      </c>
      <c r="DO3615">
        <v>2903</v>
      </c>
      <c r="DP3615">
        <v>2903</v>
      </c>
      <c r="DQ3615">
        <v>2903</v>
      </c>
      <c r="DR3615">
        <v>2903</v>
      </c>
      <c r="DS3615">
        <v>2903</v>
      </c>
      <c r="DT3615">
        <v>2903</v>
      </c>
      <c r="DU3615">
        <v>2903</v>
      </c>
      <c r="DV3615">
        <v>2903</v>
      </c>
      <c r="DW3615">
        <v>2903</v>
      </c>
      <c r="DX3615">
        <v>2903</v>
      </c>
      <c r="DY3615">
        <v>2903</v>
      </c>
      <c r="DZ3615">
        <v>2903</v>
      </c>
      <c r="EA3615">
        <v>2903</v>
      </c>
      <c r="EB3615">
        <v>2903</v>
      </c>
      <c r="EC3615">
        <v>2903</v>
      </c>
      <c r="ED3615">
        <v>2903</v>
      </c>
      <c r="EE3615">
        <v>2903</v>
      </c>
      <c r="EF3615">
        <v>2903</v>
      </c>
      <c r="EG3615">
        <v>2903</v>
      </c>
      <c r="EH3615">
        <v>2903</v>
      </c>
      <c r="EI3615">
        <v>2903</v>
      </c>
      <c r="EJ3615">
        <v>2903</v>
      </c>
      <c r="EK3615">
        <v>2903</v>
      </c>
      <c r="EL3615">
        <v>2903</v>
      </c>
      <c r="EM3615">
        <v>2903</v>
      </c>
      <c r="EN3615">
        <v>2903</v>
      </c>
      <c r="EO3615">
        <v>2903</v>
      </c>
      <c r="EP3615">
        <v>2903</v>
      </c>
      <c r="EQ3615">
        <v>2903</v>
      </c>
      <c r="ER3615">
        <v>2903</v>
      </c>
      <c r="ES3615">
        <v>2903</v>
      </c>
      <c r="ET3615">
        <v>2903</v>
      </c>
      <c r="EU3615">
        <v>2903</v>
      </c>
      <c r="EV3615">
        <v>2903</v>
      </c>
      <c r="EW3615">
        <v>2903</v>
      </c>
      <c r="EX3615">
        <v>2903</v>
      </c>
      <c r="EY3615">
        <v>2903</v>
      </c>
      <c r="EZ3615">
        <v>2903</v>
      </c>
      <c r="FA3615">
        <v>2903</v>
      </c>
      <c r="FB3615">
        <v>2903</v>
      </c>
      <c r="FC3615">
        <v>2903</v>
      </c>
      <c r="FD3615">
        <v>2903</v>
      </c>
      <c r="FE3615">
        <v>2903</v>
      </c>
      <c r="FF3615">
        <v>2903</v>
      </c>
      <c r="FG3615">
        <v>2903</v>
      </c>
      <c r="FH3615">
        <v>2903</v>
      </c>
    </row>
    <row r="3616" spans="1:164">
      <c r="A3616" t="s">
        <v>3361</v>
      </c>
      <c r="C3616" s="23">
        <v>45693</v>
      </c>
      <c r="D3616" s="23">
        <v>45754</v>
      </c>
      <c r="E3616">
        <v>52</v>
      </c>
      <c r="F3616">
        <v>25727</v>
      </c>
      <c r="G3616" t="s">
        <v>2193</v>
      </c>
      <c r="CP3616">
        <v>996</v>
      </c>
      <c r="CQ3616">
        <v>11072</v>
      </c>
      <c r="CR3616">
        <v>10228</v>
      </c>
      <c r="CS3616">
        <v>1140</v>
      </c>
      <c r="CT3616">
        <v>555</v>
      </c>
      <c r="CU3616">
        <v>600</v>
      </c>
      <c r="CV3616">
        <v>615</v>
      </c>
      <c r="CW3616">
        <v>369</v>
      </c>
      <c r="CX3616">
        <v>152</v>
      </c>
      <c r="CY3616">
        <v>0</v>
      </c>
    </row>
    <row r="3617" spans="1:164">
      <c r="A3617" t="s">
        <v>3361</v>
      </c>
      <c r="C3617" s="23">
        <v>45693</v>
      </c>
      <c r="D3617" s="23">
        <v>45754</v>
      </c>
      <c r="E3617">
        <v>52</v>
      </c>
      <c r="F3617">
        <v>25727</v>
      </c>
      <c r="G3617" t="s">
        <v>2195</v>
      </c>
      <c r="CP3617">
        <v>996</v>
      </c>
      <c r="CQ3617">
        <v>12068</v>
      </c>
      <c r="CR3617">
        <v>22296</v>
      </c>
      <c r="CS3617">
        <v>23436</v>
      </c>
      <c r="CT3617">
        <v>23991</v>
      </c>
      <c r="CU3617">
        <v>24591</v>
      </c>
      <c r="CV3617">
        <v>25206</v>
      </c>
      <c r="CW3617">
        <v>25575</v>
      </c>
      <c r="CX3617">
        <v>25727</v>
      </c>
      <c r="CY3617">
        <v>25727</v>
      </c>
      <c r="CZ3617">
        <v>25727</v>
      </c>
      <c r="DA3617">
        <v>25727</v>
      </c>
      <c r="DB3617">
        <v>25727</v>
      </c>
      <c r="DC3617">
        <v>25727</v>
      </c>
      <c r="DD3617">
        <v>25727</v>
      </c>
      <c r="DE3617">
        <v>25727</v>
      </c>
      <c r="DF3617">
        <v>25727</v>
      </c>
      <c r="DG3617">
        <v>25727</v>
      </c>
      <c r="DH3617">
        <v>25727</v>
      </c>
      <c r="DI3617">
        <v>25727</v>
      </c>
      <c r="DJ3617">
        <v>25727</v>
      </c>
      <c r="DK3617">
        <v>25727</v>
      </c>
      <c r="DL3617">
        <v>25727</v>
      </c>
      <c r="DM3617">
        <v>25727</v>
      </c>
      <c r="DN3617">
        <v>25727</v>
      </c>
      <c r="DO3617">
        <v>25727</v>
      </c>
      <c r="DP3617">
        <v>25727</v>
      </c>
      <c r="DQ3617">
        <v>25727</v>
      </c>
      <c r="DR3617">
        <v>25727</v>
      </c>
      <c r="DS3617">
        <v>25727</v>
      </c>
      <c r="DT3617">
        <v>25727</v>
      </c>
      <c r="DU3617">
        <v>25727</v>
      </c>
      <c r="DV3617">
        <v>25727</v>
      </c>
      <c r="DW3617">
        <v>25727</v>
      </c>
      <c r="DX3617">
        <v>25727</v>
      </c>
      <c r="DY3617">
        <v>25727</v>
      </c>
      <c r="DZ3617">
        <v>25727</v>
      </c>
      <c r="EA3617">
        <v>25727</v>
      </c>
      <c r="EB3617">
        <v>25727</v>
      </c>
      <c r="EC3617">
        <v>25727</v>
      </c>
      <c r="ED3617">
        <v>25727</v>
      </c>
      <c r="EE3617">
        <v>25727</v>
      </c>
      <c r="EF3617">
        <v>25727</v>
      </c>
      <c r="EG3617">
        <v>25727</v>
      </c>
      <c r="EH3617">
        <v>25727</v>
      </c>
      <c r="EI3617">
        <v>25727</v>
      </c>
      <c r="EJ3617">
        <v>25727</v>
      </c>
      <c r="EK3617">
        <v>25727</v>
      </c>
      <c r="EL3617">
        <v>25727</v>
      </c>
      <c r="EM3617">
        <v>25727</v>
      </c>
      <c r="EN3617">
        <v>25727</v>
      </c>
      <c r="EO3617">
        <v>25727</v>
      </c>
      <c r="EP3617">
        <v>25727</v>
      </c>
      <c r="EQ3617">
        <v>25727</v>
      </c>
      <c r="ER3617">
        <v>25727</v>
      </c>
      <c r="ES3617">
        <v>25727</v>
      </c>
      <c r="ET3617">
        <v>25727</v>
      </c>
      <c r="EU3617">
        <v>25727</v>
      </c>
      <c r="EV3617">
        <v>25727</v>
      </c>
      <c r="EW3617">
        <v>25727</v>
      </c>
      <c r="EX3617">
        <v>25727</v>
      </c>
      <c r="EY3617">
        <v>25727</v>
      </c>
      <c r="EZ3617">
        <v>25727</v>
      </c>
      <c r="FA3617">
        <v>25727</v>
      </c>
      <c r="FB3617">
        <v>25727</v>
      </c>
      <c r="FC3617">
        <v>25727</v>
      </c>
      <c r="FD3617">
        <v>25727</v>
      </c>
      <c r="FE3617">
        <v>25727</v>
      </c>
      <c r="FF3617">
        <v>25727</v>
      </c>
      <c r="FG3617">
        <v>25727</v>
      </c>
      <c r="FH3617">
        <v>25727</v>
      </c>
    </row>
    <row r="3618" spans="1:164">
      <c r="A3618" t="s">
        <v>2199</v>
      </c>
      <c r="C3618" s="23">
        <v>45693</v>
      </c>
      <c r="D3618" s="23">
        <v>45754</v>
      </c>
      <c r="E3618">
        <v>52</v>
      </c>
      <c r="F3618">
        <v>25727</v>
      </c>
      <c r="G3618" t="s">
        <v>2193</v>
      </c>
      <c r="CP3618">
        <v>996</v>
      </c>
      <c r="CQ3618">
        <v>11072</v>
      </c>
      <c r="CR3618">
        <v>10228</v>
      </c>
      <c r="CS3618">
        <v>1140</v>
      </c>
      <c r="CT3618">
        <v>555</v>
      </c>
      <c r="CU3618">
        <v>600</v>
      </c>
      <c r="CV3618">
        <v>615</v>
      </c>
      <c r="CW3618">
        <v>369</v>
      </c>
      <c r="CX3618">
        <v>152</v>
      </c>
      <c r="CY3618">
        <v>0</v>
      </c>
    </row>
    <row r="3619" spans="1:164">
      <c r="A3619" t="s">
        <v>2199</v>
      </c>
      <c r="C3619" s="23">
        <v>45693</v>
      </c>
      <c r="D3619" s="23">
        <v>45754</v>
      </c>
      <c r="E3619">
        <v>52</v>
      </c>
      <c r="F3619">
        <v>25727</v>
      </c>
      <c r="G3619" t="s">
        <v>2195</v>
      </c>
      <c r="CP3619">
        <v>996</v>
      </c>
      <c r="CQ3619">
        <v>12068</v>
      </c>
      <c r="CR3619">
        <v>22296</v>
      </c>
      <c r="CS3619">
        <v>23436</v>
      </c>
      <c r="CT3619">
        <v>23991</v>
      </c>
      <c r="CU3619">
        <v>24591</v>
      </c>
      <c r="CV3619">
        <v>25206</v>
      </c>
      <c r="CW3619">
        <v>25575</v>
      </c>
      <c r="CX3619">
        <v>25727</v>
      </c>
      <c r="CY3619">
        <v>25727</v>
      </c>
      <c r="CZ3619">
        <v>25727</v>
      </c>
      <c r="DA3619">
        <v>25727</v>
      </c>
      <c r="DB3619">
        <v>25727</v>
      </c>
      <c r="DC3619">
        <v>25727</v>
      </c>
      <c r="DD3619">
        <v>25727</v>
      </c>
      <c r="DE3619">
        <v>25727</v>
      </c>
      <c r="DF3619">
        <v>25727</v>
      </c>
      <c r="DG3619">
        <v>25727</v>
      </c>
      <c r="DH3619">
        <v>25727</v>
      </c>
      <c r="DI3619">
        <v>25727</v>
      </c>
      <c r="DJ3619">
        <v>25727</v>
      </c>
      <c r="DK3619">
        <v>25727</v>
      </c>
      <c r="DL3619">
        <v>25727</v>
      </c>
      <c r="DM3619">
        <v>25727</v>
      </c>
      <c r="DN3619">
        <v>25727</v>
      </c>
      <c r="DO3619">
        <v>25727</v>
      </c>
      <c r="DP3619">
        <v>25727</v>
      </c>
      <c r="DQ3619">
        <v>25727</v>
      </c>
      <c r="DR3619">
        <v>25727</v>
      </c>
      <c r="DS3619">
        <v>25727</v>
      </c>
      <c r="DT3619">
        <v>25727</v>
      </c>
      <c r="DU3619">
        <v>25727</v>
      </c>
      <c r="DV3619">
        <v>25727</v>
      </c>
      <c r="DW3619">
        <v>25727</v>
      </c>
      <c r="DX3619">
        <v>25727</v>
      </c>
      <c r="DY3619">
        <v>25727</v>
      </c>
      <c r="DZ3619">
        <v>25727</v>
      </c>
      <c r="EA3619">
        <v>25727</v>
      </c>
      <c r="EB3619">
        <v>25727</v>
      </c>
      <c r="EC3619">
        <v>25727</v>
      </c>
      <c r="ED3619">
        <v>25727</v>
      </c>
      <c r="EE3619">
        <v>25727</v>
      </c>
      <c r="EF3619">
        <v>25727</v>
      </c>
      <c r="EG3619">
        <v>25727</v>
      </c>
      <c r="EH3619">
        <v>25727</v>
      </c>
      <c r="EI3619">
        <v>25727</v>
      </c>
      <c r="EJ3619">
        <v>25727</v>
      </c>
      <c r="EK3619">
        <v>25727</v>
      </c>
      <c r="EL3619">
        <v>25727</v>
      </c>
      <c r="EM3619">
        <v>25727</v>
      </c>
      <c r="EN3619">
        <v>25727</v>
      </c>
      <c r="EO3619">
        <v>25727</v>
      </c>
      <c r="EP3619">
        <v>25727</v>
      </c>
      <c r="EQ3619">
        <v>25727</v>
      </c>
      <c r="ER3619">
        <v>25727</v>
      </c>
      <c r="ES3619">
        <v>25727</v>
      </c>
      <c r="ET3619">
        <v>25727</v>
      </c>
      <c r="EU3619">
        <v>25727</v>
      </c>
      <c r="EV3619">
        <v>25727</v>
      </c>
      <c r="EW3619">
        <v>25727</v>
      </c>
      <c r="EX3619">
        <v>25727</v>
      </c>
      <c r="EY3619">
        <v>25727</v>
      </c>
      <c r="EZ3619">
        <v>25727</v>
      </c>
      <c r="FA3619">
        <v>25727</v>
      </c>
      <c r="FB3619">
        <v>25727</v>
      </c>
      <c r="FC3619">
        <v>25727</v>
      </c>
      <c r="FD3619">
        <v>25727</v>
      </c>
      <c r="FE3619">
        <v>25727</v>
      </c>
      <c r="FF3619">
        <v>25727</v>
      </c>
      <c r="FG3619">
        <v>25727</v>
      </c>
      <c r="FH3619">
        <v>25727</v>
      </c>
    </row>
    <row r="3620" spans="1:164">
      <c r="A3620" t="s">
        <v>2200</v>
      </c>
      <c r="C3620" s="23">
        <v>45693</v>
      </c>
      <c r="D3620" s="23">
        <v>45715</v>
      </c>
      <c r="E3620">
        <v>20</v>
      </c>
      <c r="F3620">
        <v>23114</v>
      </c>
      <c r="G3620" t="s">
        <v>2193</v>
      </c>
      <c r="CP3620">
        <v>996</v>
      </c>
      <c r="CQ3620">
        <v>11072</v>
      </c>
      <c r="CR3620">
        <v>10228</v>
      </c>
      <c r="CS3620">
        <v>818</v>
      </c>
    </row>
    <row r="3621" spans="1:164">
      <c r="A3621" t="s">
        <v>2200</v>
      </c>
      <c r="C3621" s="23">
        <v>45693</v>
      </c>
      <c r="D3621" s="23">
        <v>45715</v>
      </c>
      <c r="E3621">
        <v>20</v>
      </c>
      <c r="F3621">
        <v>23114</v>
      </c>
      <c r="G3621" t="s">
        <v>2195</v>
      </c>
      <c r="CP3621">
        <v>996</v>
      </c>
      <c r="CQ3621">
        <v>12068</v>
      </c>
      <c r="CR3621">
        <v>22296</v>
      </c>
      <c r="CS3621">
        <v>23114</v>
      </c>
      <c r="CT3621">
        <v>23114</v>
      </c>
      <c r="CU3621">
        <v>23114</v>
      </c>
      <c r="CV3621">
        <v>23114</v>
      </c>
      <c r="CW3621">
        <v>23114</v>
      </c>
      <c r="CX3621">
        <v>23114</v>
      </c>
      <c r="CY3621">
        <v>23114</v>
      </c>
      <c r="CZ3621">
        <v>23114</v>
      </c>
      <c r="DA3621">
        <v>23114</v>
      </c>
      <c r="DB3621">
        <v>23114</v>
      </c>
      <c r="DC3621">
        <v>23114</v>
      </c>
      <c r="DD3621">
        <v>23114</v>
      </c>
      <c r="DE3621">
        <v>23114</v>
      </c>
      <c r="DF3621">
        <v>23114</v>
      </c>
      <c r="DG3621">
        <v>23114</v>
      </c>
      <c r="DH3621">
        <v>23114</v>
      </c>
      <c r="DI3621">
        <v>23114</v>
      </c>
      <c r="DJ3621">
        <v>23114</v>
      </c>
      <c r="DK3621">
        <v>23114</v>
      </c>
      <c r="DL3621">
        <v>23114</v>
      </c>
      <c r="DM3621">
        <v>23114</v>
      </c>
      <c r="DN3621">
        <v>23114</v>
      </c>
      <c r="DO3621">
        <v>23114</v>
      </c>
      <c r="DP3621">
        <v>23114</v>
      </c>
      <c r="DQ3621">
        <v>23114</v>
      </c>
      <c r="DR3621">
        <v>23114</v>
      </c>
      <c r="DS3621">
        <v>23114</v>
      </c>
      <c r="DT3621">
        <v>23114</v>
      </c>
      <c r="DU3621">
        <v>23114</v>
      </c>
      <c r="DV3621">
        <v>23114</v>
      </c>
      <c r="DW3621">
        <v>23114</v>
      </c>
      <c r="DX3621">
        <v>23114</v>
      </c>
      <c r="DY3621">
        <v>23114</v>
      </c>
      <c r="DZ3621">
        <v>23114</v>
      </c>
      <c r="EA3621">
        <v>23114</v>
      </c>
      <c r="EB3621">
        <v>23114</v>
      </c>
      <c r="EC3621">
        <v>23114</v>
      </c>
      <c r="ED3621">
        <v>23114</v>
      </c>
      <c r="EE3621">
        <v>23114</v>
      </c>
      <c r="EF3621">
        <v>23114</v>
      </c>
      <c r="EG3621">
        <v>23114</v>
      </c>
      <c r="EH3621">
        <v>23114</v>
      </c>
      <c r="EI3621">
        <v>23114</v>
      </c>
      <c r="EJ3621">
        <v>23114</v>
      </c>
      <c r="EK3621">
        <v>23114</v>
      </c>
      <c r="EL3621">
        <v>23114</v>
      </c>
      <c r="EM3621">
        <v>23114</v>
      </c>
      <c r="EN3621">
        <v>23114</v>
      </c>
      <c r="EO3621">
        <v>23114</v>
      </c>
      <c r="EP3621">
        <v>23114</v>
      </c>
      <c r="EQ3621">
        <v>23114</v>
      </c>
      <c r="ER3621">
        <v>23114</v>
      </c>
      <c r="ES3621">
        <v>23114</v>
      </c>
      <c r="ET3621">
        <v>23114</v>
      </c>
      <c r="EU3621">
        <v>23114</v>
      </c>
      <c r="EV3621">
        <v>23114</v>
      </c>
      <c r="EW3621">
        <v>23114</v>
      </c>
      <c r="EX3621">
        <v>23114</v>
      </c>
      <c r="EY3621">
        <v>23114</v>
      </c>
      <c r="EZ3621">
        <v>23114</v>
      </c>
      <c r="FA3621">
        <v>23114</v>
      </c>
      <c r="FB3621">
        <v>23114</v>
      </c>
      <c r="FC3621">
        <v>23114</v>
      </c>
      <c r="FD3621">
        <v>23114</v>
      </c>
      <c r="FE3621">
        <v>23114</v>
      </c>
      <c r="FF3621">
        <v>23114</v>
      </c>
      <c r="FG3621">
        <v>23114</v>
      </c>
      <c r="FH3621">
        <v>23114</v>
      </c>
    </row>
    <row r="3622" spans="1:164">
      <c r="A3622" t="s">
        <v>3362</v>
      </c>
      <c r="B3622" t="s">
        <v>1914</v>
      </c>
      <c r="C3622" s="23">
        <v>45693</v>
      </c>
      <c r="D3622" s="23">
        <v>45715</v>
      </c>
      <c r="E3622">
        <v>20</v>
      </c>
      <c r="F3622">
        <v>23114</v>
      </c>
      <c r="G3622" t="s">
        <v>2193</v>
      </c>
      <c r="CP3622">
        <v>996</v>
      </c>
      <c r="CQ3622">
        <v>11072</v>
      </c>
      <c r="CR3622">
        <v>10228</v>
      </c>
      <c r="CS3622">
        <v>818</v>
      </c>
    </row>
    <row r="3623" spans="1:164">
      <c r="A3623" t="s">
        <v>3362</v>
      </c>
      <c r="B3623" t="s">
        <v>1914</v>
      </c>
      <c r="C3623" s="23">
        <v>45693</v>
      </c>
      <c r="D3623" s="23">
        <v>45715</v>
      </c>
      <c r="E3623">
        <v>20</v>
      </c>
      <c r="F3623">
        <v>23114</v>
      </c>
      <c r="G3623" t="s">
        <v>2195</v>
      </c>
      <c r="CP3623">
        <v>996</v>
      </c>
      <c r="CQ3623">
        <v>12068</v>
      </c>
      <c r="CR3623">
        <v>22296</v>
      </c>
      <c r="CS3623">
        <v>23114</v>
      </c>
      <c r="CT3623">
        <v>23114</v>
      </c>
      <c r="CU3623">
        <v>23114</v>
      </c>
      <c r="CV3623">
        <v>23114</v>
      </c>
      <c r="CW3623">
        <v>23114</v>
      </c>
      <c r="CX3623">
        <v>23114</v>
      </c>
      <c r="CY3623">
        <v>23114</v>
      </c>
      <c r="CZ3623">
        <v>23114</v>
      </c>
      <c r="DA3623">
        <v>23114</v>
      </c>
      <c r="DB3623">
        <v>23114</v>
      </c>
      <c r="DC3623">
        <v>23114</v>
      </c>
      <c r="DD3623">
        <v>23114</v>
      </c>
      <c r="DE3623">
        <v>23114</v>
      </c>
      <c r="DF3623">
        <v>23114</v>
      </c>
      <c r="DG3623">
        <v>23114</v>
      </c>
      <c r="DH3623">
        <v>23114</v>
      </c>
      <c r="DI3623">
        <v>23114</v>
      </c>
      <c r="DJ3623">
        <v>23114</v>
      </c>
      <c r="DK3623">
        <v>23114</v>
      </c>
      <c r="DL3623">
        <v>23114</v>
      </c>
      <c r="DM3623">
        <v>23114</v>
      </c>
      <c r="DN3623">
        <v>23114</v>
      </c>
      <c r="DO3623">
        <v>23114</v>
      </c>
      <c r="DP3623">
        <v>23114</v>
      </c>
      <c r="DQ3623">
        <v>23114</v>
      </c>
      <c r="DR3623">
        <v>23114</v>
      </c>
      <c r="DS3623">
        <v>23114</v>
      </c>
      <c r="DT3623">
        <v>23114</v>
      </c>
      <c r="DU3623">
        <v>23114</v>
      </c>
      <c r="DV3623">
        <v>23114</v>
      </c>
      <c r="DW3623">
        <v>23114</v>
      </c>
      <c r="DX3623">
        <v>23114</v>
      </c>
      <c r="DY3623">
        <v>23114</v>
      </c>
      <c r="DZ3623">
        <v>23114</v>
      </c>
      <c r="EA3623">
        <v>23114</v>
      </c>
      <c r="EB3623">
        <v>23114</v>
      </c>
      <c r="EC3623">
        <v>23114</v>
      </c>
      <c r="ED3623">
        <v>23114</v>
      </c>
      <c r="EE3623">
        <v>23114</v>
      </c>
      <c r="EF3623">
        <v>23114</v>
      </c>
      <c r="EG3623">
        <v>23114</v>
      </c>
      <c r="EH3623">
        <v>23114</v>
      </c>
      <c r="EI3623">
        <v>23114</v>
      </c>
      <c r="EJ3623">
        <v>23114</v>
      </c>
      <c r="EK3623">
        <v>23114</v>
      </c>
      <c r="EL3623">
        <v>23114</v>
      </c>
      <c r="EM3623">
        <v>23114</v>
      </c>
      <c r="EN3623">
        <v>23114</v>
      </c>
      <c r="EO3623">
        <v>23114</v>
      </c>
      <c r="EP3623">
        <v>23114</v>
      </c>
      <c r="EQ3623">
        <v>23114</v>
      </c>
      <c r="ER3623">
        <v>23114</v>
      </c>
      <c r="ES3623">
        <v>23114</v>
      </c>
      <c r="ET3623">
        <v>23114</v>
      </c>
      <c r="EU3623">
        <v>23114</v>
      </c>
      <c r="EV3623">
        <v>23114</v>
      </c>
      <c r="EW3623">
        <v>23114</v>
      </c>
      <c r="EX3623">
        <v>23114</v>
      </c>
      <c r="EY3623">
        <v>23114</v>
      </c>
      <c r="EZ3623">
        <v>23114</v>
      </c>
      <c r="FA3623">
        <v>23114</v>
      </c>
      <c r="FB3623">
        <v>23114</v>
      </c>
      <c r="FC3623">
        <v>23114</v>
      </c>
      <c r="FD3623">
        <v>23114</v>
      </c>
      <c r="FE3623">
        <v>23114</v>
      </c>
      <c r="FF3623">
        <v>23114</v>
      </c>
      <c r="FG3623">
        <v>23114</v>
      </c>
      <c r="FH3623">
        <v>23114</v>
      </c>
    </row>
    <row r="3624" spans="1:164">
      <c r="A3624" t="s">
        <v>2224</v>
      </c>
      <c r="C3624" s="23">
        <v>45715</v>
      </c>
      <c r="D3624" s="23">
        <v>45754</v>
      </c>
      <c r="E3624">
        <v>32</v>
      </c>
      <c r="F3624">
        <v>2613</v>
      </c>
      <c r="G3624" t="s">
        <v>2193</v>
      </c>
      <c r="CS3624">
        <v>322</v>
      </c>
      <c r="CT3624">
        <v>555</v>
      </c>
      <c r="CU3624">
        <v>600</v>
      </c>
      <c r="CV3624">
        <v>615</v>
      </c>
      <c r="CW3624">
        <v>369</v>
      </c>
      <c r="CX3624">
        <v>152</v>
      </c>
      <c r="CY3624">
        <v>0</v>
      </c>
    </row>
    <row r="3625" spans="1:164">
      <c r="A3625" t="s">
        <v>2224</v>
      </c>
      <c r="C3625" s="23">
        <v>45715</v>
      </c>
      <c r="D3625" s="23">
        <v>45754</v>
      </c>
      <c r="E3625">
        <v>32</v>
      </c>
      <c r="F3625">
        <v>2613</v>
      </c>
      <c r="G3625" t="s">
        <v>2195</v>
      </c>
      <c r="CS3625">
        <v>322</v>
      </c>
      <c r="CT3625">
        <v>877</v>
      </c>
      <c r="CU3625">
        <v>1477</v>
      </c>
      <c r="CV3625">
        <v>2092</v>
      </c>
      <c r="CW3625">
        <v>2461</v>
      </c>
      <c r="CX3625">
        <v>2613</v>
      </c>
      <c r="CY3625">
        <v>2613</v>
      </c>
      <c r="CZ3625">
        <v>2613</v>
      </c>
      <c r="DA3625">
        <v>2613</v>
      </c>
      <c r="DB3625">
        <v>2613</v>
      </c>
      <c r="DC3625">
        <v>2613</v>
      </c>
      <c r="DD3625">
        <v>2613</v>
      </c>
      <c r="DE3625">
        <v>2613</v>
      </c>
      <c r="DF3625">
        <v>2613</v>
      </c>
      <c r="DG3625">
        <v>2613</v>
      </c>
      <c r="DH3625">
        <v>2613</v>
      </c>
      <c r="DI3625">
        <v>2613</v>
      </c>
      <c r="DJ3625">
        <v>2613</v>
      </c>
      <c r="DK3625">
        <v>2613</v>
      </c>
      <c r="DL3625">
        <v>2613</v>
      </c>
      <c r="DM3625">
        <v>2613</v>
      </c>
      <c r="DN3625">
        <v>2613</v>
      </c>
      <c r="DO3625">
        <v>2613</v>
      </c>
      <c r="DP3625">
        <v>2613</v>
      </c>
      <c r="DQ3625">
        <v>2613</v>
      </c>
      <c r="DR3625">
        <v>2613</v>
      </c>
      <c r="DS3625">
        <v>2613</v>
      </c>
      <c r="DT3625">
        <v>2613</v>
      </c>
      <c r="DU3625">
        <v>2613</v>
      </c>
      <c r="DV3625">
        <v>2613</v>
      </c>
      <c r="DW3625">
        <v>2613</v>
      </c>
      <c r="DX3625">
        <v>2613</v>
      </c>
      <c r="DY3625">
        <v>2613</v>
      </c>
      <c r="DZ3625">
        <v>2613</v>
      </c>
      <c r="EA3625">
        <v>2613</v>
      </c>
      <c r="EB3625">
        <v>2613</v>
      </c>
      <c r="EC3625">
        <v>2613</v>
      </c>
      <c r="ED3625">
        <v>2613</v>
      </c>
      <c r="EE3625">
        <v>2613</v>
      </c>
      <c r="EF3625">
        <v>2613</v>
      </c>
      <c r="EG3625">
        <v>2613</v>
      </c>
      <c r="EH3625">
        <v>2613</v>
      </c>
      <c r="EI3625">
        <v>2613</v>
      </c>
      <c r="EJ3625">
        <v>2613</v>
      </c>
      <c r="EK3625">
        <v>2613</v>
      </c>
      <c r="EL3625">
        <v>2613</v>
      </c>
      <c r="EM3625">
        <v>2613</v>
      </c>
      <c r="EN3625">
        <v>2613</v>
      </c>
      <c r="EO3625">
        <v>2613</v>
      </c>
      <c r="EP3625">
        <v>2613</v>
      </c>
      <c r="EQ3625">
        <v>2613</v>
      </c>
      <c r="ER3625">
        <v>2613</v>
      </c>
      <c r="ES3625">
        <v>2613</v>
      </c>
      <c r="ET3625">
        <v>2613</v>
      </c>
      <c r="EU3625">
        <v>2613</v>
      </c>
      <c r="EV3625">
        <v>2613</v>
      </c>
      <c r="EW3625">
        <v>2613</v>
      </c>
      <c r="EX3625">
        <v>2613</v>
      </c>
      <c r="EY3625">
        <v>2613</v>
      </c>
      <c r="EZ3625">
        <v>2613</v>
      </c>
      <c r="FA3625">
        <v>2613</v>
      </c>
      <c r="FB3625">
        <v>2613</v>
      </c>
      <c r="FC3625">
        <v>2613</v>
      </c>
      <c r="FD3625">
        <v>2613</v>
      </c>
      <c r="FE3625">
        <v>2613</v>
      </c>
      <c r="FF3625">
        <v>2613</v>
      </c>
      <c r="FG3625">
        <v>2613</v>
      </c>
      <c r="FH3625">
        <v>2613</v>
      </c>
    </row>
    <row r="3626" spans="1:164">
      <c r="A3626" t="s">
        <v>3363</v>
      </c>
      <c r="B3626" t="s">
        <v>1916</v>
      </c>
      <c r="C3626" s="23">
        <v>45715</v>
      </c>
      <c r="D3626" s="23">
        <v>45735</v>
      </c>
      <c r="E3626">
        <v>17</v>
      </c>
      <c r="F3626">
        <v>716</v>
      </c>
      <c r="G3626" t="s">
        <v>2193</v>
      </c>
      <c r="CS3626">
        <v>181</v>
      </c>
      <c r="CT3626">
        <v>344</v>
      </c>
      <c r="CU3626">
        <v>169</v>
      </c>
      <c r="CV3626">
        <v>22</v>
      </c>
    </row>
    <row r="3627" spans="1:164">
      <c r="A3627" t="s">
        <v>3363</v>
      </c>
      <c r="B3627" t="s">
        <v>1916</v>
      </c>
      <c r="C3627" s="23">
        <v>45715</v>
      </c>
      <c r="D3627" s="23">
        <v>45735</v>
      </c>
      <c r="E3627">
        <v>17</v>
      </c>
      <c r="F3627">
        <v>716</v>
      </c>
      <c r="G3627" t="s">
        <v>2195</v>
      </c>
      <c r="CS3627">
        <v>181</v>
      </c>
      <c r="CT3627">
        <v>524</v>
      </c>
      <c r="CU3627">
        <v>694</v>
      </c>
      <c r="CV3627">
        <v>716</v>
      </c>
      <c r="CW3627">
        <v>716</v>
      </c>
      <c r="CX3627">
        <v>716</v>
      </c>
      <c r="CY3627">
        <v>716</v>
      </c>
      <c r="CZ3627">
        <v>716</v>
      </c>
      <c r="DA3627">
        <v>716</v>
      </c>
      <c r="DB3627">
        <v>716</v>
      </c>
      <c r="DC3627">
        <v>716</v>
      </c>
      <c r="DD3627">
        <v>716</v>
      </c>
      <c r="DE3627">
        <v>716</v>
      </c>
      <c r="DF3627">
        <v>716</v>
      </c>
      <c r="DG3627">
        <v>716</v>
      </c>
      <c r="DH3627">
        <v>716</v>
      </c>
      <c r="DI3627">
        <v>716</v>
      </c>
      <c r="DJ3627">
        <v>716</v>
      </c>
      <c r="DK3627">
        <v>716</v>
      </c>
      <c r="DL3627">
        <v>716</v>
      </c>
      <c r="DM3627">
        <v>716</v>
      </c>
      <c r="DN3627">
        <v>716</v>
      </c>
      <c r="DO3627">
        <v>716</v>
      </c>
      <c r="DP3627">
        <v>716</v>
      </c>
      <c r="DQ3627">
        <v>716</v>
      </c>
      <c r="DR3627">
        <v>716</v>
      </c>
      <c r="DS3627">
        <v>716</v>
      </c>
      <c r="DT3627">
        <v>716</v>
      </c>
      <c r="DU3627">
        <v>716</v>
      </c>
      <c r="DV3627">
        <v>716</v>
      </c>
      <c r="DW3627">
        <v>716</v>
      </c>
      <c r="DX3627">
        <v>716</v>
      </c>
      <c r="DY3627">
        <v>716</v>
      </c>
      <c r="DZ3627">
        <v>716</v>
      </c>
      <c r="EA3627">
        <v>716</v>
      </c>
      <c r="EB3627">
        <v>716</v>
      </c>
      <c r="EC3627">
        <v>716</v>
      </c>
      <c r="ED3627">
        <v>716</v>
      </c>
      <c r="EE3627">
        <v>716</v>
      </c>
      <c r="EF3627">
        <v>716</v>
      </c>
      <c r="EG3627">
        <v>716</v>
      </c>
      <c r="EH3627">
        <v>716</v>
      </c>
      <c r="EI3627">
        <v>716</v>
      </c>
      <c r="EJ3627">
        <v>716</v>
      </c>
      <c r="EK3627">
        <v>716</v>
      </c>
      <c r="EL3627">
        <v>716</v>
      </c>
      <c r="EM3627">
        <v>716</v>
      </c>
      <c r="EN3627">
        <v>716</v>
      </c>
      <c r="EO3627">
        <v>716</v>
      </c>
      <c r="EP3627">
        <v>716</v>
      </c>
      <c r="EQ3627">
        <v>716</v>
      </c>
      <c r="ER3627">
        <v>716</v>
      </c>
      <c r="ES3627">
        <v>716</v>
      </c>
      <c r="ET3627">
        <v>716</v>
      </c>
      <c r="EU3627">
        <v>716</v>
      </c>
      <c r="EV3627">
        <v>716</v>
      </c>
      <c r="EW3627">
        <v>716</v>
      </c>
      <c r="EX3627">
        <v>716</v>
      </c>
      <c r="EY3627">
        <v>716</v>
      </c>
      <c r="EZ3627">
        <v>716</v>
      </c>
      <c r="FA3627">
        <v>716</v>
      </c>
      <c r="FB3627">
        <v>716</v>
      </c>
      <c r="FC3627">
        <v>716</v>
      </c>
      <c r="FD3627">
        <v>716</v>
      </c>
      <c r="FE3627">
        <v>716</v>
      </c>
      <c r="FF3627">
        <v>716</v>
      </c>
      <c r="FG3627">
        <v>716</v>
      </c>
      <c r="FH3627">
        <v>716</v>
      </c>
    </row>
    <row r="3628" spans="1:164">
      <c r="A3628" t="s">
        <v>3364</v>
      </c>
      <c r="B3628" t="s">
        <v>1918</v>
      </c>
      <c r="C3628" s="23">
        <v>45715</v>
      </c>
      <c r="D3628" s="23">
        <v>45728</v>
      </c>
      <c r="E3628">
        <v>11</v>
      </c>
      <c r="F3628">
        <v>384</v>
      </c>
      <c r="G3628" t="s">
        <v>2193</v>
      </c>
      <c r="CS3628">
        <v>141</v>
      </c>
      <c r="CT3628">
        <v>212</v>
      </c>
      <c r="CU3628">
        <v>31</v>
      </c>
    </row>
    <row r="3629" spans="1:164">
      <c r="A3629" t="s">
        <v>3364</v>
      </c>
      <c r="B3629" t="s">
        <v>1918</v>
      </c>
      <c r="C3629" s="23">
        <v>45715</v>
      </c>
      <c r="D3629" s="23">
        <v>45728</v>
      </c>
      <c r="E3629">
        <v>11</v>
      </c>
      <c r="F3629">
        <v>384</v>
      </c>
      <c r="G3629" t="s">
        <v>2195</v>
      </c>
      <c r="CS3629">
        <v>141</v>
      </c>
      <c r="CT3629">
        <v>353</v>
      </c>
      <c r="CU3629">
        <v>384</v>
      </c>
      <c r="CV3629">
        <v>384</v>
      </c>
      <c r="CW3629">
        <v>384</v>
      </c>
      <c r="CX3629">
        <v>384</v>
      </c>
      <c r="CY3629">
        <v>384</v>
      </c>
      <c r="CZ3629">
        <v>384</v>
      </c>
      <c r="DA3629">
        <v>384</v>
      </c>
      <c r="DB3629">
        <v>384</v>
      </c>
      <c r="DC3629">
        <v>384</v>
      </c>
      <c r="DD3629">
        <v>384</v>
      </c>
      <c r="DE3629">
        <v>384</v>
      </c>
      <c r="DF3629">
        <v>384</v>
      </c>
      <c r="DG3629">
        <v>384</v>
      </c>
      <c r="DH3629">
        <v>384</v>
      </c>
      <c r="DI3629">
        <v>384</v>
      </c>
      <c r="DJ3629">
        <v>384</v>
      </c>
      <c r="DK3629">
        <v>384</v>
      </c>
      <c r="DL3629">
        <v>384</v>
      </c>
      <c r="DM3629">
        <v>384</v>
      </c>
      <c r="DN3629">
        <v>384</v>
      </c>
      <c r="DO3629">
        <v>384</v>
      </c>
      <c r="DP3629">
        <v>384</v>
      </c>
      <c r="DQ3629">
        <v>384</v>
      </c>
      <c r="DR3629">
        <v>384</v>
      </c>
      <c r="DS3629">
        <v>384</v>
      </c>
      <c r="DT3629">
        <v>384</v>
      </c>
      <c r="DU3629">
        <v>384</v>
      </c>
      <c r="DV3629">
        <v>384</v>
      </c>
      <c r="DW3629">
        <v>384</v>
      </c>
      <c r="DX3629">
        <v>384</v>
      </c>
      <c r="DY3629">
        <v>384</v>
      </c>
      <c r="DZ3629">
        <v>384</v>
      </c>
      <c r="EA3629">
        <v>384</v>
      </c>
      <c r="EB3629">
        <v>384</v>
      </c>
      <c r="EC3629">
        <v>384</v>
      </c>
      <c r="ED3629">
        <v>384</v>
      </c>
      <c r="EE3629">
        <v>384</v>
      </c>
      <c r="EF3629">
        <v>384</v>
      </c>
      <c r="EG3629">
        <v>384</v>
      </c>
      <c r="EH3629">
        <v>384</v>
      </c>
      <c r="EI3629">
        <v>384</v>
      </c>
      <c r="EJ3629">
        <v>384</v>
      </c>
      <c r="EK3629">
        <v>384</v>
      </c>
      <c r="EL3629">
        <v>384</v>
      </c>
      <c r="EM3629">
        <v>384</v>
      </c>
      <c r="EN3629">
        <v>384</v>
      </c>
      <c r="EO3629">
        <v>384</v>
      </c>
      <c r="EP3629">
        <v>384</v>
      </c>
      <c r="EQ3629">
        <v>384</v>
      </c>
      <c r="ER3629">
        <v>384</v>
      </c>
      <c r="ES3629">
        <v>384</v>
      </c>
      <c r="ET3629">
        <v>384</v>
      </c>
      <c r="EU3629">
        <v>384</v>
      </c>
      <c r="EV3629">
        <v>384</v>
      </c>
      <c r="EW3629">
        <v>384</v>
      </c>
      <c r="EX3629">
        <v>384</v>
      </c>
      <c r="EY3629">
        <v>384</v>
      </c>
      <c r="EZ3629">
        <v>384</v>
      </c>
      <c r="FA3629">
        <v>384</v>
      </c>
      <c r="FB3629">
        <v>384</v>
      </c>
      <c r="FC3629">
        <v>384</v>
      </c>
      <c r="FD3629">
        <v>384</v>
      </c>
      <c r="FE3629">
        <v>384</v>
      </c>
      <c r="FF3629">
        <v>384</v>
      </c>
      <c r="FG3629">
        <v>384</v>
      </c>
      <c r="FH3629">
        <v>384</v>
      </c>
    </row>
    <row r="3630" spans="1:164">
      <c r="A3630" t="s">
        <v>3365</v>
      </c>
      <c r="B3630" t="s">
        <v>1920</v>
      </c>
      <c r="C3630" s="23">
        <v>45728</v>
      </c>
      <c r="D3630" s="23">
        <v>45754</v>
      </c>
      <c r="E3630">
        <v>21</v>
      </c>
      <c r="F3630">
        <v>1513</v>
      </c>
      <c r="G3630" t="s">
        <v>2193</v>
      </c>
      <c r="CU3630">
        <v>399</v>
      </c>
      <c r="CV3630">
        <v>593</v>
      </c>
      <c r="CW3630">
        <v>369</v>
      </c>
      <c r="CX3630">
        <v>152</v>
      </c>
      <c r="CY3630">
        <v>0</v>
      </c>
    </row>
    <row r="3631" spans="1:164">
      <c r="A3631" t="s">
        <v>3365</v>
      </c>
      <c r="B3631" t="s">
        <v>1920</v>
      </c>
      <c r="C3631" s="23">
        <v>45728</v>
      </c>
      <c r="D3631" s="23">
        <v>45754</v>
      </c>
      <c r="E3631">
        <v>21</v>
      </c>
      <c r="F3631">
        <v>1513</v>
      </c>
      <c r="G3631" t="s">
        <v>2195</v>
      </c>
      <c r="CU3631">
        <v>399</v>
      </c>
      <c r="CV3631">
        <v>992</v>
      </c>
      <c r="CW3631">
        <v>1361</v>
      </c>
      <c r="CX3631">
        <v>1513</v>
      </c>
      <c r="CY3631">
        <v>1513</v>
      </c>
      <c r="CZ3631">
        <v>1513</v>
      </c>
      <c r="DA3631">
        <v>1513</v>
      </c>
      <c r="DB3631">
        <v>1513</v>
      </c>
      <c r="DC3631">
        <v>1513</v>
      </c>
      <c r="DD3631">
        <v>1513</v>
      </c>
      <c r="DE3631">
        <v>1513</v>
      </c>
      <c r="DF3631">
        <v>1513</v>
      </c>
      <c r="DG3631">
        <v>1513</v>
      </c>
      <c r="DH3631">
        <v>1513</v>
      </c>
      <c r="DI3631">
        <v>1513</v>
      </c>
      <c r="DJ3631">
        <v>1513</v>
      </c>
      <c r="DK3631">
        <v>1513</v>
      </c>
      <c r="DL3631">
        <v>1513</v>
      </c>
      <c r="DM3631">
        <v>1513</v>
      </c>
      <c r="DN3631">
        <v>1513</v>
      </c>
      <c r="DO3631">
        <v>1513</v>
      </c>
      <c r="DP3631">
        <v>1513</v>
      </c>
      <c r="DQ3631">
        <v>1513</v>
      </c>
      <c r="DR3631">
        <v>1513</v>
      </c>
      <c r="DS3631">
        <v>1513</v>
      </c>
      <c r="DT3631">
        <v>1513</v>
      </c>
      <c r="DU3631">
        <v>1513</v>
      </c>
      <c r="DV3631">
        <v>1513</v>
      </c>
      <c r="DW3631">
        <v>1513</v>
      </c>
      <c r="DX3631">
        <v>1513</v>
      </c>
      <c r="DY3631">
        <v>1513</v>
      </c>
      <c r="DZ3631">
        <v>1513</v>
      </c>
      <c r="EA3631">
        <v>1513</v>
      </c>
      <c r="EB3631">
        <v>1513</v>
      </c>
      <c r="EC3631">
        <v>1513</v>
      </c>
      <c r="ED3631">
        <v>1513</v>
      </c>
      <c r="EE3631">
        <v>1513</v>
      </c>
      <c r="EF3631">
        <v>1513</v>
      </c>
      <c r="EG3631">
        <v>1513</v>
      </c>
      <c r="EH3631">
        <v>1513</v>
      </c>
      <c r="EI3631">
        <v>1513</v>
      </c>
      <c r="EJ3631">
        <v>1513</v>
      </c>
      <c r="EK3631">
        <v>1513</v>
      </c>
      <c r="EL3631">
        <v>1513</v>
      </c>
      <c r="EM3631">
        <v>1513</v>
      </c>
      <c r="EN3631">
        <v>1513</v>
      </c>
      <c r="EO3631">
        <v>1513</v>
      </c>
      <c r="EP3631">
        <v>1513</v>
      </c>
      <c r="EQ3631">
        <v>1513</v>
      </c>
      <c r="ER3631">
        <v>1513</v>
      </c>
      <c r="ES3631">
        <v>1513</v>
      </c>
      <c r="ET3631">
        <v>1513</v>
      </c>
      <c r="EU3631">
        <v>1513</v>
      </c>
      <c r="EV3631">
        <v>1513</v>
      </c>
      <c r="EW3631">
        <v>1513</v>
      </c>
      <c r="EX3631">
        <v>1513</v>
      </c>
      <c r="EY3631">
        <v>1513</v>
      </c>
      <c r="EZ3631">
        <v>1513</v>
      </c>
      <c r="FA3631">
        <v>1513</v>
      </c>
      <c r="FB3631">
        <v>1513</v>
      </c>
      <c r="FC3631">
        <v>1513</v>
      </c>
      <c r="FD3631">
        <v>1513</v>
      </c>
      <c r="FE3631">
        <v>1513</v>
      </c>
      <c r="FF3631">
        <v>1513</v>
      </c>
      <c r="FG3631">
        <v>1513</v>
      </c>
      <c r="FH3631">
        <v>1513</v>
      </c>
    </row>
    <row r="3632" spans="1:164">
      <c r="A3632" t="s">
        <v>3366</v>
      </c>
      <c r="C3632" s="23">
        <v>45693</v>
      </c>
      <c r="D3632" s="23">
        <v>45754</v>
      </c>
      <c r="E3632">
        <v>52</v>
      </c>
      <c r="F3632">
        <v>25727</v>
      </c>
      <c r="G3632" t="s">
        <v>2193</v>
      </c>
      <c r="CP3632">
        <v>996</v>
      </c>
      <c r="CQ3632">
        <v>11072</v>
      </c>
      <c r="CR3632">
        <v>10228</v>
      </c>
      <c r="CS3632">
        <v>1140</v>
      </c>
      <c r="CT3632">
        <v>555</v>
      </c>
      <c r="CU3632">
        <v>600</v>
      </c>
      <c r="CV3632">
        <v>615</v>
      </c>
      <c r="CW3632">
        <v>369</v>
      </c>
      <c r="CX3632">
        <v>152</v>
      </c>
      <c r="CY3632">
        <v>0</v>
      </c>
    </row>
    <row r="3633" spans="1:164">
      <c r="A3633" t="s">
        <v>3366</v>
      </c>
      <c r="C3633" s="23">
        <v>45693</v>
      </c>
      <c r="D3633" s="23">
        <v>45754</v>
      </c>
      <c r="E3633">
        <v>52</v>
      </c>
      <c r="F3633">
        <v>25727</v>
      </c>
      <c r="G3633" t="s">
        <v>2195</v>
      </c>
      <c r="CP3633">
        <v>996</v>
      </c>
      <c r="CQ3633">
        <v>12068</v>
      </c>
      <c r="CR3633">
        <v>22296</v>
      </c>
      <c r="CS3633">
        <v>23436</v>
      </c>
      <c r="CT3633">
        <v>23991</v>
      </c>
      <c r="CU3633">
        <v>24591</v>
      </c>
      <c r="CV3633">
        <v>25206</v>
      </c>
      <c r="CW3633">
        <v>25575</v>
      </c>
      <c r="CX3633">
        <v>25727</v>
      </c>
      <c r="CY3633">
        <v>25727</v>
      </c>
      <c r="CZ3633">
        <v>25727</v>
      </c>
      <c r="DA3633">
        <v>25727</v>
      </c>
      <c r="DB3633">
        <v>25727</v>
      </c>
      <c r="DC3633">
        <v>25727</v>
      </c>
      <c r="DD3633">
        <v>25727</v>
      </c>
      <c r="DE3633">
        <v>25727</v>
      </c>
      <c r="DF3633">
        <v>25727</v>
      </c>
      <c r="DG3633">
        <v>25727</v>
      </c>
      <c r="DH3633">
        <v>25727</v>
      </c>
      <c r="DI3633">
        <v>25727</v>
      </c>
      <c r="DJ3633">
        <v>25727</v>
      </c>
      <c r="DK3633">
        <v>25727</v>
      </c>
      <c r="DL3633">
        <v>25727</v>
      </c>
      <c r="DM3633">
        <v>25727</v>
      </c>
      <c r="DN3633">
        <v>25727</v>
      </c>
      <c r="DO3633">
        <v>25727</v>
      </c>
      <c r="DP3633">
        <v>25727</v>
      </c>
      <c r="DQ3633">
        <v>25727</v>
      </c>
      <c r="DR3633">
        <v>25727</v>
      </c>
      <c r="DS3633">
        <v>25727</v>
      </c>
      <c r="DT3633">
        <v>25727</v>
      </c>
      <c r="DU3633">
        <v>25727</v>
      </c>
      <c r="DV3633">
        <v>25727</v>
      </c>
      <c r="DW3633">
        <v>25727</v>
      </c>
      <c r="DX3633">
        <v>25727</v>
      </c>
      <c r="DY3633">
        <v>25727</v>
      </c>
      <c r="DZ3633">
        <v>25727</v>
      </c>
      <c r="EA3633">
        <v>25727</v>
      </c>
      <c r="EB3633">
        <v>25727</v>
      </c>
      <c r="EC3633">
        <v>25727</v>
      </c>
      <c r="ED3633">
        <v>25727</v>
      </c>
      <c r="EE3633">
        <v>25727</v>
      </c>
      <c r="EF3633">
        <v>25727</v>
      </c>
      <c r="EG3633">
        <v>25727</v>
      </c>
      <c r="EH3633">
        <v>25727</v>
      </c>
      <c r="EI3633">
        <v>25727</v>
      </c>
      <c r="EJ3633">
        <v>25727</v>
      </c>
      <c r="EK3633">
        <v>25727</v>
      </c>
      <c r="EL3633">
        <v>25727</v>
      </c>
      <c r="EM3633">
        <v>25727</v>
      </c>
      <c r="EN3633">
        <v>25727</v>
      </c>
      <c r="EO3633">
        <v>25727</v>
      </c>
      <c r="EP3633">
        <v>25727</v>
      </c>
      <c r="EQ3633">
        <v>25727</v>
      </c>
      <c r="ER3633">
        <v>25727</v>
      </c>
      <c r="ES3633">
        <v>25727</v>
      </c>
      <c r="ET3633">
        <v>25727</v>
      </c>
      <c r="EU3633">
        <v>25727</v>
      </c>
      <c r="EV3633">
        <v>25727</v>
      </c>
      <c r="EW3633">
        <v>25727</v>
      </c>
      <c r="EX3633">
        <v>25727</v>
      </c>
      <c r="EY3633">
        <v>25727</v>
      </c>
      <c r="EZ3633">
        <v>25727</v>
      </c>
      <c r="FA3633">
        <v>25727</v>
      </c>
      <c r="FB3633">
        <v>25727</v>
      </c>
      <c r="FC3633">
        <v>25727</v>
      </c>
      <c r="FD3633">
        <v>25727</v>
      </c>
      <c r="FE3633">
        <v>25727</v>
      </c>
      <c r="FF3633">
        <v>25727</v>
      </c>
      <c r="FG3633">
        <v>25727</v>
      </c>
      <c r="FH3633">
        <v>25727</v>
      </c>
    </row>
    <row r="3634" spans="1:164">
      <c r="A3634" t="s">
        <v>2199</v>
      </c>
      <c r="C3634" s="23">
        <v>45693</v>
      </c>
      <c r="D3634" s="23">
        <v>45754</v>
      </c>
      <c r="E3634">
        <v>52</v>
      </c>
      <c r="F3634">
        <v>25727</v>
      </c>
      <c r="G3634" t="s">
        <v>2193</v>
      </c>
      <c r="CP3634">
        <v>996</v>
      </c>
      <c r="CQ3634">
        <v>11072</v>
      </c>
      <c r="CR3634">
        <v>10228</v>
      </c>
      <c r="CS3634">
        <v>1140</v>
      </c>
      <c r="CT3634">
        <v>555</v>
      </c>
      <c r="CU3634">
        <v>600</v>
      </c>
      <c r="CV3634">
        <v>615</v>
      </c>
      <c r="CW3634">
        <v>369</v>
      </c>
      <c r="CX3634">
        <v>152</v>
      </c>
      <c r="CY3634">
        <v>0</v>
      </c>
    </row>
    <row r="3635" spans="1:164">
      <c r="A3635" t="s">
        <v>2199</v>
      </c>
      <c r="C3635" s="23">
        <v>45693</v>
      </c>
      <c r="D3635" s="23">
        <v>45754</v>
      </c>
      <c r="E3635">
        <v>52</v>
      </c>
      <c r="F3635">
        <v>25727</v>
      </c>
      <c r="G3635" t="s">
        <v>2195</v>
      </c>
      <c r="CP3635">
        <v>996</v>
      </c>
      <c r="CQ3635">
        <v>12068</v>
      </c>
      <c r="CR3635">
        <v>22296</v>
      </c>
      <c r="CS3635">
        <v>23436</v>
      </c>
      <c r="CT3635">
        <v>23991</v>
      </c>
      <c r="CU3635">
        <v>24591</v>
      </c>
      <c r="CV3635">
        <v>25206</v>
      </c>
      <c r="CW3635">
        <v>25575</v>
      </c>
      <c r="CX3635">
        <v>25727</v>
      </c>
      <c r="CY3635">
        <v>25727</v>
      </c>
      <c r="CZ3635">
        <v>25727</v>
      </c>
      <c r="DA3635">
        <v>25727</v>
      </c>
      <c r="DB3635">
        <v>25727</v>
      </c>
      <c r="DC3635">
        <v>25727</v>
      </c>
      <c r="DD3635">
        <v>25727</v>
      </c>
      <c r="DE3635">
        <v>25727</v>
      </c>
      <c r="DF3635">
        <v>25727</v>
      </c>
      <c r="DG3635">
        <v>25727</v>
      </c>
      <c r="DH3635">
        <v>25727</v>
      </c>
      <c r="DI3635">
        <v>25727</v>
      </c>
      <c r="DJ3635">
        <v>25727</v>
      </c>
      <c r="DK3635">
        <v>25727</v>
      </c>
      <c r="DL3635">
        <v>25727</v>
      </c>
      <c r="DM3635">
        <v>25727</v>
      </c>
      <c r="DN3635">
        <v>25727</v>
      </c>
      <c r="DO3635">
        <v>25727</v>
      </c>
      <c r="DP3635">
        <v>25727</v>
      </c>
      <c r="DQ3635">
        <v>25727</v>
      </c>
      <c r="DR3635">
        <v>25727</v>
      </c>
      <c r="DS3635">
        <v>25727</v>
      </c>
      <c r="DT3635">
        <v>25727</v>
      </c>
      <c r="DU3635">
        <v>25727</v>
      </c>
      <c r="DV3635">
        <v>25727</v>
      </c>
      <c r="DW3635">
        <v>25727</v>
      </c>
      <c r="DX3635">
        <v>25727</v>
      </c>
      <c r="DY3635">
        <v>25727</v>
      </c>
      <c r="DZ3635">
        <v>25727</v>
      </c>
      <c r="EA3635">
        <v>25727</v>
      </c>
      <c r="EB3635">
        <v>25727</v>
      </c>
      <c r="EC3635">
        <v>25727</v>
      </c>
      <c r="ED3635">
        <v>25727</v>
      </c>
      <c r="EE3635">
        <v>25727</v>
      </c>
      <c r="EF3635">
        <v>25727</v>
      </c>
      <c r="EG3635">
        <v>25727</v>
      </c>
      <c r="EH3635">
        <v>25727</v>
      </c>
      <c r="EI3635">
        <v>25727</v>
      </c>
      <c r="EJ3635">
        <v>25727</v>
      </c>
      <c r="EK3635">
        <v>25727</v>
      </c>
      <c r="EL3635">
        <v>25727</v>
      </c>
      <c r="EM3635">
        <v>25727</v>
      </c>
      <c r="EN3635">
        <v>25727</v>
      </c>
      <c r="EO3635">
        <v>25727</v>
      </c>
      <c r="EP3635">
        <v>25727</v>
      </c>
      <c r="EQ3635">
        <v>25727</v>
      </c>
      <c r="ER3635">
        <v>25727</v>
      </c>
      <c r="ES3635">
        <v>25727</v>
      </c>
      <c r="ET3635">
        <v>25727</v>
      </c>
      <c r="EU3635">
        <v>25727</v>
      </c>
      <c r="EV3635">
        <v>25727</v>
      </c>
      <c r="EW3635">
        <v>25727</v>
      </c>
      <c r="EX3635">
        <v>25727</v>
      </c>
      <c r="EY3635">
        <v>25727</v>
      </c>
      <c r="EZ3635">
        <v>25727</v>
      </c>
      <c r="FA3635">
        <v>25727</v>
      </c>
      <c r="FB3635">
        <v>25727</v>
      </c>
      <c r="FC3635">
        <v>25727</v>
      </c>
      <c r="FD3635">
        <v>25727</v>
      </c>
      <c r="FE3635">
        <v>25727</v>
      </c>
      <c r="FF3635">
        <v>25727</v>
      </c>
      <c r="FG3635">
        <v>25727</v>
      </c>
      <c r="FH3635">
        <v>25727</v>
      </c>
    </row>
    <row r="3636" spans="1:164">
      <c r="A3636" t="s">
        <v>2200</v>
      </c>
      <c r="C3636" s="23">
        <v>45693</v>
      </c>
      <c r="D3636" s="23">
        <v>45715</v>
      </c>
      <c r="E3636">
        <v>20</v>
      </c>
      <c r="F3636">
        <v>23114</v>
      </c>
      <c r="G3636" t="s">
        <v>2193</v>
      </c>
      <c r="CP3636">
        <v>996</v>
      </c>
      <c r="CQ3636">
        <v>11072</v>
      </c>
      <c r="CR3636">
        <v>10228</v>
      </c>
      <c r="CS3636">
        <v>818</v>
      </c>
    </row>
    <row r="3637" spans="1:164">
      <c r="A3637" t="s">
        <v>2200</v>
      </c>
      <c r="C3637" s="23">
        <v>45693</v>
      </c>
      <c r="D3637" s="23">
        <v>45715</v>
      </c>
      <c r="E3637">
        <v>20</v>
      </c>
      <c r="F3637">
        <v>23114</v>
      </c>
      <c r="G3637" t="s">
        <v>2195</v>
      </c>
      <c r="CP3637">
        <v>996</v>
      </c>
      <c r="CQ3637">
        <v>12068</v>
      </c>
      <c r="CR3637">
        <v>22296</v>
      </c>
      <c r="CS3637">
        <v>23114</v>
      </c>
      <c r="CT3637">
        <v>23114</v>
      </c>
      <c r="CU3637">
        <v>23114</v>
      </c>
      <c r="CV3637">
        <v>23114</v>
      </c>
      <c r="CW3637">
        <v>23114</v>
      </c>
      <c r="CX3637">
        <v>23114</v>
      </c>
      <c r="CY3637">
        <v>23114</v>
      </c>
      <c r="CZ3637">
        <v>23114</v>
      </c>
      <c r="DA3637">
        <v>23114</v>
      </c>
      <c r="DB3637">
        <v>23114</v>
      </c>
      <c r="DC3637">
        <v>23114</v>
      </c>
      <c r="DD3637">
        <v>23114</v>
      </c>
      <c r="DE3637">
        <v>23114</v>
      </c>
      <c r="DF3637">
        <v>23114</v>
      </c>
      <c r="DG3637">
        <v>23114</v>
      </c>
      <c r="DH3637">
        <v>23114</v>
      </c>
      <c r="DI3637">
        <v>23114</v>
      </c>
      <c r="DJ3637">
        <v>23114</v>
      </c>
      <c r="DK3637">
        <v>23114</v>
      </c>
      <c r="DL3637">
        <v>23114</v>
      </c>
      <c r="DM3637">
        <v>23114</v>
      </c>
      <c r="DN3637">
        <v>23114</v>
      </c>
      <c r="DO3637">
        <v>23114</v>
      </c>
      <c r="DP3637">
        <v>23114</v>
      </c>
      <c r="DQ3637">
        <v>23114</v>
      </c>
      <c r="DR3637">
        <v>23114</v>
      </c>
      <c r="DS3637">
        <v>23114</v>
      </c>
      <c r="DT3637">
        <v>23114</v>
      </c>
      <c r="DU3637">
        <v>23114</v>
      </c>
      <c r="DV3637">
        <v>23114</v>
      </c>
      <c r="DW3637">
        <v>23114</v>
      </c>
      <c r="DX3637">
        <v>23114</v>
      </c>
      <c r="DY3637">
        <v>23114</v>
      </c>
      <c r="DZ3637">
        <v>23114</v>
      </c>
      <c r="EA3637">
        <v>23114</v>
      </c>
      <c r="EB3637">
        <v>23114</v>
      </c>
      <c r="EC3637">
        <v>23114</v>
      </c>
      <c r="ED3637">
        <v>23114</v>
      </c>
      <c r="EE3637">
        <v>23114</v>
      </c>
      <c r="EF3637">
        <v>23114</v>
      </c>
      <c r="EG3637">
        <v>23114</v>
      </c>
      <c r="EH3637">
        <v>23114</v>
      </c>
      <c r="EI3637">
        <v>23114</v>
      </c>
      <c r="EJ3637">
        <v>23114</v>
      </c>
      <c r="EK3637">
        <v>23114</v>
      </c>
      <c r="EL3637">
        <v>23114</v>
      </c>
      <c r="EM3637">
        <v>23114</v>
      </c>
      <c r="EN3637">
        <v>23114</v>
      </c>
      <c r="EO3637">
        <v>23114</v>
      </c>
      <c r="EP3637">
        <v>23114</v>
      </c>
      <c r="EQ3637">
        <v>23114</v>
      </c>
      <c r="ER3637">
        <v>23114</v>
      </c>
      <c r="ES3637">
        <v>23114</v>
      </c>
      <c r="ET3637">
        <v>23114</v>
      </c>
      <c r="EU3637">
        <v>23114</v>
      </c>
      <c r="EV3637">
        <v>23114</v>
      </c>
      <c r="EW3637">
        <v>23114</v>
      </c>
      <c r="EX3637">
        <v>23114</v>
      </c>
      <c r="EY3637">
        <v>23114</v>
      </c>
      <c r="EZ3637">
        <v>23114</v>
      </c>
      <c r="FA3637">
        <v>23114</v>
      </c>
      <c r="FB3637">
        <v>23114</v>
      </c>
      <c r="FC3637">
        <v>23114</v>
      </c>
      <c r="FD3637">
        <v>23114</v>
      </c>
      <c r="FE3637">
        <v>23114</v>
      </c>
      <c r="FF3637">
        <v>23114</v>
      </c>
      <c r="FG3637">
        <v>23114</v>
      </c>
      <c r="FH3637">
        <v>23114</v>
      </c>
    </row>
    <row r="3638" spans="1:164">
      <c r="A3638" t="s">
        <v>3367</v>
      </c>
      <c r="B3638" t="s">
        <v>1923</v>
      </c>
      <c r="C3638" s="23">
        <v>45693</v>
      </c>
      <c r="D3638" s="23">
        <v>45715</v>
      </c>
      <c r="E3638">
        <v>20</v>
      </c>
      <c r="F3638">
        <v>23114</v>
      </c>
      <c r="G3638" t="s">
        <v>2193</v>
      </c>
      <c r="CP3638">
        <v>996</v>
      </c>
      <c r="CQ3638">
        <v>11072</v>
      </c>
      <c r="CR3638">
        <v>10228</v>
      </c>
      <c r="CS3638">
        <v>818</v>
      </c>
    </row>
    <row r="3639" spans="1:164">
      <c r="A3639" t="s">
        <v>3367</v>
      </c>
      <c r="B3639" t="s">
        <v>1923</v>
      </c>
      <c r="C3639" s="23">
        <v>45693</v>
      </c>
      <c r="D3639" s="23">
        <v>45715</v>
      </c>
      <c r="E3639">
        <v>20</v>
      </c>
      <c r="F3639">
        <v>23114</v>
      </c>
      <c r="G3639" t="s">
        <v>2195</v>
      </c>
      <c r="CP3639">
        <v>996</v>
      </c>
      <c r="CQ3639">
        <v>12068</v>
      </c>
      <c r="CR3639">
        <v>22296</v>
      </c>
      <c r="CS3639">
        <v>23114</v>
      </c>
      <c r="CT3639">
        <v>23114</v>
      </c>
      <c r="CU3639">
        <v>23114</v>
      </c>
      <c r="CV3639">
        <v>23114</v>
      </c>
      <c r="CW3639">
        <v>23114</v>
      </c>
      <c r="CX3639">
        <v>23114</v>
      </c>
      <c r="CY3639">
        <v>23114</v>
      </c>
      <c r="CZ3639">
        <v>23114</v>
      </c>
      <c r="DA3639">
        <v>23114</v>
      </c>
      <c r="DB3639">
        <v>23114</v>
      </c>
      <c r="DC3639">
        <v>23114</v>
      </c>
      <c r="DD3639">
        <v>23114</v>
      </c>
      <c r="DE3639">
        <v>23114</v>
      </c>
      <c r="DF3639">
        <v>23114</v>
      </c>
      <c r="DG3639">
        <v>23114</v>
      </c>
      <c r="DH3639">
        <v>23114</v>
      </c>
      <c r="DI3639">
        <v>23114</v>
      </c>
      <c r="DJ3639">
        <v>23114</v>
      </c>
      <c r="DK3639">
        <v>23114</v>
      </c>
      <c r="DL3639">
        <v>23114</v>
      </c>
      <c r="DM3639">
        <v>23114</v>
      </c>
      <c r="DN3639">
        <v>23114</v>
      </c>
      <c r="DO3639">
        <v>23114</v>
      </c>
      <c r="DP3639">
        <v>23114</v>
      </c>
      <c r="DQ3639">
        <v>23114</v>
      </c>
      <c r="DR3639">
        <v>23114</v>
      </c>
      <c r="DS3639">
        <v>23114</v>
      </c>
      <c r="DT3639">
        <v>23114</v>
      </c>
      <c r="DU3639">
        <v>23114</v>
      </c>
      <c r="DV3639">
        <v>23114</v>
      </c>
      <c r="DW3639">
        <v>23114</v>
      </c>
      <c r="DX3639">
        <v>23114</v>
      </c>
      <c r="DY3639">
        <v>23114</v>
      </c>
      <c r="DZ3639">
        <v>23114</v>
      </c>
      <c r="EA3639">
        <v>23114</v>
      </c>
      <c r="EB3639">
        <v>23114</v>
      </c>
      <c r="EC3639">
        <v>23114</v>
      </c>
      <c r="ED3639">
        <v>23114</v>
      </c>
      <c r="EE3639">
        <v>23114</v>
      </c>
      <c r="EF3639">
        <v>23114</v>
      </c>
      <c r="EG3639">
        <v>23114</v>
      </c>
      <c r="EH3639">
        <v>23114</v>
      </c>
      <c r="EI3639">
        <v>23114</v>
      </c>
      <c r="EJ3639">
        <v>23114</v>
      </c>
      <c r="EK3639">
        <v>23114</v>
      </c>
      <c r="EL3639">
        <v>23114</v>
      </c>
      <c r="EM3639">
        <v>23114</v>
      </c>
      <c r="EN3639">
        <v>23114</v>
      </c>
      <c r="EO3639">
        <v>23114</v>
      </c>
      <c r="EP3639">
        <v>23114</v>
      </c>
      <c r="EQ3639">
        <v>23114</v>
      </c>
      <c r="ER3639">
        <v>23114</v>
      </c>
      <c r="ES3639">
        <v>23114</v>
      </c>
      <c r="ET3639">
        <v>23114</v>
      </c>
      <c r="EU3639">
        <v>23114</v>
      </c>
      <c r="EV3639">
        <v>23114</v>
      </c>
      <c r="EW3639">
        <v>23114</v>
      </c>
      <c r="EX3639">
        <v>23114</v>
      </c>
      <c r="EY3639">
        <v>23114</v>
      </c>
      <c r="EZ3639">
        <v>23114</v>
      </c>
      <c r="FA3639">
        <v>23114</v>
      </c>
      <c r="FB3639">
        <v>23114</v>
      </c>
      <c r="FC3639">
        <v>23114</v>
      </c>
      <c r="FD3639">
        <v>23114</v>
      </c>
      <c r="FE3639">
        <v>23114</v>
      </c>
      <c r="FF3639">
        <v>23114</v>
      </c>
      <c r="FG3639">
        <v>23114</v>
      </c>
      <c r="FH3639">
        <v>23114</v>
      </c>
    </row>
    <row r="3640" spans="1:164">
      <c r="A3640" t="s">
        <v>2224</v>
      </c>
      <c r="C3640" s="23">
        <v>45715</v>
      </c>
      <c r="D3640" s="23">
        <v>45754</v>
      </c>
      <c r="E3640">
        <v>32</v>
      </c>
      <c r="F3640">
        <v>2613</v>
      </c>
      <c r="G3640" t="s">
        <v>2193</v>
      </c>
      <c r="CS3640">
        <v>322</v>
      </c>
      <c r="CT3640">
        <v>555</v>
      </c>
      <c r="CU3640">
        <v>600</v>
      </c>
      <c r="CV3640">
        <v>615</v>
      </c>
      <c r="CW3640">
        <v>369</v>
      </c>
      <c r="CX3640">
        <v>152</v>
      </c>
      <c r="CY3640">
        <v>0</v>
      </c>
    </row>
    <row r="3641" spans="1:164">
      <c r="A3641" t="s">
        <v>2224</v>
      </c>
      <c r="C3641" s="23">
        <v>45715</v>
      </c>
      <c r="D3641" s="23">
        <v>45754</v>
      </c>
      <c r="E3641">
        <v>32</v>
      </c>
      <c r="F3641">
        <v>2613</v>
      </c>
      <c r="G3641" t="s">
        <v>2195</v>
      </c>
      <c r="CS3641">
        <v>322</v>
      </c>
      <c r="CT3641">
        <v>877</v>
      </c>
      <c r="CU3641">
        <v>1477</v>
      </c>
      <c r="CV3641">
        <v>2092</v>
      </c>
      <c r="CW3641">
        <v>2461</v>
      </c>
      <c r="CX3641">
        <v>2613</v>
      </c>
      <c r="CY3641">
        <v>2613</v>
      </c>
      <c r="CZ3641">
        <v>2613</v>
      </c>
      <c r="DA3641">
        <v>2613</v>
      </c>
      <c r="DB3641">
        <v>2613</v>
      </c>
      <c r="DC3641">
        <v>2613</v>
      </c>
      <c r="DD3641">
        <v>2613</v>
      </c>
      <c r="DE3641">
        <v>2613</v>
      </c>
      <c r="DF3641">
        <v>2613</v>
      </c>
      <c r="DG3641">
        <v>2613</v>
      </c>
      <c r="DH3641">
        <v>2613</v>
      </c>
      <c r="DI3641">
        <v>2613</v>
      </c>
      <c r="DJ3641">
        <v>2613</v>
      </c>
      <c r="DK3641">
        <v>2613</v>
      </c>
      <c r="DL3641">
        <v>2613</v>
      </c>
      <c r="DM3641">
        <v>2613</v>
      </c>
      <c r="DN3641">
        <v>2613</v>
      </c>
      <c r="DO3641">
        <v>2613</v>
      </c>
      <c r="DP3641">
        <v>2613</v>
      </c>
      <c r="DQ3641">
        <v>2613</v>
      </c>
      <c r="DR3641">
        <v>2613</v>
      </c>
      <c r="DS3641">
        <v>2613</v>
      </c>
      <c r="DT3641">
        <v>2613</v>
      </c>
      <c r="DU3641">
        <v>2613</v>
      </c>
      <c r="DV3641">
        <v>2613</v>
      </c>
      <c r="DW3641">
        <v>2613</v>
      </c>
      <c r="DX3641">
        <v>2613</v>
      </c>
      <c r="DY3641">
        <v>2613</v>
      </c>
      <c r="DZ3641">
        <v>2613</v>
      </c>
      <c r="EA3641">
        <v>2613</v>
      </c>
      <c r="EB3641">
        <v>2613</v>
      </c>
      <c r="EC3641">
        <v>2613</v>
      </c>
      <c r="ED3641">
        <v>2613</v>
      </c>
      <c r="EE3641">
        <v>2613</v>
      </c>
      <c r="EF3641">
        <v>2613</v>
      </c>
      <c r="EG3641">
        <v>2613</v>
      </c>
      <c r="EH3641">
        <v>2613</v>
      </c>
      <c r="EI3641">
        <v>2613</v>
      </c>
      <c r="EJ3641">
        <v>2613</v>
      </c>
      <c r="EK3641">
        <v>2613</v>
      </c>
      <c r="EL3641">
        <v>2613</v>
      </c>
      <c r="EM3641">
        <v>2613</v>
      </c>
      <c r="EN3641">
        <v>2613</v>
      </c>
      <c r="EO3641">
        <v>2613</v>
      </c>
      <c r="EP3641">
        <v>2613</v>
      </c>
      <c r="EQ3641">
        <v>2613</v>
      </c>
      <c r="ER3641">
        <v>2613</v>
      </c>
      <c r="ES3641">
        <v>2613</v>
      </c>
      <c r="ET3641">
        <v>2613</v>
      </c>
      <c r="EU3641">
        <v>2613</v>
      </c>
      <c r="EV3641">
        <v>2613</v>
      </c>
      <c r="EW3641">
        <v>2613</v>
      </c>
      <c r="EX3641">
        <v>2613</v>
      </c>
      <c r="EY3641">
        <v>2613</v>
      </c>
      <c r="EZ3641">
        <v>2613</v>
      </c>
      <c r="FA3641">
        <v>2613</v>
      </c>
      <c r="FB3641">
        <v>2613</v>
      </c>
      <c r="FC3641">
        <v>2613</v>
      </c>
      <c r="FD3641">
        <v>2613</v>
      </c>
      <c r="FE3641">
        <v>2613</v>
      </c>
      <c r="FF3641">
        <v>2613</v>
      </c>
      <c r="FG3641">
        <v>2613</v>
      </c>
      <c r="FH3641">
        <v>2613</v>
      </c>
    </row>
    <row r="3642" spans="1:164">
      <c r="A3642" t="s">
        <v>3368</v>
      </c>
      <c r="B3642" t="s">
        <v>1925</v>
      </c>
      <c r="C3642" s="23">
        <v>45715</v>
      </c>
      <c r="D3642" s="23">
        <v>45735</v>
      </c>
      <c r="E3642">
        <v>17</v>
      </c>
      <c r="F3642">
        <v>716</v>
      </c>
      <c r="G3642" t="s">
        <v>2193</v>
      </c>
      <c r="CS3642">
        <v>181</v>
      </c>
      <c r="CT3642">
        <v>344</v>
      </c>
      <c r="CU3642">
        <v>169</v>
      </c>
      <c r="CV3642">
        <v>22</v>
      </c>
    </row>
    <row r="3643" spans="1:164">
      <c r="A3643" t="s">
        <v>3368</v>
      </c>
      <c r="B3643" t="s">
        <v>1925</v>
      </c>
      <c r="C3643" s="23">
        <v>45715</v>
      </c>
      <c r="D3643" s="23">
        <v>45735</v>
      </c>
      <c r="E3643">
        <v>17</v>
      </c>
      <c r="F3643">
        <v>716</v>
      </c>
      <c r="G3643" t="s">
        <v>2195</v>
      </c>
      <c r="CS3643">
        <v>181</v>
      </c>
      <c r="CT3643">
        <v>524</v>
      </c>
      <c r="CU3643">
        <v>694</v>
      </c>
      <c r="CV3643">
        <v>716</v>
      </c>
      <c r="CW3643">
        <v>716</v>
      </c>
      <c r="CX3643">
        <v>716</v>
      </c>
      <c r="CY3643">
        <v>716</v>
      </c>
      <c r="CZ3643">
        <v>716</v>
      </c>
      <c r="DA3643">
        <v>716</v>
      </c>
      <c r="DB3643">
        <v>716</v>
      </c>
      <c r="DC3643">
        <v>716</v>
      </c>
      <c r="DD3643">
        <v>716</v>
      </c>
      <c r="DE3643">
        <v>716</v>
      </c>
      <c r="DF3643">
        <v>716</v>
      </c>
      <c r="DG3643">
        <v>716</v>
      </c>
      <c r="DH3643">
        <v>716</v>
      </c>
      <c r="DI3643">
        <v>716</v>
      </c>
      <c r="DJ3643">
        <v>716</v>
      </c>
      <c r="DK3643">
        <v>716</v>
      </c>
      <c r="DL3643">
        <v>716</v>
      </c>
      <c r="DM3643">
        <v>716</v>
      </c>
      <c r="DN3643">
        <v>716</v>
      </c>
      <c r="DO3643">
        <v>716</v>
      </c>
      <c r="DP3643">
        <v>716</v>
      </c>
      <c r="DQ3643">
        <v>716</v>
      </c>
      <c r="DR3643">
        <v>716</v>
      </c>
      <c r="DS3643">
        <v>716</v>
      </c>
      <c r="DT3643">
        <v>716</v>
      </c>
      <c r="DU3643">
        <v>716</v>
      </c>
      <c r="DV3643">
        <v>716</v>
      </c>
      <c r="DW3643">
        <v>716</v>
      </c>
      <c r="DX3643">
        <v>716</v>
      </c>
      <c r="DY3643">
        <v>716</v>
      </c>
      <c r="DZ3643">
        <v>716</v>
      </c>
      <c r="EA3643">
        <v>716</v>
      </c>
      <c r="EB3643">
        <v>716</v>
      </c>
      <c r="EC3643">
        <v>716</v>
      </c>
      <c r="ED3643">
        <v>716</v>
      </c>
      <c r="EE3643">
        <v>716</v>
      </c>
      <c r="EF3643">
        <v>716</v>
      </c>
      <c r="EG3643">
        <v>716</v>
      </c>
      <c r="EH3643">
        <v>716</v>
      </c>
      <c r="EI3643">
        <v>716</v>
      </c>
      <c r="EJ3643">
        <v>716</v>
      </c>
      <c r="EK3643">
        <v>716</v>
      </c>
      <c r="EL3643">
        <v>716</v>
      </c>
      <c r="EM3643">
        <v>716</v>
      </c>
      <c r="EN3643">
        <v>716</v>
      </c>
      <c r="EO3643">
        <v>716</v>
      </c>
      <c r="EP3643">
        <v>716</v>
      </c>
      <c r="EQ3643">
        <v>716</v>
      </c>
      <c r="ER3643">
        <v>716</v>
      </c>
      <c r="ES3643">
        <v>716</v>
      </c>
      <c r="ET3643">
        <v>716</v>
      </c>
      <c r="EU3643">
        <v>716</v>
      </c>
      <c r="EV3643">
        <v>716</v>
      </c>
      <c r="EW3643">
        <v>716</v>
      </c>
      <c r="EX3643">
        <v>716</v>
      </c>
      <c r="EY3643">
        <v>716</v>
      </c>
      <c r="EZ3643">
        <v>716</v>
      </c>
      <c r="FA3643">
        <v>716</v>
      </c>
      <c r="FB3643">
        <v>716</v>
      </c>
      <c r="FC3643">
        <v>716</v>
      </c>
      <c r="FD3643">
        <v>716</v>
      </c>
      <c r="FE3643">
        <v>716</v>
      </c>
      <c r="FF3643">
        <v>716</v>
      </c>
      <c r="FG3643">
        <v>716</v>
      </c>
      <c r="FH3643">
        <v>716</v>
      </c>
    </row>
    <row r="3644" spans="1:164">
      <c r="A3644" t="s">
        <v>3369</v>
      </c>
      <c r="B3644" t="s">
        <v>1927</v>
      </c>
      <c r="C3644" s="23">
        <v>45715</v>
      </c>
      <c r="D3644" s="23">
        <v>45728</v>
      </c>
      <c r="E3644">
        <v>11</v>
      </c>
      <c r="F3644">
        <v>384</v>
      </c>
      <c r="G3644" t="s">
        <v>2193</v>
      </c>
      <c r="CS3644">
        <v>141</v>
      </c>
      <c r="CT3644">
        <v>212</v>
      </c>
      <c r="CU3644">
        <v>31</v>
      </c>
    </row>
    <row r="3645" spans="1:164">
      <c r="A3645" t="s">
        <v>3369</v>
      </c>
      <c r="B3645" t="s">
        <v>1927</v>
      </c>
      <c r="C3645" s="23">
        <v>45715</v>
      </c>
      <c r="D3645" s="23">
        <v>45728</v>
      </c>
      <c r="E3645">
        <v>11</v>
      </c>
      <c r="F3645">
        <v>384</v>
      </c>
      <c r="G3645" t="s">
        <v>2195</v>
      </c>
      <c r="CS3645">
        <v>141</v>
      </c>
      <c r="CT3645">
        <v>353</v>
      </c>
      <c r="CU3645">
        <v>384</v>
      </c>
      <c r="CV3645">
        <v>384</v>
      </c>
      <c r="CW3645">
        <v>384</v>
      </c>
      <c r="CX3645">
        <v>384</v>
      </c>
      <c r="CY3645">
        <v>384</v>
      </c>
      <c r="CZ3645">
        <v>384</v>
      </c>
      <c r="DA3645">
        <v>384</v>
      </c>
      <c r="DB3645">
        <v>384</v>
      </c>
      <c r="DC3645">
        <v>384</v>
      </c>
      <c r="DD3645">
        <v>384</v>
      </c>
      <c r="DE3645">
        <v>384</v>
      </c>
      <c r="DF3645">
        <v>384</v>
      </c>
      <c r="DG3645">
        <v>384</v>
      </c>
      <c r="DH3645">
        <v>384</v>
      </c>
      <c r="DI3645">
        <v>384</v>
      </c>
      <c r="DJ3645">
        <v>384</v>
      </c>
      <c r="DK3645">
        <v>384</v>
      </c>
      <c r="DL3645">
        <v>384</v>
      </c>
      <c r="DM3645">
        <v>384</v>
      </c>
      <c r="DN3645">
        <v>384</v>
      </c>
      <c r="DO3645">
        <v>384</v>
      </c>
      <c r="DP3645">
        <v>384</v>
      </c>
      <c r="DQ3645">
        <v>384</v>
      </c>
      <c r="DR3645">
        <v>384</v>
      </c>
      <c r="DS3645">
        <v>384</v>
      </c>
      <c r="DT3645">
        <v>384</v>
      </c>
      <c r="DU3645">
        <v>384</v>
      </c>
      <c r="DV3645">
        <v>384</v>
      </c>
      <c r="DW3645">
        <v>384</v>
      </c>
      <c r="DX3645">
        <v>384</v>
      </c>
      <c r="DY3645">
        <v>384</v>
      </c>
      <c r="DZ3645">
        <v>384</v>
      </c>
      <c r="EA3645">
        <v>384</v>
      </c>
      <c r="EB3645">
        <v>384</v>
      </c>
      <c r="EC3645">
        <v>384</v>
      </c>
      <c r="ED3645">
        <v>384</v>
      </c>
      <c r="EE3645">
        <v>384</v>
      </c>
      <c r="EF3645">
        <v>384</v>
      </c>
      <c r="EG3645">
        <v>384</v>
      </c>
      <c r="EH3645">
        <v>384</v>
      </c>
      <c r="EI3645">
        <v>384</v>
      </c>
      <c r="EJ3645">
        <v>384</v>
      </c>
      <c r="EK3645">
        <v>384</v>
      </c>
      <c r="EL3645">
        <v>384</v>
      </c>
      <c r="EM3645">
        <v>384</v>
      </c>
      <c r="EN3645">
        <v>384</v>
      </c>
      <c r="EO3645">
        <v>384</v>
      </c>
      <c r="EP3645">
        <v>384</v>
      </c>
      <c r="EQ3645">
        <v>384</v>
      </c>
      <c r="ER3645">
        <v>384</v>
      </c>
      <c r="ES3645">
        <v>384</v>
      </c>
      <c r="ET3645">
        <v>384</v>
      </c>
      <c r="EU3645">
        <v>384</v>
      </c>
      <c r="EV3645">
        <v>384</v>
      </c>
      <c r="EW3645">
        <v>384</v>
      </c>
      <c r="EX3645">
        <v>384</v>
      </c>
      <c r="EY3645">
        <v>384</v>
      </c>
      <c r="EZ3645">
        <v>384</v>
      </c>
      <c r="FA3645">
        <v>384</v>
      </c>
      <c r="FB3645">
        <v>384</v>
      </c>
      <c r="FC3645">
        <v>384</v>
      </c>
      <c r="FD3645">
        <v>384</v>
      </c>
      <c r="FE3645">
        <v>384</v>
      </c>
      <c r="FF3645">
        <v>384</v>
      </c>
      <c r="FG3645">
        <v>384</v>
      </c>
      <c r="FH3645">
        <v>384</v>
      </c>
    </row>
    <row r="3646" spans="1:164">
      <c r="A3646" t="s">
        <v>3370</v>
      </c>
      <c r="B3646" t="s">
        <v>1929</v>
      </c>
      <c r="C3646" s="23">
        <v>45728</v>
      </c>
      <c r="D3646" s="23">
        <v>45754</v>
      </c>
      <c r="E3646">
        <v>21</v>
      </c>
      <c r="F3646">
        <v>1513</v>
      </c>
      <c r="G3646" t="s">
        <v>2193</v>
      </c>
      <c r="CU3646">
        <v>399</v>
      </c>
      <c r="CV3646">
        <v>593</v>
      </c>
      <c r="CW3646">
        <v>369</v>
      </c>
      <c r="CX3646">
        <v>152</v>
      </c>
      <c r="CY3646">
        <v>0</v>
      </c>
    </row>
    <row r="3647" spans="1:164">
      <c r="A3647" t="s">
        <v>3370</v>
      </c>
      <c r="B3647" t="s">
        <v>1929</v>
      </c>
      <c r="C3647" s="23">
        <v>45728</v>
      </c>
      <c r="D3647" s="23">
        <v>45754</v>
      </c>
      <c r="E3647">
        <v>21</v>
      </c>
      <c r="F3647">
        <v>1513</v>
      </c>
      <c r="G3647" t="s">
        <v>2195</v>
      </c>
      <c r="CU3647">
        <v>399</v>
      </c>
      <c r="CV3647">
        <v>992</v>
      </c>
      <c r="CW3647">
        <v>1361</v>
      </c>
      <c r="CX3647">
        <v>1513</v>
      </c>
      <c r="CY3647">
        <v>1513</v>
      </c>
      <c r="CZ3647">
        <v>1513</v>
      </c>
      <c r="DA3647">
        <v>1513</v>
      </c>
      <c r="DB3647">
        <v>1513</v>
      </c>
      <c r="DC3647">
        <v>1513</v>
      </c>
      <c r="DD3647">
        <v>1513</v>
      </c>
      <c r="DE3647">
        <v>1513</v>
      </c>
      <c r="DF3647">
        <v>1513</v>
      </c>
      <c r="DG3647">
        <v>1513</v>
      </c>
      <c r="DH3647">
        <v>1513</v>
      </c>
      <c r="DI3647">
        <v>1513</v>
      </c>
      <c r="DJ3647">
        <v>1513</v>
      </c>
      <c r="DK3647">
        <v>1513</v>
      </c>
      <c r="DL3647">
        <v>1513</v>
      </c>
      <c r="DM3647">
        <v>1513</v>
      </c>
      <c r="DN3647">
        <v>1513</v>
      </c>
      <c r="DO3647">
        <v>1513</v>
      </c>
      <c r="DP3647">
        <v>1513</v>
      </c>
      <c r="DQ3647">
        <v>1513</v>
      </c>
      <c r="DR3647">
        <v>1513</v>
      </c>
      <c r="DS3647">
        <v>1513</v>
      </c>
      <c r="DT3647">
        <v>1513</v>
      </c>
      <c r="DU3647">
        <v>1513</v>
      </c>
      <c r="DV3647">
        <v>1513</v>
      </c>
      <c r="DW3647">
        <v>1513</v>
      </c>
      <c r="DX3647">
        <v>1513</v>
      </c>
      <c r="DY3647">
        <v>1513</v>
      </c>
      <c r="DZ3647">
        <v>1513</v>
      </c>
      <c r="EA3647">
        <v>1513</v>
      </c>
      <c r="EB3647">
        <v>1513</v>
      </c>
      <c r="EC3647">
        <v>1513</v>
      </c>
      <c r="ED3647">
        <v>1513</v>
      </c>
      <c r="EE3647">
        <v>1513</v>
      </c>
      <c r="EF3647">
        <v>1513</v>
      </c>
      <c r="EG3647">
        <v>1513</v>
      </c>
      <c r="EH3647">
        <v>1513</v>
      </c>
      <c r="EI3647">
        <v>1513</v>
      </c>
      <c r="EJ3647">
        <v>1513</v>
      </c>
      <c r="EK3647">
        <v>1513</v>
      </c>
      <c r="EL3647">
        <v>1513</v>
      </c>
      <c r="EM3647">
        <v>1513</v>
      </c>
      <c r="EN3647">
        <v>1513</v>
      </c>
      <c r="EO3647">
        <v>1513</v>
      </c>
      <c r="EP3647">
        <v>1513</v>
      </c>
      <c r="EQ3647">
        <v>1513</v>
      </c>
      <c r="ER3647">
        <v>1513</v>
      </c>
      <c r="ES3647">
        <v>1513</v>
      </c>
      <c r="ET3647">
        <v>1513</v>
      </c>
      <c r="EU3647">
        <v>1513</v>
      </c>
      <c r="EV3647">
        <v>1513</v>
      </c>
      <c r="EW3647">
        <v>1513</v>
      </c>
      <c r="EX3647">
        <v>1513</v>
      </c>
      <c r="EY3647">
        <v>1513</v>
      </c>
      <c r="EZ3647">
        <v>1513</v>
      </c>
      <c r="FA3647">
        <v>1513</v>
      </c>
      <c r="FB3647">
        <v>1513</v>
      </c>
      <c r="FC3647">
        <v>1513</v>
      </c>
      <c r="FD3647">
        <v>1513</v>
      </c>
      <c r="FE3647">
        <v>1513</v>
      </c>
      <c r="FF3647">
        <v>1513</v>
      </c>
      <c r="FG3647">
        <v>1513</v>
      </c>
      <c r="FH3647">
        <v>1513</v>
      </c>
    </row>
    <row r="3648" spans="1:164">
      <c r="A3648" t="s">
        <v>3371</v>
      </c>
      <c r="C3648" s="23">
        <v>45693</v>
      </c>
      <c r="D3648" s="23">
        <v>45751</v>
      </c>
      <c r="E3648">
        <v>51</v>
      </c>
      <c r="F3648">
        <v>23830</v>
      </c>
      <c r="G3648" t="s">
        <v>2193</v>
      </c>
      <c r="CP3648">
        <v>996</v>
      </c>
      <c r="CQ3648">
        <v>11072</v>
      </c>
      <c r="CR3648">
        <v>10228</v>
      </c>
      <c r="CS3648">
        <v>916</v>
      </c>
      <c r="CT3648">
        <v>221</v>
      </c>
      <c r="CU3648">
        <v>173</v>
      </c>
      <c r="CV3648">
        <v>122</v>
      </c>
      <c r="CW3648">
        <v>76</v>
      </c>
      <c r="CX3648">
        <v>26</v>
      </c>
    </row>
    <row r="3649" spans="1:164">
      <c r="A3649" t="s">
        <v>3371</v>
      </c>
      <c r="C3649" s="23">
        <v>45693</v>
      </c>
      <c r="D3649" s="23">
        <v>45751</v>
      </c>
      <c r="E3649">
        <v>51</v>
      </c>
      <c r="F3649">
        <v>23830</v>
      </c>
      <c r="G3649" t="s">
        <v>2195</v>
      </c>
      <c r="CP3649">
        <v>996</v>
      </c>
      <c r="CQ3649">
        <v>12068</v>
      </c>
      <c r="CR3649">
        <v>22296</v>
      </c>
      <c r="CS3649">
        <v>23212</v>
      </c>
      <c r="CT3649">
        <v>23434</v>
      </c>
      <c r="CU3649">
        <v>23606</v>
      </c>
      <c r="CV3649">
        <v>23728</v>
      </c>
      <c r="CW3649">
        <v>23804</v>
      </c>
      <c r="CX3649">
        <v>23830</v>
      </c>
      <c r="CY3649">
        <v>23830</v>
      </c>
      <c r="CZ3649">
        <v>23830</v>
      </c>
      <c r="DA3649">
        <v>23830</v>
      </c>
      <c r="DB3649">
        <v>23830</v>
      </c>
      <c r="DC3649">
        <v>23830</v>
      </c>
      <c r="DD3649">
        <v>23830</v>
      </c>
      <c r="DE3649">
        <v>23830</v>
      </c>
      <c r="DF3649">
        <v>23830</v>
      </c>
      <c r="DG3649">
        <v>23830</v>
      </c>
      <c r="DH3649">
        <v>23830</v>
      </c>
      <c r="DI3649">
        <v>23830</v>
      </c>
      <c r="DJ3649">
        <v>23830</v>
      </c>
      <c r="DK3649">
        <v>23830</v>
      </c>
      <c r="DL3649">
        <v>23830</v>
      </c>
      <c r="DM3649">
        <v>23830</v>
      </c>
      <c r="DN3649">
        <v>23830</v>
      </c>
      <c r="DO3649">
        <v>23830</v>
      </c>
      <c r="DP3649">
        <v>23830</v>
      </c>
      <c r="DQ3649">
        <v>23830</v>
      </c>
      <c r="DR3649">
        <v>23830</v>
      </c>
      <c r="DS3649">
        <v>23830</v>
      </c>
      <c r="DT3649">
        <v>23830</v>
      </c>
      <c r="DU3649">
        <v>23830</v>
      </c>
      <c r="DV3649">
        <v>23830</v>
      </c>
      <c r="DW3649">
        <v>23830</v>
      </c>
      <c r="DX3649">
        <v>23830</v>
      </c>
      <c r="DY3649">
        <v>23830</v>
      </c>
      <c r="DZ3649">
        <v>23830</v>
      </c>
      <c r="EA3649">
        <v>23830</v>
      </c>
      <c r="EB3649">
        <v>23830</v>
      </c>
      <c r="EC3649">
        <v>23830</v>
      </c>
      <c r="ED3649">
        <v>23830</v>
      </c>
      <c r="EE3649">
        <v>23830</v>
      </c>
      <c r="EF3649">
        <v>23830</v>
      </c>
      <c r="EG3649">
        <v>23830</v>
      </c>
      <c r="EH3649">
        <v>23830</v>
      </c>
      <c r="EI3649">
        <v>23830</v>
      </c>
      <c r="EJ3649">
        <v>23830</v>
      </c>
      <c r="EK3649">
        <v>23830</v>
      </c>
      <c r="EL3649">
        <v>23830</v>
      </c>
      <c r="EM3649">
        <v>23830</v>
      </c>
      <c r="EN3649">
        <v>23830</v>
      </c>
      <c r="EO3649">
        <v>23830</v>
      </c>
      <c r="EP3649">
        <v>23830</v>
      </c>
      <c r="EQ3649">
        <v>23830</v>
      </c>
      <c r="ER3649">
        <v>23830</v>
      </c>
      <c r="ES3649">
        <v>23830</v>
      </c>
      <c r="ET3649">
        <v>23830</v>
      </c>
      <c r="EU3649">
        <v>23830</v>
      </c>
      <c r="EV3649">
        <v>23830</v>
      </c>
      <c r="EW3649">
        <v>23830</v>
      </c>
      <c r="EX3649">
        <v>23830</v>
      </c>
      <c r="EY3649">
        <v>23830</v>
      </c>
      <c r="EZ3649">
        <v>23830</v>
      </c>
      <c r="FA3649">
        <v>23830</v>
      </c>
      <c r="FB3649">
        <v>23830</v>
      </c>
      <c r="FC3649">
        <v>23830</v>
      </c>
      <c r="FD3649">
        <v>23830</v>
      </c>
      <c r="FE3649">
        <v>23830</v>
      </c>
      <c r="FF3649">
        <v>23830</v>
      </c>
      <c r="FG3649">
        <v>23830</v>
      </c>
      <c r="FH3649">
        <v>23830</v>
      </c>
    </row>
    <row r="3650" spans="1:164">
      <c r="A3650" t="s">
        <v>2199</v>
      </c>
      <c r="C3650" s="23">
        <v>45693</v>
      </c>
      <c r="D3650" s="23">
        <v>45751</v>
      </c>
      <c r="E3650">
        <v>51</v>
      </c>
      <c r="F3650">
        <v>23830</v>
      </c>
      <c r="G3650" t="s">
        <v>2193</v>
      </c>
      <c r="CP3650">
        <v>996</v>
      </c>
      <c r="CQ3650">
        <v>11072</v>
      </c>
      <c r="CR3650">
        <v>10228</v>
      </c>
      <c r="CS3650">
        <v>916</v>
      </c>
      <c r="CT3650">
        <v>221</v>
      </c>
      <c r="CU3650">
        <v>173</v>
      </c>
      <c r="CV3650">
        <v>122</v>
      </c>
      <c r="CW3650">
        <v>76</v>
      </c>
      <c r="CX3650">
        <v>26</v>
      </c>
    </row>
    <row r="3651" spans="1:164">
      <c r="A3651" t="s">
        <v>2199</v>
      </c>
      <c r="C3651" s="23">
        <v>45693</v>
      </c>
      <c r="D3651" s="23">
        <v>45751</v>
      </c>
      <c r="E3651">
        <v>51</v>
      </c>
      <c r="F3651">
        <v>23830</v>
      </c>
      <c r="G3651" t="s">
        <v>2195</v>
      </c>
      <c r="CP3651">
        <v>996</v>
      </c>
      <c r="CQ3651">
        <v>12068</v>
      </c>
      <c r="CR3651">
        <v>22296</v>
      </c>
      <c r="CS3651">
        <v>23212</v>
      </c>
      <c r="CT3651">
        <v>23434</v>
      </c>
      <c r="CU3651">
        <v>23606</v>
      </c>
      <c r="CV3651">
        <v>23728</v>
      </c>
      <c r="CW3651">
        <v>23804</v>
      </c>
      <c r="CX3651">
        <v>23830</v>
      </c>
      <c r="CY3651">
        <v>23830</v>
      </c>
      <c r="CZ3651">
        <v>23830</v>
      </c>
      <c r="DA3651">
        <v>23830</v>
      </c>
      <c r="DB3651">
        <v>23830</v>
      </c>
      <c r="DC3651">
        <v>23830</v>
      </c>
      <c r="DD3651">
        <v>23830</v>
      </c>
      <c r="DE3651">
        <v>23830</v>
      </c>
      <c r="DF3651">
        <v>23830</v>
      </c>
      <c r="DG3651">
        <v>23830</v>
      </c>
      <c r="DH3651">
        <v>23830</v>
      </c>
      <c r="DI3651">
        <v>23830</v>
      </c>
      <c r="DJ3651">
        <v>23830</v>
      </c>
      <c r="DK3651">
        <v>23830</v>
      </c>
      <c r="DL3651">
        <v>23830</v>
      </c>
      <c r="DM3651">
        <v>23830</v>
      </c>
      <c r="DN3651">
        <v>23830</v>
      </c>
      <c r="DO3651">
        <v>23830</v>
      </c>
      <c r="DP3651">
        <v>23830</v>
      </c>
      <c r="DQ3651">
        <v>23830</v>
      </c>
      <c r="DR3651">
        <v>23830</v>
      </c>
      <c r="DS3651">
        <v>23830</v>
      </c>
      <c r="DT3651">
        <v>23830</v>
      </c>
      <c r="DU3651">
        <v>23830</v>
      </c>
      <c r="DV3651">
        <v>23830</v>
      </c>
      <c r="DW3651">
        <v>23830</v>
      </c>
      <c r="DX3651">
        <v>23830</v>
      </c>
      <c r="DY3651">
        <v>23830</v>
      </c>
      <c r="DZ3651">
        <v>23830</v>
      </c>
      <c r="EA3651">
        <v>23830</v>
      </c>
      <c r="EB3651">
        <v>23830</v>
      </c>
      <c r="EC3651">
        <v>23830</v>
      </c>
      <c r="ED3651">
        <v>23830</v>
      </c>
      <c r="EE3651">
        <v>23830</v>
      </c>
      <c r="EF3651">
        <v>23830</v>
      </c>
      <c r="EG3651">
        <v>23830</v>
      </c>
      <c r="EH3651">
        <v>23830</v>
      </c>
      <c r="EI3651">
        <v>23830</v>
      </c>
      <c r="EJ3651">
        <v>23830</v>
      </c>
      <c r="EK3651">
        <v>23830</v>
      </c>
      <c r="EL3651">
        <v>23830</v>
      </c>
      <c r="EM3651">
        <v>23830</v>
      </c>
      <c r="EN3651">
        <v>23830</v>
      </c>
      <c r="EO3651">
        <v>23830</v>
      </c>
      <c r="EP3651">
        <v>23830</v>
      </c>
      <c r="EQ3651">
        <v>23830</v>
      </c>
      <c r="ER3651">
        <v>23830</v>
      </c>
      <c r="ES3651">
        <v>23830</v>
      </c>
      <c r="ET3651">
        <v>23830</v>
      </c>
      <c r="EU3651">
        <v>23830</v>
      </c>
      <c r="EV3651">
        <v>23830</v>
      </c>
      <c r="EW3651">
        <v>23830</v>
      </c>
      <c r="EX3651">
        <v>23830</v>
      </c>
      <c r="EY3651">
        <v>23830</v>
      </c>
      <c r="EZ3651">
        <v>23830</v>
      </c>
      <c r="FA3651">
        <v>23830</v>
      </c>
      <c r="FB3651">
        <v>23830</v>
      </c>
      <c r="FC3651">
        <v>23830</v>
      </c>
      <c r="FD3651">
        <v>23830</v>
      </c>
      <c r="FE3651">
        <v>23830</v>
      </c>
      <c r="FF3651">
        <v>23830</v>
      </c>
      <c r="FG3651">
        <v>23830</v>
      </c>
      <c r="FH3651">
        <v>23830</v>
      </c>
    </row>
    <row r="3652" spans="1:164">
      <c r="A3652" t="s">
        <v>2200</v>
      </c>
      <c r="C3652" s="23">
        <v>45693</v>
      </c>
      <c r="D3652" s="23">
        <v>45715</v>
      </c>
      <c r="E3652">
        <v>20</v>
      </c>
      <c r="F3652">
        <v>23114</v>
      </c>
      <c r="G3652" t="s">
        <v>2193</v>
      </c>
      <c r="CP3652">
        <v>996</v>
      </c>
      <c r="CQ3652">
        <v>11072</v>
      </c>
      <c r="CR3652">
        <v>10228</v>
      </c>
      <c r="CS3652">
        <v>818</v>
      </c>
    </row>
    <row r="3653" spans="1:164">
      <c r="A3653" t="s">
        <v>2200</v>
      </c>
      <c r="C3653" s="23">
        <v>45693</v>
      </c>
      <c r="D3653" s="23">
        <v>45715</v>
      </c>
      <c r="E3653">
        <v>20</v>
      </c>
      <c r="F3653">
        <v>23114</v>
      </c>
      <c r="G3653" t="s">
        <v>2195</v>
      </c>
      <c r="CP3653">
        <v>996</v>
      </c>
      <c r="CQ3653">
        <v>12068</v>
      </c>
      <c r="CR3653">
        <v>22296</v>
      </c>
      <c r="CS3653">
        <v>23114</v>
      </c>
      <c r="CT3653">
        <v>23114</v>
      </c>
      <c r="CU3653">
        <v>23114</v>
      </c>
      <c r="CV3653">
        <v>23114</v>
      </c>
      <c r="CW3653">
        <v>23114</v>
      </c>
      <c r="CX3653">
        <v>23114</v>
      </c>
      <c r="CY3653">
        <v>23114</v>
      </c>
      <c r="CZ3653">
        <v>23114</v>
      </c>
      <c r="DA3653">
        <v>23114</v>
      </c>
      <c r="DB3653">
        <v>23114</v>
      </c>
      <c r="DC3653">
        <v>23114</v>
      </c>
      <c r="DD3653">
        <v>23114</v>
      </c>
      <c r="DE3653">
        <v>23114</v>
      </c>
      <c r="DF3653">
        <v>23114</v>
      </c>
      <c r="DG3653">
        <v>23114</v>
      </c>
      <c r="DH3653">
        <v>23114</v>
      </c>
      <c r="DI3653">
        <v>23114</v>
      </c>
      <c r="DJ3653">
        <v>23114</v>
      </c>
      <c r="DK3653">
        <v>23114</v>
      </c>
      <c r="DL3653">
        <v>23114</v>
      </c>
      <c r="DM3653">
        <v>23114</v>
      </c>
      <c r="DN3653">
        <v>23114</v>
      </c>
      <c r="DO3653">
        <v>23114</v>
      </c>
      <c r="DP3653">
        <v>23114</v>
      </c>
      <c r="DQ3653">
        <v>23114</v>
      </c>
      <c r="DR3653">
        <v>23114</v>
      </c>
      <c r="DS3653">
        <v>23114</v>
      </c>
      <c r="DT3653">
        <v>23114</v>
      </c>
      <c r="DU3653">
        <v>23114</v>
      </c>
      <c r="DV3653">
        <v>23114</v>
      </c>
      <c r="DW3653">
        <v>23114</v>
      </c>
      <c r="DX3653">
        <v>23114</v>
      </c>
      <c r="DY3653">
        <v>23114</v>
      </c>
      <c r="DZ3653">
        <v>23114</v>
      </c>
      <c r="EA3653">
        <v>23114</v>
      </c>
      <c r="EB3653">
        <v>23114</v>
      </c>
      <c r="EC3653">
        <v>23114</v>
      </c>
      <c r="ED3653">
        <v>23114</v>
      </c>
      <c r="EE3653">
        <v>23114</v>
      </c>
      <c r="EF3653">
        <v>23114</v>
      </c>
      <c r="EG3653">
        <v>23114</v>
      </c>
      <c r="EH3653">
        <v>23114</v>
      </c>
      <c r="EI3653">
        <v>23114</v>
      </c>
      <c r="EJ3653">
        <v>23114</v>
      </c>
      <c r="EK3653">
        <v>23114</v>
      </c>
      <c r="EL3653">
        <v>23114</v>
      </c>
      <c r="EM3653">
        <v>23114</v>
      </c>
      <c r="EN3653">
        <v>23114</v>
      </c>
      <c r="EO3653">
        <v>23114</v>
      </c>
      <c r="EP3653">
        <v>23114</v>
      </c>
      <c r="EQ3653">
        <v>23114</v>
      </c>
      <c r="ER3653">
        <v>23114</v>
      </c>
      <c r="ES3653">
        <v>23114</v>
      </c>
      <c r="ET3653">
        <v>23114</v>
      </c>
      <c r="EU3653">
        <v>23114</v>
      </c>
      <c r="EV3653">
        <v>23114</v>
      </c>
      <c r="EW3653">
        <v>23114</v>
      </c>
      <c r="EX3653">
        <v>23114</v>
      </c>
      <c r="EY3653">
        <v>23114</v>
      </c>
      <c r="EZ3653">
        <v>23114</v>
      </c>
      <c r="FA3653">
        <v>23114</v>
      </c>
      <c r="FB3653">
        <v>23114</v>
      </c>
      <c r="FC3653">
        <v>23114</v>
      </c>
      <c r="FD3653">
        <v>23114</v>
      </c>
      <c r="FE3653">
        <v>23114</v>
      </c>
      <c r="FF3653">
        <v>23114</v>
      </c>
      <c r="FG3653">
        <v>23114</v>
      </c>
      <c r="FH3653">
        <v>23114</v>
      </c>
    </row>
    <row r="3654" spans="1:164">
      <c r="A3654" t="s">
        <v>3372</v>
      </c>
      <c r="B3654" t="s">
        <v>1932</v>
      </c>
      <c r="C3654" s="23">
        <v>45693</v>
      </c>
      <c r="D3654" s="23">
        <v>45715</v>
      </c>
      <c r="E3654">
        <v>20</v>
      </c>
      <c r="F3654">
        <v>23114</v>
      </c>
      <c r="G3654" t="s">
        <v>2193</v>
      </c>
      <c r="CP3654">
        <v>996</v>
      </c>
      <c r="CQ3654">
        <v>11072</v>
      </c>
      <c r="CR3654">
        <v>10228</v>
      </c>
      <c r="CS3654">
        <v>818</v>
      </c>
    </row>
    <row r="3655" spans="1:164">
      <c r="A3655" t="s">
        <v>3372</v>
      </c>
      <c r="B3655" t="s">
        <v>1932</v>
      </c>
      <c r="C3655" s="23">
        <v>45693</v>
      </c>
      <c r="D3655" s="23">
        <v>45715</v>
      </c>
      <c r="E3655">
        <v>20</v>
      </c>
      <c r="F3655">
        <v>23114</v>
      </c>
      <c r="G3655" t="s">
        <v>2195</v>
      </c>
      <c r="CP3655">
        <v>996</v>
      </c>
      <c r="CQ3655">
        <v>12068</v>
      </c>
      <c r="CR3655">
        <v>22296</v>
      </c>
      <c r="CS3655">
        <v>23114</v>
      </c>
      <c r="CT3655">
        <v>23114</v>
      </c>
      <c r="CU3655">
        <v>23114</v>
      </c>
      <c r="CV3655">
        <v>23114</v>
      </c>
      <c r="CW3655">
        <v>23114</v>
      </c>
      <c r="CX3655">
        <v>23114</v>
      </c>
      <c r="CY3655">
        <v>23114</v>
      </c>
      <c r="CZ3655">
        <v>23114</v>
      </c>
      <c r="DA3655">
        <v>23114</v>
      </c>
      <c r="DB3655">
        <v>23114</v>
      </c>
      <c r="DC3655">
        <v>23114</v>
      </c>
      <c r="DD3655">
        <v>23114</v>
      </c>
      <c r="DE3655">
        <v>23114</v>
      </c>
      <c r="DF3655">
        <v>23114</v>
      </c>
      <c r="DG3655">
        <v>23114</v>
      </c>
      <c r="DH3655">
        <v>23114</v>
      </c>
      <c r="DI3655">
        <v>23114</v>
      </c>
      <c r="DJ3655">
        <v>23114</v>
      </c>
      <c r="DK3655">
        <v>23114</v>
      </c>
      <c r="DL3655">
        <v>23114</v>
      </c>
      <c r="DM3655">
        <v>23114</v>
      </c>
      <c r="DN3655">
        <v>23114</v>
      </c>
      <c r="DO3655">
        <v>23114</v>
      </c>
      <c r="DP3655">
        <v>23114</v>
      </c>
      <c r="DQ3655">
        <v>23114</v>
      </c>
      <c r="DR3655">
        <v>23114</v>
      </c>
      <c r="DS3655">
        <v>23114</v>
      </c>
      <c r="DT3655">
        <v>23114</v>
      </c>
      <c r="DU3655">
        <v>23114</v>
      </c>
      <c r="DV3655">
        <v>23114</v>
      </c>
      <c r="DW3655">
        <v>23114</v>
      </c>
      <c r="DX3655">
        <v>23114</v>
      </c>
      <c r="DY3655">
        <v>23114</v>
      </c>
      <c r="DZ3655">
        <v>23114</v>
      </c>
      <c r="EA3655">
        <v>23114</v>
      </c>
      <c r="EB3655">
        <v>23114</v>
      </c>
      <c r="EC3655">
        <v>23114</v>
      </c>
      <c r="ED3655">
        <v>23114</v>
      </c>
      <c r="EE3655">
        <v>23114</v>
      </c>
      <c r="EF3655">
        <v>23114</v>
      </c>
      <c r="EG3655">
        <v>23114</v>
      </c>
      <c r="EH3655">
        <v>23114</v>
      </c>
      <c r="EI3655">
        <v>23114</v>
      </c>
      <c r="EJ3655">
        <v>23114</v>
      </c>
      <c r="EK3655">
        <v>23114</v>
      </c>
      <c r="EL3655">
        <v>23114</v>
      </c>
      <c r="EM3655">
        <v>23114</v>
      </c>
      <c r="EN3655">
        <v>23114</v>
      </c>
      <c r="EO3655">
        <v>23114</v>
      </c>
      <c r="EP3655">
        <v>23114</v>
      </c>
      <c r="EQ3655">
        <v>23114</v>
      </c>
      <c r="ER3655">
        <v>23114</v>
      </c>
      <c r="ES3655">
        <v>23114</v>
      </c>
      <c r="ET3655">
        <v>23114</v>
      </c>
      <c r="EU3655">
        <v>23114</v>
      </c>
      <c r="EV3655">
        <v>23114</v>
      </c>
      <c r="EW3655">
        <v>23114</v>
      </c>
      <c r="EX3655">
        <v>23114</v>
      </c>
      <c r="EY3655">
        <v>23114</v>
      </c>
      <c r="EZ3655">
        <v>23114</v>
      </c>
      <c r="FA3655">
        <v>23114</v>
      </c>
      <c r="FB3655">
        <v>23114</v>
      </c>
      <c r="FC3655">
        <v>23114</v>
      </c>
      <c r="FD3655">
        <v>23114</v>
      </c>
      <c r="FE3655">
        <v>23114</v>
      </c>
      <c r="FF3655">
        <v>23114</v>
      </c>
      <c r="FG3655">
        <v>23114</v>
      </c>
      <c r="FH3655">
        <v>23114</v>
      </c>
    </row>
    <row r="3656" spans="1:164">
      <c r="A3656" t="s">
        <v>2224</v>
      </c>
      <c r="C3656" s="23">
        <v>45715</v>
      </c>
      <c r="D3656" s="23">
        <v>45751</v>
      </c>
      <c r="E3656">
        <v>31</v>
      </c>
      <c r="F3656">
        <v>716</v>
      </c>
      <c r="G3656" t="s">
        <v>2193</v>
      </c>
      <c r="CS3656">
        <v>98</v>
      </c>
      <c r="CT3656">
        <v>221</v>
      </c>
      <c r="CU3656">
        <v>173</v>
      </c>
      <c r="CV3656">
        <v>122</v>
      </c>
      <c r="CW3656">
        <v>76</v>
      </c>
      <c r="CX3656">
        <v>26</v>
      </c>
    </row>
    <row r="3657" spans="1:164">
      <c r="A3657" t="s">
        <v>2224</v>
      </c>
      <c r="C3657" s="23">
        <v>45715</v>
      </c>
      <c r="D3657" s="23">
        <v>45751</v>
      </c>
      <c r="E3657">
        <v>31</v>
      </c>
      <c r="F3657">
        <v>716</v>
      </c>
      <c r="G3657" t="s">
        <v>2195</v>
      </c>
      <c r="CS3657">
        <v>98</v>
      </c>
      <c r="CT3657">
        <v>320</v>
      </c>
      <c r="CU3657">
        <v>492</v>
      </c>
      <c r="CV3657">
        <v>614</v>
      </c>
      <c r="CW3657">
        <v>690</v>
      </c>
      <c r="CX3657">
        <v>716</v>
      </c>
      <c r="CY3657">
        <v>716</v>
      </c>
      <c r="CZ3657">
        <v>716</v>
      </c>
      <c r="DA3657">
        <v>716</v>
      </c>
      <c r="DB3657">
        <v>716</v>
      </c>
      <c r="DC3657">
        <v>716</v>
      </c>
      <c r="DD3657">
        <v>716</v>
      </c>
      <c r="DE3657">
        <v>716</v>
      </c>
      <c r="DF3657">
        <v>716</v>
      </c>
      <c r="DG3657">
        <v>716</v>
      </c>
      <c r="DH3657">
        <v>716</v>
      </c>
      <c r="DI3657">
        <v>716</v>
      </c>
      <c r="DJ3657">
        <v>716</v>
      </c>
      <c r="DK3657">
        <v>716</v>
      </c>
      <c r="DL3657">
        <v>716</v>
      </c>
      <c r="DM3657">
        <v>716</v>
      </c>
      <c r="DN3657">
        <v>716</v>
      </c>
      <c r="DO3657">
        <v>716</v>
      </c>
      <c r="DP3657">
        <v>716</v>
      </c>
      <c r="DQ3657">
        <v>716</v>
      </c>
      <c r="DR3657">
        <v>716</v>
      </c>
      <c r="DS3657">
        <v>716</v>
      </c>
      <c r="DT3657">
        <v>716</v>
      </c>
      <c r="DU3657">
        <v>716</v>
      </c>
      <c r="DV3657">
        <v>716</v>
      </c>
      <c r="DW3657">
        <v>716</v>
      </c>
      <c r="DX3657">
        <v>716</v>
      </c>
      <c r="DY3657">
        <v>716</v>
      </c>
      <c r="DZ3657">
        <v>716</v>
      </c>
      <c r="EA3657">
        <v>716</v>
      </c>
      <c r="EB3657">
        <v>716</v>
      </c>
      <c r="EC3657">
        <v>716</v>
      </c>
      <c r="ED3657">
        <v>716</v>
      </c>
      <c r="EE3657">
        <v>716</v>
      </c>
      <c r="EF3657">
        <v>716</v>
      </c>
      <c r="EG3657">
        <v>716</v>
      </c>
      <c r="EH3657">
        <v>716</v>
      </c>
      <c r="EI3657">
        <v>716</v>
      </c>
      <c r="EJ3657">
        <v>716</v>
      </c>
      <c r="EK3657">
        <v>716</v>
      </c>
      <c r="EL3657">
        <v>716</v>
      </c>
      <c r="EM3657">
        <v>716</v>
      </c>
      <c r="EN3657">
        <v>716</v>
      </c>
      <c r="EO3657">
        <v>716</v>
      </c>
      <c r="EP3657">
        <v>716</v>
      </c>
      <c r="EQ3657">
        <v>716</v>
      </c>
      <c r="ER3657">
        <v>716</v>
      </c>
      <c r="ES3657">
        <v>716</v>
      </c>
      <c r="ET3657">
        <v>716</v>
      </c>
      <c r="EU3657">
        <v>716</v>
      </c>
      <c r="EV3657">
        <v>716</v>
      </c>
      <c r="EW3657">
        <v>716</v>
      </c>
      <c r="EX3657">
        <v>716</v>
      </c>
      <c r="EY3657">
        <v>716</v>
      </c>
      <c r="EZ3657">
        <v>716</v>
      </c>
      <c r="FA3657">
        <v>716</v>
      </c>
      <c r="FB3657">
        <v>716</v>
      </c>
      <c r="FC3657">
        <v>716</v>
      </c>
      <c r="FD3657">
        <v>716</v>
      </c>
      <c r="FE3657">
        <v>716</v>
      </c>
      <c r="FF3657">
        <v>716</v>
      </c>
      <c r="FG3657">
        <v>716</v>
      </c>
      <c r="FH3657">
        <v>716</v>
      </c>
    </row>
    <row r="3658" spans="1:164">
      <c r="A3658" t="s">
        <v>3373</v>
      </c>
      <c r="B3658" t="s">
        <v>1934</v>
      </c>
      <c r="C3658" s="23">
        <v>45715</v>
      </c>
      <c r="D3658" s="23">
        <v>45751</v>
      </c>
      <c r="E3658">
        <v>31</v>
      </c>
      <c r="F3658">
        <v>716</v>
      </c>
      <c r="G3658" t="s">
        <v>2193</v>
      </c>
      <c r="CS3658">
        <v>98</v>
      </c>
      <c r="CT3658">
        <v>221</v>
      </c>
      <c r="CU3658">
        <v>173</v>
      </c>
      <c r="CV3658">
        <v>122</v>
      </c>
      <c r="CW3658">
        <v>76</v>
      </c>
      <c r="CX3658">
        <v>26</v>
      </c>
    </row>
    <row r="3659" spans="1:164">
      <c r="A3659" t="s">
        <v>3373</v>
      </c>
      <c r="B3659" t="s">
        <v>1934</v>
      </c>
      <c r="C3659" s="23">
        <v>45715</v>
      </c>
      <c r="D3659" s="23">
        <v>45751</v>
      </c>
      <c r="E3659">
        <v>31</v>
      </c>
      <c r="F3659">
        <v>716</v>
      </c>
      <c r="G3659" t="s">
        <v>2195</v>
      </c>
      <c r="CS3659">
        <v>98</v>
      </c>
      <c r="CT3659">
        <v>320</v>
      </c>
      <c r="CU3659">
        <v>492</v>
      </c>
      <c r="CV3659">
        <v>614</v>
      </c>
      <c r="CW3659">
        <v>690</v>
      </c>
      <c r="CX3659">
        <v>716</v>
      </c>
      <c r="CY3659">
        <v>716</v>
      </c>
      <c r="CZ3659">
        <v>716</v>
      </c>
      <c r="DA3659">
        <v>716</v>
      </c>
      <c r="DB3659">
        <v>716</v>
      </c>
      <c r="DC3659">
        <v>716</v>
      </c>
      <c r="DD3659">
        <v>716</v>
      </c>
      <c r="DE3659">
        <v>716</v>
      </c>
      <c r="DF3659">
        <v>716</v>
      </c>
      <c r="DG3659">
        <v>716</v>
      </c>
      <c r="DH3659">
        <v>716</v>
      </c>
      <c r="DI3659">
        <v>716</v>
      </c>
      <c r="DJ3659">
        <v>716</v>
      </c>
      <c r="DK3659">
        <v>716</v>
      </c>
      <c r="DL3659">
        <v>716</v>
      </c>
      <c r="DM3659">
        <v>716</v>
      </c>
      <c r="DN3659">
        <v>716</v>
      </c>
      <c r="DO3659">
        <v>716</v>
      </c>
      <c r="DP3659">
        <v>716</v>
      </c>
      <c r="DQ3659">
        <v>716</v>
      </c>
      <c r="DR3659">
        <v>716</v>
      </c>
      <c r="DS3659">
        <v>716</v>
      </c>
      <c r="DT3659">
        <v>716</v>
      </c>
      <c r="DU3659">
        <v>716</v>
      </c>
      <c r="DV3659">
        <v>716</v>
      </c>
      <c r="DW3659">
        <v>716</v>
      </c>
      <c r="DX3659">
        <v>716</v>
      </c>
      <c r="DY3659">
        <v>716</v>
      </c>
      <c r="DZ3659">
        <v>716</v>
      </c>
      <c r="EA3659">
        <v>716</v>
      </c>
      <c r="EB3659">
        <v>716</v>
      </c>
      <c r="EC3659">
        <v>716</v>
      </c>
      <c r="ED3659">
        <v>716</v>
      </c>
      <c r="EE3659">
        <v>716</v>
      </c>
      <c r="EF3659">
        <v>716</v>
      </c>
      <c r="EG3659">
        <v>716</v>
      </c>
      <c r="EH3659">
        <v>716</v>
      </c>
      <c r="EI3659">
        <v>716</v>
      </c>
      <c r="EJ3659">
        <v>716</v>
      </c>
      <c r="EK3659">
        <v>716</v>
      </c>
      <c r="EL3659">
        <v>716</v>
      </c>
      <c r="EM3659">
        <v>716</v>
      </c>
      <c r="EN3659">
        <v>716</v>
      </c>
      <c r="EO3659">
        <v>716</v>
      </c>
      <c r="EP3659">
        <v>716</v>
      </c>
      <c r="EQ3659">
        <v>716</v>
      </c>
      <c r="ER3659">
        <v>716</v>
      </c>
      <c r="ES3659">
        <v>716</v>
      </c>
      <c r="ET3659">
        <v>716</v>
      </c>
      <c r="EU3659">
        <v>716</v>
      </c>
      <c r="EV3659">
        <v>716</v>
      </c>
      <c r="EW3659">
        <v>716</v>
      </c>
      <c r="EX3659">
        <v>716</v>
      </c>
      <c r="EY3659">
        <v>716</v>
      </c>
      <c r="EZ3659">
        <v>716</v>
      </c>
      <c r="FA3659">
        <v>716</v>
      </c>
      <c r="FB3659">
        <v>716</v>
      </c>
      <c r="FC3659">
        <v>716</v>
      </c>
      <c r="FD3659">
        <v>716</v>
      </c>
      <c r="FE3659">
        <v>716</v>
      </c>
      <c r="FF3659">
        <v>716</v>
      </c>
      <c r="FG3659">
        <v>716</v>
      </c>
      <c r="FH3659">
        <v>716</v>
      </c>
    </row>
    <row r="3660" spans="1:164">
      <c r="A3660" t="s">
        <v>3374</v>
      </c>
      <c r="C3660" s="23">
        <v>45472</v>
      </c>
      <c r="D3660" s="23">
        <v>45682</v>
      </c>
      <c r="E3660">
        <v>180</v>
      </c>
      <c r="F3660">
        <v>2011696</v>
      </c>
      <c r="G3660" t="s">
        <v>2193</v>
      </c>
      <c r="BJ3660">
        <v>7721</v>
      </c>
      <c r="BK3660">
        <v>44939</v>
      </c>
      <c r="BL3660">
        <v>35995</v>
      </c>
      <c r="BM3660">
        <v>29956</v>
      </c>
      <c r="BN3660">
        <v>21114</v>
      </c>
      <c r="BO3660">
        <v>14940</v>
      </c>
      <c r="BP3660">
        <v>6399</v>
      </c>
      <c r="BQ3660">
        <v>590</v>
      </c>
      <c r="BX3660">
        <v>82929</v>
      </c>
      <c r="BY3660">
        <v>82378</v>
      </c>
      <c r="BZ3660">
        <v>65206</v>
      </c>
      <c r="CA3660">
        <v>44722</v>
      </c>
      <c r="CB3660">
        <v>26627</v>
      </c>
      <c r="CC3660">
        <v>84580</v>
      </c>
      <c r="CD3660">
        <v>273990</v>
      </c>
      <c r="CE3660">
        <v>312129</v>
      </c>
      <c r="CF3660">
        <v>223944</v>
      </c>
      <c r="CG3660">
        <v>178598</v>
      </c>
      <c r="CH3660">
        <v>148803</v>
      </c>
      <c r="CI3660">
        <v>101596</v>
      </c>
      <c r="CJ3660">
        <v>67760</v>
      </c>
      <c r="CK3660">
        <v>51087</v>
      </c>
      <c r="CL3660">
        <v>30628</v>
      </c>
      <c r="CM3660">
        <v>17893</v>
      </c>
      <c r="CN3660">
        <v>57173</v>
      </c>
    </row>
    <row r="3661" spans="1:164">
      <c r="A3661" t="s">
        <v>3374</v>
      </c>
      <c r="C3661" s="23">
        <v>45472</v>
      </c>
      <c r="D3661" s="23">
        <v>45682</v>
      </c>
      <c r="E3661">
        <v>180</v>
      </c>
      <c r="F3661">
        <v>2011696</v>
      </c>
      <c r="G3661" t="s">
        <v>2195</v>
      </c>
      <c r="BJ3661">
        <v>7721</v>
      </c>
      <c r="BK3661">
        <v>52660</v>
      </c>
      <c r="BL3661">
        <v>88655</v>
      </c>
      <c r="BM3661">
        <v>118611</v>
      </c>
      <c r="BN3661">
        <v>139725</v>
      </c>
      <c r="BO3661">
        <v>154665</v>
      </c>
      <c r="BP3661">
        <v>161064</v>
      </c>
      <c r="BQ3661">
        <v>161654</v>
      </c>
      <c r="BR3661">
        <v>161654</v>
      </c>
      <c r="BS3661">
        <v>161654</v>
      </c>
      <c r="BT3661">
        <v>161654</v>
      </c>
      <c r="BU3661">
        <v>161654</v>
      </c>
      <c r="BV3661">
        <v>161654</v>
      </c>
      <c r="BW3661">
        <v>161654</v>
      </c>
      <c r="BX3661">
        <v>244583</v>
      </c>
      <c r="BY3661">
        <v>326960</v>
      </c>
      <c r="BZ3661">
        <v>392166</v>
      </c>
      <c r="CA3661">
        <v>436888</v>
      </c>
      <c r="CB3661">
        <v>463515</v>
      </c>
      <c r="CC3661">
        <v>548095</v>
      </c>
      <c r="CD3661">
        <v>822085</v>
      </c>
      <c r="CE3661">
        <v>1134213</v>
      </c>
      <c r="CF3661">
        <v>1358158</v>
      </c>
      <c r="CG3661">
        <v>1536756</v>
      </c>
      <c r="CH3661">
        <v>1685559</v>
      </c>
      <c r="CI3661">
        <v>1787155</v>
      </c>
      <c r="CJ3661">
        <v>1854915</v>
      </c>
      <c r="CK3661">
        <v>1906001</v>
      </c>
      <c r="CL3661">
        <v>1936630</v>
      </c>
      <c r="CM3661">
        <v>1954522</v>
      </c>
      <c r="CN3661">
        <v>2011695</v>
      </c>
      <c r="CO3661">
        <v>2011695</v>
      </c>
      <c r="CP3661">
        <v>2011695</v>
      </c>
      <c r="CQ3661">
        <v>2011695</v>
      </c>
      <c r="CR3661">
        <v>2011695</v>
      </c>
      <c r="CS3661">
        <v>2011695</v>
      </c>
      <c r="CT3661">
        <v>2011695</v>
      </c>
      <c r="CU3661">
        <v>2011695</v>
      </c>
      <c r="CV3661">
        <v>2011695</v>
      </c>
      <c r="CW3661">
        <v>2011695</v>
      </c>
      <c r="CX3661">
        <v>2011695</v>
      </c>
      <c r="CY3661">
        <v>2011695</v>
      </c>
      <c r="CZ3661">
        <v>2011695</v>
      </c>
      <c r="DA3661">
        <v>2011695</v>
      </c>
      <c r="DB3661">
        <v>2011695</v>
      </c>
      <c r="DC3661">
        <v>2011695</v>
      </c>
      <c r="DD3661">
        <v>2011695</v>
      </c>
      <c r="DE3661">
        <v>2011695</v>
      </c>
      <c r="DF3661">
        <v>2011695</v>
      </c>
      <c r="DG3661">
        <v>2011695</v>
      </c>
      <c r="DH3661">
        <v>2011695</v>
      </c>
      <c r="DI3661">
        <v>2011695</v>
      </c>
      <c r="DJ3661">
        <v>2011695</v>
      </c>
      <c r="DK3661">
        <v>2011695</v>
      </c>
      <c r="DL3661">
        <v>2011695</v>
      </c>
      <c r="DM3661">
        <v>2011695</v>
      </c>
      <c r="DN3661">
        <v>2011695</v>
      </c>
      <c r="DO3661">
        <v>2011695</v>
      </c>
      <c r="DP3661">
        <v>2011695</v>
      </c>
      <c r="DQ3661">
        <v>2011695</v>
      </c>
      <c r="DR3661">
        <v>2011695</v>
      </c>
      <c r="DS3661">
        <v>2011695</v>
      </c>
      <c r="DT3661">
        <v>2011695</v>
      </c>
      <c r="DU3661">
        <v>2011695</v>
      </c>
      <c r="DV3661">
        <v>2011695</v>
      </c>
      <c r="DW3661">
        <v>2011695</v>
      </c>
      <c r="DX3661">
        <v>2011695</v>
      </c>
      <c r="DY3661">
        <v>2011695</v>
      </c>
      <c r="DZ3661">
        <v>2011695</v>
      </c>
      <c r="EA3661">
        <v>2011695</v>
      </c>
      <c r="EB3661">
        <v>2011695</v>
      </c>
      <c r="EC3661">
        <v>2011695</v>
      </c>
      <c r="ED3661">
        <v>2011695</v>
      </c>
      <c r="EE3661">
        <v>2011695</v>
      </c>
      <c r="EF3661">
        <v>2011695</v>
      </c>
      <c r="EG3661">
        <v>2011695</v>
      </c>
      <c r="EH3661">
        <v>2011695</v>
      </c>
      <c r="EI3661">
        <v>2011695</v>
      </c>
      <c r="EJ3661">
        <v>2011695</v>
      </c>
      <c r="EK3661">
        <v>2011695</v>
      </c>
      <c r="EL3661">
        <v>2011695</v>
      </c>
      <c r="EM3661">
        <v>2011695</v>
      </c>
      <c r="EN3661">
        <v>2011695</v>
      </c>
      <c r="EO3661">
        <v>2011695</v>
      </c>
      <c r="EP3661">
        <v>2011695</v>
      </c>
      <c r="EQ3661">
        <v>2011695</v>
      </c>
      <c r="ER3661">
        <v>2011695</v>
      </c>
      <c r="ES3661">
        <v>2011695</v>
      </c>
      <c r="ET3661">
        <v>2011695</v>
      </c>
      <c r="EU3661">
        <v>2011695</v>
      </c>
      <c r="EV3661">
        <v>2011695</v>
      </c>
      <c r="EW3661">
        <v>2011695</v>
      </c>
      <c r="EX3661">
        <v>2011695</v>
      </c>
      <c r="EY3661">
        <v>2011695</v>
      </c>
      <c r="EZ3661">
        <v>2011695</v>
      </c>
      <c r="FA3661">
        <v>2011695</v>
      </c>
      <c r="FB3661">
        <v>2011695</v>
      </c>
      <c r="FC3661">
        <v>2011695</v>
      </c>
      <c r="FD3661">
        <v>2011695</v>
      </c>
      <c r="FE3661">
        <v>2011695</v>
      </c>
      <c r="FF3661">
        <v>2011695</v>
      </c>
      <c r="FG3661">
        <v>2011695</v>
      </c>
      <c r="FH3661">
        <v>2011695</v>
      </c>
    </row>
    <row r="3662" spans="1:164">
      <c r="A3662" t="s">
        <v>3375</v>
      </c>
      <c r="C3662" s="23">
        <v>45472</v>
      </c>
      <c r="D3662" s="23">
        <v>45682</v>
      </c>
      <c r="E3662">
        <v>180</v>
      </c>
      <c r="F3662">
        <v>2011696</v>
      </c>
      <c r="G3662" t="s">
        <v>2193</v>
      </c>
      <c r="BJ3662">
        <v>7721</v>
      </c>
      <c r="BK3662">
        <v>44939</v>
      </c>
      <c r="BL3662">
        <v>35995</v>
      </c>
      <c r="BM3662">
        <v>29956</v>
      </c>
      <c r="BN3662">
        <v>21114</v>
      </c>
      <c r="BO3662">
        <v>14940</v>
      </c>
      <c r="BP3662">
        <v>6399</v>
      </c>
      <c r="BQ3662">
        <v>590</v>
      </c>
      <c r="BX3662">
        <v>82929</v>
      </c>
      <c r="BY3662">
        <v>82378</v>
      </c>
      <c r="BZ3662">
        <v>65206</v>
      </c>
      <c r="CA3662">
        <v>44722</v>
      </c>
      <c r="CB3662">
        <v>26627</v>
      </c>
      <c r="CC3662">
        <v>84580</v>
      </c>
      <c r="CD3662">
        <v>273990</v>
      </c>
      <c r="CE3662">
        <v>312129</v>
      </c>
      <c r="CF3662">
        <v>223944</v>
      </c>
      <c r="CG3662">
        <v>178598</v>
      </c>
      <c r="CH3662">
        <v>148803</v>
      </c>
      <c r="CI3662">
        <v>101596</v>
      </c>
      <c r="CJ3662">
        <v>67760</v>
      </c>
      <c r="CK3662">
        <v>51087</v>
      </c>
      <c r="CL3662">
        <v>30628</v>
      </c>
      <c r="CM3662">
        <v>17893</v>
      </c>
      <c r="CN3662">
        <v>57173</v>
      </c>
    </row>
    <row r="3663" spans="1:164">
      <c r="A3663" t="s">
        <v>3375</v>
      </c>
      <c r="C3663" s="23">
        <v>45472</v>
      </c>
      <c r="D3663" s="23">
        <v>45682</v>
      </c>
      <c r="E3663">
        <v>180</v>
      </c>
      <c r="F3663">
        <v>2011696</v>
      </c>
      <c r="G3663" t="s">
        <v>2195</v>
      </c>
      <c r="BJ3663">
        <v>7721</v>
      </c>
      <c r="BK3663">
        <v>52660</v>
      </c>
      <c r="BL3663">
        <v>88655</v>
      </c>
      <c r="BM3663">
        <v>118611</v>
      </c>
      <c r="BN3663">
        <v>139725</v>
      </c>
      <c r="BO3663">
        <v>154665</v>
      </c>
      <c r="BP3663">
        <v>161064</v>
      </c>
      <c r="BQ3663">
        <v>161654</v>
      </c>
      <c r="BR3663">
        <v>161654</v>
      </c>
      <c r="BS3663">
        <v>161654</v>
      </c>
      <c r="BT3663">
        <v>161654</v>
      </c>
      <c r="BU3663">
        <v>161654</v>
      </c>
      <c r="BV3663">
        <v>161654</v>
      </c>
      <c r="BW3663">
        <v>161654</v>
      </c>
      <c r="BX3663">
        <v>244583</v>
      </c>
      <c r="BY3663">
        <v>326960</v>
      </c>
      <c r="BZ3663">
        <v>392166</v>
      </c>
      <c r="CA3663">
        <v>436888</v>
      </c>
      <c r="CB3663">
        <v>463515</v>
      </c>
      <c r="CC3663">
        <v>548095</v>
      </c>
      <c r="CD3663">
        <v>822085</v>
      </c>
      <c r="CE3663">
        <v>1134213</v>
      </c>
      <c r="CF3663">
        <v>1358158</v>
      </c>
      <c r="CG3663">
        <v>1536756</v>
      </c>
      <c r="CH3663">
        <v>1685559</v>
      </c>
      <c r="CI3663">
        <v>1787155</v>
      </c>
      <c r="CJ3663">
        <v>1854915</v>
      </c>
      <c r="CK3663">
        <v>1906001</v>
      </c>
      <c r="CL3663">
        <v>1936630</v>
      </c>
      <c r="CM3663">
        <v>1954522</v>
      </c>
      <c r="CN3663">
        <v>2011695</v>
      </c>
      <c r="CO3663">
        <v>2011695</v>
      </c>
      <c r="CP3663">
        <v>2011695</v>
      </c>
      <c r="CQ3663">
        <v>2011695</v>
      </c>
      <c r="CR3663">
        <v>2011695</v>
      </c>
      <c r="CS3663">
        <v>2011695</v>
      </c>
      <c r="CT3663">
        <v>2011695</v>
      </c>
      <c r="CU3663">
        <v>2011695</v>
      </c>
      <c r="CV3663">
        <v>2011695</v>
      </c>
      <c r="CW3663">
        <v>2011695</v>
      </c>
      <c r="CX3663">
        <v>2011695</v>
      </c>
      <c r="CY3663">
        <v>2011695</v>
      </c>
      <c r="CZ3663">
        <v>2011695</v>
      </c>
      <c r="DA3663">
        <v>2011695</v>
      </c>
      <c r="DB3663">
        <v>2011695</v>
      </c>
      <c r="DC3663">
        <v>2011695</v>
      </c>
      <c r="DD3663">
        <v>2011695</v>
      </c>
      <c r="DE3663">
        <v>2011695</v>
      </c>
      <c r="DF3663">
        <v>2011695</v>
      </c>
      <c r="DG3663">
        <v>2011695</v>
      </c>
      <c r="DH3663">
        <v>2011695</v>
      </c>
      <c r="DI3663">
        <v>2011695</v>
      </c>
      <c r="DJ3663">
        <v>2011695</v>
      </c>
      <c r="DK3663">
        <v>2011695</v>
      </c>
      <c r="DL3663">
        <v>2011695</v>
      </c>
      <c r="DM3663">
        <v>2011695</v>
      </c>
      <c r="DN3663">
        <v>2011695</v>
      </c>
      <c r="DO3663">
        <v>2011695</v>
      </c>
      <c r="DP3663">
        <v>2011695</v>
      </c>
      <c r="DQ3663">
        <v>2011695</v>
      </c>
      <c r="DR3663">
        <v>2011695</v>
      </c>
      <c r="DS3663">
        <v>2011695</v>
      </c>
      <c r="DT3663">
        <v>2011695</v>
      </c>
      <c r="DU3663">
        <v>2011695</v>
      </c>
      <c r="DV3663">
        <v>2011695</v>
      </c>
      <c r="DW3663">
        <v>2011695</v>
      </c>
      <c r="DX3663">
        <v>2011695</v>
      </c>
      <c r="DY3663">
        <v>2011695</v>
      </c>
      <c r="DZ3663">
        <v>2011695</v>
      </c>
      <c r="EA3663">
        <v>2011695</v>
      </c>
      <c r="EB3663">
        <v>2011695</v>
      </c>
      <c r="EC3663">
        <v>2011695</v>
      </c>
      <c r="ED3663">
        <v>2011695</v>
      </c>
      <c r="EE3663">
        <v>2011695</v>
      </c>
      <c r="EF3663">
        <v>2011695</v>
      </c>
      <c r="EG3663">
        <v>2011695</v>
      </c>
      <c r="EH3663">
        <v>2011695</v>
      </c>
      <c r="EI3663">
        <v>2011695</v>
      </c>
      <c r="EJ3663">
        <v>2011695</v>
      </c>
      <c r="EK3663">
        <v>2011695</v>
      </c>
      <c r="EL3663">
        <v>2011695</v>
      </c>
      <c r="EM3663">
        <v>2011695</v>
      </c>
      <c r="EN3663">
        <v>2011695</v>
      </c>
      <c r="EO3663">
        <v>2011695</v>
      </c>
      <c r="EP3663">
        <v>2011695</v>
      </c>
      <c r="EQ3663">
        <v>2011695</v>
      </c>
      <c r="ER3663">
        <v>2011695</v>
      </c>
      <c r="ES3663">
        <v>2011695</v>
      </c>
      <c r="ET3663">
        <v>2011695</v>
      </c>
      <c r="EU3663">
        <v>2011695</v>
      </c>
      <c r="EV3663">
        <v>2011695</v>
      </c>
      <c r="EW3663">
        <v>2011695</v>
      </c>
      <c r="EX3663">
        <v>2011695</v>
      </c>
      <c r="EY3663">
        <v>2011695</v>
      </c>
      <c r="EZ3663">
        <v>2011695</v>
      </c>
      <c r="FA3663">
        <v>2011695</v>
      </c>
      <c r="FB3663">
        <v>2011695</v>
      </c>
      <c r="FC3663">
        <v>2011695</v>
      </c>
      <c r="FD3663">
        <v>2011695</v>
      </c>
      <c r="FE3663">
        <v>2011695</v>
      </c>
      <c r="FF3663">
        <v>2011695</v>
      </c>
      <c r="FG3663">
        <v>2011695</v>
      </c>
      <c r="FH3663">
        <v>2011695</v>
      </c>
    </row>
    <row r="3664" spans="1:164">
      <c r="A3664" t="s">
        <v>2199</v>
      </c>
      <c r="C3664" s="23">
        <v>45611</v>
      </c>
      <c r="D3664" s="23">
        <v>45682</v>
      </c>
      <c r="E3664">
        <v>61</v>
      </c>
      <c r="F3664">
        <v>822941</v>
      </c>
      <c r="G3664" t="s">
        <v>2193</v>
      </c>
      <c r="CD3664">
        <v>48562</v>
      </c>
      <c r="CE3664">
        <v>142577</v>
      </c>
      <c r="CF3664">
        <v>127038</v>
      </c>
      <c r="CG3664">
        <v>109383</v>
      </c>
      <c r="CH3664">
        <v>96541</v>
      </c>
      <c r="CI3664">
        <v>79533</v>
      </c>
      <c r="CJ3664">
        <v>62527</v>
      </c>
      <c r="CK3664">
        <v>51087</v>
      </c>
      <c r="CL3664">
        <v>30628</v>
      </c>
      <c r="CM3664">
        <v>17893</v>
      </c>
      <c r="CN3664">
        <v>57173</v>
      </c>
    </row>
    <row r="3665" spans="1:164">
      <c r="A3665" t="s">
        <v>2199</v>
      </c>
      <c r="C3665" s="23">
        <v>45611</v>
      </c>
      <c r="D3665" s="23">
        <v>45682</v>
      </c>
      <c r="E3665">
        <v>61</v>
      </c>
      <c r="F3665">
        <v>822941</v>
      </c>
      <c r="G3665" t="s">
        <v>2195</v>
      </c>
      <c r="CD3665">
        <v>48562</v>
      </c>
      <c r="CE3665">
        <v>191139</v>
      </c>
      <c r="CF3665">
        <v>318176</v>
      </c>
      <c r="CG3665">
        <v>427559</v>
      </c>
      <c r="CH3665">
        <v>524100</v>
      </c>
      <c r="CI3665">
        <v>603634</v>
      </c>
      <c r="CJ3665">
        <v>666160</v>
      </c>
      <c r="CK3665">
        <v>717247</v>
      </c>
      <c r="CL3665">
        <v>747875</v>
      </c>
      <c r="CM3665">
        <v>765768</v>
      </c>
      <c r="CN3665">
        <v>822941</v>
      </c>
      <c r="CO3665">
        <v>822941</v>
      </c>
      <c r="CP3665">
        <v>822941</v>
      </c>
      <c r="CQ3665">
        <v>822941</v>
      </c>
      <c r="CR3665">
        <v>822941</v>
      </c>
      <c r="CS3665">
        <v>822941</v>
      </c>
      <c r="CT3665">
        <v>822941</v>
      </c>
      <c r="CU3665">
        <v>822941</v>
      </c>
      <c r="CV3665">
        <v>822941</v>
      </c>
      <c r="CW3665">
        <v>822941</v>
      </c>
      <c r="CX3665">
        <v>822941</v>
      </c>
      <c r="CY3665">
        <v>822941</v>
      </c>
      <c r="CZ3665">
        <v>822941</v>
      </c>
      <c r="DA3665">
        <v>822941</v>
      </c>
      <c r="DB3665">
        <v>822941</v>
      </c>
      <c r="DC3665">
        <v>822941</v>
      </c>
      <c r="DD3665">
        <v>822941</v>
      </c>
      <c r="DE3665">
        <v>822941</v>
      </c>
      <c r="DF3665">
        <v>822941</v>
      </c>
      <c r="DG3665">
        <v>822941</v>
      </c>
      <c r="DH3665">
        <v>822941</v>
      </c>
      <c r="DI3665">
        <v>822941</v>
      </c>
      <c r="DJ3665">
        <v>822941</v>
      </c>
      <c r="DK3665">
        <v>822941</v>
      </c>
      <c r="DL3665">
        <v>822941</v>
      </c>
      <c r="DM3665">
        <v>822941</v>
      </c>
      <c r="DN3665">
        <v>822941</v>
      </c>
      <c r="DO3665">
        <v>822941</v>
      </c>
      <c r="DP3665">
        <v>822941</v>
      </c>
      <c r="DQ3665">
        <v>822941</v>
      </c>
      <c r="DR3665">
        <v>822941</v>
      </c>
      <c r="DS3665">
        <v>822941</v>
      </c>
      <c r="DT3665">
        <v>822941</v>
      </c>
      <c r="DU3665">
        <v>822941</v>
      </c>
      <c r="DV3665">
        <v>822941</v>
      </c>
      <c r="DW3665">
        <v>822941</v>
      </c>
      <c r="DX3665">
        <v>822941</v>
      </c>
      <c r="DY3665">
        <v>822941</v>
      </c>
      <c r="DZ3665">
        <v>822941</v>
      </c>
      <c r="EA3665">
        <v>822941</v>
      </c>
      <c r="EB3665">
        <v>822941</v>
      </c>
      <c r="EC3665">
        <v>822941</v>
      </c>
      <c r="ED3665">
        <v>822941</v>
      </c>
      <c r="EE3665">
        <v>822941</v>
      </c>
      <c r="EF3665">
        <v>822941</v>
      </c>
      <c r="EG3665">
        <v>822941</v>
      </c>
      <c r="EH3665">
        <v>822941</v>
      </c>
      <c r="EI3665">
        <v>822941</v>
      </c>
      <c r="EJ3665">
        <v>822941</v>
      </c>
      <c r="EK3665">
        <v>822941</v>
      </c>
      <c r="EL3665">
        <v>822941</v>
      </c>
      <c r="EM3665">
        <v>822941</v>
      </c>
      <c r="EN3665">
        <v>822941</v>
      </c>
      <c r="EO3665">
        <v>822941</v>
      </c>
      <c r="EP3665">
        <v>822941</v>
      </c>
      <c r="EQ3665">
        <v>822941</v>
      </c>
      <c r="ER3665">
        <v>822941</v>
      </c>
      <c r="ES3665">
        <v>822941</v>
      </c>
      <c r="ET3665">
        <v>822941</v>
      </c>
      <c r="EU3665">
        <v>822941</v>
      </c>
      <c r="EV3665">
        <v>822941</v>
      </c>
      <c r="EW3665">
        <v>822941</v>
      </c>
      <c r="EX3665">
        <v>822941</v>
      </c>
      <c r="EY3665">
        <v>822941</v>
      </c>
      <c r="EZ3665">
        <v>822941</v>
      </c>
      <c r="FA3665">
        <v>822941</v>
      </c>
      <c r="FB3665">
        <v>822941</v>
      </c>
      <c r="FC3665">
        <v>822941</v>
      </c>
      <c r="FD3665">
        <v>822941</v>
      </c>
      <c r="FE3665">
        <v>822941</v>
      </c>
      <c r="FF3665">
        <v>822941</v>
      </c>
      <c r="FG3665">
        <v>822941</v>
      </c>
      <c r="FH3665">
        <v>822941</v>
      </c>
    </row>
    <row r="3666" spans="1:164">
      <c r="A3666" t="s">
        <v>2224</v>
      </c>
      <c r="C3666" s="23">
        <v>45611</v>
      </c>
      <c r="D3666" s="23">
        <v>45682</v>
      </c>
      <c r="E3666">
        <v>61</v>
      </c>
      <c r="F3666">
        <v>822941</v>
      </c>
      <c r="G3666" t="s">
        <v>2193</v>
      </c>
      <c r="CD3666">
        <v>48562</v>
      </c>
      <c r="CE3666">
        <v>142577</v>
      </c>
      <c r="CF3666">
        <v>127038</v>
      </c>
      <c r="CG3666">
        <v>109383</v>
      </c>
      <c r="CH3666">
        <v>96541</v>
      </c>
      <c r="CI3666">
        <v>79533</v>
      </c>
      <c r="CJ3666">
        <v>62527</v>
      </c>
      <c r="CK3666">
        <v>51087</v>
      </c>
      <c r="CL3666">
        <v>30628</v>
      </c>
      <c r="CM3666">
        <v>17893</v>
      </c>
      <c r="CN3666">
        <v>57173</v>
      </c>
    </row>
    <row r="3667" spans="1:164">
      <c r="A3667" t="s">
        <v>2224</v>
      </c>
      <c r="C3667" s="23">
        <v>45611</v>
      </c>
      <c r="D3667" s="23">
        <v>45682</v>
      </c>
      <c r="E3667">
        <v>61</v>
      </c>
      <c r="F3667">
        <v>822941</v>
      </c>
      <c r="G3667" t="s">
        <v>2195</v>
      </c>
      <c r="CD3667">
        <v>48562</v>
      </c>
      <c r="CE3667">
        <v>191139</v>
      </c>
      <c r="CF3667">
        <v>318176</v>
      </c>
      <c r="CG3667">
        <v>427559</v>
      </c>
      <c r="CH3667">
        <v>524100</v>
      </c>
      <c r="CI3667">
        <v>603634</v>
      </c>
      <c r="CJ3667">
        <v>666160</v>
      </c>
      <c r="CK3667">
        <v>717247</v>
      </c>
      <c r="CL3667">
        <v>747875</v>
      </c>
      <c r="CM3667">
        <v>765768</v>
      </c>
      <c r="CN3667">
        <v>822941</v>
      </c>
      <c r="CO3667">
        <v>822941</v>
      </c>
      <c r="CP3667">
        <v>822941</v>
      </c>
      <c r="CQ3667">
        <v>822941</v>
      </c>
      <c r="CR3667">
        <v>822941</v>
      </c>
      <c r="CS3667">
        <v>822941</v>
      </c>
      <c r="CT3667">
        <v>822941</v>
      </c>
      <c r="CU3667">
        <v>822941</v>
      </c>
      <c r="CV3667">
        <v>822941</v>
      </c>
      <c r="CW3667">
        <v>822941</v>
      </c>
      <c r="CX3667">
        <v>822941</v>
      </c>
      <c r="CY3667">
        <v>822941</v>
      </c>
      <c r="CZ3667">
        <v>822941</v>
      </c>
      <c r="DA3667">
        <v>822941</v>
      </c>
      <c r="DB3667">
        <v>822941</v>
      </c>
      <c r="DC3667">
        <v>822941</v>
      </c>
      <c r="DD3667">
        <v>822941</v>
      </c>
      <c r="DE3667">
        <v>822941</v>
      </c>
      <c r="DF3667">
        <v>822941</v>
      </c>
      <c r="DG3667">
        <v>822941</v>
      </c>
      <c r="DH3667">
        <v>822941</v>
      </c>
      <c r="DI3667">
        <v>822941</v>
      </c>
      <c r="DJ3667">
        <v>822941</v>
      </c>
      <c r="DK3667">
        <v>822941</v>
      </c>
      <c r="DL3667">
        <v>822941</v>
      </c>
      <c r="DM3667">
        <v>822941</v>
      </c>
      <c r="DN3667">
        <v>822941</v>
      </c>
      <c r="DO3667">
        <v>822941</v>
      </c>
      <c r="DP3667">
        <v>822941</v>
      </c>
      <c r="DQ3667">
        <v>822941</v>
      </c>
      <c r="DR3667">
        <v>822941</v>
      </c>
      <c r="DS3667">
        <v>822941</v>
      </c>
      <c r="DT3667">
        <v>822941</v>
      </c>
      <c r="DU3667">
        <v>822941</v>
      </c>
      <c r="DV3667">
        <v>822941</v>
      </c>
      <c r="DW3667">
        <v>822941</v>
      </c>
      <c r="DX3667">
        <v>822941</v>
      </c>
      <c r="DY3667">
        <v>822941</v>
      </c>
      <c r="DZ3667">
        <v>822941</v>
      </c>
      <c r="EA3667">
        <v>822941</v>
      </c>
      <c r="EB3667">
        <v>822941</v>
      </c>
      <c r="EC3667">
        <v>822941</v>
      </c>
      <c r="ED3667">
        <v>822941</v>
      </c>
      <c r="EE3667">
        <v>822941</v>
      </c>
      <c r="EF3667">
        <v>822941</v>
      </c>
      <c r="EG3667">
        <v>822941</v>
      </c>
      <c r="EH3667">
        <v>822941</v>
      </c>
      <c r="EI3667">
        <v>822941</v>
      </c>
      <c r="EJ3667">
        <v>822941</v>
      </c>
      <c r="EK3667">
        <v>822941</v>
      </c>
      <c r="EL3667">
        <v>822941</v>
      </c>
      <c r="EM3667">
        <v>822941</v>
      </c>
      <c r="EN3667">
        <v>822941</v>
      </c>
      <c r="EO3667">
        <v>822941</v>
      </c>
      <c r="EP3667">
        <v>822941</v>
      </c>
      <c r="EQ3667">
        <v>822941</v>
      </c>
      <c r="ER3667">
        <v>822941</v>
      </c>
      <c r="ES3667">
        <v>822941</v>
      </c>
      <c r="ET3667">
        <v>822941</v>
      </c>
      <c r="EU3667">
        <v>822941</v>
      </c>
      <c r="EV3667">
        <v>822941</v>
      </c>
      <c r="EW3667">
        <v>822941</v>
      </c>
      <c r="EX3667">
        <v>822941</v>
      </c>
      <c r="EY3667">
        <v>822941</v>
      </c>
      <c r="EZ3667">
        <v>822941</v>
      </c>
      <c r="FA3667">
        <v>822941</v>
      </c>
      <c r="FB3667">
        <v>822941</v>
      </c>
      <c r="FC3667">
        <v>822941</v>
      </c>
      <c r="FD3667">
        <v>822941</v>
      </c>
      <c r="FE3667">
        <v>822941</v>
      </c>
      <c r="FF3667">
        <v>822941</v>
      </c>
      <c r="FG3667">
        <v>822941</v>
      </c>
      <c r="FH3667">
        <v>822941</v>
      </c>
    </row>
    <row r="3668" spans="1:164">
      <c r="A3668" t="s">
        <v>3376</v>
      </c>
      <c r="B3668" t="s">
        <v>1938</v>
      </c>
      <c r="C3668" s="23">
        <v>45611</v>
      </c>
      <c r="D3668" s="23">
        <v>45677</v>
      </c>
      <c r="E3668">
        <v>57</v>
      </c>
      <c r="F3668">
        <v>768359</v>
      </c>
      <c r="G3668" t="s">
        <v>2193</v>
      </c>
      <c r="CD3668">
        <v>48562</v>
      </c>
      <c r="CE3668">
        <v>142577</v>
      </c>
      <c r="CF3668">
        <v>127038</v>
      </c>
      <c r="CG3668">
        <v>109383</v>
      </c>
      <c r="CH3668">
        <v>96541</v>
      </c>
      <c r="CI3668">
        <v>79533</v>
      </c>
      <c r="CJ3668">
        <v>62527</v>
      </c>
      <c r="CK3668">
        <v>51087</v>
      </c>
      <c r="CL3668">
        <v>30628</v>
      </c>
      <c r="CM3668">
        <v>17893</v>
      </c>
      <c r="CN3668">
        <v>2591</v>
      </c>
    </row>
    <row r="3669" spans="1:164">
      <c r="A3669" t="s">
        <v>3376</v>
      </c>
      <c r="B3669" t="s">
        <v>1938</v>
      </c>
      <c r="C3669" s="23">
        <v>45611</v>
      </c>
      <c r="D3669" s="23">
        <v>45677</v>
      </c>
      <c r="E3669">
        <v>57</v>
      </c>
      <c r="F3669">
        <v>768359</v>
      </c>
      <c r="G3669" t="s">
        <v>2195</v>
      </c>
      <c r="CD3669">
        <v>48562</v>
      </c>
      <c r="CE3669">
        <v>191139</v>
      </c>
      <c r="CF3669">
        <v>318176</v>
      </c>
      <c r="CG3669">
        <v>427559</v>
      </c>
      <c r="CH3669">
        <v>524100</v>
      </c>
      <c r="CI3669">
        <v>603634</v>
      </c>
      <c r="CJ3669">
        <v>666160</v>
      </c>
      <c r="CK3669">
        <v>717247</v>
      </c>
      <c r="CL3669">
        <v>747875</v>
      </c>
      <c r="CM3669">
        <v>765768</v>
      </c>
      <c r="CN3669">
        <v>768359</v>
      </c>
      <c r="CO3669">
        <v>768359</v>
      </c>
      <c r="CP3669">
        <v>768359</v>
      </c>
      <c r="CQ3669">
        <v>768359</v>
      </c>
      <c r="CR3669">
        <v>768359</v>
      </c>
      <c r="CS3669">
        <v>768359</v>
      </c>
      <c r="CT3669">
        <v>768359</v>
      </c>
      <c r="CU3669">
        <v>768359</v>
      </c>
      <c r="CV3669">
        <v>768359</v>
      </c>
      <c r="CW3669">
        <v>768359</v>
      </c>
      <c r="CX3669">
        <v>768359</v>
      </c>
      <c r="CY3669">
        <v>768359</v>
      </c>
      <c r="CZ3669">
        <v>768359</v>
      </c>
      <c r="DA3669">
        <v>768359</v>
      </c>
      <c r="DB3669">
        <v>768359</v>
      </c>
      <c r="DC3669">
        <v>768359</v>
      </c>
      <c r="DD3669">
        <v>768359</v>
      </c>
      <c r="DE3669">
        <v>768359</v>
      </c>
      <c r="DF3669">
        <v>768359</v>
      </c>
      <c r="DG3669">
        <v>768359</v>
      </c>
      <c r="DH3669">
        <v>768359</v>
      </c>
      <c r="DI3669">
        <v>768359</v>
      </c>
      <c r="DJ3669">
        <v>768359</v>
      </c>
      <c r="DK3669">
        <v>768359</v>
      </c>
      <c r="DL3669">
        <v>768359</v>
      </c>
      <c r="DM3669">
        <v>768359</v>
      </c>
      <c r="DN3669">
        <v>768359</v>
      </c>
      <c r="DO3669">
        <v>768359</v>
      </c>
      <c r="DP3669">
        <v>768359</v>
      </c>
      <c r="DQ3669">
        <v>768359</v>
      </c>
      <c r="DR3669">
        <v>768359</v>
      </c>
      <c r="DS3669">
        <v>768359</v>
      </c>
      <c r="DT3669">
        <v>768359</v>
      </c>
      <c r="DU3669">
        <v>768359</v>
      </c>
      <c r="DV3669">
        <v>768359</v>
      </c>
      <c r="DW3669">
        <v>768359</v>
      </c>
      <c r="DX3669">
        <v>768359</v>
      </c>
      <c r="DY3669">
        <v>768359</v>
      </c>
      <c r="DZ3669">
        <v>768359</v>
      </c>
      <c r="EA3669">
        <v>768359</v>
      </c>
      <c r="EB3669">
        <v>768359</v>
      </c>
      <c r="EC3669">
        <v>768359</v>
      </c>
      <c r="ED3669">
        <v>768359</v>
      </c>
      <c r="EE3669">
        <v>768359</v>
      </c>
      <c r="EF3669">
        <v>768359</v>
      </c>
      <c r="EG3669">
        <v>768359</v>
      </c>
      <c r="EH3669">
        <v>768359</v>
      </c>
      <c r="EI3669">
        <v>768359</v>
      </c>
      <c r="EJ3669">
        <v>768359</v>
      </c>
      <c r="EK3669">
        <v>768359</v>
      </c>
      <c r="EL3669">
        <v>768359</v>
      </c>
      <c r="EM3669">
        <v>768359</v>
      </c>
      <c r="EN3669">
        <v>768359</v>
      </c>
      <c r="EO3669">
        <v>768359</v>
      </c>
      <c r="EP3669">
        <v>768359</v>
      </c>
      <c r="EQ3669">
        <v>768359</v>
      </c>
      <c r="ER3669">
        <v>768359</v>
      </c>
      <c r="ES3669">
        <v>768359</v>
      </c>
      <c r="ET3669">
        <v>768359</v>
      </c>
      <c r="EU3669">
        <v>768359</v>
      </c>
      <c r="EV3669">
        <v>768359</v>
      </c>
      <c r="EW3669">
        <v>768359</v>
      </c>
      <c r="EX3669">
        <v>768359</v>
      </c>
      <c r="EY3669">
        <v>768359</v>
      </c>
      <c r="EZ3669">
        <v>768359</v>
      </c>
      <c r="FA3669">
        <v>768359</v>
      </c>
      <c r="FB3669">
        <v>768359</v>
      </c>
      <c r="FC3669">
        <v>768359</v>
      </c>
      <c r="FD3669">
        <v>768359</v>
      </c>
      <c r="FE3669">
        <v>768359</v>
      </c>
      <c r="FF3669">
        <v>768359</v>
      </c>
      <c r="FG3669">
        <v>768359</v>
      </c>
      <c r="FH3669">
        <v>768359</v>
      </c>
    </row>
    <row r="3670" spans="1:164">
      <c r="A3670" t="s">
        <v>3377</v>
      </c>
      <c r="B3670" t="s">
        <v>1940</v>
      </c>
      <c r="C3670" s="23">
        <v>45677</v>
      </c>
      <c r="D3670" s="23">
        <v>45682</v>
      </c>
      <c r="E3670">
        <v>4</v>
      </c>
      <c r="F3670">
        <v>54582</v>
      </c>
      <c r="G3670" t="s">
        <v>2193</v>
      </c>
      <c r="CN3670">
        <v>54582</v>
      </c>
    </row>
    <row r="3671" spans="1:164">
      <c r="A3671" t="s">
        <v>3377</v>
      </c>
      <c r="B3671" t="s">
        <v>1940</v>
      </c>
      <c r="C3671" s="23">
        <v>45677</v>
      </c>
      <c r="D3671" s="23">
        <v>45682</v>
      </c>
      <c r="E3671">
        <v>4</v>
      </c>
      <c r="F3671">
        <v>54582</v>
      </c>
      <c r="G3671" t="s">
        <v>2195</v>
      </c>
      <c r="CN3671">
        <v>54582</v>
      </c>
      <c r="CO3671">
        <v>54582</v>
      </c>
      <c r="CP3671">
        <v>54582</v>
      </c>
      <c r="CQ3671">
        <v>54582</v>
      </c>
      <c r="CR3671">
        <v>54582</v>
      </c>
      <c r="CS3671">
        <v>54582</v>
      </c>
      <c r="CT3671">
        <v>54582</v>
      </c>
      <c r="CU3671">
        <v>54582</v>
      </c>
      <c r="CV3671">
        <v>54582</v>
      </c>
      <c r="CW3671">
        <v>54582</v>
      </c>
      <c r="CX3671">
        <v>54582</v>
      </c>
      <c r="CY3671">
        <v>54582</v>
      </c>
      <c r="CZ3671">
        <v>54582</v>
      </c>
      <c r="DA3671">
        <v>54582</v>
      </c>
      <c r="DB3671">
        <v>54582</v>
      </c>
      <c r="DC3671">
        <v>54582</v>
      </c>
      <c r="DD3671">
        <v>54582</v>
      </c>
      <c r="DE3671">
        <v>54582</v>
      </c>
      <c r="DF3671">
        <v>54582</v>
      </c>
      <c r="DG3671">
        <v>54582</v>
      </c>
      <c r="DH3671">
        <v>54582</v>
      </c>
      <c r="DI3671">
        <v>54582</v>
      </c>
      <c r="DJ3671">
        <v>54582</v>
      </c>
      <c r="DK3671">
        <v>54582</v>
      </c>
      <c r="DL3671">
        <v>54582</v>
      </c>
      <c r="DM3671">
        <v>54582</v>
      </c>
      <c r="DN3671">
        <v>54582</v>
      </c>
      <c r="DO3671">
        <v>54582</v>
      </c>
      <c r="DP3671">
        <v>54582</v>
      </c>
      <c r="DQ3671">
        <v>54582</v>
      </c>
      <c r="DR3671">
        <v>54582</v>
      </c>
      <c r="DS3671">
        <v>54582</v>
      </c>
      <c r="DT3671">
        <v>54582</v>
      </c>
      <c r="DU3671">
        <v>54582</v>
      </c>
      <c r="DV3671">
        <v>54582</v>
      </c>
      <c r="DW3671">
        <v>54582</v>
      </c>
      <c r="DX3671">
        <v>54582</v>
      </c>
      <c r="DY3671">
        <v>54582</v>
      </c>
      <c r="DZ3671">
        <v>54582</v>
      </c>
      <c r="EA3671">
        <v>54582</v>
      </c>
      <c r="EB3671">
        <v>54582</v>
      </c>
      <c r="EC3671">
        <v>54582</v>
      </c>
      <c r="ED3671">
        <v>54582</v>
      </c>
      <c r="EE3671">
        <v>54582</v>
      </c>
      <c r="EF3671">
        <v>54582</v>
      </c>
      <c r="EG3671">
        <v>54582</v>
      </c>
      <c r="EH3671">
        <v>54582</v>
      </c>
      <c r="EI3671">
        <v>54582</v>
      </c>
      <c r="EJ3671">
        <v>54582</v>
      </c>
      <c r="EK3671">
        <v>54582</v>
      </c>
      <c r="EL3671">
        <v>54582</v>
      </c>
      <c r="EM3671">
        <v>54582</v>
      </c>
      <c r="EN3671">
        <v>54582</v>
      </c>
      <c r="EO3671">
        <v>54582</v>
      </c>
      <c r="EP3671">
        <v>54582</v>
      </c>
      <c r="EQ3671">
        <v>54582</v>
      </c>
      <c r="ER3671">
        <v>54582</v>
      </c>
      <c r="ES3671">
        <v>54582</v>
      </c>
      <c r="ET3671">
        <v>54582</v>
      </c>
      <c r="EU3671">
        <v>54582</v>
      </c>
      <c r="EV3671">
        <v>54582</v>
      </c>
      <c r="EW3671">
        <v>54582</v>
      </c>
      <c r="EX3671">
        <v>54582</v>
      </c>
      <c r="EY3671">
        <v>54582</v>
      </c>
      <c r="EZ3671">
        <v>54582</v>
      </c>
      <c r="FA3671">
        <v>54582</v>
      </c>
      <c r="FB3671">
        <v>54582</v>
      </c>
      <c r="FC3671">
        <v>54582</v>
      </c>
      <c r="FD3671">
        <v>54582</v>
      </c>
      <c r="FE3671">
        <v>54582</v>
      </c>
      <c r="FF3671">
        <v>54582</v>
      </c>
      <c r="FG3671">
        <v>54582</v>
      </c>
      <c r="FH3671">
        <v>54582</v>
      </c>
    </row>
    <row r="3672" spans="1:164">
      <c r="A3672" t="s">
        <v>3378</v>
      </c>
      <c r="C3672" s="23">
        <v>45472</v>
      </c>
      <c r="D3672" s="23">
        <v>45650</v>
      </c>
      <c r="E3672">
        <v>153</v>
      </c>
      <c r="F3672">
        <v>1188755</v>
      </c>
      <c r="G3672" t="s">
        <v>2193</v>
      </c>
      <c r="BJ3672">
        <v>7721</v>
      </c>
      <c r="BK3672">
        <v>44939</v>
      </c>
      <c r="BL3672">
        <v>35995</v>
      </c>
      <c r="BM3672">
        <v>29956</v>
      </c>
      <c r="BN3672">
        <v>21114</v>
      </c>
      <c r="BO3672">
        <v>14940</v>
      </c>
      <c r="BP3672">
        <v>6399</v>
      </c>
      <c r="BQ3672">
        <v>590</v>
      </c>
      <c r="BX3672">
        <v>82929</v>
      </c>
      <c r="BY3672">
        <v>82378</v>
      </c>
      <c r="BZ3672">
        <v>65206</v>
      </c>
      <c r="CA3672">
        <v>44722</v>
      </c>
      <c r="CB3672">
        <v>26627</v>
      </c>
      <c r="CC3672">
        <v>84580</v>
      </c>
      <c r="CD3672">
        <v>225428</v>
      </c>
      <c r="CE3672">
        <v>169551</v>
      </c>
      <c r="CF3672">
        <v>96907</v>
      </c>
      <c r="CG3672">
        <v>69215</v>
      </c>
      <c r="CH3672">
        <v>52262</v>
      </c>
      <c r="CI3672">
        <v>22063</v>
      </c>
      <c r="CJ3672">
        <v>5233</v>
      </c>
    </row>
    <row r="3673" spans="1:164">
      <c r="A3673" t="s">
        <v>3378</v>
      </c>
      <c r="C3673" s="23">
        <v>45472</v>
      </c>
      <c r="D3673" s="23">
        <v>45650</v>
      </c>
      <c r="E3673">
        <v>153</v>
      </c>
      <c r="F3673">
        <v>1188755</v>
      </c>
      <c r="G3673" t="s">
        <v>2195</v>
      </c>
      <c r="BJ3673">
        <v>7721</v>
      </c>
      <c r="BK3673">
        <v>52660</v>
      </c>
      <c r="BL3673">
        <v>88655</v>
      </c>
      <c r="BM3673">
        <v>118611</v>
      </c>
      <c r="BN3673">
        <v>139725</v>
      </c>
      <c r="BO3673">
        <v>154665</v>
      </c>
      <c r="BP3673">
        <v>161064</v>
      </c>
      <c r="BQ3673">
        <v>161654</v>
      </c>
      <c r="BR3673">
        <v>161654</v>
      </c>
      <c r="BS3673">
        <v>161654</v>
      </c>
      <c r="BT3673">
        <v>161654</v>
      </c>
      <c r="BU3673">
        <v>161654</v>
      </c>
      <c r="BV3673">
        <v>161654</v>
      </c>
      <c r="BW3673">
        <v>161654</v>
      </c>
      <c r="BX3673">
        <v>244583</v>
      </c>
      <c r="BY3673">
        <v>326960</v>
      </c>
      <c r="BZ3673">
        <v>392166</v>
      </c>
      <c r="CA3673">
        <v>436888</v>
      </c>
      <c r="CB3673">
        <v>463515</v>
      </c>
      <c r="CC3673">
        <v>548095</v>
      </c>
      <c r="CD3673">
        <v>773523</v>
      </c>
      <c r="CE3673">
        <v>943075</v>
      </c>
      <c r="CF3673">
        <v>1039981</v>
      </c>
      <c r="CG3673">
        <v>1109196</v>
      </c>
      <c r="CH3673">
        <v>1161458</v>
      </c>
      <c r="CI3673">
        <v>1183521</v>
      </c>
      <c r="CJ3673">
        <v>1188754</v>
      </c>
      <c r="CK3673">
        <v>1188754</v>
      </c>
      <c r="CL3673">
        <v>1188754</v>
      </c>
      <c r="CM3673">
        <v>1188754</v>
      </c>
      <c r="CN3673">
        <v>1188754</v>
      </c>
      <c r="CO3673">
        <v>1188754</v>
      </c>
      <c r="CP3673">
        <v>1188754</v>
      </c>
      <c r="CQ3673">
        <v>1188754</v>
      </c>
      <c r="CR3673">
        <v>1188754</v>
      </c>
      <c r="CS3673">
        <v>1188754</v>
      </c>
      <c r="CT3673">
        <v>1188754</v>
      </c>
      <c r="CU3673">
        <v>1188754</v>
      </c>
      <c r="CV3673">
        <v>1188754</v>
      </c>
      <c r="CW3673">
        <v>1188754</v>
      </c>
      <c r="CX3673">
        <v>1188754</v>
      </c>
      <c r="CY3673">
        <v>1188754</v>
      </c>
      <c r="CZ3673">
        <v>1188754</v>
      </c>
      <c r="DA3673">
        <v>1188754</v>
      </c>
      <c r="DB3673">
        <v>1188754</v>
      </c>
      <c r="DC3673">
        <v>1188754</v>
      </c>
      <c r="DD3673">
        <v>1188754</v>
      </c>
      <c r="DE3673">
        <v>1188754</v>
      </c>
      <c r="DF3673">
        <v>1188754</v>
      </c>
      <c r="DG3673">
        <v>1188754</v>
      </c>
      <c r="DH3673">
        <v>1188754</v>
      </c>
      <c r="DI3673">
        <v>1188754</v>
      </c>
      <c r="DJ3673">
        <v>1188754</v>
      </c>
      <c r="DK3673">
        <v>1188754</v>
      </c>
      <c r="DL3673">
        <v>1188754</v>
      </c>
      <c r="DM3673">
        <v>1188754</v>
      </c>
      <c r="DN3673">
        <v>1188754</v>
      </c>
      <c r="DO3673">
        <v>1188754</v>
      </c>
      <c r="DP3673">
        <v>1188754</v>
      </c>
      <c r="DQ3673">
        <v>1188754</v>
      </c>
      <c r="DR3673">
        <v>1188754</v>
      </c>
      <c r="DS3673">
        <v>1188754</v>
      </c>
      <c r="DT3673">
        <v>1188754</v>
      </c>
      <c r="DU3673">
        <v>1188754</v>
      </c>
      <c r="DV3673">
        <v>1188754</v>
      </c>
      <c r="DW3673">
        <v>1188754</v>
      </c>
      <c r="DX3673">
        <v>1188754</v>
      </c>
      <c r="DY3673">
        <v>1188754</v>
      </c>
      <c r="DZ3673">
        <v>1188754</v>
      </c>
      <c r="EA3673">
        <v>1188754</v>
      </c>
      <c r="EB3673">
        <v>1188754</v>
      </c>
      <c r="EC3673">
        <v>1188754</v>
      </c>
      <c r="ED3673">
        <v>1188754</v>
      </c>
      <c r="EE3673">
        <v>1188754</v>
      </c>
      <c r="EF3673">
        <v>1188754</v>
      </c>
      <c r="EG3673">
        <v>1188754</v>
      </c>
      <c r="EH3673">
        <v>1188754</v>
      </c>
      <c r="EI3673">
        <v>1188754</v>
      </c>
      <c r="EJ3673">
        <v>1188754</v>
      </c>
      <c r="EK3673">
        <v>1188754</v>
      </c>
      <c r="EL3673">
        <v>1188754</v>
      </c>
      <c r="EM3673">
        <v>1188754</v>
      </c>
      <c r="EN3673">
        <v>1188754</v>
      </c>
      <c r="EO3673">
        <v>1188754</v>
      </c>
      <c r="EP3673">
        <v>1188754</v>
      </c>
      <c r="EQ3673">
        <v>1188754</v>
      </c>
      <c r="ER3673">
        <v>1188754</v>
      </c>
      <c r="ES3673">
        <v>1188754</v>
      </c>
      <c r="ET3673">
        <v>1188754</v>
      </c>
      <c r="EU3673">
        <v>1188754</v>
      </c>
      <c r="EV3673">
        <v>1188754</v>
      </c>
      <c r="EW3673">
        <v>1188754</v>
      </c>
      <c r="EX3673">
        <v>1188754</v>
      </c>
      <c r="EY3673">
        <v>1188754</v>
      </c>
      <c r="EZ3673">
        <v>1188754</v>
      </c>
      <c r="FA3673">
        <v>1188754</v>
      </c>
      <c r="FB3673">
        <v>1188754</v>
      </c>
      <c r="FC3673">
        <v>1188754</v>
      </c>
      <c r="FD3673">
        <v>1188754</v>
      </c>
      <c r="FE3673">
        <v>1188754</v>
      </c>
      <c r="FF3673">
        <v>1188754</v>
      </c>
      <c r="FG3673">
        <v>1188754</v>
      </c>
      <c r="FH3673">
        <v>1188754</v>
      </c>
    </row>
    <row r="3674" spans="1:164">
      <c r="A3674" t="s">
        <v>2204</v>
      </c>
      <c r="C3674" s="23">
        <v>45472</v>
      </c>
      <c r="D3674" s="23">
        <v>45650</v>
      </c>
      <c r="E3674">
        <v>153</v>
      </c>
      <c r="F3674">
        <v>1188755</v>
      </c>
      <c r="G3674" t="s">
        <v>2193</v>
      </c>
      <c r="BJ3674">
        <v>7721</v>
      </c>
      <c r="BK3674">
        <v>44939</v>
      </c>
      <c r="BL3674">
        <v>35995</v>
      </c>
      <c r="BM3674">
        <v>29956</v>
      </c>
      <c r="BN3674">
        <v>21114</v>
      </c>
      <c r="BO3674">
        <v>14940</v>
      </c>
      <c r="BP3674">
        <v>6399</v>
      </c>
      <c r="BQ3674">
        <v>590</v>
      </c>
      <c r="BX3674">
        <v>82929</v>
      </c>
      <c r="BY3674">
        <v>82378</v>
      </c>
      <c r="BZ3674">
        <v>65206</v>
      </c>
      <c r="CA3674">
        <v>44722</v>
      </c>
      <c r="CB3674">
        <v>26627</v>
      </c>
      <c r="CC3674">
        <v>84580</v>
      </c>
      <c r="CD3674">
        <v>225428</v>
      </c>
      <c r="CE3674">
        <v>169551</v>
      </c>
      <c r="CF3674">
        <v>96907</v>
      </c>
      <c r="CG3674">
        <v>69215</v>
      </c>
      <c r="CH3674">
        <v>52262</v>
      </c>
      <c r="CI3674">
        <v>22063</v>
      </c>
      <c r="CJ3674">
        <v>5233</v>
      </c>
    </row>
    <row r="3675" spans="1:164">
      <c r="A3675" t="s">
        <v>2204</v>
      </c>
      <c r="C3675" s="23">
        <v>45472</v>
      </c>
      <c r="D3675" s="23">
        <v>45650</v>
      </c>
      <c r="E3675">
        <v>153</v>
      </c>
      <c r="F3675">
        <v>1188755</v>
      </c>
      <c r="G3675" t="s">
        <v>2195</v>
      </c>
      <c r="BJ3675">
        <v>7721</v>
      </c>
      <c r="BK3675">
        <v>52660</v>
      </c>
      <c r="BL3675">
        <v>88655</v>
      </c>
      <c r="BM3675">
        <v>118611</v>
      </c>
      <c r="BN3675">
        <v>139725</v>
      </c>
      <c r="BO3675">
        <v>154665</v>
      </c>
      <c r="BP3675">
        <v>161064</v>
      </c>
      <c r="BQ3675">
        <v>161654</v>
      </c>
      <c r="BR3675">
        <v>161654</v>
      </c>
      <c r="BS3675">
        <v>161654</v>
      </c>
      <c r="BT3675">
        <v>161654</v>
      </c>
      <c r="BU3675">
        <v>161654</v>
      </c>
      <c r="BV3675">
        <v>161654</v>
      </c>
      <c r="BW3675">
        <v>161654</v>
      </c>
      <c r="BX3675">
        <v>244583</v>
      </c>
      <c r="BY3675">
        <v>326960</v>
      </c>
      <c r="BZ3675">
        <v>392166</v>
      </c>
      <c r="CA3675">
        <v>436888</v>
      </c>
      <c r="CB3675">
        <v>463515</v>
      </c>
      <c r="CC3675">
        <v>548095</v>
      </c>
      <c r="CD3675">
        <v>773523</v>
      </c>
      <c r="CE3675">
        <v>943075</v>
      </c>
      <c r="CF3675">
        <v>1039981</v>
      </c>
      <c r="CG3675">
        <v>1109196</v>
      </c>
      <c r="CH3675">
        <v>1161458</v>
      </c>
      <c r="CI3675">
        <v>1183521</v>
      </c>
      <c r="CJ3675">
        <v>1188754</v>
      </c>
      <c r="CK3675">
        <v>1188754</v>
      </c>
      <c r="CL3675">
        <v>1188754</v>
      </c>
      <c r="CM3675">
        <v>1188754</v>
      </c>
      <c r="CN3675">
        <v>1188754</v>
      </c>
      <c r="CO3675">
        <v>1188754</v>
      </c>
      <c r="CP3675">
        <v>1188754</v>
      </c>
      <c r="CQ3675">
        <v>1188754</v>
      </c>
      <c r="CR3675">
        <v>1188754</v>
      </c>
      <c r="CS3675">
        <v>1188754</v>
      </c>
      <c r="CT3675">
        <v>1188754</v>
      </c>
      <c r="CU3675">
        <v>1188754</v>
      </c>
      <c r="CV3675">
        <v>1188754</v>
      </c>
      <c r="CW3675">
        <v>1188754</v>
      </c>
      <c r="CX3675">
        <v>1188754</v>
      </c>
      <c r="CY3675">
        <v>1188754</v>
      </c>
      <c r="CZ3675">
        <v>1188754</v>
      </c>
      <c r="DA3675">
        <v>1188754</v>
      </c>
      <c r="DB3675">
        <v>1188754</v>
      </c>
      <c r="DC3675">
        <v>1188754</v>
      </c>
      <c r="DD3675">
        <v>1188754</v>
      </c>
      <c r="DE3675">
        <v>1188754</v>
      </c>
      <c r="DF3675">
        <v>1188754</v>
      </c>
      <c r="DG3675">
        <v>1188754</v>
      </c>
      <c r="DH3675">
        <v>1188754</v>
      </c>
      <c r="DI3675">
        <v>1188754</v>
      </c>
      <c r="DJ3675">
        <v>1188754</v>
      </c>
      <c r="DK3675">
        <v>1188754</v>
      </c>
      <c r="DL3675">
        <v>1188754</v>
      </c>
      <c r="DM3675">
        <v>1188754</v>
      </c>
      <c r="DN3675">
        <v>1188754</v>
      </c>
      <c r="DO3675">
        <v>1188754</v>
      </c>
      <c r="DP3675">
        <v>1188754</v>
      </c>
      <c r="DQ3675">
        <v>1188754</v>
      </c>
      <c r="DR3675">
        <v>1188754</v>
      </c>
      <c r="DS3675">
        <v>1188754</v>
      </c>
      <c r="DT3675">
        <v>1188754</v>
      </c>
      <c r="DU3675">
        <v>1188754</v>
      </c>
      <c r="DV3675">
        <v>1188754</v>
      </c>
      <c r="DW3675">
        <v>1188754</v>
      </c>
      <c r="DX3675">
        <v>1188754</v>
      </c>
      <c r="DY3675">
        <v>1188754</v>
      </c>
      <c r="DZ3675">
        <v>1188754</v>
      </c>
      <c r="EA3675">
        <v>1188754</v>
      </c>
      <c r="EB3675">
        <v>1188754</v>
      </c>
      <c r="EC3675">
        <v>1188754</v>
      </c>
      <c r="ED3675">
        <v>1188754</v>
      </c>
      <c r="EE3675">
        <v>1188754</v>
      </c>
      <c r="EF3675">
        <v>1188754</v>
      </c>
      <c r="EG3675">
        <v>1188754</v>
      </c>
      <c r="EH3675">
        <v>1188754</v>
      </c>
      <c r="EI3675">
        <v>1188754</v>
      </c>
      <c r="EJ3675">
        <v>1188754</v>
      </c>
      <c r="EK3675">
        <v>1188754</v>
      </c>
      <c r="EL3675">
        <v>1188754</v>
      </c>
      <c r="EM3675">
        <v>1188754</v>
      </c>
      <c r="EN3675">
        <v>1188754</v>
      </c>
      <c r="EO3675">
        <v>1188754</v>
      </c>
      <c r="EP3675">
        <v>1188754</v>
      </c>
      <c r="EQ3675">
        <v>1188754</v>
      </c>
      <c r="ER3675">
        <v>1188754</v>
      </c>
      <c r="ES3675">
        <v>1188754</v>
      </c>
      <c r="ET3675">
        <v>1188754</v>
      </c>
      <c r="EU3675">
        <v>1188754</v>
      </c>
      <c r="EV3675">
        <v>1188754</v>
      </c>
      <c r="EW3675">
        <v>1188754</v>
      </c>
      <c r="EX3675">
        <v>1188754</v>
      </c>
      <c r="EY3675">
        <v>1188754</v>
      </c>
      <c r="EZ3675">
        <v>1188754</v>
      </c>
      <c r="FA3675">
        <v>1188754</v>
      </c>
      <c r="FB3675">
        <v>1188754</v>
      </c>
      <c r="FC3675">
        <v>1188754</v>
      </c>
      <c r="FD3675">
        <v>1188754</v>
      </c>
      <c r="FE3675">
        <v>1188754</v>
      </c>
      <c r="FF3675">
        <v>1188754</v>
      </c>
      <c r="FG3675">
        <v>1188754</v>
      </c>
      <c r="FH3675">
        <v>1188754</v>
      </c>
    </row>
    <row r="3676" spans="1:164">
      <c r="A3676" t="s">
        <v>2205</v>
      </c>
      <c r="C3676" s="23">
        <v>45472</v>
      </c>
      <c r="D3676" s="23">
        <v>45650</v>
      </c>
      <c r="E3676">
        <v>153</v>
      </c>
      <c r="F3676">
        <v>1025007</v>
      </c>
      <c r="G3676" t="s">
        <v>2193</v>
      </c>
      <c r="BJ3676">
        <v>7721</v>
      </c>
      <c r="BK3676">
        <v>44939</v>
      </c>
      <c r="BL3676">
        <v>35995</v>
      </c>
      <c r="BM3676">
        <v>29956</v>
      </c>
      <c r="BN3676">
        <v>21114</v>
      </c>
      <c r="BO3676">
        <v>14940</v>
      </c>
      <c r="BP3676">
        <v>6399</v>
      </c>
      <c r="BQ3676">
        <v>590</v>
      </c>
      <c r="BX3676">
        <v>82929</v>
      </c>
      <c r="BY3676">
        <v>82378</v>
      </c>
      <c r="BZ3676">
        <v>65206</v>
      </c>
      <c r="CA3676">
        <v>44722</v>
      </c>
      <c r="CB3676">
        <v>26627</v>
      </c>
      <c r="CC3676">
        <v>57758</v>
      </c>
      <c r="CD3676">
        <v>144287</v>
      </c>
      <c r="CE3676">
        <v>113767</v>
      </c>
      <c r="CF3676">
        <v>96907</v>
      </c>
      <c r="CG3676">
        <v>69215</v>
      </c>
      <c r="CH3676">
        <v>52262</v>
      </c>
      <c r="CI3676">
        <v>22063</v>
      </c>
      <c r="CJ3676">
        <v>5233</v>
      </c>
    </row>
    <row r="3677" spans="1:164">
      <c r="A3677" t="s">
        <v>2205</v>
      </c>
      <c r="C3677" s="23">
        <v>45472</v>
      </c>
      <c r="D3677" s="23">
        <v>45650</v>
      </c>
      <c r="E3677">
        <v>153</v>
      </c>
      <c r="F3677">
        <v>1025007</v>
      </c>
      <c r="G3677" t="s">
        <v>2195</v>
      </c>
      <c r="BJ3677">
        <v>7721</v>
      </c>
      <c r="BK3677">
        <v>52660</v>
      </c>
      <c r="BL3677">
        <v>88655</v>
      </c>
      <c r="BM3677">
        <v>118611</v>
      </c>
      <c r="BN3677">
        <v>139725</v>
      </c>
      <c r="BO3677">
        <v>154665</v>
      </c>
      <c r="BP3677">
        <v>161064</v>
      </c>
      <c r="BQ3677">
        <v>161654</v>
      </c>
      <c r="BR3677">
        <v>161654</v>
      </c>
      <c r="BS3677">
        <v>161654</v>
      </c>
      <c r="BT3677">
        <v>161654</v>
      </c>
      <c r="BU3677">
        <v>161654</v>
      </c>
      <c r="BV3677">
        <v>161654</v>
      </c>
      <c r="BW3677">
        <v>161654</v>
      </c>
      <c r="BX3677">
        <v>244583</v>
      </c>
      <c r="BY3677">
        <v>326960</v>
      </c>
      <c r="BZ3677">
        <v>392166</v>
      </c>
      <c r="CA3677">
        <v>436888</v>
      </c>
      <c r="CB3677">
        <v>463515</v>
      </c>
      <c r="CC3677">
        <v>521273</v>
      </c>
      <c r="CD3677">
        <v>665560</v>
      </c>
      <c r="CE3677">
        <v>779327</v>
      </c>
      <c r="CF3677">
        <v>876234</v>
      </c>
      <c r="CG3677">
        <v>945449</v>
      </c>
      <c r="CH3677">
        <v>997711</v>
      </c>
      <c r="CI3677">
        <v>1019774</v>
      </c>
      <c r="CJ3677">
        <v>1025007</v>
      </c>
      <c r="CK3677">
        <v>1025007</v>
      </c>
      <c r="CL3677">
        <v>1025007</v>
      </c>
      <c r="CM3677">
        <v>1025007</v>
      </c>
      <c r="CN3677">
        <v>1025007</v>
      </c>
      <c r="CO3677">
        <v>1025007</v>
      </c>
      <c r="CP3677">
        <v>1025007</v>
      </c>
      <c r="CQ3677">
        <v>1025007</v>
      </c>
      <c r="CR3677">
        <v>1025007</v>
      </c>
      <c r="CS3677">
        <v>1025007</v>
      </c>
      <c r="CT3677">
        <v>1025007</v>
      </c>
      <c r="CU3677">
        <v>1025007</v>
      </c>
      <c r="CV3677">
        <v>1025007</v>
      </c>
      <c r="CW3677">
        <v>1025007</v>
      </c>
      <c r="CX3677">
        <v>1025007</v>
      </c>
      <c r="CY3677">
        <v>1025007</v>
      </c>
      <c r="CZ3677">
        <v>1025007</v>
      </c>
      <c r="DA3677">
        <v>1025007</v>
      </c>
      <c r="DB3677">
        <v>1025007</v>
      </c>
      <c r="DC3677">
        <v>1025007</v>
      </c>
      <c r="DD3677">
        <v>1025007</v>
      </c>
      <c r="DE3677">
        <v>1025007</v>
      </c>
      <c r="DF3677">
        <v>1025007</v>
      </c>
      <c r="DG3677">
        <v>1025007</v>
      </c>
      <c r="DH3677">
        <v>1025007</v>
      </c>
      <c r="DI3677">
        <v>1025007</v>
      </c>
      <c r="DJ3677">
        <v>1025007</v>
      </c>
      <c r="DK3677">
        <v>1025007</v>
      </c>
      <c r="DL3677">
        <v>1025007</v>
      </c>
      <c r="DM3677">
        <v>1025007</v>
      </c>
      <c r="DN3677">
        <v>1025007</v>
      </c>
      <c r="DO3677">
        <v>1025007</v>
      </c>
      <c r="DP3677">
        <v>1025007</v>
      </c>
      <c r="DQ3677">
        <v>1025007</v>
      </c>
      <c r="DR3677">
        <v>1025007</v>
      </c>
      <c r="DS3677">
        <v>1025007</v>
      </c>
      <c r="DT3677">
        <v>1025007</v>
      </c>
      <c r="DU3677">
        <v>1025007</v>
      </c>
      <c r="DV3677">
        <v>1025007</v>
      </c>
      <c r="DW3677">
        <v>1025007</v>
      </c>
      <c r="DX3677">
        <v>1025007</v>
      </c>
      <c r="DY3677">
        <v>1025007</v>
      </c>
      <c r="DZ3677">
        <v>1025007</v>
      </c>
      <c r="EA3677">
        <v>1025007</v>
      </c>
      <c r="EB3677">
        <v>1025007</v>
      </c>
      <c r="EC3677">
        <v>1025007</v>
      </c>
      <c r="ED3677">
        <v>1025007</v>
      </c>
      <c r="EE3677">
        <v>1025007</v>
      </c>
      <c r="EF3677">
        <v>1025007</v>
      </c>
      <c r="EG3677">
        <v>1025007</v>
      </c>
      <c r="EH3677">
        <v>1025007</v>
      </c>
      <c r="EI3677">
        <v>1025007</v>
      </c>
      <c r="EJ3677">
        <v>1025007</v>
      </c>
      <c r="EK3677">
        <v>1025007</v>
      </c>
      <c r="EL3677">
        <v>1025007</v>
      </c>
      <c r="EM3677">
        <v>1025007</v>
      </c>
      <c r="EN3677">
        <v>1025007</v>
      </c>
      <c r="EO3677">
        <v>1025007</v>
      </c>
      <c r="EP3677">
        <v>1025007</v>
      </c>
      <c r="EQ3677">
        <v>1025007</v>
      </c>
      <c r="ER3677">
        <v>1025007</v>
      </c>
      <c r="ES3677">
        <v>1025007</v>
      </c>
      <c r="ET3677">
        <v>1025007</v>
      </c>
      <c r="EU3677">
        <v>1025007</v>
      </c>
      <c r="EV3677">
        <v>1025007</v>
      </c>
      <c r="EW3677">
        <v>1025007</v>
      </c>
      <c r="EX3677">
        <v>1025007</v>
      </c>
      <c r="EY3677">
        <v>1025007</v>
      </c>
      <c r="EZ3677">
        <v>1025007</v>
      </c>
      <c r="FA3677">
        <v>1025007</v>
      </c>
      <c r="FB3677">
        <v>1025007</v>
      </c>
      <c r="FC3677">
        <v>1025007</v>
      </c>
      <c r="FD3677">
        <v>1025007</v>
      </c>
      <c r="FE3677">
        <v>1025007</v>
      </c>
      <c r="FF3677">
        <v>1025007</v>
      </c>
      <c r="FG3677">
        <v>1025007</v>
      </c>
      <c r="FH3677">
        <v>1025007</v>
      </c>
    </row>
    <row r="3678" spans="1:164">
      <c r="A3678" t="s">
        <v>3379</v>
      </c>
      <c r="B3678" t="s">
        <v>1943</v>
      </c>
      <c r="C3678" s="23">
        <v>45472</v>
      </c>
      <c r="D3678" s="23">
        <v>45516</v>
      </c>
      <c r="E3678">
        <v>38</v>
      </c>
      <c r="F3678">
        <v>161654</v>
      </c>
      <c r="G3678" t="s">
        <v>2193</v>
      </c>
      <c r="BJ3678">
        <v>7721</v>
      </c>
      <c r="BK3678">
        <v>44939</v>
      </c>
      <c r="BL3678">
        <v>35995</v>
      </c>
      <c r="BM3678">
        <v>29956</v>
      </c>
      <c r="BN3678">
        <v>21114</v>
      </c>
      <c r="BO3678">
        <v>14940</v>
      </c>
      <c r="BP3678">
        <v>6399</v>
      </c>
      <c r="BQ3678">
        <v>590</v>
      </c>
    </row>
    <row r="3679" spans="1:164">
      <c r="A3679" t="s">
        <v>3379</v>
      </c>
      <c r="B3679" t="s">
        <v>1943</v>
      </c>
      <c r="C3679" s="23">
        <v>45472</v>
      </c>
      <c r="D3679" s="23">
        <v>45516</v>
      </c>
      <c r="E3679">
        <v>38</v>
      </c>
      <c r="F3679">
        <v>161654</v>
      </c>
      <c r="G3679" t="s">
        <v>2195</v>
      </c>
      <c r="BJ3679">
        <v>7721</v>
      </c>
      <c r="BK3679">
        <v>52660</v>
      </c>
      <c r="BL3679">
        <v>88655</v>
      </c>
      <c r="BM3679">
        <v>118611</v>
      </c>
      <c r="BN3679">
        <v>139725</v>
      </c>
      <c r="BO3679">
        <v>154665</v>
      </c>
      <c r="BP3679">
        <v>161064</v>
      </c>
      <c r="BQ3679">
        <v>161654</v>
      </c>
      <c r="BR3679">
        <v>161654</v>
      </c>
      <c r="BS3679">
        <v>161654</v>
      </c>
      <c r="BT3679">
        <v>161654</v>
      </c>
      <c r="BU3679">
        <v>161654</v>
      </c>
      <c r="BV3679">
        <v>161654</v>
      </c>
      <c r="BW3679">
        <v>161654</v>
      </c>
      <c r="BX3679">
        <v>161654</v>
      </c>
      <c r="BY3679">
        <v>161654</v>
      </c>
      <c r="BZ3679">
        <v>161654</v>
      </c>
      <c r="CA3679">
        <v>161654</v>
      </c>
      <c r="CB3679">
        <v>161654</v>
      </c>
      <c r="CC3679">
        <v>161654</v>
      </c>
      <c r="CD3679">
        <v>161654</v>
      </c>
      <c r="CE3679">
        <v>161654</v>
      </c>
      <c r="CF3679">
        <v>161654</v>
      </c>
      <c r="CG3679">
        <v>161654</v>
      </c>
      <c r="CH3679">
        <v>161654</v>
      </c>
      <c r="CI3679">
        <v>161654</v>
      </c>
      <c r="CJ3679">
        <v>161654</v>
      </c>
      <c r="CK3679">
        <v>161654</v>
      </c>
      <c r="CL3679">
        <v>161654</v>
      </c>
      <c r="CM3679">
        <v>161654</v>
      </c>
      <c r="CN3679">
        <v>161654</v>
      </c>
      <c r="CO3679">
        <v>161654</v>
      </c>
      <c r="CP3679">
        <v>161654</v>
      </c>
      <c r="CQ3679">
        <v>161654</v>
      </c>
      <c r="CR3679">
        <v>161654</v>
      </c>
      <c r="CS3679">
        <v>161654</v>
      </c>
      <c r="CT3679">
        <v>161654</v>
      </c>
      <c r="CU3679">
        <v>161654</v>
      </c>
      <c r="CV3679">
        <v>161654</v>
      </c>
      <c r="CW3679">
        <v>161654</v>
      </c>
      <c r="CX3679">
        <v>161654</v>
      </c>
      <c r="CY3679">
        <v>161654</v>
      </c>
      <c r="CZ3679">
        <v>161654</v>
      </c>
      <c r="DA3679">
        <v>161654</v>
      </c>
      <c r="DB3679">
        <v>161654</v>
      </c>
      <c r="DC3679">
        <v>161654</v>
      </c>
      <c r="DD3679">
        <v>161654</v>
      </c>
      <c r="DE3679">
        <v>161654</v>
      </c>
      <c r="DF3679">
        <v>161654</v>
      </c>
      <c r="DG3679">
        <v>161654</v>
      </c>
      <c r="DH3679">
        <v>161654</v>
      </c>
      <c r="DI3679">
        <v>161654</v>
      </c>
      <c r="DJ3679">
        <v>161654</v>
      </c>
      <c r="DK3679">
        <v>161654</v>
      </c>
      <c r="DL3679">
        <v>161654</v>
      </c>
      <c r="DM3679">
        <v>161654</v>
      </c>
      <c r="DN3679">
        <v>161654</v>
      </c>
      <c r="DO3679">
        <v>161654</v>
      </c>
      <c r="DP3679">
        <v>161654</v>
      </c>
      <c r="DQ3679">
        <v>161654</v>
      </c>
      <c r="DR3679">
        <v>161654</v>
      </c>
      <c r="DS3679">
        <v>161654</v>
      </c>
      <c r="DT3679">
        <v>161654</v>
      </c>
      <c r="DU3679">
        <v>161654</v>
      </c>
      <c r="DV3679">
        <v>161654</v>
      </c>
      <c r="DW3679">
        <v>161654</v>
      </c>
      <c r="DX3679">
        <v>161654</v>
      </c>
      <c r="DY3679">
        <v>161654</v>
      </c>
      <c r="DZ3679">
        <v>161654</v>
      </c>
      <c r="EA3679">
        <v>161654</v>
      </c>
      <c r="EB3679">
        <v>161654</v>
      </c>
      <c r="EC3679">
        <v>161654</v>
      </c>
      <c r="ED3679">
        <v>161654</v>
      </c>
      <c r="EE3679">
        <v>161654</v>
      </c>
      <c r="EF3679">
        <v>161654</v>
      </c>
      <c r="EG3679">
        <v>161654</v>
      </c>
      <c r="EH3679">
        <v>161654</v>
      </c>
      <c r="EI3679">
        <v>161654</v>
      </c>
      <c r="EJ3679">
        <v>161654</v>
      </c>
      <c r="EK3679">
        <v>161654</v>
      </c>
      <c r="EL3679">
        <v>161654</v>
      </c>
      <c r="EM3679">
        <v>161654</v>
      </c>
      <c r="EN3679">
        <v>161654</v>
      </c>
      <c r="EO3679">
        <v>161654</v>
      </c>
      <c r="EP3679">
        <v>161654</v>
      </c>
      <c r="EQ3679">
        <v>161654</v>
      </c>
      <c r="ER3679">
        <v>161654</v>
      </c>
      <c r="ES3679">
        <v>161654</v>
      </c>
      <c r="ET3679">
        <v>161654</v>
      </c>
      <c r="EU3679">
        <v>161654</v>
      </c>
      <c r="EV3679">
        <v>161654</v>
      </c>
      <c r="EW3679">
        <v>161654</v>
      </c>
      <c r="EX3679">
        <v>161654</v>
      </c>
      <c r="EY3679">
        <v>161654</v>
      </c>
      <c r="EZ3679">
        <v>161654</v>
      </c>
      <c r="FA3679">
        <v>161654</v>
      </c>
      <c r="FB3679">
        <v>161654</v>
      </c>
      <c r="FC3679">
        <v>161654</v>
      </c>
      <c r="FD3679">
        <v>161654</v>
      </c>
      <c r="FE3679">
        <v>161654</v>
      </c>
      <c r="FF3679">
        <v>161654</v>
      </c>
      <c r="FG3679">
        <v>161654</v>
      </c>
      <c r="FH3679">
        <v>161654</v>
      </c>
    </row>
    <row r="3680" spans="1:164">
      <c r="A3680" t="s">
        <v>3380</v>
      </c>
      <c r="B3680" t="s">
        <v>1945</v>
      </c>
      <c r="C3680" s="23">
        <v>45566</v>
      </c>
      <c r="D3680" s="23">
        <v>45604</v>
      </c>
      <c r="E3680">
        <v>33</v>
      </c>
      <c r="F3680">
        <v>310077</v>
      </c>
      <c r="G3680" t="s">
        <v>2193</v>
      </c>
      <c r="BX3680">
        <v>82929</v>
      </c>
      <c r="BY3680">
        <v>82378</v>
      </c>
      <c r="BZ3680">
        <v>65206</v>
      </c>
      <c r="CA3680">
        <v>44722</v>
      </c>
      <c r="CB3680">
        <v>26627</v>
      </c>
      <c r="CC3680">
        <v>8216</v>
      </c>
    </row>
    <row r="3681" spans="1:164">
      <c r="A3681" t="s">
        <v>3380</v>
      </c>
      <c r="B3681" t="s">
        <v>1945</v>
      </c>
      <c r="C3681" s="23">
        <v>45566</v>
      </c>
      <c r="D3681" s="23">
        <v>45604</v>
      </c>
      <c r="E3681">
        <v>33</v>
      </c>
      <c r="F3681">
        <v>310077</v>
      </c>
      <c r="G3681" t="s">
        <v>2195</v>
      </c>
      <c r="BX3681">
        <v>82929</v>
      </c>
      <c r="BY3681">
        <v>165306</v>
      </c>
      <c r="BZ3681">
        <v>230512</v>
      </c>
      <c r="CA3681">
        <v>275234</v>
      </c>
      <c r="CB3681">
        <v>301861</v>
      </c>
      <c r="CC3681">
        <v>310077</v>
      </c>
      <c r="CD3681">
        <v>310077</v>
      </c>
      <c r="CE3681">
        <v>310077</v>
      </c>
      <c r="CF3681">
        <v>310077</v>
      </c>
      <c r="CG3681">
        <v>310077</v>
      </c>
      <c r="CH3681">
        <v>310077</v>
      </c>
      <c r="CI3681">
        <v>310077</v>
      </c>
      <c r="CJ3681">
        <v>310077</v>
      </c>
      <c r="CK3681">
        <v>310077</v>
      </c>
      <c r="CL3681">
        <v>310077</v>
      </c>
      <c r="CM3681">
        <v>310077</v>
      </c>
      <c r="CN3681">
        <v>310077</v>
      </c>
      <c r="CO3681">
        <v>310077</v>
      </c>
      <c r="CP3681">
        <v>310077</v>
      </c>
      <c r="CQ3681">
        <v>310077</v>
      </c>
      <c r="CR3681">
        <v>310077</v>
      </c>
      <c r="CS3681">
        <v>310077</v>
      </c>
      <c r="CT3681">
        <v>310077</v>
      </c>
      <c r="CU3681">
        <v>310077</v>
      </c>
      <c r="CV3681">
        <v>310077</v>
      </c>
      <c r="CW3681">
        <v>310077</v>
      </c>
      <c r="CX3681">
        <v>310077</v>
      </c>
      <c r="CY3681">
        <v>310077</v>
      </c>
      <c r="CZ3681">
        <v>310077</v>
      </c>
      <c r="DA3681">
        <v>310077</v>
      </c>
      <c r="DB3681">
        <v>310077</v>
      </c>
      <c r="DC3681">
        <v>310077</v>
      </c>
      <c r="DD3681">
        <v>310077</v>
      </c>
      <c r="DE3681">
        <v>310077</v>
      </c>
      <c r="DF3681">
        <v>310077</v>
      </c>
      <c r="DG3681">
        <v>310077</v>
      </c>
      <c r="DH3681">
        <v>310077</v>
      </c>
      <c r="DI3681">
        <v>310077</v>
      </c>
      <c r="DJ3681">
        <v>310077</v>
      </c>
      <c r="DK3681">
        <v>310077</v>
      </c>
      <c r="DL3681">
        <v>310077</v>
      </c>
      <c r="DM3681">
        <v>310077</v>
      </c>
      <c r="DN3681">
        <v>310077</v>
      </c>
      <c r="DO3681">
        <v>310077</v>
      </c>
      <c r="DP3681">
        <v>310077</v>
      </c>
      <c r="DQ3681">
        <v>310077</v>
      </c>
      <c r="DR3681">
        <v>310077</v>
      </c>
      <c r="DS3681">
        <v>310077</v>
      </c>
      <c r="DT3681">
        <v>310077</v>
      </c>
      <c r="DU3681">
        <v>310077</v>
      </c>
      <c r="DV3681">
        <v>310077</v>
      </c>
      <c r="DW3681">
        <v>310077</v>
      </c>
      <c r="DX3681">
        <v>310077</v>
      </c>
      <c r="DY3681">
        <v>310077</v>
      </c>
      <c r="DZ3681">
        <v>310077</v>
      </c>
      <c r="EA3681">
        <v>310077</v>
      </c>
      <c r="EB3681">
        <v>310077</v>
      </c>
      <c r="EC3681">
        <v>310077</v>
      </c>
      <c r="ED3681">
        <v>310077</v>
      </c>
      <c r="EE3681">
        <v>310077</v>
      </c>
      <c r="EF3681">
        <v>310077</v>
      </c>
      <c r="EG3681">
        <v>310077</v>
      </c>
      <c r="EH3681">
        <v>310077</v>
      </c>
      <c r="EI3681">
        <v>310077</v>
      </c>
      <c r="EJ3681">
        <v>310077</v>
      </c>
      <c r="EK3681">
        <v>310077</v>
      </c>
      <c r="EL3681">
        <v>310077</v>
      </c>
      <c r="EM3681">
        <v>310077</v>
      </c>
      <c r="EN3681">
        <v>310077</v>
      </c>
      <c r="EO3681">
        <v>310077</v>
      </c>
      <c r="EP3681">
        <v>310077</v>
      </c>
      <c r="EQ3681">
        <v>310077</v>
      </c>
      <c r="ER3681">
        <v>310077</v>
      </c>
      <c r="ES3681">
        <v>310077</v>
      </c>
      <c r="ET3681">
        <v>310077</v>
      </c>
      <c r="EU3681">
        <v>310077</v>
      </c>
      <c r="EV3681">
        <v>310077</v>
      </c>
      <c r="EW3681">
        <v>310077</v>
      </c>
      <c r="EX3681">
        <v>310077</v>
      </c>
      <c r="EY3681">
        <v>310077</v>
      </c>
      <c r="EZ3681">
        <v>310077</v>
      </c>
      <c r="FA3681">
        <v>310077</v>
      </c>
      <c r="FB3681">
        <v>310077</v>
      </c>
      <c r="FC3681">
        <v>310077</v>
      </c>
      <c r="FD3681">
        <v>310077</v>
      </c>
      <c r="FE3681">
        <v>310077</v>
      </c>
      <c r="FF3681">
        <v>310077</v>
      </c>
      <c r="FG3681">
        <v>310077</v>
      </c>
      <c r="FH3681">
        <v>310077</v>
      </c>
    </row>
    <row r="3682" spans="1:164">
      <c r="A3682" t="s">
        <v>3381</v>
      </c>
      <c r="B3682" t="s">
        <v>1947</v>
      </c>
      <c r="C3682" s="23">
        <v>45604</v>
      </c>
      <c r="D3682" s="23">
        <v>45650</v>
      </c>
      <c r="E3682">
        <v>40</v>
      </c>
      <c r="F3682">
        <v>553276</v>
      </c>
      <c r="G3682" t="s">
        <v>2193</v>
      </c>
      <c r="CC3682">
        <v>49542</v>
      </c>
      <c r="CD3682">
        <v>144287</v>
      </c>
      <c r="CE3682">
        <v>113767</v>
      </c>
      <c r="CF3682">
        <v>96907</v>
      </c>
      <c r="CG3682">
        <v>69215</v>
      </c>
      <c r="CH3682">
        <v>52262</v>
      </c>
      <c r="CI3682">
        <v>22063</v>
      </c>
      <c r="CJ3682">
        <v>5233</v>
      </c>
    </row>
    <row r="3683" spans="1:164">
      <c r="A3683" t="s">
        <v>3381</v>
      </c>
      <c r="B3683" t="s">
        <v>1947</v>
      </c>
      <c r="C3683" s="23">
        <v>45604</v>
      </c>
      <c r="D3683" s="23">
        <v>45650</v>
      </c>
      <c r="E3683">
        <v>40</v>
      </c>
      <c r="F3683">
        <v>553276</v>
      </c>
      <c r="G3683" t="s">
        <v>2195</v>
      </c>
      <c r="CC3683">
        <v>49542</v>
      </c>
      <c r="CD3683">
        <v>193829</v>
      </c>
      <c r="CE3683">
        <v>307596</v>
      </c>
      <c r="CF3683">
        <v>404503</v>
      </c>
      <c r="CG3683">
        <v>473718</v>
      </c>
      <c r="CH3683">
        <v>525980</v>
      </c>
      <c r="CI3683">
        <v>548043</v>
      </c>
      <c r="CJ3683">
        <v>553276</v>
      </c>
      <c r="CK3683">
        <v>553276</v>
      </c>
      <c r="CL3683">
        <v>553276</v>
      </c>
      <c r="CM3683">
        <v>553276</v>
      </c>
      <c r="CN3683">
        <v>553276</v>
      </c>
      <c r="CO3683">
        <v>553276</v>
      </c>
      <c r="CP3683">
        <v>553276</v>
      </c>
      <c r="CQ3683">
        <v>553276</v>
      </c>
      <c r="CR3683">
        <v>553276</v>
      </c>
      <c r="CS3683">
        <v>553276</v>
      </c>
      <c r="CT3683">
        <v>553276</v>
      </c>
      <c r="CU3683">
        <v>553276</v>
      </c>
      <c r="CV3683">
        <v>553276</v>
      </c>
      <c r="CW3683">
        <v>553276</v>
      </c>
      <c r="CX3683">
        <v>553276</v>
      </c>
      <c r="CY3683">
        <v>553276</v>
      </c>
      <c r="CZ3683">
        <v>553276</v>
      </c>
      <c r="DA3683">
        <v>553276</v>
      </c>
      <c r="DB3683">
        <v>553276</v>
      </c>
      <c r="DC3683">
        <v>553276</v>
      </c>
      <c r="DD3683">
        <v>553276</v>
      </c>
      <c r="DE3683">
        <v>553276</v>
      </c>
      <c r="DF3683">
        <v>553276</v>
      </c>
      <c r="DG3683">
        <v>553276</v>
      </c>
      <c r="DH3683">
        <v>553276</v>
      </c>
      <c r="DI3683">
        <v>553276</v>
      </c>
      <c r="DJ3683">
        <v>553276</v>
      </c>
      <c r="DK3683">
        <v>553276</v>
      </c>
      <c r="DL3683">
        <v>553276</v>
      </c>
      <c r="DM3683">
        <v>553276</v>
      </c>
      <c r="DN3683">
        <v>553276</v>
      </c>
      <c r="DO3683">
        <v>553276</v>
      </c>
      <c r="DP3683">
        <v>553276</v>
      </c>
      <c r="DQ3683">
        <v>553276</v>
      </c>
      <c r="DR3683">
        <v>553276</v>
      </c>
      <c r="DS3683">
        <v>553276</v>
      </c>
      <c r="DT3683">
        <v>553276</v>
      </c>
      <c r="DU3683">
        <v>553276</v>
      </c>
      <c r="DV3683">
        <v>553276</v>
      </c>
      <c r="DW3683">
        <v>553276</v>
      </c>
      <c r="DX3683">
        <v>553276</v>
      </c>
      <c r="DY3683">
        <v>553276</v>
      </c>
      <c r="DZ3683">
        <v>553276</v>
      </c>
      <c r="EA3683">
        <v>553276</v>
      </c>
      <c r="EB3683">
        <v>553276</v>
      </c>
      <c r="EC3683">
        <v>553276</v>
      </c>
      <c r="ED3683">
        <v>553276</v>
      </c>
      <c r="EE3683">
        <v>553276</v>
      </c>
      <c r="EF3683">
        <v>553276</v>
      </c>
      <c r="EG3683">
        <v>553276</v>
      </c>
      <c r="EH3683">
        <v>553276</v>
      </c>
      <c r="EI3683">
        <v>553276</v>
      </c>
      <c r="EJ3683">
        <v>553276</v>
      </c>
      <c r="EK3683">
        <v>553276</v>
      </c>
      <c r="EL3683">
        <v>553276</v>
      </c>
      <c r="EM3683">
        <v>553276</v>
      </c>
      <c r="EN3683">
        <v>553276</v>
      </c>
      <c r="EO3683">
        <v>553276</v>
      </c>
      <c r="EP3683">
        <v>553276</v>
      </c>
      <c r="EQ3683">
        <v>553276</v>
      </c>
      <c r="ER3683">
        <v>553276</v>
      </c>
      <c r="ES3683">
        <v>553276</v>
      </c>
      <c r="ET3683">
        <v>553276</v>
      </c>
      <c r="EU3683">
        <v>553276</v>
      </c>
      <c r="EV3683">
        <v>553276</v>
      </c>
      <c r="EW3683">
        <v>553276</v>
      </c>
      <c r="EX3683">
        <v>553276</v>
      </c>
      <c r="EY3683">
        <v>553276</v>
      </c>
      <c r="EZ3683">
        <v>553276</v>
      </c>
      <c r="FA3683">
        <v>553276</v>
      </c>
      <c r="FB3683">
        <v>553276</v>
      </c>
      <c r="FC3683">
        <v>553276</v>
      </c>
      <c r="FD3683">
        <v>553276</v>
      </c>
      <c r="FE3683">
        <v>553276</v>
      </c>
      <c r="FF3683">
        <v>553276</v>
      </c>
      <c r="FG3683">
        <v>553276</v>
      </c>
      <c r="FH3683">
        <v>553276</v>
      </c>
    </row>
    <row r="3684" spans="1:164">
      <c r="A3684" t="s">
        <v>2437</v>
      </c>
      <c r="C3684" s="23">
        <v>45604</v>
      </c>
      <c r="D3684" s="23">
        <v>45618</v>
      </c>
      <c r="E3684">
        <v>12</v>
      </c>
      <c r="F3684">
        <v>163748</v>
      </c>
      <c r="G3684" t="s">
        <v>2193</v>
      </c>
      <c r="CC3684">
        <v>26822</v>
      </c>
      <c r="CD3684">
        <v>81141</v>
      </c>
      <c r="CE3684">
        <v>55785</v>
      </c>
    </row>
    <row r="3685" spans="1:164">
      <c r="A3685" t="s">
        <v>2437</v>
      </c>
      <c r="C3685" s="23">
        <v>45604</v>
      </c>
      <c r="D3685" s="23">
        <v>45618</v>
      </c>
      <c r="E3685">
        <v>12</v>
      </c>
      <c r="F3685">
        <v>163748</v>
      </c>
      <c r="G3685" t="s">
        <v>2195</v>
      </c>
      <c r="CC3685">
        <v>26822</v>
      </c>
      <c r="CD3685">
        <v>107963</v>
      </c>
      <c r="CE3685">
        <v>163747</v>
      </c>
      <c r="CF3685">
        <v>163747</v>
      </c>
      <c r="CG3685">
        <v>163747</v>
      </c>
      <c r="CH3685">
        <v>163747</v>
      </c>
      <c r="CI3685">
        <v>163747</v>
      </c>
      <c r="CJ3685">
        <v>163747</v>
      </c>
      <c r="CK3685">
        <v>163747</v>
      </c>
      <c r="CL3685">
        <v>163747</v>
      </c>
      <c r="CM3685">
        <v>163747</v>
      </c>
      <c r="CN3685">
        <v>163747</v>
      </c>
      <c r="CO3685">
        <v>163747</v>
      </c>
      <c r="CP3685">
        <v>163747</v>
      </c>
      <c r="CQ3685">
        <v>163747</v>
      </c>
      <c r="CR3685">
        <v>163747</v>
      </c>
      <c r="CS3685">
        <v>163747</v>
      </c>
      <c r="CT3685">
        <v>163747</v>
      </c>
      <c r="CU3685">
        <v>163747</v>
      </c>
      <c r="CV3685">
        <v>163747</v>
      </c>
      <c r="CW3685">
        <v>163747</v>
      </c>
      <c r="CX3685">
        <v>163747</v>
      </c>
      <c r="CY3685">
        <v>163747</v>
      </c>
      <c r="CZ3685">
        <v>163747</v>
      </c>
      <c r="DA3685">
        <v>163747</v>
      </c>
      <c r="DB3685">
        <v>163747</v>
      </c>
      <c r="DC3685">
        <v>163747</v>
      </c>
      <c r="DD3685">
        <v>163747</v>
      </c>
      <c r="DE3685">
        <v>163747</v>
      </c>
      <c r="DF3685">
        <v>163747</v>
      </c>
      <c r="DG3685">
        <v>163747</v>
      </c>
      <c r="DH3685">
        <v>163747</v>
      </c>
      <c r="DI3685">
        <v>163747</v>
      </c>
      <c r="DJ3685">
        <v>163747</v>
      </c>
      <c r="DK3685">
        <v>163747</v>
      </c>
      <c r="DL3685">
        <v>163747</v>
      </c>
      <c r="DM3685">
        <v>163747</v>
      </c>
      <c r="DN3685">
        <v>163747</v>
      </c>
      <c r="DO3685">
        <v>163747</v>
      </c>
      <c r="DP3685">
        <v>163747</v>
      </c>
      <c r="DQ3685">
        <v>163747</v>
      </c>
      <c r="DR3685">
        <v>163747</v>
      </c>
      <c r="DS3685">
        <v>163747</v>
      </c>
      <c r="DT3685">
        <v>163747</v>
      </c>
      <c r="DU3685">
        <v>163747</v>
      </c>
      <c r="DV3685">
        <v>163747</v>
      </c>
      <c r="DW3685">
        <v>163747</v>
      </c>
      <c r="DX3685">
        <v>163747</v>
      </c>
      <c r="DY3685">
        <v>163747</v>
      </c>
      <c r="DZ3685">
        <v>163747</v>
      </c>
      <c r="EA3685">
        <v>163747</v>
      </c>
      <c r="EB3685">
        <v>163747</v>
      </c>
      <c r="EC3685">
        <v>163747</v>
      </c>
      <c r="ED3685">
        <v>163747</v>
      </c>
      <c r="EE3685">
        <v>163747</v>
      </c>
      <c r="EF3685">
        <v>163747</v>
      </c>
      <c r="EG3685">
        <v>163747</v>
      </c>
      <c r="EH3685">
        <v>163747</v>
      </c>
      <c r="EI3685">
        <v>163747</v>
      </c>
      <c r="EJ3685">
        <v>163747</v>
      </c>
      <c r="EK3685">
        <v>163747</v>
      </c>
      <c r="EL3685">
        <v>163747</v>
      </c>
      <c r="EM3685">
        <v>163747</v>
      </c>
      <c r="EN3685">
        <v>163747</v>
      </c>
      <c r="EO3685">
        <v>163747</v>
      </c>
      <c r="EP3685">
        <v>163747</v>
      </c>
      <c r="EQ3685">
        <v>163747</v>
      </c>
      <c r="ER3685">
        <v>163747</v>
      </c>
      <c r="ES3685">
        <v>163747</v>
      </c>
      <c r="ET3685">
        <v>163747</v>
      </c>
      <c r="EU3685">
        <v>163747</v>
      </c>
      <c r="EV3685">
        <v>163747</v>
      </c>
      <c r="EW3685">
        <v>163747</v>
      </c>
      <c r="EX3685">
        <v>163747</v>
      </c>
      <c r="EY3685">
        <v>163747</v>
      </c>
      <c r="EZ3685">
        <v>163747</v>
      </c>
      <c r="FA3685">
        <v>163747</v>
      </c>
      <c r="FB3685">
        <v>163747</v>
      </c>
      <c r="FC3685">
        <v>163747</v>
      </c>
      <c r="FD3685">
        <v>163747</v>
      </c>
      <c r="FE3685">
        <v>163747</v>
      </c>
      <c r="FF3685">
        <v>163747</v>
      </c>
      <c r="FG3685">
        <v>163747</v>
      </c>
      <c r="FH3685">
        <v>163747</v>
      </c>
    </row>
    <row r="3686" spans="1:164">
      <c r="A3686" t="s">
        <v>3382</v>
      </c>
      <c r="B3686" t="s">
        <v>1949</v>
      </c>
      <c r="C3686" s="23">
        <v>45604</v>
      </c>
      <c r="D3686" s="23">
        <v>45618</v>
      </c>
      <c r="E3686">
        <v>12</v>
      </c>
      <c r="F3686">
        <v>163748</v>
      </c>
      <c r="G3686" t="s">
        <v>2193</v>
      </c>
      <c r="CC3686">
        <v>26822</v>
      </c>
      <c r="CD3686">
        <v>81141</v>
      </c>
      <c r="CE3686">
        <v>55785</v>
      </c>
    </row>
    <row r="3687" spans="1:164">
      <c r="A3687" t="s">
        <v>3382</v>
      </c>
      <c r="B3687" t="s">
        <v>1949</v>
      </c>
      <c r="C3687" s="23">
        <v>45604</v>
      </c>
      <c r="D3687" s="23">
        <v>45618</v>
      </c>
      <c r="E3687">
        <v>12</v>
      </c>
      <c r="F3687">
        <v>163748</v>
      </c>
      <c r="G3687" t="s">
        <v>2195</v>
      </c>
      <c r="CC3687">
        <v>26822</v>
      </c>
      <c r="CD3687">
        <v>107963</v>
      </c>
      <c r="CE3687">
        <v>163747</v>
      </c>
      <c r="CF3687">
        <v>163747</v>
      </c>
      <c r="CG3687">
        <v>163747</v>
      </c>
      <c r="CH3687">
        <v>163747</v>
      </c>
      <c r="CI3687">
        <v>163747</v>
      </c>
      <c r="CJ3687">
        <v>163747</v>
      </c>
      <c r="CK3687">
        <v>163747</v>
      </c>
      <c r="CL3687">
        <v>163747</v>
      </c>
      <c r="CM3687">
        <v>163747</v>
      </c>
      <c r="CN3687">
        <v>163747</v>
      </c>
      <c r="CO3687">
        <v>163747</v>
      </c>
      <c r="CP3687">
        <v>163747</v>
      </c>
      <c r="CQ3687">
        <v>163747</v>
      </c>
      <c r="CR3687">
        <v>163747</v>
      </c>
      <c r="CS3687">
        <v>163747</v>
      </c>
      <c r="CT3687">
        <v>163747</v>
      </c>
      <c r="CU3687">
        <v>163747</v>
      </c>
      <c r="CV3687">
        <v>163747</v>
      </c>
      <c r="CW3687">
        <v>163747</v>
      </c>
      <c r="CX3687">
        <v>163747</v>
      </c>
      <c r="CY3687">
        <v>163747</v>
      </c>
      <c r="CZ3687">
        <v>163747</v>
      </c>
      <c r="DA3687">
        <v>163747</v>
      </c>
      <c r="DB3687">
        <v>163747</v>
      </c>
      <c r="DC3687">
        <v>163747</v>
      </c>
      <c r="DD3687">
        <v>163747</v>
      </c>
      <c r="DE3687">
        <v>163747</v>
      </c>
      <c r="DF3687">
        <v>163747</v>
      </c>
      <c r="DG3687">
        <v>163747</v>
      </c>
      <c r="DH3687">
        <v>163747</v>
      </c>
      <c r="DI3687">
        <v>163747</v>
      </c>
      <c r="DJ3687">
        <v>163747</v>
      </c>
      <c r="DK3687">
        <v>163747</v>
      </c>
      <c r="DL3687">
        <v>163747</v>
      </c>
      <c r="DM3687">
        <v>163747</v>
      </c>
      <c r="DN3687">
        <v>163747</v>
      </c>
      <c r="DO3687">
        <v>163747</v>
      </c>
      <c r="DP3687">
        <v>163747</v>
      </c>
      <c r="DQ3687">
        <v>163747</v>
      </c>
      <c r="DR3687">
        <v>163747</v>
      </c>
      <c r="DS3687">
        <v>163747</v>
      </c>
      <c r="DT3687">
        <v>163747</v>
      </c>
      <c r="DU3687">
        <v>163747</v>
      </c>
      <c r="DV3687">
        <v>163747</v>
      </c>
      <c r="DW3687">
        <v>163747</v>
      </c>
      <c r="DX3687">
        <v>163747</v>
      </c>
      <c r="DY3687">
        <v>163747</v>
      </c>
      <c r="DZ3687">
        <v>163747</v>
      </c>
      <c r="EA3687">
        <v>163747</v>
      </c>
      <c r="EB3687">
        <v>163747</v>
      </c>
      <c r="EC3687">
        <v>163747</v>
      </c>
      <c r="ED3687">
        <v>163747</v>
      </c>
      <c r="EE3687">
        <v>163747</v>
      </c>
      <c r="EF3687">
        <v>163747</v>
      </c>
      <c r="EG3687">
        <v>163747</v>
      </c>
      <c r="EH3687">
        <v>163747</v>
      </c>
      <c r="EI3687">
        <v>163747</v>
      </c>
      <c r="EJ3687">
        <v>163747</v>
      </c>
      <c r="EK3687">
        <v>163747</v>
      </c>
      <c r="EL3687">
        <v>163747</v>
      </c>
      <c r="EM3687">
        <v>163747</v>
      </c>
      <c r="EN3687">
        <v>163747</v>
      </c>
      <c r="EO3687">
        <v>163747</v>
      </c>
      <c r="EP3687">
        <v>163747</v>
      </c>
      <c r="EQ3687">
        <v>163747</v>
      </c>
      <c r="ER3687">
        <v>163747</v>
      </c>
      <c r="ES3687">
        <v>163747</v>
      </c>
      <c r="ET3687">
        <v>163747</v>
      </c>
      <c r="EU3687">
        <v>163747</v>
      </c>
      <c r="EV3687">
        <v>163747</v>
      </c>
      <c r="EW3687">
        <v>163747</v>
      </c>
      <c r="EX3687">
        <v>163747</v>
      </c>
      <c r="EY3687">
        <v>163747</v>
      </c>
      <c r="EZ3687">
        <v>163747</v>
      </c>
      <c r="FA3687">
        <v>163747</v>
      </c>
      <c r="FB3687">
        <v>163747</v>
      </c>
      <c r="FC3687">
        <v>163747</v>
      </c>
      <c r="FD3687">
        <v>163747</v>
      </c>
      <c r="FE3687">
        <v>163747</v>
      </c>
      <c r="FF3687">
        <v>163747</v>
      </c>
      <c r="FG3687">
        <v>163747</v>
      </c>
      <c r="FH3687">
        <v>163747</v>
      </c>
    </row>
    <row r="3688" spans="1:164">
      <c r="A3688" t="s">
        <v>3383</v>
      </c>
      <c r="C3688" s="23">
        <v>45490</v>
      </c>
      <c r="D3688" s="23">
        <v>45831</v>
      </c>
      <c r="E3688">
        <v>293</v>
      </c>
      <c r="F3688">
        <v>101923</v>
      </c>
      <c r="G3688" t="s">
        <v>2193</v>
      </c>
      <c r="BM3688">
        <v>4860</v>
      </c>
      <c r="BN3688">
        <v>7596</v>
      </c>
      <c r="BO3688">
        <v>8421</v>
      </c>
      <c r="BP3688">
        <v>2926</v>
      </c>
      <c r="BQ3688">
        <v>2447</v>
      </c>
      <c r="BR3688">
        <v>1358</v>
      </c>
      <c r="BS3688">
        <v>519</v>
      </c>
      <c r="BT3688">
        <v>106</v>
      </c>
      <c r="CB3688">
        <v>759</v>
      </c>
      <c r="CC3688">
        <v>3700</v>
      </c>
      <c r="CD3688">
        <v>2732</v>
      </c>
      <c r="CE3688">
        <v>1266</v>
      </c>
      <c r="CF3688">
        <v>2087</v>
      </c>
      <c r="CG3688">
        <v>3010</v>
      </c>
      <c r="CH3688">
        <v>2791</v>
      </c>
      <c r="CI3688">
        <v>2591</v>
      </c>
      <c r="CJ3688">
        <v>1962</v>
      </c>
      <c r="CK3688">
        <v>1376</v>
      </c>
      <c r="CL3688">
        <v>1088</v>
      </c>
      <c r="CM3688">
        <v>1980</v>
      </c>
      <c r="CN3688">
        <v>2150</v>
      </c>
      <c r="CO3688">
        <v>1728</v>
      </c>
      <c r="CP3688">
        <v>1333</v>
      </c>
      <c r="CQ3688">
        <v>1132</v>
      </c>
      <c r="CR3688">
        <v>907</v>
      </c>
      <c r="CS3688">
        <v>699</v>
      </c>
      <c r="CT3688">
        <v>5839</v>
      </c>
      <c r="CU3688">
        <v>4698</v>
      </c>
      <c r="CV3688">
        <v>3414</v>
      </c>
      <c r="CW3688">
        <v>2532</v>
      </c>
      <c r="CX3688">
        <v>3562</v>
      </c>
      <c r="CY3688">
        <v>3247</v>
      </c>
      <c r="CZ3688">
        <v>2660</v>
      </c>
      <c r="DA3688">
        <v>1958</v>
      </c>
      <c r="DB3688">
        <v>1863</v>
      </c>
      <c r="DC3688">
        <v>2037</v>
      </c>
      <c r="DD3688">
        <v>2768</v>
      </c>
      <c r="DE3688">
        <v>2254</v>
      </c>
      <c r="DF3688">
        <v>1596</v>
      </c>
      <c r="DG3688">
        <v>1083</v>
      </c>
      <c r="DH3688">
        <v>553</v>
      </c>
      <c r="DI3688">
        <v>301</v>
      </c>
      <c r="DJ3688">
        <v>35</v>
      </c>
    </row>
    <row r="3689" spans="1:164">
      <c r="A3689" t="s">
        <v>3383</v>
      </c>
      <c r="C3689" s="23">
        <v>45490</v>
      </c>
      <c r="D3689" s="23">
        <v>45831</v>
      </c>
      <c r="E3689">
        <v>293</v>
      </c>
      <c r="F3689">
        <v>101923</v>
      </c>
      <c r="G3689" t="s">
        <v>2195</v>
      </c>
      <c r="BM3689">
        <v>4860</v>
      </c>
      <c r="BN3689">
        <v>12455</v>
      </c>
      <c r="BO3689">
        <v>20877</v>
      </c>
      <c r="BP3689">
        <v>23803</v>
      </c>
      <c r="BQ3689">
        <v>26249</v>
      </c>
      <c r="BR3689">
        <v>27608</v>
      </c>
      <c r="BS3689">
        <v>28126</v>
      </c>
      <c r="BT3689">
        <v>28232</v>
      </c>
      <c r="BU3689">
        <v>28232</v>
      </c>
      <c r="BV3689">
        <v>28232</v>
      </c>
      <c r="BW3689">
        <v>28232</v>
      </c>
      <c r="BX3689">
        <v>28232</v>
      </c>
      <c r="BY3689">
        <v>28232</v>
      </c>
      <c r="BZ3689">
        <v>28232</v>
      </c>
      <c r="CA3689">
        <v>28232</v>
      </c>
      <c r="CB3689">
        <v>28991</v>
      </c>
      <c r="CC3689">
        <v>32692</v>
      </c>
      <c r="CD3689">
        <v>35423</v>
      </c>
      <c r="CE3689">
        <v>36689</v>
      </c>
      <c r="CF3689">
        <v>38776</v>
      </c>
      <c r="CG3689">
        <v>41786</v>
      </c>
      <c r="CH3689">
        <v>44577</v>
      </c>
      <c r="CI3689">
        <v>47168</v>
      </c>
      <c r="CJ3689">
        <v>49129</v>
      </c>
      <c r="CK3689">
        <v>50505</v>
      </c>
      <c r="CL3689">
        <v>51593</v>
      </c>
      <c r="CM3689">
        <v>53573</v>
      </c>
      <c r="CN3689">
        <v>55722</v>
      </c>
      <c r="CO3689">
        <v>57451</v>
      </c>
      <c r="CP3689">
        <v>58783</v>
      </c>
      <c r="CQ3689">
        <v>59915</v>
      </c>
      <c r="CR3689">
        <v>60822</v>
      </c>
      <c r="CS3689">
        <v>61521</v>
      </c>
      <c r="CT3689">
        <v>67361</v>
      </c>
      <c r="CU3689">
        <v>72059</v>
      </c>
      <c r="CV3689">
        <v>75473</v>
      </c>
      <c r="CW3689">
        <v>78005</v>
      </c>
      <c r="CX3689">
        <v>81567</v>
      </c>
      <c r="CY3689">
        <v>84815</v>
      </c>
      <c r="CZ3689">
        <v>87475</v>
      </c>
      <c r="DA3689">
        <v>89433</v>
      </c>
      <c r="DB3689">
        <v>91296</v>
      </c>
      <c r="DC3689">
        <v>93332</v>
      </c>
      <c r="DD3689">
        <v>96101</v>
      </c>
      <c r="DE3689">
        <v>98355</v>
      </c>
      <c r="DF3689">
        <v>99951</v>
      </c>
      <c r="DG3689">
        <v>101034</v>
      </c>
      <c r="DH3689">
        <v>101587</v>
      </c>
      <c r="DI3689">
        <v>101888</v>
      </c>
      <c r="DJ3689">
        <v>101923</v>
      </c>
      <c r="DK3689">
        <v>101923</v>
      </c>
      <c r="DL3689">
        <v>101923</v>
      </c>
      <c r="DM3689">
        <v>101923</v>
      </c>
      <c r="DN3689">
        <v>101923</v>
      </c>
      <c r="DO3689">
        <v>101923</v>
      </c>
      <c r="DP3689">
        <v>101923</v>
      </c>
      <c r="DQ3689">
        <v>101923</v>
      </c>
      <c r="DR3689">
        <v>101923</v>
      </c>
      <c r="DS3689">
        <v>101923</v>
      </c>
      <c r="DT3689">
        <v>101923</v>
      </c>
      <c r="DU3689">
        <v>101923</v>
      </c>
      <c r="DV3689">
        <v>101923</v>
      </c>
      <c r="DW3689">
        <v>101923</v>
      </c>
      <c r="DX3689">
        <v>101923</v>
      </c>
      <c r="DY3689">
        <v>101923</v>
      </c>
      <c r="DZ3689">
        <v>101923</v>
      </c>
      <c r="EA3689">
        <v>101923</v>
      </c>
      <c r="EB3689">
        <v>101923</v>
      </c>
      <c r="EC3689">
        <v>101923</v>
      </c>
      <c r="ED3689">
        <v>101923</v>
      </c>
      <c r="EE3689">
        <v>101923</v>
      </c>
      <c r="EF3689">
        <v>101923</v>
      </c>
      <c r="EG3689">
        <v>101923</v>
      </c>
      <c r="EH3689">
        <v>101923</v>
      </c>
      <c r="EI3689">
        <v>101923</v>
      </c>
      <c r="EJ3689">
        <v>101923</v>
      </c>
      <c r="EK3689">
        <v>101923</v>
      </c>
      <c r="EL3689">
        <v>101923</v>
      </c>
      <c r="EM3689">
        <v>101923</v>
      </c>
      <c r="EN3689">
        <v>101923</v>
      </c>
      <c r="EO3689">
        <v>101923</v>
      </c>
      <c r="EP3689">
        <v>101923</v>
      </c>
      <c r="EQ3689">
        <v>101923</v>
      </c>
      <c r="ER3689">
        <v>101923</v>
      </c>
      <c r="ES3689">
        <v>101923</v>
      </c>
      <c r="ET3689">
        <v>101923</v>
      </c>
      <c r="EU3689">
        <v>101923</v>
      </c>
      <c r="EV3689">
        <v>101923</v>
      </c>
      <c r="EW3689">
        <v>101923</v>
      </c>
      <c r="EX3689">
        <v>101923</v>
      </c>
      <c r="EY3689">
        <v>101923</v>
      </c>
      <c r="EZ3689">
        <v>101923</v>
      </c>
      <c r="FA3689">
        <v>101923</v>
      </c>
      <c r="FB3689">
        <v>101923</v>
      </c>
      <c r="FC3689">
        <v>101923</v>
      </c>
      <c r="FD3689">
        <v>101923</v>
      </c>
      <c r="FE3689">
        <v>101923</v>
      </c>
      <c r="FF3689">
        <v>101923</v>
      </c>
      <c r="FG3689">
        <v>101923</v>
      </c>
      <c r="FH3689">
        <v>101923</v>
      </c>
    </row>
    <row r="3690" spans="1:164">
      <c r="A3690" t="s">
        <v>3121</v>
      </c>
      <c r="C3690" s="23">
        <v>45490</v>
      </c>
      <c r="D3690" s="23">
        <v>45831</v>
      </c>
      <c r="E3690">
        <v>293</v>
      </c>
      <c r="F3690">
        <v>101923</v>
      </c>
      <c r="G3690" t="s">
        <v>2193</v>
      </c>
      <c r="BM3690">
        <v>4860</v>
      </c>
      <c r="BN3690">
        <v>7596</v>
      </c>
      <c r="BO3690">
        <v>8421</v>
      </c>
      <c r="BP3690">
        <v>2926</v>
      </c>
      <c r="BQ3690">
        <v>2447</v>
      </c>
      <c r="BR3690">
        <v>1358</v>
      </c>
      <c r="BS3690">
        <v>519</v>
      </c>
      <c r="BT3690">
        <v>106</v>
      </c>
      <c r="CB3690">
        <v>759</v>
      </c>
      <c r="CC3690">
        <v>3700</v>
      </c>
      <c r="CD3690">
        <v>2732</v>
      </c>
      <c r="CE3690">
        <v>1266</v>
      </c>
      <c r="CF3690">
        <v>2087</v>
      </c>
      <c r="CG3690">
        <v>3010</v>
      </c>
      <c r="CH3690">
        <v>2791</v>
      </c>
      <c r="CI3690">
        <v>2591</v>
      </c>
      <c r="CJ3690">
        <v>1962</v>
      </c>
      <c r="CK3690">
        <v>1376</v>
      </c>
      <c r="CL3690">
        <v>1088</v>
      </c>
      <c r="CM3690">
        <v>1980</v>
      </c>
      <c r="CN3690">
        <v>2150</v>
      </c>
      <c r="CO3690">
        <v>1728</v>
      </c>
      <c r="CP3690">
        <v>1333</v>
      </c>
      <c r="CQ3690">
        <v>1132</v>
      </c>
      <c r="CR3690">
        <v>907</v>
      </c>
      <c r="CS3690">
        <v>699</v>
      </c>
      <c r="CT3690">
        <v>5839</v>
      </c>
      <c r="CU3690">
        <v>4698</v>
      </c>
      <c r="CV3690">
        <v>3414</v>
      </c>
      <c r="CW3690">
        <v>2532</v>
      </c>
      <c r="CX3690">
        <v>3562</v>
      </c>
      <c r="CY3690">
        <v>3247</v>
      </c>
      <c r="CZ3690">
        <v>2660</v>
      </c>
      <c r="DA3690">
        <v>1958</v>
      </c>
      <c r="DB3690">
        <v>1863</v>
      </c>
      <c r="DC3690">
        <v>2037</v>
      </c>
      <c r="DD3690">
        <v>2768</v>
      </c>
      <c r="DE3690">
        <v>2254</v>
      </c>
      <c r="DF3690">
        <v>1596</v>
      </c>
      <c r="DG3690">
        <v>1083</v>
      </c>
      <c r="DH3690">
        <v>553</v>
      </c>
      <c r="DI3690">
        <v>301</v>
      </c>
      <c r="DJ3690">
        <v>35</v>
      </c>
    </row>
    <row r="3691" spans="1:164">
      <c r="A3691" t="s">
        <v>3121</v>
      </c>
      <c r="C3691" s="23">
        <v>45490</v>
      </c>
      <c r="D3691" s="23">
        <v>45831</v>
      </c>
      <c r="E3691">
        <v>293</v>
      </c>
      <c r="F3691">
        <v>101923</v>
      </c>
      <c r="G3691" t="s">
        <v>2195</v>
      </c>
      <c r="BM3691">
        <v>4860</v>
      </c>
      <c r="BN3691">
        <v>12455</v>
      </c>
      <c r="BO3691">
        <v>20877</v>
      </c>
      <c r="BP3691">
        <v>23803</v>
      </c>
      <c r="BQ3691">
        <v>26249</v>
      </c>
      <c r="BR3691">
        <v>27608</v>
      </c>
      <c r="BS3691">
        <v>28126</v>
      </c>
      <c r="BT3691">
        <v>28232</v>
      </c>
      <c r="BU3691">
        <v>28232</v>
      </c>
      <c r="BV3691">
        <v>28232</v>
      </c>
      <c r="BW3691">
        <v>28232</v>
      </c>
      <c r="BX3691">
        <v>28232</v>
      </c>
      <c r="BY3691">
        <v>28232</v>
      </c>
      <c r="BZ3691">
        <v>28232</v>
      </c>
      <c r="CA3691">
        <v>28232</v>
      </c>
      <c r="CB3691">
        <v>28991</v>
      </c>
      <c r="CC3691">
        <v>32692</v>
      </c>
      <c r="CD3691">
        <v>35423</v>
      </c>
      <c r="CE3691">
        <v>36689</v>
      </c>
      <c r="CF3691">
        <v>38776</v>
      </c>
      <c r="CG3691">
        <v>41786</v>
      </c>
      <c r="CH3691">
        <v>44577</v>
      </c>
      <c r="CI3691">
        <v>47168</v>
      </c>
      <c r="CJ3691">
        <v>49129</v>
      </c>
      <c r="CK3691">
        <v>50505</v>
      </c>
      <c r="CL3691">
        <v>51593</v>
      </c>
      <c r="CM3691">
        <v>53573</v>
      </c>
      <c r="CN3691">
        <v>55722</v>
      </c>
      <c r="CO3691">
        <v>57451</v>
      </c>
      <c r="CP3691">
        <v>58783</v>
      </c>
      <c r="CQ3691">
        <v>59915</v>
      </c>
      <c r="CR3691">
        <v>60822</v>
      </c>
      <c r="CS3691">
        <v>61521</v>
      </c>
      <c r="CT3691">
        <v>67361</v>
      </c>
      <c r="CU3691">
        <v>72059</v>
      </c>
      <c r="CV3691">
        <v>75473</v>
      </c>
      <c r="CW3691">
        <v>78005</v>
      </c>
      <c r="CX3691">
        <v>81567</v>
      </c>
      <c r="CY3691">
        <v>84815</v>
      </c>
      <c r="CZ3691">
        <v>87475</v>
      </c>
      <c r="DA3691">
        <v>89433</v>
      </c>
      <c r="DB3691">
        <v>91296</v>
      </c>
      <c r="DC3691">
        <v>93332</v>
      </c>
      <c r="DD3691">
        <v>96101</v>
      </c>
      <c r="DE3691">
        <v>98355</v>
      </c>
      <c r="DF3691">
        <v>99951</v>
      </c>
      <c r="DG3691">
        <v>101034</v>
      </c>
      <c r="DH3691">
        <v>101587</v>
      </c>
      <c r="DI3691">
        <v>101888</v>
      </c>
      <c r="DJ3691">
        <v>101923</v>
      </c>
      <c r="DK3691">
        <v>101923</v>
      </c>
      <c r="DL3691">
        <v>101923</v>
      </c>
      <c r="DM3691">
        <v>101923</v>
      </c>
      <c r="DN3691">
        <v>101923</v>
      </c>
      <c r="DO3691">
        <v>101923</v>
      </c>
      <c r="DP3691">
        <v>101923</v>
      </c>
      <c r="DQ3691">
        <v>101923</v>
      </c>
      <c r="DR3691">
        <v>101923</v>
      </c>
      <c r="DS3691">
        <v>101923</v>
      </c>
      <c r="DT3691">
        <v>101923</v>
      </c>
      <c r="DU3691">
        <v>101923</v>
      </c>
      <c r="DV3691">
        <v>101923</v>
      </c>
      <c r="DW3691">
        <v>101923</v>
      </c>
      <c r="DX3691">
        <v>101923</v>
      </c>
      <c r="DY3691">
        <v>101923</v>
      </c>
      <c r="DZ3691">
        <v>101923</v>
      </c>
      <c r="EA3691">
        <v>101923</v>
      </c>
      <c r="EB3691">
        <v>101923</v>
      </c>
      <c r="EC3691">
        <v>101923</v>
      </c>
      <c r="ED3691">
        <v>101923</v>
      </c>
      <c r="EE3691">
        <v>101923</v>
      </c>
      <c r="EF3691">
        <v>101923</v>
      </c>
      <c r="EG3691">
        <v>101923</v>
      </c>
      <c r="EH3691">
        <v>101923</v>
      </c>
      <c r="EI3691">
        <v>101923</v>
      </c>
      <c r="EJ3691">
        <v>101923</v>
      </c>
      <c r="EK3691">
        <v>101923</v>
      </c>
      <c r="EL3691">
        <v>101923</v>
      </c>
      <c r="EM3691">
        <v>101923</v>
      </c>
      <c r="EN3691">
        <v>101923</v>
      </c>
      <c r="EO3691">
        <v>101923</v>
      </c>
      <c r="EP3691">
        <v>101923</v>
      </c>
      <c r="EQ3691">
        <v>101923</v>
      </c>
      <c r="ER3691">
        <v>101923</v>
      </c>
      <c r="ES3691">
        <v>101923</v>
      </c>
      <c r="ET3691">
        <v>101923</v>
      </c>
      <c r="EU3691">
        <v>101923</v>
      </c>
      <c r="EV3691">
        <v>101923</v>
      </c>
      <c r="EW3691">
        <v>101923</v>
      </c>
      <c r="EX3691">
        <v>101923</v>
      </c>
      <c r="EY3691">
        <v>101923</v>
      </c>
      <c r="EZ3691">
        <v>101923</v>
      </c>
      <c r="FA3691">
        <v>101923</v>
      </c>
      <c r="FB3691">
        <v>101923</v>
      </c>
      <c r="FC3691">
        <v>101923</v>
      </c>
      <c r="FD3691">
        <v>101923</v>
      </c>
      <c r="FE3691">
        <v>101923</v>
      </c>
      <c r="FF3691">
        <v>101923</v>
      </c>
      <c r="FG3691">
        <v>101923</v>
      </c>
      <c r="FH3691">
        <v>101923</v>
      </c>
    </row>
    <row r="3692" spans="1:164">
      <c r="A3692" t="s">
        <v>3153</v>
      </c>
      <c r="C3692" s="23">
        <v>45490</v>
      </c>
      <c r="D3692" s="23">
        <v>45646</v>
      </c>
      <c r="E3692">
        <v>135</v>
      </c>
      <c r="F3692">
        <v>42808</v>
      </c>
      <c r="G3692" t="s">
        <v>2193</v>
      </c>
      <c r="BM3692">
        <v>4860</v>
      </c>
      <c r="BN3692">
        <v>7596</v>
      </c>
      <c r="BO3692">
        <v>8421</v>
      </c>
      <c r="BP3692">
        <v>2926</v>
      </c>
      <c r="BQ3692">
        <v>2447</v>
      </c>
      <c r="BR3692">
        <v>1358</v>
      </c>
      <c r="BS3692">
        <v>519</v>
      </c>
      <c r="BT3692">
        <v>106</v>
      </c>
      <c r="CB3692">
        <v>759</v>
      </c>
      <c r="CC3692">
        <v>3700</v>
      </c>
      <c r="CD3692">
        <v>2732</v>
      </c>
      <c r="CE3692">
        <v>1266</v>
      </c>
      <c r="CF3692">
        <v>1983</v>
      </c>
      <c r="CG3692">
        <v>2355</v>
      </c>
      <c r="CH3692">
        <v>1387</v>
      </c>
      <c r="CI3692">
        <v>394</v>
      </c>
    </row>
    <row r="3693" spans="1:164">
      <c r="A3693" t="s">
        <v>3153</v>
      </c>
      <c r="C3693" s="23">
        <v>45490</v>
      </c>
      <c r="D3693" s="23">
        <v>45646</v>
      </c>
      <c r="E3693">
        <v>135</v>
      </c>
      <c r="F3693">
        <v>42808</v>
      </c>
      <c r="G3693" t="s">
        <v>2195</v>
      </c>
      <c r="BM3693">
        <v>4860</v>
      </c>
      <c r="BN3693">
        <v>12455</v>
      </c>
      <c r="BO3693">
        <v>20877</v>
      </c>
      <c r="BP3693">
        <v>23803</v>
      </c>
      <c r="BQ3693">
        <v>26249</v>
      </c>
      <c r="BR3693">
        <v>27608</v>
      </c>
      <c r="BS3693">
        <v>28126</v>
      </c>
      <c r="BT3693">
        <v>28232</v>
      </c>
      <c r="BU3693">
        <v>28232</v>
      </c>
      <c r="BV3693">
        <v>28232</v>
      </c>
      <c r="BW3693">
        <v>28232</v>
      </c>
      <c r="BX3693">
        <v>28232</v>
      </c>
      <c r="BY3693">
        <v>28232</v>
      </c>
      <c r="BZ3693">
        <v>28232</v>
      </c>
      <c r="CA3693">
        <v>28232</v>
      </c>
      <c r="CB3693">
        <v>28991</v>
      </c>
      <c r="CC3693">
        <v>32692</v>
      </c>
      <c r="CD3693">
        <v>35423</v>
      </c>
      <c r="CE3693">
        <v>36689</v>
      </c>
      <c r="CF3693">
        <v>38672</v>
      </c>
      <c r="CG3693">
        <v>41027</v>
      </c>
      <c r="CH3693">
        <v>42414</v>
      </c>
      <c r="CI3693">
        <v>42808</v>
      </c>
      <c r="CJ3693">
        <v>42808</v>
      </c>
      <c r="CK3693">
        <v>42808</v>
      </c>
      <c r="CL3693">
        <v>42808</v>
      </c>
      <c r="CM3693">
        <v>42808</v>
      </c>
      <c r="CN3693">
        <v>42808</v>
      </c>
      <c r="CO3693">
        <v>42808</v>
      </c>
      <c r="CP3693">
        <v>42808</v>
      </c>
      <c r="CQ3693">
        <v>42808</v>
      </c>
      <c r="CR3693">
        <v>42808</v>
      </c>
      <c r="CS3693">
        <v>42808</v>
      </c>
      <c r="CT3693">
        <v>42808</v>
      </c>
      <c r="CU3693">
        <v>42808</v>
      </c>
      <c r="CV3693">
        <v>42808</v>
      </c>
      <c r="CW3693">
        <v>42808</v>
      </c>
      <c r="CX3693">
        <v>42808</v>
      </c>
      <c r="CY3693">
        <v>42808</v>
      </c>
      <c r="CZ3693">
        <v>42808</v>
      </c>
      <c r="DA3693">
        <v>42808</v>
      </c>
      <c r="DB3693">
        <v>42808</v>
      </c>
      <c r="DC3693">
        <v>42808</v>
      </c>
      <c r="DD3693">
        <v>42808</v>
      </c>
      <c r="DE3693">
        <v>42808</v>
      </c>
      <c r="DF3693">
        <v>42808</v>
      </c>
      <c r="DG3693">
        <v>42808</v>
      </c>
      <c r="DH3693">
        <v>42808</v>
      </c>
      <c r="DI3693">
        <v>42808</v>
      </c>
      <c r="DJ3693">
        <v>42808</v>
      </c>
      <c r="DK3693">
        <v>42808</v>
      </c>
      <c r="DL3693">
        <v>42808</v>
      </c>
      <c r="DM3693">
        <v>42808</v>
      </c>
      <c r="DN3693">
        <v>42808</v>
      </c>
      <c r="DO3693">
        <v>42808</v>
      </c>
      <c r="DP3693">
        <v>42808</v>
      </c>
      <c r="DQ3693">
        <v>42808</v>
      </c>
      <c r="DR3693">
        <v>42808</v>
      </c>
      <c r="DS3693">
        <v>42808</v>
      </c>
      <c r="DT3693">
        <v>42808</v>
      </c>
      <c r="DU3693">
        <v>42808</v>
      </c>
      <c r="DV3693">
        <v>42808</v>
      </c>
      <c r="DW3693">
        <v>42808</v>
      </c>
      <c r="DX3693">
        <v>42808</v>
      </c>
      <c r="DY3693">
        <v>42808</v>
      </c>
      <c r="DZ3693">
        <v>42808</v>
      </c>
      <c r="EA3693">
        <v>42808</v>
      </c>
      <c r="EB3693">
        <v>42808</v>
      </c>
      <c r="EC3693">
        <v>42808</v>
      </c>
      <c r="ED3693">
        <v>42808</v>
      </c>
      <c r="EE3693">
        <v>42808</v>
      </c>
      <c r="EF3693">
        <v>42808</v>
      </c>
      <c r="EG3693">
        <v>42808</v>
      </c>
      <c r="EH3693">
        <v>42808</v>
      </c>
      <c r="EI3693">
        <v>42808</v>
      </c>
      <c r="EJ3693">
        <v>42808</v>
      </c>
      <c r="EK3693">
        <v>42808</v>
      </c>
      <c r="EL3693">
        <v>42808</v>
      </c>
      <c r="EM3693">
        <v>42808</v>
      </c>
      <c r="EN3693">
        <v>42808</v>
      </c>
      <c r="EO3693">
        <v>42808</v>
      </c>
      <c r="EP3693">
        <v>42808</v>
      </c>
      <c r="EQ3693">
        <v>42808</v>
      </c>
      <c r="ER3693">
        <v>42808</v>
      </c>
      <c r="ES3693">
        <v>42808</v>
      </c>
      <c r="ET3693">
        <v>42808</v>
      </c>
      <c r="EU3693">
        <v>42808</v>
      </c>
      <c r="EV3693">
        <v>42808</v>
      </c>
      <c r="EW3693">
        <v>42808</v>
      </c>
      <c r="EX3693">
        <v>42808</v>
      </c>
      <c r="EY3693">
        <v>42808</v>
      </c>
      <c r="EZ3693">
        <v>42808</v>
      </c>
      <c r="FA3693">
        <v>42808</v>
      </c>
      <c r="FB3693">
        <v>42808</v>
      </c>
      <c r="FC3693">
        <v>42808</v>
      </c>
      <c r="FD3693">
        <v>42808</v>
      </c>
      <c r="FE3693">
        <v>42808</v>
      </c>
      <c r="FF3693">
        <v>42808</v>
      </c>
      <c r="FG3693">
        <v>42808</v>
      </c>
      <c r="FH3693">
        <v>42808</v>
      </c>
    </row>
    <row r="3694" spans="1:164">
      <c r="A3694" t="s">
        <v>3384</v>
      </c>
      <c r="B3694" t="s">
        <v>1952</v>
      </c>
      <c r="C3694" s="23">
        <v>45490</v>
      </c>
      <c r="D3694" s="23">
        <v>45541</v>
      </c>
      <c r="E3694">
        <v>45</v>
      </c>
      <c r="F3694">
        <v>8488</v>
      </c>
      <c r="G3694" t="s">
        <v>2193</v>
      </c>
      <c r="BM3694">
        <v>76</v>
      </c>
      <c r="BN3694">
        <v>420</v>
      </c>
      <c r="BO3694">
        <v>1245</v>
      </c>
      <c r="BP3694">
        <v>2318</v>
      </c>
      <c r="BQ3694">
        <v>2447</v>
      </c>
      <c r="BR3694">
        <v>1358</v>
      </c>
      <c r="BS3694">
        <v>519</v>
      </c>
      <c r="BT3694">
        <v>106</v>
      </c>
    </row>
    <row r="3695" spans="1:164">
      <c r="A3695" t="s">
        <v>3384</v>
      </c>
      <c r="B3695" t="s">
        <v>1952</v>
      </c>
      <c r="C3695" s="23">
        <v>45490</v>
      </c>
      <c r="D3695" s="23">
        <v>45541</v>
      </c>
      <c r="E3695">
        <v>45</v>
      </c>
      <c r="F3695">
        <v>8488</v>
      </c>
      <c r="G3695" t="s">
        <v>2195</v>
      </c>
      <c r="BM3695">
        <v>76</v>
      </c>
      <c r="BN3695">
        <v>495</v>
      </c>
      <c r="BO3695">
        <v>1741</v>
      </c>
      <c r="BP3695">
        <v>4059</v>
      </c>
      <c r="BQ3695">
        <v>6505</v>
      </c>
      <c r="BR3695">
        <v>7864</v>
      </c>
      <c r="BS3695">
        <v>8382</v>
      </c>
      <c r="BT3695">
        <v>8488</v>
      </c>
      <c r="BU3695">
        <v>8488</v>
      </c>
      <c r="BV3695">
        <v>8488</v>
      </c>
      <c r="BW3695">
        <v>8488</v>
      </c>
      <c r="BX3695">
        <v>8488</v>
      </c>
      <c r="BY3695">
        <v>8488</v>
      </c>
      <c r="BZ3695">
        <v>8488</v>
      </c>
      <c r="CA3695">
        <v>8488</v>
      </c>
      <c r="CB3695">
        <v>8488</v>
      </c>
      <c r="CC3695">
        <v>8488</v>
      </c>
      <c r="CD3695">
        <v>8488</v>
      </c>
      <c r="CE3695">
        <v>8488</v>
      </c>
      <c r="CF3695">
        <v>8488</v>
      </c>
      <c r="CG3695">
        <v>8488</v>
      </c>
      <c r="CH3695">
        <v>8488</v>
      </c>
      <c r="CI3695">
        <v>8488</v>
      </c>
      <c r="CJ3695">
        <v>8488</v>
      </c>
      <c r="CK3695">
        <v>8488</v>
      </c>
      <c r="CL3695">
        <v>8488</v>
      </c>
      <c r="CM3695">
        <v>8488</v>
      </c>
      <c r="CN3695">
        <v>8488</v>
      </c>
      <c r="CO3695">
        <v>8488</v>
      </c>
      <c r="CP3695">
        <v>8488</v>
      </c>
      <c r="CQ3695">
        <v>8488</v>
      </c>
      <c r="CR3695">
        <v>8488</v>
      </c>
      <c r="CS3695">
        <v>8488</v>
      </c>
      <c r="CT3695">
        <v>8488</v>
      </c>
      <c r="CU3695">
        <v>8488</v>
      </c>
      <c r="CV3695">
        <v>8488</v>
      </c>
      <c r="CW3695">
        <v>8488</v>
      </c>
      <c r="CX3695">
        <v>8488</v>
      </c>
      <c r="CY3695">
        <v>8488</v>
      </c>
      <c r="CZ3695">
        <v>8488</v>
      </c>
      <c r="DA3695">
        <v>8488</v>
      </c>
      <c r="DB3695">
        <v>8488</v>
      </c>
      <c r="DC3695">
        <v>8488</v>
      </c>
      <c r="DD3695">
        <v>8488</v>
      </c>
      <c r="DE3695">
        <v>8488</v>
      </c>
      <c r="DF3695">
        <v>8488</v>
      </c>
      <c r="DG3695">
        <v>8488</v>
      </c>
      <c r="DH3695">
        <v>8488</v>
      </c>
      <c r="DI3695">
        <v>8488</v>
      </c>
      <c r="DJ3695">
        <v>8488</v>
      </c>
      <c r="DK3695">
        <v>8488</v>
      </c>
      <c r="DL3695">
        <v>8488</v>
      </c>
      <c r="DM3695">
        <v>8488</v>
      </c>
      <c r="DN3695">
        <v>8488</v>
      </c>
      <c r="DO3695">
        <v>8488</v>
      </c>
      <c r="DP3695">
        <v>8488</v>
      </c>
      <c r="DQ3695">
        <v>8488</v>
      </c>
      <c r="DR3695">
        <v>8488</v>
      </c>
      <c r="DS3695">
        <v>8488</v>
      </c>
      <c r="DT3695">
        <v>8488</v>
      </c>
      <c r="DU3695">
        <v>8488</v>
      </c>
      <c r="DV3695">
        <v>8488</v>
      </c>
      <c r="DW3695">
        <v>8488</v>
      </c>
      <c r="DX3695">
        <v>8488</v>
      </c>
      <c r="DY3695">
        <v>8488</v>
      </c>
      <c r="DZ3695">
        <v>8488</v>
      </c>
      <c r="EA3695">
        <v>8488</v>
      </c>
      <c r="EB3695">
        <v>8488</v>
      </c>
      <c r="EC3695">
        <v>8488</v>
      </c>
      <c r="ED3695">
        <v>8488</v>
      </c>
      <c r="EE3695">
        <v>8488</v>
      </c>
      <c r="EF3695">
        <v>8488</v>
      </c>
      <c r="EG3695">
        <v>8488</v>
      </c>
      <c r="EH3695">
        <v>8488</v>
      </c>
      <c r="EI3695">
        <v>8488</v>
      </c>
      <c r="EJ3695">
        <v>8488</v>
      </c>
      <c r="EK3695">
        <v>8488</v>
      </c>
      <c r="EL3695">
        <v>8488</v>
      </c>
      <c r="EM3695">
        <v>8488</v>
      </c>
      <c r="EN3695">
        <v>8488</v>
      </c>
      <c r="EO3695">
        <v>8488</v>
      </c>
      <c r="EP3695">
        <v>8488</v>
      </c>
      <c r="EQ3695">
        <v>8488</v>
      </c>
      <c r="ER3695">
        <v>8488</v>
      </c>
      <c r="ES3695">
        <v>8488</v>
      </c>
      <c r="ET3695">
        <v>8488</v>
      </c>
      <c r="EU3695">
        <v>8488</v>
      </c>
      <c r="EV3695">
        <v>8488</v>
      </c>
      <c r="EW3695">
        <v>8488</v>
      </c>
      <c r="EX3695">
        <v>8488</v>
      </c>
      <c r="EY3695">
        <v>8488</v>
      </c>
      <c r="EZ3695">
        <v>8488</v>
      </c>
      <c r="FA3695">
        <v>8488</v>
      </c>
      <c r="FB3695">
        <v>8488</v>
      </c>
      <c r="FC3695">
        <v>8488</v>
      </c>
      <c r="FD3695">
        <v>8488</v>
      </c>
      <c r="FE3695">
        <v>8488</v>
      </c>
      <c r="FF3695">
        <v>8488</v>
      </c>
      <c r="FG3695">
        <v>8488</v>
      </c>
      <c r="FH3695">
        <v>8488</v>
      </c>
    </row>
    <row r="3696" spans="1:164">
      <c r="A3696" t="s">
        <v>3385</v>
      </c>
      <c r="B3696" t="s">
        <v>1954</v>
      </c>
      <c r="C3696" s="23">
        <v>45490</v>
      </c>
      <c r="D3696" s="23">
        <v>45509</v>
      </c>
      <c r="E3696">
        <v>17</v>
      </c>
      <c r="F3696">
        <v>19744</v>
      </c>
      <c r="G3696" t="s">
        <v>2193</v>
      </c>
      <c r="BM3696">
        <v>4784</v>
      </c>
      <c r="BN3696">
        <v>7176</v>
      </c>
      <c r="BO3696">
        <v>7176</v>
      </c>
      <c r="BP3696">
        <v>608</v>
      </c>
    </row>
    <row r="3697" spans="1:164">
      <c r="A3697" t="s">
        <v>3385</v>
      </c>
      <c r="B3697" t="s">
        <v>1954</v>
      </c>
      <c r="C3697" s="23">
        <v>45490</v>
      </c>
      <c r="D3697" s="23">
        <v>45509</v>
      </c>
      <c r="E3697">
        <v>17</v>
      </c>
      <c r="F3697">
        <v>19744</v>
      </c>
      <c r="G3697" t="s">
        <v>2195</v>
      </c>
      <c r="BM3697">
        <v>4784</v>
      </c>
      <c r="BN3697">
        <v>11960</v>
      </c>
      <c r="BO3697">
        <v>19136</v>
      </c>
      <c r="BP3697">
        <v>19744</v>
      </c>
      <c r="BQ3697">
        <v>19744</v>
      </c>
      <c r="BR3697">
        <v>19744</v>
      </c>
      <c r="BS3697">
        <v>19744</v>
      </c>
      <c r="BT3697">
        <v>19744</v>
      </c>
      <c r="BU3697">
        <v>19744</v>
      </c>
      <c r="BV3697">
        <v>19744</v>
      </c>
      <c r="BW3697">
        <v>19744</v>
      </c>
      <c r="BX3697">
        <v>19744</v>
      </c>
      <c r="BY3697">
        <v>19744</v>
      </c>
      <c r="BZ3697">
        <v>19744</v>
      </c>
      <c r="CA3697">
        <v>19744</v>
      </c>
      <c r="CB3697">
        <v>19744</v>
      </c>
      <c r="CC3697">
        <v>19744</v>
      </c>
      <c r="CD3697">
        <v>19744</v>
      </c>
      <c r="CE3697">
        <v>19744</v>
      </c>
      <c r="CF3697">
        <v>19744</v>
      </c>
      <c r="CG3697">
        <v>19744</v>
      </c>
      <c r="CH3697">
        <v>19744</v>
      </c>
      <c r="CI3697">
        <v>19744</v>
      </c>
      <c r="CJ3697">
        <v>19744</v>
      </c>
      <c r="CK3697">
        <v>19744</v>
      </c>
      <c r="CL3697">
        <v>19744</v>
      </c>
      <c r="CM3697">
        <v>19744</v>
      </c>
      <c r="CN3697">
        <v>19744</v>
      </c>
      <c r="CO3697">
        <v>19744</v>
      </c>
      <c r="CP3697">
        <v>19744</v>
      </c>
      <c r="CQ3697">
        <v>19744</v>
      </c>
      <c r="CR3697">
        <v>19744</v>
      </c>
      <c r="CS3697">
        <v>19744</v>
      </c>
      <c r="CT3697">
        <v>19744</v>
      </c>
      <c r="CU3697">
        <v>19744</v>
      </c>
      <c r="CV3697">
        <v>19744</v>
      </c>
      <c r="CW3697">
        <v>19744</v>
      </c>
      <c r="CX3697">
        <v>19744</v>
      </c>
      <c r="CY3697">
        <v>19744</v>
      </c>
      <c r="CZ3697">
        <v>19744</v>
      </c>
      <c r="DA3697">
        <v>19744</v>
      </c>
      <c r="DB3697">
        <v>19744</v>
      </c>
      <c r="DC3697">
        <v>19744</v>
      </c>
      <c r="DD3697">
        <v>19744</v>
      </c>
      <c r="DE3697">
        <v>19744</v>
      </c>
      <c r="DF3697">
        <v>19744</v>
      </c>
      <c r="DG3697">
        <v>19744</v>
      </c>
      <c r="DH3697">
        <v>19744</v>
      </c>
      <c r="DI3697">
        <v>19744</v>
      </c>
      <c r="DJ3697">
        <v>19744</v>
      </c>
      <c r="DK3697">
        <v>19744</v>
      </c>
      <c r="DL3697">
        <v>19744</v>
      </c>
      <c r="DM3697">
        <v>19744</v>
      </c>
      <c r="DN3697">
        <v>19744</v>
      </c>
      <c r="DO3697">
        <v>19744</v>
      </c>
      <c r="DP3697">
        <v>19744</v>
      </c>
      <c r="DQ3697">
        <v>19744</v>
      </c>
      <c r="DR3697">
        <v>19744</v>
      </c>
      <c r="DS3697">
        <v>19744</v>
      </c>
      <c r="DT3697">
        <v>19744</v>
      </c>
      <c r="DU3697">
        <v>19744</v>
      </c>
      <c r="DV3697">
        <v>19744</v>
      </c>
      <c r="DW3697">
        <v>19744</v>
      </c>
      <c r="DX3697">
        <v>19744</v>
      </c>
      <c r="DY3697">
        <v>19744</v>
      </c>
      <c r="DZ3697">
        <v>19744</v>
      </c>
      <c r="EA3697">
        <v>19744</v>
      </c>
      <c r="EB3697">
        <v>19744</v>
      </c>
      <c r="EC3697">
        <v>19744</v>
      </c>
      <c r="ED3697">
        <v>19744</v>
      </c>
      <c r="EE3697">
        <v>19744</v>
      </c>
      <c r="EF3697">
        <v>19744</v>
      </c>
      <c r="EG3697">
        <v>19744</v>
      </c>
      <c r="EH3697">
        <v>19744</v>
      </c>
      <c r="EI3697">
        <v>19744</v>
      </c>
      <c r="EJ3697">
        <v>19744</v>
      </c>
      <c r="EK3697">
        <v>19744</v>
      </c>
      <c r="EL3697">
        <v>19744</v>
      </c>
      <c r="EM3697">
        <v>19744</v>
      </c>
      <c r="EN3697">
        <v>19744</v>
      </c>
      <c r="EO3697">
        <v>19744</v>
      </c>
      <c r="EP3697">
        <v>19744</v>
      </c>
      <c r="EQ3697">
        <v>19744</v>
      </c>
      <c r="ER3697">
        <v>19744</v>
      </c>
      <c r="ES3697">
        <v>19744</v>
      </c>
      <c r="ET3697">
        <v>19744</v>
      </c>
      <c r="EU3697">
        <v>19744</v>
      </c>
      <c r="EV3697">
        <v>19744</v>
      </c>
      <c r="EW3697">
        <v>19744</v>
      </c>
      <c r="EX3697">
        <v>19744</v>
      </c>
      <c r="EY3697">
        <v>19744</v>
      </c>
      <c r="EZ3697">
        <v>19744</v>
      </c>
      <c r="FA3697">
        <v>19744</v>
      </c>
      <c r="FB3697">
        <v>19744</v>
      </c>
      <c r="FC3697">
        <v>19744</v>
      </c>
      <c r="FD3697">
        <v>19744</v>
      </c>
      <c r="FE3697">
        <v>19744</v>
      </c>
      <c r="FF3697">
        <v>19744</v>
      </c>
      <c r="FG3697">
        <v>19744</v>
      </c>
      <c r="FH3697">
        <v>19744</v>
      </c>
    </row>
    <row r="3698" spans="1:164">
      <c r="A3698" t="s">
        <v>3386</v>
      </c>
      <c r="B3698" t="s">
        <v>1956</v>
      </c>
      <c r="C3698" s="23">
        <v>45595</v>
      </c>
      <c r="D3698" s="23">
        <v>45623</v>
      </c>
      <c r="E3698">
        <v>25</v>
      </c>
      <c r="F3698">
        <v>8672</v>
      </c>
      <c r="G3698" t="s">
        <v>2193</v>
      </c>
      <c r="CB3698">
        <v>759</v>
      </c>
      <c r="CC3698">
        <v>3700</v>
      </c>
      <c r="CD3698">
        <v>2732</v>
      </c>
      <c r="CE3698">
        <v>1266</v>
      </c>
      <c r="CF3698">
        <v>215</v>
      </c>
    </row>
    <row r="3699" spans="1:164">
      <c r="A3699" t="s">
        <v>3386</v>
      </c>
      <c r="B3699" t="s">
        <v>1956</v>
      </c>
      <c r="C3699" s="23">
        <v>45595</v>
      </c>
      <c r="D3699" s="23">
        <v>45623</v>
      </c>
      <c r="E3699">
        <v>25</v>
      </c>
      <c r="F3699">
        <v>8672</v>
      </c>
      <c r="G3699" t="s">
        <v>2195</v>
      </c>
      <c r="CB3699">
        <v>759</v>
      </c>
      <c r="CC3699">
        <v>4460</v>
      </c>
      <c r="CD3699">
        <v>7191</v>
      </c>
      <c r="CE3699">
        <v>8457</v>
      </c>
      <c r="CF3699">
        <v>8672</v>
      </c>
      <c r="CG3699">
        <v>8672</v>
      </c>
      <c r="CH3699">
        <v>8672</v>
      </c>
      <c r="CI3699">
        <v>8672</v>
      </c>
      <c r="CJ3699">
        <v>8672</v>
      </c>
      <c r="CK3699">
        <v>8672</v>
      </c>
      <c r="CL3699">
        <v>8672</v>
      </c>
      <c r="CM3699">
        <v>8672</v>
      </c>
      <c r="CN3699">
        <v>8672</v>
      </c>
      <c r="CO3699">
        <v>8672</v>
      </c>
      <c r="CP3699">
        <v>8672</v>
      </c>
      <c r="CQ3699">
        <v>8672</v>
      </c>
      <c r="CR3699">
        <v>8672</v>
      </c>
      <c r="CS3699">
        <v>8672</v>
      </c>
      <c r="CT3699">
        <v>8672</v>
      </c>
      <c r="CU3699">
        <v>8672</v>
      </c>
      <c r="CV3699">
        <v>8672</v>
      </c>
      <c r="CW3699">
        <v>8672</v>
      </c>
      <c r="CX3699">
        <v>8672</v>
      </c>
      <c r="CY3699">
        <v>8672</v>
      </c>
      <c r="CZ3699">
        <v>8672</v>
      </c>
      <c r="DA3699">
        <v>8672</v>
      </c>
      <c r="DB3699">
        <v>8672</v>
      </c>
      <c r="DC3699">
        <v>8672</v>
      </c>
      <c r="DD3699">
        <v>8672</v>
      </c>
      <c r="DE3699">
        <v>8672</v>
      </c>
      <c r="DF3699">
        <v>8672</v>
      </c>
      <c r="DG3699">
        <v>8672</v>
      </c>
      <c r="DH3699">
        <v>8672</v>
      </c>
      <c r="DI3699">
        <v>8672</v>
      </c>
      <c r="DJ3699">
        <v>8672</v>
      </c>
      <c r="DK3699">
        <v>8672</v>
      </c>
      <c r="DL3699">
        <v>8672</v>
      </c>
      <c r="DM3699">
        <v>8672</v>
      </c>
      <c r="DN3699">
        <v>8672</v>
      </c>
      <c r="DO3699">
        <v>8672</v>
      </c>
      <c r="DP3699">
        <v>8672</v>
      </c>
      <c r="DQ3699">
        <v>8672</v>
      </c>
      <c r="DR3699">
        <v>8672</v>
      </c>
      <c r="DS3699">
        <v>8672</v>
      </c>
      <c r="DT3699">
        <v>8672</v>
      </c>
      <c r="DU3699">
        <v>8672</v>
      </c>
      <c r="DV3699">
        <v>8672</v>
      </c>
      <c r="DW3699">
        <v>8672</v>
      </c>
      <c r="DX3699">
        <v>8672</v>
      </c>
      <c r="DY3699">
        <v>8672</v>
      </c>
      <c r="DZ3699">
        <v>8672</v>
      </c>
      <c r="EA3699">
        <v>8672</v>
      </c>
      <c r="EB3699">
        <v>8672</v>
      </c>
      <c r="EC3699">
        <v>8672</v>
      </c>
      <c r="ED3699">
        <v>8672</v>
      </c>
      <c r="EE3699">
        <v>8672</v>
      </c>
      <c r="EF3699">
        <v>8672</v>
      </c>
      <c r="EG3699">
        <v>8672</v>
      </c>
      <c r="EH3699">
        <v>8672</v>
      </c>
      <c r="EI3699">
        <v>8672</v>
      </c>
      <c r="EJ3699">
        <v>8672</v>
      </c>
      <c r="EK3699">
        <v>8672</v>
      </c>
      <c r="EL3699">
        <v>8672</v>
      </c>
      <c r="EM3699">
        <v>8672</v>
      </c>
      <c r="EN3699">
        <v>8672</v>
      </c>
      <c r="EO3699">
        <v>8672</v>
      </c>
      <c r="EP3699">
        <v>8672</v>
      </c>
      <c r="EQ3699">
        <v>8672</v>
      </c>
      <c r="ER3699">
        <v>8672</v>
      </c>
      <c r="ES3699">
        <v>8672</v>
      </c>
      <c r="ET3699">
        <v>8672</v>
      </c>
      <c r="EU3699">
        <v>8672</v>
      </c>
      <c r="EV3699">
        <v>8672</v>
      </c>
      <c r="EW3699">
        <v>8672</v>
      </c>
      <c r="EX3699">
        <v>8672</v>
      </c>
      <c r="EY3699">
        <v>8672</v>
      </c>
      <c r="EZ3699">
        <v>8672</v>
      </c>
      <c r="FA3699">
        <v>8672</v>
      </c>
      <c r="FB3699">
        <v>8672</v>
      </c>
      <c r="FC3699">
        <v>8672</v>
      </c>
      <c r="FD3699">
        <v>8672</v>
      </c>
      <c r="FE3699">
        <v>8672</v>
      </c>
      <c r="FF3699">
        <v>8672</v>
      </c>
      <c r="FG3699">
        <v>8672</v>
      </c>
      <c r="FH3699">
        <v>8672</v>
      </c>
    </row>
    <row r="3700" spans="1:164">
      <c r="A3700" t="s">
        <v>3387</v>
      </c>
      <c r="B3700" t="s">
        <v>1958</v>
      </c>
      <c r="C3700" s="23">
        <v>45623</v>
      </c>
      <c r="D3700" s="23">
        <v>45646</v>
      </c>
      <c r="E3700">
        <v>20</v>
      </c>
      <c r="F3700">
        <v>5904</v>
      </c>
      <c r="G3700" t="s">
        <v>2193</v>
      </c>
      <c r="CF3700">
        <v>1768</v>
      </c>
      <c r="CG3700">
        <v>2355</v>
      </c>
      <c r="CH3700">
        <v>1387</v>
      </c>
      <c r="CI3700">
        <v>394</v>
      </c>
    </row>
    <row r="3701" spans="1:164">
      <c r="A3701" t="s">
        <v>3387</v>
      </c>
      <c r="B3701" t="s">
        <v>1958</v>
      </c>
      <c r="C3701" s="23">
        <v>45623</v>
      </c>
      <c r="D3701" s="23">
        <v>45646</v>
      </c>
      <c r="E3701">
        <v>20</v>
      </c>
      <c r="F3701">
        <v>5904</v>
      </c>
      <c r="G3701" t="s">
        <v>2195</v>
      </c>
      <c r="CF3701">
        <v>1768</v>
      </c>
      <c r="CG3701">
        <v>4123</v>
      </c>
      <c r="CH3701">
        <v>5510</v>
      </c>
      <c r="CI3701">
        <v>5904</v>
      </c>
      <c r="CJ3701">
        <v>5904</v>
      </c>
      <c r="CK3701">
        <v>5904</v>
      </c>
      <c r="CL3701">
        <v>5904</v>
      </c>
      <c r="CM3701">
        <v>5904</v>
      </c>
      <c r="CN3701">
        <v>5904</v>
      </c>
      <c r="CO3701">
        <v>5904</v>
      </c>
      <c r="CP3701">
        <v>5904</v>
      </c>
      <c r="CQ3701">
        <v>5904</v>
      </c>
      <c r="CR3701">
        <v>5904</v>
      </c>
      <c r="CS3701">
        <v>5904</v>
      </c>
      <c r="CT3701">
        <v>5904</v>
      </c>
      <c r="CU3701">
        <v>5904</v>
      </c>
      <c r="CV3701">
        <v>5904</v>
      </c>
      <c r="CW3701">
        <v>5904</v>
      </c>
      <c r="CX3701">
        <v>5904</v>
      </c>
      <c r="CY3701">
        <v>5904</v>
      </c>
      <c r="CZ3701">
        <v>5904</v>
      </c>
      <c r="DA3701">
        <v>5904</v>
      </c>
      <c r="DB3701">
        <v>5904</v>
      </c>
      <c r="DC3701">
        <v>5904</v>
      </c>
      <c r="DD3701">
        <v>5904</v>
      </c>
      <c r="DE3701">
        <v>5904</v>
      </c>
      <c r="DF3701">
        <v>5904</v>
      </c>
      <c r="DG3701">
        <v>5904</v>
      </c>
      <c r="DH3701">
        <v>5904</v>
      </c>
      <c r="DI3701">
        <v>5904</v>
      </c>
      <c r="DJ3701">
        <v>5904</v>
      </c>
      <c r="DK3701">
        <v>5904</v>
      </c>
      <c r="DL3701">
        <v>5904</v>
      </c>
      <c r="DM3701">
        <v>5904</v>
      </c>
      <c r="DN3701">
        <v>5904</v>
      </c>
      <c r="DO3701">
        <v>5904</v>
      </c>
      <c r="DP3701">
        <v>5904</v>
      </c>
      <c r="DQ3701">
        <v>5904</v>
      </c>
      <c r="DR3701">
        <v>5904</v>
      </c>
      <c r="DS3701">
        <v>5904</v>
      </c>
      <c r="DT3701">
        <v>5904</v>
      </c>
      <c r="DU3701">
        <v>5904</v>
      </c>
      <c r="DV3701">
        <v>5904</v>
      </c>
      <c r="DW3701">
        <v>5904</v>
      </c>
      <c r="DX3701">
        <v>5904</v>
      </c>
      <c r="DY3701">
        <v>5904</v>
      </c>
      <c r="DZ3701">
        <v>5904</v>
      </c>
      <c r="EA3701">
        <v>5904</v>
      </c>
      <c r="EB3701">
        <v>5904</v>
      </c>
      <c r="EC3701">
        <v>5904</v>
      </c>
      <c r="ED3701">
        <v>5904</v>
      </c>
      <c r="EE3701">
        <v>5904</v>
      </c>
      <c r="EF3701">
        <v>5904</v>
      </c>
      <c r="EG3701">
        <v>5904</v>
      </c>
      <c r="EH3701">
        <v>5904</v>
      </c>
      <c r="EI3701">
        <v>5904</v>
      </c>
      <c r="EJ3701">
        <v>5904</v>
      </c>
      <c r="EK3701">
        <v>5904</v>
      </c>
      <c r="EL3701">
        <v>5904</v>
      </c>
      <c r="EM3701">
        <v>5904</v>
      </c>
      <c r="EN3701">
        <v>5904</v>
      </c>
      <c r="EO3701">
        <v>5904</v>
      </c>
      <c r="EP3701">
        <v>5904</v>
      </c>
      <c r="EQ3701">
        <v>5904</v>
      </c>
      <c r="ER3701">
        <v>5904</v>
      </c>
      <c r="ES3701">
        <v>5904</v>
      </c>
      <c r="ET3701">
        <v>5904</v>
      </c>
      <c r="EU3701">
        <v>5904</v>
      </c>
      <c r="EV3701">
        <v>5904</v>
      </c>
      <c r="EW3701">
        <v>5904</v>
      </c>
      <c r="EX3701">
        <v>5904</v>
      </c>
      <c r="EY3701">
        <v>5904</v>
      </c>
      <c r="EZ3701">
        <v>5904</v>
      </c>
      <c r="FA3701">
        <v>5904</v>
      </c>
      <c r="FB3701">
        <v>5904</v>
      </c>
      <c r="FC3701">
        <v>5904</v>
      </c>
      <c r="FD3701">
        <v>5904</v>
      </c>
      <c r="FE3701">
        <v>5904</v>
      </c>
      <c r="FF3701">
        <v>5904</v>
      </c>
      <c r="FG3701">
        <v>5904</v>
      </c>
      <c r="FH3701">
        <v>5904</v>
      </c>
    </row>
    <row r="3702" spans="1:164">
      <c r="A3702" t="s">
        <v>3122</v>
      </c>
      <c r="C3702" s="23">
        <v>45672</v>
      </c>
      <c r="D3702" s="23">
        <v>45831</v>
      </c>
      <c r="E3702">
        <v>137</v>
      </c>
      <c r="F3702">
        <v>48923</v>
      </c>
      <c r="G3702" t="s">
        <v>2193</v>
      </c>
      <c r="CM3702">
        <v>1217</v>
      </c>
      <c r="CN3702">
        <v>1751</v>
      </c>
      <c r="CO3702">
        <v>1483</v>
      </c>
      <c r="CP3702">
        <v>1333</v>
      </c>
      <c r="CQ3702">
        <v>1132</v>
      </c>
      <c r="CR3702">
        <v>907</v>
      </c>
      <c r="CS3702">
        <v>699</v>
      </c>
      <c r="CT3702">
        <v>5839</v>
      </c>
      <c r="CU3702">
        <v>4698</v>
      </c>
      <c r="CV3702">
        <v>3414</v>
      </c>
      <c r="CW3702">
        <v>2532</v>
      </c>
      <c r="CX3702">
        <v>3562</v>
      </c>
      <c r="CY3702">
        <v>3247</v>
      </c>
      <c r="CZ3702">
        <v>2660</v>
      </c>
      <c r="DA3702">
        <v>1958</v>
      </c>
      <c r="DB3702">
        <v>1863</v>
      </c>
      <c r="DC3702">
        <v>2037</v>
      </c>
      <c r="DD3702">
        <v>2768</v>
      </c>
      <c r="DE3702">
        <v>2254</v>
      </c>
      <c r="DF3702">
        <v>1596</v>
      </c>
      <c r="DG3702">
        <v>1083</v>
      </c>
      <c r="DH3702">
        <v>553</v>
      </c>
      <c r="DI3702">
        <v>301</v>
      </c>
      <c r="DJ3702">
        <v>35</v>
      </c>
    </row>
    <row r="3703" spans="1:164">
      <c r="A3703" t="s">
        <v>3122</v>
      </c>
      <c r="C3703" s="23">
        <v>45672</v>
      </c>
      <c r="D3703" s="23">
        <v>45831</v>
      </c>
      <c r="E3703">
        <v>137</v>
      </c>
      <c r="F3703">
        <v>48923</v>
      </c>
      <c r="G3703" t="s">
        <v>2195</v>
      </c>
      <c r="CM3703">
        <v>1217</v>
      </c>
      <c r="CN3703">
        <v>2968</v>
      </c>
      <c r="CO3703">
        <v>4451</v>
      </c>
      <c r="CP3703">
        <v>5783</v>
      </c>
      <c r="CQ3703">
        <v>6915</v>
      </c>
      <c r="CR3703">
        <v>7822</v>
      </c>
      <c r="CS3703">
        <v>8521</v>
      </c>
      <c r="CT3703">
        <v>14361</v>
      </c>
      <c r="CU3703">
        <v>19059</v>
      </c>
      <c r="CV3703">
        <v>22473</v>
      </c>
      <c r="CW3703">
        <v>25005</v>
      </c>
      <c r="CX3703">
        <v>28567</v>
      </c>
      <c r="CY3703">
        <v>31815</v>
      </c>
      <c r="CZ3703">
        <v>34475</v>
      </c>
      <c r="DA3703">
        <v>36433</v>
      </c>
      <c r="DB3703">
        <v>38296</v>
      </c>
      <c r="DC3703">
        <v>40332</v>
      </c>
      <c r="DD3703">
        <v>43101</v>
      </c>
      <c r="DE3703">
        <v>45355</v>
      </c>
      <c r="DF3703">
        <v>46951</v>
      </c>
      <c r="DG3703">
        <v>48034</v>
      </c>
      <c r="DH3703">
        <v>48587</v>
      </c>
      <c r="DI3703">
        <v>48888</v>
      </c>
      <c r="DJ3703">
        <v>48923</v>
      </c>
      <c r="DK3703">
        <v>48923</v>
      </c>
      <c r="DL3703">
        <v>48923</v>
      </c>
      <c r="DM3703">
        <v>48923</v>
      </c>
      <c r="DN3703">
        <v>48923</v>
      </c>
      <c r="DO3703">
        <v>48923</v>
      </c>
      <c r="DP3703">
        <v>48923</v>
      </c>
      <c r="DQ3703">
        <v>48923</v>
      </c>
      <c r="DR3703">
        <v>48923</v>
      </c>
      <c r="DS3703">
        <v>48923</v>
      </c>
      <c r="DT3703">
        <v>48923</v>
      </c>
      <c r="DU3703">
        <v>48923</v>
      </c>
      <c r="DV3703">
        <v>48923</v>
      </c>
      <c r="DW3703">
        <v>48923</v>
      </c>
      <c r="DX3703">
        <v>48923</v>
      </c>
      <c r="DY3703">
        <v>48923</v>
      </c>
      <c r="DZ3703">
        <v>48923</v>
      </c>
      <c r="EA3703">
        <v>48923</v>
      </c>
      <c r="EB3703">
        <v>48923</v>
      </c>
      <c r="EC3703">
        <v>48923</v>
      </c>
      <c r="ED3703">
        <v>48923</v>
      </c>
      <c r="EE3703">
        <v>48923</v>
      </c>
      <c r="EF3703">
        <v>48923</v>
      </c>
      <c r="EG3703">
        <v>48923</v>
      </c>
      <c r="EH3703">
        <v>48923</v>
      </c>
      <c r="EI3703">
        <v>48923</v>
      </c>
      <c r="EJ3703">
        <v>48923</v>
      </c>
      <c r="EK3703">
        <v>48923</v>
      </c>
      <c r="EL3703">
        <v>48923</v>
      </c>
      <c r="EM3703">
        <v>48923</v>
      </c>
      <c r="EN3703">
        <v>48923</v>
      </c>
      <c r="EO3703">
        <v>48923</v>
      </c>
      <c r="EP3703">
        <v>48923</v>
      </c>
      <c r="EQ3703">
        <v>48923</v>
      </c>
      <c r="ER3703">
        <v>48923</v>
      </c>
      <c r="ES3703">
        <v>48923</v>
      </c>
      <c r="ET3703">
        <v>48923</v>
      </c>
      <c r="EU3703">
        <v>48923</v>
      </c>
      <c r="EV3703">
        <v>48923</v>
      </c>
      <c r="EW3703">
        <v>48923</v>
      </c>
      <c r="EX3703">
        <v>48923</v>
      </c>
      <c r="EY3703">
        <v>48923</v>
      </c>
      <c r="EZ3703">
        <v>48923</v>
      </c>
      <c r="FA3703">
        <v>48923</v>
      </c>
      <c r="FB3703">
        <v>48923</v>
      </c>
      <c r="FC3703">
        <v>48923</v>
      </c>
      <c r="FD3703">
        <v>48923</v>
      </c>
      <c r="FE3703">
        <v>48923</v>
      </c>
      <c r="FF3703">
        <v>48923</v>
      </c>
      <c r="FG3703">
        <v>48923</v>
      </c>
      <c r="FH3703">
        <v>48923</v>
      </c>
    </row>
    <row r="3704" spans="1:164">
      <c r="A3704" t="s">
        <v>3388</v>
      </c>
      <c r="B3704" t="s">
        <v>1960</v>
      </c>
      <c r="C3704" s="23">
        <v>45672</v>
      </c>
      <c r="D3704" s="23">
        <v>45737</v>
      </c>
      <c r="E3704">
        <v>56</v>
      </c>
      <c r="F3704">
        <v>9501</v>
      </c>
      <c r="G3704" t="s">
        <v>2193</v>
      </c>
      <c r="CM3704">
        <v>1217</v>
      </c>
      <c r="CN3704">
        <v>1751</v>
      </c>
      <c r="CO3704">
        <v>1483</v>
      </c>
      <c r="CP3704">
        <v>1333</v>
      </c>
      <c r="CQ3704">
        <v>1132</v>
      </c>
      <c r="CR3704">
        <v>907</v>
      </c>
      <c r="CS3704">
        <v>699</v>
      </c>
      <c r="CT3704">
        <v>557</v>
      </c>
      <c r="CU3704">
        <v>281</v>
      </c>
      <c r="CV3704">
        <v>143</v>
      </c>
    </row>
    <row r="3705" spans="1:164">
      <c r="A3705" t="s">
        <v>3388</v>
      </c>
      <c r="B3705" t="s">
        <v>1960</v>
      </c>
      <c r="C3705" s="23">
        <v>45672</v>
      </c>
      <c r="D3705" s="23">
        <v>45737</v>
      </c>
      <c r="E3705">
        <v>56</v>
      </c>
      <c r="F3705">
        <v>9501</v>
      </c>
      <c r="G3705" t="s">
        <v>2195</v>
      </c>
      <c r="CM3705">
        <v>1217</v>
      </c>
      <c r="CN3705">
        <v>2968</v>
      </c>
      <c r="CO3705">
        <v>4451</v>
      </c>
      <c r="CP3705">
        <v>5783</v>
      </c>
      <c r="CQ3705">
        <v>6915</v>
      </c>
      <c r="CR3705">
        <v>7822</v>
      </c>
      <c r="CS3705">
        <v>8521</v>
      </c>
      <c r="CT3705">
        <v>9078</v>
      </c>
      <c r="CU3705">
        <v>9358</v>
      </c>
      <c r="CV3705">
        <v>9501</v>
      </c>
      <c r="CW3705">
        <v>9501</v>
      </c>
      <c r="CX3705">
        <v>9501</v>
      </c>
      <c r="CY3705">
        <v>9501</v>
      </c>
      <c r="CZ3705">
        <v>9501</v>
      </c>
      <c r="DA3705">
        <v>9501</v>
      </c>
      <c r="DB3705">
        <v>9501</v>
      </c>
      <c r="DC3705">
        <v>9501</v>
      </c>
      <c r="DD3705">
        <v>9501</v>
      </c>
      <c r="DE3705">
        <v>9501</v>
      </c>
      <c r="DF3705">
        <v>9501</v>
      </c>
      <c r="DG3705">
        <v>9501</v>
      </c>
      <c r="DH3705">
        <v>9501</v>
      </c>
      <c r="DI3705">
        <v>9501</v>
      </c>
      <c r="DJ3705">
        <v>9501</v>
      </c>
      <c r="DK3705">
        <v>9501</v>
      </c>
      <c r="DL3705">
        <v>9501</v>
      </c>
      <c r="DM3705">
        <v>9501</v>
      </c>
      <c r="DN3705">
        <v>9501</v>
      </c>
      <c r="DO3705">
        <v>9501</v>
      </c>
      <c r="DP3705">
        <v>9501</v>
      </c>
      <c r="DQ3705">
        <v>9501</v>
      </c>
      <c r="DR3705">
        <v>9501</v>
      </c>
      <c r="DS3705">
        <v>9501</v>
      </c>
      <c r="DT3705">
        <v>9501</v>
      </c>
      <c r="DU3705">
        <v>9501</v>
      </c>
      <c r="DV3705">
        <v>9501</v>
      </c>
      <c r="DW3705">
        <v>9501</v>
      </c>
      <c r="DX3705">
        <v>9501</v>
      </c>
      <c r="DY3705">
        <v>9501</v>
      </c>
      <c r="DZ3705">
        <v>9501</v>
      </c>
      <c r="EA3705">
        <v>9501</v>
      </c>
      <c r="EB3705">
        <v>9501</v>
      </c>
      <c r="EC3705">
        <v>9501</v>
      </c>
      <c r="ED3705">
        <v>9501</v>
      </c>
      <c r="EE3705">
        <v>9501</v>
      </c>
      <c r="EF3705">
        <v>9501</v>
      </c>
      <c r="EG3705">
        <v>9501</v>
      </c>
      <c r="EH3705">
        <v>9501</v>
      </c>
      <c r="EI3705">
        <v>9501</v>
      </c>
      <c r="EJ3705">
        <v>9501</v>
      </c>
      <c r="EK3705">
        <v>9501</v>
      </c>
      <c r="EL3705">
        <v>9501</v>
      </c>
      <c r="EM3705">
        <v>9501</v>
      </c>
      <c r="EN3705">
        <v>9501</v>
      </c>
      <c r="EO3705">
        <v>9501</v>
      </c>
      <c r="EP3705">
        <v>9501</v>
      </c>
      <c r="EQ3705">
        <v>9501</v>
      </c>
      <c r="ER3705">
        <v>9501</v>
      </c>
      <c r="ES3705">
        <v>9501</v>
      </c>
      <c r="ET3705">
        <v>9501</v>
      </c>
      <c r="EU3705">
        <v>9501</v>
      </c>
      <c r="EV3705">
        <v>9501</v>
      </c>
      <c r="EW3705">
        <v>9501</v>
      </c>
      <c r="EX3705">
        <v>9501</v>
      </c>
      <c r="EY3705">
        <v>9501</v>
      </c>
      <c r="EZ3705">
        <v>9501</v>
      </c>
      <c r="FA3705">
        <v>9501</v>
      </c>
      <c r="FB3705">
        <v>9501</v>
      </c>
      <c r="FC3705">
        <v>9501</v>
      </c>
      <c r="FD3705">
        <v>9501</v>
      </c>
      <c r="FE3705">
        <v>9501</v>
      </c>
      <c r="FF3705">
        <v>9501</v>
      </c>
      <c r="FG3705">
        <v>9501</v>
      </c>
      <c r="FH3705">
        <v>9501</v>
      </c>
    </row>
    <row r="3706" spans="1:164">
      <c r="A3706" t="s">
        <v>3389</v>
      </c>
      <c r="B3706" t="s">
        <v>1962</v>
      </c>
      <c r="C3706" s="23">
        <v>45719</v>
      </c>
      <c r="D3706" s="23">
        <v>45741</v>
      </c>
      <c r="E3706">
        <v>19</v>
      </c>
      <c r="F3706">
        <v>3254</v>
      </c>
      <c r="G3706" t="s">
        <v>2193</v>
      </c>
      <c r="CT3706">
        <v>1650</v>
      </c>
      <c r="CU3706">
        <v>1078</v>
      </c>
      <c r="CV3706">
        <v>486</v>
      </c>
      <c r="CW3706">
        <v>39</v>
      </c>
    </row>
    <row r="3707" spans="1:164">
      <c r="A3707" t="s">
        <v>3389</v>
      </c>
      <c r="B3707" t="s">
        <v>1962</v>
      </c>
      <c r="C3707" s="23">
        <v>45719</v>
      </c>
      <c r="D3707" s="23">
        <v>45741</v>
      </c>
      <c r="E3707">
        <v>19</v>
      </c>
      <c r="F3707">
        <v>3254</v>
      </c>
      <c r="G3707" t="s">
        <v>2195</v>
      </c>
      <c r="CT3707">
        <v>1650</v>
      </c>
      <c r="CU3707">
        <v>2728</v>
      </c>
      <c r="CV3707">
        <v>3215</v>
      </c>
      <c r="CW3707">
        <v>3254</v>
      </c>
      <c r="CX3707">
        <v>3254</v>
      </c>
      <c r="CY3707">
        <v>3254</v>
      </c>
      <c r="CZ3707">
        <v>3254</v>
      </c>
      <c r="DA3707">
        <v>3254</v>
      </c>
      <c r="DB3707">
        <v>3254</v>
      </c>
      <c r="DC3707">
        <v>3254</v>
      </c>
      <c r="DD3707">
        <v>3254</v>
      </c>
      <c r="DE3707">
        <v>3254</v>
      </c>
      <c r="DF3707">
        <v>3254</v>
      </c>
      <c r="DG3707">
        <v>3254</v>
      </c>
      <c r="DH3707">
        <v>3254</v>
      </c>
      <c r="DI3707">
        <v>3254</v>
      </c>
      <c r="DJ3707">
        <v>3254</v>
      </c>
      <c r="DK3707">
        <v>3254</v>
      </c>
      <c r="DL3707">
        <v>3254</v>
      </c>
      <c r="DM3707">
        <v>3254</v>
      </c>
      <c r="DN3707">
        <v>3254</v>
      </c>
      <c r="DO3707">
        <v>3254</v>
      </c>
      <c r="DP3707">
        <v>3254</v>
      </c>
      <c r="DQ3707">
        <v>3254</v>
      </c>
      <c r="DR3707">
        <v>3254</v>
      </c>
      <c r="DS3707">
        <v>3254</v>
      </c>
      <c r="DT3707">
        <v>3254</v>
      </c>
      <c r="DU3707">
        <v>3254</v>
      </c>
      <c r="DV3707">
        <v>3254</v>
      </c>
      <c r="DW3707">
        <v>3254</v>
      </c>
      <c r="DX3707">
        <v>3254</v>
      </c>
      <c r="DY3707">
        <v>3254</v>
      </c>
      <c r="DZ3707">
        <v>3254</v>
      </c>
      <c r="EA3707">
        <v>3254</v>
      </c>
      <c r="EB3707">
        <v>3254</v>
      </c>
      <c r="EC3707">
        <v>3254</v>
      </c>
      <c r="ED3707">
        <v>3254</v>
      </c>
      <c r="EE3707">
        <v>3254</v>
      </c>
      <c r="EF3707">
        <v>3254</v>
      </c>
      <c r="EG3707">
        <v>3254</v>
      </c>
      <c r="EH3707">
        <v>3254</v>
      </c>
      <c r="EI3707">
        <v>3254</v>
      </c>
      <c r="EJ3707">
        <v>3254</v>
      </c>
      <c r="EK3707">
        <v>3254</v>
      </c>
      <c r="EL3707">
        <v>3254</v>
      </c>
      <c r="EM3707">
        <v>3254</v>
      </c>
      <c r="EN3707">
        <v>3254</v>
      </c>
      <c r="EO3707">
        <v>3254</v>
      </c>
      <c r="EP3707">
        <v>3254</v>
      </c>
      <c r="EQ3707">
        <v>3254</v>
      </c>
      <c r="ER3707">
        <v>3254</v>
      </c>
      <c r="ES3707">
        <v>3254</v>
      </c>
      <c r="ET3707">
        <v>3254</v>
      </c>
      <c r="EU3707">
        <v>3254</v>
      </c>
      <c r="EV3707">
        <v>3254</v>
      </c>
      <c r="EW3707">
        <v>3254</v>
      </c>
      <c r="EX3707">
        <v>3254</v>
      </c>
      <c r="EY3707">
        <v>3254</v>
      </c>
      <c r="EZ3707">
        <v>3254</v>
      </c>
      <c r="FA3707">
        <v>3254</v>
      </c>
      <c r="FB3707">
        <v>3254</v>
      </c>
      <c r="FC3707">
        <v>3254</v>
      </c>
      <c r="FD3707">
        <v>3254</v>
      </c>
      <c r="FE3707">
        <v>3254</v>
      </c>
      <c r="FF3707">
        <v>3254</v>
      </c>
      <c r="FG3707">
        <v>3254</v>
      </c>
      <c r="FH3707">
        <v>3254</v>
      </c>
    </row>
    <row r="3708" spans="1:164">
      <c r="A3708" t="s">
        <v>3390</v>
      </c>
      <c r="B3708" t="s">
        <v>1964</v>
      </c>
      <c r="C3708" s="23">
        <v>45719</v>
      </c>
      <c r="D3708" s="23">
        <v>45782</v>
      </c>
      <c r="E3708">
        <v>55</v>
      </c>
      <c r="F3708">
        <v>9239</v>
      </c>
      <c r="G3708" t="s">
        <v>2193</v>
      </c>
      <c r="CT3708">
        <v>1816</v>
      </c>
      <c r="CU3708">
        <v>1670</v>
      </c>
      <c r="CV3708">
        <v>1393</v>
      </c>
      <c r="CW3708">
        <v>1246</v>
      </c>
      <c r="CX3708">
        <v>1025</v>
      </c>
      <c r="CY3708">
        <v>804</v>
      </c>
      <c r="CZ3708">
        <v>647</v>
      </c>
      <c r="DA3708">
        <v>392</v>
      </c>
      <c r="DB3708">
        <v>223</v>
      </c>
      <c r="DC3708">
        <v>22</v>
      </c>
    </row>
    <row r="3709" spans="1:164">
      <c r="A3709" t="s">
        <v>3390</v>
      </c>
      <c r="B3709" t="s">
        <v>1964</v>
      </c>
      <c r="C3709" s="23">
        <v>45719</v>
      </c>
      <c r="D3709" s="23">
        <v>45782</v>
      </c>
      <c r="E3709">
        <v>55</v>
      </c>
      <c r="F3709">
        <v>9239</v>
      </c>
      <c r="G3709" t="s">
        <v>2195</v>
      </c>
      <c r="CT3709">
        <v>1816</v>
      </c>
      <c r="CU3709">
        <v>3486</v>
      </c>
      <c r="CV3709">
        <v>4879</v>
      </c>
      <c r="CW3709">
        <v>6125</v>
      </c>
      <c r="CX3709">
        <v>7150</v>
      </c>
      <c r="CY3709">
        <v>7955</v>
      </c>
      <c r="CZ3709">
        <v>8601</v>
      </c>
      <c r="DA3709">
        <v>8993</v>
      </c>
      <c r="DB3709">
        <v>9217</v>
      </c>
      <c r="DC3709">
        <v>9239</v>
      </c>
      <c r="DD3709">
        <v>9239</v>
      </c>
      <c r="DE3709">
        <v>9239</v>
      </c>
      <c r="DF3709">
        <v>9239</v>
      </c>
      <c r="DG3709">
        <v>9239</v>
      </c>
      <c r="DH3709">
        <v>9239</v>
      </c>
      <c r="DI3709">
        <v>9239</v>
      </c>
      <c r="DJ3709">
        <v>9239</v>
      </c>
      <c r="DK3709">
        <v>9239</v>
      </c>
      <c r="DL3709">
        <v>9239</v>
      </c>
      <c r="DM3709">
        <v>9239</v>
      </c>
      <c r="DN3709">
        <v>9239</v>
      </c>
      <c r="DO3709">
        <v>9239</v>
      </c>
      <c r="DP3709">
        <v>9239</v>
      </c>
      <c r="DQ3709">
        <v>9239</v>
      </c>
      <c r="DR3709">
        <v>9239</v>
      </c>
      <c r="DS3709">
        <v>9239</v>
      </c>
      <c r="DT3709">
        <v>9239</v>
      </c>
      <c r="DU3709">
        <v>9239</v>
      </c>
      <c r="DV3709">
        <v>9239</v>
      </c>
      <c r="DW3709">
        <v>9239</v>
      </c>
      <c r="DX3709">
        <v>9239</v>
      </c>
      <c r="DY3709">
        <v>9239</v>
      </c>
      <c r="DZ3709">
        <v>9239</v>
      </c>
      <c r="EA3709">
        <v>9239</v>
      </c>
      <c r="EB3709">
        <v>9239</v>
      </c>
      <c r="EC3709">
        <v>9239</v>
      </c>
      <c r="ED3709">
        <v>9239</v>
      </c>
      <c r="EE3709">
        <v>9239</v>
      </c>
      <c r="EF3709">
        <v>9239</v>
      </c>
      <c r="EG3709">
        <v>9239</v>
      </c>
      <c r="EH3709">
        <v>9239</v>
      </c>
      <c r="EI3709">
        <v>9239</v>
      </c>
      <c r="EJ3709">
        <v>9239</v>
      </c>
      <c r="EK3709">
        <v>9239</v>
      </c>
      <c r="EL3709">
        <v>9239</v>
      </c>
      <c r="EM3709">
        <v>9239</v>
      </c>
      <c r="EN3709">
        <v>9239</v>
      </c>
      <c r="EO3709">
        <v>9239</v>
      </c>
      <c r="EP3709">
        <v>9239</v>
      </c>
      <c r="EQ3709">
        <v>9239</v>
      </c>
      <c r="ER3709">
        <v>9239</v>
      </c>
      <c r="ES3709">
        <v>9239</v>
      </c>
      <c r="ET3709">
        <v>9239</v>
      </c>
      <c r="EU3709">
        <v>9239</v>
      </c>
      <c r="EV3709">
        <v>9239</v>
      </c>
      <c r="EW3709">
        <v>9239</v>
      </c>
      <c r="EX3709">
        <v>9239</v>
      </c>
      <c r="EY3709">
        <v>9239</v>
      </c>
      <c r="EZ3709">
        <v>9239</v>
      </c>
      <c r="FA3709">
        <v>9239</v>
      </c>
      <c r="FB3709">
        <v>9239</v>
      </c>
      <c r="FC3709">
        <v>9239</v>
      </c>
      <c r="FD3709">
        <v>9239</v>
      </c>
      <c r="FE3709">
        <v>9239</v>
      </c>
      <c r="FF3709">
        <v>9239</v>
      </c>
      <c r="FG3709">
        <v>9239</v>
      </c>
      <c r="FH3709">
        <v>9239</v>
      </c>
    </row>
    <row r="3710" spans="1:164">
      <c r="A3710" t="s">
        <v>3391</v>
      </c>
      <c r="B3710" t="s">
        <v>1966</v>
      </c>
      <c r="C3710" s="23">
        <v>45719</v>
      </c>
      <c r="D3710" s="23">
        <v>45782</v>
      </c>
      <c r="E3710">
        <v>55</v>
      </c>
      <c r="F3710">
        <v>9239</v>
      </c>
      <c r="G3710" t="s">
        <v>2193</v>
      </c>
      <c r="CT3710">
        <v>1816</v>
      </c>
      <c r="CU3710">
        <v>1670</v>
      </c>
      <c r="CV3710">
        <v>1393</v>
      </c>
      <c r="CW3710">
        <v>1246</v>
      </c>
      <c r="CX3710">
        <v>1025</v>
      </c>
      <c r="CY3710">
        <v>804</v>
      </c>
      <c r="CZ3710">
        <v>647</v>
      </c>
      <c r="DA3710">
        <v>392</v>
      </c>
      <c r="DB3710">
        <v>223</v>
      </c>
      <c r="DC3710">
        <v>22</v>
      </c>
    </row>
    <row r="3711" spans="1:164">
      <c r="A3711" t="s">
        <v>3391</v>
      </c>
      <c r="B3711" t="s">
        <v>1966</v>
      </c>
      <c r="C3711" s="23">
        <v>45719</v>
      </c>
      <c r="D3711" s="23">
        <v>45782</v>
      </c>
      <c r="E3711">
        <v>55</v>
      </c>
      <c r="F3711">
        <v>9239</v>
      </c>
      <c r="G3711" t="s">
        <v>2195</v>
      </c>
      <c r="CT3711">
        <v>1816</v>
      </c>
      <c r="CU3711">
        <v>3486</v>
      </c>
      <c r="CV3711">
        <v>4879</v>
      </c>
      <c r="CW3711">
        <v>6125</v>
      </c>
      <c r="CX3711">
        <v>7150</v>
      </c>
      <c r="CY3711">
        <v>7955</v>
      </c>
      <c r="CZ3711">
        <v>8601</v>
      </c>
      <c r="DA3711">
        <v>8993</v>
      </c>
      <c r="DB3711">
        <v>9217</v>
      </c>
      <c r="DC3711">
        <v>9239</v>
      </c>
      <c r="DD3711">
        <v>9239</v>
      </c>
      <c r="DE3711">
        <v>9239</v>
      </c>
      <c r="DF3711">
        <v>9239</v>
      </c>
      <c r="DG3711">
        <v>9239</v>
      </c>
      <c r="DH3711">
        <v>9239</v>
      </c>
      <c r="DI3711">
        <v>9239</v>
      </c>
      <c r="DJ3711">
        <v>9239</v>
      </c>
      <c r="DK3711">
        <v>9239</v>
      </c>
      <c r="DL3711">
        <v>9239</v>
      </c>
      <c r="DM3711">
        <v>9239</v>
      </c>
      <c r="DN3711">
        <v>9239</v>
      </c>
      <c r="DO3711">
        <v>9239</v>
      </c>
      <c r="DP3711">
        <v>9239</v>
      </c>
      <c r="DQ3711">
        <v>9239</v>
      </c>
      <c r="DR3711">
        <v>9239</v>
      </c>
      <c r="DS3711">
        <v>9239</v>
      </c>
      <c r="DT3711">
        <v>9239</v>
      </c>
      <c r="DU3711">
        <v>9239</v>
      </c>
      <c r="DV3711">
        <v>9239</v>
      </c>
      <c r="DW3711">
        <v>9239</v>
      </c>
      <c r="DX3711">
        <v>9239</v>
      </c>
      <c r="DY3711">
        <v>9239</v>
      </c>
      <c r="DZ3711">
        <v>9239</v>
      </c>
      <c r="EA3711">
        <v>9239</v>
      </c>
      <c r="EB3711">
        <v>9239</v>
      </c>
      <c r="EC3711">
        <v>9239</v>
      </c>
      <c r="ED3711">
        <v>9239</v>
      </c>
      <c r="EE3711">
        <v>9239</v>
      </c>
      <c r="EF3711">
        <v>9239</v>
      </c>
      <c r="EG3711">
        <v>9239</v>
      </c>
      <c r="EH3711">
        <v>9239</v>
      </c>
      <c r="EI3711">
        <v>9239</v>
      </c>
      <c r="EJ3711">
        <v>9239</v>
      </c>
      <c r="EK3711">
        <v>9239</v>
      </c>
      <c r="EL3711">
        <v>9239</v>
      </c>
      <c r="EM3711">
        <v>9239</v>
      </c>
      <c r="EN3711">
        <v>9239</v>
      </c>
      <c r="EO3711">
        <v>9239</v>
      </c>
      <c r="EP3711">
        <v>9239</v>
      </c>
      <c r="EQ3711">
        <v>9239</v>
      </c>
      <c r="ER3711">
        <v>9239</v>
      </c>
      <c r="ES3711">
        <v>9239</v>
      </c>
      <c r="ET3711">
        <v>9239</v>
      </c>
      <c r="EU3711">
        <v>9239</v>
      </c>
      <c r="EV3711">
        <v>9239</v>
      </c>
      <c r="EW3711">
        <v>9239</v>
      </c>
      <c r="EX3711">
        <v>9239</v>
      </c>
      <c r="EY3711">
        <v>9239</v>
      </c>
      <c r="EZ3711">
        <v>9239</v>
      </c>
      <c r="FA3711">
        <v>9239</v>
      </c>
      <c r="FB3711">
        <v>9239</v>
      </c>
      <c r="FC3711">
        <v>9239</v>
      </c>
      <c r="FD3711">
        <v>9239</v>
      </c>
      <c r="FE3711">
        <v>9239</v>
      </c>
      <c r="FF3711">
        <v>9239</v>
      </c>
      <c r="FG3711">
        <v>9239</v>
      </c>
      <c r="FH3711">
        <v>9239</v>
      </c>
    </row>
    <row r="3712" spans="1:164">
      <c r="A3712" t="s">
        <v>3392</v>
      </c>
      <c r="B3712" t="s">
        <v>1968</v>
      </c>
      <c r="C3712" s="23">
        <v>45748</v>
      </c>
      <c r="D3712" s="23">
        <v>45803</v>
      </c>
      <c r="E3712">
        <v>47</v>
      </c>
      <c r="F3712">
        <v>7927</v>
      </c>
      <c r="G3712" t="s">
        <v>2193</v>
      </c>
      <c r="CX3712">
        <v>1512</v>
      </c>
      <c r="CY3712">
        <v>1639</v>
      </c>
      <c r="CZ3712">
        <v>1367</v>
      </c>
      <c r="DA3712">
        <v>1173</v>
      </c>
      <c r="DB3712">
        <v>901</v>
      </c>
      <c r="DC3712">
        <v>673</v>
      </c>
      <c r="DD3712">
        <v>436</v>
      </c>
      <c r="DE3712">
        <v>225</v>
      </c>
      <c r="DF3712">
        <v>1</v>
      </c>
    </row>
    <row r="3713" spans="1:164">
      <c r="A3713" t="s">
        <v>3392</v>
      </c>
      <c r="B3713" t="s">
        <v>1968</v>
      </c>
      <c r="C3713" s="23">
        <v>45748</v>
      </c>
      <c r="D3713" s="23">
        <v>45803</v>
      </c>
      <c r="E3713">
        <v>47</v>
      </c>
      <c r="F3713">
        <v>7927</v>
      </c>
      <c r="G3713" t="s">
        <v>2195</v>
      </c>
      <c r="CX3713">
        <v>1512</v>
      </c>
      <c r="CY3713">
        <v>3150</v>
      </c>
      <c r="CZ3713">
        <v>4517</v>
      </c>
      <c r="DA3713">
        <v>5691</v>
      </c>
      <c r="DB3713">
        <v>6592</v>
      </c>
      <c r="DC3713">
        <v>7265</v>
      </c>
      <c r="DD3713">
        <v>7701</v>
      </c>
      <c r="DE3713">
        <v>7926</v>
      </c>
      <c r="DF3713">
        <v>7927</v>
      </c>
      <c r="DG3713">
        <v>7927</v>
      </c>
      <c r="DH3713">
        <v>7927</v>
      </c>
      <c r="DI3713">
        <v>7927</v>
      </c>
      <c r="DJ3713">
        <v>7927</v>
      </c>
      <c r="DK3713">
        <v>7927</v>
      </c>
      <c r="DL3713">
        <v>7927</v>
      </c>
      <c r="DM3713">
        <v>7927</v>
      </c>
      <c r="DN3713">
        <v>7927</v>
      </c>
      <c r="DO3713">
        <v>7927</v>
      </c>
      <c r="DP3713">
        <v>7927</v>
      </c>
      <c r="DQ3713">
        <v>7927</v>
      </c>
      <c r="DR3713">
        <v>7927</v>
      </c>
      <c r="DS3713">
        <v>7927</v>
      </c>
      <c r="DT3713">
        <v>7927</v>
      </c>
      <c r="DU3713">
        <v>7927</v>
      </c>
      <c r="DV3713">
        <v>7927</v>
      </c>
      <c r="DW3713">
        <v>7927</v>
      </c>
      <c r="DX3713">
        <v>7927</v>
      </c>
      <c r="DY3713">
        <v>7927</v>
      </c>
      <c r="DZ3713">
        <v>7927</v>
      </c>
      <c r="EA3713">
        <v>7927</v>
      </c>
      <c r="EB3713">
        <v>7927</v>
      </c>
      <c r="EC3713">
        <v>7927</v>
      </c>
      <c r="ED3713">
        <v>7927</v>
      </c>
      <c r="EE3713">
        <v>7927</v>
      </c>
      <c r="EF3713">
        <v>7927</v>
      </c>
      <c r="EG3713">
        <v>7927</v>
      </c>
      <c r="EH3713">
        <v>7927</v>
      </c>
      <c r="EI3713">
        <v>7927</v>
      </c>
      <c r="EJ3713">
        <v>7927</v>
      </c>
      <c r="EK3713">
        <v>7927</v>
      </c>
      <c r="EL3713">
        <v>7927</v>
      </c>
      <c r="EM3713">
        <v>7927</v>
      </c>
      <c r="EN3713">
        <v>7927</v>
      </c>
      <c r="EO3713">
        <v>7927</v>
      </c>
      <c r="EP3713">
        <v>7927</v>
      </c>
      <c r="EQ3713">
        <v>7927</v>
      </c>
      <c r="ER3713">
        <v>7927</v>
      </c>
      <c r="ES3713">
        <v>7927</v>
      </c>
      <c r="ET3713">
        <v>7927</v>
      </c>
      <c r="EU3713">
        <v>7927</v>
      </c>
      <c r="EV3713">
        <v>7927</v>
      </c>
      <c r="EW3713">
        <v>7927</v>
      </c>
      <c r="EX3713">
        <v>7927</v>
      </c>
      <c r="EY3713">
        <v>7927</v>
      </c>
      <c r="EZ3713">
        <v>7927</v>
      </c>
      <c r="FA3713">
        <v>7927</v>
      </c>
      <c r="FB3713">
        <v>7927</v>
      </c>
      <c r="FC3713">
        <v>7927</v>
      </c>
      <c r="FD3713">
        <v>7927</v>
      </c>
      <c r="FE3713">
        <v>7927</v>
      </c>
      <c r="FF3713">
        <v>7927</v>
      </c>
      <c r="FG3713">
        <v>7927</v>
      </c>
      <c r="FH3713">
        <v>7927</v>
      </c>
    </row>
    <row r="3714" spans="1:164">
      <c r="A3714" t="s">
        <v>3393</v>
      </c>
      <c r="B3714" t="s">
        <v>1970</v>
      </c>
      <c r="C3714" s="23">
        <v>45775</v>
      </c>
      <c r="D3714" s="23">
        <v>45831</v>
      </c>
      <c r="E3714">
        <v>49</v>
      </c>
      <c r="F3714">
        <v>9501</v>
      </c>
      <c r="G3714" t="s">
        <v>2193</v>
      </c>
      <c r="DB3714">
        <v>515</v>
      </c>
      <c r="DC3714">
        <v>1319</v>
      </c>
      <c r="DD3714">
        <v>2332</v>
      </c>
      <c r="DE3714">
        <v>2030</v>
      </c>
      <c r="DF3714">
        <v>1333</v>
      </c>
      <c r="DG3714">
        <v>1083</v>
      </c>
      <c r="DH3714">
        <v>553</v>
      </c>
      <c r="DI3714">
        <v>301</v>
      </c>
      <c r="DJ3714">
        <v>35</v>
      </c>
    </row>
    <row r="3715" spans="1:164">
      <c r="A3715" t="s">
        <v>3393</v>
      </c>
      <c r="B3715" t="s">
        <v>1970</v>
      </c>
      <c r="C3715" s="23">
        <v>45775</v>
      </c>
      <c r="D3715" s="23">
        <v>45831</v>
      </c>
      <c r="E3715">
        <v>49</v>
      </c>
      <c r="F3715">
        <v>9501</v>
      </c>
      <c r="G3715" t="s">
        <v>2195</v>
      </c>
      <c r="DB3715">
        <v>515</v>
      </c>
      <c r="DC3715">
        <v>1834</v>
      </c>
      <c r="DD3715">
        <v>4166</v>
      </c>
      <c r="DE3715">
        <v>6196</v>
      </c>
      <c r="DF3715">
        <v>7529</v>
      </c>
      <c r="DG3715">
        <v>8612</v>
      </c>
      <c r="DH3715">
        <v>9165</v>
      </c>
      <c r="DI3715">
        <v>9466</v>
      </c>
      <c r="DJ3715">
        <v>9501</v>
      </c>
      <c r="DK3715">
        <v>9501</v>
      </c>
      <c r="DL3715">
        <v>9501</v>
      </c>
      <c r="DM3715">
        <v>9501</v>
      </c>
      <c r="DN3715">
        <v>9501</v>
      </c>
      <c r="DO3715">
        <v>9501</v>
      </c>
      <c r="DP3715">
        <v>9501</v>
      </c>
      <c r="DQ3715">
        <v>9501</v>
      </c>
      <c r="DR3715">
        <v>9501</v>
      </c>
      <c r="DS3715">
        <v>9501</v>
      </c>
      <c r="DT3715">
        <v>9501</v>
      </c>
      <c r="DU3715">
        <v>9501</v>
      </c>
      <c r="DV3715">
        <v>9501</v>
      </c>
      <c r="DW3715">
        <v>9501</v>
      </c>
      <c r="DX3715">
        <v>9501</v>
      </c>
      <c r="DY3715">
        <v>9501</v>
      </c>
      <c r="DZ3715">
        <v>9501</v>
      </c>
      <c r="EA3715">
        <v>9501</v>
      </c>
      <c r="EB3715">
        <v>9501</v>
      </c>
      <c r="EC3715">
        <v>9501</v>
      </c>
      <c r="ED3715">
        <v>9501</v>
      </c>
      <c r="EE3715">
        <v>9501</v>
      </c>
      <c r="EF3715">
        <v>9501</v>
      </c>
      <c r="EG3715">
        <v>9501</v>
      </c>
      <c r="EH3715">
        <v>9501</v>
      </c>
      <c r="EI3715">
        <v>9501</v>
      </c>
      <c r="EJ3715">
        <v>9501</v>
      </c>
      <c r="EK3715">
        <v>9501</v>
      </c>
      <c r="EL3715">
        <v>9501</v>
      </c>
      <c r="EM3715">
        <v>9501</v>
      </c>
      <c r="EN3715">
        <v>9501</v>
      </c>
      <c r="EO3715">
        <v>9501</v>
      </c>
      <c r="EP3715">
        <v>9501</v>
      </c>
      <c r="EQ3715">
        <v>9501</v>
      </c>
      <c r="ER3715">
        <v>9501</v>
      </c>
      <c r="ES3715">
        <v>9501</v>
      </c>
      <c r="ET3715">
        <v>9501</v>
      </c>
      <c r="EU3715">
        <v>9501</v>
      </c>
      <c r="EV3715">
        <v>9501</v>
      </c>
      <c r="EW3715">
        <v>9501</v>
      </c>
      <c r="EX3715">
        <v>9501</v>
      </c>
      <c r="EY3715">
        <v>9501</v>
      </c>
      <c r="EZ3715">
        <v>9501</v>
      </c>
      <c r="FA3715">
        <v>9501</v>
      </c>
      <c r="FB3715">
        <v>9501</v>
      </c>
      <c r="FC3715">
        <v>9501</v>
      </c>
      <c r="FD3715">
        <v>9501</v>
      </c>
      <c r="FE3715">
        <v>9501</v>
      </c>
      <c r="FF3715">
        <v>9501</v>
      </c>
      <c r="FG3715">
        <v>9501</v>
      </c>
      <c r="FH3715">
        <v>9501</v>
      </c>
    </row>
    <row r="3716" spans="1:164">
      <c r="A3716" t="s">
        <v>3394</v>
      </c>
      <c r="B3716" t="s">
        <v>1972</v>
      </c>
      <c r="C3716" s="23">
        <v>45803</v>
      </c>
      <c r="D3716" s="23">
        <v>45804</v>
      </c>
      <c r="E3716">
        <v>1</v>
      </c>
      <c r="F3716">
        <v>262</v>
      </c>
      <c r="G3716" t="s">
        <v>2193</v>
      </c>
      <c r="DF3716">
        <v>262</v>
      </c>
    </row>
    <row r="3717" spans="1:164">
      <c r="A3717" t="s">
        <v>3394</v>
      </c>
      <c r="B3717" t="s">
        <v>1972</v>
      </c>
      <c r="C3717" s="23">
        <v>45803</v>
      </c>
      <c r="D3717" s="23">
        <v>45804</v>
      </c>
      <c r="E3717">
        <v>1</v>
      </c>
      <c r="F3717">
        <v>262</v>
      </c>
      <c r="G3717" t="s">
        <v>2195</v>
      </c>
      <c r="DF3717">
        <v>262</v>
      </c>
      <c r="DG3717">
        <v>262</v>
      </c>
      <c r="DH3717">
        <v>262</v>
      </c>
      <c r="DI3717">
        <v>262</v>
      </c>
      <c r="DJ3717">
        <v>262</v>
      </c>
      <c r="DK3717">
        <v>262</v>
      </c>
      <c r="DL3717">
        <v>262</v>
      </c>
      <c r="DM3717">
        <v>262</v>
      </c>
      <c r="DN3717">
        <v>262</v>
      </c>
      <c r="DO3717">
        <v>262</v>
      </c>
      <c r="DP3717">
        <v>262</v>
      </c>
      <c r="DQ3717">
        <v>262</v>
      </c>
      <c r="DR3717">
        <v>262</v>
      </c>
      <c r="DS3717">
        <v>262</v>
      </c>
      <c r="DT3717">
        <v>262</v>
      </c>
      <c r="DU3717">
        <v>262</v>
      </c>
      <c r="DV3717">
        <v>262</v>
      </c>
      <c r="DW3717">
        <v>262</v>
      </c>
      <c r="DX3717">
        <v>262</v>
      </c>
      <c r="DY3717">
        <v>262</v>
      </c>
      <c r="DZ3717">
        <v>262</v>
      </c>
      <c r="EA3717">
        <v>262</v>
      </c>
      <c r="EB3717">
        <v>262</v>
      </c>
      <c r="EC3717">
        <v>262</v>
      </c>
      <c r="ED3717">
        <v>262</v>
      </c>
      <c r="EE3717">
        <v>262</v>
      </c>
      <c r="EF3717">
        <v>262</v>
      </c>
      <c r="EG3717">
        <v>262</v>
      </c>
      <c r="EH3717">
        <v>262</v>
      </c>
      <c r="EI3717">
        <v>262</v>
      </c>
      <c r="EJ3717">
        <v>262</v>
      </c>
      <c r="EK3717">
        <v>262</v>
      </c>
      <c r="EL3717">
        <v>262</v>
      </c>
      <c r="EM3717">
        <v>262</v>
      </c>
      <c r="EN3717">
        <v>262</v>
      </c>
      <c r="EO3717">
        <v>262</v>
      </c>
      <c r="EP3717">
        <v>262</v>
      </c>
      <c r="EQ3717">
        <v>262</v>
      </c>
      <c r="ER3717">
        <v>262</v>
      </c>
      <c r="ES3717">
        <v>262</v>
      </c>
      <c r="ET3717">
        <v>262</v>
      </c>
      <c r="EU3717">
        <v>262</v>
      </c>
      <c r="EV3717">
        <v>262</v>
      </c>
      <c r="EW3717">
        <v>262</v>
      </c>
      <c r="EX3717">
        <v>262</v>
      </c>
      <c r="EY3717">
        <v>262</v>
      </c>
      <c r="EZ3717">
        <v>262</v>
      </c>
      <c r="FA3717">
        <v>262</v>
      </c>
      <c r="FB3717">
        <v>262</v>
      </c>
      <c r="FC3717">
        <v>262</v>
      </c>
      <c r="FD3717">
        <v>262</v>
      </c>
      <c r="FE3717">
        <v>262</v>
      </c>
      <c r="FF3717">
        <v>262</v>
      </c>
      <c r="FG3717">
        <v>262</v>
      </c>
      <c r="FH3717">
        <v>262</v>
      </c>
    </row>
    <row r="3718" spans="1:164">
      <c r="A3718" t="s">
        <v>3164</v>
      </c>
      <c r="C3718" s="23">
        <v>45624</v>
      </c>
      <c r="D3718" s="23">
        <v>45689</v>
      </c>
      <c r="E3718">
        <v>56</v>
      </c>
      <c r="F3718">
        <v>10192</v>
      </c>
      <c r="G3718" t="s">
        <v>2193</v>
      </c>
      <c r="CF3718">
        <v>104</v>
      </c>
      <c r="CG3718">
        <v>655</v>
      </c>
      <c r="CH3718">
        <v>1403</v>
      </c>
      <c r="CI3718">
        <v>2197</v>
      </c>
      <c r="CJ3718">
        <v>1962</v>
      </c>
      <c r="CK3718">
        <v>1376</v>
      </c>
      <c r="CL3718">
        <v>1088</v>
      </c>
      <c r="CM3718">
        <v>763</v>
      </c>
      <c r="CN3718">
        <v>398</v>
      </c>
      <c r="CO3718">
        <v>246</v>
      </c>
    </row>
    <row r="3719" spans="1:164">
      <c r="A3719" t="s">
        <v>3164</v>
      </c>
      <c r="C3719" s="23">
        <v>45624</v>
      </c>
      <c r="D3719" s="23">
        <v>45689</v>
      </c>
      <c r="E3719">
        <v>56</v>
      </c>
      <c r="F3719">
        <v>10192</v>
      </c>
      <c r="G3719" t="s">
        <v>2195</v>
      </c>
      <c r="CF3719">
        <v>104</v>
      </c>
      <c r="CG3719">
        <v>759</v>
      </c>
      <c r="CH3719">
        <v>2162</v>
      </c>
      <c r="CI3719">
        <v>4360</v>
      </c>
      <c r="CJ3719">
        <v>6321</v>
      </c>
      <c r="CK3719">
        <v>7697</v>
      </c>
      <c r="CL3719">
        <v>8785</v>
      </c>
      <c r="CM3719">
        <v>9548</v>
      </c>
      <c r="CN3719">
        <v>9946</v>
      </c>
      <c r="CO3719">
        <v>10192</v>
      </c>
      <c r="CP3719">
        <v>10192</v>
      </c>
      <c r="CQ3719">
        <v>10192</v>
      </c>
      <c r="CR3719">
        <v>10192</v>
      </c>
      <c r="CS3719">
        <v>10192</v>
      </c>
      <c r="CT3719">
        <v>10192</v>
      </c>
      <c r="CU3719">
        <v>10192</v>
      </c>
      <c r="CV3719">
        <v>10192</v>
      </c>
      <c r="CW3719">
        <v>10192</v>
      </c>
      <c r="CX3719">
        <v>10192</v>
      </c>
      <c r="CY3719">
        <v>10192</v>
      </c>
      <c r="CZ3719">
        <v>10192</v>
      </c>
      <c r="DA3719">
        <v>10192</v>
      </c>
      <c r="DB3719">
        <v>10192</v>
      </c>
      <c r="DC3719">
        <v>10192</v>
      </c>
      <c r="DD3719">
        <v>10192</v>
      </c>
      <c r="DE3719">
        <v>10192</v>
      </c>
      <c r="DF3719">
        <v>10192</v>
      </c>
      <c r="DG3719">
        <v>10192</v>
      </c>
      <c r="DH3719">
        <v>10192</v>
      </c>
      <c r="DI3719">
        <v>10192</v>
      </c>
      <c r="DJ3719">
        <v>10192</v>
      </c>
      <c r="DK3719">
        <v>10192</v>
      </c>
      <c r="DL3719">
        <v>10192</v>
      </c>
      <c r="DM3719">
        <v>10192</v>
      </c>
      <c r="DN3719">
        <v>10192</v>
      </c>
      <c r="DO3719">
        <v>10192</v>
      </c>
      <c r="DP3719">
        <v>10192</v>
      </c>
      <c r="DQ3719">
        <v>10192</v>
      </c>
      <c r="DR3719">
        <v>10192</v>
      </c>
      <c r="DS3719">
        <v>10192</v>
      </c>
      <c r="DT3719">
        <v>10192</v>
      </c>
      <c r="DU3719">
        <v>10192</v>
      </c>
      <c r="DV3719">
        <v>10192</v>
      </c>
      <c r="DW3719">
        <v>10192</v>
      </c>
      <c r="DX3719">
        <v>10192</v>
      </c>
      <c r="DY3719">
        <v>10192</v>
      </c>
      <c r="DZ3719">
        <v>10192</v>
      </c>
      <c r="EA3719">
        <v>10192</v>
      </c>
      <c r="EB3719">
        <v>10192</v>
      </c>
      <c r="EC3719">
        <v>10192</v>
      </c>
      <c r="ED3719">
        <v>10192</v>
      </c>
      <c r="EE3719">
        <v>10192</v>
      </c>
      <c r="EF3719">
        <v>10192</v>
      </c>
      <c r="EG3719">
        <v>10192</v>
      </c>
      <c r="EH3719">
        <v>10192</v>
      </c>
      <c r="EI3719">
        <v>10192</v>
      </c>
      <c r="EJ3719">
        <v>10192</v>
      </c>
      <c r="EK3719">
        <v>10192</v>
      </c>
      <c r="EL3719">
        <v>10192</v>
      </c>
      <c r="EM3719">
        <v>10192</v>
      </c>
      <c r="EN3719">
        <v>10192</v>
      </c>
      <c r="EO3719">
        <v>10192</v>
      </c>
      <c r="EP3719">
        <v>10192</v>
      </c>
      <c r="EQ3719">
        <v>10192</v>
      </c>
      <c r="ER3719">
        <v>10192</v>
      </c>
      <c r="ES3719">
        <v>10192</v>
      </c>
      <c r="ET3719">
        <v>10192</v>
      </c>
      <c r="EU3719">
        <v>10192</v>
      </c>
      <c r="EV3719">
        <v>10192</v>
      </c>
      <c r="EW3719">
        <v>10192</v>
      </c>
      <c r="EX3719">
        <v>10192</v>
      </c>
      <c r="EY3719">
        <v>10192</v>
      </c>
      <c r="EZ3719">
        <v>10192</v>
      </c>
      <c r="FA3719">
        <v>10192</v>
      </c>
      <c r="FB3719">
        <v>10192</v>
      </c>
      <c r="FC3719">
        <v>10192</v>
      </c>
      <c r="FD3719">
        <v>10192</v>
      </c>
      <c r="FE3719">
        <v>10192</v>
      </c>
      <c r="FF3719">
        <v>10192</v>
      </c>
      <c r="FG3719">
        <v>10192</v>
      </c>
      <c r="FH3719">
        <v>10192</v>
      </c>
    </row>
    <row r="3720" spans="1:164">
      <c r="A3720" t="s">
        <v>3395</v>
      </c>
      <c r="B3720" t="s">
        <v>1974</v>
      </c>
      <c r="C3720" s="23">
        <v>45624</v>
      </c>
      <c r="D3720" s="23">
        <v>45689</v>
      </c>
      <c r="E3720">
        <v>56</v>
      </c>
      <c r="F3720">
        <v>5096</v>
      </c>
      <c r="G3720" t="s">
        <v>2193</v>
      </c>
      <c r="CF3720">
        <v>52</v>
      </c>
      <c r="CG3720">
        <v>327</v>
      </c>
      <c r="CH3720">
        <v>702</v>
      </c>
      <c r="CI3720">
        <v>1099</v>
      </c>
      <c r="CJ3720">
        <v>981</v>
      </c>
      <c r="CK3720">
        <v>688</v>
      </c>
      <c r="CL3720">
        <v>544</v>
      </c>
      <c r="CM3720">
        <v>382</v>
      </c>
      <c r="CN3720">
        <v>199</v>
      </c>
      <c r="CO3720">
        <v>123</v>
      </c>
    </row>
    <row r="3721" spans="1:164">
      <c r="A3721" t="s">
        <v>3395</v>
      </c>
      <c r="B3721" t="s">
        <v>1974</v>
      </c>
      <c r="C3721" s="23">
        <v>45624</v>
      </c>
      <c r="D3721" s="23">
        <v>45689</v>
      </c>
      <c r="E3721">
        <v>56</v>
      </c>
      <c r="F3721">
        <v>5096</v>
      </c>
      <c r="G3721" t="s">
        <v>2195</v>
      </c>
      <c r="CF3721">
        <v>52</v>
      </c>
      <c r="CG3721">
        <v>379</v>
      </c>
      <c r="CH3721">
        <v>1081</v>
      </c>
      <c r="CI3721">
        <v>2180</v>
      </c>
      <c r="CJ3721">
        <v>3161</v>
      </c>
      <c r="CK3721">
        <v>3848</v>
      </c>
      <c r="CL3721">
        <v>4392</v>
      </c>
      <c r="CM3721">
        <v>4774</v>
      </c>
      <c r="CN3721">
        <v>4973</v>
      </c>
      <c r="CO3721">
        <v>5096</v>
      </c>
      <c r="CP3721">
        <v>5096</v>
      </c>
      <c r="CQ3721">
        <v>5096</v>
      </c>
      <c r="CR3721">
        <v>5096</v>
      </c>
      <c r="CS3721">
        <v>5096</v>
      </c>
      <c r="CT3721">
        <v>5096</v>
      </c>
      <c r="CU3721">
        <v>5096</v>
      </c>
      <c r="CV3721">
        <v>5096</v>
      </c>
      <c r="CW3721">
        <v>5096</v>
      </c>
      <c r="CX3721">
        <v>5096</v>
      </c>
      <c r="CY3721">
        <v>5096</v>
      </c>
      <c r="CZ3721">
        <v>5096</v>
      </c>
      <c r="DA3721">
        <v>5096</v>
      </c>
      <c r="DB3721">
        <v>5096</v>
      </c>
      <c r="DC3721">
        <v>5096</v>
      </c>
      <c r="DD3721">
        <v>5096</v>
      </c>
      <c r="DE3721">
        <v>5096</v>
      </c>
      <c r="DF3721">
        <v>5096</v>
      </c>
      <c r="DG3721">
        <v>5096</v>
      </c>
      <c r="DH3721">
        <v>5096</v>
      </c>
      <c r="DI3721">
        <v>5096</v>
      </c>
      <c r="DJ3721">
        <v>5096</v>
      </c>
      <c r="DK3721">
        <v>5096</v>
      </c>
      <c r="DL3721">
        <v>5096</v>
      </c>
      <c r="DM3721">
        <v>5096</v>
      </c>
      <c r="DN3721">
        <v>5096</v>
      </c>
      <c r="DO3721">
        <v>5096</v>
      </c>
      <c r="DP3721">
        <v>5096</v>
      </c>
      <c r="DQ3721">
        <v>5096</v>
      </c>
      <c r="DR3721">
        <v>5096</v>
      </c>
      <c r="DS3721">
        <v>5096</v>
      </c>
      <c r="DT3721">
        <v>5096</v>
      </c>
      <c r="DU3721">
        <v>5096</v>
      </c>
      <c r="DV3721">
        <v>5096</v>
      </c>
      <c r="DW3721">
        <v>5096</v>
      </c>
      <c r="DX3721">
        <v>5096</v>
      </c>
      <c r="DY3721">
        <v>5096</v>
      </c>
      <c r="DZ3721">
        <v>5096</v>
      </c>
      <c r="EA3721">
        <v>5096</v>
      </c>
      <c r="EB3721">
        <v>5096</v>
      </c>
      <c r="EC3721">
        <v>5096</v>
      </c>
      <c r="ED3721">
        <v>5096</v>
      </c>
      <c r="EE3721">
        <v>5096</v>
      </c>
      <c r="EF3721">
        <v>5096</v>
      </c>
      <c r="EG3721">
        <v>5096</v>
      </c>
      <c r="EH3721">
        <v>5096</v>
      </c>
      <c r="EI3721">
        <v>5096</v>
      </c>
      <c r="EJ3721">
        <v>5096</v>
      </c>
      <c r="EK3721">
        <v>5096</v>
      </c>
      <c r="EL3721">
        <v>5096</v>
      </c>
      <c r="EM3721">
        <v>5096</v>
      </c>
      <c r="EN3721">
        <v>5096</v>
      </c>
      <c r="EO3721">
        <v>5096</v>
      </c>
      <c r="EP3721">
        <v>5096</v>
      </c>
      <c r="EQ3721">
        <v>5096</v>
      </c>
      <c r="ER3721">
        <v>5096</v>
      </c>
      <c r="ES3721">
        <v>5096</v>
      </c>
      <c r="ET3721">
        <v>5096</v>
      </c>
      <c r="EU3721">
        <v>5096</v>
      </c>
      <c r="EV3721">
        <v>5096</v>
      </c>
      <c r="EW3721">
        <v>5096</v>
      </c>
      <c r="EX3721">
        <v>5096</v>
      </c>
      <c r="EY3721">
        <v>5096</v>
      </c>
      <c r="EZ3721">
        <v>5096</v>
      </c>
      <c r="FA3721">
        <v>5096</v>
      </c>
      <c r="FB3721">
        <v>5096</v>
      </c>
      <c r="FC3721">
        <v>5096</v>
      </c>
      <c r="FD3721">
        <v>5096</v>
      </c>
      <c r="FE3721">
        <v>5096</v>
      </c>
      <c r="FF3721">
        <v>5096</v>
      </c>
      <c r="FG3721">
        <v>5096</v>
      </c>
      <c r="FH3721">
        <v>5096</v>
      </c>
    </row>
    <row r="3722" spans="1:164">
      <c r="A3722" t="s">
        <v>3396</v>
      </c>
      <c r="B3722" t="s">
        <v>1976</v>
      </c>
      <c r="C3722" s="23">
        <v>45624</v>
      </c>
      <c r="D3722" s="23">
        <v>45689</v>
      </c>
      <c r="E3722">
        <v>56</v>
      </c>
      <c r="F3722">
        <v>5096</v>
      </c>
      <c r="G3722" t="s">
        <v>2193</v>
      </c>
      <c r="CF3722">
        <v>52</v>
      </c>
      <c r="CG3722">
        <v>327</v>
      </c>
      <c r="CH3722">
        <v>702</v>
      </c>
      <c r="CI3722">
        <v>1099</v>
      </c>
      <c r="CJ3722">
        <v>981</v>
      </c>
      <c r="CK3722">
        <v>688</v>
      </c>
      <c r="CL3722">
        <v>544</v>
      </c>
      <c r="CM3722">
        <v>382</v>
      </c>
      <c r="CN3722">
        <v>199</v>
      </c>
      <c r="CO3722">
        <v>123</v>
      </c>
    </row>
    <row r="3723" spans="1:164">
      <c r="A3723" t="s">
        <v>3396</v>
      </c>
      <c r="B3723" t="s">
        <v>1976</v>
      </c>
      <c r="C3723" s="23">
        <v>45624</v>
      </c>
      <c r="D3723" s="23">
        <v>45689</v>
      </c>
      <c r="E3723">
        <v>56</v>
      </c>
      <c r="F3723">
        <v>5096</v>
      </c>
      <c r="G3723" t="s">
        <v>2195</v>
      </c>
      <c r="CF3723">
        <v>52</v>
      </c>
      <c r="CG3723">
        <v>379</v>
      </c>
      <c r="CH3723">
        <v>1081</v>
      </c>
      <c r="CI3723">
        <v>2180</v>
      </c>
      <c r="CJ3723">
        <v>3161</v>
      </c>
      <c r="CK3723">
        <v>3848</v>
      </c>
      <c r="CL3723">
        <v>4392</v>
      </c>
      <c r="CM3723">
        <v>4774</v>
      </c>
      <c r="CN3723">
        <v>4973</v>
      </c>
      <c r="CO3723">
        <v>5096</v>
      </c>
      <c r="CP3723">
        <v>5096</v>
      </c>
      <c r="CQ3723">
        <v>5096</v>
      </c>
      <c r="CR3723">
        <v>5096</v>
      </c>
      <c r="CS3723">
        <v>5096</v>
      </c>
      <c r="CT3723">
        <v>5096</v>
      </c>
      <c r="CU3723">
        <v>5096</v>
      </c>
      <c r="CV3723">
        <v>5096</v>
      </c>
      <c r="CW3723">
        <v>5096</v>
      </c>
      <c r="CX3723">
        <v>5096</v>
      </c>
      <c r="CY3723">
        <v>5096</v>
      </c>
      <c r="CZ3723">
        <v>5096</v>
      </c>
      <c r="DA3723">
        <v>5096</v>
      </c>
      <c r="DB3723">
        <v>5096</v>
      </c>
      <c r="DC3723">
        <v>5096</v>
      </c>
      <c r="DD3723">
        <v>5096</v>
      </c>
      <c r="DE3723">
        <v>5096</v>
      </c>
      <c r="DF3723">
        <v>5096</v>
      </c>
      <c r="DG3723">
        <v>5096</v>
      </c>
      <c r="DH3723">
        <v>5096</v>
      </c>
      <c r="DI3723">
        <v>5096</v>
      </c>
      <c r="DJ3723">
        <v>5096</v>
      </c>
      <c r="DK3723">
        <v>5096</v>
      </c>
      <c r="DL3723">
        <v>5096</v>
      </c>
      <c r="DM3723">
        <v>5096</v>
      </c>
      <c r="DN3723">
        <v>5096</v>
      </c>
      <c r="DO3723">
        <v>5096</v>
      </c>
      <c r="DP3723">
        <v>5096</v>
      </c>
      <c r="DQ3723">
        <v>5096</v>
      </c>
      <c r="DR3723">
        <v>5096</v>
      </c>
      <c r="DS3723">
        <v>5096</v>
      </c>
      <c r="DT3723">
        <v>5096</v>
      </c>
      <c r="DU3723">
        <v>5096</v>
      </c>
      <c r="DV3723">
        <v>5096</v>
      </c>
      <c r="DW3723">
        <v>5096</v>
      </c>
      <c r="DX3723">
        <v>5096</v>
      </c>
      <c r="DY3723">
        <v>5096</v>
      </c>
      <c r="DZ3723">
        <v>5096</v>
      </c>
      <c r="EA3723">
        <v>5096</v>
      </c>
      <c r="EB3723">
        <v>5096</v>
      </c>
      <c r="EC3723">
        <v>5096</v>
      </c>
      <c r="ED3723">
        <v>5096</v>
      </c>
      <c r="EE3723">
        <v>5096</v>
      </c>
      <c r="EF3723">
        <v>5096</v>
      </c>
      <c r="EG3723">
        <v>5096</v>
      </c>
      <c r="EH3723">
        <v>5096</v>
      </c>
      <c r="EI3723">
        <v>5096</v>
      </c>
      <c r="EJ3723">
        <v>5096</v>
      </c>
      <c r="EK3723">
        <v>5096</v>
      </c>
      <c r="EL3723">
        <v>5096</v>
      </c>
      <c r="EM3723">
        <v>5096</v>
      </c>
      <c r="EN3723">
        <v>5096</v>
      </c>
      <c r="EO3723">
        <v>5096</v>
      </c>
      <c r="EP3723">
        <v>5096</v>
      </c>
      <c r="EQ3723">
        <v>5096</v>
      </c>
      <c r="ER3723">
        <v>5096</v>
      </c>
      <c r="ES3723">
        <v>5096</v>
      </c>
      <c r="ET3723">
        <v>5096</v>
      </c>
      <c r="EU3723">
        <v>5096</v>
      </c>
      <c r="EV3723">
        <v>5096</v>
      </c>
      <c r="EW3723">
        <v>5096</v>
      </c>
      <c r="EX3723">
        <v>5096</v>
      </c>
      <c r="EY3723">
        <v>5096</v>
      </c>
      <c r="EZ3723">
        <v>5096</v>
      </c>
      <c r="FA3723">
        <v>5096</v>
      </c>
      <c r="FB3723">
        <v>5096</v>
      </c>
      <c r="FC3723">
        <v>5096</v>
      </c>
      <c r="FD3723">
        <v>5096</v>
      </c>
      <c r="FE3723">
        <v>5096</v>
      </c>
      <c r="FF3723">
        <v>5096</v>
      </c>
      <c r="FG3723">
        <v>5096</v>
      </c>
      <c r="FH3723">
        <v>5096</v>
      </c>
    </row>
    <row r="3724" spans="1:164">
      <c r="A3724" t="s">
        <v>3397</v>
      </c>
      <c r="C3724" s="23">
        <v>45451</v>
      </c>
      <c r="D3724" s="23">
        <v>45744</v>
      </c>
      <c r="E3724">
        <v>252</v>
      </c>
      <c r="F3724">
        <v>33469</v>
      </c>
      <c r="G3724" t="s">
        <v>2193</v>
      </c>
      <c r="BG3724">
        <v>10</v>
      </c>
      <c r="BH3724">
        <v>89</v>
      </c>
      <c r="BI3724">
        <v>278</v>
      </c>
      <c r="BJ3724">
        <v>651</v>
      </c>
      <c r="BK3724">
        <v>1132</v>
      </c>
      <c r="BL3724">
        <v>1363</v>
      </c>
      <c r="BM3724">
        <v>1038</v>
      </c>
      <c r="BN3724">
        <v>569</v>
      </c>
      <c r="BO3724">
        <v>220</v>
      </c>
      <c r="BP3724">
        <v>64</v>
      </c>
      <c r="BX3724">
        <v>871</v>
      </c>
      <c r="BY3724">
        <v>858</v>
      </c>
      <c r="BZ3724">
        <v>669</v>
      </c>
      <c r="CA3724">
        <v>454</v>
      </c>
      <c r="CB3724">
        <v>255</v>
      </c>
      <c r="CC3724">
        <v>1289</v>
      </c>
      <c r="CD3724">
        <v>3480</v>
      </c>
      <c r="CE3724">
        <v>3766</v>
      </c>
      <c r="CF3724">
        <v>2546</v>
      </c>
      <c r="CG3724">
        <v>1608</v>
      </c>
      <c r="CH3724">
        <v>1723</v>
      </c>
      <c r="CI3724">
        <v>2451</v>
      </c>
      <c r="CJ3724">
        <v>1937</v>
      </c>
      <c r="CK3724">
        <v>1207</v>
      </c>
      <c r="CL3724">
        <v>623</v>
      </c>
      <c r="CM3724">
        <v>173</v>
      </c>
      <c r="CR3724">
        <v>829</v>
      </c>
      <c r="CS3724">
        <v>569</v>
      </c>
      <c r="CT3724">
        <v>1202</v>
      </c>
      <c r="CU3724">
        <v>840</v>
      </c>
      <c r="CV3724">
        <v>474</v>
      </c>
      <c r="CW3724">
        <v>229</v>
      </c>
    </row>
    <row r="3725" spans="1:164">
      <c r="A3725" t="s">
        <v>3397</v>
      </c>
      <c r="C3725" s="23">
        <v>45451</v>
      </c>
      <c r="D3725" s="23">
        <v>45744</v>
      </c>
      <c r="E3725">
        <v>252</v>
      </c>
      <c r="F3725">
        <v>33469</v>
      </c>
      <c r="G3725" t="s">
        <v>2195</v>
      </c>
      <c r="BG3725">
        <v>10</v>
      </c>
      <c r="BH3725">
        <v>99</v>
      </c>
      <c r="BI3725">
        <v>377</v>
      </c>
      <c r="BJ3725">
        <v>1028</v>
      </c>
      <c r="BK3725">
        <v>2160</v>
      </c>
      <c r="BL3725">
        <v>3523</v>
      </c>
      <c r="BM3725">
        <v>4561</v>
      </c>
      <c r="BN3725">
        <v>5130</v>
      </c>
      <c r="BO3725">
        <v>5350</v>
      </c>
      <c r="BP3725">
        <v>5414</v>
      </c>
      <c r="BQ3725">
        <v>5414</v>
      </c>
      <c r="BR3725">
        <v>5414</v>
      </c>
      <c r="BS3725">
        <v>5414</v>
      </c>
      <c r="BT3725">
        <v>5414</v>
      </c>
      <c r="BU3725">
        <v>5414</v>
      </c>
      <c r="BV3725">
        <v>5414</v>
      </c>
      <c r="BW3725">
        <v>5414</v>
      </c>
      <c r="BX3725">
        <v>6285</v>
      </c>
      <c r="BY3725">
        <v>7143</v>
      </c>
      <c r="BZ3725">
        <v>7812</v>
      </c>
      <c r="CA3725">
        <v>8266</v>
      </c>
      <c r="CB3725">
        <v>8521</v>
      </c>
      <c r="CC3725">
        <v>9810</v>
      </c>
      <c r="CD3725">
        <v>13290</v>
      </c>
      <c r="CE3725">
        <v>17056</v>
      </c>
      <c r="CF3725">
        <v>19602</v>
      </c>
      <c r="CG3725">
        <v>21210</v>
      </c>
      <c r="CH3725">
        <v>22934</v>
      </c>
      <c r="CI3725">
        <v>25385</v>
      </c>
      <c r="CJ3725">
        <v>27322</v>
      </c>
      <c r="CK3725">
        <v>28530</v>
      </c>
      <c r="CL3725">
        <v>29153</v>
      </c>
      <c r="CM3725">
        <v>29326</v>
      </c>
      <c r="CN3725">
        <v>29326</v>
      </c>
      <c r="CO3725">
        <v>29326</v>
      </c>
      <c r="CP3725">
        <v>29326</v>
      </c>
      <c r="CQ3725">
        <v>29326</v>
      </c>
      <c r="CR3725">
        <v>30155</v>
      </c>
      <c r="CS3725">
        <v>30724</v>
      </c>
      <c r="CT3725">
        <v>31926</v>
      </c>
      <c r="CU3725">
        <v>32766</v>
      </c>
      <c r="CV3725">
        <v>33240</v>
      </c>
      <c r="CW3725">
        <v>33469</v>
      </c>
      <c r="CX3725">
        <v>33469</v>
      </c>
      <c r="CY3725">
        <v>33469</v>
      </c>
      <c r="CZ3725">
        <v>33469</v>
      </c>
      <c r="DA3725">
        <v>33469</v>
      </c>
      <c r="DB3725">
        <v>33469</v>
      </c>
      <c r="DC3725">
        <v>33469</v>
      </c>
      <c r="DD3725">
        <v>33469</v>
      </c>
      <c r="DE3725">
        <v>33469</v>
      </c>
      <c r="DF3725">
        <v>33469</v>
      </c>
      <c r="DG3725">
        <v>33469</v>
      </c>
      <c r="DH3725">
        <v>33469</v>
      </c>
      <c r="DI3725">
        <v>33469</v>
      </c>
      <c r="DJ3725">
        <v>33469</v>
      </c>
      <c r="DK3725">
        <v>33469</v>
      </c>
      <c r="DL3725">
        <v>33469</v>
      </c>
      <c r="DM3725">
        <v>33469</v>
      </c>
      <c r="DN3725">
        <v>33469</v>
      </c>
      <c r="DO3725">
        <v>33469</v>
      </c>
      <c r="DP3725">
        <v>33469</v>
      </c>
      <c r="DQ3725">
        <v>33469</v>
      </c>
      <c r="DR3725">
        <v>33469</v>
      </c>
      <c r="DS3725">
        <v>33469</v>
      </c>
      <c r="DT3725">
        <v>33469</v>
      </c>
      <c r="DU3725">
        <v>33469</v>
      </c>
      <c r="DV3725">
        <v>33469</v>
      </c>
      <c r="DW3725">
        <v>33469</v>
      </c>
      <c r="DX3725">
        <v>33469</v>
      </c>
      <c r="DY3725">
        <v>33469</v>
      </c>
      <c r="DZ3725">
        <v>33469</v>
      </c>
      <c r="EA3725">
        <v>33469</v>
      </c>
      <c r="EB3725">
        <v>33469</v>
      </c>
      <c r="EC3725">
        <v>33469</v>
      </c>
      <c r="ED3725">
        <v>33469</v>
      </c>
      <c r="EE3725">
        <v>33469</v>
      </c>
      <c r="EF3725">
        <v>33469</v>
      </c>
      <c r="EG3725">
        <v>33469</v>
      </c>
      <c r="EH3725">
        <v>33469</v>
      </c>
      <c r="EI3725">
        <v>33469</v>
      </c>
      <c r="EJ3725">
        <v>33469</v>
      </c>
      <c r="EK3725">
        <v>33469</v>
      </c>
      <c r="EL3725">
        <v>33469</v>
      </c>
      <c r="EM3725">
        <v>33469</v>
      </c>
      <c r="EN3725">
        <v>33469</v>
      </c>
      <c r="EO3725">
        <v>33469</v>
      </c>
      <c r="EP3725">
        <v>33469</v>
      </c>
      <c r="EQ3725">
        <v>33469</v>
      </c>
      <c r="ER3725">
        <v>33469</v>
      </c>
      <c r="ES3725">
        <v>33469</v>
      </c>
      <c r="ET3725">
        <v>33469</v>
      </c>
      <c r="EU3725">
        <v>33469</v>
      </c>
      <c r="EV3725">
        <v>33469</v>
      </c>
      <c r="EW3725">
        <v>33469</v>
      </c>
      <c r="EX3725">
        <v>33469</v>
      </c>
      <c r="EY3725">
        <v>33469</v>
      </c>
      <c r="EZ3725">
        <v>33469</v>
      </c>
      <c r="FA3725">
        <v>33469</v>
      </c>
      <c r="FB3725">
        <v>33469</v>
      </c>
      <c r="FC3725">
        <v>33469</v>
      </c>
      <c r="FD3725">
        <v>33469</v>
      </c>
      <c r="FE3725">
        <v>33469</v>
      </c>
      <c r="FF3725">
        <v>33469</v>
      </c>
      <c r="FG3725">
        <v>33469</v>
      </c>
      <c r="FH3725">
        <v>33469</v>
      </c>
    </row>
    <row r="3726" spans="1:164">
      <c r="A3726" t="s">
        <v>3121</v>
      </c>
      <c r="C3726" s="23">
        <v>45451</v>
      </c>
      <c r="D3726" s="23">
        <v>45744</v>
      </c>
      <c r="E3726">
        <v>252</v>
      </c>
      <c r="F3726">
        <v>33469</v>
      </c>
      <c r="G3726" t="s">
        <v>2193</v>
      </c>
      <c r="BG3726">
        <v>10</v>
      </c>
      <c r="BH3726">
        <v>89</v>
      </c>
      <c r="BI3726">
        <v>278</v>
      </c>
      <c r="BJ3726">
        <v>651</v>
      </c>
      <c r="BK3726">
        <v>1132</v>
      </c>
      <c r="BL3726">
        <v>1363</v>
      </c>
      <c r="BM3726">
        <v>1038</v>
      </c>
      <c r="BN3726">
        <v>569</v>
      </c>
      <c r="BO3726">
        <v>220</v>
      </c>
      <c r="BP3726">
        <v>64</v>
      </c>
      <c r="BX3726">
        <v>871</v>
      </c>
      <c r="BY3726">
        <v>858</v>
      </c>
      <c r="BZ3726">
        <v>669</v>
      </c>
      <c r="CA3726">
        <v>454</v>
      </c>
      <c r="CB3726">
        <v>255</v>
      </c>
      <c r="CC3726">
        <v>1289</v>
      </c>
      <c r="CD3726">
        <v>3480</v>
      </c>
      <c r="CE3726">
        <v>3766</v>
      </c>
      <c r="CF3726">
        <v>2546</v>
      </c>
      <c r="CG3726">
        <v>1608</v>
      </c>
      <c r="CH3726">
        <v>1723</v>
      </c>
      <c r="CI3726">
        <v>2451</v>
      </c>
      <c r="CJ3726">
        <v>1937</v>
      </c>
      <c r="CK3726">
        <v>1207</v>
      </c>
      <c r="CL3726">
        <v>623</v>
      </c>
      <c r="CM3726">
        <v>173</v>
      </c>
      <c r="CR3726">
        <v>829</v>
      </c>
      <c r="CS3726">
        <v>569</v>
      </c>
      <c r="CT3726">
        <v>1202</v>
      </c>
      <c r="CU3726">
        <v>840</v>
      </c>
      <c r="CV3726">
        <v>474</v>
      </c>
      <c r="CW3726">
        <v>229</v>
      </c>
    </row>
    <row r="3727" spans="1:164">
      <c r="A3727" t="s">
        <v>3121</v>
      </c>
      <c r="C3727" s="23">
        <v>45451</v>
      </c>
      <c r="D3727" s="23">
        <v>45744</v>
      </c>
      <c r="E3727">
        <v>252</v>
      </c>
      <c r="F3727">
        <v>33469</v>
      </c>
      <c r="G3727" t="s">
        <v>2195</v>
      </c>
      <c r="BG3727">
        <v>10</v>
      </c>
      <c r="BH3727">
        <v>99</v>
      </c>
      <c r="BI3727">
        <v>377</v>
      </c>
      <c r="BJ3727">
        <v>1028</v>
      </c>
      <c r="BK3727">
        <v>2160</v>
      </c>
      <c r="BL3727">
        <v>3523</v>
      </c>
      <c r="BM3727">
        <v>4561</v>
      </c>
      <c r="BN3727">
        <v>5130</v>
      </c>
      <c r="BO3727">
        <v>5350</v>
      </c>
      <c r="BP3727">
        <v>5414</v>
      </c>
      <c r="BQ3727">
        <v>5414</v>
      </c>
      <c r="BR3727">
        <v>5414</v>
      </c>
      <c r="BS3727">
        <v>5414</v>
      </c>
      <c r="BT3727">
        <v>5414</v>
      </c>
      <c r="BU3727">
        <v>5414</v>
      </c>
      <c r="BV3727">
        <v>5414</v>
      </c>
      <c r="BW3727">
        <v>5414</v>
      </c>
      <c r="BX3727">
        <v>6285</v>
      </c>
      <c r="BY3727">
        <v>7143</v>
      </c>
      <c r="BZ3727">
        <v>7812</v>
      </c>
      <c r="CA3727">
        <v>8266</v>
      </c>
      <c r="CB3727">
        <v>8521</v>
      </c>
      <c r="CC3727">
        <v>9810</v>
      </c>
      <c r="CD3727">
        <v>13290</v>
      </c>
      <c r="CE3727">
        <v>17056</v>
      </c>
      <c r="CF3727">
        <v>19602</v>
      </c>
      <c r="CG3727">
        <v>21210</v>
      </c>
      <c r="CH3727">
        <v>22934</v>
      </c>
      <c r="CI3727">
        <v>25385</v>
      </c>
      <c r="CJ3727">
        <v>27322</v>
      </c>
      <c r="CK3727">
        <v>28530</v>
      </c>
      <c r="CL3727">
        <v>29153</v>
      </c>
      <c r="CM3727">
        <v>29326</v>
      </c>
      <c r="CN3727">
        <v>29326</v>
      </c>
      <c r="CO3727">
        <v>29326</v>
      </c>
      <c r="CP3727">
        <v>29326</v>
      </c>
      <c r="CQ3727">
        <v>29326</v>
      </c>
      <c r="CR3727">
        <v>30155</v>
      </c>
      <c r="CS3727">
        <v>30724</v>
      </c>
      <c r="CT3727">
        <v>31926</v>
      </c>
      <c r="CU3727">
        <v>32766</v>
      </c>
      <c r="CV3727">
        <v>33240</v>
      </c>
      <c r="CW3727">
        <v>33469</v>
      </c>
      <c r="CX3727">
        <v>33469</v>
      </c>
      <c r="CY3727">
        <v>33469</v>
      </c>
      <c r="CZ3727">
        <v>33469</v>
      </c>
      <c r="DA3727">
        <v>33469</v>
      </c>
      <c r="DB3727">
        <v>33469</v>
      </c>
      <c r="DC3727">
        <v>33469</v>
      </c>
      <c r="DD3727">
        <v>33469</v>
      </c>
      <c r="DE3727">
        <v>33469</v>
      </c>
      <c r="DF3727">
        <v>33469</v>
      </c>
      <c r="DG3727">
        <v>33469</v>
      </c>
      <c r="DH3727">
        <v>33469</v>
      </c>
      <c r="DI3727">
        <v>33469</v>
      </c>
      <c r="DJ3727">
        <v>33469</v>
      </c>
      <c r="DK3727">
        <v>33469</v>
      </c>
      <c r="DL3727">
        <v>33469</v>
      </c>
      <c r="DM3727">
        <v>33469</v>
      </c>
      <c r="DN3727">
        <v>33469</v>
      </c>
      <c r="DO3727">
        <v>33469</v>
      </c>
      <c r="DP3727">
        <v>33469</v>
      </c>
      <c r="DQ3727">
        <v>33469</v>
      </c>
      <c r="DR3727">
        <v>33469</v>
      </c>
      <c r="DS3727">
        <v>33469</v>
      </c>
      <c r="DT3727">
        <v>33469</v>
      </c>
      <c r="DU3727">
        <v>33469</v>
      </c>
      <c r="DV3727">
        <v>33469</v>
      </c>
      <c r="DW3727">
        <v>33469</v>
      </c>
      <c r="DX3727">
        <v>33469</v>
      </c>
      <c r="DY3727">
        <v>33469</v>
      </c>
      <c r="DZ3727">
        <v>33469</v>
      </c>
      <c r="EA3727">
        <v>33469</v>
      </c>
      <c r="EB3727">
        <v>33469</v>
      </c>
      <c r="EC3727">
        <v>33469</v>
      </c>
      <c r="ED3727">
        <v>33469</v>
      </c>
      <c r="EE3727">
        <v>33469</v>
      </c>
      <c r="EF3727">
        <v>33469</v>
      </c>
      <c r="EG3727">
        <v>33469</v>
      </c>
      <c r="EH3727">
        <v>33469</v>
      </c>
      <c r="EI3727">
        <v>33469</v>
      </c>
      <c r="EJ3727">
        <v>33469</v>
      </c>
      <c r="EK3727">
        <v>33469</v>
      </c>
      <c r="EL3727">
        <v>33469</v>
      </c>
      <c r="EM3727">
        <v>33469</v>
      </c>
      <c r="EN3727">
        <v>33469</v>
      </c>
      <c r="EO3727">
        <v>33469</v>
      </c>
      <c r="EP3727">
        <v>33469</v>
      </c>
      <c r="EQ3727">
        <v>33469</v>
      </c>
      <c r="ER3727">
        <v>33469</v>
      </c>
      <c r="ES3727">
        <v>33469</v>
      </c>
      <c r="ET3727">
        <v>33469</v>
      </c>
      <c r="EU3727">
        <v>33469</v>
      </c>
      <c r="EV3727">
        <v>33469</v>
      </c>
      <c r="EW3727">
        <v>33469</v>
      </c>
      <c r="EX3727">
        <v>33469</v>
      </c>
      <c r="EY3727">
        <v>33469</v>
      </c>
      <c r="EZ3727">
        <v>33469</v>
      </c>
      <c r="FA3727">
        <v>33469</v>
      </c>
      <c r="FB3727">
        <v>33469</v>
      </c>
      <c r="FC3727">
        <v>33469</v>
      </c>
      <c r="FD3727">
        <v>33469</v>
      </c>
      <c r="FE3727">
        <v>33469</v>
      </c>
      <c r="FF3727">
        <v>33469</v>
      </c>
      <c r="FG3727">
        <v>33469</v>
      </c>
      <c r="FH3727">
        <v>33469</v>
      </c>
    </row>
    <row r="3728" spans="1:164">
      <c r="A3728" t="s">
        <v>3153</v>
      </c>
      <c r="C3728" s="23">
        <v>45451</v>
      </c>
      <c r="D3728" s="23">
        <v>45674</v>
      </c>
      <c r="E3728">
        <v>192</v>
      </c>
      <c r="F3728">
        <v>14057</v>
      </c>
      <c r="G3728" t="s">
        <v>2193</v>
      </c>
      <c r="BG3728">
        <v>10</v>
      </c>
      <c r="BH3728">
        <v>89</v>
      </c>
      <c r="BI3728">
        <v>278</v>
      </c>
      <c r="BJ3728">
        <v>651</v>
      </c>
      <c r="BK3728">
        <v>1132</v>
      </c>
      <c r="BL3728">
        <v>1363</v>
      </c>
      <c r="BM3728">
        <v>1038</v>
      </c>
      <c r="BN3728">
        <v>569</v>
      </c>
      <c r="BO3728">
        <v>220</v>
      </c>
      <c r="BP3728">
        <v>64</v>
      </c>
      <c r="BX3728">
        <v>871</v>
      </c>
      <c r="BY3728">
        <v>858</v>
      </c>
      <c r="BZ3728">
        <v>669</v>
      </c>
      <c r="CA3728">
        <v>454</v>
      </c>
      <c r="CB3728">
        <v>255</v>
      </c>
      <c r="CC3728">
        <v>163</v>
      </c>
      <c r="CD3728">
        <v>701</v>
      </c>
      <c r="CE3728">
        <v>1138</v>
      </c>
      <c r="CF3728">
        <v>697</v>
      </c>
      <c r="CG3728">
        <v>415</v>
      </c>
      <c r="CH3728">
        <v>526</v>
      </c>
      <c r="CI3728">
        <v>683</v>
      </c>
      <c r="CJ3728">
        <v>534</v>
      </c>
      <c r="CK3728">
        <v>373</v>
      </c>
      <c r="CL3728">
        <v>230</v>
      </c>
      <c r="CM3728">
        <v>76</v>
      </c>
    </row>
    <row r="3729" spans="1:164">
      <c r="A3729" t="s">
        <v>3153</v>
      </c>
      <c r="C3729" s="23">
        <v>45451</v>
      </c>
      <c r="D3729" s="23">
        <v>45674</v>
      </c>
      <c r="E3729">
        <v>192</v>
      </c>
      <c r="F3729">
        <v>14057</v>
      </c>
      <c r="G3729" t="s">
        <v>2195</v>
      </c>
      <c r="BG3729">
        <v>10</v>
      </c>
      <c r="BH3729">
        <v>99</v>
      </c>
      <c r="BI3729">
        <v>377</v>
      </c>
      <c r="BJ3729">
        <v>1028</v>
      </c>
      <c r="BK3729">
        <v>2160</v>
      </c>
      <c r="BL3729">
        <v>3523</v>
      </c>
      <c r="BM3729">
        <v>4561</v>
      </c>
      <c r="BN3729">
        <v>5130</v>
      </c>
      <c r="BO3729">
        <v>5350</v>
      </c>
      <c r="BP3729">
        <v>5414</v>
      </c>
      <c r="BQ3729">
        <v>5414</v>
      </c>
      <c r="BR3729">
        <v>5414</v>
      </c>
      <c r="BS3729">
        <v>5414</v>
      </c>
      <c r="BT3729">
        <v>5414</v>
      </c>
      <c r="BU3729">
        <v>5414</v>
      </c>
      <c r="BV3729">
        <v>5414</v>
      </c>
      <c r="BW3729">
        <v>5414</v>
      </c>
      <c r="BX3729">
        <v>6285</v>
      </c>
      <c r="BY3729">
        <v>7143</v>
      </c>
      <c r="BZ3729">
        <v>7812</v>
      </c>
      <c r="CA3729">
        <v>8266</v>
      </c>
      <c r="CB3729">
        <v>8521</v>
      </c>
      <c r="CC3729">
        <v>8685</v>
      </c>
      <c r="CD3729">
        <v>9385</v>
      </c>
      <c r="CE3729">
        <v>10523</v>
      </c>
      <c r="CF3729">
        <v>11220</v>
      </c>
      <c r="CG3729">
        <v>11635</v>
      </c>
      <c r="CH3729">
        <v>12161</v>
      </c>
      <c r="CI3729">
        <v>12844</v>
      </c>
      <c r="CJ3729">
        <v>13378</v>
      </c>
      <c r="CK3729">
        <v>13751</v>
      </c>
      <c r="CL3729">
        <v>13981</v>
      </c>
      <c r="CM3729">
        <v>14057</v>
      </c>
      <c r="CN3729">
        <v>14057</v>
      </c>
      <c r="CO3729">
        <v>14057</v>
      </c>
      <c r="CP3729">
        <v>14057</v>
      </c>
      <c r="CQ3729">
        <v>14057</v>
      </c>
      <c r="CR3729">
        <v>14057</v>
      </c>
      <c r="CS3729">
        <v>14057</v>
      </c>
      <c r="CT3729">
        <v>14057</v>
      </c>
      <c r="CU3729">
        <v>14057</v>
      </c>
      <c r="CV3729">
        <v>14057</v>
      </c>
      <c r="CW3729">
        <v>14057</v>
      </c>
      <c r="CX3729">
        <v>14057</v>
      </c>
      <c r="CY3729">
        <v>14057</v>
      </c>
      <c r="CZ3729">
        <v>14057</v>
      </c>
      <c r="DA3729">
        <v>14057</v>
      </c>
      <c r="DB3729">
        <v>14057</v>
      </c>
      <c r="DC3729">
        <v>14057</v>
      </c>
      <c r="DD3729">
        <v>14057</v>
      </c>
      <c r="DE3729">
        <v>14057</v>
      </c>
      <c r="DF3729">
        <v>14057</v>
      </c>
      <c r="DG3729">
        <v>14057</v>
      </c>
      <c r="DH3729">
        <v>14057</v>
      </c>
      <c r="DI3729">
        <v>14057</v>
      </c>
      <c r="DJ3729">
        <v>14057</v>
      </c>
      <c r="DK3729">
        <v>14057</v>
      </c>
      <c r="DL3729">
        <v>14057</v>
      </c>
      <c r="DM3729">
        <v>14057</v>
      </c>
      <c r="DN3729">
        <v>14057</v>
      </c>
      <c r="DO3729">
        <v>14057</v>
      </c>
      <c r="DP3729">
        <v>14057</v>
      </c>
      <c r="DQ3729">
        <v>14057</v>
      </c>
      <c r="DR3729">
        <v>14057</v>
      </c>
      <c r="DS3729">
        <v>14057</v>
      </c>
      <c r="DT3729">
        <v>14057</v>
      </c>
      <c r="DU3729">
        <v>14057</v>
      </c>
      <c r="DV3729">
        <v>14057</v>
      </c>
      <c r="DW3729">
        <v>14057</v>
      </c>
      <c r="DX3729">
        <v>14057</v>
      </c>
      <c r="DY3729">
        <v>14057</v>
      </c>
      <c r="DZ3729">
        <v>14057</v>
      </c>
      <c r="EA3729">
        <v>14057</v>
      </c>
      <c r="EB3729">
        <v>14057</v>
      </c>
      <c r="EC3729">
        <v>14057</v>
      </c>
      <c r="ED3729">
        <v>14057</v>
      </c>
      <c r="EE3729">
        <v>14057</v>
      </c>
      <c r="EF3729">
        <v>14057</v>
      </c>
      <c r="EG3729">
        <v>14057</v>
      </c>
      <c r="EH3729">
        <v>14057</v>
      </c>
      <c r="EI3729">
        <v>14057</v>
      </c>
      <c r="EJ3729">
        <v>14057</v>
      </c>
      <c r="EK3729">
        <v>14057</v>
      </c>
      <c r="EL3729">
        <v>14057</v>
      </c>
      <c r="EM3729">
        <v>14057</v>
      </c>
      <c r="EN3729">
        <v>14057</v>
      </c>
      <c r="EO3729">
        <v>14057</v>
      </c>
      <c r="EP3729">
        <v>14057</v>
      </c>
      <c r="EQ3729">
        <v>14057</v>
      </c>
      <c r="ER3729">
        <v>14057</v>
      </c>
      <c r="ES3729">
        <v>14057</v>
      </c>
      <c r="ET3729">
        <v>14057</v>
      </c>
      <c r="EU3729">
        <v>14057</v>
      </c>
      <c r="EV3729">
        <v>14057</v>
      </c>
      <c r="EW3729">
        <v>14057</v>
      </c>
      <c r="EX3729">
        <v>14057</v>
      </c>
      <c r="EY3729">
        <v>14057</v>
      </c>
      <c r="EZ3729">
        <v>14057</v>
      </c>
      <c r="FA3729">
        <v>14057</v>
      </c>
      <c r="FB3729">
        <v>14057</v>
      </c>
      <c r="FC3729">
        <v>14057</v>
      </c>
      <c r="FD3729">
        <v>14057</v>
      </c>
      <c r="FE3729">
        <v>14057</v>
      </c>
      <c r="FF3729">
        <v>14057</v>
      </c>
      <c r="FG3729">
        <v>14057</v>
      </c>
      <c r="FH3729">
        <v>14057</v>
      </c>
    </row>
    <row r="3730" spans="1:164">
      <c r="A3730" t="s">
        <v>3398</v>
      </c>
      <c r="B3730" t="s">
        <v>1979</v>
      </c>
      <c r="C3730" s="23">
        <v>45451</v>
      </c>
      <c r="D3730" s="23">
        <v>45514</v>
      </c>
      <c r="E3730">
        <v>55</v>
      </c>
      <c r="F3730">
        <v>5414</v>
      </c>
      <c r="G3730" t="s">
        <v>2193</v>
      </c>
      <c r="BG3730">
        <v>10</v>
      </c>
      <c r="BH3730">
        <v>89</v>
      </c>
      <c r="BI3730">
        <v>278</v>
      </c>
      <c r="BJ3730">
        <v>651</v>
      </c>
      <c r="BK3730">
        <v>1132</v>
      </c>
      <c r="BL3730">
        <v>1363</v>
      </c>
      <c r="BM3730">
        <v>1038</v>
      </c>
      <c r="BN3730">
        <v>569</v>
      </c>
      <c r="BO3730">
        <v>220</v>
      </c>
      <c r="BP3730">
        <v>64</v>
      </c>
    </row>
    <row r="3731" spans="1:164">
      <c r="A3731" t="s">
        <v>3398</v>
      </c>
      <c r="B3731" t="s">
        <v>1979</v>
      </c>
      <c r="C3731" s="23">
        <v>45451</v>
      </c>
      <c r="D3731" s="23">
        <v>45514</v>
      </c>
      <c r="E3731">
        <v>55</v>
      </c>
      <c r="F3731">
        <v>5414</v>
      </c>
      <c r="G3731" t="s">
        <v>2195</v>
      </c>
      <c r="BG3731">
        <v>10</v>
      </c>
      <c r="BH3731">
        <v>99</v>
      </c>
      <c r="BI3731">
        <v>377</v>
      </c>
      <c r="BJ3731">
        <v>1028</v>
      </c>
      <c r="BK3731">
        <v>2160</v>
      </c>
      <c r="BL3731">
        <v>3523</v>
      </c>
      <c r="BM3731">
        <v>4561</v>
      </c>
      <c r="BN3731">
        <v>5130</v>
      </c>
      <c r="BO3731">
        <v>5350</v>
      </c>
      <c r="BP3731">
        <v>5414</v>
      </c>
      <c r="BQ3731">
        <v>5414</v>
      </c>
      <c r="BR3731">
        <v>5414</v>
      </c>
      <c r="BS3731">
        <v>5414</v>
      </c>
      <c r="BT3731">
        <v>5414</v>
      </c>
      <c r="BU3731">
        <v>5414</v>
      </c>
      <c r="BV3731">
        <v>5414</v>
      </c>
      <c r="BW3731">
        <v>5414</v>
      </c>
      <c r="BX3731">
        <v>5414</v>
      </c>
      <c r="BY3731">
        <v>5414</v>
      </c>
      <c r="BZ3731">
        <v>5414</v>
      </c>
      <c r="CA3731">
        <v>5414</v>
      </c>
      <c r="CB3731">
        <v>5414</v>
      </c>
      <c r="CC3731">
        <v>5414</v>
      </c>
      <c r="CD3731">
        <v>5414</v>
      </c>
      <c r="CE3731">
        <v>5414</v>
      </c>
      <c r="CF3731">
        <v>5414</v>
      </c>
      <c r="CG3731">
        <v>5414</v>
      </c>
      <c r="CH3731">
        <v>5414</v>
      </c>
      <c r="CI3731">
        <v>5414</v>
      </c>
      <c r="CJ3731">
        <v>5414</v>
      </c>
      <c r="CK3731">
        <v>5414</v>
      </c>
      <c r="CL3731">
        <v>5414</v>
      </c>
      <c r="CM3731">
        <v>5414</v>
      </c>
      <c r="CN3731">
        <v>5414</v>
      </c>
      <c r="CO3731">
        <v>5414</v>
      </c>
      <c r="CP3731">
        <v>5414</v>
      </c>
      <c r="CQ3731">
        <v>5414</v>
      </c>
      <c r="CR3731">
        <v>5414</v>
      </c>
      <c r="CS3731">
        <v>5414</v>
      </c>
      <c r="CT3731">
        <v>5414</v>
      </c>
      <c r="CU3731">
        <v>5414</v>
      </c>
      <c r="CV3731">
        <v>5414</v>
      </c>
      <c r="CW3731">
        <v>5414</v>
      </c>
      <c r="CX3731">
        <v>5414</v>
      </c>
      <c r="CY3731">
        <v>5414</v>
      </c>
      <c r="CZ3731">
        <v>5414</v>
      </c>
      <c r="DA3731">
        <v>5414</v>
      </c>
      <c r="DB3731">
        <v>5414</v>
      </c>
      <c r="DC3731">
        <v>5414</v>
      </c>
      <c r="DD3731">
        <v>5414</v>
      </c>
      <c r="DE3731">
        <v>5414</v>
      </c>
      <c r="DF3731">
        <v>5414</v>
      </c>
      <c r="DG3731">
        <v>5414</v>
      </c>
      <c r="DH3731">
        <v>5414</v>
      </c>
      <c r="DI3731">
        <v>5414</v>
      </c>
      <c r="DJ3731">
        <v>5414</v>
      </c>
      <c r="DK3731">
        <v>5414</v>
      </c>
      <c r="DL3731">
        <v>5414</v>
      </c>
      <c r="DM3731">
        <v>5414</v>
      </c>
      <c r="DN3731">
        <v>5414</v>
      </c>
      <c r="DO3731">
        <v>5414</v>
      </c>
      <c r="DP3731">
        <v>5414</v>
      </c>
      <c r="DQ3731">
        <v>5414</v>
      </c>
      <c r="DR3731">
        <v>5414</v>
      </c>
      <c r="DS3731">
        <v>5414</v>
      </c>
      <c r="DT3731">
        <v>5414</v>
      </c>
      <c r="DU3731">
        <v>5414</v>
      </c>
      <c r="DV3731">
        <v>5414</v>
      </c>
      <c r="DW3731">
        <v>5414</v>
      </c>
      <c r="DX3731">
        <v>5414</v>
      </c>
      <c r="DY3731">
        <v>5414</v>
      </c>
      <c r="DZ3731">
        <v>5414</v>
      </c>
      <c r="EA3731">
        <v>5414</v>
      </c>
      <c r="EB3731">
        <v>5414</v>
      </c>
      <c r="EC3731">
        <v>5414</v>
      </c>
      <c r="ED3731">
        <v>5414</v>
      </c>
      <c r="EE3731">
        <v>5414</v>
      </c>
      <c r="EF3731">
        <v>5414</v>
      </c>
      <c r="EG3731">
        <v>5414</v>
      </c>
      <c r="EH3731">
        <v>5414</v>
      </c>
      <c r="EI3731">
        <v>5414</v>
      </c>
      <c r="EJ3731">
        <v>5414</v>
      </c>
      <c r="EK3731">
        <v>5414</v>
      </c>
      <c r="EL3731">
        <v>5414</v>
      </c>
      <c r="EM3731">
        <v>5414</v>
      </c>
      <c r="EN3731">
        <v>5414</v>
      </c>
      <c r="EO3731">
        <v>5414</v>
      </c>
      <c r="EP3731">
        <v>5414</v>
      </c>
      <c r="EQ3731">
        <v>5414</v>
      </c>
      <c r="ER3731">
        <v>5414</v>
      </c>
      <c r="ES3731">
        <v>5414</v>
      </c>
      <c r="ET3731">
        <v>5414</v>
      </c>
      <c r="EU3731">
        <v>5414</v>
      </c>
      <c r="EV3731">
        <v>5414</v>
      </c>
      <c r="EW3731">
        <v>5414</v>
      </c>
      <c r="EX3731">
        <v>5414</v>
      </c>
      <c r="EY3731">
        <v>5414</v>
      </c>
      <c r="EZ3731">
        <v>5414</v>
      </c>
      <c r="FA3731">
        <v>5414</v>
      </c>
      <c r="FB3731">
        <v>5414</v>
      </c>
      <c r="FC3731">
        <v>5414</v>
      </c>
      <c r="FD3731">
        <v>5414</v>
      </c>
      <c r="FE3731">
        <v>5414</v>
      </c>
      <c r="FF3731">
        <v>5414</v>
      </c>
      <c r="FG3731">
        <v>5414</v>
      </c>
      <c r="FH3731">
        <v>5414</v>
      </c>
    </row>
    <row r="3732" spans="1:164">
      <c r="A3732" t="s">
        <v>3399</v>
      </c>
      <c r="B3732" t="s">
        <v>1981</v>
      </c>
      <c r="C3732" s="23">
        <v>45566</v>
      </c>
      <c r="D3732" s="23">
        <v>45603</v>
      </c>
      <c r="E3732">
        <v>32</v>
      </c>
      <c r="F3732">
        <v>3168</v>
      </c>
      <c r="G3732" t="s">
        <v>2193</v>
      </c>
      <c r="BX3732">
        <v>871</v>
      </c>
      <c r="BY3732">
        <v>858</v>
      </c>
      <c r="BZ3732">
        <v>669</v>
      </c>
      <c r="CA3732">
        <v>454</v>
      </c>
      <c r="CB3732">
        <v>255</v>
      </c>
      <c r="CC3732">
        <v>61</v>
      </c>
    </row>
    <row r="3733" spans="1:164">
      <c r="A3733" t="s">
        <v>3399</v>
      </c>
      <c r="B3733" t="s">
        <v>1981</v>
      </c>
      <c r="C3733" s="23">
        <v>45566</v>
      </c>
      <c r="D3733" s="23">
        <v>45603</v>
      </c>
      <c r="E3733">
        <v>32</v>
      </c>
      <c r="F3733">
        <v>3168</v>
      </c>
      <c r="G3733" t="s">
        <v>2195</v>
      </c>
      <c r="BX3733">
        <v>871</v>
      </c>
      <c r="BY3733">
        <v>1729</v>
      </c>
      <c r="BZ3733">
        <v>2398</v>
      </c>
      <c r="CA3733">
        <v>2852</v>
      </c>
      <c r="CB3733">
        <v>3107</v>
      </c>
      <c r="CC3733">
        <v>3168</v>
      </c>
      <c r="CD3733">
        <v>3168</v>
      </c>
      <c r="CE3733">
        <v>3168</v>
      </c>
      <c r="CF3733">
        <v>3168</v>
      </c>
      <c r="CG3733">
        <v>3168</v>
      </c>
      <c r="CH3733">
        <v>3168</v>
      </c>
      <c r="CI3733">
        <v>3168</v>
      </c>
      <c r="CJ3733">
        <v>3168</v>
      </c>
      <c r="CK3733">
        <v>3168</v>
      </c>
      <c r="CL3733">
        <v>3168</v>
      </c>
      <c r="CM3733">
        <v>3168</v>
      </c>
      <c r="CN3733">
        <v>3168</v>
      </c>
      <c r="CO3733">
        <v>3168</v>
      </c>
      <c r="CP3733">
        <v>3168</v>
      </c>
      <c r="CQ3733">
        <v>3168</v>
      </c>
      <c r="CR3733">
        <v>3168</v>
      </c>
      <c r="CS3733">
        <v>3168</v>
      </c>
      <c r="CT3733">
        <v>3168</v>
      </c>
      <c r="CU3733">
        <v>3168</v>
      </c>
      <c r="CV3733">
        <v>3168</v>
      </c>
      <c r="CW3733">
        <v>3168</v>
      </c>
      <c r="CX3733">
        <v>3168</v>
      </c>
      <c r="CY3733">
        <v>3168</v>
      </c>
      <c r="CZ3733">
        <v>3168</v>
      </c>
      <c r="DA3733">
        <v>3168</v>
      </c>
      <c r="DB3733">
        <v>3168</v>
      </c>
      <c r="DC3733">
        <v>3168</v>
      </c>
      <c r="DD3733">
        <v>3168</v>
      </c>
      <c r="DE3733">
        <v>3168</v>
      </c>
      <c r="DF3733">
        <v>3168</v>
      </c>
      <c r="DG3733">
        <v>3168</v>
      </c>
      <c r="DH3733">
        <v>3168</v>
      </c>
      <c r="DI3733">
        <v>3168</v>
      </c>
      <c r="DJ3733">
        <v>3168</v>
      </c>
      <c r="DK3733">
        <v>3168</v>
      </c>
      <c r="DL3733">
        <v>3168</v>
      </c>
      <c r="DM3733">
        <v>3168</v>
      </c>
      <c r="DN3733">
        <v>3168</v>
      </c>
      <c r="DO3733">
        <v>3168</v>
      </c>
      <c r="DP3733">
        <v>3168</v>
      </c>
      <c r="DQ3733">
        <v>3168</v>
      </c>
      <c r="DR3733">
        <v>3168</v>
      </c>
      <c r="DS3733">
        <v>3168</v>
      </c>
      <c r="DT3733">
        <v>3168</v>
      </c>
      <c r="DU3733">
        <v>3168</v>
      </c>
      <c r="DV3733">
        <v>3168</v>
      </c>
      <c r="DW3733">
        <v>3168</v>
      </c>
      <c r="DX3733">
        <v>3168</v>
      </c>
      <c r="DY3733">
        <v>3168</v>
      </c>
      <c r="DZ3733">
        <v>3168</v>
      </c>
      <c r="EA3733">
        <v>3168</v>
      </c>
      <c r="EB3733">
        <v>3168</v>
      </c>
      <c r="EC3733">
        <v>3168</v>
      </c>
      <c r="ED3733">
        <v>3168</v>
      </c>
      <c r="EE3733">
        <v>3168</v>
      </c>
      <c r="EF3733">
        <v>3168</v>
      </c>
      <c r="EG3733">
        <v>3168</v>
      </c>
      <c r="EH3733">
        <v>3168</v>
      </c>
      <c r="EI3733">
        <v>3168</v>
      </c>
      <c r="EJ3733">
        <v>3168</v>
      </c>
      <c r="EK3733">
        <v>3168</v>
      </c>
      <c r="EL3733">
        <v>3168</v>
      </c>
      <c r="EM3733">
        <v>3168</v>
      </c>
      <c r="EN3733">
        <v>3168</v>
      </c>
      <c r="EO3733">
        <v>3168</v>
      </c>
      <c r="EP3733">
        <v>3168</v>
      </c>
      <c r="EQ3733">
        <v>3168</v>
      </c>
      <c r="ER3733">
        <v>3168</v>
      </c>
      <c r="ES3733">
        <v>3168</v>
      </c>
      <c r="ET3733">
        <v>3168</v>
      </c>
      <c r="EU3733">
        <v>3168</v>
      </c>
      <c r="EV3733">
        <v>3168</v>
      </c>
      <c r="EW3733">
        <v>3168</v>
      </c>
      <c r="EX3733">
        <v>3168</v>
      </c>
      <c r="EY3733">
        <v>3168</v>
      </c>
      <c r="EZ3733">
        <v>3168</v>
      </c>
      <c r="FA3733">
        <v>3168</v>
      </c>
      <c r="FB3733">
        <v>3168</v>
      </c>
      <c r="FC3733">
        <v>3168</v>
      </c>
      <c r="FD3733">
        <v>3168</v>
      </c>
      <c r="FE3733">
        <v>3168</v>
      </c>
      <c r="FF3733">
        <v>3168</v>
      </c>
      <c r="FG3733">
        <v>3168</v>
      </c>
      <c r="FH3733">
        <v>3168</v>
      </c>
    </row>
    <row r="3734" spans="1:164">
      <c r="A3734" t="s">
        <v>3400</v>
      </c>
      <c r="B3734" t="s">
        <v>1983</v>
      </c>
      <c r="C3734" s="23">
        <v>45603</v>
      </c>
      <c r="D3734" s="23">
        <v>45640</v>
      </c>
      <c r="E3734">
        <v>32</v>
      </c>
      <c r="F3734">
        <v>3199</v>
      </c>
      <c r="G3734" t="s">
        <v>2193</v>
      </c>
      <c r="CC3734">
        <v>103</v>
      </c>
      <c r="CD3734">
        <v>701</v>
      </c>
      <c r="CE3734">
        <v>1138</v>
      </c>
      <c r="CF3734">
        <v>697</v>
      </c>
      <c r="CG3734">
        <v>415</v>
      </c>
      <c r="CH3734">
        <v>146</v>
      </c>
    </row>
    <row r="3735" spans="1:164">
      <c r="A3735" t="s">
        <v>3400</v>
      </c>
      <c r="B3735" t="s">
        <v>1983</v>
      </c>
      <c r="C3735" s="23">
        <v>45603</v>
      </c>
      <c r="D3735" s="23">
        <v>45640</v>
      </c>
      <c r="E3735">
        <v>32</v>
      </c>
      <c r="F3735">
        <v>3199</v>
      </c>
      <c r="G3735" t="s">
        <v>2195</v>
      </c>
      <c r="CC3735">
        <v>103</v>
      </c>
      <c r="CD3735">
        <v>803</v>
      </c>
      <c r="CE3735">
        <v>1941</v>
      </c>
      <c r="CF3735">
        <v>2638</v>
      </c>
      <c r="CG3735">
        <v>3053</v>
      </c>
      <c r="CH3735">
        <v>3199</v>
      </c>
      <c r="CI3735">
        <v>3199</v>
      </c>
      <c r="CJ3735">
        <v>3199</v>
      </c>
      <c r="CK3735">
        <v>3199</v>
      </c>
      <c r="CL3735">
        <v>3199</v>
      </c>
      <c r="CM3735">
        <v>3199</v>
      </c>
      <c r="CN3735">
        <v>3199</v>
      </c>
      <c r="CO3735">
        <v>3199</v>
      </c>
      <c r="CP3735">
        <v>3199</v>
      </c>
      <c r="CQ3735">
        <v>3199</v>
      </c>
      <c r="CR3735">
        <v>3199</v>
      </c>
      <c r="CS3735">
        <v>3199</v>
      </c>
      <c r="CT3735">
        <v>3199</v>
      </c>
      <c r="CU3735">
        <v>3199</v>
      </c>
      <c r="CV3735">
        <v>3199</v>
      </c>
      <c r="CW3735">
        <v>3199</v>
      </c>
      <c r="CX3735">
        <v>3199</v>
      </c>
      <c r="CY3735">
        <v>3199</v>
      </c>
      <c r="CZ3735">
        <v>3199</v>
      </c>
      <c r="DA3735">
        <v>3199</v>
      </c>
      <c r="DB3735">
        <v>3199</v>
      </c>
      <c r="DC3735">
        <v>3199</v>
      </c>
      <c r="DD3735">
        <v>3199</v>
      </c>
      <c r="DE3735">
        <v>3199</v>
      </c>
      <c r="DF3735">
        <v>3199</v>
      </c>
      <c r="DG3735">
        <v>3199</v>
      </c>
      <c r="DH3735">
        <v>3199</v>
      </c>
      <c r="DI3735">
        <v>3199</v>
      </c>
      <c r="DJ3735">
        <v>3199</v>
      </c>
      <c r="DK3735">
        <v>3199</v>
      </c>
      <c r="DL3735">
        <v>3199</v>
      </c>
      <c r="DM3735">
        <v>3199</v>
      </c>
      <c r="DN3735">
        <v>3199</v>
      </c>
      <c r="DO3735">
        <v>3199</v>
      </c>
      <c r="DP3735">
        <v>3199</v>
      </c>
      <c r="DQ3735">
        <v>3199</v>
      </c>
      <c r="DR3735">
        <v>3199</v>
      </c>
      <c r="DS3735">
        <v>3199</v>
      </c>
      <c r="DT3735">
        <v>3199</v>
      </c>
      <c r="DU3735">
        <v>3199</v>
      </c>
      <c r="DV3735">
        <v>3199</v>
      </c>
      <c r="DW3735">
        <v>3199</v>
      </c>
      <c r="DX3735">
        <v>3199</v>
      </c>
      <c r="DY3735">
        <v>3199</v>
      </c>
      <c r="DZ3735">
        <v>3199</v>
      </c>
      <c r="EA3735">
        <v>3199</v>
      </c>
      <c r="EB3735">
        <v>3199</v>
      </c>
      <c r="EC3735">
        <v>3199</v>
      </c>
      <c r="ED3735">
        <v>3199</v>
      </c>
      <c r="EE3735">
        <v>3199</v>
      </c>
      <c r="EF3735">
        <v>3199</v>
      </c>
      <c r="EG3735">
        <v>3199</v>
      </c>
      <c r="EH3735">
        <v>3199</v>
      </c>
      <c r="EI3735">
        <v>3199</v>
      </c>
      <c r="EJ3735">
        <v>3199</v>
      </c>
      <c r="EK3735">
        <v>3199</v>
      </c>
      <c r="EL3735">
        <v>3199</v>
      </c>
      <c r="EM3735">
        <v>3199</v>
      </c>
      <c r="EN3735">
        <v>3199</v>
      </c>
      <c r="EO3735">
        <v>3199</v>
      </c>
      <c r="EP3735">
        <v>3199</v>
      </c>
      <c r="EQ3735">
        <v>3199</v>
      </c>
      <c r="ER3735">
        <v>3199</v>
      </c>
      <c r="ES3735">
        <v>3199</v>
      </c>
      <c r="ET3735">
        <v>3199</v>
      </c>
      <c r="EU3735">
        <v>3199</v>
      </c>
      <c r="EV3735">
        <v>3199</v>
      </c>
      <c r="EW3735">
        <v>3199</v>
      </c>
      <c r="EX3735">
        <v>3199</v>
      </c>
      <c r="EY3735">
        <v>3199</v>
      </c>
      <c r="EZ3735">
        <v>3199</v>
      </c>
      <c r="FA3735">
        <v>3199</v>
      </c>
      <c r="FB3735">
        <v>3199</v>
      </c>
      <c r="FC3735">
        <v>3199</v>
      </c>
      <c r="FD3735">
        <v>3199</v>
      </c>
      <c r="FE3735">
        <v>3199</v>
      </c>
      <c r="FF3735">
        <v>3199</v>
      </c>
      <c r="FG3735">
        <v>3199</v>
      </c>
      <c r="FH3735">
        <v>3199</v>
      </c>
    </row>
    <row r="3736" spans="1:164">
      <c r="A3736" t="s">
        <v>3401</v>
      </c>
      <c r="B3736" t="s">
        <v>1985</v>
      </c>
      <c r="C3736" s="23">
        <v>45638</v>
      </c>
      <c r="D3736" s="23">
        <v>45674</v>
      </c>
      <c r="E3736">
        <v>31</v>
      </c>
      <c r="F3736">
        <v>2276</v>
      </c>
      <c r="G3736" t="s">
        <v>2193</v>
      </c>
      <c r="CH3736">
        <v>380</v>
      </c>
      <c r="CI3736">
        <v>683</v>
      </c>
      <c r="CJ3736">
        <v>534</v>
      </c>
      <c r="CK3736">
        <v>373</v>
      </c>
      <c r="CL3736">
        <v>230</v>
      </c>
      <c r="CM3736">
        <v>76</v>
      </c>
    </row>
    <row r="3737" spans="1:164">
      <c r="A3737" t="s">
        <v>3401</v>
      </c>
      <c r="B3737" t="s">
        <v>1985</v>
      </c>
      <c r="C3737" s="23">
        <v>45638</v>
      </c>
      <c r="D3737" s="23">
        <v>45674</v>
      </c>
      <c r="E3737">
        <v>31</v>
      </c>
      <c r="F3737">
        <v>2276</v>
      </c>
      <c r="G3737" t="s">
        <v>2195</v>
      </c>
      <c r="CH3737">
        <v>380</v>
      </c>
      <c r="CI3737">
        <v>1063</v>
      </c>
      <c r="CJ3737">
        <v>1597</v>
      </c>
      <c r="CK3737">
        <v>1970</v>
      </c>
      <c r="CL3737">
        <v>2200</v>
      </c>
      <c r="CM3737">
        <v>2276</v>
      </c>
      <c r="CN3737">
        <v>2276</v>
      </c>
      <c r="CO3737">
        <v>2276</v>
      </c>
      <c r="CP3737">
        <v>2276</v>
      </c>
      <c r="CQ3737">
        <v>2276</v>
      </c>
      <c r="CR3737">
        <v>2276</v>
      </c>
      <c r="CS3737">
        <v>2276</v>
      </c>
      <c r="CT3737">
        <v>2276</v>
      </c>
      <c r="CU3737">
        <v>2276</v>
      </c>
      <c r="CV3737">
        <v>2276</v>
      </c>
      <c r="CW3737">
        <v>2276</v>
      </c>
      <c r="CX3737">
        <v>2276</v>
      </c>
      <c r="CY3737">
        <v>2276</v>
      </c>
      <c r="CZ3737">
        <v>2276</v>
      </c>
      <c r="DA3737">
        <v>2276</v>
      </c>
      <c r="DB3737">
        <v>2276</v>
      </c>
      <c r="DC3737">
        <v>2276</v>
      </c>
      <c r="DD3737">
        <v>2276</v>
      </c>
      <c r="DE3737">
        <v>2276</v>
      </c>
      <c r="DF3737">
        <v>2276</v>
      </c>
      <c r="DG3737">
        <v>2276</v>
      </c>
      <c r="DH3737">
        <v>2276</v>
      </c>
      <c r="DI3737">
        <v>2276</v>
      </c>
      <c r="DJ3737">
        <v>2276</v>
      </c>
      <c r="DK3737">
        <v>2276</v>
      </c>
      <c r="DL3737">
        <v>2276</v>
      </c>
      <c r="DM3737">
        <v>2276</v>
      </c>
      <c r="DN3737">
        <v>2276</v>
      </c>
      <c r="DO3737">
        <v>2276</v>
      </c>
      <c r="DP3737">
        <v>2276</v>
      </c>
      <c r="DQ3737">
        <v>2276</v>
      </c>
      <c r="DR3737">
        <v>2276</v>
      </c>
      <c r="DS3737">
        <v>2276</v>
      </c>
      <c r="DT3737">
        <v>2276</v>
      </c>
      <c r="DU3737">
        <v>2276</v>
      </c>
      <c r="DV3737">
        <v>2276</v>
      </c>
      <c r="DW3737">
        <v>2276</v>
      </c>
      <c r="DX3737">
        <v>2276</v>
      </c>
      <c r="DY3737">
        <v>2276</v>
      </c>
      <c r="DZ3737">
        <v>2276</v>
      </c>
      <c r="EA3737">
        <v>2276</v>
      </c>
      <c r="EB3737">
        <v>2276</v>
      </c>
      <c r="EC3737">
        <v>2276</v>
      </c>
      <c r="ED3737">
        <v>2276</v>
      </c>
      <c r="EE3737">
        <v>2276</v>
      </c>
      <c r="EF3737">
        <v>2276</v>
      </c>
      <c r="EG3737">
        <v>2276</v>
      </c>
      <c r="EH3737">
        <v>2276</v>
      </c>
      <c r="EI3737">
        <v>2276</v>
      </c>
      <c r="EJ3737">
        <v>2276</v>
      </c>
      <c r="EK3737">
        <v>2276</v>
      </c>
      <c r="EL3737">
        <v>2276</v>
      </c>
      <c r="EM3737">
        <v>2276</v>
      </c>
      <c r="EN3737">
        <v>2276</v>
      </c>
      <c r="EO3737">
        <v>2276</v>
      </c>
      <c r="EP3737">
        <v>2276</v>
      </c>
      <c r="EQ3737">
        <v>2276</v>
      </c>
      <c r="ER3737">
        <v>2276</v>
      </c>
      <c r="ES3737">
        <v>2276</v>
      </c>
      <c r="ET3737">
        <v>2276</v>
      </c>
      <c r="EU3737">
        <v>2276</v>
      </c>
      <c r="EV3737">
        <v>2276</v>
      </c>
      <c r="EW3737">
        <v>2276</v>
      </c>
      <c r="EX3737">
        <v>2276</v>
      </c>
      <c r="EY3737">
        <v>2276</v>
      </c>
      <c r="EZ3737">
        <v>2276</v>
      </c>
      <c r="FA3737">
        <v>2276</v>
      </c>
      <c r="FB3737">
        <v>2276</v>
      </c>
      <c r="FC3737">
        <v>2276</v>
      </c>
      <c r="FD3737">
        <v>2276</v>
      </c>
      <c r="FE3737">
        <v>2276</v>
      </c>
      <c r="FF3737">
        <v>2276</v>
      </c>
      <c r="FG3737">
        <v>2276</v>
      </c>
      <c r="FH3737">
        <v>2276</v>
      </c>
    </row>
    <row r="3738" spans="1:164">
      <c r="A3738" t="s">
        <v>3122</v>
      </c>
      <c r="C3738" s="23">
        <v>45603</v>
      </c>
      <c r="D3738" s="23">
        <v>45744</v>
      </c>
      <c r="E3738">
        <v>122</v>
      </c>
      <c r="F3738">
        <v>16065</v>
      </c>
      <c r="G3738" t="s">
        <v>2193</v>
      </c>
      <c r="CC3738">
        <v>1093</v>
      </c>
      <c r="CD3738">
        <v>2432</v>
      </c>
      <c r="CE3738">
        <v>1913</v>
      </c>
      <c r="CF3738">
        <v>1387</v>
      </c>
      <c r="CG3738">
        <v>910</v>
      </c>
      <c r="CH3738">
        <v>1013</v>
      </c>
      <c r="CI3738">
        <v>1180</v>
      </c>
      <c r="CJ3738">
        <v>914</v>
      </c>
      <c r="CK3738">
        <v>621</v>
      </c>
      <c r="CL3738">
        <v>363</v>
      </c>
      <c r="CM3738">
        <v>97</v>
      </c>
      <c r="CR3738">
        <v>829</v>
      </c>
      <c r="CS3738">
        <v>569</v>
      </c>
      <c r="CT3738">
        <v>1202</v>
      </c>
      <c r="CU3738">
        <v>840</v>
      </c>
      <c r="CV3738">
        <v>474</v>
      </c>
      <c r="CW3738">
        <v>229</v>
      </c>
    </row>
    <row r="3739" spans="1:164">
      <c r="A3739" t="s">
        <v>3122</v>
      </c>
      <c r="C3739" s="23">
        <v>45603</v>
      </c>
      <c r="D3739" s="23">
        <v>45744</v>
      </c>
      <c r="E3739">
        <v>122</v>
      </c>
      <c r="F3739">
        <v>16065</v>
      </c>
      <c r="G3739" t="s">
        <v>2195</v>
      </c>
      <c r="CC3739">
        <v>1093</v>
      </c>
      <c r="CD3739">
        <v>3524</v>
      </c>
      <c r="CE3739">
        <v>5437</v>
      </c>
      <c r="CF3739">
        <v>6824</v>
      </c>
      <c r="CG3739">
        <v>7734</v>
      </c>
      <c r="CH3739">
        <v>8746</v>
      </c>
      <c r="CI3739">
        <v>9926</v>
      </c>
      <c r="CJ3739">
        <v>10840</v>
      </c>
      <c r="CK3739">
        <v>11461</v>
      </c>
      <c r="CL3739">
        <v>11825</v>
      </c>
      <c r="CM3739">
        <v>11922</v>
      </c>
      <c r="CN3739">
        <v>11922</v>
      </c>
      <c r="CO3739">
        <v>11922</v>
      </c>
      <c r="CP3739">
        <v>11922</v>
      </c>
      <c r="CQ3739">
        <v>11922</v>
      </c>
      <c r="CR3739">
        <v>12751</v>
      </c>
      <c r="CS3739">
        <v>13320</v>
      </c>
      <c r="CT3739">
        <v>14522</v>
      </c>
      <c r="CU3739">
        <v>15362</v>
      </c>
      <c r="CV3739">
        <v>15836</v>
      </c>
      <c r="CW3739">
        <v>16065</v>
      </c>
      <c r="CX3739">
        <v>16065</v>
      </c>
      <c r="CY3739">
        <v>16065</v>
      </c>
      <c r="CZ3739">
        <v>16065</v>
      </c>
      <c r="DA3739">
        <v>16065</v>
      </c>
      <c r="DB3739">
        <v>16065</v>
      </c>
      <c r="DC3739">
        <v>16065</v>
      </c>
      <c r="DD3739">
        <v>16065</v>
      </c>
      <c r="DE3739">
        <v>16065</v>
      </c>
      <c r="DF3739">
        <v>16065</v>
      </c>
      <c r="DG3739">
        <v>16065</v>
      </c>
      <c r="DH3739">
        <v>16065</v>
      </c>
      <c r="DI3739">
        <v>16065</v>
      </c>
      <c r="DJ3739">
        <v>16065</v>
      </c>
      <c r="DK3739">
        <v>16065</v>
      </c>
      <c r="DL3739">
        <v>16065</v>
      </c>
      <c r="DM3739">
        <v>16065</v>
      </c>
      <c r="DN3739">
        <v>16065</v>
      </c>
      <c r="DO3739">
        <v>16065</v>
      </c>
      <c r="DP3739">
        <v>16065</v>
      </c>
      <c r="DQ3739">
        <v>16065</v>
      </c>
      <c r="DR3739">
        <v>16065</v>
      </c>
      <c r="DS3739">
        <v>16065</v>
      </c>
      <c r="DT3739">
        <v>16065</v>
      </c>
      <c r="DU3739">
        <v>16065</v>
      </c>
      <c r="DV3739">
        <v>16065</v>
      </c>
      <c r="DW3739">
        <v>16065</v>
      </c>
      <c r="DX3739">
        <v>16065</v>
      </c>
      <c r="DY3739">
        <v>16065</v>
      </c>
      <c r="DZ3739">
        <v>16065</v>
      </c>
      <c r="EA3739">
        <v>16065</v>
      </c>
      <c r="EB3739">
        <v>16065</v>
      </c>
      <c r="EC3739">
        <v>16065</v>
      </c>
      <c r="ED3739">
        <v>16065</v>
      </c>
      <c r="EE3739">
        <v>16065</v>
      </c>
      <c r="EF3739">
        <v>16065</v>
      </c>
      <c r="EG3739">
        <v>16065</v>
      </c>
      <c r="EH3739">
        <v>16065</v>
      </c>
      <c r="EI3739">
        <v>16065</v>
      </c>
      <c r="EJ3739">
        <v>16065</v>
      </c>
      <c r="EK3739">
        <v>16065</v>
      </c>
      <c r="EL3739">
        <v>16065</v>
      </c>
      <c r="EM3739">
        <v>16065</v>
      </c>
      <c r="EN3739">
        <v>16065</v>
      </c>
      <c r="EO3739">
        <v>16065</v>
      </c>
      <c r="EP3739">
        <v>16065</v>
      </c>
      <c r="EQ3739">
        <v>16065</v>
      </c>
      <c r="ER3739">
        <v>16065</v>
      </c>
      <c r="ES3739">
        <v>16065</v>
      </c>
      <c r="ET3739">
        <v>16065</v>
      </c>
      <c r="EU3739">
        <v>16065</v>
      </c>
      <c r="EV3739">
        <v>16065</v>
      </c>
      <c r="EW3739">
        <v>16065</v>
      </c>
      <c r="EX3739">
        <v>16065</v>
      </c>
      <c r="EY3739">
        <v>16065</v>
      </c>
      <c r="EZ3739">
        <v>16065</v>
      </c>
      <c r="FA3739">
        <v>16065</v>
      </c>
      <c r="FB3739">
        <v>16065</v>
      </c>
      <c r="FC3739">
        <v>16065</v>
      </c>
      <c r="FD3739">
        <v>16065</v>
      </c>
      <c r="FE3739">
        <v>16065</v>
      </c>
      <c r="FF3739">
        <v>16065</v>
      </c>
      <c r="FG3739">
        <v>16065</v>
      </c>
      <c r="FH3739">
        <v>16065</v>
      </c>
    </row>
    <row r="3740" spans="1:164">
      <c r="A3740" t="s">
        <v>3402</v>
      </c>
      <c r="B3740" t="s">
        <v>1987</v>
      </c>
      <c r="C3740" s="23">
        <v>45603</v>
      </c>
      <c r="D3740" s="23">
        <v>45640</v>
      </c>
      <c r="E3740">
        <v>32</v>
      </c>
      <c r="F3740">
        <v>4065</v>
      </c>
      <c r="G3740" t="s">
        <v>2193</v>
      </c>
      <c r="CC3740">
        <v>659</v>
      </c>
      <c r="CD3740">
        <v>1192</v>
      </c>
      <c r="CE3740">
        <v>940</v>
      </c>
      <c r="CF3740">
        <v>672</v>
      </c>
      <c r="CG3740">
        <v>436</v>
      </c>
      <c r="CH3740">
        <v>165</v>
      </c>
    </row>
    <row r="3741" spans="1:164">
      <c r="A3741" t="s">
        <v>3402</v>
      </c>
      <c r="B3741" t="s">
        <v>1987</v>
      </c>
      <c r="C3741" s="23">
        <v>45603</v>
      </c>
      <c r="D3741" s="23">
        <v>45640</v>
      </c>
      <c r="E3741">
        <v>32</v>
      </c>
      <c r="F3741">
        <v>4065</v>
      </c>
      <c r="G3741" t="s">
        <v>2195</v>
      </c>
      <c r="CC3741">
        <v>659</v>
      </c>
      <c r="CD3741">
        <v>1851</v>
      </c>
      <c r="CE3741">
        <v>2791</v>
      </c>
      <c r="CF3741">
        <v>3464</v>
      </c>
      <c r="CG3741">
        <v>3900</v>
      </c>
      <c r="CH3741">
        <v>4065</v>
      </c>
      <c r="CI3741">
        <v>4065</v>
      </c>
      <c r="CJ3741">
        <v>4065</v>
      </c>
      <c r="CK3741">
        <v>4065</v>
      </c>
      <c r="CL3741">
        <v>4065</v>
      </c>
      <c r="CM3741">
        <v>4065</v>
      </c>
      <c r="CN3741">
        <v>4065</v>
      </c>
      <c r="CO3741">
        <v>4065</v>
      </c>
      <c r="CP3741">
        <v>4065</v>
      </c>
      <c r="CQ3741">
        <v>4065</v>
      </c>
      <c r="CR3741">
        <v>4065</v>
      </c>
      <c r="CS3741">
        <v>4065</v>
      </c>
      <c r="CT3741">
        <v>4065</v>
      </c>
      <c r="CU3741">
        <v>4065</v>
      </c>
      <c r="CV3741">
        <v>4065</v>
      </c>
      <c r="CW3741">
        <v>4065</v>
      </c>
      <c r="CX3741">
        <v>4065</v>
      </c>
      <c r="CY3741">
        <v>4065</v>
      </c>
      <c r="CZ3741">
        <v>4065</v>
      </c>
      <c r="DA3741">
        <v>4065</v>
      </c>
      <c r="DB3741">
        <v>4065</v>
      </c>
      <c r="DC3741">
        <v>4065</v>
      </c>
      <c r="DD3741">
        <v>4065</v>
      </c>
      <c r="DE3741">
        <v>4065</v>
      </c>
      <c r="DF3741">
        <v>4065</v>
      </c>
      <c r="DG3741">
        <v>4065</v>
      </c>
      <c r="DH3741">
        <v>4065</v>
      </c>
      <c r="DI3741">
        <v>4065</v>
      </c>
      <c r="DJ3741">
        <v>4065</v>
      </c>
      <c r="DK3741">
        <v>4065</v>
      </c>
      <c r="DL3741">
        <v>4065</v>
      </c>
      <c r="DM3741">
        <v>4065</v>
      </c>
      <c r="DN3741">
        <v>4065</v>
      </c>
      <c r="DO3741">
        <v>4065</v>
      </c>
      <c r="DP3741">
        <v>4065</v>
      </c>
      <c r="DQ3741">
        <v>4065</v>
      </c>
      <c r="DR3741">
        <v>4065</v>
      </c>
      <c r="DS3741">
        <v>4065</v>
      </c>
      <c r="DT3741">
        <v>4065</v>
      </c>
      <c r="DU3741">
        <v>4065</v>
      </c>
      <c r="DV3741">
        <v>4065</v>
      </c>
      <c r="DW3741">
        <v>4065</v>
      </c>
      <c r="DX3741">
        <v>4065</v>
      </c>
      <c r="DY3741">
        <v>4065</v>
      </c>
      <c r="DZ3741">
        <v>4065</v>
      </c>
      <c r="EA3741">
        <v>4065</v>
      </c>
      <c r="EB3741">
        <v>4065</v>
      </c>
      <c r="EC3741">
        <v>4065</v>
      </c>
      <c r="ED3741">
        <v>4065</v>
      </c>
      <c r="EE3741">
        <v>4065</v>
      </c>
      <c r="EF3741">
        <v>4065</v>
      </c>
      <c r="EG3741">
        <v>4065</v>
      </c>
      <c r="EH3741">
        <v>4065</v>
      </c>
      <c r="EI3741">
        <v>4065</v>
      </c>
      <c r="EJ3741">
        <v>4065</v>
      </c>
      <c r="EK3741">
        <v>4065</v>
      </c>
      <c r="EL3741">
        <v>4065</v>
      </c>
      <c r="EM3741">
        <v>4065</v>
      </c>
      <c r="EN3741">
        <v>4065</v>
      </c>
      <c r="EO3741">
        <v>4065</v>
      </c>
      <c r="EP3741">
        <v>4065</v>
      </c>
      <c r="EQ3741">
        <v>4065</v>
      </c>
      <c r="ER3741">
        <v>4065</v>
      </c>
      <c r="ES3741">
        <v>4065</v>
      </c>
      <c r="ET3741">
        <v>4065</v>
      </c>
      <c r="EU3741">
        <v>4065</v>
      </c>
      <c r="EV3741">
        <v>4065</v>
      </c>
      <c r="EW3741">
        <v>4065</v>
      </c>
      <c r="EX3741">
        <v>4065</v>
      </c>
      <c r="EY3741">
        <v>4065</v>
      </c>
      <c r="EZ3741">
        <v>4065</v>
      </c>
      <c r="FA3741">
        <v>4065</v>
      </c>
      <c r="FB3741">
        <v>4065</v>
      </c>
      <c r="FC3741">
        <v>4065</v>
      </c>
      <c r="FD3741">
        <v>4065</v>
      </c>
      <c r="FE3741">
        <v>4065</v>
      </c>
      <c r="FF3741">
        <v>4065</v>
      </c>
      <c r="FG3741">
        <v>4065</v>
      </c>
      <c r="FH3741">
        <v>4065</v>
      </c>
    </row>
    <row r="3742" spans="1:164">
      <c r="A3742" t="s">
        <v>3403</v>
      </c>
      <c r="B3742" t="s">
        <v>1989</v>
      </c>
      <c r="C3742" s="23">
        <v>45604</v>
      </c>
      <c r="D3742" s="23">
        <v>45642</v>
      </c>
      <c r="E3742">
        <v>32</v>
      </c>
      <c r="F3742">
        <v>4026</v>
      </c>
      <c r="G3742" t="s">
        <v>2193</v>
      </c>
      <c r="CC3742">
        <v>433</v>
      </c>
      <c r="CD3742">
        <v>1240</v>
      </c>
      <c r="CE3742">
        <v>973</v>
      </c>
      <c r="CF3742">
        <v>714</v>
      </c>
      <c r="CG3742">
        <v>474</v>
      </c>
      <c r="CH3742">
        <v>188</v>
      </c>
      <c r="CI3742">
        <v>4</v>
      </c>
    </row>
    <row r="3743" spans="1:164">
      <c r="A3743" t="s">
        <v>3403</v>
      </c>
      <c r="B3743" t="s">
        <v>1989</v>
      </c>
      <c r="C3743" s="23">
        <v>45604</v>
      </c>
      <c r="D3743" s="23">
        <v>45642</v>
      </c>
      <c r="E3743">
        <v>32</v>
      </c>
      <c r="F3743">
        <v>4026</v>
      </c>
      <c r="G3743" t="s">
        <v>2195</v>
      </c>
      <c r="CC3743">
        <v>433</v>
      </c>
      <c r="CD3743">
        <v>1673</v>
      </c>
      <c r="CE3743">
        <v>2646</v>
      </c>
      <c r="CF3743">
        <v>3360</v>
      </c>
      <c r="CG3743">
        <v>3834</v>
      </c>
      <c r="CH3743">
        <v>4022</v>
      </c>
      <c r="CI3743">
        <v>4026</v>
      </c>
      <c r="CJ3743">
        <v>4026</v>
      </c>
      <c r="CK3743">
        <v>4026</v>
      </c>
      <c r="CL3743">
        <v>4026</v>
      </c>
      <c r="CM3743">
        <v>4026</v>
      </c>
      <c r="CN3743">
        <v>4026</v>
      </c>
      <c r="CO3743">
        <v>4026</v>
      </c>
      <c r="CP3743">
        <v>4026</v>
      </c>
      <c r="CQ3743">
        <v>4026</v>
      </c>
      <c r="CR3743">
        <v>4026</v>
      </c>
      <c r="CS3743">
        <v>4026</v>
      </c>
      <c r="CT3743">
        <v>4026</v>
      </c>
      <c r="CU3743">
        <v>4026</v>
      </c>
      <c r="CV3743">
        <v>4026</v>
      </c>
      <c r="CW3743">
        <v>4026</v>
      </c>
      <c r="CX3743">
        <v>4026</v>
      </c>
      <c r="CY3743">
        <v>4026</v>
      </c>
      <c r="CZ3743">
        <v>4026</v>
      </c>
      <c r="DA3743">
        <v>4026</v>
      </c>
      <c r="DB3743">
        <v>4026</v>
      </c>
      <c r="DC3743">
        <v>4026</v>
      </c>
      <c r="DD3743">
        <v>4026</v>
      </c>
      <c r="DE3743">
        <v>4026</v>
      </c>
      <c r="DF3743">
        <v>4026</v>
      </c>
      <c r="DG3743">
        <v>4026</v>
      </c>
      <c r="DH3743">
        <v>4026</v>
      </c>
      <c r="DI3743">
        <v>4026</v>
      </c>
      <c r="DJ3743">
        <v>4026</v>
      </c>
      <c r="DK3743">
        <v>4026</v>
      </c>
      <c r="DL3743">
        <v>4026</v>
      </c>
      <c r="DM3743">
        <v>4026</v>
      </c>
      <c r="DN3743">
        <v>4026</v>
      </c>
      <c r="DO3743">
        <v>4026</v>
      </c>
      <c r="DP3743">
        <v>4026</v>
      </c>
      <c r="DQ3743">
        <v>4026</v>
      </c>
      <c r="DR3743">
        <v>4026</v>
      </c>
      <c r="DS3743">
        <v>4026</v>
      </c>
      <c r="DT3743">
        <v>4026</v>
      </c>
      <c r="DU3743">
        <v>4026</v>
      </c>
      <c r="DV3743">
        <v>4026</v>
      </c>
      <c r="DW3743">
        <v>4026</v>
      </c>
      <c r="DX3743">
        <v>4026</v>
      </c>
      <c r="DY3743">
        <v>4026</v>
      </c>
      <c r="DZ3743">
        <v>4026</v>
      </c>
      <c r="EA3743">
        <v>4026</v>
      </c>
      <c r="EB3743">
        <v>4026</v>
      </c>
      <c r="EC3743">
        <v>4026</v>
      </c>
      <c r="ED3743">
        <v>4026</v>
      </c>
      <c r="EE3743">
        <v>4026</v>
      </c>
      <c r="EF3743">
        <v>4026</v>
      </c>
      <c r="EG3743">
        <v>4026</v>
      </c>
      <c r="EH3743">
        <v>4026</v>
      </c>
      <c r="EI3743">
        <v>4026</v>
      </c>
      <c r="EJ3743">
        <v>4026</v>
      </c>
      <c r="EK3743">
        <v>4026</v>
      </c>
      <c r="EL3743">
        <v>4026</v>
      </c>
      <c r="EM3743">
        <v>4026</v>
      </c>
      <c r="EN3743">
        <v>4026</v>
      </c>
      <c r="EO3743">
        <v>4026</v>
      </c>
      <c r="EP3743">
        <v>4026</v>
      </c>
      <c r="EQ3743">
        <v>4026</v>
      </c>
      <c r="ER3743">
        <v>4026</v>
      </c>
      <c r="ES3743">
        <v>4026</v>
      </c>
      <c r="ET3743">
        <v>4026</v>
      </c>
      <c r="EU3743">
        <v>4026</v>
      </c>
      <c r="EV3743">
        <v>4026</v>
      </c>
      <c r="EW3743">
        <v>4026</v>
      </c>
      <c r="EX3743">
        <v>4026</v>
      </c>
      <c r="EY3743">
        <v>4026</v>
      </c>
      <c r="EZ3743">
        <v>4026</v>
      </c>
      <c r="FA3743">
        <v>4026</v>
      </c>
      <c r="FB3743">
        <v>4026</v>
      </c>
      <c r="FC3743">
        <v>4026</v>
      </c>
      <c r="FD3743">
        <v>4026</v>
      </c>
      <c r="FE3743">
        <v>4026</v>
      </c>
      <c r="FF3743">
        <v>4026</v>
      </c>
      <c r="FG3743">
        <v>4026</v>
      </c>
      <c r="FH3743">
        <v>4026</v>
      </c>
    </row>
    <row r="3744" spans="1:164">
      <c r="A3744" t="s">
        <v>3404</v>
      </c>
      <c r="B3744" t="s">
        <v>1991</v>
      </c>
      <c r="C3744" s="23">
        <v>45638</v>
      </c>
      <c r="D3744" s="23">
        <v>45673</v>
      </c>
      <c r="E3744">
        <v>31</v>
      </c>
      <c r="F3744">
        <v>3831</v>
      </c>
      <c r="G3744" t="s">
        <v>2193</v>
      </c>
      <c r="CH3744">
        <v>659</v>
      </c>
      <c r="CI3744">
        <v>1176</v>
      </c>
      <c r="CJ3744">
        <v>914</v>
      </c>
      <c r="CK3744">
        <v>621</v>
      </c>
      <c r="CL3744">
        <v>363</v>
      </c>
      <c r="CM3744">
        <v>97</v>
      </c>
    </row>
    <row r="3745" spans="1:164">
      <c r="A3745" t="s">
        <v>3404</v>
      </c>
      <c r="B3745" t="s">
        <v>1991</v>
      </c>
      <c r="C3745" s="23">
        <v>45638</v>
      </c>
      <c r="D3745" s="23">
        <v>45673</v>
      </c>
      <c r="E3745">
        <v>31</v>
      </c>
      <c r="F3745">
        <v>3831</v>
      </c>
      <c r="G3745" t="s">
        <v>2195</v>
      </c>
      <c r="CH3745">
        <v>659</v>
      </c>
      <c r="CI3745">
        <v>1835</v>
      </c>
      <c r="CJ3745">
        <v>2749</v>
      </c>
      <c r="CK3745">
        <v>3370</v>
      </c>
      <c r="CL3745">
        <v>3734</v>
      </c>
      <c r="CM3745">
        <v>3831</v>
      </c>
      <c r="CN3745">
        <v>3831</v>
      </c>
      <c r="CO3745">
        <v>3831</v>
      </c>
      <c r="CP3745">
        <v>3831</v>
      </c>
      <c r="CQ3745">
        <v>3831</v>
      </c>
      <c r="CR3745">
        <v>3831</v>
      </c>
      <c r="CS3745">
        <v>3831</v>
      </c>
      <c r="CT3745">
        <v>3831</v>
      </c>
      <c r="CU3745">
        <v>3831</v>
      </c>
      <c r="CV3745">
        <v>3831</v>
      </c>
      <c r="CW3745">
        <v>3831</v>
      </c>
      <c r="CX3745">
        <v>3831</v>
      </c>
      <c r="CY3745">
        <v>3831</v>
      </c>
      <c r="CZ3745">
        <v>3831</v>
      </c>
      <c r="DA3745">
        <v>3831</v>
      </c>
      <c r="DB3745">
        <v>3831</v>
      </c>
      <c r="DC3745">
        <v>3831</v>
      </c>
      <c r="DD3745">
        <v>3831</v>
      </c>
      <c r="DE3745">
        <v>3831</v>
      </c>
      <c r="DF3745">
        <v>3831</v>
      </c>
      <c r="DG3745">
        <v>3831</v>
      </c>
      <c r="DH3745">
        <v>3831</v>
      </c>
      <c r="DI3745">
        <v>3831</v>
      </c>
      <c r="DJ3745">
        <v>3831</v>
      </c>
      <c r="DK3745">
        <v>3831</v>
      </c>
      <c r="DL3745">
        <v>3831</v>
      </c>
      <c r="DM3745">
        <v>3831</v>
      </c>
      <c r="DN3745">
        <v>3831</v>
      </c>
      <c r="DO3745">
        <v>3831</v>
      </c>
      <c r="DP3745">
        <v>3831</v>
      </c>
      <c r="DQ3745">
        <v>3831</v>
      </c>
      <c r="DR3745">
        <v>3831</v>
      </c>
      <c r="DS3745">
        <v>3831</v>
      </c>
      <c r="DT3745">
        <v>3831</v>
      </c>
      <c r="DU3745">
        <v>3831</v>
      </c>
      <c r="DV3745">
        <v>3831</v>
      </c>
      <c r="DW3745">
        <v>3831</v>
      </c>
      <c r="DX3745">
        <v>3831</v>
      </c>
      <c r="DY3745">
        <v>3831</v>
      </c>
      <c r="DZ3745">
        <v>3831</v>
      </c>
      <c r="EA3745">
        <v>3831</v>
      </c>
      <c r="EB3745">
        <v>3831</v>
      </c>
      <c r="EC3745">
        <v>3831</v>
      </c>
      <c r="ED3745">
        <v>3831</v>
      </c>
      <c r="EE3745">
        <v>3831</v>
      </c>
      <c r="EF3745">
        <v>3831</v>
      </c>
      <c r="EG3745">
        <v>3831</v>
      </c>
      <c r="EH3745">
        <v>3831</v>
      </c>
      <c r="EI3745">
        <v>3831</v>
      </c>
      <c r="EJ3745">
        <v>3831</v>
      </c>
      <c r="EK3745">
        <v>3831</v>
      </c>
      <c r="EL3745">
        <v>3831</v>
      </c>
      <c r="EM3745">
        <v>3831</v>
      </c>
      <c r="EN3745">
        <v>3831</v>
      </c>
      <c r="EO3745">
        <v>3831</v>
      </c>
      <c r="EP3745">
        <v>3831</v>
      </c>
      <c r="EQ3745">
        <v>3831</v>
      </c>
      <c r="ER3745">
        <v>3831</v>
      </c>
      <c r="ES3745">
        <v>3831</v>
      </c>
      <c r="ET3745">
        <v>3831</v>
      </c>
      <c r="EU3745">
        <v>3831</v>
      </c>
      <c r="EV3745">
        <v>3831</v>
      </c>
      <c r="EW3745">
        <v>3831</v>
      </c>
      <c r="EX3745">
        <v>3831</v>
      </c>
      <c r="EY3745">
        <v>3831</v>
      </c>
      <c r="EZ3745">
        <v>3831</v>
      </c>
      <c r="FA3745">
        <v>3831</v>
      </c>
      <c r="FB3745">
        <v>3831</v>
      </c>
      <c r="FC3745">
        <v>3831</v>
      </c>
      <c r="FD3745">
        <v>3831</v>
      </c>
      <c r="FE3745">
        <v>3831</v>
      </c>
      <c r="FF3745">
        <v>3831</v>
      </c>
      <c r="FG3745">
        <v>3831</v>
      </c>
      <c r="FH3745">
        <v>3831</v>
      </c>
    </row>
    <row r="3746" spans="1:164">
      <c r="A3746" t="s">
        <v>3405</v>
      </c>
      <c r="B3746" t="s">
        <v>1993</v>
      </c>
      <c r="C3746" s="23">
        <v>45706</v>
      </c>
      <c r="D3746" s="23">
        <v>45716</v>
      </c>
      <c r="E3746">
        <v>9</v>
      </c>
      <c r="F3746">
        <v>1172</v>
      </c>
      <c r="G3746" t="s">
        <v>2193</v>
      </c>
      <c r="CR3746">
        <v>829</v>
      </c>
      <c r="CS3746">
        <v>343</v>
      </c>
    </row>
    <row r="3747" spans="1:164">
      <c r="A3747" t="s">
        <v>3405</v>
      </c>
      <c r="B3747" t="s">
        <v>1993</v>
      </c>
      <c r="C3747" s="23">
        <v>45706</v>
      </c>
      <c r="D3747" s="23">
        <v>45716</v>
      </c>
      <c r="E3747">
        <v>9</v>
      </c>
      <c r="F3747">
        <v>1172</v>
      </c>
      <c r="G3747" t="s">
        <v>2195</v>
      </c>
      <c r="CR3747">
        <v>829</v>
      </c>
      <c r="CS3747">
        <v>1172</v>
      </c>
      <c r="CT3747">
        <v>1172</v>
      </c>
      <c r="CU3747">
        <v>1172</v>
      </c>
      <c r="CV3747">
        <v>1172</v>
      </c>
      <c r="CW3747">
        <v>1172</v>
      </c>
      <c r="CX3747">
        <v>1172</v>
      </c>
      <c r="CY3747">
        <v>1172</v>
      </c>
      <c r="CZ3747">
        <v>1172</v>
      </c>
      <c r="DA3747">
        <v>1172</v>
      </c>
      <c r="DB3747">
        <v>1172</v>
      </c>
      <c r="DC3747">
        <v>1172</v>
      </c>
      <c r="DD3747">
        <v>1172</v>
      </c>
      <c r="DE3747">
        <v>1172</v>
      </c>
      <c r="DF3747">
        <v>1172</v>
      </c>
      <c r="DG3747">
        <v>1172</v>
      </c>
      <c r="DH3747">
        <v>1172</v>
      </c>
      <c r="DI3747">
        <v>1172</v>
      </c>
      <c r="DJ3747">
        <v>1172</v>
      </c>
      <c r="DK3747">
        <v>1172</v>
      </c>
      <c r="DL3747">
        <v>1172</v>
      </c>
      <c r="DM3747">
        <v>1172</v>
      </c>
      <c r="DN3747">
        <v>1172</v>
      </c>
      <c r="DO3747">
        <v>1172</v>
      </c>
      <c r="DP3747">
        <v>1172</v>
      </c>
      <c r="DQ3747">
        <v>1172</v>
      </c>
      <c r="DR3747">
        <v>1172</v>
      </c>
      <c r="DS3747">
        <v>1172</v>
      </c>
      <c r="DT3747">
        <v>1172</v>
      </c>
      <c r="DU3747">
        <v>1172</v>
      </c>
      <c r="DV3747">
        <v>1172</v>
      </c>
      <c r="DW3747">
        <v>1172</v>
      </c>
      <c r="DX3747">
        <v>1172</v>
      </c>
      <c r="DY3747">
        <v>1172</v>
      </c>
      <c r="DZ3747">
        <v>1172</v>
      </c>
      <c r="EA3747">
        <v>1172</v>
      </c>
      <c r="EB3747">
        <v>1172</v>
      </c>
      <c r="EC3747">
        <v>1172</v>
      </c>
      <c r="ED3747">
        <v>1172</v>
      </c>
      <c r="EE3747">
        <v>1172</v>
      </c>
      <c r="EF3747">
        <v>1172</v>
      </c>
      <c r="EG3747">
        <v>1172</v>
      </c>
      <c r="EH3747">
        <v>1172</v>
      </c>
      <c r="EI3747">
        <v>1172</v>
      </c>
      <c r="EJ3747">
        <v>1172</v>
      </c>
      <c r="EK3747">
        <v>1172</v>
      </c>
      <c r="EL3747">
        <v>1172</v>
      </c>
      <c r="EM3747">
        <v>1172</v>
      </c>
      <c r="EN3747">
        <v>1172</v>
      </c>
      <c r="EO3747">
        <v>1172</v>
      </c>
      <c r="EP3747">
        <v>1172</v>
      </c>
      <c r="EQ3747">
        <v>1172</v>
      </c>
      <c r="ER3747">
        <v>1172</v>
      </c>
      <c r="ES3747">
        <v>1172</v>
      </c>
      <c r="ET3747">
        <v>1172</v>
      </c>
      <c r="EU3747">
        <v>1172</v>
      </c>
      <c r="EV3747">
        <v>1172</v>
      </c>
      <c r="EW3747">
        <v>1172</v>
      </c>
      <c r="EX3747">
        <v>1172</v>
      </c>
      <c r="EY3747">
        <v>1172</v>
      </c>
      <c r="EZ3747">
        <v>1172</v>
      </c>
      <c r="FA3747">
        <v>1172</v>
      </c>
      <c r="FB3747">
        <v>1172</v>
      </c>
      <c r="FC3747">
        <v>1172</v>
      </c>
      <c r="FD3747">
        <v>1172</v>
      </c>
      <c r="FE3747">
        <v>1172</v>
      </c>
      <c r="FF3747">
        <v>1172</v>
      </c>
      <c r="FG3747">
        <v>1172</v>
      </c>
      <c r="FH3747">
        <v>1172</v>
      </c>
    </row>
    <row r="3748" spans="1:164">
      <c r="A3748" t="s">
        <v>3406</v>
      </c>
      <c r="B3748" t="s">
        <v>1995</v>
      </c>
      <c r="C3748" s="23">
        <v>45717</v>
      </c>
      <c r="D3748" s="23">
        <v>45743</v>
      </c>
      <c r="E3748">
        <v>23</v>
      </c>
      <c r="F3748">
        <v>2854</v>
      </c>
      <c r="G3748" t="s">
        <v>2193</v>
      </c>
      <c r="CS3748">
        <v>226</v>
      </c>
      <c r="CT3748">
        <v>1202</v>
      </c>
      <c r="CU3748">
        <v>840</v>
      </c>
      <c r="CV3748">
        <v>474</v>
      </c>
      <c r="CW3748">
        <v>112</v>
      </c>
    </row>
    <row r="3749" spans="1:164">
      <c r="A3749" t="s">
        <v>3406</v>
      </c>
      <c r="B3749" t="s">
        <v>1995</v>
      </c>
      <c r="C3749" s="23">
        <v>45717</v>
      </c>
      <c r="D3749" s="23">
        <v>45743</v>
      </c>
      <c r="E3749">
        <v>23</v>
      </c>
      <c r="F3749">
        <v>2854</v>
      </c>
      <c r="G3749" t="s">
        <v>2195</v>
      </c>
      <c r="CS3749">
        <v>226</v>
      </c>
      <c r="CT3749">
        <v>1428</v>
      </c>
      <c r="CU3749">
        <v>2268</v>
      </c>
      <c r="CV3749">
        <v>2742</v>
      </c>
      <c r="CW3749">
        <v>2854</v>
      </c>
      <c r="CX3749">
        <v>2854</v>
      </c>
      <c r="CY3749">
        <v>2854</v>
      </c>
      <c r="CZ3749">
        <v>2854</v>
      </c>
      <c r="DA3749">
        <v>2854</v>
      </c>
      <c r="DB3749">
        <v>2854</v>
      </c>
      <c r="DC3749">
        <v>2854</v>
      </c>
      <c r="DD3749">
        <v>2854</v>
      </c>
      <c r="DE3749">
        <v>2854</v>
      </c>
      <c r="DF3749">
        <v>2854</v>
      </c>
      <c r="DG3749">
        <v>2854</v>
      </c>
      <c r="DH3749">
        <v>2854</v>
      </c>
      <c r="DI3749">
        <v>2854</v>
      </c>
      <c r="DJ3749">
        <v>2854</v>
      </c>
      <c r="DK3749">
        <v>2854</v>
      </c>
      <c r="DL3749">
        <v>2854</v>
      </c>
      <c r="DM3749">
        <v>2854</v>
      </c>
      <c r="DN3749">
        <v>2854</v>
      </c>
      <c r="DO3749">
        <v>2854</v>
      </c>
      <c r="DP3749">
        <v>2854</v>
      </c>
      <c r="DQ3749">
        <v>2854</v>
      </c>
      <c r="DR3749">
        <v>2854</v>
      </c>
      <c r="DS3749">
        <v>2854</v>
      </c>
      <c r="DT3749">
        <v>2854</v>
      </c>
      <c r="DU3749">
        <v>2854</v>
      </c>
      <c r="DV3749">
        <v>2854</v>
      </c>
      <c r="DW3749">
        <v>2854</v>
      </c>
      <c r="DX3749">
        <v>2854</v>
      </c>
      <c r="DY3749">
        <v>2854</v>
      </c>
      <c r="DZ3749">
        <v>2854</v>
      </c>
      <c r="EA3749">
        <v>2854</v>
      </c>
      <c r="EB3749">
        <v>2854</v>
      </c>
      <c r="EC3749">
        <v>2854</v>
      </c>
      <c r="ED3749">
        <v>2854</v>
      </c>
      <c r="EE3749">
        <v>2854</v>
      </c>
      <c r="EF3749">
        <v>2854</v>
      </c>
      <c r="EG3749">
        <v>2854</v>
      </c>
      <c r="EH3749">
        <v>2854</v>
      </c>
      <c r="EI3749">
        <v>2854</v>
      </c>
      <c r="EJ3749">
        <v>2854</v>
      </c>
      <c r="EK3749">
        <v>2854</v>
      </c>
      <c r="EL3749">
        <v>2854</v>
      </c>
      <c r="EM3749">
        <v>2854</v>
      </c>
      <c r="EN3749">
        <v>2854</v>
      </c>
      <c r="EO3749">
        <v>2854</v>
      </c>
      <c r="EP3749">
        <v>2854</v>
      </c>
      <c r="EQ3749">
        <v>2854</v>
      </c>
      <c r="ER3749">
        <v>2854</v>
      </c>
      <c r="ES3749">
        <v>2854</v>
      </c>
      <c r="ET3749">
        <v>2854</v>
      </c>
      <c r="EU3749">
        <v>2854</v>
      </c>
      <c r="EV3749">
        <v>2854</v>
      </c>
      <c r="EW3749">
        <v>2854</v>
      </c>
      <c r="EX3749">
        <v>2854</v>
      </c>
      <c r="EY3749">
        <v>2854</v>
      </c>
      <c r="EZ3749">
        <v>2854</v>
      </c>
      <c r="FA3749">
        <v>2854</v>
      </c>
      <c r="FB3749">
        <v>2854</v>
      </c>
      <c r="FC3749">
        <v>2854</v>
      </c>
      <c r="FD3749">
        <v>2854</v>
      </c>
      <c r="FE3749">
        <v>2854</v>
      </c>
      <c r="FF3749">
        <v>2854</v>
      </c>
      <c r="FG3749">
        <v>2854</v>
      </c>
      <c r="FH3749">
        <v>2854</v>
      </c>
    </row>
    <row r="3750" spans="1:164">
      <c r="A3750" t="s">
        <v>3407</v>
      </c>
      <c r="B3750" t="s">
        <v>1997</v>
      </c>
      <c r="C3750" s="23">
        <v>45743</v>
      </c>
      <c r="D3750" s="23">
        <v>45744</v>
      </c>
      <c r="E3750">
        <v>1</v>
      </c>
      <c r="F3750">
        <v>117</v>
      </c>
      <c r="G3750" t="s">
        <v>2193</v>
      </c>
      <c r="CW3750">
        <v>117</v>
      </c>
    </row>
    <row r="3751" spans="1:164">
      <c r="A3751" t="s">
        <v>3407</v>
      </c>
      <c r="B3751" t="s">
        <v>1997</v>
      </c>
      <c r="C3751" s="23">
        <v>45743</v>
      </c>
      <c r="D3751" s="23">
        <v>45744</v>
      </c>
      <c r="E3751">
        <v>1</v>
      </c>
      <c r="F3751">
        <v>117</v>
      </c>
      <c r="G3751" t="s">
        <v>2195</v>
      </c>
      <c r="CW3751">
        <v>117</v>
      </c>
      <c r="CX3751">
        <v>117</v>
      </c>
      <c r="CY3751">
        <v>117</v>
      </c>
      <c r="CZ3751">
        <v>117</v>
      </c>
      <c r="DA3751">
        <v>117</v>
      </c>
      <c r="DB3751">
        <v>117</v>
      </c>
      <c r="DC3751">
        <v>117</v>
      </c>
      <c r="DD3751">
        <v>117</v>
      </c>
      <c r="DE3751">
        <v>117</v>
      </c>
      <c r="DF3751">
        <v>117</v>
      </c>
      <c r="DG3751">
        <v>117</v>
      </c>
      <c r="DH3751">
        <v>117</v>
      </c>
      <c r="DI3751">
        <v>117</v>
      </c>
      <c r="DJ3751">
        <v>117</v>
      </c>
      <c r="DK3751">
        <v>117</v>
      </c>
      <c r="DL3751">
        <v>117</v>
      </c>
      <c r="DM3751">
        <v>117</v>
      </c>
      <c r="DN3751">
        <v>117</v>
      </c>
      <c r="DO3751">
        <v>117</v>
      </c>
      <c r="DP3751">
        <v>117</v>
      </c>
      <c r="DQ3751">
        <v>117</v>
      </c>
      <c r="DR3751">
        <v>117</v>
      </c>
      <c r="DS3751">
        <v>117</v>
      </c>
      <c r="DT3751">
        <v>117</v>
      </c>
      <c r="DU3751">
        <v>117</v>
      </c>
      <c r="DV3751">
        <v>117</v>
      </c>
      <c r="DW3751">
        <v>117</v>
      </c>
      <c r="DX3751">
        <v>117</v>
      </c>
      <c r="DY3751">
        <v>117</v>
      </c>
      <c r="DZ3751">
        <v>117</v>
      </c>
      <c r="EA3751">
        <v>117</v>
      </c>
      <c r="EB3751">
        <v>117</v>
      </c>
      <c r="EC3751">
        <v>117</v>
      </c>
      <c r="ED3751">
        <v>117</v>
      </c>
      <c r="EE3751">
        <v>117</v>
      </c>
      <c r="EF3751">
        <v>117</v>
      </c>
      <c r="EG3751">
        <v>117</v>
      </c>
      <c r="EH3751">
        <v>117</v>
      </c>
      <c r="EI3751">
        <v>117</v>
      </c>
      <c r="EJ3751">
        <v>117</v>
      </c>
      <c r="EK3751">
        <v>117</v>
      </c>
      <c r="EL3751">
        <v>117</v>
      </c>
      <c r="EM3751">
        <v>117</v>
      </c>
      <c r="EN3751">
        <v>117</v>
      </c>
      <c r="EO3751">
        <v>117</v>
      </c>
      <c r="EP3751">
        <v>117</v>
      </c>
      <c r="EQ3751">
        <v>117</v>
      </c>
      <c r="ER3751">
        <v>117</v>
      </c>
      <c r="ES3751">
        <v>117</v>
      </c>
      <c r="ET3751">
        <v>117</v>
      </c>
      <c r="EU3751">
        <v>117</v>
      </c>
      <c r="EV3751">
        <v>117</v>
      </c>
      <c r="EW3751">
        <v>117</v>
      </c>
      <c r="EX3751">
        <v>117</v>
      </c>
      <c r="EY3751">
        <v>117</v>
      </c>
      <c r="EZ3751">
        <v>117</v>
      </c>
      <c r="FA3751">
        <v>117</v>
      </c>
      <c r="FB3751">
        <v>117</v>
      </c>
      <c r="FC3751">
        <v>117</v>
      </c>
      <c r="FD3751">
        <v>117</v>
      </c>
      <c r="FE3751">
        <v>117</v>
      </c>
      <c r="FF3751">
        <v>117</v>
      </c>
      <c r="FG3751">
        <v>117</v>
      </c>
      <c r="FH3751">
        <v>117</v>
      </c>
    </row>
    <row r="3752" spans="1:164">
      <c r="A3752" t="s">
        <v>3164</v>
      </c>
      <c r="C3752" s="23">
        <v>45604</v>
      </c>
      <c r="D3752" s="23">
        <v>45665</v>
      </c>
      <c r="E3752">
        <v>52</v>
      </c>
      <c r="F3752">
        <v>3347</v>
      </c>
      <c r="G3752" t="s">
        <v>2193</v>
      </c>
      <c r="CC3752">
        <v>33</v>
      </c>
      <c r="CD3752">
        <v>347</v>
      </c>
      <c r="CE3752">
        <v>716</v>
      </c>
      <c r="CF3752">
        <v>462</v>
      </c>
      <c r="CG3752">
        <v>283</v>
      </c>
      <c r="CH3752">
        <v>185</v>
      </c>
      <c r="CI3752">
        <v>589</v>
      </c>
      <c r="CJ3752">
        <v>489</v>
      </c>
      <c r="CK3752">
        <v>214</v>
      </c>
      <c r="CL3752">
        <v>29</v>
      </c>
    </row>
    <row r="3753" spans="1:164">
      <c r="A3753" t="s">
        <v>3164</v>
      </c>
      <c r="C3753" s="23">
        <v>45604</v>
      </c>
      <c r="D3753" s="23">
        <v>45665</v>
      </c>
      <c r="E3753">
        <v>52</v>
      </c>
      <c r="F3753">
        <v>3347</v>
      </c>
      <c r="G3753" t="s">
        <v>2195</v>
      </c>
      <c r="CC3753">
        <v>33</v>
      </c>
      <c r="CD3753">
        <v>380</v>
      </c>
      <c r="CE3753">
        <v>1096</v>
      </c>
      <c r="CF3753">
        <v>1558</v>
      </c>
      <c r="CG3753">
        <v>1841</v>
      </c>
      <c r="CH3753">
        <v>2026</v>
      </c>
      <c r="CI3753">
        <v>2615</v>
      </c>
      <c r="CJ3753">
        <v>3104</v>
      </c>
      <c r="CK3753">
        <v>3318</v>
      </c>
      <c r="CL3753">
        <v>3347</v>
      </c>
      <c r="CM3753">
        <v>3347</v>
      </c>
      <c r="CN3753">
        <v>3347</v>
      </c>
      <c r="CO3753">
        <v>3347</v>
      </c>
      <c r="CP3753">
        <v>3347</v>
      </c>
      <c r="CQ3753">
        <v>3347</v>
      </c>
      <c r="CR3753">
        <v>3347</v>
      </c>
      <c r="CS3753">
        <v>3347</v>
      </c>
      <c r="CT3753">
        <v>3347</v>
      </c>
      <c r="CU3753">
        <v>3347</v>
      </c>
      <c r="CV3753">
        <v>3347</v>
      </c>
      <c r="CW3753">
        <v>3347</v>
      </c>
      <c r="CX3753">
        <v>3347</v>
      </c>
      <c r="CY3753">
        <v>3347</v>
      </c>
      <c r="CZ3753">
        <v>3347</v>
      </c>
      <c r="DA3753">
        <v>3347</v>
      </c>
      <c r="DB3753">
        <v>3347</v>
      </c>
      <c r="DC3753">
        <v>3347</v>
      </c>
      <c r="DD3753">
        <v>3347</v>
      </c>
      <c r="DE3753">
        <v>3347</v>
      </c>
      <c r="DF3753">
        <v>3347</v>
      </c>
      <c r="DG3753">
        <v>3347</v>
      </c>
      <c r="DH3753">
        <v>3347</v>
      </c>
      <c r="DI3753">
        <v>3347</v>
      </c>
      <c r="DJ3753">
        <v>3347</v>
      </c>
      <c r="DK3753">
        <v>3347</v>
      </c>
      <c r="DL3753">
        <v>3347</v>
      </c>
      <c r="DM3753">
        <v>3347</v>
      </c>
      <c r="DN3753">
        <v>3347</v>
      </c>
      <c r="DO3753">
        <v>3347</v>
      </c>
      <c r="DP3753">
        <v>3347</v>
      </c>
      <c r="DQ3753">
        <v>3347</v>
      </c>
      <c r="DR3753">
        <v>3347</v>
      </c>
      <c r="DS3753">
        <v>3347</v>
      </c>
      <c r="DT3753">
        <v>3347</v>
      </c>
      <c r="DU3753">
        <v>3347</v>
      </c>
      <c r="DV3753">
        <v>3347</v>
      </c>
      <c r="DW3753">
        <v>3347</v>
      </c>
      <c r="DX3753">
        <v>3347</v>
      </c>
      <c r="DY3753">
        <v>3347</v>
      </c>
      <c r="DZ3753">
        <v>3347</v>
      </c>
      <c r="EA3753">
        <v>3347</v>
      </c>
      <c r="EB3753">
        <v>3347</v>
      </c>
      <c r="EC3753">
        <v>3347</v>
      </c>
      <c r="ED3753">
        <v>3347</v>
      </c>
      <c r="EE3753">
        <v>3347</v>
      </c>
      <c r="EF3753">
        <v>3347</v>
      </c>
      <c r="EG3753">
        <v>3347</v>
      </c>
      <c r="EH3753">
        <v>3347</v>
      </c>
      <c r="EI3753">
        <v>3347</v>
      </c>
      <c r="EJ3753">
        <v>3347</v>
      </c>
      <c r="EK3753">
        <v>3347</v>
      </c>
      <c r="EL3753">
        <v>3347</v>
      </c>
      <c r="EM3753">
        <v>3347</v>
      </c>
      <c r="EN3753">
        <v>3347</v>
      </c>
      <c r="EO3753">
        <v>3347</v>
      </c>
      <c r="EP3753">
        <v>3347</v>
      </c>
      <c r="EQ3753">
        <v>3347</v>
      </c>
      <c r="ER3753">
        <v>3347</v>
      </c>
      <c r="ES3753">
        <v>3347</v>
      </c>
      <c r="ET3753">
        <v>3347</v>
      </c>
      <c r="EU3753">
        <v>3347</v>
      </c>
      <c r="EV3753">
        <v>3347</v>
      </c>
      <c r="EW3753">
        <v>3347</v>
      </c>
      <c r="EX3753">
        <v>3347</v>
      </c>
      <c r="EY3753">
        <v>3347</v>
      </c>
      <c r="EZ3753">
        <v>3347</v>
      </c>
      <c r="FA3753">
        <v>3347</v>
      </c>
      <c r="FB3753">
        <v>3347</v>
      </c>
      <c r="FC3753">
        <v>3347</v>
      </c>
      <c r="FD3753">
        <v>3347</v>
      </c>
      <c r="FE3753">
        <v>3347</v>
      </c>
      <c r="FF3753">
        <v>3347</v>
      </c>
      <c r="FG3753">
        <v>3347</v>
      </c>
      <c r="FH3753">
        <v>3347</v>
      </c>
    </row>
    <row r="3754" spans="1:164">
      <c r="A3754" t="s">
        <v>3408</v>
      </c>
      <c r="B3754" t="s">
        <v>1999</v>
      </c>
      <c r="C3754" s="23">
        <v>45604</v>
      </c>
      <c r="D3754" s="23">
        <v>45642</v>
      </c>
      <c r="E3754">
        <v>32</v>
      </c>
      <c r="F3754">
        <v>1948</v>
      </c>
      <c r="G3754" t="s">
        <v>2193</v>
      </c>
      <c r="CC3754">
        <v>33</v>
      </c>
      <c r="CD3754">
        <v>347</v>
      </c>
      <c r="CE3754">
        <v>716</v>
      </c>
      <c r="CF3754">
        <v>462</v>
      </c>
      <c r="CG3754">
        <v>283</v>
      </c>
      <c r="CH3754">
        <v>105</v>
      </c>
      <c r="CI3754">
        <v>2</v>
      </c>
    </row>
    <row r="3755" spans="1:164">
      <c r="A3755" t="s">
        <v>3408</v>
      </c>
      <c r="B3755" t="s">
        <v>1999</v>
      </c>
      <c r="C3755" s="23">
        <v>45604</v>
      </c>
      <c r="D3755" s="23">
        <v>45642</v>
      </c>
      <c r="E3755">
        <v>32</v>
      </c>
      <c r="F3755">
        <v>1948</v>
      </c>
      <c r="G3755" t="s">
        <v>2195</v>
      </c>
      <c r="CC3755">
        <v>33</v>
      </c>
      <c r="CD3755">
        <v>380</v>
      </c>
      <c r="CE3755">
        <v>1096</v>
      </c>
      <c r="CF3755">
        <v>1558</v>
      </c>
      <c r="CG3755">
        <v>1841</v>
      </c>
      <c r="CH3755">
        <v>1946</v>
      </c>
      <c r="CI3755">
        <v>1948</v>
      </c>
      <c r="CJ3755">
        <v>1948</v>
      </c>
      <c r="CK3755">
        <v>1948</v>
      </c>
      <c r="CL3755">
        <v>1948</v>
      </c>
      <c r="CM3755">
        <v>1948</v>
      </c>
      <c r="CN3755">
        <v>1948</v>
      </c>
      <c r="CO3755">
        <v>1948</v>
      </c>
      <c r="CP3755">
        <v>1948</v>
      </c>
      <c r="CQ3755">
        <v>1948</v>
      </c>
      <c r="CR3755">
        <v>1948</v>
      </c>
      <c r="CS3755">
        <v>1948</v>
      </c>
      <c r="CT3755">
        <v>1948</v>
      </c>
      <c r="CU3755">
        <v>1948</v>
      </c>
      <c r="CV3755">
        <v>1948</v>
      </c>
      <c r="CW3755">
        <v>1948</v>
      </c>
      <c r="CX3755">
        <v>1948</v>
      </c>
      <c r="CY3755">
        <v>1948</v>
      </c>
      <c r="CZ3755">
        <v>1948</v>
      </c>
      <c r="DA3755">
        <v>1948</v>
      </c>
      <c r="DB3755">
        <v>1948</v>
      </c>
      <c r="DC3755">
        <v>1948</v>
      </c>
      <c r="DD3755">
        <v>1948</v>
      </c>
      <c r="DE3755">
        <v>1948</v>
      </c>
      <c r="DF3755">
        <v>1948</v>
      </c>
      <c r="DG3755">
        <v>1948</v>
      </c>
      <c r="DH3755">
        <v>1948</v>
      </c>
      <c r="DI3755">
        <v>1948</v>
      </c>
      <c r="DJ3755">
        <v>1948</v>
      </c>
      <c r="DK3755">
        <v>1948</v>
      </c>
      <c r="DL3755">
        <v>1948</v>
      </c>
      <c r="DM3755">
        <v>1948</v>
      </c>
      <c r="DN3755">
        <v>1948</v>
      </c>
      <c r="DO3755">
        <v>1948</v>
      </c>
      <c r="DP3755">
        <v>1948</v>
      </c>
      <c r="DQ3755">
        <v>1948</v>
      </c>
      <c r="DR3755">
        <v>1948</v>
      </c>
      <c r="DS3755">
        <v>1948</v>
      </c>
      <c r="DT3755">
        <v>1948</v>
      </c>
      <c r="DU3755">
        <v>1948</v>
      </c>
      <c r="DV3755">
        <v>1948</v>
      </c>
      <c r="DW3755">
        <v>1948</v>
      </c>
      <c r="DX3755">
        <v>1948</v>
      </c>
      <c r="DY3755">
        <v>1948</v>
      </c>
      <c r="DZ3755">
        <v>1948</v>
      </c>
      <c r="EA3755">
        <v>1948</v>
      </c>
      <c r="EB3755">
        <v>1948</v>
      </c>
      <c r="EC3755">
        <v>1948</v>
      </c>
      <c r="ED3755">
        <v>1948</v>
      </c>
      <c r="EE3755">
        <v>1948</v>
      </c>
      <c r="EF3755">
        <v>1948</v>
      </c>
      <c r="EG3755">
        <v>1948</v>
      </c>
      <c r="EH3755">
        <v>1948</v>
      </c>
      <c r="EI3755">
        <v>1948</v>
      </c>
      <c r="EJ3755">
        <v>1948</v>
      </c>
      <c r="EK3755">
        <v>1948</v>
      </c>
      <c r="EL3755">
        <v>1948</v>
      </c>
      <c r="EM3755">
        <v>1948</v>
      </c>
      <c r="EN3755">
        <v>1948</v>
      </c>
      <c r="EO3755">
        <v>1948</v>
      </c>
      <c r="EP3755">
        <v>1948</v>
      </c>
      <c r="EQ3755">
        <v>1948</v>
      </c>
      <c r="ER3755">
        <v>1948</v>
      </c>
      <c r="ES3755">
        <v>1948</v>
      </c>
      <c r="ET3755">
        <v>1948</v>
      </c>
      <c r="EU3755">
        <v>1948</v>
      </c>
      <c r="EV3755">
        <v>1948</v>
      </c>
      <c r="EW3755">
        <v>1948</v>
      </c>
      <c r="EX3755">
        <v>1948</v>
      </c>
      <c r="EY3755">
        <v>1948</v>
      </c>
      <c r="EZ3755">
        <v>1948</v>
      </c>
      <c r="FA3755">
        <v>1948</v>
      </c>
      <c r="FB3755">
        <v>1948</v>
      </c>
      <c r="FC3755">
        <v>1948</v>
      </c>
      <c r="FD3755">
        <v>1948</v>
      </c>
      <c r="FE3755">
        <v>1948</v>
      </c>
      <c r="FF3755">
        <v>1948</v>
      </c>
      <c r="FG3755">
        <v>1948</v>
      </c>
      <c r="FH3755">
        <v>1948</v>
      </c>
    </row>
    <row r="3756" spans="1:164">
      <c r="A3756" t="s">
        <v>3409</v>
      </c>
      <c r="B3756" t="s">
        <v>2001</v>
      </c>
      <c r="C3756" s="23">
        <v>45638</v>
      </c>
      <c r="D3756" s="23">
        <v>45665</v>
      </c>
      <c r="E3756">
        <v>23</v>
      </c>
      <c r="F3756">
        <v>1399</v>
      </c>
      <c r="G3756" t="s">
        <v>2193</v>
      </c>
      <c r="CH3756">
        <v>80</v>
      </c>
      <c r="CI3756">
        <v>587</v>
      </c>
      <c r="CJ3756">
        <v>489</v>
      </c>
      <c r="CK3756">
        <v>214</v>
      </c>
      <c r="CL3756">
        <v>29</v>
      </c>
    </row>
    <row r="3757" spans="1:164">
      <c r="A3757" t="s">
        <v>3409</v>
      </c>
      <c r="B3757" t="s">
        <v>2001</v>
      </c>
      <c r="C3757" s="23">
        <v>45638</v>
      </c>
      <c r="D3757" s="23">
        <v>45665</v>
      </c>
      <c r="E3757">
        <v>23</v>
      </c>
      <c r="F3757">
        <v>1399</v>
      </c>
      <c r="G3757" t="s">
        <v>2195</v>
      </c>
      <c r="CH3757">
        <v>80</v>
      </c>
      <c r="CI3757">
        <v>667</v>
      </c>
      <c r="CJ3757">
        <v>1156</v>
      </c>
      <c r="CK3757">
        <v>1370</v>
      </c>
      <c r="CL3757">
        <v>1399</v>
      </c>
      <c r="CM3757">
        <v>1399</v>
      </c>
      <c r="CN3757">
        <v>1399</v>
      </c>
      <c r="CO3757">
        <v>1399</v>
      </c>
      <c r="CP3757">
        <v>1399</v>
      </c>
      <c r="CQ3757">
        <v>1399</v>
      </c>
      <c r="CR3757">
        <v>1399</v>
      </c>
      <c r="CS3757">
        <v>1399</v>
      </c>
      <c r="CT3757">
        <v>1399</v>
      </c>
      <c r="CU3757">
        <v>1399</v>
      </c>
      <c r="CV3757">
        <v>1399</v>
      </c>
      <c r="CW3757">
        <v>1399</v>
      </c>
      <c r="CX3757">
        <v>1399</v>
      </c>
      <c r="CY3757">
        <v>1399</v>
      </c>
      <c r="CZ3757">
        <v>1399</v>
      </c>
      <c r="DA3757">
        <v>1399</v>
      </c>
      <c r="DB3757">
        <v>1399</v>
      </c>
      <c r="DC3757">
        <v>1399</v>
      </c>
      <c r="DD3757">
        <v>1399</v>
      </c>
      <c r="DE3757">
        <v>1399</v>
      </c>
      <c r="DF3757">
        <v>1399</v>
      </c>
      <c r="DG3757">
        <v>1399</v>
      </c>
      <c r="DH3757">
        <v>1399</v>
      </c>
      <c r="DI3757">
        <v>1399</v>
      </c>
      <c r="DJ3757">
        <v>1399</v>
      </c>
      <c r="DK3757">
        <v>1399</v>
      </c>
      <c r="DL3757">
        <v>1399</v>
      </c>
      <c r="DM3757">
        <v>1399</v>
      </c>
      <c r="DN3757">
        <v>1399</v>
      </c>
      <c r="DO3757">
        <v>1399</v>
      </c>
      <c r="DP3757">
        <v>1399</v>
      </c>
      <c r="DQ3757">
        <v>1399</v>
      </c>
      <c r="DR3757">
        <v>1399</v>
      </c>
      <c r="DS3757">
        <v>1399</v>
      </c>
      <c r="DT3757">
        <v>1399</v>
      </c>
      <c r="DU3757">
        <v>1399</v>
      </c>
      <c r="DV3757">
        <v>1399</v>
      </c>
      <c r="DW3757">
        <v>1399</v>
      </c>
      <c r="DX3757">
        <v>1399</v>
      </c>
      <c r="DY3757">
        <v>1399</v>
      </c>
      <c r="DZ3757">
        <v>1399</v>
      </c>
      <c r="EA3757">
        <v>1399</v>
      </c>
      <c r="EB3757">
        <v>1399</v>
      </c>
      <c r="EC3757">
        <v>1399</v>
      </c>
      <c r="ED3757">
        <v>1399</v>
      </c>
      <c r="EE3757">
        <v>1399</v>
      </c>
      <c r="EF3757">
        <v>1399</v>
      </c>
      <c r="EG3757">
        <v>1399</v>
      </c>
      <c r="EH3757">
        <v>1399</v>
      </c>
      <c r="EI3757">
        <v>1399</v>
      </c>
      <c r="EJ3757">
        <v>1399</v>
      </c>
      <c r="EK3757">
        <v>1399</v>
      </c>
      <c r="EL3757">
        <v>1399</v>
      </c>
      <c r="EM3757">
        <v>1399</v>
      </c>
      <c r="EN3757">
        <v>1399</v>
      </c>
      <c r="EO3757">
        <v>1399</v>
      </c>
      <c r="EP3757">
        <v>1399</v>
      </c>
      <c r="EQ3757">
        <v>1399</v>
      </c>
      <c r="ER3757">
        <v>1399</v>
      </c>
      <c r="ES3757">
        <v>1399</v>
      </c>
      <c r="ET3757">
        <v>1399</v>
      </c>
      <c r="EU3757">
        <v>1399</v>
      </c>
      <c r="EV3757">
        <v>1399</v>
      </c>
      <c r="EW3757">
        <v>1399</v>
      </c>
      <c r="EX3757">
        <v>1399</v>
      </c>
      <c r="EY3757">
        <v>1399</v>
      </c>
      <c r="EZ3757">
        <v>1399</v>
      </c>
      <c r="FA3757">
        <v>1399</v>
      </c>
      <c r="FB3757">
        <v>1399</v>
      </c>
      <c r="FC3757">
        <v>1399</v>
      </c>
      <c r="FD3757">
        <v>1399</v>
      </c>
      <c r="FE3757">
        <v>1399</v>
      </c>
      <c r="FF3757">
        <v>1399</v>
      </c>
      <c r="FG3757">
        <v>1399</v>
      </c>
      <c r="FH3757">
        <v>1399</v>
      </c>
    </row>
    <row r="3758" spans="1:164">
      <c r="A3758" t="s">
        <v>3410</v>
      </c>
      <c r="C3758" s="23">
        <v>45444</v>
      </c>
      <c r="D3758" s="23">
        <v>45624</v>
      </c>
      <c r="E3758">
        <v>155</v>
      </c>
      <c r="F3758">
        <v>33469</v>
      </c>
      <c r="G3758" t="s">
        <v>2193</v>
      </c>
      <c r="BF3758">
        <v>22</v>
      </c>
      <c r="BG3758">
        <v>1182</v>
      </c>
      <c r="BH3758">
        <v>2157</v>
      </c>
      <c r="BI3758">
        <v>137</v>
      </c>
      <c r="BL3758">
        <v>64</v>
      </c>
      <c r="BM3758">
        <v>545</v>
      </c>
      <c r="BN3758">
        <v>1299</v>
      </c>
      <c r="BO3758">
        <v>1573</v>
      </c>
      <c r="BP3758">
        <v>1117</v>
      </c>
      <c r="BQ3758">
        <v>806</v>
      </c>
      <c r="BR3758">
        <v>486</v>
      </c>
      <c r="BS3758">
        <v>242</v>
      </c>
      <c r="BT3758">
        <v>2770</v>
      </c>
      <c r="BU3758">
        <v>4312</v>
      </c>
      <c r="BV3758">
        <v>3693</v>
      </c>
      <c r="BW3758">
        <v>3047</v>
      </c>
      <c r="BX3758">
        <v>2545</v>
      </c>
      <c r="BY3758">
        <v>2351</v>
      </c>
      <c r="BZ3758">
        <v>1884</v>
      </c>
      <c r="CA3758">
        <v>1448</v>
      </c>
      <c r="CB3758">
        <v>865</v>
      </c>
      <c r="CC3758">
        <v>548</v>
      </c>
      <c r="CD3758">
        <v>200</v>
      </c>
      <c r="CE3758">
        <v>91</v>
      </c>
      <c r="CF3758">
        <v>85</v>
      </c>
    </row>
    <row r="3759" spans="1:164">
      <c r="A3759" t="s">
        <v>3410</v>
      </c>
      <c r="C3759" s="23">
        <v>45444</v>
      </c>
      <c r="D3759" s="23">
        <v>45624</v>
      </c>
      <c r="E3759">
        <v>155</v>
      </c>
      <c r="F3759">
        <v>33469</v>
      </c>
      <c r="G3759" t="s">
        <v>2195</v>
      </c>
      <c r="BF3759">
        <v>22</v>
      </c>
      <c r="BG3759">
        <v>1204</v>
      </c>
      <c r="BH3759">
        <v>3361</v>
      </c>
      <c r="BI3759">
        <v>3498</v>
      </c>
      <c r="BJ3759">
        <v>3498</v>
      </c>
      <c r="BK3759">
        <v>3498</v>
      </c>
      <c r="BL3759">
        <v>3562</v>
      </c>
      <c r="BM3759">
        <v>4108</v>
      </c>
      <c r="BN3759">
        <v>5407</v>
      </c>
      <c r="BO3759">
        <v>6980</v>
      </c>
      <c r="BP3759">
        <v>8097</v>
      </c>
      <c r="BQ3759">
        <v>8902</v>
      </c>
      <c r="BR3759">
        <v>9388</v>
      </c>
      <c r="BS3759">
        <v>9631</v>
      </c>
      <c r="BT3759">
        <v>12400</v>
      </c>
      <c r="BU3759">
        <v>16712</v>
      </c>
      <c r="BV3759">
        <v>20405</v>
      </c>
      <c r="BW3759">
        <v>23452</v>
      </c>
      <c r="BX3759">
        <v>25997</v>
      </c>
      <c r="BY3759">
        <v>28348</v>
      </c>
      <c r="BZ3759">
        <v>30232</v>
      </c>
      <c r="CA3759">
        <v>31679</v>
      </c>
      <c r="CB3759">
        <v>32545</v>
      </c>
      <c r="CC3759">
        <v>33093</v>
      </c>
      <c r="CD3759">
        <v>33293</v>
      </c>
      <c r="CE3759">
        <v>33384</v>
      </c>
      <c r="CF3759">
        <v>33469</v>
      </c>
      <c r="CG3759">
        <v>33469</v>
      </c>
      <c r="CH3759">
        <v>33469</v>
      </c>
      <c r="CI3759">
        <v>33469</v>
      </c>
      <c r="CJ3759">
        <v>33469</v>
      </c>
      <c r="CK3759">
        <v>33469</v>
      </c>
      <c r="CL3759">
        <v>33469</v>
      </c>
      <c r="CM3759">
        <v>33469</v>
      </c>
      <c r="CN3759">
        <v>33469</v>
      </c>
      <c r="CO3759">
        <v>33469</v>
      </c>
      <c r="CP3759">
        <v>33469</v>
      </c>
      <c r="CQ3759">
        <v>33469</v>
      </c>
      <c r="CR3759">
        <v>33469</v>
      </c>
      <c r="CS3759">
        <v>33469</v>
      </c>
      <c r="CT3759">
        <v>33469</v>
      </c>
      <c r="CU3759">
        <v>33469</v>
      </c>
      <c r="CV3759">
        <v>33469</v>
      </c>
      <c r="CW3759">
        <v>33469</v>
      </c>
      <c r="CX3759">
        <v>33469</v>
      </c>
      <c r="CY3759">
        <v>33469</v>
      </c>
      <c r="CZ3759">
        <v>33469</v>
      </c>
      <c r="DA3759">
        <v>33469</v>
      </c>
      <c r="DB3759">
        <v>33469</v>
      </c>
      <c r="DC3759">
        <v>33469</v>
      </c>
      <c r="DD3759">
        <v>33469</v>
      </c>
      <c r="DE3759">
        <v>33469</v>
      </c>
      <c r="DF3759">
        <v>33469</v>
      </c>
      <c r="DG3759">
        <v>33469</v>
      </c>
      <c r="DH3759">
        <v>33469</v>
      </c>
      <c r="DI3759">
        <v>33469</v>
      </c>
      <c r="DJ3759">
        <v>33469</v>
      </c>
      <c r="DK3759">
        <v>33469</v>
      </c>
      <c r="DL3759">
        <v>33469</v>
      </c>
      <c r="DM3759">
        <v>33469</v>
      </c>
      <c r="DN3759">
        <v>33469</v>
      </c>
      <c r="DO3759">
        <v>33469</v>
      </c>
      <c r="DP3759">
        <v>33469</v>
      </c>
      <c r="DQ3759">
        <v>33469</v>
      </c>
      <c r="DR3759">
        <v>33469</v>
      </c>
      <c r="DS3759">
        <v>33469</v>
      </c>
      <c r="DT3759">
        <v>33469</v>
      </c>
      <c r="DU3759">
        <v>33469</v>
      </c>
      <c r="DV3759">
        <v>33469</v>
      </c>
      <c r="DW3759">
        <v>33469</v>
      </c>
      <c r="DX3759">
        <v>33469</v>
      </c>
      <c r="DY3759">
        <v>33469</v>
      </c>
      <c r="DZ3759">
        <v>33469</v>
      </c>
      <c r="EA3759">
        <v>33469</v>
      </c>
      <c r="EB3759">
        <v>33469</v>
      </c>
      <c r="EC3759">
        <v>33469</v>
      </c>
      <c r="ED3759">
        <v>33469</v>
      </c>
      <c r="EE3759">
        <v>33469</v>
      </c>
      <c r="EF3759">
        <v>33469</v>
      </c>
      <c r="EG3759">
        <v>33469</v>
      </c>
      <c r="EH3759">
        <v>33469</v>
      </c>
      <c r="EI3759">
        <v>33469</v>
      </c>
      <c r="EJ3759">
        <v>33469</v>
      </c>
      <c r="EK3759">
        <v>33469</v>
      </c>
      <c r="EL3759">
        <v>33469</v>
      </c>
      <c r="EM3759">
        <v>33469</v>
      </c>
      <c r="EN3759">
        <v>33469</v>
      </c>
      <c r="EO3759">
        <v>33469</v>
      </c>
      <c r="EP3759">
        <v>33469</v>
      </c>
      <c r="EQ3759">
        <v>33469</v>
      </c>
      <c r="ER3759">
        <v>33469</v>
      </c>
      <c r="ES3759">
        <v>33469</v>
      </c>
      <c r="ET3759">
        <v>33469</v>
      </c>
      <c r="EU3759">
        <v>33469</v>
      </c>
      <c r="EV3759">
        <v>33469</v>
      </c>
      <c r="EW3759">
        <v>33469</v>
      </c>
      <c r="EX3759">
        <v>33469</v>
      </c>
      <c r="EY3759">
        <v>33469</v>
      </c>
      <c r="EZ3759">
        <v>33469</v>
      </c>
      <c r="FA3759">
        <v>33469</v>
      </c>
      <c r="FB3759">
        <v>33469</v>
      </c>
      <c r="FC3759">
        <v>33469</v>
      </c>
      <c r="FD3759">
        <v>33469</v>
      </c>
      <c r="FE3759">
        <v>33469</v>
      </c>
      <c r="FF3759">
        <v>33469</v>
      </c>
      <c r="FG3759">
        <v>33469</v>
      </c>
      <c r="FH3759">
        <v>33469</v>
      </c>
    </row>
    <row r="3760" spans="1:164">
      <c r="A3760" t="s">
        <v>3121</v>
      </c>
      <c r="C3760" s="23">
        <v>45444</v>
      </c>
      <c r="D3760" s="23">
        <v>45624</v>
      </c>
      <c r="E3760">
        <v>155</v>
      </c>
      <c r="F3760">
        <v>33469</v>
      </c>
      <c r="G3760" t="s">
        <v>2193</v>
      </c>
      <c r="BF3760">
        <v>22</v>
      </c>
      <c r="BG3760">
        <v>1182</v>
      </c>
      <c r="BH3760">
        <v>2157</v>
      </c>
      <c r="BI3760">
        <v>137</v>
      </c>
      <c r="BL3760">
        <v>64</v>
      </c>
      <c r="BM3760">
        <v>545</v>
      </c>
      <c r="BN3760">
        <v>1299</v>
      </c>
      <c r="BO3760">
        <v>1573</v>
      </c>
      <c r="BP3760">
        <v>1117</v>
      </c>
      <c r="BQ3760">
        <v>806</v>
      </c>
      <c r="BR3760">
        <v>486</v>
      </c>
      <c r="BS3760">
        <v>242</v>
      </c>
      <c r="BT3760">
        <v>2770</v>
      </c>
      <c r="BU3760">
        <v>4312</v>
      </c>
      <c r="BV3760">
        <v>3693</v>
      </c>
      <c r="BW3760">
        <v>3047</v>
      </c>
      <c r="BX3760">
        <v>2545</v>
      </c>
      <c r="BY3760">
        <v>2351</v>
      </c>
      <c r="BZ3760">
        <v>1884</v>
      </c>
      <c r="CA3760">
        <v>1448</v>
      </c>
      <c r="CB3760">
        <v>865</v>
      </c>
      <c r="CC3760">
        <v>548</v>
      </c>
      <c r="CD3760">
        <v>200</v>
      </c>
      <c r="CE3760">
        <v>91</v>
      </c>
      <c r="CF3760">
        <v>85</v>
      </c>
    </row>
    <row r="3761" spans="1:164">
      <c r="A3761" t="s">
        <v>3121</v>
      </c>
      <c r="C3761" s="23">
        <v>45444</v>
      </c>
      <c r="D3761" s="23">
        <v>45624</v>
      </c>
      <c r="E3761">
        <v>155</v>
      </c>
      <c r="F3761">
        <v>33469</v>
      </c>
      <c r="G3761" t="s">
        <v>2195</v>
      </c>
      <c r="BF3761">
        <v>22</v>
      </c>
      <c r="BG3761">
        <v>1204</v>
      </c>
      <c r="BH3761">
        <v>3361</v>
      </c>
      <c r="BI3761">
        <v>3498</v>
      </c>
      <c r="BJ3761">
        <v>3498</v>
      </c>
      <c r="BK3761">
        <v>3498</v>
      </c>
      <c r="BL3761">
        <v>3562</v>
      </c>
      <c r="BM3761">
        <v>4108</v>
      </c>
      <c r="BN3761">
        <v>5407</v>
      </c>
      <c r="BO3761">
        <v>6980</v>
      </c>
      <c r="BP3761">
        <v>8097</v>
      </c>
      <c r="BQ3761">
        <v>8902</v>
      </c>
      <c r="BR3761">
        <v>9388</v>
      </c>
      <c r="BS3761">
        <v>9631</v>
      </c>
      <c r="BT3761">
        <v>12400</v>
      </c>
      <c r="BU3761">
        <v>16712</v>
      </c>
      <c r="BV3761">
        <v>20405</v>
      </c>
      <c r="BW3761">
        <v>23452</v>
      </c>
      <c r="BX3761">
        <v>25997</v>
      </c>
      <c r="BY3761">
        <v>28348</v>
      </c>
      <c r="BZ3761">
        <v>30232</v>
      </c>
      <c r="CA3761">
        <v>31679</v>
      </c>
      <c r="CB3761">
        <v>32545</v>
      </c>
      <c r="CC3761">
        <v>33093</v>
      </c>
      <c r="CD3761">
        <v>33293</v>
      </c>
      <c r="CE3761">
        <v>33384</v>
      </c>
      <c r="CF3761">
        <v>33469</v>
      </c>
      <c r="CG3761">
        <v>33469</v>
      </c>
      <c r="CH3761">
        <v>33469</v>
      </c>
      <c r="CI3761">
        <v>33469</v>
      </c>
      <c r="CJ3761">
        <v>33469</v>
      </c>
      <c r="CK3761">
        <v>33469</v>
      </c>
      <c r="CL3761">
        <v>33469</v>
      </c>
      <c r="CM3761">
        <v>33469</v>
      </c>
      <c r="CN3761">
        <v>33469</v>
      </c>
      <c r="CO3761">
        <v>33469</v>
      </c>
      <c r="CP3761">
        <v>33469</v>
      </c>
      <c r="CQ3761">
        <v>33469</v>
      </c>
      <c r="CR3761">
        <v>33469</v>
      </c>
      <c r="CS3761">
        <v>33469</v>
      </c>
      <c r="CT3761">
        <v>33469</v>
      </c>
      <c r="CU3761">
        <v>33469</v>
      </c>
      <c r="CV3761">
        <v>33469</v>
      </c>
      <c r="CW3761">
        <v>33469</v>
      </c>
      <c r="CX3761">
        <v>33469</v>
      </c>
      <c r="CY3761">
        <v>33469</v>
      </c>
      <c r="CZ3761">
        <v>33469</v>
      </c>
      <c r="DA3761">
        <v>33469</v>
      </c>
      <c r="DB3761">
        <v>33469</v>
      </c>
      <c r="DC3761">
        <v>33469</v>
      </c>
      <c r="DD3761">
        <v>33469</v>
      </c>
      <c r="DE3761">
        <v>33469</v>
      </c>
      <c r="DF3761">
        <v>33469</v>
      </c>
      <c r="DG3761">
        <v>33469</v>
      </c>
      <c r="DH3761">
        <v>33469</v>
      </c>
      <c r="DI3761">
        <v>33469</v>
      </c>
      <c r="DJ3761">
        <v>33469</v>
      </c>
      <c r="DK3761">
        <v>33469</v>
      </c>
      <c r="DL3761">
        <v>33469</v>
      </c>
      <c r="DM3761">
        <v>33469</v>
      </c>
      <c r="DN3761">
        <v>33469</v>
      </c>
      <c r="DO3761">
        <v>33469</v>
      </c>
      <c r="DP3761">
        <v>33469</v>
      </c>
      <c r="DQ3761">
        <v>33469</v>
      </c>
      <c r="DR3761">
        <v>33469</v>
      </c>
      <c r="DS3761">
        <v>33469</v>
      </c>
      <c r="DT3761">
        <v>33469</v>
      </c>
      <c r="DU3761">
        <v>33469</v>
      </c>
      <c r="DV3761">
        <v>33469</v>
      </c>
      <c r="DW3761">
        <v>33469</v>
      </c>
      <c r="DX3761">
        <v>33469</v>
      </c>
      <c r="DY3761">
        <v>33469</v>
      </c>
      <c r="DZ3761">
        <v>33469</v>
      </c>
      <c r="EA3761">
        <v>33469</v>
      </c>
      <c r="EB3761">
        <v>33469</v>
      </c>
      <c r="EC3761">
        <v>33469</v>
      </c>
      <c r="ED3761">
        <v>33469</v>
      </c>
      <c r="EE3761">
        <v>33469</v>
      </c>
      <c r="EF3761">
        <v>33469</v>
      </c>
      <c r="EG3761">
        <v>33469</v>
      </c>
      <c r="EH3761">
        <v>33469</v>
      </c>
      <c r="EI3761">
        <v>33469</v>
      </c>
      <c r="EJ3761">
        <v>33469</v>
      </c>
      <c r="EK3761">
        <v>33469</v>
      </c>
      <c r="EL3761">
        <v>33469</v>
      </c>
      <c r="EM3761">
        <v>33469</v>
      </c>
      <c r="EN3761">
        <v>33469</v>
      </c>
      <c r="EO3761">
        <v>33469</v>
      </c>
      <c r="EP3761">
        <v>33469</v>
      </c>
      <c r="EQ3761">
        <v>33469</v>
      </c>
      <c r="ER3761">
        <v>33469</v>
      </c>
      <c r="ES3761">
        <v>33469</v>
      </c>
      <c r="ET3761">
        <v>33469</v>
      </c>
      <c r="EU3761">
        <v>33469</v>
      </c>
      <c r="EV3761">
        <v>33469</v>
      </c>
      <c r="EW3761">
        <v>33469</v>
      </c>
      <c r="EX3761">
        <v>33469</v>
      </c>
      <c r="EY3761">
        <v>33469</v>
      </c>
      <c r="EZ3761">
        <v>33469</v>
      </c>
      <c r="FA3761">
        <v>33469</v>
      </c>
      <c r="FB3761">
        <v>33469</v>
      </c>
      <c r="FC3761">
        <v>33469</v>
      </c>
      <c r="FD3761">
        <v>33469</v>
      </c>
      <c r="FE3761">
        <v>33469</v>
      </c>
      <c r="FF3761">
        <v>33469</v>
      </c>
      <c r="FG3761">
        <v>33469</v>
      </c>
      <c r="FH3761">
        <v>33469</v>
      </c>
    </row>
    <row r="3762" spans="1:164">
      <c r="A3762" t="s">
        <v>3153</v>
      </c>
      <c r="C3762" s="23">
        <v>45444</v>
      </c>
      <c r="D3762" s="23">
        <v>45562</v>
      </c>
      <c r="E3762">
        <v>101</v>
      </c>
      <c r="F3762">
        <v>14059</v>
      </c>
      <c r="G3762" t="s">
        <v>2193</v>
      </c>
      <c r="BF3762">
        <v>22</v>
      </c>
      <c r="BG3762">
        <v>1182</v>
      </c>
      <c r="BH3762">
        <v>2157</v>
      </c>
      <c r="BI3762">
        <v>137</v>
      </c>
      <c r="BL3762">
        <v>64</v>
      </c>
      <c r="BM3762">
        <v>545</v>
      </c>
      <c r="BN3762">
        <v>1299</v>
      </c>
      <c r="BO3762">
        <v>1573</v>
      </c>
      <c r="BP3762">
        <v>1117</v>
      </c>
      <c r="BQ3762">
        <v>806</v>
      </c>
      <c r="BR3762">
        <v>486</v>
      </c>
      <c r="BS3762">
        <v>242</v>
      </c>
      <c r="BT3762">
        <v>1532</v>
      </c>
      <c r="BU3762">
        <v>1663</v>
      </c>
      <c r="BV3762">
        <v>976</v>
      </c>
      <c r="BW3762">
        <v>257</v>
      </c>
    </row>
    <row r="3763" spans="1:164">
      <c r="A3763" t="s">
        <v>3153</v>
      </c>
      <c r="C3763" s="23">
        <v>45444</v>
      </c>
      <c r="D3763" s="23">
        <v>45562</v>
      </c>
      <c r="E3763">
        <v>101</v>
      </c>
      <c r="F3763">
        <v>14059</v>
      </c>
      <c r="G3763" t="s">
        <v>2195</v>
      </c>
      <c r="BF3763">
        <v>22</v>
      </c>
      <c r="BG3763">
        <v>1204</v>
      </c>
      <c r="BH3763">
        <v>3361</v>
      </c>
      <c r="BI3763">
        <v>3498</v>
      </c>
      <c r="BJ3763">
        <v>3498</v>
      </c>
      <c r="BK3763">
        <v>3498</v>
      </c>
      <c r="BL3763">
        <v>3562</v>
      </c>
      <c r="BM3763">
        <v>4108</v>
      </c>
      <c r="BN3763">
        <v>5407</v>
      </c>
      <c r="BO3763">
        <v>6980</v>
      </c>
      <c r="BP3763">
        <v>8097</v>
      </c>
      <c r="BQ3763">
        <v>8902</v>
      </c>
      <c r="BR3763">
        <v>9388</v>
      </c>
      <c r="BS3763">
        <v>9631</v>
      </c>
      <c r="BT3763">
        <v>11163</v>
      </c>
      <c r="BU3763">
        <v>12826</v>
      </c>
      <c r="BV3763">
        <v>13802</v>
      </c>
      <c r="BW3763">
        <v>14059</v>
      </c>
      <c r="BX3763">
        <v>14059</v>
      </c>
      <c r="BY3763">
        <v>14059</v>
      </c>
      <c r="BZ3763">
        <v>14059</v>
      </c>
      <c r="CA3763">
        <v>14059</v>
      </c>
      <c r="CB3763">
        <v>14059</v>
      </c>
      <c r="CC3763">
        <v>14059</v>
      </c>
      <c r="CD3763">
        <v>14059</v>
      </c>
      <c r="CE3763">
        <v>14059</v>
      </c>
      <c r="CF3763">
        <v>14059</v>
      </c>
      <c r="CG3763">
        <v>14059</v>
      </c>
      <c r="CH3763">
        <v>14059</v>
      </c>
      <c r="CI3763">
        <v>14059</v>
      </c>
      <c r="CJ3763">
        <v>14059</v>
      </c>
      <c r="CK3763">
        <v>14059</v>
      </c>
      <c r="CL3763">
        <v>14059</v>
      </c>
      <c r="CM3763">
        <v>14059</v>
      </c>
      <c r="CN3763">
        <v>14059</v>
      </c>
      <c r="CO3763">
        <v>14059</v>
      </c>
      <c r="CP3763">
        <v>14059</v>
      </c>
      <c r="CQ3763">
        <v>14059</v>
      </c>
      <c r="CR3763">
        <v>14059</v>
      </c>
      <c r="CS3763">
        <v>14059</v>
      </c>
      <c r="CT3763">
        <v>14059</v>
      </c>
      <c r="CU3763">
        <v>14059</v>
      </c>
      <c r="CV3763">
        <v>14059</v>
      </c>
      <c r="CW3763">
        <v>14059</v>
      </c>
      <c r="CX3763">
        <v>14059</v>
      </c>
      <c r="CY3763">
        <v>14059</v>
      </c>
      <c r="CZ3763">
        <v>14059</v>
      </c>
      <c r="DA3763">
        <v>14059</v>
      </c>
      <c r="DB3763">
        <v>14059</v>
      </c>
      <c r="DC3763">
        <v>14059</v>
      </c>
      <c r="DD3763">
        <v>14059</v>
      </c>
      <c r="DE3763">
        <v>14059</v>
      </c>
      <c r="DF3763">
        <v>14059</v>
      </c>
      <c r="DG3763">
        <v>14059</v>
      </c>
      <c r="DH3763">
        <v>14059</v>
      </c>
      <c r="DI3763">
        <v>14059</v>
      </c>
      <c r="DJ3763">
        <v>14059</v>
      </c>
      <c r="DK3763">
        <v>14059</v>
      </c>
      <c r="DL3763">
        <v>14059</v>
      </c>
      <c r="DM3763">
        <v>14059</v>
      </c>
      <c r="DN3763">
        <v>14059</v>
      </c>
      <c r="DO3763">
        <v>14059</v>
      </c>
      <c r="DP3763">
        <v>14059</v>
      </c>
      <c r="DQ3763">
        <v>14059</v>
      </c>
      <c r="DR3763">
        <v>14059</v>
      </c>
      <c r="DS3763">
        <v>14059</v>
      </c>
      <c r="DT3763">
        <v>14059</v>
      </c>
      <c r="DU3763">
        <v>14059</v>
      </c>
      <c r="DV3763">
        <v>14059</v>
      </c>
      <c r="DW3763">
        <v>14059</v>
      </c>
      <c r="DX3763">
        <v>14059</v>
      </c>
      <c r="DY3763">
        <v>14059</v>
      </c>
      <c r="DZ3763">
        <v>14059</v>
      </c>
      <c r="EA3763">
        <v>14059</v>
      </c>
      <c r="EB3763">
        <v>14059</v>
      </c>
      <c r="EC3763">
        <v>14059</v>
      </c>
      <c r="ED3763">
        <v>14059</v>
      </c>
      <c r="EE3763">
        <v>14059</v>
      </c>
      <c r="EF3763">
        <v>14059</v>
      </c>
      <c r="EG3763">
        <v>14059</v>
      </c>
      <c r="EH3763">
        <v>14059</v>
      </c>
      <c r="EI3763">
        <v>14059</v>
      </c>
      <c r="EJ3763">
        <v>14059</v>
      </c>
      <c r="EK3763">
        <v>14059</v>
      </c>
      <c r="EL3763">
        <v>14059</v>
      </c>
      <c r="EM3763">
        <v>14059</v>
      </c>
      <c r="EN3763">
        <v>14059</v>
      </c>
      <c r="EO3763">
        <v>14059</v>
      </c>
      <c r="EP3763">
        <v>14059</v>
      </c>
      <c r="EQ3763">
        <v>14059</v>
      </c>
      <c r="ER3763">
        <v>14059</v>
      </c>
      <c r="ES3763">
        <v>14059</v>
      </c>
      <c r="ET3763">
        <v>14059</v>
      </c>
      <c r="EU3763">
        <v>14059</v>
      </c>
      <c r="EV3763">
        <v>14059</v>
      </c>
      <c r="EW3763">
        <v>14059</v>
      </c>
      <c r="EX3763">
        <v>14059</v>
      </c>
      <c r="EY3763">
        <v>14059</v>
      </c>
      <c r="EZ3763">
        <v>14059</v>
      </c>
      <c r="FA3763">
        <v>14059</v>
      </c>
      <c r="FB3763">
        <v>14059</v>
      </c>
      <c r="FC3763">
        <v>14059</v>
      </c>
      <c r="FD3763">
        <v>14059</v>
      </c>
      <c r="FE3763">
        <v>14059</v>
      </c>
      <c r="FF3763">
        <v>14059</v>
      </c>
      <c r="FG3763">
        <v>14059</v>
      </c>
      <c r="FH3763">
        <v>14059</v>
      </c>
    </row>
    <row r="3764" spans="1:164">
      <c r="A3764" t="s">
        <v>3411</v>
      </c>
      <c r="B3764" t="s">
        <v>2004</v>
      </c>
      <c r="C3764" s="23">
        <v>45444</v>
      </c>
      <c r="D3764" s="23">
        <v>45463</v>
      </c>
      <c r="E3764">
        <v>16</v>
      </c>
      <c r="F3764">
        <v>3498</v>
      </c>
      <c r="G3764" t="s">
        <v>2193</v>
      </c>
      <c r="BF3764">
        <v>22</v>
      </c>
      <c r="BG3764">
        <v>1182</v>
      </c>
      <c r="BH3764">
        <v>2157</v>
      </c>
      <c r="BI3764">
        <v>137</v>
      </c>
    </row>
    <row r="3765" spans="1:164">
      <c r="A3765" t="s">
        <v>3411</v>
      </c>
      <c r="B3765" t="s">
        <v>2004</v>
      </c>
      <c r="C3765" s="23">
        <v>45444</v>
      </c>
      <c r="D3765" s="23">
        <v>45463</v>
      </c>
      <c r="E3765">
        <v>16</v>
      </c>
      <c r="F3765">
        <v>3498</v>
      </c>
      <c r="G3765" t="s">
        <v>2195</v>
      </c>
      <c r="BF3765">
        <v>22</v>
      </c>
      <c r="BG3765">
        <v>1204</v>
      </c>
      <c r="BH3765">
        <v>3361</v>
      </c>
      <c r="BI3765">
        <v>3498</v>
      </c>
      <c r="BJ3765">
        <v>3498</v>
      </c>
      <c r="BK3765">
        <v>3498</v>
      </c>
      <c r="BL3765">
        <v>3498</v>
      </c>
      <c r="BM3765">
        <v>3498</v>
      </c>
      <c r="BN3765">
        <v>3498</v>
      </c>
      <c r="BO3765">
        <v>3498</v>
      </c>
      <c r="BP3765">
        <v>3498</v>
      </c>
      <c r="BQ3765">
        <v>3498</v>
      </c>
      <c r="BR3765">
        <v>3498</v>
      </c>
      <c r="BS3765">
        <v>3498</v>
      </c>
      <c r="BT3765">
        <v>3498</v>
      </c>
      <c r="BU3765">
        <v>3498</v>
      </c>
      <c r="BV3765">
        <v>3498</v>
      </c>
      <c r="BW3765">
        <v>3498</v>
      </c>
      <c r="BX3765">
        <v>3498</v>
      </c>
      <c r="BY3765">
        <v>3498</v>
      </c>
      <c r="BZ3765">
        <v>3498</v>
      </c>
      <c r="CA3765">
        <v>3498</v>
      </c>
      <c r="CB3765">
        <v>3498</v>
      </c>
      <c r="CC3765">
        <v>3498</v>
      </c>
      <c r="CD3765">
        <v>3498</v>
      </c>
      <c r="CE3765">
        <v>3498</v>
      </c>
      <c r="CF3765">
        <v>3498</v>
      </c>
      <c r="CG3765">
        <v>3498</v>
      </c>
      <c r="CH3765">
        <v>3498</v>
      </c>
      <c r="CI3765">
        <v>3498</v>
      </c>
      <c r="CJ3765">
        <v>3498</v>
      </c>
      <c r="CK3765">
        <v>3498</v>
      </c>
      <c r="CL3765">
        <v>3498</v>
      </c>
      <c r="CM3765">
        <v>3498</v>
      </c>
      <c r="CN3765">
        <v>3498</v>
      </c>
      <c r="CO3765">
        <v>3498</v>
      </c>
      <c r="CP3765">
        <v>3498</v>
      </c>
      <c r="CQ3765">
        <v>3498</v>
      </c>
      <c r="CR3765">
        <v>3498</v>
      </c>
      <c r="CS3765">
        <v>3498</v>
      </c>
      <c r="CT3765">
        <v>3498</v>
      </c>
      <c r="CU3765">
        <v>3498</v>
      </c>
      <c r="CV3765">
        <v>3498</v>
      </c>
      <c r="CW3765">
        <v>3498</v>
      </c>
      <c r="CX3765">
        <v>3498</v>
      </c>
      <c r="CY3765">
        <v>3498</v>
      </c>
      <c r="CZ3765">
        <v>3498</v>
      </c>
      <c r="DA3765">
        <v>3498</v>
      </c>
      <c r="DB3765">
        <v>3498</v>
      </c>
      <c r="DC3765">
        <v>3498</v>
      </c>
      <c r="DD3765">
        <v>3498</v>
      </c>
      <c r="DE3765">
        <v>3498</v>
      </c>
      <c r="DF3765">
        <v>3498</v>
      </c>
      <c r="DG3765">
        <v>3498</v>
      </c>
      <c r="DH3765">
        <v>3498</v>
      </c>
      <c r="DI3765">
        <v>3498</v>
      </c>
      <c r="DJ3765">
        <v>3498</v>
      </c>
      <c r="DK3765">
        <v>3498</v>
      </c>
      <c r="DL3765">
        <v>3498</v>
      </c>
      <c r="DM3765">
        <v>3498</v>
      </c>
      <c r="DN3765">
        <v>3498</v>
      </c>
      <c r="DO3765">
        <v>3498</v>
      </c>
      <c r="DP3765">
        <v>3498</v>
      </c>
      <c r="DQ3765">
        <v>3498</v>
      </c>
      <c r="DR3765">
        <v>3498</v>
      </c>
      <c r="DS3765">
        <v>3498</v>
      </c>
      <c r="DT3765">
        <v>3498</v>
      </c>
      <c r="DU3765">
        <v>3498</v>
      </c>
      <c r="DV3765">
        <v>3498</v>
      </c>
      <c r="DW3765">
        <v>3498</v>
      </c>
      <c r="DX3765">
        <v>3498</v>
      </c>
      <c r="DY3765">
        <v>3498</v>
      </c>
      <c r="DZ3765">
        <v>3498</v>
      </c>
      <c r="EA3765">
        <v>3498</v>
      </c>
      <c r="EB3765">
        <v>3498</v>
      </c>
      <c r="EC3765">
        <v>3498</v>
      </c>
      <c r="ED3765">
        <v>3498</v>
      </c>
      <c r="EE3765">
        <v>3498</v>
      </c>
      <c r="EF3765">
        <v>3498</v>
      </c>
      <c r="EG3765">
        <v>3498</v>
      </c>
      <c r="EH3765">
        <v>3498</v>
      </c>
      <c r="EI3765">
        <v>3498</v>
      </c>
      <c r="EJ3765">
        <v>3498</v>
      </c>
      <c r="EK3765">
        <v>3498</v>
      </c>
      <c r="EL3765">
        <v>3498</v>
      </c>
      <c r="EM3765">
        <v>3498</v>
      </c>
      <c r="EN3765">
        <v>3498</v>
      </c>
      <c r="EO3765">
        <v>3498</v>
      </c>
      <c r="EP3765">
        <v>3498</v>
      </c>
      <c r="EQ3765">
        <v>3498</v>
      </c>
      <c r="ER3765">
        <v>3498</v>
      </c>
      <c r="ES3765">
        <v>3498</v>
      </c>
      <c r="ET3765">
        <v>3498</v>
      </c>
      <c r="EU3765">
        <v>3498</v>
      </c>
      <c r="EV3765">
        <v>3498</v>
      </c>
      <c r="EW3765">
        <v>3498</v>
      </c>
      <c r="EX3765">
        <v>3498</v>
      </c>
      <c r="EY3765">
        <v>3498</v>
      </c>
      <c r="EZ3765">
        <v>3498</v>
      </c>
      <c r="FA3765">
        <v>3498</v>
      </c>
      <c r="FB3765">
        <v>3498</v>
      </c>
      <c r="FC3765">
        <v>3498</v>
      </c>
      <c r="FD3765">
        <v>3498</v>
      </c>
      <c r="FE3765">
        <v>3498</v>
      </c>
      <c r="FF3765">
        <v>3498</v>
      </c>
      <c r="FG3765">
        <v>3498</v>
      </c>
      <c r="FH3765">
        <v>3498</v>
      </c>
    </row>
    <row r="3766" spans="1:164">
      <c r="A3766" t="s">
        <v>3412</v>
      </c>
      <c r="B3766" t="s">
        <v>2006</v>
      </c>
      <c r="C3766" s="23">
        <v>45485</v>
      </c>
      <c r="D3766" s="23">
        <v>45539</v>
      </c>
      <c r="E3766">
        <v>46</v>
      </c>
      <c r="F3766">
        <v>6189</v>
      </c>
      <c r="G3766" t="s">
        <v>2193</v>
      </c>
      <c r="BL3766">
        <v>64</v>
      </c>
      <c r="BM3766">
        <v>545</v>
      </c>
      <c r="BN3766">
        <v>1299</v>
      </c>
      <c r="BO3766">
        <v>1573</v>
      </c>
      <c r="BP3766">
        <v>1117</v>
      </c>
      <c r="BQ3766">
        <v>806</v>
      </c>
      <c r="BR3766">
        <v>486</v>
      </c>
      <c r="BS3766">
        <v>242</v>
      </c>
      <c r="BT3766">
        <v>56</v>
      </c>
    </row>
    <row r="3767" spans="1:164">
      <c r="A3767" t="s">
        <v>3412</v>
      </c>
      <c r="B3767" t="s">
        <v>2006</v>
      </c>
      <c r="C3767" s="23">
        <v>45485</v>
      </c>
      <c r="D3767" s="23">
        <v>45539</v>
      </c>
      <c r="E3767">
        <v>46</v>
      </c>
      <c r="F3767">
        <v>6189</v>
      </c>
      <c r="G3767" t="s">
        <v>2195</v>
      </c>
      <c r="BL3767">
        <v>64</v>
      </c>
      <c r="BM3767">
        <v>610</v>
      </c>
      <c r="BN3767">
        <v>1909</v>
      </c>
      <c r="BO3767">
        <v>3482</v>
      </c>
      <c r="BP3767">
        <v>4599</v>
      </c>
      <c r="BQ3767">
        <v>5404</v>
      </c>
      <c r="BR3767">
        <v>5890</v>
      </c>
      <c r="BS3767">
        <v>6133</v>
      </c>
      <c r="BT3767">
        <v>6189</v>
      </c>
      <c r="BU3767">
        <v>6189</v>
      </c>
      <c r="BV3767">
        <v>6189</v>
      </c>
      <c r="BW3767">
        <v>6189</v>
      </c>
      <c r="BX3767">
        <v>6189</v>
      </c>
      <c r="BY3767">
        <v>6189</v>
      </c>
      <c r="BZ3767">
        <v>6189</v>
      </c>
      <c r="CA3767">
        <v>6189</v>
      </c>
      <c r="CB3767">
        <v>6189</v>
      </c>
      <c r="CC3767">
        <v>6189</v>
      </c>
      <c r="CD3767">
        <v>6189</v>
      </c>
      <c r="CE3767">
        <v>6189</v>
      </c>
      <c r="CF3767">
        <v>6189</v>
      </c>
      <c r="CG3767">
        <v>6189</v>
      </c>
      <c r="CH3767">
        <v>6189</v>
      </c>
      <c r="CI3767">
        <v>6189</v>
      </c>
      <c r="CJ3767">
        <v>6189</v>
      </c>
      <c r="CK3767">
        <v>6189</v>
      </c>
      <c r="CL3767">
        <v>6189</v>
      </c>
      <c r="CM3767">
        <v>6189</v>
      </c>
      <c r="CN3767">
        <v>6189</v>
      </c>
      <c r="CO3767">
        <v>6189</v>
      </c>
      <c r="CP3767">
        <v>6189</v>
      </c>
      <c r="CQ3767">
        <v>6189</v>
      </c>
      <c r="CR3767">
        <v>6189</v>
      </c>
      <c r="CS3767">
        <v>6189</v>
      </c>
      <c r="CT3767">
        <v>6189</v>
      </c>
      <c r="CU3767">
        <v>6189</v>
      </c>
      <c r="CV3767">
        <v>6189</v>
      </c>
      <c r="CW3767">
        <v>6189</v>
      </c>
      <c r="CX3767">
        <v>6189</v>
      </c>
      <c r="CY3767">
        <v>6189</v>
      </c>
      <c r="CZ3767">
        <v>6189</v>
      </c>
      <c r="DA3767">
        <v>6189</v>
      </c>
      <c r="DB3767">
        <v>6189</v>
      </c>
      <c r="DC3767">
        <v>6189</v>
      </c>
      <c r="DD3767">
        <v>6189</v>
      </c>
      <c r="DE3767">
        <v>6189</v>
      </c>
      <c r="DF3767">
        <v>6189</v>
      </c>
      <c r="DG3767">
        <v>6189</v>
      </c>
      <c r="DH3767">
        <v>6189</v>
      </c>
      <c r="DI3767">
        <v>6189</v>
      </c>
      <c r="DJ3767">
        <v>6189</v>
      </c>
      <c r="DK3767">
        <v>6189</v>
      </c>
      <c r="DL3767">
        <v>6189</v>
      </c>
      <c r="DM3767">
        <v>6189</v>
      </c>
      <c r="DN3767">
        <v>6189</v>
      </c>
      <c r="DO3767">
        <v>6189</v>
      </c>
      <c r="DP3767">
        <v>6189</v>
      </c>
      <c r="DQ3767">
        <v>6189</v>
      </c>
      <c r="DR3767">
        <v>6189</v>
      </c>
      <c r="DS3767">
        <v>6189</v>
      </c>
      <c r="DT3767">
        <v>6189</v>
      </c>
      <c r="DU3767">
        <v>6189</v>
      </c>
      <c r="DV3767">
        <v>6189</v>
      </c>
      <c r="DW3767">
        <v>6189</v>
      </c>
      <c r="DX3767">
        <v>6189</v>
      </c>
      <c r="DY3767">
        <v>6189</v>
      </c>
      <c r="DZ3767">
        <v>6189</v>
      </c>
      <c r="EA3767">
        <v>6189</v>
      </c>
      <c r="EB3767">
        <v>6189</v>
      </c>
      <c r="EC3767">
        <v>6189</v>
      </c>
      <c r="ED3767">
        <v>6189</v>
      </c>
      <c r="EE3767">
        <v>6189</v>
      </c>
      <c r="EF3767">
        <v>6189</v>
      </c>
      <c r="EG3767">
        <v>6189</v>
      </c>
      <c r="EH3767">
        <v>6189</v>
      </c>
      <c r="EI3767">
        <v>6189</v>
      </c>
      <c r="EJ3767">
        <v>6189</v>
      </c>
      <c r="EK3767">
        <v>6189</v>
      </c>
      <c r="EL3767">
        <v>6189</v>
      </c>
      <c r="EM3767">
        <v>6189</v>
      </c>
      <c r="EN3767">
        <v>6189</v>
      </c>
      <c r="EO3767">
        <v>6189</v>
      </c>
      <c r="EP3767">
        <v>6189</v>
      </c>
      <c r="EQ3767">
        <v>6189</v>
      </c>
      <c r="ER3767">
        <v>6189</v>
      </c>
      <c r="ES3767">
        <v>6189</v>
      </c>
      <c r="ET3767">
        <v>6189</v>
      </c>
      <c r="EU3767">
        <v>6189</v>
      </c>
      <c r="EV3767">
        <v>6189</v>
      </c>
      <c r="EW3767">
        <v>6189</v>
      </c>
      <c r="EX3767">
        <v>6189</v>
      </c>
      <c r="EY3767">
        <v>6189</v>
      </c>
      <c r="EZ3767">
        <v>6189</v>
      </c>
      <c r="FA3767">
        <v>6189</v>
      </c>
      <c r="FB3767">
        <v>6189</v>
      </c>
      <c r="FC3767">
        <v>6189</v>
      </c>
      <c r="FD3767">
        <v>6189</v>
      </c>
      <c r="FE3767">
        <v>6189</v>
      </c>
      <c r="FF3767">
        <v>6189</v>
      </c>
      <c r="FG3767">
        <v>6189</v>
      </c>
      <c r="FH3767">
        <v>6189</v>
      </c>
    </row>
    <row r="3768" spans="1:164">
      <c r="A3768" t="s">
        <v>3413</v>
      </c>
      <c r="B3768" t="s">
        <v>2008</v>
      </c>
      <c r="C3768" s="23">
        <v>45539</v>
      </c>
      <c r="D3768" s="23">
        <v>45562</v>
      </c>
      <c r="E3768">
        <v>20</v>
      </c>
      <c r="F3768">
        <v>4372</v>
      </c>
      <c r="G3768" t="s">
        <v>2193</v>
      </c>
      <c r="BT3768">
        <v>1476</v>
      </c>
      <c r="BU3768">
        <v>1663</v>
      </c>
      <c r="BV3768">
        <v>976</v>
      </c>
      <c r="BW3768">
        <v>257</v>
      </c>
    </row>
    <row r="3769" spans="1:164">
      <c r="A3769" t="s">
        <v>3413</v>
      </c>
      <c r="B3769" t="s">
        <v>2008</v>
      </c>
      <c r="C3769" s="23">
        <v>45539</v>
      </c>
      <c r="D3769" s="23">
        <v>45562</v>
      </c>
      <c r="E3769">
        <v>20</v>
      </c>
      <c r="F3769">
        <v>4372</v>
      </c>
      <c r="G3769" t="s">
        <v>2195</v>
      </c>
      <c r="BT3769">
        <v>1476</v>
      </c>
      <c r="BU3769">
        <v>3139</v>
      </c>
      <c r="BV3769">
        <v>4115</v>
      </c>
      <c r="BW3769">
        <v>4372</v>
      </c>
      <c r="BX3769">
        <v>4372</v>
      </c>
      <c r="BY3769">
        <v>4372</v>
      </c>
      <c r="BZ3769">
        <v>4372</v>
      </c>
      <c r="CA3769">
        <v>4372</v>
      </c>
      <c r="CB3769">
        <v>4372</v>
      </c>
      <c r="CC3769">
        <v>4372</v>
      </c>
      <c r="CD3769">
        <v>4372</v>
      </c>
      <c r="CE3769">
        <v>4372</v>
      </c>
      <c r="CF3769">
        <v>4372</v>
      </c>
      <c r="CG3769">
        <v>4372</v>
      </c>
      <c r="CH3769">
        <v>4372</v>
      </c>
      <c r="CI3769">
        <v>4372</v>
      </c>
      <c r="CJ3769">
        <v>4372</v>
      </c>
      <c r="CK3769">
        <v>4372</v>
      </c>
      <c r="CL3769">
        <v>4372</v>
      </c>
      <c r="CM3769">
        <v>4372</v>
      </c>
      <c r="CN3769">
        <v>4372</v>
      </c>
      <c r="CO3769">
        <v>4372</v>
      </c>
      <c r="CP3769">
        <v>4372</v>
      </c>
      <c r="CQ3769">
        <v>4372</v>
      </c>
      <c r="CR3769">
        <v>4372</v>
      </c>
      <c r="CS3769">
        <v>4372</v>
      </c>
      <c r="CT3769">
        <v>4372</v>
      </c>
      <c r="CU3769">
        <v>4372</v>
      </c>
      <c r="CV3769">
        <v>4372</v>
      </c>
      <c r="CW3769">
        <v>4372</v>
      </c>
      <c r="CX3769">
        <v>4372</v>
      </c>
      <c r="CY3769">
        <v>4372</v>
      </c>
      <c r="CZ3769">
        <v>4372</v>
      </c>
      <c r="DA3769">
        <v>4372</v>
      </c>
      <c r="DB3769">
        <v>4372</v>
      </c>
      <c r="DC3769">
        <v>4372</v>
      </c>
      <c r="DD3769">
        <v>4372</v>
      </c>
      <c r="DE3769">
        <v>4372</v>
      </c>
      <c r="DF3769">
        <v>4372</v>
      </c>
      <c r="DG3769">
        <v>4372</v>
      </c>
      <c r="DH3769">
        <v>4372</v>
      </c>
      <c r="DI3769">
        <v>4372</v>
      </c>
      <c r="DJ3769">
        <v>4372</v>
      </c>
      <c r="DK3769">
        <v>4372</v>
      </c>
      <c r="DL3769">
        <v>4372</v>
      </c>
      <c r="DM3769">
        <v>4372</v>
      </c>
      <c r="DN3769">
        <v>4372</v>
      </c>
      <c r="DO3769">
        <v>4372</v>
      </c>
      <c r="DP3769">
        <v>4372</v>
      </c>
      <c r="DQ3769">
        <v>4372</v>
      </c>
      <c r="DR3769">
        <v>4372</v>
      </c>
      <c r="DS3769">
        <v>4372</v>
      </c>
      <c r="DT3769">
        <v>4372</v>
      </c>
      <c r="DU3769">
        <v>4372</v>
      </c>
      <c r="DV3769">
        <v>4372</v>
      </c>
      <c r="DW3769">
        <v>4372</v>
      </c>
      <c r="DX3769">
        <v>4372</v>
      </c>
      <c r="DY3769">
        <v>4372</v>
      </c>
      <c r="DZ3769">
        <v>4372</v>
      </c>
      <c r="EA3769">
        <v>4372</v>
      </c>
      <c r="EB3769">
        <v>4372</v>
      </c>
      <c r="EC3769">
        <v>4372</v>
      </c>
      <c r="ED3769">
        <v>4372</v>
      </c>
      <c r="EE3769">
        <v>4372</v>
      </c>
      <c r="EF3769">
        <v>4372</v>
      </c>
      <c r="EG3769">
        <v>4372</v>
      </c>
      <c r="EH3769">
        <v>4372</v>
      </c>
      <c r="EI3769">
        <v>4372</v>
      </c>
      <c r="EJ3769">
        <v>4372</v>
      </c>
      <c r="EK3769">
        <v>4372</v>
      </c>
      <c r="EL3769">
        <v>4372</v>
      </c>
      <c r="EM3769">
        <v>4372</v>
      </c>
      <c r="EN3769">
        <v>4372</v>
      </c>
      <c r="EO3769">
        <v>4372</v>
      </c>
      <c r="EP3769">
        <v>4372</v>
      </c>
      <c r="EQ3769">
        <v>4372</v>
      </c>
      <c r="ER3769">
        <v>4372</v>
      </c>
      <c r="ES3769">
        <v>4372</v>
      </c>
      <c r="ET3769">
        <v>4372</v>
      </c>
      <c r="EU3769">
        <v>4372</v>
      </c>
      <c r="EV3769">
        <v>4372</v>
      </c>
      <c r="EW3769">
        <v>4372</v>
      </c>
      <c r="EX3769">
        <v>4372</v>
      </c>
      <c r="EY3769">
        <v>4372</v>
      </c>
      <c r="EZ3769">
        <v>4372</v>
      </c>
      <c r="FA3769">
        <v>4372</v>
      </c>
      <c r="FB3769">
        <v>4372</v>
      </c>
      <c r="FC3769">
        <v>4372</v>
      </c>
      <c r="FD3769">
        <v>4372</v>
      </c>
      <c r="FE3769">
        <v>4372</v>
      </c>
      <c r="FF3769">
        <v>4372</v>
      </c>
      <c r="FG3769">
        <v>4372</v>
      </c>
      <c r="FH3769">
        <v>4372</v>
      </c>
    </row>
    <row r="3770" spans="1:164">
      <c r="A3770" t="s">
        <v>3122</v>
      </c>
      <c r="C3770" s="23">
        <v>45540</v>
      </c>
      <c r="D3770" s="23">
        <v>45624</v>
      </c>
      <c r="E3770">
        <v>73</v>
      </c>
      <c r="F3770">
        <v>16064</v>
      </c>
      <c r="G3770" t="s">
        <v>2193</v>
      </c>
      <c r="BT3770">
        <v>1194</v>
      </c>
      <c r="BU3770">
        <v>2414</v>
      </c>
      <c r="BV3770">
        <v>2227</v>
      </c>
      <c r="BW3770">
        <v>2070</v>
      </c>
      <c r="BX3770">
        <v>1917</v>
      </c>
      <c r="BY3770">
        <v>1914</v>
      </c>
      <c r="BZ3770">
        <v>1527</v>
      </c>
      <c r="CA3770">
        <v>1210</v>
      </c>
      <c r="CB3770">
        <v>740</v>
      </c>
      <c r="CC3770">
        <v>474</v>
      </c>
      <c r="CD3770">
        <v>200</v>
      </c>
      <c r="CE3770">
        <v>91</v>
      </c>
      <c r="CF3770">
        <v>85</v>
      </c>
    </row>
    <row r="3771" spans="1:164">
      <c r="A3771" t="s">
        <v>3122</v>
      </c>
      <c r="C3771" s="23">
        <v>45540</v>
      </c>
      <c r="D3771" s="23">
        <v>45624</v>
      </c>
      <c r="E3771">
        <v>73</v>
      </c>
      <c r="F3771">
        <v>16064</v>
      </c>
      <c r="G3771" t="s">
        <v>2195</v>
      </c>
      <c r="BT3771">
        <v>1194</v>
      </c>
      <c r="BU3771">
        <v>3608</v>
      </c>
      <c r="BV3771">
        <v>5835</v>
      </c>
      <c r="BW3771">
        <v>7906</v>
      </c>
      <c r="BX3771">
        <v>9822</v>
      </c>
      <c r="BY3771">
        <v>11736</v>
      </c>
      <c r="BZ3771">
        <v>13263</v>
      </c>
      <c r="CA3771">
        <v>14473</v>
      </c>
      <c r="CB3771">
        <v>15213</v>
      </c>
      <c r="CC3771">
        <v>15688</v>
      </c>
      <c r="CD3771">
        <v>15888</v>
      </c>
      <c r="CE3771">
        <v>15979</v>
      </c>
      <c r="CF3771">
        <v>16064</v>
      </c>
      <c r="CG3771">
        <v>16064</v>
      </c>
      <c r="CH3771">
        <v>16064</v>
      </c>
      <c r="CI3771">
        <v>16064</v>
      </c>
      <c r="CJ3771">
        <v>16064</v>
      </c>
      <c r="CK3771">
        <v>16064</v>
      </c>
      <c r="CL3771">
        <v>16064</v>
      </c>
      <c r="CM3771">
        <v>16064</v>
      </c>
      <c r="CN3771">
        <v>16064</v>
      </c>
      <c r="CO3771">
        <v>16064</v>
      </c>
      <c r="CP3771">
        <v>16064</v>
      </c>
      <c r="CQ3771">
        <v>16064</v>
      </c>
      <c r="CR3771">
        <v>16064</v>
      </c>
      <c r="CS3771">
        <v>16064</v>
      </c>
      <c r="CT3771">
        <v>16064</v>
      </c>
      <c r="CU3771">
        <v>16064</v>
      </c>
      <c r="CV3771">
        <v>16064</v>
      </c>
      <c r="CW3771">
        <v>16064</v>
      </c>
      <c r="CX3771">
        <v>16064</v>
      </c>
      <c r="CY3771">
        <v>16064</v>
      </c>
      <c r="CZ3771">
        <v>16064</v>
      </c>
      <c r="DA3771">
        <v>16064</v>
      </c>
      <c r="DB3771">
        <v>16064</v>
      </c>
      <c r="DC3771">
        <v>16064</v>
      </c>
      <c r="DD3771">
        <v>16064</v>
      </c>
      <c r="DE3771">
        <v>16064</v>
      </c>
      <c r="DF3771">
        <v>16064</v>
      </c>
      <c r="DG3771">
        <v>16064</v>
      </c>
      <c r="DH3771">
        <v>16064</v>
      </c>
      <c r="DI3771">
        <v>16064</v>
      </c>
      <c r="DJ3771">
        <v>16064</v>
      </c>
      <c r="DK3771">
        <v>16064</v>
      </c>
      <c r="DL3771">
        <v>16064</v>
      </c>
      <c r="DM3771">
        <v>16064</v>
      </c>
      <c r="DN3771">
        <v>16064</v>
      </c>
      <c r="DO3771">
        <v>16064</v>
      </c>
      <c r="DP3771">
        <v>16064</v>
      </c>
      <c r="DQ3771">
        <v>16064</v>
      </c>
      <c r="DR3771">
        <v>16064</v>
      </c>
      <c r="DS3771">
        <v>16064</v>
      </c>
      <c r="DT3771">
        <v>16064</v>
      </c>
      <c r="DU3771">
        <v>16064</v>
      </c>
      <c r="DV3771">
        <v>16064</v>
      </c>
      <c r="DW3771">
        <v>16064</v>
      </c>
      <c r="DX3771">
        <v>16064</v>
      </c>
      <c r="DY3771">
        <v>16064</v>
      </c>
      <c r="DZ3771">
        <v>16064</v>
      </c>
      <c r="EA3771">
        <v>16064</v>
      </c>
      <c r="EB3771">
        <v>16064</v>
      </c>
      <c r="EC3771">
        <v>16064</v>
      </c>
      <c r="ED3771">
        <v>16064</v>
      </c>
      <c r="EE3771">
        <v>16064</v>
      </c>
      <c r="EF3771">
        <v>16064</v>
      </c>
      <c r="EG3771">
        <v>16064</v>
      </c>
      <c r="EH3771">
        <v>16064</v>
      </c>
      <c r="EI3771">
        <v>16064</v>
      </c>
      <c r="EJ3771">
        <v>16064</v>
      </c>
      <c r="EK3771">
        <v>16064</v>
      </c>
      <c r="EL3771">
        <v>16064</v>
      </c>
      <c r="EM3771">
        <v>16064</v>
      </c>
      <c r="EN3771">
        <v>16064</v>
      </c>
      <c r="EO3771">
        <v>16064</v>
      </c>
      <c r="EP3771">
        <v>16064</v>
      </c>
      <c r="EQ3771">
        <v>16064</v>
      </c>
      <c r="ER3771">
        <v>16064</v>
      </c>
      <c r="ES3771">
        <v>16064</v>
      </c>
      <c r="ET3771">
        <v>16064</v>
      </c>
      <c r="EU3771">
        <v>16064</v>
      </c>
      <c r="EV3771">
        <v>16064</v>
      </c>
      <c r="EW3771">
        <v>16064</v>
      </c>
      <c r="EX3771">
        <v>16064</v>
      </c>
      <c r="EY3771">
        <v>16064</v>
      </c>
      <c r="EZ3771">
        <v>16064</v>
      </c>
      <c r="FA3771">
        <v>16064</v>
      </c>
      <c r="FB3771">
        <v>16064</v>
      </c>
      <c r="FC3771">
        <v>16064</v>
      </c>
      <c r="FD3771">
        <v>16064</v>
      </c>
      <c r="FE3771">
        <v>16064</v>
      </c>
      <c r="FF3771">
        <v>16064</v>
      </c>
      <c r="FG3771">
        <v>16064</v>
      </c>
      <c r="FH3771">
        <v>16064</v>
      </c>
    </row>
    <row r="3772" spans="1:164">
      <c r="A3772" t="s">
        <v>3414</v>
      </c>
      <c r="B3772" t="s">
        <v>2010</v>
      </c>
      <c r="C3772" s="23">
        <v>45540</v>
      </c>
      <c r="D3772" s="23">
        <v>45605</v>
      </c>
      <c r="E3772">
        <v>56</v>
      </c>
      <c r="F3772">
        <v>3127</v>
      </c>
      <c r="G3772" t="s">
        <v>2193</v>
      </c>
      <c r="BT3772">
        <v>290</v>
      </c>
      <c r="BU3772">
        <v>581</v>
      </c>
      <c r="BV3772">
        <v>506</v>
      </c>
      <c r="BW3772">
        <v>444</v>
      </c>
      <c r="BX3772">
        <v>384</v>
      </c>
      <c r="BY3772">
        <v>314</v>
      </c>
      <c r="BZ3772">
        <v>243</v>
      </c>
      <c r="CA3772">
        <v>203</v>
      </c>
      <c r="CB3772">
        <v>102</v>
      </c>
      <c r="CC3772">
        <v>60</v>
      </c>
    </row>
    <row r="3773" spans="1:164">
      <c r="A3773" t="s">
        <v>3414</v>
      </c>
      <c r="B3773" t="s">
        <v>2010</v>
      </c>
      <c r="C3773" s="23">
        <v>45540</v>
      </c>
      <c r="D3773" s="23">
        <v>45605</v>
      </c>
      <c r="E3773">
        <v>56</v>
      </c>
      <c r="F3773">
        <v>3127</v>
      </c>
      <c r="G3773" t="s">
        <v>2195</v>
      </c>
      <c r="BT3773">
        <v>290</v>
      </c>
      <c r="BU3773">
        <v>871</v>
      </c>
      <c r="BV3773">
        <v>1377</v>
      </c>
      <c r="BW3773">
        <v>1821</v>
      </c>
      <c r="BX3773">
        <v>2205</v>
      </c>
      <c r="BY3773">
        <v>2519</v>
      </c>
      <c r="BZ3773">
        <v>2762</v>
      </c>
      <c r="CA3773">
        <v>2965</v>
      </c>
      <c r="CB3773">
        <v>3067</v>
      </c>
      <c r="CC3773">
        <v>3127</v>
      </c>
      <c r="CD3773">
        <v>3127</v>
      </c>
      <c r="CE3773">
        <v>3127</v>
      </c>
      <c r="CF3773">
        <v>3127</v>
      </c>
      <c r="CG3773">
        <v>3127</v>
      </c>
      <c r="CH3773">
        <v>3127</v>
      </c>
      <c r="CI3773">
        <v>3127</v>
      </c>
      <c r="CJ3773">
        <v>3127</v>
      </c>
      <c r="CK3773">
        <v>3127</v>
      </c>
      <c r="CL3773">
        <v>3127</v>
      </c>
      <c r="CM3773">
        <v>3127</v>
      </c>
      <c r="CN3773">
        <v>3127</v>
      </c>
      <c r="CO3773">
        <v>3127</v>
      </c>
      <c r="CP3773">
        <v>3127</v>
      </c>
      <c r="CQ3773">
        <v>3127</v>
      </c>
      <c r="CR3773">
        <v>3127</v>
      </c>
      <c r="CS3773">
        <v>3127</v>
      </c>
      <c r="CT3773">
        <v>3127</v>
      </c>
      <c r="CU3773">
        <v>3127</v>
      </c>
      <c r="CV3773">
        <v>3127</v>
      </c>
      <c r="CW3773">
        <v>3127</v>
      </c>
      <c r="CX3773">
        <v>3127</v>
      </c>
      <c r="CY3773">
        <v>3127</v>
      </c>
      <c r="CZ3773">
        <v>3127</v>
      </c>
      <c r="DA3773">
        <v>3127</v>
      </c>
      <c r="DB3773">
        <v>3127</v>
      </c>
      <c r="DC3773">
        <v>3127</v>
      </c>
      <c r="DD3773">
        <v>3127</v>
      </c>
      <c r="DE3773">
        <v>3127</v>
      </c>
      <c r="DF3773">
        <v>3127</v>
      </c>
      <c r="DG3773">
        <v>3127</v>
      </c>
      <c r="DH3773">
        <v>3127</v>
      </c>
      <c r="DI3773">
        <v>3127</v>
      </c>
      <c r="DJ3773">
        <v>3127</v>
      </c>
      <c r="DK3773">
        <v>3127</v>
      </c>
      <c r="DL3773">
        <v>3127</v>
      </c>
      <c r="DM3773">
        <v>3127</v>
      </c>
      <c r="DN3773">
        <v>3127</v>
      </c>
      <c r="DO3773">
        <v>3127</v>
      </c>
      <c r="DP3773">
        <v>3127</v>
      </c>
      <c r="DQ3773">
        <v>3127</v>
      </c>
      <c r="DR3773">
        <v>3127</v>
      </c>
      <c r="DS3773">
        <v>3127</v>
      </c>
      <c r="DT3773">
        <v>3127</v>
      </c>
      <c r="DU3773">
        <v>3127</v>
      </c>
      <c r="DV3773">
        <v>3127</v>
      </c>
      <c r="DW3773">
        <v>3127</v>
      </c>
      <c r="DX3773">
        <v>3127</v>
      </c>
      <c r="DY3773">
        <v>3127</v>
      </c>
      <c r="DZ3773">
        <v>3127</v>
      </c>
      <c r="EA3773">
        <v>3127</v>
      </c>
      <c r="EB3773">
        <v>3127</v>
      </c>
      <c r="EC3773">
        <v>3127</v>
      </c>
      <c r="ED3773">
        <v>3127</v>
      </c>
      <c r="EE3773">
        <v>3127</v>
      </c>
      <c r="EF3773">
        <v>3127</v>
      </c>
      <c r="EG3773">
        <v>3127</v>
      </c>
      <c r="EH3773">
        <v>3127</v>
      </c>
      <c r="EI3773">
        <v>3127</v>
      </c>
      <c r="EJ3773">
        <v>3127</v>
      </c>
      <c r="EK3773">
        <v>3127</v>
      </c>
      <c r="EL3773">
        <v>3127</v>
      </c>
      <c r="EM3773">
        <v>3127</v>
      </c>
      <c r="EN3773">
        <v>3127</v>
      </c>
      <c r="EO3773">
        <v>3127</v>
      </c>
      <c r="EP3773">
        <v>3127</v>
      </c>
      <c r="EQ3773">
        <v>3127</v>
      </c>
      <c r="ER3773">
        <v>3127</v>
      </c>
      <c r="ES3773">
        <v>3127</v>
      </c>
      <c r="ET3773">
        <v>3127</v>
      </c>
      <c r="EU3773">
        <v>3127</v>
      </c>
      <c r="EV3773">
        <v>3127</v>
      </c>
      <c r="EW3773">
        <v>3127</v>
      </c>
      <c r="EX3773">
        <v>3127</v>
      </c>
      <c r="EY3773">
        <v>3127</v>
      </c>
      <c r="EZ3773">
        <v>3127</v>
      </c>
      <c r="FA3773">
        <v>3127</v>
      </c>
      <c r="FB3773">
        <v>3127</v>
      </c>
      <c r="FC3773">
        <v>3127</v>
      </c>
      <c r="FD3773">
        <v>3127</v>
      </c>
      <c r="FE3773">
        <v>3127</v>
      </c>
      <c r="FF3773">
        <v>3127</v>
      </c>
      <c r="FG3773">
        <v>3127</v>
      </c>
      <c r="FH3773">
        <v>3127</v>
      </c>
    </row>
    <row r="3774" spans="1:164">
      <c r="A3774" t="s">
        <v>3415</v>
      </c>
      <c r="B3774" t="s">
        <v>2012</v>
      </c>
      <c r="C3774" s="23">
        <v>45540</v>
      </c>
      <c r="D3774" s="23">
        <v>45562</v>
      </c>
      <c r="E3774">
        <v>19</v>
      </c>
      <c r="F3774">
        <v>1071</v>
      </c>
      <c r="G3774" t="s">
        <v>2193</v>
      </c>
      <c r="BT3774">
        <v>285</v>
      </c>
      <c r="BU3774">
        <v>452</v>
      </c>
      <c r="BV3774">
        <v>263</v>
      </c>
      <c r="BW3774">
        <v>71</v>
      </c>
    </row>
    <row r="3775" spans="1:164">
      <c r="A3775" t="s">
        <v>3415</v>
      </c>
      <c r="B3775" t="s">
        <v>2012</v>
      </c>
      <c r="C3775" s="23">
        <v>45540</v>
      </c>
      <c r="D3775" s="23">
        <v>45562</v>
      </c>
      <c r="E3775">
        <v>19</v>
      </c>
      <c r="F3775">
        <v>1071</v>
      </c>
      <c r="G3775" t="s">
        <v>2195</v>
      </c>
      <c r="BT3775">
        <v>285</v>
      </c>
      <c r="BU3775">
        <v>737</v>
      </c>
      <c r="BV3775">
        <v>1000</v>
      </c>
      <c r="BW3775">
        <v>1071</v>
      </c>
      <c r="BX3775">
        <v>1071</v>
      </c>
      <c r="BY3775">
        <v>1071</v>
      </c>
      <c r="BZ3775">
        <v>1071</v>
      </c>
      <c r="CA3775">
        <v>1071</v>
      </c>
      <c r="CB3775">
        <v>1071</v>
      </c>
      <c r="CC3775">
        <v>1071</v>
      </c>
      <c r="CD3775">
        <v>1071</v>
      </c>
      <c r="CE3775">
        <v>1071</v>
      </c>
      <c r="CF3775">
        <v>1071</v>
      </c>
      <c r="CG3775">
        <v>1071</v>
      </c>
      <c r="CH3775">
        <v>1071</v>
      </c>
      <c r="CI3775">
        <v>1071</v>
      </c>
      <c r="CJ3775">
        <v>1071</v>
      </c>
      <c r="CK3775">
        <v>1071</v>
      </c>
      <c r="CL3775">
        <v>1071</v>
      </c>
      <c r="CM3775">
        <v>1071</v>
      </c>
      <c r="CN3775">
        <v>1071</v>
      </c>
      <c r="CO3775">
        <v>1071</v>
      </c>
      <c r="CP3775">
        <v>1071</v>
      </c>
      <c r="CQ3775">
        <v>1071</v>
      </c>
      <c r="CR3775">
        <v>1071</v>
      </c>
      <c r="CS3775">
        <v>1071</v>
      </c>
      <c r="CT3775">
        <v>1071</v>
      </c>
      <c r="CU3775">
        <v>1071</v>
      </c>
      <c r="CV3775">
        <v>1071</v>
      </c>
      <c r="CW3775">
        <v>1071</v>
      </c>
      <c r="CX3775">
        <v>1071</v>
      </c>
      <c r="CY3775">
        <v>1071</v>
      </c>
      <c r="CZ3775">
        <v>1071</v>
      </c>
      <c r="DA3775">
        <v>1071</v>
      </c>
      <c r="DB3775">
        <v>1071</v>
      </c>
      <c r="DC3775">
        <v>1071</v>
      </c>
      <c r="DD3775">
        <v>1071</v>
      </c>
      <c r="DE3775">
        <v>1071</v>
      </c>
      <c r="DF3775">
        <v>1071</v>
      </c>
      <c r="DG3775">
        <v>1071</v>
      </c>
      <c r="DH3775">
        <v>1071</v>
      </c>
      <c r="DI3775">
        <v>1071</v>
      </c>
      <c r="DJ3775">
        <v>1071</v>
      </c>
      <c r="DK3775">
        <v>1071</v>
      </c>
      <c r="DL3775">
        <v>1071</v>
      </c>
      <c r="DM3775">
        <v>1071</v>
      </c>
      <c r="DN3775">
        <v>1071</v>
      </c>
      <c r="DO3775">
        <v>1071</v>
      </c>
      <c r="DP3775">
        <v>1071</v>
      </c>
      <c r="DQ3775">
        <v>1071</v>
      </c>
      <c r="DR3775">
        <v>1071</v>
      </c>
      <c r="DS3775">
        <v>1071</v>
      </c>
      <c r="DT3775">
        <v>1071</v>
      </c>
      <c r="DU3775">
        <v>1071</v>
      </c>
      <c r="DV3775">
        <v>1071</v>
      </c>
      <c r="DW3775">
        <v>1071</v>
      </c>
      <c r="DX3775">
        <v>1071</v>
      </c>
      <c r="DY3775">
        <v>1071</v>
      </c>
      <c r="DZ3775">
        <v>1071</v>
      </c>
      <c r="EA3775">
        <v>1071</v>
      </c>
      <c r="EB3775">
        <v>1071</v>
      </c>
      <c r="EC3775">
        <v>1071</v>
      </c>
      <c r="ED3775">
        <v>1071</v>
      </c>
      <c r="EE3775">
        <v>1071</v>
      </c>
      <c r="EF3775">
        <v>1071</v>
      </c>
      <c r="EG3775">
        <v>1071</v>
      </c>
      <c r="EH3775">
        <v>1071</v>
      </c>
      <c r="EI3775">
        <v>1071</v>
      </c>
      <c r="EJ3775">
        <v>1071</v>
      </c>
      <c r="EK3775">
        <v>1071</v>
      </c>
      <c r="EL3775">
        <v>1071</v>
      </c>
      <c r="EM3775">
        <v>1071</v>
      </c>
      <c r="EN3775">
        <v>1071</v>
      </c>
      <c r="EO3775">
        <v>1071</v>
      </c>
      <c r="EP3775">
        <v>1071</v>
      </c>
      <c r="EQ3775">
        <v>1071</v>
      </c>
      <c r="ER3775">
        <v>1071</v>
      </c>
      <c r="ES3775">
        <v>1071</v>
      </c>
      <c r="ET3775">
        <v>1071</v>
      </c>
      <c r="EU3775">
        <v>1071</v>
      </c>
      <c r="EV3775">
        <v>1071</v>
      </c>
      <c r="EW3775">
        <v>1071</v>
      </c>
      <c r="EX3775">
        <v>1071</v>
      </c>
      <c r="EY3775">
        <v>1071</v>
      </c>
      <c r="EZ3775">
        <v>1071</v>
      </c>
      <c r="FA3775">
        <v>1071</v>
      </c>
      <c r="FB3775">
        <v>1071</v>
      </c>
      <c r="FC3775">
        <v>1071</v>
      </c>
      <c r="FD3775">
        <v>1071</v>
      </c>
      <c r="FE3775">
        <v>1071</v>
      </c>
      <c r="FF3775">
        <v>1071</v>
      </c>
      <c r="FG3775">
        <v>1071</v>
      </c>
      <c r="FH3775">
        <v>1071</v>
      </c>
    </row>
    <row r="3776" spans="1:164">
      <c r="A3776" t="s">
        <v>3416</v>
      </c>
      <c r="B3776" t="s">
        <v>2014</v>
      </c>
      <c r="C3776" s="23">
        <v>45540</v>
      </c>
      <c r="D3776" s="23">
        <v>45605</v>
      </c>
      <c r="E3776">
        <v>56</v>
      </c>
      <c r="F3776">
        <v>3127</v>
      </c>
      <c r="G3776" t="s">
        <v>2193</v>
      </c>
      <c r="BT3776">
        <v>40</v>
      </c>
      <c r="BU3776">
        <v>220</v>
      </c>
      <c r="BV3776">
        <v>457</v>
      </c>
      <c r="BW3776">
        <v>673</v>
      </c>
      <c r="BX3776">
        <v>587</v>
      </c>
      <c r="BY3776">
        <v>409</v>
      </c>
      <c r="BZ3776">
        <v>333</v>
      </c>
      <c r="CA3776">
        <v>222</v>
      </c>
      <c r="CB3776">
        <v>117</v>
      </c>
      <c r="CC3776">
        <v>69</v>
      </c>
    </row>
    <row r="3777" spans="1:164">
      <c r="A3777" t="s">
        <v>3416</v>
      </c>
      <c r="B3777" t="s">
        <v>2014</v>
      </c>
      <c r="C3777" s="23">
        <v>45540</v>
      </c>
      <c r="D3777" s="23">
        <v>45605</v>
      </c>
      <c r="E3777">
        <v>56</v>
      </c>
      <c r="F3777">
        <v>3127</v>
      </c>
      <c r="G3777" t="s">
        <v>2195</v>
      </c>
      <c r="BT3777">
        <v>40</v>
      </c>
      <c r="BU3777">
        <v>260</v>
      </c>
      <c r="BV3777">
        <v>717</v>
      </c>
      <c r="BW3777">
        <v>1390</v>
      </c>
      <c r="BX3777">
        <v>1977</v>
      </c>
      <c r="BY3777">
        <v>2386</v>
      </c>
      <c r="BZ3777">
        <v>2719</v>
      </c>
      <c r="CA3777">
        <v>2941</v>
      </c>
      <c r="CB3777">
        <v>3058</v>
      </c>
      <c r="CC3777">
        <v>3127</v>
      </c>
      <c r="CD3777">
        <v>3127</v>
      </c>
      <c r="CE3777">
        <v>3127</v>
      </c>
      <c r="CF3777">
        <v>3127</v>
      </c>
      <c r="CG3777">
        <v>3127</v>
      </c>
      <c r="CH3777">
        <v>3127</v>
      </c>
      <c r="CI3777">
        <v>3127</v>
      </c>
      <c r="CJ3777">
        <v>3127</v>
      </c>
      <c r="CK3777">
        <v>3127</v>
      </c>
      <c r="CL3777">
        <v>3127</v>
      </c>
      <c r="CM3777">
        <v>3127</v>
      </c>
      <c r="CN3777">
        <v>3127</v>
      </c>
      <c r="CO3777">
        <v>3127</v>
      </c>
      <c r="CP3777">
        <v>3127</v>
      </c>
      <c r="CQ3777">
        <v>3127</v>
      </c>
      <c r="CR3777">
        <v>3127</v>
      </c>
      <c r="CS3777">
        <v>3127</v>
      </c>
      <c r="CT3777">
        <v>3127</v>
      </c>
      <c r="CU3777">
        <v>3127</v>
      </c>
      <c r="CV3777">
        <v>3127</v>
      </c>
      <c r="CW3777">
        <v>3127</v>
      </c>
      <c r="CX3777">
        <v>3127</v>
      </c>
      <c r="CY3777">
        <v>3127</v>
      </c>
      <c r="CZ3777">
        <v>3127</v>
      </c>
      <c r="DA3777">
        <v>3127</v>
      </c>
      <c r="DB3777">
        <v>3127</v>
      </c>
      <c r="DC3777">
        <v>3127</v>
      </c>
      <c r="DD3777">
        <v>3127</v>
      </c>
      <c r="DE3777">
        <v>3127</v>
      </c>
      <c r="DF3777">
        <v>3127</v>
      </c>
      <c r="DG3777">
        <v>3127</v>
      </c>
      <c r="DH3777">
        <v>3127</v>
      </c>
      <c r="DI3777">
        <v>3127</v>
      </c>
      <c r="DJ3777">
        <v>3127</v>
      </c>
      <c r="DK3777">
        <v>3127</v>
      </c>
      <c r="DL3777">
        <v>3127</v>
      </c>
      <c r="DM3777">
        <v>3127</v>
      </c>
      <c r="DN3777">
        <v>3127</v>
      </c>
      <c r="DO3777">
        <v>3127</v>
      </c>
      <c r="DP3777">
        <v>3127</v>
      </c>
      <c r="DQ3777">
        <v>3127</v>
      </c>
      <c r="DR3777">
        <v>3127</v>
      </c>
      <c r="DS3777">
        <v>3127</v>
      </c>
      <c r="DT3777">
        <v>3127</v>
      </c>
      <c r="DU3777">
        <v>3127</v>
      </c>
      <c r="DV3777">
        <v>3127</v>
      </c>
      <c r="DW3777">
        <v>3127</v>
      </c>
      <c r="DX3777">
        <v>3127</v>
      </c>
      <c r="DY3777">
        <v>3127</v>
      </c>
      <c r="DZ3777">
        <v>3127</v>
      </c>
      <c r="EA3777">
        <v>3127</v>
      </c>
      <c r="EB3777">
        <v>3127</v>
      </c>
      <c r="EC3777">
        <v>3127</v>
      </c>
      <c r="ED3777">
        <v>3127</v>
      </c>
      <c r="EE3777">
        <v>3127</v>
      </c>
      <c r="EF3777">
        <v>3127</v>
      </c>
      <c r="EG3777">
        <v>3127</v>
      </c>
      <c r="EH3777">
        <v>3127</v>
      </c>
      <c r="EI3777">
        <v>3127</v>
      </c>
      <c r="EJ3777">
        <v>3127</v>
      </c>
      <c r="EK3777">
        <v>3127</v>
      </c>
      <c r="EL3777">
        <v>3127</v>
      </c>
      <c r="EM3777">
        <v>3127</v>
      </c>
      <c r="EN3777">
        <v>3127</v>
      </c>
      <c r="EO3777">
        <v>3127</v>
      </c>
      <c r="EP3777">
        <v>3127</v>
      </c>
      <c r="EQ3777">
        <v>3127</v>
      </c>
      <c r="ER3777">
        <v>3127</v>
      </c>
      <c r="ES3777">
        <v>3127</v>
      </c>
      <c r="ET3777">
        <v>3127</v>
      </c>
      <c r="EU3777">
        <v>3127</v>
      </c>
      <c r="EV3777">
        <v>3127</v>
      </c>
      <c r="EW3777">
        <v>3127</v>
      </c>
      <c r="EX3777">
        <v>3127</v>
      </c>
      <c r="EY3777">
        <v>3127</v>
      </c>
      <c r="EZ3777">
        <v>3127</v>
      </c>
      <c r="FA3777">
        <v>3127</v>
      </c>
      <c r="FB3777">
        <v>3127</v>
      </c>
      <c r="FC3777">
        <v>3127</v>
      </c>
      <c r="FD3777">
        <v>3127</v>
      </c>
      <c r="FE3777">
        <v>3127</v>
      </c>
      <c r="FF3777">
        <v>3127</v>
      </c>
      <c r="FG3777">
        <v>3127</v>
      </c>
      <c r="FH3777">
        <v>3127</v>
      </c>
    </row>
    <row r="3778" spans="1:164">
      <c r="A3778" t="s">
        <v>3417</v>
      </c>
      <c r="B3778" t="s">
        <v>2016</v>
      </c>
      <c r="C3778" s="23">
        <v>45540</v>
      </c>
      <c r="D3778" s="23">
        <v>45603</v>
      </c>
      <c r="E3778">
        <v>55</v>
      </c>
      <c r="F3778">
        <v>3040</v>
      </c>
      <c r="G3778" t="s">
        <v>2193</v>
      </c>
      <c r="BT3778">
        <v>290</v>
      </c>
      <c r="BU3778">
        <v>580</v>
      </c>
      <c r="BV3778">
        <v>500</v>
      </c>
      <c r="BW3778">
        <v>441</v>
      </c>
      <c r="BX3778">
        <v>377</v>
      </c>
      <c r="BY3778">
        <v>305</v>
      </c>
      <c r="BZ3778">
        <v>230</v>
      </c>
      <c r="CA3778">
        <v>182</v>
      </c>
      <c r="CB3778">
        <v>91</v>
      </c>
      <c r="CC3778">
        <v>43</v>
      </c>
    </row>
    <row r="3779" spans="1:164">
      <c r="A3779" t="s">
        <v>3417</v>
      </c>
      <c r="B3779" t="s">
        <v>2016</v>
      </c>
      <c r="C3779" s="23">
        <v>45540</v>
      </c>
      <c r="D3779" s="23">
        <v>45603</v>
      </c>
      <c r="E3779">
        <v>55</v>
      </c>
      <c r="F3779">
        <v>3040</v>
      </c>
      <c r="G3779" t="s">
        <v>2195</v>
      </c>
      <c r="BT3779">
        <v>290</v>
      </c>
      <c r="BU3779">
        <v>870</v>
      </c>
      <c r="BV3779">
        <v>1371</v>
      </c>
      <c r="BW3779">
        <v>1812</v>
      </c>
      <c r="BX3779">
        <v>2189</v>
      </c>
      <c r="BY3779">
        <v>2494</v>
      </c>
      <c r="BZ3779">
        <v>2724</v>
      </c>
      <c r="CA3779">
        <v>2906</v>
      </c>
      <c r="CB3779">
        <v>2997</v>
      </c>
      <c r="CC3779">
        <v>3040</v>
      </c>
      <c r="CD3779">
        <v>3040</v>
      </c>
      <c r="CE3779">
        <v>3040</v>
      </c>
      <c r="CF3779">
        <v>3040</v>
      </c>
      <c r="CG3779">
        <v>3040</v>
      </c>
      <c r="CH3779">
        <v>3040</v>
      </c>
      <c r="CI3779">
        <v>3040</v>
      </c>
      <c r="CJ3779">
        <v>3040</v>
      </c>
      <c r="CK3779">
        <v>3040</v>
      </c>
      <c r="CL3779">
        <v>3040</v>
      </c>
      <c r="CM3779">
        <v>3040</v>
      </c>
      <c r="CN3779">
        <v>3040</v>
      </c>
      <c r="CO3779">
        <v>3040</v>
      </c>
      <c r="CP3779">
        <v>3040</v>
      </c>
      <c r="CQ3779">
        <v>3040</v>
      </c>
      <c r="CR3779">
        <v>3040</v>
      </c>
      <c r="CS3779">
        <v>3040</v>
      </c>
      <c r="CT3779">
        <v>3040</v>
      </c>
      <c r="CU3779">
        <v>3040</v>
      </c>
      <c r="CV3779">
        <v>3040</v>
      </c>
      <c r="CW3779">
        <v>3040</v>
      </c>
      <c r="CX3779">
        <v>3040</v>
      </c>
      <c r="CY3779">
        <v>3040</v>
      </c>
      <c r="CZ3779">
        <v>3040</v>
      </c>
      <c r="DA3779">
        <v>3040</v>
      </c>
      <c r="DB3779">
        <v>3040</v>
      </c>
      <c r="DC3779">
        <v>3040</v>
      </c>
      <c r="DD3779">
        <v>3040</v>
      </c>
      <c r="DE3779">
        <v>3040</v>
      </c>
      <c r="DF3779">
        <v>3040</v>
      </c>
      <c r="DG3779">
        <v>3040</v>
      </c>
      <c r="DH3779">
        <v>3040</v>
      </c>
      <c r="DI3779">
        <v>3040</v>
      </c>
      <c r="DJ3779">
        <v>3040</v>
      </c>
      <c r="DK3779">
        <v>3040</v>
      </c>
      <c r="DL3779">
        <v>3040</v>
      </c>
      <c r="DM3779">
        <v>3040</v>
      </c>
      <c r="DN3779">
        <v>3040</v>
      </c>
      <c r="DO3779">
        <v>3040</v>
      </c>
      <c r="DP3779">
        <v>3040</v>
      </c>
      <c r="DQ3779">
        <v>3040</v>
      </c>
      <c r="DR3779">
        <v>3040</v>
      </c>
      <c r="DS3779">
        <v>3040</v>
      </c>
      <c r="DT3779">
        <v>3040</v>
      </c>
      <c r="DU3779">
        <v>3040</v>
      </c>
      <c r="DV3779">
        <v>3040</v>
      </c>
      <c r="DW3779">
        <v>3040</v>
      </c>
      <c r="DX3779">
        <v>3040</v>
      </c>
      <c r="DY3779">
        <v>3040</v>
      </c>
      <c r="DZ3779">
        <v>3040</v>
      </c>
      <c r="EA3779">
        <v>3040</v>
      </c>
      <c r="EB3779">
        <v>3040</v>
      </c>
      <c r="EC3779">
        <v>3040</v>
      </c>
      <c r="ED3779">
        <v>3040</v>
      </c>
      <c r="EE3779">
        <v>3040</v>
      </c>
      <c r="EF3779">
        <v>3040</v>
      </c>
      <c r="EG3779">
        <v>3040</v>
      </c>
      <c r="EH3779">
        <v>3040</v>
      </c>
      <c r="EI3779">
        <v>3040</v>
      </c>
      <c r="EJ3779">
        <v>3040</v>
      </c>
      <c r="EK3779">
        <v>3040</v>
      </c>
      <c r="EL3779">
        <v>3040</v>
      </c>
      <c r="EM3779">
        <v>3040</v>
      </c>
      <c r="EN3779">
        <v>3040</v>
      </c>
      <c r="EO3779">
        <v>3040</v>
      </c>
      <c r="EP3779">
        <v>3040</v>
      </c>
      <c r="EQ3779">
        <v>3040</v>
      </c>
      <c r="ER3779">
        <v>3040</v>
      </c>
      <c r="ES3779">
        <v>3040</v>
      </c>
      <c r="ET3779">
        <v>3040</v>
      </c>
      <c r="EU3779">
        <v>3040</v>
      </c>
      <c r="EV3779">
        <v>3040</v>
      </c>
      <c r="EW3779">
        <v>3040</v>
      </c>
      <c r="EX3779">
        <v>3040</v>
      </c>
      <c r="EY3779">
        <v>3040</v>
      </c>
      <c r="EZ3779">
        <v>3040</v>
      </c>
      <c r="FA3779">
        <v>3040</v>
      </c>
      <c r="FB3779">
        <v>3040</v>
      </c>
      <c r="FC3779">
        <v>3040</v>
      </c>
      <c r="FD3779">
        <v>3040</v>
      </c>
      <c r="FE3779">
        <v>3040</v>
      </c>
      <c r="FF3779">
        <v>3040</v>
      </c>
      <c r="FG3779">
        <v>3040</v>
      </c>
      <c r="FH3779">
        <v>3040</v>
      </c>
    </row>
    <row r="3780" spans="1:164">
      <c r="A3780" t="s">
        <v>3418</v>
      </c>
      <c r="B3780" t="s">
        <v>2018</v>
      </c>
      <c r="C3780" s="23">
        <v>45540</v>
      </c>
      <c r="D3780" s="23">
        <v>45603</v>
      </c>
      <c r="E3780">
        <v>55</v>
      </c>
      <c r="F3780">
        <v>3040</v>
      </c>
      <c r="G3780" t="s">
        <v>2193</v>
      </c>
      <c r="BT3780">
        <v>290</v>
      </c>
      <c r="BU3780">
        <v>580</v>
      </c>
      <c r="BV3780">
        <v>500</v>
      </c>
      <c r="BW3780">
        <v>441</v>
      </c>
      <c r="BX3780">
        <v>377</v>
      </c>
      <c r="BY3780">
        <v>305</v>
      </c>
      <c r="BZ3780">
        <v>230</v>
      </c>
      <c r="CA3780">
        <v>182</v>
      </c>
      <c r="CB3780">
        <v>91</v>
      </c>
      <c r="CC3780">
        <v>43</v>
      </c>
    </row>
    <row r="3781" spans="1:164">
      <c r="A3781" t="s">
        <v>3418</v>
      </c>
      <c r="B3781" t="s">
        <v>2018</v>
      </c>
      <c r="C3781" s="23">
        <v>45540</v>
      </c>
      <c r="D3781" s="23">
        <v>45603</v>
      </c>
      <c r="E3781">
        <v>55</v>
      </c>
      <c r="F3781">
        <v>3040</v>
      </c>
      <c r="G3781" t="s">
        <v>2195</v>
      </c>
      <c r="BT3781">
        <v>290</v>
      </c>
      <c r="BU3781">
        <v>870</v>
      </c>
      <c r="BV3781">
        <v>1371</v>
      </c>
      <c r="BW3781">
        <v>1812</v>
      </c>
      <c r="BX3781">
        <v>2189</v>
      </c>
      <c r="BY3781">
        <v>2494</v>
      </c>
      <c r="BZ3781">
        <v>2724</v>
      </c>
      <c r="CA3781">
        <v>2906</v>
      </c>
      <c r="CB3781">
        <v>2997</v>
      </c>
      <c r="CC3781">
        <v>3040</v>
      </c>
      <c r="CD3781">
        <v>3040</v>
      </c>
      <c r="CE3781">
        <v>3040</v>
      </c>
      <c r="CF3781">
        <v>3040</v>
      </c>
      <c r="CG3781">
        <v>3040</v>
      </c>
      <c r="CH3781">
        <v>3040</v>
      </c>
      <c r="CI3781">
        <v>3040</v>
      </c>
      <c r="CJ3781">
        <v>3040</v>
      </c>
      <c r="CK3781">
        <v>3040</v>
      </c>
      <c r="CL3781">
        <v>3040</v>
      </c>
      <c r="CM3781">
        <v>3040</v>
      </c>
      <c r="CN3781">
        <v>3040</v>
      </c>
      <c r="CO3781">
        <v>3040</v>
      </c>
      <c r="CP3781">
        <v>3040</v>
      </c>
      <c r="CQ3781">
        <v>3040</v>
      </c>
      <c r="CR3781">
        <v>3040</v>
      </c>
      <c r="CS3781">
        <v>3040</v>
      </c>
      <c r="CT3781">
        <v>3040</v>
      </c>
      <c r="CU3781">
        <v>3040</v>
      </c>
      <c r="CV3781">
        <v>3040</v>
      </c>
      <c r="CW3781">
        <v>3040</v>
      </c>
      <c r="CX3781">
        <v>3040</v>
      </c>
      <c r="CY3781">
        <v>3040</v>
      </c>
      <c r="CZ3781">
        <v>3040</v>
      </c>
      <c r="DA3781">
        <v>3040</v>
      </c>
      <c r="DB3781">
        <v>3040</v>
      </c>
      <c r="DC3781">
        <v>3040</v>
      </c>
      <c r="DD3781">
        <v>3040</v>
      </c>
      <c r="DE3781">
        <v>3040</v>
      </c>
      <c r="DF3781">
        <v>3040</v>
      </c>
      <c r="DG3781">
        <v>3040</v>
      </c>
      <c r="DH3781">
        <v>3040</v>
      </c>
      <c r="DI3781">
        <v>3040</v>
      </c>
      <c r="DJ3781">
        <v>3040</v>
      </c>
      <c r="DK3781">
        <v>3040</v>
      </c>
      <c r="DL3781">
        <v>3040</v>
      </c>
      <c r="DM3781">
        <v>3040</v>
      </c>
      <c r="DN3781">
        <v>3040</v>
      </c>
      <c r="DO3781">
        <v>3040</v>
      </c>
      <c r="DP3781">
        <v>3040</v>
      </c>
      <c r="DQ3781">
        <v>3040</v>
      </c>
      <c r="DR3781">
        <v>3040</v>
      </c>
      <c r="DS3781">
        <v>3040</v>
      </c>
      <c r="DT3781">
        <v>3040</v>
      </c>
      <c r="DU3781">
        <v>3040</v>
      </c>
      <c r="DV3781">
        <v>3040</v>
      </c>
      <c r="DW3781">
        <v>3040</v>
      </c>
      <c r="DX3781">
        <v>3040</v>
      </c>
      <c r="DY3781">
        <v>3040</v>
      </c>
      <c r="DZ3781">
        <v>3040</v>
      </c>
      <c r="EA3781">
        <v>3040</v>
      </c>
      <c r="EB3781">
        <v>3040</v>
      </c>
      <c r="EC3781">
        <v>3040</v>
      </c>
      <c r="ED3781">
        <v>3040</v>
      </c>
      <c r="EE3781">
        <v>3040</v>
      </c>
      <c r="EF3781">
        <v>3040</v>
      </c>
      <c r="EG3781">
        <v>3040</v>
      </c>
      <c r="EH3781">
        <v>3040</v>
      </c>
      <c r="EI3781">
        <v>3040</v>
      </c>
      <c r="EJ3781">
        <v>3040</v>
      </c>
      <c r="EK3781">
        <v>3040</v>
      </c>
      <c r="EL3781">
        <v>3040</v>
      </c>
      <c r="EM3781">
        <v>3040</v>
      </c>
      <c r="EN3781">
        <v>3040</v>
      </c>
      <c r="EO3781">
        <v>3040</v>
      </c>
      <c r="EP3781">
        <v>3040</v>
      </c>
      <c r="EQ3781">
        <v>3040</v>
      </c>
      <c r="ER3781">
        <v>3040</v>
      </c>
      <c r="ES3781">
        <v>3040</v>
      </c>
      <c r="ET3781">
        <v>3040</v>
      </c>
      <c r="EU3781">
        <v>3040</v>
      </c>
      <c r="EV3781">
        <v>3040</v>
      </c>
      <c r="EW3781">
        <v>3040</v>
      </c>
      <c r="EX3781">
        <v>3040</v>
      </c>
      <c r="EY3781">
        <v>3040</v>
      </c>
      <c r="EZ3781">
        <v>3040</v>
      </c>
      <c r="FA3781">
        <v>3040</v>
      </c>
      <c r="FB3781">
        <v>3040</v>
      </c>
      <c r="FC3781">
        <v>3040</v>
      </c>
      <c r="FD3781">
        <v>3040</v>
      </c>
      <c r="FE3781">
        <v>3040</v>
      </c>
      <c r="FF3781">
        <v>3040</v>
      </c>
      <c r="FG3781">
        <v>3040</v>
      </c>
      <c r="FH3781">
        <v>3040</v>
      </c>
    </row>
    <row r="3782" spans="1:164">
      <c r="A3782" t="s">
        <v>3419</v>
      </c>
      <c r="B3782" t="s">
        <v>2020</v>
      </c>
      <c r="C3782" s="23">
        <v>45569</v>
      </c>
      <c r="D3782" s="23">
        <v>45624</v>
      </c>
      <c r="E3782">
        <v>47</v>
      </c>
      <c r="F3782">
        <v>2608</v>
      </c>
      <c r="G3782" t="s">
        <v>2193</v>
      </c>
      <c r="BX3782">
        <v>190</v>
      </c>
      <c r="BY3782">
        <v>582</v>
      </c>
      <c r="BZ3782">
        <v>491</v>
      </c>
      <c r="CA3782">
        <v>422</v>
      </c>
      <c r="CB3782">
        <v>340</v>
      </c>
      <c r="CC3782">
        <v>259</v>
      </c>
      <c r="CD3782">
        <v>200</v>
      </c>
      <c r="CE3782">
        <v>91</v>
      </c>
      <c r="CF3782">
        <v>34</v>
      </c>
    </row>
    <row r="3783" spans="1:164">
      <c r="A3783" t="s">
        <v>3419</v>
      </c>
      <c r="B3783" t="s">
        <v>2020</v>
      </c>
      <c r="C3783" s="23">
        <v>45569</v>
      </c>
      <c r="D3783" s="23">
        <v>45624</v>
      </c>
      <c r="E3783">
        <v>47</v>
      </c>
      <c r="F3783">
        <v>2608</v>
      </c>
      <c r="G3783" t="s">
        <v>2195</v>
      </c>
      <c r="BX3783">
        <v>190</v>
      </c>
      <c r="BY3783">
        <v>772</v>
      </c>
      <c r="BZ3783">
        <v>1263</v>
      </c>
      <c r="CA3783">
        <v>1684</v>
      </c>
      <c r="CB3783">
        <v>2024</v>
      </c>
      <c r="CC3783">
        <v>2283</v>
      </c>
      <c r="CD3783">
        <v>2483</v>
      </c>
      <c r="CE3783">
        <v>2574</v>
      </c>
      <c r="CF3783">
        <v>2608</v>
      </c>
      <c r="CG3783">
        <v>2608</v>
      </c>
      <c r="CH3783">
        <v>2608</v>
      </c>
      <c r="CI3783">
        <v>2608</v>
      </c>
      <c r="CJ3783">
        <v>2608</v>
      </c>
      <c r="CK3783">
        <v>2608</v>
      </c>
      <c r="CL3783">
        <v>2608</v>
      </c>
      <c r="CM3783">
        <v>2608</v>
      </c>
      <c r="CN3783">
        <v>2608</v>
      </c>
      <c r="CO3783">
        <v>2608</v>
      </c>
      <c r="CP3783">
        <v>2608</v>
      </c>
      <c r="CQ3783">
        <v>2608</v>
      </c>
      <c r="CR3783">
        <v>2608</v>
      </c>
      <c r="CS3783">
        <v>2608</v>
      </c>
      <c r="CT3783">
        <v>2608</v>
      </c>
      <c r="CU3783">
        <v>2608</v>
      </c>
      <c r="CV3783">
        <v>2608</v>
      </c>
      <c r="CW3783">
        <v>2608</v>
      </c>
      <c r="CX3783">
        <v>2608</v>
      </c>
      <c r="CY3783">
        <v>2608</v>
      </c>
      <c r="CZ3783">
        <v>2608</v>
      </c>
      <c r="DA3783">
        <v>2608</v>
      </c>
      <c r="DB3783">
        <v>2608</v>
      </c>
      <c r="DC3783">
        <v>2608</v>
      </c>
      <c r="DD3783">
        <v>2608</v>
      </c>
      <c r="DE3783">
        <v>2608</v>
      </c>
      <c r="DF3783">
        <v>2608</v>
      </c>
      <c r="DG3783">
        <v>2608</v>
      </c>
      <c r="DH3783">
        <v>2608</v>
      </c>
      <c r="DI3783">
        <v>2608</v>
      </c>
      <c r="DJ3783">
        <v>2608</v>
      </c>
      <c r="DK3783">
        <v>2608</v>
      </c>
      <c r="DL3783">
        <v>2608</v>
      </c>
      <c r="DM3783">
        <v>2608</v>
      </c>
      <c r="DN3783">
        <v>2608</v>
      </c>
      <c r="DO3783">
        <v>2608</v>
      </c>
      <c r="DP3783">
        <v>2608</v>
      </c>
      <c r="DQ3783">
        <v>2608</v>
      </c>
      <c r="DR3783">
        <v>2608</v>
      </c>
      <c r="DS3783">
        <v>2608</v>
      </c>
      <c r="DT3783">
        <v>2608</v>
      </c>
      <c r="DU3783">
        <v>2608</v>
      </c>
      <c r="DV3783">
        <v>2608</v>
      </c>
      <c r="DW3783">
        <v>2608</v>
      </c>
      <c r="DX3783">
        <v>2608</v>
      </c>
      <c r="DY3783">
        <v>2608</v>
      </c>
      <c r="DZ3783">
        <v>2608</v>
      </c>
      <c r="EA3783">
        <v>2608</v>
      </c>
      <c r="EB3783">
        <v>2608</v>
      </c>
      <c r="EC3783">
        <v>2608</v>
      </c>
      <c r="ED3783">
        <v>2608</v>
      </c>
      <c r="EE3783">
        <v>2608</v>
      </c>
      <c r="EF3783">
        <v>2608</v>
      </c>
      <c r="EG3783">
        <v>2608</v>
      </c>
      <c r="EH3783">
        <v>2608</v>
      </c>
      <c r="EI3783">
        <v>2608</v>
      </c>
      <c r="EJ3783">
        <v>2608</v>
      </c>
      <c r="EK3783">
        <v>2608</v>
      </c>
      <c r="EL3783">
        <v>2608</v>
      </c>
      <c r="EM3783">
        <v>2608</v>
      </c>
      <c r="EN3783">
        <v>2608</v>
      </c>
      <c r="EO3783">
        <v>2608</v>
      </c>
      <c r="EP3783">
        <v>2608</v>
      </c>
      <c r="EQ3783">
        <v>2608</v>
      </c>
      <c r="ER3783">
        <v>2608</v>
      </c>
      <c r="ES3783">
        <v>2608</v>
      </c>
      <c r="ET3783">
        <v>2608</v>
      </c>
      <c r="EU3783">
        <v>2608</v>
      </c>
      <c r="EV3783">
        <v>2608</v>
      </c>
      <c r="EW3783">
        <v>2608</v>
      </c>
      <c r="EX3783">
        <v>2608</v>
      </c>
      <c r="EY3783">
        <v>2608</v>
      </c>
      <c r="EZ3783">
        <v>2608</v>
      </c>
      <c r="FA3783">
        <v>2608</v>
      </c>
      <c r="FB3783">
        <v>2608</v>
      </c>
      <c r="FC3783">
        <v>2608</v>
      </c>
      <c r="FD3783">
        <v>2608</v>
      </c>
      <c r="FE3783">
        <v>2608</v>
      </c>
      <c r="FF3783">
        <v>2608</v>
      </c>
      <c r="FG3783">
        <v>2608</v>
      </c>
      <c r="FH3783">
        <v>2608</v>
      </c>
    </row>
    <row r="3784" spans="1:164">
      <c r="A3784" t="s">
        <v>3420</v>
      </c>
      <c r="B3784" t="s">
        <v>2022</v>
      </c>
      <c r="C3784" s="23">
        <v>45624</v>
      </c>
      <c r="D3784" s="23">
        <v>45624</v>
      </c>
      <c r="E3784">
        <v>1</v>
      </c>
      <c r="F3784">
        <v>51</v>
      </c>
      <c r="G3784" t="s">
        <v>2193</v>
      </c>
      <c r="CF3784">
        <v>51</v>
      </c>
    </row>
    <row r="3785" spans="1:164">
      <c r="A3785" t="s">
        <v>3420</v>
      </c>
      <c r="B3785" t="s">
        <v>2022</v>
      </c>
      <c r="C3785" s="23">
        <v>45624</v>
      </c>
      <c r="D3785" s="23">
        <v>45624</v>
      </c>
      <c r="E3785">
        <v>1</v>
      </c>
      <c r="F3785">
        <v>51</v>
      </c>
      <c r="G3785" t="s">
        <v>2195</v>
      </c>
      <c r="CF3785">
        <v>51</v>
      </c>
      <c r="CG3785">
        <v>51</v>
      </c>
      <c r="CH3785">
        <v>51</v>
      </c>
      <c r="CI3785">
        <v>51</v>
      </c>
      <c r="CJ3785">
        <v>51</v>
      </c>
      <c r="CK3785">
        <v>51</v>
      </c>
      <c r="CL3785">
        <v>51</v>
      </c>
      <c r="CM3785">
        <v>51</v>
      </c>
      <c r="CN3785">
        <v>51</v>
      </c>
      <c r="CO3785">
        <v>51</v>
      </c>
      <c r="CP3785">
        <v>51</v>
      </c>
      <c r="CQ3785">
        <v>51</v>
      </c>
      <c r="CR3785">
        <v>51</v>
      </c>
      <c r="CS3785">
        <v>51</v>
      </c>
      <c r="CT3785">
        <v>51</v>
      </c>
      <c r="CU3785">
        <v>51</v>
      </c>
      <c r="CV3785">
        <v>51</v>
      </c>
      <c r="CW3785">
        <v>51</v>
      </c>
      <c r="CX3785">
        <v>51</v>
      </c>
      <c r="CY3785">
        <v>51</v>
      </c>
      <c r="CZ3785">
        <v>51</v>
      </c>
      <c r="DA3785">
        <v>51</v>
      </c>
      <c r="DB3785">
        <v>51</v>
      </c>
      <c r="DC3785">
        <v>51</v>
      </c>
      <c r="DD3785">
        <v>51</v>
      </c>
      <c r="DE3785">
        <v>51</v>
      </c>
      <c r="DF3785">
        <v>51</v>
      </c>
      <c r="DG3785">
        <v>51</v>
      </c>
      <c r="DH3785">
        <v>51</v>
      </c>
      <c r="DI3785">
        <v>51</v>
      </c>
      <c r="DJ3785">
        <v>51</v>
      </c>
      <c r="DK3785">
        <v>51</v>
      </c>
      <c r="DL3785">
        <v>51</v>
      </c>
      <c r="DM3785">
        <v>51</v>
      </c>
      <c r="DN3785">
        <v>51</v>
      </c>
      <c r="DO3785">
        <v>51</v>
      </c>
      <c r="DP3785">
        <v>51</v>
      </c>
      <c r="DQ3785">
        <v>51</v>
      </c>
      <c r="DR3785">
        <v>51</v>
      </c>
      <c r="DS3785">
        <v>51</v>
      </c>
      <c r="DT3785">
        <v>51</v>
      </c>
      <c r="DU3785">
        <v>51</v>
      </c>
      <c r="DV3785">
        <v>51</v>
      </c>
      <c r="DW3785">
        <v>51</v>
      </c>
      <c r="DX3785">
        <v>51</v>
      </c>
      <c r="DY3785">
        <v>51</v>
      </c>
      <c r="DZ3785">
        <v>51</v>
      </c>
      <c r="EA3785">
        <v>51</v>
      </c>
      <c r="EB3785">
        <v>51</v>
      </c>
      <c r="EC3785">
        <v>51</v>
      </c>
      <c r="ED3785">
        <v>51</v>
      </c>
      <c r="EE3785">
        <v>51</v>
      </c>
      <c r="EF3785">
        <v>51</v>
      </c>
      <c r="EG3785">
        <v>51</v>
      </c>
      <c r="EH3785">
        <v>51</v>
      </c>
      <c r="EI3785">
        <v>51</v>
      </c>
      <c r="EJ3785">
        <v>51</v>
      </c>
      <c r="EK3785">
        <v>51</v>
      </c>
      <c r="EL3785">
        <v>51</v>
      </c>
      <c r="EM3785">
        <v>51</v>
      </c>
      <c r="EN3785">
        <v>51</v>
      </c>
      <c r="EO3785">
        <v>51</v>
      </c>
      <c r="EP3785">
        <v>51</v>
      </c>
      <c r="EQ3785">
        <v>51</v>
      </c>
      <c r="ER3785">
        <v>51</v>
      </c>
      <c r="ES3785">
        <v>51</v>
      </c>
      <c r="ET3785">
        <v>51</v>
      </c>
      <c r="EU3785">
        <v>51</v>
      </c>
      <c r="EV3785">
        <v>51</v>
      </c>
      <c r="EW3785">
        <v>51</v>
      </c>
      <c r="EX3785">
        <v>51</v>
      </c>
      <c r="EY3785">
        <v>51</v>
      </c>
      <c r="EZ3785">
        <v>51</v>
      </c>
      <c r="FA3785">
        <v>51</v>
      </c>
      <c r="FB3785">
        <v>51</v>
      </c>
      <c r="FC3785">
        <v>51</v>
      </c>
      <c r="FD3785">
        <v>51</v>
      </c>
      <c r="FE3785">
        <v>51</v>
      </c>
      <c r="FF3785">
        <v>51</v>
      </c>
      <c r="FG3785">
        <v>51</v>
      </c>
      <c r="FH3785">
        <v>51</v>
      </c>
    </row>
    <row r="3786" spans="1:164">
      <c r="A3786" t="s">
        <v>3164</v>
      </c>
      <c r="C3786" s="23">
        <v>45540</v>
      </c>
      <c r="D3786" s="23">
        <v>45605</v>
      </c>
      <c r="E3786">
        <v>56</v>
      </c>
      <c r="F3786">
        <v>3346</v>
      </c>
      <c r="G3786" t="s">
        <v>2193</v>
      </c>
      <c r="BT3786">
        <v>43</v>
      </c>
      <c r="BU3786">
        <v>235</v>
      </c>
      <c r="BV3786">
        <v>490</v>
      </c>
      <c r="BW3786">
        <v>720</v>
      </c>
      <c r="BX3786">
        <v>628</v>
      </c>
      <c r="BY3786">
        <v>437</v>
      </c>
      <c r="BZ3786">
        <v>356</v>
      </c>
      <c r="CA3786">
        <v>238</v>
      </c>
      <c r="CB3786">
        <v>125</v>
      </c>
      <c r="CC3786">
        <v>74</v>
      </c>
    </row>
    <row r="3787" spans="1:164">
      <c r="A3787" t="s">
        <v>3164</v>
      </c>
      <c r="C3787" s="23">
        <v>45540</v>
      </c>
      <c r="D3787" s="23">
        <v>45605</v>
      </c>
      <c r="E3787">
        <v>56</v>
      </c>
      <c r="F3787">
        <v>3346</v>
      </c>
      <c r="G3787" t="s">
        <v>2195</v>
      </c>
      <c r="BT3787">
        <v>43</v>
      </c>
      <c r="BU3787">
        <v>278</v>
      </c>
      <c r="BV3787">
        <v>767</v>
      </c>
      <c r="BW3787">
        <v>1487</v>
      </c>
      <c r="BX3787">
        <v>2116</v>
      </c>
      <c r="BY3787">
        <v>2553</v>
      </c>
      <c r="BZ3787">
        <v>2909</v>
      </c>
      <c r="CA3787">
        <v>3147</v>
      </c>
      <c r="CB3787">
        <v>3272</v>
      </c>
      <c r="CC3787">
        <v>3346</v>
      </c>
      <c r="CD3787">
        <v>3346</v>
      </c>
      <c r="CE3787">
        <v>3346</v>
      </c>
      <c r="CF3787">
        <v>3346</v>
      </c>
      <c r="CG3787">
        <v>3346</v>
      </c>
      <c r="CH3787">
        <v>3346</v>
      </c>
      <c r="CI3787">
        <v>3346</v>
      </c>
      <c r="CJ3787">
        <v>3346</v>
      </c>
      <c r="CK3787">
        <v>3346</v>
      </c>
      <c r="CL3787">
        <v>3346</v>
      </c>
      <c r="CM3787">
        <v>3346</v>
      </c>
      <c r="CN3787">
        <v>3346</v>
      </c>
      <c r="CO3787">
        <v>3346</v>
      </c>
      <c r="CP3787">
        <v>3346</v>
      </c>
      <c r="CQ3787">
        <v>3346</v>
      </c>
      <c r="CR3787">
        <v>3346</v>
      </c>
      <c r="CS3787">
        <v>3346</v>
      </c>
      <c r="CT3787">
        <v>3346</v>
      </c>
      <c r="CU3787">
        <v>3346</v>
      </c>
      <c r="CV3787">
        <v>3346</v>
      </c>
      <c r="CW3787">
        <v>3346</v>
      </c>
      <c r="CX3787">
        <v>3346</v>
      </c>
      <c r="CY3787">
        <v>3346</v>
      </c>
      <c r="CZ3787">
        <v>3346</v>
      </c>
      <c r="DA3787">
        <v>3346</v>
      </c>
      <c r="DB3787">
        <v>3346</v>
      </c>
      <c r="DC3787">
        <v>3346</v>
      </c>
      <c r="DD3787">
        <v>3346</v>
      </c>
      <c r="DE3787">
        <v>3346</v>
      </c>
      <c r="DF3787">
        <v>3346</v>
      </c>
      <c r="DG3787">
        <v>3346</v>
      </c>
      <c r="DH3787">
        <v>3346</v>
      </c>
      <c r="DI3787">
        <v>3346</v>
      </c>
      <c r="DJ3787">
        <v>3346</v>
      </c>
      <c r="DK3787">
        <v>3346</v>
      </c>
      <c r="DL3787">
        <v>3346</v>
      </c>
      <c r="DM3787">
        <v>3346</v>
      </c>
      <c r="DN3787">
        <v>3346</v>
      </c>
      <c r="DO3787">
        <v>3346</v>
      </c>
      <c r="DP3787">
        <v>3346</v>
      </c>
      <c r="DQ3787">
        <v>3346</v>
      </c>
      <c r="DR3787">
        <v>3346</v>
      </c>
      <c r="DS3787">
        <v>3346</v>
      </c>
      <c r="DT3787">
        <v>3346</v>
      </c>
      <c r="DU3787">
        <v>3346</v>
      </c>
      <c r="DV3787">
        <v>3346</v>
      </c>
      <c r="DW3787">
        <v>3346</v>
      </c>
      <c r="DX3787">
        <v>3346</v>
      </c>
      <c r="DY3787">
        <v>3346</v>
      </c>
      <c r="DZ3787">
        <v>3346</v>
      </c>
      <c r="EA3787">
        <v>3346</v>
      </c>
      <c r="EB3787">
        <v>3346</v>
      </c>
      <c r="EC3787">
        <v>3346</v>
      </c>
      <c r="ED3787">
        <v>3346</v>
      </c>
      <c r="EE3787">
        <v>3346</v>
      </c>
      <c r="EF3787">
        <v>3346</v>
      </c>
      <c r="EG3787">
        <v>3346</v>
      </c>
      <c r="EH3787">
        <v>3346</v>
      </c>
      <c r="EI3787">
        <v>3346</v>
      </c>
      <c r="EJ3787">
        <v>3346</v>
      </c>
      <c r="EK3787">
        <v>3346</v>
      </c>
      <c r="EL3787">
        <v>3346</v>
      </c>
      <c r="EM3787">
        <v>3346</v>
      </c>
      <c r="EN3787">
        <v>3346</v>
      </c>
      <c r="EO3787">
        <v>3346</v>
      </c>
      <c r="EP3787">
        <v>3346</v>
      </c>
      <c r="EQ3787">
        <v>3346</v>
      </c>
      <c r="ER3787">
        <v>3346</v>
      </c>
      <c r="ES3787">
        <v>3346</v>
      </c>
      <c r="ET3787">
        <v>3346</v>
      </c>
      <c r="EU3787">
        <v>3346</v>
      </c>
      <c r="EV3787">
        <v>3346</v>
      </c>
      <c r="EW3787">
        <v>3346</v>
      </c>
      <c r="EX3787">
        <v>3346</v>
      </c>
      <c r="EY3787">
        <v>3346</v>
      </c>
      <c r="EZ3787">
        <v>3346</v>
      </c>
      <c r="FA3787">
        <v>3346</v>
      </c>
      <c r="FB3787">
        <v>3346</v>
      </c>
      <c r="FC3787">
        <v>3346</v>
      </c>
      <c r="FD3787">
        <v>3346</v>
      </c>
      <c r="FE3787">
        <v>3346</v>
      </c>
      <c r="FF3787">
        <v>3346</v>
      </c>
      <c r="FG3787">
        <v>3346</v>
      </c>
      <c r="FH3787">
        <v>3346</v>
      </c>
    </row>
    <row r="3788" spans="1:164">
      <c r="A3788" t="s">
        <v>3421</v>
      </c>
      <c r="B3788" t="s">
        <v>2024</v>
      </c>
      <c r="C3788" s="23">
        <v>45540</v>
      </c>
      <c r="D3788" s="23">
        <v>45605</v>
      </c>
      <c r="E3788">
        <v>56</v>
      </c>
      <c r="F3788">
        <v>1673</v>
      </c>
      <c r="G3788" t="s">
        <v>2193</v>
      </c>
      <c r="BT3788">
        <v>21</v>
      </c>
      <c r="BU3788">
        <v>118</v>
      </c>
      <c r="BV3788">
        <v>245</v>
      </c>
      <c r="BW3788">
        <v>360</v>
      </c>
      <c r="BX3788">
        <v>314</v>
      </c>
      <c r="BY3788">
        <v>219</v>
      </c>
      <c r="BZ3788">
        <v>178</v>
      </c>
      <c r="CA3788">
        <v>119</v>
      </c>
      <c r="CB3788">
        <v>63</v>
      </c>
      <c r="CC3788">
        <v>37</v>
      </c>
    </row>
    <row r="3789" spans="1:164">
      <c r="A3789" t="s">
        <v>3421</v>
      </c>
      <c r="B3789" t="s">
        <v>2024</v>
      </c>
      <c r="C3789" s="23">
        <v>45540</v>
      </c>
      <c r="D3789" s="23">
        <v>45605</v>
      </c>
      <c r="E3789">
        <v>56</v>
      </c>
      <c r="F3789">
        <v>1673</v>
      </c>
      <c r="G3789" t="s">
        <v>2195</v>
      </c>
      <c r="BT3789">
        <v>21</v>
      </c>
      <c r="BU3789">
        <v>139</v>
      </c>
      <c r="BV3789">
        <v>384</v>
      </c>
      <c r="BW3789">
        <v>744</v>
      </c>
      <c r="BX3789">
        <v>1058</v>
      </c>
      <c r="BY3789">
        <v>1277</v>
      </c>
      <c r="BZ3789">
        <v>1455</v>
      </c>
      <c r="CA3789">
        <v>1573</v>
      </c>
      <c r="CB3789">
        <v>1636</v>
      </c>
      <c r="CC3789">
        <v>1673</v>
      </c>
      <c r="CD3789">
        <v>1673</v>
      </c>
      <c r="CE3789">
        <v>1673</v>
      </c>
      <c r="CF3789">
        <v>1673</v>
      </c>
      <c r="CG3789">
        <v>1673</v>
      </c>
      <c r="CH3789">
        <v>1673</v>
      </c>
      <c r="CI3789">
        <v>1673</v>
      </c>
      <c r="CJ3789">
        <v>1673</v>
      </c>
      <c r="CK3789">
        <v>1673</v>
      </c>
      <c r="CL3789">
        <v>1673</v>
      </c>
      <c r="CM3789">
        <v>1673</v>
      </c>
      <c r="CN3789">
        <v>1673</v>
      </c>
      <c r="CO3789">
        <v>1673</v>
      </c>
      <c r="CP3789">
        <v>1673</v>
      </c>
      <c r="CQ3789">
        <v>1673</v>
      </c>
      <c r="CR3789">
        <v>1673</v>
      </c>
      <c r="CS3789">
        <v>1673</v>
      </c>
      <c r="CT3789">
        <v>1673</v>
      </c>
      <c r="CU3789">
        <v>1673</v>
      </c>
      <c r="CV3789">
        <v>1673</v>
      </c>
      <c r="CW3789">
        <v>1673</v>
      </c>
      <c r="CX3789">
        <v>1673</v>
      </c>
      <c r="CY3789">
        <v>1673</v>
      </c>
      <c r="CZ3789">
        <v>1673</v>
      </c>
      <c r="DA3789">
        <v>1673</v>
      </c>
      <c r="DB3789">
        <v>1673</v>
      </c>
      <c r="DC3789">
        <v>1673</v>
      </c>
      <c r="DD3789">
        <v>1673</v>
      </c>
      <c r="DE3789">
        <v>1673</v>
      </c>
      <c r="DF3789">
        <v>1673</v>
      </c>
      <c r="DG3789">
        <v>1673</v>
      </c>
      <c r="DH3789">
        <v>1673</v>
      </c>
      <c r="DI3789">
        <v>1673</v>
      </c>
      <c r="DJ3789">
        <v>1673</v>
      </c>
      <c r="DK3789">
        <v>1673</v>
      </c>
      <c r="DL3789">
        <v>1673</v>
      </c>
      <c r="DM3789">
        <v>1673</v>
      </c>
      <c r="DN3789">
        <v>1673</v>
      </c>
      <c r="DO3789">
        <v>1673</v>
      </c>
      <c r="DP3789">
        <v>1673</v>
      </c>
      <c r="DQ3789">
        <v>1673</v>
      </c>
      <c r="DR3789">
        <v>1673</v>
      </c>
      <c r="DS3789">
        <v>1673</v>
      </c>
      <c r="DT3789">
        <v>1673</v>
      </c>
      <c r="DU3789">
        <v>1673</v>
      </c>
      <c r="DV3789">
        <v>1673</v>
      </c>
      <c r="DW3789">
        <v>1673</v>
      </c>
      <c r="DX3789">
        <v>1673</v>
      </c>
      <c r="DY3789">
        <v>1673</v>
      </c>
      <c r="DZ3789">
        <v>1673</v>
      </c>
      <c r="EA3789">
        <v>1673</v>
      </c>
      <c r="EB3789">
        <v>1673</v>
      </c>
      <c r="EC3789">
        <v>1673</v>
      </c>
      <c r="ED3789">
        <v>1673</v>
      </c>
      <c r="EE3789">
        <v>1673</v>
      </c>
      <c r="EF3789">
        <v>1673</v>
      </c>
      <c r="EG3789">
        <v>1673</v>
      </c>
      <c r="EH3789">
        <v>1673</v>
      </c>
      <c r="EI3789">
        <v>1673</v>
      </c>
      <c r="EJ3789">
        <v>1673</v>
      </c>
      <c r="EK3789">
        <v>1673</v>
      </c>
      <c r="EL3789">
        <v>1673</v>
      </c>
      <c r="EM3789">
        <v>1673</v>
      </c>
      <c r="EN3789">
        <v>1673</v>
      </c>
      <c r="EO3789">
        <v>1673</v>
      </c>
      <c r="EP3789">
        <v>1673</v>
      </c>
      <c r="EQ3789">
        <v>1673</v>
      </c>
      <c r="ER3789">
        <v>1673</v>
      </c>
      <c r="ES3789">
        <v>1673</v>
      </c>
      <c r="ET3789">
        <v>1673</v>
      </c>
      <c r="EU3789">
        <v>1673</v>
      </c>
      <c r="EV3789">
        <v>1673</v>
      </c>
      <c r="EW3789">
        <v>1673</v>
      </c>
      <c r="EX3789">
        <v>1673</v>
      </c>
      <c r="EY3789">
        <v>1673</v>
      </c>
      <c r="EZ3789">
        <v>1673</v>
      </c>
      <c r="FA3789">
        <v>1673</v>
      </c>
      <c r="FB3789">
        <v>1673</v>
      </c>
      <c r="FC3789">
        <v>1673</v>
      </c>
      <c r="FD3789">
        <v>1673</v>
      </c>
      <c r="FE3789">
        <v>1673</v>
      </c>
      <c r="FF3789">
        <v>1673</v>
      </c>
      <c r="FG3789">
        <v>1673</v>
      </c>
      <c r="FH3789">
        <v>1673</v>
      </c>
    </row>
    <row r="3790" spans="1:164">
      <c r="A3790" t="s">
        <v>3422</v>
      </c>
      <c r="B3790" t="s">
        <v>2026</v>
      </c>
      <c r="C3790" s="23">
        <v>45540</v>
      </c>
      <c r="D3790" s="23">
        <v>45605</v>
      </c>
      <c r="E3790">
        <v>56</v>
      </c>
      <c r="F3790">
        <v>1673</v>
      </c>
      <c r="G3790" t="s">
        <v>2193</v>
      </c>
      <c r="BT3790">
        <v>21</v>
      </c>
      <c r="BU3790">
        <v>118</v>
      </c>
      <c r="BV3790">
        <v>245</v>
      </c>
      <c r="BW3790">
        <v>360</v>
      </c>
      <c r="BX3790">
        <v>314</v>
      </c>
      <c r="BY3790">
        <v>219</v>
      </c>
      <c r="BZ3790">
        <v>178</v>
      </c>
      <c r="CA3790">
        <v>119</v>
      </c>
      <c r="CB3790">
        <v>63</v>
      </c>
      <c r="CC3790">
        <v>37</v>
      </c>
    </row>
    <row r="3791" spans="1:164">
      <c r="A3791" t="s">
        <v>3422</v>
      </c>
      <c r="B3791" t="s">
        <v>2026</v>
      </c>
      <c r="C3791" s="23">
        <v>45540</v>
      </c>
      <c r="D3791" s="23">
        <v>45605</v>
      </c>
      <c r="E3791">
        <v>56</v>
      </c>
      <c r="F3791">
        <v>1673</v>
      </c>
      <c r="G3791" t="s">
        <v>2195</v>
      </c>
      <c r="BT3791">
        <v>21</v>
      </c>
      <c r="BU3791">
        <v>139</v>
      </c>
      <c r="BV3791">
        <v>384</v>
      </c>
      <c r="BW3791">
        <v>744</v>
      </c>
      <c r="BX3791">
        <v>1058</v>
      </c>
      <c r="BY3791">
        <v>1277</v>
      </c>
      <c r="BZ3791">
        <v>1455</v>
      </c>
      <c r="CA3791">
        <v>1573</v>
      </c>
      <c r="CB3791">
        <v>1636</v>
      </c>
      <c r="CC3791">
        <v>1673</v>
      </c>
      <c r="CD3791">
        <v>1673</v>
      </c>
      <c r="CE3791">
        <v>1673</v>
      </c>
      <c r="CF3791">
        <v>1673</v>
      </c>
      <c r="CG3791">
        <v>1673</v>
      </c>
      <c r="CH3791">
        <v>1673</v>
      </c>
      <c r="CI3791">
        <v>1673</v>
      </c>
      <c r="CJ3791">
        <v>1673</v>
      </c>
      <c r="CK3791">
        <v>1673</v>
      </c>
      <c r="CL3791">
        <v>1673</v>
      </c>
      <c r="CM3791">
        <v>1673</v>
      </c>
      <c r="CN3791">
        <v>1673</v>
      </c>
      <c r="CO3791">
        <v>1673</v>
      </c>
      <c r="CP3791">
        <v>1673</v>
      </c>
      <c r="CQ3791">
        <v>1673</v>
      </c>
      <c r="CR3791">
        <v>1673</v>
      </c>
      <c r="CS3791">
        <v>1673</v>
      </c>
      <c r="CT3791">
        <v>1673</v>
      </c>
      <c r="CU3791">
        <v>1673</v>
      </c>
      <c r="CV3791">
        <v>1673</v>
      </c>
      <c r="CW3791">
        <v>1673</v>
      </c>
      <c r="CX3791">
        <v>1673</v>
      </c>
      <c r="CY3791">
        <v>1673</v>
      </c>
      <c r="CZ3791">
        <v>1673</v>
      </c>
      <c r="DA3791">
        <v>1673</v>
      </c>
      <c r="DB3791">
        <v>1673</v>
      </c>
      <c r="DC3791">
        <v>1673</v>
      </c>
      <c r="DD3791">
        <v>1673</v>
      </c>
      <c r="DE3791">
        <v>1673</v>
      </c>
      <c r="DF3791">
        <v>1673</v>
      </c>
      <c r="DG3791">
        <v>1673</v>
      </c>
      <c r="DH3791">
        <v>1673</v>
      </c>
      <c r="DI3791">
        <v>1673</v>
      </c>
      <c r="DJ3791">
        <v>1673</v>
      </c>
      <c r="DK3791">
        <v>1673</v>
      </c>
      <c r="DL3791">
        <v>1673</v>
      </c>
      <c r="DM3791">
        <v>1673</v>
      </c>
      <c r="DN3791">
        <v>1673</v>
      </c>
      <c r="DO3791">
        <v>1673</v>
      </c>
      <c r="DP3791">
        <v>1673</v>
      </c>
      <c r="DQ3791">
        <v>1673</v>
      </c>
      <c r="DR3791">
        <v>1673</v>
      </c>
      <c r="DS3791">
        <v>1673</v>
      </c>
      <c r="DT3791">
        <v>1673</v>
      </c>
      <c r="DU3791">
        <v>1673</v>
      </c>
      <c r="DV3791">
        <v>1673</v>
      </c>
      <c r="DW3791">
        <v>1673</v>
      </c>
      <c r="DX3791">
        <v>1673</v>
      </c>
      <c r="DY3791">
        <v>1673</v>
      </c>
      <c r="DZ3791">
        <v>1673</v>
      </c>
      <c r="EA3791">
        <v>1673</v>
      </c>
      <c r="EB3791">
        <v>1673</v>
      </c>
      <c r="EC3791">
        <v>1673</v>
      </c>
      <c r="ED3791">
        <v>1673</v>
      </c>
      <c r="EE3791">
        <v>1673</v>
      </c>
      <c r="EF3791">
        <v>1673</v>
      </c>
      <c r="EG3791">
        <v>1673</v>
      </c>
      <c r="EH3791">
        <v>1673</v>
      </c>
      <c r="EI3791">
        <v>1673</v>
      </c>
      <c r="EJ3791">
        <v>1673</v>
      </c>
      <c r="EK3791">
        <v>1673</v>
      </c>
      <c r="EL3791">
        <v>1673</v>
      </c>
      <c r="EM3791">
        <v>1673</v>
      </c>
      <c r="EN3791">
        <v>1673</v>
      </c>
      <c r="EO3791">
        <v>1673</v>
      </c>
      <c r="EP3791">
        <v>1673</v>
      </c>
      <c r="EQ3791">
        <v>1673</v>
      </c>
      <c r="ER3791">
        <v>1673</v>
      </c>
      <c r="ES3791">
        <v>1673</v>
      </c>
      <c r="ET3791">
        <v>1673</v>
      </c>
      <c r="EU3791">
        <v>1673</v>
      </c>
      <c r="EV3791">
        <v>1673</v>
      </c>
      <c r="EW3791">
        <v>1673</v>
      </c>
      <c r="EX3791">
        <v>1673</v>
      </c>
      <c r="EY3791">
        <v>1673</v>
      </c>
      <c r="EZ3791">
        <v>1673</v>
      </c>
      <c r="FA3791">
        <v>1673</v>
      </c>
      <c r="FB3791">
        <v>1673</v>
      </c>
      <c r="FC3791">
        <v>1673</v>
      </c>
      <c r="FD3791">
        <v>1673</v>
      </c>
      <c r="FE3791">
        <v>1673</v>
      </c>
      <c r="FF3791">
        <v>1673</v>
      </c>
      <c r="FG3791">
        <v>1673</v>
      </c>
      <c r="FH3791">
        <v>1673</v>
      </c>
    </row>
    <row r="3792" spans="1:164">
      <c r="A3792" t="s">
        <v>3423</v>
      </c>
      <c r="C3792" s="23">
        <v>45307</v>
      </c>
      <c r="D3792" s="23">
        <v>45920</v>
      </c>
      <c r="E3792">
        <v>527</v>
      </c>
      <c r="F3792">
        <v>33972</v>
      </c>
      <c r="G3792" t="s">
        <v>2193</v>
      </c>
      <c r="AM3792">
        <v>1104</v>
      </c>
      <c r="AN3792">
        <v>1073</v>
      </c>
      <c r="AO3792">
        <v>817</v>
      </c>
      <c r="AP3792">
        <v>543</v>
      </c>
      <c r="AQ3792">
        <v>266</v>
      </c>
      <c r="AR3792">
        <v>42</v>
      </c>
      <c r="BH3792">
        <v>12</v>
      </c>
      <c r="BI3792">
        <v>306</v>
      </c>
      <c r="BJ3792">
        <v>1351</v>
      </c>
      <c r="BK3792">
        <v>1209</v>
      </c>
      <c r="BL3792">
        <v>239</v>
      </c>
      <c r="BM3792">
        <v>1251</v>
      </c>
      <c r="BN3792">
        <v>1021</v>
      </c>
      <c r="BO3792">
        <v>772</v>
      </c>
      <c r="BP3792">
        <v>511</v>
      </c>
      <c r="BQ3792">
        <v>234</v>
      </c>
      <c r="BR3792">
        <v>28</v>
      </c>
      <c r="BU3792">
        <v>413</v>
      </c>
      <c r="BV3792">
        <v>1310</v>
      </c>
      <c r="BW3792">
        <v>1175</v>
      </c>
      <c r="BX3792">
        <v>1007</v>
      </c>
      <c r="BY3792">
        <v>895</v>
      </c>
      <c r="BZ3792">
        <v>741</v>
      </c>
      <c r="CA3792">
        <v>587</v>
      </c>
      <c r="CB3792">
        <v>476</v>
      </c>
      <c r="CC3792">
        <v>306</v>
      </c>
      <c r="CD3792">
        <v>173</v>
      </c>
      <c r="CE3792">
        <v>44</v>
      </c>
      <c r="CM3792">
        <v>456</v>
      </c>
      <c r="CN3792">
        <v>1183</v>
      </c>
      <c r="CO3792">
        <v>2045</v>
      </c>
      <c r="CP3792">
        <v>1707</v>
      </c>
      <c r="CQ3792">
        <v>1108</v>
      </c>
      <c r="CR3792">
        <v>892</v>
      </c>
      <c r="CS3792">
        <v>415</v>
      </c>
      <c r="CT3792">
        <v>228</v>
      </c>
      <c r="DO3792">
        <v>456</v>
      </c>
      <c r="DP3792">
        <v>1183</v>
      </c>
      <c r="DQ3792">
        <v>2045</v>
      </c>
      <c r="DR3792">
        <v>1707</v>
      </c>
      <c r="DS3792">
        <v>1108</v>
      </c>
      <c r="DT3792">
        <v>892</v>
      </c>
      <c r="DU3792">
        <v>415</v>
      </c>
      <c r="DV3792">
        <v>228</v>
      </c>
    </row>
    <row r="3793" spans="1:164">
      <c r="A3793" t="s">
        <v>3423</v>
      </c>
      <c r="C3793" s="23">
        <v>45307</v>
      </c>
      <c r="D3793" s="23">
        <v>45920</v>
      </c>
      <c r="E3793">
        <v>527</v>
      </c>
      <c r="F3793">
        <v>33972</v>
      </c>
      <c r="G3793" t="s">
        <v>2195</v>
      </c>
      <c r="AM3793">
        <v>1104</v>
      </c>
      <c r="AN3793">
        <v>2177</v>
      </c>
      <c r="AO3793">
        <v>2994</v>
      </c>
      <c r="AP3793">
        <v>3537</v>
      </c>
      <c r="AQ3793">
        <v>3803</v>
      </c>
      <c r="AR3793">
        <v>3845</v>
      </c>
      <c r="AS3793">
        <v>3845</v>
      </c>
      <c r="AT3793">
        <v>3845</v>
      </c>
      <c r="AU3793">
        <v>3845</v>
      </c>
      <c r="AV3793">
        <v>3845</v>
      </c>
      <c r="AW3793">
        <v>3845</v>
      </c>
      <c r="AX3793">
        <v>3845</v>
      </c>
      <c r="AY3793">
        <v>3845</v>
      </c>
      <c r="AZ3793">
        <v>3845</v>
      </c>
      <c r="BA3793">
        <v>3845</v>
      </c>
      <c r="BB3793">
        <v>3845</v>
      </c>
      <c r="BC3793">
        <v>3845</v>
      </c>
      <c r="BD3793">
        <v>3845</v>
      </c>
      <c r="BE3793">
        <v>3845</v>
      </c>
      <c r="BF3793">
        <v>3845</v>
      </c>
      <c r="BG3793">
        <v>3845</v>
      </c>
      <c r="BH3793">
        <v>3857</v>
      </c>
      <c r="BI3793">
        <v>4163</v>
      </c>
      <c r="BJ3793">
        <v>5515</v>
      </c>
      <c r="BK3793">
        <v>6723</v>
      </c>
      <c r="BL3793">
        <v>6962</v>
      </c>
      <c r="BM3793">
        <v>8213</v>
      </c>
      <c r="BN3793">
        <v>9234</v>
      </c>
      <c r="BO3793">
        <v>10005</v>
      </c>
      <c r="BP3793">
        <v>10516</v>
      </c>
      <c r="BQ3793">
        <v>10750</v>
      </c>
      <c r="BR3793">
        <v>10778</v>
      </c>
      <c r="BS3793">
        <v>10778</v>
      </c>
      <c r="BT3793">
        <v>10778</v>
      </c>
      <c r="BU3793">
        <v>11191</v>
      </c>
      <c r="BV3793">
        <v>12501</v>
      </c>
      <c r="BW3793">
        <v>13676</v>
      </c>
      <c r="BX3793">
        <v>14683</v>
      </c>
      <c r="BY3793">
        <v>15578</v>
      </c>
      <c r="BZ3793">
        <v>16319</v>
      </c>
      <c r="CA3793">
        <v>16905</v>
      </c>
      <c r="CB3793">
        <v>17381</v>
      </c>
      <c r="CC3793">
        <v>17687</v>
      </c>
      <c r="CD3793">
        <v>17860</v>
      </c>
      <c r="CE3793">
        <v>17904</v>
      </c>
      <c r="CF3793">
        <v>17904</v>
      </c>
      <c r="CG3793">
        <v>17904</v>
      </c>
      <c r="CH3793">
        <v>17904</v>
      </c>
      <c r="CI3793">
        <v>17904</v>
      </c>
      <c r="CJ3793">
        <v>17904</v>
      </c>
      <c r="CK3793">
        <v>17904</v>
      </c>
      <c r="CL3793">
        <v>17904</v>
      </c>
      <c r="CM3793">
        <v>18360</v>
      </c>
      <c r="CN3793">
        <v>19543</v>
      </c>
      <c r="CO3793">
        <v>21588</v>
      </c>
      <c r="CP3793">
        <v>23295</v>
      </c>
      <c r="CQ3793">
        <v>24404</v>
      </c>
      <c r="CR3793">
        <v>25295</v>
      </c>
      <c r="CS3793">
        <v>25710</v>
      </c>
      <c r="CT3793">
        <v>25938</v>
      </c>
      <c r="CU3793">
        <v>25938</v>
      </c>
      <c r="CV3793">
        <v>25938</v>
      </c>
      <c r="CW3793">
        <v>25938</v>
      </c>
      <c r="CX3793">
        <v>25938</v>
      </c>
      <c r="CY3793">
        <v>25938</v>
      </c>
      <c r="CZ3793">
        <v>25938</v>
      </c>
      <c r="DA3793">
        <v>25938</v>
      </c>
      <c r="DB3793">
        <v>25938</v>
      </c>
      <c r="DC3793">
        <v>25938</v>
      </c>
      <c r="DD3793">
        <v>25938</v>
      </c>
      <c r="DE3793">
        <v>25938</v>
      </c>
      <c r="DF3793">
        <v>25938</v>
      </c>
      <c r="DG3793">
        <v>25938</v>
      </c>
      <c r="DH3793">
        <v>25938</v>
      </c>
      <c r="DI3793">
        <v>25938</v>
      </c>
      <c r="DJ3793">
        <v>25938</v>
      </c>
      <c r="DK3793">
        <v>25938</v>
      </c>
      <c r="DL3793">
        <v>25938</v>
      </c>
      <c r="DM3793">
        <v>25938</v>
      </c>
      <c r="DN3793">
        <v>25938</v>
      </c>
      <c r="DO3793">
        <v>26394</v>
      </c>
      <c r="DP3793">
        <v>27577</v>
      </c>
      <c r="DQ3793">
        <v>29622</v>
      </c>
      <c r="DR3793">
        <v>31329</v>
      </c>
      <c r="DS3793">
        <v>32438</v>
      </c>
      <c r="DT3793">
        <v>33329</v>
      </c>
      <c r="DU3793">
        <v>33744</v>
      </c>
      <c r="DV3793">
        <v>33972</v>
      </c>
      <c r="DW3793">
        <v>33972</v>
      </c>
      <c r="DX3793">
        <v>33972</v>
      </c>
      <c r="DY3793">
        <v>33972</v>
      </c>
      <c r="DZ3793">
        <v>33972</v>
      </c>
      <c r="EA3793">
        <v>33972</v>
      </c>
      <c r="EB3793">
        <v>33972</v>
      </c>
      <c r="EC3793">
        <v>33972</v>
      </c>
      <c r="ED3793">
        <v>33972</v>
      </c>
      <c r="EE3793">
        <v>33972</v>
      </c>
      <c r="EF3793">
        <v>33972</v>
      </c>
      <c r="EG3793">
        <v>33972</v>
      </c>
      <c r="EH3793">
        <v>33972</v>
      </c>
      <c r="EI3793">
        <v>33972</v>
      </c>
      <c r="EJ3793">
        <v>33972</v>
      </c>
      <c r="EK3793">
        <v>33972</v>
      </c>
      <c r="EL3793">
        <v>33972</v>
      </c>
      <c r="EM3793">
        <v>33972</v>
      </c>
      <c r="EN3793">
        <v>33972</v>
      </c>
      <c r="EO3793">
        <v>33972</v>
      </c>
      <c r="EP3793">
        <v>33972</v>
      </c>
      <c r="EQ3793">
        <v>33972</v>
      </c>
      <c r="ER3793">
        <v>33972</v>
      </c>
      <c r="ES3793">
        <v>33972</v>
      </c>
      <c r="ET3793">
        <v>33972</v>
      </c>
      <c r="EU3793">
        <v>33972</v>
      </c>
      <c r="EV3793">
        <v>33972</v>
      </c>
      <c r="EW3793">
        <v>33972</v>
      </c>
      <c r="EX3793">
        <v>33972</v>
      </c>
      <c r="EY3793">
        <v>33972</v>
      </c>
      <c r="EZ3793">
        <v>33972</v>
      </c>
      <c r="FA3793">
        <v>33972</v>
      </c>
      <c r="FB3793">
        <v>33972</v>
      </c>
      <c r="FC3793">
        <v>33972</v>
      </c>
      <c r="FD3793">
        <v>33972</v>
      </c>
      <c r="FE3793">
        <v>33972</v>
      </c>
      <c r="FF3793">
        <v>33972</v>
      </c>
      <c r="FG3793">
        <v>33972</v>
      </c>
      <c r="FH3793">
        <v>33972</v>
      </c>
    </row>
    <row r="3794" spans="1:164">
      <c r="A3794" t="s">
        <v>3121</v>
      </c>
      <c r="C3794" s="23">
        <v>45307</v>
      </c>
      <c r="D3794" s="23">
        <v>45920</v>
      </c>
      <c r="E3794">
        <v>527</v>
      </c>
      <c r="F3794">
        <v>11879</v>
      </c>
      <c r="G3794" t="s">
        <v>2193</v>
      </c>
      <c r="AM3794">
        <v>1104</v>
      </c>
      <c r="AN3794">
        <v>1073</v>
      </c>
      <c r="AO3794">
        <v>817</v>
      </c>
      <c r="AP3794">
        <v>543</v>
      </c>
      <c r="AQ3794">
        <v>266</v>
      </c>
      <c r="AR3794">
        <v>42</v>
      </c>
      <c r="DO3794">
        <v>456</v>
      </c>
      <c r="DP3794">
        <v>1183</v>
      </c>
      <c r="DQ3794">
        <v>2045</v>
      </c>
      <c r="DR3794">
        <v>1707</v>
      </c>
      <c r="DS3794">
        <v>1108</v>
      </c>
      <c r="DT3794">
        <v>892</v>
      </c>
      <c r="DU3794">
        <v>415</v>
      </c>
      <c r="DV3794">
        <v>228</v>
      </c>
    </row>
    <row r="3795" spans="1:164">
      <c r="A3795" t="s">
        <v>3121</v>
      </c>
      <c r="C3795" s="23">
        <v>45307</v>
      </c>
      <c r="D3795" s="23">
        <v>45920</v>
      </c>
      <c r="E3795">
        <v>527</v>
      </c>
      <c r="F3795">
        <v>11879</v>
      </c>
      <c r="G3795" t="s">
        <v>2195</v>
      </c>
      <c r="AM3795">
        <v>1104</v>
      </c>
      <c r="AN3795">
        <v>2177</v>
      </c>
      <c r="AO3795">
        <v>2994</v>
      </c>
      <c r="AP3795">
        <v>3537</v>
      </c>
      <c r="AQ3795">
        <v>3803</v>
      </c>
      <c r="AR3795">
        <v>3845</v>
      </c>
      <c r="AS3795">
        <v>3845</v>
      </c>
      <c r="AT3795">
        <v>3845</v>
      </c>
      <c r="AU3795">
        <v>3845</v>
      </c>
      <c r="AV3795">
        <v>3845</v>
      </c>
      <c r="AW3795">
        <v>3845</v>
      </c>
      <c r="AX3795">
        <v>3845</v>
      </c>
      <c r="AY3795">
        <v>3845</v>
      </c>
      <c r="AZ3795">
        <v>3845</v>
      </c>
      <c r="BA3795">
        <v>3845</v>
      </c>
      <c r="BB3795">
        <v>3845</v>
      </c>
      <c r="BC3795">
        <v>3845</v>
      </c>
      <c r="BD3795">
        <v>3845</v>
      </c>
      <c r="BE3795">
        <v>3845</v>
      </c>
      <c r="BF3795">
        <v>3845</v>
      </c>
      <c r="BG3795">
        <v>3845</v>
      </c>
      <c r="BH3795">
        <v>3845</v>
      </c>
      <c r="BI3795">
        <v>3845</v>
      </c>
      <c r="BJ3795">
        <v>3845</v>
      </c>
      <c r="BK3795">
        <v>3845</v>
      </c>
      <c r="BL3795">
        <v>3845</v>
      </c>
      <c r="BM3795">
        <v>3845</v>
      </c>
      <c r="BN3795">
        <v>3845</v>
      </c>
      <c r="BO3795">
        <v>3845</v>
      </c>
      <c r="BP3795">
        <v>3845</v>
      </c>
      <c r="BQ3795">
        <v>3845</v>
      </c>
      <c r="BR3795">
        <v>3845</v>
      </c>
      <c r="BS3795">
        <v>3845</v>
      </c>
      <c r="BT3795">
        <v>3845</v>
      </c>
      <c r="BU3795">
        <v>3845</v>
      </c>
      <c r="BV3795">
        <v>3845</v>
      </c>
      <c r="BW3795">
        <v>3845</v>
      </c>
      <c r="BX3795">
        <v>3845</v>
      </c>
      <c r="BY3795">
        <v>3845</v>
      </c>
      <c r="BZ3795">
        <v>3845</v>
      </c>
      <c r="CA3795">
        <v>3845</v>
      </c>
      <c r="CB3795">
        <v>3845</v>
      </c>
      <c r="CC3795">
        <v>3845</v>
      </c>
      <c r="CD3795">
        <v>3845</v>
      </c>
      <c r="CE3795">
        <v>3845</v>
      </c>
      <c r="CF3795">
        <v>3845</v>
      </c>
      <c r="CG3795">
        <v>3845</v>
      </c>
      <c r="CH3795">
        <v>3845</v>
      </c>
      <c r="CI3795">
        <v>3845</v>
      </c>
      <c r="CJ3795">
        <v>3845</v>
      </c>
      <c r="CK3795">
        <v>3845</v>
      </c>
      <c r="CL3795">
        <v>3845</v>
      </c>
      <c r="CM3795">
        <v>3845</v>
      </c>
      <c r="CN3795">
        <v>3845</v>
      </c>
      <c r="CO3795">
        <v>3845</v>
      </c>
      <c r="CP3795">
        <v>3845</v>
      </c>
      <c r="CQ3795">
        <v>3845</v>
      </c>
      <c r="CR3795">
        <v>3845</v>
      </c>
      <c r="CS3795">
        <v>3845</v>
      </c>
      <c r="CT3795">
        <v>3845</v>
      </c>
      <c r="CU3795">
        <v>3845</v>
      </c>
      <c r="CV3795">
        <v>3845</v>
      </c>
      <c r="CW3795">
        <v>3845</v>
      </c>
      <c r="CX3795">
        <v>3845</v>
      </c>
      <c r="CY3795">
        <v>3845</v>
      </c>
      <c r="CZ3795">
        <v>3845</v>
      </c>
      <c r="DA3795">
        <v>3845</v>
      </c>
      <c r="DB3795">
        <v>3845</v>
      </c>
      <c r="DC3795">
        <v>3845</v>
      </c>
      <c r="DD3795">
        <v>3845</v>
      </c>
      <c r="DE3795">
        <v>3845</v>
      </c>
      <c r="DF3795">
        <v>3845</v>
      </c>
      <c r="DG3795">
        <v>3845</v>
      </c>
      <c r="DH3795">
        <v>3845</v>
      </c>
      <c r="DI3795">
        <v>3845</v>
      </c>
      <c r="DJ3795">
        <v>3845</v>
      </c>
      <c r="DK3795">
        <v>3845</v>
      </c>
      <c r="DL3795">
        <v>3845</v>
      </c>
      <c r="DM3795">
        <v>3845</v>
      </c>
      <c r="DN3795">
        <v>3845</v>
      </c>
      <c r="DO3795">
        <v>4301</v>
      </c>
      <c r="DP3795">
        <v>5484</v>
      </c>
      <c r="DQ3795">
        <v>7529</v>
      </c>
      <c r="DR3795">
        <v>9236</v>
      </c>
      <c r="DS3795">
        <v>10345</v>
      </c>
      <c r="DT3795">
        <v>11236</v>
      </c>
      <c r="DU3795">
        <v>11651</v>
      </c>
      <c r="DV3795">
        <v>11879</v>
      </c>
      <c r="DW3795">
        <v>11879</v>
      </c>
      <c r="DX3795">
        <v>11879</v>
      </c>
      <c r="DY3795">
        <v>11879</v>
      </c>
      <c r="DZ3795">
        <v>11879</v>
      </c>
      <c r="EA3795">
        <v>11879</v>
      </c>
      <c r="EB3795">
        <v>11879</v>
      </c>
      <c r="EC3795">
        <v>11879</v>
      </c>
      <c r="ED3795">
        <v>11879</v>
      </c>
      <c r="EE3795">
        <v>11879</v>
      </c>
      <c r="EF3795">
        <v>11879</v>
      </c>
      <c r="EG3795">
        <v>11879</v>
      </c>
      <c r="EH3795">
        <v>11879</v>
      </c>
      <c r="EI3795">
        <v>11879</v>
      </c>
      <c r="EJ3795">
        <v>11879</v>
      </c>
      <c r="EK3795">
        <v>11879</v>
      </c>
      <c r="EL3795">
        <v>11879</v>
      </c>
      <c r="EM3795">
        <v>11879</v>
      </c>
      <c r="EN3795">
        <v>11879</v>
      </c>
      <c r="EO3795">
        <v>11879</v>
      </c>
      <c r="EP3795">
        <v>11879</v>
      </c>
      <c r="EQ3795">
        <v>11879</v>
      </c>
      <c r="ER3795">
        <v>11879</v>
      </c>
      <c r="ES3795">
        <v>11879</v>
      </c>
      <c r="ET3795">
        <v>11879</v>
      </c>
      <c r="EU3795">
        <v>11879</v>
      </c>
      <c r="EV3795">
        <v>11879</v>
      </c>
      <c r="EW3795">
        <v>11879</v>
      </c>
      <c r="EX3795">
        <v>11879</v>
      </c>
      <c r="EY3795">
        <v>11879</v>
      </c>
      <c r="EZ3795">
        <v>11879</v>
      </c>
      <c r="FA3795">
        <v>11879</v>
      </c>
      <c r="FB3795">
        <v>11879</v>
      </c>
      <c r="FC3795">
        <v>11879</v>
      </c>
      <c r="FD3795">
        <v>11879</v>
      </c>
      <c r="FE3795">
        <v>11879</v>
      </c>
      <c r="FF3795">
        <v>11879</v>
      </c>
      <c r="FG3795">
        <v>11879</v>
      </c>
      <c r="FH3795">
        <v>11879</v>
      </c>
    </row>
    <row r="3796" spans="1:164">
      <c r="A3796" t="s">
        <v>3153</v>
      </c>
      <c r="C3796" s="23">
        <v>45307</v>
      </c>
      <c r="D3796" s="23">
        <v>45342</v>
      </c>
      <c r="E3796">
        <v>31</v>
      </c>
      <c r="F3796">
        <v>3845</v>
      </c>
      <c r="G3796" t="s">
        <v>2193</v>
      </c>
      <c r="AM3796">
        <v>1104</v>
      </c>
      <c r="AN3796">
        <v>1073</v>
      </c>
      <c r="AO3796">
        <v>817</v>
      </c>
      <c r="AP3796">
        <v>543</v>
      </c>
      <c r="AQ3796">
        <v>266</v>
      </c>
      <c r="AR3796">
        <v>42</v>
      </c>
    </row>
    <row r="3797" spans="1:164">
      <c r="A3797" t="s">
        <v>3153</v>
      </c>
      <c r="C3797" s="23">
        <v>45307</v>
      </c>
      <c r="D3797" s="23">
        <v>45342</v>
      </c>
      <c r="E3797">
        <v>31</v>
      </c>
      <c r="F3797">
        <v>3845</v>
      </c>
      <c r="G3797" t="s">
        <v>2195</v>
      </c>
      <c r="AM3797">
        <v>1104</v>
      </c>
      <c r="AN3797">
        <v>2177</v>
      </c>
      <c r="AO3797">
        <v>2994</v>
      </c>
      <c r="AP3797">
        <v>3537</v>
      </c>
      <c r="AQ3797">
        <v>3803</v>
      </c>
      <c r="AR3797">
        <v>3845</v>
      </c>
      <c r="AS3797">
        <v>3845</v>
      </c>
      <c r="AT3797">
        <v>3845</v>
      </c>
      <c r="AU3797">
        <v>3845</v>
      </c>
      <c r="AV3797">
        <v>3845</v>
      </c>
      <c r="AW3797">
        <v>3845</v>
      </c>
      <c r="AX3797">
        <v>3845</v>
      </c>
      <c r="AY3797">
        <v>3845</v>
      </c>
      <c r="AZ3797">
        <v>3845</v>
      </c>
      <c r="BA3797">
        <v>3845</v>
      </c>
      <c r="BB3797">
        <v>3845</v>
      </c>
      <c r="BC3797">
        <v>3845</v>
      </c>
      <c r="BD3797">
        <v>3845</v>
      </c>
      <c r="BE3797">
        <v>3845</v>
      </c>
      <c r="BF3797">
        <v>3845</v>
      </c>
      <c r="BG3797">
        <v>3845</v>
      </c>
      <c r="BH3797">
        <v>3845</v>
      </c>
      <c r="BI3797">
        <v>3845</v>
      </c>
      <c r="BJ3797">
        <v>3845</v>
      </c>
      <c r="BK3797">
        <v>3845</v>
      </c>
      <c r="BL3797">
        <v>3845</v>
      </c>
      <c r="BM3797">
        <v>3845</v>
      </c>
      <c r="BN3797">
        <v>3845</v>
      </c>
      <c r="BO3797">
        <v>3845</v>
      </c>
      <c r="BP3797">
        <v>3845</v>
      </c>
      <c r="BQ3797">
        <v>3845</v>
      </c>
      <c r="BR3797">
        <v>3845</v>
      </c>
      <c r="BS3797">
        <v>3845</v>
      </c>
      <c r="BT3797">
        <v>3845</v>
      </c>
      <c r="BU3797">
        <v>3845</v>
      </c>
      <c r="BV3797">
        <v>3845</v>
      </c>
      <c r="BW3797">
        <v>3845</v>
      </c>
      <c r="BX3797">
        <v>3845</v>
      </c>
      <c r="BY3797">
        <v>3845</v>
      </c>
      <c r="BZ3797">
        <v>3845</v>
      </c>
      <c r="CA3797">
        <v>3845</v>
      </c>
      <c r="CB3797">
        <v>3845</v>
      </c>
      <c r="CC3797">
        <v>3845</v>
      </c>
      <c r="CD3797">
        <v>3845</v>
      </c>
      <c r="CE3797">
        <v>3845</v>
      </c>
      <c r="CF3797">
        <v>3845</v>
      </c>
      <c r="CG3797">
        <v>3845</v>
      </c>
      <c r="CH3797">
        <v>3845</v>
      </c>
      <c r="CI3797">
        <v>3845</v>
      </c>
      <c r="CJ3797">
        <v>3845</v>
      </c>
      <c r="CK3797">
        <v>3845</v>
      </c>
      <c r="CL3797">
        <v>3845</v>
      </c>
      <c r="CM3797">
        <v>3845</v>
      </c>
      <c r="CN3797">
        <v>3845</v>
      </c>
      <c r="CO3797">
        <v>3845</v>
      </c>
      <c r="CP3797">
        <v>3845</v>
      </c>
      <c r="CQ3797">
        <v>3845</v>
      </c>
      <c r="CR3797">
        <v>3845</v>
      </c>
      <c r="CS3797">
        <v>3845</v>
      </c>
      <c r="CT3797">
        <v>3845</v>
      </c>
      <c r="CU3797">
        <v>3845</v>
      </c>
      <c r="CV3797">
        <v>3845</v>
      </c>
      <c r="CW3797">
        <v>3845</v>
      </c>
      <c r="CX3797">
        <v>3845</v>
      </c>
      <c r="CY3797">
        <v>3845</v>
      </c>
      <c r="CZ3797">
        <v>3845</v>
      </c>
      <c r="DA3797">
        <v>3845</v>
      </c>
      <c r="DB3797">
        <v>3845</v>
      </c>
      <c r="DC3797">
        <v>3845</v>
      </c>
      <c r="DD3797">
        <v>3845</v>
      </c>
      <c r="DE3797">
        <v>3845</v>
      </c>
      <c r="DF3797">
        <v>3845</v>
      </c>
      <c r="DG3797">
        <v>3845</v>
      </c>
      <c r="DH3797">
        <v>3845</v>
      </c>
      <c r="DI3797">
        <v>3845</v>
      </c>
      <c r="DJ3797">
        <v>3845</v>
      </c>
      <c r="DK3797">
        <v>3845</v>
      </c>
      <c r="DL3797">
        <v>3845</v>
      </c>
      <c r="DM3797">
        <v>3845</v>
      </c>
      <c r="DN3797">
        <v>3845</v>
      </c>
      <c r="DO3797">
        <v>3845</v>
      </c>
      <c r="DP3797">
        <v>3845</v>
      </c>
      <c r="DQ3797">
        <v>3845</v>
      </c>
      <c r="DR3797">
        <v>3845</v>
      </c>
      <c r="DS3797">
        <v>3845</v>
      </c>
      <c r="DT3797">
        <v>3845</v>
      </c>
      <c r="DU3797">
        <v>3845</v>
      </c>
      <c r="DV3797">
        <v>3845</v>
      </c>
      <c r="DW3797">
        <v>3845</v>
      </c>
      <c r="DX3797">
        <v>3845</v>
      </c>
      <c r="DY3797">
        <v>3845</v>
      </c>
      <c r="DZ3797">
        <v>3845</v>
      </c>
      <c r="EA3797">
        <v>3845</v>
      </c>
      <c r="EB3797">
        <v>3845</v>
      </c>
      <c r="EC3797">
        <v>3845</v>
      </c>
      <c r="ED3797">
        <v>3845</v>
      </c>
      <c r="EE3797">
        <v>3845</v>
      </c>
      <c r="EF3797">
        <v>3845</v>
      </c>
      <c r="EG3797">
        <v>3845</v>
      </c>
      <c r="EH3797">
        <v>3845</v>
      </c>
      <c r="EI3797">
        <v>3845</v>
      </c>
      <c r="EJ3797">
        <v>3845</v>
      </c>
      <c r="EK3797">
        <v>3845</v>
      </c>
      <c r="EL3797">
        <v>3845</v>
      </c>
      <c r="EM3797">
        <v>3845</v>
      </c>
      <c r="EN3797">
        <v>3845</v>
      </c>
      <c r="EO3797">
        <v>3845</v>
      </c>
      <c r="EP3797">
        <v>3845</v>
      </c>
      <c r="EQ3797">
        <v>3845</v>
      </c>
      <c r="ER3797">
        <v>3845</v>
      </c>
      <c r="ES3797">
        <v>3845</v>
      </c>
      <c r="ET3797">
        <v>3845</v>
      </c>
      <c r="EU3797">
        <v>3845</v>
      </c>
      <c r="EV3797">
        <v>3845</v>
      </c>
      <c r="EW3797">
        <v>3845</v>
      </c>
      <c r="EX3797">
        <v>3845</v>
      </c>
      <c r="EY3797">
        <v>3845</v>
      </c>
      <c r="EZ3797">
        <v>3845</v>
      </c>
      <c r="FA3797">
        <v>3845</v>
      </c>
      <c r="FB3797">
        <v>3845</v>
      </c>
      <c r="FC3797">
        <v>3845</v>
      </c>
      <c r="FD3797">
        <v>3845</v>
      </c>
      <c r="FE3797">
        <v>3845</v>
      </c>
      <c r="FF3797">
        <v>3845</v>
      </c>
      <c r="FG3797">
        <v>3845</v>
      </c>
      <c r="FH3797">
        <v>3845</v>
      </c>
    </row>
    <row r="3798" spans="1:164">
      <c r="A3798" t="s">
        <v>3424</v>
      </c>
      <c r="B3798" t="s">
        <v>2029</v>
      </c>
      <c r="C3798" s="23">
        <v>45307</v>
      </c>
      <c r="D3798" s="23">
        <v>45342</v>
      </c>
      <c r="E3798">
        <v>31</v>
      </c>
      <c r="F3798">
        <v>3845</v>
      </c>
      <c r="G3798" t="s">
        <v>2193</v>
      </c>
      <c r="AM3798">
        <v>1104</v>
      </c>
      <c r="AN3798">
        <v>1073</v>
      </c>
      <c r="AO3798">
        <v>817</v>
      </c>
      <c r="AP3798">
        <v>543</v>
      </c>
      <c r="AQ3798">
        <v>266</v>
      </c>
      <c r="AR3798">
        <v>42</v>
      </c>
    </row>
    <row r="3799" spans="1:164">
      <c r="A3799" t="s">
        <v>3424</v>
      </c>
      <c r="B3799" t="s">
        <v>2029</v>
      </c>
      <c r="C3799" s="23">
        <v>45307</v>
      </c>
      <c r="D3799" s="23">
        <v>45342</v>
      </c>
      <c r="E3799">
        <v>31</v>
      </c>
      <c r="F3799">
        <v>3845</v>
      </c>
      <c r="G3799" t="s">
        <v>2195</v>
      </c>
      <c r="AM3799">
        <v>1104</v>
      </c>
      <c r="AN3799">
        <v>2177</v>
      </c>
      <c r="AO3799">
        <v>2994</v>
      </c>
      <c r="AP3799">
        <v>3537</v>
      </c>
      <c r="AQ3799">
        <v>3803</v>
      </c>
      <c r="AR3799">
        <v>3845</v>
      </c>
      <c r="AS3799">
        <v>3845</v>
      </c>
      <c r="AT3799">
        <v>3845</v>
      </c>
      <c r="AU3799">
        <v>3845</v>
      </c>
      <c r="AV3799">
        <v>3845</v>
      </c>
      <c r="AW3799">
        <v>3845</v>
      </c>
      <c r="AX3799">
        <v>3845</v>
      </c>
      <c r="AY3799">
        <v>3845</v>
      </c>
      <c r="AZ3799">
        <v>3845</v>
      </c>
      <c r="BA3799">
        <v>3845</v>
      </c>
      <c r="BB3799">
        <v>3845</v>
      </c>
      <c r="BC3799">
        <v>3845</v>
      </c>
      <c r="BD3799">
        <v>3845</v>
      </c>
      <c r="BE3799">
        <v>3845</v>
      </c>
      <c r="BF3799">
        <v>3845</v>
      </c>
      <c r="BG3799">
        <v>3845</v>
      </c>
      <c r="BH3799">
        <v>3845</v>
      </c>
      <c r="BI3799">
        <v>3845</v>
      </c>
      <c r="BJ3799">
        <v>3845</v>
      </c>
      <c r="BK3799">
        <v>3845</v>
      </c>
      <c r="BL3799">
        <v>3845</v>
      </c>
      <c r="BM3799">
        <v>3845</v>
      </c>
      <c r="BN3799">
        <v>3845</v>
      </c>
      <c r="BO3799">
        <v>3845</v>
      </c>
      <c r="BP3799">
        <v>3845</v>
      </c>
      <c r="BQ3799">
        <v>3845</v>
      </c>
      <c r="BR3799">
        <v>3845</v>
      </c>
      <c r="BS3799">
        <v>3845</v>
      </c>
      <c r="BT3799">
        <v>3845</v>
      </c>
      <c r="BU3799">
        <v>3845</v>
      </c>
      <c r="BV3799">
        <v>3845</v>
      </c>
      <c r="BW3799">
        <v>3845</v>
      </c>
      <c r="BX3799">
        <v>3845</v>
      </c>
      <c r="BY3799">
        <v>3845</v>
      </c>
      <c r="BZ3799">
        <v>3845</v>
      </c>
      <c r="CA3799">
        <v>3845</v>
      </c>
      <c r="CB3799">
        <v>3845</v>
      </c>
      <c r="CC3799">
        <v>3845</v>
      </c>
      <c r="CD3799">
        <v>3845</v>
      </c>
      <c r="CE3799">
        <v>3845</v>
      </c>
      <c r="CF3799">
        <v>3845</v>
      </c>
      <c r="CG3799">
        <v>3845</v>
      </c>
      <c r="CH3799">
        <v>3845</v>
      </c>
      <c r="CI3799">
        <v>3845</v>
      </c>
      <c r="CJ3799">
        <v>3845</v>
      </c>
      <c r="CK3799">
        <v>3845</v>
      </c>
      <c r="CL3799">
        <v>3845</v>
      </c>
      <c r="CM3799">
        <v>3845</v>
      </c>
      <c r="CN3799">
        <v>3845</v>
      </c>
      <c r="CO3799">
        <v>3845</v>
      </c>
      <c r="CP3799">
        <v>3845</v>
      </c>
      <c r="CQ3799">
        <v>3845</v>
      </c>
      <c r="CR3799">
        <v>3845</v>
      </c>
      <c r="CS3799">
        <v>3845</v>
      </c>
      <c r="CT3799">
        <v>3845</v>
      </c>
      <c r="CU3799">
        <v>3845</v>
      </c>
      <c r="CV3799">
        <v>3845</v>
      </c>
      <c r="CW3799">
        <v>3845</v>
      </c>
      <c r="CX3799">
        <v>3845</v>
      </c>
      <c r="CY3799">
        <v>3845</v>
      </c>
      <c r="CZ3799">
        <v>3845</v>
      </c>
      <c r="DA3799">
        <v>3845</v>
      </c>
      <c r="DB3799">
        <v>3845</v>
      </c>
      <c r="DC3799">
        <v>3845</v>
      </c>
      <c r="DD3799">
        <v>3845</v>
      </c>
      <c r="DE3799">
        <v>3845</v>
      </c>
      <c r="DF3799">
        <v>3845</v>
      </c>
      <c r="DG3799">
        <v>3845</v>
      </c>
      <c r="DH3799">
        <v>3845</v>
      </c>
      <c r="DI3799">
        <v>3845</v>
      </c>
      <c r="DJ3799">
        <v>3845</v>
      </c>
      <c r="DK3799">
        <v>3845</v>
      </c>
      <c r="DL3799">
        <v>3845</v>
      </c>
      <c r="DM3799">
        <v>3845</v>
      </c>
      <c r="DN3799">
        <v>3845</v>
      </c>
      <c r="DO3799">
        <v>3845</v>
      </c>
      <c r="DP3799">
        <v>3845</v>
      </c>
      <c r="DQ3799">
        <v>3845</v>
      </c>
      <c r="DR3799">
        <v>3845</v>
      </c>
      <c r="DS3799">
        <v>3845</v>
      </c>
      <c r="DT3799">
        <v>3845</v>
      </c>
      <c r="DU3799">
        <v>3845</v>
      </c>
      <c r="DV3799">
        <v>3845</v>
      </c>
      <c r="DW3799">
        <v>3845</v>
      </c>
      <c r="DX3799">
        <v>3845</v>
      </c>
      <c r="DY3799">
        <v>3845</v>
      </c>
      <c r="DZ3799">
        <v>3845</v>
      </c>
      <c r="EA3799">
        <v>3845</v>
      </c>
      <c r="EB3799">
        <v>3845</v>
      </c>
      <c r="EC3799">
        <v>3845</v>
      </c>
      <c r="ED3799">
        <v>3845</v>
      </c>
      <c r="EE3799">
        <v>3845</v>
      </c>
      <c r="EF3799">
        <v>3845</v>
      </c>
      <c r="EG3799">
        <v>3845</v>
      </c>
      <c r="EH3799">
        <v>3845</v>
      </c>
      <c r="EI3799">
        <v>3845</v>
      </c>
      <c r="EJ3799">
        <v>3845</v>
      </c>
      <c r="EK3799">
        <v>3845</v>
      </c>
      <c r="EL3799">
        <v>3845</v>
      </c>
      <c r="EM3799">
        <v>3845</v>
      </c>
      <c r="EN3799">
        <v>3845</v>
      </c>
      <c r="EO3799">
        <v>3845</v>
      </c>
      <c r="EP3799">
        <v>3845</v>
      </c>
      <c r="EQ3799">
        <v>3845</v>
      </c>
      <c r="ER3799">
        <v>3845</v>
      </c>
      <c r="ES3799">
        <v>3845</v>
      </c>
      <c r="ET3799">
        <v>3845</v>
      </c>
      <c r="EU3799">
        <v>3845</v>
      </c>
      <c r="EV3799">
        <v>3845</v>
      </c>
      <c r="EW3799">
        <v>3845</v>
      </c>
      <c r="EX3799">
        <v>3845</v>
      </c>
      <c r="EY3799">
        <v>3845</v>
      </c>
      <c r="EZ3799">
        <v>3845</v>
      </c>
      <c r="FA3799">
        <v>3845</v>
      </c>
      <c r="FB3799">
        <v>3845</v>
      </c>
      <c r="FC3799">
        <v>3845</v>
      </c>
      <c r="FD3799">
        <v>3845</v>
      </c>
      <c r="FE3799">
        <v>3845</v>
      </c>
      <c r="FF3799">
        <v>3845</v>
      </c>
      <c r="FG3799">
        <v>3845</v>
      </c>
      <c r="FH3799">
        <v>3845</v>
      </c>
    </row>
    <row r="3800" spans="1:164">
      <c r="A3800" t="s">
        <v>3122</v>
      </c>
      <c r="C3800" s="23">
        <v>45866</v>
      </c>
      <c r="D3800" s="23">
        <v>45920</v>
      </c>
      <c r="E3800">
        <v>48</v>
      </c>
      <c r="F3800">
        <v>8034</v>
      </c>
      <c r="G3800" t="s">
        <v>2193</v>
      </c>
      <c r="DO3800">
        <v>456</v>
      </c>
      <c r="DP3800">
        <v>1183</v>
      </c>
      <c r="DQ3800">
        <v>2045</v>
      </c>
      <c r="DR3800">
        <v>1707</v>
      </c>
      <c r="DS3800">
        <v>1108</v>
      </c>
      <c r="DT3800">
        <v>892</v>
      </c>
      <c r="DU3800">
        <v>415</v>
      </c>
      <c r="DV3800">
        <v>228</v>
      </c>
    </row>
    <row r="3801" spans="1:164">
      <c r="A3801" t="s">
        <v>3122</v>
      </c>
      <c r="C3801" s="23">
        <v>45866</v>
      </c>
      <c r="D3801" s="23">
        <v>45920</v>
      </c>
      <c r="E3801">
        <v>48</v>
      </c>
      <c r="F3801">
        <v>8034</v>
      </c>
      <c r="G3801" t="s">
        <v>2195</v>
      </c>
      <c r="DO3801">
        <v>456</v>
      </c>
      <c r="DP3801">
        <v>1639</v>
      </c>
      <c r="DQ3801">
        <v>3684</v>
      </c>
      <c r="DR3801">
        <v>5391</v>
      </c>
      <c r="DS3801">
        <v>6500</v>
      </c>
      <c r="DT3801">
        <v>7391</v>
      </c>
      <c r="DU3801">
        <v>7806</v>
      </c>
      <c r="DV3801">
        <v>8034</v>
      </c>
      <c r="DW3801">
        <v>8034</v>
      </c>
      <c r="DX3801">
        <v>8034</v>
      </c>
      <c r="DY3801">
        <v>8034</v>
      </c>
      <c r="DZ3801">
        <v>8034</v>
      </c>
      <c r="EA3801">
        <v>8034</v>
      </c>
      <c r="EB3801">
        <v>8034</v>
      </c>
      <c r="EC3801">
        <v>8034</v>
      </c>
      <c r="ED3801">
        <v>8034</v>
      </c>
      <c r="EE3801">
        <v>8034</v>
      </c>
      <c r="EF3801">
        <v>8034</v>
      </c>
      <c r="EG3801">
        <v>8034</v>
      </c>
      <c r="EH3801">
        <v>8034</v>
      </c>
      <c r="EI3801">
        <v>8034</v>
      </c>
      <c r="EJ3801">
        <v>8034</v>
      </c>
      <c r="EK3801">
        <v>8034</v>
      </c>
      <c r="EL3801">
        <v>8034</v>
      </c>
      <c r="EM3801">
        <v>8034</v>
      </c>
      <c r="EN3801">
        <v>8034</v>
      </c>
      <c r="EO3801">
        <v>8034</v>
      </c>
      <c r="EP3801">
        <v>8034</v>
      </c>
      <c r="EQ3801">
        <v>8034</v>
      </c>
      <c r="ER3801">
        <v>8034</v>
      </c>
      <c r="ES3801">
        <v>8034</v>
      </c>
      <c r="ET3801">
        <v>8034</v>
      </c>
      <c r="EU3801">
        <v>8034</v>
      </c>
      <c r="EV3801">
        <v>8034</v>
      </c>
      <c r="EW3801">
        <v>8034</v>
      </c>
      <c r="EX3801">
        <v>8034</v>
      </c>
      <c r="EY3801">
        <v>8034</v>
      </c>
      <c r="EZ3801">
        <v>8034</v>
      </c>
      <c r="FA3801">
        <v>8034</v>
      </c>
      <c r="FB3801">
        <v>8034</v>
      </c>
      <c r="FC3801">
        <v>8034</v>
      </c>
      <c r="FD3801">
        <v>8034</v>
      </c>
      <c r="FE3801">
        <v>8034</v>
      </c>
      <c r="FF3801">
        <v>8034</v>
      </c>
      <c r="FG3801">
        <v>8034</v>
      </c>
      <c r="FH3801">
        <v>8034</v>
      </c>
    </row>
    <row r="3802" spans="1:164">
      <c r="A3802" t="s">
        <v>3425</v>
      </c>
      <c r="B3802" t="s">
        <v>2031</v>
      </c>
      <c r="C3802" s="23">
        <v>45866</v>
      </c>
      <c r="D3802" s="23">
        <v>45920</v>
      </c>
      <c r="E3802">
        <v>48</v>
      </c>
      <c r="F3802">
        <v>8034</v>
      </c>
      <c r="G3802" t="s">
        <v>2193</v>
      </c>
      <c r="DO3802">
        <v>456</v>
      </c>
      <c r="DP3802">
        <v>1183</v>
      </c>
      <c r="DQ3802">
        <v>2045</v>
      </c>
      <c r="DR3802">
        <v>1707</v>
      </c>
      <c r="DS3802">
        <v>1108</v>
      </c>
      <c r="DT3802">
        <v>892</v>
      </c>
      <c r="DU3802">
        <v>415</v>
      </c>
      <c r="DV3802">
        <v>228</v>
      </c>
    </row>
    <row r="3803" spans="1:164">
      <c r="A3803" t="s">
        <v>3425</v>
      </c>
      <c r="B3803" t="s">
        <v>2031</v>
      </c>
      <c r="C3803" s="23">
        <v>45866</v>
      </c>
      <c r="D3803" s="23">
        <v>45920</v>
      </c>
      <c r="E3803">
        <v>48</v>
      </c>
      <c r="F3803">
        <v>8034</v>
      </c>
      <c r="G3803" t="s">
        <v>2195</v>
      </c>
      <c r="DO3803">
        <v>456</v>
      </c>
      <c r="DP3803">
        <v>1639</v>
      </c>
      <c r="DQ3803">
        <v>3684</v>
      </c>
      <c r="DR3803">
        <v>5391</v>
      </c>
      <c r="DS3803">
        <v>6500</v>
      </c>
      <c r="DT3803">
        <v>7391</v>
      </c>
      <c r="DU3803">
        <v>7806</v>
      </c>
      <c r="DV3803">
        <v>8034</v>
      </c>
      <c r="DW3803">
        <v>8034</v>
      </c>
      <c r="DX3803">
        <v>8034</v>
      </c>
      <c r="DY3803">
        <v>8034</v>
      </c>
      <c r="DZ3803">
        <v>8034</v>
      </c>
      <c r="EA3803">
        <v>8034</v>
      </c>
      <c r="EB3803">
        <v>8034</v>
      </c>
      <c r="EC3803">
        <v>8034</v>
      </c>
      <c r="ED3803">
        <v>8034</v>
      </c>
      <c r="EE3803">
        <v>8034</v>
      </c>
      <c r="EF3803">
        <v>8034</v>
      </c>
      <c r="EG3803">
        <v>8034</v>
      </c>
      <c r="EH3803">
        <v>8034</v>
      </c>
      <c r="EI3803">
        <v>8034</v>
      </c>
      <c r="EJ3803">
        <v>8034</v>
      </c>
      <c r="EK3803">
        <v>8034</v>
      </c>
      <c r="EL3803">
        <v>8034</v>
      </c>
      <c r="EM3803">
        <v>8034</v>
      </c>
      <c r="EN3803">
        <v>8034</v>
      </c>
      <c r="EO3803">
        <v>8034</v>
      </c>
      <c r="EP3803">
        <v>8034</v>
      </c>
      <c r="EQ3803">
        <v>8034</v>
      </c>
      <c r="ER3803">
        <v>8034</v>
      </c>
      <c r="ES3803">
        <v>8034</v>
      </c>
      <c r="ET3803">
        <v>8034</v>
      </c>
      <c r="EU3803">
        <v>8034</v>
      </c>
      <c r="EV3803">
        <v>8034</v>
      </c>
      <c r="EW3803">
        <v>8034</v>
      </c>
      <c r="EX3803">
        <v>8034</v>
      </c>
      <c r="EY3803">
        <v>8034</v>
      </c>
      <c r="EZ3803">
        <v>8034</v>
      </c>
      <c r="FA3803">
        <v>8034</v>
      </c>
      <c r="FB3803">
        <v>8034</v>
      </c>
      <c r="FC3803">
        <v>8034</v>
      </c>
      <c r="FD3803">
        <v>8034</v>
      </c>
      <c r="FE3803">
        <v>8034</v>
      </c>
      <c r="FF3803">
        <v>8034</v>
      </c>
      <c r="FG3803">
        <v>8034</v>
      </c>
      <c r="FH3803">
        <v>8034</v>
      </c>
    </row>
    <row r="3804" spans="1:164">
      <c r="A3804" t="s">
        <v>3426</v>
      </c>
      <c r="C3804" s="23">
        <v>45458</v>
      </c>
      <c r="D3804" s="23">
        <v>45724</v>
      </c>
      <c r="E3804">
        <v>229</v>
      </c>
      <c r="F3804">
        <v>22093</v>
      </c>
      <c r="G3804" t="s">
        <v>2193</v>
      </c>
      <c r="BH3804">
        <v>12</v>
      </c>
      <c r="BI3804">
        <v>306</v>
      </c>
      <c r="BJ3804">
        <v>1351</v>
      </c>
      <c r="BK3804">
        <v>1209</v>
      </c>
      <c r="BL3804">
        <v>239</v>
      </c>
      <c r="BM3804">
        <v>1251</v>
      </c>
      <c r="BN3804">
        <v>1021</v>
      </c>
      <c r="BO3804">
        <v>772</v>
      </c>
      <c r="BP3804">
        <v>511</v>
      </c>
      <c r="BQ3804">
        <v>234</v>
      </c>
      <c r="BR3804">
        <v>28</v>
      </c>
      <c r="BU3804">
        <v>413</v>
      </c>
      <c r="BV3804">
        <v>1310</v>
      </c>
      <c r="BW3804">
        <v>1175</v>
      </c>
      <c r="BX3804">
        <v>1007</v>
      </c>
      <c r="BY3804">
        <v>895</v>
      </c>
      <c r="BZ3804">
        <v>741</v>
      </c>
      <c r="CA3804">
        <v>587</v>
      </c>
      <c r="CB3804">
        <v>476</v>
      </c>
      <c r="CC3804">
        <v>306</v>
      </c>
      <c r="CD3804">
        <v>173</v>
      </c>
      <c r="CE3804">
        <v>44</v>
      </c>
      <c r="CM3804">
        <v>456</v>
      </c>
      <c r="CN3804">
        <v>1183</v>
      </c>
      <c r="CO3804">
        <v>2045</v>
      </c>
      <c r="CP3804">
        <v>1707</v>
      </c>
      <c r="CQ3804">
        <v>1108</v>
      </c>
      <c r="CR3804">
        <v>892</v>
      </c>
      <c r="CS3804">
        <v>415</v>
      </c>
      <c r="CT3804">
        <v>228</v>
      </c>
    </row>
    <row r="3805" spans="1:164">
      <c r="A3805" t="s">
        <v>3426</v>
      </c>
      <c r="C3805" s="23">
        <v>45458</v>
      </c>
      <c r="D3805" s="23">
        <v>45724</v>
      </c>
      <c r="E3805">
        <v>229</v>
      </c>
      <c r="F3805">
        <v>22093</v>
      </c>
      <c r="G3805" t="s">
        <v>2195</v>
      </c>
      <c r="BH3805">
        <v>12</v>
      </c>
      <c r="BI3805">
        <v>318</v>
      </c>
      <c r="BJ3805">
        <v>1670</v>
      </c>
      <c r="BK3805">
        <v>2878</v>
      </c>
      <c r="BL3805">
        <v>3117</v>
      </c>
      <c r="BM3805">
        <v>4368</v>
      </c>
      <c r="BN3805">
        <v>5389</v>
      </c>
      <c r="BO3805">
        <v>6160</v>
      </c>
      <c r="BP3805">
        <v>6671</v>
      </c>
      <c r="BQ3805">
        <v>6905</v>
      </c>
      <c r="BR3805">
        <v>6933</v>
      </c>
      <c r="BS3805">
        <v>6933</v>
      </c>
      <c r="BT3805">
        <v>6933</v>
      </c>
      <c r="BU3805">
        <v>7346</v>
      </c>
      <c r="BV3805">
        <v>8656</v>
      </c>
      <c r="BW3805">
        <v>9831</v>
      </c>
      <c r="BX3805">
        <v>10838</v>
      </c>
      <c r="BY3805">
        <v>11733</v>
      </c>
      <c r="BZ3805">
        <v>12474</v>
      </c>
      <c r="CA3805">
        <v>13060</v>
      </c>
      <c r="CB3805">
        <v>13536</v>
      </c>
      <c r="CC3805">
        <v>13842</v>
      </c>
      <c r="CD3805">
        <v>14015</v>
      </c>
      <c r="CE3805">
        <v>14059</v>
      </c>
      <c r="CF3805">
        <v>14059</v>
      </c>
      <c r="CG3805">
        <v>14059</v>
      </c>
      <c r="CH3805">
        <v>14059</v>
      </c>
      <c r="CI3805">
        <v>14059</v>
      </c>
      <c r="CJ3805">
        <v>14059</v>
      </c>
      <c r="CK3805">
        <v>14059</v>
      </c>
      <c r="CL3805">
        <v>14059</v>
      </c>
      <c r="CM3805">
        <v>14515</v>
      </c>
      <c r="CN3805">
        <v>15698</v>
      </c>
      <c r="CO3805">
        <v>17743</v>
      </c>
      <c r="CP3805">
        <v>19450</v>
      </c>
      <c r="CQ3805">
        <v>20559</v>
      </c>
      <c r="CR3805">
        <v>21450</v>
      </c>
      <c r="CS3805">
        <v>21865</v>
      </c>
      <c r="CT3805">
        <v>22093</v>
      </c>
      <c r="CU3805">
        <v>22093</v>
      </c>
      <c r="CV3805">
        <v>22093</v>
      </c>
      <c r="CW3805">
        <v>22093</v>
      </c>
      <c r="CX3805">
        <v>22093</v>
      </c>
      <c r="CY3805">
        <v>22093</v>
      </c>
      <c r="CZ3805">
        <v>22093</v>
      </c>
      <c r="DA3805">
        <v>22093</v>
      </c>
      <c r="DB3805">
        <v>22093</v>
      </c>
      <c r="DC3805">
        <v>22093</v>
      </c>
      <c r="DD3805">
        <v>22093</v>
      </c>
      <c r="DE3805">
        <v>22093</v>
      </c>
      <c r="DF3805">
        <v>22093</v>
      </c>
      <c r="DG3805">
        <v>22093</v>
      </c>
      <c r="DH3805">
        <v>22093</v>
      </c>
      <c r="DI3805">
        <v>22093</v>
      </c>
      <c r="DJ3805">
        <v>22093</v>
      </c>
      <c r="DK3805">
        <v>22093</v>
      </c>
      <c r="DL3805">
        <v>22093</v>
      </c>
      <c r="DM3805">
        <v>22093</v>
      </c>
      <c r="DN3805">
        <v>22093</v>
      </c>
      <c r="DO3805">
        <v>22093</v>
      </c>
      <c r="DP3805">
        <v>22093</v>
      </c>
      <c r="DQ3805">
        <v>22093</v>
      </c>
      <c r="DR3805">
        <v>22093</v>
      </c>
      <c r="DS3805">
        <v>22093</v>
      </c>
      <c r="DT3805">
        <v>22093</v>
      </c>
      <c r="DU3805">
        <v>22093</v>
      </c>
      <c r="DV3805">
        <v>22093</v>
      </c>
      <c r="DW3805">
        <v>22093</v>
      </c>
      <c r="DX3805">
        <v>22093</v>
      </c>
      <c r="DY3805">
        <v>22093</v>
      </c>
      <c r="DZ3805">
        <v>22093</v>
      </c>
      <c r="EA3805">
        <v>22093</v>
      </c>
      <c r="EB3805">
        <v>22093</v>
      </c>
      <c r="EC3805">
        <v>22093</v>
      </c>
      <c r="ED3805">
        <v>22093</v>
      </c>
      <c r="EE3805">
        <v>22093</v>
      </c>
      <c r="EF3805">
        <v>22093</v>
      </c>
      <c r="EG3805">
        <v>22093</v>
      </c>
      <c r="EH3805">
        <v>22093</v>
      </c>
      <c r="EI3805">
        <v>22093</v>
      </c>
      <c r="EJ3805">
        <v>22093</v>
      </c>
      <c r="EK3805">
        <v>22093</v>
      </c>
      <c r="EL3805">
        <v>22093</v>
      </c>
      <c r="EM3805">
        <v>22093</v>
      </c>
      <c r="EN3805">
        <v>22093</v>
      </c>
      <c r="EO3805">
        <v>22093</v>
      </c>
      <c r="EP3805">
        <v>22093</v>
      </c>
      <c r="EQ3805">
        <v>22093</v>
      </c>
      <c r="ER3805">
        <v>22093</v>
      </c>
      <c r="ES3805">
        <v>22093</v>
      </c>
      <c r="ET3805">
        <v>22093</v>
      </c>
      <c r="EU3805">
        <v>22093</v>
      </c>
      <c r="EV3805">
        <v>22093</v>
      </c>
      <c r="EW3805">
        <v>22093</v>
      </c>
      <c r="EX3805">
        <v>22093</v>
      </c>
      <c r="EY3805">
        <v>22093</v>
      </c>
      <c r="EZ3805">
        <v>22093</v>
      </c>
      <c r="FA3805">
        <v>22093</v>
      </c>
      <c r="FB3805">
        <v>22093</v>
      </c>
      <c r="FC3805">
        <v>22093</v>
      </c>
      <c r="FD3805">
        <v>22093</v>
      </c>
      <c r="FE3805">
        <v>22093</v>
      </c>
      <c r="FF3805">
        <v>22093</v>
      </c>
      <c r="FG3805">
        <v>22093</v>
      </c>
      <c r="FH3805">
        <v>22093</v>
      </c>
    </row>
    <row r="3806" spans="1:164">
      <c r="A3806" t="s">
        <v>2199</v>
      </c>
      <c r="C3806" s="23">
        <v>45458</v>
      </c>
      <c r="D3806" s="23">
        <v>45724</v>
      </c>
      <c r="E3806">
        <v>229</v>
      </c>
      <c r="F3806">
        <v>22093</v>
      </c>
      <c r="G3806" t="s">
        <v>2193</v>
      </c>
      <c r="BH3806">
        <v>12</v>
      </c>
      <c r="BI3806">
        <v>306</v>
      </c>
      <c r="BJ3806">
        <v>1351</v>
      </c>
      <c r="BK3806">
        <v>1209</v>
      </c>
      <c r="BL3806">
        <v>239</v>
      </c>
      <c r="BM3806">
        <v>1251</v>
      </c>
      <c r="BN3806">
        <v>1021</v>
      </c>
      <c r="BO3806">
        <v>772</v>
      </c>
      <c r="BP3806">
        <v>511</v>
      </c>
      <c r="BQ3806">
        <v>234</v>
      </c>
      <c r="BR3806">
        <v>28</v>
      </c>
      <c r="BU3806">
        <v>413</v>
      </c>
      <c r="BV3806">
        <v>1310</v>
      </c>
      <c r="BW3806">
        <v>1175</v>
      </c>
      <c r="BX3806">
        <v>1007</v>
      </c>
      <c r="BY3806">
        <v>895</v>
      </c>
      <c r="BZ3806">
        <v>741</v>
      </c>
      <c r="CA3806">
        <v>587</v>
      </c>
      <c r="CB3806">
        <v>476</v>
      </c>
      <c r="CC3806">
        <v>306</v>
      </c>
      <c r="CD3806">
        <v>173</v>
      </c>
      <c r="CE3806">
        <v>44</v>
      </c>
      <c r="CM3806">
        <v>456</v>
      </c>
      <c r="CN3806">
        <v>1183</v>
      </c>
      <c r="CO3806">
        <v>2045</v>
      </c>
      <c r="CP3806">
        <v>1707</v>
      </c>
      <c r="CQ3806">
        <v>1108</v>
      </c>
      <c r="CR3806">
        <v>892</v>
      </c>
      <c r="CS3806">
        <v>415</v>
      </c>
      <c r="CT3806">
        <v>228</v>
      </c>
    </row>
    <row r="3807" spans="1:164">
      <c r="A3807" t="s">
        <v>2199</v>
      </c>
      <c r="C3807" s="23">
        <v>45458</v>
      </c>
      <c r="D3807" s="23">
        <v>45724</v>
      </c>
      <c r="E3807">
        <v>229</v>
      </c>
      <c r="F3807">
        <v>22093</v>
      </c>
      <c r="G3807" t="s">
        <v>2195</v>
      </c>
      <c r="BH3807">
        <v>12</v>
      </c>
      <c r="BI3807">
        <v>318</v>
      </c>
      <c r="BJ3807">
        <v>1670</v>
      </c>
      <c r="BK3807">
        <v>2878</v>
      </c>
      <c r="BL3807">
        <v>3117</v>
      </c>
      <c r="BM3807">
        <v>4368</v>
      </c>
      <c r="BN3807">
        <v>5389</v>
      </c>
      <c r="BO3807">
        <v>6160</v>
      </c>
      <c r="BP3807">
        <v>6671</v>
      </c>
      <c r="BQ3807">
        <v>6905</v>
      </c>
      <c r="BR3807">
        <v>6933</v>
      </c>
      <c r="BS3807">
        <v>6933</v>
      </c>
      <c r="BT3807">
        <v>6933</v>
      </c>
      <c r="BU3807">
        <v>7346</v>
      </c>
      <c r="BV3807">
        <v>8656</v>
      </c>
      <c r="BW3807">
        <v>9831</v>
      </c>
      <c r="BX3807">
        <v>10838</v>
      </c>
      <c r="BY3807">
        <v>11733</v>
      </c>
      <c r="BZ3807">
        <v>12474</v>
      </c>
      <c r="CA3807">
        <v>13060</v>
      </c>
      <c r="CB3807">
        <v>13536</v>
      </c>
      <c r="CC3807">
        <v>13842</v>
      </c>
      <c r="CD3807">
        <v>14015</v>
      </c>
      <c r="CE3807">
        <v>14059</v>
      </c>
      <c r="CF3807">
        <v>14059</v>
      </c>
      <c r="CG3807">
        <v>14059</v>
      </c>
      <c r="CH3807">
        <v>14059</v>
      </c>
      <c r="CI3807">
        <v>14059</v>
      </c>
      <c r="CJ3807">
        <v>14059</v>
      </c>
      <c r="CK3807">
        <v>14059</v>
      </c>
      <c r="CL3807">
        <v>14059</v>
      </c>
      <c r="CM3807">
        <v>14515</v>
      </c>
      <c r="CN3807">
        <v>15698</v>
      </c>
      <c r="CO3807">
        <v>17743</v>
      </c>
      <c r="CP3807">
        <v>19450</v>
      </c>
      <c r="CQ3807">
        <v>20559</v>
      </c>
      <c r="CR3807">
        <v>21450</v>
      </c>
      <c r="CS3807">
        <v>21865</v>
      </c>
      <c r="CT3807">
        <v>22093</v>
      </c>
      <c r="CU3807">
        <v>22093</v>
      </c>
      <c r="CV3807">
        <v>22093</v>
      </c>
      <c r="CW3807">
        <v>22093</v>
      </c>
      <c r="CX3807">
        <v>22093</v>
      </c>
      <c r="CY3807">
        <v>22093</v>
      </c>
      <c r="CZ3807">
        <v>22093</v>
      </c>
      <c r="DA3807">
        <v>22093</v>
      </c>
      <c r="DB3807">
        <v>22093</v>
      </c>
      <c r="DC3807">
        <v>22093</v>
      </c>
      <c r="DD3807">
        <v>22093</v>
      </c>
      <c r="DE3807">
        <v>22093</v>
      </c>
      <c r="DF3807">
        <v>22093</v>
      </c>
      <c r="DG3807">
        <v>22093</v>
      </c>
      <c r="DH3807">
        <v>22093</v>
      </c>
      <c r="DI3807">
        <v>22093</v>
      </c>
      <c r="DJ3807">
        <v>22093</v>
      </c>
      <c r="DK3807">
        <v>22093</v>
      </c>
      <c r="DL3807">
        <v>22093</v>
      </c>
      <c r="DM3807">
        <v>22093</v>
      </c>
      <c r="DN3807">
        <v>22093</v>
      </c>
      <c r="DO3807">
        <v>22093</v>
      </c>
      <c r="DP3807">
        <v>22093</v>
      </c>
      <c r="DQ3807">
        <v>22093</v>
      </c>
      <c r="DR3807">
        <v>22093</v>
      </c>
      <c r="DS3807">
        <v>22093</v>
      </c>
      <c r="DT3807">
        <v>22093</v>
      </c>
      <c r="DU3807">
        <v>22093</v>
      </c>
      <c r="DV3807">
        <v>22093</v>
      </c>
      <c r="DW3807">
        <v>22093</v>
      </c>
      <c r="DX3807">
        <v>22093</v>
      </c>
      <c r="DY3807">
        <v>22093</v>
      </c>
      <c r="DZ3807">
        <v>22093</v>
      </c>
      <c r="EA3807">
        <v>22093</v>
      </c>
      <c r="EB3807">
        <v>22093</v>
      </c>
      <c r="EC3807">
        <v>22093</v>
      </c>
      <c r="ED3807">
        <v>22093</v>
      </c>
      <c r="EE3807">
        <v>22093</v>
      </c>
      <c r="EF3807">
        <v>22093</v>
      </c>
      <c r="EG3807">
        <v>22093</v>
      </c>
      <c r="EH3807">
        <v>22093</v>
      </c>
      <c r="EI3807">
        <v>22093</v>
      </c>
      <c r="EJ3807">
        <v>22093</v>
      </c>
      <c r="EK3807">
        <v>22093</v>
      </c>
      <c r="EL3807">
        <v>22093</v>
      </c>
      <c r="EM3807">
        <v>22093</v>
      </c>
      <c r="EN3807">
        <v>22093</v>
      </c>
      <c r="EO3807">
        <v>22093</v>
      </c>
      <c r="EP3807">
        <v>22093</v>
      </c>
      <c r="EQ3807">
        <v>22093</v>
      </c>
      <c r="ER3807">
        <v>22093</v>
      </c>
      <c r="ES3807">
        <v>22093</v>
      </c>
      <c r="ET3807">
        <v>22093</v>
      </c>
      <c r="EU3807">
        <v>22093</v>
      </c>
      <c r="EV3807">
        <v>22093</v>
      </c>
      <c r="EW3807">
        <v>22093</v>
      </c>
      <c r="EX3807">
        <v>22093</v>
      </c>
      <c r="EY3807">
        <v>22093</v>
      </c>
      <c r="EZ3807">
        <v>22093</v>
      </c>
      <c r="FA3807">
        <v>22093</v>
      </c>
      <c r="FB3807">
        <v>22093</v>
      </c>
      <c r="FC3807">
        <v>22093</v>
      </c>
      <c r="FD3807">
        <v>22093</v>
      </c>
      <c r="FE3807">
        <v>22093</v>
      </c>
      <c r="FF3807">
        <v>22093</v>
      </c>
      <c r="FG3807">
        <v>22093</v>
      </c>
      <c r="FH3807">
        <v>22093</v>
      </c>
    </row>
    <row r="3808" spans="1:164">
      <c r="A3808" t="s">
        <v>2200</v>
      </c>
      <c r="C3808" s="23">
        <v>45458</v>
      </c>
      <c r="D3808" s="23">
        <v>45615</v>
      </c>
      <c r="E3808">
        <v>135</v>
      </c>
      <c r="F3808">
        <v>14059</v>
      </c>
      <c r="G3808" t="s">
        <v>2193</v>
      </c>
      <c r="BH3808">
        <v>12</v>
      </c>
      <c r="BI3808">
        <v>306</v>
      </c>
      <c r="BJ3808">
        <v>1351</v>
      </c>
      <c r="BK3808">
        <v>1209</v>
      </c>
      <c r="BL3808">
        <v>239</v>
      </c>
      <c r="BM3808">
        <v>1251</v>
      </c>
      <c r="BN3808">
        <v>1021</v>
      </c>
      <c r="BO3808">
        <v>772</v>
      </c>
      <c r="BP3808">
        <v>511</v>
      </c>
      <c r="BQ3808">
        <v>234</v>
      </c>
      <c r="BR3808">
        <v>28</v>
      </c>
      <c r="BU3808">
        <v>413</v>
      </c>
      <c r="BV3808">
        <v>1310</v>
      </c>
      <c r="BW3808">
        <v>1175</v>
      </c>
      <c r="BX3808">
        <v>1007</v>
      </c>
      <c r="BY3808">
        <v>895</v>
      </c>
      <c r="BZ3808">
        <v>741</v>
      </c>
      <c r="CA3808">
        <v>587</v>
      </c>
      <c r="CB3808">
        <v>476</v>
      </c>
      <c r="CC3808">
        <v>306</v>
      </c>
      <c r="CD3808">
        <v>173</v>
      </c>
      <c r="CE3808">
        <v>44</v>
      </c>
    </row>
    <row r="3809" spans="1:164">
      <c r="A3809" t="s">
        <v>2200</v>
      </c>
      <c r="C3809" s="23">
        <v>45458</v>
      </c>
      <c r="D3809" s="23">
        <v>45615</v>
      </c>
      <c r="E3809">
        <v>135</v>
      </c>
      <c r="F3809">
        <v>14059</v>
      </c>
      <c r="G3809" t="s">
        <v>2195</v>
      </c>
      <c r="BH3809">
        <v>12</v>
      </c>
      <c r="BI3809">
        <v>318</v>
      </c>
      <c r="BJ3809">
        <v>1670</v>
      </c>
      <c r="BK3809">
        <v>2878</v>
      </c>
      <c r="BL3809">
        <v>3117</v>
      </c>
      <c r="BM3809">
        <v>4368</v>
      </c>
      <c r="BN3809">
        <v>5389</v>
      </c>
      <c r="BO3809">
        <v>6160</v>
      </c>
      <c r="BP3809">
        <v>6671</v>
      </c>
      <c r="BQ3809">
        <v>6905</v>
      </c>
      <c r="BR3809">
        <v>6933</v>
      </c>
      <c r="BS3809">
        <v>6933</v>
      </c>
      <c r="BT3809">
        <v>6933</v>
      </c>
      <c r="BU3809">
        <v>7346</v>
      </c>
      <c r="BV3809">
        <v>8656</v>
      </c>
      <c r="BW3809">
        <v>9831</v>
      </c>
      <c r="BX3809">
        <v>10838</v>
      </c>
      <c r="BY3809">
        <v>11733</v>
      </c>
      <c r="BZ3809">
        <v>12474</v>
      </c>
      <c r="CA3809">
        <v>13060</v>
      </c>
      <c r="CB3809">
        <v>13536</v>
      </c>
      <c r="CC3809">
        <v>13842</v>
      </c>
      <c r="CD3809">
        <v>14015</v>
      </c>
      <c r="CE3809">
        <v>14059</v>
      </c>
      <c r="CF3809">
        <v>14059</v>
      </c>
      <c r="CG3809">
        <v>14059</v>
      </c>
      <c r="CH3809">
        <v>14059</v>
      </c>
      <c r="CI3809">
        <v>14059</v>
      </c>
      <c r="CJ3809">
        <v>14059</v>
      </c>
      <c r="CK3809">
        <v>14059</v>
      </c>
      <c r="CL3809">
        <v>14059</v>
      </c>
      <c r="CM3809">
        <v>14059</v>
      </c>
      <c r="CN3809">
        <v>14059</v>
      </c>
      <c r="CO3809">
        <v>14059</v>
      </c>
      <c r="CP3809">
        <v>14059</v>
      </c>
      <c r="CQ3809">
        <v>14059</v>
      </c>
      <c r="CR3809">
        <v>14059</v>
      </c>
      <c r="CS3809">
        <v>14059</v>
      </c>
      <c r="CT3809">
        <v>14059</v>
      </c>
      <c r="CU3809">
        <v>14059</v>
      </c>
      <c r="CV3809">
        <v>14059</v>
      </c>
      <c r="CW3809">
        <v>14059</v>
      </c>
      <c r="CX3809">
        <v>14059</v>
      </c>
      <c r="CY3809">
        <v>14059</v>
      </c>
      <c r="CZ3809">
        <v>14059</v>
      </c>
      <c r="DA3809">
        <v>14059</v>
      </c>
      <c r="DB3809">
        <v>14059</v>
      </c>
      <c r="DC3809">
        <v>14059</v>
      </c>
      <c r="DD3809">
        <v>14059</v>
      </c>
      <c r="DE3809">
        <v>14059</v>
      </c>
      <c r="DF3809">
        <v>14059</v>
      </c>
      <c r="DG3809">
        <v>14059</v>
      </c>
      <c r="DH3809">
        <v>14059</v>
      </c>
      <c r="DI3809">
        <v>14059</v>
      </c>
      <c r="DJ3809">
        <v>14059</v>
      </c>
      <c r="DK3809">
        <v>14059</v>
      </c>
      <c r="DL3809">
        <v>14059</v>
      </c>
      <c r="DM3809">
        <v>14059</v>
      </c>
      <c r="DN3809">
        <v>14059</v>
      </c>
      <c r="DO3809">
        <v>14059</v>
      </c>
      <c r="DP3809">
        <v>14059</v>
      </c>
      <c r="DQ3809">
        <v>14059</v>
      </c>
      <c r="DR3809">
        <v>14059</v>
      </c>
      <c r="DS3809">
        <v>14059</v>
      </c>
      <c r="DT3809">
        <v>14059</v>
      </c>
      <c r="DU3809">
        <v>14059</v>
      </c>
      <c r="DV3809">
        <v>14059</v>
      </c>
      <c r="DW3809">
        <v>14059</v>
      </c>
      <c r="DX3809">
        <v>14059</v>
      </c>
      <c r="DY3809">
        <v>14059</v>
      </c>
      <c r="DZ3809">
        <v>14059</v>
      </c>
      <c r="EA3809">
        <v>14059</v>
      </c>
      <c r="EB3809">
        <v>14059</v>
      </c>
      <c r="EC3809">
        <v>14059</v>
      </c>
      <c r="ED3809">
        <v>14059</v>
      </c>
      <c r="EE3809">
        <v>14059</v>
      </c>
      <c r="EF3809">
        <v>14059</v>
      </c>
      <c r="EG3809">
        <v>14059</v>
      </c>
      <c r="EH3809">
        <v>14059</v>
      </c>
      <c r="EI3809">
        <v>14059</v>
      </c>
      <c r="EJ3809">
        <v>14059</v>
      </c>
      <c r="EK3809">
        <v>14059</v>
      </c>
      <c r="EL3809">
        <v>14059</v>
      </c>
      <c r="EM3809">
        <v>14059</v>
      </c>
      <c r="EN3809">
        <v>14059</v>
      </c>
      <c r="EO3809">
        <v>14059</v>
      </c>
      <c r="EP3809">
        <v>14059</v>
      </c>
      <c r="EQ3809">
        <v>14059</v>
      </c>
      <c r="ER3809">
        <v>14059</v>
      </c>
      <c r="ES3809">
        <v>14059</v>
      </c>
      <c r="ET3809">
        <v>14059</v>
      </c>
      <c r="EU3809">
        <v>14059</v>
      </c>
      <c r="EV3809">
        <v>14059</v>
      </c>
      <c r="EW3809">
        <v>14059</v>
      </c>
      <c r="EX3809">
        <v>14059</v>
      </c>
      <c r="EY3809">
        <v>14059</v>
      </c>
      <c r="EZ3809">
        <v>14059</v>
      </c>
      <c r="FA3809">
        <v>14059</v>
      </c>
      <c r="FB3809">
        <v>14059</v>
      </c>
      <c r="FC3809">
        <v>14059</v>
      </c>
      <c r="FD3809">
        <v>14059</v>
      </c>
      <c r="FE3809">
        <v>14059</v>
      </c>
      <c r="FF3809">
        <v>14059</v>
      </c>
      <c r="FG3809">
        <v>14059</v>
      </c>
      <c r="FH3809">
        <v>14059</v>
      </c>
    </row>
    <row r="3810" spans="1:164">
      <c r="A3810" t="s">
        <v>3427</v>
      </c>
      <c r="B3810" t="s">
        <v>2034</v>
      </c>
      <c r="C3810" s="23">
        <v>45458</v>
      </c>
      <c r="D3810" s="23">
        <v>45488</v>
      </c>
      <c r="E3810">
        <v>25</v>
      </c>
      <c r="F3810">
        <v>3120</v>
      </c>
      <c r="G3810" t="s">
        <v>2193</v>
      </c>
      <c r="BH3810">
        <v>12</v>
      </c>
      <c r="BI3810">
        <v>306</v>
      </c>
      <c r="BJ3810">
        <v>1351</v>
      </c>
      <c r="BK3810">
        <v>1209</v>
      </c>
      <c r="BL3810">
        <v>239</v>
      </c>
      <c r="BM3810">
        <v>3</v>
      </c>
    </row>
    <row r="3811" spans="1:164">
      <c r="A3811" t="s">
        <v>3427</v>
      </c>
      <c r="B3811" t="s">
        <v>2034</v>
      </c>
      <c r="C3811" s="23">
        <v>45458</v>
      </c>
      <c r="D3811" s="23">
        <v>45488</v>
      </c>
      <c r="E3811">
        <v>25</v>
      </c>
      <c r="F3811">
        <v>3120</v>
      </c>
      <c r="G3811" t="s">
        <v>2195</v>
      </c>
      <c r="BH3811">
        <v>12</v>
      </c>
      <c r="BI3811">
        <v>318</v>
      </c>
      <c r="BJ3811">
        <v>1670</v>
      </c>
      <c r="BK3811">
        <v>2878</v>
      </c>
      <c r="BL3811">
        <v>3117</v>
      </c>
      <c r="BM3811">
        <v>3120</v>
      </c>
      <c r="BN3811">
        <v>3120</v>
      </c>
      <c r="BO3811">
        <v>3120</v>
      </c>
      <c r="BP3811">
        <v>3120</v>
      </c>
      <c r="BQ3811">
        <v>3120</v>
      </c>
      <c r="BR3811">
        <v>3120</v>
      </c>
      <c r="BS3811">
        <v>3120</v>
      </c>
      <c r="BT3811">
        <v>3120</v>
      </c>
      <c r="BU3811">
        <v>3120</v>
      </c>
      <c r="BV3811">
        <v>3120</v>
      </c>
      <c r="BW3811">
        <v>3120</v>
      </c>
      <c r="BX3811">
        <v>3120</v>
      </c>
      <c r="BY3811">
        <v>3120</v>
      </c>
      <c r="BZ3811">
        <v>3120</v>
      </c>
      <c r="CA3811">
        <v>3120</v>
      </c>
      <c r="CB3811">
        <v>3120</v>
      </c>
      <c r="CC3811">
        <v>3120</v>
      </c>
      <c r="CD3811">
        <v>3120</v>
      </c>
      <c r="CE3811">
        <v>3120</v>
      </c>
      <c r="CF3811">
        <v>3120</v>
      </c>
      <c r="CG3811">
        <v>3120</v>
      </c>
      <c r="CH3811">
        <v>3120</v>
      </c>
      <c r="CI3811">
        <v>3120</v>
      </c>
      <c r="CJ3811">
        <v>3120</v>
      </c>
      <c r="CK3811">
        <v>3120</v>
      </c>
      <c r="CL3811">
        <v>3120</v>
      </c>
      <c r="CM3811">
        <v>3120</v>
      </c>
      <c r="CN3811">
        <v>3120</v>
      </c>
      <c r="CO3811">
        <v>3120</v>
      </c>
      <c r="CP3811">
        <v>3120</v>
      </c>
      <c r="CQ3811">
        <v>3120</v>
      </c>
      <c r="CR3811">
        <v>3120</v>
      </c>
      <c r="CS3811">
        <v>3120</v>
      </c>
      <c r="CT3811">
        <v>3120</v>
      </c>
      <c r="CU3811">
        <v>3120</v>
      </c>
      <c r="CV3811">
        <v>3120</v>
      </c>
      <c r="CW3811">
        <v>3120</v>
      </c>
      <c r="CX3811">
        <v>3120</v>
      </c>
      <c r="CY3811">
        <v>3120</v>
      </c>
      <c r="CZ3811">
        <v>3120</v>
      </c>
      <c r="DA3811">
        <v>3120</v>
      </c>
      <c r="DB3811">
        <v>3120</v>
      </c>
      <c r="DC3811">
        <v>3120</v>
      </c>
      <c r="DD3811">
        <v>3120</v>
      </c>
      <c r="DE3811">
        <v>3120</v>
      </c>
      <c r="DF3811">
        <v>3120</v>
      </c>
      <c r="DG3811">
        <v>3120</v>
      </c>
      <c r="DH3811">
        <v>3120</v>
      </c>
      <c r="DI3811">
        <v>3120</v>
      </c>
      <c r="DJ3811">
        <v>3120</v>
      </c>
      <c r="DK3811">
        <v>3120</v>
      </c>
      <c r="DL3811">
        <v>3120</v>
      </c>
      <c r="DM3811">
        <v>3120</v>
      </c>
      <c r="DN3811">
        <v>3120</v>
      </c>
      <c r="DO3811">
        <v>3120</v>
      </c>
      <c r="DP3811">
        <v>3120</v>
      </c>
      <c r="DQ3811">
        <v>3120</v>
      </c>
      <c r="DR3811">
        <v>3120</v>
      </c>
      <c r="DS3811">
        <v>3120</v>
      </c>
      <c r="DT3811">
        <v>3120</v>
      </c>
      <c r="DU3811">
        <v>3120</v>
      </c>
      <c r="DV3811">
        <v>3120</v>
      </c>
      <c r="DW3811">
        <v>3120</v>
      </c>
      <c r="DX3811">
        <v>3120</v>
      </c>
      <c r="DY3811">
        <v>3120</v>
      </c>
      <c r="DZ3811">
        <v>3120</v>
      </c>
      <c r="EA3811">
        <v>3120</v>
      </c>
      <c r="EB3811">
        <v>3120</v>
      </c>
      <c r="EC3811">
        <v>3120</v>
      </c>
      <c r="ED3811">
        <v>3120</v>
      </c>
      <c r="EE3811">
        <v>3120</v>
      </c>
      <c r="EF3811">
        <v>3120</v>
      </c>
      <c r="EG3811">
        <v>3120</v>
      </c>
      <c r="EH3811">
        <v>3120</v>
      </c>
      <c r="EI3811">
        <v>3120</v>
      </c>
      <c r="EJ3811">
        <v>3120</v>
      </c>
      <c r="EK3811">
        <v>3120</v>
      </c>
      <c r="EL3811">
        <v>3120</v>
      </c>
      <c r="EM3811">
        <v>3120</v>
      </c>
      <c r="EN3811">
        <v>3120</v>
      </c>
      <c r="EO3811">
        <v>3120</v>
      </c>
      <c r="EP3811">
        <v>3120</v>
      </c>
      <c r="EQ3811">
        <v>3120</v>
      </c>
      <c r="ER3811">
        <v>3120</v>
      </c>
      <c r="ES3811">
        <v>3120</v>
      </c>
      <c r="ET3811">
        <v>3120</v>
      </c>
      <c r="EU3811">
        <v>3120</v>
      </c>
      <c r="EV3811">
        <v>3120</v>
      </c>
      <c r="EW3811">
        <v>3120</v>
      </c>
      <c r="EX3811">
        <v>3120</v>
      </c>
      <c r="EY3811">
        <v>3120</v>
      </c>
      <c r="EZ3811">
        <v>3120</v>
      </c>
      <c r="FA3811">
        <v>3120</v>
      </c>
      <c r="FB3811">
        <v>3120</v>
      </c>
      <c r="FC3811">
        <v>3120</v>
      </c>
      <c r="FD3811">
        <v>3120</v>
      </c>
      <c r="FE3811">
        <v>3120</v>
      </c>
      <c r="FF3811">
        <v>3120</v>
      </c>
      <c r="FG3811">
        <v>3120</v>
      </c>
      <c r="FH3811">
        <v>3120</v>
      </c>
    </row>
    <row r="3812" spans="1:164">
      <c r="A3812" t="s">
        <v>3428</v>
      </c>
      <c r="B3812" t="s">
        <v>2036</v>
      </c>
      <c r="C3812" s="23">
        <v>45488</v>
      </c>
      <c r="D3812" s="23">
        <v>45524</v>
      </c>
      <c r="E3812">
        <v>31</v>
      </c>
      <c r="F3812">
        <v>3813</v>
      </c>
      <c r="G3812" t="s">
        <v>2193</v>
      </c>
      <c r="BM3812">
        <v>1248</v>
      </c>
      <c r="BN3812">
        <v>1021</v>
      </c>
      <c r="BO3812">
        <v>772</v>
      </c>
      <c r="BP3812">
        <v>511</v>
      </c>
      <c r="BQ3812">
        <v>234</v>
      </c>
      <c r="BR3812">
        <v>28</v>
      </c>
    </row>
    <row r="3813" spans="1:164">
      <c r="A3813" t="s">
        <v>3428</v>
      </c>
      <c r="B3813" t="s">
        <v>2036</v>
      </c>
      <c r="C3813" s="23">
        <v>45488</v>
      </c>
      <c r="D3813" s="23">
        <v>45524</v>
      </c>
      <c r="E3813">
        <v>31</v>
      </c>
      <c r="F3813">
        <v>3813</v>
      </c>
      <c r="G3813" t="s">
        <v>2195</v>
      </c>
      <c r="BM3813">
        <v>1248</v>
      </c>
      <c r="BN3813">
        <v>2269</v>
      </c>
      <c r="BO3813">
        <v>3040</v>
      </c>
      <c r="BP3813">
        <v>3551</v>
      </c>
      <c r="BQ3813">
        <v>3785</v>
      </c>
      <c r="BR3813">
        <v>3813</v>
      </c>
      <c r="BS3813">
        <v>3813</v>
      </c>
      <c r="BT3813">
        <v>3813</v>
      </c>
      <c r="BU3813">
        <v>3813</v>
      </c>
      <c r="BV3813">
        <v>3813</v>
      </c>
      <c r="BW3813">
        <v>3813</v>
      </c>
      <c r="BX3813">
        <v>3813</v>
      </c>
      <c r="BY3813">
        <v>3813</v>
      </c>
      <c r="BZ3813">
        <v>3813</v>
      </c>
      <c r="CA3813">
        <v>3813</v>
      </c>
      <c r="CB3813">
        <v>3813</v>
      </c>
      <c r="CC3813">
        <v>3813</v>
      </c>
      <c r="CD3813">
        <v>3813</v>
      </c>
      <c r="CE3813">
        <v>3813</v>
      </c>
      <c r="CF3813">
        <v>3813</v>
      </c>
      <c r="CG3813">
        <v>3813</v>
      </c>
      <c r="CH3813">
        <v>3813</v>
      </c>
      <c r="CI3813">
        <v>3813</v>
      </c>
      <c r="CJ3813">
        <v>3813</v>
      </c>
      <c r="CK3813">
        <v>3813</v>
      </c>
      <c r="CL3813">
        <v>3813</v>
      </c>
      <c r="CM3813">
        <v>3813</v>
      </c>
      <c r="CN3813">
        <v>3813</v>
      </c>
      <c r="CO3813">
        <v>3813</v>
      </c>
      <c r="CP3813">
        <v>3813</v>
      </c>
      <c r="CQ3813">
        <v>3813</v>
      </c>
      <c r="CR3813">
        <v>3813</v>
      </c>
      <c r="CS3813">
        <v>3813</v>
      </c>
      <c r="CT3813">
        <v>3813</v>
      </c>
      <c r="CU3813">
        <v>3813</v>
      </c>
      <c r="CV3813">
        <v>3813</v>
      </c>
      <c r="CW3813">
        <v>3813</v>
      </c>
      <c r="CX3813">
        <v>3813</v>
      </c>
      <c r="CY3813">
        <v>3813</v>
      </c>
      <c r="CZ3813">
        <v>3813</v>
      </c>
      <c r="DA3813">
        <v>3813</v>
      </c>
      <c r="DB3813">
        <v>3813</v>
      </c>
      <c r="DC3813">
        <v>3813</v>
      </c>
      <c r="DD3813">
        <v>3813</v>
      </c>
      <c r="DE3813">
        <v>3813</v>
      </c>
      <c r="DF3813">
        <v>3813</v>
      </c>
      <c r="DG3813">
        <v>3813</v>
      </c>
      <c r="DH3813">
        <v>3813</v>
      </c>
      <c r="DI3813">
        <v>3813</v>
      </c>
      <c r="DJ3813">
        <v>3813</v>
      </c>
      <c r="DK3813">
        <v>3813</v>
      </c>
      <c r="DL3813">
        <v>3813</v>
      </c>
      <c r="DM3813">
        <v>3813</v>
      </c>
      <c r="DN3813">
        <v>3813</v>
      </c>
      <c r="DO3813">
        <v>3813</v>
      </c>
      <c r="DP3813">
        <v>3813</v>
      </c>
      <c r="DQ3813">
        <v>3813</v>
      </c>
      <c r="DR3813">
        <v>3813</v>
      </c>
      <c r="DS3813">
        <v>3813</v>
      </c>
      <c r="DT3813">
        <v>3813</v>
      </c>
      <c r="DU3813">
        <v>3813</v>
      </c>
      <c r="DV3813">
        <v>3813</v>
      </c>
      <c r="DW3813">
        <v>3813</v>
      </c>
      <c r="DX3813">
        <v>3813</v>
      </c>
      <c r="DY3813">
        <v>3813</v>
      </c>
      <c r="DZ3813">
        <v>3813</v>
      </c>
      <c r="EA3813">
        <v>3813</v>
      </c>
      <c r="EB3813">
        <v>3813</v>
      </c>
      <c r="EC3813">
        <v>3813</v>
      </c>
      <c r="ED3813">
        <v>3813</v>
      </c>
      <c r="EE3813">
        <v>3813</v>
      </c>
      <c r="EF3813">
        <v>3813</v>
      </c>
      <c r="EG3813">
        <v>3813</v>
      </c>
      <c r="EH3813">
        <v>3813</v>
      </c>
      <c r="EI3813">
        <v>3813</v>
      </c>
      <c r="EJ3813">
        <v>3813</v>
      </c>
      <c r="EK3813">
        <v>3813</v>
      </c>
      <c r="EL3813">
        <v>3813</v>
      </c>
      <c r="EM3813">
        <v>3813</v>
      </c>
      <c r="EN3813">
        <v>3813</v>
      </c>
      <c r="EO3813">
        <v>3813</v>
      </c>
      <c r="EP3813">
        <v>3813</v>
      </c>
      <c r="EQ3813">
        <v>3813</v>
      </c>
      <c r="ER3813">
        <v>3813</v>
      </c>
      <c r="ES3813">
        <v>3813</v>
      </c>
      <c r="ET3813">
        <v>3813</v>
      </c>
      <c r="EU3813">
        <v>3813</v>
      </c>
      <c r="EV3813">
        <v>3813</v>
      </c>
      <c r="EW3813">
        <v>3813</v>
      </c>
      <c r="EX3813">
        <v>3813</v>
      </c>
      <c r="EY3813">
        <v>3813</v>
      </c>
      <c r="EZ3813">
        <v>3813</v>
      </c>
      <c r="FA3813">
        <v>3813</v>
      </c>
      <c r="FB3813">
        <v>3813</v>
      </c>
      <c r="FC3813">
        <v>3813</v>
      </c>
      <c r="FD3813">
        <v>3813</v>
      </c>
      <c r="FE3813">
        <v>3813</v>
      </c>
      <c r="FF3813">
        <v>3813</v>
      </c>
      <c r="FG3813">
        <v>3813</v>
      </c>
      <c r="FH3813">
        <v>3813</v>
      </c>
    </row>
    <row r="3814" spans="1:164">
      <c r="A3814" t="s">
        <v>3429</v>
      </c>
      <c r="B3814" t="s">
        <v>2038</v>
      </c>
      <c r="C3814" s="23">
        <v>45548</v>
      </c>
      <c r="D3814" s="23">
        <v>45615</v>
      </c>
      <c r="E3814">
        <v>58</v>
      </c>
      <c r="F3814">
        <v>7126</v>
      </c>
      <c r="G3814" t="s">
        <v>2193</v>
      </c>
      <c r="BU3814">
        <v>413</v>
      </c>
      <c r="BV3814">
        <v>1310</v>
      </c>
      <c r="BW3814">
        <v>1175</v>
      </c>
      <c r="BX3814">
        <v>1007</v>
      </c>
      <c r="BY3814">
        <v>895</v>
      </c>
      <c r="BZ3814">
        <v>741</v>
      </c>
      <c r="CA3814">
        <v>587</v>
      </c>
      <c r="CB3814">
        <v>476</v>
      </c>
      <c r="CC3814">
        <v>306</v>
      </c>
      <c r="CD3814">
        <v>173</v>
      </c>
      <c r="CE3814">
        <v>44</v>
      </c>
    </row>
    <row r="3815" spans="1:164">
      <c r="A3815" t="s">
        <v>3429</v>
      </c>
      <c r="B3815" t="s">
        <v>2038</v>
      </c>
      <c r="C3815" s="23">
        <v>45548</v>
      </c>
      <c r="D3815" s="23">
        <v>45615</v>
      </c>
      <c r="E3815">
        <v>58</v>
      </c>
      <c r="F3815">
        <v>7126</v>
      </c>
      <c r="G3815" t="s">
        <v>2195</v>
      </c>
      <c r="BU3815">
        <v>413</v>
      </c>
      <c r="BV3815">
        <v>1723</v>
      </c>
      <c r="BW3815">
        <v>2898</v>
      </c>
      <c r="BX3815">
        <v>3905</v>
      </c>
      <c r="BY3815">
        <v>4800</v>
      </c>
      <c r="BZ3815">
        <v>5541</v>
      </c>
      <c r="CA3815">
        <v>6127</v>
      </c>
      <c r="CB3815">
        <v>6603</v>
      </c>
      <c r="CC3815">
        <v>6909</v>
      </c>
      <c r="CD3815">
        <v>7082</v>
      </c>
      <c r="CE3815">
        <v>7126</v>
      </c>
      <c r="CF3815">
        <v>7126</v>
      </c>
      <c r="CG3815">
        <v>7126</v>
      </c>
      <c r="CH3815">
        <v>7126</v>
      </c>
      <c r="CI3815">
        <v>7126</v>
      </c>
      <c r="CJ3815">
        <v>7126</v>
      </c>
      <c r="CK3815">
        <v>7126</v>
      </c>
      <c r="CL3815">
        <v>7126</v>
      </c>
      <c r="CM3815">
        <v>7126</v>
      </c>
      <c r="CN3815">
        <v>7126</v>
      </c>
      <c r="CO3815">
        <v>7126</v>
      </c>
      <c r="CP3815">
        <v>7126</v>
      </c>
      <c r="CQ3815">
        <v>7126</v>
      </c>
      <c r="CR3815">
        <v>7126</v>
      </c>
      <c r="CS3815">
        <v>7126</v>
      </c>
      <c r="CT3815">
        <v>7126</v>
      </c>
      <c r="CU3815">
        <v>7126</v>
      </c>
      <c r="CV3815">
        <v>7126</v>
      </c>
      <c r="CW3815">
        <v>7126</v>
      </c>
      <c r="CX3815">
        <v>7126</v>
      </c>
      <c r="CY3815">
        <v>7126</v>
      </c>
      <c r="CZ3815">
        <v>7126</v>
      </c>
      <c r="DA3815">
        <v>7126</v>
      </c>
      <c r="DB3815">
        <v>7126</v>
      </c>
      <c r="DC3815">
        <v>7126</v>
      </c>
      <c r="DD3815">
        <v>7126</v>
      </c>
      <c r="DE3815">
        <v>7126</v>
      </c>
      <c r="DF3815">
        <v>7126</v>
      </c>
      <c r="DG3815">
        <v>7126</v>
      </c>
      <c r="DH3815">
        <v>7126</v>
      </c>
      <c r="DI3815">
        <v>7126</v>
      </c>
      <c r="DJ3815">
        <v>7126</v>
      </c>
      <c r="DK3815">
        <v>7126</v>
      </c>
      <c r="DL3815">
        <v>7126</v>
      </c>
      <c r="DM3815">
        <v>7126</v>
      </c>
      <c r="DN3815">
        <v>7126</v>
      </c>
      <c r="DO3815">
        <v>7126</v>
      </c>
      <c r="DP3815">
        <v>7126</v>
      </c>
      <c r="DQ3815">
        <v>7126</v>
      </c>
      <c r="DR3815">
        <v>7126</v>
      </c>
      <c r="DS3815">
        <v>7126</v>
      </c>
      <c r="DT3815">
        <v>7126</v>
      </c>
      <c r="DU3815">
        <v>7126</v>
      </c>
      <c r="DV3815">
        <v>7126</v>
      </c>
      <c r="DW3815">
        <v>7126</v>
      </c>
      <c r="DX3815">
        <v>7126</v>
      </c>
      <c r="DY3815">
        <v>7126</v>
      </c>
      <c r="DZ3815">
        <v>7126</v>
      </c>
      <c r="EA3815">
        <v>7126</v>
      </c>
      <c r="EB3815">
        <v>7126</v>
      </c>
      <c r="EC3815">
        <v>7126</v>
      </c>
      <c r="ED3815">
        <v>7126</v>
      </c>
      <c r="EE3815">
        <v>7126</v>
      </c>
      <c r="EF3815">
        <v>7126</v>
      </c>
      <c r="EG3815">
        <v>7126</v>
      </c>
      <c r="EH3815">
        <v>7126</v>
      </c>
      <c r="EI3815">
        <v>7126</v>
      </c>
      <c r="EJ3815">
        <v>7126</v>
      </c>
      <c r="EK3815">
        <v>7126</v>
      </c>
      <c r="EL3815">
        <v>7126</v>
      </c>
      <c r="EM3815">
        <v>7126</v>
      </c>
      <c r="EN3815">
        <v>7126</v>
      </c>
      <c r="EO3815">
        <v>7126</v>
      </c>
      <c r="EP3815">
        <v>7126</v>
      </c>
      <c r="EQ3815">
        <v>7126</v>
      </c>
      <c r="ER3815">
        <v>7126</v>
      </c>
      <c r="ES3815">
        <v>7126</v>
      </c>
      <c r="ET3815">
        <v>7126</v>
      </c>
      <c r="EU3815">
        <v>7126</v>
      </c>
      <c r="EV3815">
        <v>7126</v>
      </c>
      <c r="EW3815">
        <v>7126</v>
      </c>
      <c r="EX3815">
        <v>7126</v>
      </c>
      <c r="EY3815">
        <v>7126</v>
      </c>
      <c r="EZ3815">
        <v>7126</v>
      </c>
      <c r="FA3815">
        <v>7126</v>
      </c>
      <c r="FB3815">
        <v>7126</v>
      </c>
      <c r="FC3815">
        <v>7126</v>
      </c>
      <c r="FD3815">
        <v>7126</v>
      </c>
      <c r="FE3815">
        <v>7126</v>
      </c>
      <c r="FF3815">
        <v>7126</v>
      </c>
      <c r="FG3815">
        <v>7126</v>
      </c>
      <c r="FH3815">
        <v>7126</v>
      </c>
    </row>
    <row r="3816" spans="1:164">
      <c r="A3816" t="s">
        <v>2224</v>
      </c>
      <c r="C3816" s="23">
        <v>45670</v>
      </c>
      <c r="D3816" s="23">
        <v>45724</v>
      </c>
      <c r="E3816">
        <v>48</v>
      </c>
      <c r="F3816">
        <v>8034</v>
      </c>
      <c r="G3816" t="s">
        <v>2193</v>
      </c>
      <c r="CM3816">
        <v>456</v>
      </c>
      <c r="CN3816">
        <v>1183</v>
      </c>
      <c r="CO3816">
        <v>2045</v>
      </c>
      <c r="CP3816">
        <v>1707</v>
      </c>
      <c r="CQ3816">
        <v>1108</v>
      </c>
      <c r="CR3816">
        <v>892</v>
      </c>
      <c r="CS3816">
        <v>415</v>
      </c>
      <c r="CT3816">
        <v>228</v>
      </c>
    </row>
    <row r="3817" spans="1:164">
      <c r="A3817" t="s">
        <v>2224</v>
      </c>
      <c r="C3817" s="23">
        <v>45670</v>
      </c>
      <c r="D3817" s="23">
        <v>45724</v>
      </c>
      <c r="E3817">
        <v>48</v>
      </c>
      <c r="F3817">
        <v>8034</v>
      </c>
      <c r="G3817" t="s">
        <v>2195</v>
      </c>
      <c r="CM3817">
        <v>456</v>
      </c>
      <c r="CN3817">
        <v>1639</v>
      </c>
      <c r="CO3817">
        <v>3684</v>
      </c>
      <c r="CP3817">
        <v>5391</v>
      </c>
      <c r="CQ3817">
        <v>6500</v>
      </c>
      <c r="CR3817">
        <v>7391</v>
      </c>
      <c r="CS3817">
        <v>7806</v>
      </c>
      <c r="CT3817">
        <v>8034</v>
      </c>
      <c r="CU3817">
        <v>8034</v>
      </c>
      <c r="CV3817">
        <v>8034</v>
      </c>
      <c r="CW3817">
        <v>8034</v>
      </c>
      <c r="CX3817">
        <v>8034</v>
      </c>
      <c r="CY3817">
        <v>8034</v>
      </c>
      <c r="CZ3817">
        <v>8034</v>
      </c>
      <c r="DA3817">
        <v>8034</v>
      </c>
      <c r="DB3817">
        <v>8034</v>
      </c>
      <c r="DC3817">
        <v>8034</v>
      </c>
      <c r="DD3817">
        <v>8034</v>
      </c>
      <c r="DE3817">
        <v>8034</v>
      </c>
      <c r="DF3817">
        <v>8034</v>
      </c>
      <c r="DG3817">
        <v>8034</v>
      </c>
      <c r="DH3817">
        <v>8034</v>
      </c>
      <c r="DI3817">
        <v>8034</v>
      </c>
      <c r="DJ3817">
        <v>8034</v>
      </c>
      <c r="DK3817">
        <v>8034</v>
      </c>
      <c r="DL3817">
        <v>8034</v>
      </c>
      <c r="DM3817">
        <v>8034</v>
      </c>
      <c r="DN3817">
        <v>8034</v>
      </c>
      <c r="DO3817">
        <v>8034</v>
      </c>
      <c r="DP3817">
        <v>8034</v>
      </c>
      <c r="DQ3817">
        <v>8034</v>
      </c>
      <c r="DR3817">
        <v>8034</v>
      </c>
      <c r="DS3817">
        <v>8034</v>
      </c>
      <c r="DT3817">
        <v>8034</v>
      </c>
      <c r="DU3817">
        <v>8034</v>
      </c>
      <c r="DV3817">
        <v>8034</v>
      </c>
      <c r="DW3817">
        <v>8034</v>
      </c>
      <c r="DX3817">
        <v>8034</v>
      </c>
      <c r="DY3817">
        <v>8034</v>
      </c>
      <c r="DZ3817">
        <v>8034</v>
      </c>
      <c r="EA3817">
        <v>8034</v>
      </c>
      <c r="EB3817">
        <v>8034</v>
      </c>
      <c r="EC3817">
        <v>8034</v>
      </c>
      <c r="ED3817">
        <v>8034</v>
      </c>
      <c r="EE3817">
        <v>8034</v>
      </c>
      <c r="EF3817">
        <v>8034</v>
      </c>
      <c r="EG3817">
        <v>8034</v>
      </c>
      <c r="EH3817">
        <v>8034</v>
      </c>
      <c r="EI3817">
        <v>8034</v>
      </c>
      <c r="EJ3817">
        <v>8034</v>
      </c>
      <c r="EK3817">
        <v>8034</v>
      </c>
      <c r="EL3817">
        <v>8034</v>
      </c>
      <c r="EM3817">
        <v>8034</v>
      </c>
      <c r="EN3817">
        <v>8034</v>
      </c>
      <c r="EO3817">
        <v>8034</v>
      </c>
      <c r="EP3817">
        <v>8034</v>
      </c>
      <c r="EQ3817">
        <v>8034</v>
      </c>
      <c r="ER3817">
        <v>8034</v>
      </c>
      <c r="ES3817">
        <v>8034</v>
      </c>
      <c r="ET3817">
        <v>8034</v>
      </c>
      <c r="EU3817">
        <v>8034</v>
      </c>
      <c r="EV3817">
        <v>8034</v>
      </c>
      <c r="EW3817">
        <v>8034</v>
      </c>
      <c r="EX3817">
        <v>8034</v>
      </c>
      <c r="EY3817">
        <v>8034</v>
      </c>
      <c r="EZ3817">
        <v>8034</v>
      </c>
      <c r="FA3817">
        <v>8034</v>
      </c>
      <c r="FB3817">
        <v>8034</v>
      </c>
      <c r="FC3817">
        <v>8034</v>
      </c>
      <c r="FD3817">
        <v>8034</v>
      </c>
      <c r="FE3817">
        <v>8034</v>
      </c>
      <c r="FF3817">
        <v>8034</v>
      </c>
      <c r="FG3817">
        <v>8034</v>
      </c>
      <c r="FH3817">
        <v>8034</v>
      </c>
    </row>
    <row r="3818" spans="1:164">
      <c r="A3818" t="s">
        <v>3430</v>
      </c>
      <c r="B3818" t="s">
        <v>2040</v>
      </c>
      <c r="C3818" s="23">
        <v>45670</v>
      </c>
      <c r="D3818" s="23">
        <v>45724</v>
      </c>
      <c r="E3818">
        <v>48</v>
      </c>
      <c r="F3818">
        <v>8034</v>
      </c>
      <c r="G3818" t="s">
        <v>2193</v>
      </c>
      <c r="CM3818">
        <v>456</v>
      </c>
      <c r="CN3818">
        <v>1183</v>
      </c>
      <c r="CO3818">
        <v>2045</v>
      </c>
      <c r="CP3818">
        <v>1707</v>
      </c>
      <c r="CQ3818">
        <v>1108</v>
      </c>
      <c r="CR3818">
        <v>892</v>
      </c>
      <c r="CS3818">
        <v>415</v>
      </c>
      <c r="CT3818">
        <v>228</v>
      </c>
    </row>
    <row r="3819" spans="1:164">
      <c r="A3819" t="s">
        <v>3430</v>
      </c>
      <c r="B3819" t="s">
        <v>2040</v>
      </c>
      <c r="C3819" s="23">
        <v>45670</v>
      </c>
      <c r="D3819" s="23">
        <v>45724</v>
      </c>
      <c r="E3819">
        <v>48</v>
      </c>
      <c r="F3819">
        <v>8034</v>
      </c>
      <c r="G3819" t="s">
        <v>2195</v>
      </c>
      <c r="CM3819">
        <v>456</v>
      </c>
      <c r="CN3819">
        <v>1639</v>
      </c>
      <c r="CO3819">
        <v>3684</v>
      </c>
      <c r="CP3819">
        <v>5391</v>
      </c>
      <c r="CQ3819">
        <v>6500</v>
      </c>
      <c r="CR3819">
        <v>7391</v>
      </c>
      <c r="CS3819">
        <v>7806</v>
      </c>
      <c r="CT3819">
        <v>8034</v>
      </c>
      <c r="CU3819">
        <v>8034</v>
      </c>
      <c r="CV3819">
        <v>8034</v>
      </c>
      <c r="CW3819">
        <v>8034</v>
      </c>
      <c r="CX3819">
        <v>8034</v>
      </c>
      <c r="CY3819">
        <v>8034</v>
      </c>
      <c r="CZ3819">
        <v>8034</v>
      </c>
      <c r="DA3819">
        <v>8034</v>
      </c>
      <c r="DB3819">
        <v>8034</v>
      </c>
      <c r="DC3819">
        <v>8034</v>
      </c>
      <c r="DD3819">
        <v>8034</v>
      </c>
      <c r="DE3819">
        <v>8034</v>
      </c>
      <c r="DF3819">
        <v>8034</v>
      </c>
      <c r="DG3819">
        <v>8034</v>
      </c>
      <c r="DH3819">
        <v>8034</v>
      </c>
      <c r="DI3819">
        <v>8034</v>
      </c>
      <c r="DJ3819">
        <v>8034</v>
      </c>
      <c r="DK3819">
        <v>8034</v>
      </c>
      <c r="DL3819">
        <v>8034</v>
      </c>
      <c r="DM3819">
        <v>8034</v>
      </c>
      <c r="DN3819">
        <v>8034</v>
      </c>
      <c r="DO3819">
        <v>8034</v>
      </c>
      <c r="DP3819">
        <v>8034</v>
      </c>
      <c r="DQ3819">
        <v>8034</v>
      </c>
      <c r="DR3819">
        <v>8034</v>
      </c>
      <c r="DS3819">
        <v>8034</v>
      </c>
      <c r="DT3819">
        <v>8034</v>
      </c>
      <c r="DU3819">
        <v>8034</v>
      </c>
      <c r="DV3819">
        <v>8034</v>
      </c>
      <c r="DW3819">
        <v>8034</v>
      </c>
      <c r="DX3819">
        <v>8034</v>
      </c>
      <c r="DY3819">
        <v>8034</v>
      </c>
      <c r="DZ3819">
        <v>8034</v>
      </c>
      <c r="EA3819">
        <v>8034</v>
      </c>
      <c r="EB3819">
        <v>8034</v>
      </c>
      <c r="EC3819">
        <v>8034</v>
      </c>
      <c r="ED3819">
        <v>8034</v>
      </c>
      <c r="EE3819">
        <v>8034</v>
      </c>
      <c r="EF3819">
        <v>8034</v>
      </c>
      <c r="EG3819">
        <v>8034</v>
      </c>
      <c r="EH3819">
        <v>8034</v>
      </c>
      <c r="EI3819">
        <v>8034</v>
      </c>
      <c r="EJ3819">
        <v>8034</v>
      </c>
      <c r="EK3819">
        <v>8034</v>
      </c>
      <c r="EL3819">
        <v>8034</v>
      </c>
      <c r="EM3819">
        <v>8034</v>
      </c>
      <c r="EN3819">
        <v>8034</v>
      </c>
      <c r="EO3819">
        <v>8034</v>
      </c>
      <c r="EP3819">
        <v>8034</v>
      </c>
      <c r="EQ3819">
        <v>8034</v>
      </c>
      <c r="ER3819">
        <v>8034</v>
      </c>
      <c r="ES3819">
        <v>8034</v>
      </c>
      <c r="ET3819">
        <v>8034</v>
      </c>
      <c r="EU3819">
        <v>8034</v>
      </c>
      <c r="EV3819">
        <v>8034</v>
      </c>
      <c r="EW3819">
        <v>8034</v>
      </c>
      <c r="EX3819">
        <v>8034</v>
      </c>
      <c r="EY3819">
        <v>8034</v>
      </c>
      <c r="EZ3819">
        <v>8034</v>
      </c>
      <c r="FA3819">
        <v>8034</v>
      </c>
      <c r="FB3819">
        <v>8034</v>
      </c>
      <c r="FC3819">
        <v>8034</v>
      </c>
      <c r="FD3819">
        <v>8034</v>
      </c>
      <c r="FE3819">
        <v>8034</v>
      </c>
      <c r="FF3819">
        <v>8034</v>
      </c>
      <c r="FG3819">
        <v>8034</v>
      </c>
      <c r="FH3819">
        <v>8034</v>
      </c>
    </row>
    <row r="3820" spans="1:164">
      <c r="A3820" t="s">
        <v>3431</v>
      </c>
      <c r="C3820" s="23">
        <v>45420</v>
      </c>
      <c r="D3820" s="23">
        <v>45771</v>
      </c>
      <c r="E3820">
        <v>301</v>
      </c>
      <c r="F3820">
        <v>33468</v>
      </c>
      <c r="G3820" t="s">
        <v>2193</v>
      </c>
      <c r="BC3820">
        <v>70</v>
      </c>
      <c r="BD3820">
        <v>551</v>
      </c>
      <c r="BE3820">
        <v>1414</v>
      </c>
      <c r="BF3820">
        <v>957</v>
      </c>
      <c r="BG3820">
        <v>201</v>
      </c>
      <c r="BH3820">
        <v>1084</v>
      </c>
      <c r="BI3820">
        <v>1082</v>
      </c>
      <c r="BJ3820">
        <v>907</v>
      </c>
      <c r="BK3820">
        <v>781</v>
      </c>
      <c r="BL3820">
        <v>610</v>
      </c>
      <c r="BM3820">
        <v>452</v>
      </c>
      <c r="BN3820">
        <v>309</v>
      </c>
      <c r="BO3820">
        <v>157</v>
      </c>
      <c r="BP3820">
        <v>354</v>
      </c>
      <c r="BQ3820">
        <v>1206</v>
      </c>
      <c r="BR3820">
        <v>949</v>
      </c>
      <c r="BS3820">
        <v>536</v>
      </c>
      <c r="BT3820">
        <v>280</v>
      </c>
      <c r="BU3820">
        <v>3350</v>
      </c>
      <c r="BV3820">
        <v>3078</v>
      </c>
      <c r="BW3820">
        <v>2538</v>
      </c>
      <c r="BX3820">
        <v>2014</v>
      </c>
      <c r="BY3820">
        <v>2032</v>
      </c>
      <c r="BZ3820">
        <v>1748</v>
      </c>
      <c r="CA3820">
        <v>1432</v>
      </c>
      <c r="CB3820">
        <v>1001</v>
      </c>
      <c r="CC3820">
        <v>646</v>
      </c>
      <c r="CD3820">
        <v>316</v>
      </c>
      <c r="CE3820">
        <v>151</v>
      </c>
      <c r="CF3820">
        <v>76</v>
      </c>
      <c r="CG3820">
        <v>56</v>
      </c>
      <c r="CR3820">
        <v>98</v>
      </c>
      <c r="CS3820">
        <v>278</v>
      </c>
      <c r="CT3820">
        <v>576</v>
      </c>
      <c r="CU3820">
        <v>666</v>
      </c>
      <c r="CV3820">
        <v>522</v>
      </c>
      <c r="CW3820">
        <v>362</v>
      </c>
      <c r="CX3820">
        <v>312</v>
      </c>
      <c r="CY3820">
        <v>174</v>
      </c>
      <c r="CZ3820">
        <v>100</v>
      </c>
      <c r="DA3820">
        <v>39</v>
      </c>
    </row>
    <row r="3821" spans="1:164">
      <c r="A3821" t="s">
        <v>3431</v>
      </c>
      <c r="C3821" s="23">
        <v>45420</v>
      </c>
      <c r="D3821" s="23">
        <v>45771</v>
      </c>
      <c r="E3821">
        <v>301</v>
      </c>
      <c r="F3821">
        <v>33468</v>
      </c>
      <c r="G3821" t="s">
        <v>2195</v>
      </c>
      <c r="BC3821">
        <v>70</v>
      </c>
      <c r="BD3821">
        <v>622</v>
      </c>
      <c r="BE3821">
        <v>2036</v>
      </c>
      <c r="BF3821">
        <v>2993</v>
      </c>
      <c r="BG3821">
        <v>3194</v>
      </c>
      <c r="BH3821">
        <v>4278</v>
      </c>
      <c r="BI3821">
        <v>5361</v>
      </c>
      <c r="BJ3821">
        <v>6267</v>
      </c>
      <c r="BK3821">
        <v>7048</v>
      </c>
      <c r="BL3821">
        <v>7658</v>
      </c>
      <c r="BM3821">
        <v>8110</v>
      </c>
      <c r="BN3821">
        <v>8419</v>
      </c>
      <c r="BO3821">
        <v>8576</v>
      </c>
      <c r="BP3821">
        <v>8930</v>
      </c>
      <c r="BQ3821">
        <v>10137</v>
      </c>
      <c r="BR3821">
        <v>11086</v>
      </c>
      <c r="BS3821">
        <v>11622</v>
      </c>
      <c r="BT3821">
        <v>11902</v>
      </c>
      <c r="BU3821">
        <v>15252</v>
      </c>
      <c r="BV3821">
        <v>18330</v>
      </c>
      <c r="BW3821">
        <v>20868</v>
      </c>
      <c r="BX3821">
        <v>22882</v>
      </c>
      <c r="BY3821">
        <v>24914</v>
      </c>
      <c r="BZ3821">
        <v>26662</v>
      </c>
      <c r="CA3821">
        <v>28093</v>
      </c>
      <c r="CB3821">
        <v>29095</v>
      </c>
      <c r="CC3821">
        <v>29741</v>
      </c>
      <c r="CD3821">
        <v>30057</v>
      </c>
      <c r="CE3821">
        <v>30208</v>
      </c>
      <c r="CF3821">
        <v>30285</v>
      </c>
      <c r="CG3821">
        <v>30341</v>
      </c>
      <c r="CH3821">
        <v>30341</v>
      </c>
      <c r="CI3821">
        <v>30341</v>
      </c>
      <c r="CJ3821">
        <v>30341</v>
      </c>
      <c r="CK3821">
        <v>30341</v>
      </c>
      <c r="CL3821">
        <v>30341</v>
      </c>
      <c r="CM3821">
        <v>30341</v>
      </c>
      <c r="CN3821">
        <v>30341</v>
      </c>
      <c r="CO3821">
        <v>30341</v>
      </c>
      <c r="CP3821">
        <v>30341</v>
      </c>
      <c r="CQ3821">
        <v>30341</v>
      </c>
      <c r="CR3821">
        <v>30439</v>
      </c>
      <c r="CS3821">
        <v>30717</v>
      </c>
      <c r="CT3821">
        <v>31293</v>
      </c>
      <c r="CU3821">
        <v>31959</v>
      </c>
      <c r="CV3821">
        <v>32482</v>
      </c>
      <c r="CW3821">
        <v>32843</v>
      </c>
      <c r="CX3821">
        <v>33156</v>
      </c>
      <c r="CY3821">
        <v>33329</v>
      </c>
      <c r="CZ3821">
        <v>33429</v>
      </c>
      <c r="DA3821">
        <v>33468</v>
      </c>
      <c r="DB3821">
        <v>33468</v>
      </c>
      <c r="DC3821">
        <v>33468</v>
      </c>
      <c r="DD3821">
        <v>33468</v>
      </c>
      <c r="DE3821">
        <v>33468</v>
      </c>
      <c r="DF3821">
        <v>33468</v>
      </c>
      <c r="DG3821">
        <v>33468</v>
      </c>
      <c r="DH3821">
        <v>33468</v>
      </c>
      <c r="DI3821">
        <v>33468</v>
      </c>
      <c r="DJ3821">
        <v>33468</v>
      </c>
      <c r="DK3821">
        <v>33468</v>
      </c>
      <c r="DL3821">
        <v>33468</v>
      </c>
      <c r="DM3821">
        <v>33468</v>
      </c>
      <c r="DN3821">
        <v>33468</v>
      </c>
      <c r="DO3821">
        <v>33468</v>
      </c>
      <c r="DP3821">
        <v>33468</v>
      </c>
      <c r="DQ3821">
        <v>33468</v>
      </c>
      <c r="DR3821">
        <v>33468</v>
      </c>
      <c r="DS3821">
        <v>33468</v>
      </c>
      <c r="DT3821">
        <v>33468</v>
      </c>
      <c r="DU3821">
        <v>33468</v>
      </c>
      <c r="DV3821">
        <v>33468</v>
      </c>
      <c r="DW3821">
        <v>33468</v>
      </c>
      <c r="DX3821">
        <v>33468</v>
      </c>
      <c r="DY3821">
        <v>33468</v>
      </c>
      <c r="DZ3821">
        <v>33468</v>
      </c>
      <c r="EA3821">
        <v>33468</v>
      </c>
      <c r="EB3821">
        <v>33468</v>
      </c>
      <c r="EC3821">
        <v>33468</v>
      </c>
      <c r="ED3821">
        <v>33468</v>
      </c>
      <c r="EE3821">
        <v>33468</v>
      </c>
      <c r="EF3821">
        <v>33468</v>
      </c>
      <c r="EG3821">
        <v>33468</v>
      </c>
      <c r="EH3821">
        <v>33468</v>
      </c>
      <c r="EI3821">
        <v>33468</v>
      </c>
      <c r="EJ3821">
        <v>33468</v>
      </c>
      <c r="EK3821">
        <v>33468</v>
      </c>
      <c r="EL3821">
        <v>33468</v>
      </c>
      <c r="EM3821">
        <v>33468</v>
      </c>
      <c r="EN3821">
        <v>33468</v>
      </c>
      <c r="EO3821">
        <v>33468</v>
      </c>
      <c r="EP3821">
        <v>33468</v>
      </c>
      <c r="EQ3821">
        <v>33468</v>
      </c>
      <c r="ER3821">
        <v>33468</v>
      </c>
      <c r="ES3821">
        <v>33468</v>
      </c>
      <c r="ET3821">
        <v>33468</v>
      </c>
      <c r="EU3821">
        <v>33468</v>
      </c>
      <c r="EV3821">
        <v>33468</v>
      </c>
      <c r="EW3821">
        <v>33468</v>
      </c>
      <c r="EX3821">
        <v>33468</v>
      </c>
      <c r="EY3821">
        <v>33468</v>
      </c>
      <c r="EZ3821">
        <v>33468</v>
      </c>
      <c r="FA3821">
        <v>33468</v>
      </c>
      <c r="FB3821">
        <v>33468</v>
      </c>
      <c r="FC3821">
        <v>33468</v>
      </c>
      <c r="FD3821">
        <v>33468</v>
      </c>
      <c r="FE3821">
        <v>33468</v>
      </c>
      <c r="FF3821">
        <v>33468</v>
      </c>
      <c r="FG3821">
        <v>33468</v>
      </c>
      <c r="FH3821">
        <v>33468</v>
      </c>
    </row>
    <row r="3822" spans="1:164">
      <c r="A3822" t="s">
        <v>3121</v>
      </c>
      <c r="C3822" s="23">
        <v>45420</v>
      </c>
      <c r="D3822" s="23">
        <v>45771</v>
      </c>
      <c r="E3822">
        <v>301</v>
      </c>
      <c r="F3822">
        <v>33468</v>
      </c>
      <c r="G3822" t="s">
        <v>2193</v>
      </c>
      <c r="BC3822">
        <v>70</v>
      </c>
      <c r="BD3822">
        <v>551</v>
      </c>
      <c r="BE3822">
        <v>1414</v>
      </c>
      <c r="BF3822">
        <v>957</v>
      </c>
      <c r="BG3822">
        <v>201</v>
      </c>
      <c r="BH3822">
        <v>1084</v>
      </c>
      <c r="BI3822">
        <v>1082</v>
      </c>
      <c r="BJ3822">
        <v>907</v>
      </c>
      <c r="BK3822">
        <v>781</v>
      </c>
      <c r="BL3822">
        <v>610</v>
      </c>
      <c r="BM3822">
        <v>452</v>
      </c>
      <c r="BN3822">
        <v>309</v>
      </c>
      <c r="BO3822">
        <v>157</v>
      </c>
      <c r="BP3822">
        <v>354</v>
      </c>
      <c r="BQ3822">
        <v>1206</v>
      </c>
      <c r="BR3822">
        <v>949</v>
      </c>
      <c r="BS3822">
        <v>536</v>
      </c>
      <c r="BT3822">
        <v>280</v>
      </c>
      <c r="BU3822">
        <v>3350</v>
      </c>
      <c r="BV3822">
        <v>3078</v>
      </c>
      <c r="BW3822">
        <v>2538</v>
      </c>
      <c r="BX3822">
        <v>2014</v>
      </c>
      <c r="BY3822">
        <v>2032</v>
      </c>
      <c r="BZ3822">
        <v>1748</v>
      </c>
      <c r="CA3822">
        <v>1432</v>
      </c>
      <c r="CB3822">
        <v>1001</v>
      </c>
      <c r="CC3822">
        <v>646</v>
      </c>
      <c r="CD3822">
        <v>316</v>
      </c>
      <c r="CE3822">
        <v>151</v>
      </c>
      <c r="CF3822">
        <v>76</v>
      </c>
      <c r="CG3822">
        <v>56</v>
      </c>
      <c r="CR3822">
        <v>98</v>
      </c>
      <c r="CS3822">
        <v>278</v>
      </c>
      <c r="CT3822">
        <v>576</v>
      </c>
      <c r="CU3822">
        <v>666</v>
      </c>
      <c r="CV3822">
        <v>522</v>
      </c>
      <c r="CW3822">
        <v>362</v>
      </c>
      <c r="CX3822">
        <v>312</v>
      </c>
      <c r="CY3822">
        <v>174</v>
      </c>
      <c r="CZ3822">
        <v>100</v>
      </c>
      <c r="DA3822">
        <v>39</v>
      </c>
    </row>
    <row r="3823" spans="1:164">
      <c r="A3823" t="s">
        <v>3121</v>
      </c>
      <c r="C3823" s="23">
        <v>45420</v>
      </c>
      <c r="D3823" s="23">
        <v>45771</v>
      </c>
      <c r="E3823">
        <v>301</v>
      </c>
      <c r="F3823">
        <v>33468</v>
      </c>
      <c r="G3823" t="s">
        <v>2195</v>
      </c>
      <c r="BC3823">
        <v>70</v>
      </c>
      <c r="BD3823">
        <v>622</v>
      </c>
      <c r="BE3823">
        <v>2036</v>
      </c>
      <c r="BF3823">
        <v>2993</v>
      </c>
      <c r="BG3823">
        <v>3194</v>
      </c>
      <c r="BH3823">
        <v>4278</v>
      </c>
      <c r="BI3823">
        <v>5361</v>
      </c>
      <c r="BJ3823">
        <v>6267</v>
      </c>
      <c r="BK3823">
        <v>7048</v>
      </c>
      <c r="BL3823">
        <v>7658</v>
      </c>
      <c r="BM3823">
        <v>8110</v>
      </c>
      <c r="BN3823">
        <v>8419</v>
      </c>
      <c r="BO3823">
        <v>8576</v>
      </c>
      <c r="BP3823">
        <v>8930</v>
      </c>
      <c r="BQ3823">
        <v>10137</v>
      </c>
      <c r="BR3823">
        <v>11086</v>
      </c>
      <c r="BS3823">
        <v>11622</v>
      </c>
      <c r="BT3823">
        <v>11902</v>
      </c>
      <c r="BU3823">
        <v>15252</v>
      </c>
      <c r="BV3823">
        <v>18330</v>
      </c>
      <c r="BW3823">
        <v>20868</v>
      </c>
      <c r="BX3823">
        <v>22882</v>
      </c>
      <c r="BY3823">
        <v>24914</v>
      </c>
      <c r="BZ3823">
        <v>26662</v>
      </c>
      <c r="CA3823">
        <v>28093</v>
      </c>
      <c r="CB3823">
        <v>29095</v>
      </c>
      <c r="CC3823">
        <v>29741</v>
      </c>
      <c r="CD3823">
        <v>30057</v>
      </c>
      <c r="CE3823">
        <v>30208</v>
      </c>
      <c r="CF3823">
        <v>30285</v>
      </c>
      <c r="CG3823">
        <v>30341</v>
      </c>
      <c r="CH3823">
        <v>30341</v>
      </c>
      <c r="CI3823">
        <v>30341</v>
      </c>
      <c r="CJ3823">
        <v>30341</v>
      </c>
      <c r="CK3823">
        <v>30341</v>
      </c>
      <c r="CL3823">
        <v>30341</v>
      </c>
      <c r="CM3823">
        <v>30341</v>
      </c>
      <c r="CN3823">
        <v>30341</v>
      </c>
      <c r="CO3823">
        <v>30341</v>
      </c>
      <c r="CP3823">
        <v>30341</v>
      </c>
      <c r="CQ3823">
        <v>30341</v>
      </c>
      <c r="CR3823">
        <v>30439</v>
      </c>
      <c r="CS3823">
        <v>30717</v>
      </c>
      <c r="CT3823">
        <v>31293</v>
      </c>
      <c r="CU3823">
        <v>31959</v>
      </c>
      <c r="CV3823">
        <v>32482</v>
      </c>
      <c r="CW3823">
        <v>32843</v>
      </c>
      <c r="CX3823">
        <v>33156</v>
      </c>
      <c r="CY3823">
        <v>33329</v>
      </c>
      <c r="CZ3823">
        <v>33429</v>
      </c>
      <c r="DA3823">
        <v>33468</v>
      </c>
      <c r="DB3823">
        <v>33468</v>
      </c>
      <c r="DC3823">
        <v>33468</v>
      </c>
      <c r="DD3823">
        <v>33468</v>
      </c>
      <c r="DE3823">
        <v>33468</v>
      </c>
      <c r="DF3823">
        <v>33468</v>
      </c>
      <c r="DG3823">
        <v>33468</v>
      </c>
      <c r="DH3823">
        <v>33468</v>
      </c>
      <c r="DI3823">
        <v>33468</v>
      </c>
      <c r="DJ3823">
        <v>33468</v>
      </c>
      <c r="DK3823">
        <v>33468</v>
      </c>
      <c r="DL3823">
        <v>33468</v>
      </c>
      <c r="DM3823">
        <v>33468</v>
      </c>
      <c r="DN3823">
        <v>33468</v>
      </c>
      <c r="DO3823">
        <v>33468</v>
      </c>
      <c r="DP3823">
        <v>33468</v>
      </c>
      <c r="DQ3823">
        <v>33468</v>
      </c>
      <c r="DR3823">
        <v>33468</v>
      </c>
      <c r="DS3823">
        <v>33468</v>
      </c>
      <c r="DT3823">
        <v>33468</v>
      </c>
      <c r="DU3823">
        <v>33468</v>
      </c>
      <c r="DV3823">
        <v>33468</v>
      </c>
      <c r="DW3823">
        <v>33468</v>
      </c>
      <c r="DX3823">
        <v>33468</v>
      </c>
      <c r="DY3823">
        <v>33468</v>
      </c>
      <c r="DZ3823">
        <v>33468</v>
      </c>
      <c r="EA3823">
        <v>33468</v>
      </c>
      <c r="EB3823">
        <v>33468</v>
      </c>
      <c r="EC3823">
        <v>33468</v>
      </c>
      <c r="ED3823">
        <v>33468</v>
      </c>
      <c r="EE3823">
        <v>33468</v>
      </c>
      <c r="EF3823">
        <v>33468</v>
      </c>
      <c r="EG3823">
        <v>33468</v>
      </c>
      <c r="EH3823">
        <v>33468</v>
      </c>
      <c r="EI3823">
        <v>33468</v>
      </c>
      <c r="EJ3823">
        <v>33468</v>
      </c>
      <c r="EK3823">
        <v>33468</v>
      </c>
      <c r="EL3823">
        <v>33468</v>
      </c>
      <c r="EM3823">
        <v>33468</v>
      </c>
      <c r="EN3823">
        <v>33468</v>
      </c>
      <c r="EO3823">
        <v>33468</v>
      </c>
      <c r="EP3823">
        <v>33468</v>
      </c>
      <c r="EQ3823">
        <v>33468</v>
      </c>
      <c r="ER3823">
        <v>33468</v>
      </c>
      <c r="ES3823">
        <v>33468</v>
      </c>
      <c r="ET3823">
        <v>33468</v>
      </c>
      <c r="EU3823">
        <v>33468</v>
      </c>
      <c r="EV3823">
        <v>33468</v>
      </c>
      <c r="EW3823">
        <v>33468</v>
      </c>
      <c r="EX3823">
        <v>33468</v>
      </c>
      <c r="EY3823">
        <v>33468</v>
      </c>
      <c r="EZ3823">
        <v>33468</v>
      </c>
      <c r="FA3823">
        <v>33468</v>
      </c>
      <c r="FB3823">
        <v>33468</v>
      </c>
      <c r="FC3823">
        <v>33468</v>
      </c>
      <c r="FD3823">
        <v>33468</v>
      </c>
      <c r="FE3823">
        <v>33468</v>
      </c>
      <c r="FF3823">
        <v>33468</v>
      </c>
      <c r="FG3823">
        <v>33468</v>
      </c>
      <c r="FH3823">
        <v>33468</v>
      </c>
    </row>
    <row r="3824" spans="1:164">
      <c r="A3824" t="s">
        <v>3153</v>
      </c>
      <c r="C3824" s="23">
        <v>45420</v>
      </c>
      <c r="D3824" s="23">
        <v>45566</v>
      </c>
      <c r="E3824">
        <v>126</v>
      </c>
      <c r="F3824">
        <v>14058</v>
      </c>
      <c r="G3824" t="s">
        <v>2193</v>
      </c>
      <c r="BC3824">
        <v>70</v>
      </c>
      <c r="BD3824">
        <v>551</v>
      </c>
      <c r="BE3824">
        <v>1414</v>
      </c>
      <c r="BF3824">
        <v>957</v>
      </c>
      <c r="BG3824">
        <v>201</v>
      </c>
      <c r="BH3824">
        <v>1084</v>
      </c>
      <c r="BI3824">
        <v>1082</v>
      </c>
      <c r="BJ3824">
        <v>907</v>
      </c>
      <c r="BK3824">
        <v>781</v>
      </c>
      <c r="BL3824">
        <v>610</v>
      </c>
      <c r="BM3824">
        <v>452</v>
      </c>
      <c r="BN3824">
        <v>309</v>
      </c>
      <c r="BO3824">
        <v>157</v>
      </c>
      <c r="BP3824">
        <v>354</v>
      </c>
      <c r="BQ3824">
        <v>1206</v>
      </c>
      <c r="BR3824">
        <v>949</v>
      </c>
      <c r="BS3824">
        <v>536</v>
      </c>
      <c r="BT3824">
        <v>280</v>
      </c>
      <c r="BU3824">
        <v>1068</v>
      </c>
      <c r="BV3824">
        <v>710</v>
      </c>
      <c r="BW3824">
        <v>339</v>
      </c>
      <c r="BX3824">
        <v>38</v>
      </c>
    </row>
    <row r="3825" spans="1:164">
      <c r="A3825" t="s">
        <v>3153</v>
      </c>
      <c r="C3825" s="23">
        <v>45420</v>
      </c>
      <c r="D3825" s="23">
        <v>45566</v>
      </c>
      <c r="E3825">
        <v>126</v>
      </c>
      <c r="F3825">
        <v>14058</v>
      </c>
      <c r="G3825" t="s">
        <v>2195</v>
      </c>
      <c r="BC3825">
        <v>70</v>
      </c>
      <c r="BD3825">
        <v>622</v>
      </c>
      <c r="BE3825">
        <v>2036</v>
      </c>
      <c r="BF3825">
        <v>2993</v>
      </c>
      <c r="BG3825">
        <v>3194</v>
      </c>
      <c r="BH3825">
        <v>4278</v>
      </c>
      <c r="BI3825">
        <v>5361</v>
      </c>
      <c r="BJ3825">
        <v>6267</v>
      </c>
      <c r="BK3825">
        <v>7048</v>
      </c>
      <c r="BL3825">
        <v>7658</v>
      </c>
      <c r="BM3825">
        <v>8110</v>
      </c>
      <c r="BN3825">
        <v>8419</v>
      </c>
      <c r="BO3825">
        <v>8576</v>
      </c>
      <c r="BP3825">
        <v>8930</v>
      </c>
      <c r="BQ3825">
        <v>10137</v>
      </c>
      <c r="BR3825">
        <v>11086</v>
      </c>
      <c r="BS3825">
        <v>11622</v>
      </c>
      <c r="BT3825">
        <v>11902</v>
      </c>
      <c r="BU3825">
        <v>12970</v>
      </c>
      <c r="BV3825">
        <v>13681</v>
      </c>
      <c r="BW3825">
        <v>14020</v>
      </c>
      <c r="BX3825">
        <v>14058</v>
      </c>
      <c r="BY3825">
        <v>14058</v>
      </c>
      <c r="BZ3825">
        <v>14058</v>
      </c>
      <c r="CA3825">
        <v>14058</v>
      </c>
      <c r="CB3825">
        <v>14058</v>
      </c>
      <c r="CC3825">
        <v>14058</v>
      </c>
      <c r="CD3825">
        <v>14058</v>
      </c>
      <c r="CE3825">
        <v>14058</v>
      </c>
      <c r="CF3825">
        <v>14058</v>
      </c>
      <c r="CG3825">
        <v>14058</v>
      </c>
      <c r="CH3825">
        <v>14058</v>
      </c>
      <c r="CI3825">
        <v>14058</v>
      </c>
      <c r="CJ3825">
        <v>14058</v>
      </c>
      <c r="CK3825">
        <v>14058</v>
      </c>
      <c r="CL3825">
        <v>14058</v>
      </c>
      <c r="CM3825">
        <v>14058</v>
      </c>
      <c r="CN3825">
        <v>14058</v>
      </c>
      <c r="CO3825">
        <v>14058</v>
      </c>
      <c r="CP3825">
        <v>14058</v>
      </c>
      <c r="CQ3825">
        <v>14058</v>
      </c>
      <c r="CR3825">
        <v>14058</v>
      </c>
      <c r="CS3825">
        <v>14058</v>
      </c>
      <c r="CT3825">
        <v>14058</v>
      </c>
      <c r="CU3825">
        <v>14058</v>
      </c>
      <c r="CV3825">
        <v>14058</v>
      </c>
      <c r="CW3825">
        <v>14058</v>
      </c>
      <c r="CX3825">
        <v>14058</v>
      </c>
      <c r="CY3825">
        <v>14058</v>
      </c>
      <c r="CZ3825">
        <v>14058</v>
      </c>
      <c r="DA3825">
        <v>14058</v>
      </c>
      <c r="DB3825">
        <v>14058</v>
      </c>
      <c r="DC3825">
        <v>14058</v>
      </c>
      <c r="DD3825">
        <v>14058</v>
      </c>
      <c r="DE3825">
        <v>14058</v>
      </c>
      <c r="DF3825">
        <v>14058</v>
      </c>
      <c r="DG3825">
        <v>14058</v>
      </c>
      <c r="DH3825">
        <v>14058</v>
      </c>
      <c r="DI3825">
        <v>14058</v>
      </c>
      <c r="DJ3825">
        <v>14058</v>
      </c>
      <c r="DK3825">
        <v>14058</v>
      </c>
      <c r="DL3825">
        <v>14058</v>
      </c>
      <c r="DM3825">
        <v>14058</v>
      </c>
      <c r="DN3825">
        <v>14058</v>
      </c>
      <c r="DO3825">
        <v>14058</v>
      </c>
      <c r="DP3825">
        <v>14058</v>
      </c>
      <c r="DQ3825">
        <v>14058</v>
      </c>
      <c r="DR3825">
        <v>14058</v>
      </c>
      <c r="DS3825">
        <v>14058</v>
      </c>
      <c r="DT3825">
        <v>14058</v>
      </c>
      <c r="DU3825">
        <v>14058</v>
      </c>
      <c r="DV3825">
        <v>14058</v>
      </c>
      <c r="DW3825">
        <v>14058</v>
      </c>
      <c r="DX3825">
        <v>14058</v>
      </c>
      <c r="DY3825">
        <v>14058</v>
      </c>
      <c r="DZ3825">
        <v>14058</v>
      </c>
      <c r="EA3825">
        <v>14058</v>
      </c>
      <c r="EB3825">
        <v>14058</v>
      </c>
      <c r="EC3825">
        <v>14058</v>
      </c>
      <c r="ED3825">
        <v>14058</v>
      </c>
      <c r="EE3825">
        <v>14058</v>
      </c>
      <c r="EF3825">
        <v>14058</v>
      </c>
      <c r="EG3825">
        <v>14058</v>
      </c>
      <c r="EH3825">
        <v>14058</v>
      </c>
      <c r="EI3825">
        <v>14058</v>
      </c>
      <c r="EJ3825">
        <v>14058</v>
      </c>
      <c r="EK3825">
        <v>14058</v>
      </c>
      <c r="EL3825">
        <v>14058</v>
      </c>
      <c r="EM3825">
        <v>14058</v>
      </c>
      <c r="EN3825">
        <v>14058</v>
      </c>
      <c r="EO3825">
        <v>14058</v>
      </c>
      <c r="EP3825">
        <v>14058</v>
      </c>
      <c r="EQ3825">
        <v>14058</v>
      </c>
      <c r="ER3825">
        <v>14058</v>
      </c>
      <c r="ES3825">
        <v>14058</v>
      </c>
      <c r="ET3825">
        <v>14058</v>
      </c>
      <c r="EU3825">
        <v>14058</v>
      </c>
      <c r="EV3825">
        <v>14058</v>
      </c>
      <c r="EW3825">
        <v>14058</v>
      </c>
      <c r="EX3825">
        <v>14058</v>
      </c>
      <c r="EY3825">
        <v>14058</v>
      </c>
      <c r="EZ3825">
        <v>14058</v>
      </c>
      <c r="FA3825">
        <v>14058</v>
      </c>
      <c r="FB3825">
        <v>14058</v>
      </c>
      <c r="FC3825">
        <v>14058</v>
      </c>
      <c r="FD3825">
        <v>14058</v>
      </c>
      <c r="FE3825">
        <v>14058</v>
      </c>
      <c r="FF3825">
        <v>14058</v>
      </c>
      <c r="FG3825">
        <v>14058</v>
      </c>
      <c r="FH3825">
        <v>14058</v>
      </c>
    </row>
    <row r="3826" spans="1:164">
      <c r="A3826" t="s">
        <v>3432</v>
      </c>
      <c r="B3826" t="s">
        <v>2043</v>
      </c>
      <c r="C3826" s="23">
        <v>45420</v>
      </c>
      <c r="D3826" s="23">
        <v>45453</v>
      </c>
      <c r="E3826">
        <v>29</v>
      </c>
      <c r="F3826">
        <v>3201</v>
      </c>
      <c r="G3826" t="s">
        <v>2193</v>
      </c>
      <c r="BC3826">
        <v>70</v>
      </c>
      <c r="BD3826">
        <v>551</v>
      </c>
      <c r="BE3826">
        <v>1414</v>
      </c>
      <c r="BF3826">
        <v>957</v>
      </c>
      <c r="BG3826">
        <v>201</v>
      </c>
      <c r="BH3826">
        <v>7</v>
      </c>
    </row>
    <row r="3827" spans="1:164">
      <c r="A3827" t="s">
        <v>3432</v>
      </c>
      <c r="B3827" t="s">
        <v>2043</v>
      </c>
      <c r="C3827" s="23">
        <v>45420</v>
      </c>
      <c r="D3827" s="23">
        <v>45453</v>
      </c>
      <c r="E3827">
        <v>29</v>
      </c>
      <c r="F3827">
        <v>3201</v>
      </c>
      <c r="G3827" t="s">
        <v>2195</v>
      </c>
      <c r="BC3827">
        <v>70</v>
      </c>
      <c r="BD3827">
        <v>622</v>
      </c>
      <c r="BE3827">
        <v>2036</v>
      </c>
      <c r="BF3827">
        <v>2993</v>
      </c>
      <c r="BG3827">
        <v>3194</v>
      </c>
      <c r="BH3827">
        <v>3201</v>
      </c>
      <c r="BI3827">
        <v>3201</v>
      </c>
      <c r="BJ3827">
        <v>3201</v>
      </c>
      <c r="BK3827">
        <v>3201</v>
      </c>
      <c r="BL3827">
        <v>3201</v>
      </c>
      <c r="BM3827">
        <v>3201</v>
      </c>
      <c r="BN3827">
        <v>3201</v>
      </c>
      <c r="BO3827">
        <v>3201</v>
      </c>
      <c r="BP3827">
        <v>3201</v>
      </c>
      <c r="BQ3827">
        <v>3201</v>
      </c>
      <c r="BR3827">
        <v>3201</v>
      </c>
      <c r="BS3827">
        <v>3201</v>
      </c>
      <c r="BT3827">
        <v>3201</v>
      </c>
      <c r="BU3827">
        <v>3201</v>
      </c>
      <c r="BV3827">
        <v>3201</v>
      </c>
      <c r="BW3827">
        <v>3201</v>
      </c>
      <c r="BX3827">
        <v>3201</v>
      </c>
      <c r="BY3827">
        <v>3201</v>
      </c>
      <c r="BZ3827">
        <v>3201</v>
      </c>
      <c r="CA3827">
        <v>3201</v>
      </c>
      <c r="CB3827">
        <v>3201</v>
      </c>
      <c r="CC3827">
        <v>3201</v>
      </c>
      <c r="CD3827">
        <v>3201</v>
      </c>
      <c r="CE3827">
        <v>3201</v>
      </c>
      <c r="CF3827">
        <v>3201</v>
      </c>
      <c r="CG3827">
        <v>3201</v>
      </c>
      <c r="CH3827">
        <v>3201</v>
      </c>
      <c r="CI3827">
        <v>3201</v>
      </c>
      <c r="CJ3827">
        <v>3201</v>
      </c>
      <c r="CK3827">
        <v>3201</v>
      </c>
      <c r="CL3827">
        <v>3201</v>
      </c>
      <c r="CM3827">
        <v>3201</v>
      </c>
      <c r="CN3827">
        <v>3201</v>
      </c>
      <c r="CO3827">
        <v>3201</v>
      </c>
      <c r="CP3827">
        <v>3201</v>
      </c>
      <c r="CQ3827">
        <v>3201</v>
      </c>
      <c r="CR3827">
        <v>3201</v>
      </c>
      <c r="CS3827">
        <v>3201</v>
      </c>
      <c r="CT3827">
        <v>3201</v>
      </c>
      <c r="CU3827">
        <v>3201</v>
      </c>
      <c r="CV3827">
        <v>3201</v>
      </c>
      <c r="CW3827">
        <v>3201</v>
      </c>
      <c r="CX3827">
        <v>3201</v>
      </c>
      <c r="CY3827">
        <v>3201</v>
      </c>
      <c r="CZ3827">
        <v>3201</v>
      </c>
      <c r="DA3827">
        <v>3201</v>
      </c>
      <c r="DB3827">
        <v>3201</v>
      </c>
      <c r="DC3827">
        <v>3201</v>
      </c>
      <c r="DD3827">
        <v>3201</v>
      </c>
      <c r="DE3827">
        <v>3201</v>
      </c>
      <c r="DF3827">
        <v>3201</v>
      </c>
      <c r="DG3827">
        <v>3201</v>
      </c>
      <c r="DH3827">
        <v>3201</v>
      </c>
      <c r="DI3827">
        <v>3201</v>
      </c>
      <c r="DJ3827">
        <v>3201</v>
      </c>
      <c r="DK3827">
        <v>3201</v>
      </c>
      <c r="DL3827">
        <v>3201</v>
      </c>
      <c r="DM3827">
        <v>3201</v>
      </c>
      <c r="DN3827">
        <v>3201</v>
      </c>
      <c r="DO3827">
        <v>3201</v>
      </c>
      <c r="DP3827">
        <v>3201</v>
      </c>
      <c r="DQ3827">
        <v>3201</v>
      </c>
      <c r="DR3827">
        <v>3201</v>
      </c>
      <c r="DS3827">
        <v>3201</v>
      </c>
      <c r="DT3827">
        <v>3201</v>
      </c>
      <c r="DU3827">
        <v>3201</v>
      </c>
      <c r="DV3827">
        <v>3201</v>
      </c>
      <c r="DW3827">
        <v>3201</v>
      </c>
      <c r="DX3827">
        <v>3201</v>
      </c>
      <c r="DY3827">
        <v>3201</v>
      </c>
      <c r="DZ3827">
        <v>3201</v>
      </c>
      <c r="EA3827">
        <v>3201</v>
      </c>
      <c r="EB3827">
        <v>3201</v>
      </c>
      <c r="EC3827">
        <v>3201</v>
      </c>
      <c r="ED3827">
        <v>3201</v>
      </c>
      <c r="EE3827">
        <v>3201</v>
      </c>
      <c r="EF3827">
        <v>3201</v>
      </c>
      <c r="EG3827">
        <v>3201</v>
      </c>
      <c r="EH3827">
        <v>3201</v>
      </c>
      <c r="EI3827">
        <v>3201</v>
      </c>
      <c r="EJ3827">
        <v>3201</v>
      </c>
      <c r="EK3827">
        <v>3201</v>
      </c>
      <c r="EL3827">
        <v>3201</v>
      </c>
      <c r="EM3827">
        <v>3201</v>
      </c>
      <c r="EN3827">
        <v>3201</v>
      </c>
      <c r="EO3827">
        <v>3201</v>
      </c>
      <c r="EP3827">
        <v>3201</v>
      </c>
      <c r="EQ3827">
        <v>3201</v>
      </c>
      <c r="ER3827">
        <v>3201</v>
      </c>
      <c r="ES3827">
        <v>3201</v>
      </c>
      <c r="ET3827">
        <v>3201</v>
      </c>
      <c r="EU3827">
        <v>3201</v>
      </c>
      <c r="EV3827">
        <v>3201</v>
      </c>
      <c r="EW3827">
        <v>3201</v>
      </c>
      <c r="EX3827">
        <v>3201</v>
      </c>
      <c r="EY3827">
        <v>3201</v>
      </c>
      <c r="EZ3827">
        <v>3201</v>
      </c>
      <c r="FA3827">
        <v>3201</v>
      </c>
      <c r="FB3827">
        <v>3201</v>
      </c>
      <c r="FC3827">
        <v>3201</v>
      </c>
      <c r="FD3827">
        <v>3201</v>
      </c>
      <c r="FE3827">
        <v>3201</v>
      </c>
      <c r="FF3827">
        <v>3201</v>
      </c>
      <c r="FG3827">
        <v>3201</v>
      </c>
      <c r="FH3827">
        <v>3201</v>
      </c>
    </row>
    <row r="3828" spans="1:164">
      <c r="A3828" t="s">
        <v>3433</v>
      </c>
      <c r="B3828" t="s">
        <v>2045</v>
      </c>
      <c r="C3828" s="23">
        <v>45453</v>
      </c>
      <c r="D3828" s="23">
        <v>45509</v>
      </c>
      <c r="E3828">
        <v>48</v>
      </c>
      <c r="F3828">
        <v>5394</v>
      </c>
      <c r="G3828" t="s">
        <v>2193</v>
      </c>
      <c r="BH3828">
        <v>1077</v>
      </c>
      <c r="BI3828">
        <v>1082</v>
      </c>
      <c r="BJ3828">
        <v>907</v>
      </c>
      <c r="BK3828">
        <v>781</v>
      </c>
      <c r="BL3828">
        <v>610</v>
      </c>
      <c r="BM3828">
        <v>452</v>
      </c>
      <c r="BN3828">
        <v>309</v>
      </c>
      <c r="BO3828">
        <v>157</v>
      </c>
      <c r="BP3828">
        <v>19</v>
      </c>
    </row>
    <row r="3829" spans="1:164">
      <c r="A3829" t="s">
        <v>3433</v>
      </c>
      <c r="B3829" t="s">
        <v>2045</v>
      </c>
      <c r="C3829" s="23">
        <v>45453</v>
      </c>
      <c r="D3829" s="23">
        <v>45509</v>
      </c>
      <c r="E3829">
        <v>48</v>
      </c>
      <c r="F3829">
        <v>5394</v>
      </c>
      <c r="G3829" t="s">
        <v>2195</v>
      </c>
      <c r="BH3829">
        <v>1077</v>
      </c>
      <c r="BI3829">
        <v>2160</v>
      </c>
      <c r="BJ3829">
        <v>3066</v>
      </c>
      <c r="BK3829">
        <v>3847</v>
      </c>
      <c r="BL3829">
        <v>4457</v>
      </c>
      <c r="BM3829">
        <v>4909</v>
      </c>
      <c r="BN3829">
        <v>5218</v>
      </c>
      <c r="BO3829">
        <v>5375</v>
      </c>
      <c r="BP3829">
        <v>5394</v>
      </c>
      <c r="BQ3829">
        <v>5394</v>
      </c>
      <c r="BR3829">
        <v>5394</v>
      </c>
      <c r="BS3829">
        <v>5394</v>
      </c>
      <c r="BT3829">
        <v>5394</v>
      </c>
      <c r="BU3829">
        <v>5394</v>
      </c>
      <c r="BV3829">
        <v>5394</v>
      </c>
      <c r="BW3829">
        <v>5394</v>
      </c>
      <c r="BX3829">
        <v>5394</v>
      </c>
      <c r="BY3829">
        <v>5394</v>
      </c>
      <c r="BZ3829">
        <v>5394</v>
      </c>
      <c r="CA3829">
        <v>5394</v>
      </c>
      <c r="CB3829">
        <v>5394</v>
      </c>
      <c r="CC3829">
        <v>5394</v>
      </c>
      <c r="CD3829">
        <v>5394</v>
      </c>
      <c r="CE3829">
        <v>5394</v>
      </c>
      <c r="CF3829">
        <v>5394</v>
      </c>
      <c r="CG3829">
        <v>5394</v>
      </c>
      <c r="CH3829">
        <v>5394</v>
      </c>
      <c r="CI3829">
        <v>5394</v>
      </c>
      <c r="CJ3829">
        <v>5394</v>
      </c>
      <c r="CK3829">
        <v>5394</v>
      </c>
      <c r="CL3829">
        <v>5394</v>
      </c>
      <c r="CM3829">
        <v>5394</v>
      </c>
      <c r="CN3829">
        <v>5394</v>
      </c>
      <c r="CO3829">
        <v>5394</v>
      </c>
      <c r="CP3829">
        <v>5394</v>
      </c>
      <c r="CQ3829">
        <v>5394</v>
      </c>
      <c r="CR3829">
        <v>5394</v>
      </c>
      <c r="CS3829">
        <v>5394</v>
      </c>
      <c r="CT3829">
        <v>5394</v>
      </c>
      <c r="CU3829">
        <v>5394</v>
      </c>
      <c r="CV3829">
        <v>5394</v>
      </c>
      <c r="CW3829">
        <v>5394</v>
      </c>
      <c r="CX3829">
        <v>5394</v>
      </c>
      <c r="CY3829">
        <v>5394</v>
      </c>
      <c r="CZ3829">
        <v>5394</v>
      </c>
      <c r="DA3829">
        <v>5394</v>
      </c>
      <c r="DB3829">
        <v>5394</v>
      </c>
      <c r="DC3829">
        <v>5394</v>
      </c>
      <c r="DD3829">
        <v>5394</v>
      </c>
      <c r="DE3829">
        <v>5394</v>
      </c>
      <c r="DF3829">
        <v>5394</v>
      </c>
      <c r="DG3829">
        <v>5394</v>
      </c>
      <c r="DH3829">
        <v>5394</v>
      </c>
      <c r="DI3829">
        <v>5394</v>
      </c>
      <c r="DJ3829">
        <v>5394</v>
      </c>
      <c r="DK3829">
        <v>5394</v>
      </c>
      <c r="DL3829">
        <v>5394</v>
      </c>
      <c r="DM3829">
        <v>5394</v>
      </c>
      <c r="DN3829">
        <v>5394</v>
      </c>
      <c r="DO3829">
        <v>5394</v>
      </c>
      <c r="DP3829">
        <v>5394</v>
      </c>
      <c r="DQ3829">
        <v>5394</v>
      </c>
      <c r="DR3829">
        <v>5394</v>
      </c>
      <c r="DS3829">
        <v>5394</v>
      </c>
      <c r="DT3829">
        <v>5394</v>
      </c>
      <c r="DU3829">
        <v>5394</v>
      </c>
      <c r="DV3829">
        <v>5394</v>
      </c>
      <c r="DW3829">
        <v>5394</v>
      </c>
      <c r="DX3829">
        <v>5394</v>
      </c>
      <c r="DY3829">
        <v>5394</v>
      </c>
      <c r="DZ3829">
        <v>5394</v>
      </c>
      <c r="EA3829">
        <v>5394</v>
      </c>
      <c r="EB3829">
        <v>5394</v>
      </c>
      <c r="EC3829">
        <v>5394</v>
      </c>
      <c r="ED3829">
        <v>5394</v>
      </c>
      <c r="EE3829">
        <v>5394</v>
      </c>
      <c r="EF3829">
        <v>5394</v>
      </c>
      <c r="EG3829">
        <v>5394</v>
      </c>
      <c r="EH3829">
        <v>5394</v>
      </c>
      <c r="EI3829">
        <v>5394</v>
      </c>
      <c r="EJ3829">
        <v>5394</v>
      </c>
      <c r="EK3829">
        <v>5394</v>
      </c>
      <c r="EL3829">
        <v>5394</v>
      </c>
      <c r="EM3829">
        <v>5394</v>
      </c>
      <c r="EN3829">
        <v>5394</v>
      </c>
      <c r="EO3829">
        <v>5394</v>
      </c>
      <c r="EP3829">
        <v>5394</v>
      </c>
      <c r="EQ3829">
        <v>5394</v>
      </c>
      <c r="ER3829">
        <v>5394</v>
      </c>
      <c r="ES3829">
        <v>5394</v>
      </c>
      <c r="ET3829">
        <v>5394</v>
      </c>
      <c r="EU3829">
        <v>5394</v>
      </c>
      <c r="EV3829">
        <v>5394</v>
      </c>
      <c r="EW3829">
        <v>5394</v>
      </c>
      <c r="EX3829">
        <v>5394</v>
      </c>
      <c r="EY3829">
        <v>5394</v>
      </c>
      <c r="EZ3829">
        <v>5394</v>
      </c>
      <c r="FA3829">
        <v>5394</v>
      </c>
      <c r="FB3829">
        <v>5394</v>
      </c>
      <c r="FC3829">
        <v>5394</v>
      </c>
      <c r="FD3829">
        <v>5394</v>
      </c>
      <c r="FE3829">
        <v>5394</v>
      </c>
      <c r="FF3829">
        <v>5394</v>
      </c>
      <c r="FG3829">
        <v>5394</v>
      </c>
      <c r="FH3829">
        <v>5394</v>
      </c>
    </row>
    <row r="3830" spans="1:164">
      <c r="A3830" t="s">
        <v>3434</v>
      </c>
      <c r="B3830" t="s">
        <v>2047</v>
      </c>
      <c r="C3830" s="23">
        <v>45509</v>
      </c>
      <c r="D3830" s="23">
        <v>45542</v>
      </c>
      <c r="E3830">
        <v>29</v>
      </c>
      <c r="F3830">
        <v>3201</v>
      </c>
      <c r="G3830" t="s">
        <v>2193</v>
      </c>
      <c r="BP3830">
        <v>335</v>
      </c>
      <c r="BQ3830">
        <v>1206</v>
      </c>
      <c r="BR3830">
        <v>949</v>
      </c>
      <c r="BS3830">
        <v>536</v>
      </c>
      <c r="BT3830">
        <v>174</v>
      </c>
    </row>
    <row r="3831" spans="1:164">
      <c r="A3831" t="s">
        <v>3434</v>
      </c>
      <c r="B3831" t="s">
        <v>2047</v>
      </c>
      <c r="C3831" s="23">
        <v>45509</v>
      </c>
      <c r="D3831" s="23">
        <v>45542</v>
      </c>
      <c r="E3831">
        <v>29</v>
      </c>
      <c r="F3831">
        <v>3201</v>
      </c>
      <c r="G3831" t="s">
        <v>2195</v>
      </c>
      <c r="BP3831">
        <v>335</v>
      </c>
      <c r="BQ3831">
        <v>1542</v>
      </c>
      <c r="BR3831">
        <v>2491</v>
      </c>
      <c r="BS3831">
        <v>3027</v>
      </c>
      <c r="BT3831">
        <v>3201</v>
      </c>
      <c r="BU3831">
        <v>3201</v>
      </c>
      <c r="BV3831">
        <v>3201</v>
      </c>
      <c r="BW3831">
        <v>3201</v>
      </c>
      <c r="BX3831">
        <v>3201</v>
      </c>
      <c r="BY3831">
        <v>3201</v>
      </c>
      <c r="BZ3831">
        <v>3201</v>
      </c>
      <c r="CA3831">
        <v>3201</v>
      </c>
      <c r="CB3831">
        <v>3201</v>
      </c>
      <c r="CC3831">
        <v>3201</v>
      </c>
      <c r="CD3831">
        <v>3201</v>
      </c>
      <c r="CE3831">
        <v>3201</v>
      </c>
      <c r="CF3831">
        <v>3201</v>
      </c>
      <c r="CG3831">
        <v>3201</v>
      </c>
      <c r="CH3831">
        <v>3201</v>
      </c>
      <c r="CI3831">
        <v>3201</v>
      </c>
      <c r="CJ3831">
        <v>3201</v>
      </c>
      <c r="CK3831">
        <v>3201</v>
      </c>
      <c r="CL3831">
        <v>3201</v>
      </c>
      <c r="CM3831">
        <v>3201</v>
      </c>
      <c r="CN3831">
        <v>3201</v>
      </c>
      <c r="CO3831">
        <v>3201</v>
      </c>
      <c r="CP3831">
        <v>3201</v>
      </c>
      <c r="CQ3831">
        <v>3201</v>
      </c>
      <c r="CR3831">
        <v>3201</v>
      </c>
      <c r="CS3831">
        <v>3201</v>
      </c>
      <c r="CT3831">
        <v>3201</v>
      </c>
      <c r="CU3831">
        <v>3201</v>
      </c>
      <c r="CV3831">
        <v>3201</v>
      </c>
      <c r="CW3831">
        <v>3201</v>
      </c>
      <c r="CX3831">
        <v>3201</v>
      </c>
      <c r="CY3831">
        <v>3201</v>
      </c>
      <c r="CZ3831">
        <v>3201</v>
      </c>
      <c r="DA3831">
        <v>3201</v>
      </c>
      <c r="DB3831">
        <v>3201</v>
      </c>
      <c r="DC3831">
        <v>3201</v>
      </c>
      <c r="DD3831">
        <v>3201</v>
      </c>
      <c r="DE3831">
        <v>3201</v>
      </c>
      <c r="DF3831">
        <v>3201</v>
      </c>
      <c r="DG3831">
        <v>3201</v>
      </c>
      <c r="DH3831">
        <v>3201</v>
      </c>
      <c r="DI3831">
        <v>3201</v>
      </c>
      <c r="DJ3831">
        <v>3201</v>
      </c>
      <c r="DK3831">
        <v>3201</v>
      </c>
      <c r="DL3831">
        <v>3201</v>
      </c>
      <c r="DM3831">
        <v>3201</v>
      </c>
      <c r="DN3831">
        <v>3201</v>
      </c>
      <c r="DO3831">
        <v>3201</v>
      </c>
      <c r="DP3831">
        <v>3201</v>
      </c>
      <c r="DQ3831">
        <v>3201</v>
      </c>
      <c r="DR3831">
        <v>3201</v>
      </c>
      <c r="DS3831">
        <v>3201</v>
      </c>
      <c r="DT3831">
        <v>3201</v>
      </c>
      <c r="DU3831">
        <v>3201</v>
      </c>
      <c r="DV3831">
        <v>3201</v>
      </c>
      <c r="DW3831">
        <v>3201</v>
      </c>
      <c r="DX3831">
        <v>3201</v>
      </c>
      <c r="DY3831">
        <v>3201</v>
      </c>
      <c r="DZ3831">
        <v>3201</v>
      </c>
      <c r="EA3831">
        <v>3201</v>
      </c>
      <c r="EB3831">
        <v>3201</v>
      </c>
      <c r="EC3831">
        <v>3201</v>
      </c>
      <c r="ED3831">
        <v>3201</v>
      </c>
      <c r="EE3831">
        <v>3201</v>
      </c>
      <c r="EF3831">
        <v>3201</v>
      </c>
      <c r="EG3831">
        <v>3201</v>
      </c>
      <c r="EH3831">
        <v>3201</v>
      </c>
      <c r="EI3831">
        <v>3201</v>
      </c>
      <c r="EJ3831">
        <v>3201</v>
      </c>
      <c r="EK3831">
        <v>3201</v>
      </c>
      <c r="EL3831">
        <v>3201</v>
      </c>
      <c r="EM3831">
        <v>3201</v>
      </c>
      <c r="EN3831">
        <v>3201</v>
      </c>
      <c r="EO3831">
        <v>3201</v>
      </c>
      <c r="EP3831">
        <v>3201</v>
      </c>
      <c r="EQ3831">
        <v>3201</v>
      </c>
      <c r="ER3831">
        <v>3201</v>
      </c>
      <c r="ES3831">
        <v>3201</v>
      </c>
      <c r="ET3831">
        <v>3201</v>
      </c>
      <c r="EU3831">
        <v>3201</v>
      </c>
      <c r="EV3831">
        <v>3201</v>
      </c>
      <c r="EW3831">
        <v>3201</v>
      </c>
      <c r="EX3831">
        <v>3201</v>
      </c>
      <c r="EY3831">
        <v>3201</v>
      </c>
      <c r="EZ3831">
        <v>3201</v>
      </c>
      <c r="FA3831">
        <v>3201</v>
      </c>
      <c r="FB3831">
        <v>3201</v>
      </c>
      <c r="FC3831">
        <v>3201</v>
      </c>
      <c r="FD3831">
        <v>3201</v>
      </c>
      <c r="FE3831">
        <v>3201</v>
      </c>
      <c r="FF3831">
        <v>3201</v>
      </c>
      <c r="FG3831">
        <v>3201</v>
      </c>
      <c r="FH3831">
        <v>3201</v>
      </c>
    </row>
    <row r="3832" spans="1:164">
      <c r="A3832" t="s">
        <v>3435</v>
      </c>
      <c r="B3832" t="s">
        <v>2049</v>
      </c>
      <c r="C3832" s="23">
        <v>45542</v>
      </c>
      <c r="D3832" s="23">
        <v>45566</v>
      </c>
      <c r="E3832">
        <v>20</v>
      </c>
      <c r="F3832">
        <v>2262</v>
      </c>
      <c r="G3832" t="s">
        <v>2193</v>
      </c>
      <c r="BT3832">
        <v>106</v>
      </c>
      <c r="BU3832">
        <v>1068</v>
      </c>
      <c r="BV3832">
        <v>710</v>
      </c>
      <c r="BW3832">
        <v>339</v>
      </c>
      <c r="BX3832">
        <v>38</v>
      </c>
    </row>
    <row r="3833" spans="1:164">
      <c r="A3833" t="s">
        <v>3435</v>
      </c>
      <c r="B3833" t="s">
        <v>2049</v>
      </c>
      <c r="C3833" s="23">
        <v>45542</v>
      </c>
      <c r="D3833" s="23">
        <v>45566</v>
      </c>
      <c r="E3833">
        <v>20</v>
      </c>
      <c r="F3833">
        <v>2262</v>
      </c>
      <c r="G3833" t="s">
        <v>2195</v>
      </c>
      <c r="BT3833">
        <v>106</v>
      </c>
      <c r="BU3833">
        <v>1174</v>
      </c>
      <c r="BV3833">
        <v>1885</v>
      </c>
      <c r="BW3833">
        <v>2224</v>
      </c>
      <c r="BX3833">
        <v>2262</v>
      </c>
      <c r="BY3833">
        <v>2262</v>
      </c>
      <c r="BZ3833">
        <v>2262</v>
      </c>
      <c r="CA3833">
        <v>2262</v>
      </c>
      <c r="CB3833">
        <v>2262</v>
      </c>
      <c r="CC3833">
        <v>2262</v>
      </c>
      <c r="CD3833">
        <v>2262</v>
      </c>
      <c r="CE3833">
        <v>2262</v>
      </c>
      <c r="CF3833">
        <v>2262</v>
      </c>
      <c r="CG3833">
        <v>2262</v>
      </c>
      <c r="CH3833">
        <v>2262</v>
      </c>
      <c r="CI3833">
        <v>2262</v>
      </c>
      <c r="CJ3833">
        <v>2262</v>
      </c>
      <c r="CK3833">
        <v>2262</v>
      </c>
      <c r="CL3833">
        <v>2262</v>
      </c>
      <c r="CM3833">
        <v>2262</v>
      </c>
      <c r="CN3833">
        <v>2262</v>
      </c>
      <c r="CO3833">
        <v>2262</v>
      </c>
      <c r="CP3833">
        <v>2262</v>
      </c>
      <c r="CQ3833">
        <v>2262</v>
      </c>
      <c r="CR3833">
        <v>2262</v>
      </c>
      <c r="CS3833">
        <v>2262</v>
      </c>
      <c r="CT3833">
        <v>2262</v>
      </c>
      <c r="CU3833">
        <v>2262</v>
      </c>
      <c r="CV3833">
        <v>2262</v>
      </c>
      <c r="CW3833">
        <v>2262</v>
      </c>
      <c r="CX3833">
        <v>2262</v>
      </c>
      <c r="CY3833">
        <v>2262</v>
      </c>
      <c r="CZ3833">
        <v>2262</v>
      </c>
      <c r="DA3833">
        <v>2262</v>
      </c>
      <c r="DB3833">
        <v>2262</v>
      </c>
      <c r="DC3833">
        <v>2262</v>
      </c>
      <c r="DD3833">
        <v>2262</v>
      </c>
      <c r="DE3833">
        <v>2262</v>
      </c>
      <c r="DF3833">
        <v>2262</v>
      </c>
      <c r="DG3833">
        <v>2262</v>
      </c>
      <c r="DH3833">
        <v>2262</v>
      </c>
      <c r="DI3833">
        <v>2262</v>
      </c>
      <c r="DJ3833">
        <v>2262</v>
      </c>
      <c r="DK3833">
        <v>2262</v>
      </c>
      <c r="DL3833">
        <v>2262</v>
      </c>
      <c r="DM3833">
        <v>2262</v>
      </c>
      <c r="DN3833">
        <v>2262</v>
      </c>
      <c r="DO3833">
        <v>2262</v>
      </c>
      <c r="DP3833">
        <v>2262</v>
      </c>
      <c r="DQ3833">
        <v>2262</v>
      </c>
      <c r="DR3833">
        <v>2262</v>
      </c>
      <c r="DS3833">
        <v>2262</v>
      </c>
      <c r="DT3833">
        <v>2262</v>
      </c>
      <c r="DU3833">
        <v>2262</v>
      </c>
      <c r="DV3833">
        <v>2262</v>
      </c>
      <c r="DW3833">
        <v>2262</v>
      </c>
      <c r="DX3833">
        <v>2262</v>
      </c>
      <c r="DY3833">
        <v>2262</v>
      </c>
      <c r="DZ3833">
        <v>2262</v>
      </c>
      <c r="EA3833">
        <v>2262</v>
      </c>
      <c r="EB3833">
        <v>2262</v>
      </c>
      <c r="EC3833">
        <v>2262</v>
      </c>
      <c r="ED3833">
        <v>2262</v>
      </c>
      <c r="EE3833">
        <v>2262</v>
      </c>
      <c r="EF3833">
        <v>2262</v>
      </c>
      <c r="EG3833">
        <v>2262</v>
      </c>
      <c r="EH3833">
        <v>2262</v>
      </c>
      <c r="EI3833">
        <v>2262</v>
      </c>
      <c r="EJ3833">
        <v>2262</v>
      </c>
      <c r="EK3833">
        <v>2262</v>
      </c>
      <c r="EL3833">
        <v>2262</v>
      </c>
      <c r="EM3833">
        <v>2262</v>
      </c>
      <c r="EN3833">
        <v>2262</v>
      </c>
      <c r="EO3833">
        <v>2262</v>
      </c>
      <c r="EP3833">
        <v>2262</v>
      </c>
      <c r="EQ3833">
        <v>2262</v>
      </c>
      <c r="ER3833">
        <v>2262</v>
      </c>
      <c r="ES3833">
        <v>2262</v>
      </c>
      <c r="ET3833">
        <v>2262</v>
      </c>
      <c r="EU3833">
        <v>2262</v>
      </c>
      <c r="EV3833">
        <v>2262</v>
      </c>
      <c r="EW3833">
        <v>2262</v>
      </c>
      <c r="EX3833">
        <v>2262</v>
      </c>
      <c r="EY3833">
        <v>2262</v>
      </c>
      <c r="EZ3833">
        <v>2262</v>
      </c>
      <c r="FA3833">
        <v>2262</v>
      </c>
      <c r="FB3833">
        <v>2262</v>
      </c>
      <c r="FC3833">
        <v>2262</v>
      </c>
      <c r="FD3833">
        <v>2262</v>
      </c>
      <c r="FE3833">
        <v>2262</v>
      </c>
      <c r="FF3833">
        <v>2262</v>
      </c>
      <c r="FG3833">
        <v>2262</v>
      </c>
      <c r="FH3833">
        <v>2262</v>
      </c>
    </row>
    <row r="3834" spans="1:164">
      <c r="A3834" t="s">
        <v>3122</v>
      </c>
      <c r="C3834" s="23">
        <v>45544</v>
      </c>
      <c r="D3834" s="23">
        <v>45771</v>
      </c>
      <c r="E3834">
        <v>195</v>
      </c>
      <c r="F3834">
        <v>16064</v>
      </c>
      <c r="G3834" t="s">
        <v>2193</v>
      </c>
      <c r="BU3834">
        <v>2161</v>
      </c>
      <c r="BV3834">
        <v>2047</v>
      </c>
      <c r="BW3834">
        <v>1558</v>
      </c>
      <c r="BX3834">
        <v>1271</v>
      </c>
      <c r="BY3834">
        <v>1489</v>
      </c>
      <c r="BZ3834">
        <v>1369</v>
      </c>
      <c r="CA3834">
        <v>1105</v>
      </c>
      <c r="CB3834">
        <v>827</v>
      </c>
      <c r="CC3834">
        <v>544</v>
      </c>
      <c r="CD3834">
        <v>283</v>
      </c>
      <c r="CE3834">
        <v>151</v>
      </c>
      <c r="CF3834">
        <v>76</v>
      </c>
      <c r="CG3834">
        <v>56</v>
      </c>
      <c r="CR3834">
        <v>98</v>
      </c>
      <c r="CS3834">
        <v>278</v>
      </c>
      <c r="CT3834">
        <v>576</v>
      </c>
      <c r="CU3834">
        <v>666</v>
      </c>
      <c r="CV3834">
        <v>522</v>
      </c>
      <c r="CW3834">
        <v>362</v>
      </c>
      <c r="CX3834">
        <v>312</v>
      </c>
      <c r="CY3834">
        <v>174</v>
      </c>
      <c r="CZ3834">
        <v>100</v>
      </c>
      <c r="DA3834">
        <v>39</v>
      </c>
    </row>
    <row r="3835" spans="1:164">
      <c r="A3835" t="s">
        <v>3122</v>
      </c>
      <c r="C3835" s="23">
        <v>45544</v>
      </c>
      <c r="D3835" s="23">
        <v>45771</v>
      </c>
      <c r="E3835">
        <v>195</v>
      </c>
      <c r="F3835">
        <v>16064</v>
      </c>
      <c r="G3835" t="s">
        <v>2195</v>
      </c>
      <c r="BU3835">
        <v>2161</v>
      </c>
      <c r="BV3835">
        <v>4208</v>
      </c>
      <c r="BW3835">
        <v>5766</v>
      </c>
      <c r="BX3835">
        <v>7037</v>
      </c>
      <c r="BY3835">
        <v>8526</v>
      </c>
      <c r="BZ3835">
        <v>9895</v>
      </c>
      <c r="CA3835">
        <v>11000</v>
      </c>
      <c r="CB3835">
        <v>11826</v>
      </c>
      <c r="CC3835">
        <v>12370</v>
      </c>
      <c r="CD3835">
        <v>12653</v>
      </c>
      <c r="CE3835">
        <v>12804</v>
      </c>
      <c r="CF3835">
        <v>12881</v>
      </c>
      <c r="CG3835">
        <v>12937</v>
      </c>
      <c r="CH3835">
        <v>12937</v>
      </c>
      <c r="CI3835">
        <v>12937</v>
      </c>
      <c r="CJ3835">
        <v>12937</v>
      </c>
      <c r="CK3835">
        <v>12937</v>
      </c>
      <c r="CL3835">
        <v>12937</v>
      </c>
      <c r="CM3835">
        <v>12937</v>
      </c>
      <c r="CN3835">
        <v>12937</v>
      </c>
      <c r="CO3835">
        <v>12937</v>
      </c>
      <c r="CP3835">
        <v>12937</v>
      </c>
      <c r="CQ3835">
        <v>12937</v>
      </c>
      <c r="CR3835">
        <v>13035</v>
      </c>
      <c r="CS3835">
        <v>13313</v>
      </c>
      <c r="CT3835">
        <v>13889</v>
      </c>
      <c r="CU3835">
        <v>14555</v>
      </c>
      <c r="CV3835">
        <v>15078</v>
      </c>
      <c r="CW3835">
        <v>15439</v>
      </c>
      <c r="CX3835">
        <v>15752</v>
      </c>
      <c r="CY3835">
        <v>15925</v>
      </c>
      <c r="CZ3835">
        <v>16025</v>
      </c>
      <c r="DA3835">
        <v>16064</v>
      </c>
      <c r="DB3835">
        <v>16064</v>
      </c>
      <c r="DC3835">
        <v>16064</v>
      </c>
      <c r="DD3835">
        <v>16064</v>
      </c>
      <c r="DE3835">
        <v>16064</v>
      </c>
      <c r="DF3835">
        <v>16064</v>
      </c>
      <c r="DG3835">
        <v>16064</v>
      </c>
      <c r="DH3835">
        <v>16064</v>
      </c>
      <c r="DI3835">
        <v>16064</v>
      </c>
      <c r="DJ3835">
        <v>16064</v>
      </c>
      <c r="DK3835">
        <v>16064</v>
      </c>
      <c r="DL3835">
        <v>16064</v>
      </c>
      <c r="DM3835">
        <v>16064</v>
      </c>
      <c r="DN3835">
        <v>16064</v>
      </c>
      <c r="DO3835">
        <v>16064</v>
      </c>
      <c r="DP3835">
        <v>16064</v>
      </c>
      <c r="DQ3835">
        <v>16064</v>
      </c>
      <c r="DR3835">
        <v>16064</v>
      </c>
      <c r="DS3835">
        <v>16064</v>
      </c>
      <c r="DT3835">
        <v>16064</v>
      </c>
      <c r="DU3835">
        <v>16064</v>
      </c>
      <c r="DV3835">
        <v>16064</v>
      </c>
      <c r="DW3835">
        <v>16064</v>
      </c>
      <c r="DX3835">
        <v>16064</v>
      </c>
      <c r="DY3835">
        <v>16064</v>
      </c>
      <c r="DZ3835">
        <v>16064</v>
      </c>
      <c r="EA3835">
        <v>16064</v>
      </c>
      <c r="EB3835">
        <v>16064</v>
      </c>
      <c r="EC3835">
        <v>16064</v>
      </c>
      <c r="ED3835">
        <v>16064</v>
      </c>
      <c r="EE3835">
        <v>16064</v>
      </c>
      <c r="EF3835">
        <v>16064</v>
      </c>
      <c r="EG3835">
        <v>16064</v>
      </c>
      <c r="EH3835">
        <v>16064</v>
      </c>
      <c r="EI3835">
        <v>16064</v>
      </c>
      <c r="EJ3835">
        <v>16064</v>
      </c>
      <c r="EK3835">
        <v>16064</v>
      </c>
      <c r="EL3835">
        <v>16064</v>
      </c>
      <c r="EM3835">
        <v>16064</v>
      </c>
      <c r="EN3835">
        <v>16064</v>
      </c>
      <c r="EO3835">
        <v>16064</v>
      </c>
      <c r="EP3835">
        <v>16064</v>
      </c>
      <c r="EQ3835">
        <v>16064</v>
      </c>
      <c r="ER3835">
        <v>16064</v>
      </c>
      <c r="ES3835">
        <v>16064</v>
      </c>
      <c r="ET3835">
        <v>16064</v>
      </c>
      <c r="EU3835">
        <v>16064</v>
      </c>
      <c r="EV3835">
        <v>16064</v>
      </c>
      <c r="EW3835">
        <v>16064</v>
      </c>
      <c r="EX3835">
        <v>16064</v>
      </c>
      <c r="EY3835">
        <v>16064</v>
      </c>
      <c r="EZ3835">
        <v>16064</v>
      </c>
      <c r="FA3835">
        <v>16064</v>
      </c>
      <c r="FB3835">
        <v>16064</v>
      </c>
      <c r="FC3835">
        <v>16064</v>
      </c>
      <c r="FD3835">
        <v>16064</v>
      </c>
      <c r="FE3835">
        <v>16064</v>
      </c>
      <c r="FF3835">
        <v>16064</v>
      </c>
      <c r="FG3835">
        <v>16064</v>
      </c>
      <c r="FH3835">
        <v>16064</v>
      </c>
    </row>
    <row r="3836" spans="1:164">
      <c r="A3836" t="s">
        <v>3436</v>
      </c>
      <c r="B3836" t="s">
        <v>2051</v>
      </c>
      <c r="C3836" s="23">
        <v>45544</v>
      </c>
      <c r="D3836" s="23">
        <v>45609</v>
      </c>
      <c r="E3836">
        <v>56</v>
      </c>
      <c r="F3836">
        <v>3127</v>
      </c>
      <c r="G3836" t="s">
        <v>2193</v>
      </c>
      <c r="BU3836">
        <v>552</v>
      </c>
      <c r="BV3836">
        <v>562</v>
      </c>
      <c r="BW3836">
        <v>463</v>
      </c>
      <c r="BX3836">
        <v>422</v>
      </c>
      <c r="BY3836">
        <v>351</v>
      </c>
      <c r="BZ3836">
        <v>281</v>
      </c>
      <c r="CA3836">
        <v>222</v>
      </c>
      <c r="CB3836">
        <v>159</v>
      </c>
      <c r="CC3836">
        <v>84</v>
      </c>
      <c r="CD3836">
        <v>31</v>
      </c>
    </row>
    <row r="3837" spans="1:164">
      <c r="A3837" t="s">
        <v>3436</v>
      </c>
      <c r="B3837" t="s">
        <v>2051</v>
      </c>
      <c r="C3837" s="23">
        <v>45544</v>
      </c>
      <c r="D3837" s="23">
        <v>45609</v>
      </c>
      <c r="E3837">
        <v>56</v>
      </c>
      <c r="F3837">
        <v>3127</v>
      </c>
      <c r="G3837" t="s">
        <v>2195</v>
      </c>
      <c r="BU3837">
        <v>552</v>
      </c>
      <c r="BV3837">
        <v>1115</v>
      </c>
      <c r="BW3837">
        <v>1577</v>
      </c>
      <c r="BX3837">
        <v>1999</v>
      </c>
      <c r="BY3837">
        <v>2351</v>
      </c>
      <c r="BZ3837">
        <v>2631</v>
      </c>
      <c r="CA3837">
        <v>2853</v>
      </c>
      <c r="CB3837">
        <v>3012</v>
      </c>
      <c r="CC3837">
        <v>3096</v>
      </c>
      <c r="CD3837">
        <v>3127</v>
      </c>
      <c r="CE3837">
        <v>3127</v>
      </c>
      <c r="CF3837">
        <v>3127</v>
      </c>
      <c r="CG3837">
        <v>3127</v>
      </c>
      <c r="CH3837">
        <v>3127</v>
      </c>
      <c r="CI3837">
        <v>3127</v>
      </c>
      <c r="CJ3837">
        <v>3127</v>
      </c>
      <c r="CK3837">
        <v>3127</v>
      </c>
      <c r="CL3837">
        <v>3127</v>
      </c>
      <c r="CM3837">
        <v>3127</v>
      </c>
      <c r="CN3837">
        <v>3127</v>
      </c>
      <c r="CO3837">
        <v>3127</v>
      </c>
      <c r="CP3837">
        <v>3127</v>
      </c>
      <c r="CQ3837">
        <v>3127</v>
      </c>
      <c r="CR3837">
        <v>3127</v>
      </c>
      <c r="CS3837">
        <v>3127</v>
      </c>
      <c r="CT3837">
        <v>3127</v>
      </c>
      <c r="CU3837">
        <v>3127</v>
      </c>
      <c r="CV3837">
        <v>3127</v>
      </c>
      <c r="CW3837">
        <v>3127</v>
      </c>
      <c r="CX3837">
        <v>3127</v>
      </c>
      <c r="CY3837">
        <v>3127</v>
      </c>
      <c r="CZ3837">
        <v>3127</v>
      </c>
      <c r="DA3837">
        <v>3127</v>
      </c>
      <c r="DB3837">
        <v>3127</v>
      </c>
      <c r="DC3837">
        <v>3127</v>
      </c>
      <c r="DD3837">
        <v>3127</v>
      </c>
      <c r="DE3837">
        <v>3127</v>
      </c>
      <c r="DF3837">
        <v>3127</v>
      </c>
      <c r="DG3837">
        <v>3127</v>
      </c>
      <c r="DH3837">
        <v>3127</v>
      </c>
      <c r="DI3837">
        <v>3127</v>
      </c>
      <c r="DJ3837">
        <v>3127</v>
      </c>
      <c r="DK3837">
        <v>3127</v>
      </c>
      <c r="DL3837">
        <v>3127</v>
      </c>
      <c r="DM3837">
        <v>3127</v>
      </c>
      <c r="DN3837">
        <v>3127</v>
      </c>
      <c r="DO3837">
        <v>3127</v>
      </c>
      <c r="DP3837">
        <v>3127</v>
      </c>
      <c r="DQ3837">
        <v>3127</v>
      </c>
      <c r="DR3837">
        <v>3127</v>
      </c>
      <c r="DS3837">
        <v>3127</v>
      </c>
      <c r="DT3837">
        <v>3127</v>
      </c>
      <c r="DU3837">
        <v>3127</v>
      </c>
      <c r="DV3837">
        <v>3127</v>
      </c>
      <c r="DW3837">
        <v>3127</v>
      </c>
      <c r="DX3837">
        <v>3127</v>
      </c>
      <c r="DY3837">
        <v>3127</v>
      </c>
      <c r="DZ3837">
        <v>3127</v>
      </c>
      <c r="EA3837">
        <v>3127</v>
      </c>
      <c r="EB3837">
        <v>3127</v>
      </c>
      <c r="EC3837">
        <v>3127</v>
      </c>
      <c r="ED3837">
        <v>3127</v>
      </c>
      <c r="EE3837">
        <v>3127</v>
      </c>
      <c r="EF3837">
        <v>3127</v>
      </c>
      <c r="EG3837">
        <v>3127</v>
      </c>
      <c r="EH3837">
        <v>3127</v>
      </c>
      <c r="EI3837">
        <v>3127</v>
      </c>
      <c r="EJ3837">
        <v>3127</v>
      </c>
      <c r="EK3837">
        <v>3127</v>
      </c>
      <c r="EL3837">
        <v>3127</v>
      </c>
      <c r="EM3837">
        <v>3127</v>
      </c>
      <c r="EN3837">
        <v>3127</v>
      </c>
      <c r="EO3837">
        <v>3127</v>
      </c>
      <c r="EP3837">
        <v>3127</v>
      </c>
      <c r="EQ3837">
        <v>3127</v>
      </c>
      <c r="ER3837">
        <v>3127</v>
      </c>
      <c r="ES3837">
        <v>3127</v>
      </c>
      <c r="ET3837">
        <v>3127</v>
      </c>
      <c r="EU3837">
        <v>3127</v>
      </c>
      <c r="EV3837">
        <v>3127</v>
      </c>
      <c r="EW3837">
        <v>3127</v>
      </c>
      <c r="EX3837">
        <v>3127</v>
      </c>
      <c r="EY3837">
        <v>3127</v>
      </c>
      <c r="EZ3837">
        <v>3127</v>
      </c>
      <c r="FA3837">
        <v>3127</v>
      </c>
      <c r="FB3837">
        <v>3127</v>
      </c>
      <c r="FC3837">
        <v>3127</v>
      </c>
      <c r="FD3837">
        <v>3127</v>
      </c>
      <c r="FE3837">
        <v>3127</v>
      </c>
      <c r="FF3837">
        <v>3127</v>
      </c>
      <c r="FG3837">
        <v>3127</v>
      </c>
      <c r="FH3837">
        <v>3127</v>
      </c>
    </row>
    <row r="3838" spans="1:164">
      <c r="A3838" t="s">
        <v>3437</v>
      </c>
      <c r="B3838" t="s">
        <v>2053</v>
      </c>
      <c r="C3838" s="23">
        <v>45544</v>
      </c>
      <c r="D3838" s="23">
        <v>45566</v>
      </c>
      <c r="E3838">
        <v>19</v>
      </c>
      <c r="F3838">
        <v>1071</v>
      </c>
      <c r="G3838" t="s">
        <v>2193</v>
      </c>
      <c r="BU3838">
        <v>505</v>
      </c>
      <c r="BV3838">
        <v>371</v>
      </c>
      <c r="BW3838">
        <v>175</v>
      </c>
      <c r="BX3838">
        <v>19</v>
      </c>
    </row>
    <row r="3839" spans="1:164">
      <c r="A3839" t="s">
        <v>3437</v>
      </c>
      <c r="B3839" t="s">
        <v>2053</v>
      </c>
      <c r="C3839" s="23">
        <v>45544</v>
      </c>
      <c r="D3839" s="23">
        <v>45566</v>
      </c>
      <c r="E3839">
        <v>19</v>
      </c>
      <c r="F3839">
        <v>1071</v>
      </c>
      <c r="G3839" t="s">
        <v>2195</v>
      </c>
      <c r="BU3839">
        <v>505</v>
      </c>
      <c r="BV3839">
        <v>876</v>
      </c>
      <c r="BW3839">
        <v>1052</v>
      </c>
      <c r="BX3839">
        <v>1071</v>
      </c>
      <c r="BY3839">
        <v>1071</v>
      </c>
      <c r="BZ3839">
        <v>1071</v>
      </c>
      <c r="CA3839">
        <v>1071</v>
      </c>
      <c r="CB3839">
        <v>1071</v>
      </c>
      <c r="CC3839">
        <v>1071</v>
      </c>
      <c r="CD3839">
        <v>1071</v>
      </c>
      <c r="CE3839">
        <v>1071</v>
      </c>
      <c r="CF3839">
        <v>1071</v>
      </c>
      <c r="CG3839">
        <v>1071</v>
      </c>
      <c r="CH3839">
        <v>1071</v>
      </c>
      <c r="CI3839">
        <v>1071</v>
      </c>
      <c r="CJ3839">
        <v>1071</v>
      </c>
      <c r="CK3839">
        <v>1071</v>
      </c>
      <c r="CL3839">
        <v>1071</v>
      </c>
      <c r="CM3839">
        <v>1071</v>
      </c>
      <c r="CN3839">
        <v>1071</v>
      </c>
      <c r="CO3839">
        <v>1071</v>
      </c>
      <c r="CP3839">
        <v>1071</v>
      </c>
      <c r="CQ3839">
        <v>1071</v>
      </c>
      <c r="CR3839">
        <v>1071</v>
      </c>
      <c r="CS3839">
        <v>1071</v>
      </c>
      <c r="CT3839">
        <v>1071</v>
      </c>
      <c r="CU3839">
        <v>1071</v>
      </c>
      <c r="CV3839">
        <v>1071</v>
      </c>
      <c r="CW3839">
        <v>1071</v>
      </c>
      <c r="CX3839">
        <v>1071</v>
      </c>
      <c r="CY3839">
        <v>1071</v>
      </c>
      <c r="CZ3839">
        <v>1071</v>
      </c>
      <c r="DA3839">
        <v>1071</v>
      </c>
      <c r="DB3839">
        <v>1071</v>
      </c>
      <c r="DC3839">
        <v>1071</v>
      </c>
      <c r="DD3839">
        <v>1071</v>
      </c>
      <c r="DE3839">
        <v>1071</v>
      </c>
      <c r="DF3839">
        <v>1071</v>
      </c>
      <c r="DG3839">
        <v>1071</v>
      </c>
      <c r="DH3839">
        <v>1071</v>
      </c>
      <c r="DI3839">
        <v>1071</v>
      </c>
      <c r="DJ3839">
        <v>1071</v>
      </c>
      <c r="DK3839">
        <v>1071</v>
      </c>
      <c r="DL3839">
        <v>1071</v>
      </c>
      <c r="DM3839">
        <v>1071</v>
      </c>
      <c r="DN3839">
        <v>1071</v>
      </c>
      <c r="DO3839">
        <v>1071</v>
      </c>
      <c r="DP3839">
        <v>1071</v>
      </c>
      <c r="DQ3839">
        <v>1071</v>
      </c>
      <c r="DR3839">
        <v>1071</v>
      </c>
      <c r="DS3839">
        <v>1071</v>
      </c>
      <c r="DT3839">
        <v>1071</v>
      </c>
      <c r="DU3839">
        <v>1071</v>
      </c>
      <c r="DV3839">
        <v>1071</v>
      </c>
      <c r="DW3839">
        <v>1071</v>
      </c>
      <c r="DX3839">
        <v>1071</v>
      </c>
      <c r="DY3839">
        <v>1071</v>
      </c>
      <c r="DZ3839">
        <v>1071</v>
      </c>
      <c r="EA3839">
        <v>1071</v>
      </c>
      <c r="EB3839">
        <v>1071</v>
      </c>
      <c r="EC3839">
        <v>1071</v>
      </c>
      <c r="ED3839">
        <v>1071</v>
      </c>
      <c r="EE3839">
        <v>1071</v>
      </c>
      <c r="EF3839">
        <v>1071</v>
      </c>
      <c r="EG3839">
        <v>1071</v>
      </c>
      <c r="EH3839">
        <v>1071</v>
      </c>
      <c r="EI3839">
        <v>1071</v>
      </c>
      <c r="EJ3839">
        <v>1071</v>
      </c>
      <c r="EK3839">
        <v>1071</v>
      </c>
      <c r="EL3839">
        <v>1071</v>
      </c>
      <c r="EM3839">
        <v>1071</v>
      </c>
      <c r="EN3839">
        <v>1071</v>
      </c>
      <c r="EO3839">
        <v>1071</v>
      </c>
      <c r="EP3839">
        <v>1071</v>
      </c>
      <c r="EQ3839">
        <v>1071</v>
      </c>
      <c r="ER3839">
        <v>1071</v>
      </c>
      <c r="ES3839">
        <v>1071</v>
      </c>
      <c r="ET3839">
        <v>1071</v>
      </c>
      <c r="EU3839">
        <v>1071</v>
      </c>
      <c r="EV3839">
        <v>1071</v>
      </c>
      <c r="EW3839">
        <v>1071</v>
      </c>
      <c r="EX3839">
        <v>1071</v>
      </c>
      <c r="EY3839">
        <v>1071</v>
      </c>
      <c r="EZ3839">
        <v>1071</v>
      </c>
      <c r="FA3839">
        <v>1071</v>
      </c>
      <c r="FB3839">
        <v>1071</v>
      </c>
      <c r="FC3839">
        <v>1071</v>
      </c>
      <c r="FD3839">
        <v>1071</v>
      </c>
      <c r="FE3839">
        <v>1071</v>
      </c>
      <c r="FF3839">
        <v>1071</v>
      </c>
      <c r="FG3839">
        <v>1071</v>
      </c>
      <c r="FH3839">
        <v>1071</v>
      </c>
    </row>
    <row r="3840" spans="1:164">
      <c r="A3840" t="s">
        <v>3438</v>
      </c>
      <c r="B3840" t="s">
        <v>2055</v>
      </c>
      <c r="C3840" s="23">
        <v>45544</v>
      </c>
      <c r="D3840" s="23">
        <v>45608</v>
      </c>
      <c r="E3840">
        <v>55</v>
      </c>
      <c r="F3840">
        <v>3040</v>
      </c>
      <c r="G3840" t="s">
        <v>2193</v>
      </c>
      <c r="BU3840">
        <v>552</v>
      </c>
      <c r="BV3840">
        <v>557</v>
      </c>
      <c r="BW3840">
        <v>460</v>
      </c>
      <c r="BX3840">
        <v>415</v>
      </c>
      <c r="BY3840">
        <v>343</v>
      </c>
      <c r="BZ3840">
        <v>270</v>
      </c>
      <c r="CA3840">
        <v>215</v>
      </c>
      <c r="CB3840">
        <v>138</v>
      </c>
      <c r="CC3840">
        <v>76</v>
      </c>
      <c r="CD3840">
        <v>14</v>
      </c>
    </row>
    <row r="3841" spans="1:164">
      <c r="A3841" t="s">
        <v>3438</v>
      </c>
      <c r="B3841" t="s">
        <v>2055</v>
      </c>
      <c r="C3841" s="23">
        <v>45544</v>
      </c>
      <c r="D3841" s="23">
        <v>45608</v>
      </c>
      <c r="E3841">
        <v>55</v>
      </c>
      <c r="F3841">
        <v>3040</v>
      </c>
      <c r="G3841" t="s">
        <v>2195</v>
      </c>
      <c r="BU3841">
        <v>552</v>
      </c>
      <c r="BV3841">
        <v>1108</v>
      </c>
      <c r="BW3841">
        <v>1568</v>
      </c>
      <c r="BX3841">
        <v>1983</v>
      </c>
      <c r="BY3841">
        <v>2326</v>
      </c>
      <c r="BZ3841">
        <v>2596</v>
      </c>
      <c r="CA3841">
        <v>2811</v>
      </c>
      <c r="CB3841">
        <v>2950</v>
      </c>
      <c r="CC3841">
        <v>3026</v>
      </c>
      <c r="CD3841">
        <v>3040</v>
      </c>
      <c r="CE3841">
        <v>3040</v>
      </c>
      <c r="CF3841">
        <v>3040</v>
      </c>
      <c r="CG3841">
        <v>3040</v>
      </c>
      <c r="CH3841">
        <v>3040</v>
      </c>
      <c r="CI3841">
        <v>3040</v>
      </c>
      <c r="CJ3841">
        <v>3040</v>
      </c>
      <c r="CK3841">
        <v>3040</v>
      </c>
      <c r="CL3841">
        <v>3040</v>
      </c>
      <c r="CM3841">
        <v>3040</v>
      </c>
      <c r="CN3841">
        <v>3040</v>
      </c>
      <c r="CO3841">
        <v>3040</v>
      </c>
      <c r="CP3841">
        <v>3040</v>
      </c>
      <c r="CQ3841">
        <v>3040</v>
      </c>
      <c r="CR3841">
        <v>3040</v>
      </c>
      <c r="CS3841">
        <v>3040</v>
      </c>
      <c r="CT3841">
        <v>3040</v>
      </c>
      <c r="CU3841">
        <v>3040</v>
      </c>
      <c r="CV3841">
        <v>3040</v>
      </c>
      <c r="CW3841">
        <v>3040</v>
      </c>
      <c r="CX3841">
        <v>3040</v>
      </c>
      <c r="CY3841">
        <v>3040</v>
      </c>
      <c r="CZ3841">
        <v>3040</v>
      </c>
      <c r="DA3841">
        <v>3040</v>
      </c>
      <c r="DB3841">
        <v>3040</v>
      </c>
      <c r="DC3841">
        <v>3040</v>
      </c>
      <c r="DD3841">
        <v>3040</v>
      </c>
      <c r="DE3841">
        <v>3040</v>
      </c>
      <c r="DF3841">
        <v>3040</v>
      </c>
      <c r="DG3841">
        <v>3040</v>
      </c>
      <c r="DH3841">
        <v>3040</v>
      </c>
      <c r="DI3841">
        <v>3040</v>
      </c>
      <c r="DJ3841">
        <v>3040</v>
      </c>
      <c r="DK3841">
        <v>3040</v>
      </c>
      <c r="DL3841">
        <v>3040</v>
      </c>
      <c r="DM3841">
        <v>3040</v>
      </c>
      <c r="DN3841">
        <v>3040</v>
      </c>
      <c r="DO3841">
        <v>3040</v>
      </c>
      <c r="DP3841">
        <v>3040</v>
      </c>
      <c r="DQ3841">
        <v>3040</v>
      </c>
      <c r="DR3841">
        <v>3040</v>
      </c>
      <c r="DS3841">
        <v>3040</v>
      </c>
      <c r="DT3841">
        <v>3040</v>
      </c>
      <c r="DU3841">
        <v>3040</v>
      </c>
      <c r="DV3841">
        <v>3040</v>
      </c>
      <c r="DW3841">
        <v>3040</v>
      </c>
      <c r="DX3841">
        <v>3040</v>
      </c>
      <c r="DY3841">
        <v>3040</v>
      </c>
      <c r="DZ3841">
        <v>3040</v>
      </c>
      <c r="EA3841">
        <v>3040</v>
      </c>
      <c r="EB3841">
        <v>3040</v>
      </c>
      <c r="EC3841">
        <v>3040</v>
      </c>
      <c r="ED3841">
        <v>3040</v>
      </c>
      <c r="EE3841">
        <v>3040</v>
      </c>
      <c r="EF3841">
        <v>3040</v>
      </c>
      <c r="EG3841">
        <v>3040</v>
      </c>
      <c r="EH3841">
        <v>3040</v>
      </c>
      <c r="EI3841">
        <v>3040</v>
      </c>
      <c r="EJ3841">
        <v>3040</v>
      </c>
      <c r="EK3841">
        <v>3040</v>
      </c>
      <c r="EL3841">
        <v>3040</v>
      </c>
      <c r="EM3841">
        <v>3040</v>
      </c>
      <c r="EN3841">
        <v>3040</v>
      </c>
      <c r="EO3841">
        <v>3040</v>
      </c>
      <c r="EP3841">
        <v>3040</v>
      </c>
      <c r="EQ3841">
        <v>3040</v>
      </c>
      <c r="ER3841">
        <v>3040</v>
      </c>
      <c r="ES3841">
        <v>3040</v>
      </c>
      <c r="ET3841">
        <v>3040</v>
      </c>
      <c r="EU3841">
        <v>3040</v>
      </c>
      <c r="EV3841">
        <v>3040</v>
      </c>
      <c r="EW3841">
        <v>3040</v>
      </c>
      <c r="EX3841">
        <v>3040</v>
      </c>
      <c r="EY3841">
        <v>3040</v>
      </c>
      <c r="EZ3841">
        <v>3040</v>
      </c>
      <c r="FA3841">
        <v>3040</v>
      </c>
      <c r="FB3841">
        <v>3040</v>
      </c>
      <c r="FC3841">
        <v>3040</v>
      </c>
      <c r="FD3841">
        <v>3040</v>
      </c>
      <c r="FE3841">
        <v>3040</v>
      </c>
      <c r="FF3841">
        <v>3040</v>
      </c>
      <c r="FG3841">
        <v>3040</v>
      </c>
      <c r="FH3841">
        <v>3040</v>
      </c>
    </row>
    <row r="3842" spans="1:164">
      <c r="A3842" t="s">
        <v>3439</v>
      </c>
      <c r="B3842" t="s">
        <v>2057</v>
      </c>
      <c r="C3842" s="23">
        <v>45544</v>
      </c>
      <c r="D3842" s="23">
        <v>45608</v>
      </c>
      <c r="E3842">
        <v>55</v>
      </c>
      <c r="F3842">
        <v>3040</v>
      </c>
      <c r="G3842" t="s">
        <v>2193</v>
      </c>
      <c r="BU3842">
        <v>552</v>
      </c>
      <c r="BV3842">
        <v>557</v>
      </c>
      <c r="BW3842">
        <v>460</v>
      </c>
      <c r="BX3842">
        <v>415</v>
      </c>
      <c r="BY3842">
        <v>343</v>
      </c>
      <c r="BZ3842">
        <v>270</v>
      </c>
      <c r="CA3842">
        <v>215</v>
      </c>
      <c r="CB3842">
        <v>138</v>
      </c>
      <c r="CC3842">
        <v>76</v>
      </c>
      <c r="CD3842">
        <v>14</v>
      </c>
    </row>
    <row r="3843" spans="1:164">
      <c r="A3843" t="s">
        <v>3439</v>
      </c>
      <c r="B3843" t="s">
        <v>2057</v>
      </c>
      <c r="C3843" s="23">
        <v>45544</v>
      </c>
      <c r="D3843" s="23">
        <v>45608</v>
      </c>
      <c r="E3843">
        <v>55</v>
      </c>
      <c r="F3843">
        <v>3040</v>
      </c>
      <c r="G3843" t="s">
        <v>2195</v>
      </c>
      <c r="BU3843">
        <v>552</v>
      </c>
      <c r="BV3843">
        <v>1108</v>
      </c>
      <c r="BW3843">
        <v>1568</v>
      </c>
      <c r="BX3843">
        <v>1983</v>
      </c>
      <c r="BY3843">
        <v>2326</v>
      </c>
      <c r="BZ3843">
        <v>2596</v>
      </c>
      <c r="CA3843">
        <v>2811</v>
      </c>
      <c r="CB3843">
        <v>2950</v>
      </c>
      <c r="CC3843">
        <v>3026</v>
      </c>
      <c r="CD3843">
        <v>3040</v>
      </c>
      <c r="CE3843">
        <v>3040</v>
      </c>
      <c r="CF3843">
        <v>3040</v>
      </c>
      <c r="CG3843">
        <v>3040</v>
      </c>
      <c r="CH3843">
        <v>3040</v>
      </c>
      <c r="CI3843">
        <v>3040</v>
      </c>
      <c r="CJ3843">
        <v>3040</v>
      </c>
      <c r="CK3843">
        <v>3040</v>
      </c>
      <c r="CL3843">
        <v>3040</v>
      </c>
      <c r="CM3843">
        <v>3040</v>
      </c>
      <c r="CN3843">
        <v>3040</v>
      </c>
      <c r="CO3843">
        <v>3040</v>
      </c>
      <c r="CP3843">
        <v>3040</v>
      </c>
      <c r="CQ3843">
        <v>3040</v>
      </c>
      <c r="CR3843">
        <v>3040</v>
      </c>
      <c r="CS3843">
        <v>3040</v>
      </c>
      <c r="CT3843">
        <v>3040</v>
      </c>
      <c r="CU3843">
        <v>3040</v>
      </c>
      <c r="CV3843">
        <v>3040</v>
      </c>
      <c r="CW3843">
        <v>3040</v>
      </c>
      <c r="CX3843">
        <v>3040</v>
      </c>
      <c r="CY3843">
        <v>3040</v>
      </c>
      <c r="CZ3843">
        <v>3040</v>
      </c>
      <c r="DA3843">
        <v>3040</v>
      </c>
      <c r="DB3843">
        <v>3040</v>
      </c>
      <c r="DC3843">
        <v>3040</v>
      </c>
      <c r="DD3843">
        <v>3040</v>
      </c>
      <c r="DE3843">
        <v>3040</v>
      </c>
      <c r="DF3843">
        <v>3040</v>
      </c>
      <c r="DG3843">
        <v>3040</v>
      </c>
      <c r="DH3843">
        <v>3040</v>
      </c>
      <c r="DI3843">
        <v>3040</v>
      </c>
      <c r="DJ3843">
        <v>3040</v>
      </c>
      <c r="DK3843">
        <v>3040</v>
      </c>
      <c r="DL3843">
        <v>3040</v>
      </c>
      <c r="DM3843">
        <v>3040</v>
      </c>
      <c r="DN3843">
        <v>3040</v>
      </c>
      <c r="DO3843">
        <v>3040</v>
      </c>
      <c r="DP3843">
        <v>3040</v>
      </c>
      <c r="DQ3843">
        <v>3040</v>
      </c>
      <c r="DR3843">
        <v>3040</v>
      </c>
      <c r="DS3843">
        <v>3040</v>
      </c>
      <c r="DT3843">
        <v>3040</v>
      </c>
      <c r="DU3843">
        <v>3040</v>
      </c>
      <c r="DV3843">
        <v>3040</v>
      </c>
      <c r="DW3843">
        <v>3040</v>
      </c>
      <c r="DX3843">
        <v>3040</v>
      </c>
      <c r="DY3843">
        <v>3040</v>
      </c>
      <c r="DZ3843">
        <v>3040</v>
      </c>
      <c r="EA3843">
        <v>3040</v>
      </c>
      <c r="EB3843">
        <v>3040</v>
      </c>
      <c r="EC3843">
        <v>3040</v>
      </c>
      <c r="ED3843">
        <v>3040</v>
      </c>
      <c r="EE3843">
        <v>3040</v>
      </c>
      <c r="EF3843">
        <v>3040</v>
      </c>
      <c r="EG3843">
        <v>3040</v>
      </c>
      <c r="EH3843">
        <v>3040</v>
      </c>
      <c r="EI3843">
        <v>3040</v>
      </c>
      <c r="EJ3843">
        <v>3040</v>
      </c>
      <c r="EK3843">
        <v>3040</v>
      </c>
      <c r="EL3843">
        <v>3040</v>
      </c>
      <c r="EM3843">
        <v>3040</v>
      </c>
      <c r="EN3843">
        <v>3040</v>
      </c>
      <c r="EO3843">
        <v>3040</v>
      </c>
      <c r="EP3843">
        <v>3040</v>
      </c>
      <c r="EQ3843">
        <v>3040</v>
      </c>
      <c r="ER3843">
        <v>3040</v>
      </c>
      <c r="ES3843">
        <v>3040</v>
      </c>
      <c r="ET3843">
        <v>3040</v>
      </c>
      <c r="EU3843">
        <v>3040</v>
      </c>
      <c r="EV3843">
        <v>3040</v>
      </c>
      <c r="EW3843">
        <v>3040</v>
      </c>
      <c r="EX3843">
        <v>3040</v>
      </c>
      <c r="EY3843">
        <v>3040</v>
      </c>
      <c r="EZ3843">
        <v>3040</v>
      </c>
      <c r="FA3843">
        <v>3040</v>
      </c>
      <c r="FB3843">
        <v>3040</v>
      </c>
      <c r="FC3843">
        <v>3040</v>
      </c>
      <c r="FD3843">
        <v>3040</v>
      </c>
      <c r="FE3843">
        <v>3040</v>
      </c>
      <c r="FF3843">
        <v>3040</v>
      </c>
      <c r="FG3843">
        <v>3040</v>
      </c>
      <c r="FH3843">
        <v>3040</v>
      </c>
    </row>
    <row r="3844" spans="1:164">
      <c r="A3844" t="s">
        <v>3440</v>
      </c>
      <c r="B3844" t="s">
        <v>2059</v>
      </c>
      <c r="C3844" s="23">
        <v>45573</v>
      </c>
      <c r="D3844" s="23">
        <v>45628</v>
      </c>
      <c r="E3844">
        <v>47</v>
      </c>
      <c r="F3844">
        <v>2608</v>
      </c>
      <c r="G3844" t="s">
        <v>2193</v>
      </c>
      <c r="BY3844">
        <v>452</v>
      </c>
      <c r="BZ3844">
        <v>548</v>
      </c>
      <c r="CA3844">
        <v>453</v>
      </c>
      <c r="CB3844">
        <v>391</v>
      </c>
      <c r="CC3844">
        <v>307</v>
      </c>
      <c r="CD3844">
        <v>224</v>
      </c>
      <c r="CE3844">
        <v>151</v>
      </c>
      <c r="CF3844">
        <v>76</v>
      </c>
      <c r="CG3844">
        <v>5</v>
      </c>
    </row>
    <row r="3845" spans="1:164">
      <c r="A3845" t="s">
        <v>3440</v>
      </c>
      <c r="B3845" t="s">
        <v>2059</v>
      </c>
      <c r="C3845" s="23">
        <v>45573</v>
      </c>
      <c r="D3845" s="23">
        <v>45628</v>
      </c>
      <c r="E3845">
        <v>47</v>
      </c>
      <c r="F3845">
        <v>2608</v>
      </c>
      <c r="G3845" t="s">
        <v>2195</v>
      </c>
      <c r="BY3845">
        <v>452</v>
      </c>
      <c r="BZ3845">
        <v>1000</v>
      </c>
      <c r="CA3845">
        <v>1453</v>
      </c>
      <c r="CB3845">
        <v>1845</v>
      </c>
      <c r="CC3845">
        <v>2151</v>
      </c>
      <c r="CD3845">
        <v>2375</v>
      </c>
      <c r="CE3845">
        <v>2526</v>
      </c>
      <c r="CF3845">
        <v>2603</v>
      </c>
      <c r="CG3845">
        <v>2608</v>
      </c>
      <c r="CH3845">
        <v>2608</v>
      </c>
      <c r="CI3845">
        <v>2608</v>
      </c>
      <c r="CJ3845">
        <v>2608</v>
      </c>
      <c r="CK3845">
        <v>2608</v>
      </c>
      <c r="CL3845">
        <v>2608</v>
      </c>
      <c r="CM3845">
        <v>2608</v>
      </c>
      <c r="CN3845">
        <v>2608</v>
      </c>
      <c r="CO3845">
        <v>2608</v>
      </c>
      <c r="CP3845">
        <v>2608</v>
      </c>
      <c r="CQ3845">
        <v>2608</v>
      </c>
      <c r="CR3845">
        <v>2608</v>
      </c>
      <c r="CS3845">
        <v>2608</v>
      </c>
      <c r="CT3845">
        <v>2608</v>
      </c>
      <c r="CU3845">
        <v>2608</v>
      </c>
      <c r="CV3845">
        <v>2608</v>
      </c>
      <c r="CW3845">
        <v>2608</v>
      </c>
      <c r="CX3845">
        <v>2608</v>
      </c>
      <c r="CY3845">
        <v>2608</v>
      </c>
      <c r="CZ3845">
        <v>2608</v>
      </c>
      <c r="DA3845">
        <v>2608</v>
      </c>
      <c r="DB3845">
        <v>2608</v>
      </c>
      <c r="DC3845">
        <v>2608</v>
      </c>
      <c r="DD3845">
        <v>2608</v>
      </c>
      <c r="DE3845">
        <v>2608</v>
      </c>
      <c r="DF3845">
        <v>2608</v>
      </c>
      <c r="DG3845">
        <v>2608</v>
      </c>
      <c r="DH3845">
        <v>2608</v>
      </c>
      <c r="DI3845">
        <v>2608</v>
      </c>
      <c r="DJ3845">
        <v>2608</v>
      </c>
      <c r="DK3845">
        <v>2608</v>
      </c>
      <c r="DL3845">
        <v>2608</v>
      </c>
      <c r="DM3845">
        <v>2608</v>
      </c>
      <c r="DN3845">
        <v>2608</v>
      </c>
      <c r="DO3845">
        <v>2608</v>
      </c>
      <c r="DP3845">
        <v>2608</v>
      </c>
      <c r="DQ3845">
        <v>2608</v>
      </c>
      <c r="DR3845">
        <v>2608</v>
      </c>
      <c r="DS3845">
        <v>2608</v>
      </c>
      <c r="DT3845">
        <v>2608</v>
      </c>
      <c r="DU3845">
        <v>2608</v>
      </c>
      <c r="DV3845">
        <v>2608</v>
      </c>
      <c r="DW3845">
        <v>2608</v>
      </c>
      <c r="DX3845">
        <v>2608</v>
      </c>
      <c r="DY3845">
        <v>2608</v>
      </c>
      <c r="DZ3845">
        <v>2608</v>
      </c>
      <c r="EA3845">
        <v>2608</v>
      </c>
      <c r="EB3845">
        <v>2608</v>
      </c>
      <c r="EC3845">
        <v>2608</v>
      </c>
      <c r="ED3845">
        <v>2608</v>
      </c>
      <c r="EE3845">
        <v>2608</v>
      </c>
      <c r="EF3845">
        <v>2608</v>
      </c>
      <c r="EG3845">
        <v>2608</v>
      </c>
      <c r="EH3845">
        <v>2608</v>
      </c>
      <c r="EI3845">
        <v>2608</v>
      </c>
      <c r="EJ3845">
        <v>2608</v>
      </c>
      <c r="EK3845">
        <v>2608</v>
      </c>
      <c r="EL3845">
        <v>2608</v>
      </c>
      <c r="EM3845">
        <v>2608</v>
      </c>
      <c r="EN3845">
        <v>2608</v>
      </c>
      <c r="EO3845">
        <v>2608</v>
      </c>
      <c r="EP3845">
        <v>2608</v>
      </c>
      <c r="EQ3845">
        <v>2608</v>
      </c>
      <c r="ER3845">
        <v>2608</v>
      </c>
      <c r="ES3845">
        <v>2608</v>
      </c>
      <c r="ET3845">
        <v>2608</v>
      </c>
      <c r="EU3845">
        <v>2608</v>
      </c>
      <c r="EV3845">
        <v>2608</v>
      </c>
      <c r="EW3845">
        <v>2608</v>
      </c>
      <c r="EX3845">
        <v>2608</v>
      </c>
      <c r="EY3845">
        <v>2608</v>
      </c>
      <c r="EZ3845">
        <v>2608</v>
      </c>
      <c r="FA3845">
        <v>2608</v>
      </c>
      <c r="FB3845">
        <v>2608</v>
      </c>
      <c r="FC3845">
        <v>2608</v>
      </c>
      <c r="FD3845">
        <v>2608</v>
      </c>
      <c r="FE3845">
        <v>2608</v>
      </c>
      <c r="FF3845">
        <v>2608</v>
      </c>
      <c r="FG3845">
        <v>2608</v>
      </c>
      <c r="FH3845">
        <v>2608</v>
      </c>
    </row>
    <row r="3846" spans="1:164">
      <c r="A3846" t="s">
        <v>3441</v>
      </c>
      <c r="B3846" t="s">
        <v>2061</v>
      </c>
      <c r="C3846" s="23">
        <v>45628</v>
      </c>
      <c r="D3846" s="23">
        <v>45629</v>
      </c>
      <c r="E3846">
        <v>1</v>
      </c>
      <c r="F3846">
        <v>51</v>
      </c>
      <c r="G3846" t="s">
        <v>2193</v>
      </c>
      <c r="CG3846">
        <v>51</v>
      </c>
    </row>
    <row r="3847" spans="1:164">
      <c r="A3847" t="s">
        <v>3441</v>
      </c>
      <c r="B3847" t="s">
        <v>2061</v>
      </c>
      <c r="C3847" s="23">
        <v>45628</v>
      </c>
      <c r="D3847" s="23">
        <v>45629</v>
      </c>
      <c r="E3847">
        <v>1</v>
      </c>
      <c r="F3847">
        <v>51</v>
      </c>
      <c r="G3847" t="s">
        <v>2195</v>
      </c>
      <c r="CG3847">
        <v>51</v>
      </c>
      <c r="CH3847">
        <v>51</v>
      </c>
      <c r="CI3847">
        <v>51</v>
      </c>
      <c r="CJ3847">
        <v>51</v>
      </c>
      <c r="CK3847">
        <v>51</v>
      </c>
      <c r="CL3847">
        <v>51</v>
      </c>
      <c r="CM3847">
        <v>51</v>
      </c>
      <c r="CN3847">
        <v>51</v>
      </c>
      <c r="CO3847">
        <v>51</v>
      </c>
      <c r="CP3847">
        <v>51</v>
      </c>
      <c r="CQ3847">
        <v>51</v>
      </c>
      <c r="CR3847">
        <v>51</v>
      </c>
      <c r="CS3847">
        <v>51</v>
      </c>
      <c r="CT3847">
        <v>51</v>
      </c>
      <c r="CU3847">
        <v>51</v>
      </c>
      <c r="CV3847">
        <v>51</v>
      </c>
      <c r="CW3847">
        <v>51</v>
      </c>
      <c r="CX3847">
        <v>51</v>
      </c>
      <c r="CY3847">
        <v>51</v>
      </c>
      <c r="CZ3847">
        <v>51</v>
      </c>
      <c r="DA3847">
        <v>51</v>
      </c>
      <c r="DB3847">
        <v>51</v>
      </c>
      <c r="DC3847">
        <v>51</v>
      </c>
      <c r="DD3847">
        <v>51</v>
      </c>
      <c r="DE3847">
        <v>51</v>
      </c>
      <c r="DF3847">
        <v>51</v>
      </c>
      <c r="DG3847">
        <v>51</v>
      </c>
      <c r="DH3847">
        <v>51</v>
      </c>
      <c r="DI3847">
        <v>51</v>
      </c>
      <c r="DJ3847">
        <v>51</v>
      </c>
      <c r="DK3847">
        <v>51</v>
      </c>
      <c r="DL3847">
        <v>51</v>
      </c>
      <c r="DM3847">
        <v>51</v>
      </c>
      <c r="DN3847">
        <v>51</v>
      </c>
      <c r="DO3847">
        <v>51</v>
      </c>
      <c r="DP3847">
        <v>51</v>
      </c>
      <c r="DQ3847">
        <v>51</v>
      </c>
      <c r="DR3847">
        <v>51</v>
      </c>
      <c r="DS3847">
        <v>51</v>
      </c>
      <c r="DT3847">
        <v>51</v>
      </c>
      <c r="DU3847">
        <v>51</v>
      </c>
      <c r="DV3847">
        <v>51</v>
      </c>
      <c r="DW3847">
        <v>51</v>
      </c>
      <c r="DX3847">
        <v>51</v>
      </c>
      <c r="DY3847">
        <v>51</v>
      </c>
      <c r="DZ3847">
        <v>51</v>
      </c>
      <c r="EA3847">
        <v>51</v>
      </c>
      <c r="EB3847">
        <v>51</v>
      </c>
      <c r="EC3847">
        <v>51</v>
      </c>
      <c r="ED3847">
        <v>51</v>
      </c>
      <c r="EE3847">
        <v>51</v>
      </c>
      <c r="EF3847">
        <v>51</v>
      </c>
      <c r="EG3847">
        <v>51</v>
      </c>
      <c r="EH3847">
        <v>51</v>
      </c>
      <c r="EI3847">
        <v>51</v>
      </c>
      <c r="EJ3847">
        <v>51</v>
      </c>
      <c r="EK3847">
        <v>51</v>
      </c>
      <c r="EL3847">
        <v>51</v>
      </c>
      <c r="EM3847">
        <v>51</v>
      </c>
      <c r="EN3847">
        <v>51</v>
      </c>
      <c r="EO3847">
        <v>51</v>
      </c>
      <c r="EP3847">
        <v>51</v>
      </c>
      <c r="EQ3847">
        <v>51</v>
      </c>
      <c r="ER3847">
        <v>51</v>
      </c>
      <c r="ES3847">
        <v>51</v>
      </c>
      <c r="ET3847">
        <v>51</v>
      </c>
      <c r="EU3847">
        <v>51</v>
      </c>
      <c r="EV3847">
        <v>51</v>
      </c>
      <c r="EW3847">
        <v>51</v>
      </c>
      <c r="EX3847">
        <v>51</v>
      </c>
      <c r="EY3847">
        <v>51</v>
      </c>
      <c r="EZ3847">
        <v>51</v>
      </c>
      <c r="FA3847">
        <v>51</v>
      </c>
      <c r="FB3847">
        <v>51</v>
      </c>
      <c r="FC3847">
        <v>51</v>
      </c>
      <c r="FD3847">
        <v>51</v>
      </c>
      <c r="FE3847">
        <v>51</v>
      </c>
      <c r="FF3847">
        <v>51</v>
      </c>
      <c r="FG3847">
        <v>51</v>
      </c>
      <c r="FH3847">
        <v>51</v>
      </c>
    </row>
    <row r="3848" spans="1:164">
      <c r="A3848" t="s">
        <v>3442</v>
      </c>
      <c r="B3848" t="s">
        <v>2063</v>
      </c>
      <c r="C3848" s="23">
        <v>45706</v>
      </c>
      <c r="D3848" s="23">
        <v>45771</v>
      </c>
      <c r="E3848">
        <v>56</v>
      </c>
      <c r="F3848">
        <v>3127</v>
      </c>
      <c r="G3848" t="s">
        <v>2193</v>
      </c>
      <c r="CR3848">
        <v>98</v>
      </c>
      <c r="CS3848">
        <v>278</v>
      </c>
      <c r="CT3848">
        <v>576</v>
      </c>
      <c r="CU3848">
        <v>666</v>
      </c>
      <c r="CV3848">
        <v>522</v>
      </c>
      <c r="CW3848">
        <v>362</v>
      </c>
      <c r="CX3848">
        <v>312</v>
      </c>
      <c r="CY3848">
        <v>174</v>
      </c>
      <c r="CZ3848">
        <v>100</v>
      </c>
      <c r="DA3848">
        <v>39</v>
      </c>
    </row>
    <row r="3849" spans="1:164">
      <c r="A3849" t="s">
        <v>3442</v>
      </c>
      <c r="B3849" t="s">
        <v>2063</v>
      </c>
      <c r="C3849" s="23">
        <v>45706</v>
      </c>
      <c r="D3849" s="23">
        <v>45771</v>
      </c>
      <c r="E3849">
        <v>56</v>
      </c>
      <c r="F3849">
        <v>3127</v>
      </c>
      <c r="G3849" t="s">
        <v>2195</v>
      </c>
      <c r="CR3849">
        <v>98</v>
      </c>
      <c r="CS3849">
        <v>376</v>
      </c>
      <c r="CT3849">
        <v>952</v>
      </c>
      <c r="CU3849">
        <v>1618</v>
      </c>
      <c r="CV3849">
        <v>2141</v>
      </c>
      <c r="CW3849">
        <v>2502</v>
      </c>
      <c r="CX3849">
        <v>2815</v>
      </c>
      <c r="CY3849">
        <v>2988</v>
      </c>
      <c r="CZ3849">
        <v>3088</v>
      </c>
      <c r="DA3849">
        <v>3127</v>
      </c>
      <c r="DB3849">
        <v>3127</v>
      </c>
      <c r="DC3849">
        <v>3127</v>
      </c>
      <c r="DD3849">
        <v>3127</v>
      </c>
      <c r="DE3849">
        <v>3127</v>
      </c>
      <c r="DF3849">
        <v>3127</v>
      </c>
      <c r="DG3849">
        <v>3127</v>
      </c>
      <c r="DH3849">
        <v>3127</v>
      </c>
      <c r="DI3849">
        <v>3127</v>
      </c>
      <c r="DJ3849">
        <v>3127</v>
      </c>
      <c r="DK3849">
        <v>3127</v>
      </c>
      <c r="DL3849">
        <v>3127</v>
      </c>
      <c r="DM3849">
        <v>3127</v>
      </c>
      <c r="DN3849">
        <v>3127</v>
      </c>
      <c r="DO3849">
        <v>3127</v>
      </c>
      <c r="DP3849">
        <v>3127</v>
      </c>
      <c r="DQ3849">
        <v>3127</v>
      </c>
      <c r="DR3849">
        <v>3127</v>
      </c>
      <c r="DS3849">
        <v>3127</v>
      </c>
      <c r="DT3849">
        <v>3127</v>
      </c>
      <c r="DU3849">
        <v>3127</v>
      </c>
      <c r="DV3849">
        <v>3127</v>
      </c>
      <c r="DW3849">
        <v>3127</v>
      </c>
      <c r="DX3849">
        <v>3127</v>
      </c>
      <c r="DY3849">
        <v>3127</v>
      </c>
      <c r="DZ3849">
        <v>3127</v>
      </c>
      <c r="EA3849">
        <v>3127</v>
      </c>
      <c r="EB3849">
        <v>3127</v>
      </c>
      <c r="EC3849">
        <v>3127</v>
      </c>
      <c r="ED3849">
        <v>3127</v>
      </c>
      <c r="EE3849">
        <v>3127</v>
      </c>
      <c r="EF3849">
        <v>3127</v>
      </c>
      <c r="EG3849">
        <v>3127</v>
      </c>
      <c r="EH3849">
        <v>3127</v>
      </c>
      <c r="EI3849">
        <v>3127</v>
      </c>
      <c r="EJ3849">
        <v>3127</v>
      </c>
      <c r="EK3849">
        <v>3127</v>
      </c>
      <c r="EL3849">
        <v>3127</v>
      </c>
      <c r="EM3849">
        <v>3127</v>
      </c>
      <c r="EN3849">
        <v>3127</v>
      </c>
      <c r="EO3849">
        <v>3127</v>
      </c>
      <c r="EP3849">
        <v>3127</v>
      </c>
      <c r="EQ3849">
        <v>3127</v>
      </c>
      <c r="ER3849">
        <v>3127</v>
      </c>
      <c r="ES3849">
        <v>3127</v>
      </c>
      <c r="ET3849">
        <v>3127</v>
      </c>
      <c r="EU3849">
        <v>3127</v>
      </c>
      <c r="EV3849">
        <v>3127</v>
      </c>
      <c r="EW3849">
        <v>3127</v>
      </c>
      <c r="EX3849">
        <v>3127</v>
      </c>
      <c r="EY3849">
        <v>3127</v>
      </c>
      <c r="EZ3849">
        <v>3127</v>
      </c>
      <c r="FA3849">
        <v>3127</v>
      </c>
      <c r="FB3849">
        <v>3127</v>
      </c>
      <c r="FC3849">
        <v>3127</v>
      </c>
      <c r="FD3849">
        <v>3127</v>
      </c>
      <c r="FE3849">
        <v>3127</v>
      </c>
      <c r="FF3849">
        <v>3127</v>
      </c>
      <c r="FG3849">
        <v>3127</v>
      </c>
      <c r="FH3849">
        <v>3127</v>
      </c>
    </row>
    <row r="3850" spans="1:164">
      <c r="A3850" t="s">
        <v>3164</v>
      </c>
      <c r="C3850" s="23">
        <v>45544</v>
      </c>
      <c r="D3850" s="23">
        <v>45609</v>
      </c>
      <c r="E3850">
        <v>56</v>
      </c>
      <c r="F3850">
        <v>3346</v>
      </c>
      <c r="G3850" t="s">
        <v>2193</v>
      </c>
      <c r="BU3850">
        <v>121</v>
      </c>
      <c r="BV3850">
        <v>321</v>
      </c>
      <c r="BW3850">
        <v>641</v>
      </c>
      <c r="BX3850">
        <v>705</v>
      </c>
      <c r="BY3850">
        <v>543</v>
      </c>
      <c r="BZ3850">
        <v>379</v>
      </c>
      <c r="CA3850">
        <v>327</v>
      </c>
      <c r="CB3850">
        <v>175</v>
      </c>
      <c r="CC3850">
        <v>102</v>
      </c>
      <c r="CD3850">
        <v>33</v>
      </c>
    </row>
    <row r="3851" spans="1:164">
      <c r="A3851" t="s">
        <v>3164</v>
      </c>
      <c r="C3851" s="23">
        <v>45544</v>
      </c>
      <c r="D3851" s="23">
        <v>45609</v>
      </c>
      <c r="E3851">
        <v>56</v>
      </c>
      <c r="F3851">
        <v>3346</v>
      </c>
      <c r="G3851" t="s">
        <v>2195</v>
      </c>
      <c r="BU3851">
        <v>121</v>
      </c>
      <c r="BV3851">
        <v>441</v>
      </c>
      <c r="BW3851">
        <v>1082</v>
      </c>
      <c r="BX3851">
        <v>1787</v>
      </c>
      <c r="BY3851">
        <v>2330</v>
      </c>
      <c r="BZ3851">
        <v>2709</v>
      </c>
      <c r="CA3851">
        <v>3035</v>
      </c>
      <c r="CB3851">
        <v>3210</v>
      </c>
      <c r="CC3851">
        <v>3313</v>
      </c>
      <c r="CD3851">
        <v>3346</v>
      </c>
      <c r="CE3851">
        <v>3346</v>
      </c>
      <c r="CF3851">
        <v>3346</v>
      </c>
      <c r="CG3851">
        <v>3346</v>
      </c>
      <c r="CH3851">
        <v>3346</v>
      </c>
      <c r="CI3851">
        <v>3346</v>
      </c>
      <c r="CJ3851">
        <v>3346</v>
      </c>
      <c r="CK3851">
        <v>3346</v>
      </c>
      <c r="CL3851">
        <v>3346</v>
      </c>
      <c r="CM3851">
        <v>3346</v>
      </c>
      <c r="CN3851">
        <v>3346</v>
      </c>
      <c r="CO3851">
        <v>3346</v>
      </c>
      <c r="CP3851">
        <v>3346</v>
      </c>
      <c r="CQ3851">
        <v>3346</v>
      </c>
      <c r="CR3851">
        <v>3346</v>
      </c>
      <c r="CS3851">
        <v>3346</v>
      </c>
      <c r="CT3851">
        <v>3346</v>
      </c>
      <c r="CU3851">
        <v>3346</v>
      </c>
      <c r="CV3851">
        <v>3346</v>
      </c>
      <c r="CW3851">
        <v>3346</v>
      </c>
      <c r="CX3851">
        <v>3346</v>
      </c>
      <c r="CY3851">
        <v>3346</v>
      </c>
      <c r="CZ3851">
        <v>3346</v>
      </c>
      <c r="DA3851">
        <v>3346</v>
      </c>
      <c r="DB3851">
        <v>3346</v>
      </c>
      <c r="DC3851">
        <v>3346</v>
      </c>
      <c r="DD3851">
        <v>3346</v>
      </c>
      <c r="DE3851">
        <v>3346</v>
      </c>
      <c r="DF3851">
        <v>3346</v>
      </c>
      <c r="DG3851">
        <v>3346</v>
      </c>
      <c r="DH3851">
        <v>3346</v>
      </c>
      <c r="DI3851">
        <v>3346</v>
      </c>
      <c r="DJ3851">
        <v>3346</v>
      </c>
      <c r="DK3851">
        <v>3346</v>
      </c>
      <c r="DL3851">
        <v>3346</v>
      </c>
      <c r="DM3851">
        <v>3346</v>
      </c>
      <c r="DN3851">
        <v>3346</v>
      </c>
      <c r="DO3851">
        <v>3346</v>
      </c>
      <c r="DP3851">
        <v>3346</v>
      </c>
      <c r="DQ3851">
        <v>3346</v>
      </c>
      <c r="DR3851">
        <v>3346</v>
      </c>
      <c r="DS3851">
        <v>3346</v>
      </c>
      <c r="DT3851">
        <v>3346</v>
      </c>
      <c r="DU3851">
        <v>3346</v>
      </c>
      <c r="DV3851">
        <v>3346</v>
      </c>
      <c r="DW3851">
        <v>3346</v>
      </c>
      <c r="DX3851">
        <v>3346</v>
      </c>
      <c r="DY3851">
        <v>3346</v>
      </c>
      <c r="DZ3851">
        <v>3346</v>
      </c>
      <c r="EA3851">
        <v>3346</v>
      </c>
      <c r="EB3851">
        <v>3346</v>
      </c>
      <c r="EC3851">
        <v>3346</v>
      </c>
      <c r="ED3851">
        <v>3346</v>
      </c>
      <c r="EE3851">
        <v>3346</v>
      </c>
      <c r="EF3851">
        <v>3346</v>
      </c>
      <c r="EG3851">
        <v>3346</v>
      </c>
      <c r="EH3851">
        <v>3346</v>
      </c>
      <c r="EI3851">
        <v>3346</v>
      </c>
      <c r="EJ3851">
        <v>3346</v>
      </c>
      <c r="EK3851">
        <v>3346</v>
      </c>
      <c r="EL3851">
        <v>3346</v>
      </c>
      <c r="EM3851">
        <v>3346</v>
      </c>
      <c r="EN3851">
        <v>3346</v>
      </c>
      <c r="EO3851">
        <v>3346</v>
      </c>
      <c r="EP3851">
        <v>3346</v>
      </c>
      <c r="EQ3851">
        <v>3346</v>
      </c>
      <c r="ER3851">
        <v>3346</v>
      </c>
      <c r="ES3851">
        <v>3346</v>
      </c>
      <c r="ET3851">
        <v>3346</v>
      </c>
      <c r="EU3851">
        <v>3346</v>
      </c>
      <c r="EV3851">
        <v>3346</v>
      </c>
      <c r="EW3851">
        <v>3346</v>
      </c>
      <c r="EX3851">
        <v>3346</v>
      </c>
      <c r="EY3851">
        <v>3346</v>
      </c>
      <c r="EZ3851">
        <v>3346</v>
      </c>
      <c r="FA3851">
        <v>3346</v>
      </c>
      <c r="FB3851">
        <v>3346</v>
      </c>
      <c r="FC3851">
        <v>3346</v>
      </c>
      <c r="FD3851">
        <v>3346</v>
      </c>
      <c r="FE3851">
        <v>3346</v>
      </c>
      <c r="FF3851">
        <v>3346</v>
      </c>
      <c r="FG3851">
        <v>3346</v>
      </c>
      <c r="FH3851">
        <v>3346</v>
      </c>
    </row>
    <row r="3852" spans="1:164">
      <c r="A3852" t="s">
        <v>3443</v>
      </c>
      <c r="B3852" t="s">
        <v>2065</v>
      </c>
      <c r="C3852" s="23">
        <v>45544</v>
      </c>
      <c r="D3852" s="23">
        <v>45609</v>
      </c>
      <c r="E3852">
        <v>56</v>
      </c>
      <c r="F3852">
        <v>1673</v>
      </c>
      <c r="G3852" t="s">
        <v>2193</v>
      </c>
      <c r="BU3852">
        <v>60</v>
      </c>
      <c r="BV3852">
        <v>160</v>
      </c>
      <c r="BW3852">
        <v>320</v>
      </c>
      <c r="BX3852">
        <v>352</v>
      </c>
      <c r="BY3852">
        <v>272</v>
      </c>
      <c r="BZ3852">
        <v>189</v>
      </c>
      <c r="CA3852">
        <v>163</v>
      </c>
      <c r="CB3852">
        <v>87</v>
      </c>
      <c r="CC3852">
        <v>51</v>
      </c>
      <c r="CD3852">
        <v>17</v>
      </c>
    </row>
    <row r="3853" spans="1:164">
      <c r="A3853" t="s">
        <v>3443</v>
      </c>
      <c r="B3853" t="s">
        <v>2065</v>
      </c>
      <c r="C3853" s="23">
        <v>45544</v>
      </c>
      <c r="D3853" s="23">
        <v>45609</v>
      </c>
      <c r="E3853">
        <v>56</v>
      </c>
      <c r="F3853">
        <v>1673</v>
      </c>
      <c r="G3853" t="s">
        <v>2195</v>
      </c>
      <c r="BU3853">
        <v>60</v>
      </c>
      <c r="BV3853">
        <v>221</v>
      </c>
      <c r="BW3853">
        <v>541</v>
      </c>
      <c r="BX3853">
        <v>893</v>
      </c>
      <c r="BY3853">
        <v>1165</v>
      </c>
      <c r="BZ3853">
        <v>1354</v>
      </c>
      <c r="CA3853">
        <v>1518</v>
      </c>
      <c r="CB3853">
        <v>1605</v>
      </c>
      <c r="CC3853">
        <v>1656</v>
      </c>
      <c r="CD3853">
        <v>1673</v>
      </c>
      <c r="CE3853">
        <v>1673</v>
      </c>
      <c r="CF3853">
        <v>1673</v>
      </c>
      <c r="CG3853">
        <v>1673</v>
      </c>
      <c r="CH3853">
        <v>1673</v>
      </c>
      <c r="CI3853">
        <v>1673</v>
      </c>
      <c r="CJ3853">
        <v>1673</v>
      </c>
      <c r="CK3853">
        <v>1673</v>
      </c>
      <c r="CL3853">
        <v>1673</v>
      </c>
      <c r="CM3853">
        <v>1673</v>
      </c>
      <c r="CN3853">
        <v>1673</v>
      </c>
      <c r="CO3853">
        <v>1673</v>
      </c>
      <c r="CP3853">
        <v>1673</v>
      </c>
      <c r="CQ3853">
        <v>1673</v>
      </c>
      <c r="CR3853">
        <v>1673</v>
      </c>
      <c r="CS3853">
        <v>1673</v>
      </c>
      <c r="CT3853">
        <v>1673</v>
      </c>
      <c r="CU3853">
        <v>1673</v>
      </c>
      <c r="CV3853">
        <v>1673</v>
      </c>
      <c r="CW3853">
        <v>1673</v>
      </c>
      <c r="CX3853">
        <v>1673</v>
      </c>
      <c r="CY3853">
        <v>1673</v>
      </c>
      <c r="CZ3853">
        <v>1673</v>
      </c>
      <c r="DA3853">
        <v>1673</v>
      </c>
      <c r="DB3853">
        <v>1673</v>
      </c>
      <c r="DC3853">
        <v>1673</v>
      </c>
      <c r="DD3853">
        <v>1673</v>
      </c>
      <c r="DE3853">
        <v>1673</v>
      </c>
      <c r="DF3853">
        <v>1673</v>
      </c>
      <c r="DG3853">
        <v>1673</v>
      </c>
      <c r="DH3853">
        <v>1673</v>
      </c>
      <c r="DI3853">
        <v>1673</v>
      </c>
      <c r="DJ3853">
        <v>1673</v>
      </c>
      <c r="DK3853">
        <v>1673</v>
      </c>
      <c r="DL3853">
        <v>1673</v>
      </c>
      <c r="DM3853">
        <v>1673</v>
      </c>
      <c r="DN3853">
        <v>1673</v>
      </c>
      <c r="DO3853">
        <v>1673</v>
      </c>
      <c r="DP3853">
        <v>1673</v>
      </c>
      <c r="DQ3853">
        <v>1673</v>
      </c>
      <c r="DR3853">
        <v>1673</v>
      </c>
      <c r="DS3853">
        <v>1673</v>
      </c>
      <c r="DT3853">
        <v>1673</v>
      </c>
      <c r="DU3853">
        <v>1673</v>
      </c>
      <c r="DV3853">
        <v>1673</v>
      </c>
      <c r="DW3853">
        <v>1673</v>
      </c>
      <c r="DX3853">
        <v>1673</v>
      </c>
      <c r="DY3853">
        <v>1673</v>
      </c>
      <c r="DZ3853">
        <v>1673</v>
      </c>
      <c r="EA3853">
        <v>1673</v>
      </c>
      <c r="EB3853">
        <v>1673</v>
      </c>
      <c r="EC3853">
        <v>1673</v>
      </c>
      <c r="ED3853">
        <v>1673</v>
      </c>
      <c r="EE3853">
        <v>1673</v>
      </c>
      <c r="EF3853">
        <v>1673</v>
      </c>
      <c r="EG3853">
        <v>1673</v>
      </c>
      <c r="EH3853">
        <v>1673</v>
      </c>
      <c r="EI3853">
        <v>1673</v>
      </c>
      <c r="EJ3853">
        <v>1673</v>
      </c>
      <c r="EK3853">
        <v>1673</v>
      </c>
      <c r="EL3853">
        <v>1673</v>
      </c>
      <c r="EM3853">
        <v>1673</v>
      </c>
      <c r="EN3853">
        <v>1673</v>
      </c>
      <c r="EO3853">
        <v>1673</v>
      </c>
      <c r="EP3853">
        <v>1673</v>
      </c>
      <c r="EQ3853">
        <v>1673</v>
      </c>
      <c r="ER3853">
        <v>1673</v>
      </c>
      <c r="ES3853">
        <v>1673</v>
      </c>
      <c r="ET3853">
        <v>1673</v>
      </c>
      <c r="EU3853">
        <v>1673</v>
      </c>
      <c r="EV3853">
        <v>1673</v>
      </c>
      <c r="EW3853">
        <v>1673</v>
      </c>
      <c r="EX3853">
        <v>1673</v>
      </c>
      <c r="EY3853">
        <v>1673</v>
      </c>
      <c r="EZ3853">
        <v>1673</v>
      </c>
      <c r="FA3853">
        <v>1673</v>
      </c>
      <c r="FB3853">
        <v>1673</v>
      </c>
      <c r="FC3853">
        <v>1673</v>
      </c>
      <c r="FD3853">
        <v>1673</v>
      </c>
      <c r="FE3853">
        <v>1673</v>
      </c>
      <c r="FF3853">
        <v>1673</v>
      </c>
      <c r="FG3853">
        <v>1673</v>
      </c>
      <c r="FH3853">
        <v>1673</v>
      </c>
    </row>
    <row r="3854" spans="1:164">
      <c r="A3854" t="s">
        <v>3444</v>
      </c>
      <c r="B3854" t="s">
        <v>2067</v>
      </c>
      <c r="C3854" s="23">
        <v>45544</v>
      </c>
      <c r="D3854" s="23">
        <v>45609</v>
      </c>
      <c r="E3854">
        <v>56</v>
      </c>
      <c r="F3854">
        <v>1673</v>
      </c>
      <c r="G3854" t="s">
        <v>2193</v>
      </c>
      <c r="BU3854">
        <v>60</v>
      </c>
      <c r="BV3854">
        <v>160</v>
      </c>
      <c r="BW3854">
        <v>320</v>
      </c>
      <c r="BX3854">
        <v>352</v>
      </c>
      <c r="BY3854">
        <v>272</v>
      </c>
      <c r="BZ3854">
        <v>189</v>
      </c>
      <c r="CA3854">
        <v>163</v>
      </c>
      <c r="CB3854">
        <v>87</v>
      </c>
      <c r="CC3854">
        <v>51</v>
      </c>
      <c r="CD3854">
        <v>17</v>
      </c>
    </row>
    <row r="3855" spans="1:164">
      <c r="A3855" t="s">
        <v>3444</v>
      </c>
      <c r="B3855" t="s">
        <v>2067</v>
      </c>
      <c r="C3855" s="23">
        <v>45544</v>
      </c>
      <c r="D3855" s="23">
        <v>45609</v>
      </c>
      <c r="E3855">
        <v>56</v>
      </c>
      <c r="F3855">
        <v>1673</v>
      </c>
      <c r="G3855" t="s">
        <v>2195</v>
      </c>
      <c r="BU3855">
        <v>60</v>
      </c>
      <c r="BV3855">
        <v>221</v>
      </c>
      <c r="BW3855">
        <v>541</v>
      </c>
      <c r="BX3855">
        <v>893</v>
      </c>
      <c r="BY3855">
        <v>1165</v>
      </c>
      <c r="BZ3855">
        <v>1354</v>
      </c>
      <c r="CA3855">
        <v>1518</v>
      </c>
      <c r="CB3855">
        <v>1605</v>
      </c>
      <c r="CC3855">
        <v>1656</v>
      </c>
      <c r="CD3855">
        <v>1673</v>
      </c>
      <c r="CE3855">
        <v>1673</v>
      </c>
      <c r="CF3855">
        <v>1673</v>
      </c>
      <c r="CG3855">
        <v>1673</v>
      </c>
      <c r="CH3855">
        <v>1673</v>
      </c>
      <c r="CI3855">
        <v>1673</v>
      </c>
      <c r="CJ3855">
        <v>1673</v>
      </c>
      <c r="CK3855">
        <v>1673</v>
      </c>
      <c r="CL3855">
        <v>1673</v>
      </c>
      <c r="CM3855">
        <v>1673</v>
      </c>
      <c r="CN3855">
        <v>1673</v>
      </c>
      <c r="CO3855">
        <v>1673</v>
      </c>
      <c r="CP3855">
        <v>1673</v>
      </c>
      <c r="CQ3855">
        <v>1673</v>
      </c>
      <c r="CR3855">
        <v>1673</v>
      </c>
      <c r="CS3855">
        <v>1673</v>
      </c>
      <c r="CT3855">
        <v>1673</v>
      </c>
      <c r="CU3855">
        <v>1673</v>
      </c>
      <c r="CV3855">
        <v>1673</v>
      </c>
      <c r="CW3855">
        <v>1673</v>
      </c>
      <c r="CX3855">
        <v>1673</v>
      </c>
      <c r="CY3855">
        <v>1673</v>
      </c>
      <c r="CZ3855">
        <v>1673</v>
      </c>
      <c r="DA3855">
        <v>1673</v>
      </c>
      <c r="DB3855">
        <v>1673</v>
      </c>
      <c r="DC3855">
        <v>1673</v>
      </c>
      <c r="DD3855">
        <v>1673</v>
      </c>
      <c r="DE3855">
        <v>1673</v>
      </c>
      <c r="DF3855">
        <v>1673</v>
      </c>
      <c r="DG3855">
        <v>1673</v>
      </c>
      <c r="DH3855">
        <v>1673</v>
      </c>
      <c r="DI3855">
        <v>1673</v>
      </c>
      <c r="DJ3855">
        <v>1673</v>
      </c>
      <c r="DK3855">
        <v>1673</v>
      </c>
      <c r="DL3855">
        <v>1673</v>
      </c>
      <c r="DM3855">
        <v>1673</v>
      </c>
      <c r="DN3855">
        <v>1673</v>
      </c>
      <c r="DO3855">
        <v>1673</v>
      </c>
      <c r="DP3855">
        <v>1673</v>
      </c>
      <c r="DQ3855">
        <v>1673</v>
      </c>
      <c r="DR3855">
        <v>1673</v>
      </c>
      <c r="DS3855">
        <v>1673</v>
      </c>
      <c r="DT3855">
        <v>1673</v>
      </c>
      <c r="DU3855">
        <v>1673</v>
      </c>
      <c r="DV3855">
        <v>1673</v>
      </c>
      <c r="DW3855">
        <v>1673</v>
      </c>
      <c r="DX3855">
        <v>1673</v>
      </c>
      <c r="DY3855">
        <v>1673</v>
      </c>
      <c r="DZ3855">
        <v>1673</v>
      </c>
      <c r="EA3855">
        <v>1673</v>
      </c>
      <c r="EB3855">
        <v>1673</v>
      </c>
      <c r="EC3855">
        <v>1673</v>
      </c>
      <c r="ED3855">
        <v>1673</v>
      </c>
      <c r="EE3855">
        <v>1673</v>
      </c>
      <c r="EF3855">
        <v>1673</v>
      </c>
      <c r="EG3855">
        <v>1673</v>
      </c>
      <c r="EH3855">
        <v>1673</v>
      </c>
      <c r="EI3855">
        <v>1673</v>
      </c>
      <c r="EJ3855">
        <v>1673</v>
      </c>
      <c r="EK3855">
        <v>1673</v>
      </c>
      <c r="EL3855">
        <v>1673</v>
      </c>
      <c r="EM3855">
        <v>1673</v>
      </c>
      <c r="EN3855">
        <v>1673</v>
      </c>
      <c r="EO3855">
        <v>1673</v>
      </c>
      <c r="EP3855">
        <v>1673</v>
      </c>
      <c r="EQ3855">
        <v>1673</v>
      </c>
      <c r="ER3855">
        <v>1673</v>
      </c>
      <c r="ES3855">
        <v>1673</v>
      </c>
      <c r="ET3855">
        <v>1673</v>
      </c>
      <c r="EU3855">
        <v>1673</v>
      </c>
      <c r="EV3855">
        <v>1673</v>
      </c>
      <c r="EW3855">
        <v>1673</v>
      </c>
      <c r="EX3855">
        <v>1673</v>
      </c>
      <c r="EY3855">
        <v>1673</v>
      </c>
      <c r="EZ3855">
        <v>1673</v>
      </c>
      <c r="FA3855">
        <v>1673</v>
      </c>
      <c r="FB3855">
        <v>1673</v>
      </c>
      <c r="FC3855">
        <v>1673</v>
      </c>
      <c r="FD3855">
        <v>1673</v>
      </c>
      <c r="FE3855">
        <v>1673</v>
      </c>
      <c r="FF3855">
        <v>1673</v>
      </c>
      <c r="FG3855">
        <v>1673</v>
      </c>
      <c r="FH3855">
        <v>1673</v>
      </c>
    </row>
    <row r="3856" spans="1:164">
      <c r="A3856" t="s">
        <v>3445</v>
      </c>
      <c r="C3856" s="23">
        <v>45433</v>
      </c>
      <c r="D3856" s="23">
        <v>45577</v>
      </c>
      <c r="E3856">
        <v>124</v>
      </c>
      <c r="F3856">
        <v>316685</v>
      </c>
      <c r="G3856" t="s">
        <v>2193</v>
      </c>
      <c r="BE3856">
        <v>1512</v>
      </c>
      <c r="BF3856">
        <v>10246</v>
      </c>
      <c r="BG3856">
        <v>21488</v>
      </c>
      <c r="BH3856">
        <v>9711</v>
      </c>
      <c r="BI3856">
        <v>1378</v>
      </c>
      <c r="BO3856">
        <v>3518</v>
      </c>
      <c r="BP3856">
        <v>13371</v>
      </c>
      <c r="BQ3856">
        <v>14024</v>
      </c>
      <c r="BR3856">
        <v>8396</v>
      </c>
      <c r="BS3856">
        <v>3944</v>
      </c>
      <c r="BT3856">
        <v>44773</v>
      </c>
      <c r="BU3856">
        <v>124112</v>
      </c>
      <c r="BV3856">
        <v>32591</v>
      </c>
      <c r="BW3856">
        <v>7484</v>
      </c>
      <c r="BX3856">
        <v>8095</v>
      </c>
      <c r="BY3856">
        <v>12042</v>
      </c>
    </row>
    <row r="3857" spans="1:164">
      <c r="A3857" t="s">
        <v>3445</v>
      </c>
      <c r="C3857" s="23">
        <v>45433</v>
      </c>
      <c r="D3857" s="23">
        <v>45577</v>
      </c>
      <c r="E3857">
        <v>124</v>
      </c>
      <c r="F3857">
        <v>316685</v>
      </c>
      <c r="G3857" t="s">
        <v>2195</v>
      </c>
      <c r="BE3857">
        <v>1512</v>
      </c>
      <c r="BF3857">
        <v>11759</v>
      </c>
      <c r="BG3857">
        <v>33247</v>
      </c>
      <c r="BH3857">
        <v>42958</v>
      </c>
      <c r="BI3857">
        <v>44336</v>
      </c>
      <c r="BJ3857">
        <v>44336</v>
      </c>
      <c r="BK3857">
        <v>44336</v>
      </c>
      <c r="BL3857">
        <v>44336</v>
      </c>
      <c r="BM3857">
        <v>44336</v>
      </c>
      <c r="BN3857">
        <v>44336</v>
      </c>
      <c r="BO3857">
        <v>47854</v>
      </c>
      <c r="BP3857">
        <v>61225</v>
      </c>
      <c r="BQ3857">
        <v>75249</v>
      </c>
      <c r="BR3857">
        <v>83645</v>
      </c>
      <c r="BS3857">
        <v>87589</v>
      </c>
      <c r="BT3857">
        <v>132362</v>
      </c>
      <c r="BU3857">
        <v>256474</v>
      </c>
      <c r="BV3857">
        <v>289065</v>
      </c>
      <c r="BW3857">
        <v>296549</v>
      </c>
      <c r="BX3857">
        <v>304643</v>
      </c>
      <c r="BY3857">
        <v>316685</v>
      </c>
      <c r="BZ3857">
        <v>316685</v>
      </c>
      <c r="CA3857">
        <v>316685</v>
      </c>
      <c r="CB3857">
        <v>316685</v>
      </c>
      <c r="CC3857">
        <v>316685</v>
      </c>
      <c r="CD3857">
        <v>316685</v>
      </c>
      <c r="CE3857">
        <v>316685</v>
      </c>
      <c r="CF3857">
        <v>316685</v>
      </c>
      <c r="CG3857">
        <v>316685</v>
      </c>
      <c r="CH3857">
        <v>316685</v>
      </c>
      <c r="CI3857">
        <v>316685</v>
      </c>
      <c r="CJ3857">
        <v>316685</v>
      </c>
      <c r="CK3857">
        <v>316685</v>
      </c>
      <c r="CL3857">
        <v>316685</v>
      </c>
      <c r="CM3857">
        <v>316685</v>
      </c>
      <c r="CN3857">
        <v>316685</v>
      </c>
      <c r="CO3857">
        <v>316685</v>
      </c>
      <c r="CP3857">
        <v>316685</v>
      </c>
      <c r="CQ3857">
        <v>316685</v>
      </c>
      <c r="CR3857">
        <v>316685</v>
      </c>
      <c r="CS3857">
        <v>316685</v>
      </c>
      <c r="CT3857">
        <v>316685</v>
      </c>
      <c r="CU3857">
        <v>316685</v>
      </c>
      <c r="CV3857">
        <v>316685</v>
      </c>
      <c r="CW3857">
        <v>316685</v>
      </c>
      <c r="CX3857">
        <v>316685</v>
      </c>
      <c r="CY3857">
        <v>316685</v>
      </c>
      <c r="CZ3857">
        <v>316685</v>
      </c>
      <c r="DA3857">
        <v>316685</v>
      </c>
      <c r="DB3857">
        <v>316685</v>
      </c>
      <c r="DC3857">
        <v>316685</v>
      </c>
      <c r="DD3857">
        <v>316685</v>
      </c>
      <c r="DE3857">
        <v>316685</v>
      </c>
      <c r="DF3857">
        <v>316685</v>
      </c>
      <c r="DG3857">
        <v>316685</v>
      </c>
      <c r="DH3857">
        <v>316685</v>
      </c>
      <c r="DI3857">
        <v>316685</v>
      </c>
      <c r="DJ3857">
        <v>316685</v>
      </c>
      <c r="DK3857">
        <v>316685</v>
      </c>
      <c r="DL3857">
        <v>316685</v>
      </c>
      <c r="DM3857">
        <v>316685</v>
      </c>
      <c r="DN3857">
        <v>316685</v>
      </c>
      <c r="DO3857">
        <v>316685</v>
      </c>
      <c r="DP3857">
        <v>316685</v>
      </c>
      <c r="DQ3857">
        <v>316685</v>
      </c>
      <c r="DR3857">
        <v>316685</v>
      </c>
      <c r="DS3857">
        <v>316685</v>
      </c>
      <c r="DT3857">
        <v>316685</v>
      </c>
      <c r="DU3857">
        <v>316685</v>
      </c>
      <c r="DV3857">
        <v>316685</v>
      </c>
      <c r="DW3857">
        <v>316685</v>
      </c>
      <c r="DX3857">
        <v>316685</v>
      </c>
      <c r="DY3857">
        <v>316685</v>
      </c>
      <c r="DZ3857">
        <v>316685</v>
      </c>
      <c r="EA3857">
        <v>316685</v>
      </c>
      <c r="EB3857">
        <v>316685</v>
      </c>
      <c r="EC3857">
        <v>316685</v>
      </c>
      <c r="ED3857">
        <v>316685</v>
      </c>
      <c r="EE3857">
        <v>316685</v>
      </c>
      <c r="EF3857">
        <v>316685</v>
      </c>
      <c r="EG3857">
        <v>316685</v>
      </c>
      <c r="EH3857">
        <v>316685</v>
      </c>
      <c r="EI3857">
        <v>316685</v>
      </c>
      <c r="EJ3857">
        <v>316685</v>
      </c>
      <c r="EK3857">
        <v>316685</v>
      </c>
      <c r="EL3857">
        <v>316685</v>
      </c>
      <c r="EM3857">
        <v>316685</v>
      </c>
      <c r="EN3857">
        <v>316685</v>
      </c>
      <c r="EO3857">
        <v>316685</v>
      </c>
      <c r="EP3857">
        <v>316685</v>
      </c>
      <c r="EQ3857">
        <v>316685</v>
      </c>
      <c r="ER3857">
        <v>316685</v>
      </c>
      <c r="ES3857">
        <v>316685</v>
      </c>
      <c r="ET3857">
        <v>316685</v>
      </c>
      <c r="EU3857">
        <v>316685</v>
      </c>
      <c r="EV3857">
        <v>316685</v>
      </c>
      <c r="EW3857">
        <v>316685</v>
      </c>
      <c r="EX3857">
        <v>316685</v>
      </c>
      <c r="EY3857">
        <v>316685</v>
      </c>
      <c r="EZ3857">
        <v>316685</v>
      </c>
      <c r="FA3857">
        <v>316685</v>
      </c>
      <c r="FB3857">
        <v>316685</v>
      </c>
      <c r="FC3857">
        <v>316685</v>
      </c>
      <c r="FD3857">
        <v>316685</v>
      </c>
      <c r="FE3857">
        <v>316685</v>
      </c>
      <c r="FF3857">
        <v>316685</v>
      </c>
      <c r="FG3857">
        <v>316685</v>
      </c>
      <c r="FH3857">
        <v>316685</v>
      </c>
    </row>
    <row r="3858" spans="1:164">
      <c r="A3858" t="s">
        <v>3121</v>
      </c>
      <c r="C3858" s="23">
        <v>45433</v>
      </c>
      <c r="D3858" s="23">
        <v>45577</v>
      </c>
      <c r="E3858">
        <v>124</v>
      </c>
      <c r="F3858">
        <v>316685</v>
      </c>
      <c r="G3858" t="s">
        <v>2193</v>
      </c>
      <c r="BE3858">
        <v>1512</v>
      </c>
      <c r="BF3858">
        <v>10246</v>
      </c>
      <c r="BG3858">
        <v>21488</v>
      </c>
      <c r="BH3858">
        <v>9711</v>
      </c>
      <c r="BI3858">
        <v>1378</v>
      </c>
      <c r="BO3858">
        <v>3518</v>
      </c>
      <c r="BP3858">
        <v>13371</v>
      </c>
      <c r="BQ3858">
        <v>14024</v>
      </c>
      <c r="BR3858">
        <v>8396</v>
      </c>
      <c r="BS3858">
        <v>3944</v>
      </c>
      <c r="BT3858">
        <v>44773</v>
      </c>
      <c r="BU3858">
        <v>124112</v>
      </c>
      <c r="BV3858">
        <v>32591</v>
      </c>
      <c r="BW3858">
        <v>7484</v>
      </c>
      <c r="BX3858">
        <v>8095</v>
      </c>
      <c r="BY3858">
        <v>12042</v>
      </c>
    </row>
    <row r="3859" spans="1:164">
      <c r="A3859" t="s">
        <v>3121</v>
      </c>
      <c r="C3859" s="23">
        <v>45433</v>
      </c>
      <c r="D3859" s="23">
        <v>45577</v>
      </c>
      <c r="E3859">
        <v>124</v>
      </c>
      <c r="F3859">
        <v>316685</v>
      </c>
      <c r="G3859" t="s">
        <v>2195</v>
      </c>
      <c r="BE3859">
        <v>1512</v>
      </c>
      <c r="BF3859">
        <v>11759</v>
      </c>
      <c r="BG3859">
        <v>33247</v>
      </c>
      <c r="BH3859">
        <v>42958</v>
      </c>
      <c r="BI3859">
        <v>44336</v>
      </c>
      <c r="BJ3859">
        <v>44336</v>
      </c>
      <c r="BK3859">
        <v>44336</v>
      </c>
      <c r="BL3859">
        <v>44336</v>
      </c>
      <c r="BM3859">
        <v>44336</v>
      </c>
      <c r="BN3859">
        <v>44336</v>
      </c>
      <c r="BO3859">
        <v>47854</v>
      </c>
      <c r="BP3859">
        <v>61225</v>
      </c>
      <c r="BQ3859">
        <v>75249</v>
      </c>
      <c r="BR3859">
        <v>83645</v>
      </c>
      <c r="BS3859">
        <v>87589</v>
      </c>
      <c r="BT3859">
        <v>132362</v>
      </c>
      <c r="BU3859">
        <v>256474</v>
      </c>
      <c r="BV3859">
        <v>289065</v>
      </c>
      <c r="BW3859">
        <v>296549</v>
      </c>
      <c r="BX3859">
        <v>304643</v>
      </c>
      <c r="BY3859">
        <v>316685</v>
      </c>
      <c r="BZ3859">
        <v>316685</v>
      </c>
      <c r="CA3859">
        <v>316685</v>
      </c>
      <c r="CB3859">
        <v>316685</v>
      </c>
      <c r="CC3859">
        <v>316685</v>
      </c>
      <c r="CD3859">
        <v>316685</v>
      </c>
      <c r="CE3859">
        <v>316685</v>
      </c>
      <c r="CF3859">
        <v>316685</v>
      </c>
      <c r="CG3859">
        <v>316685</v>
      </c>
      <c r="CH3859">
        <v>316685</v>
      </c>
      <c r="CI3859">
        <v>316685</v>
      </c>
      <c r="CJ3859">
        <v>316685</v>
      </c>
      <c r="CK3859">
        <v>316685</v>
      </c>
      <c r="CL3859">
        <v>316685</v>
      </c>
      <c r="CM3859">
        <v>316685</v>
      </c>
      <c r="CN3859">
        <v>316685</v>
      </c>
      <c r="CO3859">
        <v>316685</v>
      </c>
      <c r="CP3859">
        <v>316685</v>
      </c>
      <c r="CQ3859">
        <v>316685</v>
      </c>
      <c r="CR3859">
        <v>316685</v>
      </c>
      <c r="CS3859">
        <v>316685</v>
      </c>
      <c r="CT3859">
        <v>316685</v>
      </c>
      <c r="CU3859">
        <v>316685</v>
      </c>
      <c r="CV3859">
        <v>316685</v>
      </c>
      <c r="CW3859">
        <v>316685</v>
      </c>
      <c r="CX3859">
        <v>316685</v>
      </c>
      <c r="CY3859">
        <v>316685</v>
      </c>
      <c r="CZ3859">
        <v>316685</v>
      </c>
      <c r="DA3859">
        <v>316685</v>
      </c>
      <c r="DB3859">
        <v>316685</v>
      </c>
      <c r="DC3859">
        <v>316685</v>
      </c>
      <c r="DD3859">
        <v>316685</v>
      </c>
      <c r="DE3859">
        <v>316685</v>
      </c>
      <c r="DF3859">
        <v>316685</v>
      </c>
      <c r="DG3859">
        <v>316685</v>
      </c>
      <c r="DH3859">
        <v>316685</v>
      </c>
      <c r="DI3859">
        <v>316685</v>
      </c>
      <c r="DJ3859">
        <v>316685</v>
      </c>
      <c r="DK3859">
        <v>316685</v>
      </c>
      <c r="DL3859">
        <v>316685</v>
      </c>
      <c r="DM3859">
        <v>316685</v>
      </c>
      <c r="DN3859">
        <v>316685</v>
      </c>
      <c r="DO3859">
        <v>316685</v>
      </c>
      <c r="DP3859">
        <v>316685</v>
      </c>
      <c r="DQ3859">
        <v>316685</v>
      </c>
      <c r="DR3859">
        <v>316685</v>
      </c>
      <c r="DS3859">
        <v>316685</v>
      </c>
      <c r="DT3859">
        <v>316685</v>
      </c>
      <c r="DU3859">
        <v>316685</v>
      </c>
      <c r="DV3859">
        <v>316685</v>
      </c>
      <c r="DW3859">
        <v>316685</v>
      </c>
      <c r="DX3859">
        <v>316685</v>
      </c>
      <c r="DY3859">
        <v>316685</v>
      </c>
      <c r="DZ3859">
        <v>316685</v>
      </c>
      <c r="EA3859">
        <v>316685</v>
      </c>
      <c r="EB3859">
        <v>316685</v>
      </c>
      <c r="EC3859">
        <v>316685</v>
      </c>
      <c r="ED3859">
        <v>316685</v>
      </c>
      <c r="EE3859">
        <v>316685</v>
      </c>
      <c r="EF3859">
        <v>316685</v>
      </c>
      <c r="EG3859">
        <v>316685</v>
      </c>
      <c r="EH3859">
        <v>316685</v>
      </c>
      <c r="EI3859">
        <v>316685</v>
      </c>
      <c r="EJ3859">
        <v>316685</v>
      </c>
      <c r="EK3859">
        <v>316685</v>
      </c>
      <c r="EL3859">
        <v>316685</v>
      </c>
      <c r="EM3859">
        <v>316685</v>
      </c>
      <c r="EN3859">
        <v>316685</v>
      </c>
      <c r="EO3859">
        <v>316685</v>
      </c>
      <c r="EP3859">
        <v>316685</v>
      </c>
      <c r="EQ3859">
        <v>316685</v>
      </c>
      <c r="ER3859">
        <v>316685</v>
      </c>
      <c r="ES3859">
        <v>316685</v>
      </c>
      <c r="ET3859">
        <v>316685</v>
      </c>
      <c r="EU3859">
        <v>316685</v>
      </c>
      <c r="EV3859">
        <v>316685</v>
      </c>
      <c r="EW3859">
        <v>316685</v>
      </c>
      <c r="EX3859">
        <v>316685</v>
      </c>
      <c r="EY3859">
        <v>316685</v>
      </c>
      <c r="EZ3859">
        <v>316685</v>
      </c>
      <c r="FA3859">
        <v>316685</v>
      </c>
      <c r="FB3859">
        <v>316685</v>
      </c>
      <c r="FC3859">
        <v>316685</v>
      </c>
      <c r="FD3859">
        <v>316685</v>
      </c>
      <c r="FE3859">
        <v>316685</v>
      </c>
      <c r="FF3859">
        <v>316685</v>
      </c>
      <c r="FG3859">
        <v>316685</v>
      </c>
      <c r="FH3859">
        <v>316685</v>
      </c>
    </row>
    <row r="3860" spans="1:164">
      <c r="A3860" t="s">
        <v>3153</v>
      </c>
      <c r="C3860" s="23">
        <v>45433</v>
      </c>
      <c r="D3860" s="23">
        <v>45577</v>
      </c>
      <c r="E3860">
        <v>124</v>
      </c>
      <c r="F3860">
        <v>133008</v>
      </c>
      <c r="G3860" t="s">
        <v>2193</v>
      </c>
      <c r="BE3860">
        <v>1512</v>
      </c>
      <c r="BF3860">
        <v>10246</v>
      </c>
      <c r="BG3860">
        <v>21488</v>
      </c>
      <c r="BH3860">
        <v>9711</v>
      </c>
      <c r="BI3860">
        <v>1378</v>
      </c>
      <c r="BO3860">
        <v>3518</v>
      </c>
      <c r="BP3860">
        <v>13371</v>
      </c>
      <c r="BQ3860">
        <v>14024</v>
      </c>
      <c r="BR3860">
        <v>8396</v>
      </c>
      <c r="BS3860">
        <v>3944</v>
      </c>
      <c r="BT3860">
        <v>7566</v>
      </c>
      <c r="BU3860">
        <v>13272</v>
      </c>
      <c r="BV3860">
        <v>10430</v>
      </c>
      <c r="BW3860">
        <v>7484</v>
      </c>
      <c r="BX3860">
        <v>4841</v>
      </c>
      <c r="BY3860">
        <v>1827</v>
      </c>
    </row>
    <row r="3861" spans="1:164">
      <c r="A3861" t="s">
        <v>3153</v>
      </c>
      <c r="C3861" s="23">
        <v>45433</v>
      </c>
      <c r="D3861" s="23">
        <v>45577</v>
      </c>
      <c r="E3861">
        <v>124</v>
      </c>
      <c r="F3861">
        <v>133008</v>
      </c>
      <c r="G3861" t="s">
        <v>2195</v>
      </c>
      <c r="BE3861">
        <v>1512</v>
      </c>
      <c r="BF3861">
        <v>11759</v>
      </c>
      <c r="BG3861">
        <v>33247</v>
      </c>
      <c r="BH3861">
        <v>42958</v>
      </c>
      <c r="BI3861">
        <v>44336</v>
      </c>
      <c r="BJ3861">
        <v>44336</v>
      </c>
      <c r="BK3861">
        <v>44336</v>
      </c>
      <c r="BL3861">
        <v>44336</v>
      </c>
      <c r="BM3861">
        <v>44336</v>
      </c>
      <c r="BN3861">
        <v>44336</v>
      </c>
      <c r="BO3861">
        <v>47854</v>
      </c>
      <c r="BP3861">
        <v>61225</v>
      </c>
      <c r="BQ3861">
        <v>75249</v>
      </c>
      <c r="BR3861">
        <v>83645</v>
      </c>
      <c r="BS3861">
        <v>87589</v>
      </c>
      <c r="BT3861">
        <v>95155</v>
      </c>
      <c r="BU3861">
        <v>108427</v>
      </c>
      <c r="BV3861">
        <v>118857</v>
      </c>
      <c r="BW3861">
        <v>126341</v>
      </c>
      <c r="BX3861">
        <v>131181</v>
      </c>
      <c r="BY3861">
        <v>133008</v>
      </c>
      <c r="BZ3861">
        <v>133008</v>
      </c>
      <c r="CA3861">
        <v>133008</v>
      </c>
      <c r="CB3861">
        <v>133008</v>
      </c>
      <c r="CC3861">
        <v>133008</v>
      </c>
      <c r="CD3861">
        <v>133008</v>
      </c>
      <c r="CE3861">
        <v>133008</v>
      </c>
      <c r="CF3861">
        <v>133008</v>
      </c>
      <c r="CG3861">
        <v>133008</v>
      </c>
      <c r="CH3861">
        <v>133008</v>
      </c>
      <c r="CI3861">
        <v>133008</v>
      </c>
      <c r="CJ3861">
        <v>133008</v>
      </c>
      <c r="CK3861">
        <v>133008</v>
      </c>
      <c r="CL3861">
        <v>133008</v>
      </c>
      <c r="CM3861">
        <v>133008</v>
      </c>
      <c r="CN3861">
        <v>133008</v>
      </c>
      <c r="CO3861">
        <v>133008</v>
      </c>
      <c r="CP3861">
        <v>133008</v>
      </c>
      <c r="CQ3861">
        <v>133008</v>
      </c>
      <c r="CR3861">
        <v>133008</v>
      </c>
      <c r="CS3861">
        <v>133008</v>
      </c>
      <c r="CT3861">
        <v>133008</v>
      </c>
      <c r="CU3861">
        <v>133008</v>
      </c>
      <c r="CV3861">
        <v>133008</v>
      </c>
      <c r="CW3861">
        <v>133008</v>
      </c>
      <c r="CX3861">
        <v>133008</v>
      </c>
      <c r="CY3861">
        <v>133008</v>
      </c>
      <c r="CZ3861">
        <v>133008</v>
      </c>
      <c r="DA3861">
        <v>133008</v>
      </c>
      <c r="DB3861">
        <v>133008</v>
      </c>
      <c r="DC3861">
        <v>133008</v>
      </c>
      <c r="DD3861">
        <v>133008</v>
      </c>
      <c r="DE3861">
        <v>133008</v>
      </c>
      <c r="DF3861">
        <v>133008</v>
      </c>
      <c r="DG3861">
        <v>133008</v>
      </c>
      <c r="DH3861">
        <v>133008</v>
      </c>
      <c r="DI3861">
        <v>133008</v>
      </c>
      <c r="DJ3861">
        <v>133008</v>
      </c>
      <c r="DK3861">
        <v>133008</v>
      </c>
      <c r="DL3861">
        <v>133008</v>
      </c>
      <c r="DM3861">
        <v>133008</v>
      </c>
      <c r="DN3861">
        <v>133008</v>
      </c>
      <c r="DO3861">
        <v>133008</v>
      </c>
      <c r="DP3861">
        <v>133008</v>
      </c>
      <c r="DQ3861">
        <v>133008</v>
      </c>
      <c r="DR3861">
        <v>133008</v>
      </c>
      <c r="DS3861">
        <v>133008</v>
      </c>
      <c r="DT3861">
        <v>133008</v>
      </c>
      <c r="DU3861">
        <v>133008</v>
      </c>
      <c r="DV3861">
        <v>133008</v>
      </c>
      <c r="DW3861">
        <v>133008</v>
      </c>
      <c r="DX3861">
        <v>133008</v>
      </c>
      <c r="DY3861">
        <v>133008</v>
      </c>
      <c r="DZ3861">
        <v>133008</v>
      </c>
      <c r="EA3861">
        <v>133008</v>
      </c>
      <c r="EB3861">
        <v>133008</v>
      </c>
      <c r="EC3861">
        <v>133008</v>
      </c>
      <c r="ED3861">
        <v>133008</v>
      </c>
      <c r="EE3861">
        <v>133008</v>
      </c>
      <c r="EF3861">
        <v>133008</v>
      </c>
      <c r="EG3861">
        <v>133008</v>
      </c>
      <c r="EH3861">
        <v>133008</v>
      </c>
      <c r="EI3861">
        <v>133008</v>
      </c>
      <c r="EJ3861">
        <v>133008</v>
      </c>
      <c r="EK3861">
        <v>133008</v>
      </c>
      <c r="EL3861">
        <v>133008</v>
      </c>
      <c r="EM3861">
        <v>133008</v>
      </c>
      <c r="EN3861">
        <v>133008</v>
      </c>
      <c r="EO3861">
        <v>133008</v>
      </c>
      <c r="EP3861">
        <v>133008</v>
      </c>
      <c r="EQ3861">
        <v>133008</v>
      </c>
      <c r="ER3861">
        <v>133008</v>
      </c>
      <c r="ES3861">
        <v>133008</v>
      </c>
      <c r="ET3861">
        <v>133008</v>
      </c>
      <c r="EU3861">
        <v>133008</v>
      </c>
      <c r="EV3861">
        <v>133008</v>
      </c>
      <c r="EW3861">
        <v>133008</v>
      </c>
      <c r="EX3861">
        <v>133008</v>
      </c>
      <c r="EY3861">
        <v>133008</v>
      </c>
      <c r="EZ3861">
        <v>133008</v>
      </c>
      <c r="FA3861">
        <v>133008</v>
      </c>
      <c r="FB3861">
        <v>133008</v>
      </c>
      <c r="FC3861">
        <v>133008</v>
      </c>
      <c r="FD3861">
        <v>133008</v>
      </c>
      <c r="FE3861">
        <v>133008</v>
      </c>
      <c r="FF3861">
        <v>133008</v>
      </c>
      <c r="FG3861">
        <v>133008</v>
      </c>
      <c r="FH3861">
        <v>133008</v>
      </c>
    </row>
    <row r="3862" spans="1:164">
      <c r="A3862" t="s">
        <v>3446</v>
      </c>
      <c r="B3862" t="s">
        <v>2070</v>
      </c>
      <c r="C3862" s="23">
        <v>45433</v>
      </c>
      <c r="D3862" s="23">
        <v>45464</v>
      </c>
      <c r="E3862">
        <v>28</v>
      </c>
      <c r="F3862">
        <v>44336</v>
      </c>
      <c r="G3862" t="s">
        <v>2193</v>
      </c>
      <c r="BE3862">
        <v>1512</v>
      </c>
      <c r="BF3862">
        <v>10246</v>
      </c>
      <c r="BG3862">
        <v>21488</v>
      </c>
      <c r="BH3862">
        <v>9711</v>
      </c>
      <c r="BI3862">
        <v>1378</v>
      </c>
    </row>
    <row r="3863" spans="1:164">
      <c r="A3863" t="s">
        <v>3446</v>
      </c>
      <c r="B3863" t="s">
        <v>2070</v>
      </c>
      <c r="C3863" s="23">
        <v>45433</v>
      </c>
      <c r="D3863" s="23">
        <v>45464</v>
      </c>
      <c r="E3863">
        <v>28</v>
      </c>
      <c r="F3863">
        <v>44336</v>
      </c>
      <c r="G3863" t="s">
        <v>2195</v>
      </c>
      <c r="BE3863">
        <v>1512</v>
      </c>
      <c r="BF3863">
        <v>11759</v>
      </c>
      <c r="BG3863">
        <v>33247</v>
      </c>
      <c r="BH3863">
        <v>42958</v>
      </c>
      <c r="BI3863">
        <v>44336</v>
      </c>
      <c r="BJ3863">
        <v>44336</v>
      </c>
      <c r="BK3863">
        <v>44336</v>
      </c>
      <c r="BL3863">
        <v>44336</v>
      </c>
      <c r="BM3863">
        <v>44336</v>
      </c>
      <c r="BN3863">
        <v>44336</v>
      </c>
      <c r="BO3863">
        <v>44336</v>
      </c>
      <c r="BP3863">
        <v>44336</v>
      </c>
      <c r="BQ3863">
        <v>44336</v>
      </c>
      <c r="BR3863">
        <v>44336</v>
      </c>
      <c r="BS3863">
        <v>44336</v>
      </c>
      <c r="BT3863">
        <v>44336</v>
      </c>
      <c r="BU3863">
        <v>44336</v>
      </c>
      <c r="BV3863">
        <v>44336</v>
      </c>
      <c r="BW3863">
        <v>44336</v>
      </c>
      <c r="BX3863">
        <v>44336</v>
      </c>
      <c r="BY3863">
        <v>44336</v>
      </c>
      <c r="BZ3863">
        <v>44336</v>
      </c>
      <c r="CA3863">
        <v>44336</v>
      </c>
      <c r="CB3863">
        <v>44336</v>
      </c>
      <c r="CC3863">
        <v>44336</v>
      </c>
      <c r="CD3863">
        <v>44336</v>
      </c>
      <c r="CE3863">
        <v>44336</v>
      </c>
      <c r="CF3863">
        <v>44336</v>
      </c>
      <c r="CG3863">
        <v>44336</v>
      </c>
      <c r="CH3863">
        <v>44336</v>
      </c>
      <c r="CI3863">
        <v>44336</v>
      </c>
      <c r="CJ3863">
        <v>44336</v>
      </c>
      <c r="CK3863">
        <v>44336</v>
      </c>
      <c r="CL3863">
        <v>44336</v>
      </c>
      <c r="CM3863">
        <v>44336</v>
      </c>
      <c r="CN3863">
        <v>44336</v>
      </c>
      <c r="CO3863">
        <v>44336</v>
      </c>
      <c r="CP3863">
        <v>44336</v>
      </c>
      <c r="CQ3863">
        <v>44336</v>
      </c>
      <c r="CR3863">
        <v>44336</v>
      </c>
      <c r="CS3863">
        <v>44336</v>
      </c>
      <c r="CT3863">
        <v>44336</v>
      </c>
      <c r="CU3863">
        <v>44336</v>
      </c>
      <c r="CV3863">
        <v>44336</v>
      </c>
      <c r="CW3863">
        <v>44336</v>
      </c>
      <c r="CX3863">
        <v>44336</v>
      </c>
      <c r="CY3863">
        <v>44336</v>
      </c>
      <c r="CZ3863">
        <v>44336</v>
      </c>
      <c r="DA3863">
        <v>44336</v>
      </c>
      <c r="DB3863">
        <v>44336</v>
      </c>
      <c r="DC3863">
        <v>44336</v>
      </c>
      <c r="DD3863">
        <v>44336</v>
      </c>
      <c r="DE3863">
        <v>44336</v>
      </c>
      <c r="DF3863">
        <v>44336</v>
      </c>
      <c r="DG3863">
        <v>44336</v>
      </c>
      <c r="DH3863">
        <v>44336</v>
      </c>
      <c r="DI3863">
        <v>44336</v>
      </c>
      <c r="DJ3863">
        <v>44336</v>
      </c>
      <c r="DK3863">
        <v>44336</v>
      </c>
      <c r="DL3863">
        <v>44336</v>
      </c>
      <c r="DM3863">
        <v>44336</v>
      </c>
      <c r="DN3863">
        <v>44336</v>
      </c>
      <c r="DO3863">
        <v>44336</v>
      </c>
      <c r="DP3863">
        <v>44336</v>
      </c>
      <c r="DQ3863">
        <v>44336</v>
      </c>
      <c r="DR3863">
        <v>44336</v>
      </c>
      <c r="DS3863">
        <v>44336</v>
      </c>
      <c r="DT3863">
        <v>44336</v>
      </c>
      <c r="DU3863">
        <v>44336</v>
      </c>
      <c r="DV3863">
        <v>44336</v>
      </c>
      <c r="DW3863">
        <v>44336</v>
      </c>
      <c r="DX3863">
        <v>44336</v>
      </c>
      <c r="DY3863">
        <v>44336</v>
      </c>
      <c r="DZ3863">
        <v>44336</v>
      </c>
      <c r="EA3863">
        <v>44336</v>
      </c>
      <c r="EB3863">
        <v>44336</v>
      </c>
      <c r="EC3863">
        <v>44336</v>
      </c>
      <c r="ED3863">
        <v>44336</v>
      </c>
      <c r="EE3863">
        <v>44336</v>
      </c>
      <c r="EF3863">
        <v>44336</v>
      </c>
      <c r="EG3863">
        <v>44336</v>
      </c>
      <c r="EH3863">
        <v>44336</v>
      </c>
      <c r="EI3863">
        <v>44336</v>
      </c>
      <c r="EJ3863">
        <v>44336</v>
      </c>
      <c r="EK3863">
        <v>44336</v>
      </c>
      <c r="EL3863">
        <v>44336</v>
      </c>
      <c r="EM3863">
        <v>44336</v>
      </c>
      <c r="EN3863">
        <v>44336</v>
      </c>
      <c r="EO3863">
        <v>44336</v>
      </c>
      <c r="EP3863">
        <v>44336</v>
      </c>
      <c r="EQ3863">
        <v>44336</v>
      </c>
      <c r="ER3863">
        <v>44336</v>
      </c>
      <c r="ES3863">
        <v>44336</v>
      </c>
      <c r="ET3863">
        <v>44336</v>
      </c>
      <c r="EU3863">
        <v>44336</v>
      </c>
      <c r="EV3863">
        <v>44336</v>
      </c>
      <c r="EW3863">
        <v>44336</v>
      </c>
      <c r="EX3863">
        <v>44336</v>
      </c>
      <c r="EY3863">
        <v>44336</v>
      </c>
      <c r="EZ3863">
        <v>44336</v>
      </c>
      <c r="FA3863">
        <v>44336</v>
      </c>
      <c r="FB3863">
        <v>44336</v>
      </c>
      <c r="FC3863">
        <v>44336</v>
      </c>
      <c r="FD3863">
        <v>44336</v>
      </c>
      <c r="FE3863">
        <v>44336</v>
      </c>
      <c r="FF3863">
        <v>44336</v>
      </c>
      <c r="FG3863">
        <v>44336</v>
      </c>
      <c r="FH3863">
        <v>44336</v>
      </c>
    </row>
    <row r="3864" spans="1:164">
      <c r="A3864" t="s">
        <v>3447</v>
      </c>
      <c r="B3864" t="s">
        <v>2072</v>
      </c>
      <c r="C3864" s="23">
        <v>45503</v>
      </c>
      <c r="D3864" s="23">
        <v>45540</v>
      </c>
      <c r="E3864">
        <v>32</v>
      </c>
      <c r="F3864">
        <v>44336</v>
      </c>
      <c r="G3864" t="s">
        <v>2193</v>
      </c>
      <c r="BO3864">
        <v>3518</v>
      </c>
      <c r="BP3864">
        <v>13371</v>
      </c>
      <c r="BQ3864">
        <v>14024</v>
      </c>
      <c r="BR3864">
        <v>8396</v>
      </c>
      <c r="BS3864">
        <v>3944</v>
      </c>
      <c r="BT3864">
        <v>1083</v>
      </c>
    </row>
    <row r="3865" spans="1:164">
      <c r="A3865" t="s">
        <v>3447</v>
      </c>
      <c r="B3865" t="s">
        <v>2072</v>
      </c>
      <c r="C3865" s="23">
        <v>45503</v>
      </c>
      <c r="D3865" s="23">
        <v>45540</v>
      </c>
      <c r="E3865">
        <v>32</v>
      </c>
      <c r="F3865">
        <v>44336</v>
      </c>
      <c r="G3865" t="s">
        <v>2195</v>
      </c>
      <c r="BO3865">
        <v>3518</v>
      </c>
      <c r="BP3865">
        <v>16889</v>
      </c>
      <c r="BQ3865">
        <v>30913</v>
      </c>
      <c r="BR3865">
        <v>39309</v>
      </c>
      <c r="BS3865">
        <v>43253</v>
      </c>
      <c r="BT3865">
        <v>44336</v>
      </c>
      <c r="BU3865">
        <v>44336</v>
      </c>
      <c r="BV3865">
        <v>44336</v>
      </c>
      <c r="BW3865">
        <v>44336</v>
      </c>
      <c r="BX3865">
        <v>44336</v>
      </c>
      <c r="BY3865">
        <v>44336</v>
      </c>
      <c r="BZ3865">
        <v>44336</v>
      </c>
      <c r="CA3865">
        <v>44336</v>
      </c>
      <c r="CB3865">
        <v>44336</v>
      </c>
      <c r="CC3865">
        <v>44336</v>
      </c>
      <c r="CD3865">
        <v>44336</v>
      </c>
      <c r="CE3865">
        <v>44336</v>
      </c>
      <c r="CF3865">
        <v>44336</v>
      </c>
      <c r="CG3865">
        <v>44336</v>
      </c>
      <c r="CH3865">
        <v>44336</v>
      </c>
      <c r="CI3865">
        <v>44336</v>
      </c>
      <c r="CJ3865">
        <v>44336</v>
      </c>
      <c r="CK3865">
        <v>44336</v>
      </c>
      <c r="CL3865">
        <v>44336</v>
      </c>
      <c r="CM3865">
        <v>44336</v>
      </c>
      <c r="CN3865">
        <v>44336</v>
      </c>
      <c r="CO3865">
        <v>44336</v>
      </c>
      <c r="CP3865">
        <v>44336</v>
      </c>
      <c r="CQ3865">
        <v>44336</v>
      </c>
      <c r="CR3865">
        <v>44336</v>
      </c>
      <c r="CS3865">
        <v>44336</v>
      </c>
      <c r="CT3865">
        <v>44336</v>
      </c>
      <c r="CU3865">
        <v>44336</v>
      </c>
      <c r="CV3865">
        <v>44336</v>
      </c>
      <c r="CW3865">
        <v>44336</v>
      </c>
      <c r="CX3865">
        <v>44336</v>
      </c>
      <c r="CY3865">
        <v>44336</v>
      </c>
      <c r="CZ3865">
        <v>44336</v>
      </c>
      <c r="DA3865">
        <v>44336</v>
      </c>
      <c r="DB3865">
        <v>44336</v>
      </c>
      <c r="DC3865">
        <v>44336</v>
      </c>
      <c r="DD3865">
        <v>44336</v>
      </c>
      <c r="DE3865">
        <v>44336</v>
      </c>
      <c r="DF3865">
        <v>44336</v>
      </c>
      <c r="DG3865">
        <v>44336</v>
      </c>
      <c r="DH3865">
        <v>44336</v>
      </c>
      <c r="DI3865">
        <v>44336</v>
      </c>
      <c r="DJ3865">
        <v>44336</v>
      </c>
      <c r="DK3865">
        <v>44336</v>
      </c>
      <c r="DL3865">
        <v>44336</v>
      </c>
      <c r="DM3865">
        <v>44336</v>
      </c>
      <c r="DN3865">
        <v>44336</v>
      </c>
      <c r="DO3865">
        <v>44336</v>
      </c>
      <c r="DP3865">
        <v>44336</v>
      </c>
      <c r="DQ3865">
        <v>44336</v>
      </c>
      <c r="DR3865">
        <v>44336</v>
      </c>
      <c r="DS3865">
        <v>44336</v>
      </c>
      <c r="DT3865">
        <v>44336</v>
      </c>
      <c r="DU3865">
        <v>44336</v>
      </c>
      <c r="DV3865">
        <v>44336</v>
      </c>
      <c r="DW3865">
        <v>44336</v>
      </c>
      <c r="DX3865">
        <v>44336</v>
      </c>
      <c r="DY3865">
        <v>44336</v>
      </c>
      <c r="DZ3865">
        <v>44336</v>
      </c>
      <c r="EA3865">
        <v>44336</v>
      </c>
      <c r="EB3865">
        <v>44336</v>
      </c>
      <c r="EC3865">
        <v>44336</v>
      </c>
      <c r="ED3865">
        <v>44336</v>
      </c>
      <c r="EE3865">
        <v>44336</v>
      </c>
      <c r="EF3865">
        <v>44336</v>
      </c>
      <c r="EG3865">
        <v>44336</v>
      </c>
      <c r="EH3865">
        <v>44336</v>
      </c>
      <c r="EI3865">
        <v>44336</v>
      </c>
      <c r="EJ3865">
        <v>44336</v>
      </c>
      <c r="EK3865">
        <v>44336</v>
      </c>
      <c r="EL3865">
        <v>44336</v>
      </c>
      <c r="EM3865">
        <v>44336</v>
      </c>
      <c r="EN3865">
        <v>44336</v>
      </c>
      <c r="EO3865">
        <v>44336</v>
      </c>
      <c r="EP3865">
        <v>44336</v>
      </c>
      <c r="EQ3865">
        <v>44336</v>
      </c>
      <c r="ER3865">
        <v>44336</v>
      </c>
      <c r="ES3865">
        <v>44336</v>
      </c>
      <c r="ET3865">
        <v>44336</v>
      </c>
      <c r="EU3865">
        <v>44336</v>
      </c>
      <c r="EV3865">
        <v>44336</v>
      </c>
      <c r="EW3865">
        <v>44336</v>
      </c>
      <c r="EX3865">
        <v>44336</v>
      </c>
      <c r="EY3865">
        <v>44336</v>
      </c>
      <c r="EZ3865">
        <v>44336</v>
      </c>
      <c r="FA3865">
        <v>44336</v>
      </c>
      <c r="FB3865">
        <v>44336</v>
      </c>
      <c r="FC3865">
        <v>44336</v>
      </c>
      <c r="FD3865">
        <v>44336</v>
      </c>
      <c r="FE3865">
        <v>44336</v>
      </c>
      <c r="FF3865">
        <v>44336</v>
      </c>
      <c r="FG3865">
        <v>44336</v>
      </c>
      <c r="FH3865">
        <v>44336</v>
      </c>
    </row>
    <row r="3866" spans="1:164">
      <c r="A3866" t="s">
        <v>3448</v>
      </c>
      <c r="B3866" t="s">
        <v>2074</v>
      </c>
      <c r="C3866" s="23">
        <v>45540</v>
      </c>
      <c r="D3866" s="23">
        <v>45577</v>
      </c>
      <c r="E3866">
        <v>32</v>
      </c>
      <c r="F3866">
        <v>44336</v>
      </c>
      <c r="G3866" t="s">
        <v>2193</v>
      </c>
      <c r="BT3866">
        <v>6483</v>
      </c>
      <c r="BU3866">
        <v>13272</v>
      </c>
      <c r="BV3866">
        <v>10430</v>
      </c>
      <c r="BW3866">
        <v>7484</v>
      </c>
      <c r="BX3866">
        <v>4841</v>
      </c>
      <c r="BY3866">
        <v>1827</v>
      </c>
    </row>
    <row r="3867" spans="1:164">
      <c r="A3867" t="s">
        <v>3448</v>
      </c>
      <c r="B3867" t="s">
        <v>2074</v>
      </c>
      <c r="C3867" s="23">
        <v>45540</v>
      </c>
      <c r="D3867" s="23">
        <v>45577</v>
      </c>
      <c r="E3867">
        <v>32</v>
      </c>
      <c r="F3867">
        <v>44336</v>
      </c>
      <c r="G3867" t="s">
        <v>2195</v>
      </c>
      <c r="BT3867">
        <v>6483</v>
      </c>
      <c r="BU3867">
        <v>19755</v>
      </c>
      <c r="BV3867">
        <v>30185</v>
      </c>
      <c r="BW3867">
        <v>37669</v>
      </c>
      <c r="BX3867">
        <v>42509</v>
      </c>
      <c r="BY3867">
        <v>44336</v>
      </c>
      <c r="BZ3867">
        <v>44336</v>
      </c>
      <c r="CA3867">
        <v>44336</v>
      </c>
      <c r="CB3867">
        <v>44336</v>
      </c>
      <c r="CC3867">
        <v>44336</v>
      </c>
      <c r="CD3867">
        <v>44336</v>
      </c>
      <c r="CE3867">
        <v>44336</v>
      </c>
      <c r="CF3867">
        <v>44336</v>
      </c>
      <c r="CG3867">
        <v>44336</v>
      </c>
      <c r="CH3867">
        <v>44336</v>
      </c>
      <c r="CI3867">
        <v>44336</v>
      </c>
      <c r="CJ3867">
        <v>44336</v>
      </c>
      <c r="CK3867">
        <v>44336</v>
      </c>
      <c r="CL3867">
        <v>44336</v>
      </c>
      <c r="CM3867">
        <v>44336</v>
      </c>
      <c r="CN3867">
        <v>44336</v>
      </c>
      <c r="CO3867">
        <v>44336</v>
      </c>
      <c r="CP3867">
        <v>44336</v>
      </c>
      <c r="CQ3867">
        <v>44336</v>
      </c>
      <c r="CR3867">
        <v>44336</v>
      </c>
      <c r="CS3867">
        <v>44336</v>
      </c>
      <c r="CT3867">
        <v>44336</v>
      </c>
      <c r="CU3867">
        <v>44336</v>
      </c>
      <c r="CV3867">
        <v>44336</v>
      </c>
      <c r="CW3867">
        <v>44336</v>
      </c>
      <c r="CX3867">
        <v>44336</v>
      </c>
      <c r="CY3867">
        <v>44336</v>
      </c>
      <c r="CZ3867">
        <v>44336</v>
      </c>
      <c r="DA3867">
        <v>44336</v>
      </c>
      <c r="DB3867">
        <v>44336</v>
      </c>
      <c r="DC3867">
        <v>44336</v>
      </c>
      <c r="DD3867">
        <v>44336</v>
      </c>
      <c r="DE3867">
        <v>44336</v>
      </c>
      <c r="DF3867">
        <v>44336</v>
      </c>
      <c r="DG3867">
        <v>44336</v>
      </c>
      <c r="DH3867">
        <v>44336</v>
      </c>
      <c r="DI3867">
        <v>44336</v>
      </c>
      <c r="DJ3867">
        <v>44336</v>
      </c>
      <c r="DK3867">
        <v>44336</v>
      </c>
      <c r="DL3867">
        <v>44336</v>
      </c>
      <c r="DM3867">
        <v>44336</v>
      </c>
      <c r="DN3867">
        <v>44336</v>
      </c>
      <c r="DO3867">
        <v>44336</v>
      </c>
      <c r="DP3867">
        <v>44336</v>
      </c>
      <c r="DQ3867">
        <v>44336</v>
      </c>
      <c r="DR3867">
        <v>44336</v>
      </c>
      <c r="DS3867">
        <v>44336</v>
      </c>
      <c r="DT3867">
        <v>44336</v>
      </c>
      <c r="DU3867">
        <v>44336</v>
      </c>
      <c r="DV3867">
        <v>44336</v>
      </c>
      <c r="DW3867">
        <v>44336</v>
      </c>
      <c r="DX3867">
        <v>44336</v>
      </c>
      <c r="DY3867">
        <v>44336</v>
      </c>
      <c r="DZ3867">
        <v>44336</v>
      </c>
      <c r="EA3867">
        <v>44336</v>
      </c>
      <c r="EB3867">
        <v>44336</v>
      </c>
      <c r="EC3867">
        <v>44336</v>
      </c>
      <c r="ED3867">
        <v>44336</v>
      </c>
      <c r="EE3867">
        <v>44336</v>
      </c>
      <c r="EF3867">
        <v>44336</v>
      </c>
      <c r="EG3867">
        <v>44336</v>
      </c>
      <c r="EH3867">
        <v>44336</v>
      </c>
      <c r="EI3867">
        <v>44336</v>
      </c>
      <c r="EJ3867">
        <v>44336</v>
      </c>
      <c r="EK3867">
        <v>44336</v>
      </c>
      <c r="EL3867">
        <v>44336</v>
      </c>
      <c r="EM3867">
        <v>44336</v>
      </c>
      <c r="EN3867">
        <v>44336</v>
      </c>
      <c r="EO3867">
        <v>44336</v>
      </c>
      <c r="EP3867">
        <v>44336</v>
      </c>
      <c r="EQ3867">
        <v>44336</v>
      </c>
      <c r="ER3867">
        <v>44336</v>
      </c>
      <c r="ES3867">
        <v>44336</v>
      </c>
      <c r="ET3867">
        <v>44336</v>
      </c>
      <c r="EU3867">
        <v>44336</v>
      </c>
      <c r="EV3867">
        <v>44336</v>
      </c>
      <c r="EW3867">
        <v>44336</v>
      </c>
      <c r="EX3867">
        <v>44336</v>
      </c>
      <c r="EY3867">
        <v>44336</v>
      </c>
      <c r="EZ3867">
        <v>44336</v>
      </c>
      <c r="FA3867">
        <v>44336</v>
      </c>
      <c r="FB3867">
        <v>44336</v>
      </c>
      <c r="FC3867">
        <v>44336</v>
      </c>
      <c r="FD3867">
        <v>44336</v>
      </c>
      <c r="FE3867">
        <v>44336</v>
      </c>
      <c r="FF3867">
        <v>44336</v>
      </c>
      <c r="FG3867">
        <v>44336</v>
      </c>
      <c r="FH3867">
        <v>44336</v>
      </c>
    </row>
    <row r="3868" spans="1:164">
      <c r="A3868" t="s">
        <v>3122</v>
      </c>
      <c r="C3868" s="23">
        <v>45541</v>
      </c>
      <c r="D3868" s="23">
        <v>45575</v>
      </c>
      <c r="E3868">
        <v>29</v>
      </c>
      <c r="F3868">
        <v>152009</v>
      </c>
      <c r="G3868" t="s">
        <v>2193</v>
      </c>
      <c r="BT3868">
        <v>35006</v>
      </c>
      <c r="BU3868">
        <v>85966</v>
      </c>
      <c r="BV3868">
        <v>17568</v>
      </c>
      <c r="BX3868">
        <v>3254</v>
      </c>
      <c r="BY3868">
        <v>10215</v>
      </c>
    </row>
    <row r="3869" spans="1:164">
      <c r="A3869" t="s">
        <v>3122</v>
      </c>
      <c r="C3869" s="23">
        <v>45541</v>
      </c>
      <c r="D3869" s="23">
        <v>45575</v>
      </c>
      <c r="E3869">
        <v>29</v>
      </c>
      <c r="F3869">
        <v>152009</v>
      </c>
      <c r="G3869" t="s">
        <v>2195</v>
      </c>
      <c r="BT3869">
        <v>35006</v>
      </c>
      <c r="BU3869">
        <v>120972</v>
      </c>
      <c r="BV3869">
        <v>138540</v>
      </c>
      <c r="BW3869">
        <v>138540</v>
      </c>
      <c r="BX3869">
        <v>141794</v>
      </c>
      <c r="BY3869">
        <v>152009</v>
      </c>
      <c r="BZ3869">
        <v>152009</v>
      </c>
      <c r="CA3869">
        <v>152009</v>
      </c>
      <c r="CB3869">
        <v>152009</v>
      </c>
      <c r="CC3869">
        <v>152009</v>
      </c>
      <c r="CD3869">
        <v>152009</v>
      </c>
      <c r="CE3869">
        <v>152009</v>
      </c>
      <c r="CF3869">
        <v>152009</v>
      </c>
      <c r="CG3869">
        <v>152009</v>
      </c>
      <c r="CH3869">
        <v>152009</v>
      </c>
      <c r="CI3869">
        <v>152009</v>
      </c>
      <c r="CJ3869">
        <v>152009</v>
      </c>
      <c r="CK3869">
        <v>152009</v>
      </c>
      <c r="CL3869">
        <v>152009</v>
      </c>
      <c r="CM3869">
        <v>152009</v>
      </c>
      <c r="CN3869">
        <v>152009</v>
      </c>
      <c r="CO3869">
        <v>152009</v>
      </c>
      <c r="CP3869">
        <v>152009</v>
      </c>
      <c r="CQ3869">
        <v>152009</v>
      </c>
      <c r="CR3869">
        <v>152009</v>
      </c>
      <c r="CS3869">
        <v>152009</v>
      </c>
      <c r="CT3869">
        <v>152009</v>
      </c>
      <c r="CU3869">
        <v>152009</v>
      </c>
      <c r="CV3869">
        <v>152009</v>
      </c>
      <c r="CW3869">
        <v>152009</v>
      </c>
      <c r="CX3869">
        <v>152009</v>
      </c>
      <c r="CY3869">
        <v>152009</v>
      </c>
      <c r="CZ3869">
        <v>152009</v>
      </c>
      <c r="DA3869">
        <v>152009</v>
      </c>
      <c r="DB3869">
        <v>152009</v>
      </c>
      <c r="DC3869">
        <v>152009</v>
      </c>
      <c r="DD3869">
        <v>152009</v>
      </c>
      <c r="DE3869">
        <v>152009</v>
      </c>
      <c r="DF3869">
        <v>152009</v>
      </c>
      <c r="DG3869">
        <v>152009</v>
      </c>
      <c r="DH3869">
        <v>152009</v>
      </c>
      <c r="DI3869">
        <v>152009</v>
      </c>
      <c r="DJ3869">
        <v>152009</v>
      </c>
      <c r="DK3869">
        <v>152009</v>
      </c>
      <c r="DL3869">
        <v>152009</v>
      </c>
      <c r="DM3869">
        <v>152009</v>
      </c>
      <c r="DN3869">
        <v>152009</v>
      </c>
      <c r="DO3869">
        <v>152009</v>
      </c>
      <c r="DP3869">
        <v>152009</v>
      </c>
      <c r="DQ3869">
        <v>152009</v>
      </c>
      <c r="DR3869">
        <v>152009</v>
      </c>
      <c r="DS3869">
        <v>152009</v>
      </c>
      <c r="DT3869">
        <v>152009</v>
      </c>
      <c r="DU3869">
        <v>152009</v>
      </c>
      <c r="DV3869">
        <v>152009</v>
      </c>
      <c r="DW3869">
        <v>152009</v>
      </c>
      <c r="DX3869">
        <v>152009</v>
      </c>
      <c r="DY3869">
        <v>152009</v>
      </c>
      <c r="DZ3869">
        <v>152009</v>
      </c>
      <c r="EA3869">
        <v>152009</v>
      </c>
      <c r="EB3869">
        <v>152009</v>
      </c>
      <c r="EC3869">
        <v>152009</v>
      </c>
      <c r="ED3869">
        <v>152009</v>
      </c>
      <c r="EE3869">
        <v>152009</v>
      </c>
      <c r="EF3869">
        <v>152009</v>
      </c>
      <c r="EG3869">
        <v>152009</v>
      </c>
      <c r="EH3869">
        <v>152009</v>
      </c>
      <c r="EI3869">
        <v>152009</v>
      </c>
      <c r="EJ3869">
        <v>152009</v>
      </c>
      <c r="EK3869">
        <v>152009</v>
      </c>
      <c r="EL3869">
        <v>152009</v>
      </c>
      <c r="EM3869">
        <v>152009</v>
      </c>
      <c r="EN3869">
        <v>152009</v>
      </c>
      <c r="EO3869">
        <v>152009</v>
      </c>
      <c r="EP3869">
        <v>152009</v>
      </c>
      <c r="EQ3869">
        <v>152009</v>
      </c>
      <c r="ER3869">
        <v>152009</v>
      </c>
      <c r="ES3869">
        <v>152009</v>
      </c>
      <c r="ET3869">
        <v>152009</v>
      </c>
      <c r="EU3869">
        <v>152009</v>
      </c>
      <c r="EV3869">
        <v>152009</v>
      </c>
      <c r="EW3869">
        <v>152009</v>
      </c>
      <c r="EX3869">
        <v>152009</v>
      </c>
      <c r="EY3869">
        <v>152009</v>
      </c>
      <c r="EZ3869">
        <v>152009</v>
      </c>
      <c r="FA3869">
        <v>152009</v>
      </c>
      <c r="FB3869">
        <v>152009</v>
      </c>
      <c r="FC3869">
        <v>152009</v>
      </c>
      <c r="FD3869">
        <v>152009</v>
      </c>
      <c r="FE3869">
        <v>152009</v>
      </c>
      <c r="FF3869">
        <v>152009</v>
      </c>
      <c r="FG3869">
        <v>152009</v>
      </c>
      <c r="FH3869">
        <v>152009</v>
      </c>
    </row>
    <row r="3870" spans="1:164">
      <c r="A3870" t="s">
        <v>3449</v>
      </c>
      <c r="B3870" t="s">
        <v>2076</v>
      </c>
      <c r="C3870" s="23">
        <v>45541</v>
      </c>
      <c r="D3870" s="23">
        <v>45554</v>
      </c>
      <c r="E3870">
        <v>11</v>
      </c>
      <c r="F3870">
        <v>34635</v>
      </c>
      <c r="G3870" t="s">
        <v>2193</v>
      </c>
      <c r="BT3870">
        <v>8751</v>
      </c>
      <c r="BU3870">
        <v>21491</v>
      </c>
      <c r="BV3870">
        <v>4392</v>
      </c>
    </row>
    <row r="3871" spans="1:164">
      <c r="A3871" t="s">
        <v>3449</v>
      </c>
      <c r="B3871" t="s">
        <v>2076</v>
      </c>
      <c r="C3871" s="23">
        <v>45541</v>
      </c>
      <c r="D3871" s="23">
        <v>45554</v>
      </c>
      <c r="E3871">
        <v>11</v>
      </c>
      <c r="F3871">
        <v>34635</v>
      </c>
      <c r="G3871" t="s">
        <v>2195</v>
      </c>
      <c r="BT3871">
        <v>8751</v>
      </c>
      <c r="BU3871">
        <v>30243</v>
      </c>
      <c r="BV3871">
        <v>34635</v>
      </c>
      <c r="BW3871">
        <v>34635</v>
      </c>
      <c r="BX3871">
        <v>34635</v>
      </c>
      <c r="BY3871">
        <v>34635</v>
      </c>
      <c r="BZ3871">
        <v>34635</v>
      </c>
      <c r="CA3871">
        <v>34635</v>
      </c>
      <c r="CB3871">
        <v>34635</v>
      </c>
      <c r="CC3871">
        <v>34635</v>
      </c>
      <c r="CD3871">
        <v>34635</v>
      </c>
      <c r="CE3871">
        <v>34635</v>
      </c>
      <c r="CF3871">
        <v>34635</v>
      </c>
      <c r="CG3871">
        <v>34635</v>
      </c>
      <c r="CH3871">
        <v>34635</v>
      </c>
      <c r="CI3871">
        <v>34635</v>
      </c>
      <c r="CJ3871">
        <v>34635</v>
      </c>
      <c r="CK3871">
        <v>34635</v>
      </c>
      <c r="CL3871">
        <v>34635</v>
      </c>
      <c r="CM3871">
        <v>34635</v>
      </c>
      <c r="CN3871">
        <v>34635</v>
      </c>
      <c r="CO3871">
        <v>34635</v>
      </c>
      <c r="CP3871">
        <v>34635</v>
      </c>
      <c r="CQ3871">
        <v>34635</v>
      </c>
      <c r="CR3871">
        <v>34635</v>
      </c>
      <c r="CS3871">
        <v>34635</v>
      </c>
      <c r="CT3871">
        <v>34635</v>
      </c>
      <c r="CU3871">
        <v>34635</v>
      </c>
      <c r="CV3871">
        <v>34635</v>
      </c>
      <c r="CW3871">
        <v>34635</v>
      </c>
      <c r="CX3871">
        <v>34635</v>
      </c>
      <c r="CY3871">
        <v>34635</v>
      </c>
      <c r="CZ3871">
        <v>34635</v>
      </c>
      <c r="DA3871">
        <v>34635</v>
      </c>
      <c r="DB3871">
        <v>34635</v>
      </c>
      <c r="DC3871">
        <v>34635</v>
      </c>
      <c r="DD3871">
        <v>34635</v>
      </c>
      <c r="DE3871">
        <v>34635</v>
      </c>
      <c r="DF3871">
        <v>34635</v>
      </c>
      <c r="DG3871">
        <v>34635</v>
      </c>
      <c r="DH3871">
        <v>34635</v>
      </c>
      <c r="DI3871">
        <v>34635</v>
      </c>
      <c r="DJ3871">
        <v>34635</v>
      </c>
      <c r="DK3871">
        <v>34635</v>
      </c>
      <c r="DL3871">
        <v>34635</v>
      </c>
      <c r="DM3871">
        <v>34635</v>
      </c>
      <c r="DN3871">
        <v>34635</v>
      </c>
      <c r="DO3871">
        <v>34635</v>
      </c>
      <c r="DP3871">
        <v>34635</v>
      </c>
      <c r="DQ3871">
        <v>34635</v>
      </c>
      <c r="DR3871">
        <v>34635</v>
      </c>
      <c r="DS3871">
        <v>34635</v>
      </c>
      <c r="DT3871">
        <v>34635</v>
      </c>
      <c r="DU3871">
        <v>34635</v>
      </c>
      <c r="DV3871">
        <v>34635</v>
      </c>
      <c r="DW3871">
        <v>34635</v>
      </c>
      <c r="DX3871">
        <v>34635</v>
      </c>
      <c r="DY3871">
        <v>34635</v>
      </c>
      <c r="DZ3871">
        <v>34635</v>
      </c>
      <c r="EA3871">
        <v>34635</v>
      </c>
      <c r="EB3871">
        <v>34635</v>
      </c>
      <c r="EC3871">
        <v>34635</v>
      </c>
      <c r="ED3871">
        <v>34635</v>
      </c>
      <c r="EE3871">
        <v>34635</v>
      </c>
      <c r="EF3871">
        <v>34635</v>
      </c>
      <c r="EG3871">
        <v>34635</v>
      </c>
      <c r="EH3871">
        <v>34635</v>
      </c>
      <c r="EI3871">
        <v>34635</v>
      </c>
      <c r="EJ3871">
        <v>34635</v>
      </c>
      <c r="EK3871">
        <v>34635</v>
      </c>
      <c r="EL3871">
        <v>34635</v>
      </c>
      <c r="EM3871">
        <v>34635</v>
      </c>
      <c r="EN3871">
        <v>34635</v>
      </c>
      <c r="EO3871">
        <v>34635</v>
      </c>
      <c r="EP3871">
        <v>34635</v>
      </c>
      <c r="EQ3871">
        <v>34635</v>
      </c>
      <c r="ER3871">
        <v>34635</v>
      </c>
      <c r="ES3871">
        <v>34635</v>
      </c>
      <c r="ET3871">
        <v>34635</v>
      </c>
      <c r="EU3871">
        <v>34635</v>
      </c>
      <c r="EV3871">
        <v>34635</v>
      </c>
      <c r="EW3871">
        <v>34635</v>
      </c>
      <c r="EX3871">
        <v>34635</v>
      </c>
      <c r="EY3871">
        <v>34635</v>
      </c>
      <c r="EZ3871">
        <v>34635</v>
      </c>
      <c r="FA3871">
        <v>34635</v>
      </c>
      <c r="FB3871">
        <v>34635</v>
      </c>
      <c r="FC3871">
        <v>34635</v>
      </c>
      <c r="FD3871">
        <v>34635</v>
      </c>
      <c r="FE3871">
        <v>34635</v>
      </c>
      <c r="FF3871">
        <v>34635</v>
      </c>
      <c r="FG3871">
        <v>34635</v>
      </c>
      <c r="FH3871">
        <v>34635</v>
      </c>
    </row>
    <row r="3872" spans="1:164">
      <c r="A3872" t="s">
        <v>3450</v>
      </c>
      <c r="B3872" t="s">
        <v>2078</v>
      </c>
      <c r="C3872" s="23">
        <v>45541</v>
      </c>
      <c r="D3872" s="23">
        <v>45554</v>
      </c>
      <c r="E3872">
        <v>11</v>
      </c>
      <c r="F3872">
        <v>34635</v>
      </c>
      <c r="G3872" t="s">
        <v>2193</v>
      </c>
      <c r="BT3872">
        <v>8751</v>
      </c>
      <c r="BU3872">
        <v>21491</v>
      </c>
      <c r="BV3872">
        <v>4392</v>
      </c>
    </row>
    <row r="3873" spans="1:164">
      <c r="A3873" t="s">
        <v>3450</v>
      </c>
      <c r="B3873" t="s">
        <v>2078</v>
      </c>
      <c r="C3873" s="23">
        <v>45541</v>
      </c>
      <c r="D3873" s="23">
        <v>45554</v>
      </c>
      <c r="E3873">
        <v>11</v>
      </c>
      <c r="F3873">
        <v>34635</v>
      </c>
      <c r="G3873" t="s">
        <v>2195</v>
      </c>
      <c r="BT3873">
        <v>8751</v>
      </c>
      <c r="BU3873">
        <v>30243</v>
      </c>
      <c r="BV3873">
        <v>34635</v>
      </c>
      <c r="BW3873">
        <v>34635</v>
      </c>
      <c r="BX3873">
        <v>34635</v>
      </c>
      <c r="BY3873">
        <v>34635</v>
      </c>
      <c r="BZ3873">
        <v>34635</v>
      </c>
      <c r="CA3873">
        <v>34635</v>
      </c>
      <c r="CB3873">
        <v>34635</v>
      </c>
      <c r="CC3873">
        <v>34635</v>
      </c>
      <c r="CD3873">
        <v>34635</v>
      </c>
      <c r="CE3873">
        <v>34635</v>
      </c>
      <c r="CF3873">
        <v>34635</v>
      </c>
      <c r="CG3873">
        <v>34635</v>
      </c>
      <c r="CH3873">
        <v>34635</v>
      </c>
      <c r="CI3873">
        <v>34635</v>
      </c>
      <c r="CJ3873">
        <v>34635</v>
      </c>
      <c r="CK3873">
        <v>34635</v>
      </c>
      <c r="CL3873">
        <v>34635</v>
      </c>
      <c r="CM3873">
        <v>34635</v>
      </c>
      <c r="CN3873">
        <v>34635</v>
      </c>
      <c r="CO3873">
        <v>34635</v>
      </c>
      <c r="CP3873">
        <v>34635</v>
      </c>
      <c r="CQ3873">
        <v>34635</v>
      </c>
      <c r="CR3873">
        <v>34635</v>
      </c>
      <c r="CS3873">
        <v>34635</v>
      </c>
      <c r="CT3873">
        <v>34635</v>
      </c>
      <c r="CU3873">
        <v>34635</v>
      </c>
      <c r="CV3873">
        <v>34635</v>
      </c>
      <c r="CW3873">
        <v>34635</v>
      </c>
      <c r="CX3873">
        <v>34635</v>
      </c>
      <c r="CY3873">
        <v>34635</v>
      </c>
      <c r="CZ3873">
        <v>34635</v>
      </c>
      <c r="DA3873">
        <v>34635</v>
      </c>
      <c r="DB3873">
        <v>34635</v>
      </c>
      <c r="DC3873">
        <v>34635</v>
      </c>
      <c r="DD3873">
        <v>34635</v>
      </c>
      <c r="DE3873">
        <v>34635</v>
      </c>
      <c r="DF3873">
        <v>34635</v>
      </c>
      <c r="DG3873">
        <v>34635</v>
      </c>
      <c r="DH3873">
        <v>34635</v>
      </c>
      <c r="DI3873">
        <v>34635</v>
      </c>
      <c r="DJ3873">
        <v>34635</v>
      </c>
      <c r="DK3873">
        <v>34635</v>
      </c>
      <c r="DL3873">
        <v>34635</v>
      </c>
      <c r="DM3873">
        <v>34635</v>
      </c>
      <c r="DN3873">
        <v>34635</v>
      </c>
      <c r="DO3873">
        <v>34635</v>
      </c>
      <c r="DP3873">
        <v>34635</v>
      </c>
      <c r="DQ3873">
        <v>34635</v>
      </c>
      <c r="DR3873">
        <v>34635</v>
      </c>
      <c r="DS3873">
        <v>34635</v>
      </c>
      <c r="DT3873">
        <v>34635</v>
      </c>
      <c r="DU3873">
        <v>34635</v>
      </c>
      <c r="DV3873">
        <v>34635</v>
      </c>
      <c r="DW3873">
        <v>34635</v>
      </c>
      <c r="DX3873">
        <v>34635</v>
      </c>
      <c r="DY3873">
        <v>34635</v>
      </c>
      <c r="DZ3873">
        <v>34635</v>
      </c>
      <c r="EA3873">
        <v>34635</v>
      </c>
      <c r="EB3873">
        <v>34635</v>
      </c>
      <c r="EC3873">
        <v>34635</v>
      </c>
      <c r="ED3873">
        <v>34635</v>
      </c>
      <c r="EE3873">
        <v>34635</v>
      </c>
      <c r="EF3873">
        <v>34635</v>
      </c>
      <c r="EG3873">
        <v>34635</v>
      </c>
      <c r="EH3873">
        <v>34635</v>
      </c>
      <c r="EI3873">
        <v>34635</v>
      </c>
      <c r="EJ3873">
        <v>34635</v>
      </c>
      <c r="EK3873">
        <v>34635</v>
      </c>
      <c r="EL3873">
        <v>34635</v>
      </c>
      <c r="EM3873">
        <v>34635</v>
      </c>
      <c r="EN3873">
        <v>34635</v>
      </c>
      <c r="EO3873">
        <v>34635</v>
      </c>
      <c r="EP3873">
        <v>34635</v>
      </c>
      <c r="EQ3873">
        <v>34635</v>
      </c>
      <c r="ER3873">
        <v>34635</v>
      </c>
      <c r="ES3873">
        <v>34635</v>
      </c>
      <c r="ET3873">
        <v>34635</v>
      </c>
      <c r="EU3873">
        <v>34635</v>
      </c>
      <c r="EV3873">
        <v>34635</v>
      </c>
      <c r="EW3873">
        <v>34635</v>
      </c>
      <c r="EX3873">
        <v>34635</v>
      </c>
      <c r="EY3873">
        <v>34635</v>
      </c>
      <c r="EZ3873">
        <v>34635</v>
      </c>
      <c r="FA3873">
        <v>34635</v>
      </c>
      <c r="FB3873">
        <v>34635</v>
      </c>
      <c r="FC3873">
        <v>34635</v>
      </c>
      <c r="FD3873">
        <v>34635</v>
      </c>
      <c r="FE3873">
        <v>34635</v>
      </c>
      <c r="FF3873">
        <v>34635</v>
      </c>
      <c r="FG3873">
        <v>34635</v>
      </c>
      <c r="FH3873">
        <v>34635</v>
      </c>
    </row>
    <row r="3874" spans="1:164">
      <c r="A3874" t="s">
        <v>3451</v>
      </c>
      <c r="B3874" t="s">
        <v>2081</v>
      </c>
      <c r="C3874" s="23">
        <v>45541</v>
      </c>
      <c r="D3874" s="23">
        <v>45554</v>
      </c>
      <c r="E3874">
        <v>11</v>
      </c>
      <c r="F3874">
        <v>34635</v>
      </c>
      <c r="G3874" t="s">
        <v>2193</v>
      </c>
      <c r="BT3874">
        <v>8751</v>
      </c>
      <c r="BU3874">
        <v>21491</v>
      </c>
      <c r="BV3874">
        <v>4392</v>
      </c>
    </row>
    <row r="3875" spans="1:164">
      <c r="A3875" t="s">
        <v>3451</v>
      </c>
      <c r="B3875" t="s">
        <v>2081</v>
      </c>
      <c r="C3875" s="23">
        <v>45541</v>
      </c>
      <c r="D3875" s="23">
        <v>45554</v>
      </c>
      <c r="E3875">
        <v>11</v>
      </c>
      <c r="F3875">
        <v>34635</v>
      </c>
      <c r="G3875" t="s">
        <v>2195</v>
      </c>
      <c r="BT3875">
        <v>8751</v>
      </c>
      <c r="BU3875">
        <v>30243</v>
      </c>
      <c r="BV3875">
        <v>34635</v>
      </c>
      <c r="BW3875">
        <v>34635</v>
      </c>
      <c r="BX3875">
        <v>34635</v>
      </c>
      <c r="BY3875">
        <v>34635</v>
      </c>
      <c r="BZ3875">
        <v>34635</v>
      </c>
      <c r="CA3875">
        <v>34635</v>
      </c>
      <c r="CB3875">
        <v>34635</v>
      </c>
      <c r="CC3875">
        <v>34635</v>
      </c>
      <c r="CD3875">
        <v>34635</v>
      </c>
      <c r="CE3875">
        <v>34635</v>
      </c>
      <c r="CF3875">
        <v>34635</v>
      </c>
      <c r="CG3875">
        <v>34635</v>
      </c>
      <c r="CH3875">
        <v>34635</v>
      </c>
      <c r="CI3875">
        <v>34635</v>
      </c>
      <c r="CJ3875">
        <v>34635</v>
      </c>
      <c r="CK3875">
        <v>34635</v>
      </c>
      <c r="CL3875">
        <v>34635</v>
      </c>
      <c r="CM3875">
        <v>34635</v>
      </c>
      <c r="CN3875">
        <v>34635</v>
      </c>
      <c r="CO3875">
        <v>34635</v>
      </c>
      <c r="CP3875">
        <v>34635</v>
      </c>
      <c r="CQ3875">
        <v>34635</v>
      </c>
      <c r="CR3875">
        <v>34635</v>
      </c>
      <c r="CS3875">
        <v>34635</v>
      </c>
      <c r="CT3875">
        <v>34635</v>
      </c>
      <c r="CU3875">
        <v>34635</v>
      </c>
      <c r="CV3875">
        <v>34635</v>
      </c>
      <c r="CW3875">
        <v>34635</v>
      </c>
      <c r="CX3875">
        <v>34635</v>
      </c>
      <c r="CY3875">
        <v>34635</v>
      </c>
      <c r="CZ3875">
        <v>34635</v>
      </c>
      <c r="DA3875">
        <v>34635</v>
      </c>
      <c r="DB3875">
        <v>34635</v>
      </c>
      <c r="DC3875">
        <v>34635</v>
      </c>
      <c r="DD3875">
        <v>34635</v>
      </c>
      <c r="DE3875">
        <v>34635</v>
      </c>
      <c r="DF3875">
        <v>34635</v>
      </c>
      <c r="DG3875">
        <v>34635</v>
      </c>
      <c r="DH3875">
        <v>34635</v>
      </c>
      <c r="DI3875">
        <v>34635</v>
      </c>
      <c r="DJ3875">
        <v>34635</v>
      </c>
      <c r="DK3875">
        <v>34635</v>
      </c>
      <c r="DL3875">
        <v>34635</v>
      </c>
      <c r="DM3875">
        <v>34635</v>
      </c>
      <c r="DN3875">
        <v>34635</v>
      </c>
      <c r="DO3875">
        <v>34635</v>
      </c>
      <c r="DP3875">
        <v>34635</v>
      </c>
      <c r="DQ3875">
        <v>34635</v>
      </c>
      <c r="DR3875">
        <v>34635</v>
      </c>
      <c r="DS3875">
        <v>34635</v>
      </c>
      <c r="DT3875">
        <v>34635</v>
      </c>
      <c r="DU3875">
        <v>34635</v>
      </c>
      <c r="DV3875">
        <v>34635</v>
      </c>
      <c r="DW3875">
        <v>34635</v>
      </c>
      <c r="DX3875">
        <v>34635</v>
      </c>
      <c r="DY3875">
        <v>34635</v>
      </c>
      <c r="DZ3875">
        <v>34635</v>
      </c>
      <c r="EA3875">
        <v>34635</v>
      </c>
      <c r="EB3875">
        <v>34635</v>
      </c>
      <c r="EC3875">
        <v>34635</v>
      </c>
      <c r="ED3875">
        <v>34635</v>
      </c>
      <c r="EE3875">
        <v>34635</v>
      </c>
      <c r="EF3875">
        <v>34635</v>
      </c>
      <c r="EG3875">
        <v>34635</v>
      </c>
      <c r="EH3875">
        <v>34635</v>
      </c>
      <c r="EI3875">
        <v>34635</v>
      </c>
      <c r="EJ3875">
        <v>34635</v>
      </c>
      <c r="EK3875">
        <v>34635</v>
      </c>
      <c r="EL3875">
        <v>34635</v>
      </c>
      <c r="EM3875">
        <v>34635</v>
      </c>
      <c r="EN3875">
        <v>34635</v>
      </c>
      <c r="EO3875">
        <v>34635</v>
      </c>
      <c r="EP3875">
        <v>34635</v>
      </c>
      <c r="EQ3875">
        <v>34635</v>
      </c>
      <c r="ER3875">
        <v>34635</v>
      </c>
      <c r="ES3875">
        <v>34635</v>
      </c>
      <c r="ET3875">
        <v>34635</v>
      </c>
      <c r="EU3875">
        <v>34635</v>
      </c>
      <c r="EV3875">
        <v>34635</v>
      </c>
      <c r="EW3875">
        <v>34635</v>
      </c>
      <c r="EX3875">
        <v>34635</v>
      </c>
      <c r="EY3875">
        <v>34635</v>
      </c>
      <c r="EZ3875">
        <v>34635</v>
      </c>
      <c r="FA3875">
        <v>34635</v>
      </c>
      <c r="FB3875">
        <v>34635</v>
      </c>
      <c r="FC3875">
        <v>34635</v>
      </c>
      <c r="FD3875">
        <v>34635</v>
      </c>
      <c r="FE3875">
        <v>34635</v>
      </c>
      <c r="FF3875">
        <v>34635</v>
      </c>
      <c r="FG3875">
        <v>34635</v>
      </c>
      <c r="FH3875">
        <v>34635</v>
      </c>
    </row>
    <row r="3876" spans="1:164">
      <c r="A3876" t="s">
        <v>3452</v>
      </c>
      <c r="B3876" t="s">
        <v>2083</v>
      </c>
      <c r="C3876" s="23">
        <v>45541</v>
      </c>
      <c r="D3876" s="23">
        <v>45554</v>
      </c>
      <c r="E3876">
        <v>11</v>
      </c>
      <c r="F3876">
        <v>34635</v>
      </c>
      <c r="G3876" t="s">
        <v>2193</v>
      </c>
      <c r="BT3876">
        <v>8751</v>
      </c>
      <c r="BU3876">
        <v>21491</v>
      </c>
      <c r="BV3876">
        <v>4392</v>
      </c>
    </row>
    <row r="3877" spans="1:164">
      <c r="A3877" t="s">
        <v>3452</v>
      </c>
      <c r="B3877" t="s">
        <v>2083</v>
      </c>
      <c r="C3877" s="23">
        <v>45541</v>
      </c>
      <c r="D3877" s="23">
        <v>45554</v>
      </c>
      <c r="E3877">
        <v>11</v>
      </c>
      <c r="F3877">
        <v>34635</v>
      </c>
      <c r="G3877" t="s">
        <v>2195</v>
      </c>
      <c r="BT3877">
        <v>8751</v>
      </c>
      <c r="BU3877">
        <v>30243</v>
      </c>
      <c r="BV3877">
        <v>34635</v>
      </c>
      <c r="BW3877">
        <v>34635</v>
      </c>
      <c r="BX3877">
        <v>34635</v>
      </c>
      <c r="BY3877">
        <v>34635</v>
      </c>
      <c r="BZ3877">
        <v>34635</v>
      </c>
      <c r="CA3877">
        <v>34635</v>
      </c>
      <c r="CB3877">
        <v>34635</v>
      </c>
      <c r="CC3877">
        <v>34635</v>
      </c>
      <c r="CD3877">
        <v>34635</v>
      </c>
      <c r="CE3877">
        <v>34635</v>
      </c>
      <c r="CF3877">
        <v>34635</v>
      </c>
      <c r="CG3877">
        <v>34635</v>
      </c>
      <c r="CH3877">
        <v>34635</v>
      </c>
      <c r="CI3877">
        <v>34635</v>
      </c>
      <c r="CJ3877">
        <v>34635</v>
      </c>
      <c r="CK3877">
        <v>34635</v>
      </c>
      <c r="CL3877">
        <v>34635</v>
      </c>
      <c r="CM3877">
        <v>34635</v>
      </c>
      <c r="CN3877">
        <v>34635</v>
      </c>
      <c r="CO3877">
        <v>34635</v>
      </c>
      <c r="CP3877">
        <v>34635</v>
      </c>
      <c r="CQ3877">
        <v>34635</v>
      </c>
      <c r="CR3877">
        <v>34635</v>
      </c>
      <c r="CS3877">
        <v>34635</v>
      </c>
      <c r="CT3877">
        <v>34635</v>
      </c>
      <c r="CU3877">
        <v>34635</v>
      </c>
      <c r="CV3877">
        <v>34635</v>
      </c>
      <c r="CW3877">
        <v>34635</v>
      </c>
      <c r="CX3877">
        <v>34635</v>
      </c>
      <c r="CY3877">
        <v>34635</v>
      </c>
      <c r="CZ3877">
        <v>34635</v>
      </c>
      <c r="DA3877">
        <v>34635</v>
      </c>
      <c r="DB3877">
        <v>34635</v>
      </c>
      <c r="DC3877">
        <v>34635</v>
      </c>
      <c r="DD3877">
        <v>34635</v>
      </c>
      <c r="DE3877">
        <v>34635</v>
      </c>
      <c r="DF3877">
        <v>34635</v>
      </c>
      <c r="DG3877">
        <v>34635</v>
      </c>
      <c r="DH3877">
        <v>34635</v>
      </c>
      <c r="DI3877">
        <v>34635</v>
      </c>
      <c r="DJ3877">
        <v>34635</v>
      </c>
      <c r="DK3877">
        <v>34635</v>
      </c>
      <c r="DL3877">
        <v>34635</v>
      </c>
      <c r="DM3877">
        <v>34635</v>
      </c>
      <c r="DN3877">
        <v>34635</v>
      </c>
      <c r="DO3877">
        <v>34635</v>
      </c>
      <c r="DP3877">
        <v>34635</v>
      </c>
      <c r="DQ3877">
        <v>34635</v>
      </c>
      <c r="DR3877">
        <v>34635</v>
      </c>
      <c r="DS3877">
        <v>34635</v>
      </c>
      <c r="DT3877">
        <v>34635</v>
      </c>
      <c r="DU3877">
        <v>34635</v>
      </c>
      <c r="DV3877">
        <v>34635</v>
      </c>
      <c r="DW3877">
        <v>34635</v>
      </c>
      <c r="DX3877">
        <v>34635</v>
      </c>
      <c r="DY3877">
        <v>34635</v>
      </c>
      <c r="DZ3877">
        <v>34635</v>
      </c>
      <c r="EA3877">
        <v>34635</v>
      </c>
      <c r="EB3877">
        <v>34635</v>
      </c>
      <c r="EC3877">
        <v>34635</v>
      </c>
      <c r="ED3877">
        <v>34635</v>
      </c>
      <c r="EE3877">
        <v>34635</v>
      </c>
      <c r="EF3877">
        <v>34635</v>
      </c>
      <c r="EG3877">
        <v>34635</v>
      </c>
      <c r="EH3877">
        <v>34635</v>
      </c>
      <c r="EI3877">
        <v>34635</v>
      </c>
      <c r="EJ3877">
        <v>34635</v>
      </c>
      <c r="EK3877">
        <v>34635</v>
      </c>
      <c r="EL3877">
        <v>34635</v>
      </c>
      <c r="EM3877">
        <v>34635</v>
      </c>
      <c r="EN3877">
        <v>34635</v>
      </c>
      <c r="EO3877">
        <v>34635</v>
      </c>
      <c r="EP3877">
        <v>34635</v>
      </c>
      <c r="EQ3877">
        <v>34635</v>
      </c>
      <c r="ER3877">
        <v>34635</v>
      </c>
      <c r="ES3877">
        <v>34635</v>
      </c>
      <c r="ET3877">
        <v>34635</v>
      </c>
      <c r="EU3877">
        <v>34635</v>
      </c>
      <c r="EV3877">
        <v>34635</v>
      </c>
      <c r="EW3877">
        <v>34635</v>
      </c>
      <c r="EX3877">
        <v>34635</v>
      </c>
      <c r="EY3877">
        <v>34635</v>
      </c>
      <c r="EZ3877">
        <v>34635</v>
      </c>
      <c r="FA3877">
        <v>34635</v>
      </c>
      <c r="FB3877">
        <v>34635</v>
      </c>
      <c r="FC3877">
        <v>34635</v>
      </c>
      <c r="FD3877">
        <v>34635</v>
      </c>
      <c r="FE3877">
        <v>34635</v>
      </c>
      <c r="FF3877">
        <v>34635</v>
      </c>
      <c r="FG3877">
        <v>34635</v>
      </c>
      <c r="FH3877">
        <v>34635</v>
      </c>
    </row>
    <row r="3878" spans="1:164">
      <c r="A3878" t="s">
        <v>3453</v>
      </c>
      <c r="B3878" t="s">
        <v>2085</v>
      </c>
      <c r="C3878" s="23">
        <v>45570</v>
      </c>
      <c r="D3878" s="23">
        <v>45574</v>
      </c>
      <c r="E3878">
        <v>3</v>
      </c>
      <c r="F3878">
        <v>10583</v>
      </c>
      <c r="G3878" t="s">
        <v>2193</v>
      </c>
      <c r="BX3878">
        <v>3254</v>
      </c>
      <c r="BY3878">
        <v>7329</v>
      </c>
    </row>
    <row r="3879" spans="1:164">
      <c r="A3879" t="s">
        <v>3453</v>
      </c>
      <c r="B3879" t="s">
        <v>2085</v>
      </c>
      <c r="C3879" s="23">
        <v>45570</v>
      </c>
      <c r="D3879" s="23">
        <v>45574</v>
      </c>
      <c r="E3879">
        <v>3</v>
      </c>
      <c r="F3879">
        <v>10583</v>
      </c>
      <c r="G3879" t="s">
        <v>2195</v>
      </c>
      <c r="BX3879">
        <v>3254</v>
      </c>
      <c r="BY3879">
        <v>10583</v>
      </c>
      <c r="BZ3879">
        <v>10583</v>
      </c>
      <c r="CA3879">
        <v>10583</v>
      </c>
      <c r="CB3879">
        <v>10583</v>
      </c>
      <c r="CC3879">
        <v>10583</v>
      </c>
      <c r="CD3879">
        <v>10583</v>
      </c>
      <c r="CE3879">
        <v>10583</v>
      </c>
      <c r="CF3879">
        <v>10583</v>
      </c>
      <c r="CG3879">
        <v>10583</v>
      </c>
      <c r="CH3879">
        <v>10583</v>
      </c>
      <c r="CI3879">
        <v>10583</v>
      </c>
      <c r="CJ3879">
        <v>10583</v>
      </c>
      <c r="CK3879">
        <v>10583</v>
      </c>
      <c r="CL3879">
        <v>10583</v>
      </c>
      <c r="CM3879">
        <v>10583</v>
      </c>
      <c r="CN3879">
        <v>10583</v>
      </c>
      <c r="CO3879">
        <v>10583</v>
      </c>
      <c r="CP3879">
        <v>10583</v>
      </c>
      <c r="CQ3879">
        <v>10583</v>
      </c>
      <c r="CR3879">
        <v>10583</v>
      </c>
      <c r="CS3879">
        <v>10583</v>
      </c>
      <c r="CT3879">
        <v>10583</v>
      </c>
      <c r="CU3879">
        <v>10583</v>
      </c>
      <c r="CV3879">
        <v>10583</v>
      </c>
      <c r="CW3879">
        <v>10583</v>
      </c>
      <c r="CX3879">
        <v>10583</v>
      </c>
      <c r="CY3879">
        <v>10583</v>
      </c>
      <c r="CZ3879">
        <v>10583</v>
      </c>
      <c r="DA3879">
        <v>10583</v>
      </c>
      <c r="DB3879">
        <v>10583</v>
      </c>
      <c r="DC3879">
        <v>10583</v>
      </c>
      <c r="DD3879">
        <v>10583</v>
      </c>
      <c r="DE3879">
        <v>10583</v>
      </c>
      <c r="DF3879">
        <v>10583</v>
      </c>
      <c r="DG3879">
        <v>10583</v>
      </c>
      <c r="DH3879">
        <v>10583</v>
      </c>
      <c r="DI3879">
        <v>10583</v>
      </c>
      <c r="DJ3879">
        <v>10583</v>
      </c>
      <c r="DK3879">
        <v>10583</v>
      </c>
      <c r="DL3879">
        <v>10583</v>
      </c>
      <c r="DM3879">
        <v>10583</v>
      </c>
      <c r="DN3879">
        <v>10583</v>
      </c>
      <c r="DO3879">
        <v>10583</v>
      </c>
      <c r="DP3879">
        <v>10583</v>
      </c>
      <c r="DQ3879">
        <v>10583</v>
      </c>
      <c r="DR3879">
        <v>10583</v>
      </c>
      <c r="DS3879">
        <v>10583</v>
      </c>
      <c r="DT3879">
        <v>10583</v>
      </c>
      <c r="DU3879">
        <v>10583</v>
      </c>
      <c r="DV3879">
        <v>10583</v>
      </c>
      <c r="DW3879">
        <v>10583</v>
      </c>
      <c r="DX3879">
        <v>10583</v>
      </c>
      <c r="DY3879">
        <v>10583</v>
      </c>
      <c r="DZ3879">
        <v>10583</v>
      </c>
      <c r="EA3879">
        <v>10583</v>
      </c>
      <c r="EB3879">
        <v>10583</v>
      </c>
      <c r="EC3879">
        <v>10583</v>
      </c>
      <c r="ED3879">
        <v>10583</v>
      </c>
      <c r="EE3879">
        <v>10583</v>
      </c>
      <c r="EF3879">
        <v>10583</v>
      </c>
      <c r="EG3879">
        <v>10583</v>
      </c>
      <c r="EH3879">
        <v>10583</v>
      </c>
      <c r="EI3879">
        <v>10583</v>
      </c>
      <c r="EJ3879">
        <v>10583</v>
      </c>
      <c r="EK3879">
        <v>10583</v>
      </c>
      <c r="EL3879">
        <v>10583</v>
      </c>
      <c r="EM3879">
        <v>10583</v>
      </c>
      <c r="EN3879">
        <v>10583</v>
      </c>
      <c r="EO3879">
        <v>10583</v>
      </c>
      <c r="EP3879">
        <v>10583</v>
      </c>
      <c r="EQ3879">
        <v>10583</v>
      </c>
      <c r="ER3879">
        <v>10583</v>
      </c>
      <c r="ES3879">
        <v>10583</v>
      </c>
      <c r="ET3879">
        <v>10583</v>
      </c>
      <c r="EU3879">
        <v>10583</v>
      </c>
      <c r="EV3879">
        <v>10583</v>
      </c>
      <c r="EW3879">
        <v>10583</v>
      </c>
      <c r="EX3879">
        <v>10583</v>
      </c>
      <c r="EY3879">
        <v>10583</v>
      </c>
      <c r="EZ3879">
        <v>10583</v>
      </c>
      <c r="FA3879">
        <v>10583</v>
      </c>
      <c r="FB3879">
        <v>10583</v>
      </c>
      <c r="FC3879">
        <v>10583</v>
      </c>
      <c r="FD3879">
        <v>10583</v>
      </c>
      <c r="FE3879">
        <v>10583</v>
      </c>
      <c r="FF3879">
        <v>10583</v>
      </c>
      <c r="FG3879">
        <v>10583</v>
      </c>
      <c r="FH3879">
        <v>10583</v>
      </c>
    </row>
    <row r="3880" spans="1:164">
      <c r="A3880" t="s">
        <v>3454</v>
      </c>
      <c r="B3880" t="s">
        <v>2087</v>
      </c>
      <c r="C3880" s="23">
        <v>45574</v>
      </c>
      <c r="D3880" s="23">
        <v>45575</v>
      </c>
      <c r="E3880">
        <v>1</v>
      </c>
      <c r="F3880">
        <v>2886</v>
      </c>
      <c r="G3880" t="s">
        <v>2193</v>
      </c>
      <c r="BY3880">
        <v>2886</v>
      </c>
    </row>
    <row r="3881" spans="1:164">
      <c r="A3881" t="s">
        <v>3454</v>
      </c>
      <c r="B3881" t="s">
        <v>2087</v>
      </c>
      <c r="C3881" s="23">
        <v>45574</v>
      </c>
      <c r="D3881" s="23">
        <v>45575</v>
      </c>
      <c r="E3881">
        <v>1</v>
      </c>
      <c r="F3881">
        <v>2886</v>
      </c>
      <c r="G3881" t="s">
        <v>2195</v>
      </c>
      <c r="BY3881">
        <v>2886</v>
      </c>
      <c r="BZ3881">
        <v>2886</v>
      </c>
      <c r="CA3881">
        <v>2886</v>
      </c>
      <c r="CB3881">
        <v>2886</v>
      </c>
      <c r="CC3881">
        <v>2886</v>
      </c>
      <c r="CD3881">
        <v>2886</v>
      </c>
      <c r="CE3881">
        <v>2886</v>
      </c>
      <c r="CF3881">
        <v>2886</v>
      </c>
      <c r="CG3881">
        <v>2886</v>
      </c>
      <c r="CH3881">
        <v>2886</v>
      </c>
      <c r="CI3881">
        <v>2886</v>
      </c>
      <c r="CJ3881">
        <v>2886</v>
      </c>
      <c r="CK3881">
        <v>2886</v>
      </c>
      <c r="CL3881">
        <v>2886</v>
      </c>
      <c r="CM3881">
        <v>2886</v>
      </c>
      <c r="CN3881">
        <v>2886</v>
      </c>
      <c r="CO3881">
        <v>2886</v>
      </c>
      <c r="CP3881">
        <v>2886</v>
      </c>
      <c r="CQ3881">
        <v>2886</v>
      </c>
      <c r="CR3881">
        <v>2886</v>
      </c>
      <c r="CS3881">
        <v>2886</v>
      </c>
      <c r="CT3881">
        <v>2886</v>
      </c>
      <c r="CU3881">
        <v>2886</v>
      </c>
      <c r="CV3881">
        <v>2886</v>
      </c>
      <c r="CW3881">
        <v>2886</v>
      </c>
      <c r="CX3881">
        <v>2886</v>
      </c>
      <c r="CY3881">
        <v>2886</v>
      </c>
      <c r="CZ3881">
        <v>2886</v>
      </c>
      <c r="DA3881">
        <v>2886</v>
      </c>
      <c r="DB3881">
        <v>2886</v>
      </c>
      <c r="DC3881">
        <v>2886</v>
      </c>
      <c r="DD3881">
        <v>2886</v>
      </c>
      <c r="DE3881">
        <v>2886</v>
      </c>
      <c r="DF3881">
        <v>2886</v>
      </c>
      <c r="DG3881">
        <v>2886</v>
      </c>
      <c r="DH3881">
        <v>2886</v>
      </c>
      <c r="DI3881">
        <v>2886</v>
      </c>
      <c r="DJ3881">
        <v>2886</v>
      </c>
      <c r="DK3881">
        <v>2886</v>
      </c>
      <c r="DL3881">
        <v>2886</v>
      </c>
      <c r="DM3881">
        <v>2886</v>
      </c>
      <c r="DN3881">
        <v>2886</v>
      </c>
      <c r="DO3881">
        <v>2886</v>
      </c>
      <c r="DP3881">
        <v>2886</v>
      </c>
      <c r="DQ3881">
        <v>2886</v>
      </c>
      <c r="DR3881">
        <v>2886</v>
      </c>
      <c r="DS3881">
        <v>2886</v>
      </c>
      <c r="DT3881">
        <v>2886</v>
      </c>
      <c r="DU3881">
        <v>2886</v>
      </c>
      <c r="DV3881">
        <v>2886</v>
      </c>
      <c r="DW3881">
        <v>2886</v>
      </c>
      <c r="DX3881">
        <v>2886</v>
      </c>
      <c r="DY3881">
        <v>2886</v>
      </c>
      <c r="DZ3881">
        <v>2886</v>
      </c>
      <c r="EA3881">
        <v>2886</v>
      </c>
      <c r="EB3881">
        <v>2886</v>
      </c>
      <c r="EC3881">
        <v>2886</v>
      </c>
      <c r="ED3881">
        <v>2886</v>
      </c>
      <c r="EE3881">
        <v>2886</v>
      </c>
      <c r="EF3881">
        <v>2886</v>
      </c>
      <c r="EG3881">
        <v>2886</v>
      </c>
      <c r="EH3881">
        <v>2886</v>
      </c>
      <c r="EI3881">
        <v>2886</v>
      </c>
      <c r="EJ3881">
        <v>2886</v>
      </c>
      <c r="EK3881">
        <v>2886</v>
      </c>
      <c r="EL3881">
        <v>2886</v>
      </c>
      <c r="EM3881">
        <v>2886</v>
      </c>
      <c r="EN3881">
        <v>2886</v>
      </c>
      <c r="EO3881">
        <v>2886</v>
      </c>
      <c r="EP3881">
        <v>2886</v>
      </c>
      <c r="EQ3881">
        <v>2886</v>
      </c>
      <c r="ER3881">
        <v>2886</v>
      </c>
      <c r="ES3881">
        <v>2886</v>
      </c>
      <c r="ET3881">
        <v>2886</v>
      </c>
      <c r="EU3881">
        <v>2886</v>
      </c>
      <c r="EV3881">
        <v>2886</v>
      </c>
      <c r="EW3881">
        <v>2886</v>
      </c>
      <c r="EX3881">
        <v>2886</v>
      </c>
      <c r="EY3881">
        <v>2886</v>
      </c>
      <c r="EZ3881">
        <v>2886</v>
      </c>
      <c r="FA3881">
        <v>2886</v>
      </c>
      <c r="FB3881">
        <v>2886</v>
      </c>
      <c r="FC3881">
        <v>2886</v>
      </c>
      <c r="FD3881">
        <v>2886</v>
      </c>
      <c r="FE3881">
        <v>2886</v>
      </c>
      <c r="FF3881">
        <v>2886</v>
      </c>
      <c r="FG3881">
        <v>2886</v>
      </c>
      <c r="FH3881">
        <v>2886</v>
      </c>
    </row>
    <row r="3882" spans="1:164">
      <c r="A3882" t="s">
        <v>3164</v>
      </c>
      <c r="C3882" s="23">
        <v>45541</v>
      </c>
      <c r="D3882" s="23">
        <v>45554</v>
      </c>
      <c r="E3882">
        <v>11</v>
      </c>
      <c r="F3882">
        <v>31668</v>
      </c>
      <c r="G3882" t="s">
        <v>2193</v>
      </c>
      <c r="BT3882">
        <v>2201</v>
      </c>
      <c r="BU3882">
        <v>24875</v>
      </c>
      <c r="BV3882">
        <v>4592</v>
      </c>
    </row>
    <row r="3883" spans="1:164">
      <c r="A3883" t="s">
        <v>3164</v>
      </c>
      <c r="C3883" s="23">
        <v>45541</v>
      </c>
      <c r="D3883" s="23">
        <v>45554</v>
      </c>
      <c r="E3883">
        <v>11</v>
      </c>
      <c r="F3883">
        <v>31668</v>
      </c>
      <c r="G3883" t="s">
        <v>2195</v>
      </c>
      <c r="BT3883">
        <v>2201</v>
      </c>
      <c r="BU3883">
        <v>27076</v>
      </c>
      <c r="BV3883">
        <v>31668</v>
      </c>
      <c r="BW3883">
        <v>31668</v>
      </c>
      <c r="BX3883">
        <v>31668</v>
      </c>
      <c r="BY3883">
        <v>31668</v>
      </c>
      <c r="BZ3883">
        <v>31668</v>
      </c>
      <c r="CA3883">
        <v>31668</v>
      </c>
      <c r="CB3883">
        <v>31668</v>
      </c>
      <c r="CC3883">
        <v>31668</v>
      </c>
      <c r="CD3883">
        <v>31668</v>
      </c>
      <c r="CE3883">
        <v>31668</v>
      </c>
      <c r="CF3883">
        <v>31668</v>
      </c>
      <c r="CG3883">
        <v>31668</v>
      </c>
      <c r="CH3883">
        <v>31668</v>
      </c>
      <c r="CI3883">
        <v>31668</v>
      </c>
      <c r="CJ3883">
        <v>31668</v>
      </c>
      <c r="CK3883">
        <v>31668</v>
      </c>
      <c r="CL3883">
        <v>31668</v>
      </c>
      <c r="CM3883">
        <v>31668</v>
      </c>
      <c r="CN3883">
        <v>31668</v>
      </c>
      <c r="CO3883">
        <v>31668</v>
      </c>
      <c r="CP3883">
        <v>31668</v>
      </c>
      <c r="CQ3883">
        <v>31668</v>
      </c>
      <c r="CR3883">
        <v>31668</v>
      </c>
      <c r="CS3883">
        <v>31668</v>
      </c>
      <c r="CT3883">
        <v>31668</v>
      </c>
      <c r="CU3883">
        <v>31668</v>
      </c>
      <c r="CV3883">
        <v>31668</v>
      </c>
      <c r="CW3883">
        <v>31668</v>
      </c>
      <c r="CX3883">
        <v>31668</v>
      </c>
      <c r="CY3883">
        <v>31668</v>
      </c>
      <c r="CZ3883">
        <v>31668</v>
      </c>
      <c r="DA3883">
        <v>31668</v>
      </c>
      <c r="DB3883">
        <v>31668</v>
      </c>
      <c r="DC3883">
        <v>31668</v>
      </c>
      <c r="DD3883">
        <v>31668</v>
      </c>
      <c r="DE3883">
        <v>31668</v>
      </c>
      <c r="DF3883">
        <v>31668</v>
      </c>
      <c r="DG3883">
        <v>31668</v>
      </c>
      <c r="DH3883">
        <v>31668</v>
      </c>
      <c r="DI3883">
        <v>31668</v>
      </c>
      <c r="DJ3883">
        <v>31668</v>
      </c>
      <c r="DK3883">
        <v>31668</v>
      </c>
      <c r="DL3883">
        <v>31668</v>
      </c>
      <c r="DM3883">
        <v>31668</v>
      </c>
      <c r="DN3883">
        <v>31668</v>
      </c>
      <c r="DO3883">
        <v>31668</v>
      </c>
      <c r="DP3883">
        <v>31668</v>
      </c>
      <c r="DQ3883">
        <v>31668</v>
      </c>
      <c r="DR3883">
        <v>31668</v>
      </c>
      <c r="DS3883">
        <v>31668</v>
      </c>
      <c r="DT3883">
        <v>31668</v>
      </c>
      <c r="DU3883">
        <v>31668</v>
      </c>
      <c r="DV3883">
        <v>31668</v>
      </c>
      <c r="DW3883">
        <v>31668</v>
      </c>
      <c r="DX3883">
        <v>31668</v>
      </c>
      <c r="DY3883">
        <v>31668</v>
      </c>
      <c r="DZ3883">
        <v>31668</v>
      </c>
      <c r="EA3883">
        <v>31668</v>
      </c>
      <c r="EB3883">
        <v>31668</v>
      </c>
      <c r="EC3883">
        <v>31668</v>
      </c>
      <c r="ED3883">
        <v>31668</v>
      </c>
      <c r="EE3883">
        <v>31668</v>
      </c>
      <c r="EF3883">
        <v>31668</v>
      </c>
      <c r="EG3883">
        <v>31668</v>
      </c>
      <c r="EH3883">
        <v>31668</v>
      </c>
      <c r="EI3883">
        <v>31668</v>
      </c>
      <c r="EJ3883">
        <v>31668</v>
      </c>
      <c r="EK3883">
        <v>31668</v>
      </c>
      <c r="EL3883">
        <v>31668</v>
      </c>
      <c r="EM3883">
        <v>31668</v>
      </c>
      <c r="EN3883">
        <v>31668</v>
      </c>
      <c r="EO3883">
        <v>31668</v>
      </c>
      <c r="EP3883">
        <v>31668</v>
      </c>
      <c r="EQ3883">
        <v>31668</v>
      </c>
      <c r="ER3883">
        <v>31668</v>
      </c>
      <c r="ES3883">
        <v>31668</v>
      </c>
      <c r="ET3883">
        <v>31668</v>
      </c>
      <c r="EU3883">
        <v>31668</v>
      </c>
      <c r="EV3883">
        <v>31668</v>
      </c>
      <c r="EW3883">
        <v>31668</v>
      </c>
      <c r="EX3883">
        <v>31668</v>
      </c>
      <c r="EY3883">
        <v>31668</v>
      </c>
      <c r="EZ3883">
        <v>31668</v>
      </c>
      <c r="FA3883">
        <v>31668</v>
      </c>
      <c r="FB3883">
        <v>31668</v>
      </c>
      <c r="FC3883">
        <v>31668</v>
      </c>
      <c r="FD3883">
        <v>31668</v>
      </c>
      <c r="FE3883">
        <v>31668</v>
      </c>
      <c r="FF3883">
        <v>31668</v>
      </c>
      <c r="FG3883">
        <v>31668</v>
      </c>
      <c r="FH3883">
        <v>31668</v>
      </c>
    </row>
    <row r="3884" spans="1:164">
      <c r="A3884" t="s">
        <v>3455</v>
      </c>
      <c r="B3884" t="s">
        <v>2089</v>
      </c>
      <c r="C3884" s="23">
        <v>45541</v>
      </c>
      <c r="D3884" s="23">
        <v>45554</v>
      </c>
      <c r="E3884">
        <v>11</v>
      </c>
      <c r="F3884">
        <v>15834</v>
      </c>
      <c r="G3884" t="s">
        <v>2193</v>
      </c>
      <c r="BT3884">
        <v>1100</v>
      </c>
      <c r="BU3884">
        <v>12437</v>
      </c>
      <c r="BV3884">
        <v>2296</v>
      </c>
    </row>
    <row r="3885" spans="1:164">
      <c r="A3885" t="s">
        <v>3455</v>
      </c>
      <c r="B3885" t="s">
        <v>2089</v>
      </c>
      <c r="C3885" s="23">
        <v>45541</v>
      </c>
      <c r="D3885" s="23">
        <v>45554</v>
      </c>
      <c r="E3885">
        <v>11</v>
      </c>
      <c r="F3885">
        <v>15834</v>
      </c>
      <c r="G3885" t="s">
        <v>2195</v>
      </c>
      <c r="BT3885">
        <v>1100</v>
      </c>
      <c r="BU3885">
        <v>13538</v>
      </c>
      <c r="BV3885">
        <v>15834</v>
      </c>
      <c r="BW3885">
        <v>15834</v>
      </c>
      <c r="BX3885">
        <v>15834</v>
      </c>
      <c r="BY3885">
        <v>15834</v>
      </c>
      <c r="BZ3885">
        <v>15834</v>
      </c>
      <c r="CA3885">
        <v>15834</v>
      </c>
      <c r="CB3885">
        <v>15834</v>
      </c>
      <c r="CC3885">
        <v>15834</v>
      </c>
      <c r="CD3885">
        <v>15834</v>
      </c>
      <c r="CE3885">
        <v>15834</v>
      </c>
      <c r="CF3885">
        <v>15834</v>
      </c>
      <c r="CG3885">
        <v>15834</v>
      </c>
      <c r="CH3885">
        <v>15834</v>
      </c>
      <c r="CI3885">
        <v>15834</v>
      </c>
      <c r="CJ3885">
        <v>15834</v>
      </c>
      <c r="CK3885">
        <v>15834</v>
      </c>
      <c r="CL3885">
        <v>15834</v>
      </c>
      <c r="CM3885">
        <v>15834</v>
      </c>
      <c r="CN3885">
        <v>15834</v>
      </c>
      <c r="CO3885">
        <v>15834</v>
      </c>
      <c r="CP3885">
        <v>15834</v>
      </c>
      <c r="CQ3885">
        <v>15834</v>
      </c>
      <c r="CR3885">
        <v>15834</v>
      </c>
      <c r="CS3885">
        <v>15834</v>
      </c>
      <c r="CT3885">
        <v>15834</v>
      </c>
      <c r="CU3885">
        <v>15834</v>
      </c>
      <c r="CV3885">
        <v>15834</v>
      </c>
      <c r="CW3885">
        <v>15834</v>
      </c>
      <c r="CX3885">
        <v>15834</v>
      </c>
      <c r="CY3885">
        <v>15834</v>
      </c>
      <c r="CZ3885">
        <v>15834</v>
      </c>
      <c r="DA3885">
        <v>15834</v>
      </c>
      <c r="DB3885">
        <v>15834</v>
      </c>
      <c r="DC3885">
        <v>15834</v>
      </c>
      <c r="DD3885">
        <v>15834</v>
      </c>
      <c r="DE3885">
        <v>15834</v>
      </c>
      <c r="DF3885">
        <v>15834</v>
      </c>
      <c r="DG3885">
        <v>15834</v>
      </c>
      <c r="DH3885">
        <v>15834</v>
      </c>
      <c r="DI3885">
        <v>15834</v>
      </c>
      <c r="DJ3885">
        <v>15834</v>
      </c>
      <c r="DK3885">
        <v>15834</v>
      </c>
      <c r="DL3885">
        <v>15834</v>
      </c>
      <c r="DM3885">
        <v>15834</v>
      </c>
      <c r="DN3885">
        <v>15834</v>
      </c>
      <c r="DO3885">
        <v>15834</v>
      </c>
      <c r="DP3885">
        <v>15834</v>
      </c>
      <c r="DQ3885">
        <v>15834</v>
      </c>
      <c r="DR3885">
        <v>15834</v>
      </c>
      <c r="DS3885">
        <v>15834</v>
      </c>
      <c r="DT3885">
        <v>15834</v>
      </c>
      <c r="DU3885">
        <v>15834</v>
      </c>
      <c r="DV3885">
        <v>15834</v>
      </c>
      <c r="DW3885">
        <v>15834</v>
      </c>
      <c r="DX3885">
        <v>15834</v>
      </c>
      <c r="DY3885">
        <v>15834</v>
      </c>
      <c r="DZ3885">
        <v>15834</v>
      </c>
      <c r="EA3885">
        <v>15834</v>
      </c>
      <c r="EB3885">
        <v>15834</v>
      </c>
      <c r="EC3885">
        <v>15834</v>
      </c>
      <c r="ED3885">
        <v>15834</v>
      </c>
      <c r="EE3885">
        <v>15834</v>
      </c>
      <c r="EF3885">
        <v>15834</v>
      </c>
      <c r="EG3885">
        <v>15834</v>
      </c>
      <c r="EH3885">
        <v>15834</v>
      </c>
      <c r="EI3885">
        <v>15834</v>
      </c>
      <c r="EJ3885">
        <v>15834</v>
      </c>
      <c r="EK3885">
        <v>15834</v>
      </c>
      <c r="EL3885">
        <v>15834</v>
      </c>
      <c r="EM3885">
        <v>15834</v>
      </c>
      <c r="EN3885">
        <v>15834</v>
      </c>
      <c r="EO3885">
        <v>15834</v>
      </c>
      <c r="EP3885">
        <v>15834</v>
      </c>
      <c r="EQ3885">
        <v>15834</v>
      </c>
      <c r="ER3885">
        <v>15834</v>
      </c>
      <c r="ES3885">
        <v>15834</v>
      </c>
      <c r="ET3885">
        <v>15834</v>
      </c>
      <c r="EU3885">
        <v>15834</v>
      </c>
      <c r="EV3885">
        <v>15834</v>
      </c>
      <c r="EW3885">
        <v>15834</v>
      </c>
      <c r="EX3885">
        <v>15834</v>
      </c>
      <c r="EY3885">
        <v>15834</v>
      </c>
      <c r="EZ3885">
        <v>15834</v>
      </c>
      <c r="FA3885">
        <v>15834</v>
      </c>
      <c r="FB3885">
        <v>15834</v>
      </c>
      <c r="FC3885">
        <v>15834</v>
      </c>
      <c r="FD3885">
        <v>15834</v>
      </c>
      <c r="FE3885">
        <v>15834</v>
      </c>
      <c r="FF3885">
        <v>15834</v>
      </c>
      <c r="FG3885">
        <v>15834</v>
      </c>
      <c r="FH3885">
        <v>15834</v>
      </c>
    </row>
    <row r="3886" spans="1:164">
      <c r="A3886" t="s">
        <v>3456</v>
      </c>
      <c r="B3886" t="s">
        <v>2091</v>
      </c>
      <c r="C3886" s="23">
        <v>45541</v>
      </c>
      <c r="D3886" s="23">
        <v>45554</v>
      </c>
      <c r="E3886">
        <v>11</v>
      </c>
      <c r="F3886">
        <v>15834</v>
      </c>
      <c r="G3886" t="s">
        <v>2193</v>
      </c>
      <c r="BT3886">
        <v>1100</v>
      </c>
      <c r="BU3886">
        <v>12437</v>
      </c>
      <c r="BV3886">
        <v>2296</v>
      </c>
    </row>
    <row r="3887" spans="1:164">
      <c r="A3887" t="s">
        <v>3456</v>
      </c>
      <c r="B3887" t="s">
        <v>2091</v>
      </c>
      <c r="C3887" s="23">
        <v>45541</v>
      </c>
      <c r="D3887" s="23">
        <v>45554</v>
      </c>
      <c r="E3887">
        <v>11</v>
      </c>
      <c r="F3887">
        <v>15834</v>
      </c>
      <c r="G3887" t="s">
        <v>2195</v>
      </c>
      <c r="BT3887">
        <v>1100</v>
      </c>
      <c r="BU3887">
        <v>13538</v>
      </c>
      <c r="BV3887">
        <v>15834</v>
      </c>
      <c r="BW3887">
        <v>15834</v>
      </c>
      <c r="BX3887">
        <v>15834</v>
      </c>
      <c r="BY3887">
        <v>15834</v>
      </c>
      <c r="BZ3887">
        <v>15834</v>
      </c>
      <c r="CA3887">
        <v>15834</v>
      </c>
      <c r="CB3887">
        <v>15834</v>
      </c>
      <c r="CC3887">
        <v>15834</v>
      </c>
      <c r="CD3887">
        <v>15834</v>
      </c>
      <c r="CE3887">
        <v>15834</v>
      </c>
      <c r="CF3887">
        <v>15834</v>
      </c>
      <c r="CG3887">
        <v>15834</v>
      </c>
      <c r="CH3887">
        <v>15834</v>
      </c>
      <c r="CI3887">
        <v>15834</v>
      </c>
      <c r="CJ3887">
        <v>15834</v>
      </c>
      <c r="CK3887">
        <v>15834</v>
      </c>
      <c r="CL3887">
        <v>15834</v>
      </c>
      <c r="CM3887">
        <v>15834</v>
      </c>
      <c r="CN3887">
        <v>15834</v>
      </c>
      <c r="CO3887">
        <v>15834</v>
      </c>
      <c r="CP3887">
        <v>15834</v>
      </c>
      <c r="CQ3887">
        <v>15834</v>
      </c>
      <c r="CR3887">
        <v>15834</v>
      </c>
      <c r="CS3887">
        <v>15834</v>
      </c>
      <c r="CT3887">
        <v>15834</v>
      </c>
      <c r="CU3887">
        <v>15834</v>
      </c>
      <c r="CV3887">
        <v>15834</v>
      </c>
      <c r="CW3887">
        <v>15834</v>
      </c>
      <c r="CX3887">
        <v>15834</v>
      </c>
      <c r="CY3887">
        <v>15834</v>
      </c>
      <c r="CZ3887">
        <v>15834</v>
      </c>
      <c r="DA3887">
        <v>15834</v>
      </c>
      <c r="DB3887">
        <v>15834</v>
      </c>
      <c r="DC3887">
        <v>15834</v>
      </c>
      <c r="DD3887">
        <v>15834</v>
      </c>
      <c r="DE3887">
        <v>15834</v>
      </c>
      <c r="DF3887">
        <v>15834</v>
      </c>
      <c r="DG3887">
        <v>15834</v>
      </c>
      <c r="DH3887">
        <v>15834</v>
      </c>
      <c r="DI3887">
        <v>15834</v>
      </c>
      <c r="DJ3887">
        <v>15834</v>
      </c>
      <c r="DK3887">
        <v>15834</v>
      </c>
      <c r="DL3887">
        <v>15834</v>
      </c>
      <c r="DM3887">
        <v>15834</v>
      </c>
      <c r="DN3887">
        <v>15834</v>
      </c>
      <c r="DO3887">
        <v>15834</v>
      </c>
      <c r="DP3887">
        <v>15834</v>
      </c>
      <c r="DQ3887">
        <v>15834</v>
      </c>
      <c r="DR3887">
        <v>15834</v>
      </c>
      <c r="DS3887">
        <v>15834</v>
      </c>
      <c r="DT3887">
        <v>15834</v>
      </c>
      <c r="DU3887">
        <v>15834</v>
      </c>
      <c r="DV3887">
        <v>15834</v>
      </c>
      <c r="DW3887">
        <v>15834</v>
      </c>
      <c r="DX3887">
        <v>15834</v>
      </c>
      <c r="DY3887">
        <v>15834</v>
      </c>
      <c r="DZ3887">
        <v>15834</v>
      </c>
      <c r="EA3887">
        <v>15834</v>
      </c>
      <c r="EB3887">
        <v>15834</v>
      </c>
      <c r="EC3887">
        <v>15834</v>
      </c>
      <c r="ED3887">
        <v>15834</v>
      </c>
      <c r="EE3887">
        <v>15834</v>
      </c>
      <c r="EF3887">
        <v>15834</v>
      </c>
      <c r="EG3887">
        <v>15834</v>
      </c>
      <c r="EH3887">
        <v>15834</v>
      </c>
      <c r="EI3887">
        <v>15834</v>
      </c>
      <c r="EJ3887">
        <v>15834</v>
      </c>
      <c r="EK3887">
        <v>15834</v>
      </c>
      <c r="EL3887">
        <v>15834</v>
      </c>
      <c r="EM3887">
        <v>15834</v>
      </c>
      <c r="EN3887">
        <v>15834</v>
      </c>
      <c r="EO3887">
        <v>15834</v>
      </c>
      <c r="EP3887">
        <v>15834</v>
      </c>
      <c r="EQ3887">
        <v>15834</v>
      </c>
      <c r="ER3887">
        <v>15834</v>
      </c>
      <c r="ES3887">
        <v>15834</v>
      </c>
      <c r="ET3887">
        <v>15834</v>
      </c>
      <c r="EU3887">
        <v>15834</v>
      </c>
      <c r="EV3887">
        <v>15834</v>
      </c>
      <c r="EW3887">
        <v>15834</v>
      </c>
      <c r="EX3887">
        <v>15834</v>
      </c>
      <c r="EY3887">
        <v>15834</v>
      </c>
      <c r="EZ3887">
        <v>15834</v>
      </c>
      <c r="FA3887">
        <v>15834</v>
      </c>
      <c r="FB3887">
        <v>15834</v>
      </c>
      <c r="FC3887">
        <v>15834</v>
      </c>
      <c r="FD3887">
        <v>15834</v>
      </c>
      <c r="FE3887">
        <v>15834</v>
      </c>
      <c r="FF3887">
        <v>15834</v>
      </c>
      <c r="FG3887">
        <v>15834</v>
      </c>
      <c r="FH3887">
        <v>15834</v>
      </c>
    </row>
    <row r="3888" spans="1:164">
      <c r="A3888" t="s">
        <v>3457</v>
      </c>
      <c r="C3888" s="23">
        <v>45610</v>
      </c>
      <c r="D3888" s="23">
        <v>45796</v>
      </c>
      <c r="E3888">
        <v>160</v>
      </c>
      <c r="F3888">
        <v>221680</v>
      </c>
      <c r="G3888" t="s">
        <v>2193</v>
      </c>
      <c r="CD3888">
        <v>1288</v>
      </c>
      <c r="CE3888">
        <v>2576</v>
      </c>
      <c r="CF3888">
        <v>2576</v>
      </c>
      <c r="CG3888">
        <v>2576</v>
      </c>
      <c r="CH3888">
        <v>2576</v>
      </c>
      <c r="CI3888">
        <v>2576</v>
      </c>
      <c r="CJ3888">
        <v>2576</v>
      </c>
      <c r="CK3888">
        <v>2576</v>
      </c>
      <c r="CL3888">
        <v>2576</v>
      </c>
      <c r="CM3888">
        <v>3577</v>
      </c>
      <c r="CN3888">
        <v>16167</v>
      </c>
      <c r="CO3888">
        <v>27337</v>
      </c>
      <c r="CP3888">
        <v>7530</v>
      </c>
      <c r="CQ3888">
        <v>16055</v>
      </c>
      <c r="CR3888">
        <v>13693</v>
      </c>
      <c r="CS3888">
        <v>11414</v>
      </c>
      <c r="CT3888">
        <v>8705</v>
      </c>
      <c r="CU3888">
        <v>5471</v>
      </c>
      <c r="CV3888">
        <v>6190</v>
      </c>
      <c r="CW3888">
        <v>15817</v>
      </c>
      <c r="CX3888">
        <v>15817</v>
      </c>
      <c r="CY3888">
        <v>7672</v>
      </c>
      <c r="CZ3888">
        <v>8388</v>
      </c>
      <c r="DA3888">
        <v>8760</v>
      </c>
      <c r="DB3888">
        <v>8760</v>
      </c>
      <c r="DC3888">
        <v>8760</v>
      </c>
      <c r="DD3888">
        <v>8760</v>
      </c>
      <c r="DE3888">
        <v>909</v>
      </c>
    </row>
    <row r="3889" spans="1:164">
      <c r="A3889" t="s">
        <v>3457</v>
      </c>
      <c r="C3889" s="23">
        <v>45610</v>
      </c>
      <c r="D3889" s="23">
        <v>45796</v>
      </c>
      <c r="E3889">
        <v>160</v>
      </c>
      <c r="F3889">
        <v>221680</v>
      </c>
      <c r="G3889" t="s">
        <v>2195</v>
      </c>
      <c r="CD3889">
        <v>1288</v>
      </c>
      <c r="CE3889">
        <v>3864</v>
      </c>
      <c r="CF3889">
        <v>6441</v>
      </c>
      <c r="CG3889">
        <v>9017</v>
      </c>
      <c r="CH3889">
        <v>11593</v>
      </c>
      <c r="CI3889">
        <v>14170</v>
      </c>
      <c r="CJ3889">
        <v>16746</v>
      </c>
      <c r="CK3889">
        <v>19322</v>
      </c>
      <c r="CL3889">
        <v>21899</v>
      </c>
      <c r="CM3889">
        <v>25476</v>
      </c>
      <c r="CN3889">
        <v>41643</v>
      </c>
      <c r="CO3889">
        <v>68980</v>
      </c>
      <c r="CP3889">
        <v>76510</v>
      </c>
      <c r="CQ3889">
        <v>92566</v>
      </c>
      <c r="CR3889">
        <v>106258</v>
      </c>
      <c r="CS3889">
        <v>117672</v>
      </c>
      <c r="CT3889">
        <v>126377</v>
      </c>
      <c r="CU3889">
        <v>131848</v>
      </c>
      <c r="CV3889">
        <v>138039</v>
      </c>
      <c r="CW3889">
        <v>153855</v>
      </c>
      <c r="CX3889">
        <v>169672</v>
      </c>
      <c r="CY3889">
        <v>177344</v>
      </c>
      <c r="CZ3889">
        <v>185732</v>
      </c>
      <c r="DA3889">
        <v>194492</v>
      </c>
      <c r="DB3889">
        <v>203252</v>
      </c>
      <c r="DC3889">
        <v>212011</v>
      </c>
      <c r="DD3889">
        <v>220771</v>
      </c>
      <c r="DE3889">
        <v>221680</v>
      </c>
      <c r="DF3889">
        <v>221680</v>
      </c>
      <c r="DG3889">
        <v>221680</v>
      </c>
      <c r="DH3889">
        <v>221680</v>
      </c>
      <c r="DI3889">
        <v>221680</v>
      </c>
      <c r="DJ3889">
        <v>221680</v>
      </c>
      <c r="DK3889">
        <v>221680</v>
      </c>
      <c r="DL3889">
        <v>221680</v>
      </c>
      <c r="DM3889">
        <v>221680</v>
      </c>
      <c r="DN3889">
        <v>221680</v>
      </c>
      <c r="DO3889">
        <v>221680</v>
      </c>
      <c r="DP3889">
        <v>221680</v>
      </c>
      <c r="DQ3889">
        <v>221680</v>
      </c>
      <c r="DR3889">
        <v>221680</v>
      </c>
      <c r="DS3889">
        <v>221680</v>
      </c>
      <c r="DT3889">
        <v>221680</v>
      </c>
      <c r="DU3889">
        <v>221680</v>
      </c>
      <c r="DV3889">
        <v>221680</v>
      </c>
      <c r="DW3889">
        <v>221680</v>
      </c>
      <c r="DX3889">
        <v>221680</v>
      </c>
      <c r="DY3889">
        <v>221680</v>
      </c>
      <c r="DZ3889">
        <v>221680</v>
      </c>
      <c r="EA3889">
        <v>221680</v>
      </c>
      <c r="EB3889">
        <v>221680</v>
      </c>
      <c r="EC3889">
        <v>221680</v>
      </c>
      <c r="ED3889">
        <v>221680</v>
      </c>
      <c r="EE3889">
        <v>221680</v>
      </c>
      <c r="EF3889">
        <v>221680</v>
      </c>
      <c r="EG3889">
        <v>221680</v>
      </c>
      <c r="EH3889">
        <v>221680</v>
      </c>
      <c r="EI3889">
        <v>221680</v>
      </c>
      <c r="EJ3889">
        <v>221680</v>
      </c>
      <c r="EK3889">
        <v>221680</v>
      </c>
      <c r="EL3889">
        <v>221680</v>
      </c>
      <c r="EM3889">
        <v>221680</v>
      </c>
      <c r="EN3889">
        <v>221680</v>
      </c>
      <c r="EO3889">
        <v>221680</v>
      </c>
      <c r="EP3889">
        <v>221680</v>
      </c>
      <c r="EQ3889">
        <v>221680</v>
      </c>
      <c r="ER3889">
        <v>221680</v>
      </c>
      <c r="ES3889">
        <v>221680</v>
      </c>
      <c r="ET3889">
        <v>221680</v>
      </c>
      <c r="EU3889">
        <v>221680</v>
      </c>
      <c r="EV3889">
        <v>221680</v>
      </c>
      <c r="EW3889">
        <v>221680</v>
      </c>
      <c r="EX3889">
        <v>221680</v>
      </c>
      <c r="EY3889">
        <v>221680</v>
      </c>
      <c r="EZ3889">
        <v>221680</v>
      </c>
      <c r="FA3889">
        <v>221680</v>
      </c>
      <c r="FB3889">
        <v>221680</v>
      </c>
      <c r="FC3889">
        <v>221680</v>
      </c>
      <c r="FD3889">
        <v>221680</v>
      </c>
      <c r="FE3889">
        <v>221680</v>
      </c>
      <c r="FF3889">
        <v>221680</v>
      </c>
      <c r="FG3889">
        <v>221680</v>
      </c>
      <c r="FH3889">
        <v>221680</v>
      </c>
    </row>
    <row r="3890" spans="1:164">
      <c r="A3890" t="s">
        <v>3121</v>
      </c>
      <c r="C3890" s="23">
        <v>45610</v>
      </c>
      <c r="D3890" s="23">
        <v>45796</v>
      </c>
      <c r="E3890">
        <v>160</v>
      </c>
      <c r="F3890">
        <v>221680</v>
      </c>
      <c r="G3890" t="s">
        <v>2193</v>
      </c>
      <c r="CD3890">
        <v>1288</v>
      </c>
      <c r="CE3890">
        <v>2576</v>
      </c>
      <c r="CF3890">
        <v>2576</v>
      </c>
      <c r="CG3890">
        <v>2576</v>
      </c>
      <c r="CH3890">
        <v>2576</v>
      </c>
      <c r="CI3890">
        <v>2576</v>
      </c>
      <c r="CJ3890">
        <v>2576</v>
      </c>
      <c r="CK3890">
        <v>2576</v>
      </c>
      <c r="CL3890">
        <v>2576</v>
      </c>
      <c r="CM3890">
        <v>3577</v>
      </c>
      <c r="CN3890">
        <v>16167</v>
      </c>
      <c r="CO3890">
        <v>27337</v>
      </c>
      <c r="CP3890">
        <v>7530</v>
      </c>
      <c r="CQ3890">
        <v>16055</v>
      </c>
      <c r="CR3890">
        <v>13693</v>
      </c>
      <c r="CS3890">
        <v>11414</v>
      </c>
      <c r="CT3890">
        <v>8705</v>
      </c>
      <c r="CU3890">
        <v>5471</v>
      </c>
      <c r="CV3890">
        <v>6190</v>
      </c>
      <c r="CW3890">
        <v>15817</v>
      </c>
      <c r="CX3890">
        <v>15817</v>
      </c>
      <c r="CY3890">
        <v>7672</v>
      </c>
      <c r="CZ3890">
        <v>8388</v>
      </c>
      <c r="DA3890">
        <v>8760</v>
      </c>
      <c r="DB3890">
        <v>8760</v>
      </c>
      <c r="DC3890">
        <v>8760</v>
      </c>
      <c r="DD3890">
        <v>8760</v>
      </c>
      <c r="DE3890">
        <v>909</v>
      </c>
    </row>
    <row r="3891" spans="1:164">
      <c r="A3891" t="s">
        <v>3121</v>
      </c>
      <c r="C3891" s="23">
        <v>45610</v>
      </c>
      <c r="D3891" s="23">
        <v>45796</v>
      </c>
      <c r="E3891">
        <v>160</v>
      </c>
      <c r="F3891">
        <v>221680</v>
      </c>
      <c r="G3891" t="s">
        <v>2195</v>
      </c>
      <c r="CD3891">
        <v>1288</v>
      </c>
      <c r="CE3891">
        <v>3864</v>
      </c>
      <c r="CF3891">
        <v>6441</v>
      </c>
      <c r="CG3891">
        <v>9017</v>
      </c>
      <c r="CH3891">
        <v>11593</v>
      </c>
      <c r="CI3891">
        <v>14170</v>
      </c>
      <c r="CJ3891">
        <v>16746</v>
      </c>
      <c r="CK3891">
        <v>19322</v>
      </c>
      <c r="CL3891">
        <v>21899</v>
      </c>
      <c r="CM3891">
        <v>25476</v>
      </c>
      <c r="CN3891">
        <v>41643</v>
      </c>
      <c r="CO3891">
        <v>68980</v>
      </c>
      <c r="CP3891">
        <v>76510</v>
      </c>
      <c r="CQ3891">
        <v>92566</v>
      </c>
      <c r="CR3891">
        <v>106258</v>
      </c>
      <c r="CS3891">
        <v>117672</v>
      </c>
      <c r="CT3891">
        <v>126377</v>
      </c>
      <c r="CU3891">
        <v>131848</v>
      </c>
      <c r="CV3891">
        <v>138039</v>
      </c>
      <c r="CW3891">
        <v>153855</v>
      </c>
      <c r="CX3891">
        <v>169672</v>
      </c>
      <c r="CY3891">
        <v>177344</v>
      </c>
      <c r="CZ3891">
        <v>185732</v>
      </c>
      <c r="DA3891">
        <v>194492</v>
      </c>
      <c r="DB3891">
        <v>203252</v>
      </c>
      <c r="DC3891">
        <v>212011</v>
      </c>
      <c r="DD3891">
        <v>220771</v>
      </c>
      <c r="DE3891">
        <v>221680</v>
      </c>
      <c r="DF3891">
        <v>221680</v>
      </c>
      <c r="DG3891">
        <v>221680</v>
      </c>
      <c r="DH3891">
        <v>221680</v>
      </c>
      <c r="DI3891">
        <v>221680</v>
      </c>
      <c r="DJ3891">
        <v>221680</v>
      </c>
      <c r="DK3891">
        <v>221680</v>
      </c>
      <c r="DL3891">
        <v>221680</v>
      </c>
      <c r="DM3891">
        <v>221680</v>
      </c>
      <c r="DN3891">
        <v>221680</v>
      </c>
      <c r="DO3891">
        <v>221680</v>
      </c>
      <c r="DP3891">
        <v>221680</v>
      </c>
      <c r="DQ3891">
        <v>221680</v>
      </c>
      <c r="DR3891">
        <v>221680</v>
      </c>
      <c r="DS3891">
        <v>221680</v>
      </c>
      <c r="DT3891">
        <v>221680</v>
      </c>
      <c r="DU3891">
        <v>221680</v>
      </c>
      <c r="DV3891">
        <v>221680</v>
      </c>
      <c r="DW3891">
        <v>221680</v>
      </c>
      <c r="DX3891">
        <v>221680</v>
      </c>
      <c r="DY3891">
        <v>221680</v>
      </c>
      <c r="DZ3891">
        <v>221680</v>
      </c>
      <c r="EA3891">
        <v>221680</v>
      </c>
      <c r="EB3891">
        <v>221680</v>
      </c>
      <c r="EC3891">
        <v>221680</v>
      </c>
      <c r="ED3891">
        <v>221680</v>
      </c>
      <c r="EE3891">
        <v>221680</v>
      </c>
      <c r="EF3891">
        <v>221680</v>
      </c>
      <c r="EG3891">
        <v>221680</v>
      </c>
      <c r="EH3891">
        <v>221680</v>
      </c>
      <c r="EI3891">
        <v>221680</v>
      </c>
      <c r="EJ3891">
        <v>221680</v>
      </c>
      <c r="EK3891">
        <v>221680</v>
      </c>
      <c r="EL3891">
        <v>221680</v>
      </c>
      <c r="EM3891">
        <v>221680</v>
      </c>
      <c r="EN3891">
        <v>221680</v>
      </c>
      <c r="EO3891">
        <v>221680</v>
      </c>
      <c r="EP3891">
        <v>221680</v>
      </c>
      <c r="EQ3891">
        <v>221680</v>
      </c>
      <c r="ER3891">
        <v>221680</v>
      </c>
      <c r="ES3891">
        <v>221680</v>
      </c>
      <c r="ET3891">
        <v>221680</v>
      </c>
      <c r="EU3891">
        <v>221680</v>
      </c>
      <c r="EV3891">
        <v>221680</v>
      </c>
      <c r="EW3891">
        <v>221680</v>
      </c>
      <c r="EX3891">
        <v>221680</v>
      </c>
      <c r="EY3891">
        <v>221680</v>
      </c>
      <c r="EZ3891">
        <v>221680</v>
      </c>
      <c r="FA3891">
        <v>221680</v>
      </c>
      <c r="FB3891">
        <v>221680</v>
      </c>
      <c r="FC3891">
        <v>221680</v>
      </c>
      <c r="FD3891">
        <v>221680</v>
      </c>
      <c r="FE3891">
        <v>221680</v>
      </c>
      <c r="FF3891">
        <v>221680</v>
      </c>
      <c r="FG3891">
        <v>221680</v>
      </c>
      <c r="FH3891">
        <v>221680</v>
      </c>
    </row>
    <row r="3892" spans="1:164">
      <c r="A3892" t="s">
        <v>3153</v>
      </c>
      <c r="C3892" s="23">
        <v>45610</v>
      </c>
      <c r="D3892" s="23">
        <v>45796</v>
      </c>
      <c r="E3892">
        <v>160</v>
      </c>
      <c r="F3892">
        <v>221680</v>
      </c>
      <c r="G3892" t="s">
        <v>2193</v>
      </c>
      <c r="CD3892">
        <v>1288</v>
      </c>
      <c r="CE3892">
        <v>2576</v>
      </c>
      <c r="CF3892">
        <v>2576</v>
      </c>
      <c r="CG3892">
        <v>2576</v>
      </c>
      <c r="CH3892">
        <v>2576</v>
      </c>
      <c r="CI3892">
        <v>2576</v>
      </c>
      <c r="CJ3892">
        <v>2576</v>
      </c>
      <c r="CK3892">
        <v>2576</v>
      </c>
      <c r="CL3892">
        <v>2576</v>
      </c>
      <c r="CM3892">
        <v>3577</v>
      </c>
      <c r="CN3892">
        <v>16167</v>
      </c>
      <c r="CO3892">
        <v>27337</v>
      </c>
      <c r="CP3892">
        <v>7530</v>
      </c>
      <c r="CQ3892">
        <v>16055</v>
      </c>
      <c r="CR3892">
        <v>13693</v>
      </c>
      <c r="CS3892">
        <v>11414</v>
      </c>
      <c r="CT3892">
        <v>8705</v>
      </c>
      <c r="CU3892">
        <v>5471</v>
      </c>
      <c r="CV3892">
        <v>6190</v>
      </c>
      <c r="CW3892">
        <v>15817</v>
      </c>
      <c r="CX3892">
        <v>15817</v>
      </c>
      <c r="CY3892">
        <v>7672</v>
      </c>
      <c r="CZ3892">
        <v>8388</v>
      </c>
      <c r="DA3892">
        <v>8760</v>
      </c>
      <c r="DB3892">
        <v>8760</v>
      </c>
      <c r="DC3892">
        <v>8760</v>
      </c>
      <c r="DD3892">
        <v>8760</v>
      </c>
      <c r="DE3892">
        <v>909</v>
      </c>
    </row>
    <row r="3893" spans="1:164">
      <c r="A3893" t="s">
        <v>3153</v>
      </c>
      <c r="C3893" s="23">
        <v>45610</v>
      </c>
      <c r="D3893" s="23">
        <v>45796</v>
      </c>
      <c r="E3893">
        <v>160</v>
      </c>
      <c r="F3893">
        <v>221680</v>
      </c>
      <c r="G3893" t="s">
        <v>2195</v>
      </c>
      <c r="CD3893">
        <v>1288</v>
      </c>
      <c r="CE3893">
        <v>3864</v>
      </c>
      <c r="CF3893">
        <v>6441</v>
      </c>
      <c r="CG3893">
        <v>9017</v>
      </c>
      <c r="CH3893">
        <v>11593</v>
      </c>
      <c r="CI3893">
        <v>14170</v>
      </c>
      <c r="CJ3893">
        <v>16746</v>
      </c>
      <c r="CK3893">
        <v>19322</v>
      </c>
      <c r="CL3893">
        <v>21899</v>
      </c>
      <c r="CM3893">
        <v>25476</v>
      </c>
      <c r="CN3893">
        <v>41643</v>
      </c>
      <c r="CO3893">
        <v>68980</v>
      </c>
      <c r="CP3893">
        <v>76510</v>
      </c>
      <c r="CQ3893">
        <v>92566</v>
      </c>
      <c r="CR3893">
        <v>106258</v>
      </c>
      <c r="CS3893">
        <v>117672</v>
      </c>
      <c r="CT3893">
        <v>126377</v>
      </c>
      <c r="CU3893">
        <v>131848</v>
      </c>
      <c r="CV3893">
        <v>138039</v>
      </c>
      <c r="CW3893">
        <v>153855</v>
      </c>
      <c r="CX3893">
        <v>169672</v>
      </c>
      <c r="CY3893">
        <v>177344</v>
      </c>
      <c r="CZ3893">
        <v>185732</v>
      </c>
      <c r="DA3893">
        <v>194492</v>
      </c>
      <c r="DB3893">
        <v>203252</v>
      </c>
      <c r="DC3893">
        <v>212011</v>
      </c>
      <c r="DD3893">
        <v>220771</v>
      </c>
      <c r="DE3893">
        <v>221680</v>
      </c>
      <c r="DF3893">
        <v>221680</v>
      </c>
      <c r="DG3893">
        <v>221680</v>
      </c>
      <c r="DH3893">
        <v>221680</v>
      </c>
      <c r="DI3893">
        <v>221680</v>
      </c>
      <c r="DJ3893">
        <v>221680</v>
      </c>
      <c r="DK3893">
        <v>221680</v>
      </c>
      <c r="DL3893">
        <v>221680</v>
      </c>
      <c r="DM3893">
        <v>221680</v>
      </c>
      <c r="DN3893">
        <v>221680</v>
      </c>
      <c r="DO3893">
        <v>221680</v>
      </c>
      <c r="DP3893">
        <v>221680</v>
      </c>
      <c r="DQ3893">
        <v>221680</v>
      </c>
      <c r="DR3893">
        <v>221680</v>
      </c>
      <c r="DS3893">
        <v>221680</v>
      </c>
      <c r="DT3893">
        <v>221680</v>
      </c>
      <c r="DU3893">
        <v>221680</v>
      </c>
      <c r="DV3893">
        <v>221680</v>
      </c>
      <c r="DW3893">
        <v>221680</v>
      </c>
      <c r="DX3893">
        <v>221680</v>
      </c>
      <c r="DY3893">
        <v>221680</v>
      </c>
      <c r="DZ3893">
        <v>221680</v>
      </c>
      <c r="EA3893">
        <v>221680</v>
      </c>
      <c r="EB3893">
        <v>221680</v>
      </c>
      <c r="EC3893">
        <v>221680</v>
      </c>
      <c r="ED3893">
        <v>221680</v>
      </c>
      <c r="EE3893">
        <v>221680</v>
      </c>
      <c r="EF3893">
        <v>221680</v>
      </c>
      <c r="EG3893">
        <v>221680</v>
      </c>
      <c r="EH3893">
        <v>221680</v>
      </c>
      <c r="EI3893">
        <v>221680</v>
      </c>
      <c r="EJ3893">
        <v>221680</v>
      </c>
      <c r="EK3893">
        <v>221680</v>
      </c>
      <c r="EL3893">
        <v>221680</v>
      </c>
      <c r="EM3893">
        <v>221680</v>
      </c>
      <c r="EN3893">
        <v>221680</v>
      </c>
      <c r="EO3893">
        <v>221680</v>
      </c>
      <c r="EP3893">
        <v>221680</v>
      </c>
      <c r="EQ3893">
        <v>221680</v>
      </c>
      <c r="ER3893">
        <v>221680</v>
      </c>
      <c r="ES3893">
        <v>221680</v>
      </c>
      <c r="ET3893">
        <v>221680</v>
      </c>
      <c r="EU3893">
        <v>221680</v>
      </c>
      <c r="EV3893">
        <v>221680</v>
      </c>
      <c r="EW3893">
        <v>221680</v>
      </c>
      <c r="EX3893">
        <v>221680</v>
      </c>
      <c r="EY3893">
        <v>221680</v>
      </c>
      <c r="EZ3893">
        <v>221680</v>
      </c>
      <c r="FA3893">
        <v>221680</v>
      </c>
      <c r="FB3893">
        <v>221680</v>
      </c>
      <c r="FC3893">
        <v>221680</v>
      </c>
      <c r="FD3893">
        <v>221680</v>
      </c>
      <c r="FE3893">
        <v>221680</v>
      </c>
      <c r="FF3893">
        <v>221680</v>
      </c>
      <c r="FG3893">
        <v>221680</v>
      </c>
      <c r="FH3893">
        <v>221680</v>
      </c>
    </row>
    <row r="3894" spans="1:164">
      <c r="A3894" t="s">
        <v>3458</v>
      </c>
      <c r="B3894" t="s">
        <v>2094</v>
      </c>
      <c r="C3894" s="23">
        <v>45610</v>
      </c>
      <c r="D3894" s="23">
        <v>45730</v>
      </c>
      <c r="E3894">
        <v>103</v>
      </c>
      <c r="F3894">
        <v>44336</v>
      </c>
      <c r="G3894" t="s">
        <v>2193</v>
      </c>
      <c r="CD3894">
        <v>1288</v>
      </c>
      <c r="CE3894">
        <v>2576</v>
      </c>
      <c r="CF3894">
        <v>2576</v>
      </c>
      <c r="CG3894">
        <v>2576</v>
      </c>
      <c r="CH3894">
        <v>2576</v>
      </c>
      <c r="CI3894">
        <v>2576</v>
      </c>
      <c r="CJ3894">
        <v>2576</v>
      </c>
      <c r="CK3894">
        <v>2576</v>
      </c>
      <c r="CL3894">
        <v>2576</v>
      </c>
      <c r="CM3894">
        <v>2576</v>
      </c>
      <c r="CN3894">
        <v>2576</v>
      </c>
      <c r="CO3894">
        <v>2576</v>
      </c>
      <c r="CP3894">
        <v>2576</v>
      </c>
      <c r="CQ3894">
        <v>2576</v>
      </c>
      <c r="CR3894">
        <v>2576</v>
      </c>
      <c r="CS3894">
        <v>2576</v>
      </c>
      <c r="CT3894">
        <v>2576</v>
      </c>
      <c r="CU3894">
        <v>1827</v>
      </c>
    </row>
    <row r="3895" spans="1:164">
      <c r="A3895" t="s">
        <v>3458</v>
      </c>
      <c r="B3895" t="s">
        <v>2094</v>
      </c>
      <c r="C3895" s="23">
        <v>45610</v>
      </c>
      <c r="D3895" s="23">
        <v>45730</v>
      </c>
      <c r="E3895">
        <v>103</v>
      </c>
      <c r="F3895">
        <v>44336</v>
      </c>
      <c r="G3895" t="s">
        <v>2195</v>
      </c>
      <c r="CD3895">
        <v>1288</v>
      </c>
      <c r="CE3895">
        <v>3864</v>
      </c>
      <c r="CF3895">
        <v>6441</v>
      </c>
      <c r="CG3895">
        <v>9017</v>
      </c>
      <c r="CH3895">
        <v>11593</v>
      </c>
      <c r="CI3895">
        <v>14170</v>
      </c>
      <c r="CJ3895">
        <v>16746</v>
      </c>
      <c r="CK3895">
        <v>19322</v>
      </c>
      <c r="CL3895">
        <v>21899</v>
      </c>
      <c r="CM3895">
        <v>24475</v>
      </c>
      <c r="CN3895">
        <v>27051</v>
      </c>
      <c r="CO3895">
        <v>29628</v>
      </c>
      <c r="CP3895">
        <v>32204</v>
      </c>
      <c r="CQ3895">
        <v>34780</v>
      </c>
      <c r="CR3895">
        <v>37357</v>
      </c>
      <c r="CS3895">
        <v>39933</v>
      </c>
      <c r="CT3895">
        <v>42509</v>
      </c>
      <c r="CU3895">
        <v>44336</v>
      </c>
      <c r="CV3895">
        <v>44336</v>
      </c>
      <c r="CW3895">
        <v>44336</v>
      </c>
      <c r="CX3895">
        <v>44336</v>
      </c>
      <c r="CY3895">
        <v>44336</v>
      </c>
      <c r="CZ3895">
        <v>44336</v>
      </c>
      <c r="DA3895">
        <v>44336</v>
      </c>
      <c r="DB3895">
        <v>44336</v>
      </c>
      <c r="DC3895">
        <v>44336</v>
      </c>
      <c r="DD3895">
        <v>44336</v>
      </c>
      <c r="DE3895">
        <v>44336</v>
      </c>
      <c r="DF3895">
        <v>44336</v>
      </c>
      <c r="DG3895">
        <v>44336</v>
      </c>
      <c r="DH3895">
        <v>44336</v>
      </c>
      <c r="DI3895">
        <v>44336</v>
      </c>
      <c r="DJ3895">
        <v>44336</v>
      </c>
      <c r="DK3895">
        <v>44336</v>
      </c>
      <c r="DL3895">
        <v>44336</v>
      </c>
      <c r="DM3895">
        <v>44336</v>
      </c>
      <c r="DN3895">
        <v>44336</v>
      </c>
      <c r="DO3895">
        <v>44336</v>
      </c>
      <c r="DP3895">
        <v>44336</v>
      </c>
      <c r="DQ3895">
        <v>44336</v>
      </c>
      <c r="DR3895">
        <v>44336</v>
      </c>
      <c r="DS3895">
        <v>44336</v>
      </c>
      <c r="DT3895">
        <v>44336</v>
      </c>
      <c r="DU3895">
        <v>44336</v>
      </c>
      <c r="DV3895">
        <v>44336</v>
      </c>
      <c r="DW3895">
        <v>44336</v>
      </c>
      <c r="DX3895">
        <v>44336</v>
      </c>
      <c r="DY3895">
        <v>44336</v>
      </c>
      <c r="DZ3895">
        <v>44336</v>
      </c>
      <c r="EA3895">
        <v>44336</v>
      </c>
      <c r="EB3895">
        <v>44336</v>
      </c>
      <c r="EC3895">
        <v>44336</v>
      </c>
      <c r="ED3895">
        <v>44336</v>
      </c>
      <c r="EE3895">
        <v>44336</v>
      </c>
      <c r="EF3895">
        <v>44336</v>
      </c>
      <c r="EG3895">
        <v>44336</v>
      </c>
      <c r="EH3895">
        <v>44336</v>
      </c>
      <c r="EI3895">
        <v>44336</v>
      </c>
      <c r="EJ3895">
        <v>44336</v>
      </c>
      <c r="EK3895">
        <v>44336</v>
      </c>
      <c r="EL3895">
        <v>44336</v>
      </c>
      <c r="EM3895">
        <v>44336</v>
      </c>
      <c r="EN3895">
        <v>44336</v>
      </c>
      <c r="EO3895">
        <v>44336</v>
      </c>
      <c r="EP3895">
        <v>44336</v>
      </c>
      <c r="EQ3895">
        <v>44336</v>
      </c>
      <c r="ER3895">
        <v>44336</v>
      </c>
      <c r="ES3895">
        <v>44336</v>
      </c>
      <c r="ET3895">
        <v>44336</v>
      </c>
      <c r="EU3895">
        <v>44336</v>
      </c>
      <c r="EV3895">
        <v>44336</v>
      </c>
      <c r="EW3895">
        <v>44336</v>
      </c>
      <c r="EX3895">
        <v>44336</v>
      </c>
      <c r="EY3895">
        <v>44336</v>
      </c>
      <c r="EZ3895">
        <v>44336</v>
      </c>
      <c r="FA3895">
        <v>44336</v>
      </c>
      <c r="FB3895">
        <v>44336</v>
      </c>
      <c r="FC3895">
        <v>44336</v>
      </c>
      <c r="FD3895">
        <v>44336</v>
      </c>
      <c r="FE3895">
        <v>44336</v>
      </c>
      <c r="FF3895">
        <v>44336</v>
      </c>
      <c r="FG3895">
        <v>44336</v>
      </c>
      <c r="FH3895">
        <v>44336</v>
      </c>
    </row>
    <row r="3896" spans="1:164">
      <c r="A3896" t="s">
        <v>3459</v>
      </c>
      <c r="B3896" t="s">
        <v>2096</v>
      </c>
      <c r="C3896" s="23">
        <v>45673</v>
      </c>
      <c r="D3896" s="23">
        <v>45698</v>
      </c>
      <c r="E3896">
        <v>21</v>
      </c>
      <c r="F3896">
        <v>44336</v>
      </c>
      <c r="G3896" t="s">
        <v>2193</v>
      </c>
      <c r="CM3896">
        <v>1001</v>
      </c>
      <c r="CN3896">
        <v>13591</v>
      </c>
      <c r="CO3896">
        <v>24761</v>
      </c>
      <c r="CP3896">
        <v>4954</v>
      </c>
      <c r="CQ3896">
        <v>30</v>
      </c>
    </row>
    <row r="3897" spans="1:164">
      <c r="A3897" t="s">
        <v>3459</v>
      </c>
      <c r="B3897" t="s">
        <v>2096</v>
      </c>
      <c r="C3897" s="23">
        <v>45673</v>
      </c>
      <c r="D3897" s="23">
        <v>45698</v>
      </c>
      <c r="E3897">
        <v>21</v>
      </c>
      <c r="F3897">
        <v>44336</v>
      </c>
      <c r="G3897" t="s">
        <v>2195</v>
      </c>
      <c r="CM3897">
        <v>1001</v>
      </c>
      <c r="CN3897">
        <v>14592</v>
      </c>
      <c r="CO3897">
        <v>39353</v>
      </c>
      <c r="CP3897">
        <v>44306</v>
      </c>
      <c r="CQ3897">
        <v>44336</v>
      </c>
      <c r="CR3897">
        <v>44336</v>
      </c>
      <c r="CS3897">
        <v>44336</v>
      </c>
      <c r="CT3897">
        <v>44336</v>
      </c>
      <c r="CU3897">
        <v>44336</v>
      </c>
      <c r="CV3897">
        <v>44336</v>
      </c>
      <c r="CW3897">
        <v>44336</v>
      </c>
      <c r="CX3897">
        <v>44336</v>
      </c>
      <c r="CY3897">
        <v>44336</v>
      </c>
      <c r="CZ3897">
        <v>44336</v>
      </c>
      <c r="DA3897">
        <v>44336</v>
      </c>
      <c r="DB3897">
        <v>44336</v>
      </c>
      <c r="DC3897">
        <v>44336</v>
      </c>
      <c r="DD3897">
        <v>44336</v>
      </c>
      <c r="DE3897">
        <v>44336</v>
      </c>
      <c r="DF3897">
        <v>44336</v>
      </c>
      <c r="DG3897">
        <v>44336</v>
      </c>
      <c r="DH3897">
        <v>44336</v>
      </c>
      <c r="DI3897">
        <v>44336</v>
      </c>
      <c r="DJ3897">
        <v>44336</v>
      </c>
      <c r="DK3897">
        <v>44336</v>
      </c>
      <c r="DL3897">
        <v>44336</v>
      </c>
      <c r="DM3897">
        <v>44336</v>
      </c>
      <c r="DN3897">
        <v>44336</v>
      </c>
      <c r="DO3897">
        <v>44336</v>
      </c>
      <c r="DP3897">
        <v>44336</v>
      </c>
      <c r="DQ3897">
        <v>44336</v>
      </c>
      <c r="DR3897">
        <v>44336</v>
      </c>
      <c r="DS3897">
        <v>44336</v>
      </c>
      <c r="DT3897">
        <v>44336</v>
      </c>
      <c r="DU3897">
        <v>44336</v>
      </c>
      <c r="DV3897">
        <v>44336</v>
      </c>
      <c r="DW3897">
        <v>44336</v>
      </c>
      <c r="DX3897">
        <v>44336</v>
      </c>
      <c r="DY3897">
        <v>44336</v>
      </c>
      <c r="DZ3897">
        <v>44336</v>
      </c>
      <c r="EA3897">
        <v>44336</v>
      </c>
      <c r="EB3897">
        <v>44336</v>
      </c>
      <c r="EC3897">
        <v>44336</v>
      </c>
      <c r="ED3897">
        <v>44336</v>
      </c>
      <c r="EE3897">
        <v>44336</v>
      </c>
      <c r="EF3897">
        <v>44336</v>
      </c>
      <c r="EG3897">
        <v>44336</v>
      </c>
      <c r="EH3897">
        <v>44336</v>
      </c>
      <c r="EI3897">
        <v>44336</v>
      </c>
      <c r="EJ3897">
        <v>44336</v>
      </c>
      <c r="EK3897">
        <v>44336</v>
      </c>
      <c r="EL3897">
        <v>44336</v>
      </c>
      <c r="EM3897">
        <v>44336</v>
      </c>
      <c r="EN3897">
        <v>44336</v>
      </c>
      <c r="EO3897">
        <v>44336</v>
      </c>
      <c r="EP3897">
        <v>44336</v>
      </c>
      <c r="EQ3897">
        <v>44336</v>
      </c>
      <c r="ER3897">
        <v>44336</v>
      </c>
      <c r="ES3897">
        <v>44336</v>
      </c>
      <c r="ET3897">
        <v>44336</v>
      </c>
      <c r="EU3897">
        <v>44336</v>
      </c>
      <c r="EV3897">
        <v>44336</v>
      </c>
      <c r="EW3897">
        <v>44336</v>
      </c>
      <c r="EX3897">
        <v>44336</v>
      </c>
      <c r="EY3897">
        <v>44336</v>
      </c>
      <c r="EZ3897">
        <v>44336</v>
      </c>
      <c r="FA3897">
        <v>44336</v>
      </c>
      <c r="FB3897">
        <v>44336</v>
      </c>
      <c r="FC3897">
        <v>44336</v>
      </c>
      <c r="FD3897">
        <v>44336</v>
      </c>
      <c r="FE3897">
        <v>44336</v>
      </c>
      <c r="FF3897">
        <v>44336</v>
      </c>
      <c r="FG3897">
        <v>44336</v>
      </c>
      <c r="FH3897">
        <v>44336</v>
      </c>
    </row>
    <row r="3898" spans="1:164">
      <c r="A3898" t="s">
        <v>3460</v>
      </c>
      <c r="B3898" t="s">
        <v>2098</v>
      </c>
      <c r="C3898" s="23">
        <v>45698</v>
      </c>
      <c r="D3898" s="23">
        <v>45737</v>
      </c>
      <c r="E3898">
        <v>34</v>
      </c>
      <c r="F3898">
        <v>44336</v>
      </c>
      <c r="G3898" t="s">
        <v>2193</v>
      </c>
      <c r="CQ3898">
        <v>13449</v>
      </c>
      <c r="CR3898">
        <v>11116</v>
      </c>
      <c r="CS3898">
        <v>8838</v>
      </c>
      <c r="CT3898">
        <v>6129</v>
      </c>
      <c r="CU3898">
        <v>3644</v>
      </c>
      <c r="CV3898">
        <v>1160</v>
      </c>
    </row>
    <row r="3899" spans="1:164">
      <c r="A3899" t="s">
        <v>3460</v>
      </c>
      <c r="B3899" t="s">
        <v>2098</v>
      </c>
      <c r="C3899" s="23">
        <v>45698</v>
      </c>
      <c r="D3899" s="23">
        <v>45737</v>
      </c>
      <c r="E3899">
        <v>34</v>
      </c>
      <c r="F3899">
        <v>44336</v>
      </c>
      <c r="G3899" t="s">
        <v>2195</v>
      </c>
      <c r="CQ3899">
        <v>13449</v>
      </c>
      <c r="CR3899">
        <v>24565</v>
      </c>
      <c r="CS3899">
        <v>33403</v>
      </c>
      <c r="CT3899">
        <v>39532</v>
      </c>
      <c r="CU3899">
        <v>43176</v>
      </c>
      <c r="CV3899">
        <v>44336</v>
      </c>
      <c r="CW3899">
        <v>44336</v>
      </c>
      <c r="CX3899">
        <v>44336</v>
      </c>
      <c r="CY3899">
        <v>44336</v>
      </c>
      <c r="CZ3899">
        <v>44336</v>
      </c>
      <c r="DA3899">
        <v>44336</v>
      </c>
      <c r="DB3899">
        <v>44336</v>
      </c>
      <c r="DC3899">
        <v>44336</v>
      </c>
      <c r="DD3899">
        <v>44336</v>
      </c>
      <c r="DE3899">
        <v>44336</v>
      </c>
      <c r="DF3899">
        <v>44336</v>
      </c>
      <c r="DG3899">
        <v>44336</v>
      </c>
      <c r="DH3899">
        <v>44336</v>
      </c>
      <c r="DI3899">
        <v>44336</v>
      </c>
      <c r="DJ3899">
        <v>44336</v>
      </c>
      <c r="DK3899">
        <v>44336</v>
      </c>
      <c r="DL3899">
        <v>44336</v>
      </c>
      <c r="DM3899">
        <v>44336</v>
      </c>
      <c r="DN3899">
        <v>44336</v>
      </c>
      <c r="DO3899">
        <v>44336</v>
      </c>
      <c r="DP3899">
        <v>44336</v>
      </c>
      <c r="DQ3899">
        <v>44336</v>
      </c>
      <c r="DR3899">
        <v>44336</v>
      </c>
      <c r="DS3899">
        <v>44336</v>
      </c>
      <c r="DT3899">
        <v>44336</v>
      </c>
      <c r="DU3899">
        <v>44336</v>
      </c>
      <c r="DV3899">
        <v>44336</v>
      </c>
      <c r="DW3899">
        <v>44336</v>
      </c>
      <c r="DX3899">
        <v>44336</v>
      </c>
      <c r="DY3899">
        <v>44336</v>
      </c>
      <c r="DZ3899">
        <v>44336</v>
      </c>
      <c r="EA3899">
        <v>44336</v>
      </c>
      <c r="EB3899">
        <v>44336</v>
      </c>
      <c r="EC3899">
        <v>44336</v>
      </c>
      <c r="ED3899">
        <v>44336</v>
      </c>
      <c r="EE3899">
        <v>44336</v>
      </c>
      <c r="EF3899">
        <v>44336</v>
      </c>
      <c r="EG3899">
        <v>44336</v>
      </c>
      <c r="EH3899">
        <v>44336</v>
      </c>
      <c r="EI3899">
        <v>44336</v>
      </c>
      <c r="EJ3899">
        <v>44336</v>
      </c>
      <c r="EK3899">
        <v>44336</v>
      </c>
      <c r="EL3899">
        <v>44336</v>
      </c>
      <c r="EM3899">
        <v>44336</v>
      </c>
      <c r="EN3899">
        <v>44336</v>
      </c>
      <c r="EO3899">
        <v>44336</v>
      </c>
      <c r="EP3899">
        <v>44336</v>
      </c>
      <c r="EQ3899">
        <v>44336</v>
      </c>
      <c r="ER3899">
        <v>44336</v>
      </c>
      <c r="ES3899">
        <v>44336</v>
      </c>
      <c r="ET3899">
        <v>44336</v>
      </c>
      <c r="EU3899">
        <v>44336</v>
      </c>
      <c r="EV3899">
        <v>44336</v>
      </c>
      <c r="EW3899">
        <v>44336</v>
      </c>
      <c r="EX3899">
        <v>44336</v>
      </c>
      <c r="EY3899">
        <v>44336</v>
      </c>
      <c r="EZ3899">
        <v>44336</v>
      </c>
      <c r="FA3899">
        <v>44336</v>
      </c>
      <c r="FB3899">
        <v>44336</v>
      </c>
      <c r="FC3899">
        <v>44336</v>
      </c>
      <c r="FD3899">
        <v>44336</v>
      </c>
      <c r="FE3899">
        <v>44336</v>
      </c>
      <c r="FF3899">
        <v>44336</v>
      </c>
      <c r="FG3899">
        <v>44336</v>
      </c>
      <c r="FH3899">
        <v>44336</v>
      </c>
    </row>
    <row r="3900" spans="1:164">
      <c r="A3900" t="s">
        <v>3461</v>
      </c>
      <c r="B3900" t="s">
        <v>2100</v>
      </c>
      <c r="C3900" s="23">
        <v>45737</v>
      </c>
      <c r="D3900" s="23">
        <v>45756</v>
      </c>
      <c r="E3900">
        <v>17</v>
      </c>
      <c r="F3900">
        <v>44336</v>
      </c>
      <c r="G3900" t="s">
        <v>2193</v>
      </c>
      <c r="CV3900">
        <v>5031</v>
      </c>
      <c r="CW3900">
        <v>15817</v>
      </c>
      <c r="CX3900">
        <v>15817</v>
      </c>
      <c r="CY3900">
        <v>7672</v>
      </c>
    </row>
    <row r="3901" spans="1:164">
      <c r="A3901" t="s">
        <v>3461</v>
      </c>
      <c r="B3901" t="s">
        <v>2100</v>
      </c>
      <c r="C3901" s="23">
        <v>45737</v>
      </c>
      <c r="D3901" s="23">
        <v>45756</v>
      </c>
      <c r="E3901">
        <v>17</v>
      </c>
      <c r="F3901">
        <v>44336</v>
      </c>
      <c r="G3901" t="s">
        <v>2195</v>
      </c>
      <c r="CV3901">
        <v>5031</v>
      </c>
      <c r="CW3901">
        <v>20847</v>
      </c>
      <c r="CX3901">
        <v>36664</v>
      </c>
      <c r="CY3901">
        <v>44336</v>
      </c>
      <c r="CZ3901">
        <v>44336</v>
      </c>
      <c r="DA3901">
        <v>44336</v>
      </c>
      <c r="DB3901">
        <v>44336</v>
      </c>
      <c r="DC3901">
        <v>44336</v>
      </c>
      <c r="DD3901">
        <v>44336</v>
      </c>
      <c r="DE3901">
        <v>44336</v>
      </c>
      <c r="DF3901">
        <v>44336</v>
      </c>
      <c r="DG3901">
        <v>44336</v>
      </c>
      <c r="DH3901">
        <v>44336</v>
      </c>
      <c r="DI3901">
        <v>44336</v>
      </c>
      <c r="DJ3901">
        <v>44336</v>
      </c>
      <c r="DK3901">
        <v>44336</v>
      </c>
      <c r="DL3901">
        <v>44336</v>
      </c>
      <c r="DM3901">
        <v>44336</v>
      </c>
      <c r="DN3901">
        <v>44336</v>
      </c>
      <c r="DO3901">
        <v>44336</v>
      </c>
      <c r="DP3901">
        <v>44336</v>
      </c>
      <c r="DQ3901">
        <v>44336</v>
      </c>
      <c r="DR3901">
        <v>44336</v>
      </c>
      <c r="DS3901">
        <v>44336</v>
      </c>
      <c r="DT3901">
        <v>44336</v>
      </c>
      <c r="DU3901">
        <v>44336</v>
      </c>
      <c r="DV3901">
        <v>44336</v>
      </c>
      <c r="DW3901">
        <v>44336</v>
      </c>
      <c r="DX3901">
        <v>44336</v>
      </c>
      <c r="DY3901">
        <v>44336</v>
      </c>
      <c r="DZ3901">
        <v>44336</v>
      </c>
      <c r="EA3901">
        <v>44336</v>
      </c>
      <c r="EB3901">
        <v>44336</v>
      </c>
      <c r="EC3901">
        <v>44336</v>
      </c>
      <c r="ED3901">
        <v>44336</v>
      </c>
      <c r="EE3901">
        <v>44336</v>
      </c>
      <c r="EF3901">
        <v>44336</v>
      </c>
      <c r="EG3901">
        <v>44336</v>
      </c>
      <c r="EH3901">
        <v>44336</v>
      </c>
      <c r="EI3901">
        <v>44336</v>
      </c>
      <c r="EJ3901">
        <v>44336</v>
      </c>
      <c r="EK3901">
        <v>44336</v>
      </c>
      <c r="EL3901">
        <v>44336</v>
      </c>
      <c r="EM3901">
        <v>44336</v>
      </c>
      <c r="EN3901">
        <v>44336</v>
      </c>
      <c r="EO3901">
        <v>44336</v>
      </c>
      <c r="EP3901">
        <v>44336</v>
      </c>
      <c r="EQ3901">
        <v>44336</v>
      </c>
      <c r="ER3901">
        <v>44336</v>
      </c>
      <c r="ES3901">
        <v>44336</v>
      </c>
      <c r="ET3901">
        <v>44336</v>
      </c>
      <c r="EU3901">
        <v>44336</v>
      </c>
      <c r="EV3901">
        <v>44336</v>
      </c>
      <c r="EW3901">
        <v>44336</v>
      </c>
      <c r="EX3901">
        <v>44336</v>
      </c>
      <c r="EY3901">
        <v>44336</v>
      </c>
      <c r="EZ3901">
        <v>44336</v>
      </c>
      <c r="FA3901">
        <v>44336</v>
      </c>
      <c r="FB3901">
        <v>44336</v>
      </c>
      <c r="FC3901">
        <v>44336</v>
      </c>
      <c r="FD3901">
        <v>44336</v>
      </c>
      <c r="FE3901">
        <v>44336</v>
      </c>
      <c r="FF3901">
        <v>44336</v>
      </c>
      <c r="FG3901">
        <v>44336</v>
      </c>
      <c r="FH3901">
        <v>44336</v>
      </c>
    </row>
    <row r="3902" spans="1:164">
      <c r="A3902" t="s">
        <v>3462</v>
      </c>
      <c r="B3902" t="s">
        <v>2102</v>
      </c>
      <c r="C3902" s="23">
        <v>45761</v>
      </c>
      <c r="D3902" s="23">
        <v>45796</v>
      </c>
      <c r="E3902">
        <v>30</v>
      </c>
      <c r="F3902">
        <v>44336</v>
      </c>
      <c r="G3902" t="s">
        <v>2193</v>
      </c>
      <c r="CZ3902">
        <v>8388</v>
      </c>
      <c r="DA3902">
        <v>8760</v>
      </c>
      <c r="DB3902">
        <v>8760</v>
      </c>
      <c r="DC3902">
        <v>8760</v>
      </c>
      <c r="DD3902">
        <v>8760</v>
      </c>
      <c r="DE3902">
        <v>909</v>
      </c>
    </row>
    <row r="3903" spans="1:164">
      <c r="A3903" t="s">
        <v>3462</v>
      </c>
      <c r="B3903" t="s">
        <v>2102</v>
      </c>
      <c r="C3903" s="23">
        <v>45761</v>
      </c>
      <c r="D3903" s="23">
        <v>45796</v>
      </c>
      <c r="E3903">
        <v>30</v>
      </c>
      <c r="F3903">
        <v>44336</v>
      </c>
      <c r="G3903" t="s">
        <v>2195</v>
      </c>
      <c r="CZ3903">
        <v>8388</v>
      </c>
      <c r="DA3903">
        <v>17148</v>
      </c>
      <c r="DB3903">
        <v>25908</v>
      </c>
      <c r="DC3903">
        <v>34667</v>
      </c>
      <c r="DD3903">
        <v>43427</v>
      </c>
      <c r="DE3903">
        <v>44336</v>
      </c>
      <c r="DF3903">
        <v>44336</v>
      </c>
      <c r="DG3903">
        <v>44336</v>
      </c>
      <c r="DH3903">
        <v>44336</v>
      </c>
      <c r="DI3903">
        <v>44336</v>
      </c>
      <c r="DJ3903">
        <v>44336</v>
      </c>
      <c r="DK3903">
        <v>44336</v>
      </c>
      <c r="DL3903">
        <v>44336</v>
      </c>
      <c r="DM3903">
        <v>44336</v>
      </c>
      <c r="DN3903">
        <v>44336</v>
      </c>
      <c r="DO3903">
        <v>44336</v>
      </c>
      <c r="DP3903">
        <v>44336</v>
      </c>
      <c r="DQ3903">
        <v>44336</v>
      </c>
      <c r="DR3903">
        <v>44336</v>
      </c>
      <c r="DS3903">
        <v>44336</v>
      </c>
      <c r="DT3903">
        <v>44336</v>
      </c>
      <c r="DU3903">
        <v>44336</v>
      </c>
      <c r="DV3903">
        <v>44336</v>
      </c>
      <c r="DW3903">
        <v>44336</v>
      </c>
      <c r="DX3903">
        <v>44336</v>
      </c>
      <c r="DY3903">
        <v>44336</v>
      </c>
      <c r="DZ3903">
        <v>44336</v>
      </c>
      <c r="EA3903">
        <v>44336</v>
      </c>
      <c r="EB3903">
        <v>44336</v>
      </c>
      <c r="EC3903">
        <v>44336</v>
      </c>
      <c r="ED3903">
        <v>44336</v>
      </c>
      <c r="EE3903">
        <v>44336</v>
      </c>
      <c r="EF3903">
        <v>44336</v>
      </c>
      <c r="EG3903">
        <v>44336</v>
      </c>
      <c r="EH3903">
        <v>44336</v>
      </c>
      <c r="EI3903">
        <v>44336</v>
      </c>
      <c r="EJ3903">
        <v>44336</v>
      </c>
      <c r="EK3903">
        <v>44336</v>
      </c>
      <c r="EL3903">
        <v>44336</v>
      </c>
      <c r="EM3903">
        <v>44336</v>
      </c>
      <c r="EN3903">
        <v>44336</v>
      </c>
      <c r="EO3903">
        <v>44336</v>
      </c>
      <c r="EP3903">
        <v>44336</v>
      </c>
      <c r="EQ3903">
        <v>44336</v>
      </c>
      <c r="ER3903">
        <v>44336</v>
      </c>
      <c r="ES3903">
        <v>44336</v>
      </c>
      <c r="ET3903">
        <v>44336</v>
      </c>
      <c r="EU3903">
        <v>44336</v>
      </c>
      <c r="EV3903">
        <v>44336</v>
      </c>
      <c r="EW3903">
        <v>44336</v>
      </c>
      <c r="EX3903">
        <v>44336</v>
      </c>
      <c r="EY3903">
        <v>44336</v>
      </c>
      <c r="EZ3903">
        <v>44336</v>
      </c>
      <c r="FA3903">
        <v>44336</v>
      </c>
      <c r="FB3903">
        <v>44336</v>
      </c>
      <c r="FC3903">
        <v>44336</v>
      </c>
      <c r="FD3903">
        <v>44336</v>
      </c>
      <c r="FE3903">
        <v>44336</v>
      </c>
      <c r="FF3903">
        <v>44336</v>
      </c>
      <c r="FG3903">
        <v>44336</v>
      </c>
      <c r="FH3903">
        <v>44336</v>
      </c>
    </row>
    <row r="3904" spans="1:164">
      <c r="A3904" t="s">
        <v>3463</v>
      </c>
      <c r="C3904" s="23">
        <v>45689</v>
      </c>
      <c r="D3904" s="23">
        <v>45831</v>
      </c>
      <c r="E3904">
        <v>122</v>
      </c>
      <c r="F3904">
        <v>104367</v>
      </c>
      <c r="G3904" t="s">
        <v>2193</v>
      </c>
      <c r="CO3904">
        <v>83</v>
      </c>
      <c r="CP3904">
        <v>1812</v>
      </c>
      <c r="CQ3904">
        <v>8011</v>
      </c>
      <c r="CR3904">
        <v>9927</v>
      </c>
      <c r="CS3904">
        <v>3053</v>
      </c>
      <c r="CT3904">
        <v>227</v>
      </c>
      <c r="CY3904">
        <v>171</v>
      </c>
      <c r="CZ3904">
        <v>3276</v>
      </c>
      <c r="DA3904">
        <v>8233</v>
      </c>
      <c r="DB3904">
        <v>6015</v>
      </c>
      <c r="DC3904">
        <v>3752</v>
      </c>
      <c r="DD3904">
        <v>1468</v>
      </c>
      <c r="DE3904">
        <v>24509</v>
      </c>
      <c r="DF3904">
        <v>26479</v>
      </c>
      <c r="DG3904">
        <v>1832</v>
      </c>
      <c r="DI3904">
        <v>5083</v>
      </c>
      <c r="DJ3904">
        <v>434</v>
      </c>
    </row>
    <row r="3905" spans="1:164">
      <c r="A3905" t="s">
        <v>3463</v>
      </c>
      <c r="C3905" s="23">
        <v>45689</v>
      </c>
      <c r="D3905" s="23">
        <v>45831</v>
      </c>
      <c r="E3905">
        <v>122</v>
      </c>
      <c r="F3905">
        <v>104367</v>
      </c>
      <c r="G3905" t="s">
        <v>2195</v>
      </c>
      <c r="CO3905">
        <v>83</v>
      </c>
      <c r="CP3905">
        <v>1896</v>
      </c>
      <c r="CQ3905">
        <v>9907</v>
      </c>
      <c r="CR3905">
        <v>19834</v>
      </c>
      <c r="CS3905">
        <v>22887</v>
      </c>
      <c r="CT3905">
        <v>23114</v>
      </c>
      <c r="CU3905">
        <v>23114</v>
      </c>
      <c r="CV3905">
        <v>23114</v>
      </c>
      <c r="CW3905">
        <v>23114</v>
      </c>
      <c r="CX3905">
        <v>23114</v>
      </c>
      <c r="CY3905">
        <v>23285</v>
      </c>
      <c r="CZ3905">
        <v>26561</v>
      </c>
      <c r="DA3905">
        <v>34794</v>
      </c>
      <c r="DB3905">
        <v>40809</v>
      </c>
      <c r="DC3905">
        <v>44561</v>
      </c>
      <c r="DD3905">
        <v>46029</v>
      </c>
      <c r="DE3905">
        <v>70538</v>
      </c>
      <c r="DF3905">
        <v>97018</v>
      </c>
      <c r="DG3905">
        <v>98850</v>
      </c>
      <c r="DH3905">
        <v>98850</v>
      </c>
      <c r="DI3905">
        <v>103933</v>
      </c>
      <c r="DJ3905">
        <v>104367</v>
      </c>
      <c r="DK3905">
        <v>104367</v>
      </c>
      <c r="DL3905">
        <v>104367</v>
      </c>
      <c r="DM3905">
        <v>104367</v>
      </c>
      <c r="DN3905">
        <v>104367</v>
      </c>
      <c r="DO3905">
        <v>104367</v>
      </c>
      <c r="DP3905">
        <v>104367</v>
      </c>
      <c r="DQ3905">
        <v>104367</v>
      </c>
      <c r="DR3905">
        <v>104367</v>
      </c>
      <c r="DS3905">
        <v>104367</v>
      </c>
      <c r="DT3905">
        <v>104367</v>
      </c>
      <c r="DU3905">
        <v>104367</v>
      </c>
      <c r="DV3905">
        <v>104367</v>
      </c>
      <c r="DW3905">
        <v>104367</v>
      </c>
      <c r="DX3905">
        <v>104367</v>
      </c>
      <c r="DY3905">
        <v>104367</v>
      </c>
      <c r="DZ3905">
        <v>104367</v>
      </c>
      <c r="EA3905">
        <v>104367</v>
      </c>
      <c r="EB3905">
        <v>104367</v>
      </c>
      <c r="EC3905">
        <v>104367</v>
      </c>
      <c r="ED3905">
        <v>104367</v>
      </c>
      <c r="EE3905">
        <v>104367</v>
      </c>
      <c r="EF3905">
        <v>104367</v>
      </c>
      <c r="EG3905">
        <v>104367</v>
      </c>
      <c r="EH3905">
        <v>104367</v>
      </c>
      <c r="EI3905">
        <v>104367</v>
      </c>
      <c r="EJ3905">
        <v>104367</v>
      </c>
      <c r="EK3905">
        <v>104367</v>
      </c>
      <c r="EL3905">
        <v>104367</v>
      </c>
      <c r="EM3905">
        <v>104367</v>
      </c>
      <c r="EN3905">
        <v>104367</v>
      </c>
      <c r="EO3905">
        <v>104367</v>
      </c>
      <c r="EP3905">
        <v>104367</v>
      </c>
      <c r="EQ3905">
        <v>104367</v>
      </c>
      <c r="ER3905">
        <v>104367</v>
      </c>
      <c r="ES3905">
        <v>104367</v>
      </c>
      <c r="ET3905">
        <v>104367</v>
      </c>
      <c r="EU3905">
        <v>104367</v>
      </c>
      <c r="EV3905">
        <v>104367</v>
      </c>
      <c r="EW3905">
        <v>104367</v>
      </c>
      <c r="EX3905">
        <v>104367</v>
      </c>
      <c r="EY3905">
        <v>104367</v>
      </c>
      <c r="EZ3905">
        <v>104367</v>
      </c>
      <c r="FA3905">
        <v>104367</v>
      </c>
      <c r="FB3905">
        <v>104367</v>
      </c>
      <c r="FC3905">
        <v>104367</v>
      </c>
      <c r="FD3905">
        <v>104367</v>
      </c>
      <c r="FE3905">
        <v>104367</v>
      </c>
      <c r="FF3905">
        <v>104367</v>
      </c>
      <c r="FG3905">
        <v>104367</v>
      </c>
      <c r="FH3905">
        <v>104367</v>
      </c>
    </row>
    <row r="3906" spans="1:164">
      <c r="A3906" t="s">
        <v>3121</v>
      </c>
      <c r="C3906" s="23">
        <v>45689</v>
      </c>
      <c r="D3906" s="23">
        <v>45831</v>
      </c>
      <c r="E3906">
        <v>122</v>
      </c>
      <c r="F3906">
        <v>104367</v>
      </c>
      <c r="G3906" t="s">
        <v>2193</v>
      </c>
      <c r="CO3906">
        <v>83</v>
      </c>
      <c r="CP3906">
        <v>1812</v>
      </c>
      <c r="CQ3906">
        <v>8011</v>
      </c>
      <c r="CR3906">
        <v>9927</v>
      </c>
      <c r="CS3906">
        <v>3053</v>
      </c>
      <c r="CT3906">
        <v>227</v>
      </c>
      <c r="CY3906">
        <v>171</v>
      </c>
      <c r="CZ3906">
        <v>3276</v>
      </c>
      <c r="DA3906">
        <v>8233</v>
      </c>
      <c r="DB3906">
        <v>6015</v>
      </c>
      <c r="DC3906">
        <v>3752</v>
      </c>
      <c r="DD3906">
        <v>1468</v>
      </c>
      <c r="DE3906">
        <v>24509</v>
      </c>
      <c r="DF3906">
        <v>26479</v>
      </c>
      <c r="DG3906">
        <v>1832</v>
      </c>
      <c r="DI3906">
        <v>5083</v>
      </c>
      <c r="DJ3906">
        <v>434</v>
      </c>
    </row>
    <row r="3907" spans="1:164">
      <c r="A3907" t="s">
        <v>3121</v>
      </c>
      <c r="C3907" s="23">
        <v>45689</v>
      </c>
      <c r="D3907" s="23">
        <v>45831</v>
      </c>
      <c r="E3907">
        <v>122</v>
      </c>
      <c r="F3907">
        <v>104367</v>
      </c>
      <c r="G3907" t="s">
        <v>2195</v>
      </c>
      <c r="CO3907">
        <v>83</v>
      </c>
      <c r="CP3907">
        <v>1896</v>
      </c>
      <c r="CQ3907">
        <v>9907</v>
      </c>
      <c r="CR3907">
        <v>19834</v>
      </c>
      <c r="CS3907">
        <v>22887</v>
      </c>
      <c r="CT3907">
        <v>23114</v>
      </c>
      <c r="CU3907">
        <v>23114</v>
      </c>
      <c r="CV3907">
        <v>23114</v>
      </c>
      <c r="CW3907">
        <v>23114</v>
      </c>
      <c r="CX3907">
        <v>23114</v>
      </c>
      <c r="CY3907">
        <v>23285</v>
      </c>
      <c r="CZ3907">
        <v>26561</v>
      </c>
      <c r="DA3907">
        <v>34794</v>
      </c>
      <c r="DB3907">
        <v>40809</v>
      </c>
      <c r="DC3907">
        <v>44561</v>
      </c>
      <c r="DD3907">
        <v>46029</v>
      </c>
      <c r="DE3907">
        <v>70538</v>
      </c>
      <c r="DF3907">
        <v>97018</v>
      </c>
      <c r="DG3907">
        <v>98850</v>
      </c>
      <c r="DH3907">
        <v>98850</v>
      </c>
      <c r="DI3907">
        <v>103933</v>
      </c>
      <c r="DJ3907">
        <v>104367</v>
      </c>
      <c r="DK3907">
        <v>104367</v>
      </c>
      <c r="DL3907">
        <v>104367</v>
      </c>
      <c r="DM3907">
        <v>104367</v>
      </c>
      <c r="DN3907">
        <v>104367</v>
      </c>
      <c r="DO3907">
        <v>104367</v>
      </c>
      <c r="DP3907">
        <v>104367</v>
      </c>
      <c r="DQ3907">
        <v>104367</v>
      </c>
      <c r="DR3907">
        <v>104367</v>
      </c>
      <c r="DS3907">
        <v>104367</v>
      </c>
      <c r="DT3907">
        <v>104367</v>
      </c>
      <c r="DU3907">
        <v>104367</v>
      </c>
      <c r="DV3907">
        <v>104367</v>
      </c>
      <c r="DW3907">
        <v>104367</v>
      </c>
      <c r="DX3907">
        <v>104367</v>
      </c>
      <c r="DY3907">
        <v>104367</v>
      </c>
      <c r="DZ3907">
        <v>104367</v>
      </c>
      <c r="EA3907">
        <v>104367</v>
      </c>
      <c r="EB3907">
        <v>104367</v>
      </c>
      <c r="EC3907">
        <v>104367</v>
      </c>
      <c r="ED3907">
        <v>104367</v>
      </c>
      <c r="EE3907">
        <v>104367</v>
      </c>
      <c r="EF3907">
        <v>104367</v>
      </c>
      <c r="EG3907">
        <v>104367</v>
      </c>
      <c r="EH3907">
        <v>104367</v>
      </c>
      <c r="EI3907">
        <v>104367</v>
      </c>
      <c r="EJ3907">
        <v>104367</v>
      </c>
      <c r="EK3907">
        <v>104367</v>
      </c>
      <c r="EL3907">
        <v>104367</v>
      </c>
      <c r="EM3907">
        <v>104367</v>
      </c>
      <c r="EN3907">
        <v>104367</v>
      </c>
      <c r="EO3907">
        <v>104367</v>
      </c>
      <c r="EP3907">
        <v>104367</v>
      </c>
      <c r="EQ3907">
        <v>104367</v>
      </c>
      <c r="ER3907">
        <v>104367</v>
      </c>
      <c r="ES3907">
        <v>104367</v>
      </c>
      <c r="ET3907">
        <v>104367</v>
      </c>
      <c r="EU3907">
        <v>104367</v>
      </c>
      <c r="EV3907">
        <v>104367</v>
      </c>
      <c r="EW3907">
        <v>104367</v>
      </c>
      <c r="EX3907">
        <v>104367</v>
      </c>
      <c r="EY3907">
        <v>104367</v>
      </c>
      <c r="EZ3907">
        <v>104367</v>
      </c>
      <c r="FA3907">
        <v>104367</v>
      </c>
      <c r="FB3907">
        <v>104367</v>
      </c>
      <c r="FC3907">
        <v>104367</v>
      </c>
      <c r="FD3907">
        <v>104367</v>
      </c>
      <c r="FE3907">
        <v>104367</v>
      </c>
      <c r="FF3907">
        <v>104367</v>
      </c>
      <c r="FG3907">
        <v>104367</v>
      </c>
      <c r="FH3907">
        <v>104367</v>
      </c>
    </row>
    <row r="3908" spans="1:164">
      <c r="A3908" t="s">
        <v>3153</v>
      </c>
      <c r="C3908" s="23">
        <v>45689</v>
      </c>
      <c r="D3908" s="23">
        <v>45797</v>
      </c>
      <c r="E3908">
        <v>92</v>
      </c>
      <c r="F3908">
        <v>46228</v>
      </c>
      <c r="G3908" t="s">
        <v>2193</v>
      </c>
      <c r="CO3908">
        <v>83</v>
      </c>
      <c r="CP3908">
        <v>1812</v>
      </c>
      <c r="CQ3908">
        <v>8011</v>
      </c>
      <c r="CR3908">
        <v>9927</v>
      </c>
      <c r="CS3908">
        <v>3053</v>
      </c>
      <c r="CT3908">
        <v>227</v>
      </c>
      <c r="CY3908">
        <v>171</v>
      </c>
      <c r="CZ3908">
        <v>3276</v>
      </c>
      <c r="DA3908">
        <v>8233</v>
      </c>
      <c r="DB3908">
        <v>6015</v>
      </c>
      <c r="DC3908">
        <v>3752</v>
      </c>
      <c r="DD3908">
        <v>1468</v>
      </c>
      <c r="DE3908">
        <v>199</v>
      </c>
    </row>
    <row r="3909" spans="1:164">
      <c r="A3909" t="s">
        <v>3153</v>
      </c>
      <c r="C3909" s="23">
        <v>45689</v>
      </c>
      <c r="D3909" s="23">
        <v>45797</v>
      </c>
      <c r="E3909">
        <v>92</v>
      </c>
      <c r="F3909">
        <v>46228</v>
      </c>
      <c r="G3909" t="s">
        <v>2195</v>
      </c>
      <c r="CO3909">
        <v>83</v>
      </c>
      <c r="CP3909">
        <v>1896</v>
      </c>
      <c r="CQ3909">
        <v>9907</v>
      </c>
      <c r="CR3909">
        <v>19834</v>
      </c>
      <c r="CS3909">
        <v>22887</v>
      </c>
      <c r="CT3909">
        <v>23114</v>
      </c>
      <c r="CU3909">
        <v>23114</v>
      </c>
      <c r="CV3909">
        <v>23114</v>
      </c>
      <c r="CW3909">
        <v>23114</v>
      </c>
      <c r="CX3909">
        <v>23114</v>
      </c>
      <c r="CY3909">
        <v>23285</v>
      </c>
      <c r="CZ3909">
        <v>26561</v>
      </c>
      <c r="DA3909">
        <v>34794</v>
      </c>
      <c r="DB3909">
        <v>40809</v>
      </c>
      <c r="DC3909">
        <v>44561</v>
      </c>
      <c r="DD3909">
        <v>46029</v>
      </c>
      <c r="DE3909">
        <v>46228</v>
      </c>
      <c r="DF3909">
        <v>46228</v>
      </c>
      <c r="DG3909">
        <v>46228</v>
      </c>
      <c r="DH3909">
        <v>46228</v>
      </c>
      <c r="DI3909">
        <v>46228</v>
      </c>
      <c r="DJ3909">
        <v>46228</v>
      </c>
      <c r="DK3909">
        <v>46228</v>
      </c>
      <c r="DL3909">
        <v>46228</v>
      </c>
      <c r="DM3909">
        <v>46228</v>
      </c>
      <c r="DN3909">
        <v>46228</v>
      </c>
      <c r="DO3909">
        <v>46228</v>
      </c>
      <c r="DP3909">
        <v>46228</v>
      </c>
      <c r="DQ3909">
        <v>46228</v>
      </c>
      <c r="DR3909">
        <v>46228</v>
      </c>
      <c r="DS3909">
        <v>46228</v>
      </c>
      <c r="DT3909">
        <v>46228</v>
      </c>
      <c r="DU3909">
        <v>46228</v>
      </c>
      <c r="DV3909">
        <v>46228</v>
      </c>
      <c r="DW3909">
        <v>46228</v>
      </c>
      <c r="DX3909">
        <v>46228</v>
      </c>
      <c r="DY3909">
        <v>46228</v>
      </c>
      <c r="DZ3909">
        <v>46228</v>
      </c>
      <c r="EA3909">
        <v>46228</v>
      </c>
      <c r="EB3909">
        <v>46228</v>
      </c>
      <c r="EC3909">
        <v>46228</v>
      </c>
      <c r="ED3909">
        <v>46228</v>
      </c>
      <c r="EE3909">
        <v>46228</v>
      </c>
      <c r="EF3909">
        <v>46228</v>
      </c>
      <c r="EG3909">
        <v>46228</v>
      </c>
      <c r="EH3909">
        <v>46228</v>
      </c>
      <c r="EI3909">
        <v>46228</v>
      </c>
      <c r="EJ3909">
        <v>46228</v>
      </c>
      <c r="EK3909">
        <v>46228</v>
      </c>
      <c r="EL3909">
        <v>46228</v>
      </c>
      <c r="EM3909">
        <v>46228</v>
      </c>
      <c r="EN3909">
        <v>46228</v>
      </c>
      <c r="EO3909">
        <v>46228</v>
      </c>
      <c r="EP3909">
        <v>46228</v>
      </c>
      <c r="EQ3909">
        <v>46228</v>
      </c>
      <c r="ER3909">
        <v>46228</v>
      </c>
      <c r="ES3909">
        <v>46228</v>
      </c>
      <c r="ET3909">
        <v>46228</v>
      </c>
      <c r="EU3909">
        <v>46228</v>
      </c>
      <c r="EV3909">
        <v>46228</v>
      </c>
      <c r="EW3909">
        <v>46228</v>
      </c>
      <c r="EX3909">
        <v>46228</v>
      </c>
      <c r="EY3909">
        <v>46228</v>
      </c>
      <c r="EZ3909">
        <v>46228</v>
      </c>
      <c r="FA3909">
        <v>46228</v>
      </c>
      <c r="FB3909">
        <v>46228</v>
      </c>
      <c r="FC3909">
        <v>46228</v>
      </c>
      <c r="FD3909">
        <v>46228</v>
      </c>
      <c r="FE3909">
        <v>46228</v>
      </c>
      <c r="FF3909">
        <v>46228</v>
      </c>
      <c r="FG3909">
        <v>46228</v>
      </c>
      <c r="FH3909">
        <v>46228</v>
      </c>
    </row>
    <row r="3910" spans="1:164">
      <c r="A3910" t="s">
        <v>3464</v>
      </c>
      <c r="B3910" t="s">
        <v>2105</v>
      </c>
      <c r="C3910" s="23">
        <v>45689</v>
      </c>
      <c r="D3910" s="23">
        <v>45721</v>
      </c>
      <c r="E3910">
        <v>28</v>
      </c>
      <c r="F3910">
        <v>23114</v>
      </c>
      <c r="G3910" t="s">
        <v>2193</v>
      </c>
      <c r="CO3910">
        <v>83</v>
      </c>
      <c r="CP3910">
        <v>1812</v>
      </c>
      <c r="CQ3910">
        <v>8011</v>
      </c>
      <c r="CR3910">
        <v>9927</v>
      </c>
      <c r="CS3910">
        <v>3053</v>
      </c>
      <c r="CT3910">
        <v>227</v>
      </c>
    </row>
    <row r="3911" spans="1:164">
      <c r="A3911" t="s">
        <v>3464</v>
      </c>
      <c r="B3911" t="s">
        <v>2105</v>
      </c>
      <c r="C3911" s="23">
        <v>45689</v>
      </c>
      <c r="D3911" s="23">
        <v>45721</v>
      </c>
      <c r="E3911">
        <v>28</v>
      </c>
      <c r="F3911">
        <v>23114</v>
      </c>
      <c r="G3911" t="s">
        <v>2195</v>
      </c>
      <c r="CO3911">
        <v>83</v>
      </c>
      <c r="CP3911">
        <v>1896</v>
      </c>
      <c r="CQ3911">
        <v>9907</v>
      </c>
      <c r="CR3911">
        <v>19834</v>
      </c>
      <c r="CS3911">
        <v>22887</v>
      </c>
      <c r="CT3911">
        <v>23114</v>
      </c>
      <c r="CU3911">
        <v>23114</v>
      </c>
      <c r="CV3911">
        <v>23114</v>
      </c>
      <c r="CW3911">
        <v>23114</v>
      </c>
      <c r="CX3911">
        <v>23114</v>
      </c>
      <c r="CY3911">
        <v>23114</v>
      </c>
      <c r="CZ3911">
        <v>23114</v>
      </c>
      <c r="DA3911">
        <v>23114</v>
      </c>
      <c r="DB3911">
        <v>23114</v>
      </c>
      <c r="DC3911">
        <v>23114</v>
      </c>
      <c r="DD3911">
        <v>23114</v>
      </c>
      <c r="DE3911">
        <v>23114</v>
      </c>
      <c r="DF3911">
        <v>23114</v>
      </c>
      <c r="DG3911">
        <v>23114</v>
      </c>
      <c r="DH3911">
        <v>23114</v>
      </c>
      <c r="DI3911">
        <v>23114</v>
      </c>
      <c r="DJ3911">
        <v>23114</v>
      </c>
      <c r="DK3911">
        <v>23114</v>
      </c>
      <c r="DL3911">
        <v>23114</v>
      </c>
      <c r="DM3911">
        <v>23114</v>
      </c>
      <c r="DN3911">
        <v>23114</v>
      </c>
      <c r="DO3911">
        <v>23114</v>
      </c>
      <c r="DP3911">
        <v>23114</v>
      </c>
      <c r="DQ3911">
        <v>23114</v>
      </c>
      <c r="DR3911">
        <v>23114</v>
      </c>
      <c r="DS3911">
        <v>23114</v>
      </c>
      <c r="DT3911">
        <v>23114</v>
      </c>
      <c r="DU3911">
        <v>23114</v>
      </c>
      <c r="DV3911">
        <v>23114</v>
      </c>
      <c r="DW3911">
        <v>23114</v>
      </c>
      <c r="DX3911">
        <v>23114</v>
      </c>
      <c r="DY3911">
        <v>23114</v>
      </c>
      <c r="DZ3911">
        <v>23114</v>
      </c>
      <c r="EA3911">
        <v>23114</v>
      </c>
      <c r="EB3911">
        <v>23114</v>
      </c>
      <c r="EC3911">
        <v>23114</v>
      </c>
      <c r="ED3911">
        <v>23114</v>
      </c>
      <c r="EE3911">
        <v>23114</v>
      </c>
      <c r="EF3911">
        <v>23114</v>
      </c>
      <c r="EG3911">
        <v>23114</v>
      </c>
      <c r="EH3911">
        <v>23114</v>
      </c>
      <c r="EI3911">
        <v>23114</v>
      </c>
      <c r="EJ3911">
        <v>23114</v>
      </c>
      <c r="EK3911">
        <v>23114</v>
      </c>
      <c r="EL3911">
        <v>23114</v>
      </c>
      <c r="EM3911">
        <v>23114</v>
      </c>
      <c r="EN3911">
        <v>23114</v>
      </c>
      <c r="EO3911">
        <v>23114</v>
      </c>
      <c r="EP3911">
        <v>23114</v>
      </c>
      <c r="EQ3911">
        <v>23114</v>
      </c>
      <c r="ER3911">
        <v>23114</v>
      </c>
      <c r="ES3911">
        <v>23114</v>
      </c>
      <c r="ET3911">
        <v>23114</v>
      </c>
      <c r="EU3911">
        <v>23114</v>
      </c>
      <c r="EV3911">
        <v>23114</v>
      </c>
      <c r="EW3911">
        <v>23114</v>
      </c>
      <c r="EX3911">
        <v>23114</v>
      </c>
      <c r="EY3911">
        <v>23114</v>
      </c>
      <c r="EZ3911">
        <v>23114</v>
      </c>
      <c r="FA3911">
        <v>23114</v>
      </c>
      <c r="FB3911">
        <v>23114</v>
      </c>
      <c r="FC3911">
        <v>23114</v>
      </c>
      <c r="FD3911">
        <v>23114</v>
      </c>
      <c r="FE3911">
        <v>23114</v>
      </c>
      <c r="FF3911">
        <v>23114</v>
      </c>
      <c r="FG3911">
        <v>23114</v>
      </c>
      <c r="FH3911">
        <v>23114</v>
      </c>
    </row>
    <row r="3912" spans="1:164">
      <c r="A3912" t="s">
        <v>3465</v>
      </c>
      <c r="B3912" t="s">
        <v>2107</v>
      </c>
      <c r="C3912" s="23">
        <v>45759</v>
      </c>
      <c r="D3912" s="23">
        <v>45797</v>
      </c>
      <c r="E3912">
        <v>32</v>
      </c>
      <c r="F3912">
        <v>23114</v>
      </c>
      <c r="G3912" t="s">
        <v>2193</v>
      </c>
      <c r="CY3912">
        <v>171</v>
      </c>
      <c r="CZ3912">
        <v>3276</v>
      </c>
      <c r="DA3912">
        <v>8233</v>
      </c>
      <c r="DB3912">
        <v>6015</v>
      </c>
      <c r="DC3912">
        <v>3752</v>
      </c>
      <c r="DD3912">
        <v>1468</v>
      </c>
      <c r="DE3912">
        <v>199</v>
      </c>
    </row>
    <row r="3913" spans="1:164">
      <c r="A3913" t="s">
        <v>3465</v>
      </c>
      <c r="B3913" t="s">
        <v>2107</v>
      </c>
      <c r="C3913" s="23">
        <v>45759</v>
      </c>
      <c r="D3913" s="23">
        <v>45797</v>
      </c>
      <c r="E3913">
        <v>32</v>
      </c>
      <c r="F3913">
        <v>23114</v>
      </c>
      <c r="G3913" t="s">
        <v>2195</v>
      </c>
      <c r="CY3913">
        <v>171</v>
      </c>
      <c r="CZ3913">
        <v>3447</v>
      </c>
      <c r="DA3913">
        <v>11680</v>
      </c>
      <c r="DB3913">
        <v>17695</v>
      </c>
      <c r="DC3913">
        <v>21447</v>
      </c>
      <c r="DD3913">
        <v>22915</v>
      </c>
      <c r="DE3913">
        <v>23114</v>
      </c>
      <c r="DF3913">
        <v>23114</v>
      </c>
      <c r="DG3913">
        <v>23114</v>
      </c>
      <c r="DH3913">
        <v>23114</v>
      </c>
      <c r="DI3913">
        <v>23114</v>
      </c>
      <c r="DJ3913">
        <v>23114</v>
      </c>
      <c r="DK3913">
        <v>23114</v>
      </c>
      <c r="DL3913">
        <v>23114</v>
      </c>
      <c r="DM3913">
        <v>23114</v>
      </c>
      <c r="DN3913">
        <v>23114</v>
      </c>
      <c r="DO3913">
        <v>23114</v>
      </c>
      <c r="DP3913">
        <v>23114</v>
      </c>
      <c r="DQ3913">
        <v>23114</v>
      </c>
      <c r="DR3913">
        <v>23114</v>
      </c>
      <c r="DS3913">
        <v>23114</v>
      </c>
      <c r="DT3913">
        <v>23114</v>
      </c>
      <c r="DU3913">
        <v>23114</v>
      </c>
      <c r="DV3913">
        <v>23114</v>
      </c>
      <c r="DW3913">
        <v>23114</v>
      </c>
      <c r="DX3913">
        <v>23114</v>
      </c>
      <c r="DY3913">
        <v>23114</v>
      </c>
      <c r="DZ3913">
        <v>23114</v>
      </c>
      <c r="EA3913">
        <v>23114</v>
      </c>
      <c r="EB3913">
        <v>23114</v>
      </c>
      <c r="EC3913">
        <v>23114</v>
      </c>
      <c r="ED3913">
        <v>23114</v>
      </c>
      <c r="EE3913">
        <v>23114</v>
      </c>
      <c r="EF3913">
        <v>23114</v>
      </c>
      <c r="EG3913">
        <v>23114</v>
      </c>
      <c r="EH3913">
        <v>23114</v>
      </c>
      <c r="EI3913">
        <v>23114</v>
      </c>
      <c r="EJ3913">
        <v>23114</v>
      </c>
      <c r="EK3913">
        <v>23114</v>
      </c>
      <c r="EL3913">
        <v>23114</v>
      </c>
      <c r="EM3913">
        <v>23114</v>
      </c>
      <c r="EN3913">
        <v>23114</v>
      </c>
      <c r="EO3913">
        <v>23114</v>
      </c>
      <c r="EP3913">
        <v>23114</v>
      </c>
      <c r="EQ3913">
        <v>23114</v>
      </c>
      <c r="ER3913">
        <v>23114</v>
      </c>
      <c r="ES3913">
        <v>23114</v>
      </c>
      <c r="ET3913">
        <v>23114</v>
      </c>
      <c r="EU3913">
        <v>23114</v>
      </c>
      <c r="EV3913">
        <v>23114</v>
      </c>
      <c r="EW3913">
        <v>23114</v>
      </c>
      <c r="EX3913">
        <v>23114</v>
      </c>
      <c r="EY3913">
        <v>23114</v>
      </c>
      <c r="EZ3913">
        <v>23114</v>
      </c>
      <c r="FA3913">
        <v>23114</v>
      </c>
      <c r="FB3913">
        <v>23114</v>
      </c>
      <c r="FC3913">
        <v>23114</v>
      </c>
      <c r="FD3913">
        <v>23114</v>
      </c>
      <c r="FE3913">
        <v>23114</v>
      </c>
      <c r="FF3913">
        <v>23114</v>
      </c>
      <c r="FG3913">
        <v>23114</v>
      </c>
      <c r="FH3913">
        <v>23114</v>
      </c>
    </row>
    <row r="3914" spans="1:164">
      <c r="A3914" t="s">
        <v>3122</v>
      </c>
      <c r="C3914" s="23">
        <v>45798</v>
      </c>
      <c r="D3914" s="23">
        <v>45831</v>
      </c>
      <c r="E3914">
        <v>28</v>
      </c>
      <c r="F3914">
        <v>41629</v>
      </c>
      <c r="G3914" t="s">
        <v>2193</v>
      </c>
      <c r="DE3914">
        <v>18657</v>
      </c>
      <c r="DF3914">
        <v>16231</v>
      </c>
      <c r="DG3914">
        <v>1224</v>
      </c>
      <c r="DI3914">
        <v>5083</v>
      </c>
      <c r="DJ3914">
        <v>434</v>
      </c>
    </row>
    <row r="3915" spans="1:164">
      <c r="A3915" t="s">
        <v>3122</v>
      </c>
      <c r="C3915" s="23">
        <v>45798</v>
      </c>
      <c r="D3915" s="23">
        <v>45831</v>
      </c>
      <c r="E3915">
        <v>28</v>
      </c>
      <c r="F3915">
        <v>41629</v>
      </c>
      <c r="G3915" t="s">
        <v>2195</v>
      </c>
      <c r="DE3915">
        <v>18657</v>
      </c>
      <c r="DF3915">
        <v>34888</v>
      </c>
      <c r="DG3915">
        <v>36112</v>
      </c>
      <c r="DH3915">
        <v>36112</v>
      </c>
      <c r="DI3915">
        <v>41195</v>
      </c>
      <c r="DJ3915">
        <v>41629</v>
      </c>
      <c r="DK3915">
        <v>41629</v>
      </c>
      <c r="DL3915">
        <v>41629</v>
      </c>
      <c r="DM3915">
        <v>41629</v>
      </c>
      <c r="DN3915">
        <v>41629</v>
      </c>
      <c r="DO3915">
        <v>41629</v>
      </c>
      <c r="DP3915">
        <v>41629</v>
      </c>
      <c r="DQ3915">
        <v>41629</v>
      </c>
      <c r="DR3915">
        <v>41629</v>
      </c>
      <c r="DS3915">
        <v>41629</v>
      </c>
      <c r="DT3915">
        <v>41629</v>
      </c>
      <c r="DU3915">
        <v>41629</v>
      </c>
      <c r="DV3915">
        <v>41629</v>
      </c>
      <c r="DW3915">
        <v>41629</v>
      </c>
      <c r="DX3915">
        <v>41629</v>
      </c>
      <c r="DY3915">
        <v>41629</v>
      </c>
      <c r="DZ3915">
        <v>41629</v>
      </c>
      <c r="EA3915">
        <v>41629</v>
      </c>
      <c r="EB3915">
        <v>41629</v>
      </c>
      <c r="EC3915">
        <v>41629</v>
      </c>
      <c r="ED3915">
        <v>41629</v>
      </c>
      <c r="EE3915">
        <v>41629</v>
      </c>
      <c r="EF3915">
        <v>41629</v>
      </c>
      <c r="EG3915">
        <v>41629</v>
      </c>
      <c r="EH3915">
        <v>41629</v>
      </c>
      <c r="EI3915">
        <v>41629</v>
      </c>
      <c r="EJ3915">
        <v>41629</v>
      </c>
      <c r="EK3915">
        <v>41629</v>
      </c>
      <c r="EL3915">
        <v>41629</v>
      </c>
      <c r="EM3915">
        <v>41629</v>
      </c>
      <c r="EN3915">
        <v>41629</v>
      </c>
      <c r="EO3915">
        <v>41629</v>
      </c>
      <c r="EP3915">
        <v>41629</v>
      </c>
      <c r="EQ3915">
        <v>41629</v>
      </c>
      <c r="ER3915">
        <v>41629</v>
      </c>
      <c r="ES3915">
        <v>41629</v>
      </c>
      <c r="ET3915">
        <v>41629</v>
      </c>
      <c r="EU3915">
        <v>41629</v>
      </c>
      <c r="EV3915">
        <v>41629</v>
      </c>
      <c r="EW3915">
        <v>41629</v>
      </c>
      <c r="EX3915">
        <v>41629</v>
      </c>
      <c r="EY3915">
        <v>41629</v>
      </c>
      <c r="EZ3915">
        <v>41629</v>
      </c>
      <c r="FA3915">
        <v>41629</v>
      </c>
      <c r="FB3915">
        <v>41629</v>
      </c>
      <c r="FC3915">
        <v>41629</v>
      </c>
      <c r="FD3915">
        <v>41629</v>
      </c>
      <c r="FE3915">
        <v>41629</v>
      </c>
      <c r="FF3915">
        <v>41629</v>
      </c>
      <c r="FG3915">
        <v>41629</v>
      </c>
      <c r="FH3915">
        <v>41629</v>
      </c>
    </row>
    <row r="3916" spans="1:164">
      <c r="A3916" t="s">
        <v>3466</v>
      </c>
      <c r="B3916" t="s">
        <v>2109</v>
      </c>
      <c r="C3916" s="23">
        <v>45798</v>
      </c>
      <c r="D3916" s="23">
        <v>45811</v>
      </c>
      <c r="E3916">
        <v>11</v>
      </c>
      <c r="F3916">
        <v>18056</v>
      </c>
      <c r="G3916" t="s">
        <v>2193</v>
      </c>
      <c r="DE3916">
        <v>9329</v>
      </c>
      <c r="DF3916">
        <v>8116</v>
      </c>
      <c r="DG3916">
        <v>612</v>
      </c>
    </row>
    <row r="3917" spans="1:164">
      <c r="A3917" t="s">
        <v>3466</v>
      </c>
      <c r="B3917" t="s">
        <v>2109</v>
      </c>
      <c r="C3917" s="23">
        <v>45798</v>
      </c>
      <c r="D3917" s="23">
        <v>45811</v>
      </c>
      <c r="E3917">
        <v>11</v>
      </c>
      <c r="F3917">
        <v>18056</v>
      </c>
      <c r="G3917" t="s">
        <v>2195</v>
      </c>
      <c r="DE3917">
        <v>9329</v>
      </c>
      <c r="DF3917">
        <v>17444</v>
      </c>
      <c r="DG3917">
        <v>18056</v>
      </c>
      <c r="DH3917">
        <v>18056</v>
      </c>
      <c r="DI3917">
        <v>18056</v>
      </c>
      <c r="DJ3917">
        <v>18056</v>
      </c>
      <c r="DK3917">
        <v>18056</v>
      </c>
      <c r="DL3917">
        <v>18056</v>
      </c>
      <c r="DM3917">
        <v>18056</v>
      </c>
      <c r="DN3917">
        <v>18056</v>
      </c>
      <c r="DO3917">
        <v>18056</v>
      </c>
      <c r="DP3917">
        <v>18056</v>
      </c>
      <c r="DQ3917">
        <v>18056</v>
      </c>
      <c r="DR3917">
        <v>18056</v>
      </c>
      <c r="DS3917">
        <v>18056</v>
      </c>
      <c r="DT3917">
        <v>18056</v>
      </c>
      <c r="DU3917">
        <v>18056</v>
      </c>
      <c r="DV3917">
        <v>18056</v>
      </c>
      <c r="DW3917">
        <v>18056</v>
      </c>
      <c r="DX3917">
        <v>18056</v>
      </c>
      <c r="DY3917">
        <v>18056</v>
      </c>
      <c r="DZ3917">
        <v>18056</v>
      </c>
      <c r="EA3917">
        <v>18056</v>
      </c>
      <c r="EB3917">
        <v>18056</v>
      </c>
      <c r="EC3917">
        <v>18056</v>
      </c>
      <c r="ED3917">
        <v>18056</v>
      </c>
      <c r="EE3917">
        <v>18056</v>
      </c>
      <c r="EF3917">
        <v>18056</v>
      </c>
      <c r="EG3917">
        <v>18056</v>
      </c>
      <c r="EH3917">
        <v>18056</v>
      </c>
      <c r="EI3917">
        <v>18056</v>
      </c>
      <c r="EJ3917">
        <v>18056</v>
      </c>
      <c r="EK3917">
        <v>18056</v>
      </c>
      <c r="EL3917">
        <v>18056</v>
      </c>
      <c r="EM3917">
        <v>18056</v>
      </c>
      <c r="EN3917">
        <v>18056</v>
      </c>
      <c r="EO3917">
        <v>18056</v>
      </c>
      <c r="EP3917">
        <v>18056</v>
      </c>
      <c r="EQ3917">
        <v>18056</v>
      </c>
      <c r="ER3917">
        <v>18056</v>
      </c>
      <c r="ES3917">
        <v>18056</v>
      </c>
      <c r="ET3917">
        <v>18056</v>
      </c>
      <c r="EU3917">
        <v>18056</v>
      </c>
      <c r="EV3917">
        <v>18056</v>
      </c>
      <c r="EW3917">
        <v>18056</v>
      </c>
      <c r="EX3917">
        <v>18056</v>
      </c>
      <c r="EY3917">
        <v>18056</v>
      </c>
      <c r="EZ3917">
        <v>18056</v>
      </c>
      <c r="FA3917">
        <v>18056</v>
      </c>
      <c r="FB3917">
        <v>18056</v>
      </c>
      <c r="FC3917">
        <v>18056</v>
      </c>
      <c r="FD3917">
        <v>18056</v>
      </c>
      <c r="FE3917">
        <v>18056</v>
      </c>
      <c r="FF3917">
        <v>18056</v>
      </c>
      <c r="FG3917">
        <v>18056</v>
      </c>
      <c r="FH3917">
        <v>18056</v>
      </c>
    </row>
    <row r="3918" spans="1:164">
      <c r="A3918" t="s">
        <v>3467</v>
      </c>
      <c r="B3918" t="s">
        <v>2111</v>
      </c>
      <c r="C3918" s="23">
        <v>45798</v>
      </c>
      <c r="D3918" s="23">
        <v>45811</v>
      </c>
      <c r="E3918">
        <v>11</v>
      </c>
      <c r="F3918">
        <v>18056</v>
      </c>
      <c r="G3918" t="s">
        <v>2193</v>
      </c>
      <c r="DE3918">
        <v>9329</v>
      </c>
      <c r="DF3918">
        <v>8116</v>
      </c>
      <c r="DG3918">
        <v>612</v>
      </c>
    </row>
    <row r="3919" spans="1:164">
      <c r="A3919" t="s">
        <v>3467</v>
      </c>
      <c r="B3919" t="s">
        <v>2111</v>
      </c>
      <c r="C3919" s="23">
        <v>45798</v>
      </c>
      <c r="D3919" s="23">
        <v>45811</v>
      </c>
      <c r="E3919">
        <v>11</v>
      </c>
      <c r="F3919">
        <v>18056</v>
      </c>
      <c r="G3919" t="s">
        <v>2195</v>
      </c>
      <c r="DE3919">
        <v>9329</v>
      </c>
      <c r="DF3919">
        <v>17444</v>
      </c>
      <c r="DG3919">
        <v>18056</v>
      </c>
      <c r="DH3919">
        <v>18056</v>
      </c>
      <c r="DI3919">
        <v>18056</v>
      </c>
      <c r="DJ3919">
        <v>18056</v>
      </c>
      <c r="DK3919">
        <v>18056</v>
      </c>
      <c r="DL3919">
        <v>18056</v>
      </c>
      <c r="DM3919">
        <v>18056</v>
      </c>
      <c r="DN3919">
        <v>18056</v>
      </c>
      <c r="DO3919">
        <v>18056</v>
      </c>
      <c r="DP3919">
        <v>18056</v>
      </c>
      <c r="DQ3919">
        <v>18056</v>
      </c>
      <c r="DR3919">
        <v>18056</v>
      </c>
      <c r="DS3919">
        <v>18056</v>
      </c>
      <c r="DT3919">
        <v>18056</v>
      </c>
      <c r="DU3919">
        <v>18056</v>
      </c>
      <c r="DV3919">
        <v>18056</v>
      </c>
      <c r="DW3919">
        <v>18056</v>
      </c>
      <c r="DX3919">
        <v>18056</v>
      </c>
      <c r="DY3919">
        <v>18056</v>
      </c>
      <c r="DZ3919">
        <v>18056</v>
      </c>
      <c r="EA3919">
        <v>18056</v>
      </c>
      <c r="EB3919">
        <v>18056</v>
      </c>
      <c r="EC3919">
        <v>18056</v>
      </c>
      <c r="ED3919">
        <v>18056</v>
      </c>
      <c r="EE3919">
        <v>18056</v>
      </c>
      <c r="EF3919">
        <v>18056</v>
      </c>
      <c r="EG3919">
        <v>18056</v>
      </c>
      <c r="EH3919">
        <v>18056</v>
      </c>
      <c r="EI3919">
        <v>18056</v>
      </c>
      <c r="EJ3919">
        <v>18056</v>
      </c>
      <c r="EK3919">
        <v>18056</v>
      </c>
      <c r="EL3919">
        <v>18056</v>
      </c>
      <c r="EM3919">
        <v>18056</v>
      </c>
      <c r="EN3919">
        <v>18056</v>
      </c>
      <c r="EO3919">
        <v>18056</v>
      </c>
      <c r="EP3919">
        <v>18056</v>
      </c>
      <c r="EQ3919">
        <v>18056</v>
      </c>
      <c r="ER3919">
        <v>18056</v>
      </c>
      <c r="ES3919">
        <v>18056</v>
      </c>
      <c r="ET3919">
        <v>18056</v>
      </c>
      <c r="EU3919">
        <v>18056</v>
      </c>
      <c r="EV3919">
        <v>18056</v>
      </c>
      <c r="EW3919">
        <v>18056</v>
      </c>
      <c r="EX3919">
        <v>18056</v>
      </c>
      <c r="EY3919">
        <v>18056</v>
      </c>
      <c r="EZ3919">
        <v>18056</v>
      </c>
      <c r="FA3919">
        <v>18056</v>
      </c>
      <c r="FB3919">
        <v>18056</v>
      </c>
      <c r="FC3919">
        <v>18056</v>
      </c>
      <c r="FD3919">
        <v>18056</v>
      </c>
      <c r="FE3919">
        <v>18056</v>
      </c>
      <c r="FF3919">
        <v>18056</v>
      </c>
      <c r="FG3919">
        <v>18056</v>
      </c>
      <c r="FH3919">
        <v>18056</v>
      </c>
    </row>
    <row r="3920" spans="1:164">
      <c r="A3920" t="s">
        <v>3468</v>
      </c>
      <c r="B3920" t="s">
        <v>2113</v>
      </c>
      <c r="C3920" s="23">
        <v>45827</v>
      </c>
      <c r="D3920" s="23">
        <v>45831</v>
      </c>
      <c r="E3920">
        <v>3</v>
      </c>
      <c r="F3920">
        <v>5517</v>
      </c>
      <c r="G3920" t="s">
        <v>2193</v>
      </c>
      <c r="DI3920">
        <v>5083</v>
      </c>
      <c r="DJ3920">
        <v>434</v>
      </c>
    </row>
    <row r="3921" spans="1:164">
      <c r="A3921" t="s">
        <v>3468</v>
      </c>
      <c r="B3921" t="s">
        <v>2113</v>
      </c>
      <c r="C3921" s="23">
        <v>45827</v>
      </c>
      <c r="D3921" s="23">
        <v>45831</v>
      </c>
      <c r="E3921">
        <v>3</v>
      </c>
      <c r="F3921">
        <v>5517</v>
      </c>
      <c r="G3921" t="s">
        <v>2195</v>
      </c>
      <c r="DI3921">
        <v>5083</v>
      </c>
      <c r="DJ3921">
        <v>5517</v>
      </c>
      <c r="DK3921">
        <v>5517</v>
      </c>
      <c r="DL3921">
        <v>5517</v>
      </c>
      <c r="DM3921">
        <v>5517</v>
      </c>
      <c r="DN3921">
        <v>5517</v>
      </c>
      <c r="DO3921">
        <v>5517</v>
      </c>
      <c r="DP3921">
        <v>5517</v>
      </c>
      <c r="DQ3921">
        <v>5517</v>
      </c>
      <c r="DR3921">
        <v>5517</v>
      </c>
      <c r="DS3921">
        <v>5517</v>
      </c>
      <c r="DT3921">
        <v>5517</v>
      </c>
      <c r="DU3921">
        <v>5517</v>
      </c>
      <c r="DV3921">
        <v>5517</v>
      </c>
      <c r="DW3921">
        <v>5517</v>
      </c>
      <c r="DX3921">
        <v>5517</v>
      </c>
      <c r="DY3921">
        <v>5517</v>
      </c>
      <c r="DZ3921">
        <v>5517</v>
      </c>
      <c r="EA3921">
        <v>5517</v>
      </c>
      <c r="EB3921">
        <v>5517</v>
      </c>
      <c r="EC3921">
        <v>5517</v>
      </c>
      <c r="ED3921">
        <v>5517</v>
      </c>
      <c r="EE3921">
        <v>5517</v>
      </c>
      <c r="EF3921">
        <v>5517</v>
      </c>
      <c r="EG3921">
        <v>5517</v>
      </c>
      <c r="EH3921">
        <v>5517</v>
      </c>
      <c r="EI3921">
        <v>5517</v>
      </c>
      <c r="EJ3921">
        <v>5517</v>
      </c>
      <c r="EK3921">
        <v>5517</v>
      </c>
      <c r="EL3921">
        <v>5517</v>
      </c>
      <c r="EM3921">
        <v>5517</v>
      </c>
      <c r="EN3921">
        <v>5517</v>
      </c>
      <c r="EO3921">
        <v>5517</v>
      </c>
      <c r="EP3921">
        <v>5517</v>
      </c>
      <c r="EQ3921">
        <v>5517</v>
      </c>
      <c r="ER3921">
        <v>5517</v>
      </c>
      <c r="ES3921">
        <v>5517</v>
      </c>
      <c r="ET3921">
        <v>5517</v>
      </c>
      <c r="EU3921">
        <v>5517</v>
      </c>
      <c r="EV3921">
        <v>5517</v>
      </c>
      <c r="EW3921">
        <v>5517</v>
      </c>
      <c r="EX3921">
        <v>5517</v>
      </c>
      <c r="EY3921">
        <v>5517</v>
      </c>
      <c r="EZ3921">
        <v>5517</v>
      </c>
      <c r="FA3921">
        <v>5517</v>
      </c>
      <c r="FB3921">
        <v>5517</v>
      </c>
      <c r="FC3921">
        <v>5517</v>
      </c>
      <c r="FD3921">
        <v>5517</v>
      </c>
      <c r="FE3921">
        <v>5517</v>
      </c>
      <c r="FF3921">
        <v>5517</v>
      </c>
      <c r="FG3921">
        <v>5517</v>
      </c>
      <c r="FH3921">
        <v>5517</v>
      </c>
    </row>
    <row r="3922" spans="1:164">
      <c r="A3922" t="s">
        <v>3164</v>
      </c>
      <c r="C3922" s="23">
        <v>45798</v>
      </c>
      <c r="D3922" s="23">
        <v>45811</v>
      </c>
      <c r="E3922">
        <v>11</v>
      </c>
      <c r="F3922">
        <v>16510</v>
      </c>
      <c r="G3922" t="s">
        <v>2193</v>
      </c>
      <c r="DE3922">
        <v>5653</v>
      </c>
      <c r="DF3922">
        <v>10248</v>
      </c>
      <c r="DG3922">
        <v>609</v>
      </c>
    </row>
    <row r="3923" spans="1:164">
      <c r="A3923" t="s">
        <v>3164</v>
      </c>
      <c r="C3923" s="23">
        <v>45798</v>
      </c>
      <c r="D3923" s="23">
        <v>45811</v>
      </c>
      <c r="E3923">
        <v>11</v>
      </c>
      <c r="F3923">
        <v>16510</v>
      </c>
      <c r="G3923" t="s">
        <v>2195</v>
      </c>
      <c r="DE3923">
        <v>5653</v>
      </c>
      <c r="DF3923">
        <v>15901</v>
      </c>
      <c r="DG3923">
        <v>16510</v>
      </c>
      <c r="DH3923">
        <v>16510</v>
      </c>
      <c r="DI3923">
        <v>16510</v>
      </c>
      <c r="DJ3923">
        <v>16510</v>
      </c>
      <c r="DK3923">
        <v>16510</v>
      </c>
      <c r="DL3923">
        <v>16510</v>
      </c>
      <c r="DM3923">
        <v>16510</v>
      </c>
      <c r="DN3923">
        <v>16510</v>
      </c>
      <c r="DO3923">
        <v>16510</v>
      </c>
      <c r="DP3923">
        <v>16510</v>
      </c>
      <c r="DQ3923">
        <v>16510</v>
      </c>
      <c r="DR3923">
        <v>16510</v>
      </c>
      <c r="DS3923">
        <v>16510</v>
      </c>
      <c r="DT3923">
        <v>16510</v>
      </c>
      <c r="DU3923">
        <v>16510</v>
      </c>
      <c r="DV3923">
        <v>16510</v>
      </c>
      <c r="DW3923">
        <v>16510</v>
      </c>
      <c r="DX3923">
        <v>16510</v>
      </c>
      <c r="DY3923">
        <v>16510</v>
      </c>
      <c r="DZ3923">
        <v>16510</v>
      </c>
      <c r="EA3923">
        <v>16510</v>
      </c>
      <c r="EB3923">
        <v>16510</v>
      </c>
      <c r="EC3923">
        <v>16510</v>
      </c>
      <c r="ED3923">
        <v>16510</v>
      </c>
      <c r="EE3923">
        <v>16510</v>
      </c>
      <c r="EF3923">
        <v>16510</v>
      </c>
      <c r="EG3923">
        <v>16510</v>
      </c>
      <c r="EH3923">
        <v>16510</v>
      </c>
      <c r="EI3923">
        <v>16510</v>
      </c>
      <c r="EJ3923">
        <v>16510</v>
      </c>
      <c r="EK3923">
        <v>16510</v>
      </c>
      <c r="EL3923">
        <v>16510</v>
      </c>
      <c r="EM3923">
        <v>16510</v>
      </c>
      <c r="EN3923">
        <v>16510</v>
      </c>
      <c r="EO3923">
        <v>16510</v>
      </c>
      <c r="EP3923">
        <v>16510</v>
      </c>
      <c r="EQ3923">
        <v>16510</v>
      </c>
      <c r="ER3923">
        <v>16510</v>
      </c>
      <c r="ES3923">
        <v>16510</v>
      </c>
      <c r="ET3923">
        <v>16510</v>
      </c>
      <c r="EU3923">
        <v>16510</v>
      </c>
      <c r="EV3923">
        <v>16510</v>
      </c>
      <c r="EW3923">
        <v>16510</v>
      </c>
      <c r="EX3923">
        <v>16510</v>
      </c>
      <c r="EY3923">
        <v>16510</v>
      </c>
      <c r="EZ3923">
        <v>16510</v>
      </c>
      <c r="FA3923">
        <v>16510</v>
      </c>
      <c r="FB3923">
        <v>16510</v>
      </c>
      <c r="FC3923">
        <v>16510</v>
      </c>
      <c r="FD3923">
        <v>16510</v>
      </c>
      <c r="FE3923">
        <v>16510</v>
      </c>
      <c r="FF3923">
        <v>16510</v>
      </c>
      <c r="FG3923">
        <v>16510</v>
      </c>
      <c r="FH3923">
        <v>16510</v>
      </c>
    </row>
    <row r="3924" spans="1:164">
      <c r="A3924" t="s">
        <v>3469</v>
      </c>
      <c r="B3924" t="s">
        <v>2115</v>
      </c>
      <c r="C3924" s="23">
        <v>45798</v>
      </c>
      <c r="D3924" s="23">
        <v>45811</v>
      </c>
      <c r="E3924">
        <v>11</v>
      </c>
      <c r="F3924">
        <v>8255</v>
      </c>
      <c r="G3924" t="s">
        <v>2193</v>
      </c>
      <c r="DE3924">
        <v>2827</v>
      </c>
      <c r="DF3924">
        <v>5124</v>
      </c>
      <c r="DG3924">
        <v>304</v>
      </c>
    </row>
    <row r="3925" spans="1:164">
      <c r="A3925" t="s">
        <v>3469</v>
      </c>
      <c r="B3925" t="s">
        <v>2115</v>
      </c>
      <c r="C3925" s="23">
        <v>45798</v>
      </c>
      <c r="D3925" s="23">
        <v>45811</v>
      </c>
      <c r="E3925">
        <v>11</v>
      </c>
      <c r="F3925">
        <v>8255</v>
      </c>
      <c r="G3925" t="s">
        <v>2195</v>
      </c>
      <c r="DE3925">
        <v>2827</v>
      </c>
      <c r="DF3925">
        <v>7951</v>
      </c>
      <c r="DG3925">
        <v>8255</v>
      </c>
      <c r="DH3925">
        <v>8255</v>
      </c>
      <c r="DI3925">
        <v>8255</v>
      </c>
      <c r="DJ3925">
        <v>8255</v>
      </c>
      <c r="DK3925">
        <v>8255</v>
      </c>
      <c r="DL3925">
        <v>8255</v>
      </c>
      <c r="DM3925">
        <v>8255</v>
      </c>
      <c r="DN3925">
        <v>8255</v>
      </c>
      <c r="DO3925">
        <v>8255</v>
      </c>
      <c r="DP3925">
        <v>8255</v>
      </c>
      <c r="DQ3925">
        <v>8255</v>
      </c>
      <c r="DR3925">
        <v>8255</v>
      </c>
      <c r="DS3925">
        <v>8255</v>
      </c>
      <c r="DT3925">
        <v>8255</v>
      </c>
      <c r="DU3925">
        <v>8255</v>
      </c>
      <c r="DV3925">
        <v>8255</v>
      </c>
      <c r="DW3925">
        <v>8255</v>
      </c>
      <c r="DX3925">
        <v>8255</v>
      </c>
      <c r="DY3925">
        <v>8255</v>
      </c>
      <c r="DZ3925">
        <v>8255</v>
      </c>
      <c r="EA3925">
        <v>8255</v>
      </c>
      <c r="EB3925">
        <v>8255</v>
      </c>
      <c r="EC3925">
        <v>8255</v>
      </c>
      <c r="ED3925">
        <v>8255</v>
      </c>
      <c r="EE3925">
        <v>8255</v>
      </c>
      <c r="EF3925">
        <v>8255</v>
      </c>
      <c r="EG3925">
        <v>8255</v>
      </c>
      <c r="EH3925">
        <v>8255</v>
      </c>
      <c r="EI3925">
        <v>8255</v>
      </c>
      <c r="EJ3925">
        <v>8255</v>
      </c>
      <c r="EK3925">
        <v>8255</v>
      </c>
      <c r="EL3925">
        <v>8255</v>
      </c>
      <c r="EM3925">
        <v>8255</v>
      </c>
      <c r="EN3925">
        <v>8255</v>
      </c>
      <c r="EO3925">
        <v>8255</v>
      </c>
      <c r="EP3925">
        <v>8255</v>
      </c>
      <c r="EQ3925">
        <v>8255</v>
      </c>
      <c r="ER3925">
        <v>8255</v>
      </c>
      <c r="ES3925">
        <v>8255</v>
      </c>
      <c r="ET3925">
        <v>8255</v>
      </c>
      <c r="EU3925">
        <v>8255</v>
      </c>
      <c r="EV3925">
        <v>8255</v>
      </c>
      <c r="EW3925">
        <v>8255</v>
      </c>
      <c r="EX3925">
        <v>8255</v>
      </c>
      <c r="EY3925">
        <v>8255</v>
      </c>
      <c r="EZ3925">
        <v>8255</v>
      </c>
      <c r="FA3925">
        <v>8255</v>
      </c>
      <c r="FB3925">
        <v>8255</v>
      </c>
      <c r="FC3925">
        <v>8255</v>
      </c>
      <c r="FD3925">
        <v>8255</v>
      </c>
      <c r="FE3925">
        <v>8255</v>
      </c>
      <c r="FF3925">
        <v>8255</v>
      </c>
      <c r="FG3925">
        <v>8255</v>
      </c>
      <c r="FH3925">
        <v>8255</v>
      </c>
    </row>
    <row r="3926" spans="1:164">
      <c r="A3926" t="s">
        <v>3470</v>
      </c>
      <c r="B3926" t="s">
        <v>2117</v>
      </c>
      <c r="C3926" s="23">
        <v>45798</v>
      </c>
      <c r="D3926" s="23">
        <v>45811</v>
      </c>
      <c r="E3926">
        <v>11</v>
      </c>
      <c r="F3926">
        <v>8255</v>
      </c>
      <c r="G3926" t="s">
        <v>2193</v>
      </c>
      <c r="DE3926">
        <v>2827</v>
      </c>
      <c r="DF3926">
        <v>5124</v>
      </c>
      <c r="DG3926">
        <v>304</v>
      </c>
    </row>
    <row r="3927" spans="1:164">
      <c r="A3927" t="s">
        <v>3470</v>
      </c>
      <c r="B3927" t="s">
        <v>2117</v>
      </c>
      <c r="C3927" s="23">
        <v>45798</v>
      </c>
      <c r="D3927" s="23">
        <v>45811</v>
      </c>
      <c r="E3927">
        <v>11</v>
      </c>
      <c r="F3927">
        <v>8255</v>
      </c>
      <c r="G3927" t="s">
        <v>2195</v>
      </c>
      <c r="DE3927">
        <v>2827</v>
      </c>
      <c r="DF3927">
        <v>7951</v>
      </c>
      <c r="DG3927">
        <v>8255</v>
      </c>
      <c r="DH3927">
        <v>8255</v>
      </c>
      <c r="DI3927">
        <v>8255</v>
      </c>
      <c r="DJ3927">
        <v>8255</v>
      </c>
      <c r="DK3927">
        <v>8255</v>
      </c>
      <c r="DL3927">
        <v>8255</v>
      </c>
      <c r="DM3927">
        <v>8255</v>
      </c>
      <c r="DN3927">
        <v>8255</v>
      </c>
      <c r="DO3927">
        <v>8255</v>
      </c>
      <c r="DP3927">
        <v>8255</v>
      </c>
      <c r="DQ3927">
        <v>8255</v>
      </c>
      <c r="DR3927">
        <v>8255</v>
      </c>
      <c r="DS3927">
        <v>8255</v>
      </c>
      <c r="DT3927">
        <v>8255</v>
      </c>
      <c r="DU3927">
        <v>8255</v>
      </c>
      <c r="DV3927">
        <v>8255</v>
      </c>
      <c r="DW3927">
        <v>8255</v>
      </c>
      <c r="DX3927">
        <v>8255</v>
      </c>
      <c r="DY3927">
        <v>8255</v>
      </c>
      <c r="DZ3927">
        <v>8255</v>
      </c>
      <c r="EA3927">
        <v>8255</v>
      </c>
      <c r="EB3927">
        <v>8255</v>
      </c>
      <c r="EC3927">
        <v>8255</v>
      </c>
      <c r="ED3927">
        <v>8255</v>
      </c>
      <c r="EE3927">
        <v>8255</v>
      </c>
      <c r="EF3927">
        <v>8255</v>
      </c>
      <c r="EG3927">
        <v>8255</v>
      </c>
      <c r="EH3927">
        <v>8255</v>
      </c>
      <c r="EI3927">
        <v>8255</v>
      </c>
      <c r="EJ3927">
        <v>8255</v>
      </c>
      <c r="EK3927">
        <v>8255</v>
      </c>
      <c r="EL3927">
        <v>8255</v>
      </c>
      <c r="EM3927">
        <v>8255</v>
      </c>
      <c r="EN3927">
        <v>8255</v>
      </c>
      <c r="EO3927">
        <v>8255</v>
      </c>
      <c r="EP3927">
        <v>8255</v>
      </c>
      <c r="EQ3927">
        <v>8255</v>
      </c>
      <c r="ER3927">
        <v>8255</v>
      </c>
      <c r="ES3927">
        <v>8255</v>
      </c>
      <c r="ET3927">
        <v>8255</v>
      </c>
      <c r="EU3927">
        <v>8255</v>
      </c>
      <c r="EV3927">
        <v>8255</v>
      </c>
      <c r="EW3927">
        <v>8255</v>
      </c>
      <c r="EX3927">
        <v>8255</v>
      </c>
      <c r="EY3927">
        <v>8255</v>
      </c>
      <c r="EZ3927">
        <v>8255</v>
      </c>
      <c r="FA3927">
        <v>8255</v>
      </c>
      <c r="FB3927">
        <v>8255</v>
      </c>
      <c r="FC3927">
        <v>8255</v>
      </c>
      <c r="FD3927">
        <v>8255</v>
      </c>
      <c r="FE3927">
        <v>8255</v>
      </c>
      <c r="FF3927">
        <v>8255</v>
      </c>
      <c r="FG3927">
        <v>8255</v>
      </c>
      <c r="FH3927">
        <v>8255</v>
      </c>
    </row>
    <row r="3928" spans="1:164">
      <c r="A3928" t="s">
        <v>3471</v>
      </c>
      <c r="C3928" s="23">
        <v>45486</v>
      </c>
      <c r="D3928" s="23">
        <v>45840</v>
      </c>
      <c r="E3928">
        <v>304</v>
      </c>
      <c r="F3928">
        <v>1885590</v>
      </c>
      <c r="G3928" t="s">
        <v>2193</v>
      </c>
      <c r="BL3928">
        <v>15</v>
      </c>
      <c r="BM3928">
        <v>394</v>
      </c>
      <c r="BN3928">
        <v>1742</v>
      </c>
      <c r="BO3928">
        <v>1141</v>
      </c>
      <c r="BP3928">
        <v>123</v>
      </c>
      <c r="BS3928">
        <v>183</v>
      </c>
      <c r="BT3928">
        <v>3459</v>
      </c>
      <c r="BU3928">
        <v>6613</v>
      </c>
      <c r="BV3928">
        <v>12602</v>
      </c>
      <c r="BW3928">
        <v>19494</v>
      </c>
      <c r="BX3928">
        <v>27265</v>
      </c>
      <c r="BY3928">
        <v>27234</v>
      </c>
      <c r="BZ3928">
        <v>19477</v>
      </c>
      <c r="CA3928">
        <v>15942</v>
      </c>
      <c r="CB3928">
        <v>12006</v>
      </c>
      <c r="CC3928">
        <v>7572</v>
      </c>
      <c r="CD3928">
        <v>19403</v>
      </c>
      <c r="CE3928">
        <v>27766</v>
      </c>
      <c r="CF3928">
        <v>24420</v>
      </c>
      <c r="CG3928">
        <v>60739</v>
      </c>
      <c r="CH3928">
        <v>148249</v>
      </c>
      <c r="CI3928">
        <v>139492</v>
      </c>
      <c r="CJ3928">
        <v>68862</v>
      </c>
      <c r="CK3928">
        <v>36984</v>
      </c>
      <c r="CL3928">
        <v>51919</v>
      </c>
      <c r="CM3928">
        <v>98151</v>
      </c>
      <c r="CN3928">
        <v>156311</v>
      </c>
      <c r="CO3928">
        <v>164896</v>
      </c>
      <c r="CP3928">
        <v>115034</v>
      </c>
      <c r="CQ3928">
        <v>63492</v>
      </c>
      <c r="CR3928">
        <v>25171</v>
      </c>
      <c r="CS3928">
        <v>9232</v>
      </c>
      <c r="CT3928">
        <v>2012</v>
      </c>
      <c r="CU3928">
        <v>1222</v>
      </c>
      <c r="CV3928">
        <v>688</v>
      </c>
      <c r="CW3928">
        <v>115719</v>
      </c>
      <c r="CX3928">
        <v>73582</v>
      </c>
      <c r="CY3928">
        <v>31170</v>
      </c>
      <c r="CZ3928">
        <v>91901</v>
      </c>
      <c r="DA3928">
        <v>89673</v>
      </c>
      <c r="DB3928">
        <v>90766</v>
      </c>
      <c r="DC3928">
        <v>2022</v>
      </c>
      <c r="DH3928">
        <v>10137</v>
      </c>
      <c r="DI3928">
        <v>6973</v>
      </c>
      <c r="DJ3928">
        <v>3674</v>
      </c>
      <c r="DK3928">
        <v>670</v>
      </c>
    </row>
    <row r="3929" spans="1:164">
      <c r="A3929" t="s">
        <v>3471</v>
      </c>
      <c r="C3929" s="23">
        <v>45486</v>
      </c>
      <c r="D3929" s="23">
        <v>45840</v>
      </c>
      <c r="E3929">
        <v>304</v>
      </c>
      <c r="F3929">
        <v>1885590</v>
      </c>
      <c r="G3929" t="s">
        <v>2195</v>
      </c>
      <c r="BL3929">
        <v>15</v>
      </c>
      <c r="BM3929">
        <v>409</v>
      </c>
      <c r="BN3929">
        <v>2151</v>
      </c>
      <c r="BO3929">
        <v>3292</v>
      </c>
      <c r="BP3929">
        <v>3415</v>
      </c>
      <c r="BQ3929">
        <v>3415</v>
      </c>
      <c r="BR3929">
        <v>3415</v>
      </c>
      <c r="BS3929">
        <v>3598</v>
      </c>
      <c r="BT3929">
        <v>7057</v>
      </c>
      <c r="BU3929">
        <v>13670</v>
      </c>
      <c r="BV3929">
        <v>26272</v>
      </c>
      <c r="BW3929">
        <v>45765</v>
      </c>
      <c r="BX3929">
        <v>73030</v>
      </c>
      <c r="BY3929">
        <v>100264</v>
      </c>
      <c r="BZ3929">
        <v>119742</v>
      </c>
      <c r="CA3929">
        <v>135684</v>
      </c>
      <c r="CB3929">
        <v>147690</v>
      </c>
      <c r="CC3929">
        <v>155263</v>
      </c>
      <c r="CD3929">
        <v>174666</v>
      </c>
      <c r="CE3929">
        <v>202432</v>
      </c>
      <c r="CF3929">
        <v>226851</v>
      </c>
      <c r="CG3929">
        <v>287590</v>
      </c>
      <c r="CH3929">
        <v>435839</v>
      </c>
      <c r="CI3929">
        <v>575331</v>
      </c>
      <c r="CJ3929">
        <v>644193</v>
      </c>
      <c r="CK3929">
        <v>681177</v>
      </c>
      <c r="CL3929">
        <v>733096</v>
      </c>
      <c r="CM3929">
        <v>831248</v>
      </c>
      <c r="CN3929">
        <v>987558</v>
      </c>
      <c r="CO3929">
        <v>1152454</v>
      </c>
      <c r="CP3929">
        <v>1267488</v>
      </c>
      <c r="CQ3929">
        <v>1330980</v>
      </c>
      <c r="CR3929">
        <v>1356150</v>
      </c>
      <c r="CS3929">
        <v>1365382</v>
      </c>
      <c r="CT3929">
        <v>1367394</v>
      </c>
      <c r="CU3929">
        <v>1368615</v>
      </c>
      <c r="CV3929">
        <v>1369303</v>
      </c>
      <c r="CW3929">
        <v>1485022</v>
      </c>
      <c r="CX3929">
        <v>1558604</v>
      </c>
      <c r="CY3929">
        <v>1589774</v>
      </c>
      <c r="CZ3929">
        <v>1681675</v>
      </c>
      <c r="DA3929">
        <v>1771348</v>
      </c>
      <c r="DB3929">
        <v>1862114</v>
      </c>
      <c r="DC3929">
        <v>1864136</v>
      </c>
      <c r="DD3929">
        <v>1864136</v>
      </c>
      <c r="DE3929">
        <v>1864136</v>
      </c>
      <c r="DF3929">
        <v>1864136</v>
      </c>
      <c r="DG3929">
        <v>1864136</v>
      </c>
      <c r="DH3929">
        <v>1874273</v>
      </c>
      <c r="DI3929">
        <v>1881246</v>
      </c>
      <c r="DJ3929">
        <v>1884920</v>
      </c>
      <c r="DK3929">
        <v>1885590</v>
      </c>
      <c r="DL3929">
        <v>1885590</v>
      </c>
      <c r="DM3929">
        <v>1885590</v>
      </c>
      <c r="DN3929">
        <v>1885590</v>
      </c>
      <c r="DO3929">
        <v>1885590</v>
      </c>
      <c r="DP3929">
        <v>1885590</v>
      </c>
      <c r="DQ3929">
        <v>1885590</v>
      </c>
      <c r="DR3929">
        <v>1885590</v>
      </c>
      <c r="DS3929">
        <v>1885590</v>
      </c>
      <c r="DT3929">
        <v>1885590</v>
      </c>
      <c r="DU3929">
        <v>1885590</v>
      </c>
      <c r="DV3929">
        <v>1885590</v>
      </c>
      <c r="DW3929">
        <v>1885590</v>
      </c>
      <c r="DX3929">
        <v>1885590</v>
      </c>
      <c r="DY3929">
        <v>1885590</v>
      </c>
      <c r="DZ3929">
        <v>1885590</v>
      </c>
      <c r="EA3929">
        <v>1885590</v>
      </c>
      <c r="EB3929">
        <v>1885590</v>
      </c>
      <c r="EC3929">
        <v>1885590</v>
      </c>
      <c r="ED3929">
        <v>1885590</v>
      </c>
      <c r="EE3929">
        <v>1885590</v>
      </c>
      <c r="EF3929">
        <v>1885590</v>
      </c>
      <c r="EG3929">
        <v>1885590</v>
      </c>
      <c r="EH3929">
        <v>1885590</v>
      </c>
      <c r="EI3929">
        <v>1885590</v>
      </c>
      <c r="EJ3929">
        <v>1885590</v>
      </c>
      <c r="EK3929">
        <v>1885590</v>
      </c>
      <c r="EL3929">
        <v>1885590</v>
      </c>
      <c r="EM3929">
        <v>1885590</v>
      </c>
      <c r="EN3929">
        <v>1885590</v>
      </c>
      <c r="EO3929">
        <v>1885590</v>
      </c>
      <c r="EP3929">
        <v>1885590</v>
      </c>
      <c r="EQ3929">
        <v>1885590</v>
      </c>
      <c r="ER3929">
        <v>1885590</v>
      </c>
      <c r="ES3929">
        <v>1885590</v>
      </c>
      <c r="ET3929">
        <v>1885590</v>
      </c>
      <c r="EU3929">
        <v>1885590</v>
      </c>
      <c r="EV3929">
        <v>1885590</v>
      </c>
      <c r="EW3929">
        <v>1885590</v>
      </c>
      <c r="EX3929">
        <v>1885590</v>
      </c>
      <c r="EY3929">
        <v>1885590</v>
      </c>
      <c r="EZ3929">
        <v>1885590</v>
      </c>
      <c r="FA3929">
        <v>1885590</v>
      </c>
      <c r="FB3929">
        <v>1885590</v>
      </c>
      <c r="FC3929">
        <v>1885590</v>
      </c>
      <c r="FD3929">
        <v>1885590</v>
      </c>
      <c r="FE3929">
        <v>1885590</v>
      </c>
      <c r="FF3929">
        <v>1885590</v>
      </c>
      <c r="FG3929">
        <v>1885590</v>
      </c>
      <c r="FH3929">
        <v>1885590</v>
      </c>
    </row>
    <row r="3930" spans="1:164">
      <c r="A3930" t="s">
        <v>3472</v>
      </c>
      <c r="C3930" s="23">
        <v>45616</v>
      </c>
      <c r="D3930" s="23">
        <v>45748</v>
      </c>
      <c r="E3930">
        <v>113</v>
      </c>
      <c r="F3930">
        <v>30123</v>
      </c>
      <c r="G3930" t="s">
        <v>2193</v>
      </c>
      <c r="CE3930">
        <v>63</v>
      </c>
      <c r="CF3930">
        <v>454</v>
      </c>
      <c r="CG3930">
        <v>1297</v>
      </c>
      <c r="CH3930">
        <v>1207</v>
      </c>
      <c r="CI3930">
        <v>357</v>
      </c>
      <c r="CJ3930">
        <v>678</v>
      </c>
      <c r="CK3930">
        <v>1221</v>
      </c>
      <c r="CL3930">
        <v>983</v>
      </c>
      <c r="CM3930">
        <v>749</v>
      </c>
      <c r="CN3930">
        <v>512</v>
      </c>
      <c r="CO3930">
        <v>273</v>
      </c>
      <c r="CP3930">
        <v>3985</v>
      </c>
      <c r="CQ3930">
        <v>6159</v>
      </c>
      <c r="CR3930">
        <v>4700</v>
      </c>
      <c r="CS3930">
        <v>2896</v>
      </c>
      <c r="CT3930">
        <v>2012</v>
      </c>
      <c r="CU3930">
        <v>1222</v>
      </c>
      <c r="CV3930">
        <v>688</v>
      </c>
      <c r="CW3930">
        <v>564</v>
      </c>
      <c r="CX3930">
        <v>101</v>
      </c>
    </row>
    <row r="3931" spans="1:164">
      <c r="A3931" t="s">
        <v>3472</v>
      </c>
      <c r="C3931" s="23">
        <v>45616</v>
      </c>
      <c r="D3931" s="23">
        <v>45748</v>
      </c>
      <c r="E3931">
        <v>113</v>
      </c>
      <c r="F3931">
        <v>30123</v>
      </c>
      <c r="G3931" t="s">
        <v>2195</v>
      </c>
      <c r="CE3931">
        <v>63</v>
      </c>
      <c r="CF3931">
        <v>518</v>
      </c>
      <c r="CG3931">
        <v>1815</v>
      </c>
      <c r="CH3931">
        <v>3022</v>
      </c>
      <c r="CI3931">
        <v>3380</v>
      </c>
      <c r="CJ3931">
        <v>4058</v>
      </c>
      <c r="CK3931">
        <v>5279</v>
      </c>
      <c r="CL3931">
        <v>6262</v>
      </c>
      <c r="CM3931">
        <v>7011</v>
      </c>
      <c r="CN3931">
        <v>7524</v>
      </c>
      <c r="CO3931">
        <v>7796</v>
      </c>
      <c r="CP3931">
        <v>11782</v>
      </c>
      <c r="CQ3931">
        <v>17941</v>
      </c>
      <c r="CR3931">
        <v>22641</v>
      </c>
      <c r="CS3931">
        <v>25537</v>
      </c>
      <c r="CT3931">
        <v>27549</v>
      </c>
      <c r="CU3931">
        <v>28771</v>
      </c>
      <c r="CV3931">
        <v>29458</v>
      </c>
      <c r="CW3931">
        <v>30022</v>
      </c>
      <c r="CX3931">
        <v>30123</v>
      </c>
      <c r="CY3931">
        <v>30123</v>
      </c>
      <c r="CZ3931">
        <v>30123</v>
      </c>
      <c r="DA3931">
        <v>30123</v>
      </c>
      <c r="DB3931">
        <v>30123</v>
      </c>
      <c r="DC3931">
        <v>30123</v>
      </c>
      <c r="DD3931">
        <v>30123</v>
      </c>
      <c r="DE3931">
        <v>30123</v>
      </c>
      <c r="DF3931">
        <v>30123</v>
      </c>
      <c r="DG3931">
        <v>30123</v>
      </c>
      <c r="DH3931">
        <v>30123</v>
      </c>
      <c r="DI3931">
        <v>30123</v>
      </c>
      <c r="DJ3931">
        <v>30123</v>
      </c>
      <c r="DK3931">
        <v>30123</v>
      </c>
      <c r="DL3931">
        <v>30123</v>
      </c>
      <c r="DM3931">
        <v>30123</v>
      </c>
      <c r="DN3931">
        <v>30123</v>
      </c>
      <c r="DO3931">
        <v>30123</v>
      </c>
      <c r="DP3931">
        <v>30123</v>
      </c>
      <c r="DQ3931">
        <v>30123</v>
      </c>
      <c r="DR3931">
        <v>30123</v>
      </c>
      <c r="DS3931">
        <v>30123</v>
      </c>
      <c r="DT3931">
        <v>30123</v>
      </c>
      <c r="DU3931">
        <v>30123</v>
      </c>
      <c r="DV3931">
        <v>30123</v>
      </c>
      <c r="DW3931">
        <v>30123</v>
      </c>
      <c r="DX3931">
        <v>30123</v>
      </c>
      <c r="DY3931">
        <v>30123</v>
      </c>
      <c r="DZ3931">
        <v>30123</v>
      </c>
      <c r="EA3931">
        <v>30123</v>
      </c>
      <c r="EB3931">
        <v>30123</v>
      </c>
      <c r="EC3931">
        <v>30123</v>
      </c>
      <c r="ED3931">
        <v>30123</v>
      </c>
      <c r="EE3931">
        <v>30123</v>
      </c>
      <c r="EF3931">
        <v>30123</v>
      </c>
      <c r="EG3931">
        <v>30123</v>
      </c>
      <c r="EH3931">
        <v>30123</v>
      </c>
      <c r="EI3931">
        <v>30123</v>
      </c>
      <c r="EJ3931">
        <v>30123</v>
      </c>
      <c r="EK3931">
        <v>30123</v>
      </c>
      <c r="EL3931">
        <v>30123</v>
      </c>
      <c r="EM3931">
        <v>30123</v>
      </c>
      <c r="EN3931">
        <v>30123</v>
      </c>
      <c r="EO3931">
        <v>30123</v>
      </c>
      <c r="EP3931">
        <v>30123</v>
      </c>
      <c r="EQ3931">
        <v>30123</v>
      </c>
      <c r="ER3931">
        <v>30123</v>
      </c>
      <c r="ES3931">
        <v>30123</v>
      </c>
      <c r="ET3931">
        <v>30123</v>
      </c>
      <c r="EU3931">
        <v>30123</v>
      </c>
      <c r="EV3931">
        <v>30123</v>
      </c>
      <c r="EW3931">
        <v>30123</v>
      </c>
      <c r="EX3931">
        <v>30123</v>
      </c>
      <c r="EY3931">
        <v>30123</v>
      </c>
      <c r="EZ3931">
        <v>30123</v>
      </c>
      <c r="FA3931">
        <v>30123</v>
      </c>
      <c r="FB3931">
        <v>30123</v>
      </c>
      <c r="FC3931">
        <v>30123</v>
      </c>
      <c r="FD3931">
        <v>30123</v>
      </c>
      <c r="FE3931">
        <v>30123</v>
      </c>
      <c r="FF3931">
        <v>30123</v>
      </c>
      <c r="FG3931">
        <v>30123</v>
      </c>
      <c r="FH3931">
        <v>30123</v>
      </c>
    </row>
    <row r="3932" spans="1:164">
      <c r="A3932" t="s">
        <v>3121</v>
      </c>
      <c r="C3932" s="23">
        <v>45616</v>
      </c>
      <c r="D3932" s="23">
        <v>45748</v>
      </c>
      <c r="E3932">
        <v>113</v>
      </c>
      <c r="F3932">
        <v>30123</v>
      </c>
      <c r="G3932" t="s">
        <v>2193</v>
      </c>
      <c r="CE3932">
        <v>63</v>
      </c>
      <c r="CF3932">
        <v>454</v>
      </c>
      <c r="CG3932">
        <v>1297</v>
      </c>
      <c r="CH3932">
        <v>1207</v>
      </c>
      <c r="CI3932">
        <v>357</v>
      </c>
      <c r="CJ3932">
        <v>678</v>
      </c>
      <c r="CK3932">
        <v>1221</v>
      </c>
      <c r="CL3932">
        <v>983</v>
      </c>
      <c r="CM3932">
        <v>749</v>
      </c>
      <c r="CN3932">
        <v>512</v>
      </c>
      <c r="CO3932">
        <v>273</v>
      </c>
      <c r="CP3932">
        <v>3985</v>
      </c>
      <c r="CQ3932">
        <v>6159</v>
      </c>
      <c r="CR3932">
        <v>4700</v>
      </c>
      <c r="CS3932">
        <v>2896</v>
      </c>
      <c r="CT3932">
        <v>2012</v>
      </c>
      <c r="CU3932">
        <v>1222</v>
      </c>
      <c r="CV3932">
        <v>688</v>
      </c>
      <c r="CW3932">
        <v>564</v>
      </c>
      <c r="CX3932">
        <v>101</v>
      </c>
    </row>
    <row r="3933" spans="1:164">
      <c r="A3933" t="s">
        <v>3121</v>
      </c>
      <c r="C3933" s="23">
        <v>45616</v>
      </c>
      <c r="D3933" s="23">
        <v>45748</v>
      </c>
      <c r="E3933">
        <v>113</v>
      </c>
      <c r="F3933">
        <v>30123</v>
      </c>
      <c r="G3933" t="s">
        <v>2195</v>
      </c>
      <c r="CE3933">
        <v>63</v>
      </c>
      <c r="CF3933">
        <v>518</v>
      </c>
      <c r="CG3933">
        <v>1815</v>
      </c>
      <c r="CH3933">
        <v>3022</v>
      </c>
      <c r="CI3933">
        <v>3380</v>
      </c>
      <c r="CJ3933">
        <v>4058</v>
      </c>
      <c r="CK3933">
        <v>5279</v>
      </c>
      <c r="CL3933">
        <v>6262</v>
      </c>
      <c r="CM3933">
        <v>7011</v>
      </c>
      <c r="CN3933">
        <v>7524</v>
      </c>
      <c r="CO3933">
        <v>7796</v>
      </c>
      <c r="CP3933">
        <v>11782</v>
      </c>
      <c r="CQ3933">
        <v>17941</v>
      </c>
      <c r="CR3933">
        <v>22641</v>
      </c>
      <c r="CS3933">
        <v>25537</v>
      </c>
      <c r="CT3933">
        <v>27549</v>
      </c>
      <c r="CU3933">
        <v>28771</v>
      </c>
      <c r="CV3933">
        <v>29458</v>
      </c>
      <c r="CW3933">
        <v>30022</v>
      </c>
      <c r="CX3933">
        <v>30123</v>
      </c>
      <c r="CY3933">
        <v>30123</v>
      </c>
      <c r="CZ3933">
        <v>30123</v>
      </c>
      <c r="DA3933">
        <v>30123</v>
      </c>
      <c r="DB3933">
        <v>30123</v>
      </c>
      <c r="DC3933">
        <v>30123</v>
      </c>
      <c r="DD3933">
        <v>30123</v>
      </c>
      <c r="DE3933">
        <v>30123</v>
      </c>
      <c r="DF3933">
        <v>30123</v>
      </c>
      <c r="DG3933">
        <v>30123</v>
      </c>
      <c r="DH3933">
        <v>30123</v>
      </c>
      <c r="DI3933">
        <v>30123</v>
      </c>
      <c r="DJ3933">
        <v>30123</v>
      </c>
      <c r="DK3933">
        <v>30123</v>
      </c>
      <c r="DL3933">
        <v>30123</v>
      </c>
      <c r="DM3933">
        <v>30123</v>
      </c>
      <c r="DN3933">
        <v>30123</v>
      </c>
      <c r="DO3933">
        <v>30123</v>
      </c>
      <c r="DP3933">
        <v>30123</v>
      </c>
      <c r="DQ3933">
        <v>30123</v>
      </c>
      <c r="DR3933">
        <v>30123</v>
      </c>
      <c r="DS3933">
        <v>30123</v>
      </c>
      <c r="DT3933">
        <v>30123</v>
      </c>
      <c r="DU3933">
        <v>30123</v>
      </c>
      <c r="DV3933">
        <v>30123</v>
      </c>
      <c r="DW3933">
        <v>30123</v>
      </c>
      <c r="DX3933">
        <v>30123</v>
      </c>
      <c r="DY3933">
        <v>30123</v>
      </c>
      <c r="DZ3933">
        <v>30123</v>
      </c>
      <c r="EA3933">
        <v>30123</v>
      </c>
      <c r="EB3933">
        <v>30123</v>
      </c>
      <c r="EC3933">
        <v>30123</v>
      </c>
      <c r="ED3933">
        <v>30123</v>
      </c>
      <c r="EE3933">
        <v>30123</v>
      </c>
      <c r="EF3933">
        <v>30123</v>
      </c>
      <c r="EG3933">
        <v>30123</v>
      </c>
      <c r="EH3933">
        <v>30123</v>
      </c>
      <c r="EI3933">
        <v>30123</v>
      </c>
      <c r="EJ3933">
        <v>30123</v>
      </c>
      <c r="EK3933">
        <v>30123</v>
      </c>
      <c r="EL3933">
        <v>30123</v>
      </c>
      <c r="EM3933">
        <v>30123</v>
      </c>
      <c r="EN3933">
        <v>30123</v>
      </c>
      <c r="EO3933">
        <v>30123</v>
      </c>
      <c r="EP3933">
        <v>30123</v>
      </c>
      <c r="EQ3933">
        <v>30123</v>
      </c>
      <c r="ER3933">
        <v>30123</v>
      </c>
      <c r="ES3933">
        <v>30123</v>
      </c>
      <c r="ET3933">
        <v>30123</v>
      </c>
      <c r="EU3933">
        <v>30123</v>
      </c>
      <c r="EV3933">
        <v>30123</v>
      </c>
      <c r="EW3933">
        <v>30123</v>
      </c>
      <c r="EX3933">
        <v>30123</v>
      </c>
      <c r="EY3933">
        <v>30123</v>
      </c>
      <c r="EZ3933">
        <v>30123</v>
      </c>
      <c r="FA3933">
        <v>30123</v>
      </c>
      <c r="FB3933">
        <v>30123</v>
      </c>
      <c r="FC3933">
        <v>30123</v>
      </c>
      <c r="FD3933">
        <v>30123</v>
      </c>
      <c r="FE3933">
        <v>30123</v>
      </c>
      <c r="FF3933">
        <v>30123</v>
      </c>
      <c r="FG3933">
        <v>30123</v>
      </c>
      <c r="FH3933">
        <v>30123</v>
      </c>
    </row>
    <row r="3934" spans="1:164">
      <c r="A3934" t="s">
        <v>3153</v>
      </c>
      <c r="C3934" s="23">
        <v>45616</v>
      </c>
      <c r="D3934" s="23">
        <v>45729</v>
      </c>
      <c r="E3934">
        <v>98</v>
      </c>
      <c r="F3934">
        <v>14058</v>
      </c>
      <c r="G3934" t="s">
        <v>2193</v>
      </c>
      <c r="CE3934">
        <v>63</v>
      </c>
      <c r="CF3934">
        <v>454</v>
      </c>
      <c r="CG3934">
        <v>1297</v>
      </c>
      <c r="CH3934">
        <v>1207</v>
      </c>
      <c r="CI3934">
        <v>357</v>
      </c>
      <c r="CJ3934">
        <v>678</v>
      </c>
      <c r="CK3934">
        <v>1221</v>
      </c>
      <c r="CL3934">
        <v>983</v>
      </c>
      <c r="CM3934">
        <v>749</v>
      </c>
      <c r="CN3934">
        <v>512</v>
      </c>
      <c r="CO3934">
        <v>273</v>
      </c>
      <c r="CP3934">
        <v>1259</v>
      </c>
      <c r="CQ3934">
        <v>1843</v>
      </c>
      <c r="CR3934">
        <v>1437</v>
      </c>
      <c r="CS3934">
        <v>978</v>
      </c>
      <c r="CT3934">
        <v>580</v>
      </c>
      <c r="CU3934">
        <v>165</v>
      </c>
    </row>
    <row r="3935" spans="1:164">
      <c r="A3935" t="s">
        <v>3153</v>
      </c>
      <c r="C3935" s="23">
        <v>45616</v>
      </c>
      <c r="D3935" s="23">
        <v>45729</v>
      </c>
      <c r="E3935">
        <v>98</v>
      </c>
      <c r="F3935">
        <v>14058</v>
      </c>
      <c r="G3935" t="s">
        <v>2195</v>
      </c>
      <c r="CE3935">
        <v>63</v>
      </c>
      <c r="CF3935">
        <v>518</v>
      </c>
      <c r="CG3935">
        <v>1815</v>
      </c>
      <c r="CH3935">
        <v>3022</v>
      </c>
      <c r="CI3935">
        <v>3380</v>
      </c>
      <c r="CJ3935">
        <v>4058</v>
      </c>
      <c r="CK3935">
        <v>5279</v>
      </c>
      <c r="CL3935">
        <v>6262</v>
      </c>
      <c r="CM3935">
        <v>7011</v>
      </c>
      <c r="CN3935">
        <v>7524</v>
      </c>
      <c r="CO3935">
        <v>7796</v>
      </c>
      <c r="CP3935">
        <v>9056</v>
      </c>
      <c r="CQ3935">
        <v>10898</v>
      </c>
      <c r="CR3935">
        <v>12335</v>
      </c>
      <c r="CS3935">
        <v>13313</v>
      </c>
      <c r="CT3935">
        <v>13893</v>
      </c>
      <c r="CU3935">
        <v>14058</v>
      </c>
      <c r="CV3935">
        <v>14058</v>
      </c>
      <c r="CW3935">
        <v>14058</v>
      </c>
      <c r="CX3935">
        <v>14058</v>
      </c>
      <c r="CY3935">
        <v>14058</v>
      </c>
      <c r="CZ3935">
        <v>14058</v>
      </c>
      <c r="DA3935">
        <v>14058</v>
      </c>
      <c r="DB3935">
        <v>14058</v>
      </c>
      <c r="DC3935">
        <v>14058</v>
      </c>
      <c r="DD3935">
        <v>14058</v>
      </c>
      <c r="DE3935">
        <v>14058</v>
      </c>
      <c r="DF3935">
        <v>14058</v>
      </c>
      <c r="DG3935">
        <v>14058</v>
      </c>
      <c r="DH3935">
        <v>14058</v>
      </c>
      <c r="DI3935">
        <v>14058</v>
      </c>
      <c r="DJ3935">
        <v>14058</v>
      </c>
      <c r="DK3935">
        <v>14058</v>
      </c>
      <c r="DL3935">
        <v>14058</v>
      </c>
      <c r="DM3935">
        <v>14058</v>
      </c>
      <c r="DN3935">
        <v>14058</v>
      </c>
      <c r="DO3935">
        <v>14058</v>
      </c>
      <c r="DP3935">
        <v>14058</v>
      </c>
      <c r="DQ3935">
        <v>14058</v>
      </c>
      <c r="DR3935">
        <v>14058</v>
      </c>
      <c r="DS3935">
        <v>14058</v>
      </c>
      <c r="DT3935">
        <v>14058</v>
      </c>
      <c r="DU3935">
        <v>14058</v>
      </c>
      <c r="DV3935">
        <v>14058</v>
      </c>
      <c r="DW3935">
        <v>14058</v>
      </c>
      <c r="DX3935">
        <v>14058</v>
      </c>
      <c r="DY3935">
        <v>14058</v>
      </c>
      <c r="DZ3935">
        <v>14058</v>
      </c>
      <c r="EA3935">
        <v>14058</v>
      </c>
      <c r="EB3935">
        <v>14058</v>
      </c>
      <c r="EC3935">
        <v>14058</v>
      </c>
      <c r="ED3935">
        <v>14058</v>
      </c>
      <c r="EE3935">
        <v>14058</v>
      </c>
      <c r="EF3935">
        <v>14058</v>
      </c>
      <c r="EG3935">
        <v>14058</v>
      </c>
      <c r="EH3935">
        <v>14058</v>
      </c>
      <c r="EI3935">
        <v>14058</v>
      </c>
      <c r="EJ3935">
        <v>14058</v>
      </c>
      <c r="EK3935">
        <v>14058</v>
      </c>
      <c r="EL3935">
        <v>14058</v>
      </c>
      <c r="EM3935">
        <v>14058</v>
      </c>
      <c r="EN3935">
        <v>14058</v>
      </c>
      <c r="EO3935">
        <v>14058</v>
      </c>
      <c r="EP3935">
        <v>14058</v>
      </c>
      <c r="EQ3935">
        <v>14058</v>
      </c>
      <c r="ER3935">
        <v>14058</v>
      </c>
      <c r="ES3935">
        <v>14058</v>
      </c>
      <c r="ET3935">
        <v>14058</v>
      </c>
      <c r="EU3935">
        <v>14058</v>
      </c>
      <c r="EV3935">
        <v>14058</v>
      </c>
      <c r="EW3935">
        <v>14058</v>
      </c>
      <c r="EX3935">
        <v>14058</v>
      </c>
      <c r="EY3935">
        <v>14058</v>
      </c>
      <c r="EZ3935">
        <v>14058</v>
      </c>
      <c r="FA3935">
        <v>14058</v>
      </c>
      <c r="FB3935">
        <v>14058</v>
      </c>
      <c r="FC3935">
        <v>14058</v>
      </c>
      <c r="FD3935">
        <v>14058</v>
      </c>
      <c r="FE3935">
        <v>14058</v>
      </c>
      <c r="FF3935">
        <v>14058</v>
      </c>
      <c r="FG3935">
        <v>14058</v>
      </c>
      <c r="FH3935">
        <v>14058</v>
      </c>
    </row>
    <row r="3936" spans="1:164">
      <c r="A3936" t="s">
        <v>3473</v>
      </c>
      <c r="B3936" t="s">
        <v>2121</v>
      </c>
      <c r="C3936" s="23">
        <v>45616</v>
      </c>
      <c r="D3936" s="23">
        <v>45652</v>
      </c>
      <c r="E3936">
        <v>31</v>
      </c>
      <c r="F3936">
        <v>3415</v>
      </c>
      <c r="G3936" t="s">
        <v>2193</v>
      </c>
      <c r="CE3936">
        <v>63</v>
      </c>
      <c r="CF3936">
        <v>454</v>
      </c>
      <c r="CG3936">
        <v>1297</v>
      </c>
      <c r="CH3936">
        <v>1207</v>
      </c>
      <c r="CI3936">
        <v>357</v>
      </c>
      <c r="CJ3936">
        <v>35</v>
      </c>
    </row>
    <row r="3937" spans="1:164">
      <c r="A3937" t="s">
        <v>3473</v>
      </c>
      <c r="B3937" t="s">
        <v>2121</v>
      </c>
      <c r="C3937" s="23">
        <v>45616</v>
      </c>
      <c r="D3937" s="23">
        <v>45652</v>
      </c>
      <c r="E3937">
        <v>31</v>
      </c>
      <c r="F3937">
        <v>3415</v>
      </c>
      <c r="G3937" t="s">
        <v>2195</v>
      </c>
      <c r="CE3937">
        <v>63</v>
      </c>
      <c r="CF3937">
        <v>518</v>
      </c>
      <c r="CG3937">
        <v>1815</v>
      </c>
      <c r="CH3937">
        <v>3022</v>
      </c>
      <c r="CI3937">
        <v>3380</v>
      </c>
      <c r="CJ3937">
        <v>3415</v>
      </c>
      <c r="CK3937">
        <v>3415</v>
      </c>
      <c r="CL3937">
        <v>3415</v>
      </c>
      <c r="CM3937">
        <v>3415</v>
      </c>
      <c r="CN3937">
        <v>3415</v>
      </c>
      <c r="CO3937">
        <v>3415</v>
      </c>
      <c r="CP3937">
        <v>3415</v>
      </c>
      <c r="CQ3937">
        <v>3415</v>
      </c>
      <c r="CR3937">
        <v>3415</v>
      </c>
      <c r="CS3937">
        <v>3415</v>
      </c>
      <c r="CT3937">
        <v>3415</v>
      </c>
      <c r="CU3937">
        <v>3415</v>
      </c>
      <c r="CV3937">
        <v>3415</v>
      </c>
      <c r="CW3937">
        <v>3415</v>
      </c>
      <c r="CX3937">
        <v>3415</v>
      </c>
      <c r="CY3937">
        <v>3415</v>
      </c>
      <c r="CZ3937">
        <v>3415</v>
      </c>
      <c r="DA3937">
        <v>3415</v>
      </c>
      <c r="DB3937">
        <v>3415</v>
      </c>
      <c r="DC3937">
        <v>3415</v>
      </c>
      <c r="DD3937">
        <v>3415</v>
      </c>
      <c r="DE3937">
        <v>3415</v>
      </c>
      <c r="DF3937">
        <v>3415</v>
      </c>
      <c r="DG3937">
        <v>3415</v>
      </c>
      <c r="DH3937">
        <v>3415</v>
      </c>
      <c r="DI3937">
        <v>3415</v>
      </c>
      <c r="DJ3937">
        <v>3415</v>
      </c>
      <c r="DK3937">
        <v>3415</v>
      </c>
      <c r="DL3937">
        <v>3415</v>
      </c>
      <c r="DM3937">
        <v>3415</v>
      </c>
      <c r="DN3937">
        <v>3415</v>
      </c>
      <c r="DO3937">
        <v>3415</v>
      </c>
      <c r="DP3937">
        <v>3415</v>
      </c>
      <c r="DQ3937">
        <v>3415</v>
      </c>
      <c r="DR3937">
        <v>3415</v>
      </c>
      <c r="DS3937">
        <v>3415</v>
      </c>
      <c r="DT3937">
        <v>3415</v>
      </c>
      <c r="DU3937">
        <v>3415</v>
      </c>
      <c r="DV3937">
        <v>3415</v>
      </c>
      <c r="DW3937">
        <v>3415</v>
      </c>
      <c r="DX3937">
        <v>3415</v>
      </c>
      <c r="DY3937">
        <v>3415</v>
      </c>
      <c r="DZ3937">
        <v>3415</v>
      </c>
      <c r="EA3937">
        <v>3415</v>
      </c>
      <c r="EB3937">
        <v>3415</v>
      </c>
      <c r="EC3937">
        <v>3415</v>
      </c>
      <c r="ED3937">
        <v>3415</v>
      </c>
      <c r="EE3937">
        <v>3415</v>
      </c>
      <c r="EF3937">
        <v>3415</v>
      </c>
      <c r="EG3937">
        <v>3415</v>
      </c>
      <c r="EH3937">
        <v>3415</v>
      </c>
      <c r="EI3937">
        <v>3415</v>
      </c>
      <c r="EJ3937">
        <v>3415</v>
      </c>
      <c r="EK3937">
        <v>3415</v>
      </c>
      <c r="EL3937">
        <v>3415</v>
      </c>
      <c r="EM3937">
        <v>3415</v>
      </c>
      <c r="EN3937">
        <v>3415</v>
      </c>
      <c r="EO3937">
        <v>3415</v>
      </c>
      <c r="EP3937">
        <v>3415</v>
      </c>
      <c r="EQ3937">
        <v>3415</v>
      </c>
      <c r="ER3937">
        <v>3415</v>
      </c>
      <c r="ES3937">
        <v>3415</v>
      </c>
      <c r="ET3937">
        <v>3415</v>
      </c>
      <c r="EU3937">
        <v>3415</v>
      </c>
      <c r="EV3937">
        <v>3415</v>
      </c>
      <c r="EW3937">
        <v>3415</v>
      </c>
      <c r="EX3937">
        <v>3415</v>
      </c>
      <c r="EY3937">
        <v>3415</v>
      </c>
      <c r="EZ3937">
        <v>3415</v>
      </c>
      <c r="FA3937">
        <v>3415</v>
      </c>
      <c r="FB3937">
        <v>3415</v>
      </c>
      <c r="FC3937">
        <v>3415</v>
      </c>
      <c r="FD3937">
        <v>3415</v>
      </c>
      <c r="FE3937">
        <v>3415</v>
      </c>
      <c r="FF3937">
        <v>3415</v>
      </c>
      <c r="FG3937">
        <v>3415</v>
      </c>
      <c r="FH3937">
        <v>3415</v>
      </c>
    </row>
    <row r="3938" spans="1:164">
      <c r="A3938" t="s">
        <v>3474</v>
      </c>
      <c r="B3938" t="s">
        <v>2123</v>
      </c>
      <c r="C3938" s="23">
        <v>45652</v>
      </c>
      <c r="D3938" s="23">
        <v>45693</v>
      </c>
      <c r="E3938">
        <v>36</v>
      </c>
      <c r="F3938">
        <v>4448</v>
      </c>
      <c r="G3938" t="s">
        <v>2193</v>
      </c>
      <c r="CJ3938">
        <v>643</v>
      </c>
      <c r="CK3938">
        <v>1221</v>
      </c>
      <c r="CL3938">
        <v>983</v>
      </c>
      <c r="CM3938">
        <v>749</v>
      </c>
      <c r="CN3938">
        <v>512</v>
      </c>
      <c r="CO3938">
        <v>273</v>
      </c>
      <c r="CP3938">
        <v>67</v>
      </c>
    </row>
    <row r="3939" spans="1:164">
      <c r="A3939" t="s">
        <v>3474</v>
      </c>
      <c r="B3939" t="s">
        <v>2123</v>
      </c>
      <c r="C3939" s="23">
        <v>45652</v>
      </c>
      <c r="D3939" s="23">
        <v>45693</v>
      </c>
      <c r="E3939">
        <v>36</v>
      </c>
      <c r="F3939">
        <v>4448</v>
      </c>
      <c r="G3939" t="s">
        <v>2195</v>
      </c>
      <c r="CJ3939">
        <v>643</v>
      </c>
      <c r="CK3939">
        <v>1864</v>
      </c>
      <c r="CL3939">
        <v>2847</v>
      </c>
      <c r="CM3939">
        <v>3596</v>
      </c>
      <c r="CN3939">
        <v>4109</v>
      </c>
      <c r="CO3939">
        <v>4381</v>
      </c>
      <c r="CP3939">
        <v>4448</v>
      </c>
      <c r="CQ3939">
        <v>4448</v>
      </c>
      <c r="CR3939">
        <v>4448</v>
      </c>
      <c r="CS3939">
        <v>4448</v>
      </c>
      <c r="CT3939">
        <v>4448</v>
      </c>
      <c r="CU3939">
        <v>4448</v>
      </c>
      <c r="CV3939">
        <v>4448</v>
      </c>
      <c r="CW3939">
        <v>4448</v>
      </c>
      <c r="CX3939">
        <v>4448</v>
      </c>
      <c r="CY3939">
        <v>4448</v>
      </c>
      <c r="CZ3939">
        <v>4448</v>
      </c>
      <c r="DA3939">
        <v>4448</v>
      </c>
      <c r="DB3939">
        <v>4448</v>
      </c>
      <c r="DC3939">
        <v>4448</v>
      </c>
      <c r="DD3939">
        <v>4448</v>
      </c>
      <c r="DE3939">
        <v>4448</v>
      </c>
      <c r="DF3939">
        <v>4448</v>
      </c>
      <c r="DG3939">
        <v>4448</v>
      </c>
      <c r="DH3939">
        <v>4448</v>
      </c>
      <c r="DI3939">
        <v>4448</v>
      </c>
      <c r="DJ3939">
        <v>4448</v>
      </c>
      <c r="DK3939">
        <v>4448</v>
      </c>
      <c r="DL3939">
        <v>4448</v>
      </c>
      <c r="DM3939">
        <v>4448</v>
      </c>
      <c r="DN3939">
        <v>4448</v>
      </c>
      <c r="DO3939">
        <v>4448</v>
      </c>
      <c r="DP3939">
        <v>4448</v>
      </c>
      <c r="DQ3939">
        <v>4448</v>
      </c>
      <c r="DR3939">
        <v>4448</v>
      </c>
      <c r="DS3939">
        <v>4448</v>
      </c>
      <c r="DT3939">
        <v>4448</v>
      </c>
      <c r="DU3939">
        <v>4448</v>
      </c>
      <c r="DV3939">
        <v>4448</v>
      </c>
      <c r="DW3939">
        <v>4448</v>
      </c>
      <c r="DX3939">
        <v>4448</v>
      </c>
      <c r="DY3939">
        <v>4448</v>
      </c>
      <c r="DZ3939">
        <v>4448</v>
      </c>
      <c r="EA3939">
        <v>4448</v>
      </c>
      <c r="EB3939">
        <v>4448</v>
      </c>
      <c r="EC3939">
        <v>4448</v>
      </c>
      <c r="ED3939">
        <v>4448</v>
      </c>
      <c r="EE3939">
        <v>4448</v>
      </c>
      <c r="EF3939">
        <v>4448</v>
      </c>
      <c r="EG3939">
        <v>4448</v>
      </c>
      <c r="EH3939">
        <v>4448</v>
      </c>
      <c r="EI3939">
        <v>4448</v>
      </c>
      <c r="EJ3939">
        <v>4448</v>
      </c>
      <c r="EK3939">
        <v>4448</v>
      </c>
      <c r="EL3939">
        <v>4448</v>
      </c>
      <c r="EM3939">
        <v>4448</v>
      </c>
      <c r="EN3939">
        <v>4448</v>
      </c>
      <c r="EO3939">
        <v>4448</v>
      </c>
      <c r="EP3939">
        <v>4448</v>
      </c>
      <c r="EQ3939">
        <v>4448</v>
      </c>
      <c r="ER3939">
        <v>4448</v>
      </c>
      <c r="ES3939">
        <v>4448</v>
      </c>
      <c r="ET3939">
        <v>4448</v>
      </c>
      <c r="EU3939">
        <v>4448</v>
      </c>
      <c r="EV3939">
        <v>4448</v>
      </c>
      <c r="EW3939">
        <v>4448</v>
      </c>
      <c r="EX3939">
        <v>4448</v>
      </c>
      <c r="EY3939">
        <v>4448</v>
      </c>
      <c r="EZ3939">
        <v>4448</v>
      </c>
      <c r="FA3939">
        <v>4448</v>
      </c>
      <c r="FB3939">
        <v>4448</v>
      </c>
      <c r="FC3939">
        <v>4448</v>
      </c>
      <c r="FD3939">
        <v>4448</v>
      </c>
      <c r="FE3939">
        <v>4448</v>
      </c>
      <c r="FF3939">
        <v>4448</v>
      </c>
      <c r="FG3939">
        <v>4448</v>
      </c>
      <c r="FH3939">
        <v>4448</v>
      </c>
    </row>
    <row r="3940" spans="1:164">
      <c r="A3940" t="s">
        <v>3475</v>
      </c>
      <c r="B3940" t="s">
        <v>2125</v>
      </c>
      <c r="C3940" s="23">
        <v>45693</v>
      </c>
      <c r="D3940" s="23">
        <v>45729</v>
      </c>
      <c r="E3940">
        <v>31</v>
      </c>
      <c r="F3940">
        <v>6195</v>
      </c>
      <c r="G3940" t="s">
        <v>2193</v>
      </c>
      <c r="CP3940">
        <v>1193</v>
      </c>
      <c r="CQ3940">
        <v>1843</v>
      </c>
      <c r="CR3940">
        <v>1437</v>
      </c>
      <c r="CS3940">
        <v>978</v>
      </c>
      <c r="CT3940">
        <v>580</v>
      </c>
      <c r="CU3940">
        <v>165</v>
      </c>
    </row>
    <row r="3941" spans="1:164">
      <c r="A3941" t="s">
        <v>3475</v>
      </c>
      <c r="B3941" t="s">
        <v>2125</v>
      </c>
      <c r="C3941" s="23">
        <v>45693</v>
      </c>
      <c r="D3941" s="23">
        <v>45729</v>
      </c>
      <c r="E3941">
        <v>31</v>
      </c>
      <c r="F3941">
        <v>6195</v>
      </c>
      <c r="G3941" t="s">
        <v>2195</v>
      </c>
      <c r="CP3941">
        <v>1193</v>
      </c>
      <c r="CQ3941">
        <v>3035</v>
      </c>
      <c r="CR3941">
        <v>4472</v>
      </c>
      <c r="CS3941">
        <v>5450</v>
      </c>
      <c r="CT3941">
        <v>6030</v>
      </c>
      <c r="CU3941">
        <v>6195</v>
      </c>
      <c r="CV3941">
        <v>6195</v>
      </c>
      <c r="CW3941">
        <v>6195</v>
      </c>
      <c r="CX3941">
        <v>6195</v>
      </c>
      <c r="CY3941">
        <v>6195</v>
      </c>
      <c r="CZ3941">
        <v>6195</v>
      </c>
      <c r="DA3941">
        <v>6195</v>
      </c>
      <c r="DB3941">
        <v>6195</v>
      </c>
      <c r="DC3941">
        <v>6195</v>
      </c>
      <c r="DD3941">
        <v>6195</v>
      </c>
      <c r="DE3941">
        <v>6195</v>
      </c>
      <c r="DF3941">
        <v>6195</v>
      </c>
      <c r="DG3941">
        <v>6195</v>
      </c>
      <c r="DH3941">
        <v>6195</v>
      </c>
      <c r="DI3941">
        <v>6195</v>
      </c>
      <c r="DJ3941">
        <v>6195</v>
      </c>
      <c r="DK3941">
        <v>6195</v>
      </c>
      <c r="DL3941">
        <v>6195</v>
      </c>
      <c r="DM3941">
        <v>6195</v>
      </c>
      <c r="DN3941">
        <v>6195</v>
      </c>
      <c r="DO3941">
        <v>6195</v>
      </c>
      <c r="DP3941">
        <v>6195</v>
      </c>
      <c r="DQ3941">
        <v>6195</v>
      </c>
      <c r="DR3941">
        <v>6195</v>
      </c>
      <c r="DS3941">
        <v>6195</v>
      </c>
      <c r="DT3941">
        <v>6195</v>
      </c>
      <c r="DU3941">
        <v>6195</v>
      </c>
      <c r="DV3941">
        <v>6195</v>
      </c>
      <c r="DW3941">
        <v>6195</v>
      </c>
      <c r="DX3941">
        <v>6195</v>
      </c>
      <c r="DY3941">
        <v>6195</v>
      </c>
      <c r="DZ3941">
        <v>6195</v>
      </c>
      <c r="EA3941">
        <v>6195</v>
      </c>
      <c r="EB3941">
        <v>6195</v>
      </c>
      <c r="EC3941">
        <v>6195</v>
      </c>
      <c r="ED3941">
        <v>6195</v>
      </c>
      <c r="EE3941">
        <v>6195</v>
      </c>
      <c r="EF3941">
        <v>6195</v>
      </c>
      <c r="EG3941">
        <v>6195</v>
      </c>
      <c r="EH3941">
        <v>6195</v>
      </c>
      <c r="EI3941">
        <v>6195</v>
      </c>
      <c r="EJ3941">
        <v>6195</v>
      </c>
      <c r="EK3941">
        <v>6195</v>
      </c>
      <c r="EL3941">
        <v>6195</v>
      </c>
      <c r="EM3941">
        <v>6195</v>
      </c>
      <c r="EN3941">
        <v>6195</v>
      </c>
      <c r="EO3941">
        <v>6195</v>
      </c>
      <c r="EP3941">
        <v>6195</v>
      </c>
      <c r="EQ3941">
        <v>6195</v>
      </c>
      <c r="ER3941">
        <v>6195</v>
      </c>
      <c r="ES3941">
        <v>6195</v>
      </c>
      <c r="ET3941">
        <v>6195</v>
      </c>
      <c r="EU3941">
        <v>6195</v>
      </c>
      <c r="EV3941">
        <v>6195</v>
      </c>
      <c r="EW3941">
        <v>6195</v>
      </c>
      <c r="EX3941">
        <v>6195</v>
      </c>
      <c r="EY3941">
        <v>6195</v>
      </c>
      <c r="EZ3941">
        <v>6195</v>
      </c>
      <c r="FA3941">
        <v>6195</v>
      </c>
      <c r="FB3941">
        <v>6195</v>
      </c>
      <c r="FC3941">
        <v>6195</v>
      </c>
      <c r="FD3941">
        <v>6195</v>
      </c>
      <c r="FE3941">
        <v>6195</v>
      </c>
      <c r="FF3941">
        <v>6195</v>
      </c>
      <c r="FG3941">
        <v>6195</v>
      </c>
      <c r="FH3941">
        <v>6195</v>
      </c>
    </row>
    <row r="3942" spans="1:164">
      <c r="A3942" t="s">
        <v>3122</v>
      </c>
      <c r="C3942" s="23">
        <v>45693</v>
      </c>
      <c r="D3942" s="23">
        <v>45748</v>
      </c>
      <c r="E3942">
        <v>47</v>
      </c>
      <c r="F3942">
        <v>16065</v>
      </c>
      <c r="G3942" t="s">
        <v>2193</v>
      </c>
      <c r="CP3942">
        <v>2726</v>
      </c>
      <c r="CQ3942">
        <v>4316</v>
      </c>
      <c r="CR3942">
        <v>3263</v>
      </c>
      <c r="CS3942">
        <v>1919</v>
      </c>
      <c r="CT3942">
        <v>1431</v>
      </c>
      <c r="CU3942">
        <v>1057</v>
      </c>
      <c r="CV3942">
        <v>688</v>
      </c>
      <c r="CW3942">
        <v>564</v>
      </c>
      <c r="CX3942">
        <v>101</v>
      </c>
    </row>
    <row r="3943" spans="1:164">
      <c r="A3943" t="s">
        <v>3122</v>
      </c>
      <c r="C3943" s="23">
        <v>45693</v>
      </c>
      <c r="D3943" s="23">
        <v>45748</v>
      </c>
      <c r="E3943">
        <v>47</v>
      </c>
      <c r="F3943">
        <v>16065</v>
      </c>
      <c r="G3943" t="s">
        <v>2195</v>
      </c>
      <c r="CP3943">
        <v>2726</v>
      </c>
      <c r="CQ3943">
        <v>7042</v>
      </c>
      <c r="CR3943">
        <v>10306</v>
      </c>
      <c r="CS3943">
        <v>12225</v>
      </c>
      <c r="CT3943">
        <v>13656</v>
      </c>
      <c r="CU3943">
        <v>14713</v>
      </c>
      <c r="CV3943">
        <v>15400</v>
      </c>
      <c r="CW3943">
        <v>15964</v>
      </c>
      <c r="CX3943">
        <v>16065</v>
      </c>
      <c r="CY3943">
        <v>16065</v>
      </c>
      <c r="CZ3943">
        <v>16065</v>
      </c>
      <c r="DA3943">
        <v>16065</v>
      </c>
      <c r="DB3943">
        <v>16065</v>
      </c>
      <c r="DC3943">
        <v>16065</v>
      </c>
      <c r="DD3943">
        <v>16065</v>
      </c>
      <c r="DE3943">
        <v>16065</v>
      </c>
      <c r="DF3943">
        <v>16065</v>
      </c>
      <c r="DG3943">
        <v>16065</v>
      </c>
      <c r="DH3943">
        <v>16065</v>
      </c>
      <c r="DI3943">
        <v>16065</v>
      </c>
      <c r="DJ3943">
        <v>16065</v>
      </c>
      <c r="DK3943">
        <v>16065</v>
      </c>
      <c r="DL3943">
        <v>16065</v>
      </c>
      <c r="DM3943">
        <v>16065</v>
      </c>
      <c r="DN3943">
        <v>16065</v>
      </c>
      <c r="DO3943">
        <v>16065</v>
      </c>
      <c r="DP3943">
        <v>16065</v>
      </c>
      <c r="DQ3943">
        <v>16065</v>
      </c>
      <c r="DR3943">
        <v>16065</v>
      </c>
      <c r="DS3943">
        <v>16065</v>
      </c>
      <c r="DT3943">
        <v>16065</v>
      </c>
      <c r="DU3943">
        <v>16065</v>
      </c>
      <c r="DV3943">
        <v>16065</v>
      </c>
      <c r="DW3943">
        <v>16065</v>
      </c>
      <c r="DX3943">
        <v>16065</v>
      </c>
      <c r="DY3943">
        <v>16065</v>
      </c>
      <c r="DZ3943">
        <v>16065</v>
      </c>
      <c r="EA3943">
        <v>16065</v>
      </c>
      <c r="EB3943">
        <v>16065</v>
      </c>
      <c r="EC3943">
        <v>16065</v>
      </c>
      <c r="ED3943">
        <v>16065</v>
      </c>
      <c r="EE3943">
        <v>16065</v>
      </c>
      <c r="EF3943">
        <v>16065</v>
      </c>
      <c r="EG3943">
        <v>16065</v>
      </c>
      <c r="EH3943">
        <v>16065</v>
      </c>
      <c r="EI3943">
        <v>16065</v>
      </c>
      <c r="EJ3943">
        <v>16065</v>
      </c>
      <c r="EK3943">
        <v>16065</v>
      </c>
      <c r="EL3943">
        <v>16065</v>
      </c>
      <c r="EM3943">
        <v>16065</v>
      </c>
      <c r="EN3943">
        <v>16065</v>
      </c>
      <c r="EO3943">
        <v>16065</v>
      </c>
      <c r="EP3943">
        <v>16065</v>
      </c>
      <c r="EQ3943">
        <v>16065</v>
      </c>
      <c r="ER3943">
        <v>16065</v>
      </c>
      <c r="ES3943">
        <v>16065</v>
      </c>
      <c r="ET3943">
        <v>16065</v>
      </c>
      <c r="EU3943">
        <v>16065</v>
      </c>
      <c r="EV3943">
        <v>16065</v>
      </c>
      <c r="EW3943">
        <v>16065</v>
      </c>
      <c r="EX3943">
        <v>16065</v>
      </c>
      <c r="EY3943">
        <v>16065</v>
      </c>
      <c r="EZ3943">
        <v>16065</v>
      </c>
      <c r="FA3943">
        <v>16065</v>
      </c>
      <c r="FB3943">
        <v>16065</v>
      </c>
      <c r="FC3943">
        <v>16065</v>
      </c>
      <c r="FD3943">
        <v>16065</v>
      </c>
      <c r="FE3943">
        <v>16065</v>
      </c>
      <c r="FF3943">
        <v>16065</v>
      </c>
      <c r="FG3943">
        <v>16065</v>
      </c>
      <c r="FH3943">
        <v>16065</v>
      </c>
    </row>
    <row r="3944" spans="1:164">
      <c r="A3944" t="s">
        <v>3476</v>
      </c>
      <c r="B3944" t="s">
        <v>2127</v>
      </c>
      <c r="C3944" s="23">
        <v>45693</v>
      </c>
      <c r="D3944" s="23">
        <v>45748</v>
      </c>
      <c r="E3944">
        <v>47</v>
      </c>
      <c r="F3944">
        <v>6010</v>
      </c>
      <c r="G3944" t="s">
        <v>2193</v>
      </c>
      <c r="CP3944">
        <v>774</v>
      </c>
      <c r="CQ3944">
        <v>1329</v>
      </c>
      <c r="CR3944">
        <v>1063</v>
      </c>
      <c r="CS3944">
        <v>935</v>
      </c>
      <c r="CT3944">
        <v>747</v>
      </c>
      <c r="CU3944">
        <v>550</v>
      </c>
      <c r="CV3944">
        <v>387</v>
      </c>
      <c r="CW3944">
        <v>189</v>
      </c>
      <c r="CX3944">
        <v>35</v>
      </c>
    </row>
    <row r="3945" spans="1:164">
      <c r="A3945" t="s">
        <v>3476</v>
      </c>
      <c r="B3945" t="s">
        <v>2127</v>
      </c>
      <c r="C3945" s="23">
        <v>45693</v>
      </c>
      <c r="D3945" s="23">
        <v>45748</v>
      </c>
      <c r="E3945">
        <v>47</v>
      </c>
      <c r="F3945">
        <v>6010</v>
      </c>
      <c r="G3945" t="s">
        <v>2195</v>
      </c>
      <c r="CP3945">
        <v>774</v>
      </c>
      <c r="CQ3945">
        <v>2103</v>
      </c>
      <c r="CR3945">
        <v>3167</v>
      </c>
      <c r="CS3945">
        <v>4102</v>
      </c>
      <c r="CT3945">
        <v>4848</v>
      </c>
      <c r="CU3945">
        <v>5398</v>
      </c>
      <c r="CV3945">
        <v>5785</v>
      </c>
      <c r="CW3945">
        <v>5975</v>
      </c>
      <c r="CX3945">
        <v>6010</v>
      </c>
      <c r="CY3945">
        <v>6010</v>
      </c>
      <c r="CZ3945">
        <v>6010</v>
      </c>
      <c r="DA3945">
        <v>6010</v>
      </c>
      <c r="DB3945">
        <v>6010</v>
      </c>
      <c r="DC3945">
        <v>6010</v>
      </c>
      <c r="DD3945">
        <v>6010</v>
      </c>
      <c r="DE3945">
        <v>6010</v>
      </c>
      <c r="DF3945">
        <v>6010</v>
      </c>
      <c r="DG3945">
        <v>6010</v>
      </c>
      <c r="DH3945">
        <v>6010</v>
      </c>
      <c r="DI3945">
        <v>6010</v>
      </c>
      <c r="DJ3945">
        <v>6010</v>
      </c>
      <c r="DK3945">
        <v>6010</v>
      </c>
      <c r="DL3945">
        <v>6010</v>
      </c>
      <c r="DM3945">
        <v>6010</v>
      </c>
      <c r="DN3945">
        <v>6010</v>
      </c>
      <c r="DO3945">
        <v>6010</v>
      </c>
      <c r="DP3945">
        <v>6010</v>
      </c>
      <c r="DQ3945">
        <v>6010</v>
      </c>
      <c r="DR3945">
        <v>6010</v>
      </c>
      <c r="DS3945">
        <v>6010</v>
      </c>
      <c r="DT3945">
        <v>6010</v>
      </c>
      <c r="DU3945">
        <v>6010</v>
      </c>
      <c r="DV3945">
        <v>6010</v>
      </c>
      <c r="DW3945">
        <v>6010</v>
      </c>
      <c r="DX3945">
        <v>6010</v>
      </c>
      <c r="DY3945">
        <v>6010</v>
      </c>
      <c r="DZ3945">
        <v>6010</v>
      </c>
      <c r="EA3945">
        <v>6010</v>
      </c>
      <c r="EB3945">
        <v>6010</v>
      </c>
      <c r="EC3945">
        <v>6010</v>
      </c>
      <c r="ED3945">
        <v>6010</v>
      </c>
      <c r="EE3945">
        <v>6010</v>
      </c>
      <c r="EF3945">
        <v>6010</v>
      </c>
      <c r="EG3945">
        <v>6010</v>
      </c>
      <c r="EH3945">
        <v>6010</v>
      </c>
      <c r="EI3945">
        <v>6010</v>
      </c>
      <c r="EJ3945">
        <v>6010</v>
      </c>
      <c r="EK3945">
        <v>6010</v>
      </c>
      <c r="EL3945">
        <v>6010</v>
      </c>
      <c r="EM3945">
        <v>6010</v>
      </c>
      <c r="EN3945">
        <v>6010</v>
      </c>
      <c r="EO3945">
        <v>6010</v>
      </c>
      <c r="EP3945">
        <v>6010</v>
      </c>
      <c r="EQ3945">
        <v>6010</v>
      </c>
      <c r="ER3945">
        <v>6010</v>
      </c>
      <c r="ES3945">
        <v>6010</v>
      </c>
      <c r="ET3945">
        <v>6010</v>
      </c>
      <c r="EU3945">
        <v>6010</v>
      </c>
      <c r="EV3945">
        <v>6010</v>
      </c>
      <c r="EW3945">
        <v>6010</v>
      </c>
      <c r="EX3945">
        <v>6010</v>
      </c>
      <c r="EY3945">
        <v>6010</v>
      </c>
      <c r="EZ3945">
        <v>6010</v>
      </c>
      <c r="FA3945">
        <v>6010</v>
      </c>
      <c r="FB3945">
        <v>6010</v>
      </c>
      <c r="FC3945">
        <v>6010</v>
      </c>
      <c r="FD3945">
        <v>6010</v>
      </c>
      <c r="FE3945">
        <v>6010</v>
      </c>
      <c r="FF3945">
        <v>6010</v>
      </c>
      <c r="FG3945">
        <v>6010</v>
      </c>
      <c r="FH3945">
        <v>6010</v>
      </c>
    </row>
    <row r="3946" spans="1:164">
      <c r="A3946" t="s">
        <v>3477</v>
      </c>
      <c r="B3946" t="s">
        <v>2129</v>
      </c>
      <c r="C3946" s="23">
        <v>45693</v>
      </c>
      <c r="D3946" s="23">
        <v>45712</v>
      </c>
      <c r="E3946">
        <v>16</v>
      </c>
      <c r="F3946">
        <v>2043</v>
      </c>
      <c r="G3946" t="s">
        <v>2193</v>
      </c>
      <c r="CP3946">
        <v>747</v>
      </c>
      <c r="CQ3946">
        <v>910</v>
      </c>
      <c r="CR3946">
        <v>374</v>
      </c>
      <c r="CS3946">
        <v>13</v>
      </c>
    </row>
    <row r="3947" spans="1:164">
      <c r="A3947" t="s">
        <v>3477</v>
      </c>
      <c r="B3947" t="s">
        <v>2129</v>
      </c>
      <c r="C3947" s="23">
        <v>45693</v>
      </c>
      <c r="D3947" s="23">
        <v>45712</v>
      </c>
      <c r="E3947">
        <v>16</v>
      </c>
      <c r="F3947">
        <v>2043</v>
      </c>
      <c r="G3947" t="s">
        <v>2195</v>
      </c>
      <c r="CP3947">
        <v>747</v>
      </c>
      <c r="CQ3947">
        <v>1656</v>
      </c>
      <c r="CR3947">
        <v>2030</v>
      </c>
      <c r="CS3947">
        <v>2043</v>
      </c>
      <c r="CT3947">
        <v>2043</v>
      </c>
      <c r="CU3947">
        <v>2043</v>
      </c>
      <c r="CV3947">
        <v>2043</v>
      </c>
      <c r="CW3947">
        <v>2043</v>
      </c>
      <c r="CX3947">
        <v>2043</v>
      </c>
      <c r="CY3947">
        <v>2043</v>
      </c>
      <c r="CZ3947">
        <v>2043</v>
      </c>
      <c r="DA3947">
        <v>2043</v>
      </c>
      <c r="DB3947">
        <v>2043</v>
      </c>
      <c r="DC3947">
        <v>2043</v>
      </c>
      <c r="DD3947">
        <v>2043</v>
      </c>
      <c r="DE3947">
        <v>2043</v>
      </c>
      <c r="DF3947">
        <v>2043</v>
      </c>
      <c r="DG3947">
        <v>2043</v>
      </c>
      <c r="DH3947">
        <v>2043</v>
      </c>
      <c r="DI3947">
        <v>2043</v>
      </c>
      <c r="DJ3947">
        <v>2043</v>
      </c>
      <c r="DK3947">
        <v>2043</v>
      </c>
      <c r="DL3947">
        <v>2043</v>
      </c>
      <c r="DM3947">
        <v>2043</v>
      </c>
      <c r="DN3947">
        <v>2043</v>
      </c>
      <c r="DO3947">
        <v>2043</v>
      </c>
      <c r="DP3947">
        <v>2043</v>
      </c>
      <c r="DQ3947">
        <v>2043</v>
      </c>
      <c r="DR3947">
        <v>2043</v>
      </c>
      <c r="DS3947">
        <v>2043</v>
      </c>
      <c r="DT3947">
        <v>2043</v>
      </c>
      <c r="DU3947">
        <v>2043</v>
      </c>
      <c r="DV3947">
        <v>2043</v>
      </c>
      <c r="DW3947">
        <v>2043</v>
      </c>
      <c r="DX3947">
        <v>2043</v>
      </c>
      <c r="DY3947">
        <v>2043</v>
      </c>
      <c r="DZ3947">
        <v>2043</v>
      </c>
      <c r="EA3947">
        <v>2043</v>
      </c>
      <c r="EB3947">
        <v>2043</v>
      </c>
      <c r="EC3947">
        <v>2043</v>
      </c>
      <c r="ED3947">
        <v>2043</v>
      </c>
      <c r="EE3947">
        <v>2043</v>
      </c>
      <c r="EF3947">
        <v>2043</v>
      </c>
      <c r="EG3947">
        <v>2043</v>
      </c>
      <c r="EH3947">
        <v>2043</v>
      </c>
      <c r="EI3947">
        <v>2043</v>
      </c>
      <c r="EJ3947">
        <v>2043</v>
      </c>
      <c r="EK3947">
        <v>2043</v>
      </c>
      <c r="EL3947">
        <v>2043</v>
      </c>
      <c r="EM3947">
        <v>2043</v>
      </c>
      <c r="EN3947">
        <v>2043</v>
      </c>
      <c r="EO3947">
        <v>2043</v>
      </c>
      <c r="EP3947">
        <v>2043</v>
      </c>
      <c r="EQ3947">
        <v>2043</v>
      </c>
      <c r="ER3947">
        <v>2043</v>
      </c>
      <c r="ES3947">
        <v>2043</v>
      </c>
      <c r="ET3947">
        <v>2043</v>
      </c>
      <c r="EU3947">
        <v>2043</v>
      </c>
      <c r="EV3947">
        <v>2043</v>
      </c>
      <c r="EW3947">
        <v>2043</v>
      </c>
      <c r="EX3947">
        <v>2043</v>
      </c>
      <c r="EY3947">
        <v>2043</v>
      </c>
      <c r="EZ3947">
        <v>2043</v>
      </c>
      <c r="FA3947">
        <v>2043</v>
      </c>
      <c r="FB3947">
        <v>2043</v>
      </c>
      <c r="FC3947">
        <v>2043</v>
      </c>
      <c r="FD3947">
        <v>2043</v>
      </c>
      <c r="FE3947">
        <v>2043</v>
      </c>
      <c r="FF3947">
        <v>2043</v>
      </c>
      <c r="FG3947">
        <v>2043</v>
      </c>
      <c r="FH3947">
        <v>2043</v>
      </c>
    </row>
    <row r="3948" spans="1:164">
      <c r="A3948" t="s">
        <v>3478</v>
      </c>
      <c r="B3948" t="s">
        <v>2131</v>
      </c>
      <c r="C3948" s="23">
        <v>45693</v>
      </c>
      <c r="D3948" s="23">
        <v>45712</v>
      </c>
      <c r="E3948">
        <v>16</v>
      </c>
      <c r="F3948">
        <v>2043</v>
      </c>
      <c r="G3948" t="s">
        <v>2193</v>
      </c>
      <c r="CP3948">
        <v>431</v>
      </c>
      <c r="CQ3948">
        <v>774</v>
      </c>
      <c r="CR3948">
        <v>774</v>
      </c>
      <c r="CS3948">
        <v>65</v>
      </c>
    </row>
    <row r="3949" spans="1:164">
      <c r="A3949" t="s">
        <v>3478</v>
      </c>
      <c r="B3949" t="s">
        <v>2131</v>
      </c>
      <c r="C3949" s="23">
        <v>45693</v>
      </c>
      <c r="D3949" s="23">
        <v>45712</v>
      </c>
      <c r="E3949">
        <v>16</v>
      </c>
      <c r="F3949">
        <v>2043</v>
      </c>
      <c r="G3949" t="s">
        <v>2195</v>
      </c>
      <c r="CP3949">
        <v>431</v>
      </c>
      <c r="CQ3949">
        <v>1205</v>
      </c>
      <c r="CR3949">
        <v>1978</v>
      </c>
      <c r="CS3949">
        <v>2043</v>
      </c>
      <c r="CT3949">
        <v>2043</v>
      </c>
      <c r="CU3949">
        <v>2043</v>
      </c>
      <c r="CV3949">
        <v>2043</v>
      </c>
      <c r="CW3949">
        <v>2043</v>
      </c>
      <c r="CX3949">
        <v>2043</v>
      </c>
      <c r="CY3949">
        <v>2043</v>
      </c>
      <c r="CZ3949">
        <v>2043</v>
      </c>
      <c r="DA3949">
        <v>2043</v>
      </c>
      <c r="DB3949">
        <v>2043</v>
      </c>
      <c r="DC3949">
        <v>2043</v>
      </c>
      <c r="DD3949">
        <v>2043</v>
      </c>
      <c r="DE3949">
        <v>2043</v>
      </c>
      <c r="DF3949">
        <v>2043</v>
      </c>
      <c r="DG3949">
        <v>2043</v>
      </c>
      <c r="DH3949">
        <v>2043</v>
      </c>
      <c r="DI3949">
        <v>2043</v>
      </c>
      <c r="DJ3949">
        <v>2043</v>
      </c>
      <c r="DK3949">
        <v>2043</v>
      </c>
      <c r="DL3949">
        <v>2043</v>
      </c>
      <c r="DM3949">
        <v>2043</v>
      </c>
      <c r="DN3949">
        <v>2043</v>
      </c>
      <c r="DO3949">
        <v>2043</v>
      </c>
      <c r="DP3949">
        <v>2043</v>
      </c>
      <c r="DQ3949">
        <v>2043</v>
      </c>
      <c r="DR3949">
        <v>2043</v>
      </c>
      <c r="DS3949">
        <v>2043</v>
      </c>
      <c r="DT3949">
        <v>2043</v>
      </c>
      <c r="DU3949">
        <v>2043</v>
      </c>
      <c r="DV3949">
        <v>2043</v>
      </c>
      <c r="DW3949">
        <v>2043</v>
      </c>
      <c r="DX3949">
        <v>2043</v>
      </c>
      <c r="DY3949">
        <v>2043</v>
      </c>
      <c r="DZ3949">
        <v>2043</v>
      </c>
      <c r="EA3949">
        <v>2043</v>
      </c>
      <c r="EB3949">
        <v>2043</v>
      </c>
      <c r="EC3949">
        <v>2043</v>
      </c>
      <c r="ED3949">
        <v>2043</v>
      </c>
      <c r="EE3949">
        <v>2043</v>
      </c>
      <c r="EF3949">
        <v>2043</v>
      </c>
      <c r="EG3949">
        <v>2043</v>
      </c>
      <c r="EH3949">
        <v>2043</v>
      </c>
      <c r="EI3949">
        <v>2043</v>
      </c>
      <c r="EJ3949">
        <v>2043</v>
      </c>
      <c r="EK3949">
        <v>2043</v>
      </c>
      <c r="EL3949">
        <v>2043</v>
      </c>
      <c r="EM3949">
        <v>2043</v>
      </c>
      <c r="EN3949">
        <v>2043</v>
      </c>
      <c r="EO3949">
        <v>2043</v>
      </c>
      <c r="EP3949">
        <v>2043</v>
      </c>
      <c r="EQ3949">
        <v>2043</v>
      </c>
      <c r="ER3949">
        <v>2043</v>
      </c>
      <c r="ES3949">
        <v>2043</v>
      </c>
      <c r="ET3949">
        <v>2043</v>
      </c>
      <c r="EU3949">
        <v>2043</v>
      </c>
      <c r="EV3949">
        <v>2043</v>
      </c>
      <c r="EW3949">
        <v>2043</v>
      </c>
      <c r="EX3949">
        <v>2043</v>
      </c>
      <c r="EY3949">
        <v>2043</v>
      </c>
      <c r="EZ3949">
        <v>2043</v>
      </c>
      <c r="FA3949">
        <v>2043</v>
      </c>
      <c r="FB3949">
        <v>2043</v>
      </c>
      <c r="FC3949">
        <v>2043</v>
      </c>
      <c r="FD3949">
        <v>2043</v>
      </c>
      <c r="FE3949">
        <v>2043</v>
      </c>
      <c r="FF3949">
        <v>2043</v>
      </c>
      <c r="FG3949">
        <v>2043</v>
      </c>
      <c r="FH3949">
        <v>2043</v>
      </c>
    </row>
    <row r="3950" spans="1:164">
      <c r="A3950" t="s">
        <v>3479</v>
      </c>
      <c r="B3950" t="s">
        <v>2133</v>
      </c>
      <c r="C3950" s="23">
        <v>45693</v>
      </c>
      <c r="D3950" s="23">
        <v>45744</v>
      </c>
      <c r="E3950">
        <v>44</v>
      </c>
      <c r="F3950">
        <v>5649</v>
      </c>
      <c r="G3950" t="s">
        <v>2193</v>
      </c>
      <c r="CP3950">
        <v>774</v>
      </c>
      <c r="CQ3950">
        <v>1304</v>
      </c>
      <c r="CR3950">
        <v>1053</v>
      </c>
      <c r="CS3950">
        <v>906</v>
      </c>
      <c r="CT3950">
        <v>685</v>
      </c>
      <c r="CU3950">
        <v>507</v>
      </c>
      <c r="CV3950">
        <v>301</v>
      </c>
      <c r="CW3950">
        <v>120</v>
      </c>
    </row>
    <row r="3951" spans="1:164">
      <c r="A3951" t="s">
        <v>3479</v>
      </c>
      <c r="B3951" t="s">
        <v>2133</v>
      </c>
      <c r="C3951" s="23">
        <v>45693</v>
      </c>
      <c r="D3951" s="23">
        <v>45744</v>
      </c>
      <c r="E3951">
        <v>44</v>
      </c>
      <c r="F3951">
        <v>5649</v>
      </c>
      <c r="G3951" t="s">
        <v>2195</v>
      </c>
      <c r="CP3951">
        <v>774</v>
      </c>
      <c r="CQ3951">
        <v>2078</v>
      </c>
      <c r="CR3951">
        <v>3131</v>
      </c>
      <c r="CS3951">
        <v>4037</v>
      </c>
      <c r="CT3951">
        <v>4722</v>
      </c>
      <c r="CU3951">
        <v>5228</v>
      </c>
      <c r="CV3951">
        <v>5529</v>
      </c>
      <c r="CW3951">
        <v>5649</v>
      </c>
      <c r="CX3951">
        <v>5649</v>
      </c>
      <c r="CY3951">
        <v>5649</v>
      </c>
      <c r="CZ3951">
        <v>5649</v>
      </c>
      <c r="DA3951">
        <v>5649</v>
      </c>
      <c r="DB3951">
        <v>5649</v>
      </c>
      <c r="DC3951">
        <v>5649</v>
      </c>
      <c r="DD3951">
        <v>5649</v>
      </c>
      <c r="DE3951">
        <v>5649</v>
      </c>
      <c r="DF3951">
        <v>5649</v>
      </c>
      <c r="DG3951">
        <v>5649</v>
      </c>
      <c r="DH3951">
        <v>5649</v>
      </c>
      <c r="DI3951">
        <v>5649</v>
      </c>
      <c r="DJ3951">
        <v>5649</v>
      </c>
      <c r="DK3951">
        <v>5649</v>
      </c>
      <c r="DL3951">
        <v>5649</v>
      </c>
      <c r="DM3951">
        <v>5649</v>
      </c>
      <c r="DN3951">
        <v>5649</v>
      </c>
      <c r="DO3951">
        <v>5649</v>
      </c>
      <c r="DP3951">
        <v>5649</v>
      </c>
      <c r="DQ3951">
        <v>5649</v>
      </c>
      <c r="DR3951">
        <v>5649</v>
      </c>
      <c r="DS3951">
        <v>5649</v>
      </c>
      <c r="DT3951">
        <v>5649</v>
      </c>
      <c r="DU3951">
        <v>5649</v>
      </c>
      <c r="DV3951">
        <v>5649</v>
      </c>
      <c r="DW3951">
        <v>5649</v>
      </c>
      <c r="DX3951">
        <v>5649</v>
      </c>
      <c r="DY3951">
        <v>5649</v>
      </c>
      <c r="DZ3951">
        <v>5649</v>
      </c>
      <c r="EA3951">
        <v>5649</v>
      </c>
      <c r="EB3951">
        <v>5649</v>
      </c>
      <c r="EC3951">
        <v>5649</v>
      </c>
      <c r="ED3951">
        <v>5649</v>
      </c>
      <c r="EE3951">
        <v>5649</v>
      </c>
      <c r="EF3951">
        <v>5649</v>
      </c>
      <c r="EG3951">
        <v>5649</v>
      </c>
      <c r="EH3951">
        <v>5649</v>
      </c>
      <c r="EI3951">
        <v>5649</v>
      </c>
      <c r="EJ3951">
        <v>5649</v>
      </c>
      <c r="EK3951">
        <v>5649</v>
      </c>
      <c r="EL3951">
        <v>5649</v>
      </c>
      <c r="EM3951">
        <v>5649</v>
      </c>
      <c r="EN3951">
        <v>5649</v>
      </c>
      <c r="EO3951">
        <v>5649</v>
      </c>
      <c r="EP3951">
        <v>5649</v>
      </c>
      <c r="EQ3951">
        <v>5649</v>
      </c>
      <c r="ER3951">
        <v>5649</v>
      </c>
      <c r="ES3951">
        <v>5649</v>
      </c>
      <c r="ET3951">
        <v>5649</v>
      </c>
      <c r="EU3951">
        <v>5649</v>
      </c>
      <c r="EV3951">
        <v>5649</v>
      </c>
      <c r="EW3951">
        <v>5649</v>
      </c>
      <c r="EX3951">
        <v>5649</v>
      </c>
      <c r="EY3951">
        <v>5649</v>
      </c>
      <c r="EZ3951">
        <v>5649</v>
      </c>
      <c r="FA3951">
        <v>5649</v>
      </c>
      <c r="FB3951">
        <v>5649</v>
      </c>
      <c r="FC3951">
        <v>5649</v>
      </c>
      <c r="FD3951">
        <v>5649</v>
      </c>
      <c r="FE3951">
        <v>5649</v>
      </c>
      <c r="FF3951">
        <v>5649</v>
      </c>
      <c r="FG3951">
        <v>5649</v>
      </c>
      <c r="FH3951">
        <v>5649</v>
      </c>
    </row>
    <row r="3952" spans="1:164">
      <c r="A3952" t="s">
        <v>3480</v>
      </c>
      <c r="B3952" t="s">
        <v>2135</v>
      </c>
      <c r="C3952" s="23">
        <v>45744</v>
      </c>
      <c r="D3952" s="23">
        <v>45748</v>
      </c>
      <c r="E3952">
        <v>2</v>
      </c>
      <c r="F3952">
        <v>320</v>
      </c>
      <c r="G3952" t="s">
        <v>2193</v>
      </c>
      <c r="CW3952">
        <v>254</v>
      </c>
      <c r="CX3952">
        <v>66</v>
      </c>
    </row>
    <row r="3953" spans="1:164">
      <c r="A3953" t="s">
        <v>3480</v>
      </c>
      <c r="B3953" t="s">
        <v>2135</v>
      </c>
      <c r="C3953" s="23">
        <v>45744</v>
      </c>
      <c r="D3953" s="23">
        <v>45748</v>
      </c>
      <c r="E3953">
        <v>2</v>
      </c>
      <c r="F3953">
        <v>320</v>
      </c>
      <c r="G3953" t="s">
        <v>2195</v>
      </c>
      <c r="CW3953">
        <v>254</v>
      </c>
      <c r="CX3953">
        <v>320</v>
      </c>
      <c r="CY3953">
        <v>320</v>
      </c>
      <c r="CZ3953">
        <v>320</v>
      </c>
      <c r="DA3953">
        <v>320</v>
      </c>
      <c r="DB3953">
        <v>320</v>
      </c>
      <c r="DC3953">
        <v>320</v>
      </c>
      <c r="DD3953">
        <v>320</v>
      </c>
      <c r="DE3953">
        <v>320</v>
      </c>
      <c r="DF3953">
        <v>320</v>
      </c>
      <c r="DG3953">
        <v>320</v>
      </c>
      <c r="DH3953">
        <v>320</v>
      </c>
      <c r="DI3953">
        <v>320</v>
      </c>
      <c r="DJ3953">
        <v>320</v>
      </c>
      <c r="DK3953">
        <v>320</v>
      </c>
      <c r="DL3953">
        <v>320</v>
      </c>
      <c r="DM3953">
        <v>320</v>
      </c>
      <c r="DN3953">
        <v>320</v>
      </c>
      <c r="DO3953">
        <v>320</v>
      </c>
      <c r="DP3953">
        <v>320</v>
      </c>
      <c r="DQ3953">
        <v>320</v>
      </c>
      <c r="DR3953">
        <v>320</v>
      </c>
      <c r="DS3953">
        <v>320</v>
      </c>
      <c r="DT3953">
        <v>320</v>
      </c>
      <c r="DU3953">
        <v>320</v>
      </c>
      <c r="DV3953">
        <v>320</v>
      </c>
      <c r="DW3953">
        <v>320</v>
      </c>
      <c r="DX3953">
        <v>320</v>
      </c>
      <c r="DY3953">
        <v>320</v>
      </c>
      <c r="DZ3953">
        <v>320</v>
      </c>
      <c r="EA3953">
        <v>320</v>
      </c>
      <c r="EB3953">
        <v>320</v>
      </c>
      <c r="EC3953">
        <v>320</v>
      </c>
      <c r="ED3953">
        <v>320</v>
      </c>
      <c r="EE3953">
        <v>320</v>
      </c>
      <c r="EF3953">
        <v>320</v>
      </c>
      <c r="EG3953">
        <v>320</v>
      </c>
      <c r="EH3953">
        <v>320</v>
      </c>
      <c r="EI3953">
        <v>320</v>
      </c>
      <c r="EJ3953">
        <v>320</v>
      </c>
      <c r="EK3953">
        <v>320</v>
      </c>
      <c r="EL3953">
        <v>320</v>
      </c>
      <c r="EM3953">
        <v>320</v>
      </c>
      <c r="EN3953">
        <v>320</v>
      </c>
      <c r="EO3953">
        <v>320</v>
      </c>
      <c r="EP3953">
        <v>320</v>
      </c>
      <c r="EQ3953">
        <v>320</v>
      </c>
      <c r="ER3953">
        <v>320</v>
      </c>
      <c r="ES3953">
        <v>320</v>
      </c>
      <c r="ET3953">
        <v>320</v>
      </c>
      <c r="EU3953">
        <v>320</v>
      </c>
      <c r="EV3953">
        <v>320</v>
      </c>
      <c r="EW3953">
        <v>320</v>
      </c>
      <c r="EX3953">
        <v>320</v>
      </c>
      <c r="EY3953">
        <v>320</v>
      </c>
      <c r="EZ3953">
        <v>320</v>
      </c>
      <c r="FA3953">
        <v>320</v>
      </c>
      <c r="FB3953">
        <v>320</v>
      </c>
      <c r="FC3953">
        <v>320</v>
      </c>
      <c r="FD3953">
        <v>320</v>
      </c>
      <c r="FE3953">
        <v>320</v>
      </c>
      <c r="FF3953">
        <v>320</v>
      </c>
      <c r="FG3953">
        <v>320</v>
      </c>
      <c r="FH3953">
        <v>320</v>
      </c>
    </row>
    <row r="3954" spans="1:164">
      <c r="A3954" t="s">
        <v>3481</v>
      </c>
      <c r="C3954" s="23">
        <v>45622</v>
      </c>
      <c r="D3954" s="23">
        <v>45779</v>
      </c>
      <c r="E3954">
        <v>136</v>
      </c>
      <c r="F3954">
        <v>782128</v>
      </c>
      <c r="G3954" t="s">
        <v>2193</v>
      </c>
      <c r="CF3954">
        <v>5231</v>
      </c>
      <c r="CG3954">
        <v>31875</v>
      </c>
      <c r="CH3954">
        <v>75347</v>
      </c>
      <c r="CI3954">
        <v>56742</v>
      </c>
      <c r="CJ3954">
        <v>17689</v>
      </c>
      <c r="CK3954">
        <v>9953</v>
      </c>
      <c r="CL3954">
        <v>24271</v>
      </c>
      <c r="CM3954">
        <v>48701</v>
      </c>
      <c r="CN3954">
        <v>77899</v>
      </c>
      <c r="CO3954">
        <v>82312</v>
      </c>
      <c r="CP3954">
        <v>55524</v>
      </c>
      <c r="CQ3954">
        <v>28666</v>
      </c>
      <c r="CR3954">
        <v>10235</v>
      </c>
      <c r="CS3954">
        <v>3168</v>
      </c>
      <c r="CW3954">
        <v>57672</v>
      </c>
      <c r="CX3954">
        <v>37019</v>
      </c>
      <c r="CY3954">
        <v>15956</v>
      </c>
      <c r="CZ3954">
        <v>43063</v>
      </c>
      <c r="DA3954">
        <v>62206</v>
      </c>
      <c r="DB3954">
        <v>38599</v>
      </c>
    </row>
    <row r="3955" spans="1:164">
      <c r="A3955" t="s">
        <v>3481</v>
      </c>
      <c r="C3955" s="23">
        <v>45622</v>
      </c>
      <c r="D3955" s="23">
        <v>45779</v>
      </c>
      <c r="E3955">
        <v>136</v>
      </c>
      <c r="F3955">
        <v>782128</v>
      </c>
      <c r="G3955" t="s">
        <v>2195</v>
      </c>
      <c r="CF3955">
        <v>5231</v>
      </c>
      <c r="CG3955">
        <v>37106</v>
      </c>
      <c r="CH3955">
        <v>112452</v>
      </c>
      <c r="CI3955">
        <v>169195</v>
      </c>
      <c r="CJ3955">
        <v>186884</v>
      </c>
      <c r="CK3955">
        <v>196837</v>
      </c>
      <c r="CL3955">
        <v>221107</v>
      </c>
      <c r="CM3955">
        <v>269809</v>
      </c>
      <c r="CN3955">
        <v>347708</v>
      </c>
      <c r="CO3955">
        <v>430019</v>
      </c>
      <c r="CP3955">
        <v>485544</v>
      </c>
      <c r="CQ3955">
        <v>514210</v>
      </c>
      <c r="CR3955">
        <v>524445</v>
      </c>
      <c r="CS3955">
        <v>527613</v>
      </c>
      <c r="CT3955">
        <v>527613</v>
      </c>
      <c r="CU3955">
        <v>527613</v>
      </c>
      <c r="CV3955">
        <v>527613</v>
      </c>
      <c r="CW3955">
        <v>585285</v>
      </c>
      <c r="CX3955">
        <v>622304</v>
      </c>
      <c r="CY3955">
        <v>638260</v>
      </c>
      <c r="CZ3955">
        <v>681323</v>
      </c>
      <c r="DA3955">
        <v>743529</v>
      </c>
      <c r="DB3955">
        <v>782128</v>
      </c>
      <c r="DC3955">
        <v>782128</v>
      </c>
      <c r="DD3955">
        <v>782128</v>
      </c>
      <c r="DE3955">
        <v>782128</v>
      </c>
      <c r="DF3955">
        <v>782128</v>
      </c>
      <c r="DG3955">
        <v>782128</v>
      </c>
      <c r="DH3955">
        <v>782128</v>
      </c>
      <c r="DI3955">
        <v>782128</v>
      </c>
      <c r="DJ3955">
        <v>782128</v>
      </c>
      <c r="DK3955">
        <v>782128</v>
      </c>
      <c r="DL3955">
        <v>782128</v>
      </c>
      <c r="DM3955">
        <v>782128</v>
      </c>
      <c r="DN3955">
        <v>782128</v>
      </c>
      <c r="DO3955">
        <v>782128</v>
      </c>
      <c r="DP3955">
        <v>782128</v>
      </c>
      <c r="DQ3955">
        <v>782128</v>
      </c>
      <c r="DR3955">
        <v>782128</v>
      </c>
      <c r="DS3955">
        <v>782128</v>
      </c>
      <c r="DT3955">
        <v>782128</v>
      </c>
      <c r="DU3955">
        <v>782128</v>
      </c>
      <c r="DV3955">
        <v>782128</v>
      </c>
      <c r="DW3955">
        <v>782128</v>
      </c>
      <c r="DX3955">
        <v>782128</v>
      </c>
      <c r="DY3955">
        <v>782128</v>
      </c>
      <c r="DZ3955">
        <v>782128</v>
      </c>
      <c r="EA3955">
        <v>782128</v>
      </c>
      <c r="EB3955">
        <v>782128</v>
      </c>
      <c r="EC3955">
        <v>782128</v>
      </c>
      <c r="ED3955">
        <v>782128</v>
      </c>
      <c r="EE3955">
        <v>782128</v>
      </c>
      <c r="EF3955">
        <v>782128</v>
      </c>
      <c r="EG3955">
        <v>782128</v>
      </c>
      <c r="EH3955">
        <v>782128</v>
      </c>
      <c r="EI3955">
        <v>782128</v>
      </c>
      <c r="EJ3955">
        <v>782128</v>
      </c>
      <c r="EK3955">
        <v>782128</v>
      </c>
      <c r="EL3955">
        <v>782128</v>
      </c>
      <c r="EM3955">
        <v>782128</v>
      </c>
      <c r="EN3955">
        <v>782128</v>
      </c>
      <c r="EO3955">
        <v>782128</v>
      </c>
      <c r="EP3955">
        <v>782128</v>
      </c>
      <c r="EQ3955">
        <v>782128</v>
      </c>
      <c r="ER3955">
        <v>782128</v>
      </c>
      <c r="ES3955">
        <v>782128</v>
      </c>
      <c r="ET3955">
        <v>782128</v>
      </c>
      <c r="EU3955">
        <v>782128</v>
      </c>
      <c r="EV3955">
        <v>782128</v>
      </c>
      <c r="EW3955">
        <v>782128</v>
      </c>
      <c r="EX3955">
        <v>782128</v>
      </c>
      <c r="EY3955">
        <v>782128</v>
      </c>
      <c r="EZ3955">
        <v>782128</v>
      </c>
      <c r="FA3955">
        <v>782128</v>
      </c>
      <c r="FB3955">
        <v>782128</v>
      </c>
      <c r="FC3955">
        <v>782128</v>
      </c>
      <c r="FD3955">
        <v>782128</v>
      </c>
      <c r="FE3955">
        <v>782128</v>
      </c>
      <c r="FF3955">
        <v>782128</v>
      </c>
      <c r="FG3955">
        <v>782128</v>
      </c>
      <c r="FH3955">
        <v>782128</v>
      </c>
    </row>
    <row r="3956" spans="1:164">
      <c r="A3956" t="s">
        <v>3121</v>
      </c>
      <c r="C3956" s="23">
        <v>45622</v>
      </c>
      <c r="D3956" s="23">
        <v>45779</v>
      </c>
      <c r="E3956">
        <v>136</v>
      </c>
      <c r="F3956">
        <v>782128</v>
      </c>
      <c r="G3956" t="s">
        <v>2193</v>
      </c>
      <c r="CF3956">
        <v>5231</v>
      </c>
      <c r="CG3956">
        <v>31875</v>
      </c>
      <c r="CH3956">
        <v>75347</v>
      </c>
      <c r="CI3956">
        <v>56742</v>
      </c>
      <c r="CJ3956">
        <v>17689</v>
      </c>
      <c r="CK3956">
        <v>9953</v>
      </c>
      <c r="CL3956">
        <v>24271</v>
      </c>
      <c r="CM3956">
        <v>48701</v>
      </c>
      <c r="CN3956">
        <v>77899</v>
      </c>
      <c r="CO3956">
        <v>82312</v>
      </c>
      <c r="CP3956">
        <v>55524</v>
      </c>
      <c r="CQ3956">
        <v>28666</v>
      </c>
      <c r="CR3956">
        <v>10235</v>
      </c>
      <c r="CS3956">
        <v>3168</v>
      </c>
      <c r="CW3956">
        <v>57672</v>
      </c>
      <c r="CX3956">
        <v>37019</v>
      </c>
      <c r="CY3956">
        <v>15956</v>
      </c>
      <c r="CZ3956">
        <v>43063</v>
      </c>
      <c r="DA3956">
        <v>62206</v>
      </c>
      <c r="DB3956">
        <v>38599</v>
      </c>
    </row>
    <row r="3957" spans="1:164">
      <c r="A3957" t="s">
        <v>3121</v>
      </c>
      <c r="C3957" s="23">
        <v>45622</v>
      </c>
      <c r="D3957" s="23">
        <v>45779</v>
      </c>
      <c r="E3957">
        <v>136</v>
      </c>
      <c r="F3957">
        <v>782128</v>
      </c>
      <c r="G3957" t="s">
        <v>2195</v>
      </c>
      <c r="CF3957">
        <v>5231</v>
      </c>
      <c r="CG3957">
        <v>37106</v>
      </c>
      <c r="CH3957">
        <v>112452</v>
      </c>
      <c r="CI3957">
        <v>169195</v>
      </c>
      <c r="CJ3957">
        <v>186884</v>
      </c>
      <c r="CK3957">
        <v>196837</v>
      </c>
      <c r="CL3957">
        <v>221107</v>
      </c>
      <c r="CM3957">
        <v>269809</v>
      </c>
      <c r="CN3957">
        <v>347708</v>
      </c>
      <c r="CO3957">
        <v>430019</v>
      </c>
      <c r="CP3957">
        <v>485544</v>
      </c>
      <c r="CQ3957">
        <v>514210</v>
      </c>
      <c r="CR3957">
        <v>524445</v>
      </c>
      <c r="CS3957">
        <v>527613</v>
      </c>
      <c r="CT3957">
        <v>527613</v>
      </c>
      <c r="CU3957">
        <v>527613</v>
      </c>
      <c r="CV3957">
        <v>527613</v>
      </c>
      <c r="CW3957">
        <v>585285</v>
      </c>
      <c r="CX3957">
        <v>622304</v>
      </c>
      <c r="CY3957">
        <v>638260</v>
      </c>
      <c r="CZ3957">
        <v>681323</v>
      </c>
      <c r="DA3957">
        <v>743529</v>
      </c>
      <c r="DB3957">
        <v>782128</v>
      </c>
      <c r="DC3957">
        <v>782128</v>
      </c>
      <c r="DD3957">
        <v>782128</v>
      </c>
      <c r="DE3957">
        <v>782128</v>
      </c>
      <c r="DF3957">
        <v>782128</v>
      </c>
      <c r="DG3957">
        <v>782128</v>
      </c>
      <c r="DH3957">
        <v>782128</v>
      </c>
      <c r="DI3957">
        <v>782128</v>
      </c>
      <c r="DJ3957">
        <v>782128</v>
      </c>
      <c r="DK3957">
        <v>782128</v>
      </c>
      <c r="DL3957">
        <v>782128</v>
      </c>
      <c r="DM3957">
        <v>782128</v>
      </c>
      <c r="DN3957">
        <v>782128</v>
      </c>
      <c r="DO3957">
        <v>782128</v>
      </c>
      <c r="DP3957">
        <v>782128</v>
      </c>
      <c r="DQ3957">
        <v>782128</v>
      </c>
      <c r="DR3957">
        <v>782128</v>
      </c>
      <c r="DS3957">
        <v>782128</v>
      </c>
      <c r="DT3957">
        <v>782128</v>
      </c>
      <c r="DU3957">
        <v>782128</v>
      </c>
      <c r="DV3957">
        <v>782128</v>
      </c>
      <c r="DW3957">
        <v>782128</v>
      </c>
      <c r="DX3957">
        <v>782128</v>
      </c>
      <c r="DY3957">
        <v>782128</v>
      </c>
      <c r="DZ3957">
        <v>782128</v>
      </c>
      <c r="EA3957">
        <v>782128</v>
      </c>
      <c r="EB3957">
        <v>782128</v>
      </c>
      <c r="EC3957">
        <v>782128</v>
      </c>
      <c r="ED3957">
        <v>782128</v>
      </c>
      <c r="EE3957">
        <v>782128</v>
      </c>
      <c r="EF3957">
        <v>782128</v>
      </c>
      <c r="EG3957">
        <v>782128</v>
      </c>
      <c r="EH3957">
        <v>782128</v>
      </c>
      <c r="EI3957">
        <v>782128</v>
      </c>
      <c r="EJ3957">
        <v>782128</v>
      </c>
      <c r="EK3957">
        <v>782128</v>
      </c>
      <c r="EL3957">
        <v>782128</v>
      </c>
      <c r="EM3957">
        <v>782128</v>
      </c>
      <c r="EN3957">
        <v>782128</v>
      </c>
      <c r="EO3957">
        <v>782128</v>
      </c>
      <c r="EP3957">
        <v>782128</v>
      </c>
      <c r="EQ3957">
        <v>782128</v>
      </c>
      <c r="ER3957">
        <v>782128</v>
      </c>
      <c r="ES3957">
        <v>782128</v>
      </c>
      <c r="ET3957">
        <v>782128</v>
      </c>
      <c r="EU3957">
        <v>782128</v>
      </c>
      <c r="EV3957">
        <v>782128</v>
      </c>
      <c r="EW3957">
        <v>782128</v>
      </c>
      <c r="EX3957">
        <v>782128</v>
      </c>
      <c r="EY3957">
        <v>782128</v>
      </c>
      <c r="EZ3957">
        <v>782128</v>
      </c>
      <c r="FA3957">
        <v>782128</v>
      </c>
      <c r="FB3957">
        <v>782128</v>
      </c>
      <c r="FC3957">
        <v>782128</v>
      </c>
      <c r="FD3957">
        <v>782128</v>
      </c>
      <c r="FE3957">
        <v>782128</v>
      </c>
      <c r="FF3957">
        <v>782128</v>
      </c>
      <c r="FG3957">
        <v>782128</v>
      </c>
      <c r="FH3957">
        <v>782128</v>
      </c>
    </row>
    <row r="3958" spans="1:164">
      <c r="A3958" t="s">
        <v>3153</v>
      </c>
      <c r="C3958" s="23">
        <v>45622</v>
      </c>
      <c r="D3958" s="23">
        <v>45779</v>
      </c>
      <c r="E3958">
        <v>136</v>
      </c>
      <c r="F3958">
        <v>782128</v>
      </c>
      <c r="G3958" t="s">
        <v>2193</v>
      </c>
      <c r="CF3958">
        <v>5231</v>
      </c>
      <c r="CG3958">
        <v>31875</v>
      </c>
      <c r="CH3958">
        <v>75347</v>
      </c>
      <c r="CI3958">
        <v>56742</v>
      </c>
      <c r="CJ3958">
        <v>17689</v>
      </c>
      <c r="CK3958">
        <v>9953</v>
      </c>
      <c r="CL3958">
        <v>24271</v>
      </c>
      <c r="CM3958">
        <v>48701</v>
      </c>
      <c r="CN3958">
        <v>77899</v>
      </c>
      <c r="CO3958">
        <v>82312</v>
      </c>
      <c r="CP3958">
        <v>55524</v>
      </c>
      <c r="CQ3958">
        <v>28666</v>
      </c>
      <c r="CR3958">
        <v>10235</v>
      </c>
      <c r="CS3958">
        <v>3168</v>
      </c>
      <c r="CW3958">
        <v>57672</v>
      </c>
      <c r="CX3958">
        <v>37019</v>
      </c>
      <c r="CY3958">
        <v>15956</v>
      </c>
      <c r="CZ3958">
        <v>43063</v>
      </c>
      <c r="DA3958">
        <v>62206</v>
      </c>
      <c r="DB3958">
        <v>38599</v>
      </c>
    </row>
    <row r="3959" spans="1:164">
      <c r="A3959" t="s">
        <v>3153</v>
      </c>
      <c r="C3959" s="23">
        <v>45622</v>
      </c>
      <c r="D3959" s="23">
        <v>45779</v>
      </c>
      <c r="E3959">
        <v>136</v>
      </c>
      <c r="F3959">
        <v>782128</v>
      </c>
      <c r="G3959" t="s">
        <v>2195</v>
      </c>
      <c r="CF3959">
        <v>5231</v>
      </c>
      <c r="CG3959">
        <v>37106</v>
      </c>
      <c r="CH3959">
        <v>112452</v>
      </c>
      <c r="CI3959">
        <v>169195</v>
      </c>
      <c r="CJ3959">
        <v>186884</v>
      </c>
      <c r="CK3959">
        <v>196837</v>
      </c>
      <c r="CL3959">
        <v>221107</v>
      </c>
      <c r="CM3959">
        <v>269809</v>
      </c>
      <c r="CN3959">
        <v>347708</v>
      </c>
      <c r="CO3959">
        <v>430019</v>
      </c>
      <c r="CP3959">
        <v>485544</v>
      </c>
      <c r="CQ3959">
        <v>514210</v>
      </c>
      <c r="CR3959">
        <v>524445</v>
      </c>
      <c r="CS3959">
        <v>527613</v>
      </c>
      <c r="CT3959">
        <v>527613</v>
      </c>
      <c r="CU3959">
        <v>527613</v>
      </c>
      <c r="CV3959">
        <v>527613</v>
      </c>
      <c r="CW3959">
        <v>585285</v>
      </c>
      <c r="CX3959">
        <v>622304</v>
      </c>
      <c r="CY3959">
        <v>638260</v>
      </c>
      <c r="CZ3959">
        <v>681323</v>
      </c>
      <c r="DA3959">
        <v>743529</v>
      </c>
      <c r="DB3959">
        <v>782128</v>
      </c>
      <c r="DC3959">
        <v>782128</v>
      </c>
      <c r="DD3959">
        <v>782128</v>
      </c>
      <c r="DE3959">
        <v>782128</v>
      </c>
      <c r="DF3959">
        <v>782128</v>
      </c>
      <c r="DG3959">
        <v>782128</v>
      </c>
      <c r="DH3959">
        <v>782128</v>
      </c>
      <c r="DI3959">
        <v>782128</v>
      </c>
      <c r="DJ3959">
        <v>782128</v>
      </c>
      <c r="DK3959">
        <v>782128</v>
      </c>
      <c r="DL3959">
        <v>782128</v>
      </c>
      <c r="DM3959">
        <v>782128</v>
      </c>
      <c r="DN3959">
        <v>782128</v>
      </c>
      <c r="DO3959">
        <v>782128</v>
      </c>
      <c r="DP3959">
        <v>782128</v>
      </c>
      <c r="DQ3959">
        <v>782128</v>
      </c>
      <c r="DR3959">
        <v>782128</v>
      </c>
      <c r="DS3959">
        <v>782128</v>
      </c>
      <c r="DT3959">
        <v>782128</v>
      </c>
      <c r="DU3959">
        <v>782128</v>
      </c>
      <c r="DV3959">
        <v>782128</v>
      </c>
      <c r="DW3959">
        <v>782128</v>
      </c>
      <c r="DX3959">
        <v>782128</v>
      </c>
      <c r="DY3959">
        <v>782128</v>
      </c>
      <c r="DZ3959">
        <v>782128</v>
      </c>
      <c r="EA3959">
        <v>782128</v>
      </c>
      <c r="EB3959">
        <v>782128</v>
      </c>
      <c r="EC3959">
        <v>782128</v>
      </c>
      <c r="ED3959">
        <v>782128</v>
      </c>
      <c r="EE3959">
        <v>782128</v>
      </c>
      <c r="EF3959">
        <v>782128</v>
      </c>
      <c r="EG3959">
        <v>782128</v>
      </c>
      <c r="EH3959">
        <v>782128</v>
      </c>
      <c r="EI3959">
        <v>782128</v>
      </c>
      <c r="EJ3959">
        <v>782128</v>
      </c>
      <c r="EK3959">
        <v>782128</v>
      </c>
      <c r="EL3959">
        <v>782128</v>
      </c>
      <c r="EM3959">
        <v>782128</v>
      </c>
      <c r="EN3959">
        <v>782128</v>
      </c>
      <c r="EO3959">
        <v>782128</v>
      </c>
      <c r="EP3959">
        <v>782128</v>
      </c>
      <c r="EQ3959">
        <v>782128</v>
      </c>
      <c r="ER3959">
        <v>782128</v>
      </c>
      <c r="ES3959">
        <v>782128</v>
      </c>
      <c r="ET3959">
        <v>782128</v>
      </c>
      <c r="EU3959">
        <v>782128</v>
      </c>
      <c r="EV3959">
        <v>782128</v>
      </c>
      <c r="EW3959">
        <v>782128</v>
      </c>
      <c r="EX3959">
        <v>782128</v>
      </c>
      <c r="EY3959">
        <v>782128</v>
      </c>
      <c r="EZ3959">
        <v>782128</v>
      </c>
      <c r="FA3959">
        <v>782128</v>
      </c>
      <c r="FB3959">
        <v>782128</v>
      </c>
      <c r="FC3959">
        <v>782128</v>
      </c>
      <c r="FD3959">
        <v>782128</v>
      </c>
      <c r="FE3959">
        <v>782128</v>
      </c>
      <c r="FF3959">
        <v>782128</v>
      </c>
      <c r="FG3959">
        <v>782128</v>
      </c>
      <c r="FH3959">
        <v>782128</v>
      </c>
    </row>
    <row r="3960" spans="1:164">
      <c r="A3960" t="s">
        <v>3482</v>
      </c>
      <c r="B3960" t="s">
        <v>2138</v>
      </c>
      <c r="C3960" s="23">
        <v>45622</v>
      </c>
      <c r="D3960" s="23">
        <v>45658</v>
      </c>
      <c r="E3960">
        <v>31</v>
      </c>
      <c r="F3960">
        <v>185779</v>
      </c>
      <c r="G3960" t="s">
        <v>2193</v>
      </c>
      <c r="CF3960">
        <v>5231</v>
      </c>
      <c r="CG3960">
        <v>31875</v>
      </c>
      <c r="CH3960">
        <v>75347</v>
      </c>
      <c r="CI3960">
        <v>56742</v>
      </c>
      <c r="CJ3960">
        <v>15303</v>
      </c>
      <c r="CK3960">
        <v>1281</v>
      </c>
    </row>
    <row r="3961" spans="1:164">
      <c r="A3961" t="s">
        <v>3482</v>
      </c>
      <c r="B3961" t="s">
        <v>2138</v>
      </c>
      <c r="C3961" s="23">
        <v>45622</v>
      </c>
      <c r="D3961" s="23">
        <v>45658</v>
      </c>
      <c r="E3961">
        <v>31</v>
      </c>
      <c r="F3961">
        <v>185779</v>
      </c>
      <c r="G3961" t="s">
        <v>2195</v>
      </c>
      <c r="CF3961">
        <v>5231</v>
      </c>
      <c r="CG3961">
        <v>37106</v>
      </c>
      <c r="CH3961">
        <v>112452</v>
      </c>
      <c r="CI3961">
        <v>169195</v>
      </c>
      <c r="CJ3961">
        <v>184498</v>
      </c>
      <c r="CK3961">
        <v>185779</v>
      </c>
      <c r="CL3961">
        <v>185779</v>
      </c>
      <c r="CM3961">
        <v>185779</v>
      </c>
      <c r="CN3961">
        <v>185779</v>
      </c>
      <c r="CO3961">
        <v>185779</v>
      </c>
      <c r="CP3961">
        <v>185779</v>
      </c>
      <c r="CQ3961">
        <v>185779</v>
      </c>
      <c r="CR3961">
        <v>185779</v>
      </c>
      <c r="CS3961">
        <v>185779</v>
      </c>
      <c r="CT3961">
        <v>185779</v>
      </c>
      <c r="CU3961">
        <v>185779</v>
      </c>
      <c r="CV3961">
        <v>185779</v>
      </c>
      <c r="CW3961">
        <v>185779</v>
      </c>
      <c r="CX3961">
        <v>185779</v>
      </c>
      <c r="CY3961">
        <v>185779</v>
      </c>
      <c r="CZ3961">
        <v>185779</v>
      </c>
      <c r="DA3961">
        <v>185779</v>
      </c>
      <c r="DB3961">
        <v>185779</v>
      </c>
      <c r="DC3961">
        <v>185779</v>
      </c>
      <c r="DD3961">
        <v>185779</v>
      </c>
      <c r="DE3961">
        <v>185779</v>
      </c>
      <c r="DF3961">
        <v>185779</v>
      </c>
      <c r="DG3961">
        <v>185779</v>
      </c>
      <c r="DH3961">
        <v>185779</v>
      </c>
      <c r="DI3961">
        <v>185779</v>
      </c>
      <c r="DJ3961">
        <v>185779</v>
      </c>
      <c r="DK3961">
        <v>185779</v>
      </c>
      <c r="DL3961">
        <v>185779</v>
      </c>
      <c r="DM3961">
        <v>185779</v>
      </c>
      <c r="DN3961">
        <v>185779</v>
      </c>
      <c r="DO3961">
        <v>185779</v>
      </c>
      <c r="DP3961">
        <v>185779</v>
      </c>
      <c r="DQ3961">
        <v>185779</v>
      </c>
      <c r="DR3961">
        <v>185779</v>
      </c>
      <c r="DS3961">
        <v>185779</v>
      </c>
      <c r="DT3961">
        <v>185779</v>
      </c>
      <c r="DU3961">
        <v>185779</v>
      </c>
      <c r="DV3961">
        <v>185779</v>
      </c>
      <c r="DW3961">
        <v>185779</v>
      </c>
      <c r="DX3961">
        <v>185779</v>
      </c>
      <c r="DY3961">
        <v>185779</v>
      </c>
      <c r="DZ3961">
        <v>185779</v>
      </c>
      <c r="EA3961">
        <v>185779</v>
      </c>
      <c r="EB3961">
        <v>185779</v>
      </c>
      <c r="EC3961">
        <v>185779</v>
      </c>
      <c r="ED3961">
        <v>185779</v>
      </c>
      <c r="EE3961">
        <v>185779</v>
      </c>
      <c r="EF3961">
        <v>185779</v>
      </c>
      <c r="EG3961">
        <v>185779</v>
      </c>
      <c r="EH3961">
        <v>185779</v>
      </c>
      <c r="EI3961">
        <v>185779</v>
      </c>
      <c r="EJ3961">
        <v>185779</v>
      </c>
      <c r="EK3961">
        <v>185779</v>
      </c>
      <c r="EL3961">
        <v>185779</v>
      </c>
      <c r="EM3961">
        <v>185779</v>
      </c>
      <c r="EN3961">
        <v>185779</v>
      </c>
      <c r="EO3961">
        <v>185779</v>
      </c>
      <c r="EP3961">
        <v>185779</v>
      </c>
      <c r="EQ3961">
        <v>185779</v>
      </c>
      <c r="ER3961">
        <v>185779</v>
      </c>
      <c r="ES3961">
        <v>185779</v>
      </c>
      <c r="ET3961">
        <v>185779</v>
      </c>
      <c r="EU3961">
        <v>185779</v>
      </c>
      <c r="EV3961">
        <v>185779</v>
      </c>
      <c r="EW3961">
        <v>185779</v>
      </c>
      <c r="EX3961">
        <v>185779</v>
      </c>
      <c r="EY3961">
        <v>185779</v>
      </c>
      <c r="EZ3961">
        <v>185779</v>
      </c>
      <c r="FA3961">
        <v>185779</v>
      </c>
      <c r="FB3961">
        <v>185779</v>
      </c>
      <c r="FC3961">
        <v>185779</v>
      </c>
      <c r="FD3961">
        <v>185779</v>
      </c>
      <c r="FE3961">
        <v>185779</v>
      </c>
      <c r="FF3961">
        <v>185779</v>
      </c>
      <c r="FG3961">
        <v>185779</v>
      </c>
      <c r="FH3961">
        <v>185779</v>
      </c>
    </row>
    <row r="3962" spans="1:164">
      <c r="A3962" t="s">
        <v>3483</v>
      </c>
      <c r="B3962" t="s">
        <v>2140</v>
      </c>
      <c r="C3962" s="23">
        <v>45651</v>
      </c>
      <c r="D3962" s="23">
        <v>45717</v>
      </c>
      <c r="E3962">
        <v>57</v>
      </c>
      <c r="F3962">
        <v>341834</v>
      </c>
      <c r="G3962" t="s">
        <v>2193</v>
      </c>
      <c r="CJ3962">
        <v>2386</v>
      </c>
      <c r="CK3962">
        <v>8672</v>
      </c>
      <c r="CL3962">
        <v>24271</v>
      </c>
      <c r="CM3962">
        <v>48701</v>
      </c>
      <c r="CN3962">
        <v>77899</v>
      </c>
      <c r="CO3962">
        <v>82312</v>
      </c>
      <c r="CP3962">
        <v>55524</v>
      </c>
      <c r="CQ3962">
        <v>28666</v>
      </c>
      <c r="CR3962">
        <v>10235</v>
      </c>
      <c r="CS3962">
        <v>3168</v>
      </c>
    </row>
    <row r="3963" spans="1:164">
      <c r="A3963" t="s">
        <v>3483</v>
      </c>
      <c r="B3963" t="s">
        <v>2140</v>
      </c>
      <c r="C3963" s="23">
        <v>45651</v>
      </c>
      <c r="D3963" s="23">
        <v>45717</v>
      </c>
      <c r="E3963">
        <v>57</v>
      </c>
      <c r="F3963">
        <v>341834</v>
      </c>
      <c r="G3963" t="s">
        <v>2195</v>
      </c>
      <c r="CJ3963">
        <v>2386</v>
      </c>
      <c r="CK3963">
        <v>11058</v>
      </c>
      <c r="CL3963">
        <v>35328</v>
      </c>
      <c r="CM3963">
        <v>84030</v>
      </c>
      <c r="CN3963">
        <v>161929</v>
      </c>
      <c r="CO3963">
        <v>244240</v>
      </c>
      <c r="CP3963">
        <v>299765</v>
      </c>
      <c r="CQ3963">
        <v>328431</v>
      </c>
      <c r="CR3963">
        <v>338666</v>
      </c>
      <c r="CS3963">
        <v>341834</v>
      </c>
      <c r="CT3963">
        <v>341834</v>
      </c>
      <c r="CU3963">
        <v>341834</v>
      </c>
      <c r="CV3963">
        <v>341834</v>
      </c>
      <c r="CW3963">
        <v>341834</v>
      </c>
      <c r="CX3963">
        <v>341834</v>
      </c>
      <c r="CY3963">
        <v>341834</v>
      </c>
      <c r="CZ3963">
        <v>341834</v>
      </c>
      <c r="DA3963">
        <v>341834</v>
      </c>
      <c r="DB3963">
        <v>341834</v>
      </c>
      <c r="DC3963">
        <v>341834</v>
      </c>
      <c r="DD3963">
        <v>341834</v>
      </c>
      <c r="DE3963">
        <v>341834</v>
      </c>
      <c r="DF3963">
        <v>341834</v>
      </c>
      <c r="DG3963">
        <v>341834</v>
      </c>
      <c r="DH3963">
        <v>341834</v>
      </c>
      <c r="DI3963">
        <v>341834</v>
      </c>
      <c r="DJ3963">
        <v>341834</v>
      </c>
      <c r="DK3963">
        <v>341834</v>
      </c>
      <c r="DL3963">
        <v>341834</v>
      </c>
      <c r="DM3963">
        <v>341834</v>
      </c>
      <c r="DN3963">
        <v>341834</v>
      </c>
      <c r="DO3963">
        <v>341834</v>
      </c>
      <c r="DP3963">
        <v>341834</v>
      </c>
      <c r="DQ3963">
        <v>341834</v>
      </c>
      <c r="DR3963">
        <v>341834</v>
      </c>
      <c r="DS3963">
        <v>341834</v>
      </c>
      <c r="DT3963">
        <v>341834</v>
      </c>
      <c r="DU3963">
        <v>341834</v>
      </c>
      <c r="DV3963">
        <v>341834</v>
      </c>
      <c r="DW3963">
        <v>341834</v>
      </c>
      <c r="DX3963">
        <v>341834</v>
      </c>
      <c r="DY3963">
        <v>341834</v>
      </c>
      <c r="DZ3963">
        <v>341834</v>
      </c>
      <c r="EA3963">
        <v>341834</v>
      </c>
      <c r="EB3963">
        <v>341834</v>
      </c>
      <c r="EC3963">
        <v>341834</v>
      </c>
      <c r="ED3963">
        <v>341834</v>
      </c>
      <c r="EE3963">
        <v>341834</v>
      </c>
      <c r="EF3963">
        <v>341834</v>
      </c>
      <c r="EG3963">
        <v>341834</v>
      </c>
      <c r="EH3963">
        <v>341834</v>
      </c>
      <c r="EI3963">
        <v>341834</v>
      </c>
      <c r="EJ3963">
        <v>341834</v>
      </c>
      <c r="EK3963">
        <v>341834</v>
      </c>
      <c r="EL3963">
        <v>341834</v>
      </c>
      <c r="EM3963">
        <v>341834</v>
      </c>
      <c r="EN3963">
        <v>341834</v>
      </c>
      <c r="EO3963">
        <v>341834</v>
      </c>
      <c r="EP3963">
        <v>341834</v>
      </c>
      <c r="EQ3963">
        <v>341834</v>
      </c>
      <c r="ER3963">
        <v>341834</v>
      </c>
      <c r="ES3963">
        <v>341834</v>
      </c>
      <c r="ET3963">
        <v>341834</v>
      </c>
      <c r="EU3963">
        <v>341834</v>
      </c>
      <c r="EV3963">
        <v>341834</v>
      </c>
      <c r="EW3963">
        <v>341834</v>
      </c>
      <c r="EX3963">
        <v>341834</v>
      </c>
      <c r="EY3963">
        <v>341834</v>
      </c>
      <c r="EZ3963">
        <v>341834</v>
      </c>
      <c r="FA3963">
        <v>341834</v>
      </c>
      <c r="FB3963">
        <v>341834</v>
      </c>
      <c r="FC3963">
        <v>341834</v>
      </c>
      <c r="FD3963">
        <v>341834</v>
      </c>
      <c r="FE3963">
        <v>341834</v>
      </c>
      <c r="FF3963">
        <v>341834</v>
      </c>
      <c r="FG3963">
        <v>341834</v>
      </c>
      <c r="FH3963">
        <v>341834</v>
      </c>
    </row>
    <row r="3964" spans="1:164">
      <c r="A3964" t="s">
        <v>3484</v>
      </c>
      <c r="B3964" t="s">
        <v>2142</v>
      </c>
      <c r="C3964" s="23">
        <v>45740</v>
      </c>
      <c r="D3964" s="23">
        <v>45761</v>
      </c>
      <c r="E3964">
        <v>19</v>
      </c>
      <c r="F3964">
        <v>111467</v>
      </c>
      <c r="G3964" t="s">
        <v>2193</v>
      </c>
      <c r="CW3964">
        <v>57672</v>
      </c>
      <c r="CX3964">
        <v>37019</v>
      </c>
      <c r="CY3964">
        <v>15956</v>
      </c>
      <c r="CZ3964">
        <v>820</v>
      </c>
    </row>
    <row r="3965" spans="1:164">
      <c r="A3965" t="s">
        <v>3484</v>
      </c>
      <c r="B3965" t="s">
        <v>2142</v>
      </c>
      <c r="C3965" s="23">
        <v>45740</v>
      </c>
      <c r="D3965" s="23">
        <v>45761</v>
      </c>
      <c r="E3965">
        <v>19</v>
      </c>
      <c r="F3965">
        <v>111467</v>
      </c>
      <c r="G3965" t="s">
        <v>2195</v>
      </c>
      <c r="CW3965">
        <v>57672</v>
      </c>
      <c r="CX3965">
        <v>94691</v>
      </c>
      <c r="CY3965">
        <v>110647</v>
      </c>
      <c r="CZ3965">
        <v>111467</v>
      </c>
      <c r="DA3965">
        <v>111467</v>
      </c>
      <c r="DB3965">
        <v>111467</v>
      </c>
      <c r="DC3965">
        <v>111467</v>
      </c>
      <c r="DD3965">
        <v>111467</v>
      </c>
      <c r="DE3965">
        <v>111467</v>
      </c>
      <c r="DF3965">
        <v>111467</v>
      </c>
      <c r="DG3965">
        <v>111467</v>
      </c>
      <c r="DH3965">
        <v>111467</v>
      </c>
      <c r="DI3965">
        <v>111467</v>
      </c>
      <c r="DJ3965">
        <v>111467</v>
      </c>
      <c r="DK3965">
        <v>111467</v>
      </c>
      <c r="DL3965">
        <v>111467</v>
      </c>
      <c r="DM3965">
        <v>111467</v>
      </c>
      <c r="DN3965">
        <v>111467</v>
      </c>
      <c r="DO3965">
        <v>111467</v>
      </c>
      <c r="DP3965">
        <v>111467</v>
      </c>
      <c r="DQ3965">
        <v>111467</v>
      </c>
      <c r="DR3965">
        <v>111467</v>
      </c>
      <c r="DS3965">
        <v>111467</v>
      </c>
      <c r="DT3965">
        <v>111467</v>
      </c>
      <c r="DU3965">
        <v>111467</v>
      </c>
      <c r="DV3965">
        <v>111467</v>
      </c>
      <c r="DW3965">
        <v>111467</v>
      </c>
      <c r="DX3965">
        <v>111467</v>
      </c>
      <c r="DY3965">
        <v>111467</v>
      </c>
      <c r="DZ3965">
        <v>111467</v>
      </c>
      <c r="EA3965">
        <v>111467</v>
      </c>
      <c r="EB3965">
        <v>111467</v>
      </c>
      <c r="EC3965">
        <v>111467</v>
      </c>
      <c r="ED3965">
        <v>111467</v>
      </c>
      <c r="EE3965">
        <v>111467</v>
      </c>
      <c r="EF3965">
        <v>111467</v>
      </c>
      <c r="EG3965">
        <v>111467</v>
      </c>
      <c r="EH3965">
        <v>111467</v>
      </c>
      <c r="EI3965">
        <v>111467</v>
      </c>
      <c r="EJ3965">
        <v>111467</v>
      </c>
      <c r="EK3965">
        <v>111467</v>
      </c>
      <c r="EL3965">
        <v>111467</v>
      </c>
      <c r="EM3965">
        <v>111467</v>
      </c>
      <c r="EN3965">
        <v>111467</v>
      </c>
      <c r="EO3965">
        <v>111467</v>
      </c>
      <c r="EP3965">
        <v>111467</v>
      </c>
      <c r="EQ3965">
        <v>111467</v>
      </c>
      <c r="ER3965">
        <v>111467</v>
      </c>
      <c r="ES3965">
        <v>111467</v>
      </c>
      <c r="ET3965">
        <v>111467</v>
      </c>
      <c r="EU3965">
        <v>111467</v>
      </c>
      <c r="EV3965">
        <v>111467</v>
      </c>
      <c r="EW3965">
        <v>111467</v>
      </c>
      <c r="EX3965">
        <v>111467</v>
      </c>
      <c r="EY3965">
        <v>111467</v>
      </c>
      <c r="EZ3965">
        <v>111467</v>
      </c>
      <c r="FA3965">
        <v>111467</v>
      </c>
      <c r="FB3965">
        <v>111467</v>
      </c>
      <c r="FC3965">
        <v>111467</v>
      </c>
      <c r="FD3965">
        <v>111467</v>
      </c>
      <c r="FE3965">
        <v>111467</v>
      </c>
      <c r="FF3965">
        <v>111467</v>
      </c>
      <c r="FG3965">
        <v>111467</v>
      </c>
      <c r="FH3965">
        <v>111467</v>
      </c>
    </row>
    <row r="3966" spans="1:164">
      <c r="A3966" t="s">
        <v>3485</v>
      </c>
      <c r="B3966" t="s">
        <v>2144</v>
      </c>
      <c r="C3966" s="23">
        <v>45761</v>
      </c>
      <c r="D3966" s="23">
        <v>45771</v>
      </c>
      <c r="E3966">
        <v>8</v>
      </c>
      <c r="F3966">
        <v>50160</v>
      </c>
      <c r="G3966" t="s">
        <v>2193</v>
      </c>
      <c r="CZ3966">
        <v>42243</v>
      </c>
      <c r="DA3966">
        <v>7917</v>
      </c>
    </row>
    <row r="3967" spans="1:164">
      <c r="A3967" t="s">
        <v>3485</v>
      </c>
      <c r="B3967" t="s">
        <v>2144</v>
      </c>
      <c r="C3967" s="23">
        <v>45761</v>
      </c>
      <c r="D3967" s="23">
        <v>45771</v>
      </c>
      <c r="E3967">
        <v>8</v>
      </c>
      <c r="F3967">
        <v>50160</v>
      </c>
      <c r="G3967" t="s">
        <v>2195</v>
      </c>
      <c r="CZ3967">
        <v>42243</v>
      </c>
      <c r="DA3967">
        <v>50160</v>
      </c>
      <c r="DB3967">
        <v>50160</v>
      </c>
      <c r="DC3967">
        <v>50160</v>
      </c>
      <c r="DD3967">
        <v>50160</v>
      </c>
      <c r="DE3967">
        <v>50160</v>
      </c>
      <c r="DF3967">
        <v>50160</v>
      </c>
      <c r="DG3967">
        <v>50160</v>
      </c>
      <c r="DH3967">
        <v>50160</v>
      </c>
      <c r="DI3967">
        <v>50160</v>
      </c>
      <c r="DJ3967">
        <v>50160</v>
      </c>
      <c r="DK3967">
        <v>50160</v>
      </c>
      <c r="DL3967">
        <v>50160</v>
      </c>
      <c r="DM3967">
        <v>50160</v>
      </c>
      <c r="DN3967">
        <v>50160</v>
      </c>
      <c r="DO3967">
        <v>50160</v>
      </c>
      <c r="DP3967">
        <v>50160</v>
      </c>
      <c r="DQ3967">
        <v>50160</v>
      </c>
      <c r="DR3967">
        <v>50160</v>
      </c>
      <c r="DS3967">
        <v>50160</v>
      </c>
      <c r="DT3967">
        <v>50160</v>
      </c>
      <c r="DU3967">
        <v>50160</v>
      </c>
      <c r="DV3967">
        <v>50160</v>
      </c>
      <c r="DW3967">
        <v>50160</v>
      </c>
      <c r="DX3967">
        <v>50160</v>
      </c>
      <c r="DY3967">
        <v>50160</v>
      </c>
      <c r="DZ3967">
        <v>50160</v>
      </c>
      <c r="EA3967">
        <v>50160</v>
      </c>
      <c r="EB3967">
        <v>50160</v>
      </c>
      <c r="EC3967">
        <v>50160</v>
      </c>
      <c r="ED3967">
        <v>50160</v>
      </c>
      <c r="EE3967">
        <v>50160</v>
      </c>
      <c r="EF3967">
        <v>50160</v>
      </c>
      <c r="EG3967">
        <v>50160</v>
      </c>
      <c r="EH3967">
        <v>50160</v>
      </c>
      <c r="EI3967">
        <v>50160</v>
      </c>
      <c r="EJ3967">
        <v>50160</v>
      </c>
      <c r="EK3967">
        <v>50160</v>
      </c>
      <c r="EL3967">
        <v>50160</v>
      </c>
      <c r="EM3967">
        <v>50160</v>
      </c>
      <c r="EN3967">
        <v>50160</v>
      </c>
      <c r="EO3967">
        <v>50160</v>
      </c>
      <c r="EP3967">
        <v>50160</v>
      </c>
      <c r="EQ3967">
        <v>50160</v>
      </c>
      <c r="ER3967">
        <v>50160</v>
      </c>
      <c r="ES3967">
        <v>50160</v>
      </c>
      <c r="ET3967">
        <v>50160</v>
      </c>
      <c r="EU3967">
        <v>50160</v>
      </c>
      <c r="EV3967">
        <v>50160</v>
      </c>
      <c r="EW3967">
        <v>50160</v>
      </c>
      <c r="EX3967">
        <v>50160</v>
      </c>
      <c r="EY3967">
        <v>50160</v>
      </c>
      <c r="EZ3967">
        <v>50160</v>
      </c>
      <c r="FA3967">
        <v>50160</v>
      </c>
      <c r="FB3967">
        <v>50160</v>
      </c>
      <c r="FC3967">
        <v>50160</v>
      </c>
      <c r="FD3967">
        <v>50160</v>
      </c>
      <c r="FE3967">
        <v>50160</v>
      </c>
      <c r="FF3967">
        <v>50160</v>
      </c>
      <c r="FG3967">
        <v>50160</v>
      </c>
      <c r="FH3967">
        <v>50160</v>
      </c>
    </row>
    <row r="3968" spans="1:164">
      <c r="A3968" t="s">
        <v>3486</v>
      </c>
      <c r="B3968" t="s">
        <v>2146</v>
      </c>
      <c r="C3968" s="23">
        <v>45771</v>
      </c>
      <c r="D3968" s="23">
        <v>45779</v>
      </c>
      <c r="E3968">
        <v>8</v>
      </c>
      <c r="F3968">
        <v>46444</v>
      </c>
      <c r="G3968" t="s">
        <v>2193</v>
      </c>
      <c r="DA3968">
        <v>27145</v>
      </c>
      <c r="DB3968">
        <v>19299</v>
      </c>
    </row>
    <row r="3969" spans="1:164">
      <c r="A3969" t="s">
        <v>3486</v>
      </c>
      <c r="B3969" t="s">
        <v>2146</v>
      </c>
      <c r="C3969" s="23">
        <v>45771</v>
      </c>
      <c r="D3969" s="23">
        <v>45779</v>
      </c>
      <c r="E3969">
        <v>8</v>
      </c>
      <c r="F3969">
        <v>46444</v>
      </c>
      <c r="G3969" t="s">
        <v>2195</v>
      </c>
      <c r="DA3969">
        <v>27145</v>
      </c>
      <c r="DB3969">
        <v>46444</v>
      </c>
      <c r="DC3969">
        <v>46444</v>
      </c>
      <c r="DD3969">
        <v>46444</v>
      </c>
      <c r="DE3969">
        <v>46444</v>
      </c>
      <c r="DF3969">
        <v>46444</v>
      </c>
      <c r="DG3969">
        <v>46444</v>
      </c>
      <c r="DH3969">
        <v>46444</v>
      </c>
      <c r="DI3969">
        <v>46444</v>
      </c>
      <c r="DJ3969">
        <v>46444</v>
      </c>
      <c r="DK3969">
        <v>46444</v>
      </c>
      <c r="DL3969">
        <v>46444</v>
      </c>
      <c r="DM3969">
        <v>46444</v>
      </c>
      <c r="DN3969">
        <v>46444</v>
      </c>
      <c r="DO3969">
        <v>46444</v>
      </c>
      <c r="DP3969">
        <v>46444</v>
      </c>
      <c r="DQ3969">
        <v>46444</v>
      </c>
      <c r="DR3969">
        <v>46444</v>
      </c>
      <c r="DS3969">
        <v>46444</v>
      </c>
      <c r="DT3969">
        <v>46444</v>
      </c>
      <c r="DU3969">
        <v>46444</v>
      </c>
      <c r="DV3969">
        <v>46444</v>
      </c>
      <c r="DW3969">
        <v>46444</v>
      </c>
      <c r="DX3969">
        <v>46444</v>
      </c>
      <c r="DY3969">
        <v>46444</v>
      </c>
      <c r="DZ3969">
        <v>46444</v>
      </c>
      <c r="EA3969">
        <v>46444</v>
      </c>
      <c r="EB3969">
        <v>46444</v>
      </c>
      <c r="EC3969">
        <v>46444</v>
      </c>
      <c r="ED3969">
        <v>46444</v>
      </c>
      <c r="EE3969">
        <v>46444</v>
      </c>
      <c r="EF3969">
        <v>46444</v>
      </c>
      <c r="EG3969">
        <v>46444</v>
      </c>
      <c r="EH3969">
        <v>46444</v>
      </c>
      <c r="EI3969">
        <v>46444</v>
      </c>
      <c r="EJ3969">
        <v>46444</v>
      </c>
      <c r="EK3969">
        <v>46444</v>
      </c>
      <c r="EL3969">
        <v>46444</v>
      </c>
      <c r="EM3969">
        <v>46444</v>
      </c>
      <c r="EN3969">
        <v>46444</v>
      </c>
      <c r="EO3969">
        <v>46444</v>
      </c>
      <c r="EP3969">
        <v>46444</v>
      </c>
      <c r="EQ3969">
        <v>46444</v>
      </c>
      <c r="ER3969">
        <v>46444</v>
      </c>
      <c r="ES3969">
        <v>46444</v>
      </c>
      <c r="ET3969">
        <v>46444</v>
      </c>
      <c r="EU3969">
        <v>46444</v>
      </c>
      <c r="EV3969">
        <v>46444</v>
      </c>
      <c r="EW3969">
        <v>46444</v>
      </c>
      <c r="EX3969">
        <v>46444</v>
      </c>
      <c r="EY3969">
        <v>46444</v>
      </c>
      <c r="EZ3969">
        <v>46444</v>
      </c>
      <c r="FA3969">
        <v>46444</v>
      </c>
      <c r="FB3969">
        <v>46444</v>
      </c>
      <c r="FC3969">
        <v>46444</v>
      </c>
      <c r="FD3969">
        <v>46444</v>
      </c>
      <c r="FE3969">
        <v>46444</v>
      </c>
      <c r="FF3969">
        <v>46444</v>
      </c>
      <c r="FG3969">
        <v>46444</v>
      </c>
      <c r="FH3969">
        <v>46444</v>
      </c>
    </row>
    <row r="3970" spans="1:164">
      <c r="A3970" t="s">
        <v>3487</v>
      </c>
      <c r="B3970" t="s">
        <v>2148</v>
      </c>
      <c r="C3970" s="23">
        <v>45771</v>
      </c>
      <c r="D3970" s="23">
        <v>45779</v>
      </c>
      <c r="E3970">
        <v>8</v>
      </c>
      <c r="F3970">
        <v>46444</v>
      </c>
      <c r="G3970" t="s">
        <v>2193</v>
      </c>
      <c r="DA3970">
        <v>27145</v>
      </c>
      <c r="DB3970">
        <v>19299</v>
      </c>
    </row>
    <row r="3971" spans="1:164">
      <c r="A3971" t="s">
        <v>3487</v>
      </c>
      <c r="B3971" t="s">
        <v>2148</v>
      </c>
      <c r="C3971" s="23">
        <v>45771</v>
      </c>
      <c r="D3971" s="23">
        <v>45779</v>
      </c>
      <c r="E3971">
        <v>8</v>
      </c>
      <c r="F3971">
        <v>46444</v>
      </c>
      <c r="G3971" t="s">
        <v>2195</v>
      </c>
      <c r="DA3971">
        <v>27145</v>
      </c>
      <c r="DB3971">
        <v>46444</v>
      </c>
      <c r="DC3971">
        <v>46444</v>
      </c>
      <c r="DD3971">
        <v>46444</v>
      </c>
      <c r="DE3971">
        <v>46444</v>
      </c>
      <c r="DF3971">
        <v>46444</v>
      </c>
      <c r="DG3971">
        <v>46444</v>
      </c>
      <c r="DH3971">
        <v>46444</v>
      </c>
      <c r="DI3971">
        <v>46444</v>
      </c>
      <c r="DJ3971">
        <v>46444</v>
      </c>
      <c r="DK3971">
        <v>46444</v>
      </c>
      <c r="DL3971">
        <v>46444</v>
      </c>
      <c r="DM3971">
        <v>46444</v>
      </c>
      <c r="DN3971">
        <v>46444</v>
      </c>
      <c r="DO3971">
        <v>46444</v>
      </c>
      <c r="DP3971">
        <v>46444</v>
      </c>
      <c r="DQ3971">
        <v>46444</v>
      </c>
      <c r="DR3971">
        <v>46444</v>
      </c>
      <c r="DS3971">
        <v>46444</v>
      </c>
      <c r="DT3971">
        <v>46444</v>
      </c>
      <c r="DU3971">
        <v>46444</v>
      </c>
      <c r="DV3971">
        <v>46444</v>
      </c>
      <c r="DW3971">
        <v>46444</v>
      </c>
      <c r="DX3971">
        <v>46444</v>
      </c>
      <c r="DY3971">
        <v>46444</v>
      </c>
      <c r="DZ3971">
        <v>46444</v>
      </c>
      <c r="EA3971">
        <v>46444</v>
      </c>
      <c r="EB3971">
        <v>46444</v>
      </c>
      <c r="EC3971">
        <v>46444</v>
      </c>
      <c r="ED3971">
        <v>46444</v>
      </c>
      <c r="EE3971">
        <v>46444</v>
      </c>
      <c r="EF3971">
        <v>46444</v>
      </c>
      <c r="EG3971">
        <v>46444</v>
      </c>
      <c r="EH3971">
        <v>46444</v>
      </c>
      <c r="EI3971">
        <v>46444</v>
      </c>
      <c r="EJ3971">
        <v>46444</v>
      </c>
      <c r="EK3971">
        <v>46444</v>
      </c>
      <c r="EL3971">
        <v>46444</v>
      </c>
      <c r="EM3971">
        <v>46444</v>
      </c>
      <c r="EN3971">
        <v>46444</v>
      </c>
      <c r="EO3971">
        <v>46444</v>
      </c>
      <c r="EP3971">
        <v>46444</v>
      </c>
      <c r="EQ3971">
        <v>46444</v>
      </c>
      <c r="ER3971">
        <v>46444</v>
      </c>
      <c r="ES3971">
        <v>46444</v>
      </c>
      <c r="ET3971">
        <v>46444</v>
      </c>
      <c r="EU3971">
        <v>46444</v>
      </c>
      <c r="EV3971">
        <v>46444</v>
      </c>
      <c r="EW3971">
        <v>46444</v>
      </c>
      <c r="EX3971">
        <v>46444</v>
      </c>
      <c r="EY3971">
        <v>46444</v>
      </c>
      <c r="EZ3971">
        <v>46444</v>
      </c>
      <c r="FA3971">
        <v>46444</v>
      </c>
      <c r="FB3971">
        <v>46444</v>
      </c>
      <c r="FC3971">
        <v>46444</v>
      </c>
      <c r="FD3971">
        <v>46444</v>
      </c>
      <c r="FE3971">
        <v>46444</v>
      </c>
      <c r="FF3971">
        <v>46444</v>
      </c>
      <c r="FG3971">
        <v>46444</v>
      </c>
      <c r="FH3971">
        <v>46444</v>
      </c>
    </row>
    <row r="3972" spans="1:164">
      <c r="A3972" t="s">
        <v>3488</v>
      </c>
      <c r="C3972" s="23">
        <v>45622</v>
      </c>
      <c r="D3972" s="23">
        <v>45783</v>
      </c>
      <c r="E3972">
        <v>138</v>
      </c>
      <c r="F3972">
        <v>813711</v>
      </c>
      <c r="G3972" t="s">
        <v>2193</v>
      </c>
      <c r="CF3972">
        <v>4302</v>
      </c>
      <c r="CG3972">
        <v>20320</v>
      </c>
      <c r="CH3972">
        <v>57651</v>
      </c>
      <c r="CI3972">
        <v>82310</v>
      </c>
      <c r="CJ3972">
        <v>50495</v>
      </c>
      <c r="CK3972">
        <v>25810</v>
      </c>
      <c r="CL3972">
        <v>26665</v>
      </c>
      <c r="CM3972">
        <v>48701</v>
      </c>
      <c r="CN3972">
        <v>77899</v>
      </c>
      <c r="CO3972">
        <v>82312</v>
      </c>
      <c r="CP3972">
        <v>55524</v>
      </c>
      <c r="CQ3972">
        <v>28666</v>
      </c>
      <c r="CR3972">
        <v>10235</v>
      </c>
      <c r="CS3972">
        <v>3168</v>
      </c>
      <c r="CW3972">
        <v>57483</v>
      </c>
      <c r="CX3972">
        <v>36462</v>
      </c>
      <c r="CY3972">
        <v>15214</v>
      </c>
      <c r="CZ3972">
        <v>48838</v>
      </c>
      <c r="DA3972">
        <v>27467</v>
      </c>
      <c r="DB3972">
        <v>52167</v>
      </c>
      <c r="DC3972">
        <v>2022</v>
      </c>
    </row>
    <row r="3973" spans="1:164">
      <c r="A3973" t="s">
        <v>3488</v>
      </c>
      <c r="C3973" s="23">
        <v>45622</v>
      </c>
      <c r="D3973" s="23">
        <v>45783</v>
      </c>
      <c r="E3973">
        <v>138</v>
      </c>
      <c r="F3973">
        <v>813711</v>
      </c>
      <c r="G3973" t="s">
        <v>2195</v>
      </c>
      <c r="CF3973">
        <v>4302</v>
      </c>
      <c r="CG3973">
        <v>24622</v>
      </c>
      <c r="CH3973">
        <v>82273</v>
      </c>
      <c r="CI3973">
        <v>164583</v>
      </c>
      <c r="CJ3973">
        <v>215078</v>
      </c>
      <c r="CK3973">
        <v>240888</v>
      </c>
      <c r="CL3973">
        <v>267552</v>
      </c>
      <c r="CM3973">
        <v>316254</v>
      </c>
      <c r="CN3973">
        <v>394153</v>
      </c>
      <c r="CO3973">
        <v>476464</v>
      </c>
      <c r="CP3973">
        <v>531989</v>
      </c>
      <c r="CQ3973">
        <v>560655</v>
      </c>
      <c r="CR3973">
        <v>570890</v>
      </c>
      <c r="CS3973">
        <v>574058</v>
      </c>
      <c r="CT3973">
        <v>574058</v>
      </c>
      <c r="CU3973">
        <v>574058</v>
      </c>
      <c r="CV3973">
        <v>574058</v>
      </c>
      <c r="CW3973">
        <v>631541</v>
      </c>
      <c r="CX3973">
        <v>668003</v>
      </c>
      <c r="CY3973">
        <v>683217</v>
      </c>
      <c r="CZ3973">
        <v>732055</v>
      </c>
      <c r="DA3973">
        <v>759522</v>
      </c>
      <c r="DB3973">
        <v>811689</v>
      </c>
      <c r="DC3973">
        <v>813711</v>
      </c>
      <c r="DD3973">
        <v>813711</v>
      </c>
      <c r="DE3973">
        <v>813711</v>
      </c>
      <c r="DF3973">
        <v>813711</v>
      </c>
      <c r="DG3973">
        <v>813711</v>
      </c>
      <c r="DH3973">
        <v>813711</v>
      </c>
      <c r="DI3973">
        <v>813711</v>
      </c>
      <c r="DJ3973">
        <v>813711</v>
      </c>
      <c r="DK3973">
        <v>813711</v>
      </c>
      <c r="DL3973">
        <v>813711</v>
      </c>
      <c r="DM3973">
        <v>813711</v>
      </c>
      <c r="DN3973">
        <v>813711</v>
      </c>
      <c r="DO3973">
        <v>813711</v>
      </c>
      <c r="DP3973">
        <v>813711</v>
      </c>
      <c r="DQ3973">
        <v>813711</v>
      </c>
      <c r="DR3973">
        <v>813711</v>
      </c>
      <c r="DS3973">
        <v>813711</v>
      </c>
      <c r="DT3973">
        <v>813711</v>
      </c>
      <c r="DU3973">
        <v>813711</v>
      </c>
      <c r="DV3973">
        <v>813711</v>
      </c>
      <c r="DW3973">
        <v>813711</v>
      </c>
      <c r="DX3973">
        <v>813711</v>
      </c>
      <c r="DY3973">
        <v>813711</v>
      </c>
      <c r="DZ3973">
        <v>813711</v>
      </c>
      <c r="EA3973">
        <v>813711</v>
      </c>
      <c r="EB3973">
        <v>813711</v>
      </c>
      <c r="EC3973">
        <v>813711</v>
      </c>
      <c r="ED3973">
        <v>813711</v>
      </c>
      <c r="EE3973">
        <v>813711</v>
      </c>
      <c r="EF3973">
        <v>813711</v>
      </c>
      <c r="EG3973">
        <v>813711</v>
      </c>
      <c r="EH3973">
        <v>813711</v>
      </c>
      <c r="EI3973">
        <v>813711</v>
      </c>
      <c r="EJ3973">
        <v>813711</v>
      </c>
      <c r="EK3973">
        <v>813711</v>
      </c>
      <c r="EL3973">
        <v>813711</v>
      </c>
      <c r="EM3973">
        <v>813711</v>
      </c>
      <c r="EN3973">
        <v>813711</v>
      </c>
      <c r="EO3973">
        <v>813711</v>
      </c>
      <c r="EP3973">
        <v>813711</v>
      </c>
      <c r="EQ3973">
        <v>813711</v>
      </c>
      <c r="ER3973">
        <v>813711</v>
      </c>
      <c r="ES3973">
        <v>813711</v>
      </c>
      <c r="ET3973">
        <v>813711</v>
      </c>
      <c r="EU3973">
        <v>813711</v>
      </c>
      <c r="EV3973">
        <v>813711</v>
      </c>
      <c r="EW3973">
        <v>813711</v>
      </c>
      <c r="EX3973">
        <v>813711</v>
      </c>
      <c r="EY3973">
        <v>813711</v>
      </c>
      <c r="EZ3973">
        <v>813711</v>
      </c>
      <c r="FA3973">
        <v>813711</v>
      </c>
      <c r="FB3973">
        <v>813711</v>
      </c>
      <c r="FC3973">
        <v>813711</v>
      </c>
      <c r="FD3973">
        <v>813711</v>
      </c>
      <c r="FE3973">
        <v>813711</v>
      </c>
      <c r="FF3973">
        <v>813711</v>
      </c>
      <c r="FG3973">
        <v>813711</v>
      </c>
      <c r="FH3973">
        <v>813711</v>
      </c>
    </row>
    <row r="3974" spans="1:164">
      <c r="A3974" t="s">
        <v>3121</v>
      </c>
      <c r="C3974" s="23">
        <v>45622</v>
      </c>
      <c r="D3974" s="23">
        <v>45783</v>
      </c>
      <c r="E3974">
        <v>138</v>
      </c>
      <c r="F3974">
        <v>813711</v>
      </c>
      <c r="G3974" t="s">
        <v>2193</v>
      </c>
      <c r="CF3974">
        <v>4302</v>
      </c>
      <c r="CG3974">
        <v>20320</v>
      </c>
      <c r="CH3974">
        <v>57651</v>
      </c>
      <c r="CI3974">
        <v>82310</v>
      </c>
      <c r="CJ3974">
        <v>50495</v>
      </c>
      <c r="CK3974">
        <v>25810</v>
      </c>
      <c r="CL3974">
        <v>26665</v>
      </c>
      <c r="CM3974">
        <v>48701</v>
      </c>
      <c r="CN3974">
        <v>77899</v>
      </c>
      <c r="CO3974">
        <v>82312</v>
      </c>
      <c r="CP3974">
        <v>55524</v>
      </c>
      <c r="CQ3974">
        <v>28666</v>
      </c>
      <c r="CR3974">
        <v>10235</v>
      </c>
      <c r="CS3974">
        <v>3168</v>
      </c>
      <c r="CW3974">
        <v>57483</v>
      </c>
      <c r="CX3974">
        <v>36462</v>
      </c>
      <c r="CY3974">
        <v>15214</v>
      </c>
      <c r="CZ3974">
        <v>48838</v>
      </c>
      <c r="DA3974">
        <v>27467</v>
      </c>
      <c r="DB3974">
        <v>52167</v>
      </c>
      <c r="DC3974">
        <v>2022</v>
      </c>
    </row>
    <row r="3975" spans="1:164">
      <c r="A3975" t="s">
        <v>3121</v>
      </c>
      <c r="C3975" s="23">
        <v>45622</v>
      </c>
      <c r="D3975" s="23">
        <v>45783</v>
      </c>
      <c r="E3975">
        <v>138</v>
      </c>
      <c r="F3975">
        <v>813711</v>
      </c>
      <c r="G3975" t="s">
        <v>2195</v>
      </c>
      <c r="CF3975">
        <v>4302</v>
      </c>
      <c r="CG3975">
        <v>24622</v>
      </c>
      <c r="CH3975">
        <v>82273</v>
      </c>
      <c r="CI3975">
        <v>164583</v>
      </c>
      <c r="CJ3975">
        <v>215078</v>
      </c>
      <c r="CK3975">
        <v>240888</v>
      </c>
      <c r="CL3975">
        <v>267552</v>
      </c>
      <c r="CM3975">
        <v>316254</v>
      </c>
      <c r="CN3975">
        <v>394153</v>
      </c>
      <c r="CO3975">
        <v>476464</v>
      </c>
      <c r="CP3975">
        <v>531989</v>
      </c>
      <c r="CQ3975">
        <v>560655</v>
      </c>
      <c r="CR3975">
        <v>570890</v>
      </c>
      <c r="CS3975">
        <v>574058</v>
      </c>
      <c r="CT3975">
        <v>574058</v>
      </c>
      <c r="CU3975">
        <v>574058</v>
      </c>
      <c r="CV3975">
        <v>574058</v>
      </c>
      <c r="CW3975">
        <v>631541</v>
      </c>
      <c r="CX3975">
        <v>668003</v>
      </c>
      <c r="CY3975">
        <v>683217</v>
      </c>
      <c r="CZ3975">
        <v>732055</v>
      </c>
      <c r="DA3975">
        <v>759522</v>
      </c>
      <c r="DB3975">
        <v>811689</v>
      </c>
      <c r="DC3975">
        <v>813711</v>
      </c>
      <c r="DD3975">
        <v>813711</v>
      </c>
      <c r="DE3975">
        <v>813711</v>
      </c>
      <c r="DF3975">
        <v>813711</v>
      </c>
      <c r="DG3975">
        <v>813711</v>
      </c>
      <c r="DH3975">
        <v>813711</v>
      </c>
      <c r="DI3975">
        <v>813711</v>
      </c>
      <c r="DJ3975">
        <v>813711</v>
      </c>
      <c r="DK3975">
        <v>813711</v>
      </c>
      <c r="DL3975">
        <v>813711</v>
      </c>
      <c r="DM3975">
        <v>813711</v>
      </c>
      <c r="DN3975">
        <v>813711</v>
      </c>
      <c r="DO3975">
        <v>813711</v>
      </c>
      <c r="DP3975">
        <v>813711</v>
      </c>
      <c r="DQ3975">
        <v>813711</v>
      </c>
      <c r="DR3975">
        <v>813711</v>
      </c>
      <c r="DS3975">
        <v>813711</v>
      </c>
      <c r="DT3975">
        <v>813711</v>
      </c>
      <c r="DU3975">
        <v>813711</v>
      </c>
      <c r="DV3975">
        <v>813711</v>
      </c>
      <c r="DW3975">
        <v>813711</v>
      </c>
      <c r="DX3975">
        <v>813711</v>
      </c>
      <c r="DY3975">
        <v>813711</v>
      </c>
      <c r="DZ3975">
        <v>813711</v>
      </c>
      <c r="EA3975">
        <v>813711</v>
      </c>
      <c r="EB3975">
        <v>813711</v>
      </c>
      <c r="EC3975">
        <v>813711</v>
      </c>
      <c r="ED3975">
        <v>813711</v>
      </c>
      <c r="EE3975">
        <v>813711</v>
      </c>
      <c r="EF3975">
        <v>813711</v>
      </c>
      <c r="EG3975">
        <v>813711</v>
      </c>
      <c r="EH3975">
        <v>813711</v>
      </c>
      <c r="EI3975">
        <v>813711</v>
      </c>
      <c r="EJ3975">
        <v>813711</v>
      </c>
      <c r="EK3975">
        <v>813711</v>
      </c>
      <c r="EL3975">
        <v>813711</v>
      </c>
      <c r="EM3975">
        <v>813711</v>
      </c>
      <c r="EN3975">
        <v>813711</v>
      </c>
      <c r="EO3975">
        <v>813711</v>
      </c>
      <c r="EP3975">
        <v>813711</v>
      </c>
      <c r="EQ3975">
        <v>813711</v>
      </c>
      <c r="ER3975">
        <v>813711</v>
      </c>
      <c r="ES3975">
        <v>813711</v>
      </c>
      <c r="ET3975">
        <v>813711</v>
      </c>
      <c r="EU3975">
        <v>813711</v>
      </c>
      <c r="EV3975">
        <v>813711</v>
      </c>
      <c r="EW3975">
        <v>813711</v>
      </c>
      <c r="EX3975">
        <v>813711</v>
      </c>
      <c r="EY3975">
        <v>813711</v>
      </c>
      <c r="EZ3975">
        <v>813711</v>
      </c>
      <c r="FA3975">
        <v>813711</v>
      </c>
      <c r="FB3975">
        <v>813711</v>
      </c>
      <c r="FC3975">
        <v>813711</v>
      </c>
      <c r="FD3975">
        <v>813711</v>
      </c>
      <c r="FE3975">
        <v>813711</v>
      </c>
      <c r="FF3975">
        <v>813711</v>
      </c>
      <c r="FG3975">
        <v>813711</v>
      </c>
      <c r="FH3975">
        <v>813711</v>
      </c>
    </row>
    <row r="3976" spans="1:164">
      <c r="A3976" t="s">
        <v>3153</v>
      </c>
      <c r="C3976" s="23">
        <v>45622</v>
      </c>
      <c r="D3976" s="23">
        <v>45783</v>
      </c>
      <c r="E3976">
        <v>138</v>
      </c>
      <c r="F3976">
        <v>813711</v>
      </c>
      <c r="G3976" t="s">
        <v>2193</v>
      </c>
      <c r="CF3976">
        <v>4302</v>
      </c>
      <c r="CG3976">
        <v>20320</v>
      </c>
      <c r="CH3976">
        <v>57651</v>
      </c>
      <c r="CI3976">
        <v>82310</v>
      </c>
      <c r="CJ3976">
        <v>50495</v>
      </c>
      <c r="CK3976">
        <v>25810</v>
      </c>
      <c r="CL3976">
        <v>26665</v>
      </c>
      <c r="CM3976">
        <v>48701</v>
      </c>
      <c r="CN3976">
        <v>77899</v>
      </c>
      <c r="CO3976">
        <v>82312</v>
      </c>
      <c r="CP3976">
        <v>55524</v>
      </c>
      <c r="CQ3976">
        <v>28666</v>
      </c>
      <c r="CR3976">
        <v>10235</v>
      </c>
      <c r="CS3976">
        <v>3168</v>
      </c>
      <c r="CW3976">
        <v>57483</v>
      </c>
      <c r="CX3976">
        <v>36462</v>
      </c>
      <c r="CY3976">
        <v>15214</v>
      </c>
      <c r="CZ3976">
        <v>48838</v>
      </c>
      <c r="DA3976">
        <v>27467</v>
      </c>
      <c r="DB3976">
        <v>52167</v>
      </c>
      <c r="DC3976">
        <v>2022</v>
      </c>
    </row>
    <row r="3977" spans="1:164">
      <c r="A3977" t="s">
        <v>3153</v>
      </c>
      <c r="C3977" s="23">
        <v>45622</v>
      </c>
      <c r="D3977" s="23">
        <v>45783</v>
      </c>
      <c r="E3977">
        <v>138</v>
      </c>
      <c r="F3977">
        <v>813711</v>
      </c>
      <c r="G3977" t="s">
        <v>2195</v>
      </c>
      <c r="CF3977">
        <v>4302</v>
      </c>
      <c r="CG3977">
        <v>24622</v>
      </c>
      <c r="CH3977">
        <v>82273</v>
      </c>
      <c r="CI3977">
        <v>164583</v>
      </c>
      <c r="CJ3977">
        <v>215078</v>
      </c>
      <c r="CK3977">
        <v>240888</v>
      </c>
      <c r="CL3977">
        <v>267552</v>
      </c>
      <c r="CM3977">
        <v>316254</v>
      </c>
      <c r="CN3977">
        <v>394153</v>
      </c>
      <c r="CO3977">
        <v>476464</v>
      </c>
      <c r="CP3977">
        <v>531989</v>
      </c>
      <c r="CQ3977">
        <v>560655</v>
      </c>
      <c r="CR3977">
        <v>570890</v>
      </c>
      <c r="CS3977">
        <v>574058</v>
      </c>
      <c r="CT3977">
        <v>574058</v>
      </c>
      <c r="CU3977">
        <v>574058</v>
      </c>
      <c r="CV3977">
        <v>574058</v>
      </c>
      <c r="CW3977">
        <v>631541</v>
      </c>
      <c r="CX3977">
        <v>668003</v>
      </c>
      <c r="CY3977">
        <v>683217</v>
      </c>
      <c r="CZ3977">
        <v>732055</v>
      </c>
      <c r="DA3977">
        <v>759522</v>
      </c>
      <c r="DB3977">
        <v>811689</v>
      </c>
      <c r="DC3977">
        <v>813711</v>
      </c>
      <c r="DD3977">
        <v>813711</v>
      </c>
      <c r="DE3977">
        <v>813711</v>
      </c>
      <c r="DF3977">
        <v>813711</v>
      </c>
      <c r="DG3977">
        <v>813711</v>
      </c>
      <c r="DH3977">
        <v>813711</v>
      </c>
      <c r="DI3977">
        <v>813711</v>
      </c>
      <c r="DJ3977">
        <v>813711</v>
      </c>
      <c r="DK3977">
        <v>813711</v>
      </c>
      <c r="DL3977">
        <v>813711</v>
      </c>
      <c r="DM3977">
        <v>813711</v>
      </c>
      <c r="DN3977">
        <v>813711</v>
      </c>
      <c r="DO3977">
        <v>813711</v>
      </c>
      <c r="DP3977">
        <v>813711</v>
      </c>
      <c r="DQ3977">
        <v>813711</v>
      </c>
      <c r="DR3977">
        <v>813711</v>
      </c>
      <c r="DS3977">
        <v>813711</v>
      </c>
      <c r="DT3977">
        <v>813711</v>
      </c>
      <c r="DU3977">
        <v>813711</v>
      </c>
      <c r="DV3977">
        <v>813711</v>
      </c>
      <c r="DW3977">
        <v>813711</v>
      </c>
      <c r="DX3977">
        <v>813711</v>
      </c>
      <c r="DY3977">
        <v>813711</v>
      </c>
      <c r="DZ3977">
        <v>813711</v>
      </c>
      <c r="EA3977">
        <v>813711</v>
      </c>
      <c r="EB3977">
        <v>813711</v>
      </c>
      <c r="EC3977">
        <v>813711</v>
      </c>
      <c r="ED3977">
        <v>813711</v>
      </c>
      <c r="EE3977">
        <v>813711</v>
      </c>
      <c r="EF3977">
        <v>813711</v>
      </c>
      <c r="EG3977">
        <v>813711</v>
      </c>
      <c r="EH3977">
        <v>813711</v>
      </c>
      <c r="EI3977">
        <v>813711</v>
      </c>
      <c r="EJ3977">
        <v>813711</v>
      </c>
      <c r="EK3977">
        <v>813711</v>
      </c>
      <c r="EL3977">
        <v>813711</v>
      </c>
      <c r="EM3977">
        <v>813711</v>
      </c>
      <c r="EN3977">
        <v>813711</v>
      </c>
      <c r="EO3977">
        <v>813711</v>
      </c>
      <c r="EP3977">
        <v>813711</v>
      </c>
      <c r="EQ3977">
        <v>813711</v>
      </c>
      <c r="ER3977">
        <v>813711</v>
      </c>
      <c r="ES3977">
        <v>813711</v>
      </c>
      <c r="ET3977">
        <v>813711</v>
      </c>
      <c r="EU3977">
        <v>813711</v>
      </c>
      <c r="EV3977">
        <v>813711</v>
      </c>
      <c r="EW3977">
        <v>813711</v>
      </c>
      <c r="EX3977">
        <v>813711</v>
      </c>
      <c r="EY3977">
        <v>813711</v>
      </c>
      <c r="EZ3977">
        <v>813711</v>
      </c>
      <c r="FA3977">
        <v>813711</v>
      </c>
      <c r="FB3977">
        <v>813711</v>
      </c>
      <c r="FC3977">
        <v>813711</v>
      </c>
      <c r="FD3977">
        <v>813711</v>
      </c>
      <c r="FE3977">
        <v>813711</v>
      </c>
      <c r="FF3977">
        <v>813711</v>
      </c>
      <c r="FG3977">
        <v>813711</v>
      </c>
      <c r="FH3977">
        <v>813711</v>
      </c>
    </row>
    <row r="3978" spans="1:164">
      <c r="A3978" t="s">
        <v>3489</v>
      </c>
      <c r="B3978" t="s">
        <v>2151</v>
      </c>
      <c r="C3978" s="23">
        <v>45622</v>
      </c>
      <c r="D3978" s="23">
        <v>45666</v>
      </c>
      <c r="E3978">
        <v>39</v>
      </c>
      <c r="F3978">
        <v>232224</v>
      </c>
      <c r="G3978" t="s">
        <v>2193</v>
      </c>
      <c r="CF3978">
        <v>4302</v>
      </c>
      <c r="CG3978">
        <v>20320</v>
      </c>
      <c r="CH3978">
        <v>57651</v>
      </c>
      <c r="CI3978">
        <v>82310</v>
      </c>
      <c r="CJ3978">
        <v>48109</v>
      </c>
      <c r="CK3978">
        <v>17139</v>
      </c>
      <c r="CL3978">
        <v>2394</v>
      </c>
    </row>
    <row r="3979" spans="1:164">
      <c r="A3979" t="s">
        <v>3489</v>
      </c>
      <c r="B3979" t="s">
        <v>2151</v>
      </c>
      <c r="C3979" s="23">
        <v>45622</v>
      </c>
      <c r="D3979" s="23">
        <v>45666</v>
      </c>
      <c r="E3979">
        <v>39</v>
      </c>
      <c r="F3979">
        <v>232224</v>
      </c>
      <c r="G3979" t="s">
        <v>2195</v>
      </c>
      <c r="CF3979">
        <v>4302</v>
      </c>
      <c r="CG3979">
        <v>24622</v>
      </c>
      <c r="CH3979">
        <v>82273</v>
      </c>
      <c r="CI3979">
        <v>164583</v>
      </c>
      <c r="CJ3979">
        <v>212692</v>
      </c>
      <c r="CK3979">
        <v>229830</v>
      </c>
      <c r="CL3979">
        <v>232224</v>
      </c>
      <c r="CM3979">
        <v>232224</v>
      </c>
      <c r="CN3979">
        <v>232224</v>
      </c>
      <c r="CO3979">
        <v>232224</v>
      </c>
      <c r="CP3979">
        <v>232224</v>
      </c>
      <c r="CQ3979">
        <v>232224</v>
      </c>
      <c r="CR3979">
        <v>232224</v>
      </c>
      <c r="CS3979">
        <v>232224</v>
      </c>
      <c r="CT3979">
        <v>232224</v>
      </c>
      <c r="CU3979">
        <v>232224</v>
      </c>
      <c r="CV3979">
        <v>232224</v>
      </c>
      <c r="CW3979">
        <v>232224</v>
      </c>
      <c r="CX3979">
        <v>232224</v>
      </c>
      <c r="CY3979">
        <v>232224</v>
      </c>
      <c r="CZ3979">
        <v>232224</v>
      </c>
      <c r="DA3979">
        <v>232224</v>
      </c>
      <c r="DB3979">
        <v>232224</v>
      </c>
      <c r="DC3979">
        <v>232224</v>
      </c>
      <c r="DD3979">
        <v>232224</v>
      </c>
      <c r="DE3979">
        <v>232224</v>
      </c>
      <c r="DF3979">
        <v>232224</v>
      </c>
      <c r="DG3979">
        <v>232224</v>
      </c>
      <c r="DH3979">
        <v>232224</v>
      </c>
      <c r="DI3979">
        <v>232224</v>
      </c>
      <c r="DJ3979">
        <v>232224</v>
      </c>
      <c r="DK3979">
        <v>232224</v>
      </c>
      <c r="DL3979">
        <v>232224</v>
      </c>
      <c r="DM3979">
        <v>232224</v>
      </c>
      <c r="DN3979">
        <v>232224</v>
      </c>
      <c r="DO3979">
        <v>232224</v>
      </c>
      <c r="DP3979">
        <v>232224</v>
      </c>
      <c r="DQ3979">
        <v>232224</v>
      </c>
      <c r="DR3979">
        <v>232224</v>
      </c>
      <c r="DS3979">
        <v>232224</v>
      </c>
      <c r="DT3979">
        <v>232224</v>
      </c>
      <c r="DU3979">
        <v>232224</v>
      </c>
      <c r="DV3979">
        <v>232224</v>
      </c>
      <c r="DW3979">
        <v>232224</v>
      </c>
      <c r="DX3979">
        <v>232224</v>
      </c>
      <c r="DY3979">
        <v>232224</v>
      </c>
      <c r="DZ3979">
        <v>232224</v>
      </c>
      <c r="EA3979">
        <v>232224</v>
      </c>
      <c r="EB3979">
        <v>232224</v>
      </c>
      <c r="EC3979">
        <v>232224</v>
      </c>
      <c r="ED3979">
        <v>232224</v>
      </c>
      <c r="EE3979">
        <v>232224</v>
      </c>
      <c r="EF3979">
        <v>232224</v>
      </c>
      <c r="EG3979">
        <v>232224</v>
      </c>
      <c r="EH3979">
        <v>232224</v>
      </c>
      <c r="EI3979">
        <v>232224</v>
      </c>
      <c r="EJ3979">
        <v>232224</v>
      </c>
      <c r="EK3979">
        <v>232224</v>
      </c>
      <c r="EL3979">
        <v>232224</v>
      </c>
      <c r="EM3979">
        <v>232224</v>
      </c>
      <c r="EN3979">
        <v>232224</v>
      </c>
      <c r="EO3979">
        <v>232224</v>
      </c>
      <c r="EP3979">
        <v>232224</v>
      </c>
      <c r="EQ3979">
        <v>232224</v>
      </c>
      <c r="ER3979">
        <v>232224</v>
      </c>
      <c r="ES3979">
        <v>232224</v>
      </c>
      <c r="ET3979">
        <v>232224</v>
      </c>
      <c r="EU3979">
        <v>232224</v>
      </c>
      <c r="EV3979">
        <v>232224</v>
      </c>
      <c r="EW3979">
        <v>232224</v>
      </c>
      <c r="EX3979">
        <v>232224</v>
      </c>
      <c r="EY3979">
        <v>232224</v>
      </c>
      <c r="EZ3979">
        <v>232224</v>
      </c>
      <c r="FA3979">
        <v>232224</v>
      </c>
      <c r="FB3979">
        <v>232224</v>
      </c>
      <c r="FC3979">
        <v>232224</v>
      </c>
      <c r="FD3979">
        <v>232224</v>
      </c>
      <c r="FE3979">
        <v>232224</v>
      </c>
      <c r="FF3979">
        <v>232224</v>
      </c>
      <c r="FG3979">
        <v>232224</v>
      </c>
      <c r="FH3979">
        <v>232224</v>
      </c>
    </row>
    <row r="3980" spans="1:164">
      <c r="A3980" t="s">
        <v>3490</v>
      </c>
      <c r="B3980" t="s">
        <v>2153</v>
      </c>
      <c r="C3980" s="23">
        <v>45651</v>
      </c>
      <c r="D3980" s="23">
        <v>45717</v>
      </c>
      <c r="E3980">
        <v>57</v>
      </c>
      <c r="F3980">
        <v>341834</v>
      </c>
      <c r="G3980" t="s">
        <v>2193</v>
      </c>
      <c r="CJ3980">
        <v>2386</v>
      </c>
      <c r="CK3980">
        <v>8672</v>
      </c>
      <c r="CL3980">
        <v>24271</v>
      </c>
      <c r="CM3980">
        <v>48701</v>
      </c>
      <c r="CN3980">
        <v>77899</v>
      </c>
      <c r="CO3980">
        <v>82312</v>
      </c>
      <c r="CP3980">
        <v>55524</v>
      </c>
      <c r="CQ3980">
        <v>28666</v>
      </c>
      <c r="CR3980">
        <v>10235</v>
      </c>
      <c r="CS3980">
        <v>3168</v>
      </c>
    </row>
    <row r="3981" spans="1:164">
      <c r="A3981" t="s">
        <v>3490</v>
      </c>
      <c r="B3981" t="s">
        <v>2153</v>
      </c>
      <c r="C3981" s="23">
        <v>45651</v>
      </c>
      <c r="D3981" s="23">
        <v>45717</v>
      </c>
      <c r="E3981">
        <v>57</v>
      </c>
      <c r="F3981">
        <v>341834</v>
      </c>
      <c r="G3981" t="s">
        <v>2195</v>
      </c>
      <c r="CJ3981">
        <v>2386</v>
      </c>
      <c r="CK3981">
        <v>11058</v>
      </c>
      <c r="CL3981">
        <v>35328</v>
      </c>
      <c r="CM3981">
        <v>84030</v>
      </c>
      <c r="CN3981">
        <v>161929</v>
      </c>
      <c r="CO3981">
        <v>244240</v>
      </c>
      <c r="CP3981">
        <v>299765</v>
      </c>
      <c r="CQ3981">
        <v>328431</v>
      </c>
      <c r="CR3981">
        <v>338666</v>
      </c>
      <c r="CS3981">
        <v>341834</v>
      </c>
      <c r="CT3981">
        <v>341834</v>
      </c>
      <c r="CU3981">
        <v>341834</v>
      </c>
      <c r="CV3981">
        <v>341834</v>
      </c>
      <c r="CW3981">
        <v>341834</v>
      </c>
      <c r="CX3981">
        <v>341834</v>
      </c>
      <c r="CY3981">
        <v>341834</v>
      </c>
      <c r="CZ3981">
        <v>341834</v>
      </c>
      <c r="DA3981">
        <v>341834</v>
      </c>
      <c r="DB3981">
        <v>341834</v>
      </c>
      <c r="DC3981">
        <v>341834</v>
      </c>
      <c r="DD3981">
        <v>341834</v>
      </c>
      <c r="DE3981">
        <v>341834</v>
      </c>
      <c r="DF3981">
        <v>341834</v>
      </c>
      <c r="DG3981">
        <v>341834</v>
      </c>
      <c r="DH3981">
        <v>341834</v>
      </c>
      <c r="DI3981">
        <v>341834</v>
      </c>
      <c r="DJ3981">
        <v>341834</v>
      </c>
      <c r="DK3981">
        <v>341834</v>
      </c>
      <c r="DL3981">
        <v>341834</v>
      </c>
      <c r="DM3981">
        <v>341834</v>
      </c>
      <c r="DN3981">
        <v>341834</v>
      </c>
      <c r="DO3981">
        <v>341834</v>
      </c>
      <c r="DP3981">
        <v>341834</v>
      </c>
      <c r="DQ3981">
        <v>341834</v>
      </c>
      <c r="DR3981">
        <v>341834</v>
      </c>
      <c r="DS3981">
        <v>341834</v>
      </c>
      <c r="DT3981">
        <v>341834</v>
      </c>
      <c r="DU3981">
        <v>341834</v>
      </c>
      <c r="DV3981">
        <v>341834</v>
      </c>
      <c r="DW3981">
        <v>341834</v>
      </c>
      <c r="DX3981">
        <v>341834</v>
      </c>
      <c r="DY3981">
        <v>341834</v>
      </c>
      <c r="DZ3981">
        <v>341834</v>
      </c>
      <c r="EA3981">
        <v>341834</v>
      </c>
      <c r="EB3981">
        <v>341834</v>
      </c>
      <c r="EC3981">
        <v>341834</v>
      </c>
      <c r="ED3981">
        <v>341834</v>
      </c>
      <c r="EE3981">
        <v>341834</v>
      </c>
      <c r="EF3981">
        <v>341834</v>
      </c>
      <c r="EG3981">
        <v>341834</v>
      </c>
      <c r="EH3981">
        <v>341834</v>
      </c>
      <c r="EI3981">
        <v>341834</v>
      </c>
      <c r="EJ3981">
        <v>341834</v>
      </c>
      <c r="EK3981">
        <v>341834</v>
      </c>
      <c r="EL3981">
        <v>341834</v>
      </c>
      <c r="EM3981">
        <v>341834</v>
      </c>
      <c r="EN3981">
        <v>341834</v>
      </c>
      <c r="EO3981">
        <v>341834</v>
      </c>
      <c r="EP3981">
        <v>341834</v>
      </c>
      <c r="EQ3981">
        <v>341834</v>
      </c>
      <c r="ER3981">
        <v>341834</v>
      </c>
      <c r="ES3981">
        <v>341834</v>
      </c>
      <c r="ET3981">
        <v>341834</v>
      </c>
      <c r="EU3981">
        <v>341834</v>
      </c>
      <c r="EV3981">
        <v>341834</v>
      </c>
      <c r="EW3981">
        <v>341834</v>
      </c>
      <c r="EX3981">
        <v>341834</v>
      </c>
      <c r="EY3981">
        <v>341834</v>
      </c>
      <c r="EZ3981">
        <v>341834</v>
      </c>
      <c r="FA3981">
        <v>341834</v>
      </c>
      <c r="FB3981">
        <v>341834</v>
      </c>
      <c r="FC3981">
        <v>341834</v>
      </c>
      <c r="FD3981">
        <v>341834</v>
      </c>
      <c r="FE3981">
        <v>341834</v>
      </c>
      <c r="FF3981">
        <v>341834</v>
      </c>
      <c r="FG3981">
        <v>341834</v>
      </c>
      <c r="FH3981">
        <v>341834</v>
      </c>
    </row>
    <row r="3982" spans="1:164">
      <c r="A3982" t="s">
        <v>3491</v>
      </c>
      <c r="B3982" t="s">
        <v>2155</v>
      </c>
      <c r="C3982" s="23">
        <v>45740</v>
      </c>
      <c r="D3982" s="23">
        <v>45761</v>
      </c>
      <c r="E3982">
        <v>18</v>
      </c>
      <c r="F3982">
        <v>109609</v>
      </c>
      <c r="G3982" t="s">
        <v>2193</v>
      </c>
      <c r="CW3982">
        <v>57483</v>
      </c>
      <c r="CX3982">
        <v>36462</v>
      </c>
      <c r="CY3982">
        <v>15214</v>
      </c>
      <c r="CZ3982">
        <v>450</v>
      </c>
    </row>
    <row r="3983" spans="1:164">
      <c r="A3983" t="s">
        <v>3491</v>
      </c>
      <c r="B3983" t="s">
        <v>2155</v>
      </c>
      <c r="C3983" s="23">
        <v>45740</v>
      </c>
      <c r="D3983" s="23">
        <v>45761</v>
      </c>
      <c r="E3983">
        <v>18</v>
      </c>
      <c r="F3983">
        <v>109609</v>
      </c>
      <c r="G3983" t="s">
        <v>2195</v>
      </c>
      <c r="CW3983">
        <v>57483</v>
      </c>
      <c r="CX3983">
        <v>93945</v>
      </c>
      <c r="CY3983">
        <v>109159</v>
      </c>
      <c r="CZ3983">
        <v>109609</v>
      </c>
      <c r="DA3983">
        <v>109609</v>
      </c>
      <c r="DB3983">
        <v>109609</v>
      </c>
      <c r="DC3983">
        <v>109609</v>
      </c>
      <c r="DD3983">
        <v>109609</v>
      </c>
      <c r="DE3983">
        <v>109609</v>
      </c>
      <c r="DF3983">
        <v>109609</v>
      </c>
      <c r="DG3983">
        <v>109609</v>
      </c>
      <c r="DH3983">
        <v>109609</v>
      </c>
      <c r="DI3983">
        <v>109609</v>
      </c>
      <c r="DJ3983">
        <v>109609</v>
      </c>
      <c r="DK3983">
        <v>109609</v>
      </c>
      <c r="DL3983">
        <v>109609</v>
      </c>
      <c r="DM3983">
        <v>109609</v>
      </c>
      <c r="DN3983">
        <v>109609</v>
      </c>
      <c r="DO3983">
        <v>109609</v>
      </c>
      <c r="DP3983">
        <v>109609</v>
      </c>
      <c r="DQ3983">
        <v>109609</v>
      </c>
      <c r="DR3983">
        <v>109609</v>
      </c>
      <c r="DS3983">
        <v>109609</v>
      </c>
      <c r="DT3983">
        <v>109609</v>
      </c>
      <c r="DU3983">
        <v>109609</v>
      </c>
      <c r="DV3983">
        <v>109609</v>
      </c>
      <c r="DW3983">
        <v>109609</v>
      </c>
      <c r="DX3983">
        <v>109609</v>
      </c>
      <c r="DY3983">
        <v>109609</v>
      </c>
      <c r="DZ3983">
        <v>109609</v>
      </c>
      <c r="EA3983">
        <v>109609</v>
      </c>
      <c r="EB3983">
        <v>109609</v>
      </c>
      <c r="EC3983">
        <v>109609</v>
      </c>
      <c r="ED3983">
        <v>109609</v>
      </c>
      <c r="EE3983">
        <v>109609</v>
      </c>
      <c r="EF3983">
        <v>109609</v>
      </c>
      <c r="EG3983">
        <v>109609</v>
      </c>
      <c r="EH3983">
        <v>109609</v>
      </c>
      <c r="EI3983">
        <v>109609</v>
      </c>
      <c r="EJ3983">
        <v>109609</v>
      </c>
      <c r="EK3983">
        <v>109609</v>
      </c>
      <c r="EL3983">
        <v>109609</v>
      </c>
      <c r="EM3983">
        <v>109609</v>
      </c>
      <c r="EN3983">
        <v>109609</v>
      </c>
      <c r="EO3983">
        <v>109609</v>
      </c>
      <c r="EP3983">
        <v>109609</v>
      </c>
      <c r="EQ3983">
        <v>109609</v>
      </c>
      <c r="ER3983">
        <v>109609</v>
      </c>
      <c r="ES3983">
        <v>109609</v>
      </c>
      <c r="ET3983">
        <v>109609</v>
      </c>
      <c r="EU3983">
        <v>109609</v>
      </c>
      <c r="EV3983">
        <v>109609</v>
      </c>
      <c r="EW3983">
        <v>109609</v>
      </c>
      <c r="EX3983">
        <v>109609</v>
      </c>
      <c r="EY3983">
        <v>109609</v>
      </c>
      <c r="EZ3983">
        <v>109609</v>
      </c>
      <c r="FA3983">
        <v>109609</v>
      </c>
      <c r="FB3983">
        <v>109609</v>
      </c>
      <c r="FC3983">
        <v>109609</v>
      </c>
      <c r="FD3983">
        <v>109609</v>
      </c>
      <c r="FE3983">
        <v>109609</v>
      </c>
      <c r="FF3983">
        <v>109609</v>
      </c>
      <c r="FG3983">
        <v>109609</v>
      </c>
      <c r="FH3983">
        <v>109609</v>
      </c>
    </row>
    <row r="3984" spans="1:164">
      <c r="A3984" t="s">
        <v>3492</v>
      </c>
      <c r="B3984" t="s">
        <v>2157</v>
      </c>
      <c r="C3984" s="23">
        <v>45761</v>
      </c>
      <c r="D3984" s="23">
        <v>45773</v>
      </c>
      <c r="E3984">
        <v>11</v>
      </c>
      <c r="F3984">
        <v>65022</v>
      </c>
      <c r="G3984" t="s">
        <v>2193</v>
      </c>
      <c r="CZ3984">
        <v>48389</v>
      </c>
      <c r="DA3984">
        <v>16633</v>
      </c>
    </row>
    <row r="3985" spans="1:164">
      <c r="A3985" t="s">
        <v>3492</v>
      </c>
      <c r="B3985" t="s">
        <v>2157</v>
      </c>
      <c r="C3985" s="23">
        <v>45761</v>
      </c>
      <c r="D3985" s="23">
        <v>45773</v>
      </c>
      <c r="E3985">
        <v>11</v>
      </c>
      <c r="F3985">
        <v>65022</v>
      </c>
      <c r="G3985" t="s">
        <v>2195</v>
      </c>
      <c r="CZ3985">
        <v>48389</v>
      </c>
      <c r="DA3985">
        <v>65022</v>
      </c>
      <c r="DB3985">
        <v>65022</v>
      </c>
      <c r="DC3985">
        <v>65022</v>
      </c>
      <c r="DD3985">
        <v>65022</v>
      </c>
      <c r="DE3985">
        <v>65022</v>
      </c>
      <c r="DF3985">
        <v>65022</v>
      </c>
      <c r="DG3985">
        <v>65022</v>
      </c>
      <c r="DH3985">
        <v>65022</v>
      </c>
      <c r="DI3985">
        <v>65022</v>
      </c>
      <c r="DJ3985">
        <v>65022</v>
      </c>
      <c r="DK3985">
        <v>65022</v>
      </c>
      <c r="DL3985">
        <v>65022</v>
      </c>
      <c r="DM3985">
        <v>65022</v>
      </c>
      <c r="DN3985">
        <v>65022</v>
      </c>
      <c r="DO3985">
        <v>65022</v>
      </c>
      <c r="DP3985">
        <v>65022</v>
      </c>
      <c r="DQ3985">
        <v>65022</v>
      </c>
      <c r="DR3985">
        <v>65022</v>
      </c>
      <c r="DS3985">
        <v>65022</v>
      </c>
      <c r="DT3985">
        <v>65022</v>
      </c>
      <c r="DU3985">
        <v>65022</v>
      </c>
      <c r="DV3985">
        <v>65022</v>
      </c>
      <c r="DW3985">
        <v>65022</v>
      </c>
      <c r="DX3985">
        <v>65022</v>
      </c>
      <c r="DY3985">
        <v>65022</v>
      </c>
      <c r="DZ3985">
        <v>65022</v>
      </c>
      <c r="EA3985">
        <v>65022</v>
      </c>
      <c r="EB3985">
        <v>65022</v>
      </c>
      <c r="EC3985">
        <v>65022</v>
      </c>
      <c r="ED3985">
        <v>65022</v>
      </c>
      <c r="EE3985">
        <v>65022</v>
      </c>
      <c r="EF3985">
        <v>65022</v>
      </c>
      <c r="EG3985">
        <v>65022</v>
      </c>
      <c r="EH3985">
        <v>65022</v>
      </c>
      <c r="EI3985">
        <v>65022</v>
      </c>
      <c r="EJ3985">
        <v>65022</v>
      </c>
      <c r="EK3985">
        <v>65022</v>
      </c>
      <c r="EL3985">
        <v>65022</v>
      </c>
      <c r="EM3985">
        <v>65022</v>
      </c>
      <c r="EN3985">
        <v>65022</v>
      </c>
      <c r="EO3985">
        <v>65022</v>
      </c>
      <c r="EP3985">
        <v>65022</v>
      </c>
      <c r="EQ3985">
        <v>65022</v>
      </c>
      <c r="ER3985">
        <v>65022</v>
      </c>
      <c r="ES3985">
        <v>65022</v>
      </c>
      <c r="ET3985">
        <v>65022</v>
      </c>
      <c r="EU3985">
        <v>65022</v>
      </c>
      <c r="EV3985">
        <v>65022</v>
      </c>
      <c r="EW3985">
        <v>65022</v>
      </c>
      <c r="EX3985">
        <v>65022</v>
      </c>
      <c r="EY3985">
        <v>65022</v>
      </c>
      <c r="EZ3985">
        <v>65022</v>
      </c>
      <c r="FA3985">
        <v>65022</v>
      </c>
      <c r="FB3985">
        <v>65022</v>
      </c>
      <c r="FC3985">
        <v>65022</v>
      </c>
      <c r="FD3985">
        <v>65022</v>
      </c>
      <c r="FE3985">
        <v>65022</v>
      </c>
      <c r="FF3985">
        <v>65022</v>
      </c>
      <c r="FG3985">
        <v>65022</v>
      </c>
      <c r="FH3985">
        <v>65022</v>
      </c>
    </row>
    <row r="3986" spans="1:164">
      <c r="A3986" t="s">
        <v>3493</v>
      </c>
      <c r="B3986" t="s">
        <v>2159</v>
      </c>
      <c r="C3986" s="23">
        <v>45773</v>
      </c>
      <c r="D3986" s="23">
        <v>45783</v>
      </c>
      <c r="E3986">
        <v>8</v>
      </c>
      <c r="F3986">
        <v>31582</v>
      </c>
      <c r="G3986" t="s">
        <v>2193</v>
      </c>
      <c r="DA3986">
        <v>5262</v>
      </c>
      <c r="DB3986">
        <v>25338</v>
      </c>
      <c r="DC3986">
        <v>982</v>
      </c>
    </row>
    <row r="3987" spans="1:164">
      <c r="A3987" t="s">
        <v>3493</v>
      </c>
      <c r="B3987" t="s">
        <v>2159</v>
      </c>
      <c r="C3987" s="23">
        <v>45773</v>
      </c>
      <c r="D3987" s="23">
        <v>45783</v>
      </c>
      <c r="E3987">
        <v>8</v>
      </c>
      <c r="F3987">
        <v>31582</v>
      </c>
      <c r="G3987" t="s">
        <v>2195</v>
      </c>
      <c r="DA3987">
        <v>5262</v>
      </c>
      <c r="DB3987">
        <v>30600</v>
      </c>
      <c r="DC3987">
        <v>31582</v>
      </c>
      <c r="DD3987">
        <v>31582</v>
      </c>
      <c r="DE3987">
        <v>31582</v>
      </c>
      <c r="DF3987">
        <v>31582</v>
      </c>
      <c r="DG3987">
        <v>31582</v>
      </c>
      <c r="DH3987">
        <v>31582</v>
      </c>
      <c r="DI3987">
        <v>31582</v>
      </c>
      <c r="DJ3987">
        <v>31582</v>
      </c>
      <c r="DK3987">
        <v>31582</v>
      </c>
      <c r="DL3987">
        <v>31582</v>
      </c>
      <c r="DM3987">
        <v>31582</v>
      </c>
      <c r="DN3987">
        <v>31582</v>
      </c>
      <c r="DO3987">
        <v>31582</v>
      </c>
      <c r="DP3987">
        <v>31582</v>
      </c>
      <c r="DQ3987">
        <v>31582</v>
      </c>
      <c r="DR3987">
        <v>31582</v>
      </c>
      <c r="DS3987">
        <v>31582</v>
      </c>
      <c r="DT3987">
        <v>31582</v>
      </c>
      <c r="DU3987">
        <v>31582</v>
      </c>
      <c r="DV3987">
        <v>31582</v>
      </c>
      <c r="DW3987">
        <v>31582</v>
      </c>
      <c r="DX3987">
        <v>31582</v>
      </c>
      <c r="DY3987">
        <v>31582</v>
      </c>
      <c r="DZ3987">
        <v>31582</v>
      </c>
      <c r="EA3987">
        <v>31582</v>
      </c>
      <c r="EB3987">
        <v>31582</v>
      </c>
      <c r="EC3987">
        <v>31582</v>
      </c>
      <c r="ED3987">
        <v>31582</v>
      </c>
      <c r="EE3987">
        <v>31582</v>
      </c>
      <c r="EF3987">
        <v>31582</v>
      </c>
      <c r="EG3987">
        <v>31582</v>
      </c>
      <c r="EH3987">
        <v>31582</v>
      </c>
      <c r="EI3987">
        <v>31582</v>
      </c>
      <c r="EJ3987">
        <v>31582</v>
      </c>
      <c r="EK3987">
        <v>31582</v>
      </c>
      <c r="EL3987">
        <v>31582</v>
      </c>
      <c r="EM3987">
        <v>31582</v>
      </c>
      <c r="EN3987">
        <v>31582</v>
      </c>
      <c r="EO3987">
        <v>31582</v>
      </c>
      <c r="EP3987">
        <v>31582</v>
      </c>
      <c r="EQ3987">
        <v>31582</v>
      </c>
      <c r="ER3987">
        <v>31582</v>
      </c>
      <c r="ES3987">
        <v>31582</v>
      </c>
      <c r="ET3987">
        <v>31582</v>
      </c>
      <c r="EU3987">
        <v>31582</v>
      </c>
      <c r="EV3987">
        <v>31582</v>
      </c>
      <c r="EW3987">
        <v>31582</v>
      </c>
      <c r="EX3987">
        <v>31582</v>
      </c>
      <c r="EY3987">
        <v>31582</v>
      </c>
      <c r="EZ3987">
        <v>31582</v>
      </c>
      <c r="FA3987">
        <v>31582</v>
      </c>
      <c r="FB3987">
        <v>31582</v>
      </c>
      <c r="FC3987">
        <v>31582</v>
      </c>
      <c r="FD3987">
        <v>31582</v>
      </c>
      <c r="FE3987">
        <v>31582</v>
      </c>
      <c r="FF3987">
        <v>31582</v>
      </c>
      <c r="FG3987">
        <v>31582</v>
      </c>
      <c r="FH3987">
        <v>31582</v>
      </c>
    </row>
    <row r="3988" spans="1:164">
      <c r="A3988" t="s">
        <v>3494</v>
      </c>
      <c r="B3988" t="s">
        <v>2161</v>
      </c>
      <c r="C3988" s="23">
        <v>45773</v>
      </c>
      <c r="D3988" s="23">
        <v>45783</v>
      </c>
      <c r="E3988">
        <v>8</v>
      </c>
      <c r="F3988">
        <v>33440</v>
      </c>
      <c r="G3988" t="s">
        <v>2193</v>
      </c>
      <c r="DA3988">
        <v>5572</v>
      </c>
      <c r="DB3988">
        <v>26829</v>
      </c>
      <c r="DC3988">
        <v>1040</v>
      </c>
    </row>
    <row r="3989" spans="1:164">
      <c r="A3989" t="s">
        <v>3494</v>
      </c>
      <c r="B3989" t="s">
        <v>2161</v>
      </c>
      <c r="C3989" s="23">
        <v>45773</v>
      </c>
      <c r="D3989" s="23">
        <v>45783</v>
      </c>
      <c r="E3989">
        <v>8</v>
      </c>
      <c r="F3989">
        <v>33440</v>
      </c>
      <c r="G3989" t="s">
        <v>2195</v>
      </c>
      <c r="DA3989">
        <v>5572</v>
      </c>
      <c r="DB3989">
        <v>32400</v>
      </c>
      <c r="DC3989">
        <v>33440</v>
      </c>
      <c r="DD3989">
        <v>33440</v>
      </c>
      <c r="DE3989">
        <v>33440</v>
      </c>
      <c r="DF3989">
        <v>33440</v>
      </c>
      <c r="DG3989">
        <v>33440</v>
      </c>
      <c r="DH3989">
        <v>33440</v>
      </c>
      <c r="DI3989">
        <v>33440</v>
      </c>
      <c r="DJ3989">
        <v>33440</v>
      </c>
      <c r="DK3989">
        <v>33440</v>
      </c>
      <c r="DL3989">
        <v>33440</v>
      </c>
      <c r="DM3989">
        <v>33440</v>
      </c>
      <c r="DN3989">
        <v>33440</v>
      </c>
      <c r="DO3989">
        <v>33440</v>
      </c>
      <c r="DP3989">
        <v>33440</v>
      </c>
      <c r="DQ3989">
        <v>33440</v>
      </c>
      <c r="DR3989">
        <v>33440</v>
      </c>
      <c r="DS3989">
        <v>33440</v>
      </c>
      <c r="DT3989">
        <v>33440</v>
      </c>
      <c r="DU3989">
        <v>33440</v>
      </c>
      <c r="DV3989">
        <v>33440</v>
      </c>
      <c r="DW3989">
        <v>33440</v>
      </c>
      <c r="DX3989">
        <v>33440</v>
      </c>
      <c r="DY3989">
        <v>33440</v>
      </c>
      <c r="DZ3989">
        <v>33440</v>
      </c>
      <c r="EA3989">
        <v>33440</v>
      </c>
      <c r="EB3989">
        <v>33440</v>
      </c>
      <c r="EC3989">
        <v>33440</v>
      </c>
      <c r="ED3989">
        <v>33440</v>
      </c>
      <c r="EE3989">
        <v>33440</v>
      </c>
      <c r="EF3989">
        <v>33440</v>
      </c>
      <c r="EG3989">
        <v>33440</v>
      </c>
      <c r="EH3989">
        <v>33440</v>
      </c>
      <c r="EI3989">
        <v>33440</v>
      </c>
      <c r="EJ3989">
        <v>33440</v>
      </c>
      <c r="EK3989">
        <v>33440</v>
      </c>
      <c r="EL3989">
        <v>33440</v>
      </c>
      <c r="EM3989">
        <v>33440</v>
      </c>
      <c r="EN3989">
        <v>33440</v>
      </c>
      <c r="EO3989">
        <v>33440</v>
      </c>
      <c r="EP3989">
        <v>33440</v>
      </c>
      <c r="EQ3989">
        <v>33440</v>
      </c>
      <c r="ER3989">
        <v>33440</v>
      </c>
      <c r="ES3989">
        <v>33440</v>
      </c>
      <c r="ET3989">
        <v>33440</v>
      </c>
      <c r="EU3989">
        <v>33440</v>
      </c>
      <c r="EV3989">
        <v>33440</v>
      </c>
      <c r="EW3989">
        <v>33440</v>
      </c>
      <c r="EX3989">
        <v>33440</v>
      </c>
      <c r="EY3989">
        <v>33440</v>
      </c>
      <c r="EZ3989">
        <v>33440</v>
      </c>
      <c r="FA3989">
        <v>33440</v>
      </c>
      <c r="FB3989">
        <v>33440</v>
      </c>
      <c r="FC3989">
        <v>33440</v>
      </c>
      <c r="FD3989">
        <v>33440</v>
      </c>
      <c r="FE3989">
        <v>33440</v>
      </c>
      <c r="FF3989">
        <v>33440</v>
      </c>
      <c r="FG3989">
        <v>33440</v>
      </c>
      <c r="FH3989">
        <v>33440</v>
      </c>
    </row>
    <row r="3990" spans="1:164">
      <c r="A3990" t="s">
        <v>3495</v>
      </c>
      <c r="C3990" s="23">
        <v>45535</v>
      </c>
      <c r="D3990" s="23">
        <v>45840</v>
      </c>
      <c r="E3990">
        <v>262</v>
      </c>
      <c r="F3990">
        <v>140019</v>
      </c>
      <c r="G3990" t="s">
        <v>2193</v>
      </c>
      <c r="BS3990">
        <v>183</v>
      </c>
      <c r="BT3990">
        <v>1289</v>
      </c>
      <c r="BU3990">
        <v>3333</v>
      </c>
      <c r="BV3990">
        <v>8784</v>
      </c>
      <c r="BW3990">
        <v>15912</v>
      </c>
      <c r="BX3990">
        <v>23915</v>
      </c>
      <c r="BY3990">
        <v>25255</v>
      </c>
      <c r="BZ3990">
        <v>19212</v>
      </c>
      <c r="CA3990">
        <v>11797</v>
      </c>
      <c r="CB3990">
        <v>5884</v>
      </c>
      <c r="CC3990">
        <v>2309</v>
      </c>
      <c r="CD3990">
        <v>693</v>
      </c>
      <c r="DH3990">
        <v>10137</v>
      </c>
      <c r="DI3990">
        <v>6973</v>
      </c>
      <c r="DJ3990">
        <v>3674</v>
      </c>
      <c r="DK3990">
        <v>670</v>
      </c>
    </row>
    <row r="3991" spans="1:164">
      <c r="A3991" t="s">
        <v>3495</v>
      </c>
      <c r="C3991" s="23">
        <v>45535</v>
      </c>
      <c r="D3991" s="23">
        <v>45840</v>
      </c>
      <c r="E3991">
        <v>262</v>
      </c>
      <c r="F3991">
        <v>140019</v>
      </c>
      <c r="G3991" t="s">
        <v>2195</v>
      </c>
      <c r="BS3991">
        <v>183</v>
      </c>
      <c r="BT3991">
        <v>1472</v>
      </c>
      <c r="BU3991">
        <v>4805</v>
      </c>
      <c r="BV3991">
        <v>13589</v>
      </c>
      <c r="BW3991">
        <v>29501</v>
      </c>
      <c r="BX3991">
        <v>53416</v>
      </c>
      <c r="BY3991">
        <v>78671</v>
      </c>
      <c r="BZ3991">
        <v>97883</v>
      </c>
      <c r="CA3991">
        <v>109679</v>
      </c>
      <c r="CB3991">
        <v>115563</v>
      </c>
      <c r="CC3991">
        <v>117872</v>
      </c>
      <c r="CD3991">
        <v>118565</v>
      </c>
      <c r="CE3991">
        <v>118565</v>
      </c>
      <c r="CF3991">
        <v>118565</v>
      </c>
      <c r="CG3991">
        <v>118565</v>
      </c>
      <c r="CH3991">
        <v>118565</v>
      </c>
      <c r="CI3991">
        <v>118565</v>
      </c>
      <c r="CJ3991">
        <v>118565</v>
      </c>
      <c r="CK3991">
        <v>118565</v>
      </c>
      <c r="CL3991">
        <v>118565</v>
      </c>
      <c r="CM3991">
        <v>118565</v>
      </c>
      <c r="CN3991">
        <v>118565</v>
      </c>
      <c r="CO3991">
        <v>118565</v>
      </c>
      <c r="CP3991">
        <v>118565</v>
      </c>
      <c r="CQ3991">
        <v>118565</v>
      </c>
      <c r="CR3991">
        <v>118565</v>
      </c>
      <c r="CS3991">
        <v>118565</v>
      </c>
      <c r="CT3991">
        <v>118565</v>
      </c>
      <c r="CU3991">
        <v>118565</v>
      </c>
      <c r="CV3991">
        <v>118565</v>
      </c>
      <c r="CW3991">
        <v>118565</v>
      </c>
      <c r="CX3991">
        <v>118565</v>
      </c>
      <c r="CY3991">
        <v>118565</v>
      </c>
      <c r="CZ3991">
        <v>118565</v>
      </c>
      <c r="DA3991">
        <v>118565</v>
      </c>
      <c r="DB3991">
        <v>118565</v>
      </c>
      <c r="DC3991">
        <v>118565</v>
      </c>
      <c r="DD3991">
        <v>118565</v>
      </c>
      <c r="DE3991">
        <v>118565</v>
      </c>
      <c r="DF3991">
        <v>118565</v>
      </c>
      <c r="DG3991">
        <v>118565</v>
      </c>
      <c r="DH3991">
        <v>128702</v>
      </c>
      <c r="DI3991">
        <v>135675</v>
      </c>
      <c r="DJ3991">
        <v>139349</v>
      </c>
      <c r="DK3991">
        <v>140019</v>
      </c>
      <c r="DL3991">
        <v>140019</v>
      </c>
      <c r="DM3991">
        <v>140019</v>
      </c>
      <c r="DN3991">
        <v>140019</v>
      </c>
      <c r="DO3991">
        <v>140019</v>
      </c>
      <c r="DP3991">
        <v>140019</v>
      </c>
      <c r="DQ3991">
        <v>140019</v>
      </c>
      <c r="DR3991">
        <v>140019</v>
      </c>
      <c r="DS3991">
        <v>140019</v>
      </c>
      <c r="DT3991">
        <v>140019</v>
      </c>
      <c r="DU3991">
        <v>140019</v>
      </c>
      <c r="DV3991">
        <v>140019</v>
      </c>
      <c r="DW3991">
        <v>140019</v>
      </c>
      <c r="DX3991">
        <v>140019</v>
      </c>
      <c r="DY3991">
        <v>140019</v>
      </c>
      <c r="DZ3991">
        <v>140019</v>
      </c>
      <c r="EA3991">
        <v>140019</v>
      </c>
      <c r="EB3991">
        <v>140019</v>
      </c>
      <c r="EC3991">
        <v>140019</v>
      </c>
      <c r="ED3991">
        <v>140019</v>
      </c>
      <c r="EE3991">
        <v>140019</v>
      </c>
      <c r="EF3991">
        <v>140019</v>
      </c>
      <c r="EG3991">
        <v>140019</v>
      </c>
      <c r="EH3991">
        <v>140019</v>
      </c>
      <c r="EI3991">
        <v>140019</v>
      </c>
      <c r="EJ3991">
        <v>140019</v>
      </c>
      <c r="EK3991">
        <v>140019</v>
      </c>
      <c r="EL3991">
        <v>140019</v>
      </c>
      <c r="EM3991">
        <v>140019</v>
      </c>
      <c r="EN3991">
        <v>140019</v>
      </c>
      <c r="EO3991">
        <v>140019</v>
      </c>
      <c r="EP3991">
        <v>140019</v>
      </c>
      <c r="EQ3991">
        <v>140019</v>
      </c>
      <c r="ER3991">
        <v>140019</v>
      </c>
      <c r="ES3991">
        <v>140019</v>
      </c>
      <c r="ET3991">
        <v>140019</v>
      </c>
      <c r="EU3991">
        <v>140019</v>
      </c>
      <c r="EV3991">
        <v>140019</v>
      </c>
      <c r="EW3991">
        <v>140019</v>
      </c>
      <c r="EX3991">
        <v>140019</v>
      </c>
      <c r="EY3991">
        <v>140019</v>
      </c>
      <c r="EZ3991">
        <v>140019</v>
      </c>
      <c r="FA3991">
        <v>140019</v>
      </c>
      <c r="FB3991">
        <v>140019</v>
      </c>
      <c r="FC3991">
        <v>140019</v>
      </c>
      <c r="FD3991">
        <v>140019</v>
      </c>
      <c r="FE3991">
        <v>140019</v>
      </c>
      <c r="FF3991">
        <v>140019</v>
      </c>
      <c r="FG3991">
        <v>140019</v>
      </c>
      <c r="FH3991">
        <v>140019</v>
      </c>
    </row>
    <row r="3992" spans="1:164">
      <c r="A3992" t="s">
        <v>3121</v>
      </c>
      <c r="C3992" s="23">
        <v>45535</v>
      </c>
      <c r="D3992" s="23">
        <v>45840</v>
      </c>
      <c r="E3992">
        <v>262</v>
      </c>
      <c r="F3992">
        <v>140019</v>
      </c>
      <c r="G3992" t="s">
        <v>2193</v>
      </c>
      <c r="BS3992">
        <v>183</v>
      </c>
      <c r="BT3992">
        <v>1289</v>
      </c>
      <c r="BU3992">
        <v>3333</v>
      </c>
      <c r="BV3992">
        <v>8784</v>
      </c>
      <c r="BW3992">
        <v>15912</v>
      </c>
      <c r="BX3992">
        <v>23915</v>
      </c>
      <c r="BY3992">
        <v>25255</v>
      </c>
      <c r="BZ3992">
        <v>19212</v>
      </c>
      <c r="CA3992">
        <v>11797</v>
      </c>
      <c r="CB3992">
        <v>5884</v>
      </c>
      <c r="CC3992">
        <v>2309</v>
      </c>
      <c r="CD3992">
        <v>693</v>
      </c>
      <c r="DH3992">
        <v>10137</v>
      </c>
      <c r="DI3992">
        <v>6973</v>
      </c>
      <c r="DJ3992">
        <v>3674</v>
      </c>
      <c r="DK3992">
        <v>670</v>
      </c>
    </row>
    <row r="3993" spans="1:164">
      <c r="A3993" t="s">
        <v>3121</v>
      </c>
      <c r="C3993" s="23">
        <v>45535</v>
      </c>
      <c r="D3993" s="23">
        <v>45840</v>
      </c>
      <c r="E3993">
        <v>262</v>
      </c>
      <c r="F3993">
        <v>140019</v>
      </c>
      <c r="G3993" t="s">
        <v>2195</v>
      </c>
      <c r="BS3993">
        <v>183</v>
      </c>
      <c r="BT3993">
        <v>1472</v>
      </c>
      <c r="BU3993">
        <v>4805</v>
      </c>
      <c r="BV3993">
        <v>13589</v>
      </c>
      <c r="BW3993">
        <v>29501</v>
      </c>
      <c r="BX3993">
        <v>53416</v>
      </c>
      <c r="BY3993">
        <v>78671</v>
      </c>
      <c r="BZ3993">
        <v>97883</v>
      </c>
      <c r="CA3993">
        <v>109679</v>
      </c>
      <c r="CB3993">
        <v>115563</v>
      </c>
      <c r="CC3993">
        <v>117872</v>
      </c>
      <c r="CD3993">
        <v>118565</v>
      </c>
      <c r="CE3993">
        <v>118565</v>
      </c>
      <c r="CF3993">
        <v>118565</v>
      </c>
      <c r="CG3993">
        <v>118565</v>
      </c>
      <c r="CH3993">
        <v>118565</v>
      </c>
      <c r="CI3993">
        <v>118565</v>
      </c>
      <c r="CJ3993">
        <v>118565</v>
      </c>
      <c r="CK3993">
        <v>118565</v>
      </c>
      <c r="CL3993">
        <v>118565</v>
      </c>
      <c r="CM3993">
        <v>118565</v>
      </c>
      <c r="CN3993">
        <v>118565</v>
      </c>
      <c r="CO3993">
        <v>118565</v>
      </c>
      <c r="CP3993">
        <v>118565</v>
      </c>
      <c r="CQ3993">
        <v>118565</v>
      </c>
      <c r="CR3993">
        <v>118565</v>
      </c>
      <c r="CS3993">
        <v>118565</v>
      </c>
      <c r="CT3993">
        <v>118565</v>
      </c>
      <c r="CU3993">
        <v>118565</v>
      </c>
      <c r="CV3993">
        <v>118565</v>
      </c>
      <c r="CW3993">
        <v>118565</v>
      </c>
      <c r="CX3993">
        <v>118565</v>
      </c>
      <c r="CY3993">
        <v>118565</v>
      </c>
      <c r="CZ3993">
        <v>118565</v>
      </c>
      <c r="DA3993">
        <v>118565</v>
      </c>
      <c r="DB3993">
        <v>118565</v>
      </c>
      <c r="DC3993">
        <v>118565</v>
      </c>
      <c r="DD3993">
        <v>118565</v>
      </c>
      <c r="DE3993">
        <v>118565</v>
      </c>
      <c r="DF3993">
        <v>118565</v>
      </c>
      <c r="DG3993">
        <v>118565</v>
      </c>
      <c r="DH3993">
        <v>128702</v>
      </c>
      <c r="DI3993">
        <v>135675</v>
      </c>
      <c r="DJ3993">
        <v>139349</v>
      </c>
      <c r="DK3993">
        <v>140019</v>
      </c>
      <c r="DL3993">
        <v>140019</v>
      </c>
      <c r="DM3993">
        <v>140019</v>
      </c>
      <c r="DN3993">
        <v>140019</v>
      </c>
      <c r="DO3993">
        <v>140019</v>
      </c>
      <c r="DP3993">
        <v>140019</v>
      </c>
      <c r="DQ3993">
        <v>140019</v>
      </c>
      <c r="DR3993">
        <v>140019</v>
      </c>
      <c r="DS3993">
        <v>140019</v>
      </c>
      <c r="DT3993">
        <v>140019</v>
      </c>
      <c r="DU3993">
        <v>140019</v>
      </c>
      <c r="DV3993">
        <v>140019</v>
      </c>
      <c r="DW3993">
        <v>140019</v>
      </c>
      <c r="DX3993">
        <v>140019</v>
      </c>
      <c r="DY3993">
        <v>140019</v>
      </c>
      <c r="DZ3993">
        <v>140019</v>
      </c>
      <c r="EA3993">
        <v>140019</v>
      </c>
      <c r="EB3993">
        <v>140019</v>
      </c>
      <c r="EC3993">
        <v>140019</v>
      </c>
      <c r="ED3993">
        <v>140019</v>
      </c>
      <c r="EE3993">
        <v>140019</v>
      </c>
      <c r="EF3993">
        <v>140019</v>
      </c>
      <c r="EG3993">
        <v>140019</v>
      </c>
      <c r="EH3993">
        <v>140019</v>
      </c>
      <c r="EI3993">
        <v>140019</v>
      </c>
      <c r="EJ3993">
        <v>140019</v>
      </c>
      <c r="EK3993">
        <v>140019</v>
      </c>
      <c r="EL3993">
        <v>140019</v>
      </c>
      <c r="EM3993">
        <v>140019</v>
      </c>
      <c r="EN3993">
        <v>140019</v>
      </c>
      <c r="EO3993">
        <v>140019</v>
      </c>
      <c r="EP3993">
        <v>140019</v>
      </c>
      <c r="EQ3993">
        <v>140019</v>
      </c>
      <c r="ER3993">
        <v>140019</v>
      </c>
      <c r="ES3993">
        <v>140019</v>
      </c>
      <c r="ET3993">
        <v>140019</v>
      </c>
      <c r="EU3993">
        <v>140019</v>
      </c>
      <c r="EV3993">
        <v>140019</v>
      </c>
      <c r="EW3993">
        <v>140019</v>
      </c>
      <c r="EX3993">
        <v>140019</v>
      </c>
      <c r="EY3993">
        <v>140019</v>
      </c>
      <c r="EZ3993">
        <v>140019</v>
      </c>
      <c r="FA3993">
        <v>140019</v>
      </c>
      <c r="FB3993">
        <v>140019</v>
      </c>
      <c r="FC3993">
        <v>140019</v>
      </c>
      <c r="FD3993">
        <v>140019</v>
      </c>
      <c r="FE3993">
        <v>140019</v>
      </c>
      <c r="FF3993">
        <v>140019</v>
      </c>
      <c r="FG3993">
        <v>140019</v>
      </c>
      <c r="FH3993">
        <v>140019</v>
      </c>
    </row>
    <row r="3994" spans="1:164">
      <c r="A3994" t="s">
        <v>3153</v>
      </c>
      <c r="C3994" s="23">
        <v>45535</v>
      </c>
      <c r="D3994" s="23">
        <v>45840</v>
      </c>
      <c r="E3994">
        <v>262</v>
      </c>
      <c r="F3994">
        <v>140019</v>
      </c>
      <c r="G3994" t="s">
        <v>2193</v>
      </c>
      <c r="BS3994">
        <v>183</v>
      </c>
      <c r="BT3994">
        <v>1289</v>
      </c>
      <c r="BU3994">
        <v>3333</v>
      </c>
      <c r="BV3994">
        <v>8784</v>
      </c>
      <c r="BW3994">
        <v>15912</v>
      </c>
      <c r="BX3994">
        <v>23915</v>
      </c>
      <c r="BY3994">
        <v>25255</v>
      </c>
      <c r="BZ3994">
        <v>19212</v>
      </c>
      <c r="CA3994">
        <v>11797</v>
      </c>
      <c r="CB3994">
        <v>5884</v>
      </c>
      <c r="CC3994">
        <v>2309</v>
      </c>
      <c r="CD3994">
        <v>693</v>
      </c>
      <c r="DH3994">
        <v>10137</v>
      </c>
      <c r="DI3994">
        <v>6973</v>
      </c>
      <c r="DJ3994">
        <v>3674</v>
      </c>
      <c r="DK3994">
        <v>670</v>
      </c>
    </row>
    <row r="3995" spans="1:164">
      <c r="A3995" t="s">
        <v>3153</v>
      </c>
      <c r="C3995" s="23">
        <v>45535</v>
      </c>
      <c r="D3995" s="23">
        <v>45840</v>
      </c>
      <c r="E3995">
        <v>262</v>
      </c>
      <c r="F3995">
        <v>140019</v>
      </c>
      <c r="G3995" t="s">
        <v>2195</v>
      </c>
      <c r="BS3995">
        <v>183</v>
      </c>
      <c r="BT3995">
        <v>1472</v>
      </c>
      <c r="BU3995">
        <v>4805</v>
      </c>
      <c r="BV3995">
        <v>13589</v>
      </c>
      <c r="BW3995">
        <v>29501</v>
      </c>
      <c r="BX3995">
        <v>53416</v>
      </c>
      <c r="BY3995">
        <v>78671</v>
      </c>
      <c r="BZ3995">
        <v>97883</v>
      </c>
      <c r="CA3995">
        <v>109679</v>
      </c>
      <c r="CB3995">
        <v>115563</v>
      </c>
      <c r="CC3995">
        <v>117872</v>
      </c>
      <c r="CD3995">
        <v>118565</v>
      </c>
      <c r="CE3995">
        <v>118565</v>
      </c>
      <c r="CF3995">
        <v>118565</v>
      </c>
      <c r="CG3995">
        <v>118565</v>
      </c>
      <c r="CH3995">
        <v>118565</v>
      </c>
      <c r="CI3995">
        <v>118565</v>
      </c>
      <c r="CJ3995">
        <v>118565</v>
      </c>
      <c r="CK3995">
        <v>118565</v>
      </c>
      <c r="CL3995">
        <v>118565</v>
      </c>
      <c r="CM3995">
        <v>118565</v>
      </c>
      <c r="CN3995">
        <v>118565</v>
      </c>
      <c r="CO3995">
        <v>118565</v>
      </c>
      <c r="CP3995">
        <v>118565</v>
      </c>
      <c r="CQ3995">
        <v>118565</v>
      </c>
      <c r="CR3995">
        <v>118565</v>
      </c>
      <c r="CS3995">
        <v>118565</v>
      </c>
      <c r="CT3995">
        <v>118565</v>
      </c>
      <c r="CU3995">
        <v>118565</v>
      </c>
      <c r="CV3995">
        <v>118565</v>
      </c>
      <c r="CW3995">
        <v>118565</v>
      </c>
      <c r="CX3995">
        <v>118565</v>
      </c>
      <c r="CY3995">
        <v>118565</v>
      </c>
      <c r="CZ3995">
        <v>118565</v>
      </c>
      <c r="DA3995">
        <v>118565</v>
      </c>
      <c r="DB3995">
        <v>118565</v>
      </c>
      <c r="DC3995">
        <v>118565</v>
      </c>
      <c r="DD3995">
        <v>118565</v>
      </c>
      <c r="DE3995">
        <v>118565</v>
      </c>
      <c r="DF3995">
        <v>118565</v>
      </c>
      <c r="DG3995">
        <v>118565</v>
      </c>
      <c r="DH3995">
        <v>128702</v>
      </c>
      <c r="DI3995">
        <v>135675</v>
      </c>
      <c r="DJ3995">
        <v>139349</v>
      </c>
      <c r="DK3995">
        <v>140019</v>
      </c>
      <c r="DL3995">
        <v>140019</v>
      </c>
      <c r="DM3995">
        <v>140019</v>
      </c>
      <c r="DN3995">
        <v>140019</v>
      </c>
      <c r="DO3995">
        <v>140019</v>
      </c>
      <c r="DP3995">
        <v>140019</v>
      </c>
      <c r="DQ3995">
        <v>140019</v>
      </c>
      <c r="DR3995">
        <v>140019</v>
      </c>
      <c r="DS3995">
        <v>140019</v>
      </c>
      <c r="DT3995">
        <v>140019</v>
      </c>
      <c r="DU3995">
        <v>140019</v>
      </c>
      <c r="DV3995">
        <v>140019</v>
      </c>
      <c r="DW3995">
        <v>140019</v>
      </c>
      <c r="DX3995">
        <v>140019</v>
      </c>
      <c r="DY3995">
        <v>140019</v>
      </c>
      <c r="DZ3995">
        <v>140019</v>
      </c>
      <c r="EA3995">
        <v>140019</v>
      </c>
      <c r="EB3995">
        <v>140019</v>
      </c>
      <c r="EC3995">
        <v>140019</v>
      </c>
      <c r="ED3995">
        <v>140019</v>
      </c>
      <c r="EE3995">
        <v>140019</v>
      </c>
      <c r="EF3995">
        <v>140019</v>
      </c>
      <c r="EG3995">
        <v>140019</v>
      </c>
      <c r="EH3995">
        <v>140019</v>
      </c>
      <c r="EI3995">
        <v>140019</v>
      </c>
      <c r="EJ3995">
        <v>140019</v>
      </c>
      <c r="EK3995">
        <v>140019</v>
      </c>
      <c r="EL3995">
        <v>140019</v>
      </c>
      <c r="EM3995">
        <v>140019</v>
      </c>
      <c r="EN3995">
        <v>140019</v>
      </c>
      <c r="EO3995">
        <v>140019</v>
      </c>
      <c r="EP3995">
        <v>140019</v>
      </c>
      <c r="EQ3995">
        <v>140019</v>
      </c>
      <c r="ER3995">
        <v>140019</v>
      </c>
      <c r="ES3995">
        <v>140019</v>
      </c>
      <c r="ET3995">
        <v>140019</v>
      </c>
      <c r="EU3995">
        <v>140019</v>
      </c>
      <c r="EV3995">
        <v>140019</v>
      </c>
      <c r="EW3995">
        <v>140019</v>
      </c>
      <c r="EX3995">
        <v>140019</v>
      </c>
      <c r="EY3995">
        <v>140019</v>
      </c>
      <c r="EZ3995">
        <v>140019</v>
      </c>
      <c r="FA3995">
        <v>140019</v>
      </c>
      <c r="FB3995">
        <v>140019</v>
      </c>
      <c r="FC3995">
        <v>140019</v>
      </c>
      <c r="FD3995">
        <v>140019</v>
      </c>
      <c r="FE3995">
        <v>140019</v>
      </c>
      <c r="FF3995">
        <v>140019</v>
      </c>
      <c r="FG3995">
        <v>140019</v>
      </c>
      <c r="FH3995">
        <v>140019</v>
      </c>
    </row>
    <row r="3996" spans="1:164">
      <c r="A3996" t="s">
        <v>3496</v>
      </c>
      <c r="B3996" t="s">
        <v>2164</v>
      </c>
      <c r="C3996" s="23">
        <v>45535</v>
      </c>
      <c r="D3996" s="23">
        <v>45610</v>
      </c>
      <c r="E3996">
        <v>65</v>
      </c>
      <c r="F3996">
        <v>118565</v>
      </c>
      <c r="G3996" t="s">
        <v>2193</v>
      </c>
      <c r="BS3996">
        <v>183</v>
      </c>
      <c r="BT3996">
        <v>1289</v>
      </c>
      <c r="BU3996">
        <v>3333</v>
      </c>
      <c r="BV3996">
        <v>8784</v>
      </c>
      <c r="BW3996">
        <v>15912</v>
      </c>
      <c r="BX3996">
        <v>23915</v>
      </c>
      <c r="BY3996">
        <v>25255</v>
      </c>
      <c r="BZ3996">
        <v>19212</v>
      </c>
      <c r="CA3996">
        <v>11797</v>
      </c>
      <c r="CB3996">
        <v>5884</v>
      </c>
      <c r="CC3996">
        <v>2309</v>
      </c>
      <c r="CD3996">
        <v>693</v>
      </c>
    </row>
    <row r="3997" spans="1:164">
      <c r="A3997" t="s">
        <v>3496</v>
      </c>
      <c r="B3997" t="s">
        <v>2164</v>
      </c>
      <c r="C3997" s="23">
        <v>45535</v>
      </c>
      <c r="D3997" s="23">
        <v>45610</v>
      </c>
      <c r="E3997">
        <v>65</v>
      </c>
      <c r="F3997">
        <v>118565</v>
      </c>
      <c r="G3997" t="s">
        <v>2195</v>
      </c>
      <c r="BS3997">
        <v>183</v>
      </c>
      <c r="BT3997">
        <v>1472</v>
      </c>
      <c r="BU3997">
        <v>4805</v>
      </c>
      <c r="BV3997">
        <v>13589</v>
      </c>
      <c r="BW3997">
        <v>29501</v>
      </c>
      <c r="BX3997">
        <v>53416</v>
      </c>
      <c r="BY3997">
        <v>78671</v>
      </c>
      <c r="BZ3997">
        <v>97883</v>
      </c>
      <c r="CA3997">
        <v>109679</v>
      </c>
      <c r="CB3997">
        <v>115563</v>
      </c>
      <c r="CC3997">
        <v>117872</v>
      </c>
      <c r="CD3997">
        <v>118565</v>
      </c>
      <c r="CE3997">
        <v>118565</v>
      </c>
      <c r="CF3997">
        <v>118565</v>
      </c>
      <c r="CG3997">
        <v>118565</v>
      </c>
      <c r="CH3997">
        <v>118565</v>
      </c>
      <c r="CI3997">
        <v>118565</v>
      </c>
      <c r="CJ3997">
        <v>118565</v>
      </c>
      <c r="CK3997">
        <v>118565</v>
      </c>
      <c r="CL3997">
        <v>118565</v>
      </c>
      <c r="CM3997">
        <v>118565</v>
      </c>
      <c r="CN3997">
        <v>118565</v>
      </c>
      <c r="CO3997">
        <v>118565</v>
      </c>
      <c r="CP3997">
        <v>118565</v>
      </c>
      <c r="CQ3997">
        <v>118565</v>
      </c>
      <c r="CR3997">
        <v>118565</v>
      </c>
      <c r="CS3997">
        <v>118565</v>
      </c>
      <c r="CT3997">
        <v>118565</v>
      </c>
      <c r="CU3997">
        <v>118565</v>
      </c>
      <c r="CV3997">
        <v>118565</v>
      </c>
      <c r="CW3997">
        <v>118565</v>
      </c>
      <c r="CX3997">
        <v>118565</v>
      </c>
      <c r="CY3997">
        <v>118565</v>
      </c>
      <c r="CZ3997">
        <v>118565</v>
      </c>
      <c r="DA3997">
        <v>118565</v>
      </c>
      <c r="DB3997">
        <v>118565</v>
      </c>
      <c r="DC3997">
        <v>118565</v>
      </c>
      <c r="DD3997">
        <v>118565</v>
      </c>
      <c r="DE3997">
        <v>118565</v>
      </c>
      <c r="DF3997">
        <v>118565</v>
      </c>
      <c r="DG3997">
        <v>118565</v>
      </c>
      <c r="DH3997">
        <v>118565</v>
      </c>
      <c r="DI3997">
        <v>118565</v>
      </c>
      <c r="DJ3997">
        <v>118565</v>
      </c>
      <c r="DK3997">
        <v>118565</v>
      </c>
      <c r="DL3997">
        <v>118565</v>
      </c>
      <c r="DM3997">
        <v>118565</v>
      </c>
      <c r="DN3997">
        <v>118565</v>
      </c>
      <c r="DO3997">
        <v>118565</v>
      </c>
      <c r="DP3997">
        <v>118565</v>
      </c>
      <c r="DQ3997">
        <v>118565</v>
      </c>
      <c r="DR3997">
        <v>118565</v>
      </c>
      <c r="DS3997">
        <v>118565</v>
      </c>
      <c r="DT3997">
        <v>118565</v>
      </c>
      <c r="DU3997">
        <v>118565</v>
      </c>
      <c r="DV3997">
        <v>118565</v>
      </c>
      <c r="DW3997">
        <v>118565</v>
      </c>
      <c r="DX3997">
        <v>118565</v>
      </c>
      <c r="DY3997">
        <v>118565</v>
      </c>
      <c r="DZ3997">
        <v>118565</v>
      </c>
      <c r="EA3997">
        <v>118565</v>
      </c>
      <c r="EB3997">
        <v>118565</v>
      </c>
      <c r="EC3997">
        <v>118565</v>
      </c>
      <c r="ED3997">
        <v>118565</v>
      </c>
      <c r="EE3997">
        <v>118565</v>
      </c>
      <c r="EF3997">
        <v>118565</v>
      </c>
      <c r="EG3997">
        <v>118565</v>
      </c>
      <c r="EH3997">
        <v>118565</v>
      </c>
      <c r="EI3997">
        <v>118565</v>
      </c>
      <c r="EJ3997">
        <v>118565</v>
      </c>
      <c r="EK3997">
        <v>118565</v>
      </c>
      <c r="EL3997">
        <v>118565</v>
      </c>
      <c r="EM3997">
        <v>118565</v>
      </c>
      <c r="EN3997">
        <v>118565</v>
      </c>
      <c r="EO3997">
        <v>118565</v>
      </c>
      <c r="EP3997">
        <v>118565</v>
      </c>
      <c r="EQ3997">
        <v>118565</v>
      </c>
      <c r="ER3997">
        <v>118565</v>
      </c>
      <c r="ES3997">
        <v>118565</v>
      </c>
      <c r="ET3997">
        <v>118565</v>
      </c>
      <c r="EU3997">
        <v>118565</v>
      </c>
      <c r="EV3997">
        <v>118565</v>
      </c>
      <c r="EW3997">
        <v>118565</v>
      </c>
      <c r="EX3997">
        <v>118565</v>
      </c>
      <c r="EY3997">
        <v>118565</v>
      </c>
      <c r="EZ3997">
        <v>118565</v>
      </c>
      <c r="FA3997">
        <v>118565</v>
      </c>
      <c r="FB3997">
        <v>118565</v>
      </c>
      <c r="FC3997">
        <v>118565</v>
      </c>
      <c r="FD3997">
        <v>118565</v>
      </c>
      <c r="FE3997">
        <v>118565</v>
      </c>
      <c r="FF3997">
        <v>118565</v>
      </c>
      <c r="FG3997">
        <v>118565</v>
      </c>
      <c r="FH3997">
        <v>118565</v>
      </c>
    </row>
    <row r="3998" spans="1:164">
      <c r="A3998" t="s">
        <v>3497</v>
      </c>
      <c r="B3998" t="s">
        <v>2166</v>
      </c>
      <c r="C3998" s="23">
        <v>45817</v>
      </c>
      <c r="D3998" s="23">
        <v>45840</v>
      </c>
      <c r="E3998">
        <v>21</v>
      </c>
      <c r="F3998">
        <v>21454</v>
      </c>
      <c r="G3998" t="s">
        <v>2193</v>
      </c>
      <c r="DH3998">
        <v>10137</v>
      </c>
      <c r="DI3998">
        <v>6973</v>
      </c>
      <c r="DJ3998">
        <v>3674</v>
      </c>
      <c r="DK3998">
        <v>670</v>
      </c>
    </row>
    <row r="3999" spans="1:164">
      <c r="A3999" t="s">
        <v>3497</v>
      </c>
      <c r="B3999" t="s">
        <v>2166</v>
      </c>
      <c r="C3999" s="23">
        <v>45817</v>
      </c>
      <c r="D3999" s="23">
        <v>45840</v>
      </c>
      <c r="E3999">
        <v>21</v>
      </c>
      <c r="F3999">
        <v>21454</v>
      </c>
      <c r="G3999" t="s">
        <v>2195</v>
      </c>
      <c r="DH3999">
        <v>10137</v>
      </c>
      <c r="DI3999">
        <v>17110</v>
      </c>
      <c r="DJ3999">
        <v>20784</v>
      </c>
      <c r="DK3999">
        <v>21454</v>
      </c>
      <c r="DL3999">
        <v>21454</v>
      </c>
      <c r="DM3999">
        <v>21454</v>
      </c>
      <c r="DN3999">
        <v>21454</v>
      </c>
      <c r="DO3999">
        <v>21454</v>
      </c>
      <c r="DP3999">
        <v>21454</v>
      </c>
      <c r="DQ3999">
        <v>21454</v>
      </c>
      <c r="DR3999">
        <v>21454</v>
      </c>
      <c r="DS3999">
        <v>21454</v>
      </c>
      <c r="DT3999">
        <v>21454</v>
      </c>
      <c r="DU3999">
        <v>21454</v>
      </c>
      <c r="DV3999">
        <v>21454</v>
      </c>
      <c r="DW3999">
        <v>21454</v>
      </c>
      <c r="DX3999">
        <v>21454</v>
      </c>
      <c r="DY3999">
        <v>21454</v>
      </c>
      <c r="DZ3999">
        <v>21454</v>
      </c>
      <c r="EA3999">
        <v>21454</v>
      </c>
      <c r="EB3999">
        <v>21454</v>
      </c>
      <c r="EC3999">
        <v>21454</v>
      </c>
      <c r="ED3999">
        <v>21454</v>
      </c>
      <c r="EE3999">
        <v>21454</v>
      </c>
      <c r="EF3999">
        <v>21454</v>
      </c>
      <c r="EG3999">
        <v>21454</v>
      </c>
      <c r="EH3999">
        <v>21454</v>
      </c>
      <c r="EI3999">
        <v>21454</v>
      </c>
      <c r="EJ3999">
        <v>21454</v>
      </c>
      <c r="EK3999">
        <v>21454</v>
      </c>
      <c r="EL3999">
        <v>21454</v>
      </c>
      <c r="EM3999">
        <v>21454</v>
      </c>
      <c r="EN3999">
        <v>21454</v>
      </c>
      <c r="EO3999">
        <v>21454</v>
      </c>
      <c r="EP3999">
        <v>21454</v>
      </c>
      <c r="EQ3999">
        <v>21454</v>
      </c>
      <c r="ER3999">
        <v>21454</v>
      </c>
      <c r="ES3999">
        <v>21454</v>
      </c>
      <c r="ET3999">
        <v>21454</v>
      </c>
      <c r="EU3999">
        <v>21454</v>
      </c>
      <c r="EV3999">
        <v>21454</v>
      </c>
      <c r="EW3999">
        <v>21454</v>
      </c>
      <c r="EX3999">
        <v>21454</v>
      </c>
      <c r="EY3999">
        <v>21454</v>
      </c>
      <c r="EZ3999">
        <v>21454</v>
      </c>
      <c r="FA3999">
        <v>21454</v>
      </c>
      <c r="FB3999">
        <v>21454</v>
      </c>
      <c r="FC3999">
        <v>21454</v>
      </c>
      <c r="FD3999">
        <v>21454</v>
      </c>
      <c r="FE3999">
        <v>21454</v>
      </c>
      <c r="FF3999">
        <v>21454</v>
      </c>
      <c r="FG3999">
        <v>21454</v>
      </c>
      <c r="FH3999">
        <v>21454</v>
      </c>
    </row>
    <row r="4000" spans="1:164">
      <c r="A4000" t="s">
        <v>3498</v>
      </c>
      <c r="C4000" s="23">
        <v>45538</v>
      </c>
      <c r="D4000" s="23">
        <v>45638</v>
      </c>
      <c r="E4000">
        <v>87</v>
      </c>
      <c r="F4000">
        <v>89486</v>
      </c>
      <c r="G4000" t="s">
        <v>2193</v>
      </c>
      <c r="BT4000">
        <v>2170</v>
      </c>
      <c r="BU4000">
        <v>2604</v>
      </c>
      <c r="BV4000">
        <v>2604</v>
      </c>
      <c r="BW4000">
        <v>2604</v>
      </c>
      <c r="BX4000">
        <v>2604</v>
      </c>
      <c r="BY4000">
        <v>1473</v>
      </c>
      <c r="CC4000">
        <v>586</v>
      </c>
      <c r="CD4000">
        <v>15856</v>
      </c>
      <c r="CE4000">
        <v>25714</v>
      </c>
      <c r="CF4000">
        <v>13227</v>
      </c>
      <c r="CG4000">
        <v>6571</v>
      </c>
      <c r="CH4000">
        <v>13473</v>
      </c>
    </row>
    <row r="4001" spans="1:164">
      <c r="A4001" t="s">
        <v>3498</v>
      </c>
      <c r="C4001" s="23">
        <v>45538</v>
      </c>
      <c r="D4001" s="23">
        <v>45638</v>
      </c>
      <c r="E4001">
        <v>87</v>
      </c>
      <c r="F4001">
        <v>89486</v>
      </c>
      <c r="G4001" t="s">
        <v>2195</v>
      </c>
      <c r="BT4001">
        <v>2170</v>
      </c>
      <c r="BU4001">
        <v>4774</v>
      </c>
      <c r="BV4001">
        <v>7378</v>
      </c>
      <c r="BW4001">
        <v>9982</v>
      </c>
      <c r="BX4001">
        <v>12586</v>
      </c>
      <c r="BY4001">
        <v>14059</v>
      </c>
      <c r="BZ4001">
        <v>14059</v>
      </c>
      <c r="CA4001">
        <v>14059</v>
      </c>
      <c r="CB4001">
        <v>14059</v>
      </c>
      <c r="CC4001">
        <v>14645</v>
      </c>
      <c r="CD4001">
        <v>30501</v>
      </c>
      <c r="CE4001">
        <v>56215</v>
      </c>
      <c r="CF4001">
        <v>69442</v>
      </c>
      <c r="CG4001">
        <v>76013</v>
      </c>
      <c r="CH4001">
        <v>89486</v>
      </c>
      <c r="CI4001">
        <v>89486</v>
      </c>
      <c r="CJ4001">
        <v>89486</v>
      </c>
      <c r="CK4001">
        <v>89486</v>
      </c>
      <c r="CL4001">
        <v>89486</v>
      </c>
      <c r="CM4001">
        <v>89486</v>
      </c>
      <c r="CN4001">
        <v>89486</v>
      </c>
      <c r="CO4001">
        <v>89486</v>
      </c>
      <c r="CP4001">
        <v>89486</v>
      </c>
      <c r="CQ4001">
        <v>89486</v>
      </c>
      <c r="CR4001">
        <v>89486</v>
      </c>
      <c r="CS4001">
        <v>89486</v>
      </c>
      <c r="CT4001">
        <v>89486</v>
      </c>
      <c r="CU4001">
        <v>89486</v>
      </c>
      <c r="CV4001">
        <v>89486</v>
      </c>
      <c r="CW4001">
        <v>89486</v>
      </c>
      <c r="CX4001">
        <v>89486</v>
      </c>
      <c r="CY4001">
        <v>89486</v>
      </c>
      <c r="CZ4001">
        <v>89486</v>
      </c>
      <c r="DA4001">
        <v>89486</v>
      </c>
      <c r="DB4001">
        <v>89486</v>
      </c>
      <c r="DC4001">
        <v>89486</v>
      </c>
      <c r="DD4001">
        <v>89486</v>
      </c>
      <c r="DE4001">
        <v>89486</v>
      </c>
      <c r="DF4001">
        <v>89486</v>
      </c>
      <c r="DG4001">
        <v>89486</v>
      </c>
      <c r="DH4001">
        <v>89486</v>
      </c>
      <c r="DI4001">
        <v>89486</v>
      </c>
      <c r="DJ4001">
        <v>89486</v>
      </c>
      <c r="DK4001">
        <v>89486</v>
      </c>
      <c r="DL4001">
        <v>89486</v>
      </c>
      <c r="DM4001">
        <v>89486</v>
      </c>
      <c r="DN4001">
        <v>89486</v>
      </c>
      <c r="DO4001">
        <v>89486</v>
      </c>
      <c r="DP4001">
        <v>89486</v>
      </c>
      <c r="DQ4001">
        <v>89486</v>
      </c>
      <c r="DR4001">
        <v>89486</v>
      </c>
      <c r="DS4001">
        <v>89486</v>
      </c>
      <c r="DT4001">
        <v>89486</v>
      </c>
      <c r="DU4001">
        <v>89486</v>
      </c>
      <c r="DV4001">
        <v>89486</v>
      </c>
      <c r="DW4001">
        <v>89486</v>
      </c>
      <c r="DX4001">
        <v>89486</v>
      </c>
      <c r="DY4001">
        <v>89486</v>
      </c>
      <c r="DZ4001">
        <v>89486</v>
      </c>
      <c r="EA4001">
        <v>89486</v>
      </c>
      <c r="EB4001">
        <v>89486</v>
      </c>
      <c r="EC4001">
        <v>89486</v>
      </c>
      <c r="ED4001">
        <v>89486</v>
      </c>
      <c r="EE4001">
        <v>89486</v>
      </c>
      <c r="EF4001">
        <v>89486</v>
      </c>
      <c r="EG4001">
        <v>89486</v>
      </c>
      <c r="EH4001">
        <v>89486</v>
      </c>
      <c r="EI4001">
        <v>89486</v>
      </c>
      <c r="EJ4001">
        <v>89486</v>
      </c>
      <c r="EK4001">
        <v>89486</v>
      </c>
      <c r="EL4001">
        <v>89486</v>
      </c>
      <c r="EM4001">
        <v>89486</v>
      </c>
      <c r="EN4001">
        <v>89486</v>
      </c>
      <c r="EO4001">
        <v>89486</v>
      </c>
      <c r="EP4001">
        <v>89486</v>
      </c>
      <c r="EQ4001">
        <v>89486</v>
      </c>
      <c r="ER4001">
        <v>89486</v>
      </c>
      <c r="ES4001">
        <v>89486</v>
      </c>
      <c r="ET4001">
        <v>89486</v>
      </c>
      <c r="EU4001">
        <v>89486</v>
      </c>
      <c r="EV4001">
        <v>89486</v>
      </c>
      <c r="EW4001">
        <v>89486</v>
      </c>
      <c r="EX4001">
        <v>89486</v>
      </c>
      <c r="EY4001">
        <v>89486</v>
      </c>
      <c r="EZ4001">
        <v>89486</v>
      </c>
      <c r="FA4001">
        <v>89486</v>
      </c>
      <c r="FB4001">
        <v>89486</v>
      </c>
      <c r="FC4001">
        <v>89486</v>
      </c>
      <c r="FD4001">
        <v>89486</v>
      </c>
      <c r="FE4001">
        <v>89486</v>
      </c>
      <c r="FF4001">
        <v>89486</v>
      </c>
      <c r="FG4001">
        <v>89486</v>
      </c>
      <c r="FH4001">
        <v>89486</v>
      </c>
    </row>
    <row r="4002" spans="1:164">
      <c r="A4002" t="s">
        <v>3121</v>
      </c>
      <c r="C4002" s="23">
        <v>45538</v>
      </c>
      <c r="D4002" s="23">
        <v>45638</v>
      </c>
      <c r="E4002">
        <v>87</v>
      </c>
      <c r="F4002">
        <v>89486</v>
      </c>
      <c r="G4002" t="s">
        <v>2193</v>
      </c>
      <c r="BT4002">
        <v>2170</v>
      </c>
      <c r="BU4002">
        <v>2604</v>
      </c>
      <c r="BV4002">
        <v>2604</v>
      </c>
      <c r="BW4002">
        <v>2604</v>
      </c>
      <c r="BX4002">
        <v>2604</v>
      </c>
      <c r="BY4002">
        <v>1473</v>
      </c>
      <c r="CC4002">
        <v>586</v>
      </c>
      <c r="CD4002">
        <v>15856</v>
      </c>
      <c r="CE4002">
        <v>25714</v>
      </c>
      <c r="CF4002">
        <v>13227</v>
      </c>
      <c r="CG4002">
        <v>6571</v>
      </c>
      <c r="CH4002">
        <v>13473</v>
      </c>
    </row>
    <row r="4003" spans="1:164">
      <c r="A4003" t="s">
        <v>3121</v>
      </c>
      <c r="C4003" s="23">
        <v>45538</v>
      </c>
      <c r="D4003" s="23">
        <v>45638</v>
      </c>
      <c r="E4003">
        <v>87</v>
      </c>
      <c r="F4003">
        <v>89486</v>
      </c>
      <c r="G4003" t="s">
        <v>2195</v>
      </c>
      <c r="BT4003">
        <v>2170</v>
      </c>
      <c r="BU4003">
        <v>4774</v>
      </c>
      <c r="BV4003">
        <v>7378</v>
      </c>
      <c r="BW4003">
        <v>9982</v>
      </c>
      <c r="BX4003">
        <v>12586</v>
      </c>
      <c r="BY4003">
        <v>14059</v>
      </c>
      <c r="BZ4003">
        <v>14059</v>
      </c>
      <c r="CA4003">
        <v>14059</v>
      </c>
      <c r="CB4003">
        <v>14059</v>
      </c>
      <c r="CC4003">
        <v>14645</v>
      </c>
      <c r="CD4003">
        <v>30501</v>
      </c>
      <c r="CE4003">
        <v>56215</v>
      </c>
      <c r="CF4003">
        <v>69442</v>
      </c>
      <c r="CG4003">
        <v>76013</v>
      </c>
      <c r="CH4003">
        <v>89486</v>
      </c>
      <c r="CI4003">
        <v>89486</v>
      </c>
      <c r="CJ4003">
        <v>89486</v>
      </c>
      <c r="CK4003">
        <v>89486</v>
      </c>
      <c r="CL4003">
        <v>89486</v>
      </c>
      <c r="CM4003">
        <v>89486</v>
      </c>
      <c r="CN4003">
        <v>89486</v>
      </c>
      <c r="CO4003">
        <v>89486</v>
      </c>
      <c r="CP4003">
        <v>89486</v>
      </c>
      <c r="CQ4003">
        <v>89486</v>
      </c>
      <c r="CR4003">
        <v>89486</v>
      </c>
      <c r="CS4003">
        <v>89486</v>
      </c>
      <c r="CT4003">
        <v>89486</v>
      </c>
      <c r="CU4003">
        <v>89486</v>
      </c>
      <c r="CV4003">
        <v>89486</v>
      </c>
      <c r="CW4003">
        <v>89486</v>
      </c>
      <c r="CX4003">
        <v>89486</v>
      </c>
      <c r="CY4003">
        <v>89486</v>
      </c>
      <c r="CZ4003">
        <v>89486</v>
      </c>
      <c r="DA4003">
        <v>89486</v>
      </c>
      <c r="DB4003">
        <v>89486</v>
      </c>
      <c r="DC4003">
        <v>89486</v>
      </c>
      <c r="DD4003">
        <v>89486</v>
      </c>
      <c r="DE4003">
        <v>89486</v>
      </c>
      <c r="DF4003">
        <v>89486</v>
      </c>
      <c r="DG4003">
        <v>89486</v>
      </c>
      <c r="DH4003">
        <v>89486</v>
      </c>
      <c r="DI4003">
        <v>89486</v>
      </c>
      <c r="DJ4003">
        <v>89486</v>
      </c>
      <c r="DK4003">
        <v>89486</v>
      </c>
      <c r="DL4003">
        <v>89486</v>
      </c>
      <c r="DM4003">
        <v>89486</v>
      </c>
      <c r="DN4003">
        <v>89486</v>
      </c>
      <c r="DO4003">
        <v>89486</v>
      </c>
      <c r="DP4003">
        <v>89486</v>
      </c>
      <c r="DQ4003">
        <v>89486</v>
      </c>
      <c r="DR4003">
        <v>89486</v>
      </c>
      <c r="DS4003">
        <v>89486</v>
      </c>
      <c r="DT4003">
        <v>89486</v>
      </c>
      <c r="DU4003">
        <v>89486</v>
      </c>
      <c r="DV4003">
        <v>89486</v>
      </c>
      <c r="DW4003">
        <v>89486</v>
      </c>
      <c r="DX4003">
        <v>89486</v>
      </c>
      <c r="DY4003">
        <v>89486</v>
      </c>
      <c r="DZ4003">
        <v>89486</v>
      </c>
      <c r="EA4003">
        <v>89486</v>
      </c>
      <c r="EB4003">
        <v>89486</v>
      </c>
      <c r="EC4003">
        <v>89486</v>
      </c>
      <c r="ED4003">
        <v>89486</v>
      </c>
      <c r="EE4003">
        <v>89486</v>
      </c>
      <c r="EF4003">
        <v>89486</v>
      </c>
      <c r="EG4003">
        <v>89486</v>
      </c>
      <c r="EH4003">
        <v>89486</v>
      </c>
      <c r="EI4003">
        <v>89486</v>
      </c>
      <c r="EJ4003">
        <v>89486</v>
      </c>
      <c r="EK4003">
        <v>89486</v>
      </c>
      <c r="EL4003">
        <v>89486</v>
      </c>
      <c r="EM4003">
        <v>89486</v>
      </c>
      <c r="EN4003">
        <v>89486</v>
      </c>
      <c r="EO4003">
        <v>89486</v>
      </c>
      <c r="EP4003">
        <v>89486</v>
      </c>
      <c r="EQ4003">
        <v>89486</v>
      </c>
      <c r="ER4003">
        <v>89486</v>
      </c>
      <c r="ES4003">
        <v>89486</v>
      </c>
      <c r="ET4003">
        <v>89486</v>
      </c>
      <c r="EU4003">
        <v>89486</v>
      </c>
      <c r="EV4003">
        <v>89486</v>
      </c>
      <c r="EW4003">
        <v>89486</v>
      </c>
      <c r="EX4003">
        <v>89486</v>
      </c>
      <c r="EY4003">
        <v>89486</v>
      </c>
      <c r="EZ4003">
        <v>89486</v>
      </c>
      <c r="FA4003">
        <v>89486</v>
      </c>
      <c r="FB4003">
        <v>89486</v>
      </c>
      <c r="FC4003">
        <v>89486</v>
      </c>
      <c r="FD4003">
        <v>89486</v>
      </c>
      <c r="FE4003">
        <v>89486</v>
      </c>
      <c r="FF4003">
        <v>89486</v>
      </c>
      <c r="FG4003">
        <v>89486</v>
      </c>
      <c r="FH4003">
        <v>89486</v>
      </c>
    </row>
    <row r="4004" spans="1:164">
      <c r="A4004" t="s">
        <v>3153</v>
      </c>
      <c r="C4004" s="23">
        <v>45538</v>
      </c>
      <c r="D4004" s="23">
        <v>45575</v>
      </c>
      <c r="E4004">
        <v>32</v>
      </c>
      <c r="F4004">
        <v>14059</v>
      </c>
      <c r="G4004" t="s">
        <v>2193</v>
      </c>
      <c r="BT4004">
        <v>2170</v>
      </c>
      <c r="BU4004">
        <v>2604</v>
      </c>
      <c r="BV4004">
        <v>2604</v>
      </c>
      <c r="BW4004">
        <v>2604</v>
      </c>
      <c r="BX4004">
        <v>2604</v>
      </c>
      <c r="BY4004">
        <v>1473</v>
      </c>
    </row>
    <row r="4005" spans="1:164">
      <c r="A4005" t="s">
        <v>3153</v>
      </c>
      <c r="C4005" s="23">
        <v>45538</v>
      </c>
      <c r="D4005" s="23">
        <v>45575</v>
      </c>
      <c r="E4005">
        <v>32</v>
      </c>
      <c r="F4005">
        <v>14059</v>
      </c>
      <c r="G4005" t="s">
        <v>2195</v>
      </c>
      <c r="BT4005">
        <v>2170</v>
      </c>
      <c r="BU4005">
        <v>4774</v>
      </c>
      <c r="BV4005">
        <v>7378</v>
      </c>
      <c r="BW4005">
        <v>9982</v>
      </c>
      <c r="BX4005">
        <v>12586</v>
      </c>
      <c r="BY4005">
        <v>14059</v>
      </c>
      <c r="BZ4005">
        <v>14059</v>
      </c>
      <c r="CA4005">
        <v>14059</v>
      </c>
      <c r="CB4005">
        <v>14059</v>
      </c>
      <c r="CC4005">
        <v>14059</v>
      </c>
      <c r="CD4005">
        <v>14059</v>
      </c>
      <c r="CE4005">
        <v>14059</v>
      </c>
      <c r="CF4005">
        <v>14059</v>
      </c>
      <c r="CG4005">
        <v>14059</v>
      </c>
      <c r="CH4005">
        <v>14059</v>
      </c>
      <c r="CI4005">
        <v>14059</v>
      </c>
      <c r="CJ4005">
        <v>14059</v>
      </c>
      <c r="CK4005">
        <v>14059</v>
      </c>
      <c r="CL4005">
        <v>14059</v>
      </c>
      <c r="CM4005">
        <v>14059</v>
      </c>
      <c r="CN4005">
        <v>14059</v>
      </c>
      <c r="CO4005">
        <v>14059</v>
      </c>
      <c r="CP4005">
        <v>14059</v>
      </c>
      <c r="CQ4005">
        <v>14059</v>
      </c>
      <c r="CR4005">
        <v>14059</v>
      </c>
      <c r="CS4005">
        <v>14059</v>
      </c>
      <c r="CT4005">
        <v>14059</v>
      </c>
      <c r="CU4005">
        <v>14059</v>
      </c>
      <c r="CV4005">
        <v>14059</v>
      </c>
      <c r="CW4005">
        <v>14059</v>
      </c>
      <c r="CX4005">
        <v>14059</v>
      </c>
      <c r="CY4005">
        <v>14059</v>
      </c>
      <c r="CZ4005">
        <v>14059</v>
      </c>
      <c r="DA4005">
        <v>14059</v>
      </c>
      <c r="DB4005">
        <v>14059</v>
      </c>
      <c r="DC4005">
        <v>14059</v>
      </c>
      <c r="DD4005">
        <v>14059</v>
      </c>
      <c r="DE4005">
        <v>14059</v>
      </c>
      <c r="DF4005">
        <v>14059</v>
      </c>
      <c r="DG4005">
        <v>14059</v>
      </c>
      <c r="DH4005">
        <v>14059</v>
      </c>
      <c r="DI4005">
        <v>14059</v>
      </c>
      <c r="DJ4005">
        <v>14059</v>
      </c>
      <c r="DK4005">
        <v>14059</v>
      </c>
      <c r="DL4005">
        <v>14059</v>
      </c>
      <c r="DM4005">
        <v>14059</v>
      </c>
      <c r="DN4005">
        <v>14059</v>
      </c>
      <c r="DO4005">
        <v>14059</v>
      </c>
      <c r="DP4005">
        <v>14059</v>
      </c>
      <c r="DQ4005">
        <v>14059</v>
      </c>
      <c r="DR4005">
        <v>14059</v>
      </c>
      <c r="DS4005">
        <v>14059</v>
      </c>
      <c r="DT4005">
        <v>14059</v>
      </c>
      <c r="DU4005">
        <v>14059</v>
      </c>
      <c r="DV4005">
        <v>14059</v>
      </c>
      <c r="DW4005">
        <v>14059</v>
      </c>
      <c r="DX4005">
        <v>14059</v>
      </c>
      <c r="DY4005">
        <v>14059</v>
      </c>
      <c r="DZ4005">
        <v>14059</v>
      </c>
      <c r="EA4005">
        <v>14059</v>
      </c>
      <c r="EB4005">
        <v>14059</v>
      </c>
      <c r="EC4005">
        <v>14059</v>
      </c>
      <c r="ED4005">
        <v>14059</v>
      </c>
      <c r="EE4005">
        <v>14059</v>
      </c>
      <c r="EF4005">
        <v>14059</v>
      </c>
      <c r="EG4005">
        <v>14059</v>
      </c>
      <c r="EH4005">
        <v>14059</v>
      </c>
      <c r="EI4005">
        <v>14059</v>
      </c>
      <c r="EJ4005">
        <v>14059</v>
      </c>
      <c r="EK4005">
        <v>14059</v>
      </c>
      <c r="EL4005">
        <v>14059</v>
      </c>
      <c r="EM4005">
        <v>14059</v>
      </c>
      <c r="EN4005">
        <v>14059</v>
      </c>
      <c r="EO4005">
        <v>14059</v>
      </c>
      <c r="EP4005">
        <v>14059</v>
      </c>
      <c r="EQ4005">
        <v>14059</v>
      </c>
      <c r="ER4005">
        <v>14059</v>
      </c>
      <c r="ES4005">
        <v>14059</v>
      </c>
      <c r="ET4005">
        <v>14059</v>
      </c>
      <c r="EU4005">
        <v>14059</v>
      </c>
      <c r="EV4005">
        <v>14059</v>
      </c>
      <c r="EW4005">
        <v>14059</v>
      </c>
      <c r="EX4005">
        <v>14059</v>
      </c>
      <c r="EY4005">
        <v>14059</v>
      </c>
      <c r="EZ4005">
        <v>14059</v>
      </c>
      <c r="FA4005">
        <v>14059</v>
      </c>
      <c r="FB4005">
        <v>14059</v>
      </c>
      <c r="FC4005">
        <v>14059</v>
      </c>
      <c r="FD4005">
        <v>14059</v>
      </c>
      <c r="FE4005">
        <v>14059</v>
      </c>
      <c r="FF4005">
        <v>14059</v>
      </c>
      <c r="FG4005">
        <v>14059</v>
      </c>
      <c r="FH4005">
        <v>14059</v>
      </c>
    </row>
    <row r="4006" spans="1:164">
      <c r="A4006" t="s">
        <v>3499</v>
      </c>
      <c r="B4006" t="s">
        <v>2169</v>
      </c>
      <c r="C4006" s="23">
        <v>45538</v>
      </c>
      <c r="D4006" s="23">
        <v>45575</v>
      </c>
      <c r="E4006">
        <v>32</v>
      </c>
      <c r="F4006">
        <v>14059</v>
      </c>
      <c r="G4006" t="s">
        <v>2193</v>
      </c>
      <c r="BT4006">
        <v>2170</v>
      </c>
      <c r="BU4006">
        <v>2604</v>
      </c>
      <c r="BV4006">
        <v>2604</v>
      </c>
      <c r="BW4006">
        <v>2604</v>
      </c>
      <c r="BX4006">
        <v>2604</v>
      </c>
      <c r="BY4006">
        <v>1473</v>
      </c>
    </row>
    <row r="4007" spans="1:164">
      <c r="A4007" t="s">
        <v>3499</v>
      </c>
      <c r="B4007" t="s">
        <v>2169</v>
      </c>
      <c r="C4007" s="23">
        <v>45538</v>
      </c>
      <c r="D4007" s="23">
        <v>45575</v>
      </c>
      <c r="E4007">
        <v>32</v>
      </c>
      <c r="F4007">
        <v>14059</v>
      </c>
      <c r="G4007" t="s">
        <v>2195</v>
      </c>
      <c r="BT4007">
        <v>2170</v>
      </c>
      <c r="BU4007">
        <v>4774</v>
      </c>
      <c r="BV4007">
        <v>7378</v>
      </c>
      <c r="BW4007">
        <v>9982</v>
      </c>
      <c r="BX4007">
        <v>12586</v>
      </c>
      <c r="BY4007">
        <v>14059</v>
      </c>
      <c r="BZ4007">
        <v>14059</v>
      </c>
      <c r="CA4007">
        <v>14059</v>
      </c>
      <c r="CB4007">
        <v>14059</v>
      </c>
      <c r="CC4007">
        <v>14059</v>
      </c>
      <c r="CD4007">
        <v>14059</v>
      </c>
      <c r="CE4007">
        <v>14059</v>
      </c>
      <c r="CF4007">
        <v>14059</v>
      </c>
      <c r="CG4007">
        <v>14059</v>
      </c>
      <c r="CH4007">
        <v>14059</v>
      </c>
      <c r="CI4007">
        <v>14059</v>
      </c>
      <c r="CJ4007">
        <v>14059</v>
      </c>
      <c r="CK4007">
        <v>14059</v>
      </c>
      <c r="CL4007">
        <v>14059</v>
      </c>
      <c r="CM4007">
        <v>14059</v>
      </c>
      <c r="CN4007">
        <v>14059</v>
      </c>
      <c r="CO4007">
        <v>14059</v>
      </c>
      <c r="CP4007">
        <v>14059</v>
      </c>
      <c r="CQ4007">
        <v>14059</v>
      </c>
      <c r="CR4007">
        <v>14059</v>
      </c>
      <c r="CS4007">
        <v>14059</v>
      </c>
      <c r="CT4007">
        <v>14059</v>
      </c>
      <c r="CU4007">
        <v>14059</v>
      </c>
      <c r="CV4007">
        <v>14059</v>
      </c>
      <c r="CW4007">
        <v>14059</v>
      </c>
      <c r="CX4007">
        <v>14059</v>
      </c>
      <c r="CY4007">
        <v>14059</v>
      </c>
      <c r="CZ4007">
        <v>14059</v>
      </c>
      <c r="DA4007">
        <v>14059</v>
      </c>
      <c r="DB4007">
        <v>14059</v>
      </c>
      <c r="DC4007">
        <v>14059</v>
      </c>
      <c r="DD4007">
        <v>14059</v>
      </c>
      <c r="DE4007">
        <v>14059</v>
      </c>
      <c r="DF4007">
        <v>14059</v>
      </c>
      <c r="DG4007">
        <v>14059</v>
      </c>
      <c r="DH4007">
        <v>14059</v>
      </c>
      <c r="DI4007">
        <v>14059</v>
      </c>
      <c r="DJ4007">
        <v>14059</v>
      </c>
      <c r="DK4007">
        <v>14059</v>
      </c>
      <c r="DL4007">
        <v>14059</v>
      </c>
      <c r="DM4007">
        <v>14059</v>
      </c>
      <c r="DN4007">
        <v>14059</v>
      </c>
      <c r="DO4007">
        <v>14059</v>
      </c>
      <c r="DP4007">
        <v>14059</v>
      </c>
      <c r="DQ4007">
        <v>14059</v>
      </c>
      <c r="DR4007">
        <v>14059</v>
      </c>
      <c r="DS4007">
        <v>14059</v>
      </c>
      <c r="DT4007">
        <v>14059</v>
      </c>
      <c r="DU4007">
        <v>14059</v>
      </c>
      <c r="DV4007">
        <v>14059</v>
      </c>
      <c r="DW4007">
        <v>14059</v>
      </c>
      <c r="DX4007">
        <v>14059</v>
      </c>
      <c r="DY4007">
        <v>14059</v>
      </c>
      <c r="DZ4007">
        <v>14059</v>
      </c>
      <c r="EA4007">
        <v>14059</v>
      </c>
      <c r="EB4007">
        <v>14059</v>
      </c>
      <c r="EC4007">
        <v>14059</v>
      </c>
      <c r="ED4007">
        <v>14059</v>
      </c>
      <c r="EE4007">
        <v>14059</v>
      </c>
      <c r="EF4007">
        <v>14059</v>
      </c>
      <c r="EG4007">
        <v>14059</v>
      </c>
      <c r="EH4007">
        <v>14059</v>
      </c>
      <c r="EI4007">
        <v>14059</v>
      </c>
      <c r="EJ4007">
        <v>14059</v>
      </c>
      <c r="EK4007">
        <v>14059</v>
      </c>
      <c r="EL4007">
        <v>14059</v>
      </c>
      <c r="EM4007">
        <v>14059</v>
      </c>
      <c r="EN4007">
        <v>14059</v>
      </c>
      <c r="EO4007">
        <v>14059</v>
      </c>
      <c r="EP4007">
        <v>14059</v>
      </c>
      <c r="EQ4007">
        <v>14059</v>
      </c>
      <c r="ER4007">
        <v>14059</v>
      </c>
      <c r="ES4007">
        <v>14059</v>
      </c>
      <c r="ET4007">
        <v>14059</v>
      </c>
      <c r="EU4007">
        <v>14059</v>
      </c>
      <c r="EV4007">
        <v>14059</v>
      </c>
      <c r="EW4007">
        <v>14059</v>
      </c>
      <c r="EX4007">
        <v>14059</v>
      </c>
      <c r="EY4007">
        <v>14059</v>
      </c>
      <c r="EZ4007">
        <v>14059</v>
      </c>
      <c r="FA4007">
        <v>14059</v>
      </c>
      <c r="FB4007">
        <v>14059</v>
      </c>
      <c r="FC4007">
        <v>14059</v>
      </c>
      <c r="FD4007">
        <v>14059</v>
      </c>
      <c r="FE4007">
        <v>14059</v>
      </c>
      <c r="FF4007">
        <v>14059</v>
      </c>
      <c r="FG4007">
        <v>14059</v>
      </c>
      <c r="FH4007">
        <v>14059</v>
      </c>
    </row>
    <row r="4008" spans="1:164">
      <c r="A4008" t="s">
        <v>3122</v>
      </c>
      <c r="C4008" s="23">
        <v>45633</v>
      </c>
      <c r="D4008" s="23">
        <v>45638</v>
      </c>
      <c r="E4008">
        <v>4</v>
      </c>
      <c r="F4008">
        <v>16068</v>
      </c>
      <c r="G4008" t="s">
        <v>2193</v>
      </c>
      <c r="CG4008">
        <v>2595</v>
      </c>
      <c r="CH4008">
        <v>13473</v>
      </c>
    </row>
    <row r="4009" spans="1:164">
      <c r="A4009" t="s">
        <v>3122</v>
      </c>
      <c r="C4009" s="23">
        <v>45633</v>
      </c>
      <c r="D4009" s="23">
        <v>45638</v>
      </c>
      <c r="E4009">
        <v>4</v>
      </c>
      <c r="F4009">
        <v>16068</v>
      </c>
      <c r="G4009" t="s">
        <v>2195</v>
      </c>
      <c r="CG4009">
        <v>2595</v>
      </c>
      <c r="CH4009">
        <v>16068</v>
      </c>
      <c r="CI4009">
        <v>16068</v>
      </c>
      <c r="CJ4009">
        <v>16068</v>
      </c>
      <c r="CK4009">
        <v>16068</v>
      </c>
      <c r="CL4009">
        <v>16068</v>
      </c>
      <c r="CM4009">
        <v>16068</v>
      </c>
      <c r="CN4009">
        <v>16068</v>
      </c>
      <c r="CO4009">
        <v>16068</v>
      </c>
      <c r="CP4009">
        <v>16068</v>
      </c>
      <c r="CQ4009">
        <v>16068</v>
      </c>
      <c r="CR4009">
        <v>16068</v>
      </c>
      <c r="CS4009">
        <v>16068</v>
      </c>
      <c r="CT4009">
        <v>16068</v>
      </c>
      <c r="CU4009">
        <v>16068</v>
      </c>
      <c r="CV4009">
        <v>16068</v>
      </c>
      <c r="CW4009">
        <v>16068</v>
      </c>
      <c r="CX4009">
        <v>16068</v>
      </c>
      <c r="CY4009">
        <v>16068</v>
      </c>
      <c r="CZ4009">
        <v>16068</v>
      </c>
      <c r="DA4009">
        <v>16068</v>
      </c>
      <c r="DB4009">
        <v>16068</v>
      </c>
      <c r="DC4009">
        <v>16068</v>
      </c>
      <c r="DD4009">
        <v>16068</v>
      </c>
      <c r="DE4009">
        <v>16068</v>
      </c>
      <c r="DF4009">
        <v>16068</v>
      </c>
      <c r="DG4009">
        <v>16068</v>
      </c>
      <c r="DH4009">
        <v>16068</v>
      </c>
      <c r="DI4009">
        <v>16068</v>
      </c>
      <c r="DJ4009">
        <v>16068</v>
      </c>
      <c r="DK4009">
        <v>16068</v>
      </c>
      <c r="DL4009">
        <v>16068</v>
      </c>
      <c r="DM4009">
        <v>16068</v>
      </c>
      <c r="DN4009">
        <v>16068</v>
      </c>
      <c r="DO4009">
        <v>16068</v>
      </c>
      <c r="DP4009">
        <v>16068</v>
      </c>
      <c r="DQ4009">
        <v>16068</v>
      </c>
      <c r="DR4009">
        <v>16068</v>
      </c>
      <c r="DS4009">
        <v>16068</v>
      </c>
      <c r="DT4009">
        <v>16068</v>
      </c>
      <c r="DU4009">
        <v>16068</v>
      </c>
      <c r="DV4009">
        <v>16068</v>
      </c>
      <c r="DW4009">
        <v>16068</v>
      </c>
      <c r="DX4009">
        <v>16068</v>
      </c>
      <c r="DY4009">
        <v>16068</v>
      </c>
      <c r="DZ4009">
        <v>16068</v>
      </c>
      <c r="EA4009">
        <v>16068</v>
      </c>
      <c r="EB4009">
        <v>16068</v>
      </c>
      <c r="EC4009">
        <v>16068</v>
      </c>
      <c r="ED4009">
        <v>16068</v>
      </c>
      <c r="EE4009">
        <v>16068</v>
      </c>
      <c r="EF4009">
        <v>16068</v>
      </c>
      <c r="EG4009">
        <v>16068</v>
      </c>
      <c r="EH4009">
        <v>16068</v>
      </c>
      <c r="EI4009">
        <v>16068</v>
      </c>
      <c r="EJ4009">
        <v>16068</v>
      </c>
      <c r="EK4009">
        <v>16068</v>
      </c>
      <c r="EL4009">
        <v>16068</v>
      </c>
      <c r="EM4009">
        <v>16068</v>
      </c>
      <c r="EN4009">
        <v>16068</v>
      </c>
      <c r="EO4009">
        <v>16068</v>
      </c>
      <c r="EP4009">
        <v>16068</v>
      </c>
      <c r="EQ4009">
        <v>16068</v>
      </c>
      <c r="ER4009">
        <v>16068</v>
      </c>
      <c r="ES4009">
        <v>16068</v>
      </c>
      <c r="ET4009">
        <v>16068</v>
      </c>
      <c r="EU4009">
        <v>16068</v>
      </c>
      <c r="EV4009">
        <v>16068</v>
      </c>
      <c r="EW4009">
        <v>16068</v>
      </c>
      <c r="EX4009">
        <v>16068</v>
      </c>
      <c r="EY4009">
        <v>16068</v>
      </c>
      <c r="EZ4009">
        <v>16068</v>
      </c>
      <c r="FA4009">
        <v>16068</v>
      </c>
      <c r="FB4009">
        <v>16068</v>
      </c>
      <c r="FC4009">
        <v>16068</v>
      </c>
      <c r="FD4009">
        <v>16068</v>
      </c>
      <c r="FE4009">
        <v>16068</v>
      </c>
      <c r="FF4009">
        <v>16068</v>
      </c>
      <c r="FG4009">
        <v>16068</v>
      </c>
      <c r="FH4009">
        <v>16068</v>
      </c>
    </row>
    <row r="4010" spans="1:164">
      <c r="A4010" t="s">
        <v>3500</v>
      </c>
      <c r="B4010" t="s">
        <v>2171</v>
      </c>
      <c r="C4010" s="23">
        <v>45633</v>
      </c>
      <c r="D4010" s="23">
        <v>45638</v>
      </c>
      <c r="E4010">
        <v>4</v>
      </c>
      <c r="F4010">
        <v>16068</v>
      </c>
      <c r="G4010" t="s">
        <v>2193</v>
      </c>
      <c r="CG4010">
        <v>2595</v>
      </c>
      <c r="CH4010">
        <v>13473</v>
      </c>
    </row>
    <row r="4011" spans="1:164">
      <c r="A4011" t="s">
        <v>3500</v>
      </c>
      <c r="B4011" t="s">
        <v>2171</v>
      </c>
      <c r="C4011" s="23">
        <v>45633</v>
      </c>
      <c r="D4011" s="23">
        <v>45638</v>
      </c>
      <c r="E4011">
        <v>4</v>
      </c>
      <c r="F4011">
        <v>16068</v>
      </c>
      <c r="G4011" t="s">
        <v>2195</v>
      </c>
      <c r="CG4011">
        <v>2595</v>
      </c>
      <c r="CH4011">
        <v>16068</v>
      </c>
      <c r="CI4011">
        <v>16068</v>
      </c>
      <c r="CJ4011">
        <v>16068</v>
      </c>
      <c r="CK4011">
        <v>16068</v>
      </c>
      <c r="CL4011">
        <v>16068</v>
      </c>
      <c r="CM4011">
        <v>16068</v>
      </c>
      <c r="CN4011">
        <v>16068</v>
      </c>
      <c r="CO4011">
        <v>16068</v>
      </c>
      <c r="CP4011">
        <v>16068</v>
      </c>
      <c r="CQ4011">
        <v>16068</v>
      </c>
      <c r="CR4011">
        <v>16068</v>
      </c>
      <c r="CS4011">
        <v>16068</v>
      </c>
      <c r="CT4011">
        <v>16068</v>
      </c>
      <c r="CU4011">
        <v>16068</v>
      </c>
      <c r="CV4011">
        <v>16068</v>
      </c>
      <c r="CW4011">
        <v>16068</v>
      </c>
      <c r="CX4011">
        <v>16068</v>
      </c>
      <c r="CY4011">
        <v>16068</v>
      </c>
      <c r="CZ4011">
        <v>16068</v>
      </c>
      <c r="DA4011">
        <v>16068</v>
      </c>
      <c r="DB4011">
        <v>16068</v>
      </c>
      <c r="DC4011">
        <v>16068</v>
      </c>
      <c r="DD4011">
        <v>16068</v>
      </c>
      <c r="DE4011">
        <v>16068</v>
      </c>
      <c r="DF4011">
        <v>16068</v>
      </c>
      <c r="DG4011">
        <v>16068</v>
      </c>
      <c r="DH4011">
        <v>16068</v>
      </c>
      <c r="DI4011">
        <v>16068</v>
      </c>
      <c r="DJ4011">
        <v>16068</v>
      </c>
      <c r="DK4011">
        <v>16068</v>
      </c>
      <c r="DL4011">
        <v>16068</v>
      </c>
      <c r="DM4011">
        <v>16068</v>
      </c>
      <c r="DN4011">
        <v>16068</v>
      </c>
      <c r="DO4011">
        <v>16068</v>
      </c>
      <c r="DP4011">
        <v>16068</v>
      </c>
      <c r="DQ4011">
        <v>16068</v>
      </c>
      <c r="DR4011">
        <v>16068</v>
      </c>
      <c r="DS4011">
        <v>16068</v>
      </c>
      <c r="DT4011">
        <v>16068</v>
      </c>
      <c r="DU4011">
        <v>16068</v>
      </c>
      <c r="DV4011">
        <v>16068</v>
      </c>
      <c r="DW4011">
        <v>16068</v>
      </c>
      <c r="DX4011">
        <v>16068</v>
      </c>
      <c r="DY4011">
        <v>16068</v>
      </c>
      <c r="DZ4011">
        <v>16068</v>
      </c>
      <c r="EA4011">
        <v>16068</v>
      </c>
      <c r="EB4011">
        <v>16068</v>
      </c>
      <c r="EC4011">
        <v>16068</v>
      </c>
      <c r="ED4011">
        <v>16068</v>
      </c>
      <c r="EE4011">
        <v>16068</v>
      </c>
      <c r="EF4011">
        <v>16068</v>
      </c>
      <c r="EG4011">
        <v>16068</v>
      </c>
      <c r="EH4011">
        <v>16068</v>
      </c>
      <c r="EI4011">
        <v>16068</v>
      </c>
      <c r="EJ4011">
        <v>16068</v>
      </c>
      <c r="EK4011">
        <v>16068</v>
      </c>
      <c r="EL4011">
        <v>16068</v>
      </c>
      <c r="EM4011">
        <v>16068</v>
      </c>
      <c r="EN4011">
        <v>16068</v>
      </c>
      <c r="EO4011">
        <v>16068</v>
      </c>
      <c r="EP4011">
        <v>16068</v>
      </c>
      <c r="EQ4011">
        <v>16068</v>
      </c>
      <c r="ER4011">
        <v>16068</v>
      </c>
      <c r="ES4011">
        <v>16068</v>
      </c>
      <c r="ET4011">
        <v>16068</v>
      </c>
      <c r="EU4011">
        <v>16068</v>
      </c>
      <c r="EV4011">
        <v>16068</v>
      </c>
      <c r="EW4011">
        <v>16068</v>
      </c>
      <c r="EX4011">
        <v>16068</v>
      </c>
      <c r="EY4011">
        <v>16068</v>
      </c>
      <c r="EZ4011">
        <v>16068</v>
      </c>
      <c r="FA4011">
        <v>16068</v>
      </c>
      <c r="FB4011">
        <v>16068</v>
      </c>
      <c r="FC4011">
        <v>16068</v>
      </c>
      <c r="FD4011">
        <v>16068</v>
      </c>
      <c r="FE4011">
        <v>16068</v>
      </c>
      <c r="FF4011">
        <v>16068</v>
      </c>
      <c r="FG4011">
        <v>16068</v>
      </c>
      <c r="FH4011">
        <v>16068</v>
      </c>
    </row>
    <row r="4012" spans="1:164">
      <c r="A4012" t="s">
        <v>3164</v>
      </c>
      <c r="C4012" s="23">
        <v>45605</v>
      </c>
      <c r="D4012" s="23">
        <v>45633</v>
      </c>
      <c r="E4012">
        <v>24</v>
      </c>
      <c r="F4012">
        <v>59359</v>
      </c>
      <c r="G4012" t="s">
        <v>2193</v>
      </c>
      <c r="CC4012">
        <v>586</v>
      </c>
      <c r="CD4012">
        <v>15856</v>
      </c>
      <c r="CE4012">
        <v>25714</v>
      </c>
      <c r="CF4012">
        <v>13227</v>
      </c>
      <c r="CG4012">
        <v>3976</v>
      </c>
    </row>
    <row r="4013" spans="1:164">
      <c r="A4013" t="s">
        <v>3164</v>
      </c>
      <c r="C4013" s="23">
        <v>45605</v>
      </c>
      <c r="D4013" s="23">
        <v>45633</v>
      </c>
      <c r="E4013">
        <v>24</v>
      </c>
      <c r="F4013">
        <v>59359</v>
      </c>
      <c r="G4013" t="s">
        <v>2195</v>
      </c>
      <c r="CC4013">
        <v>586</v>
      </c>
      <c r="CD4013">
        <v>16442</v>
      </c>
      <c r="CE4013">
        <v>42156</v>
      </c>
      <c r="CF4013">
        <v>55383</v>
      </c>
      <c r="CG4013">
        <v>59359</v>
      </c>
      <c r="CH4013">
        <v>59359</v>
      </c>
      <c r="CI4013">
        <v>59359</v>
      </c>
      <c r="CJ4013">
        <v>59359</v>
      </c>
      <c r="CK4013">
        <v>59359</v>
      </c>
      <c r="CL4013">
        <v>59359</v>
      </c>
      <c r="CM4013">
        <v>59359</v>
      </c>
      <c r="CN4013">
        <v>59359</v>
      </c>
      <c r="CO4013">
        <v>59359</v>
      </c>
      <c r="CP4013">
        <v>59359</v>
      </c>
      <c r="CQ4013">
        <v>59359</v>
      </c>
      <c r="CR4013">
        <v>59359</v>
      </c>
      <c r="CS4013">
        <v>59359</v>
      </c>
      <c r="CT4013">
        <v>59359</v>
      </c>
      <c r="CU4013">
        <v>59359</v>
      </c>
      <c r="CV4013">
        <v>59359</v>
      </c>
      <c r="CW4013">
        <v>59359</v>
      </c>
      <c r="CX4013">
        <v>59359</v>
      </c>
      <c r="CY4013">
        <v>59359</v>
      </c>
      <c r="CZ4013">
        <v>59359</v>
      </c>
      <c r="DA4013">
        <v>59359</v>
      </c>
      <c r="DB4013">
        <v>59359</v>
      </c>
      <c r="DC4013">
        <v>59359</v>
      </c>
      <c r="DD4013">
        <v>59359</v>
      </c>
      <c r="DE4013">
        <v>59359</v>
      </c>
      <c r="DF4013">
        <v>59359</v>
      </c>
      <c r="DG4013">
        <v>59359</v>
      </c>
      <c r="DH4013">
        <v>59359</v>
      </c>
      <c r="DI4013">
        <v>59359</v>
      </c>
      <c r="DJ4013">
        <v>59359</v>
      </c>
      <c r="DK4013">
        <v>59359</v>
      </c>
      <c r="DL4013">
        <v>59359</v>
      </c>
      <c r="DM4013">
        <v>59359</v>
      </c>
      <c r="DN4013">
        <v>59359</v>
      </c>
      <c r="DO4013">
        <v>59359</v>
      </c>
      <c r="DP4013">
        <v>59359</v>
      </c>
      <c r="DQ4013">
        <v>59359</v>
      </c>
      <c r="DR4013">
        <v>59359</v>
      </c>
      <c r="DS4013">
        <v>59359</v>
      </c>
      <c r="DT4013">
        <v>59359</v>
      </c>
      <c r="DU4013">
        <v>59359</v>
      </c>
      <c r="DV4013">
        <v>59359</v>
      </c>
      <c r="DW4013">
        <v>59359</v>
      </c>
      <c r="DX4013">
        <v>59359</v>
      </c>
      <c r="DY4013">
        <v>59359</v>
      </c>
      <c r="DZ4013">
        <v>59359</v>
      </c>
      <c r="EA4013">
        <v>59359</v>
      </c>
      <c r="EB4013">
        <v>59359</v>
      </c>
      <c r="EC4013">
        <v>59359</v>
      </c>
      <c r="ED4013">
        <v>59359</v>
      </c>
      <c r="EE4013">
        <v>59359</v>
      </c>
      <c r="EF4013">
        <v>59359</v>
      </c>
      <c r="EG4013">
        <v>59359</v>
      </c>
      <c r="EH4013">
        <v>59359</v>
      </c>
      <c r="EI4013">
        <v>59359</v>
      </c>
      <c r="EJ4013">
        <v>59359</v>
      </c>
      <c r="EK4013">
        <v>59359</v>
      </c>
      <c r="EL4013">
        <v>59359</v>
      </c>
      <c r="EM4013">
        <v>59359</v>
      </c>
      <c r="EN4013">
        <v>59359</v>
      </c>
      <c r="EO4013">
        <v>59359</v>
      </c>
      <c r="EP4013">
        <v>59359</v>
      </c>
      <c r="EQ4013">
        <v>59359</v>
      </c>
      <c r="ER4013">
        <v>59359</v>
      </c>
      <c r="ES4013">
        <v>59359</v>
      </c>
      <c r="ET4013">
        <v>59359</v>
      </c>
      <c r="EU4013">
        <v>59359</v>
      </c>
      <c r="EV4013">
        <v>59359</v>
      </c>
      <c r="EW4013">
        <v>59359</v>
      </c>
      <c r="EX4013">
        <v>59359</v>
      </c>
      <c r="EY4013">
        <v>59359</v>
      </c>
      <c r="EZ4013">
        <v>59359</v>
      </c>
      <c r="FA4013">
        <v>59359</v>
      </c>
      <c r="FB4013">
        <v>59359</v>
      </c>
      <c r="FC4013">
        <v>59359</v>
      </c>
      <c r="FD4013">
        <v>59359</v>
      </c>
      <c r="FE4013">
        <v>59359</v>
      </c>
      <c r="FF4013">
        <v>59359</v>
      </c>
      <c r="FG4013">
        <v>59359</v>
      </c>
      <c r="FH4013">
        <v>59359</v>
      </c>
    </row>
    <row r="4014" spans="1:164">
      <c r="A4014" t="s">
        <v>3501</v>
      </c>
      <c r="B4014" t="s">
        <v>2173</v>
      </c>
      <c r="C4014" s="23">
        <v>45605</v>
      </c>
      <c r="D4014" s="23">
        <v>45633</v>
      </c>
      <c r="E4014">
        <v>24</v>
      </c>
      <c r="F4014">
        <v>59359</v>
      </c>
      <c r="G4014" t="s">
        <v>2193</v>
      </c>
      <c r="CC4014">
        <v>586</v>
      </c>
      <c r="CD4014">
        <v>15856</v>
      </c>
      <c r="CE4014">
        <v>25714</v>
      </c>
      <c r="CF4014">
        <v>13227</v>
      </c>
      <c r="CG4014">
        <v>3976</v>
      </c>
    </row>
    <row r="4015" spans="1:164">
      <c r="A4015" t="s">
        <v>3501</v>
      </c>
      <c r="B4015" t="s">
        <v>2173</v>
      </c>
      <c r="C4015" s="23">
        <v>45605</v>
      </c>
      <c r="D4015" s="23">
        <v>45633</v>
      </c>
      <c r="E4015">
        <v>24</v>
      </c>
      <c r="F4015">
        <v>59359</v>
      </c>
      <c r="G4015" t="s">
        <v>2195</v>
      </c>
      <c r="CC4015">
        <v>586</v>
      </c>
      <c r="CD4015">
        <v>16442</v>
      </c>
      <c r="CE4015">
        <v>42156</v>
      </c>
      <c r="CF4015">
        <v>55383</v>
      </c>
      <c r="CG4015">
        <v>59359</v>
      </c>
      <c r="CH4015">
        <v>59359</v>
      </c>
      <c r="CI4015">
        <v>59359</v>
      </c>
      <c r="CJ4015">
        <v>59359</v>
      </c>
      <c r="CK4015">
        <v>59359</v>
      </c>
      <c r="CL4015">
        <v>59359</v>
      </c>
      <c r="CM4015">
        <v>59359</v>
      </c>
      <c r="CN4015">
        <v>59359</v>
      </c>
      <c r="CO4015">
        <v>59359</v>
      </c>
      <c r="CP4015">
        <v>59359</v>
      </c>
      <c r="CQ4015">
        <v>59359</v>
      </c>
      <c r="CR4015">
        <v>59359</v>
      </c>
      <c r="CS4015">
        <v>59359</v>
      </c>
      <c r="CT4015">
        <v>59359</v>
      </c>
      <c r="CU4015">
        <v>59359</v>
      </c>
      <c r="CV4015">
        <v>59359</v>
      </c>
      <c r="CW4015">
        <v>59359</v>
      </c>
      <c r="CX4015">
        <v>59359</v>
      </c>
      <c r="CY4015">
        <v>59359</v>
      </c>
      <c r="CZ4015">
        <v>59359</v>
      </c>
      <c r="DA4015">
        <v>59359</v>
      </c>
      <c r="DB4015">
        <v>59359</v>
      </c>
      <c r="DC4015">
        <v>59359</v>
      </c>
      <c r="DD4015">
        <v>59359</v>
      </c>
      <c r="DE4015">
        <v>59359</v>
      </c>
      <c r="DF4015">
        <v>59359</v>
      </c>
      <c r="DG4015">
        <v>59359</v>
      </c>
      <c r="DH4015">
        <v>59359</v>
      </c>
      <c r="DI4015">
        <v>59359</v>
      </c>
      <c r="DJ4015">
        <v>59359</v>
      </c>
      <c r="DK4015">
        <v>59359</v>
      </c>
      <c r="DL4015">
        <v>59359</v>
      </c>
      <c r="DM4015">
        <v>59359</v>
      </c>
      <c r="DN4015">
        <v>59359</v>
      </c>
      <c r="DO4015">
        <v>59359</v>
      </c>
      <c r="DP4015">
        <v>59359</v>
      </c>
      <c r="DQ4015">
        <v>59359</v>
      </c>
      <c r="DR4015">
        <v>59359</v>
      </c>
      <c r="DS4015">
        <v>59359</v>
      </c>
      <c r="DT4015">
        <v>59359</v>
      </c>
      <c r="DU4015">
        <v>59359</v>
      </c>
      <c r="DV4015">
        <v>59359</v>
      </c>
      <c r="DW4015">
        <v>59359</v>
      </c>
      <c r="DX4015">
        <v>59359</v>
      </c>
      <c r="DY4015">
        <v>59359</v>
      </c>
      <c r="DZ4015">
        <v>59359</v>
      </c>
      <c r="EA4015">
        <v>59359</v>
      </c>
      <c r="EB4015">
        <v>59359</v>
      </c>
      <c r="EC4015">
        <v>59359</v>
      </c>
      <c r="ED4015">
        <v>59359</v>
      </c>
      <c r="EE4015">
        <v>59359</v>
      </c>
      <c r="EF4015">
        <v>59359</v>
      </c>
      <c r="EG4015">
        <v>59359</v>
      </c>
      <c r="EH4015">
        <v>59359</v>
      </c>
      <c r="EI4015">
        <v>59359</v>
      </c>
      <c r="EJ4015">
        <v>59359</v>
      </c>
      <c r="EK4015">
        <v>59359</v>
      </c>
      <c r="EL4015">
        <v>59359</v>
      </c>
      <c r="EM4015">
        <v>59359</v>
      </c>
      <c r="EN4015">
        <v>59359</v>
      </c>
      <c r="EO4015">
        <v>59359</v>
      </c>
      <c r="EP4015">
        <v>59359</v>
      </c>
      <c r="EQ4015">
        <v>59359</v>
      </c>
      <c r="ER4015">
        <v>59359</v>
      </c>
      <c r="ES4015">
        <v>59359</v>
      </c>
      <c r="ET4015">
        <v>59359</v>
      </c>
      <c r="EU4015">
        <v>59359</v>
      </c>
      <c r="EV4015">
        <v>59359</v>
      </c>
      <c r="EW4015">
        <v>59359</v>
      </c>
      <c r="EX4015">
        <v>59359</v>
      </c>
      <c r="EY4015">
        <v>59359</v>
      </c>
      <c r="EZ4015">
        <v>59359</v>
      </c>
      <c r="FA4015">
        <v>59359</v>
      </c>
      <c r="FB4015">
        <v>59359</v>
      </c>
      <c r="FC4015">
        <v>59359</v>
      </c>
      <c r="FD4015">
        <v>59359</v>
      </c>
      <c r="FE4015">
        <v>59359</v>
      </c>
      <c r="FF4015">
        <v>59359</v>
      </c>
      <c r="FG4015">
        <v>59359</v>
      </c>
      <c r="FH4015">
        <v>59359</v>
      </c>
    </row>
    <row r="4016" spans="1:164">
      <c r="A4016" t="s">
        <v>3502</v>
      </c>
      <c r="C4016" s="23">
        <v>45486</v>
      </c>
      <c r="D4016" s="23">
        <v>45643</v>
      </c>
      <c r="E4016">
        <v>134</v>
      </c>
      <c r="F4016">
        <v>30123</v>
      </c>
      <c r="G4016" t="s">
        <v>2193</v>
      </c>
      <c r="BL4016">
        <v>15</v>
      </c>
      <c r="BM4016">
        <v>394</v>
      </c>
      <c r="BN4016">
        <v>1742</v>
      </c>
      <c r="BO4016">
        <v>1141</v>
      </c>
      <c r="BP4016">
        <v>123</v>
      </c>
      <c r="BU4016">
        <v>676</v>
      </c>
      <c r="BV4016">
        <v>1213</v>
      </c>
      <c r="BW4016">
        <v>978</v>
      </c>
      <c r="BX4016">
        <v>745</v>
      </c>
      <c r="BY4016">
        <v>507</v>
      </c>
      <c r="BZ4016">
        <v>265</v>
      </c>
      <c r="CA4016">
        <v>4146</v>
      </c>
      <c r="CB4016">
        <v>6123</v>
      </c>
      <c r="CC4016">
        <v>4677</v>
      </c>
      <c r="CD4016">
        <v>2854</v>
      </c>
      <c r="CE4016">
        <v>1989</v>
      </c>
      <c r="CF4016">
        <v>1205</v>
      </c>
      <c r="CG4016">
        <v>676</v>
      </c>
      <c r="CH4016">
        <v>571</v>
      </c>
      <c r="CI4016">
        <v>82</v>
      </c>
    </row>
    <row r="4017" spans="1:164">
      <c r="A4017" t="s">
        <v>3502</v>
      </c>
      <c r="C4017" s="23">
        <v>45486</v>
      </c>
      <c r="D4017" s="23">
        <v>45643</v>
      </c>
      <c r="E4017">
        <v>134</v>
      </c>
      <c r="F4017">
        <v>30123</v>
      </c>
      <c r="G4017" t="s">
        <v>2195</v>
      </c>
      <c r="BL4017">
        <v>15</v>
      </c>
      <c r="BM4017">
        <v>409</v>
      </c>
      <c r="BN4017">
        <v>2151</v>
      </c>
      <c r="BO4017">
        <v>3292</v>
      </c>
      <c r="BP4017">
        <v>3415</v>
      </c>
      <c r="BQ4017">
        <v>3415</v>
      </c>
      <c r="BR4017">
        <v>3415</v>
      </c>
      <c r="BS4017">
        <v>3415</v>
      </c>
      <c r="BT4017">
        <v>3415</v>
      </c>
      <c r="BU4017">
        <v>4091</v>
      </c>
      <c r="BV4017">
        <v>5305</v>
      </c>
      <c r="BW4017">
        <v>6283</v>
      </c>
      <c r="BX4017">
        <v>7028</v>
      </c>
      <c r="BY4017">
        <v>7535</v>
      </c>
      <c r="BZ4017">
        <v>7800</v>
      </c>
      <c r="CA4017">
        <v>11946</v>
      </c>
      <c r="CB4017">
        <v>18068</v>
      </c>
      <c r="CC4017">
        <v>22745</v>
      </c>
      <c r="CD4017">
        <v>25600</v>
      </c>
      <c r="CE4017">
        <v>27588</v>
      </c>
      <c r="CF4017">
        <v>28793</v>
      </c>
      <c r="CG4017">
        <v>29470</v>
      </c>
      <c r="CH4017">
        <v>30041</v>
      </c>
      <c r="CI4017">
        <v>30123</v>
      </c>
      <c r="CJ4017">
        <v>30123</v>
      </c>
      <c r="CK4017">
        <v>30123</v>
      </c>
      <c r="CL4017">
        <v>30123</v>
      </c>
      <c r="CM4017">
        <v>30123</v>
      </c>
      <c r="CN4017">
        <v>30123</v>
      </c>
      <c r="CO4017">
        <v>30123</v>
      </c>
      <c r="CP4017">
        <v>30123</v>
      </c>
      <c r="CQ4017">
        <v>30123</v>
      </c>
      <c r="CR4017">
        <v>30123</v>
      </c>
      <c r="CS4017">
        <v>30123</v>
      </c>
      <c r="CT4017">
        <v>30123</v>
      </c>
      <c r="CU4017">
        <v>30123</v>
      </c>
      <c r="CV4017">
        <v>30123</v>
      </c>
      <c r="CW4017">
        <v>30123</v>
      </c>
      <c r="CX4017">
        <v>30123</v>
      </c>
      <c r="CY4017">
        <v>30123</v>
      </c>
      <c r="CZ4017">
        <v>30123</v>
      </c>
      <c r="DA4017">
        <v>30123</v>
      </c>
      <c r="DB4017">
        <v>30123</v>
      </c>
      <c r="DC4017">
        <v>30123</v>
      </c>
      <c r="DD4017">
        <v>30123</v>
      </c>
      <c r="DE4017">
        <v>30123</v>
      </c>
      <c r="DF4017">
        <v>30123</v>
      </c>
      <c r="DG4017">
        <v>30123</v>
      </c>
      <c r="DH4017">
        <v>30123</v>
      </c>
      <c r="DI4017">
        <v>30123</v>
      </c>
      <c r="DJ4017">
        <v>30123</v>
      </c>
      <c r="DK4017">
        <v>30123</v>
      </c>
      <c r="DL4017">
        <v>30123</v>
      </c>
      <c r="DM4017">
        <v>30123</v>
      </c>
      <c r="DN4017">
        <v>30123</v>
      </c>
      <c r="DO4017">
        <v>30123</v>
      </c>
      <c r="DP4017">
        <v>30123</v>
      </c>
      <c r="DQ4017">
        <v>30123</v>
      </c>
      <c r="DR4017">
        <v>30123</v>
      </c>
      <c r="DS4017">
        <v>30123</v>
      </c>
      <c r="DT4017">
        <v>30123</v>
      </c>
      <c r="DU4017">
        <v>30123</v>
      </c>
      <c r="DV4017">
        <v>30123</v>
      </c>
      <c r="DW4017">
        <v>30123</v>
      </c>
      <c r="DX4017">
        <v>30123</v>
      </c>
      <c r="DY4017">
        <v>30123</v>
      </c>
      <c r="DZ4017">
        <v>30123</v>
      </c>
      <c r="EA4017">
        <v>30123</v>
      </c>
      <c r="EB4017">
        <v>30123</v>
      </c>
      <c r="EC4017">
        <v>30123</v>
      </c>
      <c r="ED4017">
        <v>30123</v>
      </c>
      <c r="EE4017">
        <v>30123</v>
      </c>
      <c r="EF4017">
        <v>30123</v>
      </c>
      <c r="EG4017">
        <v>30123</v>
      </c>
      <c r="EH4017">
        <v>30123</v>
      </c>
      <c r="EI4017">
        <v>30123</v>
      </c>
      <c r="EJ4017">
        <v>30123</v>
      </c>
      <c r="EK4017">
        <v>30123</v>
      </c>
      <c r="EL4017">
        <v>30123</v>
      </c>
      <c r="EM4017">
        <v>30123</v>
      </c>
      <c r="EN4017">
        <v>30123</v>
      </c>
      <c r="EO4017">
        <v>30123</v>
      </c>
      <c r="EP4017">
        <v>30123</v>
      </c>
      <c r="EQ4017">
        <v>30123</v>
      </c>
      <c r="ER4017">
        <v>30123</v>
      </c>
      <c r="ES4017">
        <v>30123</v>
      </c>
      <c r="ET4017">
        <v>30123</v>
      </c>
      <c r="EU4017">
        <v>30123</v>
      </c>
      <c r="EV4017">
        <v>30123</v>
      </c>
      <c r="EW4017">
        <v>30123</v>
      </c>
      <c r="EX4017">
        <v>30123</v>
      </c>
      <c r="EY4017">
        <v>30123</v>
      </c>
      <c r="EZ4017">
        <v>30123</v>
      </c>
      <c r="FA4017">
        <v>30123</v>
      </c>
      <c r="FB4017">
        <v>30123</v>
      </c>
      <c r="FC4017">
        <v>30123</v>
      </c>
      <c r="FD4017">
        <v>30123</v>
      </c>
      <c r="FE4017">
        <v>30123</v>
      </c>
      <c r="FF4017">
        <v>30123</v>
      </c>
      <c r="FG4017">
        <v>30123</v>
      </c>
      <c r="FH4017">
        <v>30123</v>
      </c>
    </row>
    <row r="4018" spans="1:164">
      <c r="A4018" t="s">
        <v>3121</v>
      </c>
      <c r="C4018" s="23">
        <v>45486</v>
      </c>
      <c r="D4018" s="23">
        <v>45643</v>
      </c>
      <c r="E4018">
        <v>134</v>
      </c>
      <c r="F4018">
        <v>30123</v>
      </c>
      <c r="G4018" t="s">
        <v>2193</v>
      </c>
      <c r="BL4018">
        <v>15</v>
      </c>
      <c r="BM4018">
        <v>394</v>
      </c>
      <c r="BN4018">
        <v>1742</v>
      </c>
      <c r="BO4018">
        <v>1141</v>
      </c>
      <c r="BP4018">
        <v>123</v>
      </c>
      <c r="BU4018">
        <v>676</v>
      </c>
      <c r="BV4018">
        <v>1213</v>
      </c>
      <c r="BW4018">
        <v>978</v>
      </c>
      <c r="BX4018">
        <v>745</v>
      </c>
      <c r="BY4018">
        <v>507</v>
      </c>
      <c r="BZ4018">
        <v>265</v>
      </c>
      <c r="CA4018">
        <v>4146</v>
      </c>
      <c r="CB4018">
        <v>6123</v>
      </c>
      <c r="CC4018">
        <v>4677</v>
      </c>
      <c r="CD4018">
        <v>2854</v>
      </c>
      <c r="CE4018">
        <v>1989</v>
      </c>
      <c r="CF4018">
        <v>1205</v>
      </c>
      <c r="CG4018">
        <v>676</v>
      </c>
      <c r="CH4018">
        <v>571</v>
      </c>
      <c r="CI4018">
        <v>82</v>
      </c>
    </row>
    <row r="4019" spans="1:164">
      <c r="A4019" t="s">
        <v>3121</v>
      </c>
      <c r="C4019" s="23">
        <v>45486</v>
      </c>
      <c r="D4019" s="23">
        <v>45643</v>
      </c>
      <c r="E4019">
        <v>134</v>
      </c>
      <c r="F4019">
        <v>30123</v>
      </c>
      <c r="G4019" t="s">
        <v>2195</v>
      </c>
      <c r="BL4019">
        <v>15</v>
      </c>
      <c r="BM4019">
        <v>409</v>
      </c>
      <c r="BN4019">
        <v>2151</v>
      </c>
      <c r="BO4019">
        <v>3292</v>
      </c>
      <c r="BP4019">
        <v>3415</v>
      </c>
      <c r="BQ4019">
        <v>3415</v>
      </c>
      <c r="BR4019">
        <v>3415</v>
      </c>
      <c r="BS4019">
        <v>3415</v>
      </c>
      <c r="BT4019">
        <v>3415</v>
      </c>
      <c r="BU4019">
        <v>4091</v>
      </c>
      <c r="BV4019">
        <v>5305</v>
      </c>
      <c r="BW4019">
        <v>6283</v>
      </c>
      <c r="BX4019">
        <v>7028</v>
      </c>
      <c r="BY4019">
        <v>7535</v>
      </c>
      <c r="BZ4019">
        <v>7800</v>
      </c>
      <c r="CA4019">
        <v>11946</v>
      </c>
      <c r="CB4019">
        <v>18068</v>
      </c>
      <c r="CC4019">
        <v>22745</v>
      </c>
      <c r="CD4019">
        <v>25600</v>
      </c>
      <c r="CE4019">
        <v>27588</v>
      </c>
      <c r="CF4019">
        <v>28793</v>
      </c>
      <c r="CG4019">
        <v>29470</v>
      </c>
      <c r="CH4019">
        <v>30041</v>
      </c>
      <c r="CI4019">
        <v>30123</v>
      </c>
      <c r="CJ4019">
        <v>30123</v>
      </c>
      <c r="CK4019">
        <v>30123</v>
      </c>
      <c r="CL4019">
        <v>30123</v>
      </c>
      <c r="CM4019">
        <v>30123</v>
      </c>
      <c r="CN4019">
        <v>30123</v>
      </c>
      <c r="CO4019">
        <v>30123</v>
      </c>
      <c r="CP4019">
        <v>30123</v>
      </c>
      <c r="CQ4019">
        <v>30123</v>
      </c>
      <c r="CR4019">
        <v>30123</v>
      </c>
      <c r="CS4019">
        <v>30123</v>
      </c>
      <c r="CT4019">
        <v>30123</v>
      </c>
      <c r="CU4019">
        <v>30123</v>
      </c>
      <c r="CV4019">
        <v>30123</v>
      </c>
      <c r="CW4019">
        <v>30123</v>
      </c>
      <c r="CX4019">
        <v>30123</v>
      </c>
      <c r="CY4019">
        <v>30123</v>
      </c>
      <c r="CZ4019">
        <v>30123</v>
      </c>
      <c r="DA4019">
        <v>30123</v>
      </c>
      <c r="DB4019">
        <v>30123</v>
      </c>
      <c r="DC4019">
        <v>30123</v>
      </c>
      <c r="DD4019">
        <v>30123</v>
      </c>
      <c r="DE4019">
        <v>30123</v>
      </c>
      <c r="DF4019">
        <v>30123</v>
      </c>
      <c r="DG4019">
        <v>30123</v>
      </c>
      <c r="DH4019">
        <v>30123</v>
      </c>
      <c r="DI4019">
        <v>30123</v>
      </c>
      <c r="DJ4019">
        <v>30123</v>
      </c>
      <c r="DK4019">
        <v>30123</v>
      </c>
      <c r="DL4019">
        <v>30123</v>
      </c>
      <c r="DM4019">
        <v>30123</v>
      </c>
      <c r="DN4019">
        <v>30123</v>
      </c>
      <c r="DO4019">
        <v>30123</v>
      </c>
      <c r="DP4019">
        <v>30123</v>
      </c>
      <c r="DQ4019">
        <v>30123</v>
      </c>
      <c r="DR4019">
        <v>30123</v>
      </c>
      <c r="DS4019">
        <v>30123</v>
      </c>
      <c r="DT4019">
        <v>30123</v>
      </c>
      <c r="DU4019">
        <v>30123</v>
      </c>
      <c r="DV4019">
        <v>30123</v>
      </c>
      <c r="DW4019">
        <v>30123</v>
      </c>
      <c r="DX4019">
        <v>30123</v>
      </c>
      <c r="DY4019">
        <v>30123</v>
      </c>
      <c r="DZ4019">
        <v>30123</v>
      </c>
      <c r="EA4019">
        <v>30123</v>
      </c>
      <c r="EB4019">
        <v>30123</v>
      </c>
      <c r="EC4019">
        <v>30123</v>
      </c>
      <c r="ED4019">
        <v>30123</v>
      </c>
      <c r="EE4019">
        <v>30123</v>
      </c>
      <c r="EF4019">
        <v>30123</v>
      </c>
      <c r="EG4019">
        <v>30123</v>
      </c>
      <c r="EH4019">
        <v>30123</v>
      </c>
      <c r="EI4019">
        <v>30123</v>
      </c>
      <c r="EJ4019">
        <v>30123</v>
      </c>
      <c r="EK4019">
        <v>30123</v>
      </c>
      <c r="EL4019">
        <v>30123</v>
      </c>
      <c r="EM4019">
        <v>30123</v>
      </c>
      <c r="EN4019">
        <v>30123</v>
      </c>
      <c r="EO4019">
        <v>30123</v>
      </c>
      <c r="EP4019">
        <v>30123</v>
      </c>
      <c r="EQ4019">
        <v>30123</v>
      </c>
      <c r="ER4019">
        <v>30123</v>
      </c>
      <c r="ES4019">
        <v>30123</v>
      </c>
      <c r="ET4019">
        <v>30123</v>
      </c>
      <c r="EU4019">
        <v>30123</v>
      </c>
      <c r="EV4019">
        <v>30123</v>
      </c>
      <c r="EW4019">
        <v>30123</v>
      </c>
      <c r="EX4019">
        <v>30123</v>
      </c>
      <c r="EY4019">
        <v>30123</v>
      </c>
      <c r="EZ4019">
        <v>30123</v>
      </c>
      <c r="FA4019">
        <v>30123</v>
      </c>
      <c r="FB4019">
        <v>30123</v>
      </c>
      <c r="FC4019">
        <v>30123</v>
      </c>
      <c r="FD4019">
        <v>30123</v>
      </c>
      <c r="FE4019">
        <v>30123</v>
      </c>
      <c r="FF4019">
        <v>30123</v>
      </c>
      <c r="FG4019">
        <v>30123</v>
      </c>
      <c r="FH4019">
        <v>30123</v>
      </c>
    </row>
    <row r="4020" spans="1:164">
      <c r="A4020" t="s">
        <v>3153</v>
      </c>
      <c r="C4020" s="23">
        <v>45486</v>
      </c>
      <c r="D4020" s="23">
        <v>45624</v>
      </c>
      <c r="E4020">
        <v>119</v>
      </c>
      <c r="F4020">
        <v>14058</v>
      </c>
      <c r="G4020" t="s">
        <v>2193</v>
      </c>
      <c r="BL4020">
        <v>15</v>
      </c>
      <c r="BM4020">
        <v>394</v>
      </c>
      <c r="BN4020">
        <v>1742</v>
      </c>
      <c r="BO4020">
        <v>1141</v>
      </c>
      <c r="BP4020">
        <v>123</v>
      </c>
      <c r="BU4020">
        <v>676</v>
      </c>
      <c r="BV4020">
        <v>1213</v>
      </c>
      <c r="BW4020">
        <v>978</v>
      </c>
      <c r="BX4020">
        <v>745</v>
      </c>
      <c r="BY4020">
        <v>507</v>
      </c>
      <c r="BZ4020">
        <v>265</v>
      </c>
      <c r="CA4020">
        <v>1305</v>
      </c>
      <c r="CB4020">
        <v>1831</v>
      </c>
      <c r="CC4020">
        <v>1431</v>
      </c>
      <c r="CD4020">
        <v>966</v>
      </c>
      <c r="CE4020">
        <v>569</v>
      </c>
      <c r="CF4020">
        <v>156</v>
      </c>
    </row>
    <row r="4021" spans="1:164">
      <c r="A4021" t="s">
        <v>3153</v>
      </c>
      <c r="C4021" s="23">
        <v>45486</v>
      </c>
      <c r="D4021" s="23">
        <v>45624</v>
      </c>
      <c r="E4021">
        <v>119</v>
      </c>
      <c r="F4021">
        <v>14058</v>
      </c>
      <c r="G4021" t="s">
        <v>2195</v>
      </c>
      <c r="BL4021">
        <v>15</v>
      </c>
      <c r="BM4021">
        <v>409</v>
      </c>
      <c r="BN4021">
        <v>2151</v>
      </c>
      <c r="BO4021">
        <v>3292</v>
      </c>
      <c r="BP4021">
        <v>3415</v>
      </c>
      <c r="BQ4021">
        <v>3415</v>
      </c>
      <c r="BR4021">
        <v>3415</v>
      </c>
      <c r="BS4021">
        <v>3415</v>
      </c>
      <c r="BT4021">
        <v>3415</v>
      </c>
      <c r="BU4021">
        <v>4091</v>
      </c>
      <c r="BV4021">
        <v>5305</v>
      </c>
      <c r="BW4021">
        <v>6283</v>
      </c>
      <c r="BX4021">
        <v>7028</v>
      </c>
      <c r="BY4021">
        <v>7535</v>
      </c>
      <c r="BZ4021">
        <v>7800</v>
      </c>
      <c r="CA4021">
        <v>9106</v>
      </c>
      <c r="CB4021">
        <v>10937</v>
      </c>
      <c r="CC4021">
        <v>12367</v>
      </c>
      <c r="CD4021">
        <v>13333</v>
      </c>
      <c r="CE4021">
        <v>13902</v>
      </c>
      <c r="CF4021">
        <v>14058</v>
      </c>
      <c r="CG4021">
        <v>14058</v>
      </c>
      <c r="CH4021">
        <v>14058</v>
      </c>
      <c r="CI4021">
        <v>14058</v>
      </c>
      <c r="CJ4021">
        <v>14058</v>
      </c>
      <c r="CK4021">
        <v>14058</v>
      </c>
      <c r="CL4021">
        <v>14058</v>
      </c>
      <c r="CM4021">
        <v>14058</v>
      </c>
      <c r="CN4021">
        <v>14058</v>
      </c>
      <c r="CO4021">
        <v>14058</v>
      </c>
      <c r="CP4021">
        <v>14058</v>
      </c>
      <c r="CQ4021">
        <v>14058</v>
      </c>
      <c r="CR4021">
        <v>14058</v>
      </c>
      <c r="CS4021">
        <v>14058</v>
      </c>
      <c r="CT4021">
        <v>14058</v>
      </c>
      <c r="CU4021">
        <v>14058</v>
      </c>
      <c r="CV4021">
        <v>14058</v>
      </c>
      <c r="CW4021">
        <v>14058</v>
      </c>
      <c r="CX4021">
        <v>14058</v>
      </c>
      <c r="CY4021">
        <v>14058</v>
      </c>
      <c r="CZ4021">
        <v>14058</v>
      </c>
      <c r="DA4021">
        <v>14058</v>
      </c>
      <c r="DB4021">
        <v>14058</v>
      </c>
      <c r="DC4021">
        <v>14058</v>
      </c>
      <c r="DD4021">
        <v>14058</v>
      </c>
      <c r="DE4021">
        <v>14058</v>
      </c>
      <c r="DF4021">
        <v>14058</v>
      </c>
      <c r="DG4021">
        <v>14058</v>
      </c>
      <c r="DH4021">
        <v>14058</v>
      </c>
      <c r="DI4021">
        <v>14058</v>
      </c>
      <c r="DJ4021">
        <v>14058</v>
      </c>
      <c r="DK4021">
        <v>14058</v>
      </c>
      <c r="DL4021">
        <v>14058</v>
      </c>
      <c r="DM4021">
        <v>14058</v>
      </c>
      <c r="DN4021">
        <v>14058</v>
      </c>
      <c r="DO4021">
        <v>14058</v>
      </c>
      <c r="DP4021">
        <v>14058</v>
      </c>
      <c r="DQ4021">
        <v>14058</v>
      </c>
      <c r="DR4021">
        <v>14058</v>
      </c>
      <c r="DS4021">
        <v>14058</v>
      </c>
      <c r="DT4021">
        <v>14058</v>
      </c>
      <c r="DU4021">
        <v>14058</v>
      </c>
      <c r="DV4021">
        <v>14058</v>
      </c>
      <c r="DW4021">
        <v>14058</v>
      </c>
      <c r="DX4021">
        <v>14058</v>
      </c>
      <c r="DY4021">
        <v>14058</v>
      </c>
      <c r="DZ4021">
        <v>14058</v>
      </c>
      <c r="EA4021">
        <v>14058</v>
      </c>
      <c r="EB4021">
        <v>14058</v>
      </c>
      <c r="EC4021">
        <v>14058</v>
      </c>
      <c r="ED4021">
        <v>14058</v>
      </c>
      <c r="EE4021">
        <v>14058</v>
      </c>
      <c r="EF4021">
        <v>14058</v>
      </c>
      <c r="EG4021">
        <v>14058</v>
      </c>
      <c r="EH4021">
        <v>14058</v>
      </c>
      <c r="EI4021">
        <v>14058</v>
      </c>
      <c r="EJ4021">
        <v>14058</v>
      </c>
      <c r="EK4021">
        <v>14058</v>
      </c>
      <c r="EL4021">
        <v>14058</v>
      </c>
      <c r="EM4021">
        <v>14058</v>
      </c>
      <c r="EN4021">
        <v>14058</v>
      </c>
      <c r="EO4021">
        <v>14058</v>
      </c>
      <c r="EP4021">
        <v>14058</v>
      </c>
      <c r="EQ4021">
        <v>14058</v>
      </c>
      <c r="ER4021">
        <v>14058</v>
      </c>
      <c r="ES4021">
        <v>14058</v>
      </c>
      <c r="ET4021">
        <v>14058</v>
      </c>
      <c r="EU4021">
        <v>14058</v>
      </c>
      <c r="EV4021">
        <v>14058</v>
      </c>
      <c r="EW4021">
        <v>14058</v>
      </c>
      <c r="EX4021">
        <v>14058</v>
      </c>
      <c r="EY4021">
        <v>14058</v>
      </c>
      <c r="EZ4021">
        <v>14058</v>
      </c>
      <c r="FA4021">
        <v>14058</v>
      </c>
      <c r="FB4021">
        <v>14058</v>
      </c>
      <c r="FC4021">
        <v>14058</v>
      </c>
      <c r="FD4021">
        <v>14058</v>
      </c>
      <c r="FE4021">
        <v>14058</v>
      </c>
      <c r="FF4021">
        <v>14058</v>
      </c>
      <c r="FG4021">
        <v>14058</v>
      </c>
      <c r="FH4021">
        <v>14058</v>
      </c>
    </row>
    <row r="4022" spans="1:164">
      <c r="A4022" t="s">
        <v>3503</v>
      </c>
      <c r="B4022" t="s">
        <v>2176</v>
      </c>
      <c r="C4022" s="23">
        <v>45486</v>
      </c>
      <c r="D4022" s="23">
        <v>45513</v>
      </c>
      <c r="E4022">
        <v>23</v>
      </c>
      <c r="F4022">
        <v>3415</v>
      </c>
      <c r="G4022" t="s">
        <v>2193</v>
      </c>
      <c r="BL4022">
        <v>15</v>
      </c>
      <c r="BM4022">
        <v>394</v>
      </c>
      <c r="BN4022">
        <v>1742</v>
      </c>
      <c r="BO4022">
        <v>1141</v>
      </c>
      <c r="BP4022">
        <v>123</v>
      </c>
    </row>
    <row r="4023" spans="1:164">
      <c r="A4023" t="s">
        <v>3503</v>
      </c>
      <c r="B4023" t="s">
        <v>2176</v>
      </c>
      <c r="C4023" s="23">
        <v>45486</v>
      </c>
      <c r="D4023" s="23">
        <v>45513</v>
      </c>
      <c r="E4023">
        <v>23</v>
      </c>
      <c r="F4023">
        <v>3415</v>
      </c>
      <c r="G4023" t="s">
        <v>2195</v>
      </c>
      <c r="BL4023">
        <v>15</v>
      </c>
      <c r="BM4023">
        <v>409</v>
      </c>
      <c r="BN4023">
        <v>2151</v>
      </c>
      <c r="BO4023">
        <v>3292</v>
      </c>
      <c r="BP4023">
        <v>3415</v>
      </c>
      <c r="BQ4023">
        <v>3415</v>
      </c>
      <c r="BR4023">
        <v>3415</v>
      </c>
      <c r="BS4023">
        <v>3415</v>
      </c>
      <c r="BT4023">
        <v>3415</v>
      </c>
      <c r="BU4023">
        <v>3415</v>
      </c>
      <c r="BV4023">
        <v>3415</v>
      </c>
      <c r="BW4023">
        <v>3415</v>
      </c>
      <c r="BX4023">
        <v>3415</v>
      </c>
      <c r="BY4023">
        <v>3415</v>
      </c>
      <c r="BZ4023">
        <v>3415</v>
      </c>
      <c r="CA4023">
        <v>3415</v>
      </c>
      <c r="CB4023">
        <v>3415</v>
      </c>
      <c r="CC4023">
        <v>3415</v>
      </c>
      <c r="CD4023">
        <v>3415</v>
      </c>
      <c r="CE4023">
        <v>3415</v>
      </c>
      <c r="CF4023">
        <v>3415</v>
      </c>
      <c r="CG4023">
        <v>3415</v>
      </c>
      <c r="CH4023">
        <v>3415</v>
      </c>
      <c r="CI4023">
        <v>3415</v>
      </c>
      <c r="CJ4023">
        <v>3415</v>
      </c>
      <c r="CK4023">
        <v>3415</v>
      </c>
      <c r="CL4023">
        <v>3415</v>
      </c>
      <c r="CM4023">
        <v>3415</v>
      </c>
      <c r="CN4023">
        <v>3415</v>
      </c>
      <c r="CO4023">
        <v>3415</v>
      </c>
      <c r="CP4023">
        <v>3415</v>
      </c>
      <c r="CQ4023">
        <v>3415</v>
      </c>
      <c r="CR4023">
        <v>3415</v>
      </c>
      <c r="CS4023">
        <v>3415</v>
      </c>
      <c r="CT4023">
        <v>3415</v>
      </c>
      <c r="CU4023">
        <v>3415</v>
      </c>
      <c r="CV4023">
        <v>3415</v>
      </c>
      <c r="CW4023">
        <v>3415</v>
      </c>
      <c r="CX4023">
        <v>3415</v>
      </c>
      <c r="CY4023">
        <v>3415</v>
      </c>
      <c r="CZ4023">
        <v>3415</v>
      </c>
      <c r="DA4023">
        <v>3415</v>
      </c>
      <c r="DB4023">
        <v>3415</v>
      </c>
      <c r="DC4023">
        <v>3415</v>
      </c>
      <c r="DD4023">
        <v>3415</v>
      </c>
      <c r="DE4023">
        <v>3415</v>
      </c>
      <c r="DF4023">
        <v>3415</v>
      </c>
      <c r="DG4023">
        <v>3415</v>
      </c>
      <c r="DH4023">
        <v>3415</v>
      </c>
      <c r="DI4023">
        <v>3415</v>
      </c>
      <c r="DJ4023">
        <v>3415</v>
      </c>
      <c r="DK4023">
        <v>3415</v>
      </c>
      <c r="DL4023">
        <v>3415</v>
      </c>
      <c r="DM4023">
        <v>3415</v>
      </c>
      <c r="DN4023">
        <v>3415</v>
      </c>
      <c r="DO4023">
        <v>3415</v>
      </c>
      <c r="DP4023">
        <v>3415</v>
      </c>
      <c r="DQ4023">
        <v>3415</v>
      </c>
      <c r="DR4023">
        <v>3415</v>
      </c>
      <c r="DS4023">
        <v>3415</v>
      </c>
      <c r="DT4023">
        <v>3415</v>
      </c>
      <c r="DU4023">
        <v>3415</v>
      </c>
      <c r="DV4023">
        <v>3415</v>
      </c>
      <c r="DW4023">
        <v>3415</v>
      </c>
      <c r="DX4023">
        <v>3415</v>
      </c>
      <c r="DY4023">
        <v>3415</v>
      </c>
      <c r="DZ4023">
        <v>3415</v>
      </c>
      <c r="EA4023">
        <v>3415</v>
      </c>
      <c r="EB4023">
        <v>3415</v>
      </c>
      <c r="EC4023">
        <v>3415</v>
      </c>
      <c r="ED4023">
        <v>3415</v>
      </c>
      <c r="EE4023">
        <v>3415</v>
      </c>
      <c r="EF4023">
        <v>3415</v>
      </c>
      <c r="EG4023">
        <v>3415</v>
      </c>
      <c r="EH4023">
        <v>3415</v>
      </c>
      <c r="EI4023">
        <v>3415</v>
      </c>
      <c r="EJ4023">
        <v>3415</v>
      </c>
      <c r="EK4023">
        <v>3415</v>
      </c>
      <c r="EL4023">
        <v>3415</v>
      </c>
      <c r="EM4023">
        <v>3415</v>
      </c>
      <c r="EN4023">
        <v>3415</v>
      </c>
      <c r="EO4023">
        <v>3415</v>
      </c>
      <c r="EP4023">
        <v>3415</v>
      </c>
      <c r="EQ4023">
        <v>3415</v>
      </c>
      <c r="ER4023">
        <v>3415</v>
      </c>
      <c r="ES4023">
        <v>3415</v>
      </c>
      <c r="ET4023">
        <v>3415</v>
      </c>
      <c r="EU4023">
        <v>3415</v>
      </c>
      <c r="EV4023">
        <v>3415</v>
      </c>
      <c r="EW4023">
        <v>3415</v>
      </c>
      <c r="EX4023">
        <v>3415</v>
      </c>
      <c r="EY4023">
        <v>3415</v>
      </c>
      <c r="EZ4023">
        <v>3415</v>
      </c>
      <c r="FA4023">
        <v>3415</v>
      </c>
      <c r="FB4023">
        <v>3415</v>
      </c>
      <c r="FC4023">
        <v>3415</v>
      </c>
      <c r="FD4023">
        <v>3415</v>
      </c>
      <c r="FE4023">
        <v>3415</v>
      </c>
      <c r="FF4023">
        <v>3415</v>
      </c>
      <c r="FG4023">
        <v>3415</v>
      </c>
      <c r="FH4023">
        <v>3415</v>
      </c>
    </row>
    <row r="4024" spans="1:164">
      <c r="A4024" t="s">
        <v>3504</v>
      </c>
      <c r="B4024" t="s">
        <v>2178</v>
      </c>
      <c r="C4024" s="23">
        <v>45547</v>
      </c>
      <c r="D4024" s="23">
        <v>45588</v>
      </c>
      <c r="E4024">
        <v>36</v>
      </c>
      <c r="F4024">
        <v>4448</v>
      </c>
      <c r="G4024" t="s">
        <v>2193</v>
      </c>
      <c r="BU4024">
        <v>676</v>
      </c>
      <c r="BV4024">
        <v>1213</v>
      </c>
      <c r="BW4024">
        <v>978</v>
      </c>
      <c r="BX4024">
        <v>745</v>
      </c>
      <c r="BY4024">
        <v>507</v>
      </c>
      <c r="BZ4024">
        <v>265</v>
      </c>
      <c r="CA4024">
        <v>63</v>
      </c>
    </row>
    <row r="4025" spans="1:164">
      <c r="A4025" t="s">
        <v>3504</v>
      </c>
      <c r="B4025" t="s">
        <v>2178</v>
      </c>
      <c r="C4025" s="23">
        <v>45547</v>
      </c>
      <c r="D4025" s="23">
        <v>45588</v>
      </c>
      <c r="E4025">
        <v>36</v>
      </c>
      <c r="F4025">
        <v>4448</v>
      </c>
      <c r="G4025" t="s">
        <v>2195</v>
      </c>
      <c r="BU4025">
        <v>676</v>
      </c>
      <c r="BV4025">
        <v>1890</v>
      </c>
      <c r="BW4025">
        <v>2868</v>
      </c>
      <c r="BX4025">
        <v>3613</v>
      </c>
      <c r="BY4025">
        <v>4120</v>
      </c>
      <c r="BZ4025">
        <v>4385</v>
      </c>
      <c r="CA4025">
        <v>4448</v>
      </c>
      <c r="CB4025">
        <v>4448</v>
      </c>
      <c r="CC4025">
        <v>4448</v>
      </c>
      <c r="CD4025">
        <v>4448</v>
      </c>
      <c r="CE4025">
        <v>4448</v>
      </c>
      <c r="CF4025">
        <v>4448</v>
      </c>
      <c r="CG4025">
        <v>4448</v>
      </c>
      <c r="CH4025">
        <v>4448</v>
      </c>
      <c r="CI4025">
        <v>4448</v>
      </c>
      <c r="CJ4025">
        <v>4448</v>
      </c>
      <c r="CK4025">
        <v>4448</v>
      </c>
      <c r="CL4025">
        <v>4448</v>
      </c>
      <c r="CM4025">
        <v>4448</v>
      </c>
      <c r="CN4025">
        <v>4448</v>
      </c>
      <c r="CO4025">
        <v>4448</v>
      </c>
      <c r="CP4025">
        <v>4448</v>
      </c>
      <c r="CQ4025">
        <v>4448</v>
      </c>
      <c r="CR4025">
        <v>4448</v>
      </c>
      <c r="CS4025">
        <v>4448</v>
      </c>
      <c r="CT4025">
        <v>4448</v>
      </c>
      <c r="CU4025">
        <v>4448</v>
      </c>
      <c r="CV4025">
        <v>4448</v>
      </c>
      <c r="CW4025">
        <v>4448</v>
      </c>
      <c r="CX4025">
        <v>4448</v>
      </c>
      <c r="CY4025">
        <v>4448</v>
      </c>
      <c r="CZ4025">
        <v>4448</v>
      </c>
      <c r="DA4025">
        <v>4448</v>
      </c>
      <c r="DB4025">
        <v>4448</v>
      </c>
      <c r="DC4025">
        <v>4448</v>
      </c>
      <c r="DD4025">
        <v>4448</v>
      </c>
      <c r="DE4025">
        <v>4448</v>
      </c>
      <c r="DF4025">
        <v>4448</v>
      </c>
      <c r="DG4025">
        <v>4448</v>
      </c>
      <c r="DH4025">
        <v>4448</v>
      </c>
      <c r="DI4025">
        <v>4448</v>
      </c>
      <c r="DJ4025">
        <v>4448</v>
      </c>
      <c r="DK4025">
        <v>4448</v>
      </c>
      <c r="DL4025">
        <v>4448</v>
      </c>
      <c r="DM4025">
        <v>4448</v>
      </c>
      <c r="DN4025">
        <v>4448</v>
      </c>
      <c r="DO4025">
        <v>4448</v>
      </c>
      <c r="DP4025">
        <v>4448</v>
      </c>
      <c r="DQ4025">
        <v>4448</v>
      </c>
      <c r="DR4025">
        <v>4448</v>
      </c>
      <c r="DS4025">
        <v>4448</v>
      </c>
      <c r="DT4025">
        <v>4448</v>
      </c>
      <c r="DU4025">
        <v>4448</v>
      </c>
      <c r="DV4025">
        <v>4448</v>
      </c>
      <c r="DW4025">
        <v>4448</v>
      </c>
      <c r="DX4025">
        <v>4448</v>
      </c>
      <c r="DY4025">
        <v>4448</v>
      </c>
      <c r="DZ4025">
        <v>4448</v>
      </c>
      <c r="EA4025">
        <v>4448</v>
      </c>
      <c r="EB4025">
        <v>4448</v>
      </c>
      <c r="EC4025">
        <v>4448</v>
      </c>
      <c r="ED4025">
        <v>4448</v>
      </c>
      <c r="EE4025">
        <v>4448</v>
      </c>
      <c r="EF4025">
        <v>4448</v>
      </c>
      <c r="EG4025">
        <v>4448</v>
      </c>
      <c r="EH4025">
        <v>4448</v>
      </c>
      <c r="EI4025">
        <v>4448</v>
      </c>
      <c r="EJ4025">
        <v>4448</v>
      </c>
      <c r="EK4025">
        <v>4448</v>
      </c>
      <c r="EL4025">
        <v>4448</v>
      </c>
      <c r="EM4025">
        <v>4448</v>
      </c>
      <c r="EN4025">
        <v>4448</v>
      </c>
      <c r="EO4025">
        <v>4448</v>
      </c>
      <c r="EP4025">
        <v>4448</v>
      </c>
      <c r="EQ4025">
        <v>4448</v>
      </c>
      <c r="ER4025">
        <v>4448</v>
      </c>
      <c r="ES4025">
        <v>4448</v>
      </c>
      <c r="ET4025">
        <v>4448</v>
      </c>
      <c r="EU4025">
        <v>4448</v>
      </c>
      <c r="EV4025">
        <v>4448</v>
      </c>
      <c r="EW4025">
        <v>4448</v>
      </c>
      <c r="EX4025">
        <v>4448</v>
      </c>
      <c r="EY4025">
        <v>4448</v>
      </c>
      <c r="EZ4025">
        <v>4448</v>
      </c>
      <c r="FA4025">
        <v>4448</v>
      </c>
      <c r="FB4025">
        <v>4448</v>
      </c>
      <c r="FC4025">
        <v>4448</v>
      </c>
      <c r="FD4025">
        <v>4448</v>
      </c>
      <c r="FE4025">
        <v>4448</v>
      </c>
      <c r="FF4025">
        <v>4448</v>
      </c>
      <c r="FG4025">
        <v>4448</v>
      </c>
      <c r="FH4025">
        <v>4448</v>
      </c>
    </row>
    <row r="4026" spans="1:164">
      <c r="A4026" t="s">
        <v>3505</v>
      </c>
      <c r="B4026" t="s">
        <v>2180</v>
      </c>
      <c r="C4026" s="23">
        <v>45588</v>
      </c>
      <c r="D4026" s="23">
        <v>45624</v>
      </c>
      <c r="E4026">
        <v>31</v>
      </c>
      <c r="F4026">
        <v>6195</v>
      </c>
      <c r="G4026" t="s">
        <v>2193</v>
      </c>
      <c r="CA4026">
        <v>1243</v>
      </c>
      <c r="CB4026">
        <v>1831</v>
      </c>
      <c r="CC4026">
        <v>1431</v>
      </c>
      <c r="CD4026">
        <v>966</v>
      </c>
      <c r="CE4026">
        <v>569</v>
      </c>
      <c r="CF4026">
        <v>156</v>
      </c>
    </row>
    <row r="4027" spans="1:164">
      <c r="A4027" t="s">
        <v>3505</v>
      </c>
      <c r="B4027" t="s">
        <v>2180</v>
      </c>
      <c r="C4027" s="23">
        <v>45588</v>
      </c>
      <c r="D4027" s="23">
        <v>45624</v>
      </c>
      <c r="E4027">
        <v>31</v>
      </c>
      <c r="F4027">
        <v>6195</v>
      </c>
      <c r="G4027" t="s">
        <v>2195</v>
      </c>
      <c r="CA4027">
        <v>1243</v>
      </c>
      <c r="CB4027">
        <v>3074</v>
      </c>
      <c r="CC4027">
        <v>4504</v>
      </c>
      <c r="CD4027">
        <v>5470</v>
      </c>
      <c r="CE4027">
        <v>6039</v>
      </c>
      <c r="CF4027">
        <v>6195</v>
      </c>
      <c r="CG4027">
        <v>6195</v>
      </c>
      <c r="CH4027">
        <v>6195</v>
      </c>
      <c r="CI4027">
        <v>6195</v>
      </c>
      <c r="CJ4027">
        <v>6195</v>
      </c>
      <c r="CK4027">
        <v>6195</v>
      </c>
      <c r="CL4027">
        <v>6195</v>
      </c>
      <c r="CM4027">
        <v>6195</v>
      </c>
      <c r="CN4027">
        <v>6195</v>
      </c>
      <c r="CO4027">
        <v>6195</v>
      </c>
      <c r="CP4027">
        <v>6195</v>
      </c>
      <c r="CQ4027">
        <v>6195</v>
      </c>
      <c r="CR4027">
        <v>6195</v>
      </c>
      <c r="CS4027">
        <v>6195</v>
      </c>
      <c r="CT4027">
        <v>6195</v>
      </c>
      <c r="CU4027">
        <v>6195</v>
      </c>
      <c r="CV4027">
        <v>6195</v>
      </c>
      <c r="CW4027">
        <v>6195</v>
      </c>
      <c r="CX4027">
        <v>6195</v>
      </c>
      <c r="CY4027">
        <v>6195</v>
      </c>
      <c r="CZ4027">
        <v>6195</v>
      </c>
      <c r="DA4027">
        <v>6195</v>
      </c>
      <c r="DB4027">
        <v>6195</v>
      </c>
      <c r="DC4027">
        <v>6195</v>
      </c>
      <c r="DD4027">
        <v>6195</v>
      </c>
      <c r="DE4027">
        <v>6195</v>
      </c>
      <c r="DF4027">
        <v>6195</v>
      </c>
      <c r="DG4027">
        <v>6195</v>
      </c>
      <c r="DH4027">
        <v>6195</v>
      </c>
      <c r="DI4027">
        <v>6195</v>
      </c>
      <c r="DJ4027">
        <v>6195</v>
      </c>
      <c r="DK4027">
        <v>6195</v>
      </c>
      <c r="DL4027">
        <v>6195</v>
      </c>
      <c r="DM4027">
        <v>6195</v>
      </c>
      <c r="DN4027">
        <v>6195</v>
      </c>
      <c r="DO4027">
        <v>6195</v>
      </c>
      <c r="DP4027">
        <v>6195</v>
      </c>
      <c r="DQ4027">
        <v>6195</v>
      </c>
      <c r="DR4027">
        <v>6195</v>
      </c>
      <c r="DS4027">
        <v>6195</v>
      </c>
      <c r="DT4027">
        <v>6195</v>
      </c>
      <c r="DU4027">
        <v>6195</v>
      </c>
      <c r="DV4027">
        <v>6195</v>
      </c>
      <c r="DW4027">
        <v>6195</v>
      </c>
      <c r="DX4027">
        <v>6195</v>
      </c>
      <c r="DY4027">
        <v>6195</v>
      </c>
      <c r="DZ4027">
        <v>6195</v>
      </c>
      <c r="EA4027">
        <v>6195</v>
      </c>
      <c r="EB4027">
        <v>6195</v>
      </c>
      <c r="EC4027">
        <v>6195</v>
      </c>
      <c r="ED4027">
        <v>6195</v>
      </c>
      <c r="EE4027">
        <v>6195</v>
      </c>
      <c r="EF4027">
        <v>6195</v>
      </c>
      <c r="EG4027">
        <v>6195</v>
      </c>
      <c r="EH4027">
        <v>6195</v>
      </c>
      <c r="EI4027">
        <v>6195</v>
      </c>
      <c r="EJ4027">
        <v>6195</v>
      </c>
      <c r="EK4027">
        <v>6195</v>
      </c>
      <c r="EL4027">
        <v>6195</v>
      </c>
      <c r="EM4027">
        <v>6195</v>
      </c>
      <c r="EN4027">
        <v>6195</v>
      </c>
      <c r="EO4027">
        <v>6195</v>
      </c>
      <c r="EP4027">
        <v>6195</v>
      </c>
      <c r="EQ4027">
        <v>6195</v>
      </c>
      <c r="ER4027">
        <v>6195</v>
      </c>
      <c r="ES4027">
        <v>6195</v>
      </c>
      <c r="ET4027">
        <v>6195</v>
      </c>
      <c r="EU4027">
        <v>6195</v>
      </c>
      <c r="EV4027">
        <v>6195</v>
      </c>
      <c r="EW4027">
        <v>6195</v>
      </c>
      <c r="EX4027">
        <v>6195</v>
      </c>
      <c r="EY4027">
        <v>6195</v>
      </c>
      <c r="EZ4027">
        <v>6195</v>
      </c>
      <c r="FA4027">
        <v>6195</v>
      </c>
      <c r="FB4027">
        <v>6195</v>
      </c>
      <c r="FC4027">
        <v>6195</v>
      </c>
      <c r="FD4027">
        <v>6195</v>
      </c>
      <c r="FE4027">
        <v>6195</v>
      </c>
      <c r="FF4027">
        <v>6195</v>
      </c>
      <c r="FG4027">
        <v>6195</v>
      </c>
      <c r="FH4027">
        <v>6195</v>
      </c>
    </row>
    <row r="4028" spans="1:164">
      <c r="A4028" t="s">
        <v>3122</v>
      </c>
      <c r="C4028" s="23">
        <v>45588</v>
      </c>
      <c r="D4028" s="23">
        <v>45643</v>
      </c>
      <c r="E4028">
        <v>47</v>
      </c>
      <c r="F4028">
        <v>16065</v>
      </c>
      <c r="G4028" t="s">
        <v>2193</v>
      </c>
      <c r="CA4028">
        <v>2840</v>
      </c>
      <c r="CB4028">
        <v>4292</v>
      </c>
      <c r="CC4028">
        <v>3246</v>
      </c>
      <c r="CD4028">
        <v>1888</v>
      </c>
      <c r="CE4028">
        <v>1420</v>
      </c>
      <c r="CF4028">
        <v>1049</v>
      </c>
      <c r="CG4028">
        <v>676</v>
      </c>
      <c r="CH4028">
        <v>571</v>
      </c>
      <c r="CI4028">
        <v>82</v>
      </c>
    </row>
    <row r="4029" spans="1:164">
      <c r="A4029" t="s">
        <v>3122</v>
      </c>
      <c r="C4029" s="23">
        <v>45588</v>
      </c>
      <c r="D4029" s="23">
        <v>45643</v>
      </c>
      <c r="E4029">
        <v>47</v>
      </c>
      <c r="F4029">
        <v>16065</v>
      </c>
      <c r="G4029" t="s">
        <v>2195</v>
      </c>
      <c r="CA4029">
        <v>2840</v>
      </c>
      <c r="CB4029">
        <v>7132</v>
      </c>
      <c r="CC4029">
        <v>10378</v>
      </c>
      <c r="CD4029">
        <v>12266</v>
      </c>
      <c r="CE4029">
        <v>13686</v>
      </c>
      <c r="CF4029">
        <v>14735</v>
      </c>
      <c r="CG4029">
        <v>15412</v>
      </c>
      <c r="CH4029">
        <v>15983</v>
      </c>
      <c r="CI4029">
        <v>16065</v>
      </c>
      <c r="CJ4029">
        <v>16065</v>
      </c>
      <c r="CK4029">
        <v>16065</v>
      </c>
      <c r="CL4029">
        <v>16065</v>
      </c>
      <c r="CM4029">
        <v>16065</v>
      </c>
      <c r="CN4029">
        <v>16065</v>
      </c>
      <c r="CO4029">
        <v>16065</v>
      </c>
      <c r="CP4029">
        <v>16065</v>
      </c>
      <c r="CQ4029">
        <v>16065</v>
      </c>
      <c r="CR4029">
        <v>16065</v>
      </c>
      <c r="CS4029">
        <v>16065</v>
      </c>
      <c r="CT4029">
        <v>16065</v>
      </c>
      <c r="CU4029">
        <v>16065</v>
      </c>
      <c r="CV4029">
        <v>16065</v>
      </c>
      <c r="CW4029">
        <v>16065</v>
      </c>
      <c r="CX4029">
        <v>16065</v>
      </c>
      <c r="CY4029">
        <v>16065</v>
      </c>
      <c r="CZ4029">
        <v>16065</v>
      </c>
      <c r="DA4029">
        <v>16065</v>
      </c>
      <c r="DB4029">
        <v>16065</v>
      </c>
      <c r="DC4029">
        <v>16065</v>
      </c>
      <c r="DD4029">
        <v>16065</v>
      </c>
      <c r="DE4029">
        <v>16065</v>
      </c>
      <c r="DF4029">
        <v>16065</v>
      </c>
      <c r="DG4029">
        <v>16065</v>
      </c>
      <c r="DH4029">
        <v>16065</v>
      </c>
      <c r="DI4029">
        <v>16065</v>
      </c>
      <c r="DJ4029">
        <v>16065</v>
      </c>
      <c r="DK4029">
        <v>16065</v>
      </c>
      <c r="DL4029">
        <v>16065</v>
      </c>
      <c r="DM4029">
        <v>16065</v>
      </c>
      <c r="DN4029">
        <v>16065</v>
      </c>
      <c r="DO4029">
        <v>16065</v>
      </c>
      <c r="DP4029">
        <v>16065</v>
      </c>
      <c r="DQ4029">
        <v>16065</v>
      </c>
      <c r="DR4029">
        <v>16065</v>
      </c>
      <c r="DS4029">
        <v>16065</v>
      </c>
      <c r="DT4029">
        <v>16065</v>
      </c>
      <c r="DU4029">
        <v>16065</v>
      </c>
      <c r="DV4029">
        <v>16065</v>
      </c>
      <c r="DW4029">
        <v>16065</v>
      </c>
      <c r="DX4029">
        <v>16065</v>
      </c>
      <c r="DY4029">
        <v>16065</v>
      </c>
      <c r="DZ4029">
        <v>16065</v>
      </c>
      <c r="EA4029">
        <v>16065</v>
      </c>
      <c r="EB4029">
        <v>16065</v>
      </c>
      <c r="EC4029">
        <v>16065</v>
      </c>
      <c r="ED4029">
        <v>16065</v>
      </c>
      <c r="EE4029">
        <v>16065</v>
      </c>
      <c r="EF4029">
        <v>16065</v>
      </c>
      <c r="EG4029">
        <v>16065</v>
      </c>
      <c r="EH4029">
        <v>16065</v>
      </c>
      <c r="EI4029">
        <v>16065</v>
      </c>
      <c r="EJ4029">
        <v>16065</v>
      </c>
      <c r="EK4029">
        <v>16065</v>
      </c>
      <c r="EL4029">
        <v>16065</v>
      </c>
      <c r="EM4029">
        <v>16065</v>
      </c>
      <c r="EN4029">
        <v>16065</v>
      </c>
      <c r="EO4029">
        <v>16065</v>
      </c>
      <c r="EP4029">
        <v>16065</v>
      </c>
      <c r="EQ4029">
        <v>16065</v>
      </c>
      <c r="ER4029">
        <v>16065</v>
      </c>
      <c r="ES4029">
        <v>16065</v>
      </c>
      <c r="ET4029">
        <v>16065</v>
      </c>
      <c r="EU4029">
        <v>16065</v>
      </c>
      <c r="EV4029">
        <v>16065</v>
      </c>
      <c r="EW4029">
        <v>16065</v>
      </c>
      <c r="EX4029">
        <v>16065</v>
      </c>
      <c r="EY4029">
        <v>16065</v>
      </c>
      <c r="EZ4029">
        <v>16065</v>
      </c>
      <c r="FA4029">
        <v>16065</v>
      </c>
      <c r="FB4029">
        <v>16065</v>
      </c>
      <c r="FC4029">
        <v>16065</v>
      </c>
      <c r="FD4029">
        <v>16065</v>
      </c>
      <c r="FE4029">
        <v>16065</v>
      </c>
      <c r="FF4029">
        <v>16065</v>
      </c>
      <c r="FG4029">
        <v>16065</v>
      </c>
      <c r="FH4029">
        <v>16065</v>
      </c>
    </row>
    <row r="4030" spans="1:164">
      <c r="A4030" t="s">
        <v>3506</v>
      </c>
      <c r="B4030" t="s">
        <v>2182</v>
      </c>
      <c r="C4030" s="23">
        <v>45588</v>
      </c>
      <c r="D4030" s="23">
        <v>45643</v>
      </c>
      <c r="E4030">
        <v>47</v>
      </c>
      <c r="F4030">
        <v>6010</v>
      </c>
      <c r="G4030" t="s">
        <v>2193</v>
      </c>
      <c r="CA4030">
        <v>808</v>
      </c>
      <c r="CB4030">
        <v>1322</v>
      </c>
      <c r="CC4030">
        <v>1062</v>
      </c>
      <c r="CD4030">
        <v>931</v>
      </c>
      <c r="CE4030">
        <v>743</v>
      </c>
      <c r="CF4030">
        <v>544</v>
      </c>
      <c r="CG4030">
        <v>381</v>
      </c>
      <c r="CH4030">
        <v>187</v>
      </c>
      <c r="CI4030">
        <v>32</v>
      </c>
    </row>
    <row r="4031" spans="1:164">
      <c r="A4031" t="s">
        <v>3506</v>
      </c>
      <c r="B4031" t="s">
        <v>2182</v>
      </c>
      <c r="C4031" s="23">
        <v>45588</v>
      </c>
      <c r="D4031" s="23">
        <v>45643</v>
      </c>
      <c r="E4031">
        <v>47</v>
      </c>
      <c r="F4031">
        <v>6010</v>
      </c>
      <c r="G4031" t="s">
        <v>2195</v>
      </c>
      <c r="CA4031">
        <v>808</v>
      </c>
      <c r="CB4031">
        <v>2130</v>
      </c>
      <c r="CC4031">
        <v>3192</v>
      </c>
      <c r="CD4031">
        <v>4123</v>
      </c>
      <c r="CE4031">
        <v>4866</v>
      </c>
      <c r="CF4031">
        <v>5410</v>
      </c>
      <c r="CG4031">
        <v>5791</v>
      </c>
      <c r="CH4031">
        <v>5978</v>
      </c>
      <c r="CI4031">
        <v>6010</v>
      </c>
      <c r="CJ4031">
        <v>6010</v>
      </c>
      <c r="CK4031">
        <v>6010</v>
      </c>
      <c r="CL4031">
        <v>6010</v>
      </c>
      <c r="CM4031">
        <v>6010</v>
      </c>
      <c r="CN4031">
        <v>6010</v>
      </c>
      <c r="CO4031">
        <v>6010</v>
      </c>
      <c r="CP4031">
        <v>6010</v>
      </c>
      <c r="CQ4031">
        <v>6010</v>
      </c>
      <c r="CR4031">
        <v>6010</v>
      </c>
      <c r="CS4031">
        <v>6010</v>
      </c>
      <c r="CT4031">
        <v>6010</v>
      </c>
      <c r="CU4031">
        <v>6010</v>
      </c>
      <c r="CV4031">
        <v>6010</v>
      </c>
      <c r="CW4031">
        <v>6010</v>
      </c>
      <c r="CX4031">
        <v>6010</v>
      </c>
      <c r="CY4031">
        <v>6010</v>
      </c>
      <c r="CZ4031">
        <v>6010</v>
      </c>
      <c r="DA4031">
        <v>6010</v>
      </c>
      <c r="DB4031">
        <v>6010</v>
      </c>
      <c r="DC4031">
        <v>6010</v>
      </c>
      <c r="DD4031">
        <v>6010</v>
      </c>
      <c r="DE4031">
        <v>6010</v>
      </c>
      <c r="DF4031">
        <v>6010</v>
      </c>
      <c r="DG4031">
        <v>6010</v>
      </c>
      <c r="DH4031">
        <v>6010</v>
      </c>
      <c r="DI4031">
        <v>6010</v>
      </c>
      <c r="DJ4031">
        <v>6010</v>
      </c>
      <c r="DK4031">
        <v>6010</v>
      </c>
      <c r="DL4031">
        <v>6010</v>
      </c>
      <c r="DM4031">
        <v>6010</v>
      </c>
      <c r="DN4031">
        <v>6010</v>
      </c>
      <c r="DO4031">
        <v>6010</v>
      </c>
      <c r="DP4031">
        <v>6010</v>
      </c>
      <c r="DQ4031">
        <v>6010</v>
      </c>
      <c r="DR4031">
        <v>6010</v>
      </c>
      <c r="DS4031">
        <v>6010</v>
      </c>
      <c r="DT4031">
        <v>6010</v>
      </c>
      <c r="DU4031">
        <v>6010</v>
      </c>
      <c r="DV4031">
        <v>6010</v>
      </c>
      <c r="DW4031">
        <v>6010</v>
      </c>
      <c r="DX4031">
        <v>6010</v>
      </c>
      <c r="DY4031">
        <v>6010</v>
      </c>
      <c r="DZ4031">
        <v>6010</v>
      </c>
      <c r="EA4031">
        <v>6010</v>
      </c>
      <c r="EB4031">
        <v>6010</v>
      </c>
      <c r="EC4031">
        <v>6010</v>
      </c>
      <c r="ED4031">
        <v>6010</v>
      </c>
      <c r="EE4031">
        <v>6010</v>
      </c>
      <c r="EF4031">
        <v>6010</v>
      </c>
      <c r="EG4031">
        <v>6010</v>
      </c>
      <c r="EH4031">
        <v>6010</v>
      </c>
      <c r="EI4031">
        <v>6010</v>
      </c>
      <c r="EJ4031">
        <v>6010</v>
      </c>
      <c r="EK4031">
        <v>6010</v>
      </c>
      <c r="EL4031">
        <v>6010</v>
      </c>
      <c r="EM4031">
        <v>6010</v>
      </c>
      <c r="EN4031">
        <v>6010</v>
      </c>
      <c r="EO4031">
        <v>6010</v>
      </c>
      <c r="EP4031">
        <v>6010</v>
      </c>
      <c r="EQ4031">
        <v>6010</v>
      </c>
      <c r="ER4031">
        <v>6010</v>
      </c>
      <c r="ES4031">
        <v>6010</v>
      </c>
      <c r="ET4031">
        <v>6010</v>
      </c>
      <c r="EU4031">
        <v>6010</v>
      </c>
      <c r="EV4031">
        <v>6010</v>
      </c>
      <c r="EW4031">
        <v>6010</v>
      </c>
      <c r="EX4031">
        <v>6010</v>
      </c>
      <c r="EY4031">
        <v>6010</v>
      </c>
      <c r="EZ4031">
        <v>6010</v>
      </c>
      <c r="FA4031">
        <v>6010</v>
      </c>
      <c r="FB4031">
        <v>6010</v>
      </c>
      <c r="FC4031">
        <v>6010</v>
      </c>
      <c r="FD4031">
        <v>6010</v>
      </c>
      <c r="FE4031">
        <v>6010</v>
      </c>
      <c r="FF4031">
        <v>6010</v>
      </c>
      <c r="FG4031">
        <v>6010</v>
      </c>
      <c r="FH4031">
        <v>6010</v>
      </c>
    </row>
    <row r="4032" spans="1:164">
      <c r="A4032" t="s">
        <v>3507</v>
      </c>
      <c r="B4032" t="s">
        <v>2184</v>
      </c>
      <c r="C4032" s="23">
        <v>45588</v>
      </c>
      <c r="D4032" s="23">
        <v>45607</v>
      </c>
      <c r="E4032">
        <v>16</v>
      </c>
      <c r="F4032">
        <v>2043</v>
      </c>
      <c r="G4032" t="s">
        <v>2193</v>
      </c>
      <c r="CA4032">
        <v>773</v>
      </c>
      <c r="CB4032">
        <v>900</v>
      </c>
      <c r="CC4032">
        <v>360</v>
      </c>
      <c r="CD4032">
        <v>9</v>
      </c>
    </row>
    <row r="4033" spans="1:164">
      <c r="A4033" t="s">
        <v>3507</v>
      </c>
      <c r="B4033" t="s">
        <v>2184</v>
      </c>
      <c r="C4033" s="23">
        <v>45588</v>
      </c>
      <c r="D4033" s="23">
        <v>45607</v>
      </c>
      <c r="E4033">
        <v>16</v>
      </c>
      <c r="F4033">
        <v>2043</v>
      </c>
      <c r="G4033" t="s">
        <v>2195</v>
      </c>
      <c r="CA4033">
        <v>773</v>
      </c>
      <c r="CB4033">
        <v>1673</v>
      </c>
      <c r="CC4033">
        <v>2034</v>
      </c>
      <c r="CD4033">
        <v>2043</v>
      </c>
      <c r="CE4033">
        <v>2043</v>
      </c>
      <c r="CF4033">
        <v>2043</v>
      </c>
      <c r="CG4033">
        <v>2043</v>
      </c>
      <c r="CH4033">
        <v>2043</v>
      </c>
      <c r="CI4033">
        <v>2043</v>
      </c>
      <c r="CJ4033">
        <v>2043</v>
      </c>
      <c r="CK4033">
        <v>2043</v>
      </c>
      <c r="CL4033">
        <v>2043</v>
      </c>
      <c r="CM4033">
        <v>2043</v>
      </c>
      <c r="CN4033">
        <v>2043</v>
      </c>
      <c r="CO4033">
        <v>2043</v>
      </c>
      <c r="CP4033">
        <v>2043</v>
      </c>
      <c r="CQ4033">
        <v>2043</v>
      </c>
      <c r="CR4033">
        <v>2043</v>
      </c>
      <c r="CS4033">
        <v>2043</v>
      </c>
      <c r="CT4033">
        <v>2043</v>
      </c>
      <c r="CU4033">
        <v>2043</v>
      </c>
      <c r="CV4033">
        <v>2043</v>
      </c>
      <c r="CW4033">
        <v>2043</v>
      </c>
      <c r="CX4033">
        <v>2043</v>
      </c>
      <c r="CY4033">
        <v>2043</v>
      </c>
      <c r="CZ4033">
        <v>2043</v>
      </c>
      <c r="DA4033">
        <v>2043</v>
      </c>
      <c r="DB4033">
        <v>2043</v>
      </c>
      <c r="DC4033">
        <v>2043</v>
      </c>
      <c r="DD4033">
        <v>2043</v>
      </c>
      <c r="DE4033">
        <v>2043</v>
      </c>
      <c r="DF4033">
        <v>2043</v>
      </c>
      <c r="DG4033">
        <v>2043</v>
      </c>
      <c r="DH4033">
        <v>2043</v>
      </c>
      <c r="DI4033">
        <v>2043</v>
      </c>
      <c r="DJ4033">
        <v>2043</v>
      </c>
      <c r="DK4033">
        <v>2043</v>
      </c>
      <c r="DL4033">
        <v>2043</v>
      </c>
      <c r="DM4033">
        <v>2043</v>
      </c>
      <c r="DN4033">
        <v>2043</v>
      </c>
      <c r="DO4033">
        <v>2043</v>
      </c>
      <c r="DP4033">
        <v>2043</v>
      </c>
      <c r="DQ4033">
        <v>2043</v>
      </c>
      <c r="DR4033">
        <v>2043</v>
      </c>
      <c r="DS4033">
        <v>2043</v>
      </c>
      <c r="DT4033">
        <v>2043</v>
      </c>
      <c r="DU4033">
        <v>2043</v>
      </c>
      <c r="DV4033">
        <v>2043</v>
      </c>
      <c r="DW4033">
        <v>2043</v>
      </c>
      <c r="DX4033">
        <v>2043</v>
      </c>
      <c r="DY4033">
        <v>2043</v>
      </c>
      <c r="DZ4033">
        <v>2043</v>
      </c>
      <c r="EA4033">
        <v>2043</v>
      </c>
      <c r="EB4033">
        <v>2043</v>
      </c>
      <c r="EC4033">
        <v>2043</v>
      </c>
      <c r="ED4033">
        <v>2043</v>
      </c>
      <c r="EE4033">
        <v>2043</v>
      </c>
      <c r="EF4033">
        <v>2043</v>
      </c>
      <c r="EG4033">
        <v>2043</v>
      </c>
      <c r="EH4033">
        <v>2043</v>
      </c>
      <c r="EI4033">
        <v>2043</v>
      </c>
      <c r="EJ4033">
        <v>2043</v>
      </c>
      <c r="EK4033">
        <v>2043</v>
      </c>
      <c r="EL4033">
        <v>2043</v>
      </c>
      <c r="EM4033">
        <v>2043</v>
      </c>
      <c r="EN4033">
        <v>2043</v>
      </c>
      <c r="EO4033">
        <v>2043</v>
      </c>
      <c r="EP4033">
        <v>2043</v>
      </c>
      <c r="EQ4033">
        <v>2043</v>
      </c>
      <c r="ER4033">
        <v>2043</v>
      </c>
      <c r="ES4033">
        <v>2043</v>
      </c>
      <c r="ET4033">
        <v>2043</v>
      </c>
      <c r="EU4033">
        <v>2043</v>
      </c>
      <c r="EV4033">
        <v>2043</v>
      </c>
      <c r="EW4033">
        <v>2043</v>
      </c>
      <c r="EX4033">
        <v>2043</v>
      </c>
      <c r="EY4033">
        <v>2043</v>
      </c>
      <c r="EZ4033">
        <v>2043</v>
      </c>
      <c r="FA4033">
        <v>2043</v>
      </c>
      <c r="FB4033">
        <v>2043</v>
      </c>
      <c r="FC4033">
        <v>2043</v>
      </c>
      <c r="FD4033">
        <v>2043</v>
      </c>
      <c r="FE4033">
        <v>2043</v>
      </c>
      <c r="FF4033">
        <v>2043</v>
      </c>
      <c r="FG4033">
        <v>2043</v>
      </c>
      <c r="FH4033">
        <v>2043</v>
      </c>
    </row>
    <row r="4034" spans="1:164">
      <c r="A4034" t="s">
        <v>3508</v>
      </c>
      <c r="B4034" t="s">
        <v>2186</v>
      </c>
      <c r="C4034" s="23">
        <v>45588</v>
      </c>
      <c r="D4034" s="23">
        <v>45607</v>
      </c>
      <c r="E4034">
        <v>16</v>
      </c>
      <c r="F4034">
        <v>2043</v>
      </c>
      <c r="G4034" t="s">
        <v>2193</v>
      </c>
      <c r="CA4034">
        <v>450</v>
      </c>
      <c r="CB4034">
        <v>774</v>
      </c>
      <c r="CC4034">
        <v>774</v>
      </c>
      <c r="CD4034">
        <v>46</v>
      </c>
    </row>
    <row r="4035" spans="1:164">
      <c r="A4035" t="s">
        <v>3508</v>
      </c>
      <c r="B4035" t="s">
        <v>2186</v>
      </c>
      <c r="C4035" s="23">
        <v>45588</v>
      </c>
      <c r="D4035" s="23">
        <v>45607</v>
      </c>
      <c r="E4035">
        <v>16</v>
      </c>
      <c r="F4035">
        <v>2043</v>
      </c>
      <c r="G4035" t="s">
        <v>2195</v>
      </c>
      <c r="CA4035">
        <v>450</v>
      </c>
      <c r="CB4035">
        <v>1224</v>
      </c>
      <c r="CC4035">
        <v>1997</v>
      </c>
      <c r="CD4035">
        <v>2043</v>
      </c>
      <c r="CE4035">
        <v>2043</v>
      </c>
      <c r="CF4035">
        <v>2043</v>
      </c>
      <c r="CG4035">
        <v>2043</v>
      </c>
      <c r="CH4035">
        <v>2043</v>
      </c>
      <c r="CI4035">
        <v>2043</v>
      </c>
      <c r="CJ4035">
        <v>2043</v>
      </c>
      <c r="CK4035">
        <v>2043</v>
      </c>
      <c r="CL4035">
        <v>2043</v>
      </c>
      <c r="CM4035">
        <v>2043</v>
      </c>
      <c r="CN4035">
        <v>2043</v>
      </c>
      <c r="CO4035">
        <v>2043</v>
      </c>
      <c r="CP4035">
        <v>2043</v>
      </c>
      <c r="CQ4035">
        <v>2043</v>
      </c>
      <c r="CR4035">
        <v>2043</v>
      </c>
      <c r="CS4035">
        <v>2043</v>
      </c>
      <c r="CT4035">
        <v>2043</v>
      </c>
      <c r="CU4035">
        <v>2043</v>
      </c>
      <c r="CV4035">
        <v>2043</v>
      </c>
      <c r="CW4035">
        <v>2043</v>
      </c>
      <c r="CX4035">
        <v>2043</v>
      </c>
      <c r="CY4035">
        <v>2043</v>
      </c>
      <c r="CZ4035">
        <v>2043</v>
      </c>
      <c r="DA4035">
        <v>2043</v>
      </c>
      <c r="DB4035">
        <v>2043</v>
      </c>
      <c r="DC4035">
        <v>2043</v>
      </c>
      <c r="DD4035">
        <v>2043</v>
      </c>
      <c r="DE4035">
        <v>2043</v>
      </c>
      <c r="DF4035">
        <v>2043</v>
      </c>
      <c r="DG4035">
        <v>2043</v>
      </c>
      <c r="DH4035">
        <v>2043</v>
      </c>
      <c r="DI4035">
        <v>2043</v>
      </c>
      <c r="DJ4035">
        <v>2043</v>
      </c>
      <c r="DK4035">
        <v>2043</v>
      </c>
      <c r="DL4035">
        <v>2043</v>
      </c>
      <c r="DM4035">
        <v>2043</v>
      </c>
      <c r="DN4035">
        <v>2043</v>
      </c>
      <c r="DO4035">
        <v>2043</v>
      </c>
      <c r="DP4035">
        <v>2043</v>
      </c>
      <c r="DQ4035">
        <v>2043</v>
      </c>
      <c r="DR4035">
        <v>2043</v>
      </c>
      <c r="DS4035">
        <v>2043</v>
      </c>
      <c r="DT4035">
        <v>2043</v>
      </c>
      <c r="DU4035">
        <v>2043</v>
      </c>
      <c r="DV4035">
        <v>2043</v>
      </c>
      <c r="DW4035">
        <v>2043</v>
      </c>
      <c r="DX4035">
        <v>2043</v>
      </c>
      <c r="DY4035">
        <v>2043</v>
      </c>
      <c r="DZ4035">
        <v>2043</v>
      </c>
      <c r="EA4035">
        <v>2043</v>
      </c>
      <c r="EB4035">
        <v>2043</v>
      </c>
      <c r="EC4035">
        <v>2043</v>
      </c>
      <c r="ED4035">
        <v>2043</v>
      </c>
      <c r="EE4035">
        <v>2043</v>
      </c>
      <c r="EF4035">
        <v>2043</v>
      </c>
      <c r="EG4035">
        <v>2043</v>
      </c>
      <c r="EH4035">
        <v>2043</v>
      </c>
      <c r="EI4035">
        <v>2043</v>
      </c>
      <c r="EJ4035">
        <v>2043</v>
      </c>
      <c r="EK4035">
        <v>2043</v>
      </c>
      <c r="EL4035">
        <v>2043</v>
      </c>
      <c r="EM4035">
        <v>2043</v>
      </c>
      <c r="EN4035">
        <v>2043</v>
      </c>
      <c r="EO4035">
        <v>2043</v>
      </c>
      <c r="EP4035">
        <v>2043</v>
      </c>
      <c r="EQ4035">
        <v>2043</v>
      </c>
      <c r="ER4035">
        <v>2043</v>
      </c>
      <c r="ES4035">
        <v>2043</v>
      </c>
      <c r="ET4035">
        <v>2043</v>
      </c>
      <c r="EU4035">
        <v>2043</v>
      </c>
      <c r="EV4035">
        <v>2043</v>
      </c>
      <c r="EW4035">
        <v>2043</v>
      </c>
      <c r="EX4035">
        <v>2043</v>
      </c>
      <c r="EY4035">
        <v>2043</v>
      </c>
      <c r="EZ4035">
        <v>2043</v>
      </c>
      <c r="FA4035">
        <v>2043</v>
      </c>
      <c r="FB4035">
        <v>2043</v>
      </c>
      <c r="FC4035">
        <v>2043</v>
      </c>
      <c r="FD4035">
        <v>2043</v>
      </c>
      <c r="FE4035">
        <v>2043</v>
      </c>
      <c r="FF4035">
        <v>2043</v>
      </c>
      <c r="FG4035">
        <v>2043</v>
      </c>
      <c r="FH4035">
        <v>2043</v>
      </c>
    </row>
    <row r="4036" spans="1:164">
      <c r="A4036" t="s">
        <v>3509</v>
      </c>
      <c r="B4036" t="s">
        <v>2188</v>
      </c>
      <c r="C4036" s="23">
        <v>45588</v>
      </c>
      <c r="D4036" s="23">
        <v>45639</v>
      </c>
      <c r="E4036">
        <v>44</v>
      </c>
      <c r="F4036">
        <v>5649</v>
      </c>
      <c r="G4036" t="s">
        <v>2193</v>
      </c>
      <c r="CA4036">
        <v>808</v>
      </c>
      <c r="CB4036">
        <v>1296</v>
      </c>
      <c r="CC4036">
        <v>1051</v>
      </c>
      <c r="CD4036">
        <v>902</v>
      </c>
      <c r="CE4036">
        <v>677</v>
      </c>
      <c r="CF4036">
        <v>505</v>
      </c>
      <c r="CG4036">
        <v>295</v>
      </c>
      <c r="CH4036">
        <v>114</v>
      </c>
    </row>
    <row r="4037" spans="1:164">
      <c r="A4037" t="s">
        <v>3509</v>
      </c>
      <c r="B4037" t="s">
        <v>2188</v>
      </c>
      <c r="C4037" s="23">
        <v>45588</v>
      </c>
      <c r="D4037" s="23">
        <v>45639</v>
      </c>
      <c r="E4037">
        <v>44</v>
      </c>
      <c r="F4037">
        <v>5649</v>
      </c>
      <c r="G4037" t="s">
        <v>2195</v>
      </c>
      <c r="CA4037">
        <v>808</v>
      </c>
      <c r="CB4037">
        <v>2105</v>
      </c>
      <c r="CC4037">
        <v>3155</v>
      </c>
      <c r="CD4037">
        <v>4058</v>
      </c>
      <c r="CE4037">
        <v>4735</v>
      </c>
      <c r="CF4037">
        <v>5240</v>
      </c>
      <c r="CG4037">
        <v>5535</v>
      </c>
      <c r="CH4037">
        <v>5649</v>
      </c>
      <c r="CI4037">
        <v>5649</v>
      </c>
      <c r="CJ4037">
        <v>5649</v>
      </c>
      <c r="CK4037">
        <v>5649</v>
      </c>
      <c r="CL4037">
        <v>5649</v>
      </c>
      <c r="CM4037">
        <v>5649</v>
      </c>
      <c r="CN4037">
        <v>5649</v>
      </c>
      <c r="CO4037">
        <v>5649</v>
      </c>
      <c r="CP4037">
        <v>5649</v>
      </c>
      <c r="CQ4037">
        <v>5649</v>
      </c>
      <c r="CR4037">
        <v>5649</v>
      </c>
      <c r="CS4037">
        <v>5649</v>
      </c>
      <c r="CT4037">
        <v>5649</v>
      </c>
      <c r="CU4037">
        <v>5649</v>
      </c>
      <c r="CV4037">
        <v>5649</v>
      </c>
      <c r="CW4037">
        <v>5649</v>
      </c>
      <c r="CX4037">
        <v>5649</v>
      </c>
      <c r="CY4037">
        <v>5649</v>
      </c>
      <c r="CZ4037">
        <v>5649</v>
      </c>
      <c r="DA4037">
        <v>5649</v>
      </c>
      <c r="DB4037">
        <v>5649</v>
      </c>
      <c r="DC4037">
        <v>5649</v>
      </c>
      <c r="DD4037">
        <v>5649</v>
      </c>
      <c r="DE4037">
        <v>5649</v>
      </c>
      <c r="DF4037">
        <v>5649</v>
      </c>
      <c r="DG4037">
        <v>5649</v>
      </c>
      <c r="DH4037">
        <v>5649</v>
      </c>
      <c r="DI4037">
        <v>5649</v>
      </c>
      <c r="DJ4037">
        <v>5649</v>
      </c>
      <c r="DK4037">
        <v>5649</v>
      </c>
      <c r="DL4037">
        <v>5649</v>
      </c>
      <c r="DM4037">
        <v>5649</v>
      </c>
      <c r="DN4037">
        <v>5649</v>
      </c>
      <c r="DO4037">
        <v>5649</v>
      </c>
      <c r="DP4037">
        <v>5649</v>
      </c>
      <c r="DQ4037">
        <v>5649</v>
      </c>
      <c r="DR4037">
        <v>5649</v>
      </c>
      <c r="DS4037">
        <v>5649</v>
      </c>
      <c r="DT4037">
        <v>5649</v>
      </c>
      <c r="DU4037">
        <v>5649</v>
      </c>
      <c r="DV4037">
        <v>5649</v>
      </c>
      <c r="DW4037">
        <v>5649</v>
      </c>
      <c r="DX4037">
        <v>5649</v>
      </c>
      <c r="DY4037">
        <v>5649</v>
      </c>
      <c r="DZ4037">
        <v>5649</v>
      </c>
      <c r="EA4037">
        <v>5649</v>
      </c>
      <c r="EB4037">
        <v>5649</v>
      </c>
      <c r="EC4037">
        <v>5649</v>
      </c>
      <c r="ED4037">
        <v>5649</v>
      </c>
      <c r="EE4037">
        <v>5649</v>
      </c>
      <c r="EF4037">
        <v>5649</v>
      </c>
      <c r="EG4037">
        <v>5649</v>
      </c>
      <c r="EH4037">
        <v>5649</v>
      </c>
      <c r="EI4037">
        <v>5649</v>
      </c>
      <c r="EJ4037">
        <v>5649</v>
      </c>
      <c r="EK4037">
        <v>5649</v>
      </c>
      <c r="EL4037">
        <v>5649</v>
      </c>
      <c r="EM4037">
        <v>5649</v>
      </c>
      <c r="EN4037">
        <v>5649</v>
      </c>
      <c r="EO4037">
        <v>5649</v>
      </c>
      <c r="EP4037">
        <v>5649</v>
      </c>
      <c r="EQ4037">
        <v>5649</v>
      </c>
      <c r="ER4037">
        <v>5649</v>
      </c>
      <c r="ES4037">
        <v>5649</v>
      </c>
      <c r="ET4037">
        <v>5649</v>
      </c>
      <c r="EU4037">
        <v>5649</v>
      </c>
      <c r="EV4037">
        <v>5649</v>
      </c>
      <c r="EW4037">
        <v>5649</v>
      </c>
      <c r="EX4037">
        <v>5649</v>
      </c>
      <c r="EY4037">
        <v>5649</v>
      </c>
      <c r="EZ4037">
        <v>5649</v>
      </c>
      <c r="FA4037">
        <v>5649</v>
      </c>
      <c r="FB4037">
        <v>5649</v>
      </c>
      <c r="FC4037">
        <v>5649</v>
      </c>
      <c r="FD4037">
        <v>5649</v>
      </c>
      <c r="FE4037">
        <v>5649</v>
      </c>
      <c r="FF4037">
        <v>5649</v>
      </c>
      <c r="FG4037">
        <v>5649</v>
      </c>
      <c r="FH4037">
        <v>5649</v>
      </c>
    </row>
    <row r="4038" spans="1:164">
      <c r="A4038" t="s">
        <v>3510</v>
      </c>
      <c r="B4038" t="s">
        <v>2190</v>
      </c>
      <c r="C4038" s="23">
        <v>45639</v>
      </c>
      <c r="D4038" s="23">
        <v>45642</v>
      </c>
      <c r="E4038">
        <v>2</v>
      </c>
      <c r="F4038">
        <v>320</v>
      </c>
      <c r="G4038" t="s">
        <v>2193</v>
      </c>
      <c r="CH4038">
        <v>269</v>
      </c>
      <c r="CI4038">
        <v>51</v>
      </c>
    </row>
    <row r="4039" spans="1:164">
      <c r="A4039" t="s">
        <v>3510</v>
      </c>
      <c r="B4039" t="s">
        <v>2190</v>
      </c>
      <c r="C4039" s="23">
        <v>45639</v>
      </c>
      <c r="D4039" s="23">
        <v>45642</v>
      </c>
      <c r="E4039">
        <v>2</v>
      </c>
      <c r="F4039">
        <v>320</v>
      </c>
      <c r="G4039" t="s">
        <v>2195</v>
      </c>
      <c r="CH4039">
        <v>269</v>
      </c>
      <c r="CI4039">
        <v>320</v>
      </c>
      <c r="CJ4039">
        <v>320</v>
      </c>
      <c r="CK4039">
        <v>320</v>
      </c>
      <c r="CL4039">
        <v>320</v>
      </c>
      <c r="CM4039">
        <v>320</v>
      </c>
      <c r="CN4039">
        <v>320</v>
      </c>
      <c r="CO4039">
        <v>320</v>
      </c>
      <c r="CP4039">
        <v>320</v>
      </c>
      <c r="CQ4039">
        <v>320</v>
      </c>
      <c r="CR4039">
        <v>320</v>
      </c>
      <c r="CS4039">
        <v>320</v>
      </c>
      <c r="CT4039">
        <v>320</v>
      </c>
      <c r="CU4039">
        <v>320</v>
      </c>
      <c r="CV4039">
        <v>320</v>
      </c>
      <c r="CW4039">
        <v>320</v>
      </c>
      <c r="CX4039">
        <v>320</v>
      </c>
      <c r="CY4039">
        <v>320</v>
      </c>
      <c r="CZ4039">
        <v>320</v>
      </c>
      <c r="DA4039">
        <v>320</v>
      </c>
      <c r="DB4039">
        <v>320</v>
      </c>
      <c r="DC4039">
        <v>320</v>
      </c>
      <c r="DD4039">
        <v>320</v>
      </c>
      <c r="DE4039">
        <v>320</v>
      </c>
      <c r="DF4039">
        <v>320</v>
      </c>
      <c r="DG4039">
        <v>320</v>
      </c>
      <c r="DH4039">
        <v>320</v>
      </c>
      <c r="DI4039">
        <v>320</v>
      </c>
      <c r="DJ4039">
        <v>320</v>
      </c>
      <c r="DK4039">
        <v>320</v>
      </c>
      <c r="DL4039">
        <v>320</v>
      </c>
      <c r="DM4039">
        <v>320</v>
      </c>
      <c r="DN4039">
        <v>320</v>
      </c>
      <c r="DO4039">
        <v>320</v>
      </c>
      <c r="DP4039">
        <v>320</v>
      </c>
      <c r="DQ4039">
        <v>320</v>
      </c>
      <c r="DR4039">
        <v>320</v>
      </c>
      <c r="DS4039">
        <v>320</v>
      </c>
      <c r="DT4039">
        <v>320</v>
      </c>
      <c r="DU4039">
        <v>320</v>
      </c>
      <c r="DV4039">
        <v>320</v>
      </c>
      <c r="DW4039">
        <v>320</v>
      </c>
      <c r="DX4039">
        <v>320</v>
      </c>
      <c r="DY4039">
        <v>320</v>
      </c>
      <c r="DZ4039">
        <v>320</v>
      </c>
      <c r="EA4039">
        <v>320</v>
      </c>
      <c r="EB4039">
        <v>320</v>
      </c>
      <c r="EC4039">
        <v>320</v>
      </c>
      <c r="ED4039">
        <v>320</v>
      </c>
      <c r="EE4039">
        <v>320</v>
      </c>
      <c r="EF4039">
        <v>320</v>
      </c>
      <c r="EG4039">
        <v>320</v>
      </c>
      <c r="EH4039">
        <v>320</v>
      </c>
      <c r="EI4039">
        <v>320</v>
      </c>
      <c r="EJ4039">
        <v>320</v>
      </c>
      <c r="EK4039">
        <v>320</v>
      </c>
      <c r="EL4039">
        <v>320</v>
      </c>
      <c r="EM4039">
        <v>320</v>
      </c>
      <c r="EN4039">
        <v>320</v>
      </c>
      <c r="EO4039">
        <v>320</v>
      </c>
      <c r="EP4039">
        <v>320</v>
      </c>
      <c r="EQ4039">
        <v>320</v>
      </c>
      <c r="ER4039">
        <v>320</v>
      </c>
      <c r="ES4039">
        <v>320</v>
      </c>
      <c r="ET4039">
        <v>320</v>
      </c>
      <c r="EU4039">
        <v>320</v>
      </c>
      <c r="EV4039">
        <v>320</v>
      </c>
      <c r="EW4039">
        <v>320</v>
      </c>
      <c r="EX4039">
        <v>320</v>
      </c>
      <c r="EY4039">
        <v>320</v>
      </c>
      <c r="EZ4039">
        <v>320</v>
      </c>
      <c r="FA4039">
        <v>320</v>
      </c>
      <c r="FB4039">
        <v>320</v>
      </c>
      <c r="FC4039">
        <v>320</v>
      </c>
      <c r="FD4039">
        <v>320</v>
      </c>
      <c r="FE4039">
        <v>320</v>
      </c>
      <c r="FF4039">
        <v>320</v>
      </c>
      <c r="FG4039">
        <v>320</v>
      </c>
      <c r="FH4039">
        <v>320</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5E77-D749-4EE3-A963-CFB6E2375021}">
  <dimension ref="A1:FH2020"/>
  <sheetViews>
    <sheetView topLeftCell="A30" workbookViewId="0">
      <selection activeCell="B35" sqref="B35"/>
    </sheetView>
  </sheetViews>
  <sheetFormatPr defaultRowHeight="14.4"/>
  <cols>
    <col min="1" max="1" width="34.77734375" customWidth="1"/>
    <col min="2" max="2" width="61.6640625" customWidth="1"/>
    <col min="16" max="16" width="11.6640625" customWidth="1"/>
    <col min="55" max="55" width="10.21875" customWidth="1"/>
    <col min="56" max="56" width="11.109375" customWidth="1"/>
    <col min="57" max="57" width="10.77734375" customWidth="1"/>
    <col min="58" max="58" width="11.109375" customWidth="1"/>
    <col min="59" max="59" width="11.44140625" customWidth="1"/>
    <col min="123" max="123" width="9.44140625" bestFit="1" customWidth="1"/>
    <col min="152" max="152" width="9.6640625" bestFit="1" customWidth="1"/>
  </cols>
  <sheetData>
    <row r="1" spans="1:164">
      <c r="A1" t="s">
        <v>2191</v>
      </c>
      <c r="B1" t="s">
        <v>17</v>
      </c>
      <c r="C1" t="s">
        <v>21</v>
      </c>
      <c r="D1" t="s">
        <v>22</v>
      </c>
      <c r="E1" t="s">
        <v>2192</v>
      </c>
      <c r="F1" t="s">
        <v>2193</v>
      </c>
      <c r="G1" t="s">
        <v>2194</v>
      </c>
      <c r="H1" s="23">
        <v>45088</v>
      </c>
      <c r="I1" s="23">
        <v>45095</v>
      </c>
      <c r="J1" s="23">
        <v>45102</v>
      </c>
      <c r="K1" s="23">
        <v>45109</v>
      </c>
      <c r="L1" s="23">
        <v>45116</v>
      </c>
      <c r="M1" s="23">
        <v>45123</v>
      </c>
      <c r="N1" s="23">
        <v>45130</v>
      </c>
      <c r="O1" s="23">
        <v>45137</v>
      </c>
      <c r="P1" s="23">
        <v>45144</v>
      </c>
      <c r="Q1" s="23">
        <v>45151</v>
      </c>
      <c r="R1" s="23">
        <v>45158</v>
      </c>
      <c r="S1" s="23">
        <v>45165</v>
      </c>
      <c r="T1" s="23">
        <v>45172</v>
      </c>
      <c r="U1" s="23">
        <v>45179</v>
      </c>
      <c r="V1" s="23">
        <v>45186</v>
      </c>
      <c r="W1" s="23">
        <v>45193</v>
      </c>
      <c r="X1" s="23">
        <v>45200</v>
      </c>
      <c r="Y1" s="23">
        <v>45207</v>
      </c>
      <c r="Z1" s="23">
        <v>45214</v>
      </c>
      <c r="AA1" s="23">
        <v>45221</v>
      </c>
      <c r="AB1" s="23">
        <v>45228</v>
      </c>
      <c r="AC1" s="23">
        <v>45235</v>
      </c>
      <c r="AD1" s="23">
        <v>45242</v>
      </c>
      <c r="AE1" s="23">
        <v>45249</v>
      </c>
      <c r="AF1" s="23">
        <v>45256</v>
      </c>
      <c r="AG1" s="23">
        <v>45263</v>
      </c>
      <c r="AH1" s="23">
        <v>45270</v>
      </c>
      <c r="AI1" s="23">
        <v>45277</v>
      </c>
      <c r="AJ1" s="23">
        <v>45284</v>
      </c>
      <c r="AK1" s="23">
        <v>45291</v>
      </c>
      <c r="AL1" s="23">
        <v>45298</v>
      </c>
      <c r="AM1" s="23">
        <v>45305</v>
      </c>
      <c r="AN1" s="23">
        <v>45312</v>
      </c>
      <c r="AO1" s="23">
        <v>45319</v>
      </c>
      <c r="AP1" s="23">
        <v>45326</v>
      </c>
      <c r="AQ1" s="23">
        <v>45333</v>
      </c>
      <c r="AR1" s="23">
        <v>45340</v>
      </c>
      <c r="AS1" s="23">
        <v>45347</v>
      </c>
      <c r="AT1" s="23">
        <v>45354</v>
      </c>
      <c r="AU1" s="23">
        <v>45361</v>
      </c>
      <c r="AV1" s="23">
        <v>45368</v>
      </c>
      <c r="AW1" s="23">
        <v>45375</v>
      </c>
      <c r="AX1" s="23">
        <v>45382</v>
      </c>
      <c r="AY1" s="23">
        <v>45389</v>
      </c>
      <c r="AZ1" s="23">
        <v>45396</v>
      </c>
      <c r="BA1" s="23">
        <v>45403</v>
      </c>
      <c r="BB1" s="23">
        <v>45410</v>
      </c>
      <c r="BC1" s="23">
        <v>45417</v>
      </c>
      <c r="BD1" s="23">
        <v>45424</v>
      </c>
      <c r="BE1" s="23">
        <v>45431</v>
      </c>
      <c r="BF1" s="23">
        <v>45438</v>
      </c>
      <c r="BG1" s="23">
        <v>45445</v>
      </c>
      <c r="BH1" s="23">
        <v>45452</v>
      </c>
      <c r="BI1" s="23">
        <v>45459</v>
      </c>
      <c r="BJ1" s="23">
        <v>45466</v>
      </c>
      <c r="BK1" s="23">
        <v>45473</v>
      </c>
      <c r="BL1" s="23">
        <v>45480</v>
      </c>
      <c r="BM1" s="23">
        <v>45487</v>
      </c>
      <c r="BN1" s="23">
        <v>45494</v>
      </c>
      <c r="BO1" s="23">
        <v>45501</v>
      </c>
      <c r="BP1" s="23">
        <v>45508</v>
      </c>
      <c r="BQ1" s="23">
        <v>45515</v>
      </c>
      <c r="BR1" s="23">
        <v>45522</v>
      </c>
      <c r="BS1" s="23">
        <v>45529</v>
      </c>
      <c r="BT1" s="23">
        <v>45536</v>
      </c>
      <c r="BU1" s="23">
        <v>45543</v>
      </c>
      <c r="BV1" s="23">
        <v>45550</v>
      </c>
      <c r="BW1" s="23">
        <v>45557</v>
      </c>
      <c r="BX1" s="23">
        <v>45564</v>
      </c>
      <c r="BY1" s="23">
        <v>45571</v>
      </c>
      <c r="BZ1" s="23">
        <v>45578</v>
      </c>
      <c r="CA1" s="23">
        <v>45585</v>
      </c>
      <c r="CB1" s="23">
        <v>45592</v>
      </c>
      <c r="CC1" s="23">
        <v>45599</v>
      </c>
      <c r="CD1" s="23">
        <v>45606</v>
      </c>
      <c r="CE1" s="23">
        <v>45613</v>
      </c>
      <c r="CF1" s="23">
        <v>45620</v>
      </c>
      <c r="CG1" s="23">
        <v>45627</v>
      </c>
      <c r="CH1" s="23">
        <v>45634</v>
      </c>
      <c r="CI1" s="23">
        <v>45641</v>
      </c>
      <c r="CJ1" s="23">
        <v>45648</v>
      </c>
      <c r="CK1" s="23">
        <v>45655</v>
      </c>
      <c r="CL1" s="23">
        <v>45662</v>
      </c>
      <c r="CM1" s="23">
        <v>45669</v>
      </c>
      <c r="CN1" s="23">
        <v>45676</v>
      </c>
      <c r="CO1" s="23">
        <v>45683</v>
      </c>
      <c r="CP1" s="23">
        <v>45690</v>
      </c>
      <c r="CQ1" s="23">
        <v>45697</v>
      </c>
      <c r="CR1" s="23">
        <v>45704</v>
      </c>
      <c r="CS1" s="23">
        <v>45711</v>
      </c>
      <c r="CT1" s="23">
        <v>45718</v>
      </c>
      <c r="CU1" s="23">
        <v>45725</v>
      </c>
      <c r="CV1" s="23">
        <v>45732</v>
      </c>
      <c r="CW1" s="23">
        <v>45739</v>
      </c>
      <c r="CX1" s="23">
        <v>45746</v>
      </c>
      <c r="CY1" s="23">
        <v>45753</v>
      </c>
      <c r="CZ1" s="23">
        <v>45760</v>
      </c>
      <c r="DA1" s="23">
        <v>45767</v>
      </c>
      <c r="DB1" s="23">
        <v>45774</v>
      </c>
      <c r="DC1" s="23">
        <v>45781</v>
      </c>
      <c r="DD1" s="23">
        <v>45788</v>
      </c>
      <c r="DE1" s="23">
        <v>45795</v>
      </c>
      <c r="DF1" s="23">
        <v>45802</v>
      </c>
      <c r="DG1" s="23">
        <v>45809</v>
      </c>
      <c r="DH1" s="23">
        <v>45816</v>
      </c>
      <c r="DI1" s="23">
        <v>45823</v>
      </c>
      <c r="DJ1" s="23">
        <v>45830</v>
      </c>
      <c r="DK1" s="23">
        <v>45837</v>
      </c>
      <c r="DL1" s="23">
        <v>45844</v>
      </c>
      <c r="DM1" s="23">
        <v>45851</v>
      </c>
      <c r="DN1" s="23">
        <v>45858</v>
      </c>
      <c r="DO1" s="23">
        <v>45865</v>
      </c>
      <c r="DP1" s="23">
        <v>45872</v>
      </c>
      <c r="DQ1" s="23">
        <v>45879</v>
      </c>
      <c r="DR1" s="23">
        <v>45886</v>
      </c>
      <c r="DS1" s="23">
        <v>45893</v>
      </c>
      <c r="DT1" s="23">
        <v>45900</v>
      </c>
      <c r="DU1" s="23">
        <v>45907</v>
      </c>
      <c r="DV1" s="23">
        <v>45914</v>
      </c>
      <c r="DW1" s="23">
        <v>45921</v>
      </c>
      <c r="DX1" s="23">
        <v>45928</v>
      </c>
      <c r="DY1" s="23">
        <v>45935</v>
      </c>
      <c r="DZ1" s="23">
        <v>45942</v>
      </c>
      <c r="EA1" s="23">
        <v>45949</v>
      </c>
      <c r="EB1" s="23">
        <v>45956</v>
      </c>
      <c r="EC1" s="23">
        <v>45963</v>
      </c>
      <c r="ED1" s="23">
        <v>45970</v>
      </c>
      <c r="EE1" s="23">
        <v>45977</v>
      </c>
      <c r="EF1" s="23">
        <v>45984</v>
      </c>
      <c r="EG1" s="23">
        <v>45991</v>
      </c>
      <c r="EH1" s="23">
        <v>45998</v>
      </c>
      <c r="EI1" s="23">
        <v>46005</v>
      </c>
      <c r="EJ1" s="23">
        <v>46012</v>
      </c>
      <c r="EK1" s="23">
        <v>46019</v>
      </c>
      <c r="EL1" s="23">
        <v>46026</v>
      </c>
      <c r="EM1" s="23">
        <v>46033</v>
      </c>
      <c r="EN1" s="23">
        <v>46040</v>
      </c>
      <c r="EO1" s="23">
        <v>46047</v>
      </c>
      <c r="EP1" s="23">
        <v>46054</v>
      </c>
      <c r="EQ1" s="23">
        <v>46061</v>
      </c>
      <c r="ER1" s="23">
        <v>46068</v>
      </c>
      <c r="ES1" s="23">
        <v>46075</v>
      </c>
      <c r="ET1" s="23">
        <v>46082</v>
      </c>
      <c r="EU1" s="23">
        <v>46089</v>
      </c>
      <c r="EV1" s="23">
        <v>46096</v>
      </c>
      <c r="EW1" s="23">
        <v>46103</v>
      </c>
      <c r="EX1" s="23">
        <v>46110</v>
      </c>
      <c r="EY1" s="23">
        <v>46117</v>
      </c>
      <c r="EZ1" s="23">
        <v>46124</v>
      </c>
      <c r="FA1" s="23">
        <v>46131</v>
      </c>
      <c r="FB1" s="23">
        <v>46138</v>
      </c>
      <c r="FC1" s="23">
        <v>46145</v>
      </c>
      <c r="FD1" s="23">
        <v>46152</v>
      </c>
      <c r="FE1" s="23">
        <v>46159</v>
      </c>
      <c r="FF1" s="23">
        <v>46166</v>
      </c>
      <c r="FG1" s="23">
        <v>46173</v>
      </c>
      <c r="FH1" s="23">
        <v>46180</v>
      </c>
    </row>
    <row r="2" spans="1:164">
      <c r="A2" t="s">
        <v>42</v>
      </c>
      <c r="C2" s="23">
        <v>45089</v>
      </c>
      <c r="D2" s="23">
        <v>46181</v>
      </c>
      <c r="E2">
        <v>937</v>
      </c>
      <c r="F2">
        <v>50102810</v>
      </c>
      <c r="G2" t="s">
        <v>2193</v>
      </c>
      <c r="P2">
        <v>467</v>
      </c>
      <c r="Q2">
        <v>467</v>
      </c>
      <c r="R2">
        <v>467</v>
      </c>
      <c r="S2">
        <v>467</v>
      </c>
      <c r="T2">
        <v>467</v>
      </c>
      <c r="U2">
        <v>11898</v>
      </c>
      <c r="V2">
        <v>34759</v>
      </c>
      <c r="W2">
        <v>29273</v>
      </c>
      <c r="X2">
        <v>13406</v>
      </c>
      <c r="Y2">
        <v>7629</v>
      </c>
      <c r="Z2">
        <v>9226</v>
      </c>
      <c r="AA2">
        <v>13606</v>
      </c>
      <c r="AB2">
        <v>13606</v>
      </c>
      <c r="AC2">
        <v>13541</v>
      </c>
      <c r="AD2">
        <v>13139</v>
      </c>
      <c r="AE2">
        <v>12099</v>
      </c>
      <c r="AF2">
        <v>6570</v>
      </c>
      <c r="AG2">
        <v>2728</v>
      </c>
      <c r="AM2">
        <v>1104</v>
      </c>
      <c r="AN2">
        <v>1073</v>
      </c>
      <c r="AO2">
        <v>817</v>
      </c>
      <c r="AP2">
        <v>543</v>
      </c>
      <c r="AQ2">
        <v>266</v>
      </c>
      <c r="AR2">
        <v>42</v>
      </c>
      <c r="BC2">
        <v>70</v>
      </c>
      <c r="BD2">
        <v>551</v>
      </c>
      <c r="BE2">
        <v>3058</v>
      </c>
      <c r="BF2">
        <v>17583</v>
      </c>
      <c r="BG2">
        <v>82476</v>
      </c>
      <c r="BH2">
        <v>88153</v>
      </c>
      <c r="BI2">
        <v>96368</v>
      </c>
      <c r="BJ2">
        <v>153489</v>
      </c>
      <c r="BK2">
        <v>235381</v>
      </c>
      <c r="BL2">
        <v>294696</v>
      </c>
      <c r="BM2">
        <v>434172</v>
      </c>
      <c r="BN2">
        <v>472392</v>
      </c>
      <c r="BO2">
        <v>378701</v>
      </c>
      <c r="BP2">
        <v>286904</v>
      </c>
      <c r="BQ2">
        <v>263291</v>
      </c>
      <c r="BR2">
        <v>208839</v>
      </c>
      <c r="BS2">
        <v>219254</v>
      </c>
      <c r="BT2">
        <v>239920</v>
      </c>
      <c r="BU2">
        <v>309852</v>
      </c>
      <c r="BV2">
        <v>298282</v>
      </c>
      <c r="BW2">
        <v>359332</v>
      </c>
      <c r="BX2">
        <v>615241</v>
      </c>
      <c r="BY2">
        <v>764704</v>
      </c>
      <c r="BZ2">
        <v>795831</v>
      </c>
      <c r="CA2">
        <v>766045</v>
      </c>
      <c r="CB2">
        <v>742097</v>
      </c>
      <c r="CC2">
        <v>847236</v>
      </c>
      <c r="CD2">
        <v>1030887</v>
      </c>
      <c r="CE2">
        <v>875032</v>
      </c>
      <c r="CF2">
        <v>743328</v>
      </c>
      <c r="CG2">
        <v>780703</v>
      </c>
      <c r="CH2">
        <v>790027</v>
      </c>
      <c r="CI2">
        <v>544088</v>
      </c>
      <c r="CJ2">
        <v>403905</v>
      </c>
      <c r="CK2">
        <v>452610</v>
      </c>
      <c r="CL2">
        <v>669855</v>
      </c>
      <c r="CM2">
        <v>945990</v>
      </c>
      <c r="CN2">
        <v>1034870</v>
      </c>
      <c r="CO2">
        <v>867829</v>
      </c>
      <c r="CP2">
        <v>812973</v>
      </c>
      <c r="CQ2">
        <v>861984</v>
      </c>
      <c r="CR2">
        <v>804109</v>
      </c>
      <c r="CS2">
        <v>547989</v>
      </c>
      <c r="CT2">
        <v>609346</v>
      </c>
      <c r="CU2">
        <v>505644</v>
      </c>
      <c r="CV2">
        <v>454729</v>
      </c>
      <c r="CW2">
        <v>565519</v>
      </c>
      <c r="CX2">
        <v>426537</v>
      </c>
      <c r="CY2">
        <v>332504</v>
      </c>
      <c r="CZ2">
        <v>411789</v>
      </c>
      <c r="DA2">
        <v>433324</v>
      </c>
      <c r="DB2">
        <v>826816</v>
      </c>
      <c r="DC2">
        <v>1071411</v>
      </c>
      <c r="DD2">
        <v>814336</v>
      </c>
      <c r="DE2">
        <v>721060</v>
      </c>
      <c r="DF2">
        <v>578530</v>
      </c>
      <c r="DG2">
        <v>606317</v>
      </c>
      <c r="DH2">
        <v>515061</v>
      </c>
      <c r="DI2">
        <v>513031</v>
      </c>
      <c r="DJ2">
        <v>608194</v>
      </c>
      <c r="DK2">
        <v>981210</v>
      </c>
      <c r="DL2">
        <v>1016836</v>
      </c>
      <c r="DM2">
        <v>988354</v>
      </c>
      <c r="DN2">
        <v>1083102</v>
      </c>
      <c r="DO2">
        <v>925063</v>
      </c>
      <c r="DP2">
        <v>929038</v>
      </c>
      <c r="DQ2">
        <v>1009933</v>
      </c>
      <c r="DR2">
        <v>791577</v>
      </c>
      <c r="DS2">
        <v>711563</v>
      </c>
      <c r="DT2">
        <v>632454</v>
      </c>
      <c r="DU2">
        <v>593631</v>
      </c>
      <c r="DV2">
        <v>597826</v>
      </c>
      <c r="DW2">
        <v>763890</v>
      </c>
      <c r="DX2">
        <v>771921</v>
      </c>
      <c r="DY2">
        <v>782271</v>
      </c>
      <c r="DZ2">
        <v>676671</v>
      </c>
      <c r="EA2">
        <v>930283</v>
      </c>
      <c r="EB2">
        <v>673632</v>
      </c>
      <c r="EC2">
        <v>785599</v>
      </c>
      <c r="ED2">
        <v>384719</v>
      </c>
      <c r="EE2">
        <v>417420</v>
      </c>
      <c r="EF2">
        <v>349677</v>
      </c>
      <c r="EG2">
        <v>277631</v>
      </c>
      <c r="EH2">
        <v>191653</v>
      </c>
      <c r="EI2">
        <v>192659</v>
      </c>
      <c r="EJ2">
        <v>163731</v>
      </c>
      <c r="EK2">
        <v>187392</v>
      </c>
      <c r="EL2">
        <v>177892</v>
      </c>
      <c r="EM2">
        <v>86261</v>
      </c>
      <c r="EN2">
        <v>72886</v>
      </c>
      <c r="EO2">
        <v>62614</v>
      </c>
      <c r="EP2">
        <v>52069</v>
      </c>
      <c r="EQ2">
        <v>29886</v>
      </c>
      <c r="ER2">
        <v>90549</v>
      </c>
      <c r="ES2">
        <v>81632</v>
      </c>
      <c r="ET2">
        <v>52387</v>
      </c>
      <c r="EU2">
        <v>97548</v>
      </c>
      <c r="EV2">
        <v>46710</v>
      </c>
      <c r="EW2">
        <v>10720</v>
      </c>
      <c r="EX2">
        <v>3346</v>
      </c>
      <c r="EY2">
        <v>298</v>
      </c>
      <c r="EZ2">
        <v>2808</v>
      </c>
      <c r="FA2">
        <v>8671</v>
      </c>
      <c r="FB2">
        <v>6672</v>
      </c>
      <c r="FC2">
        <v>10849</v>
      </c>
      <c r="FD2">
        <v>34581</v>
      </c>
      <c r="FE2">
        <v>12095</v>
      </c>
      <c r="FF2">
        <v>14258</v>
      </c>
      <c r="FG2">
        <v>14258</v>
      </c>
      <c r="FH2">
        <v>2163</v>
      </c>
    </row>
    <row r="3" spans="1:164">
      <c r="A3" t="s">
        <v>2196</v>
      </c>
      <c r="C3" s="23">
        <v>45089</v>
      </c>
      <c r="D3" s="23">
        <v>45266</v>
      </c>
      <c r="E3">
        <v>152</v>
      </c>
      <c r="F3">
        <v>177344</v>
      </c>
      <c r="G3" t="s">
        <v>2193</v>
      </c>
      <c r="U3">
        <v>11431</v>
      </c>
      <c r="V3">
        <v>34292</v>
      </c>
      <c r="W3">
        <v>28806</v>
      </c>
      <c r="X3">
        <v>12940</v>
      </c>
      <c r="Y3">
        <v>7162</v>
      </c>
      <c r="Z3">
        <v>8760</v>
      </c>
      <c r="AA3">
        <v>13139</v>
      </c>
      <c r="AB3">
        <v>13139</v>
      </c>
      <c r="AC3">
        <v>13139</v>
      </c>
      <c r="AD3">
        <v>13139</v>
      </c>
      <c r="AE3">
        <v>12099</v>
      </c>
      <c r="AF3">
        <v>6570</v>
      </c>
      <c r="AG3">
        <v>2728</v>
      </c>
    </row>
    <row r="4" spans="1:164">
      <c r="A4" t="s">
        <v>2197</v>
      </c>
      <c r="C4" s="23">
        <v>45089</v>
      </c>
      <c r="D4" s="23">
        <v>45266</v>
      </c>
      <c r="E4">
        <v>152</v>
      </c>
      <c r="F4">
        <v>177344</v>
      </c>
      <c r="G4" t="s">
        <v>2193</v>
      </c>
      <c r="U4">
        <v>11431</v>
      </c>
      <c r="V4">
        <v>34292</v>
      </c>
      <c r="W4">
        <v>28806</v>
      </c>
      <c r="X4">
        <v>12940</v>
      </c>
      <c r="Y4">
        <v>7162</v>
      </c>
      <c r="Z4">
        <v>8760</v>
      </c>
      <c r="AA4">
        <v>13139</v>
      </c>
      <c r="AB4">
        <v>13139</v>
      </c>
      <c r="AC4">
        <v>13139</v>
      </c>
      <c r="AD4">
        <v>13139</v>
      </c>
      <c r="AE4">
        <v>12099</v>
      </c>
      <c r="AF4">
        <v>6570</v>
      </c>
      <c r="AG4">
        <v>2728</v>
      </c>
    </row>
    <row r="5" spans="1:164">
      <c r="A5" t="s">
        <v>2198</v>
      </c>
      <c r="C5" s="23">
        <v>45184</v>
      </c>
      <c r="D5" s="23">
        <v>45266</v>
      </c>
      <c r="E5">
        <v>70</v>
      </c>
      <c r="F5">
        <v>177344</v>
      </c>
      <c r="G5" t="s">
        <v>2193</v>
      </c>
      <c r="U5">
        <v>11431</v>
      </c>
      <c r="V5">
        <v>34292</v>
      </c>
      <c r="W5">
        <v>28806</v>
      </c>
      <c r="X5">
        <v>12940</v>
      </c>
      <c r="Y5">
        <v>7162</v>
      </c>
      <c r="Z5">
        <v>8760</v>
      </c>
      <c r="AA5">
        <v>13139</v>
      </c>
      <c r="AB5">
        <v>13139</v>
      </c>
      <c r="AC5">
        <v>13139</v>
      </c>
      <c r="AD5">
        <v>13139</v>
      </c>
      <c r="AE5">
        <v>12099</v>
      </c>
      <c r="AF5">
        <v>6570</v>
      </c>
      <c r="AG5">
        <v>2728</v>
      </c>
    </row>
    <row r="6" spans="1:164">
      <c r="A6" t="s">
        <v>2199</v>
      </c>
      <c r="C6" s="23">
        <v>45184</v>
      </c>
      <c r="D6" s="23">
        <v>45266</v>
      </c>
      <c r="E6">
        <v>70</v>
      </c>
      <c r="F6">
        <v>88672</v>
      </c>
      <c r="G6" t="s">
        <v>2193</v>
      </c>
      <c r="U6">
        <v>7117</v>
      </c>
      <c r="V6">
        <v>21352</v>
      </c>
      <c r="W6">
        <v>15866</v>
      </c>
      <c r="Z6">
        <v>2190</v>
      </c>
      <c r="AA6">
        <v>6570</v>
      </c>
      <c r="AB6">
        <v>6570</v>
      </c>
      <c r="AC6">
        <v>6570</v>
      </c>
      <c r="AD6">
        <v>6570</v>
      </c>
      <c r="AE6">
        <v>6570</v>
      </c>
      <c r="AF6">
        <v>6570</v>
      </c>
      <c r="AG6">
        <v>2728</v>
      </c>
    </row>
    <row r="7" spans="1:164">
      <c r="A7" t="s">
        <v>2200</v>
      </c>
      <c r="C7" s="23">
        <v>45184</v>
      </c>
      <c r="D7" s="23">
        <v>45266</v>
      </c>
      <c r="E7">
        <v>70</v>
      </c>
      <c r="F7">
        <v>88672</v>
      </c>
      <c r="G7" t="s">
        <v>2193</v>
      </c>
      <c r="U7">
        <v>7117</v>
      </c>
      <c r="V7">
        <v>21352</v>
      </c>
      <c r="W7">
        <v>15866</v>
      </c>
      <c r="Z7">
        <v>2190</v>
      </c>
      <c r="AA7">
        <v>6570</v>
      </c>
      <c r="AB7">
        <v>6570</v>
      </c>
      <c r="AC7">
        <v>6570</v>
      </c>
      <c r="AD7">
        <v>6570</v>
      </c>
      <c r="AE7">
        <v>6570</v>
      </c>
      <c r="AF7">
        <v>6570</v>
      </c>
      <c r="AG7">
        <v>2728</v>
      </c>
    </row>
    <row r="8" spans="1:164">
      <c r="A8" t="s">
        <v>2201</v>
      </c>
      <c r="B8" t="s">
        <v>49</v>
      </c>
      <c r="C8" s="23">
        <v>45184</v>
      </c>
      <c r="D8" s="23">
        <v>45198</v>
      </c>
      <c r="E8">
        <v>12</v>
      </c>
      <c r="F8">
        <v>44336</v>
      </c>
      <c r="G8" t="s">
        <v>2193</v>
      </c>
      <c r="U8">
        <v>7117</v>
      </c>
      <c r="V8">
        <v>21352</v>
      </c>
      <c r="W8">
        <v>15866</v>
      </c>
    </row>
    <row r="9" spans="1:164">
      <c r="A9" t="s">
        <v>2202</v>
      </c>
      <c r="B9" t="s">
        <v>54</v>
      </c>
      <c r="C9" s="23">
        <v>45219</v>
      </c>
      <c r="D9" s="23">
        <v>45266</v>
      </c>
      <c r="E9">
        <v>40</v>
      </c>
      <c r="F9">
        <v>44336</v>
      </c>
      <c r="G9" t="s">
        <v>2193</v>
      </c>
      <c r="Z9">
        <v>2190</v>
      </c>
      <c r="AA9">
        <v>6570</v>
      </c>
      <c r="AB9">
        <v>6570</v>
      </c>
      <c r="AC9">
        <v>6570</v>
      </c>
      <c r="AD9">
        <v>6570</v>
      </c>
      <c r="AE9">
        <v>6570</v>
      </c>
      <c r="AF9">
        <v>6570</v>
      </c>
      <c r="AG9">
        <v>2728</v>
      </c>
    </row>
    <row r="10" spans="1:164">
      <c r="A10" t="s">
        <v>2203</v>
      </c>
      <c r="C10" s="23">
        <v>45184</v>
      </c>
      <c r="D10" s="23">
        <v>45208</v>
      </c>
      <c r="E10">
        <v>21</v>
      </c>
      <c r="F10">
        <v>44336</v>
      </c>
      <c r="G10" t="s">
        <v>2193</v>
      </c>
      <c r="U10">
        <v>4313</v>
      </c>
      <c r="V10">
        <v>12940</v>
      </c>
      <c r="W10">
        <v>12940</v>
      </c>
      <c r="X10">
        <v>12940</v>
      </c>
      <c r="Y10">
        <v>1204</v>
      </c>
    </row>
    <row r="11" spans="1:164">
      <c r="A11" t="s">
        <v>2204</v>
      </c>
      <c r="C11" s="23">
        <v>45184</v>
      </c>
      <c r="D11" s="23">
        <v>45208</v>
      </c>
      <c r="E11">
        <v>21</v>
      </c>
      <c r="F11">
        <v>44336</v>
      </c>
      <c r="G11" t="s">
        <v>2193</v>
      </c>
      <c r="U11">
        <v>4313</v>
      </c>
      <c r="V11">
        <v>12940</v>
      </c>
      <c r="W11">
        <v>12940</v>
      </c>
      <c r="X11">
        <v>12940</v>
      </c>
      <c r="Y11">
        <v>1204</v>
      </c>
    </row>
    <row r="12" spans="1:164">
      <c r="A12" t="s">
        <v>2205</v>
      </c>
      <c r="C12" s="23">
        <v>45184</v>
      </c>
      <c r="D12" s="23">
        <v>45208</v>
      </c>
      <c r="E12">
        <v>21</v>
      </c>
      <c r="F12">
        <v>44336</v>
      </c>
      <c r="G12" t="s">
        <v>2193</v>
      </c>
      <c r="U12">
        <v>4313</v>
      </c>
      <c r="V12">
        <v>12940</v>
      </c>
      <c r="W12">
        <v>12940</v>
      </c>
      <c r="X12">
        <v>12940</v>
      </c>
      <c r="Y12">
        <v>1204</v>
      </c>
    </row>
    <row r="13" spans="1:164">
      <c r="A13" t="s">
        <v>2206</v>
      </c>
      <c r="B13" t="s">
        <v>58</v>
      </c>
      <c r="C13" s="23">
        <v>45184</v>
      </c>
      <c r="D13" s="23">
        <v>45208</v>
      </c>
      <c r="E13">
        <v>21</v>
      </c>
      <c r="F13">
        <v>44336</v>
      </c>
      <c r="G13" t="s">
        <v>2193</v>
      </c>
      <c r="U13">
        <v>4313</v>
      </c>
      <c r="V13">
        <v>12940</v>
      </c>
      <c r="W13">
        <v>12940</v>
      </c>
      <c r="X13">
        <v>12940</v>
      </c>
      <c r="Y13">
        <v>1204</v>
      </c>
    </row>
    <row r="14" spans="1:164">
      <c r="A14" t="s">
        <v>2207</v>
      </c>
      <c r="C14" s="23">
        <v>45208</v>
      </c>
      <c r="D14" s="23">
        <v>45255</v>
      </c>
      <c r="E14">
        <v>40</v>
      </c>
      <c r="F14">
        <v>44336</v>
      </c>
      <c r="G14" t="s">
        <v>2193</v>
      </c>
      <c r="Y14">
        <v>5958</v>
      </c>
      <c r="Z14">
        <v>6570</v>
      </c>
      <c r="AA14">
        <v>6570</v>
      </c>
      <c r="AB14">
        <v>6570</v>
      </c>
      <c r="AC14">
        <v>6570</v>
      </c>
      <c r="AD14">
        <v>6570</v>
      </c>
      <c r="AE14">
        <v>5529</v>
      </c>
    </row>
    <row r="15" spans="1:164">
      <c r="A15" t="s">
        <v>2204</v>
      </c>
      <c r="C15" s="23">
        <v>45208</v>
      </c>
      <c r="D15" s="23">
        <v>45255</v>
      </c>
      <c r="E15">
        <v>40</v>
      </c>
      <c r="F15">
        <v>44336</v>
      </c>
      <c r="G15" t="s">
        <v>2193</v>
      </c>
      <c r="Y15">
        <v>5958</v>
      </c>
      <c r="Z15">
        <v>6570</v>
      </c>
      <c r="AA15">
        <v>6570</v>
      </c>
      <c r="AB15">
        <v>6570</v>
      </c>
      <c r="AC15">
        <v>6570</v>
      </c>
      <c r="AD15">
        <v>6570</v>
      </c>
      <c r="AE15">
        <v>5529</v>
      </c>
    </row>
    <row r="16" spans="1:164">
      <c r="A16" t="s">
        <v>2205</v>
      </c>
      <c r="C16" s="23">
        <v>45208</v>
      </c>
      <c r="D16" s="23">
        <v>45255</v>
      </c>
      <c r="E16">
        <v>40</v>
      </c>
      <c r="F16">
        <v>44336</v>
      </c>
      <c r="G16" t="s">
        <v>2193</v>
      </c>
      <c r="Y16">
        <v>5958</v>
      </c>
      <c r="Z16">
        <v>6570</v>
      </c>
      <c r="AA16">
        <v>6570</v>
      </c>
      <c r="AB16">
        <v>6570</v>
      </c>
      <c r="AC16">
        <v>6570</v>
      </c>
      <c r="AD16">
        <v>6570</v>
      </c>
      <c r="AE16">
        <v>5529</v>
      </c>
    </row>
    <row r="17" spans="1:152">
      <c r="A17" t="s">
        <v>2208</v>
      </c>
      <c r="B17" t="s">
        <v>59</v>
      </c>
      <c r="C17" s="23">
        <v>45208</v>
      </c>
      <c r="D17" s="23">
        <v>45255</v>
      </c>
      <c r="E17">
        <v>40</v>
      </c>
      <c r="F17">
        <v>44336</v>
      </c>
      <c r="G17" t="s">
        <v>2193</v>
      </c>
      <c r="Y17">
        <v>5958</v>
      </c>
      <c r="Z17">
        <v>6570</v>
      </c>
      <c r="AA17">
        <v>6570</v>
      </c>
      <c r="AB17">
        <v>6570</v>
      </c>
      <c r="AC17">
        <v>6570</v>
      </c>
      <c r="AD17">
        <v>6570</v>
      </c>
      <c r="AE17">
        <v>5529</v>
      </c>
    </row>
    <row r="18" spans="1:152">
      <c r="A18" t="s">
        <v>2209</v>
      </c>
      <c r="C18" s="23">
        <v>45089</v>
      </c>
      <c r="D18" s="23">
        <v>45164</v>
      </c>
      <c r="E18">
        <v>66</v>
      </c>
      <c r="F18">
        <v>0</v>
      </c>
      <c r="G18" t="s">
        <v>2193</v>
      </c>
    </row>
    <row r="19" spans="1:152">
      <c r="A19" t="s">
        <v>2199</v>
      </c>
      <c r="C19" s="23">
        <v>45089</v>
      </c>
      <c r="D19" s="23">
        <v>45164</v>
      </c>
      <c r="E19">
        <v>66</v>
      </c>
      <c r="F19">
        <v>0</v>
      </c>
      <c r="G19" t="s">
        <v>2193</v>
      </c>
    </row>
    <row r="20" spans="1:152">
      <c r="A20" t="s">
        <v>2200</v>
      </c>
      <c r="C20" s="23">
        <v>45089</v>
      </c>
      <c r="D20" s="23">
        <v>45164</v>
      </c>
      <c r="E20">
        <v>66</v>
      </c>
      <c r="F20">
        <v>0</v>
      </c>
      <c r="G20" t="s">
        <v>2193</v>
      </c>
    </row>
    <row r="21" spans="1:152">
      <c r="A21" t="s">
        <v>2210</v>
      </c>
      <c r="B21" t="s">
        <v>63</v>
      </c>
      <c r="C21" s="23">
        <v>45089</v>
      </c>
      <c r="D21" s="23">
        <v>45164</v>
      </c>
      <c r="E21">
        <v>66</v>
      </c>
      <c r="F21">
        <v>0</v>
      </c>
      <c r="G21" t="s">
        <v>2193</v>
      </c>
    </row>
    <row r="22" spans="1:152">
      <c r="A22" t="s">
        <v>2211</v>
      </c>
      <c r="B22" t="s">
        <v>65</v>
      </c>
      <c r="C22" s="23">
        <v>45089</v>
      </c>
      <c r="D22" s="23">
        <v>45164</v>
      </c>
      <c r="E22">
        <v>66</v>
      </c>
      <c r="F22">
        <v>0</v>
      </c>
      <c r="G22" t="s">
        <v>2193</v>
      </c>
    </row>
    <row r="23" spans="1:152">
      <c r="A23" t="s">
        <v>2212</v>
      </c>
      <c r="B23" t="s">
        <v>67</v>
      </c>
      <c r="C23" s="23">
        <v>45089</v>
      </c>
      <c r="D23" s="23">
        <v>45164</v>
      </c>
      <c r="E23">
        <v>66</v>
      </c>
      <c r="F23">
        <v>0</v>
      </c>
      <c r="G23" t="s">
        <v>2193</v>
      </c>
    </row>
    <row r="24" spans="1:152">
      <c r="A24" t="s">
        <v>2213</v>
      </c>
      <c r="C24" s="23">
        <v>45400</v>
      </c>
      <c r="D24" s="23">
        <v>46100</v>
      </c>
      <c r="E24">
        <v>601</v>
      </c>
      <c r="F24">
        <v>21662709</v>
      </c>
      <c r="G24" t="s">
        <v>2193</v>
      </c>
      <c r="BF24">
        <v>5794</v>
      </c>
      <c r="BG24">
        <v>58230</v>
      </c>
      <c r="BH24">
        <v>71936</v>
      </c>
      <c r="BI24">
        <v>87339</v>
      </c>
      <c r="BJ24">
        <v>133917</v>
      </c>
      <c r="BK24">
        <v>174978</v>
      </c>
      <c r="BL24">
        <v>221648</v>
      </c>
      <c r="BM24">
        <v>284944</v>
      </c>
      <c r="BN24">
        <v>285336</v>
      </c>
      <c r="BO24">
        <v>262295</v>
      </c>
      <c r="BP24">
        <v>209827</v>
      </c>
      <c r="BQ24">
        <v>157651</v>
      </c>
      <c r="BR24">
        <v>115700</v>
      </c>
      <c r="BS24">
        <v>101065</v>
      </c>
      <c r="BT24">
        <v>94822</v>
      </c>
      <c r="BU24">
        <v>103605</v>
      </c>
      <c r="BV24">
        <v>155632</v>
      </c>
      <c r="BW24">
        <v>206172</v>
      </c>
      <c r="BX24">
        <v>300265</v>
      </c>
      <c r="BY24">
        <v>390965</v>
      </c>
      <c r="BZ24">
        <v>437752</v>
      </c>
      <c r="CA24">
        <v>392954</v>
      </c>
      <c r="CB24">
        <v>355962</v>
      </c>
      <c r="CC24">
        <v>335742</v>
      </c>
      <c r="CD24">
        <v>276068</v>
      </c>
      <c r="CE24">
        <v>191723</v>
      </c>
      <c r="CF24">
        <v>151390</v>
      </c>
      <c r="CG24">
        <v>109927</v>
      </c>
      <c r="CH24">
        <v>157884</v>
      </c>
      <c r="CI24">
        <v>125771</v>
      </c>
      <c r="CJ24">
        <v>87249</v>
      </c>
      <c r="CK24">
        <v>85283</v>
      </c>
      <c r="CL24">
        <v>93075</v>
      </c>
      <c r="CM24">
        <v>78260</v>
      </c>
      <c r="CN24">
        <v>84588</v>
      </c>
      <c r="CO24">
        <v>92458</v>
      </c>
      <c r="CP24">
        <v>133199</v>
      </c>
      <c r="CQ24">
        <v>244761</v>
      </c>
      <c r="CR24">
        <v>352707</v>
      </c>
      <c r="CS24">
        <v>230794</v>
      </c>
      <c r="CT24">
        <v>333606</v>
      </c>
      <c r="CU24">
        <v>301749</v>
      </c>
      <c r="CV24">
        <v>231017</v>
      </c>
      <c r="CW24">
        <v>252945</v>
      </c>
      <c r="CX24">
        <v>184614</v>
      </c>
      <c r="CY24">
        <v>224397</v>
      </c>
      <c r="CZ24">
        <v>259238</v>
      </c>
      <c r="DA24">
        <v>259022</v>
      </c>
      <c r="DB24">
        <v>576177</v>
      </c>
      <c r="DC24">
        <v>920792</v>
      </c>
      <c r="DD24">
        <v>580260</v>
      </c>
      <c r="DE24">
        <v>429804</v>
      </c>
      <c r="DF24">
        <v>393367</v>
      </c>
      <c r="DG24">
        <v>468550</v>
      </c>
      <c r="DH24">
        <v>397101</v>
      </c>
      <c r="DI24">
        <v>398144</v>
      </c>
      <c r="DJ24">
        <v>377142</v>
      </c>
      <c r="DK24">
        <v>529188</v>
      </c>
      <c r="DL24">
        <v>697174</v>
      </c>
      <c r="DM24">
        <v>721492</v>
      </c>
      <c r="DN24">
        <v>739642</v>
      </c>
      <c r="DO24">
        <v>555997</v>
      </c>
      <c r="DP24">
        <v>561291</v>
      </c>
      <c r="DQ24">
        <v>636557</v>
      </c>
      <c r="DR24">
        <v>388290</v>
      </c>
      <c r="DS24">
        <v>293631</v>
      </c>
      <c r="DT24">
        <v>281546</v>
      </c>
      <c r="DU24">
        <v>208739</v>
      </c>
      <c r="DV24">
        <v>148429</v>
      </c>
      <c r="DW24">
        <v>263908</v>
      </c>
      <c r="DX24">
        <v>217003</v>
      </c>
      <c r="DY24">
        <v>186453</v>
      </c>
      <c r="DZ24">
        <v>179552</v>
      </c>
      <c r="EA24">
        <v>200195</v>
      </c>
      <c r="EB24">
        <v>175068</v>
      </c>
      <c r="EC24">
        <v>141881</v>
      </c>
      <c r="ED24">
        <v>113429</v>
      </c>
      <c r="EE24">
        <v>109761</v>
      </c>
      <c r="EF24">
        <v>38933</v>
      </c>
      <c r="EG24">
        <v>32345</v>
      </c>
      <c r="EH24">
        <v>11966</v>
      </c>
      <c r="EI24">
        <v>12416</v>
      </c>
      <c r="EJ24">
        <v>8977</v>
      </c>
      <c r="EK24">
        <v>9358</v>
      </c>
      <c r="EL24">
        <v>16317</v>
      </c>
      <c r="EM24">
        <v>13376</v>
      </c>
      <c r="EN24">
        <v>7420</v>
      </c>
      <c r="EO24">
        <v>4623</v>
      </c>
      <c r="EP24">
        <v>1726</v>
      </c>
      <c r="EQ24">
        <v>106</v>
      </c>
      <c r="ER24">
        <v>64195</v>
      </c>
      <c r="ES24">
        <v>30955</v>
      </c>
      <c r="ET24">
        <v>12832</v>
      </c>
      <c r="EU24">
        <v>12832</v>
      </c>
      <c r="EV24">
        <v>7508</v>
      </c>
    </row>
    <row r="25" spans="1:152">
      <c r="A25" t="s">
        <v>2214</v>
      </c>
      <c r="C25" s="23">
        <v>45444</v>
      </c>
      <c r="D25" s="23">
        <v>46100</v>
      </c>
      <c r="E25">
        <v>563</v>
      </c>
      <c r="F25">
        <v>17435761</v>
      </c>
      <c r="G25" t="s">
        <v>2193</v>
      </c>
      <c r="BF25">
        <v>5794</v>
      </c>
      <c r="BG25">
        <v>58230</v>
      </c>
      <c r="BH25">
        <v>71627</v>
      </c>
      <c r="BI25">
        <v>85514</v>
      </c>
      <c r="BJ25">
        <v>132299</v>
      </c>
      <c r="BK25">
        <v>173593</v>
      </c>
      <c r="BL25">
        <v>220453</v>
      </c>
      <c r="BM25">
        <v>283984</v>
      </c>
      <c r="BN25">
        <v>284622</v>
      </c>
      <c r="BO25">
        <v>261754</v>
      </c>
      <c r="BP25">
        <v>209557</v>
      </c>
      <c r="BQ25">
        <v>157552</v>
      </c>
      <c r="BR25">
        <v>115700</v>
      </c>
      <c r="BS25">
        <v>101065</v>
      </c>
      <c r="BT25">
        <v>94822</v>
      </c>
      <c r="BU25">
        <v>102379</v>
      </c>
      <c r="BV25">
        <v>148994</v>
      </c>
      <c r="BW25">
        <v>187919</v>
      </c>
      <c r="BX25">
        <v>264405</v>
      </c>
      <c r="BY25">
        <v>343441</v>
      </c>
      <c r="BZ25">
        <v>392131</v>
      </c>
      <c r="CA25">
        <v>342666</v>
      </c>
      <c r="CB25">
        <v>291566</v>
      </c>
      <c r="CC25">
        <v>261842</v>
      </c>
      <c r="CD25">
        <v>212257</v>
      </c>
      <c r="CE25">
        <v>151516</v>
      </c>
      <c r="CF25">
        <v>127618</v>
      </c>
      <c r="CG25">
        <v>92688</v>
      </c>
      <c r="CH25">
        <v>140602</v>
      </c>
      <c r="CI25">
        <v>113185</v>
      </c>
      <c r="CJ25">
        <v>79968</v>
      </c>
      <c r="CK25">
        <v>71851</v>
      </c>
      <c r="CL25">
        <v>68545</v>
      </c>
      <c r="CM25">
        <v>54475</v>
      </c>
      <c r="CN25">
        <v>47354</v>
      </c>
      <c r="CO25">
        <v>45645</v>
      </c>
      <c r="CP25">
        <v>62809</v>
      </c>
      <c r="CQ25">
        <v>174644</v>
      </c>
      <c r="CR25">
        <v>298553</v>
      </c>
      <c r="CS25">
        <v>189217</v>
      </c>
      <c r="CT25">
        <v>264374</v>
      </c>
      <c r="CU25">
        <v>200308</v>
      </c>
      <c r="CV25">
        <v>186109</v>
      </c>
      <c r="CW25">
        <v>219172</v>
      </c>
      <c r="CX25">
        <v>159753</v>
      </c>
      <c r="CY25">
        <v>186577</v>
      </c>
      <c r="CZ25">
        <v>196911</v>
      </c>
      <c r="DA25">
        <v>179488</v>
      </c>
      <c r="DB25">
        <v>436677</v>
      </c>
      <c r="DC25">
        <v>759942</v>
      </c>
      <c r="DD25">
        <v>467124</v>
      </c>
      <c r="DE25">
        <v>327081</v>
      </c>
      <c r="DF25">
        <v>312006</v>
      </c>
      <c r="DG25">
        <v>398758</v>
      </c>
      <c r="DH25">
        <v>359188</v>
      </c>
      <c r="DI25">
        <v>366171</v>
      </c>
      <c r="DJ25">
        <v>319610</v>
      </c>
      <c r="DK25">
        <v>390612</v>
      </c>
      <c r="DL25">
        <v>564964</v>
      </c>
      <c r="DM25">
        <v>537044</v>
      </c>
      <c r="DN25">
        <v>646063</v>
      </c>
      <c r="DO25">
        <v>470354</v>
      </c>
      <c r="DP25">
        <v>474527</v>
      </c>
      <c r="DQ25">
        <v>532931</v>
      </c>
      <c r="DR25">
        <v>330851</v>
      </c>
      <c r="DS25">
        <v>236423</v>
      </c>
      <c r="DT25">
        <v>213683</v>
      </c>
      <c r="DU25">
        <v>78863</v>
      </c>
      <c r="DV25">
        <v>118377</v>
      </c>
      <c r="DW25">
        <v>197792</v>
      </c>
      <c r="DX25">
        <v>138927</v>
      </c>
      <c r="DY25">
        <v>130611</v>
      </c>
      <c r="DZ25">
        <v>113065</v>
      </c>
      <c r="EA25">
        <v>122377</v>
      </c>
      <c r="EB25">
        <v>99687</v>
      </c>
      <c r="EC25">
        <v>81378</v>
      </c>
      <c r="ED25">
        <v>43194</v>
      </c>
      <c r="EE25">
        <v>6726</v>
      </c>
      <c r="EF25">
        <v>2198</v>
      </c>
      <c r="EG25">
        <v>252</v>
      </c>
      <c r="ES25">
        <v>9602</v>
      </c>
      <c r="ET25">
        <v>12832</v>
      </c>
      <c r="EU25">
        <v>12832</v>
      </c>
      <c r="EV25">
        <v>7508</v>
      </c>
    </row>
    <row r="26" spans="1:152">
      <c r="A26" t="s">
        <v>2215</v>
      </c>
      <c r="C26" s="23">
        <v>45444</v>
      </c>
      <c r="D26" s="23">
        <v>45820</v>
      </c>
      <c r="E26">
        <v>323</v>
      </c>
      <c r="F26">
        <v>3289373</v>
      </c>
      <c r="G26" t="s">
        <v>2193</v>
      </c>
      <c r="BF26">
        <v>3986</v>
      </c>
      <c r="BG26">
        <v>47379</v>
      </c>
      <c r="BH26">
        <v>47379</v>
      </c>
      <c r="BI26">
        <v>47379</v>
      </c>
      <c r="BJ26">
        <v>47379</v>
      </c>
      <c r="BK26">
        <v>47379</v>
      </c>
      <c r="BL26">
        <v>47379</v>
      </c>
      <c r="BM26">
        <v>47379</v>
      </c>
      <c r="BN26">
        <v>35068</v>
      </c>
      <c r="BO26">
        <v>23914</v>
      </c>
      <c r="BP26">
        <v>23914</v>
      </c>
      <c r="BQ26">
        <v>23914</v>
      </c>
      <c r="BR26">
        <v>23914</v>
      </c>
      <c r="BS26">
        <v>23914</v>
      </c>
      <c r="BT26">
        <v>23914</v>
      </c>
      <c r="BU26">
        <v>23914</v>
      </c>
      <c r="BV26">
        <v>23914</v>
      </c>
      <c r="BW26">
        <v>1960</v>
      </c>
      <c r="CC26">
        <v>14096</v>
      </c>
      <c r="CD26">
        <v>21144</v>
      </c>
      <c r="CE26">
        <v>21144</v>
      </c>
      <c r="CF26">
        <v>21144</v>
      </c>
      <c r="CG26">
        <v>21144</v>
      </c>
      <c r="CH26">
        <v>68044</v>
      </c>
      <c r="CI26">
        <v>68120</v>
      </c>
      <c r="CJ26">
        <v>60766</v>
      </c>
      <c r="CK26">
        <v>57814</v>
      </c>
      <c r="CL26">
        <v>52618</v>
      </c>
      <c r="CM26">
        <v>47421</v>
      </c>
      <c r="CN26">
        <v>42948</v>
      </c>
      <c r="CO26">
        <v>38654</v>
      </c>
      <c r="CP26">
        <v>32802</v>
      </c>
      <c r="CQ26">
        <v>113516</v>
      </c>
      <c r="CR26">
        <v>166395</v>
      </c>
      <c r="CS26">
        <v>54028</v>
      </c>
      <c r="CT26">
        <v>84605</v>
      </c>
      <c r="CU26">
        <v>82760</v>
      </c>
      <c r="CV26">
        <v>80173</v>
      </c>
      <c r="CW26">
        <v>75219</v>
      </c>
      <c r="CX26">
        <v>73327</v>
      </c>
      <c r="CY26">
        <v>71387</v>
      </c>
      <c r="CZ26">
        <v>68179</v>
      </c>
      <c r="DA26">
        <v>64301</v>
      </c>
      <c r="DB26">
        <v>311896</v>
      </c>
      <c r="DC26">
        <v>486575</v>
      </c>
      <c r="DD26">
        <v>237189</v>
      </c>
      <c r="DE26">
        <v>118002</v>
      </c>
      <c r="DF26">
        <v>40820</v>
      </c>
      <c r="DG26">
        <v>26241</v>
      </c>
      <c r="DH26">
        <v>2923</v>
      </c>
    </row>
    <row r="27" spans="1:152">
      <c r="A27" t="s">
        <v>2199</v>
      </c>
      <c r="C27" s="23">
        <v>45444</v>
      </c>
      <c r="D27" s="23">
        <v>45820</v>
      </c>
      <c r="E27">
        <v>323</v>
      </c>
      <c r="F27">
        <v>3289373</v>
      </c>
      <c r="G27" t="s">
        <v>2193</v>
      </c>
      <c r="BF27">
        <v>3986</v>
      </c>
      <c r="BG27">
        <v>47379</v>
      </c>
      <c r="BH27">
        <v>47379</v>
      </c>
      <c r="BI27">
        <v>47379</v>
      </c>
      <c r="BJ27">
        <v>47379</v>
      </c>
      <c r="BK27">
        <v>47379</v>
      </c>
      <c r="BL27">
        <v>47379</v>
      </c>
      <c r="BM27">
        <v>47379</v>
      </c>
      <c r="BN27">
        <v>35068</v>
      </c>
      <c r="BO27">
        <v>23914</v>
      </c>
      <c r="BP27">
        <v>23914</v>
      </c>
      <c r="BQ27">
        <v>23914</v>
      </c>
      <c r="BR27">
        <v>23914</v>
      </c>
      <c r="BS27">
        <v>23914</v>
      </c>
      <c r="BT27">
        <v>23914</v>
      </c>
      <c r="BU27">
        <v>23914</v>
      </c>
      <c r="BV27">
        <v>23914</v>
      </c>
      <c r="BW27">
        <v>1960</v>
      </c>
      <c r="CC27">
        <v>14096</v>
      </c>
      <c r="CD27">
        <v>21144</v>
      </c>
      <c r="CE27">
        <v>21144</v>
      </c>
      <c r="CF27">
        <v>21144</v>
      </c>
      <c r="CG27">
        <v>21144</v>
      </c>
      <c r="CH27">
        <v>68044</v>
      </c>
      <c r="CI27">
        <v>68120</v>
      </c>
      <c r="CJ27">
        <v>60766</v>
      </c>
      <c r="CK27">
        <v>57814</v>
      </c>
      <c r="CL27">
        <v>52618</v>
      </c>
      <c r="CM27">
        <v>47421</v>
      </c>
      <c r="CN27">
        <v>42948</v>
      </c>
      <c r="CO27">
        <v>38654</v>
      </c>
      <c r="CP27">
        <v>32802</v>
      </c>
      <c r="CQ27">
        <v>113516</v>
      </c>
      <c r="CR27">
        <v>166395</v>
      </c>
      <c r="CS27">
        <v>54028</v>
      </c>
      <c r="CT27">
        <v>84605</v>
      </c>
      <c r="CU27">
        <v>82760</v>
      </c>
      <c r="CV27">
        <v>80173</v>
      </c>
      <c r="CW27">
        <v>75219</v>
      </c>
      <c r="CX27">
        <v>73327</v>
      </c>
      <c r="CY27">
        <v>71387</v>
      </c>
      <c r="CZ27">
        <v>68179</v>
      </c>
      <c r="DA27">
        <v>64301</v>
      </c>
      <c r="DB27">
        <v>311896</v>
      </c>
      <c r="DC27">
        <v>486575</v>
      </c>
      <c r="DD27">
        <v>237189</v>
      </c>
      <c r="DE27">
        <v>118002</v>
      </c>
      <c r="DF27">
        <v>40820</v>
      </c>
      <c r="DG27">
        <v>26241</v>
      </c>
      <c r="DH27">
        <v>2923</v>
      </c>
    </row>
    <row r="28" spans="1:152">
      <c r="A28" t="s">
        <v>2200</v>
      </c>
      <c r="C28" s="23">
        <v>45444</v>
      </c>
      <c r="D28" s="23">
        <v>45820</v>
      </c>
      <c r="E28">
        <v>323</v>
      </c>
      <c r="F28">
        <v>2099996</v>
      </c>
      <c r="G28" t="s">
        <v>2193</v>
      </c>
      <c r="BF28">
        <v>3986</v>
      </c>
      <c r="BG28">
        <v>47379</v>
      </c>
      <c r="BH28">
        <v>47379</v>
      </c>
      <c r="BI28">
        <v>47379</v>
      </c>
      <c r="BJ28">
        <v>47379</v>
      </c>
      <c r="BK28">
        <v>47379</v>
      </c>
      <c r="BL28">
        <v>47379</v>
      </c>
      <c r="BM28">
        <v>47379</v>
      </c>
      <c r="BN28">
        <v>35068</v>
      </c>
      <c r="BO28">
        <v>23914</v>
      </c>
      <c r="BP28">
        <v>23914</v>
      </c>
      <c r="BQ28">
        <v>23914</v>
      </c>
      <c r="BR28">
        <v>23914</v>
      </c>
      <c r="BS28">
        <v>23914</v>
      </c>
      <c r="BT28">
        <v>23914</v>
      </c>
      <c r="BU28">
        <v>23914</v>
      </c>
      <c r="BV28">
        <v>23914</v>
      </c>
      <c r="BW28">
        <v>1960</v>
      </c>
      <c r="CC28">
        <v>14096</v>
      </c>
      <c r="CD28">
        <v>21144</v>
      </c>
      <c r="CE28">
        <v>21144</v>
      </c>
      <c r="CF28">
        <v>21144</v>
      </c>
      <c r="CG28">
        <v>21144</v>
      </c>
      <c r="CH28">
        <v>68044</v>
      </c>
      <c r="CI28">
        <v>68120</v>
      </c>
      <c r="CJ28">
        <v>60766</v>
      </c>
      <c r="CK28">
        <v>57814</v>
      </c>
      <c r="CL28">
        <v>52618</v>
      </c>
      <c r="CM28">
        <v>47421</v>
      </c>
      <c r="CN28">
        <v>42948</v>
      </c>
      <c r="CO28">
        <v>38654</v>
      </c>
      <c r="CP28">
        <v>32802</v>
      </c>
      <c r="CQ28">
        <v>36200</v>
      </c>
      <c r="CR28">
        <v>42369</v>
      </c>
      <c r="CS28">
        <v>54028</v>
      </c>
      <c r="CT28">
        <v>84605</v>
      </c>
      <c r="CU28">
        <v>82760</v>
      </c>
      <c r="CV28">
        <v>80173</v>
      </c>
      <c r="CW28">
        <v>75219</v>
      </c>
      <c r="CX28">
        <v>73327</v>
      </c>
      <c r="CY28">
        <v>71387</v>
      </c>
      <c r="CZ28">
        <v>68179</v>
      </c>
      <c r="DA28">
        <v>64301</v>
      </c>
      <c r="DB28">
        <v>51578</v>
      </c>
      <c r="DC28">
        <v>42776</v>
      </c>
      <c r="DD28">
        <v>40788</v>
      </c>
      <c r="DE28">
        <v>37916</v>
      </c>
      <c r="DF28">
        <v>33390</v>
      </c>
      <c r="DG28">
        <v>26241</v>
      </c>
      <c r="DH28">
        <v>2923</v>
      </c>
    </row>
    <row r="29" spans="1:152">
      <c r="A29" t="s">
        <v>2216</v>
      </c>
      <c r="B29" t="s">
        <v>72</v>
      </c>
      <c r="C29" s="23">
        <v>45444</v>
      </c>
      <c r="D29" s="23">
        <v>45558</v>
      </c>
      <c r="E29">
        <v>97</v>
      </c>
      <c r="F29">
        <v>388573</v>
      </c>
      <c r="G29" t="s">
        <v>2193</v>
      </c>
      <c r="BF29">
        <v>3986</v>
      </c>
      <c r="BG29">
        <v>23914</v>
      </c>
      <c r="BH29">
        <v>23914</v>
      </c>
      <c r="BI29">
        <v>23914</v>
      </c>
      <c r="BJ29">
        <v>23914</v>
      </c>
      <c r="BK29">
        <v>23914</v>
      </c>
      <c r="BL29">
        <v>23914</v>
      </c>
      <c r="BM29">
        <v>23914</v>
      </c>
      <c r="BN29">
        <v>23914</v>
      </c>
      <c r="BO29">
        <v>23914</v>
      </c>
      <c r="BP29">
        <v>23914</v>
      </c>
      <c r="BQ29">
        <v>23914</v>
      </c>
      <c r="BR29">
        <v>23914</v>
      </c>
      <c r="BS29">
        <v>23914</v>
      </c>
      <c r="BT29">
        <v>23914</v>
      </c>
      <c r="BU29">
        <v>23914</v>
      </c>
      <c r="BV29">
        <v>23914</v>
      </c>
      <c r="BW29">
        <v>1960</v>
      </c>
    </row>
    <row r="30" spans="1:152">
      <c r="A30" t="s">
        <v>2217</v>
      </c>
      <c r="B30" t="s">
        <v>84</v>
      </c>
      <c r="C30" s="23">
        <v>45446</v>
      </c>
      <c r="D30" s="23">
        <v>45497</v>
      </c>
      <c r="E30">
        <v>45</v>
      </c>
      <c r="F30">
        <v>175406</v>
      </c>
      <c r="G30" t="s">
        <v>2193</v>
      </c>
      <c r="BG30">
        <v>23465</v>
      </c>
      <c r="BH30">
        <v>23465</v>
      </c>
      <c r="BI30">
        <v>23465</v>
      </c>
      <c r="BJ30">
        <v>23465</v>
      </c>
      <c r="BK30">
        <v>23465</v>
      </c>
      <c r="BL30">
        <v>23465</v>
      </c>
      <c r="BM30">
        <v>23465</v>
      </c>
      <c r="BN30">
        <v>11154</v>
      </c>
    </row>
    <row r="31" spans="1:152">
      <c r="A31" t="s">
        <v>2218</v>
      </c>
      <c r="B31" t="s">
        <v>89</v>
      </c>
      <c r="C31" s="23">
        <v>45602</v>
      </c>
      <c r="D31" s="23">
        <v>45635</v>
      </c>
      <c r="E31">
        <v>28</v>
      </c>
      <c r="F31">
        <v>99883</v>
      </c>
      <c r="G31" t="s">
        <v>2193</v>
      </c>
      <c r="CC31">
        <v>14096</v>
      </c>
      <c r="CD31">
        <v>21144</v>
      </c>
      <c r="CE31">
        <v>21144</v>
      </c>
      <c r="CF31">
        <v>21144</v>
      </c>
      <c r="CG31">
        <v>21144</v>
      </c>
      <c r="CH31">
        <v>1211</v>
      </c>
    </row>
    <row r="32" spans="1:152">
      <c r="A32" t="s">
        <v>2219</v>
      </c>
      <c r="B32" t="s">
        <v>91</v>
      </c>
      <c r="C32" s="23">
        <v>45635</v>
      </c>
      <c r="D32" s="23">
        <v>45814</v>
      </c>
      <c r="E32">
        <v>154</v>
      </c>
      <c r="F32">
        <v>678480</v>
      </c>
      <c r="G32" t="s">
        <v>2193</v>
      </c>
      <c r="CH32">
        <v>24841</v>
      </c>
      <c r="CI32">
        <v>26350</v>
      </c>
      <c r="CJ32">
        <v>26350</v>
      </c>
      <c r="CK32">
        <v>26350</v>
      </c>
      <c r="CL32">
        <v>26350</v>
      </c>
      <c r="CM32">
        <v>26350</v>
      </c>
      <c r="CN32">
        <v>26350</v>
      </c>
      <c r="CO32">
        <v>26350</v>
      </c>
      <c r="CP32">
        <v>26350</v>
      </c>
      <c r="CQ32">
        <v>26350</v>
      </c>
      <c r="CR32">
        <v>26350</v>
      </c>
      <c r="CS32">
        <v>26350</v>
      </c>
      <c r="CT32">
        <v>26350</v>
      </c>
      <c r="CU32">
        <v>26350</v>
      </c>
      <c r="CV32">
        <v>26350</v>
      </c>
      <c r="CW32">
        <v>26350</v>
      </c>
      <c r="CX32">
        <v>26350</v>
      </c>
      <c r="CY32">
        <v>26350</v>
      </c>
      <c r="CZ32">
        <v>26350</v>
      </c>
      <c r="DA32">
        <v>26350</v>
      </c>
      <c r="DB32">
        <v>26350</v>
      </c>
      <c r="DC32">
        <v>26350</v>
      </c>
      <c r="DD32">
        <v>26350</v>
      </c>
      <c r="DE32">
        <v>26350</v>
      </c>
      <c r="DF32">
        <v>26350</v>
      </c>
      <c r="DG32">
        <v>21236</v>
      </c>
    </row>
    <row r="33" spans="1:128">
      <c r="A33" t="s">
        <v>2220</v>
      </c>
      <c r="B33" t="s">
        <v>2221</v>
      </c>
      <c r="C33" s="23">
        <v>45635</v>
      </c>
      <c r="D33" s="23">
        <v>45701</v>
      </c>
      <c r="E33">
        <v>57</v>
      </c>
      <c r="F33">
        <v>235092</v>
      </c>
      <c r="G33" t="s">
        <v>2193</v>
      </c>
      <c r="CH33">
        <v>41992</v>
      </c>
      <c r="CI33">
        <v>41770</v>
      </c>
      <c r="CJ33">
        <v>34416</v>
      </c>
      <c r="CK33">
        <v>31464</v>
      </c>
      <c r="CL33">
        <v>26267</v>
      </c>
      <c r="CM33">
        <v>21071</v>
      </c>
      <c r="CN33">
        <v>16598</v>
      </c>
      <c r="CO33">
        <v>12304</v>
      </c>
      <c r="CP33">
        <v>6452</v>
      </c>
      <c r="CQ33">
        <v>2758</v>
      </c>
    </row>
    <row r="34" spans="1:128">
      <c r="A34" t="s">
        <v>2222</v>
      </c>
      <c r="B34" t="s">
        <v>102</v>
      </c>
      <c r="C34" s="23">
        <v>45701</v>
      </c>
      <c r="D34" s="23">
        <v>45777</v>
      </c>
      <c r="E34">
        <v>65</v>
      </c>
      <c r="F34">
        <v>172969</v>
      </c>
      <c r="G34" t="s">
        <v>2193</v>
      </c>
      <c r="CQ34">
        <v>7092</v>
      </c>
      <c r="CR34">
        <v>16019</v>
      </c>
      <c r="CS34">
        <v>16019</v>
      </c>
      <c r="CT34">
        <v>16019</v>
      </c>
      <c r="CU34">
        <v>16019</v>
      </c>
      <c r="CV34">
        <v>16019</v>
      </c>
      <c r="CW34">
        <v>16019</v>
      </c>
      <c r="CX34">
        <v>16019</v>
      </c>
      <c r="CY34">
        <v>16019</v>
      </c>
      <c r="CZ34">
        <v>16019</v>
      </c>
      <c r="DA34">
        <v>16019</v>
      </c>
      <c r="DB34">
        <v>5690</v>
      </c>
    </row>
    <row r="35" spans="1:128">
      <c r="A35" t="s">
        <v>2223</v>
      </c>
      <c r="B35" t="s">
        <v>104</v>
      </c>
      <c r="C35" s="23">
        <v>45716</v>
      </c>
      <c r="D35" s="23">
        <v>45820</v>
      </c>
      <c r="E35">
        <v>89</v>
      </c>
      <c r="F35">
        <v>349593</v>
      </c>
      <c r="G35" t="s">
        <v>2193</v>
      </c>
      <c r="CS35">
        <v>11659</v>
      </c>
      <c r="CT35">
        <v>42236</v>
      </c>
      <c r="CU35">
        <v>40391</v>
      </c>
      <c r="CV35">
        <v>37804</v>
      </c>
      <c r="CW35">
        <v>32850</v>
      </c>
      <c r="CX35">
        <v>30958</v>
      </c>
      <c r="CY35">
        <v>29018</v>
      </c>
      <c r="CZ35">
        <v>25810</v>
      </c>
      <c r="DA35">
        <v>21932</v>
      </c>
      <c r="DB35">
        <v>19538</v>
      </c>
      <c r="DC35">
        <v>16425</v>
      </c>
      <c r="DD35">
        <v>14438</v>
      </c>
      <c r="DE35">
        <v>11566</v>
      </c>
      <c r="DF35">
        <v>7040</v>
      </c>
      <c r="DG35">
        <v>5005</v>
      </c>
      <c r="DH35">
        <v>2923</v>
      </c>
    </row>
    <row r="36" spans="1:128">
      <c r="A36" t="s">
        <v>2224</v>
      </c>
      <c r="C36" s="23">
        <v>45701</v>
      </c>
      <c r="D36" s="23">
        <v>45798</v>
      </c>
      <c r="E36">
        <v>84</v>
      </c>
      <c r="F36">
        <v>939377</v>
      </c>
      <c r="G36" t="s">
        <v>2193</v>
      </c>
      <c r="CQ36">
        <v>77316</v>
      </c>
      <c r="CR36">
        <v>124026</v>
      </c>
      <c r="DB36">
        <v>240254</v>
      </c>
      <c r="DC36">
        <v>340115</v>
      </c>
      <c r="DD36">
        <v>116195</v>
      </c>
      <c r="DE36">
        <v>41470</v>
      </c>
    </row>
    <row r="37" spans="1:128">
      <c r="A37" t="s">
        <v>2225</v>
      </c>
      <c r="B37" t="s">
        <v>107</v>
      </c>
      <c r="C37" s="23">
        <v>45701</v>
      </c>
      <c r="D37" s="23">
        <v>45710</v>
      </c>
      <c r="E37">
        <v>8</v>
      </c>
      <c r="F37">
        <v>201342</v>
      </c>
      <c r="G37" t="s">
        <v>2193</v>
      </c>
      <c r="CQ37">
        <v>77316</v>
      </c>
      <c r="CR37">
        <v>124026</v>
      </c>
    </row>
    <row r="38" spans="1:128">
      <c r="A38" t="s">
        <v>2226</v>
      </c>
      <c r="B38" t="s">
        <v>111</v>
      </c>
      <c r="C38" s="23">
        <v>45776</v>
      </c>
      <c r="D38" s="23">
        <v>45792</v>
      </c>
      <c r="E38">
        <v>15</v>
      </c>
      <c r="F38">
        <v>117903</v>
      </c>
      <c r="G38" t="s">
        <v>2193</v>
      </c>
      <c r="DB38">
        <v>60540</v>
      </c>
      <c r="DC38">
        <v>46367</v>
      </c>
      <c r="DD38">
        <v>10995</v>
      </c>
    </row>
    <row r="39" spans="1:128">
      <c r="A39" t="s">
        <v>2227</v>
      </c>
      <c r="B39" t="s">
        <v>113</v>
      </c>
      <c r="C39" s="23">
        <v>45777</v>
      </c>
      <c r="D39" s="23">
        <v>45786</v>
      </c>
      <c r="E39">
        <v>8</v>
      </c>
      <c r="F39">
        <v>217449</v>
      </c>
      <c r="G39" t="s">
        <v>2193</v>
      </c>
      <c r="DB39">
        <v>149169</v>
      </c>
      <c r="DC39">
        <v>68280</v>
      </c>
    </row>
    <row r="40" spans="1:128">
      <c r="A40" t="s">
        <v>2228</v>
      </c>
      <c r="B40" t="s">
        <v>115</v>
      </c>
      <c r="C40" s="23">
        <v>45780</v>
      </c>
      <c r="D40" s="23">
        <v>45797</v>
      </c>
      <c r="E40">
        <v>14</v>
      </c>
      <c r="F40">
        <v>370469</v>
      </c>
      <c r="G40" t="s">
        <v>2193</v>
      </c>
      <c r="DB40">
        <v>30545</v>
      </c>
      <c r="DC40">
        <v>225468</v>
      </c>
      <c r="DD40">
        <v>105200</v>
      </c>
      <c r="DE40">
        <v>9257</v>
      </c>
    </row>
    <row r="41" spans="1:128">
      <c r="A41" t="s">
        <v>2229</v>
      </c>
      <c r="B41" t="s">
        <v>117</v>
      </c>
      <c r="C41" s="23">
        <v>45797</v>
      </c>
      <c r="D41" s="23">
        <v>45798</v>
      </c>
      <c r="E41">
        <v>1</v>
      </c>
      <c r="F41">
        <v>32214</v>
      </c>
      <c r="G41" t="s">
        <v>2193</v>
      </c>
      <c r="DE41">
        <v>32214</v>
      </c>
    </row>
    <row r="42" spans="1:128">
      <c r="A42" t="s">
        <v>2230</v>
      </c>
      <c r="C42" s="23">
        <v>45777</v>
      </c>
      <c r="D42" s="23">
        <v>45806</v>
      </c>
      <c r="E42">
        <v>25</v>
      </c>
      <c r="F42">
        <v>250000</v>
      </c>
      <c r="G42" t="s">
        <v>2193</v>
      </c>
      <c r="DB42">
        <v>20064</v>
      </c>
      <c r="DC42">
        <v>103684</v>
      </c>
      <c r="DD42">
        <v>80206</v>
      </c>
      <c r="DE42">
        <v>38615</v>
      </c>
      <c r="DF42">
        <v>7430</v>
      </c>
    </row>
    <row r="43" spans="1:128">
      <c r="A43" t="s">
        <v>2231</v>
      </c>
      <c r="B43" t="s">
        <v>120</v>
      </c>
      <c r="C43" s="23">
        <v>45777</v>
      </c>
      <c r="D43" s="23">
        <v>45806</v>
      </c>
      <c r="E43">
        <v>25</v>
      </c>
      <c r="F43">
        <v>125000</v>
      </c>
      <c r="G43" t="s">
        <v>2193</v>
      </c>
      <c r="DB43">
        <v>10032</v>
      </c>
      <c r="DC43">
        <v>51842</v>
      </c>
      <c r="DD43">
        <v>40103</v>
      </c>
      <c r="DE43">
        <v>19308</v>
      </c>
      <c r="DF43">
        <v>3715</v>
      </c>
    </row>
    <row r="44" spans="1:128">
      <c r="A44" t="s">
        <v>2232</v>
      </c>
      <c r="B44" t="s">
        <v>123</v>
      </c>
      <c r="C44" s="23">
        <v>45777</v>
      </c>
      <c r="D44" s="23">
        <v>45806</v>
      </c>
      <c r="E44">
        <v>25</v>
      </c>
      <c r="F44">
        <v>125000</v>
      </c>
      <c r="G44" t="s">
        <v>2193</v>
      </c>
      <c r="DB44">
        <v>10032</v>
      </c>
      <c r="DC44">
        <v>51842</v>
      </c>
      <c r="DD44">
        <v>40103</v>
      </c>
      <c r="DE44">
        <v>19308</v>
      </c>
      <c r="DF44">
        <v>3715</v>
      </c>
    </row>
    <row r="45" spans="1:128">
      <c r="A45" t="s">
        <v>2233</v>
      </c>
      <c r="C45" s="23">
        <v>45444</v>
      </c>
      <c r="D45" s="23">
        <v>45934</v>
      </c>
      <c r="E45">
        <v>420</v>
      </c>
      <c r="F45">
        <v>8206221</v>
      </c>
      <c r="G45" t="s">
        <v>2193</v>
      </c>
      <c r="BF45">
        <v>1808</v>
      </c>
      <c r="BG45">
        <v>10851</v>
      </c>
      <c r="BH45">
        <v>24248</v>
      </c>
      <c r="BI45">
        <v>38135</v>
      </c>
      <c r="BJ45">
        <v>84920</v>
      </c>
      <c r="BK45">
        <v>126214</v>
      </c>
      <c r="BL45">
        <v>173075</v>
      </c>
      <c r="BM45">
        <v>236605</v>
      </c>
      <c r="BN45">
        <v>249553</v>
      </c>
      <c r="BO45">
        <v>237840</v>
      </c>
      <c r="BP45">
        <v>185643</v>
      </c>
      <c r="BQ45">
        <v>132088</v>
      </c>
      <c r="BR45">
        <v>84823</v>
      </c>
      <c r="BS45">
        <v>55360</v>
      </c>
      <c r="BT45">
        <v>31896</v>
      </c>
      <c r="BU45">
        <v>38763</v>
      </c>
      <c r="BV45">
        <v>71006</v>
      </c>
      <c r="BW45">
        <v>121237</v>
      </c>
      <c r="BX45">
        <v>194099</v>
      </c>
      <c r="BY45">
        <v>266403</v>
      </c>
      <c r="BZ45">
        <v>322876</v>
      </c>
      <c r="CA45">
        <v>268850</v>
      </c>
      <c r="CB45">
        <v>192654</v>
      </c>
      <c r="CC45">
        <v>118575</v>
      </c>
      <c r="CD45">
        <v>64371</v>
      </c>
      <c r="CE45">
        <v>44883</v>
      </c>
      <c r="CF45">
        <v>41452</v>
      </c>
      <c r="CG45">
        <v>12752</v>
      </c>
      <c r="CH45">
        <v>1171</v>
      </c>
      <c r="CV45">
        <v>2065</v>
      </c>
      <c r="CW45">
        <v>9452</v>
      </c>
      <c r="CX45">
        <v>29404</v>
      </c>
      <c r="CY45">
        <v>24534</v>
      </c>
      <c r="CZ45">
        <v>18238</v>
      </c>
      <c r="DA45">
        <v>13101</v>
      </c>
      <c r="DB45">
        <v>26054</v>
      </c>
      <c r="DC45">
        <v>171919</v>
      </c>
      <c r="DD45">
        <v>126718</v>
      </c>
      <c r="DE45">
        <v>57912</v>
      </c>
      <c r="DF45">
        <v>177944</v>
      </c>
      <c r="DG45">
        <v>276936</v>
      </c>
      <c r="DH45">
        <v>150005</v>
      </c>
      <c r="DI45">
        <v>112506</v>
      </c>
      <c r="DJ45">
        <v>93469</v>
      </c>
      <c r="DK45">
        <v>325000</v>
      </c>
      <c r="DL45">
        <v>438789</v>
      </c>
      <c r="DM45">
        <v>438596</v>
      </c>
      <c r="DN45">
        <v>332620</v>
      </c>
      <c r="DO45">
        <v>332161</v>
      </c>
      <c r="DP45">
        <v>381394</v>
      </c>
      <c r="DQ45">
        <v>465407</v>
      </c>
      <c r="DR45">
        <v>282635</v>
      </c>
      <c r="DS45">
        <v>210411</v>
      </c>
      <c r="DT45">
        <v>136168</v>
      </c>
      <c r="DU45">
        <v>48176</v>
      </c>
      <c r="DV45">
        <v>29673</v>
      </c>
      <c r="DW45">
        <v>55811</v>
      </c>
      <c r="DX45">
        <v>6971</v>
      </c>
    </row>
    <row r="46" spans="1:128">
      <c r="A46" t="s">
        <v>2234</v>
      </c>
      <c r="C46" s="23">
        <v>45444</v>
      </c>
      <c r="D46" s="23">
        <v>45898</v>
      </c>
      <c r="E46">
        <v>390</v>
      </c>
      <c r="F46">
        <v>4090238</v>
      </c>
      <c r="G46" t="s">
        <v>2193</v>
      </c>
      <c r="BF46">
        <v>1808</v>
      </c>
      <c r="BG46">
        <v>10851</v>
      </c>
      <c r="BH46">
        <v>24248</v>
      </c>
      <c r="BI46">
        <v>38135</v>
      </c>
      <c r="BJ46">
        <v>84920</v>
      </c>
      <c r="BK46">
        <v>126214</v>
      </c>
      <c r="BL46">
        <v>173075</v>
      </c>
      <c r="BM46">
        <v>236605</v>
      </c>
      <c r="BN46">
        <v>249553</v>
      </c>
      <c r="BO46">
        <v>237840</v>
      </c>
      <c r="BP46">
        <v>185643</v>
      </c>
      <c r="BQ46">
        <v>132088</v>
      </c>
      <c r="BR46">
        <v>84823</v>
      </c>
      <c r="BS46">
        <v>53064</v>
      </c>
      <c r="BT46">
        <v>23442</v>
      </c>
      <c r="BU46">
        <v>13297</v>
      </c>
      <c r="BV46">
        <v>5190</v>
      </c>
      <c r="BW46">
        <v>155</v>
      </c>
      <c r="CD46">
        <v>2617</v>
      </c>
      <c r="CE46">
        <v>19552</v>
      </c>
      <c r="CF46">
        <v>34256</v>
      </c>
      <c r="CG46">
        <v>12654</v>
      </c>
      <c r="CH46">
        <v>1171</v>
      </c>
      <c r="CX46">
        <v>6775</v>
      </c>
      <c r="CY46">
        <v>1224</v>
      </c>
      <c r="CZ46">
        <v>7765</v>
      </c>
      <c r="DA46">
        <v>10866</v>
      </c>
      <c r="DB46">
        <v>1685</v>
      </c>
      <c r="DC46">
        <v>15266</v>
      </c>
      <c r="DD46">
        <v>30234</v>
      </c>
      <c r="DE46">
        <v>31719</v>
      </c>
      <c r="DF46">
        <v>177944</v>
      </c>
      <c r="DG46">
        <v>276936</v>
      </c>
      <c r="DH46">
        <v>150005</v>
      </c>
      <c r="DI46">
        <v>112506</v>
      </c>
      <c r="DJ46">
        <v>93469</v>
      </c>
      <c r="DK46">
        <v>225237</v>
      </c>
      <c r="DL46">
        <v>338711</v>
      </c>
      <c r="DM46">
        <v>324367</v>
      </c>
      <c r="DN46">
        <v>228634</v>
      </c>
      <c r="DO46">
        <v>151642</v>
      </c>
      <c r="DP46">
        <v>43343</v>
      </c>
      <c r="DQ46">
        <v>89485</v>
      </c>
      <c r="DR46">
        <v>10332</v>
      </c>
      <c r="DS46">
        <v>10894</v>
      </c>
    </row>
    <row r="47" spans="1:128">
      <c r="A47" t="s">
        <v>2235</v>
      </c>
      <c r="C47" s="23">
        <v>45444</v>
      </c>
      <c r="D47" s="23">
        <v>45883</v>
      </c>
      <c r="E47">
        <v>377</v>
      </c>
      <c r="F47">
        <v>3362035</v>
      </c>
      <c r="G47" t="s">
        <v>2193</v>
      </c>
      <c r="BF47">
        <v>1808</v>
      </c>
      <c r="BG47">
        <v>10851</v>
      </c>
      <c r="BH47">
        <v>24248</v>
      </c>
      <c r="BI47">
        <v>38135</v>
      </c>
      <c r="BJ47">
        <v>84920</v>
      </c>
      <c r="BK47">
        <v>126214</v>
      </c>
      <c r="BL47">
        <v>173075</v>
      </c>
      <c r="BM47">
        <v>236605</v>
      </c>
      <c r="BN47">
        <v>249553</v>
      </c>
      <c r="BO47">
        <v>237840</v>
      </c>
      <c r="BP47">
        <v>185643</v>
      </c>
      <c r="BQ47">
        <v>132088</v>
      </c>
      <c r="BR47">
        <v>84823</v>
      </c>
      <c r="BS47">
        <v>53064</v>
      </c>
      <c r="BT47">
        <v>23442</v>
      </c>
      <c r="BU47">
        <v>13297</v>
      </c>
      <c r="BV47">
        <v>5190</v>
      </c>
      <c r="BW47">
        <v>155</v>
      </c>
      <c r="DF47">
        <v>59743</v>
      </c>
      <c r="DG47">
        <v>89615</v>
      </c>
      <c r="DH47">
        <v>89615</v>
      </c>
      <c r="DI47">
        <v>89615</v>
      </c>
      <c r="DJ47">
        <v>89615</v>
      </c>
      <c r="DK47">
        <v>172037</v>
      </c>
      <c r="DL47">
        <v>338711</v>
      </c>
      <c r="DM47">
        <v>301347</v>
      </c>
      <c r="DN47">
        <v>218193</v>
      </c>
      <c r="DO47">
        <v>140716</v>
      </c>
      <c r="DP47">
        <v>19009</v>
      </c>
      <c r="DQ47">
        <v>72868</v>
      </c>
    </row>
    <row r="48" spans="1:128">
      <c r="A48" t="s">
        <v>2236</v>
      </c>
      <c r="C48" s="23">
        <v>45444</v>
      </c>
      <c r="D48" s="23">
        <v>45883</v>
      </c>
      <c r="E48">
        <v>377</v>
      </c>
      <c r="F48">
        <v>3362035</v>
      </c>
      <c r="G48" t="s">
        <v>2193</v>
      </c>
      <c r="BF48">
        <v>1808</v>
      </c>
      <c r="BG48">
        <v>10851</v>
      </c>
      <c r="BH48">
        <v>24248</v>
      </c>
      <c r="BI48">
        <v>38135</v>
      </c>
      <c r="BJ48">
        <v>84920</v>
      </c>
      <c r="BK48">
        <v>126214</v>
      </c>
      <c r="BL48">
        <v>173075</v>
      </c>
      <c r="BM48">
        <v>236605</v>
      </c>
      <c r="BN48">
        <v>249553</v>
      </c>
      <c r="BO48">
        <v>237840</v>
      </c>
      <c r="BP48">
        <v>185643</v>
      </c>
      <c r="BQ48">
        <v>132088</v>
      </c>
      <c r="BR48">
        <v>84823</v>
      </c>
      <c r="BS48">
        <v>53064</v>
      </c>
      <c r="BT48">
        <v>23442</v>
      </c>
      <c r="BU48">
        <v>13297</v>
      </c>
      <c r="BV48">
        <v>5190</v>
      </c>
      <c r="BW48">
        <v>155</v>
      </c>
      <c r="DF48">
        <v>59743</v>
      </c>
      <c r="DG48">
        <v>89615</v>
      </c>
      <c r="DH48">
        <v>89615</v>
      </c>
      <c r="DI48">
        <v>89615</v>
      </c>
      <c r="DJ48">
        <v>89615</v>
      </c>
      <c r="DK48">
        <v>172037</v>
      </c>
      <c r="DL48">
        <v>338711</v>
      </c>
      <c r="DM48">
        <v>301347</v>
      </c>
      <c r="DN48">
        <v>218193</v>
      </c>
      <c r="DO48">
        <v>140716</v>
      </c>
      <c r="DP48">
        <v>19009</v>
      </c>
      <c r="DQ48">
        <v>72868</v>
      </c>
    </row>
    <row r="49" spans="1:122">
      <c r="A49" t="s">
        <v>2237</v>
      </c>
      <c r="C49" s="23">
        <v>45444</v>
      </c>
      <c r="D49" s="23">
        <v>45558</v>
      </c>
      <c r="E49">
        <v>97</v>
      </c>
      <c r="F49">
        <v>1680950</v>
      </c>
      <c r="G49" t="s">
        <v>2193</v>
      </c>
      <c r="BF49">
        <v>1808</v>
      </c>
      <c r="BG49">
        <v>10851</v>
      </c>
      <c r="BH49">
        <v>24248</v>
      </c>
      <c r="BI49">
        <v>38135</v>
      </c>
      <c r="BJ49">
        <v>84920</v>
      </c>
      <c r="BK49">
        <v>126214</v>
      </c>
      <c r="BL49">
        <v>173075</v>
      </c>
      <c r="BM49">
        <v>236605</v>
      </c>
      <c r="BN49">
        <v>249553</v>
      </c>
      <c r="BO49">
        <v>237840</v>
      </c>
      <c r="BP49">
        <v>185643</v>
      </c>
      <c r="BQ49">
        <v>132088</v>
      </c>
      <c r="BR49">
        <v>84823</v>
      </c>
      <c r="BS49">
        <v>53064</v>
      </c>
      <c r="BT49">
        <v>23442</v>
      </c>
      <c r="BU49">
        <v>13297</v>
      </c>
      <c r="BV49">
        <v>5190</v>
      </c>
      <c r="BW49">
        <v>155</v>
      </c>
    </row>
    <row r="50" spans="1:122">
      <c r="A50" t="s">
        <v>2238</v>
      </c>
      <c r="B50" t="s">
        <v>129</v>
      </c>
      <c r="C50" s="23">
        <v>45444</v>
      </c>
      <c r="D50" s="23">
        <v>45558</v>
      </c>
      <c r="E50">
        <v>97</v>
      </c>
      <c r="F50">
        <v>840475</v>
      </c>
      <c r="G50" t="s">
        <v>2193</v>
      </c>
      <c r="BF50">
        <v>865</v>
      </c>
      <c r="BG50">
        <v>5190</v>
      </c>
      <c r="BH50">
        <v>10866</v>
      </c>
      <c r="BI50">
        <v>15568</v>
      </c>
      <c r="BJ50">
        <v>39630</v>
      </c>
      <c r="BK50">
        <v>52691</v>
      </c>
      <c r="BL50">
        <v>77838</v>
      </c>
      <c r="BM50">
        <v>106403</v>
      </c>
      <c r="BN50">
        <v>119351</v>
      </c>
      <c r="BO50">
        <v>119350</v>
      </c>
      <c r="BP50">
        <v>100725</v>
      </c>
      <c r="BQ50">
        <v>77838</v>
      </c>
      <c r="BR50">
        <v>47722</v>
      </c>
      <c r="BS50">
        <v>36079</v>
      </c>
      <c r="BT50">
        <v>15568</v>
      </c>
      <c r="BU50">
        <v>9446</v>
      </c>
      <c r="BV50">
        <v>5190</v>
      </c>
      <c r="BW50">
        <v>155</v>
      </c>
    </row>
    <row r="51" spans="1:122">
      <c r="A51" t="s">
        <v>2239</v>
      </c>
      <c r="B51" t="s">
        <v>131</v>
      </c>
      <c r="C51" s="23">
        <v>45444</v>
      </c>
      <c r="D51" s="23">
        <v>45548</v>
      </c>
      <c r="E51">
        <v>89</v>
      </c>
      <c r="F51">
        <v>840475</v>
      </c>
      <c r="G51" t="s">
        <v>2193</v>
      </c>
      <c r="BF51">
        <v>943</v>
      </c>
      <c r="BG51">
        <v>5661</v>
      </c>
      <c r="BH51">
        <v>13382</v>
      </c>
      <c r="BI51">
        <v>22567</v>
      </c>
      <c r="BJ51">
        <v>45290</v>
      </c>
      <c r="BK51">
        <v>73523</v>
      </c>
      <c r="BL51">
        <v>95236</v>
      </c>
      <c r="BM51">
        <v>130202</v>
      </c>
      <c r="BN51">
        <v>130202</v>
      </c>
      <c r="BO51">
        <v>118489</v>
      </c>
      <c r="BP51">
        <v>84918</v>
      </c>
      <c r="BQ51">
        <v>54249</v>
      </c>
      <c r="BR51">
        <v>37102</v>
      </c>
      <c r="BS51">
        <v>16984</v>
      </c>
      <c r="BT51">
        <v>7875</v>
      </c>
      <c r="BU51">
        <v>3851</v>
      </c>
    </row>
    <row r="52" spans="1:122">
      <c r="A52" t="s">
        <v>2240</v>
      </c>
      <c r="C52" s="23">
        <v>45805</v>
      </c>
      <c r="D52" s="23">
        <v>45883</v>
      </c>
      <c r="E52">
        <v>68</v>
      </c>
      <c r="F52">
        <v>1681085</v>
      </c>
      <c r="G52" t="s">
        <v>2193</v>
      </c>
      <c r="DF52">
        <v>59743</v>
      </c>
      <c r="DG52">
        <v>89615</v>
      </c>
      <c r="DH52">
        <v>89615</v>
      </c>
      <c r="DI52">
        <v>89615</v>
      </c>
      <c r="DJ52">
        <v>89615</v>
      </c>
      <c r="DK52">
        <v>172037</v>
      </c>
      <c r="DL52">
        <v>338711</v>
      </c>
      <c r="DM52">
        <v>301347</v>
      </c>
      <c r="DN52">
        <v>218193</v>
      </c>
      <c r="DO52">
        <v>140716</v>
      </c>
      <c r="DP52">
        <v>19009</v>
      </c>
      <c r="DQ52">
        <v>72868</v>
      </c>
    </row>
    <row r="53" spans="1:122">
      <c r="A53" t="s">
        <v>2241</v>
      </c>
      <c r="B53" t="s">
        <v>133</v>
      </c>
      <c r="C53" s="23">
        <v>45805</v>
      </c>
      <c r="D53" s="23">
        <v>45873</v>
      </c>
      <c r="E53">
        <v>59</v>
      </c>
      <c r="F53">
        <v>874619</v>
      </c>
      <c r="G53" t="s">
        <v>2193</v>
      </c>
      <c r="DF53">
        <v>59743</v>
      </c>
      <c r="DG53">
        <v>89615</v>
      </c>
      <c r="DH53">
        <v>89615</v>
      </c>
      <c r="DI53">
        <v>89615</v>
      </c>
      <c r="DJ53">
        <v>89615</v>
      </c>
      <c r="DK53">
        <v>89615</v>
      </c>
      <c r="DL53">
        <v>89615</v>
      </c>
      <c r="DM53">
        <v>89615</v>
      </c>
      <c r="DN53">
        <v>89615</v>
      </c>
      <c r="DO53">
        <v>89615</v>
      </c>
      <c r="DP53">
        <v>8339</v>
      </c>
    </row>
    <row r="54" spans="1:122">
      <c r="A54" t="s">
        <v>2242</v>
      </c>
      <c r="B54" t="s">
        <v>135</v>
      </c>
      <c r="C54" s="23">
        <v>45838</v>
      </c>
      <c r="D54" s="23">
        <v>45874</v>
      </c>
      <c r="E54">
        <v>32</v>
      </c>
      <c r="F54">
        <v>732635</v>
      </c>
      <c r="G54" t="s">
        <v>2193</v>
      </c>
      <c r="DK54">
        <v>82421</v>
      </c>
      <c r="DL54">
        <v>249096</v>
      </c>
      <c r="DM54">
        <v>211732</v>
      </c>
      <c r="DN54">
        <v>128577</v>
      </c>
      <c r="DO54">
        <v>51101</v>
      </c>
      <c r="DP54">
        <v>9707</v>
      </c>
    </row>
    <row r="55" spans="1:122">
      <c r="A55" t="s">
        <v>2243</v>
      </c>
      <c r="B55" t="s">
        <v>137</v>
      </c>
      <c r="C55" s="23">
        <v>45878</v>
      </c>
      <c r="D55" s="23">
        <v>45883</v>
      </c>
      <c r="E55">
        <v>4</v>
      </c>
      <c r="F55">
        <v>73831</v>
      </c>
      <c r="G55" t="s">
        <v>2193</v>
      </c>
      <c r="DP55">
        <v>963</v>
      </c>
      <c r="DQ55">
        <v>72868</v>
      </c>
    </row>
    <row r="56" spans="1:122">
      <c r="A56" t="s">
        <v>2244</v>
      </c>
      <c r="C56" s="23">
        <v>45805</v>
      </c>
      <c r="D56" s="23">
        <v>45891</v>
      </c>
      <c r="E56">
        <v>75</v>
      </c>
      <c r="F56">
        <v>328685</v>
      </c>
      <c r="G56" t="s">
        <v>2193</v>
      </c>
      <c r="DF56">
        <v>97343</v>
      </c>
      <c r="DG56">
        <v>168621</v>
      </c>
      <c r="DH56">
        <v>15766</v>
      </c>
      <c r="DO56">
        <v>2279</v>
      </c>
      <c r="DP56">
        <v>24334</v>
      </c>
      <c r="DQ56">
        <v>16616</v>
      </c>
      <c r="DR56">
        <v>3726</v>
      </c>
    </row>
    <row r="57" spans="1:122">
      <c r="A57" t="s">
        <v>2236</v>
      </c>
      <c r="C57" s="23">
        <v>45805</v>
      </c>
      <c r="D57" s="23">
        <v>45891</v>
      </c>
      <c r="E57">
        <v>75</v>
      </c>
      <c r="F57">
        <v>328685</v>
      </c>
      <c r="G57" t="s">
        <v>2193</v>
      </c>
      <c r="DF57">
        <v>97343</v>
      </c>
      <c r="DG57">
        <v>168621</v>
      </c>
      <c r="DH57">
        <v>15766</v>
      </c>
      <c r="DO57">
        <v>2279</v>
      </c>
      <c r="DP57">
        <v>24334</v>
      </c>
      <c r="DQ57">
        <v>16616</v>
      </c>
      <c r="DR57">
        <v>3726</v>
      </c>
    </row>
    <row r="58" spans="1:122">
      <c r="A58" t="s">
        <v>2245</v>
      </c>
      <c r="C58" s="23">
        <v>45805</v>
      </c>
      <c r="D58" s="23">
        <v>45891</v>
      </c>
      <c r="E58">
        <v>75</v>
      </c>
      <c r="F58">
        <v>328685</v>
      </c>
      <c r="G58" t="s">
        <v>2193</v>
      </c>
      <c r="DF58">
        <v>97343</v>
      </c>
      <c r="DG58">
        <v>168621</v>
      </c>
      <c r="DH58">
        <v>15766</v>
      </c>
      <c r="DO58">
        <v>2279</v>
      </c>
      <c r="DP58">
        <v>24334</v>
      </c>
      <c r="DQ58">
        <v>16616</v>
      </c>
      <c r="DR58">
        <v>3726</v>
      </c>
    </row>
    <row r="59" spans="1:122">
      <c r="A59" t="s">
        <v>2246</v>
      </c>
      <c r="B59" t="s">
        <v>140</v>
      </c>
      <c r="C59" s="23">
        <v>45805</v>
      </c>
      <c r="D59" s="23">
        <v>45819</v>
      </c>
      <c r="E59">
        <v>12</v>
      </c>
      <c r="F59">
        <v>46955</v>
      </c>
      <c r="G59" t="s">
        <v>2193</v>
      </c>
      <c r="DF59">
        <v>16224</v>
      </c>
      <c r="DG59">
        <v>28104</v>
      </c>
      <c r="DH59">
        <v>2628</v>
      </c>
    </row>
    <row r="60" spans="1:122">
      <c r="A60" t="s">
        <v>2247</v>
      </c>
      <c r="B60" t="s">
        <v>142</v>
      </c>
      <c r="C60" s="23">
        <v>45805</v>
      </c>
      <c r="D60" s="23">
        <v>45819</v>
      </c>
      <c r="E60">
        <v>12</v>
      </c>
      <c r="F60">
        <v>46955</v>
      </c>
      <c r="G60" t="s">
        <v>2193</v>
      </c>
      <c r="DF60">
        <v>16224</v>
      </c>
      <c r="DG60">
        <v>28104</v>
      </c>
      <c r="DH60">
        <v>2628</v>
      </c>
    </row>
    <row r="61" spans="1:122">
      <c r="A61" t="s">
        <v>2248</v>
      </c>
      <c r="B61" t="s">
        <v>144</v>
      </c>
      <c r="C61" s="23">
        <v>45805</v>
      </c>
      <c r="D61" s="23">
        <v>45819</v>
      </c>
      <c r="E61">
        <v>12</v>
      </c>
      <c r="F61">
        <v>46955</v>
      </c>
      <c r="G61" t="s">
        <v>2193</v>
      </c>
      <c r="DF61">
        <v>16224</v>
      </c>
      <c r="DG61">
        <v>28104</v>
      </c>
      <c r="DH61">
        <v>2628</v>
      </c>
    </row>
    <row r="62" spans="1:122">
      <c r="A62" t="s">
        <v>2249</v>
      </c>
      <c r="B62" t="s">
        <v>146</v>
      </c>
      <c r="C62" s="23">
        <v>45805</v>
      </c>
      <c r="D62" s="23">
        <v>45819</v>
      </c>
      <c r="E62">
        <v>12</v>
      </c>
      <c r="F62">
        <v>46955</v>
      </c>
      <c r="G62" t="s">
        <v>2193</v>
      </c>
      <c r="DF62">
        <v>16224</v>
      </c>
      <c r="DG62">
        <v>28104</v>
      </c>
      <c r="DH62">
        <v>2628</v>
      </c>
    </row>
    <row r="63" spans="1:122">
      <c r="A63" t="s">
        <v>2250</v>
      </c>
      <c r="B63" t="s">
        <v>148</v>
      </c>
      <c r="C63" s="23">
        <v>45805</v>
      </c>
      <c r="D63" s="23">
        <v>45819</v>
      </c>
      <c r="E63">
        <v>12</v>
      </c>
      <c r="F63">
        <v>46955</v>
      </c>
      <c r="G63" t="s">
        <v>2193</v>
      </c>
      <c r="DF63">
        <v>16224</v>
      </c>
      <c r="DG63">
        <v>28104</v>
      </c>
      <c r="DH63">
        <v>2628</v>
      </c>
    </row>
    <row r="64" spans="1:122">
      <c r="A64" t="s">
        <v>2251</v>
      </c>
      <c r="B64" t="s">
        <v>150</v>
      </c>
      <c r="C64" s="23">
        <v>45805</v>
      </c>
      <c r="D64" s="23">
        <v>45819</v>
      </c>
      <c r="E64">
        <v>12</v>
      </c>
      <c r="F64">
        <v>46955</v>
      </c>
      <c r="G64" t="s">
        <v>2193</v>
      </c>
      <c r="DF64">
        <v>16224</v>
      </c>
      <c r="DG64">
        <v>28104</v>
      </c>
      <c r="DH64">
        <v>2628</v>
      </c>
    </row>
    <row r="65" spans="1:123">
      <c r="A65" t="s">
        <v>2252</v>
      </c>
      <c r="B65" t="s">
        <v>152</v>
      </c>
      <c r="C65" s="23">
        <v>45869</v>
      </c>
      <c r="D65" s="23">
        <v>45891</v>
      </c>
      <c r="E65">
        <v>19</v>
      </c>
      <c r="F65">
        <v>46955</v>
      </c>
      <c r="G65" t="s">
        <v>2193</v>
      </c>
      <c r="DO65">
        <v>2279</v>
      </c>
      <c r="DP65">
        <v>24334</v>
      </c>
      <c r="DQ65">
        <v>16616</v>
      </c>
      <c r="DR65">
        <v>3726</v>
      </c>
    </row>
    <row r="66" spans="1:123">
      <c r="A66" t="s">
        <v>2253</v>
      </c>
      <c r="C66" s="23">
        <v>45838</v>
      </c>
      <c r="D66" s="23">
        <v>45839</v>
      </c>
      <c r="E66">
        <v>2</v>
      </c>
      <c r="F66">
        <v>53200</v>
      </c>
      <c r="G66" t="s">
        <v>2193</v>
      </c>
      <c r="DK66">
        <v>53200</v>
      </c>
    </row>
    <row r="67" spans="1:123">
      <c r="A67" t="s">
        <v>2236</v>
      </c>
      <c r="C67" s="23">
        <v>45838</v>
      </c>
      <c r="D67" s="23">
        <v>45839</v>
      </c>
      <c r="E67">
        <v>2</v>
      </c>
      <c r="F67">
        <v>53200</v>
      </c>
      <c r="G67" t="s">
        <v>2193</v>
      </c>
      <c r="DK67">
        <v>53200</v>
      </c>
    </row>
    <row r="68" spans="1:123">
      <c r="A68" t="s">
        <v>2240</v>
      </c>
      <c r="C68" s="23">
        <v>45838</v>
      </c>
      <c r="D68" s="23">
        <v>45839</v>
      </c>
      <c r="E68">
        <v>2</v>
      </c>
      <c r="F68">
        <v>53200</v>
      </c>
      <c r="G68" t="s">
        <v>2193</v>
      </c>
      <c r="DK68">
        <v>53200</v>
      </c>
    </row>
    <row r="69" spans="1:123">
      <c r="A69" t="s">
        <v>2254</v>
      </c>
      <c r="B69" t="s">
        <v>155</v>
      </c>
      <c r="C69" s="23">
        <v>45838</v>
      </c>
      <c r="D69" s="23">
        <v>45839</v>
      </c>
      <c r="E69">
        <v>2</v>
      </c>
      <c r="F69">
        <v>53200</v>
      </c>
      <c r="G69" t="s">
        <v>2193</v>
      </c>
      <c r="DK69">
        <v>53200</v>
      </c>
    </row>
    <row r="70" spans="1:123">
      <c r="A70" t="s">
        <v>2255</v>
      </c>
      <c r="C70" s="23">
        <v>45852</v>
      </c>
      <c r="D70" s="23">
        <v>45898</v>
      </c>
      <c r="E70">
        <v>41</v>
      </c>
      <c r="F70">
        <v>53200</v>
      </c>
      <c r="G70" t="s">
        <v>2193</v>
      </c>
      <c r="DM70">
        <v>16612</v>
      </c>
      <c r="DN70">
        <v>10441</v>
      </c>
      <c r="DO70">
        <v>8647</v>
      </c>
      <c r="DR70">
        <v>6606</v>
      </c>
      <c r="DS70">
        <v>10894</v>
      </c>
    </row>
    <row r="71" spans="1:123">
      <c r="A71" t="s">
        <v>2236</v>
      </c>
      <c r="C71" s="23">
        <v>45852</v>
      </c>
      <c r="D71" s="23">
        <v>45898</v>
      </c>
      <c r="E71">
        <v>41</v>
      </c>
      <c r="F71">
        <v>53200</v>
      </c>
      <c r="G71" t="s">
        <v>2193</v>
      </c>
      <c r="DM71">
        <v>16612</v>
      </c>
      <c r="DN71">
        <v>10441</v>
      </c>
      <c r="DO71">
        <v>8647</v>
      </c>
      <c r="DR71">
        <v>6606</v>
      </c>
      <c r="DS71">
        <v>10894</v>
      </c>
    </row>
    <row r="72" spans="1:123">
      <c r="A72" t="s">
        <v>2240</v>
      </c>
      <c r="C72" s="23">
        <v>45852</v>
      </c>
      <c r="D72" s="23">
        <v>45898</v>
      </c>
      <c r="E72">
        <v>41</v>
      </c>
      <c r="F72">
        <v>53200</v>
      </c>
      <c r="G72" t="s">
        <v>2193</v>
      </c>
      <c r="DM72">
        <v>16612</v>
      </c>
      <c r="DN72">
        <v>10441</v>
      </c>
      <c r="DO72">
        <v>8647</v>
      </c>
      <c r="DR72">
        <v>6606</v>
      </c>
      <c r="DS72">
        <v>10894</v>
      </c>
    </row>
    <row r="73" spans="1:123">
      <c r="A73" t="s">
        <v>2256</v>
      </c>
      <c r="B73" t="s">
        <v>160</v>
      </c>
      <c r="C73" s="23">
        <v>45852</v>
      </c>
      <c r="D73" s="23">
        <v>45861</v>
      </c>
      <c r="E73">
        <v>8</v>
      </c>
      <c r="F73">
        <v>18200</v>
      </c>
      <c r="G73" t="s">
        <v>2193</v>
      </c>
      <c r="DM73">
        <v>16612</v>
      </c>
      <c r="DN73">
        <v>1588</v>
      </c>
    </row>
    <row r="74" spans="1:123">
      <c r="A74" t="s">
        <v>2257</v>
      </c>
      <c r="B74" t="s">
        <v>162</v>
      </c>
      <c r="C74" s="23">
        <v>45861</v>
      </c>
      <c r="D74" s="23">
        <v>45869</v>
      </c>
      <c r="E74">
        <v>8</v>
      </c>
      <c r="F74">
        <v>17500</v>
      </c>
      <c r="G74" t="s">
        <v>2193</v>
      </c>
      <c r="DN74">
        <v>8853</v>
      </c>
      <c r="DO74">
        <v>8647</v>
      </c>
    </row>
    <row r="75" spans="1:123">
      <c r="A75" t="s">
        <v>2258</v>
      </c>
      <c r="B75" t="s">
        <v>164</v>
      </c>
      <c r="C75" s="23">
        <v>45890</v>
      </c>
      <c r="D75" s="23">
        <v>45898</v>
      </c>
      <c r="E75">
        <v>8</v>
      </c>
      <c r="F75">
        <v>17500</v>
      </c>
      <c r="G75" t="s">
        <v>2193</v>
      </c>
      <c r="DR75">
        <v>6606</v>
      </c>
      <c r="DS75">
        <v>10894</v>
      </c>
    </row>
    <row r="76" spans="1:123">
      <c r="A76" t="s">
        <v>2259</v>
      </c>
      <c r="C76" s="23">
        <v>45805</v>
      </c>
      <c r="D76" s="23">
        <v>45827</v>
      </c>
      <c r="E76">
        <v>20</v>
      </c>
      <c r="F76">
        <v>53198</v>
      </c>
      <c r="G76" t="s">
        <v>2193</v>
      </c>
      <c r="DF76">
        <v>7763</v>
      </c>
      <c r="DG76">
        <v>11644</v>
      </c>
      <c r="DH76">
        <v>19722</v>
      </c>
      <c r="DI76">
        <v>14070</v>
      </c>
    </row>
    <row r="77" spans="1:123">
      <c r="A77" t="s">
        <v>2236</v>
      </c>
      <c r="C77" s="23">
        <v>45805</v>
      </c>
      <c r="D77" s="23">
        <v>45827</v>
      </c>
      <c r="E77">
        <v>20</v>
      </c>
      <c r="F77">
        <v>53198</v>
      </c>
      <c r="G77" t="s">
        <v>2193</v>
      </c>
      <c r="DF77">
        <v>7763</v>
      </c>
      <c r="DG77">
        <v>11644</v>
      </c>
      <c r="DH77">
        <v>19722</v>
      </c>
      <c r="DI77">
        <v>14070</v>
      </c>
    </row>
    <row r="78" spans="1:123">
      <c r="A78" t="s">
        <v>2240</v>
      </c>
      <c r="C78" s="23">
        <v>45805</v>
      </c>
      <c r="D78" s="23">
        <v>45827</v>
      </c>
      <c r="E78">
        <v>20</v>
      </c>
      <c r="F78">
        <v>53198</v>
      </c>
      <c r="G78" t="s">
        <v>2193</v>
      </c>
      <c r="DF78">
        <v>7763</v>
      </c>
      <c r="DG78">
        <v>11644</v>
      </c>
      <c r="DH78">
        <v>19722</v>
      </c>
      <c r="DI78">
        <v>14070</v>
      </c>
    </row>
    <row r="79" spans="1:123">
      <c r="A79" t="s">
        <v>2260</v>
      </c>
      <c r="B79" t="s">
        <v>167</v>
      </c>
      <c r="C79" s="23">
        <v>45805</v>
      </c>
      <c r="D79" s="23">
        <v>45813</v>
      </c>
      <c r="E79">
        <v>8</v>
      </c>
      <c r="F79">
        <v>15113</v>
      </c>
      <c r="G79" t="s">
        <v>2193</v>
      </c>
      <c r="DF79">
        <v>7763</v>
      </c>
      <c r="DG79">
        <v>7350</v>
      </c>
    </row>
    <row r="80" spans="1:123">
      <c r="A80" t="s">
        <v>2261</v>
      </c>
      <c r="B80" t="s">
        <v>169</v>
      </c>
      <c r="C80" s="23">
        <v>45813</v>
      </c>
      <c r="D80" s="23">
        <v>45818</v>
      </c>
      <c r="E80">
        <v>4</v>
      </c>
      <c r="F80">
        <v>7859</v>
      </c>
      <c r="G80" t="s">
        <v>2193</v>
      </c>
      <c r="DG80">
        <v>4293</v>
      </c>
      <c r="DH80">
        <v>3566</v>
      </c>
    </row>
    <row r="81" spans="1:117">
      <c r="A81" t="s">
        <v>2262</v>
      </c>
      <c r="B81" t="s">
        <v>171</v>
      </c>
      <c r="C81" s="23">
        <v>45818</v>
      </c>
      <c r="D81" s="23">
        <v>45827</v>
      </c>
      <c r="E81">
        <v>8</v>
      </c>
      <c r="F81">
        <v>15113</v>
      </c>
      <c r="G81" t="s">
        <v>2193</v>
      </c>
      <c r="DH81">
        <v>8078</v>
      </c>
      <c r="DI81">
        <v>7035</v>
      </c>
    </row>
    <row r="82" spans="1:117">
      <c r="A82" t="s">
        <v>2263</v>
      </c>
      <c r="B82" t="s">
        <v>173</v>
      </c>
      <c r="C82" s="23">
        <v>45818</v>
      </c>
      <c r="D82" s="23">
        <v>45827</v>
      </c>
      <c r="E82">
        <v>8</v>
      </c>
      <c r="F82">
        <v>15113</v>
      </c>
      <c r="G82" t="s">
        <v>2193</v>
      </c>
      <c r="DH82">
        <v>8078</v>
      </c>
      <c r="DI82">
        <v>7035</v>
      </c>
    </row>
    <row r="83" spans="1:117">
      <c r="A83" t="s">
        <v>2264</v>
      </c>
      <c r="C83" s="23">
        <v>45852</v>
      </c>
      <c r="D83" s="23">
        <v>45855</v>
      </c>
      <c r="E83">
        <v>3</v>
      </c>
      <c r="F83">
        <v>6409</v>
      </c>
      <c r="G83" t="s">
        <v>2193</v>
      </c>
      <c r="DM83">
        <v>6409</v>
      </c>
    </row>
    <row r="84" spans="1:117">
      <c r="A84" t="s">
        <v>2236</v>
      </c>
      <c r="C84" s="23">
        <v>45852</v>
      </c>
      <c r="D84" s="23">
        <v>45855</v>
      </c>
      <c r="E84">
        <v>3</v>
      </c>
      <c r="F84">
        <v>6409</v>
      </c>
      <c r="G84" t="s">
        <v>2193</v>
      </c>
      <c r="DM84">
        <v>6409</v>
      </c>
    </row>
    <row r="85" spans="1:117">
      <c r="A85" t="s">
        <v>2240</v>
      </c>
      <c r="C85" s="23">
        <v>45852</v>
      </c>
      <c r="D85" s="23">
        <v>45855</v>
      </c>
      <c r="E85">
        <v>3</v>
      </c>
      <c r="F85">
        <v>6409</v>
      </c>
      <c r="G85" t="s">
        <v>2193</v>
      </c>
      <c r="DM85">
        <v>6409</v>
      </c>
    </row>
    <row r="86" spans="1:117">
      <c r="A86" t="s">
        <v>2265</v>
      </c>
      <c r="B86" t="s">
        <v>176</v>
      </c>
      <c r="C86" s="23">
        <v>45852</v>
      </c>
      <c r="D86" s="23">
        <v>45855</v>
      </c>
      <c r="E86">
        <v>3</v>
      </c>
      <c r="F86">
        <v>6409</v>
      </c>
      <c r="G86" t="s">
        <v>2193</v>
      </c>
      <c r="DM86">
        <v>6409</v>
      </c>
    </row>
    <row r="87" spans="1:117">
      <c r="A87" t="s">
        <v>2266</v>
      </c>
      <c r="C87" s="23">
        <v>45608</v>
      </c>
      <c r="D87" s="23">
        <v>45772</v>
      </c>
      <c r="E87">
        <v>142</v>
      </c>
      <c r="F87">
        <v>96879</v>
      </c>
      <c r="G87" t="s">
        <v>2193</v>
      </c>
      <c r="CD87">
        <v>2617</v>
      </c>
      <c r="CE87">
        <v>19552</v>
      </c>
      <c r="CF87">
        <v>34256</v>
      </c>
      <c r="CG87">
        <v>12654</v>
      </c>
      <c r="CH87">
        <v>1171</v>
      </c>
      <c r="CX87">
        <v>6775</v>
      </c>
      <c r="CY87">
        <v>1224</v>
      </c>
      <c r="CZ87">
        <v>7765</v>
      </c>
      <c r="DA87">
        <v>10866</v>
      </c>
    </row>
    <row r="88" spans="1:117">
      <c r="A88" t="s">
        <v>2236</v>
      </c>
      <c r="C88" s="23">
        <v>45608</v>
      </c>
      <c r="D88" s="23">
        <v>45772</v>
      </c>
      <c r="E88">
        <v>142</v>
      </c>
      <c r="F88">
        <v>96879</v>
      </c>
      <c r="G88" t="s">
        <v>2193</v>
      </c>
      <c r="CD88">
        <v>2617</v>
      </c>
      <c r="CE88">
        <v>19552</v>
      </c>
      <c r="CF88">
        <v>34256</v>
      </c>
      <c r="CG88">
        <v>12654</v>
      </c>
      <c r="CH88">
        <v>1171</v>
      </c>
      <c r="CX88">
        <v>6775</v>
      </c>
      <c r="CY88">
        <v>1224</v>
      </c>
      <c r="CZ88">
        <v>7765</v>
      </c>
      <c r="DA88">
        <v>10866</v>
      </c>
    </row>
    <row r="89" spans="1:117">
      <c r="A89" t="s">
        <v>2237</v>
      </c>
      <c r="C89" s="23">
        <v>45608</v>
      </c>
      <c r="D89" s="23">
        <v>45638</v>
      </c>
      <c r="E89">
        <v>26</v>
      </c>
      <c r="F89">
        <v>70250</v>
      </c>
      <c r="G89" t="s">
        <v>2193</v>
      </c>
      <c r="CD89">
        <v>2617</v>
      </c>
      <c r="CE89">
        <v>19552</v>
      </c>
      <c r="CF89">
        <v>34256</v>
      </c>
      <c r="CG89">
        <v>12654</v>
      </c>
      <c r="CH89">
        <v>1171</v>
      </c>
    </row>
    <row r="90" spans="1:117">
      <c r="A90" t="s">
        <v>2267</v>
      </c>
      <c r="B90" t="s">
        <v>179</v>
      </c>
      <c r="C90" s="23">
        <v>45608</v>
      </c>
      <c r="D90" s="23">
        <v>45638</v>
      </c>
      <c r="E90">
        <v>26</v>
      </c>
      <c r="F90">
        <v>70250</v>
      </c>
      <c r="G90" t="s">
        <v>2193</v>
      </c>
      <c r="CD90">
        <v>2617</v>
      </c>
      <c r="CE90">
        <v>19552</v>
      </c>
      <c r="CF90">
        <v>34256</v>
      </c>
      <c r="CG90">
        <v>12654</v>
      </c>
      <c r="CH90">
        <v>1171</v>
      </c>
    </row>
    <row r="91" spans="1:117">
      <c r="A91" t="s">
        <v>2240</v>
      </c>
      <c r="C91" s="23">
        <v>45747</v>
      </c>
      <c r="D91" s="23">
        <v>45772</v>
      </c>
      <c r="E91">
        <v>23</v>
      </c>
      <c r="F91">
        <v>26629</v>
      </c>
      <c r="G91" t="s">
        <v>2193</v>
      </c>
      <c r="CX91">
        <v>6775</v>
      </c>
      <c r="CY91">
        <v>1224</v>
      </c>
      <c r="CZ91">
        <v>7765</v>
      </c>
      <c r="DA91">
        <v>10866</v>
      </c>
    </row>
    <row r="92" spans="1:117">
      <c r="A92" t="s">
        <v>2268</v>
      </c>
      <c r="B92" t="s">
        <v>181</v>
      </c>
      <c r="C92" s="23">
        <v>45747</v>
      </c>
      <c r="D92" s="23">
        <v>45749</v>
      </c>
      <c r="E92">
        <v>3</v>
      </c>
      <c r="F92">
        <v>6558</v>
      </c>
      <c r="G92" t="s">
        <v>2193</v>
      </c>
      <c r="CX92">
        <v>6558</v>
      </c>
    </row>
    <row r="93" spans="1:117">
      <c r="A93" t="s">
        <v>2269</v>
      </c>
      <c r="B93" t="s">
        <v>183</v>
      </c>
      <c r="C93" s="23">
        <v>45749</v>
      </c>
      <c r="D93" s="23">
        <v>45763</v>
      </c>
      <c r="E93">
        <v>12</v>
      </c>
      <c r="F93">
        <v>1852</v>
      </c>
      <c r="G93" t="s">
        <v>2193</v>
      </c>
      <c r="CX93">
        <v>217</v>
      </c>
      <c r="CY93">
        <v>1224</v>
      </c>
      <c r="CZ93">
        <v>412</v>
      </c>
    </row>
    <row r="94" spans="1:117">
      <c r="A94" t="s">
        <v>2270</v>
      </c>
      <c r="B94" t="s">
        <v>185</v>
      </c>
      <c r="C94" s="23">
        <v>45763</v>
      </c>
      <c r="D94" s="23">
        <v>45772</v>
      </c>
      <c r="E94">
        <v>8</v>
      </c>
      <c r="F94">
        <v>18219</v>
      </c>
      <c r="G94" t="s">
        <v>2193</v>
      </c>
      <c r="CZ94">
        <v>7353</v>
      </c>
      <c r="DA94">
        <v>10866</v>
      </c>
    </row>
    <row r="95" spans="1:117">
      <c r="A95" t="s">
        <v>2271</v>
      </c>
      <c r="C95" s="23">
        <v>45805</v>
      </c>
      <c r="D95" s="23">
        <v>45834</v>
      </c>
      <c r="E95">
        <v>25</v>
      </c>
      <c r="F95">
        <v>48592</v>
      </c>
      <c r="G95" t="s">
        <v>2193</v>
      </c>
      <c r="DF95">
        <v>3959</v>
      </c>
      <c r="DG95">
        <v>7056</v>
      </c>
      <c r="DH95">
        <v>24902</v>
      </c>
      <c r="DI95">
        <v>8821</v>
      </c>
      <c r="DJ95">
        <v>3854</v>
      </c>
    </row>
    <row r="96" spans="1:117">
      <c r="A96" t="s">
        <v>2236</v>
      </c>
      <c r="C96" s="23">
        <v>45805</v>
      </c>
      <c r="D96" s="23">
        <v>45834</v>
      </c>
      <c r="E96">
        <v>25</v>
      </c>
      <c r="F96">
        <v>48592</v>
      </c>
      <c r="G96" t="s">
        <v>2193</v>
      </c>
      <c r="DF96">
        <v>3959</v>
      </c>
      <c r="DG96">
        <v>7056</v>
      </c>
      <c r="DH96">
        <v>24902</v>
      </c>
      <c r="DI96">
        <v>8821</v>
      </c>
      <c r="DJ96">
        <v>3854</v>
      </c>
    </row>
    <row r="97" spans="1:114">
      <c r="A97" t="s">
        <v>2240</v>
      </c>
      <c r="C97" s="23">
        <v>45805</v>
      </c>
      <c r="D97" s="23">
        <v>45834</v>
      </c>
      <c r="E97">
        <v>25</v>
      </c>
      <c r="F97">
        <v>48592</v>
      </c>
      <c r="G97" t="s">
        <v>2193</v>
      </c>
      <c r="DF97">
        <v>3959</v>
      </c>
      <c r="DG97">
        <v>7056</v>
      </c>
      <c r="DH97">
        <v>24902</v>
      </c>
      <c r="DI97">
        <v>8821</v>
      </c>
      <c r="DJ97">
        <v>3854</v>
      </c>
    </row>
    <row r="98" spans="1:114">
      <c r="A98" t="s">
        <v>2272</v>
      </c>
      <c r="B98" t="s">
        <v>188</v>
      </c>
      <c r="C98" s="23">
        <v>45805</v>
      </c>
      <c r="D98" s="23">
        <v>45810</v>
      </c>
      <c r="E98">
        <v>4</v>
      </c>
      <c r="F98">
        <v>4025</v>
      </c>
      <c r="G98" t="s">
        <v>2193</v>
      </c>
      <c r="DF98">
        <v>3959</v>
      </c>
      <c r="DG98">
        <v>66</v>
      </c>
    </row>
    <row r="99" spans="1:114">
      <c r="A99" t="s">
        <v>2273</v>
      </c>
      <c r="B99" t="s">
        <v>193</v>
      </c>
      <c r="C99" s="23">
        <v>45810</v>
      </c>
      <c r="D99" s="23">
        <v>45814</v>
      </c>
      <c r="E99">
        <v>4</v>
      </c>
      <c r="F99">
        <v>3450</v>
      </c>
      <c r="G99" t="s">
        <v>2193</v>
      </c>
      <c r="DG99">
        <v>3450</v>
      </c>
    </row>
    <row r="100" spans="1:114">
      <c r="A100" t="s">
        <v>2274</v>
      </c>
      <c r="B100" t="s">
        <v>195</v>
      </c>
      <c r="C100" s="23">
        <v>45814</v>
      </c>
      <c r="D100" s="23">
        <v>45819</v>
      </c>
      <c r="E100">
        <v>4</v>
      </c>
      <c r="F100">
        <v>3738</v>
      </c>
      <c r="G100" t="s">
        <v>2193</v>
      </c>
      <c r="DG100">
        <v>1354</v>
      </c>
      <c r="DH100">
        <v>2384</v>
      </c>
    </row>
    <row r="101" spans="1:114">
      <c r="A101" t="s">
        <v>2275</v>
      </c>
      <c r="B101" t="s">
        <v>197</v>
      </c>
      <c r="C101" s="23">
        <v>45814</v>
      </c>
      <c r="D101" s="23">
        <v>45819</v>
      </c>
      <c r="E101">
        <v>4</v>
      </c>
      <c r="F101">
        <v>3738</v>
      </c>
      <c r="G101" t="s">
        <v>2193</v>
      </c>
      <c r="DG101">
        <v>1354</v>
      </c>
      <c r="DH101">
        <v>2384</v>
      </c>
    </row>
    <row r="102" spans="1:114">
      <c r="A102" t="s">
        <v>2276</v>
      </c>
      <c r="B102" t="s">
        <v>199</v>
      </c>
      <c r="C102" s="23">
        <v>45815</v>
      </c>
      <c r="D102" s="23">
        <v>45819</v>
      </c>
      <c r="E102">
        <v>4</v>
      </c>
      <c r="F102">
        <v>3450</v>
      </c>
      <c r="G102" t="s">
        <v>2193</v>
      </c>
      <c r="DG102">
        <v>832</v>
      </c>
      <c r="DH102">
        <v>2618</v>
      </c>
    </row>
    <row r="103" spans="1:114">
      <c r="A103" t="s">
        <v>2277</v>
      </c>
      <c r="B103" t="s">
        <v>201</v>
      </c>
      <c r="C103" s="23">
        <v>45819</v>
      </c>
      <c r="D103" s="23">
        <v>45824</v>
      </c>
      <c r="E103">
        <v>4</v>
      </c>
      <c r="F103">
        <v>3738</v>
      </c>
      <c r="G103" t="s">
        <v>2193</v>
      </c>
      <c r="DH103">
        <v>3712</v>
      </c>
      <c r="DI103">
        <v>26</v>
      </c>
    </row>
    <row r="104" spans="1:114">
      <c r="A104" t="s">
        <v>2278</v>
      </c>
      <c r="B104" t="s">
        <v>203</v>
      </c>
      <c r="C104" s="23">
        <v>45819</v>
      </c>
      <c r="D104" s="23">
        <v>45824</v>
      </c>
      <c r="E104">
        <v>4</v>
      </c>
      <c r="F104">
        <v>3738</v>
      </c>
      <c r="G104" t="s">
        <v>2193</v>
      </c>
      <c r="DH104">
        <v>3712</v>
      </c>
      <c r="DI104">
        <v>26</v>
      </c>
    </row>
    <row r="105" spans="1:114">
      <c r="A105" t="s">
        <v>2279</v>
      </c>
      <c r="B105" t="s">
        <v>205</v>
      </c>
      <c r="C105" s="23">
        <v>45819</v>
      </c>
      <c r="D105" s="23">
        <v>45824</v>
      </c>
      <c r="E105">
        <v>4</v>
      </c>
      <c r="F105">
        <v>3738</v>
      </c>
      <c r="G105" t="s">
        <v>2193</v>
      </c>
      <c r="DH105">
        <v>3712</v>
      </c>
      <c r="DI105">
        <v>26</v>
      </c>
    </row>
    <row r="106" spans="1:114">
      <c r="A106" t="s">
        <v>2280</v>
      </c>
      <c r="B106" t="s">
        <v>207</v>
      </c>
      <c r="C106" s="23">
        <v>45819</v>
      </c>
      <c r="D106" s="23">
        <v>45824</v>
      </c>
      <c r="E106">
        <v>4</v>
      </c>
      <c r="F106">
        <v>3738</v>
      </c>
      <c r="G106" t="s">
        <v>2193</v>
      </c>
      <c r="DH106">
        <v>3190</v>
      </c>
      <c r="DI106">
        <v>548</v>
      </c>
    </row>
    <row r="107" spans="1:114">
      <c r="A107" t="s">
        <v>2281</v>
      </c>
      <c r="B107" t="s">
        <v>209</v>
      </c>
      <c r="C107" s="23">
        <v>45819</v>
      </c>
      <c r="D107" s="23">
        <v>45824</v>
      </c>
      <c r="E107">
        <v>4</v>
      </c>
      <c r="F107">
        <v>3738</v>
      </c>
      <c r="G107" t="s">
        <v>2193</v>
      </c>
      <c r="DH107">
        <v>3190</v>
      </c>
      <c r="DI107">
        <v>548</v>
      </c>
    </row>
    <row r="108" spans="1:114">
      <c r="A108" t="s">
        <v>2282</v>
      </c>
      <c r="B108" t="s">
        <v>211</v>
      </c>
      <c r="C108" s="23">
        <v>45824</v>
      </c>
      <c r="D108" s="23">
        <v>45828</v>
      </c>
      <c r="E108">
        <v>4</v>
      </c>
      <c r="F108">
        <v>3450</v>
      </c>
      <c r="G108" t="s">
        <v>2193</v>
      </c>
      <c r="DI108">
        <v>3450</v>
      </c>
    </row>
    <row r="109" spans="1:114">
      <c r="A109" t="s">
        <v>2283</v>
      </c>
      <c r="B109" t="s">
        <v>213</v>
      </c>
      <c r="C109" s="23">
        <v>45824</v>
      </c>
      <c r="D109" s="23">
        <v>45828</v>
      </c>
      <c r="E109">
        <v>4</v>
      </c>
      <c r="F109">
        <v>3450</v>
      </c>
      <c r="G109" t="s">
        <v>2193</v>
      </c>
      <c r="DI109">
        <v>3450</v>
      </c>
    </row>
    <row r="110" spans="1:114">
      <c r="A110" t="s">
        <v>2284</v>
      </c>
      <c r="B110" t="s">
        <v>215</v>
      </c>
      <c r="C110" s="23">
        <v>45828</v>
      </c>
      <c r="D110" s="23">
        <v>45834</v>
      </c>
      <c r="E110">
        <v>5</v>
      </c>
      <c r="F110">
        <v>4601</v>
      </c>
      <c r="G110" t="s">
        <v>2193</v>
      </c>
      <c r="DI110">
        <v>747</v>
      </c>
      <c r="DJ110">
        <v>3854</v>
      </c>
    </row>
    <row r="111" spans="1:114">
      <c r="A111" t="s">
        <v>2285</v>
      </c>
      <c r="C111" s="23">
        <v>45778</v>
      </c>
      <c r="D111" s="23">
        <v>45806</v>
      </c>
      <c r="E111">
        <v>23</v>
      </c>
      <c r="F111">
        <v>88040</v>
      </c>
      <c r="G111" t="s">
        <v>2193</v>
      </c>
      <c r="DB111">
        <v>1685</v>
      </c>
      <c r="DC111">
        <v>15266</v>
      </c>
      <c r="DD111">
        <v>30234</v>
      </c>
      <c r="DE111">
        <v>31719</v>
      </c>
      <c r="DF111">
        <v>9136</v>
      </c>
    </row>
    <row r="112" spans="1:114">
      <c r="A112" t="s">
        <v>2236</v>
      </c>
      <c r="C112" s="23">
        <v>45778</v>
      </c>
      <c r="D112" s="23">
        <v>45806</v>
      </c>
      <c r="E112">
        <v>23</v>
      </c>
      <c r="F112">
        <v>88040</v>
      </c>
      <c r="G112" t="s">
        <v>2193</v>
      </c>
      <c r="DB112">
        <v>1685</v>
      </c>
      <c r="DC112">
        <v>15266</v>
      </c>
      <c r="DD112">
        <v>30234</v>
      </c>
      <c r="DE112">
        <v>31719</v>
      </c>
      <c r="DF112">
        <v>9136</v>
      </c>
    </row>
    <row r="113" spans="1:128">
      <c r="A113" t="s">
        <v>2245</v>
      </c>
      <c r="C113" s="23">
        <v>45778</v>
      </c>
      <c r="D113" s="23">
        <v>45806</v>
      </c>
      <c r="E113">
        <v>23</v>
      </c>
      <c r="F113">
        <v>88040</v>
      </c>
      <c r="G113" t="s">
        <v>2193</v>
      </c>
      <c r="DB113">
        <v>1685</v>
      </c>
      <c r="DC113">
        <v>15266</v>
      </c>
      <c r="DD113">
        <v>30234</v>
      </c>
      <c r="DE113">
        <v>31719</v>
      </c>
      <c r="DF113">
        <v>9136</v>
      </c>
    </row>
    <row r="114" spans="1:128">
      <c r="A114" t="s">
        <v>2286</v>
      </c>
      <c r="B114" t="s">
        <v>218</v>
      </c>
      <c r="C114" s="23">
        <v>45778</v>
      </c>
      <c r="D114" s="23">
        <v>45806</v>
      </c>
      <c r="E114">
        <v>23</v>
      </c>
      <c r="F114">
        <v>88040</v>
      </c>
      <c r="G114" t="s">
        <v>2193</v>
      </c>
      <c r="DB114">
        <v>1685</v>
      </c>
      <c r="DC114">
        <v>15266</v>
      </c>
      <c r="DD114">
        <v>30234</v>
      </c>
      <c r="DE114">
        <v>31719</v>
      </c>
      <c r="DF114">
        <v>9136</v>
      </c>
    </row>
    <row r="115" spans="1:128">
      <c r="A115" t="s">
        <v>2287</v>
      </c>
      <c r="C115" s="23">
        <v>45534</v>
      </c>
      <c r="D115" s="23">
        <v>45934</v>
      </c>
      <c r="E115">
        <v>343</v>
      </c>
      <c r="F115">
        <v>4115983</v>
      </c>
      <c r="G115" t="s">
        <v>2193</v>
      </c>
      <c r="BS115">
        <v>2297</v>
      </c>
      <c r="BT115">
        <v>8454</v>
      </c>
      <c r="BU115">
        <v>25466</v>
      </c>
      <c r="BV115">
        <v>65816</v>
      </c>
      <c r="BW115">
        <v>121082</v>
      </c>
      <c r="BX115">
        <v>194099</v>
      </c>
      <c r="BY115">
        <v>266403</v>
      </c>
      <c r="BZ115">
        <v>322876</v>
      </c>
      <c r="CA115">
        <v>268850</v>
      </c>
      <c r="CB115">
        <v>192654</v>
      </c>
      <c r="CC115">
        <v>118575</v>
      </c>
      <c r="CD115">
        <v>61754</v>
      </c>
      <c r="CE115">
        <v>25331</v>
      </c>
      <c r="CF115">
        <v>7196</v>
      </c>
      <c r="CG115">
        <v>97</v>
      </c>
      <c r="CV115">
        <v>2065</v>
      </c>
      <c r="CW115">
        <v>9452</v>
      </c>
      <c r="CX115">
        <v>22629</v>
      </c>
      <c r="CY115">
        <v>23310</v>
      </c>
      <c r="CZ115">
        <v>10474</v>
      </c>
      <c r="DA115">
        <v>2235</v>
      </c>
      <c r="DB115">
        <v>24369</v>
      </c>
      <c r="DC115">
        <v>156653</v>
      </c>
      <c r="DD115">
        <v>96484</v>
      </c>
      <c r="DE115">
        <v>26194</v>
      </c>
      <c r="DK115">
        <v>99763</v>
      </c>
      <c r="DL115">
        <v>100078</v>
      </c>
      <c r="DM115">
        <v>114229</v>
      </c>
      <c r="DN115">
        <v>103986</v>
      </c>
      <c r="DO115">
        <v>180519</v>
      </c>
      <c r="DP115">
        <v>338051</v>
      </c>
      <c r="DQ115">
        <v>375922</v>
      </c>
      <c r="DR115">
        <v>272303</v>
      </c>
      <c r="DS115">
        <v>199517</v>
      </c>
      <c r="DT115">
        <v>136168</v>
      </c>
      <c r="DU115">
        <v>48176</v>
      </c>
      <c r="DV115">
        <v>29673</v>
      </c>
      <c r="DW115">
        <v>55811</v>
      </c>
      <c r="DX115">
        <v>6971</v>
      </c>
    </row>
    <row r="116" spans="1:128">
      <c r="A116" t="s">
        <v>2288</v>
      </c>
      <c r="C116" s="23">
        <v>45534</v>
      </c>
      <c r="D116" s="23">
        <v>45927</v>
      </c>
      <c r="E116">
        <v>338</v>
      </c>
      <c r="F116">
        <v>3362034</v>
      </c>
      <c r="G116" t="s">
        <v>2193</v>
      </c>
      <c r="BS116">
        <v>2297</v>
      </c>
      <c r="BT116">
        <v>8454</v>
      </c>
      <c r="BU116">
        <v>25466</v>
      </c>
      <c r="BV116">
        <v>65816</v>
      </c>
      <c r="BW116">
        <v>121082</v>
      </c>
      <c r="BX116">
        <v>194099</v>
      </c>
      <c r="BY116">
        <v>266403</v>
      </c>
      <c r="BZ116">
        <v>322876</v>
      </c>
      <c r="CA116">
        <v>268850</v>
      </c>
      <c r="CB116">
        <v>192654</v>
      </c>
      <c r="CC116">
        <v>118575</v>
      </c>
      <c r="CD116">
        <v>61754</v>
      </c>
      <c r="CE116">
        <v>25331</v>
      </c>
      <c r="CF116">
        <v>7196</v>
      </c>
      <c r="CG116">
        <v>97</v>
      </c>
      <c r="DK116">
        <v>88119</v>
      </c>
      <c r="DL116">
        <v>88119</v>
      </c>
      <c r="DM116">
        <v>88119</v>
      </c>
      <c r="DN116">
        <v>88119</v>
      </c>
      <c r="DO116">
        <v>131917</v>
      </c>
      <c r="DP116">
        <v>299484</v>
      </c>
      <c r="DQ116">
        <v>353841</v>
      </c>
      <c r="DR116">
        <v>244932</v>
      </c>
      <c r="DS116">
        <v>168676</v>
      </c>
      <c r="DT116">
        <v>90800</v>
      </c>
      <c r="DW116">
        <v>38955</v>
      </c>
    </row>
    <row r="117" spans="1:128">
      <c r="A117" t="s">
        <v>2236</v>
      </c>
      <c r="C117" s="23">
        <v>45534</v>
      </c>
      <c r="D117" s="23">
        <v>45927</v>
      </c>
      <c r="E117">
        <v>338</v>
      </c>
      <c r="F117">
        <v>3362034</v>
      </c>
      <c r="G117" t="s">
        <v>2193</v>
      </c>
      <c r="BS117">
        <v>2297</v>
      </c>
      <c r="BT117">
        <v>8454</v>
      </c>
      <c r="BU117">
        <v>25466</v>
      </c>
      <c r="BV117">
        <v>65816</v>
      </c>
      <c r="BW117">
        <v>121082</v>
      </c>
      <c r="BX117">
        <v>194099</v>
      </c>
      <c r="BY117">
        <v>266403</v>
      </c>
      <c r="BZ117">
        <v>322876</v>
      </c>
      <c r="CA117">
        <v>268850</v>
      </c>
      <c r="CB117">
        <v>192654</v>
      </c>
      <c r="CC117">
        <v>118575</v>
      </c>
      <c r="CD117">
        <v>61754</v>
      </c>
      <c r="CE117">
        <v>25331</v>
      </c>
      <c r="CF117">
        <v>7196</v>
      </c>
      <c r="CG117">
        <v>97</v>
      </c>
      <c r="DK117">
        <v>88119</v>
      </c>
      <c r="DL117">
        <v>88119</v>
      </c>
      <c r="DM117">
        <v>88119</v>
      </c>
      <c r="DN117">
        <v>88119</v>
      </c>
      <c r="DO117">
        <v>131917</v>
      </c>
      <c r="DP117">
        <v>299484</v>
      </c>
      <c r="DQ117">
        <v>353841</v>
      </c>
      <c r="DR117">
        <v>244932</v>
      </c>
      <c r="DS117">
        <v>168676</v>
      </c>
      <c r="DT117">
        <v>90800</v>
      </c>
      <c r="DW117">
        <v>38955</v>
      </c>
    </row>
    <row r="118" spans="1:128">
      <c r="A118" t="s">
        <v>2237</v>
      </c>
      <c r="C118" s="23">
        <v>45534</v>
      </c>
      <c r="D118" s="23">
        <v>45628</v>
      </c>
      <c r="E118">
        <v>80</v>
      </c>
      <c r="F118">
        <v>1680950</v>
      </c>
      <c r="G118" t="s">
        <v>2193</v>
      </c>
      <c r="BS118">
        <v>2297</v>
      </c>
      <c r="BT118">
        <v>8454</v>
      </c>
      <c r="BU118">
        <v>25466</v>
      </c>
      <c r="BV118">
        <v>65816</v>
      </c>
      <c r="BW118">
        <v>121082</v>
      </c>
      <c r="BX118">
        <v>194099</v>
      </c>
      <c r="BY118">
        <v>266403</v>
      </c>
      <c r="BZ118">
        <v>322876</v>
      </c>
      <c r="CA118">
        <v>268850</v>
      </c>
      <c r="CB118">
        <v>192654</v>
      </c>
      <c r="CC118">
        <v>118575</v>
      </c>
      <c r="CD118">
        <v>61754</v>
      </c>
      <c r="CE118">
        <v>25331</v>
      </c>
      <c r="CF118">
        <v>7196</v>
      </c>
      <c r="CG118">
        <v>97</v>
      </c>
    </row>
    <row r="119" spans="1:128">
      <c r="A119" t="s">
        <v>2289</v>
      </c>
      <c r="B119" t="s">
        <v>222</v>
      </c>
      <c r="C119" s="23">
        <v>45534</v>
      </c>
      <c r="D119" s="23">
        <v>45619</v>
      </c>
      <c r="E119">
        <v>73</v>
      </c>
      <c r="F119">
        <v>840475</v>
      </c>
      <c r="G119" t="s">
        <v>2193</v>
      </c>
      <c r="BS119">
        <v>2297</v>
      </c>
      <c r="BT119">
        <v>8454</v>
      </c>
      <c r="BU119">
        <v>20669</v>
      </c>
      <c r="BV119">
        <v>51445</v>
      </c>
      <c r="BW119">
        <v>87600</v>
      </c>
      <c r="BX119">
        <v>128343</v>
      </c>
      <c r="BY119">
        <v>158459</v>
      </c>
      <c r="BZ119">
        <v>157694</v>
      </c>
      <c r="CA119">
        <v>103349</v>
      </c>
      <c r="CB119">
        <v>65062</v>
      </c>
      <c r="CC119">
        <v>35347</v>
      </c>
      <c r="CD119">
        <v>15792</v>
      </c>
      <c r="CE119">
        <v>5966</v>
      </c>
    </row>
    <row r="120" spans="1:128">
      <c r="A120" t="s">
        <v>2290</v>
      </c>
      <c r="B120" t="s">
        <v>224</v>
      </c>
      <c r="C120" s="23">
        <v>45546</v>
      </c>
      <c r="D120" s="23">
        <v>45628</v>
      </c>
      <c r="E120">
        <v>70</v>
      </c>
      <c r="F120">
        <v>840475</v>
      </c>
      <c r="G120" t="s">
        <v>2193</v>
      </c>
      <c r="BU120">
        <v>4797</v>
      </c>
      <c r="BV120">
        <v>14372</v>
      </c>
      <c r="BW120">
        <v>33483</v>
      </c>
      <c r="BX120">
        <v>65756</v>
      </c>
      <c r="BY120">
        <v>107944</v>
      </c>
      <c r="BZ120">
        <v>165182</v>
      </c>
      <c r="CA120">
        <v>165502</v>
      </c>
      <c r="CB120">
        <v>127592</v>
      </c>
      <c r="CC120">
        <v>83227</v>
      </c>
      <c r="CD120">
        <v>45962</v>
      </c>
      <c r="CE120">
        <v>19365</v>
      </c>
      <c r="CF120">
        <v>7196</v>
      </c>
      <c r="CG120">
        <v>97</v>
      </c>
    </row>
    <row r="121" spans="1:128">
      <c r="A121" t="s">
        <v>2240</v>
      </c>
      <c r="C121" s="23">
        <v>45838</v>
      </c>
      <c r="D121" s="23">
        <v>45927</v>
      </c>
      <c r="E121">
        <v>78</v>
      </c>
      <c r="F121">
        <v>1681084</v>
      </c>
      <c r="G121" t="s">
        <v>2193</v>
      </c>
      <c r="DK121">
        <v>88119</v>
      </c>
      <c r="DL121">
        <v>88119</v>
      </c>
      <c r="DM121">
        <v>88119</v>
      </c>
      <c r="DN121">
        <v>88119</v>
      </c>
      <c r="DO121">
        <v>131917</v>
      </c>
      <c r="DP121">
        <v>299484</v>
      </c>
      <c r="DQ121">
        <v>353841</v>
      </c>
      <c r="DR121">
        <v>244932</v>
      </c>
      <c r="DS121">
        <v>168676</v>
      </c>
      <c r="DT121">
        <v>90800</v>
      </c>
      <c r="DW121">
        <v>38955</v>
      </c>
    </row>
    <row r="122" spans="1:128">
      <c r="A122" t="s">
        <v>2291</v>
      </c>
      <c r="B122" t="s">
        <v>226</v>
      </c>
      <c r="C122" s="23">
        <v>45838</v>
      </c>
      <c r="D122" s="23">
        <v>45905</v>
      </c>
      <c r="E122">
        <v>59</v>
      </c>
      <c r="F122">
        <v>860020</v>
      </c>
      <c r="G122" t="s">
        <v>2193</v>
      </c>
      <c r="DK122">
        <v>88119</v>
      </c>
      <c r="DL122">
        <v>88119</v>
      </c>
      <c r="DM122">
        <v>88119</v>
      </c>
      <c r="DN122">
        <v>88119</v>
      </c>
      <c r="DO122">
        <v>88119</v>
      </c>
      <c r="DP122">
        <v>88119</v>
      </c>
      <c r="DQ122">
        <v>88119</v>
      </c>
      <c r="DR122">
        <v>88119</v>
      </c>
      <c r="DS122">
        <v>88119</v>
      </c>
      <c r="DT122">
        <v>66946</v>
      </c>
    </row>
    <row r="123" spans="1:128">
      <c r="A123" t="s">
        <v>2292</v>
      </c>
      <c r="B123" t="s">
        <v>228</v>
      </c>
      <c r="C123" s="23">
        <v>45868</v>
      </c>
      <c r="D123" s="23">
        <v>45904</v>
      </c>
      <c r="E123">
        <v>32</v>
      </c>
      <c r="F123">
        <v>782109</v>
      </c>
      <c r="G123" t="s">
        <v>2193</v>
      </c>
      <c r="DO123">
        <v>43798</v>
      </c>
      <c r="DP123">
        <v>211365</v>
      </c>
      <c r="DQ123">
        <v>265722</v>
      </c>
      <c r="DR123">
        <v>156813</v>
      </c>
      <c r="DS123">
        <v>80557</v>
      </c>
      <c r="DT123">
        <v>23854</v>
      </c>
    </row>
    <row r="124" spans="1:128">
      <c r="A124" t="s">
        <v>2293</v>
      </c>
      <c r="B124" t="s">
        <v>230</v>
      </c>
      <c r="C124" s="23">
        <v>45923</v>
      </c>
      <c r="D124" s="23">
        <v>45927</v>
      </c>
      <c r="E124">
        <v>4</v>
      </c>
      <c r="F124">
        <v>38955</v>
      </c>
      <c r="G124" t="s">
        <v>2193</v>
      </c>
      <c r="DW124">
        <v>38955</v>
      </c>
    </row>
    <row r="125" spans="1:128">
      <c r="A125" t="s">
        <v>2294</v>
      </c>
      <c r="C125" s="23">
        <v>45778</v>
      </c>
      <c r="D125" s="23">
        <v>45924</v>
      </c>
      <c r="E125">
        <v>125</v>
      </c>
      <c r="F125">
        <v>339801</v>
      </c>
      <c r="G125" t="s">
        <v>2193</v>
      </c>
      <c r="DB125">
        <v>21443</v>
      </c>
      <c r="DC125">
        <v>147889</v>
      </c>
      <c r="DD125">
        <v>95732</v>
      </c>
      <c r="DE125">
        <v>26194</v>
      </c>
      <c r="DS125">
        <v>128</v>
      </c>
      <c r="DT125">
        <v>15206</v>
      </c>
      <c r="DU125">
        <v>22662</v>
      </c>
      <c r="DV125">
        <v>9432</v>
      </c>
      <c r="DW125">
        <v>1115</v>
      </c>
    </row>
    <row r="126" spans="1:128">
      <c r="A126" t="s">
        <v>2236</v>
      </c>
      <c r="C126" s="23">
        <v>45778</v>
      </c>
      <c r="D126" s="23">
        <v>45924</v>
      </c>
      <c r="E126">
        <v>125</v>
      </c>
      <c r="F126">
        <v>339801</v>
      </c>
      <c r="G126" t="s">
        <v>2193</v>
      </c>
      <c r="DB126">
        <v>21443</v>
      </c>
      <c r="DC126">
        <v>147889</v>
      </c>
      <c r="DD126">
        <v>95732</v>
      </c>
      <c r="DE126">
        <v>26194</v>
      </c>
      <c r="DS126">
        <v>128</v>
      </c>
      <c r="DT126">
        <v>15206</v>
      </c>
      <c r="DU126">
        <v>22662</v>
      </c>
      <c r="DV126">
        <v>9432</v>
      </c>
      <c r="DW126">
        <v>1115</v>
      </c>
    </row>
    <row r="127" spans="1:128">
      <c r="A127" t="s">
        <v>2245</v>
      </c>
      <c r="C127" s="23">
        <v>45778</v>
      </c>
      <c r="D127" s="23">
        <v>45924</v>
      </c>
      <c r="E127">
        <v>125</v>
      </c>
      <c r="F127">
        <v>339801</v>
      </c>
      <c r="G127" t="s">
        <v>2193</v>
      </c>
      <c r="DB127">
        <v>21443</v>
      </c>
      <c r="DC127">
        <v>147889</v>
      </c>
      <c r="DD127">
        <v>95732</v>
      </c>
      <c r="DE127">
        <v>26194</v>
      </c>
      <c r="DS127">
        <v>128</v>
      </c>
      <c r="DT127">
        <v>15206</v>
      </c>
      <c r="DU127">
        <v>22662</v>
      </c>
      <c r="DV127">
        <v>9432</v>
      </c>
      <c r="DW127">
        <v>1115</v>
      </c>
    </row>
    <row r="128" spans="1:128">
      <c r="A128" t="s">
        <v>2295</v>
      </c>
      <c r="B128" t="s">
        <v>233</v>
      </c>
      <c r="C128" s="23">
        <v>45778</v>
      </c>
      <c r="D128" s="23">
        <v>45801</v>
      </c>
      <c r="E128">
        <v>20</v>
      </c>
      <c r="F128">
        <v>48543</v>
      </c>
      <c r="G128" t="s">
        <v>2193</v>
      </c>
      <c r="DB128">
        <v>3574</v>
      </c>
      <c r="DC128">
        <v>24648</v>
      </c>
      <c r="DD128">
        <v>15955</v>
      </c>
      <c r="DE128">
        <v>4366</v>
      </c>
    </row>
    <row r="129" spans="1:128">
      <c r="A129" t="s">
        <v>2296</v>
      </c>
      <c r="B129" t="s">
        <v>235</v>
      </c>
      <c r="C129" s="23">
        <v>45778</v>
      </c>
      <c r="D129" s="23">
        <v>45801</v>
      </c>
      <c r="E129">
        <v>20</v>
      </c>
      <c r="F129">
        <v>48543</v>
      </c>
      <c r="G129" t="s">
        <v>2193</v>
      </c>
      <c r="DB129">
        <v>3574</v>
      </c>
      <c r="DC129">
        <v>24648</v>
      </c>
      <c r="DD129">
        <v>15955</v>
      </c>
      <c r="DE129">
        <v>4366</v>
      </c>
    </row>
    <row r="130" spans="1:128">
      <c r="A130" t="s">
        <v>2297</v>
      </c>
      <c r="B130" t="s">
        <v>237</v>
      </c>
      <c r="C130" s="23">
        <v>45778</v>
      </c>
      <c r="D130" s="23">
        <v>45801</v>
      </c>
      <c r="E130">
        <v>20</v>
      </c>
      <c r="F130">
        <v>48543</v>
      </c>
      <c r="G130" t="s">
        <v>2193</v>
      </c>
      <c r="DB130">
        <v>3574</v>
      </c>
      <c r="DC130">
        <v>24648</v>
      </c>
      <c r="DD130">
        <v>15955</v>
      </c>
      <c r="DE130">
        <v>4366</v>
      </c>
    </row>
    <row r="131" spans="1:128">
      <c r="A131" t="s">
        <v>2298</v>
      </c>
      <c r="B131" t="s">
        <v>239</v>
      </c>
      <c r="C131" s="23">
        <v>45778</v>
      </c>
      <c r="D131" s="23">
        <v>45801</v>
      </c>
      <c r="E131">
        <v>20</v>
      </c>
      <c r="F131">
        <v>48543</v>
      </c>
      <c r="G131" t="s">
        <v>2193</v>
      </c>
      <c r="DB131">
        <v>3574</v>
      </c>
      <c r="DC131">
        <v>24648</v>
      </c>
      <c r="DD131">
        <v>15955</v>
      </c>
      <c r="DE131">
        <v>4366</v>
      </c>
    </row>
    <row r="132" spans="1:128">
      <c r="A132" t="s">
        <v>2299</v>
      </c>
      <c r="B132" t="s">
        <v>241</v>
      </c>
      <c r="C132" s="23">
        <v>45778</v>
      </c>
      <c r="D132" s="23">
        <v>45801</v>
      </c>
      <c r="E132">
        <v>20</v>
      </c>
      <c r="F132">
        <v>48543</v>
      </c>
      <c r="G132" t="s">
        <v>2193</v>
      </c>
      <c r="DB132">
        <v>3574</v>
      </c>
      <c r="DC132">
        <v>24648</v>
      </c>
      <c r="DD132">
        <v>15955</v>
      </c>
      <c r="DE132">
        <v>4366</v>
      </c>
    </row>
    <row r="133" spans="1:128">
      <c r="A133" t="s">
        <v>2300</v>
      </c>
      <c r="B133" t="s">
        <v>243</v>
      </c>
      <c r="C133" s="23">
        <v>45778</v>
      </c>
      <c r="D133" s="23">
        <v>45801</v>
      </c>
      <c r="E133">
        <v>20</v>
      </c>
      <c r="F133">
        <v>48543</v>
      </c>
      <c r="G133" t="s">
        <v>2193</v>
      </c>
      <c r="DB133">
        <v>3574</v>
      </c>
      <c r="DC133">
        <v>24648</v>
      </c>
      <c r="DD133">
        <v>15955</v>
      </c>
      <c r="DE133">
        <v>4366</v>
      </c>
    </row>
    <row r="134" spans="1:128">
      <c r="A134" t="s">
        <v>2301</v>
      </c>
      <c r="B134" t="s">
        <v>245</v>
      </c>
      <c r="C134" s="23">
        <v>45899</v>
      </c>
      <c r="D134" s="23">
        <v>45924</v>
      </c>
      <c r="E134">
        <v>20</v>
      </c>
      <c r="F134">
        <v>48543</v>
      </c>
      <c r="G134" t="s">
        <v>2193</v>
      </c>
      <c r="DS134">
        <v>128</v>
      </c>
      <c r="DT134">
        <v>15206</v>
      </c>
      <c r="DU134">
        <v>22662</v>
      </c>
      <c r="DV134">
        <v>9432</v>
      </c>
      <c r="DW134">
        <v>1115</v>
      </c>
    </row>
    <row r="135" spans="1:128">
      <c r="A135" t="s">
        <v>2302</v>
      </c>
      <c r="C135" s="23">
        <v>45868</v>
      </c>
      <c r="D135" s="23">
        <v>45878</v>
      </c>
      <c r="E135">
        <v>10</v>
      </c>
      <c r="F135">
        <v>53200</v>
      </c>
      <c r="G135" t="s">
        <v>2193</v>
      </c>
      <c r="DO135">
        <v>28093</v>
      </c>
      <c r="DP135">
        <v>25107</v>
      </c>
    </row>
    <row r="136" spans="1:128">
      <c r="A136" t="s">
        <v>2236</v>
      </c>
      <c r="C136" s="23">
        <v>45868</v>
      </c>
      <c r="D136" s="23">
        <v>45878</v>
      </c>
      <c r="E136">
        <v>10</v>
      </c>
      <c r="F136">
        <v>53200</v>
      </c>
      <c r="G136" t="s">
        <v>2193</v>
      </c>
      <c r="DO136">
        <v>28093</v>
      </c>
      <c r="DP136">
        <v>25107</v>
      </c>
    </row>
    <row r="137" spans="1:128">
      <c r="A137" t="s">
        <v>2240</v>
      </c>
      <c r="C137" s="23">
        <v>45868</v>
      </c>
      <c r="D137" s="23">
        <v>45878</v>
      </c>
      <c r="E137">
        <v>10</v>
      </c>
      <c r="F137">
        <v>53200</v>
      </c>
      <c r="G137" t="s">
        <v>2193</v>
      </c>
      <c r="DO137">
        <v>28093</v>
      </c>
      <c r="DP137">
        <v>25107</v>
      </c>
    </row>
    <row r="138" spans="1:128">
      <c r="A138" t="s">
        <v>2303</v>
      </c>
      <c r="B138" t="s">
        <v>155</v>
      </c>
      <c r="C138" s="23">
        <v>45868</v>
      </c>
      <c r="D138" s="23">
        <v>45878</v>
      </c>
      <c r="E138">
        <v>10</v>
      </c>
      <c r="F138">
        <v>53200</v>
      </c>
      <c r="G138" t="s">
        <v>2193</v>
      </c>
      <c r="DO138">
        <v>28093</v>
      </c>
      <c r="DP138">
        <v>25107</v>
      </c>
    </row>
    <row r="139" spans="1:128">
      <c r="A139" t="s">
        <v>2304</v>
      </c>
      <c r="C139" s="23">
        <v>45733</v>
      </c>
      <c r="D139" s="23">
        <v>45933</v>
      </c>
      <c r="E139">
        <v>172</v>
      </c>
      <c r="F139">
        <v>53199</v>
      </c>
      <c r="G139" t="s">
        <v>2193</v>
      </c>
      <c r="DN139">
        <v>1553</v>
      </c>
      <c r="DO139">
        <v>11039</v>
      </c>
      <c r="DP139">
        <v>5000</v>
      </c>
      <c r="DQ139">
        <v>5012</v>
      </c>
      <c r="DR139">
        <v>6553</v>
      </c>
      <c r="DS139">
        <v>6309</v>
      </c>
      <c r="DU139">
        <v>162</v>
      </c>
      <c r="DV139">
        <v>6553</v>
      </c>
      <c r="DW139">
        <v>6553</v>
      </c>
      <c r="DX139">
        <v>4465</v>
      </c>
    </row>
    <row r="140" spans="1:128">
      <c r="A140" t="s">
        <v>2236</v>
      </c>
      <c r="C140" s="23">
        <v>45733</v>
      </c>
      <c r="D140" s="23">
        <v>45933</v>
      </c>
      <c r="E140">
        <v>172</v>
      </c>
      <c r="F140">
        <v>53199</v>
      </c>
      <c r="G140" t="s">
        <v>2193</v>
      </c>
      <c r="DN140">
        <v>1553</v>
      </c>
      <c r="DO140">
        <v>11039</v>
      </c>
      <c r="DP140">
        <v>5000</v>
      </c>
      <c r="DQ140">
        <v>5012</v>
      </c>
      <c r="DR140">
        <v>6553</v>
      </c>
      <c r="DS140">
        <v>6309</v>
      </c>
      <c r="DU140">
        <v>162</v>
      </c>
      <c r="DV140">
        <v>6553</v>
      </c>
      <c r="DW140">
        <v>6553</v>
      </c>
      <c r="DX140">
        <v>4465</v>
      </c>
    </row>
    <row r="141" spans="1:128">
      <c r="A141" t="s">
        <v>2237</v>
      </c>
      <c r="C141" s="23">
        <v>45733</v>
      </c>
      <c r="D141" s="23">
        <v>45775</v>
      </c>
      <c r="E141">
        <v>36</v>
      </c>
      <c r="F141">
        <v>0</v>
      </c>
      <c r="G141" t="s">
        <v>2193</v>
      </c>
    </row>
    <row r="142" spans="1:128">
      <c r="A142" t="s">
        <v>2305</v>
      </c>
      <c r="B142" t="s">
        <v>158</v>
      </c>
      <c r="C142" s="23">
        <v>45733</v>
      </c>
      <c r="D142" s="23">
        <v>45775</v>
      </c>
      <c r="E142">
        <v>36</v>
      </c>
      <c r="F142">
        <v>0</v>
      </c>
      <c r="G142" t="s">
        <v>2193</v>
      </c>
    </row>
    <row r="143" spans="1:128">
      <c r="A143" t="s">
        <v>2240</v>
      </c>
      <c r="C143" s="23">
        <v>45862</v>
      </c>
      <c r="D143" s="23">
        <v>45933</v>
      </c>
      <c r="E143">
        <v>61</v>
      </c>
      <c r="F143">
        <v>53199</v>
      </c>
      <c r="G143" t="s">
        <v>2193</v>
      </c>
      <c r="DN143">
        <v>1553</v>
      </c>
      <c r="DO143">
        <v>11039</v>
      </c>
      <c r="DP143">
        <v>5000</v>
      </c>
      <c r="DQ143">
        <v>5012</v>
      </c>
      <c r="DR143">
        <v>6553</v>
      </c>
      <c r="DS143">
        <v>6309</v>
      </c>
      <c r="DU143">
        <v>162</v>
      </c>
      <c r="DV143">
        <v>6553</v>
      </c>
      <c r="DW143">
        <v>6553</v>
      </c>
      <c r="DX143">
        <v>4465</v>
      </c>
    </row>
    <row r="144" spans="1:128">
      <c r="A144" t="s">
        <v>2306</v>
      </c>
      <c r="B144" t="s">
        <v>160</v>
      </c>
      <c r="C144" s="23">
        <v>45862</v>
      </c>
      <c r="D144" s="23">
        <v>45881</v>
      </c>
      <c r="E144">
        <v>17</v>
      </c>
      <c r="F144">
        <v>18074</v>
      </c>
      <c r="G144" t="s">
        <v>2193</v>
      </c>
      <c r="DN144">
        <v>1553</v>
      </c>
      <c r="DO144">
        <v>11039</v>
      </c>
      <c r="DP144">
        <v>5000</v>
      </c>
      <c r="DQ144">
        <v>482</v>
      </c>
    </row>
    <row r="145" spans="1:128">
      <c r="A145" t="s">
        <v>2307</v>
      </c>
      <c r="B145" t="s">
        <v>162</v>
      </c>
      <c r="C145" s="23">
        <v>45881</v>
      </c>
      <c r="D145" s="23">
        <v>45899</v>
      </c>
      <c r="E145">
        <v>16</v>
      </c>
      <c r="F145">
        <v>17392</v>
      </c>
      <c r="G145" t="s">
        <v>2193</v>
      </c>
      <c r="DQ145">
        <v>4530</v>
      </c>
      <c r="DR145">
        <v>6553</v>
      </c>
      <c r="DS145">
        <v>6309</v>
      </c>
    </row>
    <row r="146" spans="1:128">
      <c r="A146" t="s">
        <v>2308</v>
      </c>
      <c r="B146" t="s">
        <v>164</v>
      </c>
      <c r="C146" s="23">
        <v>45913</v>
      </c>
      <c r="D146" s="23">
        <v>45933</v>
      </c>
      <c r="E146">
        <v>16</v>
      </c>
      <c r="F146">
        <v>17733</v>
      </c>
      <c r="G146" t="s">
        <v>2193</v>
      </c>
      <c r="DU146">
        <v>162</v>
      </c>
      <c r="DV146">
        <v>6553</v>
      </c>
      <c r="DW146">
        <v>6553</v>
      </c>
      <c r="DX146">
        <v>4465</v>
      </c>
    </row>
    <row r="147" spans="1:128">
      <c r="A147" t="s">
        <v>2309</v>
      </c>
      <c r="C147" s="23">
        <v>45838</v>
      </c>
      <c r="D147" s="23">
        <v>45860</v>
      </c>
      <c r="E147">
        <v>20</v>
      </c>
      <c r="F147">
        <v>53198</v>
      </c>
      <c r="G147" t="s">
        <v>2193</v>
      </c>
      <c r="DK147">
        <v>11644</v>
      </c>
      <c r="DL147">
        <v>11959</v>
      </c>
      <c r="DM147">
        <v>23288</v>
      </c>
      <c r="DN147">
        <v>6307</v>
      </c>
    </row>
    <row r="148" spans="1:128">
      <c r="A148" t="s">
        <v>2236</v>
      </c>
      <c r="C148" s="23">
        <v>45838</v>
      </c>
      <c r="D148" s="23">
        <v>45860</v>
      </c>
      <c r="E148">
        <v>20</v>
      </c>
      <c r="F148">
        <v>53198</v>
      </c>
      <c r="G148" t="s">
        <v>2193</v>
      </c>
      <c r="DK148">
        <v>11644</v>
      </c>
      <c r="DL148">
        <v>11959</v>
      </c>
      <c r="DM148">
        <v>23288</v>
      </c>
      <c r="DN148">
        <v>6307</v>
      </c>
    </row>
    <row r="149" spans="1:128">
      <c r="A149" t="s">
        <v>2240</v>
      </c>
      <c r="C149" s="23">
        <v>45838</v>
      </c>
      <c r="D149" s="23">
        <v>45860</v>
      </c>
      <c r="E149">
        <v>20</v>
      </c>
      <c r="F149">
        <v>53198</v>
      </c>
      <c r="G149" t="s">
        <v>2193</v>
      </c>
      <c r="DK149">
        <v>11644</v>
      </c>
      <c r="DL149">
        <v>11959</v>
      </c>
      <c r="DM149">
        <v>23288</v>
      </c>
      <c r="DN149">
        <v>6307</v>
      </c>
    </row>
    <row r="150" spans="1:128">
      <c r="A150" t="s">
        <v>2310</v>
      </c>
      <c r="B150" t="s">
        <v>167</v>
      </c>
      <c r="C150" s="23">
        <v>45838</v>
      </c>
      <c r="D150" s="23">
        <v>45846</v>
      </c>
      <c r="E150">
        <v>8</v>
      </c>
      <c r="F150">
        <v>15113</v>
      </c>
      <c r="G150" t="s">
        <v>2193</v>
      </c>
      <c r="DK150">
        <v>11644</v>
      </c>
      <c r="DL150">
        <v>3469</v>
      </c>
    </row>
    <row r="151" spans="1:128">
      <c r="A151" t="s">
        <v>2311</v>
      </c>
      <c r="B151" t="s">
        <v>256</v>
      </c>
      <c r="C151" s="23">
        <v>45846</v>
      </c>
      <c r="D151" s="23">
        <v>45850</v>
      </c>
      <c r="E151">
        <v>4</v>
      </c>
      <c r="F151">
        <v>7859</v>
      </c>
      <c r="G151" t="s">
        <v>2193</v>
      </c>
      <c r="DL151">
        <v>7859</v>
      </c>
    </row>
    <row r="152" spans="1:128">
      <c r="A152" t="s">
        <v>2312</v>
      </c>
      <c r="B152" t="s">
        <v>171</v>
      </c>
      <c r="C152" s="23">
        <v>45850</v>
      </c>
      <c r="D152" s="23">
        <v>45860</v>
      </c>
      <c r="E152">
        <v>8</v>
      </c>
      <c r="F152">
        <v>15113</v>
      </c>
      <c r="G152" t="s">
        <v>2193</v>
      </c>
      <c r="DL152">
        <v>315</v>
      </c>
      <c r="DM152">
        <v>11644</v>
      </c>
      <c r="DN152">
        <v>3154</v>
      </c>
    </row>
    <row r="153" spans="1:128">
      <c r="A153" t="s">
        <v>2313</v>
      </c>
      <c r="B153" t="s">
        <v>173</v>
      </c>
      <c r="C153" s="23">
        <v>45850</v>
      </c>
      <c r="D153" s="23">
        <v>45860</v>
      </c>
      <c r="E153">
        <v>8</v>
      </c>
      <c r="F153">
        <v>15113</v>
      </c>
      <c r="G153" t="s">
        <v>2193</v>
      </c>
      <c r="DL153">
        <v>315</v>
      </c>
      <c r="DM153">
        <v>11644</v>
      </c>
      <c r="DN153">
        <v>3154</v>
      </c>
    </row>
    <row r="154" spans="1:128">
      <c r="A154" t="s">
        <v>2314</v>
      </c>
      <c r="C154" s="23">
        <v>45884</v>
      </c>
      <c r="D154" s="23">
        <v>45888</v>
      </c>
      <c r="E154">
        <v>3</v>
      </c>
      <c r="F154">
        <v>4880</v>
      </c>
      <c r="G154" t="s">
        <v>2193</v>
      </c>
      <c r="DQ154">
        <v>3134</v>
      </c>
      <c r="DR154">
        <v>1746</v>
      </c>
    </row>
    <row r="155" spans="1:128">
      <c r="A155" t="s">
        <v>2236</v>
      </c>
      <c r="C155" s="23">
        <v>45884</v>
      </c>
      <c r="D155" s="23">
        <v>45888</v>
      </c>
      <c r="E155">
        <v>3</v>
      </c>
      <c r="F155">
        <v>4880</v>
      </c>
      <c r="G155" t="s">
        <v>2193</v>
      </c>
      <c r="DQ155">
        <v>3134</v>
      </c>
      <c r="DR155">
        <v>1746</v>
      </c>
    </row>
    <row r="156" spans="1:128">
      <c r="A156" t="s">
        <v>2240</v>
      </c>
      <c r="C156" s="23">
        <v>45884</v>
      </c>
      <c r="D156" s="23">
        <v>45888</v>
      </c>
      <c r="E156">
        <v>3</v>
      </c>
      <c r="F156">
        <v>4880</v>
      </c>
      <c r="G156" t="s">
        <v>2193</v>
      </c>
      <c r="DQ156">
        <v>3134</v>
      </c>
      <c r="DR156">
        <v>1746</v>
      </c>
    </row>
    <row r="157" spans="1:128">
      <c r="A157" t="s">
        <v>2315</v>
      </c>
      <c r="B157" t="s">
        <v>176</v>
      </c>
      <c r="C157" s="23">
        <v>45884</v>
      </c>
      <c r="D157" s="23">
        <v>45888</v>
      </c>
      <c r="E157">
        <v>3</v>
      </c>
      <c r="F157">
        <v>4880</v>
      </c>
      <c r="G157" t="s">
        <v>2193</v>
      </c>
      <c r="DQ157">
        <v>3134</v>
      </c>
      <c r="DR157">
        <v>1746</v>
      </c>
    </row>
    <row r="158" spans="1:128">
      <c r="A158" t="s">
        <v>2316</v>
      </c>
      <c r="C158" s="23">
        <v>45733</v>
      </c>
      <c r="D158" s="23">
        <v>45895</v>
      </c>
      <c r="E158">
        <v>139</v>
      </c>
      <c r="F158">
        <v>123448</v>
      </c>
      <c r="G158" t="s">
        <v>2193</v>
      </c>
      <c r="CV158">
        <v>2065</v>
      </c>
      <c r="CW158">
        <v>9452</v>
      </c>
      <c r="CX158">
        <v>22629</v>
      </c>
      <c r="CY158">
        <v>23310</v>
      </c>
      <c r="CZ158">
        <v>10474</v>
      </c>
      <c r="DA158">
        <v>2235</v>
      </c>
      <c r="DB158">
        <v>2926</v>
      </c>
      <c r="DC158">
        <v>8764</v>
      </c>
      <c r="DD158">
        <v>751</v>
      </c>
      <c r="DM158">
        <v>2822</v>
      </c>
      <c r="DN158">
        <v>8007</v>
      </c>
      <c r="DO158">
        <v>9470</v>
      </c>
      <c r="DP158">
        <v>5980</v>
      </c>
      <c r="DQ158">
        <v>6658</v>
      </c>
      <c r="DR158">
        <v>6658</v>
      </c>
      <c r="DS158">
        <v>1246</v>
      </c>
    </row>
    <row r="159" spans="1:128">
      <c r="A159" t="s">
        <v>2236</v>
      </c>
      <c r="C159" s="23">
        <v>45733</v>
      </c>
      <c r="D159" s="23">
        <v>45895</v>
      </c>
      <c r="E159">
        <v>139</v>
      </c>
      <c r="F159">
        <v>123448</v>
      </c>
      <c r="G159" t="s">
        <v>2193</v>
      </c>
      <c r="CV159">
        <v>2065</v>
      </c>
      <c r="CW159">
        <v>9452</v>
      </c>
      <c r="CX159">
        <v>22629</v>
      </c>
      <c r="CY159">
        <v>23310</v>
      </c>
      <c r="CZ159">
        <v>10474</v>
      </c>
      <c r="DA159">
        <v>2235</v>
      </c>
      <c r="DB159">
        <v>2926</v>
      </c>
      <c r="DC159">
        <v>8764</v>
      </c>
      <c r="DD159">
        <v>751</v>
      </c>
      <c r="DM159">
        <v>2822</v>
      </c>
      <c r="DN159">
        <v>8007</v>
      </c>
      <c r="DO159">
        <v>9470</v>
      </c>
      <c r="DP159">
        <v>5980</v>
      </c>
      <c r="DQ159">
        <v>6658</v>
      </c>
      <c r="DR159">
        <v>6658</v>
      </c>
      <c r="DS159">
        <v>1246</v>
      </c>
    </row>
    <row r="160" spans="1:128">
      <c r="A160" t="s">
        <v>2237</v>
      </c>
      <c r="C160" s="23">
        <v>45733</v>
      </c>
      <c r="D160" s="23">
        <v>45775</v>
      </c>
      <c r="E160">
        <v>36</v>
      </c>
      <c r="F160">
        <v>70250</v>
      </c>
      <c r="G160" t="s">
        <v>2193</v>
      </c>
      <c r="CV160">
        <v>2065</v>
      </c>
      <c r="CW160">
        <v>9452</v>
      </c>
      <c r="CX160">
        <v>22629</v>
      </c>
      <c r="CY160">
        <v>23310</v>
      </c>
      <c r="CZ160">
        <v>10474</v>
      </c>
      <c r="DA160">
        <v>2235</v>
      </c>
      <c r="DB160">
        <v>85</v>
      </c>
    </row>
    <row r="161" spans="1:128">
      <c r="A161" t="s">
        <v>2317</v>
      </c>
      <c r="B161" t="s">
        <v>179</v>
      </c>
      <c r="C161" s="23">
        <v>45733</v>
      </c>
      <c r="D161" s="23">
        <v>45775</v>
      </c>
      <c r="E161">
        <v>36</v>
      </c>
      <c r="F161">
        <v>70250</v>
      </c>
      <c r="G161" t="s">
        <v>2193</v>
      </c>
      <c r="CV161">
        <v>2065</v>
      </c>
      <c r="CW161">
        <v>9452</v>
      </c>
      <c r="CX161">
        <v>22629</v>
      </c>
      <c r="CY161">
        <v>23310</v>
      </c>
      <c r="CZ161">
        <v>10474</v>
      </c>
      <c r="DA161">
        <v>2235</v>
      </c>
      <c r="DB161">
        <v>85</v>
      </c>
    </row>
    <row r="162" spans="1:128">
      <c r="A162" t="s">
        <v>2240</v>
      </c>
      <c r="C162" s="23">
        <v>45778</v>
      </c>
      <c r="D162" s="23">
        <v>45895</v>
      </c>
      <c r="E162">
        <v>100</v>
      </c>
      <c r="F162">
        <v>53198</v>
      </c>
      <c r="G162" t="s">
        <v>2193</v>
      </c>
      <c r="DB162">
        <v>2841</v>
      </c>
      <c r="DC162">
        <v>8764</v>
      </c>
      <c r="DD162">
        <v>751</v>
      </c>
      <c r="DM162">
        <v>2822</v>
      </c>
      <c r="DN162">
        <v>8007</v>
      </c>
      <c r="DO162">
        <v>9470</v>
      </c>
      <c r="DP162">
        <v>5980</v>
      </c>
      <c r="DQ162">
        <v>6658</v>
      </c>
      <c r="DR162">
        <v>6658</v>
      </c>
      <c r="DS162">
        <v>1246</v>
      </c>
    </row>
    <row r="163" spans="1:128">
      <c r="A163" t="s">
        <v>2318</v>
      </c>
      <c r="B163" t="s">
        <v>181</v>
      </c>
      <c r="C163" s="23">
        <v>45778</v>
      </c>
      <c r="D163" s="23">
        <v>45791</v>
      </c>
      <c r="E163">
        <v>11</v>
      </c>
      <c r="F163">
        <v>12356</v>
      </c>
      <c r="G163" t="s">
        <v>2193</v>
      </c>
      <c r="DB163">
        <v>2841</v>
      </c>
      <c r="DC163">
        <v>8764</v>
      </c>
      <c r="DD163">
        <v>751</v>
      </c>
    </row>
    <row r="164" spans="1:128">
      <c r="A164" t="s">
        <v>2319</v>
      </c>
      <c r="B164" t="s">
        <v>183</v>
      </c>
      <c r="C164" s="23">
        <v>45852</v>
      </c>
      <c r="D164" s="23">
        <v>45875</v>
      </c>
      <c r="E164">
        <v>20</v>
      </c>
      <c r="F164">
        <v>22652</v>
      </c>
      <c r="G164" t="s">
        <v>2193</v>
      </c>
      <c r="DM164">
        <v>2822</v>
      </c>
      <c r="DN164">
        <v>8007</v>
      </c>
      <c r="DO164">
        <v>9470</v>
      </c>
      <c r="DP164">
        <v>2353</v>
      </c>
    </row>
    <row r="165" spans="1:128">
      <c r="A165" t="s">
        <v>2320</v>
      </c>
      <c r="B165" t="s">
        <v>185</v>
      </c>
      <c r="C165" s="23">
        <v>45875</v>
      </c>
      <c r="D165" s="23">
        <v>45895</v>
      </c>
      <c r="E165">
        <v>16</v>
      </c>
      <c r="F165">
        <v>18190</v>
      </c>
      <c r="G165" t="s">
        <v>2193</v>
      </c>
      <c r="DP165">
        <v>3627</v>
      </c>
      <c r="DQ165">
        <v>6658</v>
      </c>
      <c r="DR165">
        <v>6658</v>
      </c>
      <c r="DS165">
        <v>1246</v>
      </c>
    </row>
    <row r="166" spans="1:128">
      <c r="A166" t="s">
        <v>2321</v>
      </c>
      <c r="C166" s="23">
        <v>45873</v>
      </c>
      <c r="D166" s="23">
        <v>45934</v>
      </c>
      <c r="E166">
        <v>53</v>
      </c>
      <c r="F166">
        <v>49301</v>
      </c>
      <c r="G166" t="s">
        <v>2193</v>
      </c>
      <c r="DP166">
        <v>2479</v>
      </c>
      <c r="DQ166">
        <v>3959</v>
      </c>
      <c r="DR166">
        <v>2331</v>
      </c>
      <c r="DS166">
        <v>5541</v>
      </c>
      <c r="DT166">
        <v>7017</v>
      </c>
      <c r="DU166">
        <v>8131</v>
      </c>
      <c r="DV166">
        <v>8149</v>
      </c>
      <c r="DW166">
        <v>9187</v>
      </c>
      <c r="DX166">
        <v>2507</v>
      </c>
    </row>
    <row r="167" spans="1:128">
      <c r="A167" t="s">
        <v>2236</v>
      </c>
      <c r="C167" s="23">
        <v>45873</v>
      </c>
      <c r="D167" s="23">
        <v>45934</v>
      </c>
      <c r="E167">
        <v>53</v>
      </c>
      <c r="F167">
        <v>49301</v>
      </c>
      <c r="G167" t="s">
        <v>2193</v>
      </c>
      <c r="DP167">
        <v>2479</v>
      </c>
      <c r="DQ167">
        <v>3959</v>
      </c>
      <c r="DR167">
        <v>2331</v>
      </c>
      <c r="DS167">
        <v>5541</v>
      </c>
      <c r="DT167">
        <v>7017</v>
      </c>
      <c r="DU167">
        <v>8131</v>
      </c>
      <c r="DV167">
        <v>8149</v>
      </c>
      <c r="DW167">
        <v>9187</v>
      </c>
      <c r="DX167">
        <v>2507</v>
      </c>
    </row>
    <row r="168" spans="1:128">
      <c r="A168" t="s">
        <v>2240</v>
      </c>
      <c r="C168" s="23">
        <v>45873</v>
      </c>
      <c r="D168" s="23">
        <v>45934</v>
      </c>
      <c r="E168">
        <v>53</v>
      </c>
      <c r="F168">
        <v>49301</v>
      </c>
      <c r="G168" t="s">
        <v>2193</v>
      </c>
      <c r="DP168">
        <v>2479</v>
      </c>
      <c r="DQ168">
        <v>3959</v>
      </c>
      <c r="DR168">
        <v>2331</v>
      </c>
      <c r="DS168">
        <v>5541</v>
      </c>
      <c r="DT168">
        <v>7017</v>
      </c>
      <c r="DU168">
        <v>8131</v>
      </c>
      <c r="DV168">
        <v>8149</v>
      </c>
      <c r="DW168">
        <v>9187</v>
      </c>
      <c r="DX168">
        <v>2507</v>
      </c>
    </row>
    <row r="169" spans="1:128">
      <c r="A169" t="s">
        <v>2322</v>
      </c>
      <c r="B169" t="s">
        <v>188</v>
      </c>
      <c r="C169" s="23">
        <v>45873</v>
      </c>
      <c r="D169" s="23">
        <v>45887</v>
      </c>
      <c r="E169">
        <v>13</v>
      </c>
      <c r="F169">
        <v>3994</v>
      </c>
      <c r="G169" t="s">
        <v>2193</v>
      </c>
      <c r="DP169">
        <v>2479</v>
      </c>
      <c r="DQ169">
        <v>1464</v>
      </c>
      <c r="DR169">
        <v>51</v>
      </c>
    </row>
    <row r="170" spans="1:128">
      <c r="A170" t="s">
        <v>2323</v>
      </c>
      <c r="B170" t="s">
        <v>199</v>
      </c>
      <c r="C170" s="23">
        <v>45880</v>
      </c>
      <c r="D170" s="23">
        <v>45892</v>
      </c>
      <c r="E170">
        <v>12</v>
      </c>
      <c r="F170">
        <v>3605</v>
      </c>
      <c r="G170" t="s">
        <v>2193</v>
      </c>
      <c r="DQ170">
        <v>2495</v>
      </c>
      <c r="DR170">
        <v>1110</v>
      </c>
    </row>
    <row r="171" spans="1:128">
      <c r="A171" t="s">
        <v>2324</v>
      </c>
      <c r="B171" t="s">
        <v>193</v>
      </c>
      <c r="C171" s="23">
        <v>45887</v>
      </c>
      <c r="D171" s="23">
        <v>45901</v>
      </c>
      <c r="E171">
        <v>12</v>
      </c>
      <c r="F171">
        <v>3605</v>
      </c>
      <c r="G171" t="s">
        <v>2193</v>
      </c>
      <c r="DR171">
        <v>1110</v>
      </c>
      <c r="DS171">
        <v>2422</v>
      </c>
      <c r="DT171">
        <v>73</v>
      </c>
    </row>
    <row r="172" spans="1:128">
      <c r="A172" t="s">
        <v>2325</v>
      </c>
      <c r="B172" t="s">
        <v>207</v>
      </c>
      <c r="C172" s="23">
        <v>45892</v>
      </c>
      <c r="D172" s="23">
        <v>45906</v>
      </c>
      <c r="E172">
        <v>12</v>
      </c>
      <c r="F172">
        <v>3800</v>
      </c>
      <c r="G172" t="s">
        <v>2193</v>
      </c>
      <c r="DR172">
        <v>30</v>
      </c>
      <c r="DS172">
        <v>1555</v>
      </c>
      <c r="DT172">
        <v>2216</v>
      </c>
    </row>
    <row r="173" spans="1:128">
      <c r="A173" t="s">
        <v>2326</v>
      </c>
      <c r="B173" t="s">
        <v>209</v>
      </c>
      <c r="C173" s="23">
        <v>45892</v>
      </c>
      <c r="D173" s="23">
        <v>45906</v>
      </c>
      <c r="E173">
        <v>12</v>
      </c>
      <c r="F173">
        <v>3800</v>
      </c>
      <c r="G173" t="s">
        <v>2193</v>
      </c>
      <c r="DR173">
        <v>30</v>
      </c>
      <c r="DS173">
        <v>1564</v>
      </c>
      <c r="DT173">
        <v>2206</v>
      </c>
    </row>
    <row r="174" spans="1:128">
      <c r="A174" t="s">
        <v>2327</v>
      </c>
      <c r="B174" t="s">
        <v>195</v>
      </c>
      <c r="C174" s="23">
        <v>45901</v>
      </c>
      <c r="D174" s="23">
        <v>45915</v>
      </c>
      <c r="E174">
        <v>12</v>
      </c>
      <c r="F174">
        <v>3800</v>
      </c>
      <c r="G174" t="s">
        <v>2193</v>
      </c>
      <c r="DT174">
        <v>1240</v>
      </c>
      <c r="DU174">
        <v>2454</v>
      </c>
      <c r="DV174">
        <v>105</v>
      </c>
    </row>
    <row r="175" spans="1:128">
      <c r="A175" t="s">
        <v>2328</v>
      </c>
      <c r="B175" t="s">
        <v>197</v>
      </c>
      <c r="C175" s="23">
        <v>45901</v>
      </c>
      <c r="D175" s="23">
        <v>45915</v>
      </c>
      <c r="E175">
        <v>12</v>
      </c>
      <c r="F175">
        <v>3800</v>
      </c>
      <c r="G175" t="s">
        <v>2193</v>
      </c>
      <c r="DT175">
        <v>1240</v>
      </c>
      <c r="DU175">
        <v>2454</v>
      </c>
      <c r="DV175">
        <v>105</v>
      </c>
    </row>
    <row r="176" spans="1:128">
      <c r="A176" t="s">
        <v>2329</v>
      </c>
      <c r="B176" t="s">
        <v>211</v>
      </c>
      <c r="C176" s="23">
        <v>45906</v>
      </c>
      <c r="D176" s="23">
        <v>45919</v>
      </c>
      <c r="E176">
        <v>11</v>
      </c>
      <c r="F176">
        <v>3800</v>
      </c>
      <c r="G176" t="s">
        <v>2193</v>
      </c>
      <c r="DT176">
        <v>22</v>
      </c>
      <c r="DU176">
        <v>1718</v>
      </c>
      <c r="DV176">
        <v>2060</v>
      </c>
    </row>
    <row r="177" spans="1:137">
      <c r="A177" t="s">
        <v>2330</v>
      </c>
      <c r="B177" t="s">
        <v>213</v>
      </c>
      <c r="C177" s="23">
        <v>45906</v>
      </c>
      <c r="D177" s="23">
        <v>45920</v>
      </c>
      <c r="E177">
        <v>12</v>
      </c>
      <c r="F177">
        <v>3800</v>
      </c>
      <c r="G177" t="s">
        <v>2193</v>
      </c>
      <c r="DT177">
        <v>20</v>
      </c>
      <c r="DU177">
        <v>1504</v>
      </c>
      <c r="DV177">
        <v>2275</v>
      </c>
    </row>
    <row r="178" spans="1:137">
      <c r="A178" t="s">
        <v>2331</v>
      </c>
      <c r="B178" t="s">
        <v>277</v>
      </c>
      <c r="C178" s="23">
        <v>45915</v>
      </c>
      <c r="D178" s="23">
        <v>45929</v>
      </c>
      <c r="E178">
        <v>12</v>
      </c>
      <c r="F178">
        <v>3800</v>
      </c>
      <c r="G178" t="s">
        <v>2193</v>
      </c>
      <c r="DV178">
        <v>1180</v>
      </c>
      <c r="DW178">
        <v>2482</v>
      </c>
      <c r="DX178">
        <v>138</v>
      </c>
    </row>
    <row r="179" spans="1:137">
      <c r="A179" t="s">
        <v>2332</v>
      </c>
      <c r="B179" t="s">
        <v>203</v>
      </c>
      <c r="C179" s="23">
        <v>45915</v>
      </c>
      <c r="D179" s="23">
        <v>45929</v>
      </c>
      <c r="E179">
        <v>12</v>
      </c>
      <c r="F179">
        <v>3800</v>
      </c>
      <c r="G179" t="s">
        <v>2193</v>
      </c>
      <c r="DV179">
        <v>1180</v>
      </c>
      <c r="DW179">
        <v>2482</v>
      </c>
      <c r="DX179">
        <v>138</v>
      </c>
    </row>
    <row r="180" spans="1:137">
      <c r="A180" t="s">
        <v>2333</v>
      </c>
      <c r="B180" t="s">
        <v>205</v>
      </c>
      <c r="C180" s="23">
        <v>45915</v>
      </c>
      <c r="D180" s="23">
        <v>45929</v>
      </c>
      <c r="E180">
        <v>12</v>
      </c>
      <c r="F180">
        <v>3800</v>
      </c>
      <c r="G180" t="s">
        <v>2193</v>
      </c>
      <c r="DV180">
        <v>1180</v>
      </c>
      <c r="DW180">
        <v>2482</v>
      </c>
      <c r="DX180">
        <v>138</v>
      </c>
    </row>
    <row r="181" spans="1:137">
      <c r="A181" t="s">
        <v>2334</v>
      </c>
      <c r="B181" t="s">
        <v>215</v>
      </c>
      <c r="C181" s="23">
        <v>45920</v>
      </c>
      <c r="D181" s="23">
        <v>45934</v>
      </c>
      <c r="E181">
        <v>12</v>
      </c>
      <c r="F181">
        <v>3897</v>
      </c>
      <c r="G181" t="s">
        <v>2193</v>
      </c>
      <c r="DV181">
        <v>63</v>
      </c>
      <c r="DW181">
        <v>1741</v>
      </c>
      <c r="DX181">
        <v>2093</v>
      </c>
    </row>
    <row r="182" spans="1:137">
      <c r="A182" t="s">
        <v>2335</v>
      </c>
      <c r="C182" s="23">
        <v>45881</v>
      </c>
      <c r="D182" s="23">
        <v>45918</v>
      </c>
      <c r="E182">
        <v>32</v>
      </c>
      <c r="F182">
        <v>76922</v>
      </c>
      <c r="G182" t="s">
        <v>2193</v>
      </c>
      <c r="DQ182">
        <v>3319</v>
      </c>
      <c r="DR182">
        <v>10083</v>
      </c>
      <c r="DS182">
        <v>17615</v>
      </c>
      <c r="DT182">
        <v>23145</v>
      </c>
      <c r="DU182">
        <v>17222</v>
      </c>
      <c r="DV182">
        <v>5538</v>
      </c>
    </row>
    <row r="183" spans="1:137">
      <c r="A183" t="s">
        <v>2236</v>
      </c>
      <c r="C183" s="23">
        <v>45881</v>
      </c>
      <c r="D183" s="23">
        <v>45918</v>
      </c>
      <c r="E183">
        <v>32</v>
      </c>
      <c r="F183">
        <v>76922</v>
      </c>
      <c r="G183" t="s">
        <v>2193</v>
      </c>
      <c r="DQ183">
        <v>3319</v>
      </c>
      <c r="DR183">
        <v>10083</v>
      </c>
      <c r="DS183">
        <v>17615</v>
      </c>
      <c r="DT183">
        <v>23145</v>
      </c>
      <c r="DU183">
        <v>17222</v>
      </c>
      <c r="DV183">
        <v>5538</v>
      </c>
    </row>
    <row r="184" spans="1:137">
      <c r="A184" t="s">
        <v>2245</v>
      </c>
      <c r="C184" s="23">
        <v>45881</v>
      </c>
      <c r="D184" s="23">
        <v>45918</v>
      </c>
      <c r="E184">
        <v>32</v>
      </c>
      <c r="F184">
        <v>76922</v>
      </c>
      <c r="G184" t="s">
        <v>2193</v>
      </c>
      <c r="DQ184">
        <v>3319</v>
      </c>
      <c r="DR184">
        <v>10083</v>
      </c>
      <c r="DS184">
        <v>17615</v>
      </c>
      <c r="DT184">
        <v>23145</v>
      </c>
      <c r="DU184">
        <v>17222</v>
      </c>
      <c r="DV184">
        <v>5538</v>
      </c>
    </row>
    <row r="185" spans="1:137">
      <c r="A185" t="s">
        <v>2336</v>
      </c>
      <c r="B185" t="s">
        <v>218</v>
      </c>
      <c r="C185" s="23">
        <v>45881</v>
      </c>
      <c r="D185" s="23">
        <v>45918</v>
      </c>
      <c r="E185">
        <v>32</v>
      </c>
      <c r="F185">
        <v>76922</v>
      </c>
      <c r="G185" t="s">
        <v>2193</v>
      </c>
      <c r="DQ185">
        <v>3319</v>
      </c>
      <c r="DR185">
        <v>10083</v>
      </c>
      <c r="DS185">
        <v>17615</v>
      </c>
      <c r="DT185">
        <v>23145</v>
      </c>
      <c r="DU185">
        <v>17222</v>
      </c>
      <c r="DV185">
        <v>5538</v>
      </c>
    </row>
    <row r="186" spans="1:137">
      <c r="A186" t="s">
        <v>2337</v>
      </c>
      <c r="C186" s="23">
        <v>45517</v>
      </c>
      <c r="D186" s="23">
        <v>45996</v>
      </c>
      <c r="E186">
        <v>411</v>
      </c>
      <c r="F186">
        <v>2158733</v>
      </c>
      <c r="G186" t="s">
        <v>2193</v>
      </c>
      <c r="BQ186">
        <v>1551</v>
      </c>
      <c r="BR186">
        <v>6962</v>
      </c>
      <c r="BS186">
        <v>20145</v>
      </c>
      <c r="BT186">
        <v>29402</v>
      </c>
      <c r="BU186">
        <v>31794</v>
      </c>
      <c r="BV186">
        <v>47452</v>
      </c>
      <c r="BW186">
        <v>59683</v>
      </c>
      <c r="BX186">
        <v>63690</v>
      </c>
      <c r="BY186">
        <v>65983</v>
      </c>
      <c r="BZ186">
        <v>45563</v>
      </c>
      <c r="CA186">
        <v>29805</v>
      </c>
      <c r="CB186">
        <v>29721</v>
      </c>
      <c r="CC186">
        <v>45910</v>
      </c>
      <c r="CD186">
        <v>53750</v>
      </c>
      <c r="CE186">
        <v>36505</v>
      </c>
      <c r="CF186">
        <v>29635</v>
      </c>
      <c r="CG186">
        <v>32141</v>
      </c>
      <c r="CH186">
        <v>24149</v>
      </c>
      <c r="CI186">
        <v>15892</v>
      </c>
      <c r="CJ186">
        <v>10110</v>
      </c>
      <c r="CK186">
        <v>7243</v>
      </c>
      <c r="CL186">
        <v>8946</v>
      </c>
      <c r="CM186">
        <v>711</v>
      </c>
      <c r="CT186">
        <v>1891</v>
      </c>
      <c r="CU186">
        <v>4865</v>
      </c>
      <c r="CV186">
        <v>18434</v>
      </c>
      <c r="CW186">
        <v>28429</v>
      </c>
      <c r="CX186">
        <v>30703</v>
      </c>
      <c r="CY186">
        <v>48278</v>
      </c>
      <c r="CZ186">
        <v>59420</v>
      </c>
      <c r="DA186">
        <v>47665</v>
      </c>
      <c r="DB186">
        <v>42999</v>
      </c>
      <c r="DC186">
        <v>44308</v>
      </c>
      <c r="DD186">
        <v>44834</v>
      </c>
      <c r="DE186">
        <v>106620</v>
      </c>
      <c r="DF186">
        <v>59615</v>
      </c>
      <c r="DG186">
        <v>53770</v>
      </c>
      <c r="DH186">
        <v>136515</v>
      </c>
      <c r="DI186">
        <v>49878</v>
      </c>
      <c r="DJ186">
        <v>44027</v>
      </c>
      <c r="DK186">
        <v>49878</v>
      </c>
      <c r="DL186">
        <v>109880</v>
      </c>
      <c r="DM186">
        <v>67995</v>
      </c>
      <c r="DN186">
        <v>100924</v>
      </c>
      <c r="DO186">
        <v>59143</v>
      </c>
      <c r="DP186">
        <v>35782</v>
      </c>
      <c r="DQ186">
        <v>24019</v>
      </c>
      <c r="DR186">
        <v>15024</v>
      </c>
      <c r="DS186">
        <v>6503</v>
      </c>
      <c r="DT186">
        <v>6187</v>
      </c>
      <c r="DU186">
        <v>5537</v>
      </c>
      <c r="DV186">
        <v>23025</v>
      </c>
      <c r="DW186">
        <v>30405</v>
      </c>
      <c r="DX186">
        <v>28747</v>
      </c>
      <c r="DY186">
        <v>36960</v>
      </c>
      <c r="DZ186">
        <v>17875</v>
      </c>
      <c r="EA186">
        <v>6976</v>
      </c>
      <c r="EB186">
        <v>2224</v>
      </c>
      <c r="EC186">
        <v>3882</v>
      </c>
      <c r="ED186">
        <v>2541</v>
      </c>
      <c r="EE186">
        <v>3781</v>
      </c>
      <c r="EF186">
        <v>2198</v>
      </c>
      <c r="EG186">
        <v>252</v>
      </c>
    </row>
    <row r="187" spans="1:137">
      <c r="A187" t="s">
        <v>2338</v>
      </c>
      <c r="C187" s="23">
        <v>45517</v>
      </c>
      <c r="D187" s="23">
        <v>45980</v>
      </c>
      <c r="E187">
        <v>398</v>
      </c>
      <c r="F187">
        <v>978392</v>
      </c>
      <c r="G187" t="s">
        <v>2193</v>
      </c>
      <c r="BQ187">
        <v>1188</v>
      </c>
      <c r="BR187">
        <v>5786</v>
      </c>
      <c r="BS187">
        <v>17162</v>
      </c>
      <c r="BT187">
        <v>23483</v>
      </c>
      <c r="BU187">
        <v>22214</v>
      </c>
      <c r="BV187">
        <v>33867</v>
      </c>
      <c r="BW187">
        <v>42782</v>
      </c>
      <c r="BX187">
        <v>41522</v>
      </c>
      <c r="BY187">
        <v>40884</v>
      </c>
      <c r="BZ187">
        <v>30598</v>
      </c>
      <c r="CA187">
        <v>19328</v>
      </c>
      <c r="CB187">
        <v>10059</v>
      </c>
      <c r="CC187">
        <v>4310</v>
      </c>
      <c r="CD187">
        <v>8750</v>
      </c>
      <c r="CE187">
        <v>7537</v>
      </c>
      <c r="CF187">
        <v>11127</v>
      </c>
      <c r="CG187">
        <v>21774</v>
      </c>
      <c r="CH187">
        <v>19065</v>
      </c>
      <c r="CI187">
        <v>13925</v>
      </c>
      <c r="CJ187">
        <v>9459</v>
      </c>
      <c r="CK187">
        <v>7225</v>
      </c>
      <c r="CL187">
        <v>8946</v>
      </c>
      <c r="CM187">
        <v>711</v>
      </c>
      <c r="CT187">
        <v>1891</v>
      </c>
      <c r="CU187">
        <v>4865</v>
      </c>
      <c r="CV187">
        <v>18434</v>
      </c>
      <c r="CW187">
        <v>24937</v>
      </c>
      <c r="CX187">
        <v>20185</v>
      </c>
      <c r="CY187">
        <v>24697</v>
      </c>
      <c r="CZ187">
        <v>21167</v>
      </c>
      <c r="DA187">
        <v>19037</v>
      </c>
      <c r="DB187">
        <v>16449</v>
      </c>
      <c r="DC187">
        <v>15058</v>
      </c>
      <c r="DD187">
        <v>18757</v>
      </c>
      <c r="DE187">
        <v>83005</v>
      </c>
      <c r="DF187">
        <v>40837</v>
      </c>
      <c r="DG187">
        <v>2245</v>
      </c>
      <c r="DH187">
        <v>6279</v>
      </c>
      <c r="DI187">
        <v>8412</v>
      </c>
      <c r="DJ187">
        <v>9564</v>
      </c>
      <c r="DK187">
        <v>14834</v>
      </c>
      <c r="DL187">
        <v>74210</v>
      </c>
      <c r="DM187">
        <v>23818</v>
      </c>
      <c r="DN187">
        <v>16644</v>
      </c>
      <c r="DO187">
        <v>11263</v>
      </c>
      <c r="DP187">
        <v>6859</v>
      </c>
      <c r="DQ187">
        <v>5104</v>
      </c>
      <c r="DR187">
        <v>5382</v>
      </c>
      <c r="DS187">
        <v>2612</v>
      </c>
      <c r="DT187">
        <v>1782</v>
      </c>
      <c r="DU187">
        <v>2808</v>
      </c>
      <c r="DV187">
        <v>20174</v>
      </c>
      <c r="DW187">
        <v>28618</v>
      </c>
      <c r="DX187">
        <v>14867</v>
      </c>
      <c r="DY187">
        <v>4679</v>
      </c>
      <c r="EA187">
        <v>157</v>
      </c>
      <c r="EB187">
        <v>1640</v>
      </c>
      <c r="EC187">
        <v>3827</v>
      </c>
      <c r="ED187">
        <v>1476</v>
      </c>
      <c r="EE187">
        <v>116</v>
      </c>
    </row>
    <row r="188" spans="1:137">
      <c r="A188" t="s">
        <v>2339</v>
      </c>
      <c r="C188" s="23">
        <v>45517</v>
      </c>
      <c r="D188" s="23">
        <v>45798</v>
      </c>
      <c r="E188">
        <v>242</v>
      </c>
      <c r="F188">
        <v>126446</v>
      </c>
      <c r="G188" t="s">
        <v>2193</v>
      </c>
      <c r="BQ188">
        <v>1188</v>
      </c>
      <c r="BR188">
        <v>5624</v>
      </c>
      <c r="BS188">
        <v>16561</v>
      </c>
      <c r="BT188">
        <v>21062</v>
      </c>
      <c r="BU188">
        <v>11074</v>
      </c>
      <c r="BV188">
        <v>3124</v>
      </c>
      <c r="BW188">
        <v>375</v>
      </c>
      <c r="CT188">
        <v>1891</v>
      </c>
      <c r="CU188">
        <v>4865</v>
      </c>
      <c r="CV188">
        <v>8520</v>
      </c>
      <c r="CW188">
        <v>7196</v>
      </c>
      <c r="CX188">
        <v>4653</v>
      </c>
      <c r="CY188">
        <v>13046</v>
      </c>
      <c r="CZ188">
        <v>9517</v>
      </c>
      <c r="DA188">
        <v>7387</v>
      </c>
      <c r="DB188">
        <v>4799</v>
      </c>
      <c r="DC188">
        <v>3408</v>
      </c>
      <c r="DD188">
        <v>1699</v>
      </c>
      <c r="DE188">
        <v>458</v>
      </c>
    </row>
    <row r="189" spans="1:137">
      <c r="A189" t="s">
        <v>2236</v>
      </c>
      <c r="C189" s="23">
        <v>45517</v>
      </c>
      <c r="D189" s="23">
        <v>45798</v>
      </c>
      <c r="E189">
        <v>242</v>
      </c>
      <c r="F189">
        <v>126446</v>
      </c>
      <c r="G189" t="s">
        <v>2193</v>
      </c>
      <c r="BQ189">
        <v>1188</v>
      </c>
      <c r="BR189">
        <v>5624</v>
      </c>
      <c r="BS189">
        <v>16561</v>
      </c>
      <c r="BT189">
        <v>21062</v>
      </c>
      <c r="BU189">
        <v>11074</v>
      </c>
      <c r="BV189">
        <v>3124</v>
      </c>
      <c r="BW189">
        <v>375</v>
      </c>
      <c r="CT189">
        <v>1891</v>
      </c>
      <c r="CU189">
        <v>4865</v>
      </c>
      <c r="CV189">
        <v>8520</v>
      </c>
      <c r="CW189">
        <v>7196</v>
      </c>
      <c r="CX189">
        <v>4653</v>
      </c>
      <c r="CY189">
        <v>13046</v>
      </c>
      <c r="CZ189">
        <v>9517</v>
      </c>
      <c r="DA189">
        <v>7387</v>
      </c>
      <c r="DB189">
        <v>4799</v>
      </c>
      <c r="DC189">
        <v>3408</v>
      </c>
      <c r="DD189">
        <v>1699</v>
      </c>
      <c r="DE189">
        <v>458</v>
      </c>
    </row>
    <row r="190" spans="1:137">
      <c r="A190" t="s">
        <v>2237</v>
      </c>
      <c r="C190" s="23">
        <v>45517</v>
      </c>
      <c r="D190" s="23">
        <v>45560</v>
      </c>
      <c r="E190">
        <v>37</v>
      </c>
      <c r="F190">
        <v>59008</v>
      </c>
      <c r="G190" t="s">
        <v>2193</v>
      </c>
      <c r="BQ190">
        <v>1188</v>
      </c>
      <c r="BR190">
        <v>5624</v>
      </c>
      <c r="BS190">
        <v>16561</v>
      </c>
      <c r="BT190">
        <v>21062</v>
      </c>
      <c r="BU190">
        <v>11074</v>
      </c>
      <c r="BV190">
        <v>3124</v>
      </c>
      <c r="BW190">
        <v>375</v>
      </c>
    </row>
    <row r="191" spans="1:137">
      <c r="A191" t="s">
        <v>2340</v>
      </c>
      <c r="B191" t="s">
        <v>287</v>
      </c>
      <c r="C191" s="23">
        <v>45517</v>
      </c>
      <c r="D191" s="23">
        <v>45560</v>
      </c>
      <c r="E191">
        <v>37</v>
      </c>
      <c r="F191">
        <v>59008</v>
      </c>
      <c r="G191" t="s">
        <v>2193</v>
      </c>
      <c r="BQ191">
        <v>1188</v>
      </c>
      <c r="BR191">
        <v>5624</v>
      </c>
      <c r="BS191">
        <v>16561</v>
      </c>
      <c r="BT191">
        <v>21062</v>
      </c>
      <c r="BU191">
        <v>11074</v>
      </c>
      <c r="BV191">
        <v>3124</v>
      </c>
      <c r="BW191">
        <v>375</v>
      </c>
    </row>
    <row r="192" spans="1:137">
      <c r="A192" t="s">
        <v>2240</v>
      </c>
      <c r="C192" s="23">
        <v>45719</v>
      </c>
      <c r="D192" s="23">
        <v>45798</v>
      </c>
      <c r="E192">
        <v>69</v>
      </c>
      <c r="F192">
        <v>67438</v>
      </c>
      <c r="G192" t="s">
        <v>2193</v>
      </c>
      <c r="CT192">
        <v>1891</v>
      </c>
      <c r="CU192">
        <v>4865</v>
      </c>
      <c r="CV192">
        <v>8520</v>
      </c>
      <c r="CW192">
        <v>7196</v>
      </c>
      <c r="CX192">
        <v>4653</v>
      </c>
      <c r="CY192">
        <v>13046</v>
      </c>
      <c r="CZ192">
        <v>9517</v>
      </c>
      <c r="DA192">
        <v>7387</v>
      </c>
      <c r="DB192">
        <v>4799</v>
      </c>
      <c r="DC192">
        <v>3408</v>
      </c>
      <c r="DD192">
        <v>1699</v>
      </c>
      <c r="DE192">
        <v>458</v>
      </c>
    </row>
    <row r="193" spans="1:115">
      <c r="A193" t="s">
        <v>2341</v>
      </c>
      <c r="B193" t="s">
        <v>289</v>
      </c>
      <c r="C193" s="23">
        <v>45719</v>
      </c>
      <c r="D193" s="23">
        <v>45773</v>
      </c>
      <c r="E193">
        <v>48</v>
      </c>
      <c r="F193">
        <v>33719</v>
      </c>
      <c r="G193" t="s">
        <v>2193</v>
      </c>
      <c r="CT193">
        <v>1891</v>
      </c>
      <c r="CU193">
        <v>4865</v>
      </c>
      <c r="CV193">
        <v>8520</v>
      </c>
      <c r="CW193">
        <v>7196</v>
      </c>
      <c r="CX193">
        <v>4653</v>
      </c>
      <c r="CY193">
        <v>3804</v>
      </c>
      <c r="CZ193">
        <v>1768</v>
      </c>
      <c r="DA193">
        <v>1022</v>
      </c>
    </row>
    <row r="194" spans="1:115">
      <c r="A194" t="s">
        <v>2342</v>
      </c>
      <c r="B194" t="s">
        <v>291</v>
      </c>
      <c r="C194" s="23">
        <v>45754</v>
      </c>
      <c r="D194" s="23">
        <v>45798</v>
      </c>
      <c r="E194">
        <v>39</v>
      </c>
      <c r="F194">
        <v>33719</v>
      </c>
      <c r="G194" t="s">
        <v>2193</v>
      </c>
      <c r="CY194">
        <v>9242</v>
      </c>
      <c r="CZ194">
        <v>7749</v>
      </c>
      <c r="DA194">
        <v>6364</v>
      </c>
      <c r="DB194">
        <v>4799</v>
      </c>
      <c r="DC194">
        <v>3408</v>
      </c>
      <c r="DD194">
        <v>1699</v>
      </c>
      <c r="DE194">
        <v>458</v>
      </c>
    </row>
    <row r="195" spans="1:115">
      <c r="A195" t="s">
        <v>2343</v>
      </c>
      <c r="C195" s="23">
        <v>45545</v>
      </c>
      <c r="D195" s="23">
        <v>45838</v>
      </c>
      <c r="E195">
        <v>252</v>
      </c>
      <c r="F195">
        <v>126444</v>
      </c>
      <c r="G195" t="s">
        <v>2193</v>
      </c>
      <c r="BU195">
        <v>642</v>
      </c>
      <c r="BV195">
        <v>2964</v>
      </c>
      <c r="BW195">
        <v>7889</v>
      </c>
      <c r="BX195">
        <v>14392</v>
      </c>
      <c r="BY195">
        <v>16759</v>
      </c>
      <c r="BZ195">
        <v>10240</v>
      </c>
      <c r="CA195">
        <v>4537</v>
      </c>
      <c r="CB195">
        <v>1392</v>
      </c>
      <c r="CC195">
        <v>193</v>
      </c>
      <c r="CV195">
        <v>2578</v>
      </c>
      <c r="CW195">
        <v>5155</v>
      </c>
      <c r="CX195">
        <v>5155</v>
      </c>
      <c r="CY195">
        <v>5155</v>
      </c>
      <c r="CZ195">
        <v>5155</v>
      </c>
      <c r="DA195">
        <v>5155</v>
      </c>
      <c r="DB195">
        <v>5155</v>
      </c>
      <c r="DC195">
        <v>5155</v>
      </c>
      <c r="DD195">
        <v>10563</v>
      </c>
      <c r="DE195">
        <v>3760</v>
      </c>
      <c r="DH195">
        <v>3576</v>
      </c>
      <c r="DI195">
        <v>5155</v>
      </c>
      <c r="DJ195">
        <v>5154</v>
      </c>
      <c r="DK195">
        <v>565</v>
      </c>
    </row>
    <row r="196" spans="1:115">
      <c r="A196" t="s">
        <v>2236</v>
      </c>
      <c r="C196" s="23">
        <v>45545</v>
      </c>
      <c r="D196" s="23">
        <v>45838</v>
      </c>
      <c r="E196">
        <v>252</v>
      </c>
      <c r="F196">
        <v>126444</v>
      </c>
      <c r="G196" t="s">
        <v>2193</v>
      </c>
      <c r="BU196">
        <v>642</v>
      </c>
      <c r="BV196">
        <v>2964</v>
      </c>
      <c r="BW196">
        <v>7889</v>
      </c>
      <c r="BX196">
        <v>14392</v>
      </c>
      <c r="BY196">
        <v>16759</v>
      </c>
      <c r="BZ196">
        <v>10240</v>
      </c>
      <c r="CA196">
        <v>4537</v>
      </c>
      <c r="CB196">
        <v>1392</v>
      </c>
      <c r="CC196">
        <v>193</v>
      </c>
      <c r="CV196">
        <v>2578</v>
      </c>
      <c r="CW196">
        <v>5155</v>
      </c>
      <c r="CX196">
        <v>5155</v>
      </c>
      <c r="CY196">
        <v>5155</v>
      </c>
      <c r="CZ196">
        <v>5155</v>
      </c>
      <c r="DA196">
        <v>5155</v>
      </c>
      <c r="DB196">
        <v>5155</v>
      </c>
      <c r="DC196">
        <v>5155</v>
      </c>
      <c r="DD196">
        <v>10563</v>
      </c>
      <c r="DE196">
        <v>3760</v>
      </c>
      <c r="DH196">
        <v>3576</v>
      </c>
      <c r="DI196">
        <v>5155</v>
      </c>
      <c r="DJ196">
        <v>5154</v>
      </c>
      <c r="DK196">
        <v>565</v>
      </c>
    </row>
    <row r="197" spans="1:115">
      <c r="A197" t="s">
        <v>2237</v>
      </c>
      <c r="C197" s="23">
        <v>45545</v>
      </c>
      <c r="D197" s="23">
        <v>45601</v>
      </c>
      <c r="E197">
        <v>49</v>
      </c>
      <c r="F197">
        <v>59008</v>
      </c>
      <c r="G197" t="s">
        <v>2193</v>
      </c>
      <c r="BU197">
        <v>642</v>
      </c>
      <c r="BV197">
        <v>2964</v>
      </c>
      <c r="BW197">
        <v>7889</v>
      </c>
      <c r="BX197">
        <v>14392</v>
      </c>
      <c r="BY197">
        <v>16759</v>
      </c>
      <c r="BZ197">
        <v>10240</v>
      </c>
      <c r="CA197">
        <v>4537</v>
      </c>
      <c r="CB197">
        <v>1392</v>
      </c>
      <c r="CC197">
        <v>193</v>
      </c>
    </row>
    <row r="198" spans="1:115">
      <c r="A198" t="s">
        <v>2344</v>
      </c>
      <c r="B198" t="s">
        <v>294</v>
      </c>
      <c r="C198" s="23">
        <v>45545</v>
      </c>
      <c r="D198" s="23">
        <v>45601</v>
      </c>
      <c r="E198">
        <v>49</v>
      </c>
      <c r="F198">
        <v>59008</v>
      </c>
      <c r="G198" t="s">
        <v>2193</v>
      </c>
      <c r="BU198">
        <v>642</v>
      </c>
      <c r="BV198">
        <v>2964</v>
      </c>
      <c r="BW198">
        <v>7889</v>
      </c>
      <c r="BX198">
        <v>14392</v>
      </c>
      <c r="BY198">
        <v>16759</v>
      </c>
      <c r="BZ198">
        <v>10240</v>
      </c>
      <c r="CA198">
        <v>4537</v>
      </c>
      <c r="CB198">
        <v>1392</v>
      </c>
      <c r="CC198">
        <v>193</v>
      </c>
    </row>
    <row r="199" spans="1:115">
      <c r="A199" t="s">
        <v>2240</v>
      </c>
      <c r="C199" s="23">
        <v>45736</v>
      </c>
      <c r="D199" s="23">
        <v>45838</v>
      </c>
      <c r="E199">
        <v>88</v>
      </c>
      <c r="F199">
        <v>67436</v>
      </c>
      <c r="G199" t="s">
        <v>2193</v>
      </c>
      <c r="CV199">
        <v>2578</v>
      </c>
      <c r="CW199">
        <v>5155</v>
      </c>
      <c r="CX199">
        <v>5155</v>
      </c>
      <c r="CY199">
        <v>5155</v>
      </c>
      <c r="CZ199">
        <v>5155</v>
      </c>
      <c r="DA199">
        <v>5155</v>
      </c>
      <c r="DB199">
        <v>5155</v>
      </c>
      <c r="DC199">
        <v>5155</v>
      </c>
      <c r="DD199">
        <v>10563</v>
      </c>
      <c r="DE199">
        <v>3760</v>
      </c>
      <c r="DH199">
        <v>3576</v>
      </c>
      <c r="DI199">
        <v>5155</v>
      </c>
      <c r="DJ199">
        <v>5154</v>
      </c>
      <c r="DK199">
        <v>565</v>
      </c>
    </row>
    <row r="200" spans="1:115">
      <c r="A200" t="s">
        <v>2345</v>
      </c>
      <c r="B200" t="s">
        <v>296</v>
      </c>
      <c r="C200" s="23">
        <v>45736</v>
      </c>
      <c r="D200" s="23">
        <v>45790</v>
      </c>
      <c r="E200">
        <v>46</v>
      </c>
      <c r="F200">
        <v>39606</v>
      </c>
      <c r="G200" t="s">
        <v>2193</v>
      </c>
      <c r="CV200">
        <v>2578</v>
      </c>
      <c r="CW200">
        <v>5155</v>
      </c>
      <c r="CX200">
        <v>5155</v>
      </c>
      <c r="CY200">
        <v>5155</v>
      </c>
      <c r="CZ200">
        <v>5155</v>
      </c>
      <c r="DA200">
        <v>5155</v>
      </c>
      <c r="DB200">
        <v>5155</v>
      </c>
      <c r="DC200">
        <v>5155</v>
      </c>
      <c r="DD200">
        <v>943</v>
      </c>
    </row>
    <row r="201" spans="1:115">
      <c r="A201" t="s">
        <v>2346</v>
      </c>
      <c r="B201" t="s">
        <v>299</v>
      </c>
      <c r="C201" s="23">
        <v>45790</v>
      </c>
      <c r="D201" s="23">
        <v>45798</v>
      </c>
      <c r="E201">
        <v>8</v>
      </c>
      <c r="F201">
        <v>6690</v>
      </c>
      <c r="G201" t="s">
        <v>2193</v>
      </c>
      <c r="DD201">
        <v>5409</v>
      </c>
      <c r="DE201">
        <v>1281</v>
      </c>
    </row>
    <row r="202" spans="1:115">
      <c r="A202" t="s">
        <v>2347</v>
      </c>
      <c r="B202" t="s">
        <v>301</v>
      </c>
      <c r="C202" s="23">
        <v>45790</v>
      </c>
      <c r="D202" s="23">
        <v>45798</v>
      </c>
      <c r="E202">
        <v>8</v>
      </c>
      <c r="F202">
        <v>6690</v>
      </c>
      <c r="G202" t="s">
        <v>2193</v>
      </c>
      <c r="DD202">
        <v>4211</v>
      </c>
      <c r="DE202">
        <v>2479</v>
      </c>
    </row>
    <row r="203" spans="1:115">
      <c r="A203" t="s">
        <v>2348</v>
      </c>
      <c r="B203" t="s">
        <v>303</v>
      </c>
      <c r="C203" s="23">
        <v>45818</v>
      </c>
      <c r="D203" s="23">
        <v>45827</v>
      </c>
      <c r="E203">
        <v>8</v>
      </c>
      <c r="F203">
        <v>6690</v>
      </c>
      <c r="G203" t="s">
        <v>2193</v>
      </c>
      <c r="DH203">
        <v>3576</v>
      </c>
      <c r="DI203">
        <v>3114</v>
      </c>
    </row>
    <row r="204" spans="1:115">
      <c r="A204" t="s">
        <v>2349</v>
      </c>
      <c r="B204" t="s">
        <v>305</v>
      </c>
      <c r="C204" s="23">
        <v>45827</v>
      </c>
      <c r="D204" s="23">
        <v>45831</v>
      </c>
      <c r="E204">
        <v>3</v>
      </c>
      <c r="F204">
        <v>2676</v>
      </c>
      <c r="G204" t="s">
        <v>2193</v>
      </c>
      <c r="DI204">
        <v>2041</v>
      </c>
      <c r="DJ204">
        <v>635</v>
      </c>
    </row>
    <row r="205" spans="1:115">
      <c r="A205" t="s">
        <v>2350</v>
      </c>
      <c r="B205" t="s">
        <v>307</v>
      </c>
      <c r="C205" s="23">
        <v>45831</v>
      </c>
      <c r="D205" s="23">
        <v>45836</v>
      </c>
      <c r="E205">
        <v>5</v>
      </c>
      <c r="F205">
        <v>4014</v>
      </c>
      <c r="G205" t="s">
        <v>2193</v>
      </c>
      <c r="DJ205">
        <v>4014</v>
      </c>
    </row>
    <row r="206" spans="1:115">
      <c r="A206" t="s">
        <v>2351</v>
      </c>
      <c r="B206" t="s">
        <v>309</v>
      </c>
      <c r="C206" s="23">
        <v>45836</v>
      </c>
      <c r="D206" s="23">
        <v>45838</v>
      </c>
      <c r="E206">
        <v>1</v>
      </c>
      <c r="F206">
        <v>1070</v>
      </c>
      <c r="G206" t="s">
        <v>2193</v>
      </c>
      <c r="DJ206">
        <v>505</v>
      </c>
      <c r="DK206">
        <v>565</v>
      </c>
    </row>
    <row r="207" spans="1:115">
      <c r="A207" t="s">
        <v>2352</v>
      </c>
      <c r="C207" s="23">
        <v>45798</v>
      </c>
      <c r="D207" s="23">
        <v>45842</v>
      </c>
      <c r="E207">
        <v>38</v>
      </c>
      <c r="F207">
        <v>14078</v>
      </c>
      <c r="G207" t="s">
        <v>2193</v>
      </c>
      <c r="DE207">
        <v>1251</v>
      </c>
      <c r="DF207">
        <v>2223</v>
      </c>
      <c r="DG207">
        <v>2223</v>
      </c>
      <c r="DH207">
        <v>2223</v>
      </c>
      <c r="DI207">
        <v>2223</v>
      </c>
      <c r="DJ207">
        <v>2223</v>
      </c>
      <c r="DK207">
        <v>1713</v>
      </c>
    </row>
    <row r="208" spans="1:115">
      <c r="A208" t="s">
        <v>2236</v>
      </c>
      <c r="C208" s="23">
        <v>45798</v>
      </c>
      <c r="D208" s="23">
        <v>45842</v>
      </c>
      <c r="E208">
        <v>38</v>
      </c>
      <c r="F208">
        <v>14078</v>
      </c>
      <c r="G208" t="s">
        <v>2193</v>
      </c>
      <c r="DE208">
        <v>1251</v>
      </c>
      <c r="DF208">
        <v>2223</v>
      </c>
      <c r="DG208">
        <v>2223</v>
      </c>
      <c r="DH208">
        <v>2223</v>
      </c>
      <c r="DI208">
        <v>2223</v>
      </c>
      <c r="DJ208">
        <v>2223</v>
      </c>
      <c r="DK208">
        <v>1713</v>
      </c>
    </row>
    <row r="209" spans="1:115">
      <c r="A209" t="s">
        <v>2240</v>
      </c>
      <c r="C209" s="23">
        <v>45798</v>
      </c>
      <c r="D209" s="23">
        <v>45842</v>
      </c>
      <c r="E209">
        <v>38</v>
      </c>
      <c r="F209">
        <v>14078</v>
      </c>
      <c r="G209" t="s">
        <v>2193</v>
      </c>
      <c r="DE209">
        <v>1251</v>
      </c>
      <c r="DF209">
        <v>2223</v>
      </c>
      <c r="DG209">
        <v>2223</v>
      </c>
      <c r="DH209">
        <v>2223</v>
      </c>
      <c r="DI209">
        <v>2223</v>
      </c>
      <c r="DJ209">
        <v>2223</v>
      </c>
      <c r="DK209">
        <v>1713</v>
      </c>
    </row>
    <row r="210" spans="1:115">
      <c r="A210" t="s">
        <v>2353</v>
      </c>
      <c r="B210" t="s">
        <v>312</v>
      </c>
      <c r="C210" s="23">
        <v>45798</v>
      </c>
      <c r="D210" s="23">
        <v>45842</v>
      </c>
      <c r="E210">
        <v>38</v>
      </c>
      <c r="F210">
        <v>14078</v>
      </c>
      <c r="G210" t="s">
        <v>2193</v>
      </c>
      <c r="DE210">
        <v>1251</v>
      </c>
      <c r="DF210">
        <v>2223</v>
      </c>
      <c r="DG210">
        <v>2223</v>
      </c>
      <c r="DH210">
        <v>2223</v>
      </c>
      <c r="DI210">
        <v>2223</v>
      </c>
      <c r="DJ210">
        <v>2223</v>
      </c>
      <c r="DK210">
        <v>1713</v>
      </c>
    </row>
    <row r="211" spans="1:115">
      <c r="A211" t="s">
        <v>2354</v>
      </c>
      <c r="C211" s="23">
        <v>45798</v>
      </c>
      <c r="D211" s="23">
        <v>45806</v>
      </c>
      <c r="E211">
        <v>7</v>
      </c>
      <c r="F211">
        <v>112016</v>
      </c>
      <c r="G211" t="s">
        <v>2193</v>
      </c>
      <c r="DE211">
        <v>73402</v>
      </c>
      <c r="DF211">
        <v>38614</v>
      </c>
    </row>
    <row r="212" spans="1:115">
      <c r="A212" t="s">
        <v>2236</v>
      </c>
      <c r="C212" s="23">
        <v>45798</v>
      </c>
      <c r="D212" s="23">
        <v>45806</v>
      </c>
      <c r="E212">
        <v>7</v>
      </c>
      <c r="F212">
        <v>112016</v>
      </c>
      <c r="G212" t="s">
        <v>2193</v>
      </c>
      <c r="DE212">
        <v>73402</v>
      </c>
      <c r="DF212">
        <v>38614</v>
      </c>
    </row>
    <row r="213" spans="1:115">
      <c r="A213" t="s">
        <v>2240</v>
      </c>
      <c r="C213" s="23">
        <v>45798</v>
      </c>
      <c r="D213" s="23">
        <v>45806</v>
      </c>
      <c r="E213">
        <v>7</v>
      </c>
      <c r="F213">
        <v>112016</v>
      </c>
      <c r="G213" t="s">
        <v>2193</v>
      </c>
      <c r="DE213">
        <v>73402</v>
      </c>
      <c r="DF213">
        <v>38614</v>
      </c>
    </row>
    <row r="214" spans="1:115">
      <c r="A214" t="s">
        <v>2355</v>
      </c>
      <c r="B214" t="s">
        <v>315</v>
      </c>
      <c r="C214" s="23">
        <v>45798</v>
      </c>
      <c r="D214" s="23">
        <v>45806</v>
      </c>
      <c r="E214">
        <v>7</v>
      </c>
      <c r="F214">
        <v>112016</v>
      </c>
      <c r="G214" t="s">
        <v>2193</v>
      </c>
      <c r="DE214">
        <v>73402</v>
      </c>
      <c r="DF214">
        <v>38614</v>
      </c>
    </row>
    <row r="215" spans="1:115">
      <c r="A215" t="s">
        <v>2356</v>
      </c>
      <c r="C215" s="23">
        <v>45539</v>
      </c>
      <c r="D215" s="23">
        <v>45671</v>
      </c>
      <c r="E215">
        <v>114</v>
      </c>
      <c r="F215">
        <v>126445</v>
      </c>
      <c r="G215" t="s">
        <v>2193</v>
      </c>
      <c r="BT215">
        <v>965</v>
      </c>
      <c r="BU215">
        <v>6372</v>
      </c>
      <c r="BV215">
        <v>20078</v>
      </c>
      <c r="BW215">
        <v>21532</v>
      </c>
      <c r="BX215">
        <v>8552</v>
      </c>
      <c r="BY215">
        <v>1510</v>
      </c>
      <c r="CD215">
        <v>7205</v>
      </c>
      <c r="CE215">
        <v>7225</v>
      </c>
      <c r="CF215">
        <v>7225</v>
      </c>
      <c r="CG215">
        <v>7225</v>
      </c>
      <c r="CH215">
        <v>7225</v>
      </c>
      <c r="CI215">
        <v>7225</v>
      </c>
      <c r="CJ215">
        <v>7225</v>
      </c>
      <c r="CK215">
        <v>7225</v>
      </c>
      <c r="CL215">
        <v>8946</v>
      </c>
      <c r="CM215">
        <v>711</v>
      </c>
    </row>
    <row r="216" spans="1:115">
      <c r="A216" t="s">
        <v>2236</v>
      </c>
      <c r="C216" s="23">
        <v>45539</v>
      </c>
      <c r="D216" s="23">
        <v>45671</v>
      </c>
      <c r="E216">
        <v>114</v>
      </c>
      <c r="F216">
        <v>126445</v>
      </c>
      <c r="G216" t="s">
        <v>2193</v>
      </c>
      <c r="BT216">
        <v>965</v>
      </c>
      <c r="BU216">
        <v>6372</v>
      </c>
      <c r="BV216">
        <v>20078</v>
      </c>
      <c r="BW216">
        <v>21532</v>
      </c>
      <c r="BX216">
        <v>8552</v>
      </c>
      <c r="BY216">
        <v>1510</v>
      </c>
      <c r="CD216">
        <v>7205</v>
      </c>
      <c r="CE216">
        <v>7225</v>
      </c>
      <c r="CF216">
        <v>7225</v>
      </c>
      <c r="CG216">
        <v>7225</v>
      </c>
      <c r="CH216">
        <v>7225</v>
      </c>
      <c r="CI216">
        <v>7225</v>
      </c>
      <c r="CJ216">
        <v>7225</v>
      </c>
      <c r="CK216">
        <v>7225</v>
      </c>
      <c r="CL216">
        <v>8946</v>
      </c>
      <c r="CM216">
        <v>711</v>
      </c>
    </row>
    <row r="217" spans="1:115">
      <c r="A217" t="s">
        <v>2237</v>
      </c>
      <c r="C217" s="23">
        <v>45539</v>
      </c>
      <c r="D217" s="23">
        <v>45577</v>
      </c>
      <c r="E217">
        <v>33</v>
      </c>
      <c r="F217">
        <v>59008</v>
      </c>
      <c r="G217" t="s">
        <v>2193</v>
      </c>
      <c r="BT217">
        <v>965</v>
      </c>
      <c r="BU217">
        <v>6372</v>
      </c>
      <c r="BV217">
        <v>20078</v>
      </c>
      <c r="BW217">
        <v>21532</v>
      </c>
      <c r="BX217">
        <v>8552</v>
      </c>
      <c r="BY217">
        <v>1510</v>
      </c>
    </row>
    <row r="218" spans="1:115">
      <c r="A218" t="s">
        <v>2357</v>
      </c>
      <c r="B218" t="s">
        <v>318</v>
      </c>
      <c r="C218" s="23">
        <v>45539</v>
      </c>
      <c r="D218" s="23">
        <v>45577</v>
      </c>
      <c r="E218">
        <v>33</v>
      </c>
      <c r="F218">
        <v>59008</v>
      </c>
      <c r="G218" t="s">
        <v>2193</v>
      </c>
      <c r="BT218">
        <v>965</v>
      </c>
      <c r="BU218">
        <v>6372</v>
      </c>
      <c r="BV218">
        <v>20078</v>
      </c>
      <c r="BW218">
        <v>21532</v>
      </c>
      <c r="BX218">
        <v>8552</v>
      </c>
      <c r="BY218">
        <v>1510</v>
      </c>
    </row>
    <row r="219" spans="1:115">
      <c r="A219" t="s">
        <v>2240</v>
      </c>
      <c r="C219" s="23">
        <v>45607</v>
      </c>
      <c r="D219" s="23">
        <v>45671</v>
      </c>
      <c r="E219">
        <v>56</v>
      </c>
      <c r="F219">
        <v>67437</v>
      </c>
      <c r="G219" t="s">
        <v>2193</v>
      </c>
      <c r="CD219">
        <v>7205</v>
      </c>
      <c r="CE219">
        <v>7225</v>
      </c>
      <c r="CF219">
        <v>7225</v>
      </c>
      <c r="CG219">
        <v>7225</v>
      </c>
      <c r="CH219">
        <v>7225</v>
      </c>
      <c r="CI219">
        <v>7225</v>
      </c>
      <c r="CJ219">
        <v>7225</v>
      </c>
      <c r="CK219">
        <v>7225</v>
      </c>
      <c r="CL219">
        <v>8946</v>
      </c>
      <c r="CM219">
        <v>711</v>
      </c>
    </row>
    <row r="220" spans="1:115">
      <c r="A220" t="s">
        <v>2358</v>
      </c>
      <c r="B220" t="s">
        <v>321</v>
      </c>
      <c r="C220" s="23">
        <v>45607</v>
      </c>
      <c r="D220" s="23">
        <v>45663</v>
      </c>
      <c r="E220">
        <v>48</v>
      </c>
      <c r="F220">
        <v>58136</v>
      </c>
      <c r="G220" t="s">
        <v>2193</v>
      </c>
      <c r="CD220">
        <v>7205</v>
      </c>
      <c r="CE220">
        <v>7225</v>
      </c>
      <c r="CF220">
        <v>7225</v>
      </c>
      <c r="CG220">
        <v>7225</v>
      </c>
      <c r="CH220">
        <v>7225</v>
      </c>
      <c r="CI220">
        <v>7225</v>
      </c>
      <c r="CJ220">
        <v>7225</v>
      </c>
      <c r="CK220">
        <v>7225</v>
      </c>
      <c r="CL220">
        <v>356</v>
      </c>
    </row>
    <row r="221" spans="1:115">
      <c r="A221" t="s">
        <v>2359</v>
      </c>
      <c r="B221" t="s">
        <v>323</v>
      </c>
      <c r="C221" s="23">
        <v>45663</v>
      </c>
      <c r="D221" s="23">
        <v>45671</v>
      </c>
      <c r="E221">
        <v>7</v>
      </c>
      <c r="F221">
        <v>9301</v>
      </c>
      <c r="G221" t="s">
        <v>2193</v>
      </c>
      <c r="CL221">
        <v>8590</v>
      </c>
      <c r="CM221">
        <v>711</v>
      </c>
    </row>
    <row r="222" spans="1:115">
      <c r="A222" t="s">
        <v>2360</v>
      </c>
      <c r="C222" s="23">
        <v>45545</v>
      </c>
      <c r="D222" s="23">
        <v>45799</v>
      </c>
      <c r="E222">
        <v>219</v>
      </c>
      <c r="F222">
        <v>126445</v>
      </c>
      <c r="G222" t="s">
        <v>2193</v>
      </c>
      <c r="BU222">
        <v>474</v>
      </c>
      <c r="BV222">
        <v>1472</v>
      </c>
      <c r="BW222">
        <v>3856</v>
      </c>
      <c r="BX222">
        <v>7405</v>
      </c>
      <c r="BY222">
        <v>11618</v>
      </c>
      <c r="BZ222">
        <v>13072</v>
      </c>
      <c r="CA222">
        <v>10327</v>
      </c>
      <c r="CB222">
        <v>6275</v>
      </c>
      <c r="CC222">
        <v>3049</v>
      </c>
      <c r="CD222">
        <v>1149</v>
      </c>
      <c r="CE222">
        <v>312</v>
      </c>
      <c r="CV222">
        <v>7337</v>
      </c>
      <c r="CW222">
        <v>10498</v>
      </c>
      <c r="CX222">
        <v>6495</v>
      </c>
      <c r="CY222">
        <v>6495</v>
      </c>
      <c r="CZ222">
        <v>6495</v>
      </c>
      <c r="DA222">
        <v>6495</v>
      </c>
      <c r="DB222">
        <v>6495</v>
      </c>
      <c r="DC222">
        <v>6495</v>
      </c>
      <c r="DD222">
        <v>6495</v>
      </c>
      <c r="DE222">
        <v>4134</v>
      </c>
    </row>
    <row r="223" spans="1:115">
      <c r="A223" t="s">
        <v>2236</v>
      </c>
      <c r="C223" s="23">
        <v>45545</v>
      </c>
      <c r="D223" s="23">
        <v>45799</v>
      </c>
      <c r="E223">
        <v>219</v>
      </c>
      <c r="F223">
        <v>126445</v>
      </c>
      <c r="G223" t="s">
        <v>2193</v>
      </c>
      <c r="BU223">
        <v>474</v>
      </c>
      <c r="BV223">
        <v>1472</v>
      </c>
      <c r="BW223">
        <v>3856</v>
      </c>
      <c r="BX223">
        <v>7405</v>
      </c>
      <c r="BY223">
        <v>11618</v>
      </c>
      <c r="BZ223">
        <v>13072</v>
      </c>
      <c r="CA223">
        <v>10327</v>
      </c>
      <c r="CB223">
        <v>6275</v>
      </c>
      <c r="CC223">
        <v>3049</v>
      </c>
      <c r="CD223">
        <v>1149</v>
      </c>
      <c r="CE223">
        <v>312</v>
      </c>
      <c r="CV223">
        <v>7337</v>
      </c>
      <c r="CW223">
        <v>10498</v>
      </c>
      <c r="CX223">
        <v>6495</v>
      </c>
      <c r="CY223">
        <v>6495</v>
      </c>
      <c r="CZ223">
        <v>6495</v>
      </c>
      <c r="DA223">
        <v>6495</v>
      </c>
      <c r="DB223">
        <v>6495</v>
      </c>
      <c r="DC223">
        <v>6495</v>
      </c>
      <c r="DD223">
        <v>6495</v>
      </c>
      <c r="DE223">
        <v>4134</v>
      </c>
    </row>
    <row r="224" spans="1:115">
      <c r="A224" t="s">
        <v>2237</v>
      </c>
      <c r="C224" s="23">
        <v>45545</v>
      </c>
      <c r="D224" s="23">
        <v>45617</v>
      </c>
      <c r="E224">
        <v>62</v>
      </c>
      <c r="F224">
        <v>59008</v>
      </c>
      <c r="G224" t="s">
        <v>2193</v>
      </c>
      <c r="BU224">
        <v>474</v>
      </c>
      <c r="BV224">
        <v>1472</v>
      </c>
      <c r="BW224">
        <v>3856</v>
      </c>
      <c r="BX224">
        <v>7405</v>
      </c>
      <c r="BY224">
        <v>11618</v>
      </c>
      <c r="BZ224">
        <v>13072</v>
      </c>
      <c r="CA224">
        <v>10327</v>
      </c>
      <c r="CB224">
        <v>6275</v>
      </c>
      <c r="CC224">
        <v>3049</v>
      </c>
      <c r="CD224">
        <v>1149</v>
      </c>
      <c r="CE224">
        <v>312</v>
      </c>
    </row>
    <row r="225" spans="1:135">
      <c r="A225" t="s">
        <v>2361</v>
      </c>
      <c r="B225" t="s">
        <v>326</v>
      </c>
      <c r="C225" s="23">
        <v>45545</v>
      </c>
      <c r="D225" s="23">
        <v>45617</v>
      </c>
      <c r="E225">
        <v>62</v>
      </c>
      <c r="F225">
        <v>59008</v>
      </c>
      <c r="G225" t="s">
        <v>2193</v>
      </c>
      <c r="BU225">
        <v>474</v>
      </c>
      <c r="BV225">
        <v>1472</v>
      </c>
      <c r="BW225">
        <v>3856</v>
      </c>
      <c r="BX225">
        <v>7405</v>
      </c>
      <c r="BY225">
        <v>11618</v>
      </c>
      <c r="BZ225">
        <v>13072</v>
      </c>
      <c r="CA225">
        <v>10327</v>
      </c>
      <c r="CB225">
        <v>6275</v>
      </c>
      <c r="CC225">
        <v>3049</v>
      </c>
      <c r="CD225">
        <v>1149</v>
      </c>
      <c r="CE225">
        <v>312</v>
      </c>
    </row>
    <row r="226" spans="1:135">
      <c r="A226" t="s">
        <v>2240</v>
      </c>
      <c r="C226" s="23">
        <v>45736</v>
      </c>
      <c r="D226" s="23">
        <v>45799</v>
      </c>
      <c r="E226">
        <v>55</v>
      </c>
      <c r="F226">
        <v>67437</v>
      </c>
      <c r="G226" t="s">
        <v>2193</v>
      </c>
      <c r="CV226">
        <v>7337</v>
      </c>
      <c r="CW226">
        <v>10498</v>
      </c>
      <c r="CX226">
        <v>6495</v>
      </c>
      <c r="CY226">
        <v>6495</v>
      </c>
      <c r="CZ226">
        <v>6495</v>
      </c>
      <c r="DA226">
        <v>6495</v>
      </c>
      <c r="DB226">
        <v>6495</v>
      </c>
      <c r="DC226">
        <v>6495</v>
      </c>
      <c r="DD226">
        <v>6495</v>
      </c>
      <c r="DE226">
        <v>4134</v>
      </c>
    </row>
    <row r="227" spans="1:135">
      <c r="A227" t="s">
        <v>2362</v>
      </c>
      <c r="B227" t="s">
        <v>328</v>
      </c>
      <c r="C227" s="23">
        <v>45736</v>
      </c>
      <c r="D227" s="23">
        <v>45799</v>
      </c>
      <c r="E227">
        <v>55</v>
      </c>
      <c r="F227">
        <v>59345</v>
      </c>
      <c r="G227" t="s">
        <v>2193</v>
      </c>
      <c r="CV227">
        <v>3248</v>
      </c>
      <c r="CW227">
        <v>6495</v>
      </c>
      <c r="CX227">
        <v>6495</v>
      </c>
      <c r="CY227">
        <v>6495</v>
      </c>
      <c r="CZ227">
        <v>6495</v>
      </c>
      <c r="DA227">
        <v>6495</v>
      </c>
      <c r="DB227">
        <v>6495</v>
      </c>
      <c r="DC227">
        <v>6495</v>
      </c>
      <c r="DD227">
        <v>6495</v>
      </c>
      <c r="DE227">
        <v>4134</v>
      </c>
    </row>
    <row r="228" spans="1:135">
      <c r="A228" t="s">
        <v>2363</v>
      </c>
      <c r="B228" t="s">
        <v>330</v>
      </c>
      <c r="C228" s="23">
        <v>45736</v>
      </c>
      <c r="D228" s="23">
        <v>45744</v>
      </c>
      <c r="E228">
        <v>7</v>
      </c>
      <c r="F228">
        <v>8092</v>
      </c>
      <c r="G228" t="s">
        <v>2193</v>
      </c>
      <c r="CV228">
        <v>4089</v>
      </c>
      <c r="CW228">
        <v>4003</v>
      </c>
    </row>
    <row r="229" spans="1:135">
      <c r="A229" t="s">
        <v>2364</v>
      </c>
      <c r="C229" s="23">
        <v>45815</v>
      </c>
      <c r="D229" s="23">
        <v>45980</v>
      </c>
      <c r="E229">
        <v>141</v>
      </c>
      <c r="F229">
        <v>67433</v>
      </c>
      <c r="G229" t="s">
        <v>2193</v>
      </c>
      <c r="DG229">
        <v>22</v>
      </c>
      <c r="DH229">
        <v>481</v>
      </c>
      <c r="DI229">
        <v>1034</v>
      </c>
      <c r="DJ229">
        <v>2187</v>
      </c>
      <c r="DK229">
        <v>5236</v>
      </c>
      <c r="DL229">
        <v>6379</v>
      </c>
      <c r="DM229">
        <v>7359</v>
      </c>
      <c r="DN229">
        <v>7270</v>
      </c>
      <c r="DO229">
        <v>6654</v>
      </c>
      <c r="DP229">
        <v>5787</v>
      </c>
      <c r="DQ229">
        <v>5104</v>
      </c>
      <c r="DR229">
        <v>5382</v>
      </c>
      <c r="DS229">
        <v>2612</v>
      </c>
      <c r="DT229">
        <v>1782</v>
      </c>
      <c r="DU229">
        <v>1807</v>
      </c>
      <c r="DV229">
        <v>1121</v>
      </c>
      <c r="EA229">
        <v>157</v>
      </c>
      <c r="EB229">
        <v>1640</v>
      </c>
      <c r="EC229">
        <v>3827</v>
      </c>
      <c r="ED229">
        <v>1476</v>
      </c>
      <c r="EE229">
        <v>116</v>
      </c>
    </row>
    <row r="230" spans="1:135">
      <c r="A230" t="s">
        <v>2236</v>
      </c>
      <c r="C230" s="23">
        <v>45815</v>
      </c>
      <c r="D230" s="23">
        <v>45980</v>
      </c>
      <c r="E230">
        <v>141</v>
      </c>
      <c r="F230">
        <v>67433</v>
      </c>
      <c r="G230" t="s">
        <v>2193</v>
      </c>
      <c r="DG230">
        <v>22</v>
      </c>
      <c r="DH230">
        <v>481</v>
      </c>
      <c r="DI230">
        <v>1034</v>
      </c>
      <c r="DJ230">
        <v>2187</v>
      </c>
      <c r="DK230">
        <v>5236</v>
      </c>
      <c r="DL230">
        <v>6379</v>
      </c>
      <c r="DM230">
        <v>7359</v>
      </c>
      <c r="DN230">
        <v>7270</v>
      </c>
      <c r="DO230">
        <v>6654</v>
      </c>
      <c r="DP230">
        <v>5787</v>
      </c>
      <c r="DQ230">
        <v>5104</v>
      </c>
      <c r="DR230">
        <v>5382</v>
      </c>
      <c r="DS230">
        <v>2612</v>
      </c>
      <c r="DT230">
        <v>1782</v>
      </c>
      <c r="DU230">
        <v>1807</v>
      </c>
      <c r="DV230">
        <v>1121</v>
      </c>
      <c r="EA230">
        <v>157</v>
      </c>
      <c r="EB230">
        <v>1640</v>
      </c>
      <c r="EC230">
        <v>3827</v>
      </c>
      <c r="ED230">
        <v>1476</v>
      </c>
      <c r="EE230">
        <v>116</v>
      </c>
    </row>
    <row r="231" spans="1:135">
      <c r="A231" t="s">
        <v>2240</v>
      </c>
      <c r="C231" s="23">
        <v>45815</v>
      </c>
      <c r="D231" s="23">
        <v>45980</v>
      </c>
      <c r="E231">
        <v>141</v>
      </c>
      <c r="F231">
        <v>67433</v>
      </c>
      <c r="G231" t="s">
        <v>2193</v>
      </c>
      <c r="DG231">
        <v>22</v>
      </c>
      <c r="DH231">
        <v>481</v>
      </c>
      <c r="DI231">
        <v>1034</v>
      </c>
      <c r="DJ231">
        <v>2187</v>
      </c>
      <c r="DK231">
        <v>5236</v>
      </c>
      <c r="DL231">
        <v>6379</v>
      </c>
      <c r="DM231">
        <v>7359</v>
      </c>
      <c r="DN231">
        <v>7270</v>
      </c>
      <c r="DO231">
        <v>6654</v>
      </c>
      <c r="DP231">
        <v>5787</v>
      </c>
      <c r="DQ231">
        <v>5104</v>
      </c>
      <c r="DR231">
        <v>5382</v>
      </c>
      <c r="DS231">
        <v>2612</v>
      </c>
      <c r="DT231">
        <v>1782</v>
      </c>
      <c r="DU231">
        <v>1807</v>
      </c>
      <c r="DV231">
        <v>1121</v>
      </c>
      <c r="EA231">
        <v>157</v>
      </c>
      <c r="EB231">
        <v>1640</v>
      </c>
      <c r="EC231">
        <v>3827</v>
      </c>
      <c r="ED231">
        <v>1476</v>
      </c>
      <c r="EE231">
        <v>116</v>
      </c>
    </row>
    <row r="232" spans="1:135">
      <c r="A232" t="s">
        <v>2365</v>
      </c>
      <c r="B232" t="s">
        <v>333</v>
      </c>
      <c r="C232" s="23">
        <v>45815</v>
      </c>
      <c r="D232" s="23">
        <v>45874</v>
      </c>
      <c r="E232">
        <v>50</v>
      </c>
      <c r="F232">
        <v>14801</v>
      </c>
      <c r="G232" t="s">
        <v>2193</v>
      </c>
      <c r="DG232">
        <v>22</v>
      </c>
      <c r="DH232">
        <v>481</v>
      </c>
      <c r="DI232">
        <v>1034</v>
      </c>
      <c r="DJ232">
        <v>1553</v>
      </c>
      <c r="DK232">
        <v>2178</v>
      </c>
      <c r="DL232">
        <v>2669</v>
      </c>
      <c r="DM232">
        <v>2896</v>
      </c>
      <c r="DN232">
        <v>2197</v>
      </c>
      <c r="DO232">
        <v>1468</v>
      </c>
      <c r="DP232">
        <v>303</v>
      </c>
    </row>
    <row r="233" spans="1:135">
      <c r="A233" t="s">
        <v>2366</v>
      </c>
      <c r="B233" t="s">
        <v>336</v>
      </c>
      <c r="C233" s="23">
        <v>45835</v>
      </c>
      <c r="D233" s="23">
        <v>45889</v>
      </c>
      <c r="E233">
        <v>46</v>
      </c>
      <c r="F233">
        <v>18501</v>
      </c>
      <c r="G233" t="s">
        <v>2193</v>
      </c>
      <c r="DJ233">
        <v>553</v>
      </c>
      <c r="DK233">
        <v>2408</v>
      </c>
      <c r="DL233">
        <v>2408</v>
      </c>
      <c r="DM233">
        <v>2408</v>
      </c>
      <c r="DN233">
        <v>2408</v>
      </c>
      <c r="DO233">
        <v>2408</v>
      </c>
      <c r="DP233">
        <v>2408</v>
      </c>
      <c r="DQ233">
        <v>2408</v>
      </c>
      <c r="DR233">
        <v>1092</v>
      </c>
    </row>
    <row r="234" spans="1:135">
      <c r="A234" t="s">
        <v>2367</v>
      </c>
      <c r="B234" t="s">
        <v>338</v>
      </c>
      <c r="C234" s="23">
        <v>45835</v>
      </c>
      <c r="D234" s="23">
        <v>45883</v>
      </c>
      <c r="E234">
        <v>41</v>
      </c>
      <c r="F234">
        <v>12118</v>
      </c>
      <c r="G234" t="s">
        <v>2193</v>
      </c>
      <c r="DJ234">
        <v>82</v>
      </c>
      <c r="DK234">
        <v>650</v>
      </c>
      <c r="DL234">
        <v>1302</v>
      </c>
      <c r="DM234">
        <v>2054</v>
      </c>
      <c r="DN234">
        <v>2665</v>
      </c>
      <c r="DO234">
        <v>2778</v>
      </c>
      <c r="DP234">
        <v>1874</v>
      </c>
      <c r="DQ234">
        <v>712</v>
      </c>
    </row>
    <row r="235" spans="1:135">
      <c r="A235" t="s">
        <v>2368</v>
      </c>
      <c r="B235" t="s">
        <v>340</v>
      </c>
      <c r="C235" s="23">
        <v>45874</v>
      </c>
      <c r="D235" s="23">
        <v>45878</v>
      </c>
      <c r="E235">
        <v>4</v>
      </c>
      <c r="F235">
        <v>1202</v>
      </c>
      <c r="G235" t="s">
        <v>2193</v>
      </c>
      <c r="DP235">
        <v>1202</v>
      </c>
    </row>
    <row r="236" spans="1:135">
      <c r="A236" t="s">
        <v>2369</v>
      </c>
      <c r="B236" t="s">
        <v>342</v>
      </c>
      <c r="C236" s="23">
        <v>45881</v>
      </c>
      <c r="D236" s="23">
        <v>45890</v>
      </c>
      <c r="E236">
        <v>8</v>
      </c>
      <c r="F236">
        <v>2405</v>
      </c>
      <c r="G236" t="s">
        <v>2193</v>
      </c>
      <c r="DQ236">
        <v>1326</v>
      </c>
      <c r="DR236">
        <v>1079</v>
      </c>
    </row>
    <row r="237" spans="1:135">
      <c r="A237" t="s">
        <v>2370</v>
      </c>
      <c r="B237" t="s">
        <v>344</v>
      </c>
      <c r="C237" s="23">
        <v>45883</v>
      </c>
      <c r="D237" s="23">
        <v>45888</v>
      </c>
      <c r="E237">
        <v>5</v>
      </c>
      <c r="F237">
        <v>1387</v>
      </c>
      <c r="G237" t="s">
        <v>2193</v>
      </c>
      <c r="DQ237">
        <v>658</v>
      </c>
      <c r="DR237">
        <v>729</v>
      </c>
    </row>
    <row r="238" spans="1:135">
      <c r="A238" t="s">
        <v>2371</v>
      </c>
      <c r="B238" t="s">
        <v>346</v>
      </c>
      <c r="C238" s="23">
        <v>45889</v>
      </c>
      <c r="D238" s="23">
        <v>45895</v>
      </c>
      <c r="E238">
        <v>5</v>
      </c>
      <c r="F238">
        <v>1387</v>
      </c>
      <c r="G238" t="s">
        <v>2193</v>
      </c>
      <c r="DR238">
        <v>1007</v>
      </c>
      <c r="DS238">
        <v>380</v>
      </c>
    </row>
    <row r="239" spans="1:135">
      <c r="A239" t="s">
        <v>2372</v>
      </c>
      <c r="B239" t="s">
        <v>348</v>
      </c>
      <c r="C239" s="23">
        <v>45890</v>
      </c>
      <c r="D239" s="23">
        <v>45895</v>
      </c>
      <c r="E239">
        <v>4</v>
      </c>
      <c r="F239">
        <v>1202</v>
      </c>
      <c r="G239" t="s">
        <v>2193</v>
      </c>
      <c r="DR239">
        <v>752</v>
      </c>
      <c r="DS239">
        <v>450</v>
      </c>
    </row>
    <row r="240" spans="1:135">
      <c r="A240" t="s">
        <v>2373</v>
      </c>
      <c r="B240" t="s">
        <v>350</v>
      </c>
      <c r="C240" s="23">
        <v>45890</v>
      </c>
      <c r="D240" s="23">
        <v>45909</v>
      </c>
      <c r="E240">
        <v>16</v>
      </c>
      <c r="F240">
        <v>4810</v>
      </c>
      <c r="G240" t="s">
        <v>2193</v>
      </c>
      <c r="DR240">
        <v>723</v>
      </c>
      <c r="DS240">
        <v>1782</v>
      </c>
      <c r="DT240">
        <v>1782</v>
      </c>
      <c r="DU240">
        <v>523</v>
      </c>
    </row>
    <row r="241" spans="1:135">
      <c r="A241" t="s">
        <v>2374</v>
      </c>
      <c r="B241" t="s">
        <v>352</v>
      </c>
      <c r="C241" s="23">
        <v>45909</v>
      </c>
      <c r="D241" s="23">
        <v>45918</v>
      </c>
      <c r="E241">
        <v>8</v>
      </c>
      <c r="F241">
        <v>2405</v>
      </c>
      <c r="G241" t="s">
        <v>2193</v>
      </c>
      <c r="DU241">
        <v>1284</v>
      </c>
      <c r="DV241">
        <v>1121</v>
      </c>
    </row>
    <row r="242" spans="1:135">
      <c r="A242" t="s">
        <v>2375</v>
      </c>
      <c r="B242" t="s">
        <v>354</v>
      </c>
      <c r="C242" s="23">
        <v>45952</v>
      </c>
      <c r="D242" s="23">
        <v>45980</v>
      </c>
      <c r="E242">
        <v>24</v>
      </c>
      <c r="F242">
        <v>7215</v>
      </c>
      <c r="G242" t="s">
        <v>2193</v>
      </c>
      <c r="EA242">
        <v>157</v>
      </c>
      <c r="EB242">
        <v>1640</v>
      </c>
      <c r="EC242">
        <v>3827</v>
      </c>
      <c r="ED242">
        <v>1476</v>
      </c>
      <c r="EE242">
        <v>116</v>
      </c>
    </row>
    <row r="243" spans="1:135">
      <c r="A243" t="s">
        <v>2376</v>
      </c>
      <c r="C243" s="23">
        <v>45527</v>
      </c>
      <c r="D243" s="23">
        <v>45749</v>
      </c>
      <c r="E243">
        <v>191</v>
      </c>
      <c r="F243">
        <v>64977</v>
      </c>
      <c r="G243" t="s">
        <v>2193</v>
      </c>
      <c r="BR243">
        <v>162</v>
      </c>
      <c r="BS243">
        <v>601</v>
      </c>
      <c r="BT243">
        <v>1457</v>
      </c>
      <c r="BU243">
        <v>3652</v>
      </c>
      <c r="BV243">
        <v>6229</v>
      </c>
      <c r="BW243">
        <v>9130</v>
      </c>
      <c r="BX243">
        <v>11172</v>
      </c>
      <c r="BY243">
        <v>10998</v>
      </c>
      <c r="BZ243">
        <v>7286</v>
      </c>
      <c r="CA243">
        <v>4464</v>
      </c>
      <c r="CB243">
        <v>2392</v>
      </c>
      <c r="CC243">
        <v>1068</v>
      </c>
      <c r="CD243">
        <v>396</v>
      </c>
      <c r="CW243">
        <v>2088</v>
      </c>
      <c r="CX243">
        <v>3881</v>
      </c>
    </row>
    <row r="244" spans="1:135">
      <c r="A244" t="s">
        <v>2236</v>
      </c>
      <c r="C244" s="23">
        <v>45527</v>
      </c>
      <c r="D244" s="23">
        <v>45749</v>
      </c>
      <c r="E244">
        <v>191</v>
      </c>
      <c r="F244">
        <v>64977</v>
      </c>
      <c r="G244" t="s">
        <v>2193</v>
      </c>
      <c r="BR244">
        <v>162</v>
      </c>
      <c r="BS244">
        <v>601</v>
      </c>
      <c r="BT244">
        <v>1457</v>
      </c>
      <c r="BU244">
        <v>3652</v>
      </c>
      <c r="BV244">
        <v>6229</v>
      </c>
      <c r="BW244">
        <v>9130</v>
      </c>
      <c r="BX244">
        <v>11172</v>
      </c>
      <c r="BY244">
        <v>10998</v>
      </c>
      <c r="BZ244">
        <v>7286</v>
      </c>
      <c r="CA244">
        <v>4464</v>
      </c>
      <c r="CB244">
        <v>2392</v>
      </c>
      <c r="CC244">
        <v>1068</v>
      </c>
      <c r="CD244">
        <v>396</v>
      </c>
      <c r="CW244">
        <v>2088</v>
      </c>
      <c r="CX244">
        <v>3881</v>
      </c>
    </row>
    <row r="245" spans="1:135">
      <c r="A245" t="s">
        <v>2237</v>
      </c>
      <c r="C245" s="23">
        <v>45527</v>
      </c>
      <c r="D245" s="23">
        <v>45611</v>
      </c>
      <c r="E245">
        <v>73</v>
      </c>
      <c r="F245">
        <v>59008</v>
      </c>
      <c r="G245" t="s">
        <v>2193</v>
      </c>
      <c r="BR245">
        <v>162</v>
      </c>
      <c r="BS245">
        <v>601</v>
      </c>
      <c r="BT245">
        <v>1457</v>
      </c>
      <c r="BU245">
        <v>3652</v>
      </c>
      <c r="BV245">
        <v>6229</v>
      </c>
      <c r="BW245">
        <v>9130</v>
      </c>
      <c r="BX245">
        <v>11172</v>
      </c>
      <c r="BY245">
        <v>10998</v>
      </c>
      <c r="BZ245">
        <v>7286</v>
      </c>
      <c r="CA245">
        <v>4464</v>
      </c>
      <c r="CB245">
        <v>2392</v>
      </c>
      <c r="CC245">
        <v>1068</v>
      </c>
      <c r="CD245">
        <v>396</v>
      </c>
    </row>
    <row r="246" spans="1:135">
      <c r="A246" t="s">
        <v>2377</v>
      </c>
      <c r="B246" t="s">
        <v>357</v>
      </c>
      <c r="C246" s="23">
        <v>45527</v>
      </c>
      <c r="D246" s="23">
        <v>45611</v>
      </c>
      <c r="E246">
        <v>73</v>
      </c>
      <c r="F246">
        <v>59008</v>
      </c>
      <c r="G246" t="s">
        <v>2193</v>
      </c>
      <c r="BR246">
        <v>162</v>
      </c>
      <c r="BS246">
        <v>601</v>
      </c>
      <c r="BT246">
        <v>1457</v>
      </c>
      <c r="BU246">
        <v>3652</v>
      </c>
      <c r="BV246">
        <v>6229</v>
      </c>
      <c r="BW246">
        <v>9130</v>
      </c>
      <c r="BX246">
        <v>11172</v>
      </c>
      <c r="BY246">
        <v>10998</v>
      </c>
      <c r="BZ246">
        <v>7286</v>
      </c>
      <c r="CA246">
        <v>4464</v>
      </c>
      <c r="CB246">
        <v>2392</v>
      </c>
      <c r="CC246">
        <v>1068</v>
      </c>
      <c r="CD246">
        <v>396</v>
      </c>
    </row>
    <row r="247" spans="1:135">
      <c r="A247" t="s">
        <v>2245</v>
      </c>
      <c r="C247" s="23">
        <v>45744</v>
      </c>
      <c r="D247" s="23">
        <v>45749</v>
      </c>
      <c r="E247">
        <v>4</v>
      </c>
      <c r="F247">
        <v>5969</v>
      </c>
      <c r="G247" t="s">
        <v>2193</v>
      </c>
      <c r="CW247">
        <v>2088</v>
      </c>
      <c r="CX247">
        <v>3881</v>
      </c>
    </row>
    <row r="248" spans="1:135">
      <c r="A248" t="s">
        <v>2378</v>
      </c>
      <c r="B248" t="s">
        <v>359</v>
      </c>
      <c r="C248" s="23">
        <v>45744</v>
      </c>
      <c r="D248" s="23">
        <v>45749</v>
      </c>
      <c r="E248">
        <v>4</v>
      </c>
      <c r="F248">
        <v>5969</v>
      </c>
      <c r="G248" t="s">
        <v>2193</v>
      </c>
      <c r="CW248">
        <v>2088</v>
      </c>
      <c r="CX248">
        <v>3881</v>
      </c>
    </row>
    <row r="249" spans="1:135">
      <c r="A249" t="s">
        <v>2379</v>
      </c>
      <c r="C249" s="23">
        <v>45622</v>
      </c>
      <c r="D249" s="23">
        <v>45941</v>
      </c>
      <c r="E249">
        <v>275</v>
      </c>
      <c r="F249">
        <v>214108</v>
      </c>
      <c r="G249" t="s">
        <v>2193</v>
      </c>
      <c r="CF249">
        <v>3902</v>
      </c>
      <c r="CG249">
        <v>14549</v>
      </c>
      <c r="CH249">
        <v>11840</v>
      </c>
      <c r="CI249">
        <v>6700</v>
      </c>
      <c r="CJ249">
        <v>2234</v>
      </c>
      <c r="DK249">
        <v>7320</v>
      </c>
      <c r="DL249">
        <v>67831</v>
      </c>
      <c r="DM249">
        <v>16459</v>
      </c>
      <c r="DN249">
        <v>9374</v>
      </c>
      <c r="DO249">
        <v>4608</v>
      </c>
      <c r="DP249">
        <v>1072</v>
      </c>
      <c r="DU249">
        <v>1001</v>
      </c>
      <c r="DV249">
        <v>19052</v>
      </c>
      <c r="DW249">
        <v>28618</v>
      </c>
      <c r="DX249">
        <v>14867</v>
      </c>
      <c r="DY249">
        <v>4679</v>
      </c>
    </row>
    <row r="250" spans="1:135">
      <c r="A250" t="s">
        <v>2236</v>
      </c>
      <c r="C250" s="23">
        <v>45622</v>
      </c>
      <c r="D250" s="23">
        <v>45941</v>
      </c>
      <c r="E250">
        <v>275</v>
      </c>
      <c r="F250">
        <v>214108</v>
      </c>
      <c r="G250" t="s">
        <v>2193</v>
      </c>
      <c r="CF250">
        <v>3902</v>
      </c>
      <c r="CG250">
        <v>14549</v>
      </c>
      <c r="CH250">
        <v>11840</v>
      </c>
      <c r="CI250">
        <v>6700</v>
      </c>
      <c r="CJ250">
        <v>2234</v>
      </c>
      <c r="DK250">
        <v>7320</v>
      </c>
      <c r="DL250">
        <v>67831</v>
      </c>
      <c r="DM250">
        <v>16459</v>
      </c>
      <c r="DN250">
        <v>9374</v>
      </c>
      <c r="DO250">
        <v>4608</v>
      </c>
      <c r="DP250">
        <v>1072</v>
      </c>
      <c r="DU250">
        <v>1001</v>
      </c>
      <c r="DV250">
        <v>19052</v>
      </c>
      <c r="DW250">
        <v>28618</v>
      </c>
      <c r="DX250">
        <v>14867</v>
      </c>
      <c r="DY250">
        <v>4679</v>
      </c>
    </row>
    <row r="251" spans="1:135">
      <c r="A251" t="s">
        <v>2240</v>
      </c>
      <c r="C251" s="23">
        <v>45842</v>
      </c>
      <c r="D251" s="23">
        <v>45852</v>
      </c>
      <c r="E251">
        <v>8</v>
      </c>
      <c r="F251">
        <v>67438</v>
      </c>
      <c r="G251" t="s">
        <v>2193</v>
      </c>
      <c r="DK251">
        <v>6867</v>
      </c>
      <c r="DL251">
        <v>59849</v>
      </c>
      <c r="DM251">
        <v>722</v>
      </c>
    </row>
    <row r="252" spans="1:135">
      <c r="A252" t="s">
        <v>2380</v>
      </c>
      <c r="B252" t="s">
        <v>362</v>
      </c>
      <c r="C252" s="23">
        <v>45842</v>
      </c>
      <c r="D252" s="23">
        <v>45852</v>
      </c>
      <c r="E252">
        <v>8</v>
      </c>
      <c r="F252">
        <v>67438</v>
      </c>
      <c r="G252" t="s">
        <v>2193</v>
      </c>
      <c r="DK252">
        <v>6867</v>
      </c>
      <c r="DL252">
        <v>59849</v>
      </c>
      <c r="DM252">
        <v>722</v>
      </c>
    </row>
    <row r="253" spans="1:135">
      <c r="A253" t="s">
        <v>2245</v>
      </c>
      <c r="C253" s="23">
        <v>45622</v>
      </c>
      <c r="D253" s="23">
        <v>45941</v>
      </c>
      <c r="E253">
        <v>275</v>
      </c>
      <c r="F253">
        <v>146670</v>
      </c>
      <c r="G253" t="s">
        <v>2193</v>
      </c>
      <c r="CF253">
        <v>3902</v>
      </c>
      <c r="CG253">
        <v>14549</v>
      </c>
      <c r="CH253">
        <v>11840</v>
      </c>
      <c r="CI253">
        <v>6700</v>
      </c>
      <c r="CJ253">
        <v>2234</v>
      </c>
      <c r="DK253">
        <v>452</v>
      </c>
      <c r="DL253">
        <v>7982</v>
      </c>
      <c r="DM253">
        <v>15737</v>
      </c>
      <c r="DN253">
        <v>9374</v>
      </c>
      <c r="DO253">
        <v>4608</v>
      </c>
      <c r="DP253">
        <v>1072</v>
      </c>
      <c r="DU253">
        <v>1001</v>
      </c>
      <c r="DV253">
        <v>19052</v>
      </c>
      <c r="DW253">
        <v>28618</v>
      </c>
      <c r="DX253">
        <v>14867</v>
      </c>
      <c r="DY253">
        <v>4679</v>
      </c>
    </row>
    <row r="254" spans="1:135">
      <c r="A254" t="s">
        <v>2381</v>
      </c>
      <c r="B254" t="s">
        <v>364</v>
      </c>
      <c r="C254" s="23">
        <v>45622</v>
      </c>
      <c r="D254" s="23">
        <v>45654</v>
      </c>
      <c r="E254">
        <v>29</v>
      </c>
      <c r="F254">
        <v>39226</v>
      </c>
      <c r="G254" t="s">
        <v>2193</v>
      </c>
      <c r="CF254">
        <v>3902</v>
      </c>
      <c r="CG254">
        <v>14549</v>
      </c>
      <c r="CH254">
        <v>11840</v>
      </c>
      <c r="CI254">
        <v>6700</v>
      </c>
      <c r="CJ254">
        <v>2234</v>
      </c>
    </row>
    <row r="255" spans="1:135">
      <c r="A255" t="s">
        <v>2382</v>
      </c>
      <c r="B255" t="s">
        <v>366</v>
      </c>
      <c r="C255" s="23">
        <v>45842</v>
      </c>
      <c r="D255" s="23">
        <v>45876</v>
      </c>
      <c r="E255">
        <v>29</v>
      </c>
      <c r="F255">
        <v>39226</v>
      </c>
      <c r="G255" t="s">
        <v>2193</v>
      </c>
      <c r="DK255">
        <v>452</v>
      </c>
      <c r="DL255">
        <v>7982</v>
      </c>
      <c r="DM255">
        <v>15737</v>
      </c>
      <c r="DN255">
        <v>9374</v>
      </c>
      <c r="DO255">
        <v>4608</v>
      </c>
      <c r="DP255">
        <v>1072</v>
      </c>
    </row>
    <row r="256" spans="1:135">
      <c r="A256" t="s">
        <v>2383</v>
      </c>
      <c r="B256" t="s">
        <v>368</v>
      </c>
      <c r="C256" s="23">
        <v>45912</v>
      </c>
      <c r="D256" s="23">
        <v>45941</v>
      </c>
      <c r="E256">
        <v>25</v>
      </c>
      <c r="F256">
        <v>34109</v>
      </c>
      <c r="G256" t="s">
        <v>2193</v>
      </c>
      <c r="DU256">
        <v>501</v>
      </c>
      <c r="DV256">
        <v>9526</v>
      </c>
      <c r="DW256">
        <v>14309</v>
      </c>
      <c r="DX256">
        <v>7434</v>
      </c>
      <c r="DY256">
        <v>2339</v>
      </c>
    </row>
    <row r="257" spans="1:137">
      <c r="A257" t="s">
        <v>2384</v>
      </c>
      <c r="B257" t="s">
        <v>370</v>
      </c>
      <c r="C257" s="23">
        <v>45912</v>
      </c>
      <c r="D257" s="23">
        <v>45941</v>
      </c>
      <c r="E257">
        <v>25</v>
      </c>
      <c r="F257">
        <v>34109</v>
      </c>
      <c r="G257" t="s">
        <v>2193</v>
      </c>
      <c r="DU257">
        <v>501</v>
      </c>
      <c r="DV257">
        <v>9526</v>
      </c>
      <c r="DW257">
        <v>14309</v>
      </c>
      <c r="DX257">
        <v>7434</v>
      </c>
      <c r="DY257">
        <v>2339</v>
      </c>
    </row>
    <row r="258" spans="1:137">
      <c r="A258" t="s">
        <v>2385</v>
      </c>
      <c r="C258" s="23">
        <v>45518</v>
      </c>
      <c r="D258" s="23">
        <v>45996</v>
      </c>
      <c r="E258">
        <v>410</v>
      </c>
      <c r="F258">
        <v>1180341</v>
      </c>
      <c r="G258" t="s">
        <v>2193</v>
      </c>
      <c r="BQ258">
        <v>363</v>
      </c>
      <c r="BR258">
        <v>1177</v>
      </c>
      <c r="BS258">
        <v>2982</v>
      </c>
      <c r="BT258">
        <v>5919</v>
      </c>
      <c r="BU258">
        <v>9580</v>
      </c>
      <c r="BV258">
        <v>13584</v>
      </c>
      <c r="BW258">
        <v>16901</v>
      </c>
      <c r="BX258">
        <v>22168</v>
      </c>
      <c r="BY258">
        <v>25099</v>
      </c>
      <c r="BZ258">
        <v>14965</v>
      </c>
      <c r="CA258">
        <v>10477</v>
      </c>
      <c r="CB258">
        <v>19662</v>
      </c>
      <c r="CC258">
        <v>41601</v>
      </c>
      <c r="CD258">
        <v>45001</v>
      </c>
      <c r="CE258">
        <v>28968</v>
      </c>
      <c r="CF258">
        <v>18507</v>
      </c>
      <c r="CG258">
        <v>10367</v>
      </c>
      <c r="CH258">
        <v>5084</v>
      </c>
      <c r="CI258">
        <v>1967</v>
      </c>
      <c r="CJ258">
        <v>651</v>
      </c>
      <c r="CK258">
        <v>18</v>
      </c>
      <c r="CW258">
        <v>3492</v>
      </c>
      <c r="CX258">
        <v>10518</v>
      </c>
      <c r="CY258">
        <v>23581</v>
      </c>
      <c r="CZ258">
        <v>38253</v>
      </c>
      <c r="DA258">
        <v>28628</v>
      </c>
      <c r="DB258">
        <v>26550</v>
      </c>
      <c r="DC258">
        <v>29249</v>
      </c>
      <c r="DD258">
        <v>26077</v>
      </c>
      <c r="DE258">
        <v>23615</v>
      </c>
      <c r="DF258">
        <v>18778</v>
      </c>
      <c r="DG258">
        <v>51525</v>
      </c>
      <c r="DH258">
        <v>130236</v>
      </c>
      <c r="DI258">
        <v>41467</v>
      </c>
      <c r="DJ258">
        <v>34463</v>
      </c>
      <c r="DK258">
        <v>35044</v>
      </c>
      <c r="DL258">
        <v>35670</v>
      </c>
      <c r="DM258">
        <v>44177</v>
      </c>
      <c r="DN258">
        <v>84280</v>
      </c>
      <c r="DO258">
        <v>47880</v>
      </c>
      <c r="DP258">
        <v>28923</v>
      </c>
      <c r="DQ258">
        <v>18915</v>
      </c>
      <c r="DR258">
        <v>9642</v>
      </c>
      <c r="DS258">
        <v>3891</v>
      </c>
      <c r="DT258">
        <v>4405</v>
      </c>
      <c r="DU258">
        <v>2730</v>
      </c>
      <c r="DV258">
        <v>2851</v>
      </c>
      <c r="DW258">
        <v>1787</v>
      </c>
      <c r="DX258">
        <v>13880</v>
      </c>
      <c r="DY258">
        <v>32281</v>
      </c>
      <c r="DZ258">
        <v>17875</v>
      </c>
      <c r="EA258">
        <v>6820</v>
      </c>
      <c r="EB258">
        <v>584</v>
      </c>
      <c r="EC258">
        <v>55</v>
      </c>
      <c r="ED258">
        <v>1065</v>
      </c>
      <c r="EE258">
        <v>3665</v>
      </c>
      <c r="EF258">
        <v>2198</v>
      </c>
      <c r="EG258">
        <v>252</v>
      </c>
    </row>
    <row r="259" spans="1:137">
      <c r="A259" t="s">
        <v>2339</v>
      </c>
      <c r="C259" s="23">
        <v>45552</v>
      </c>
      <c r="D259" s="23">
        <v>45814</v>
      </c>
      <c r="E259">
        <v>225</v>
      </c>
      <c r="F259">
        <v>126446</v>
      </c>
      <c r="G259" t="s">
        <v>2193</v>
      </c>
      <c r="BV259">
        <v>1075</v>
      </c>
      <c r="BW259">
        <v>5075</v>
      </c>
      <c r="BX259">
        <v>14283</v>
      </c>
      <c r="BY259">
        <v>20748</v>
      </c>
      <c r="BZ259">
        <v>12583</v>
      </c>
      <c r="CA259">
        <v>4508</v>
      </c>
      <c r="CB259">
        <v>735</v>
      </c>
      <c r="CW259">
        <v>915</v>
      </c>
      <c r="CX259">
        <v>5363</v>
      </c>
      <c r="CY259">
        <v>10761</v>
      </c>
      <c r="CZ259">
        <v>7942</v>
      </c>
      <c r="DA259">
        <v>5232</v>
      </c>
      <c r="DB259">
        <v>8404</v>
      </c>
      <c r="DC259">
        <v>11103</v>
      </c>
      <c r="DD259">
        <v>7931</v>
      </c>
      <c r="DE259">
        <v>5470</v>
      </c>
      <c r="DF259">
        <v>3308</v>
      </c>
      <c r="DG259">
        <v>1010</v>
      </c>
    </row>
    <row r="260" spans="1:137">
      <c r="A260" t="s">
        <v>2236</v>
      </c>
      <c r="C260" s="23">
        <v>45552</v>
      </c>
      <c r="D260" s="23">
        <v>45814</v>
      </c>
      <c r="E260">
        <v>225</v>
      </c>
      <c r="F260">
        <v>126446</v>
      </c>
      <c r="G260" t="s">
        <v>2193</v>
      </c>
      <c r="BV260">
        <v>1075</v>
      </c>
      <c r="BW260">
        <v>5075</v>
      </c>
      <c r="BX260">
        <v>14283</v>
      </c>
      <c r="BY260">
        <v>20748</v>
      </c>
      <c r="BZ260">
        <v>12583</v>
      </c>
      <c r="CA260">
        <v>4508</v>
      </c>
      <c r="CB260">
        <v>735</v>
      </c>
      <c r="CW260">
        <v>915</v>
      </c>
      <c r="CX260">
        <v>5363</v>
      </c>
      <c r="CY260">
        <v>10761</v>
      </c>
      <c r="CZ260">
        <v>7942</v>
      </c>
      <c r="DA260">
        <v>5232</v>
      </c>
      <c r="DB260">
        <v>8404</v>
      </c>
      <c r="DC260">
        <v>11103</v>
      </c>
      <c r="DD260">
        <v>7931</v>
      </c>
      <c r="DE260">
        <v>5470</v>
      </c>
      <c r="DF260">
        <v>3308</v>
      </c>
      <c r="DG260">
        <v>1010</v>
      </c>
    </row>
    <row r="261" spans="1:137">
      <c r="A261" t="s">
        <v>2237</v>
      </c>
      <c r="C261" s="23">
        <v>45552</v>
      </c>
      <c r="D261" s="23">
        <v>45597</v>
      </c>
      <c r="E261">
        <v>39</v>
      </c>
      <c r="F261">
        <v>59008</v>
      </c>
      <c r="G261" t="s">
        <v>2193</v>
      </c>
      <c r="BV261">
        <v>1075</v>
      </c>
      <c r="BW261">
        <v>5075</v>
      </c>
      <c r="BX261">
        <v>14283</v>
      </c>
      <c r="BY261">
        <v>20748</v>
      </c>
      <c r="BZ261">
        <v>12583</v>
      </c>
      <c r="CA261">
        <v>4508</v>
      </c>
      <c r="CB261">
        <v>735</v>
      </c>
    </row>
    <row r="262" spans="1:137">
      <c r="A262" t="s">
        <v>2386</v>
      </c>
      <c r="B262" t="s">
        <v>373</v>
      </c>
      <c r="C262" s="23">
        <v>45552</v>
      </c>
      <c r="D262" s="23">
        <v>45597</v>
      </c>
      <c r="E262">
        <v>39</v>
      </c>
      <c r="F262">
        <v>59008</v>
      </c>
      <c r="G262" t="s">
        <v>2193</v>
      </c>
      <c r="BV262">
        <v>1075</v>
      </c>
      <c r="BW262">
        <v>5075</v>
      </c>
      <c r="BX262">
        <v>14283</v>
      </c>
      <c r="BY262">
        <v>20748</v>
      </c>
      <c r="BZ262">
        <v>12583</v>
      </c>
      <c r="CA262">
        <v>4508</v>
      </c>
      <c r="CB262">
        <v>735</v>
      </c>
    </row>
    <row r="263" spans="1:137">
      <c r="A263" t="s">
        <v>2240</v>
      </c>
      <c r="C263" s="23">
        <v>45743</v>
      </c>
      <c r="D263" s="23">
        <v>45814</v>
      </c>
      <c r="E263">
        <v>61</v>
      </c>
      <c r="F263">
        <v>67438</v>
      </c>
      <c r="G263" t="s">
        <v>2193</v>
      </c>
      <c r="CW263">
        <v>915</v>
      </c>
      <c r="CX263">
        <v>5363</v>
      </c>
      <c r="CY263">
        <v>10761</v>
      </c>
      <c r="CZ263">
        <v>7942</v>
      </c>
      <c r="DA263">
        <v>5232</v>
      </c>
      <c r="DB263">
        <v>8404</v>
      </c>
      <c r="DC263">
        <v>11103</v>
      </c>
      <c r="DD263">
        <v>7931</v>
      </c>
      <c r="DE263">
        <v>5470</v>
      </c>
      <c r="DF263">
        <v>3308</v>
      </c>
      <c r="DG263">
        <v>1010</v>
      </c>
    </row>
    <row r="264" spans="1:137">
      <c r="A264" t="s">
        <v>2387</v>
      </c>
      <c r="B264" t="s">
        <v>375</v>
      </c>
      <c r="C264" s="23">
        <v>45743</v>
      </c>
      <c r="D264" s="23">
        <v>45786</v>
      </c>
      <c r="E264">
        <v>37</v>
      </c>
      <c r="F264">
        <v>33719</v>
      </c>
      <c r="G264" t="s">
        <v>2193</v>
      </c>
      <c r="CW264">
        <v>915</v>
      </c>
      <c r="CX264">
        <v>5363</v>
      </c>
      <c r="CY264">
        <v>10761</v>
      </c>
      <c r="CZ264">
        <v>7942</v>
      </c>
      <c r="DA264">
        <v>5232</v>
      </c>
      <c r="DB264">
        <v>2558</v>
      </c>
      <c r="DC264">
        <v>949</v>
      </c>
    </row>
    <row r="265" spans="1:137">
      <c r="A265" t="s">
        <v>2388</v>
      </c>
      <c r="B265" t="s">
        <v>377</v>
      </c>
      <c r="C265" s="23">
        <v>45778</v>
      </c>
      <c r="D265" s="23">
        <v>45814</v>
      </c>
      <c r="E265">
        <v>31</v>
      </c>
      <c r="F265">
        <v>33719</v>
      </c>
      <c r="G265" t="s">
        <v>2193</v>
      </c>
      <c r="DB265">
        <v>5846</v>
      </c>
      <c r="DC265">
        <v>10155</v>
      </c>
      <c r="DD265">
        <v>7931</v>
      </c>
      <c r="DE265">
        <v>5470</v>
      </c>
      <c r="DF265">
        <v>3308</v>
      </c>
      <c r="DG265">
        <v>1010</v>
      </c>
    </row>
    <row r="266" spans="1:137">
      <c r="A266" t="s">
        <v>2343</v>
      </c>
      <c r="C266" s="23">
        <v>45580</v>
      </c>
      <c r="D266" s="23">
        <v>45870</v>
      </c>
      <c r="E266">
        <v>250</v>
      </c>
      <c r="F266">
        <v>126444</v>
      </c>
      <c r="G266" t="s">
        <v>2193</v>
      </c>
      <c r="BZ266">
        <v>714</v>
      </c>
      <c r="CA266">
        <v>3319</v>
      </c>
      <c r="CB266">
        <v>8700</v>
      </c>
      <c r="CC266">
        <v>15723</v>
      </c>
      <c r="CD266">
        <v>16452</v>
      </c>
      <c r="CE266">
        <v>9338</v>
      </c>
      <c r="CF266">
        <v>3774</v>
      </c>
      <c r="CG266">
        <v>987</v>
      </c>
      <c r="CW266">
        <v>2578</v>
      </c>
      <c r="CX266">
        <v>5155</v>
      </c>
      <c r="CY266">
        <v>6585</v>
      </c>
      <c r="CZ266">
        <v>10415</v>
      </c>
      <c r="DA266">
        <v>5155</v>
      </c>
      <c r="DB266">
        <v>5155</v>
      </c>
      <c r="DC266">
        <v>5155</v>
      </c>
      <c r="DD266">
        <v>5155</v>
      </c>
      <c r="DE266">
        <v>5155</v>
      </c>
      <c r="DF266">
        <v>2479</v>
      </c>
      <c r="DL266">
        <v>140</v>
      </c>
      <c r="DM266">
        <v>5154</v>
      </c>
      <c r="DN266">
        <v>5155</v>
      </c>
      <c r="DO266">
        <v>4001</v>
      </c>
    </row>
    <row r="267" spans="1:137">
      <c r="A267" t="s">
        <v>2236</v>
      </c>
      <c r="C267" s="23">
        <v>45580</v>
      </c>
      <c r="D267" s="23">
        <v>45870</v>
      </c>
      <c r="E267">
        <v>250</v>
      </c>
      <c r="F267">
        <v>126444</v>
      </c>
      <c r="G267" t="s">
        <v>2193</v>
      </c>
      <c r="BZ267">
        <v>714</v>
      </c>
      <c r="CA267">
        <v>3319</v>
      </c>
      <c r="CB267">
        <v>8700</v>
      </c>
      <c r="CC267">
        <v>15723</v>
      </c>
      <c r="CD267">
        <v>16452</v>
      </c>
      <c r="CE267">
        <v>9338</v>
      </c>
      <c r="CF267">
        <v>3774</v>
      </c>
      <c r="CG267">
        <v>987</v>
      </c>
      <c r="CW267">
        <v>2578</v>
      </c>
      <c r="CX267">
        <v>5155</v>
      </c>
      <c r="CY267">
        <v>6585</v>
      </c>
      <c r="CZ267">
        <v>10415</v>
      </c>
      <c r="DA267">
        <v>5155</v>
      </c>
      <c r="DB267">
        <v>5155</v>
      </c>
      <c r="DC267">
        <v>5155</v>
      </c>
      <c r="DD267">
        <v>5155</v>
      </c>
      <c r="DE267">
        <v>5155</v>
      </c>
      <c r="DF267">
        <v>2479</v>
      </c>
      <c r="DL267">
        <v>140</v>
      </c>
      <c r="DM267">
        <v>5154</v>
      </c>
      <c r="DN267">
        <v>5155</v>
      </c>
      <c r="DO267">
        <v>4001</v>
      </c>
    </row>
    <row r="268" spans="1:137">
      <c r="A268" t="s">
        <v>2237</v>
      </c>
      <c r="C268" s="23">
        <v>45580</v>
      </c>
      <c r="D268" s="23">
        <v>45633</v>
      </c>
      <c r="E268">
        <v>47</v>
      </c>
      <c r="F268">
        <v>59008</v>
      </c>
      <c r="G268" t="s">
        <v>2193</v>
      </c>
      <c r="BZ268">
        <v>714</v>
      </c>
      <c r="CA268">
        <v>3319</v>
      </c>
      <c r="CB268">
        <v>8700</v>
      </c>
      <c r="CC268">
        <v>15723</v>
      </c>
      <c r="CD268">
        <v>16452</v>
      </c>
      <c r="CE268">
        <v>9338</v>
      </c>
      <c r="CF268">
        <v>3774</v>
      </c>
      <c r="CG268">
        <v>987</v>
      </c>
    </row>
    <row r="269" spans="1:137">
      <c r="A269" t="s">
        <v>2389</v>
      </c>
      <c r="B269" t="s">
        <v>379</v>
      </c>
      <c r="C269" s="23">
        <v>45580</v>
      </c>
      <c r="D269" s="23">
        <v>45633</v>
      </c>
      <c r="E269">
        <v>47</v>
      </c>
      <c r="F269">
        <v>59008</v>
      </c>
      <c r="G269" t="s">
        <v>2193</v>
      </c>
      <c r="BZ269">
        <v>714</v>
      </c>
      <c r="CA269">
        <v>3319</v>
      </c>
      <c r="CB269">
        <v>8700</v>
      </c>
      <c r="CC269">
        <v>15723</v>
      </c>
      <c r="CD269">
        <v>16452</v>
      </c>
      <c r="CE269">
        <v>9338</v>
      </c>
      <c r="CF269">
        <v>3774</v>
      </c>
      <c r="CG269">
        <v>987</v>
      </c>
    </row>
    <row r="270" spans="1:137">
      <c r="A270" t="s">
        <v>2240</v>
      </c>
      <c r="C270" s="23">
        <v>45743</v>
      </c>
      <c r="D270" s="23">
        <v>45870</v>
      </c>
      <c r="E270">
        <v>110</v>
      </c>
      <c r="F270">
        <v>67436</v>
      </c>
      <c r="G270" t="s">
        <v>2193</v>
      </c>
      <c r="CW270">
        <v>2578</v>
      </c>
      <c r="CX270">
        <v>5155</v>
      </c>
      <c r="CY270">
        <v>6585</v>
      </c>
      <c r="CZ270">
        <v>10415</v>
      </c>
      <c r="DA270">
        <v>5155</v>
      </c>
      <c r="DB270">
        <v>5155</v>
      </c>
      <c r="DC270">
        <v>5155</v>
      </c>
      <c r="DD270">
        <v>5155</v>
      </c>
      <c r="DE270">
        <v>5155</v>
      </c>
      <c r="DF270">
        <v>2479</v>
      </c>
      <c r="DL270">
        <v>140</v>
      </c>
      <c r="DM270">
        <v>5154</v>
      </c>
      <c r="DN270">
        <v>5155</v>
      </c>
      <c r="DO270">
        <v>4001</v>
      </c>
    </row>
    <row r="271" spans="1:137">
      <c r="A271" t="s">
        <v>2390</v>
      </c>
      <c r="B271" t="s">
        <v>381</v>
      </c>
      <c r="C271" s="23">
        <v>45743</v>
      </c>
      <c r="D271" s="23">
        <v>45797</v>
      </c>
      <c r="E271">
        <v>46</v>
      </c>
      <c r="F271">
        <v>39606</v>
      </c>
      <c r="G271" t="s">
        <v>2193</v>
      </c>
      <c r="CW271">
        <v>2578</v>
      </c>
      <c r="CX271">
        <v>5155</v>
      </c>
      <c r="CY271">
        <v>5155</v>
      </c>
      <c r="CZ271">
        <v>5155</v>
      </c>
      <c r="DA271">
        <v>5155</v>
      </c>
      <c r="DB271">
        <v>5155</v>
      </c>
      <c r="DC271">
        <v>5155</v>
      </c>
      <c r="DD271">
        <v>5155</v>
      </c>
      <c r="DE271">
        <v>943</v>
      </c>
    </row>
    <row r="272" spans="1:137">
      <c r="A272" t="s">
        <v>2391</v>
      </c>
      <c r="B272" t="s">
        <v>383</v>
      </c>
      <c r="C272" s="23">
        <v>45758</v>
      </c>
      <c r="D272" s="23">
        <v>45766</v>
      </c>
      <c r="E272">
        <v>8</v>
      </c>
      <c r="F272">
        <v>6690</v>
      </c>
      <c r="G272" t="s">
        <v>2193</v>
      </c>
      <c r="CY272">
        <v>1430</v>
      </c>
      <c r="CZ272">
        <v>5260</v>
      </c>
    </row>
    <row r="273" spans="1:119">
      <c r="A273" t="s">
        <v>2392</v>
      </c>
      <c r="B273" t="s">
        <v>385</v>
      </c>
      <c r="C273" s="23">
        <v>45797</v>
      </c>
      <c r="D273" s="23">
        <v>45805</v>
      </c>
      <c r="E273">
        <v>8</v>
      </c>
      <c r="F273">
        <v>6690</v>
      </c>
      <c r="G273" t="s">
        <v>2193</v>
      </c>
      <c r="DE273">
        <v>4211</v>
      </c>
      <c r="DF273">
        <v>2479</v>
      </c>
    </row>
    <row r="274" spans="1:119">
      <c r="A274" t="s">
        <v>2393</v>
      </c>
      <c r="B274" t="s">
        <v>387</v>
      </c>
      <c r="C274" s="23">
        <v>45850</v>
      </c>
      <c r="D274" s="23">
        <v>45860</v>
      </c>
      <c r="E274">
        <v>8</v>
      </c>
      <c r="F274">
        <v>6690</v>
      </c>
      <c r="G274" t="s">
        <v>2193</v>
      </c>
      <c r="DL274">
        <v>140</v>
      </c>
      <c r="DM274">
        <v>5154</v>
      </c>
      <c r="DN274">
        <v>1396</v>
      </c>
    </row>
    <row r="275" spans="1:119">
      <c r="A275" t="s">
        <v>2394</v>
      </c>
      <c r="B275" t="s">
        <v>389</v>
      </c>
      <c r="C275" s="23">
        <v>45860</v>
      </c>
      <c r="D275" s="23">
        <v>45863</v>
      </c>
      <c r="E275">
        <v>3</v>
      </c>
      <c r="F275">
        <v>2676</v>
      </c>
      <c r="G275" t="s">
        <v>2193</v>
      </c>
      <c r="DN275">
        <v>2676</v>
      </c>
    </row>
    <row r="276" spans="1:119">
      <c r="A276" t="s">
        <v>2395</v>
      </c>
      <c r="B276" t="s">
        <v>391</v>
      </c>
      <c r="C276" s="23">
        <v>45863</v>
      </c>
      <c r="D276" s="23">
        <v>45869</v>
      </c>
      <c r="E276">
        <v>5</v>
      </c>
      <c r="F276">
        <v>4014</v>
      </c>
      <c r="G276" t="s">
        <v>2193</v>
      </c>
      <c r="DN276">
        <v>1083</v>
      </c>
      <c r="DO276">
        <v>2931</v>
      </c>
    </row>
    <row r="277" spans="1:119">
      <c r="A277" t="s">
        <v>2396</v>
      </c>
      <c r="B277" t="s">
        <v>393</v>
      </c>
      <c r="C277" s="23">
        <v>45869</v>
      </c>
      <c r="D277" s="23">
        <v>45870</v>
      </c>
      <c r="E277">
        <v>1</v>
      </c>
      <c r="F277">
        <v>1070</v>
      </c>
      <c r="G277" t="s">
        <v>2193</v>
      </c>
      <c r="DO277">
        <v>1070</v>
      </c>
    </row>
    <row r="278" spans="1:119">
      <c r="A278" t="s">
        <v>2352</v>
      </c>
      <c r="C278" s="23">
        <v>45814</v>
      </c>
      <c r="D278" s="23">
        <v>45859</v>
      </c>
      <c r="E278">
        <v>38</v>
      </c>
      <c r="F278">
        <v>216030</v>
      </c>
      <c r="G278" t="s">
        <v>2193</v>
      </c>
      <c r="DG278">
        <v>10529</v>
      </c>
      <c r="DH278">
        <v>34110</v>
      </c>
      <c r="DI278">
        <v>34110</v>
      </c>
      <c r="DJ278">
        <v>34110</v>
      </c>
      <c r="DK278">
        <v>34110</v>
      </c>
      <c r="DL278">
        <v>34110</v>
      </c>
      <c r="DM278">
        <v>34110</v>
      </c>
      <c r="DN278">
        <v>841</v>
      </c>
    </row>
    <row r="279" spans="1:119">
      <c r="A279" t="s">
        <v>2236</v>
      </c>
      <c r="C279" s="23">
        <v>45814</v>
      </c>
      <c r="D279" s="23">
        <v>45859</v>
      </c>
      <c r="E279">
        <v>38</v>
      </c>
      <c r="F279">
        <v>216030</v>
      </c>
      <c r="G279" t="s">
        <v>2193</v>
      </c>
      <c r="DG279">
        <v>10529</v>
      </c>
      <c r="DH279">
        <v>34110</v>
      </c>
      <c r="DI279">
        <v>34110</v>
      </c>
      <c r="DJ279">
        <v>34110</v>
      </c>
      <c r="DK279">
        <v>34110</v>
      </c>
      <c r="DL279">
        <v>34110</v>
      </c>
      <c r="DM279">
        <v>34110</v>
      </c>
      <c r="DN279">
        <v>841</v>
      </c>
    </row>
    <row r="280" spans="1:119">
      <c r="A280" t="s">
        <v>2240</v>
      </c>
      <c r="C280" s="23">
        <v>45814</v>
      </c>
      <c r="D280" s="23">
        <v>45859</v>
      </c>
      <c r="E280">
        <v>38</v>
      </c>
      <c r="F280">
        <v>216030</v>
      </c>
      <c r="G280" t="s">
        <v>2193</v>
      </c>
      <c r="DG280">
        <v>10529</v>
      </c>
      <c r="DH280">
        <v>34110</v>
      </c>
      <c r="DI280">
        <v>34110</v>
      </c>
      <c r="DJ280">
        <v>34110</v>
      </c>
      <c r="DK280">
        <v>34110</v>
      </c>
      <c r="DL280">
        <v>34110</v>
      </c>
      <c r="DM280">
        <v>34110</v>
      </c>
      <c r="DN280">
        <v>841</v>
      </c>
    </row>
    <row r="281" spans="1:119">
      <c r="A281" t="s">
        <v>2397</v>
      </c>
      <c r="B281" t="s">
        <v>395</v>
      </c>
      <c r="C281" s="23">
        <v>45814</v>
      </c>
      <c r="D281" s="23">
        <v>45859</v>
      </c>
      <c r="E281">
        <v>38</v>
      </c>
      <c r="F281">
        <v>216030</v>
      </c>
      <c r="G281" t="s">
        <v>2193</v>
      </c>
      <c r="DG281">
        <v>10529</v>
      </c>
      <c r="DH281">
        <v>34110</v>
      </c>
      <c r="DI281">
        <v>34110</v>
      </c>
      <c r="DJ281">
        <v>34110</v>
      </c>
      <c r="DK281">
        <v>34110</v>
      </c>
      <c r="DL281">
        <v>34110</v>
      </c>
      <c r="DM281">
        <v>34110</v>
      </c>
      <c r="DN281">
        <v>841</v>
      </c>
    </row>
    <row r="282" spans="1:119">
      <c r="A282" t="s">
        <v>2354</v>
      </c>
      <c r="C282" s="23">
        <v>45814</v>
      </c>
      <c r="D282" s="23">
        <v>45821</v>
      </c>
      <c r="E282">
        <v>7</v>
      </c>
      <c r="F282">
        <v>112016</v>
      </c>
      <c r="G282" t="s">
        <v>2193</v>
      </c>
      <c r="DG282">
        <v>26995</v>
      </c>
      <c r="DH282">
        <v>85021</v>
      </c>
    </row>
    <row r="283" spans="1:119">
      <c r="A283" t="s">
        <v>2236</v>
      </c>
      <c r="C283" s="23">
        <v>45814</v>
      </c>
      <c r="D283" s="23">
        <v>45821</v>
      </c>
      <c r="E283">
        <v>7</v>
      </c>
      <c r="F283">
        <v>112016</v>
      </c>
      <c r="G283" t="s">
        <v>2193</v>
      </c>
      <c r="DG283">
        <v>26995</v>
      </c>
      <c r="DH283">
        <v>85021</v>
      </c>
    </row>
    <row r="284" spans="1:119">
      <c r="A284" t="s">
        <v>2240</v>
      </c>
      <c r="C284" s="23">
        <v>45814</v>
      </c>
      <c r="D284" s="23">
        <v>45821</v>
      </c>
      <c r="E284">
        <v>7</v>
      </c>
      <c r="F284">
        <v>112016</v>
      </c>
      <c r="G284" t="s">
        <v>2193</v>
      </c>
      <c r="DG284">
        <v>26995</v>
      </c>
      <c r="DH284">
        <v>85021</v>
      </c>
    </row>
    <row r="285" spans="1:119">
      <c r="A285" t="s">
        <v>2398</v>
      </c>
      <c r="B285" t="s">
        <v>397</v>
      </c>
      <c r="C285" s="23">
        <v>45814</v>
      </c>
      <c r="D285" s="23">
        <v>45821</v>
      </c>
      <c r="E285">
        <v>7</v>
      </c>
      <c r="F285">
        <v>112016</v>
      </c>
      <c r="G285" t="s">
        <v>2193</v>
      </c>
      <c r="DG285">
        <v>26995</v>
      </c>
      <c r="DH285">
        <v>85021</v>
      </c>
    </row>
    <row r="286" spans="1:119">
      <c r="A286" t="s">
        <v>2356</v>
      </c>
      <c r="C286" s="23">
        <v>45587</v>
      </c>
      <c r="D286" s="23">
        <v>45831</v>
      </c>
      <c r="E286">
        <v>209</v>
      </c>
      <c r="F286">
        <v>126445</v>
      </c>
      <c r="G286" t="s">
        <v>2193</v>
      </c>
      <c r="CA286">
        <v>1501</v>
      </c>
      <c r="CB286">
        <v>8516</v>
      </c>
      <c r="CC286">
        <v>21508</v>
      </c>
      <c r="CD286">
        <v>20102</v>
      </c>
      <c r="CE286">
        <v>6408</v>
      </c>
      <c r="CF286">
        <v>973</v>
      </c>
      <c r="CY286">
        <v>2165</v>
      </c>
      <c r="CZ286">
        <v>6495</v>
      </c>
      <c r="DA286">
        <v>6495</v>
      </c>
      <c r="DB286">
        <v>6495</v>
      </c>
      <c r="DC286">
        <v>6495</v>
      </c>
      <c r="DD286">
        <v>6495</v>
      </c>
      <c r="DE286">
        <v>6495</v>
      </c>
      <c r="DF286">
        <v>6495</v>
      </c>
      <c r="DG286">
        <v>6495</v>
      </c>
      <c r="DH286">
        <v>5888</v>
      </c>
      <c r="DI286">
        <v>7357</v>
      </c>
      <c r="DJ286">
        <v>64</v>
      </c>
    </row>
    <row r="287" spans="1:119">
      <c r="A287" t="s">
        <v>2236</v>
      </c>
      <c r="C287" s="23">
        <v>45587</v>
      </c>
      <c r="D287" s="23">
        <v>45831</v>
      </c>
      <c r="E287">
        <v>209</v>
      </c>
      <c r="F287">
        <v>126445</v>
      </c>
      <c r="G287" t="s">
        <v>2193</v>
      </c>
      <c r="CA287">
        <v>1501</v>
      </c>
      <c r="CB287">
        <v>8516</v>
      </c>
      <c r="CC287">
        <v>21508</v>
      </c>
      <c r="CD287">
        <v>20102</v>
      </c>
      <c r="CE287">
        <v>6408</v>
      </c>
      <c r="CF287">
        <v>973</v>
      </c>
      <c r="CY287">
        <v>2165</v>
      </c>
      <c r="CZ287">
        <v>6495</v>
      </c>
      <c r="DA287">
        <v>6495</v>
      </c>
      <c r="DB287">
        <v>6495</v>
      </c>
      <c r="DC287">
        <v>6495</v>
      </c>
      <c r="DD287">
        <v>6495</v>
      </c>
      <c r="DE287">
        <v>6495</v>
      </c>
      <c r="DF287">
        <v>6495</v>
      </c>
      <c r="DG287">
        <v>6495</v>
      </c>
      <c r="DH287">
        <v>5888</v>
      </c>
      <c r="DI287">
        <v>7357</v>
      </c>
      <c r="DJ287">
        <v>64</v>
      </c>
    </row>
    <row r="288" spans="1:119">
      <c r="A288" t="s">
        <v>2237</v>
      </c>
      <c r="C288" s="23">
        <v>45587</v>
      </c>
      <c r="D288" s="23">
        <v>45625</v>
      </c>
      <c r="E288">
        <v>33</v>
      </c>
      <c r="F288">
        <v>59008</v>
      </c>
      <c r="G288" t="s">
        <v>2193</v>
      </c>
      <c r="CA288">
        <v>1501</v>
      </c>
      <c r="CB288">
        <v>8516</v>
      </c>
      <c r="CC288">
        <v>21508</v>
      </c>
      <c r="CD288">
        <v>20102</v>
      </c>
      <c r="CE288">
        <v>6408</v>
      </c>
      <c r="CF288">
        <v>973</v>
      </c>
    </row>
    <row r="289" spans="1:137">
      <c r="A289" t="s">
        <v>2399</v>
      </c>
      <c r="B289" t="s">
        <v>399</v>
      </c>
      <c r="C289" s="23">
        <v>45587</v>
      </c>
      <c r="D289" s="23">
        <v>45625</v>
      </c>
      <c r="E289">
        <v>33</v>
      </c>
      <c r="F289">
        <v>59008</v>
      </c>
      <c r="G289" t="s">
        <v>2193</v>
      </c>
      <c r="CA289">
        <v>1501</v>
      </c>
      <c r="CB289">
        <v>8516</v>
      </c>
      <c r="CC289">
        <v>21508</v>
      </c>
      <c r="CD289">
        <v>20102</v>
      </c>
      <c r="CE289">
        <v>6408</v>
      </c>
      <c r="CF289">
        <v>973</v>
      </c>
    </row>
    <row r="290" spans="1:137">
      <c r="A290" t="s">
        <v>2240</v>
      </c>
      <c r="C290" s="23">
        <v>45758</v>
      </c>
      <c r="D290" s="23">
        <v>45831</v>
      </c>
      <c r="E290">
        <v>62</v>
      </c>
      <c r="F290">
        <v>67437</v>
      </c>
      <c r="G290" t="s">
        <v>2193</v>
      </c>
      <c r="CY290">
        <v>2165</v>
      </c>
      <c r="CZ290">
        <v>6495</v>
      </c>
      <c r="DA290">
        <v>6495</v>
      </c>
      <c r="DB290">
        <v>6495</v>
      </c>
      <c r="DC290">
        <v>6495</v>
      </c>
      <c r="DD290">
        <v>6495</v>
      </c>
      <c r="DE290">
        <v>6495</v>
      </c>
      <c r="DF290">
        <v>6495</v>
      </c>
      <c r="DG290">
        <v>6495</v>
      </c>
      <c r="DH290">
        <v>5888</v>
      </c>
      <c r="DI290">
        <v>7357</v>
      </c>
      <c r="DJ290">
        <v>64</v>
      </c>
    </row>
    <row r="291" spans="1:137">
      <c r="A291" t="s">
        <v>2400</v>
      </c>
      <c r="B291" t="s">
        <v>401</v>
      </c>
      <c r="C291" s="23">
        <v>45758</v>
      </c>
      <c r="D291" s="23">
        <v>45821</v>
      </c>
      <c r="E291">
        <v>55</v>
      </c>
      <c r="F291">
        <v>59345</v>
      </c>
      <c r="G291" t="s">
        <v>2193</v>
      </c>
      <c r="CY291">
        <v>2165</v>
      </c>
      <c r="CZ291">
        <v>6495</v>
      </c>
      <c r="DA291">
        <v>6495</v>
      </c>
      <c r="DB291">
        <v>6495</v>
      </c>
      <c r="DC291">
        <v>6495</v>
      </c>
      <c r="DD291">
        <v>6495</v>
      </c>
      <c r="DE291">
        <v>6495</v>
      </c>
      <c r="DF291">
        <v>6495</v>
      </c>
      <c r="DG291">
        <v>6495</v>
      </c>
      <c r="DH291">
        <v>5217</v>
      </c>
    </row>
    <row r="292" spans="1:137">
      <c r="A292" t="s">
        <v>2401</v>
      </c>
      <c r="B292" t="s">
        <v>403</v>
      </c>
      <c r="C292" s="23">
        <v>45821</v>
      </c>
      <c r="D292" s="23">
        <v>45831</v>
      </c>
      <c r="E292">
        <v>7</v>
      </c>
      <c r="F292">
        <v>8092</v>
      </c>
      <c r="G292" t="s">
        <v>2193</v>
      </c>
      <c r="DH292">
        <v>672</v>
      </c>
      <c r="DI292">
        <v>7357</v>
      </c>
      <c r="DJ292">
        <v>64</v>
      </c>
    </row>
    <row r="293" spans="1:137">
      <c r="A293" t="s">
        <v>2360</v>
      </c>
      <c r="C293" s="23">
        <v>45587</v>
      </c>
      <c r="D293" s="23">
        <v>45821</v>
      </c>
      <c r="E293">
        <v>202</v>
      </c>
      <c r="F293">
        <v>126445</v>
      </c>
      <c r="G293" t="s">
        <v>2193</v>
      </c>
      <c r="CA293">
        <v>499</v>
      </c>
      <c r="CB293">
        <v>1612</v>
      </c>
      <c r="CC293">
        <v>4369</v>
      </c>
      <c r="CD293">
        <v>8447</v>
      </c>
      <c r="CE293">
        <v>13223</v>
      </c>
      <c r="CF293">
        <v>13760</v>
      </c>
      <c r="CG293">
        <v>9379</v>
      </c>
      <c r="CH293">
        <v>5084</v>
      </c>
      <c r="CI293">
        <v>1967</v>
      </c>
      <c r="CJ293">
        <v>651</v>
      </c>
      <c r="CK293">
        <v>18</v>
      </c>
      <c r="CY293">
        <v>4071</v>
      </c>
      <c r="CZ293">
        <v>12682</v>
      </c>
      <c r="DA293">
        <v>6495</v>
      </c>
      <c r="DB293">
        <v>6495</v>
      </c>
      <c r="DC293">
        <v>6495</v>
      </c>
      <c r="DD293">
        <v>6495</v>
      </c>
      <c r="DE293">
        <v>6495</v>
      </c>
      <c r="DF293">
        <v>6495</v>
      </c>
      <c r="DG293">
        <v>6495</v>
      </c>
      <c r="DH293">
        <v>5217</v>
      </c>
    </row>
    <row r="294" spans="1:137">
      <c r="A294" t="s">
        <v>2236</v>
      </c>
      <c r="C294" s="23">
        <v>45587</v>
      </c>
      <c r="D294" s="23">
        <v>45821</v>
      </c>
      <c r="E294">
        <v>202</v>
      </c>
      <c r="F294">
        <v>126445</v>
      </c>
      <c r="G294" t="s">
        <v>2193</v>
      </c>
      <c r="CA294">
        <v>499</v>
      </c>
      <c r="CB294">
        <v>1612</v>
      </c>
      <c r="CC294">
        <v>4369</v>
      </c>
      <c r="CD294">
        <v>8447</v>
      </c>
      <c r="CE294">
        <v>13223</v>
      </c>
      <c r="CF294">
        <v>13760</v>
      </c>
      <c r="CG294">
        <v>9379</v>
      </c>
      <c r="CH294">
        <v>5084</v>
      </c>
      <c r="CI294">
        <v>1967</v>
      </c>
      <c r="CJ294">
        <v>651</v>
      </c>
      <c r="CK294">
        <v>18</v>
      </c>
      <c r="CY294">
        <v>4071</v>
      </c>
      <c r="CZ294">
        <v>12682</v>
      </c>
      <c r="DA294">
        <v>6495</v>
      </c>
      <c r="DB294">
        <v>6495</v>
      </c>
      <c r="DC294">
        <v>6495</v>
      </c>
      <c r="DD294">
        <v>6495</v>
      </c>
      <c r="DE294">
        <v>6495</v>
      </c>
      <c r="DF294">
        <v>6495</v>
      </c>
      <c r="DG294">
        <v>6495</v>
      </c>
      <c r="DH294">
        <v>5217</v>
      </c>
    </row>
    <row r="295" spans="1:137">
      <c r="A295" t="s">
        <v>2237</v>
      </c>
      <c r="C295" s="23">
        <v>45587</v>
      </c>
      <c r="D295" s="23">
        <v>45656</v>
      </c>
      <c r="E295">
        <v>59</v>
      </c>
      <c r="F295">
        <v>59008</v>
      </c>
      <c r="G295" t="s">
        <v>2193</v>
      </c>
      <c r="CA295">
        <v>499</v>
      </c>
      <c r="CB295">
        <v>1612</v>
      </c>
      <c r="CC295">
        <v>4369</v>
      </c>
      <c r="CD295">
        <v>8447</v>
      </c>
      <c r="CE295">
        <v>13223</v>
      </c>
      <c r="CF295">
        <v>13760</v>
      </c>
      <c r="CG295">
        <v>9379</v>
      </c>
      <c r="CH295">
        <v>5084</v>
      </c>
      <c r="CI295">
        <v>1967</v>
      </c>
      <c r="CJ295">
        <v>651</v>
      </c>
      <c r="CK295">
        <v>18</v>
      </c>
    </row>
    <row r="296" spans="1:137">
      <c r="A296" t="s">
        <v>2402</v>
      </c>
      <c r="B296" t="s">
        <v>405</v>
      </c>
      <c r="C296" s="23">
        <v>45587</v>
      </c>
      <c r="D296" s="23">
        <v>45656</v>
      </c>
      <c r="E296">
        <v>59</v>
      </c>
      <c r="F296">
        <v>59008</v>
      </c>
      <c r="G296" t="s">
        <v>2193</v>
      </c>
      <c r="CA296">
        <v>499</v>
      </c>
      <c r="CB296">
        <v>1612</v>
      </c>
      <c r="CC296">
        <v>4369</v>
      </c>
      <c r="CD296">
        <v>8447</v>
      </c>
      <c r="CE296">
        <v>13223</v>
      </c>
      <c r="CF296">
        <v>13760</v>
      </c>
      <c r="CG296">
        <v>9379</v>
      </c>
      <c r="CH296">
        <v>5084</v>
      </c>
      <c r="CI296">
        <v>1967</v>
      </c>
      <c r="CJ296">
        <v>651</v>
      </c>
      <c r="CK296">
        <v>18</v>
      </c>
    </row>
    <row r="297" spans="1:137">
      <c r="A297" t="s">
        <v>2240</v>
      </c>
      <c r="C297" s="23">
        <v>45758</v>
      </c>
      <c r="D297" s="23">
        <v>45821</v>
      </c>
      <c r="E297">
        <v>55</v>
      </c>
      <c r="F297">
        <v>67437</v>
      </c>
      <c r="G297" t="s">
        <v>2193</v>
      </c>
      <c r="CY297">
        <v>4071</v>
      </c>
      <c r="CZ297">
        <v>12682</v>
      </c>
      <c r="DA297">
        <v>6495</v>
      </c>
      <c r="DB297">
        <v>6495</v>
      </c>
      <c r="DC297">
        <v>6495</v>
      </c>
      <c r="DD297">
        <v>6495</v>
      </c>
      <c r="DE297">
        <v>6495</v>
      </c>
      <c r="DF297">
        <v>6495</v>
      </c>
      <c r="DG297">
        <v>6495</v>
      </c>
      <c r="DH297">
        <v>5217</v>
      </c>
    </row>
    <row r="298" spans="1:137">
      <c r="A298" t="s">
        <v>2403</v>
      </c>
      <c r="B298" t="s">
        <v>407</v>
      </c>
      <c r="C298" s="23">
        <v>45758</v>
      </c>
      <c r="D298" s="23">
        <v>45821</v>
      </c>
      <c r="E298">
        <v>55</v>
      </c>
      <c r="F298">
        <v>59345</v>
      </c>
      <c r="G298" t="s">
        <v>2193</v>
      </c>
      <c r="CY298">
        <v>2165</v>
      </c>
      <c r="CZ298">
        <v>6495</v>
      </c>
      <c r="DA298">
        <v>6495</v>
      </c>
      <c r="DB298">
        <v>6495</v>
      </c>
      <c r="DC298">
        <v>6495</v>
      </c>
      <c r="DD298">
        <v>6495</v>
      </c>
      <c r="DE298">
        <v>6495</v>
      </c>
      <c r="DF298">
        <v>6495</v>
      </c>
      <c r="DG298">
        <v>6495</v>
      </c>
      <c r="DH298">
        <v>5217</v>
      </c>
    </row>
    <row r="299" spans="1:137">
      <c r="A299" t="s">
        <v>2404</v>
      </c>
      <c r="B299" t="s">
        <v>409</v>
      </c>
      <c r="C299" s="23">
        <v>45758</v>
      </c>
      <c r="D299" s="23">
        <v>45766</v>
      </c>
      <c r="E299">
        <v>7</v>
      </c>
      <c r="F299">
        <v>8092</v>
      </c>
      <c r="G299" t="s">
        <v>2193</v>
      </c>
      <c r="CY299">
        <v>1905</v>
      </c>
      <c r="CZ299">
        <v>6187</v>
      </c>
    </row>
    <row r="300" spans="1:137">
      <c r="A300" t="s">
        <v>2364</v>
      </c>
      <c r="C300" s="23">
        <v>45832</v>
      </c>
      <c r="D300" s="23">
        <v>45996</v>
      </c>
      <c r="E300">
        <v>141</v>
      </c>
      <c r="F300">
        <v>67430</v>
      </c>
      <c r="G300" t="s">
        <v>2193</v>
      </c>
      <c r="DJ300">
        <v>289</v>
      </c>
      <c r="DK300">
        <v>934</v>
      </c>
      <c r="DL300">
        <v>1421</v>
      </c>
      <c r="DM300">
        <v>4913</v>
      </c>
      <c r="DN300">
        <v>6091</v>
      </c>
      <c r="DO300">
        <v>7295</v>
      </c>
      <c r="DP300">
        <v>7345</v>
      </c>
      <c r="DQ300">
        <v>6914</v>
      </c>
      <c r="DR300">
        <v>6107</v>
      </c>
      <c r="DS300">
        <v>3891</v>
      </c>
      <c r="DT300">
        <v>4405</v>
      </c>
      <c r="DU300">
        <v>2730</v>
      </c>
      <c r="DV300">
        <v>2851</v>
      </c>
      <c r="DW300">
        <v>1787</v>
      </c>
      <c r="DX300">
        <v>1787</v>
      </c>
      <c r="DY300">
        <v>1435</v>
      </c>
      <c r="EC300">
        <v>55</v>
      </c>
      <c r="ED300">
        <v>1065</v>
      </c>
      <c r="EE300">
        <v>3665</v>
      </c>
      <c r="EF300">
        <v>2198</v>
      </c>
      <c r="EG300">
        <v>252</v>
      </c>
    </row>
    <row r="301" spans="1:137">
      <c r="A301" t="s">
        <v>2236</v>
      </c>
      <c r="C301" s="23">
        <v>45832</v>
      </c>
      <c r="D301" s="23">
        <v>45996</v>
      </c>
      <c r="E301">
        <v>141</v>
      </c>
      <c r="F301">
        <v>67430</v>
      </c>
      <c r="G301" t="s">
        <v>2193</v>
      </c>
      <c r="DJ301">
        <v>289</v>
      </c>
      <c r="DK301">
        <v>934</v>
      </c>
      <c r="DL301">
        <v>1421</v>
      </c>
      <c r="DM301">
        <v>4913</v>
      </c>
      <c r="DN301">
        <v>6091</v>
      </c>
      <c r="DO301">
        <v>7295</v>
      </c>
      <c r="DP301">
        <v>7345</v>
      </c>
      <c r="DQ301">
        <v>6914</v>
      </c>
      <c r="DR301">
        <v>6107</v>
      </c>
      <c r="DS301">
        <v>3891</v>
      </c>
      <c r="DT301">
        <v>4405</v>
      </c>
      <c r="DU301">
        <v>2730</v>
      </c>
      <c r="DV301">
        <v>2851</v>
      </c>
      <c r="DW301">
        <v>1787</v>
      </c>
      <c r="DX301">
        <v>1787</v>
      </c>
      <c r="DY301">
        <v>1435</v>
      </c>
      <c r="EC301">
        <v>55</v>
      </c>
      <c r="ED301">
        <v>1065</v>
      </c>
      <c r="EE301">
        <v>3665</v>
      </c>
      <c r="EF301">
        <v>2198</v>
      </c>
      <c r="EG301">
        <v>252</v>
      </c>
    </row>
    <row r="302" spans="1:137">
      <c r="A302" t="s">
        <v>2240</v>
      </c>
      <c r="C302" s="23">
        <v>45832</v>
      </c>
      <c r="D302" s="23">
        <v>45996</v>
      </c>
      <c r="E302">
        <v>141</v>
      </c>
      <c r="F302">
        <v>67430</v>
      </c>
      <c r="G302" t="s">
        <v>2193</v>
      </c>
      <c r="DJ302">
        <v>289</v>
      </c>
      <c r="DK302">
        <v>934</v>
      </c>
      <c r="DL302">
        <v>1421</v>
      </c>
      <c r="DM302">
        <v>4913</v>
      </c>
      <c r="DN302">
        <v>6091</v>
      </c>
      <c r="DO302">
        <v>7295</v>
      </c>
      <c r="DP302">
        <v>7345</v>
      </c>
      <c r="DQ302">
        <v>6914</v>
      </c>
      <c r="DR302">
        <v>6107</v>
      </c>
      <c r="DS302">
        <v>3891</v>
      </c>
      <c r="DT302">
        <v>4405</v>
      </c>
      <c r="DU302">
        <v>2730</v>
      </c>
      <c r="DV302">
        <v>2851</v>
      </c>
      <c r="DW302">
        <v>1787</v>
      </c>
      <c r="DX302">
        <v>1787</v>
      </c>
      <c r="DY302">
        <v>1435</v>
      </c>
      <c r="EC302">
        <v>55</v>
      </c>
      <c r="ED302">
        <v>1065</v>
      </c>
      <c r="EE302">
        <v>3665</v>
      </c>
      <c r="EF302">
        <v>2198</v>
      </c>
      <c r="EG302">
        <v>252</v>
      </c>
    </row>
    <row r="303" spans="1:137">
      <c r="A303" t="s">
        <v>2405</v>
      </c>
      <c r="B303" t="s">
        <v>411</v>
      </c>
      <c r="C303" s="23">
        <v>45832</v>
      </c>
      <c r="D303" s="23">
        <v>45889</v>
      </c>
      <c r="E303">
        <v>50</v>
      </c>
      <c r="F303">
        <v>14841</v>
      </c>
      <c r="G303" t="s">
        <v>2193</v>
      </c>
      <c r="DJ303">
        <v>289</v>
      </c>
      <c r="DK303">
        <v>934</v>
      </c>
      <c r="DL303">
        <v>1421</v>
      </c>
      <c r="DM303">
        <v>2047</v>
      </c>
      <c r="DN303">
        <v>2557</v>
      </c>
      <c r="DO303">
        <v>2975</v>
      </c>
      <c r="DP303">
        <v>2387</v>
      </c>
      <c r="DQ303">
        <v>1608</v>
      </c>
      <c r="DR303">
        <v>622</v>
      </c>
    </row>
    <row r="304" spans="1:137">
      <c r="A304" t="s">
        <v>2406</v>
      </c>
      <c r="B304" t="s">
        <v>413</v>
      </c>
      <c r="C304" s="23">
        <v>45852</v>
      </c>
      <c r="D304" s="23">
        <v>45905</v>
      </c>
      <c r="E304">
        <v>46</v>
      </c>
      <c r="F304">
        <v>18552</v>
      </c>
      <c r="G304" t="s">
        <v>2193</v>
      </c>
      <c r="DM304">
        <v>2355</v>
      </c>
      <c r="DN304">
        <v>2415</v>
      </c>
      <c r="DO304">
        <v>2415</v>
      </c>
      <c r="DP304">
        <v>2415</v>
      </c>
      <c r="DQ304">
        <v>2415</v>
      </c>
      <c r="DR304">
        <v>2415</v>
      </c>
      <c r="DS304">
        <v>2415</v>
      </c>
      <c r="DT304">
        <v>1709</v>
      </c>
    </row>
    <row r="305" spans="1:137">
      <c r="A305" t="s">
        <v>2407</v>
      </c>
      <c r="B305" t="s">
        <v>415</v>
      </c>
      <c r="C305" s="23">
        <v>45852</v>
      </c>
      <c r="D305" s="23">
        <v>45898</v>
      </c>
      <c r="E305">
        <v>41</v>
      </c>
      <c r="F305">
        <v>12151</v>
      </c>
      <c r="G305" t="s">
        <v>2193</v>
      </c>
      <c r="DM305">
        <v>510</v>
      </c>
      <c r="DN305">
        <v>1119</v>
      </c>
      <c r="DO305">
        <v>1906</v>
      </c>
      <c r="DP305">
        <v>2543</v>
      </c>
      <c r="DQ305">
        <v>2892</v>
      </c>
      <c r="DR305">
        <v>2112</v>
      </c>
      <c r="DS305">
        <v>1069</v>
      </c>
    </row>
    <row r="306" spans="1:137">
      <c r="A306" t="s">
        <v>2408</v>
      </c>
      <c r="B306" t="s">
        <v>417</v>
      </c>
      <c r="C306" s="23">
        <v>45889</v>
      </c>
      <c r="D306" s="23">
        <v>45894</v>
      </c>
      <c r="E306">
        <v>4</v>
      </c>
      <c r="F306">
        <v>1205</v>
      </c>
      <c r="G306" t="s">
        <v>2193</v>
      </c>
      <c r="DR306">
        <v>958</v>
      </c>
      <c r="DS306">
        <v>247</v>
      </c>
    </row>
    <row r="307" spans="1:137">
      <c r="A307" t="s">
        <v>2409</v>
      </c>
      <c r="B307" t="s">
        <v>419</v>
      </c>
      <c r="C307" s="23">
        <v>45898</v>
      </c>
      <c r="D307" s="23">
        <v>45904</v>
      </c>
      <c r="E307">
        <v>4</v>
      </c>
      <c r="F307">
        <v>1298</v>
      </c>
      <c r="G307" t="s">
        <v>2193</v>
      </c>
      <c r="DS307">
        <v>160</v>
      </c>
      <c r="DT307">
        <v>1138</v>
      </c>
    </row>
    <row r="308" spans="1:137">
      <c r="A308" t="s">
        <v>2410</v>
      </c>
      <c r="B308" t="s">
        <v>421</v>
      </c>
      <c r="C308" s="23">
        <v>45903</v>
      </c>
      <c r="D308" s="23">
        <v>45912</v>
      </c>
      <c r="E308">
        <v>8</v>
      </c>
      <c r="F308">
        <v>2411</v>
      </c>
      <c r="G308" t="s">
        <v>2193</v>
      </c>
      <c r="DT308">
        <v>1037</v>
      </c>
      <c r="DU308">
        <v>1374</v>
      </c>
    </row>
    <row r="309" spans="1:137">
      <c r="A309" t="s">
        <v>2411</v>
      </c>
      <c r="B309" t="s">
        <v>423</v>
      </c>
      <c r="C309" s="23">
        <v>45905</v>
      </c>
      <c r="D309" s="23">
        <v>45910</v>
      </c>
      <c r="E309">
        <v>4</v>
      </c>
      <c r="F309">
        <v>1298</v>
      </c>
      <c r="G309" t="s">
        <v>2193</v>
      </c>
      <c r="DT309">
        <v>522</v>
      </c>
      <c r="DU309">
        <v>776</v>
      </c>
    </row>
    <row r="310" spans="1:137">
      <c r="A310" t="s">
        <v>2412</v>
      </c>
      <c r="B310" t="s">
        <v>425</v>
      </c>
      <c r="C310" s="23">
        <v>45912</v>
      </c>
      <c r="D310" s="23">
        <v>45931</v>
      </c>
      <c r="E310">
        <v>16</v>
      </c>
      <c r="F310">
        <v>4823</v>
      </c>
      <c r="G310" t="s">
        <v>2193</v>
      </c>
      <c r="DU310">
        <v>439</v>
      </c>
      <c r="DV310">
        <v>1787</v>
      </c>
      <c r="DW310">
        <v>1787</v>
      </c>
      <c r="DX310">
        <v>811</v>
      </c>
    </row>
    <row r="311" spans="1:137">
      <c r="A311" t="s">
        <v>2413</v>
      </c>
      <c r="B311" t="s">
        <v>427</v>
      </c>
      <c r="C311" s="23">
        <v>45913</v>
      </c>
      <c r="D311" s="23">
        <v>45918</v>
      </c>
      <c r="E311">
        <v>4</v>
      </c>
      <c r="F311">
        <v>1205</v>
      </c>
      <c r="G311" t="s">
        <v>2193</v>
      </c>
      <c r="DU311">
        <v>141</v>
      </c>
      <c r="DV311">
        <v>1064</v>
      </c>
    </row>
    <row r="312" spans="1:137">
      <c r="A312" t="s">
        <v>2414</v>
      </c>
      <c r="B312" t="s">
        <v>429</v>
      </c>
      <c r="C312" s="23">
        <v>45931</v>
      </c>
      <c r="D312" s="23">
        <v>45940</v>
      </c>
      <c r="E312">
        <v>8</v>
      </c>
      <c r="F312">
        <v>2411</v>
      </c>
      <c r="G312" t="s">
        <v>2193</v>
      </c>
      <c r="DX312">
        <v>976</v>
      </c>
      <c r="DY312">
        <v>1435</v>
      </c>
    </row>
    <row r="313" spans="1:137">
      <c r="A313" t="s">
        <v>2415</v>
      </c>
      <c r="B313" t="s">
        <v>431</v>
      </c>
      <c r="C313" s="23">
        <v>45968</v>
      </c>
      <c r="D313" s="23">
        <v>45996</v>
      </c>
      <c r="E313">
        <v>24</v>
      </c>
      <c r="F313">
        <v>7235</v>
      </c>
      <c r="G313" t="s">
        <v>2193</v>
      </c>
      <c r="EC313">
        <v>55</v>
      </c>
      <c r="ED313">
        <v>1065</v>
      </c>
      <c r="EE313">
        <v>3665</v>
      </c>
      <c r="EF313">
        <v>2198</v>
      </c>
      <c r="EG313">
        <v>252</v>
      </c>
    </row>
    <row r="314" spans="1:137">
      <c r="A314" t="s">
        <v>2376</v>
      </c>
      <c r="C314" s="23">
        <v>45518</v>
      </c>
      <c r="D314" s="23">
        <v>45771</v>
      </c>
      <c r="E314">
        <v>218</v>
      </c>
      <c r="F314">
        <v>64977</v>
      </c>
      <c r="G314" t="s">
        <v>2193</v>
      </c>
      <c r="BQ314">
        <v>363</v>
      </c>
      <c r="BR314">
        <v>1177</v>
      </c>
      <c r="BS314">
        <v>2982</v>
      </c>
      <c r="BT314">
        <v>5919</v>
      </c>
      <c r="BU314">
        <v>9580</v>
      </c>
      <c r="BV314">
        <v>12509</v>
      </c>
      <c r="BW314">
        <v>11826</v>
      </c>
      <c r="BX314">
        <v>7884</v>
      </c>
      <c r="BY314">
        <v>4351</v>
      </c>
      <c r="BZ314">
        <v>1667</v>
      </c>
      <c r="CA314">
        <v>650</v>
      </c>
      <c r="CB314">
        <v>100</v>
      </c>
      <c r="CZ314">
        <v>719</v>
      </c>
      <c r="DA314">
        <v>5250</v>
      </c>
    </row>
    <row r="315" spans="1:137">
      <c r="A315" t="s">
        <v>2236</v>
      </c>
      <c r="C315" s="23">
        <v>45518</v>
      </c>
      <c r="D315" s="23">
        <v>45771</v>
      </c>
      <c r="E315">
        <v>218</v>
      </c>
      <c r="F315">
        <v>64977</v>
      </c>
      <c r="G315" t="s">
        <v>2193</v>
      </c>
      <c r="BQ315">
        <v>363</v>
      </c>
      <c r="BR315">
        <v>1177</v>
      </c>
      <c r="BS315">
        <v>2982</v>
      </c>
      <c r="BT315">
        <v>5919</v>
      </c>
      <c r="BU315">
        <v>9580</v>
      </c>
      <c r="BV315">
        <v>12509</v>
      </c>
      <c r="BW315">
        <v>11826</v>
      </c>
      <c r="BX315">
        <v>7884</v>
      </c>
      <c r="BY315">
        <v>4351</v>
      </c>
      <c r="BZ315">
        <v>1667</v>
      </c>
      <c r="CA315">
        <v>650</v>
      </c>
      <c r="CB315">
        <v>100</v>
      </c>
      <c r="CZ315">
        <v>719</v>
      </c>
      <c r="DA315">
        <v>5250</v>
      </c>
    </row>
    <row r="316" spans="1:137">
      <c r="A316" t="s">
        <v>2237</v>
      </c>
      <c r="C316" s="23">
        <v>45518</v>
      </c>
      <c r="D316" s="23">
        <v>45594</v>
      </c>
      <c r="E316">
        <v>65</v>
      </c>
      <c r="F316">
        <v>59008</v>
      </c>
      <c r="G316" t="s">
        <v>2193</v>
      </c>
      <c r="BQ316">
        <v>363</v>
      </c>
      <c r="BR316">
        <v>1177</v>
      </c>
      <c r="BS316">
        <v>2982</v>
      </c>
      <c r="BT316">
        <v>5919</v>
      </c>
      <c r="BU316">
        <v>9580</v>
      </c>
      <c r="BV316">
        <v>12509</v>
      </c>
      <c r="BW316">
        <v>11826</v>
      </c>
      <c r="BX316">
        <v>7884</v>
      </c>
      <c r="BY316">
        <v>4351</v>
      </c>
      <c r="BZ316">
        <v>1667</v>
      </c>
      <c r="CA316">
        <v>650</v>
      </c>
      <c r="CB316">
        <v>100</v>
      </c>
    </row>
    <row r="317" spans="1:137">
      <c r="A317" t="s">
        <v>2416</v>
      </c>
      <c r="B317" t="s">
        <v>357</v>
      </c>
      <c r="C317" s="23">
        <v>45518</v>
      </c>
      <c r="D317" s="23">
        <v>45594</v>
      </c>
      <c r="E317">
        <v>65</v>
      </c>
      <c r="F317">
        <v>59008</v>
      </c>
      <c r="G317" t="s">
        <v>2193</v>
      </c>
      <c r="BQ317">
        <v>363</v>
      </c>
      <c r="BR317">
        <v>1177</v>
      </c>
      <c r="BS317">
        <v>2982</v>
      </c>
      <c r="BT317">
        <v>5919</v>
      </c>
      <c r="BU317">
        <v>9580</v>
      </c>
      <c r="BV317">
        <v>12509</v>
      </c>
      <c r="BW317">
        <v>11826</v>
      </c>
      <c r="BX317">
        <v>7884</v>
      </c>
      <c r="BY317">
        <v>4351</v>
      </c>
      <c r="BZ317">
        <v>1667</v>
      </c>
      <c r="CA317">
        <v>650</v>
      </c>
      <c r="CB317">
        <v>100</v>
      </c>
    </row>
    <row r="318" spans="1:137">
      <c r="A318" t="s">
        <v>2245</v>
      </c>
      <c r="C318" s="23">
        <v>45766</v>
      </c>
      <c r="D318" s="23">
        <v>45771</v>
      </c>
      <c r="E318">
        <v>4</v>
      </c>
      <c r="F318">
        <v>5969</v>
      </c>
      <c r="G318" t="s">
        <v>2193</v>
      </c>
      <c r="CZ318">
        <v>719</v>
      </c>
      <c r="DA318">
        <v>5250</v>
      </c>
    </row>
    <row r="319" spans="1:137">
      <c r="A319" t="s">
        <v>2417</v>
      </c>
      <c r="B319" t="s">
        <v>359</v>
      </c>
      <c r="C319" s="23">
        <v>45766</v>
      </c>
      <c r="D319" s="23">
        <v>45771</v>
      </c>
      <c r="E319">
        <v>4</v>
      </c>
      <c r="F319">
        <v>5969</v>
      </c>
      <c r="G319" t="s">
        <v>2193</v>
      </c>
      <c r="CZ319">
        <v>719</v>
      </c>
      <c r="DA319">
        <v>5250</v>
      </c>
    </row>
    <row r="320" spans="1:137">
      <c r="A320" t="s">
        <v>2379</v>
      </c>
      <c r="C320" s="23">
        <v>45859</v>
      </c>
      <c r="D320" s="23">
        <v>45958</v>
      </c>
      <c r="E320">
        <v>85</v>
      </c>
      <c r="F320">
        <v>214108</v>
      </c>
      <c r="G320" t="s">
        <v>2193</v>
      </c>
      <c r="DN320">
        <v>72193</v>
      </c>
      <c r="DO320">
        <v>36583</v>
      </c>
      <c r="DP320">
        <v>21578</v>
      </c>
      <c r="DQ320">
        <v>12000</v>
      </c>
      <c r="DR320">
        <v>3535</v>
      </c>
      <c r="DX320">
        <v>12093</v>
      </c>
      <c r="DY320">
        <v>30846</v>
      </c>
      <c r="DZ320">
        <v>17875</v>
      </c>
      <c r="EA320">
        <v>6820</v>
      </c>
      <c r="EB320">
        <v>584</v>
      </c>
    </row>
    <row r="321" spans="1:135">
      <c r="A321" t="s">
        <v>2236</v>
      </c>
      <c r="C321" s="23">
        <v>45859</v>
      </c>
      <c r="D321" s="23">
        <v>45958</v>
      </c>
      <c r="E321">
        <v>85</v>
      </c>
      <c r="F321">
        <v>214108</v>
      </c>
      <c r="G321" t="s">
        <v>2193</v>
      </c>
      <c r="DN321">
        <v>72193</v>
      </c>
      <c r="DO321">
        <v>36583</v>
      </c>
      <c r="DP321">
        <v>21578</v>
      </c>
      <c r="DQ321">
        <v>12000</v>
      </c>
      <c r="DR321">
        <v>3535</v>
      </c>
      <c r="DX321">
        <v>12093</v>
      </c>
      <c r="DY321">
        <v>30846</v>
      </c>
      <c r="DZ321">
        <v>17875</v>
      </c>
      <c r="EA321">
        <v>6820</v>
      </c>
      <c r="EB321">
        <v>584</v>
      </c>
    </row>
    <row r="322" spans="1:135">
      <c r="A322" t="s">
        <v>2240</v>
      </c>
      <c r="C322" s="23">
        <v>45859</v>
      </c>
      <c r="D322" s="23">
        <v>45867</v>
      </c>
      <c r="E322">
        <v>8</v>
      </c>
      <c r="F322">
        <v>67438</v>
      </c>
      <c r="G322" t="s">
        <v>2193</v>
      </c>
      <c r="DN322">
        <v>61890</v>
      </c>
      <c r="DO322">
        <v>5548</v>
      </c>
    </row>
    <row r="323" spans="1:135">
      <c r="A323" t="s">
        <v>2418</v>
      </c>
      <c r="B323" t="s">
        <v>435</v>
      </c>
      <c r="C323" s="23">
        <v>45859</v>
      </c>
      <c r="D323" s="23">
        <v>45867</v>
      </c>
      <c r="E323">
        <v>8</v>
      </c>
      <c r="F323">
        <v>67438</v>
      </c>
      <c r="G323" t="s">
        <v>2193</v>
      </c>
      <c r="DN323">
        <v>61890</v>
      </c>
      <c r="DO323">
        <v>5548</v>
      </c>
    </row>
    <row r="324" spans="1:135">
      <c r="A324" t="s">
        <v>2245</v>
      </c>
      <c r="C324" s="23">
        <v>45859</v>
      </c>
      <c r="D324" s="23">
        <v>45958</v>
      </c>
      <c r="E324">
        <v>85</v>
      </c>
      <c r="F324">
        <v>146670</v>
      </c>
      <c r="G324" t="s">
        <v>2193</v>
      </c>
      <c r="DN324">
        <v>10303</v>
      </c>
      <c r="DO324">
        <v>31036</v>
      </c>
      <c r="DP324">
        <v>21578</v>
      </c>
      <c r="DQ324">
        <v>12000</v>
      </c>
      <c r="DR324">
        <v>3535</v>
      </c>
      <c r="DX324">
        <v>12093</v>
      </c>
      <c r="DY324">
        <v>30846</v>
      </c>
      <c r="DZ324">
        <v>17875</v>
      </c>
      <c r="EA324">
        <v>6820</v>
      </c>
      <c r="EB324">
        <v>584</v>
      </c>
    </row>
    <row r="325" spans="1:135">
      <c r="A325" t="s">
        <v>2419</v>
      </c>
      <c r="B325" t="s">
        <v>437</v>
      </c>
      <c r="C325" s="23">
        <v>45859</v>
      </c>
      <c r="D325" s="23">
        <v>45891</v>
      </c>
      <c r="E325">
        <v>29</v>
      </c>
      <c r="F325">
        <v>39226</v>
      </c>
      <c r="G325" t="s">
        <v>2193</v>
      </c>
      <c r="DN325">
        <v>5151</v>
      </c>
      <c r="DO325">
        <v>15518</v>
      </c>
      <c r="DP325">
        <v>10789</v>
      </c>
      <c r="DQ325">
        <v>6000</v>
      </c>
      <c r="DR325">
        <v>1768</v>
      </c>
    </row>
    <row r="326" spans="1:135">
      <c r="A326" t="s">
        <v>2420</v>
      </c>
      <c r="B326" t="s">
        <v>439</v>
      </c>
      <c r="C326" s="23">
        <v>45859</v>
      </c>
      <c r="D326" s="23">
        <v>45891</v>
      </c>
      <c r="E326">
        <v>29</v>
      </c>
      <c r="F326">
        <v>39226</v>
      </c>
      <c r="G326" t="s">
        <v>2193</v>
      </c>
      <c r="DN326">
        <v>5151</v>
      </c>
      <c r="DO326">
        <v>15518</v>
      </c>
      <c r="DP326">
        <v>10789</v>
      </c>
      <c r="DQ326">
        <v>6000</v>
      </c>
      <c r="DR326">
        <v>1768</v>
      </c>
    </row>
    <row r="327" spans="1:135">
      <c r="A327" t="s">
        <v>2421</v>
      </c>
      <c r="B327" t="s">
        <v>441</v>
      </c>
      <c r="C327" s="23">
        <v>45929</v>
      </c>
      <c r="D327" s="23">
        <v>45958</v>
      </c>
      <c r="E327">
        <v>25</v>
      </c>
      <c r="F327">
        <v>34109</v>
      </c>
      <c r="G327" t="s">
        <v>2193</v>
      </c>
      <c r="DX327">
        <v>6047</v>
      </c>
      <c r="DY327">
        <v>15423</v>
      </c>
      <c r="DZ327">
        <v>8938</v>
      </c>
      <c r="EA327">
        <v>3410</v>
      </c>
      <c r="EB327">
        <v>292</v>
      </c>
    </row>
    <row r="328" spans="1:135">
      <c r="A328" t="s">
        <v>2422</v>
      </c>
      <c r="B328" t="s">
        <v>443</v>
      </c>
      <c r="C328" s="23">
        <v>45929</v>
      </c>
      <c r="D328" s="23">
        <v>45958</v>
      </c>
      <c r="E328">
        <v>25</v>
      </c>
      <c r="F328">
        <v>34109</v>
      </c>
      <c r="G328" t="s">
        <v>2193</v>
      </c>
      <c r="DX328">
        <v>6047</v>
      </c>
      <c r="DY328">
        <v>15423</v>
      </c>
      <c r="DZ328">
        <v>8938</v>
      </c>
      <c r="EA328">
        <v>3410</v>
      </c>
      <c r="EB328">
        <v>292</v>
      </c>
    </row>
    <row r="329" spans="1:135">
      <c r="A329" t="s">
        <v>2423</v>
      </c>
      <c r="C329" s="23">
        <v>45566</v>
      </c>
      <c r="D329" s="23">
        <v>45979</v>
      </c>
      <c r="E329">
        <v>354</v>
      </c>
      <c r="F329">
        <v>2194407</v>
      </c>
      <c r="G329" t="s">
        <v>2193</v>
      </c>
      <c r="BX329">
        <v>3017</v>
      </c>
      <c r="BY329">
        <v>9076</v>
      </c>
      <c r="BZ329">
        <v>23054</v>
      </c>
      <c r="CA329">
        <v>44011</v>
      </c>
      <c r="CB329">
        <v>69191</v>
      </c>
      <c r="CC329">
        <v>83261</v>
      </c>
      <c r="CD329">
        <v>72992</v>
      </c>
      <c r="CE329">
        <v>47337</v>
      </c>
      <c r="CF329">
        <v>25777</v>
      </c>
      <c r="CG329">
        <v>18743</v>
      </c>
      <c r="CH329">
        <v>40616</v>
      </c>
      <c r="CI329">
        <v>24134</v>
      </c>
      <c r="CJ329">
        <v>5493</v>
      </c>
      <c r="CK329">
        <v>4815</v>
      </c>
      <c r="CL329">
        <v>6343</v>
      </c>
      <c r="CM329">
        <v>6343</v>
      </c>
      <c r="CN329">
        <v>4405</v>
      </c>
      <c r="CO329">
        <v>2856</v>
      </c>
      <c r="CP329">
        <v>1588</v>
      </c>
      <c r="CQ329">
        <v>698</v>
      </c>
      <c r="CR329">
        <v>32464</v>
      </c>
      <c r="CS329">
        <v>36253</v>
      </c>
      <c r="CT329">
        <v>36253</v>
      </c>
      <c r="CU329">
        <v>29814</v>
      </c>
      <c r="CV329">
        <v>18127</v>
      </c>
      <c r="CW329">
        <v>18127</v>
      </c>
      <c r="CX329">
        <v>18126</v>
      </c>
      <c r="CY329">
        <v>18125</v>
      </c>
      <c r="CZ329">
        <v>25913</v>
      </c>
      <c r="DA329">
        <v>27954</v>
      </c>
      <c r="DB329">
        <v>27954</v>
      </c>
      <c r="DC329">
        <v>27954</v>
      </c>
      <c r="DD329">
        <v>35130</v>
      </c>
      <c r="DE329">
        <v>26357</v>
      </c>
      <c r="DF329">
        <v>7022</v>
      </c>
      <c r="DG329">
        <v>16735</v>
      </c>
      <c r="DH329">
        <v>45411</v>
      </c>
      <c r="DI329">
        <v>25819</v>
      </c>
      <c r="DJ329">
        <v>9985</v>
      </c>
      <c r="DK329">
        <v>9707</v>
      </c>
      <c r="DL329">
        <v>12917</v>
      </c>
      <c r="DM329">
        <v>27976</v>
      </c>
      <c r="DN329">
        <v>48522</v>
      </c>
      <c r="DO329">
        <v>76741</v>
      </c>
      <c r="DP329">
        <v>56046</v>
      </c>
      <c r="DQ329">
        <v>42121</v>
      </c>
      <c r="DR329">
        <v>28761</v>
      </c>
      <c r="DS329">
        <v>16735</v>
      </c>
      <c r="DT329">
        <v>69746</v>
      </c>
      <c r="DU329">
        <v>24593</v>
      </c>
      <c r="DV329">
        <v>65680</v>
      </c>
      <c r="DW329">
        <v>111576</v>
      </c>
      <c r="DX329">
        <v>103209</v>
      </c>
      <c r="DY329">
        <v>93651</v>
      </c>
      <c r="DZ329">
        <v>95190</v>
      </c>
      <c r="EA329">
        <v>115401</v>
      </c>
      <c r="EB329">
        <v>97464</v>
      </c>
      <c r="EC329">
        <v>77496</v>
      </c>
      <c r="ED329">
        <v>40653</v>
      </c>
      <c r="EE329">
        <v>2945</v>
      </c>
    </row>
    <row r="330" spans="1:135">
      <c r="A330" t="s">
        <v>2424</v>
      </c>
      <c r="C330" s="23">
        <v>45705</v>
      </c>
      <c r="D330" s="23">
        <v>45890</v>
      </c>
      <c r="E330">
        <v>159</v>
      </c>
      <c r="F330">
        <v>638452</v>
      </c>
      <c r="G330" t="s">
        <v>2193</v>
      </c>
      <c r="CR330">
        <v>32193</v>
      </c>
      <c r="CS330">
        <v>36253</v>
      </c>
      <c r="CT330">
        <v>36253</v>
      </c>
      <c r="CU330">
        <v>29814</v>
      </c>
      <c r="CV330">
        <v>18127</v>
      </c>
      <c r="CW330">
        <v>18127</v>
      </c>
      <c r="CX330">
        <v>18126</v>
      </c>
      <c r="CY330">
        <v>18125</v>
      </c>
      <c r="CZ330">
        <v>25913</v>
      </c>
      <c r="DA330">
        <v>27954</v>
      </c>
      <c r="DB330">
        <v>27954</v>
      </c>
      <c r="DC330">
        <v>27954</v>
      </c>
      <c r="DD330">
        <v>35130</v>
      </c>
      <c r="DE330">
        <v>26357</v>
      </c>
      <c r="DF330">
        <v>7022</v>
      </c>
      <c r="DG330">
        <v>16735</v>
      </c>
      <c r="DH330">
        <v>45411</v>
      </c>
      <c r="DI330">
        <v>25819</v>
      </c>
      <c r="DJ330">
        <v>9985</v>
      </c>
      <c r="DK330">
        <v>9707</v>
      </c>
      <c r="DL330">
        <v>6655</v>
      </c>
      <c r="DM330">
        <v>6180</v>
      </c>
      <c r="DN330">
        <v>15482</v>
      </c>
      <c r="DO330">
        <v>53786</v>
      </c>
      <c r="DP330">
        <v>40042</v>
      </c>
      <c r="DQ330">
        <v>17460</v>
      </c>
      <c r="DR330">
        <v>5886</v>
      </c>
    </row>
    <row r="331" spans="1:135">
      <c r="A331" t="s">
        <v>2204</v>
      </c>
      <c r="C331" s="23">
        <v>45705</v>
      </c>
      <c r="D331" s="23">
        <v>45890</v>
      </c>
      <c r="E331">
        <v>159</v>
      </c>
      <c r="F331">
        <v>638452</v>
      </c>
      <c r="G331" t="s">
        <v>2193</v>
      </c>
      <c r="CR331">
        <v>32193</v>
      </c>
      <c r="CS331">
        <v>36253</v>
      </c>
      <c r="CT331">
        <v>36253</v>
      </c>
      <c r="CU331">
        <v>29814</v>
      </c>
      <c r="CV331">
        <v>18127</v>
      </c>
      <c r="CW331">
        <v>18127</v>
      </c>
      <c r="CX331">
        <v>18126</v>
      </c>
      <c r="CY331">
        <v>18125</v>
      </c>
      <c r="CZ331">
        <v>25913</v>
      </c>
      <c r="DA331">
        <v>27954</v>
      </c>
      <c r="DB331">
        <v>27954</v>
      </c>
      <c r="DC331">
        <v>27954</v>
      </c>
      <c r="DD331">
        <v>35130</v>
      </c>
      <c r="DE331">
        <v>26357</v>
      </c>
      <c r="DF331">
        <v>7022</v>
      </c>
      <c r="DG331">
        <v>16735</v>
      </c>
      <c r="DH331">
        <v>45411</v>
      </c>
      <c r="DI331">
        <v>25819</v>
      </c>
      <c r="DJ331">
        <v>9985</v>
      </c>
      <c r="DK331">
        <v>9707</v>
      </c>
      <c r="DL331">
        <v>6655</v>
      </c>
      <c r="DM331">
        <v>6180</v>
      </c>
      <c r="DN331">
        <v>15482</v>
      </c>
      <c r="DO331">
        <v>53786</v>
      </c>
      <c r="DP331">
        <v>40042</v>
      </c>
      <c r="DQ331">
        <v>17460</v>
      </c>
      <c r="DR331">
        <v>5886</v>
      </c>
    </row>
    <row r="332" spans="1:135">
      <c r="A332" t="s">
        <v>2205</v>
      </c>
      <c r="C332" s="23">
        <v>45705</v>
      </c>
      <c r="D332" s="23">
        <v>45834</v>
      </c>
      <c r="E332">
        <v>112</v>
      </c>
      <c r="F332">
        <v>439441</v>
      </c>
      <c r="G332" t="s">
        <v>2193</v>
      </c>
      <c r="CR332">
        <v>32193</v>
      </c>
      <c r="CS332">
        <v>36253</v>
      </c>
      <c r="CT332">
        <v>36253</v>
      </c>
      <c r="CU332">
        <v>29814</v>
      </c>
      <c r="CV332">
        <v>18127</v>
      </c>
      <c r="CW332">
        <v>18127</v>
      </c>
      <c r="CX332">
        <v>18126</v>
      </c>
      <c r="CY332">
        <v>18125</v>
      </c>
      <c r="CZ332">
        <v>25913</v>
      </c>
      <c r="DA332">
        <v>27954</v>
      </c>
      <c r="DB332">
        <v>27954</v>
      </c>
      <c r="DC332">
        <v>27954</v>
      </c>
      <c r="DD332">
        <v>21000</v>
      </c>
      <c r="DE332">
        <v>7121</v>
      </c>
      <c r="DF332">
        <v>426</v>
      </c>
      <c r="DG332">
        <v>16735</v>
      </c>
      <c r="DH332">
        <v>45411</v>
      </c>
      <c r="DI332">
        <v>25819</v>
      </c>
      <c r="DJ332">
        <v>6134</v>
      </c>
    </row>
    <row r="333" spans="1:135">
      <c r="A333" t="s">
        <v>2425</v>
      </c>
      <c r="B333" t="s">
        <v>2426</v>
      </c>
      <c r="C333" s="23">
        <v>45705</v>
      </c>
      <c r="D333" s="23">
        <v>45751</v>
      </c>
      <c r="E333">
        <v>40</v>
      </c>
      <c r="F333">
        <v>122329</v>
      </c>
      <c r="G333" t="s">
        <v>2193</v>
      </c>
      <c r="CR333">
        <v>17088</v>
      </c>
      <c r="CS333">
        <v>18127</v>
      </c>
      <c r="CT333">
        <v>18127</v>
      </c>
      <c r="CU333">
        <v>18127</v>
      </c>
      <c r="CV333">
        <v>18127</v>
      </c>
      <c r="CW333">
        <v>18127</v>
      </c>
      <c r="CX333">
        <v>14608</v>
      </c>
    </row>
    <row r="334" spans="1:135">
      <c r="A334" t="s">
        <v>2427</v>
      </c>
      <c r="B334" t="s">
        <v>2428</v>
      </c>
      <c r="C334" s="23">
        <v>45706</v>
      </c>
      <c r="D334" s="23">
        <v>45729</v>
      </c>
      <c r="E334">
        <v>21</v>
      </c>
      <c r="F334">
        <v>63046</v>
      </c>
      <c r="G334" t="s">
        <v>2193</v>
      </c>
      <c r="CR334">
        <v>15105</v>
      </c>
      <c r="CS334">
        <v>18126</v>
      </c>
      <c r="CT334">
        <v>18126</v>
      </c>
      <c r="CU334">
        <v>11688</v>
      </c>
    </row>
    <row r="335" spans="1:135">
      <c r="A335" t="s">
        <v>2429</v>
      </c>
      <c r="B335" t="s">
        <v>2430</v>
      </c>
      <c r="C335" s="23">
        <v>45751</v>
      </c>
      <c r="D335" s="23">
        <v>45762</v>
      </c>
      <c r="E335">
        <v>8</v>
      </c>
      <c r="F335">
        <v>25406</v>
      </c>
      <c r="G335" t="s">
        <v>2193</v>
      </c>
      <c r="CX335">
        <v>3518</v>
      </c>
      <c r="CY335">
        <v>18125</v>
      </c>
      <c r="CZ335">
        <v>3763</v>
      </c>
    </row>
    <row r="336" spans="1:135">
      <c r="A336" t="s">
        <v>2431</v>
      </c>
      <c r="B336" t="s">
        <v>2432</v>
      </c>
      <c r="C336" s="23">
        <v>45762</v>
      </c>
      <c r="D336" s="23">
        <v>45792</v>
      </c>
      <c r="E336">
        <v>26</v>
      </c>
      <c r="F336">
        <v>120447</v>
      </c>
      <c r="G336" t="s">
        <v>2193</v>
      </c>
      <c r="CZ336">
        <v>22150</v>
      </c>
      <c r="DA336">
        <v>27954</v>
      </c>
      <c r="DB336">
        <v>27954</v>
      </c>
      <c r="DC336">
        <v>27954</v>
      </c>
      <c r="DD336">
        <v>14433</v>
      </c>
    </row>
    <row r="337" spans="1:133">
      <c r="A337" t="s">
        <v>2433</v>
      </c>
      <c r="B337" t="s">
        <v>2434</v>
      </c>
      <c r="C337" s="23">
        <v>45792</v>
      </c>
      <c r="D337" s="23">
        <v>45804</v>
      </c>
      <c r="E337">
        <v>10</v>
      </c>
      <c r="F337">
        <v>14114</v>
      </c>
      <c r="G337" t="s">
        <v>2193</v>
      </c>
      <c r="DD337">
        <v>6567</v>
      </c>
      <c r="DE337">
        <v>7121</v>
      </c>
      <c r="DF337">
        <v>426</v>
      </c>
    </row>
    <row r="338" spans="1:133">
      <c r="A338" t="s">
        <v>2435</v>
      </c>
      <c r="B338" t="s">
        <v>2436</v>
      </c>
      <c r="C338" s="23">
        <v>45814</v>
      </c>
      <c r="D338" s="23">
        <v>45834</v>
      </c>
      <c r="E338">
        <v>18</v>
      </c>
      <c r="F338">
        <v>94099</v>
      </c>
      <c r="G338" t="s">
        <v>2193</v>
      </c>
      <c r="DG338">
        <v>16735</v>
      </c>
      <c r="DH338">
        <v>45411</v>
      </c>
      <c r="DI338">
        <v>25819</v>
      </c>
      <c r="DJ338">
        <v>6134</v>
      </c>
    </row>
    <row r="339" spans="1:133">
      <c r="A339" t="s">
        <v>2437</v>
      </c>
      <c r="C339" s="23">
        <v>45792</v>
      </c>
      <c r="D339" s="23">
        <v>45890</v>
      </c>
      <c r="E339">
        <v>84</v>
      </c>
      <c r="F339">
        <v>80477</v>
      </c>
      <c r="G339" t="s">
        <v>2193</v>
      </c>
      <c r="DD339">
        <v>14130</v>
      </c>
      <c r="DE339">
        <v>19236</v>
      </c>
      <c r="DF339">
        <v>6596</v>
      </c>
      <c r="DJ339">
        <v>3851</v>
      </c>
      <c r="DK339">
        <v>9707</v>
      </c>
      <c r="DL339">
        <v>6655</v>
      </c>
      <c r="DM339">
        <v>6180</v>
      </c>
      <c r="DN339">
        <v>7523</v>
      </c>
      <c r="DO339">
        <v>2959</v>
      </c>
      <c r="DP339">
        <v>166</v>
      </c>
      <c r="DR339">
        <v>3474</v>
      </c>
    </row>
    <row r="340" spans="1:133">
      <c r="A340" t="s">
        <v>2438</v>
      </c>
      <c r="B340" t="s">
        <v>2439</v>
      </c>
      <c r="C340" s="23">
        <v>45792</v>
      </c>
      <c r="D340" s="23">
        <v>45808</v>
      </c>
      <c r="E340">
        <v>14</v>
      </c>
      <c r="F340">
        <v>39962</v>
      </c>
      <c r="G340" t="s">
        <v>2193</v>
      </c>
      <c r="DD340">
        <v>14130</v>
      </c>
      <c r="DE340">
        <v>19236</v>
      </c>
      <c r="DF340">
        <v>6596</v>
      </c>
    </row>
    <row r="341" spans="1:133">
      <c r="A341" t="s">
        <v>2440</v>
      </c>
      <c r="B341" t="s">
        <v>2441</v>
      </c>
      <c r="C341" s="23">
        <v>45835</v>
      </c>
      <c r="D341" s="23">
        <v>45861</v>
      </c>
      <c r="E341">
        <v>23</v>
      </c>
      <c r="F341">
        <v>24324</v>
      </c>
      <c r="G341" t="s">
        <v>2193</v>
      </c>
      <c r="DJ341">
        <v>3851</v>
      </c>
      <c r="DK341">
        <v>9707</v>
      </c>
      <c r="DL341">
        <v>6655</v>
      </c>
      <c r="DM341">
        <v>3475</v>
      </c>
      <c r="DN341">
        <v>635</v>
      </c>
    </row>
    <row r="342" spans="1:133">
      <c r="A342" t="s">
        <v>2442</v>
      </c>
      <c r="B342" t="s">
        <v>2443</v>
      </c>
      <c r="C342" s="23">
        <v>45856</v>
      </c>
      <c r="D342" s="23">
        <v>45873</v>
      </c>
      <c r="E342">
        <v>15</v>
      </c>
      <c r="F342">
        <v>12717</v>
      </c>
      <c r="G342" t="s">
        <v>2193</v>
      </c>
      <c r="DM342">
        <v>2704</v>
      </c>
      <c r="DN342">
        <v>6887</v>
      </c>
      <c r="DO342">
        <v>2959</v>
      </c>
      <c r="DP342">
        <v>166</v>
      </c>
    </row>
    <row r="343" spans="1:133">
      <c r="A343" t="s">
        <v>2444</v>
      </c>
      <c r="B343" t="s">
        <v>2445</v>
      </c>
      <c r="C343" s="23">
        <v>45889</v>
      </c>
      <c r="D343" s="23">
        <v>45890</v>
      </c>
      <c r="E343">
        <v>1</v>
      </c>
      <c r="F343">
        <v>3474</v>
      </c>
      <c r="G343" t="s">
        <v>2193</v>
      </c>
      <c r="DR343">
        <v>3474</v>
      </c>
    </row>
    <row r="344" spans="1:133">
      <c r="A344" t="s">
        <v>2446</v>
      </c>
      <c r="C344" s="23">
        <v>45861</v>
      </c>
      <c r="D344" s="23">
        <v>45889</v>
      </c>
      <c r="E344">
        <v>23</v>
      </c>
      <c r="F344">
        <v>118534</v>
      </c>
      <c r="G344" t="s">
        <v>2193</v>
      </c>
      <c r="DN344">
        <v>7959</v>
      </c>
      <c r="DO344">
        <v>50827</v>
      </c>
      <c r="DP344">
        <v>39876</v>
      </c>
      <c r="DQ344">
        <v>17460</v>
      </c>
      <c r="DR344">
        <v>2412</v>
      </c>
    </row>
    <row r="345" spans="1:133">
      <c r="A345" t="s">
        <v>2447</v>
      </c>
      <c r="B345" t="s">
        <v>2448</v>
      </c>
      <c r="C345" s="23">
        <v>45861</v>
      </c>
      <c r="D345" s="23">
        <v>45889</v>
      </c>
      <c r="E345">
        <v>23</v>
      </c>
      <c r="F345">
        <v>59267</v>
      </c>
      <c r="G345" t="s">
        <v>2193</v>
      </c>
      <c r="DN345">
        <v>3979</v>
      </c>
      <c r="DO345">
        <v>25413</v>
      </c>
      <c r="DP345">
        <v>19938</v>
      </c>
      <c r="DQ345">
        <v>8730</v>
      </c>
      <c r="DR345">
        <v>1206</v>
      </c>
    </row>
    <row r="346" spans="1:133">
      <c r="A346" t="s">
        <v>2449</v>
      </c>
      <c r="B346" t="s">
        <v>2450</v>
      </c>
      <c r="C346" s="23">
        <v>45861</v>
      </c>
      <c r="D346" s="23">
        <v>45889</v>
      </c>
      <c r="E346">
        <v>23</v>
      </c>
      <c r="F346">
        <v>59267</v>
      </c>
      <c r="G346" t="s">
        <v>2193</v>
      </c>
      <c r="DN346">
        <v>3979</v>
      </c>
      <c r="DO346">
        <v>25413</v>
      </c>
      <c r="DP346">
        <v>19938</v>
      </c>
      <c r="DQ346">
        <v>8730</v>
      </c>
      <c r="DR346">
        <v>1206</v>
      </c>
    </row>
    <row r="347" spans="1:133">
      <c r="A347" t="s">
        <v>2451</v>
      </c>
      <c r="C347" s="23">
        <v>45566</v>
      </c>
      <c r="D347" s="23">
        <v>45969</v>
      </c>
      <c r="E347">
        <v>347</v>
      </c>
      <c r="F347">
        <v>621104</v>
      </c>
      <c r="G347" t="s">
        <v>2193</v>
      </c>
      <c r="BX347">
        <v>3017</v>
      </c>
      <c r="BY347">
        <v>9076</v>
      </c>
      <c r="BZ347">
        <v>23054</v>
      </c>
      <c r="CA347">
        <v>44011</v>
      </c>
      <c r="CB347">
        <v>69191</v>
      </c>
      <c r="CC347">
        <v>83261</v>
      </c>
      <c r="CD347">
        <v>72992</v>
      </c>
      <c r="CE347">
        <v>47337</v>
      </c>
      <c r="CF347">
        <v>25429</v>
      </c>
      <c r="CG347">
        <v>10027</v>
      </c>
      <c r="CH347">
        <v>3492</v>
      </c>
      <c r="DQ347">
        <v>16815</v>
      </c>
      <c r="DR347">
        <v>19580</v>
      </c>
      <c r="DS347">
        <v>16735</v>
      </c>
      <c r="DT347">
        <v>16773</v>
      </c>
      <c r="DU347">
        <v>16779</v>
      </c>
      <c r="DV347">
        <v>16779</v>
      </c>
      <c r="DW347">
        <v>25290</v>
      </c>
      <c r="DX347">
        <v>18692</v>
      </c>
      <c r="DY347">
        <v>16779</v>
      </c>
      <c r="DZ347">
        <v>16779</v>
      </c>
      <c r="EA347">
        <v>16779</v>
      </c>
      <c r="EB347">
        <v>16779</v>
      </c>
      <c r="EC347">
        <v>15655</v>
      </c>
    </row>
    <row r="348" spans="1:133">
      <c r="A348" t="s">
        <v>2204</v>
      </c>
      <c r="C348" s="23">
        <v>45566</v>
      </c>
      <c r="D348" s="23">
        <v>45969</v>
      </c>
      <c r="E348">
        <v>347</v>
      </c>
      <c r="F348">
        <v>621104</v>
      </c>
      <c r="G348" t="s">
        <v>2193</v>
      </c>
      <c r="BX348">
        <v>3017</v>
      </c>
      <c r="BY348">
        <v>9076</v>
      </c>
      <c r="BZ348">
        <v>23054</v>
      </c>
      <c r="CA348">
        <v>44011</v>
      </c>
      <c r="CB348">
        <v>69191</v>
      </c>
      <c r="CC348">
        <v>83261</v>
      </c>
      <c r="CD348">
        <v>72992</v>
      </c>
      <c r="CE348">
        <v>47337</v>
      </c>
      <c r="CF348">
        <v>25429</v>
      </c>
      <c r="CG348">
        <v>10027</v>
      </c>
      <c r="CH348">
        <v>3492</v>
      </c>
      <c r="DQ348">
        <v>16815</v>
      </c>
      <c r="DR348">
        <v>19580</v>
      </c>
      <c r="DS348">
        <v>16735</v>
      </c>
      <c r="DT348">
        <v>16773</v>
      </c>
      <c r="DU348">
        <v>16779</v>
      </c>
      <c r="DV348">
        <v>16779</v>
      </c>
      <c r="DW348">
        <v>25290</v>
      </c>
      <c r="DX348">
        <v>18692</v>
      </c>
      <c r="DY348">
        <v>16779</v>
      </c>
      <c r="DZ348">
        <v>16779</v>
      </c>
      <c r="EA348">
        <v>16779</v>
      </c>
      <c r="EB348">
        <v>16779</v>
      </c>
      <c r="EC348">
        <v>15655</v>
      </c>
    </row>
    <row r="349" spans="1:133">
      <c r="A349" t="s">
        <v>2205</v>
      </c>
      <c r="C349" s="23">
        <v>45566</v>
      </c>
      <c r="D349" s="23">
        <v>45640</v>
      </c>
      <c r="E349">
        <v>65</v>
      </c>
      <c r="F349">
        <v>390889</v>
      </c>
      <c r="G349" t="s">
        <v>2193</v>
      </c>
      <c r="BX349">
        <v>3017</v>
      </c>
      <c r="BY349">
        <v>9076</v>
      </c>
      <c r="BZ349">
        <v>23054</v>
      </c>
      <c r="CA349">
        <v>44011</v>
      </c>
      <c r="CB349">
        <v>69191</v>
      </c>
      <c r="CC349">
        <v>83261</v>
      </c>
      <c r="CD349">
        <v>72992</v>
      </c>
      <c r="CE349">
        <v>47337</v>
      </c>
      <c r="CF349">
        <v>25429</v>
      </c>
      <c r="CG349">
        <v>10027</v>
      </c>
      <c r="CH349">
        <v>3492</v>
      </c>
    </row>
    <row r="350" spans="1:133">
      <c r="A350" t="s">
        <v>2452</v>
      </c>
      <c r="B350" t="s">
        <v>472</v>
      </c>
      <c r="C350" s="23">
        <v>45566</v>
      </c>
      <c r="D350" s="23">
        <v>45640</v>
      </c>
      <c r="E350">
        <v>65</v>
      </c>
      <c r="F350">
        <v>390889</v>
      </c>
      <c r="G350" t="s">
        <v>2193</v>
      </c>
      <c r="BX350">
        <v>3017</v>
      </c>
      <c r="BY350">
        <v>9076</v>
      </c>
      <c r="BZ350">
        <v>23054</v>
      </c>
      <c r="CA350">
        <v>44011</v>
      </c>
      <c r="CB350">
        <v>69191</v>
      </c>
      <c r="CC350">
        <v>83261</v>
      </c>
      <c r="CD350">
        <v>72992</v>
      </c>
      <c r="CE350">
        <v>47337</v>
      </c>
      <c r="CF350">
        <v>25429</v>
      </c>
      <c r="CG350">
        <v>10027</v>
      </c>
      <c r="CH350">
        <v>3492</v>
      </c>
    </row>
    <row r="351" spans="1:133">
      <c r="A351" t="s">
        <v>2437</v>
      </c>
      <c r="C351" s="23">
        <v>45883</v>
      </c>
      <c r="D351" s="23">
        <v>45969</v>
      </c>
      <c r="E351">
        <v>75</v>
      </c>
      <c r="F351">
        <v>230215</v>
      </c>
      <c r="G351" t="s">
        <v>2193</v>
      </c>
      <c r="DQ351">
        <v>16815</v>
      </c>
      <c r="DR351">
        <v>19580</v>
      </c>
      <c r="DS351">
        <v>16735</v>
      </c>
      <c r="DT351">
        <v>16773</v>
      </c>
      <c r="DU351">
        <v>16779</v>
      </c>
      <c r="DV351">
        <v>16779</v>
      </c>
      <c r="DW351">
        <v>25290</v>
      </c>
      <c r="DX351">
        <v>18692</v>
      </c>
      <c r="DY351">
        <v>16779</v>
      </c>
      <c r="DZ351">
        <v>16779</v>
      </c>
      <c r="EA351">
        <v>16779</v>
      </c>
      <c r="EB351">
        <v>16779</v>
      </c>
      <c r="EC351">
        <v>15655</v>
      </c>
    </row>
    <row r="352" spans="1:133">
      <c r="A352" t="s">
        <v>2453</v>
      </c>
      <c r="B352" t="s">
        <v>474</v>
      </c>
      <c r="C352" s="23">
        <v>45883</v>
      </c>
      <c r="D352" s="23">
        <v>45901</v>
      </c>
      <c r="E352">
        <v>16</v>
      </c>
      <c r="F352">
        <v>44306</v>
      </c>
      <c r="G352" t="s">
        <v>2193</v>
      </c>
      <c r="DQ352">
        <v>8367</v>
      </c>
      <c r="DR352">
        <v>16735</v>
      </c>
      <c r="DS352">
        <v>16735</v>
      </c>
      <c r="DT352">
        <v>2469</v>
      </c>
    </row>
    <row r="353" spans="1:133">
      <c r="A353" t="s">
        <v>2454</v>
      </c>
      <c r="B353" t="s">
        <v>476</v>
      </c>
      <c r="C353" s="23">
        <v>45883</v>
      </c>
      <c r="D353" s="23">
        <v>45888</v>
      </c>
      <c r="E353">
        <v>4</v>
      </c>
      <c r="F353">
        <v>11293</v>
      </c>
      <c r="G353" t="s">
        <v>2193</v>
      </c>
      <c r="DQ353">
        <v>8448</v>
      </c>
      <c r="DR353">
        <v>2845</v>
      </c>
    </row>
    <row r="354" spans="1:133">
      <c r="A354" t="s">
        <v>2455</v>
      </c>
      <c r="B354" t="s">
        <v>478</v>
      </c>
      <c r="C354" s="23">
        <v>45901</v>
      </c>
      <c r="D354" s="23">
        <v>45969</v>
      </c>
      <c r="E354">
        <v>59</v>
      </c>
      <c r="F354">
        <v>164192</v>
      </c>
      <c r="G354" t="s">
        <v>2193</v>
      </c>
      <c r="DT354">
        <v>14303</v>
      </c>
      <c r="DU354">
        <v>16779</v>
      </c>
      <c r="DV354">
        <v>16779</v>
      </c>
      <c r="DW354">
        <v>16779</v>
      </c>
      <c r="DX354">
        <v>16779</v>
      </c>
      <c r="DY354">
        <v>16779</v>
      </c>
      <c r="DZ354">
        <v>16779</v>
      </c>
      <c r="EA354">
        <v>16779</v>
      </c>
      <c r="EB354">
        <v>16779</v>
      </c>
      <c r="EC354">
        <v>15655</v>
      </c>
    </row>
    <row r="355" spans="1:133">
      <c r="A355" t="s">
        <v>2456</v>
      </c>
      <c r="B355" t="s">
        <v>480</v>
      </c>
      <c r="C355" s="23">
        <v>45924</v>
      </c>
      <c r="D355" s="23">
        <v>45929</v>
      </c>
      <c r="E355">
        <v>4</v>
      </c>
      <c r="F355">
        <v>10424</v>
      </c>
      <c r="G355" t="s">
        <v>2193</v>
      </c>
      <c r="DW355">
        <v>8511</v>
      </c>
      <c r="DX355">
        <v>1913</v>
      </c>
    </row>
    <row r="356" spans="1:133">
      <c r="A356" t="s">
        <v>2457</v>
      </c>
      <c r="C356" s="23">
        <v>45846</v>
      </c>
      <c r="D356" s="23">
        <v>45891</v>
      </c>
      <c r="E356">
        <v>40</v>
      </c>
      <c r="F356">
        <v>111199</v>
      </c>
      <c r="G356" t="s">
        <v>2193</v>
      </c>
      <c r="DL356">
        <v>6262</v>
      </c>
      <c r="DM356">
        <v>21797</v>
      </c>
      <c r="DN356">
        <v>33040</v>
      </c>
      <c r="DO356">
        <v>22955</v>
      </c>
      <c r="DP356">
        <v>16004</v>
      </c>
      <c r="DQ356">
        <v>7845</v>
      </c>
      <c r="DR356">
        <v>3296</v>
      </c>
    </row>
    <row r="357" spans="1:133">
      <c r="A357" t="s">
        <v>2204</v>
      </c>
      <c r="C357" s="23">
        <v>45846</v>
      </c>
      <c r="D357" s="23">
        <v>45891</v>
      </c>
      <c r="E357">
        <v>40</v>
      </c>
      <c r="F357">
        <v>111199</v>
      </c>
      <c r="G357" t="s">
        <v>2193</v>
      </c>
      <c r="DL357">
        <v>6262</v>
      </c>
      <c r="DM357">
        <v>21797</v>
      </c>
      <c r="DN357">
        <v>33040</v>
      </c>
      <c r="DO357">
        <v>22955</v>
      </c>
      <c r="DP357">
        <v>16004</v>
      </c>
      <c r="DQ357">
        <v>7845</v>
      </c>
      <c r="DR357">
        <v>3296</v>
      </c>
    </row>
    <row r="358" spans="1:133">
      <c r="A358" t="s">
        <v>2437</v>
      </c>
      <c r="C358" s="23">
        <v>45846</v>
      </c>
      <c r="D358" s="23">
        <v>45891</v>
      </c>
      <c r="E358">
        <v>40</v>
      </c>
      <c r="F358">
        <v>111199</v>
      </c>
      <c r="G358" t="s">
        <v>2193</v>
      </c>
      <c r="DL358">
        <v>6262</v>
      </c>
      <c r="DM358">
        <v>21797</v>
      </c>
      <c r="DN358">
        <v>33040</v>
      </c>
      <c r="DO358">
        <v>22955</v>
      </c>
      <c r="DP358">
        <v>16004</v>
      </c>
      <c r="DQ358">
        <v>7845</v>
      </c>
      <c r="DR358">
        <v>3296</v>
      </c>
    </row>
    <row r="359" spans="1:133">
      <c r="A359" t="s">
        <v>2458</v>
      </c>
      <c r="B359" t="s">
        <v>483</v>
      </c>
      <c r="C359" s="23">
        <v>45846</v>
      </c>
      <c r="D359" s="23">
        <v>45891</v>
      </c>
      <c r="E359">
        <v>40</v>
      </c>
      <c r="F359">
        <v>111199</v>
      </c>
      <c r="G359" t="s">
        <v>2193</v>
      </c>
      <c r="DL359">
        <v>6262</v>
      </c>
      <c r="DM359">
        <v>21797</v>
      </c>
      <c r="DN359">
        <v>33040</v>
      </c>
      <c r="DO359">
        <v>22955</v>
      </c>
      <c r="DP359">
        <v>16004</v>
      </c>
      <c r="DQ359">
        <v>7845</v>
      </c>
      <c r="DR359">
        <v>3296</v>
      </c>
    </row>
    <row r="360" spans="1:133">
      <c r="A360" t="s">
        <v>2459</v>
      </c>
      <c r="C360" s="23">
        <v>45626</v>
      </c>
      <c r="D360" s="23">
        <v>45925</v>
      </c>
      <c r="E360">
        <v>257</v>
      </c>
      <c r="F360">
        <v>109947</v>
      </c>
      <c r="G360" t="s">
        <v>2193</v>
      </c>
      <c r="CF360">
        <v>46</v>
      </c>
      <c r="CG360">
        <v>276</v>
      </c>
      <c r="CH360">
        <v>801</v>
      </c>
      <c r="CI360">
        <v>1844</v>
      </c>
      <c r="CJ360">
        <v>3215</v>
      </c>
      <c r="CK360">
        <v>4815</v>
      </c>
      <c r="CL360">
        <v>6343</v>
      </c>
      <c r="CM360">
        <v>6343</v>
      </c>
      <c r="CN360">
        <v>4405</v>
      </c>
      <c r="CO360">
        <v>2856</v>
      </c>
      <c r="CP360">
        <v>1588</v>
      </c>
      <c r="CQ360">
        <v>698</v>
      </c>
      <c r="CR360">
        <v>271</v>
      </c>
      <c r="DT360">
        <v>52974</v>
      </c>
      <c r="DU360">
        <v>4362</v>
      </c>
      <c r="DV360">
        <v>11729</v>
      </c>
      <c r="DW360">
        <v>7382</v>
      </c>
    </row>
    <row r="361" spans="1:133">
      <c r="A361" t="s">
        <v>2204</v>
      </c>
      <c r="C361" s="23">
        <v>45626</v>
      </c>
      <c r="D361" s="23">
        <v>45925</v>
      </c>
      <c r="E361">
        <v>257</v>
      </c>
      <c r="F361">
        <v>109947</v>
      </c>
      <c r="G361" t="s">
        <v>2193</v>
      </c>
      <c r="CF361">
        <v>46</v>
      </c>
      <c r="CG361">
        <v>276</v>
      </c>
      <c r="CH361">
        <v>801</v>
      </c>
      <c r="CI361">
        <v>1844</v>
      </c>
      <c r="CJ361">
        <v>3215</v>
      </c>
      <c r="CK361">
        <v>4815</v>
      </c>
      <c r="CL361">
        <v>6343</v>
      </c>
      <c r="CM361">
        <v>6343</v>
      </c>
      <c r="CN361">
        <v>4405</v>
      </c>
      <c r="CO361">
        <v>2856</v>
      </c>
      <c r="CP361">
        <v>1588</v>
      </c>
      <c r="CQ361">
        <v>698</v>
      </c>
      <c r="CR361">
        <v>271</v>
      </c>
      <c r="DT361">
        <v>52974</v>
      </c>
      <c r="DU361">
        <v>4362</v>
      </c>
      <c r="DV361">
        <v>11729</v>
      </c>
      <c r="DW361">
        <v>7382</v>
      </c>
    </row>
    <row r="362" spans="1:133">
      <c r="A362" t="s">
        <v>2205</v>
      </c>
      <c r="C362" s="23">
        <v>45626</v>
      </c>
      <c r="D362" s="23">
        <v>45710</v>
      </c>
      <c r="E362">
        <v>73</v>
      </c>
      <c r="F362">
        <v>33499</v>
      </c>
      <c r="G362" t="s">
        <v>2193</v>
      </c>
      <c r="CF362">
        <v>46</v>
      </c>
      <c r="CG362">
        <v>276</v>
      </c>
      <c r="CH362">
        <v>801</v>
      </c>
      <c r="CI362">
        <v>1844</v>
      </c>
      <c r="CJ362">
        <v>3215</v>
      </c>
      <c r="CK362">
        <v>4815</v>
      </c>
      <c r="CL362">
        <v>6343</v>
      </c>
      <c r="CM362">
        <v>6343</v>
      </c>
      <c r="CN362">
        <v>4405</v>
      </c>
      <c r="CO362">
        <v>2856</v>
      </c>
      <c r="CP362">
        <v>1588</v>
      </c>
      <c r="CQ362">
        <v>698</v>
      </c>
      <c r="CR362">
        <v>271</v>
      </c>
    </row>
    <row r="363" spans="1:133">
      <c r="A363" t="s">
        <v>2460</v>
      </c>
      <c r="B363" t="s">
        <v>486</v>
      </c>
      <c r="C363" s="23">
        <v>45626</v>
      </c>
      <c r="D363" s="23">
        <v>45710</v>
      </c>
      <c r="E363">
        <v>73</v>
      </c>
      <c r="F363">
        <v>33499</v>
      </c>
      <c r="G363" t="s">
        <v>2193</v>
      </c>
      <c r="CF363">
        <v>46</v>
      </c>
      <c r="CG363">
        <v>276</v>
      </c>
      <c r="CH363">
        <v>801</v>
      </c>
      <c r="CI363">
        <v>1844</v>
      </c>
      <c r="CJ363">
        <v>3215</v>
      </c>
      <c r="CK363">
        <v>4815</v>
      </c>
      <c r="CL363">
        <v>6343</v>
      </c>
      <c r="CM363">
        <v>6343</v>
      </c>
      <c r="CN363">
        <v>4405</v>
      </c>
      <c r="CO363">
        <v>2856</v>
      </c>
      <c r="CP363">
        <v>1588</v>
      </c>
      <c r="CQ363">
        <v>698</v>
      </c>
      <c r="CR363">
        <v>271</v>
      </c>
    </row>
    <row r="364" spans="1:133">
      <c r="A364" t="s">
        <v>2437</v>
      </c>
      <c r="C364" s="23">
        <v>45901</v>
      </c>
      <c r="D364" s="23">
        <v>45925</v>
      </c>
      <c r="E364">
        <v>21</v>
      </c>
      <c r="F364">
        <v>76448</v>
      </c>
      <c r="G364" t="s">
        <v>2193</v>
      </c>
      <c r="DT364">
        <v>52974</v>
      </c>
      <c r="DU364">
        <v>4362</v>
      </c>
      <c r="DV364">
        <v>11729</v>
      </c>
      <c r="DW364">
        <v>7382</v>
      </c>
    </row>
    <row r="365" spans="1:133">
      <c r="A365" t="s">
        <v>2461</v>
      </c>
      <c r="B365" t="s">
        <v>488</v>
      </c>
      <c r="C365" s="23">
        <v>45901</v>
      </c>
      <c r="D365" s="23">
        <v>45909</v>
      </c>
      <c r="E365">
        <v>7</v>
      </c>
      <c r="F365">
        <v>19112</v>
      </c>
      <c r="G365" t="s">
        <v>2193</v>
      </c>
      <c r="DT365">
        <v>17658</v>
      </c>
      <c r="DU365">
        <v>1454</v>
      </c>
    </row>
    <row r="366" spans="1:133">
      <c r="A366" t="s">
        <v>2462</v>
      </c>
      <c r="B366" t="s">
        <v>490</v>
      </c>
      <c r="C366" s="23">
        <v>45901</v>
      </c>
      <c r="D366" s="23">
        <v>45909</v>
      </c>
      <c r="E366">
        <v>7</v>
      </c>
      <c r="F366">
        <v>19112</v>
      </c>
      <c r="G366" t="s">
        <v>2193</v>
      </c>
      <c r="DT366">
        <v>17658</v>
      </c>
      <c r="DU366">
        <v>1454</v>
      </c>
    </row>
    <row r="367" spans="1:133">
      <c r="A367" t="s">
        <v>2463</v>
      </c>
      <c r="B367" t="s">
        <v>492</v>
      </c>
      <c r="C367" s="23">
        <v>45901</v>
      </c>
      <c r="D367" s="23">
        <v>45909</v>
      </c>
      <c r="E367">
        <v>7</v>
      </c>
      <c r="F367">
        <v>19112</v>
      </c>
      <c r="G367" t="s">
        <v>2193</v>
      </c>
      <c r="DT367">
        <v>17658</v>
      </c>
      <c r="DU367">
        <v>1454</v>
      </c>
    </row>
    <row r="368" spans="1:133">
      <c r="A368" t="s">
        <v>2464</v>
      </c>
      <c r="B368" t="s">
        <v>494</v>
      </c>
      <c r="C368" s="23">
        <v>45917</v>
      </c>
      <c r="D368" s="23">
        <v>45925</v>
      </c>
      <c r="E368">
        <v>7</v>
      </c>
      <c r="F368">
        <v>19112</v>
      </c>
      <c r="G368" t="s">
        <v>2193</v>
      </c>
      <c r="DV368">
        <v>11729</v>
      </c>
      <c r="DW368">
        <v>7382</v>
      </c>
    </row>
    <row r="369" spans="1:135">
      <c r="A369" t="s">
        <v>2465</v>
      </c>
      <c r="C369" s="23">
        <v>45909</v>
      </c>
      <c r="D369" s="23">
        <v>45975</v>
      </c>
      <c r="E369">
        <v>57</v>
      </c>
      <c r="F369">
        <v>608455</v>
      </c>
      <c r="G369" t="s">
        <v>2193</v>
      </c>
      <c r="DU369">
        <v>3452</v>
      </c>
      <c r="DV369">
        <v>37171</v>
      </c>
      <c r="DW369">
        <v>78903</v>
      </c>
      <c r="DX369">
        <v>84517</v>
      </c>
      <c r="DY369">
        <v>76872</v>
      </c>
      <c r="DZ369">
        <v>78411</v>
      </c>
      <c r="EA369">
        <v>98622</v>
      </c>
      <c r="EB369">
        <v>80685</v>
      </c>
      <c r="EC369">
        <v>45903</v>
      </c>
      <c r="ED369">
        <v>23920</v>
      </c>
    </row>
    <row r="370" spans="1:135">
      <c r="A370" t="s">
        <v>2204</v>
      </c>
      <c r="C370" s="23">
        <v>45909</v>
      </c>
      <c r="D370" s="23">
        <v>45975</v>
      </c>
      <c r="E370">
        <v>57</v>
      </c>
      <c r="F370">
        <v>608455</v>
      </c>
      <c r="G370" t="s">
        <v>2193</v>
      </c>
      <c r="DU370">
        <v>3452</v>
      </c>
      <c r="DV370">
        <v>37171</v>
      </c>
      <c r="DW370">
        <v>78903</v>
      </c>
      <c r="DX370">
        <v>84517</v>
      </c>
      <c r="DY370">
        <v>76872</v>
      </c>
      <c r="DZ370">
        <v>78411</v>
      </c>
      <c r="EA370">
        <v>98622</v>
      </c>
      <c r="EB370">
        <v>80685</v>
      </c>
      <c r="EC370">
        <v>45903</v>
      </c>
      <c r="ED370">
        <v>23920</v>
      </c>
    </row>
    <row r="371" spans="1:135">
      <c r="A371" t="s">
        <v>2437</v>
      </c>
      <c r="C371" s="23">
        <v>45909</v>
      </c>
      <c r="D371" s="23">
        <v>45975</v>
      </c>
      <c r="E371">
        <v>57</v>
      </c>
      <c r="F371">
        <v>504737</v>
      </c>
      <c r="G371" t="s">
        <v>2193</v>
      </c>
      <c r="DU371">
        <v>3452</v>
      </c>
      <c r="DV371">
        <v>11151</v>
      </c>
      <c r="DW371">
        <v>29276</v>
      </c>
      <c r="DX371">
        <v>61402</v>
      </c>
      <c r="DY371">
        <v>71916</v>
      </c>
      <c r="DZ371">
        <v>78411</v>
      </c>
      <c r="EA371">
        <v>98622</v>
      </c>
      <c r="EB371">
        <v>80685</v>
      </c>
      <c r="EC371">
        <v>45903</v>
      </c>
      <c r="ED371">
        <v>23920</v>
      </c>
    </row>
    <row r="372" spans="1:135">
      <c r="A372" t="s">
        <v>2466</v>
      </c>
      <c r="B372" t="s">
        <v>497</v>
      </c>
      <c r="C372" s="23">
        <v>45909</v>
      </c>
      <c r="D372" s="23">
        <v>45946</v>
      </c>
      <c r="E372">
        <v>32</v>
      </c>
      <c r="F372">
        <v>90349</v>
      </c>
      <c r="G372" t="s">
        <v>2193</v>
      </c>
      <c r="DU372">
        <v>3452</v>
      </c>
      <c r="DV372">
        <v>11151</v>
      </c>
      <c r="DW372">
        <v>19754</v>
      </c>
      <c r="DX372">
        <v>26765</v>
      </c>
      <c r="DY372">
        <v>20850</v>
      </c>
      <c r="DZ372">
        <v>8376</v>
      </c>
    </row>
    <row r="373" spans="1:135">
      <c r="A373" t="s">
        <v>2467</v>
      </c>
      <c r="B373" t="s">
        <v>499</v>
      </c>
      <c r="C373" s="23">
        <v>45925</v>
      </c>
      <c r="D373" s="23">
        <v>45962</v>
      </c>
      <c r="E373">
        <v>32</v>
      </c>
      <c r="F373">
        <v>90349</v>
      </c>
      <c r="G373" t="s">
        <v>2193</v>
      </c>
      <c r="DW373">
        <v>6746</v>
      </c>
      <c r="DX373">
        <v>16735</v>
      </c>
      <c r="DY373">
        <v>16735</v>
      </c>
      <c r="DZ373">
        <v>16735</v>
      </c>
      <c r="EA373">
        <v>16735</v>
      </c>
      <c r="EB373">
        <v>16665</v>
      </c>
    </row>
    <row r="374" spans="1:135">
      <c r="A374" t="s">
        <v>2468</v>
      </c>
      <c r="B374" t="s">
        <v>501</v>
      </c>
      <c r="C374" s="23">
        <v>45925</v>
      </c>
      <c r="D374" s="23">
        <v>45964</v>
      </c>
      <c r="E374">
        <v>33</v>
      </c>
      <c r="F374">
        <v>187648</v>
      </c>
      <c r="G374" t="s">
        <v>2193</v>
      </c>
      <c r="DW374">
        <v>2776</v>
      </c>
      <c r="DX374">
        <v>17902</v>
      </c>
      <c r="DY374">
        <v>34331</v>
      </c>
      <c r="DZ374">
        <v>50335</v>
      </c>
      <c r="EA374">
        <v>51868</v>
      </c>
      <c r="EB374">
        <v>29290</v>
      </c>
      <c r="EC374">
        <v>1146</v>
      </c>
    </row>
    <row r="375" spans="1:135">
      <c r="A375" t="s">
        <v>2469</v>
      </c>
      <c r="B375" t="s">
        <v>503</v>
      </c>
      <c r="C375" s="23">
        <v>45946</v>
      </c>
      <c r="D375" s="23">
        <v>45960</v>
      </c>
      <c r="E375">
        <v>12</v>
      </c>
      <c r="F375">
        <v>33012</v>
      </c>
      <c r="G375" t="s">
        <v>2193</v>
      </c>
      <c r="DZ375">
        <v>1834</v>
      </c>
      <c r="EA375">
        <v>19713</v>
      </c>
      <c r="EB375">
        <v>11465</v>
      </c>
    </row>
    <row r="376" spans="1:135">
      <c r="A376" t="s">
        <v>2470</v>
      </c>
      <c r="B376" t="s">
        <v>505</v>
      </c>
      <c r="C376" s="23">
        <v>45946</v>
      </c>
      <c r="D376" s="23">
        <v>45975</v>
      </c>
      <c r="E376">
        <v>25</v>
      </c>
      <c r="F376">
        <v>68630</v>
      </c>
      <c r="G376" t="s">
        <v>2193</v>
      </c>
      <c r="DZ376">
        <v>1131</v>
      </c>
      <c r="EA376">
        <v>10307</v>
      </c>
      <c r="EB376">
        <v>21253</v>
      </c>
      <c r="EC376">
        <v>25310</v>
      </c>
      <c r="ED376">
        <v>10629</v>
      </c>
    </row>
    <row r="377" spans="1:135">
      <c r="A377" t="s">
        <v>2471</v>
      </c>
      <c r="B377" t="s">
        <v>507</v>
      </c>
      <c r="C377" s="23">
        <v>45960</v>
      </c>
      <c r="D377" s="23">
        <v>45975</v>
      </c>
      <c r="E377">
        <v>12</v>
      </c>
      <c r="F377">
        <v>34749</v>
      </c>
      <c r="G377" t="s">
        <v>2193</v>
      </c>
      <c r="EB377">
        <v>2011</v>
      </c>
      <c r="EC377">
        <v>19447</v>
      </c>
      <c r="ED377">
        <v>13291</v>
      </c>
    </row>
    <row r="378" spans="1:135">
      <c r="A378" t="s">
        <v>2446</v>
      </c>
      <c r="C378" s="23">
        <v>45915</v>
      </c>
      <c r="D378" s="23">
        <v>45939</v>
      </c>
      <c r="E378">
        <v>22</v>
      </c>
      <c r="F378">
        <v>103718</v>
      </c>
      <c r="G378" t="s">
        <v>2193</v>
      </c>
      <c r="DV378">
        <v>26020</v>
      </c>
      <c r="DW378">
        <v>49627</v>
      </c>
      <c r="DX378">
        <v>23115</v>
      </c>
      <c r="DY378">
        <v>4956</v>
      </c>
    </row>
    <row r="379" spans="1:135">
      <c r="A379" t="s">
        <v>2472</v>
      </c>
      <c r="B379" t="s">
        <v>509</v>
      </c>
      <c r="C379" s="23">
        <v>45915</v>
      </c>
      <c r="D379" s="23">
        <v>45939</v>
      </c>
      <c r="E379">
        <v>22</v>
      </c>
      <c r="F379">
        <v>51859</v>
      </c>
      <c r="G379" t="s">
        <v>2193</v>
      </c>
      <c r="DV379">
        <v>13010</v>
      </c>
      <c r="DW379">
        <v>24813</v>
      </c>
      <c r="DX379">
        <v>11558</v>
      </c>
      <c r="DY379">
        <v>2478</v>
      </c>
    </row>
    <row r="380" spans="1:135">
      <c r="A380" t="s">
        <v>2473</v>
      </c>
      <c r="B380" t="s">
        <v>511</v>
      </c>
      <c r="C380" s="23">
        <v>45915</v>
      </c>
      <c r="D380" s="23">
        <v>45939</v>
      </c>
      <c r="E380">
        <v>22</v>
      </c>
      <c r="F380">
        <v>51859</v>
      </c>
      <c r="G380" t="s">
        <v>2193</v>
      </c>
      <c r="DV380">
        <v>13010</v>
      </c>
      <c r="DW380">
        <v>24813</v>
      </c>
      <c r="DX380">
        <v>11558</v>
      </c>
      <c r="DY380">
        <v>2478</v>
      </c>
    </row>
    <row r="381" spans="1:135">
      <c r="A381" t="s">
        <v>2474</v>
      </c>
      <c r="C381" s="23">
        <v>45626</v>
      </c>
      <c r="D381" s="23">
        <v>45979</v>
      </c>
      <c r="E381">
        <v>302</v>
      </c>
      <c r="F381">
        <v>105250</v>
      </c>
      <c r="G381" t="s">
        <v>2193</v>
      </c>
      <c r="CF381">
        <v>302</v>
      </c>
      <c r="CG381">
        <v>8440</v>
      </c>
      <c r="CH381">
        <v>36323</v>
      </c>
      <c r="CI381">
        <v>22290</v>
      </c>
      <c r="CJ381">
        <v>2278</v>
      </c>
      <c r="EC381">
        <v>15939</v>
      </c>
      <c r="ED381">
        <v>16733</v>
      </c>
      <c r="EE381">
        <v>2945</v>
      </c>
    </row>
    <row r="382" spans="1:135">
      <c r="A382" t="s">
        <v>2204</v>
      </c>
      <c r="C382" s="23">
        <v>45626</v>
      </c>
      <c r="D382" s="23">
        <v>45979</v>
      </c>
      <c r="E382">
        <v>302</v>
      </c>
      <c r="F382">
        <v>105250</v>
      </c>
      <c r="G382" t="s">
        <v>2193</v>
      </c>
      <c r="CF382">
        <v>302</v>
      </c>
      <c r="CG382">
        <v>8440</v>
      </c>
      <c r="CH382">
        <v>36323</v>
      </c>
      <c r="CI382">
        <v>22290</v>
      </c>
      <c r="CJ382">
        <v>2278</v>
      </c>
      <c r="EC382">
        <v>15939</v>
      </c>
      <c r="ED382">
        <v>16733</v>
      </c>
      <c r="EE382">
        <v>2945</v>
      </c>
    </row>
    <row r="383" spans="1:135">
      <c r="A383" t="s">
        <v>2205</v>
      </c>
      <c r="C383" s="23">
        <v>45626</v>
      </c>
      <c r="D383" s="23">
        <v>45653</v>
      </c>
      <c r="E383">
        <v>23</v>
      </c>
      <c r="F383">
        <v>69633</v>
      </c>
      <c r="G383" t="s">
        <v>2193</v>
      </c>
      <c r="CF383">
        <v>302</v>
      </c>
      <c r="CG383">
        <v>8440</v>
      </c>
      <c r="CH383">
        <v>36323</v>
      </c>
      <c r="CI383">
        <v>22290</v>
      </c>
      <c r="CJ383">
        <v>2278</v>
      </c>
    </row>
    <row r="384" spans="1:135">
      <c r="A384" t="s">
        <v>2475</v>
      </c>
      <c r="B384" t="s">
        <v>514</v>
      </c>
      <c r="C384" s="23">
        <v>45626</v>
      </c>
      <c r="D384" s="23">
        <v>45653</v>
      </c>
      <c r="E384">
        <v>23</v>
      </c>
      <c r="F384">
        <v>69633</v>
      </c>
      <c r="G384" t="s">
        <v>2193</v>
      </c>
      <c r="CF384">
        <v>302</v>
      </c>
      <c r="CG384">
        <v>8440</v>
      </c>
      <c r="CH384">
        <v>36323</v>
      </c>
      <c r="CI384">
        <v>22290</v>
      </c>
      <c r="CJ384">
        <v>2278</v>
      </c>
    </row>
    <row r="385" spans="1:135">
      <c r="A385" t="s">
        <v>2437</v>
      </c>
      <c r="C385" s="23">
        <v>45964</v>
      </c>
      <c r="D385" s="23">
        <v>45979</v>
      </c>
      <c r="E385">
        <v>13</v>
      </c>
      <c r="F385">
        <v>35617</v>
      </c>
      <c r="G385" t="s">
        <v>2193</v>
      </c>
      <c r="EC385">
        <v>15939</v>
      </c>
      <c r="ED385">
        <v>16733</v>
      </c>
      <c r="EE385">
        <v>2945</v>
      </c>
    </row>
    <row r="386" spans="1:135">
      <c r="A386" t="s">
        <v>2476</v>
      </c>
      <c r="B386" t="s">
        <v>516</v>
      </c>
      <c r="C386" s="23">
        <v>45964</v>
      </c>
      <c r="D386" s="23">
        <v>45974</v>
      </c>
      <c r="E386">
        <v>9</v>
      </c>
      <c r="F386">
        <v>24324</v>
      </c>
      <c r="G386" t="s">
        <v>2193</v>
      </c>
      <c r="EC386">
        <v>15939</v>
      </c>
      <c r="ED386">
        <v>8385</v>
      </c>
    </row>
    <row r="387" spans="1:135">
      <c r="A387" t="s">
        <v>2477</v>
      </c>
      <c r="B387" t="s">
        <v>518</v>
      </c>
      <c r="C387" s="23">
        <v>45974</v>
      </c>
      <c r="D387" s="23">
        <v>45979</v>
      </c>
      <c r="E387">
        <v>4</v>
      </c>
      <c r="F387">
        <v>11293</v>
      </c>
      <c r="G387" t="s">
        <v>2193</v>
      </c>
      <c r="ED387">
        <v>8348</v>
      </c>
      <c r="EE387">
        <v>2945</v>
      </c>
    </row>
    <row r="388" spans="1:135">
      <c r="A388" t="s">
        <v>2478</v>
      </c>
      <c r="C388" s="23">
        <v>45535</v>
      </c>
      <c r="D388" s="23">
        <v>45913</v>
      </c>
      <c r="E388">
        <v>325</v>
      </c>
      <c r="F388">
        <v>1544253</v>
      </c>
      <c r="G388" t="s">
        <v>2193</v>
      </c>
      <c r="BS388">
        <v>1647</v>
      </c>
      <c r="BT388">
        <v>9610</v>
      </c>
      <c r="BU388">
        <v>7908</v>
      </c>
      <c r="BV388">
        <v>6623</v>
      </c>
      <c r="BW388">
        <v>5039</v>
      </c>
      <c r="BX388">
        <v>3599</v>
      </c>
      <c r="BY388">
        <v>1978</v>
      </c>
      <c r="BZ388">
        <v>639</v>
      </c>
      <c r="CE388">
        <v>1647</v>
      </c>
      <c r="CF388">
        <v>9610</v>
      </c>
      <c r="CG388">
        <v>7908</v>
      </c>
      <c r="CH388">
        <v>6623</v>
      </c>
      <c r="CI388">
        <v>5039</v>
      </c>
      <c r="CJ388">
        <v>3599</v>
      </c>
      <c r="CK388">
        <v>1978</v>
      </c>
      <c r="CL388">
        <v>639</v>
      </c>
      <c r="CO388">
        <v>4135</v>
      </c>
      <c r="CP388">
        <v>28419</v>
      </c>
      <c r="CQ388">
        <v>60429</v>
      </c>
      <c r="CR388">
        <v>99694</v>
      </c>
      <c r="CS388">
        <v>98937</v>
      </c>
      <c r="CT388">
        <v>141626</v>
      </c>
      <c r="CU388">
        <v>82868</v>
      </c>
      <c r="CV388">
        <v>67310</v>
      </c>
      <c r="CW388">
        <v>87946</v>
      </c>
      <c r="CX388">
        <v>8193</v>
      </c>
      <c r="CY388">
        <v>24252</v>
      </c>
      <c r="CZ388">
        <v>25160</v>
      </c>
      <c r="DA388">
        <v>26466</v>
      </c>
      <c r="DB388">
        <v>27773</v>
      </c>
      <c r="DC388">
        <v>29186</v>
      </c>
      <c r="DD388">
        <v>23254</v>
      </c>
      <c r="DE388">
        <v>18189</v>
      </c>
      <c r="DF388">
        <v>26605</v>
      </c>
      <c r="DG388">
        <v>25076</v>
      </c>
      <c r="DH388">
        <v>24335</v>
      </c>
      <c r="DI388">
        <v>177968</v>
      </c>
      <c r="DJ388">
        <v>172129</v>
      </c>
      <c r="DK388">
        <v>6027</v>
      </c>
      <c r="DL388">
        <v>3377</v>
      </c>
      <c r="DM388">
        <v>2476</v>
      </c>
      <c r="DN388">
        <v>163997</v>
      </c>
      <c r="DO388">
        <v>2308</v>
      </c>
      <c r="DP388">
        <v>1304</v>
      </c>
      <c r="DQ388">
        <v>1384</v>
      </c>
      <c r="DR388">
        <v>4431</v>
      </c>
      <c r="DS388">
        <v>2774</v>
      </c>
      <c r="DT388">
        <v>1581</v>
      </c>
      <c r="DU388">
        <v>557</v>
      </c>
    </row>
    <row r="389" spans="1:135">
      <c r="A389" t="s">
        <v>2479</v>
      </c>
      <c r="C389" s="23">
        <v>45619</v>
      </c>
      <c r="D389" s="23">
        <v>45913</v>
      </c>
      <c r="E389">
        <v>253</v>
      </c>
      <c r="F389">
        <v>462752</v>
      </c>
      <c r="G389" t="s">
        <v>2193</v>
      </c>
      <c r="CE389">
        <v>1647</v>
      </c>
      <c r="CF389">
        <v>9610</v>
      </c>
      <c r="CG389">
        <v>7908</v>
      </c>
      <c r="CH389">
        <v>6623</v>
      </c>
      <c r="CI389">
        <v>5039</v>
      </c>
      <c r="CJ389">
        <v>3599</v>
      </c>
      <c r="CK389">
        <v>1978</v>
      </c>
      <c r="CL389">
        <v>639</v>
      </c>
      <c r="CO389">
        <v>245</v>
      </c>
      <c r="CP389">
        <v>2945</v>
      </c>
      <c r="CQ389">
        <v>21380</v>
      </c>
      <c r="CR389">
        <v>38006</v>
      </c>
      <c r="CS389">
        <v>31961</v>
      </c>
      <c r="CT389">
        <v>96229</v>
      </c>
      <c r="CU389">
        <v>54489</v>
      </c>
      <c r="CV389">
        <v>45805</v>
      </c>
      <c r="CW389">
        <v>79067</v>
      </c>
      <c r="CX389">
        <v>4063</v>
      </c>
      <c r="DD389">
        <v>153</v>
      </c>
      <c r="DE389">
        <v>1931</v>
      </c>
      <c r="DF389">
        <v>4478</v>
      </c>
      <c r="DG389">
        <v>7677</v>
      </c>
      <c r="DH389">
        <v>6858</v>
      </c>
      <c r="DI389">
        <v>4684</v>
      </c>
      <c r="DJ389">
        <v>3803</v>
      </c>
      <c r="DK389">
        <v>2268</v>
      </c>
      <c r="DL389">
        <v>1218</v>
      </c>
      <c r="DM389">
        <v>1266</v>
      </c>
      <c r="DN389">
        <v>2845</v>
      </c>
      <c r="DO389">
        <v>2308</v>
      </c>
      <c r="DP389">
        <v>1304</v>
      </c>
      <c r="DQ389">
        <v>1384</v>
      </c>
      <c r="DR389">
        <v>4431</v>
      </c>
      <c r="DS389">
        <v>2774</v>
      </c>
      <c r="DT389">
        <v>1581</v>
      </c>
      <c r="DU389">
        <v>557</v>
      </c>
    </row>
    <row r="390" spans="1:135">
      <c r="A390" t="s">
        <v>2480</v>
      </c>
      <c r="C390" s="23">
        <v>45689</v>
      </c>
      <c r="D390" s="23">
        <v>45855</v>
      </c>
      <c r="E390">
        <v>143</v>
      </c>
      <c r="F390">
        <v>174581</v>
      </c>
      <c r="G390" t="s">
        <v>2193</v>
      </c>
      <c r="CO390">
        <v>245</v>
      </c>
      <c r="CP390">
        <v>2945</v>
      </c>
      <c r="CQ390">
        <v>12343</v>
      </c>
      <c r="CR390">
        <v>28016</v>
      </c>
      <c r="CS390">
        <v>31677</v>
      </c>
      <c r="CT390">
        <v>16737</v>
      </c>
      <c r="CU390">
        <v>4956</v>
      </c>
      <c r="CV390">
        <v>4220</v>
      </c>
      <c r="CW390">
        <v>35807</v>
      </c>
      <c r="CX390">
        <v>4063</v>
      </c>
      <c r="DD390">
        <v>153</v>
      </c>
      <c r="DE390">
        <v>1931</v>
      </c>
      <c r="DF390">
        <v>4478</v>
      </c>
      <c r="DG390">
        <v>7677</v>
      </c>
      <c r="DH390">
        <v>6858</v>
      </c>
      <c r="DI390">
        <v>4684</v>
      </c>
      <c r="DJ390">
        <v>3803</v>
      </c>
      <c r="DK390">
        <v>2268</v>
      </c>
      <c r="DL390">
        <v>1218</v>
      </c>
      <c r="DM390">
        <v>503</v>
      </c>
    </row>
    <row r="391" spans="1:135">
      <c r="A391" t="s">
        <v>2236</v>
      </c>
      <c r="C391" s="23">
        <v>45689</v>
      </c>
      <c r="D391" s="23">
        <v>45855</v>
      </c>
      <c r="E391">
        <v>143</v>
      </c>
      <c r="F391">
        <v>174581</v>
      </c>
      <c r="G391" t="s">
        <v>2193</v>
      </c>
      <c r="CO391">
        <v>245</v>
      </c>
      <c r="CP391">
        <v>2945</v>
      </c>
      <c r="CQ391">
        <v>12343</v>
      </c>
      <c r="CR391">
        <v>28016</v>
      </c>
      <c r="CS391">
        <v>31677</v>
      </c>
      <c r="CT391">
        <v>16737</v>
      </c>
      <c r="CU391">
        <v>4956</v>
      </c>
      <c r="CV391">
        <v>4220</v>
      </c>
      <c r="CW391">
        <v>35807</v>
      </c>
      <c r="CX391">
        <v>4063</v>
      </c>
      <c r="DD391">
        <v>153</v>
      </c>
      <c r="DE391">
        <v>1931</v>
      </c>
      <c r="DF391">
        <v>4478</v>
      </c>
      <c r="DG391">
        <v>7677</v>
      </c>
      <c r="DH391">
        <v>6858</v>
      </c>
      <c r="DI391">
        <v>4684</v>
      </c>
      <c r="DJ391">
        <v>3803</v>
      </c>
      <c r="DK391">
        <v>2268</v>
      </c>
      <c r="DL391">
        <v>1218</v>
      </c>
      <c r="DM391">
        <v>503</v>
      </c>
    </row>
    <row r="392" spans="1:135">
      <c r="A392" t="s">
        <v>2237</v>
      </c>
      <c r="C392" s="23">
        <v>45689</v>
      </c>
      <c r="D392" s="23">
        <v>45750</v>
      </c>
      <c r="E392">
        <v>52</v>
      </c>
      <c r="F392">
        <v>141008</v>
      </c>
      <c r="G392" t="s">
        <v>2193</v>
      </c>
      <c r="CO392">
        <v>245</v>
      </c>
      <c r="CP392">
        <v>2945</v>
      </c>
      <c r="CQ392">
        <v>12343</v>
      </c>
      <c r="CR392">
        <v>28016</v>
      </c>
      <c r="CS392">
        <v>31677</v>
      </c>
      <c r="CT392">
        <v>16737</v>
      </c>
      <c r="CU392">
        <v>4956</v>
      </c>
      <c r="CV392">
        <v>4220</v>
      </c>
      <c r="CW392">
        <v>35807</v>
      </c>
      <c r="CX392">
        <v>4063</v>
      </c>
    </row>
    <row r="393" spans="1:135">
      <c r="A393" t="s">
        <v>2481</v>
      </c>
      <c r="B393" t="s">
        <v>523</v>
      </c>
      <c r="C393" s="23">
        <v>45689</v>
      </c>
      <c r="D393" s="23">
        <v>45735</v>
      </c>
      <c r="E393">
        <v>40</v>
      </c>
      <c r="F393">
        <v>97621</v>
      </c>
      <c r="G393" t="s">
        <v>2193</v>
      </c>
      <c r="CO393">
        <v>245</v>
      </c>
      <c r="CP393">
        <v>2945</v>
      </c>
      <c r="CQ393">
        <v>12343</v>
      </c>
      <c r="CR393">
        <v>28016</v>
      </c>
      <c r="CS393">
        <v>31677</v>
      </c>
      <c r="CT393">
        <v>16737</v>
      </c>
      <c r="CU393">
        <v>4956</v>
      </c>
      <c r="CV393">
        <v>703</v>
      </c>
    </row>
    <row r="394" spans="1:135">
      <c r="A394" t="s">
        <v>2482</v>
      </c>
      <c r="B394" t="s">
        <v>525</v>
      </c>
      <c r="C394" s="23">
        <v>45735</v>
      </c>
      <c r="D394" s="23">
        <v>45750</v>
      </c>
      <c r="E394">
        <v>12</v>
      </c>
      <c r="F394">
        <v>43387</v>
      </c>
      <c r="G394" t="s">
        <v>2193</v>
      </c>
      <c r="CV394">
        <v>3517</v>
      </c>
      <c r="CW394">
        <v>35807</v>
      </c>
      <c r="CX394">
        <v>4063</v>
      </c>
    </row>
    <row r="395" spans="1:135">
      <c r="A395" t="s">
        <v>2245</v>
      </c>
      <c r="C395" s="23">
        <v>45794</v>
      </c>
      <c r="D395" s="23">
        <v>45855</v>
      </c>
      <c r="E395">
        <v>53</v>
      </c>
      <c r="F395">
        <v>33573</v>
      </c>
      <c r="G395" t="s">
        <v>2193</v>
      </c>
      <c r="DD395">
        <v>153</v>
      </c>
      <c r="DE395">
        <v>1931</v>
      </c>
      <c r="DF395">
        <v>4478</v>
      </c>
      <c r="DG395">
        <v>7677</v>
      </c>
      <c r="DH395">
        <v>6858</v>
      </c>
      <c r="DI395">
        <v>4684</v>
      </c>
      <c r="DJ395">
        <v>3803</v>
      </c>
      <c r="DK395">
        <v>2268</v>
      </c>
      <c r="DL395">
        <v>1218</v>
      </c>
      <c r="DM395">
        <v>503</v>
      </c>
    </row>
    <row r="396" spans="1:135">
      <c r="A396" t="s">
        <v>2483</v>
      </c>
      <c r="B396" t="s">
        <v>527</v>
      </c>
      <c r="C396" s="23">
        <v>45794</v>
      </c>
      <c r="D396" s="23">
        <v>45855</v>
      </c>
      <c r="E396">
        <v>53</v>
      </c>
      <c r="F396">
        <v>33573</v>
      </c>
      <c r="G396" t="s">
        <v>2193</v>
      </c>
      <c r="DD396">
        <v>153</v>
      </c>
      <c r="DE396">
        <v>1931</v>
      </c>
      <c r="DF396">
        <v>4478</v>
      </c>
      <c r="DG396">
        <v>7677</v>
      </c>
      <c r="DH396">
        <v>6858</v>
      </c>
      <c r="DI396">
        <v>4684</v>
      </c>
      <c r="DJ396">
        <v>3803</v>
      </c>
      <c r="DK396">
        <v>2268</v>
      </c>
      <c r="DL396">
        <v>1218</v>
      </c>
      <c r="DM396">
        <v>503</v>
      </c>
    </row>
    <row r="397" spans="1:135">
      <c r="A397" t="s">
        <v>2484</v>
      </c>
      <c r="C397" s="23">
        <v>45701</v>
      </c>
      <c r="D397" s="23">
        <v>45913</v>
      </c>
      <c r="E397">
        <v>183</v>
      </c>
      <c r="F397">
        <v>28441</v>
      </c>
      <c r="G397" t="s">
        <v>2193</v>
      </c>
      <c r="CQ397">
        <v>9037</v>
      </c>
      <c r="CR397">
        <v>9989</v>
      </c>
      <c r="CS397">
        <v>284</v>
      </c>
      <c r="DQ397">
        <v>891</v>
      </c>
      <c r="DR397">
        <v>3328</v>
      </c>
      <c r="DS397">
        <v>2774</v>
      </c>
      <c r="DT397">
        <v>1581</v>
      </c>
      <c r="DU397">
        <v>557</v>
      </c>
    </row>
    <row r="398" spans="1:135">
      <c r="A398" t="s">
        <v>2236</v>
      </c>
      <c r="C398" s="23">
        <v>45701</v>
      </c>
      <c r="D398" s="23">
        <v>45913</v>
      </c>
      <c r="E398">
        <v>183</v>
      </c>
      <c r="F398">
        <v>28441</v>
      </c>
      <c r="G398" t="s">
        <v>2193</v>
      </c>
      <c r="CQ398">
        <v>9037</v>
      </c>
      <c r="CR398">
        <v>9989</v>
      </c>
      <c r="CS398">
        <v>284</v>
      </c>
      <c r="DQ398">
        <v>891</v>
      </c>
      <c r="DR398">
        <v>3328</v>
      </c>
      <c r="DS398">
        <v>2774</v>
      </c>
      <c r="DT398">
        <v>1581</v>
      </c>
      <c r="DU398">
        <v>557</v>
      </c>
    </row>
    <row r="399" spans="1:135">
      <c r="A399" t="s">
        <v>2237</v>
      </c>
      <c r="C399" s="23">
        <v>45701</v>
      </c>
      <c r="D399" s="23">
        <v>45712</v>
      </c>
      <c r="E399">
        <v>9</v>
      </c>
      <c r="F399">
        <v>19311</v>
      </c>
      <c r="G399" t="s">
        <v>2193</v>
      </c>
      <c r="CQ399">
        <v>9037</v>
      </c>
      <c r="CR399">
        <v>9989</v>
      </c>
      <c r="CS399">
        <v>284</v>
      </c>
    </row>
    <row r="400" spans="1:135">
      <c r="A400" t="s">
        <v>2485</v>
      </c>
      <c r="B400" t="s">
        <v>530</v>
      </c>
      <c r="C400" s="23">
        <v>45701</v>
      </c>
      <c r="D400" s="23">
        <v>45712</v>
      </c>
      <c r="E400">
        <v>9</v>
      </c>
      <c r="F400">
        <v>19311</v>
      </c>
      <c r="G400" t="s">
        <v>2193</v>
      </c>
      <c r="CQ400">
        <v>9037</v>
      </c>
      <c r="CR400">
        <v>9989</v>
      </c>
      <c r="CS400">
        <v>284</v>
      </c>
    </row>
    <row r="401" spans="1:125">
      <c r="A401" t="s">
        <v>2245</v>
      </c>
      <c r="C401" s="23">
        <v>45881</v>
      </c>
      <c r="D401" s="23">
        <v>45913</v>
      </c>
      <c r="E401">
        <v>29</v>
      </c>
      <c r="F401">
        <v>9130</v>
      </c>
      <c r="G401" t="s">
        <v>2193</v>
      </c>
      <c r="DQ401">
        <v>891</v>
      </c>
      <c r="DR401">
        <v>3328</v>
      </c>
      <c r="DS401">
        <v>2774</v>
      </c>
      <c r="DT401">
        <v>1581</v>
      </c>
      <c r="DU401">
        <v>557</v>
      </c>
    </row>
    <row r="402" spans="1:125">
      <c r="A402" t="s">
        <v>2486</v>
      </c>
      <c r="B402" t="s">
        <v>532</v>
      </c>
      <c r="C402" s="23">
        <v>45881</v>
      </c>
      <c r="D402" s="23">
        <v>45913</v>
      </c>
      <c r="E402">
        <v>29</v>
      </c>
      <c r="F402">
        <v>9130</v>
      </c>
      <c r="G402" t="s">
        <v>2193</v>
      </c>
      <c r="DQ402">
        <v>891</v>
      </c>
      <c r="DR402">
        <v>3328</v>
      </c>
      <c r="DS402">
        <v>2774</v>
      </c>
      <c r="DT402">
        <v>1581</v>
      </c>
      <c r="DU402">
        <v>557</v>
      </c>
    </row>
    <row r="403" spans="1:125">
      <c r="A403" t="s">
        <v>2487</v>
      </c>
      <c r="C403" s="23">
        <v>45619</v>
      </c>
      <c r="D403" s="23">
        <v>45890</v>
      </c>
      <c r="E403">
        <v>233</v>
      </c>
      <c r="F403">
        <v>45860</v>
      </c>
      <c r="G403" t="s">
        <v>2193</v>
      </c>
      <c r="CE403">
        <v>1647</v>
      </c>
      <c r="CF403">
        <v>9610</v>
      </c>
      <c r="CG403">
        <v>7908</v>
      </c>
      <c r="CH403">
        <v>6623</v>
      </c>
      <c r="CI403">
        <v>5039</v>
      </c>
      <c r="CJ403">
        <v>3599</v>
      </c>
      <c r="CK403">
        <v>1978</v>
      </c>
      <c r="CL403">
        <v>639</v>
      </c>
      <c r="DM403">
        <v>763</v>
      </c>
      <c r="DN403">
        <v>2845</v>
      </c>
      <c r="DO403">
        <v>2308</v>
      </c>
      <c r="DP403">
        <v>1304</v>
      </c>
      <c r="DQ403">
        <v>493</v>
      </c>
      <c r="DR403">
        <v>1103</v>
      </c>
    </row>
    <row r="404" spans="1:125">
      <c r="A404" t="s">
        <v>2236</v>
      </c>
      <c r="C404" s="23">
        <v>45619</v>
      </c>
      <c r="D404" s="23">
        <v>45890</v>
      </c>
      <c r="E404">
        <v>233</v>
      </c>
      <c r="F404">
        <v>45860</v>
      </c>
      <c r="G404" t="s">
        <v>2193</v>
      </c>
      <c r="CE404">
        <v>1647</v>
      </c>
      <c r="CF404">
        <v>9610</v>
      </c>
      <c r="CG404">
        <v>7908</v>
      </c>
      <c r="CH404">
        <v>6623</v>
      </c>
      <c r="CI404">
        <v>5039</v>
      </c>
      <c r="CJ404">
        <v>3599</v>
      </c>
      <c r="CK404">
        <v>1978</v>
      </c>
      <c r="CL404">
        <v>639</v>
      </c>
      <c r="DM404">
        <v>763</v>
      </c>
      <c r="DN404">
        <v>2845</v>
      </c>
      <c r="DO404">
        <v>2308</v>
      </c>
      <c r="DP404">
        <v>1304</v>
      </c>
      <c r="DQ404">
        <v>493</v>
      </c>
      <c r="DR404">
        <v>1103</v>
      </c>
    </row>
    <row r="405" spans="1:125">
      <c r="A405" t="s">
        <v>2237</v>
      </c>
      <c r="C405" s="23">
        <v>45619</v>
      </c>
      <c r="D405" s="23">
        <v>45666</v>
      </c>
      <c r="E405">
        <v>40</v>
      </c>
      <c r="F405">
        <v>37042</v>
      </c>
      <c r="G405" t="s">
        <v>2193</v>
      </c>
      <c r="CE405">
        <v>1647</v>
      </c>
      <c r="CF405">
        <v>9610</v>
      </c>
      <c r="CG405">
        <v>7908</v>
      </c>
      <c r="CH405">
        <v>6623</v>
      </c>
      <c r="CI405">
        <v>5039</v>
      </c>
      <c r="CJ405">
        <v>3599</v>
      </c>
      <c r="CK405">
        <v>1978</v>
      </c>
      <c r="CL405">
        <v>639</v>
      </c>
    </row>
    <row r="406" spans="1:125">
      <c r="A406" t="s">
        <v>2488</v>
      </c>
      <c r="B406" t="s">
        <v>535</v>
      </c>
      <c r="C406" s="23">
        <v>45619</v>
      </c>
      <c r="D406" s="23">
        <v>45666</v>
      </c>
      <c r="E406">
        <v>40</v>
      </c>
      <c r="F406">
        <v>37042</v>
      </c>
      <c r="G406" t="s">
        <v>2193</v>
      </c>
      <c r="CE406">
        <v>1647</v>
      </c>
      <c r="CF406">
        <v>9610</v>
      </c>
      <c r="CG406">
        <v>7908</v>
      </c>
      <c r="CH406">
        <v>6623</v>
      </c>
      <c r="CI406">
        <v>5039</v>
      </c>
      <c r="CJ406">
        <v>3599</v>
      </c>
      <c r="CK406">
        <v>1978</v>
      </c>
      <c r="CL406">
        <v>639</v>
      </c>
    </row>
    <row r="407" spans="1:125">
      <c r="A407" t="s">
        <v>2245</v>
      </c>
      <c r="C407" s="23">
        <v>45853</v>
      </c>
      <c r="D407" s="23">
        <v>45890</v>
      </c>
      <c r="E407">
        <v>33</v>
      </c>
      <c r="F407">
        <v>8818</v>
      </c>
      <c r="G407" t="s">
        <v>2193</v>
      </c>
      <c r="DM407">
        <v>763</v>
      </c>
      <c r="DN407">
        <v>2845</v>
      </c>
      <c r="DO407">
        <v>2308</v>
      </c>
      <c r="DP407">
        <v>1304</v>
      </c>
      <c r="DQ407">
        <v>493</v>
      </c>
      <c r="DR407">
        <v>1103</v>
      </c>
    </row>
    <row r="408" spans="1:125">
      <c r="A408" t="s">
        <v>2489</v>
      </c>
      <c r="B408" t="s">
        <v>537</v>
      </c>
      <c r="C408" s="23">
        <v>45853</v>
      </c>
      <c r="D408" s="23">
        <v>45885</v>
      </c>
      <c r="E408">
        <v>29</v>
      </c>
      <c r="F408">
        <v>7654</v>
      </c>
      <c r="G408" t="s">
        <v>2193</v>
      </c>
      <c r="DM408">
        <v>763</v>
      </c>
      <c r="DN408">
        <v>2845</v>
      </c>
      <c r="DO408">
        <v>2308</v>
      </c>
      <c r="DP408">
        <v>1304</v>
      </c>
      <c r="DQ408">
        <v>433</v>
      </c>
    </row>
    <row r="409" spans="1:125">
      <c r="A409" t="s">
        <v>2490</v>
      </c>
      <c r="B409" t="s">
        <v>539</v>
      </c>
      <c r="C409" s="23">
        <v>45885</v>
      </c>
      <c r="D409" s="23">
        <v>45888</v>
      </c>
      <c r="E409">
        <v>2</v>
      </c>
      <c r="F409">
        <v>582</v>
      </c>
      <c r="G409" t="s">
        <v>2193</v>
      </c>
      <c r="DQ409">
        <v>61</v>
      </c>
      <c r="DR409">
        <v>521</v>
      </c>
    </row>
    <row r="410" spans="1:125">
      <c r="A410" t="s">
        <v>2491</v>
      </c>
      <c r="B410" t="s">
        <v>541</v>
      </c>
      <c r="C410" s="23">
        <v>45888</v>
      </c>
      <c r="D410" s="23">
        <v>45890</v>
      </c>
      <c r="E410">
        <v>2</v>
      </c>
      <c r="F410">
        <v>582</v>
      </c>
      <c r="G410" t="s">
        <v>2193</v>
      </c>
      <c r="DR410">
        <v>582</v>
      </c>
    </row>
    <row r="411" spans="1:125">
      <c r="A411" t="s">
        <v>2492</v>
      </c>
      <c r="C411" s="23">
        <v>45719</v>
      </c>
      <c r="D411" s="23">
        <v>45741</v>
      </c>
      <c r="E411">
        <v>19</v>
      </c>
      <c r="F411">
        <v>213870</v>
      </c>
      <c r="G411" t="s">
        <v>2193</v>
      </c>
      <c r="CT411">
        <v>79491</v>
      </c>
      <c r="CU411">
        <v>49533</v>
      </c>
      <c r="CV411">
        <v>41585</v>
      </c>
      <c r="CW411">
        <v>43260</v>
      </c>
    </row>
    <row r="412" spans="1:125">
      <c r="A412" t="s">
        <v>2236</v>
      </c>
      <c r="C412" s="23">
        <v>45719</v>
      </c>
      <c r="D412" s="23">
        <v>45741</v>
      </c>
      <c r="E412">
        <v>19</v>
      </c>
      <c r="F412">
        <v>213870</v>
      </c>
      <c r="G412" t="s">
        <v>2193</v>
      </c>
      <c r="CT412">
        <v>79491</v>
      </c>
      <c r="CU412">
        <v>49533</v>
      </c>
      <c r="CV412">
        <v>41585</v>
      </c>
      <c r="CW412">
        <v>43260</v>
      </c>
    </row>
    <row r="413" spans="1:125">
      <c r="A413" t="s">
        <v>2240</v>
      </c>
      <c r="C413" s="23">
        <v>45719</v>
      </c>
      <c r="D413" s="23">
        <v>45741</v>
      </c>
      <c r="E413">
        <v>19</v>
      </c>
      <c r="F413">
        <v>213870</v>
      </c>
      <c r="G413" t="s">
        <v>2193</v>
      </c>
      <c r="CT413">
        <v>79491</v>
      </c>
      <c r="CU413">
        <v>49533</v>
      </c>
      <c r="CV413">
        <v>41585</v>
      </c>
      <c r="CW413">
        <v>43260</v>
      </c>
    </row>
    <row r="414" spans="1:125">
      <c r="A414" t="s">
        <v>2493</v>
      </c>
      <c r="B414" t="s">
        <v>544</v>
      </c>
      <c r="C414" s="23">
        <v>45719</v>
      </c>
      <c r="D414" s="23">
        <v>45727</v>
      </c>
      <c r="E414">
        <v>8</v>
      </c>
      <c r="F414">
        <v>42774</v>
      </c>
      <c r="G414" t="s">
        <v>2193</v>
      </c>
      <c r="CT414">
        <v>39746</v>
      </c>
      <c r="CU414">
        <v>3028</v>
      </c>
    </row>
    <row r="415" spans="1:125">
      <c r="A415" t="s">
        <v>2494</v>
      </c>
      <c r="B415" t="s">
        <v>546</v>
      </c>
      <c r="C415" s="23">
        <v>45719</v>
      </c>
      <c r="D415" s="23">
        <v>45727</v>
      </c>
      <c r="E415">
        <v>8</v>
      </c>
      <c r="F415">
        <v>42774</v>
      </c>
      <c r="G415" t="s">
        <v>2193</v>
      </c>
      <c r="CT415">
        <v>39746</v>
      </c>
      <c r="CU415">
        <v>3028</v>
      </c>
    </row>
    <row r="416" spans="1:125">
      <c r="A416" t="s">
        <v>2495</v>
      </c>
      <c r="B416" t="s">
        <v>548</v>
      </c>
      <c r="C416" s="23">
        <v>45727</v>
      </c>
      <c r="D416" s="23">
        <v>45740</v>
      </c>
      <c r="E416">
        <v>11</v>
      </c>
      <c r="F416">
        <v>42774</v>
      </c>
      <c r="G416" t="s">
        <v>2193</v>
      </c>
      <c r="CU416">
        <v>21738</v>
      </c>
      <c r="CV416">
        <v>20793</v>
      </c>
      <c r="CW416">
        <v>243</v>
      </c>
    </row>
    <row r="417" spans="1:118">
      <c r="A417" t="s">
        <v>2496</v>
      </c>
      <c r="B417" t="s">
        <v>550</v>
      </c>
      <c r="C417" s="23">
        <v>45727</v>
      </c>
      <c r="D417" s="23">
        <v>45740</v>
      </c>
      <c r="E417">
        <v>11</v>
      </c>
      <c r="F417">
        <v>42774</v>
      </c>
      <c r="G417" t="s">
        <v>2193</v>
      </c>
      <c r="CU417">
        <v>21738</v>
      </c>
      <c r="CV417">
        <v>20793</v>
      </c>
      <c r="CW417">
        <v>243</v>
      </c>
    </row>
    <row r="418" spans="1:118">
      <c r="A418" t="s">
        <v>2497</v>
      </c>
      <c r="B418" t="s">
        <v>552</v>
      </c>
      <c r="C418" s="23">
        <v>45740</v>
      </c>
      <c r="D418" s="23">
        <v>45741</v>
      </c>
      <c r="E418">
        <v>1</v>
      </c>
      <c r="F418">
        <v>42774</v>
      </c>
      <c r="G418" t="s">
        <v>2193</v>
      </c>
      <c r="CW418">
        <v>42774</v>
      </c>
    </row>
    <row r="419" spans="1:118">
      <c r="A419" t="s">
        <v>2498</v>
      </c>
      <c r="C419" s="23">
        <v>45535</v>
      </c>
      <c r="D419" s="23">
        <v>45863</v>
      </c>
      <c r="E419">
        <v>282</v>
      </c>
      <c r="F419">
        <v>1081501</v>
      </c>
      <c r="G419" t="s">
        <v>2193</v>
      </c>
      <c r="BS419">
        <v>1647</v>
      </c>
      <c r="BT419">
        <v>9610</v>
      </c>
      <c r="BU419">
        <v>7908</v>
      </c>
      <c r="BV419">
        <v>6623</v>
      </c>
      <c r="BW419">
        <v>5039</v>
      </c>
      <c r="BX419">
        <v>3599</v>
      </c>
      <c r="BY419">
        <v>1978</v>
      </c>
      <c r="BZ419">
        <v>639</v>
      </c>
      <c r="CO419">
        <v>3890</v>
      </c>
      <c r="CP419">
        <v>25474</v>
      </c>
      <c r="CQ419">
        <v>39049</v>
      </c>
      <c r="CR419">
        <v>61689</v>
      </c>
      <c r="CS419">
        <v>66976</v>
      </c>
      <c r="CT419">
        <v>45397</v>
      </c>
      <c r="CU419">
        <v>28379</v>
      </c>
      <c r="CV419">
        <v>21505</v>
      </c>
      <c r="CW419">
        <v>8879</v>
      </c>
      <c r="CX419">
        <v>4130</v>
      </c>
      <c r="CY419">
        <v>24252</v>
      </c>
      <c r="CZ419">
        <v>25160</v>
      </c>
      <c r="DA419">
        <v>26466</v>
      </c>
      <c r="DB419">
        <v>27773</v>
      </c>
      <c r="DC419">
        <v>29186</v>
      </c>
      <c r="DD419">
        <v>23100</v>
      </c>
      <c r="DE419">
        <v>16259</v>
      </c>
      <c r="DF419">
        <v>22127</v>
      </c>
      <c r="DG419">
        <v>17399</v>
      </c>
      <c r="DH419">
        <v>17476</v>
      </c>
      <c r="DI419">
        <v>173284</v>
      </c>
      <c r="DJ419">
        <v>168326</v>
      </c>
      <c r="DK419">
        <v>3759</v>
      </c>
      <c r="DL419">
        <v>2159</v>
      </c>
      <c r="DM419">
        <v>1210</v>
      </c>
      <c r="DN419">
        <v>161152</v>
      </c>
    </row>
    <row r="420" spans="1:118">
      <c r="A420" t="s">
        <v>2499</v>
      </c>
      <c r="C420" s="23">
        <v>45689</v>
      </c>
      <c r="D420" s="23">
        <v>45863</v>
      </c>
      <c r="E420">
        <v>150</v>
      </c>
      <c r="F420">
        <v>335733</v>
      </c>
      <c r="G420" t="s">
        <v>2193</v>
      </c>
      <c r="CO420">
        <v>354</v>
      </c>
      <c r="CP420">
        <v>4253</v>
      </c>
      <c r="CQ420">
        <v>17828</v>
      </c>
      <c r="CR420">
        <v>40468</v>
      </c>
      <c r="CS420">
        <v>45755</v>
      </c>
      <c r="CT420">
        <v>24176</v>
      </c>
      <c r="CU420">
        <v>7159</v>
      </c>
      <c r="CV420">
        <v>1015</v>
      </c>
      <c r="DD420">
        <v>304</v>
      </c>
      <c r="DE420">
        <v>2250</v>
      </c>
      <c r="DF420">
        <v>5137</v>
      </c>
      <c r="DG420">
        <v>7685</v>
      </c>
      <c r="DH420">
        <v>6532</v>
      </c>
      <c r="DI420">
        <v>4391</v>
      </c>
      <c r="DJ420">
        <v>3662</v>
      </c>
      <c r="DK420">
        <v>2080</v>
      </c>
      <c r="DL420">
        <v>1146</v>
      </c>
      <c r="DM420">
        <v>386</v>
      </c>
      <c r="DN420">
        <v>161152</v>
      </c>
    </row>
    <row r="421" spans="1:118">
      <c r="A421" t="s">
        <v>2236</v>
      </c>
      <c r="C421" s="23">
        <v>45689</v>
      </c>
      <c r="D421" s="23">
        <v>45863</v>
      </c>
      <c r="E421">
        <v>150</v>
      </c>
      <c r="F421">
        <v>335733</v>
      </c>
      <c r="G421" t="s">
        <v>2193</v>
      </c>
      <c r="CO421">
        <v>354</v>
      </c>
      <c r="CP421">
        <v>4253</v>
      </c>
      <c r="CQ421">
        <v>17828</v>
      </c>
      <c r="CR421">
        <v>40468</v>
      </c>
      <c r="CS421">
        <v>45755</v>
      </c>
      <c r="CT421">
        <v>24176</v>
      </c>
      <c r="CU421">
        <v>7159</v>
      </c>
      <c r="CV421">
        <v>1015</v>
      </c>
      <c r="DD421">
        <v>304</v>
      </c>
      <c r="DE421">
        <v>2250</v>
      </c>
      <c r="DF421">
        <v>5137</v>
      </c>
      <c r="DG421">
        <v>7685</v>
      </c>
      <c r="DH421">
        <v>6532</v>
      </c>
      <c r="DI421">
        <v>4391</v>
      </c>
      <c r="DJ421">
        <v>3662</v>
      </c>
      <c r="DK421">
        <v>2080</v>
      </c>
      <c r="DL421">
        <v>1146</v>
      </c>
      <c r="DM421">
        <v>386</v>
      </c>
      <c r="DN421">
        <v>161152</v>
      </c>
    </row>
    <row r="422" spans="1:118">
      <c r="A422" t="s">
        <v>2237</v>
      </c>
      <c r="C422" s="23">
        <v>45689</v>
      </c>
      <c r="D422" s="23">
        <v>45735</v>
      </c>
      <c r="E422">
        <v>40</v>
      </c>
      <c r="F422">
        <v>141008</v>
      </c>
      <c r="G422" t="s">
        <v>2193</v>
      </c>
      <c r="CO422">
        <v>354</v>
      </c>
      <c r="CP422">
        <v>4253</v>
      </c>
      <c r="CQ422">
        <v>17828</v>
      </c>
      <c r="CR422">
        <v>40468</v>
      </c>
      <c r="CS422">
        <v>45755</v>
      </c>
      <c r="CT422">
        <v>24176</v>
      </c>
      <c r="CU422">
        <v>7159</v>
      </c>
      <c r="CV422">
        <v>1015</v>
      </c>
    </row>
    <row r="423" spans="1:118">
      <c r="A423" t="s">
        <v>2500</v>
      </c>
      <c r="B423" t="s">
        <v>556</v>
      </c>
      <c r="C423" s="23">
        <v>45689</v>
      </c>
      <c r="D423" s="23">
        <v>45735</v>
      </c>
      <c r="E423">
        <v>40</v>
      </c>
      <c r="F423">
        <v>141008</v>
      </c>
      <c r="G423" t="s">
        <v>2193</v>
      </c>
      <c r="CO423">
        <v>354</v>
      </c>
      <c r="CP423">
        <v>4253</v>
      </c>
      <c r="CQ423">
        <v>17828</v>
      </c>
      <c r="CR423">
        <v>40468</v>
      </c>
      <c r="CS423">
        <v>45755</v>
      </c>
      <c r="CT423">
        <v>24176</v>
      </c>
      <c r="CU423">
        <v>7159</v>
      </c>
      <c r="CV423">
        <v>1015</v>
      </c>
    </row>
    <row r="424" spans="1:118">
      <c r="A424" t="s">
        <v>2240</v>
      </c>
      <c r="C424" s="23">
        <v>45859</v>
      </c>
      <c r="D424" s="23">
        <v>45863</v>
      </c>
      <c r="E424">
        <v>4</v>
      </c>
      <c r="F424">
        <v>161152</v>
      </c>
      <c r="G424" t="s">
        <v>2193</v>
      </c>
      <c r="DN424">
        <v>161152</v>
      </c>
    </row>
    <row r="425" spans="1:118">
      <c r="A425" t="s">
        <v>2501</v>
      </c>
      <c r="B425" t="s">
        <v>558</v>
      </c>
      <c r="C425" s="23">
        <v>45859</v>
      </c>
      <c r="D425" s="23">
        <v>45863</v>
      </c>
      <c r="E425">
        <v>4</v>
      </c>
      <c r="F425">
        <v>161152</v>
      </c>
      <c r="G425" t="s">
        <v>2193</v>
      </c>
      <c r="DN425">
        <v>161152</v>
      </c>
    </row>
    <row r="426" spans="1:118">
      <c r="A426" t="s">
        <v>2245</v>
      </c>
      <c r="C426" s="23">
        <v>45793</v>
      </c>
      <c r="D426" s="23">
        <v>45854</v>
      </c>
      <c r="E426">
        <v>53</v>
      </c>
      <c r="F426">
        <v>33573</v>
      </c>
      <c r="G426" t="s">
        <v>2193</v>
      </c>
      <c r="DD426">
        <v>304</v>
      </c>
      <c r="DE426">
        <v>2250</v>
      </c>
      <c r="DF426">
        <v>5137</v>
      </c>
      <c r="DG426">
        <v>7685</v>
      </c>
      <c r="DH426">
        <v>6532</v>
      </c>
      <c r="DI426">
        <v>4391</v>
      </c>
      <c r="DJ426">
        <v>3662</v>
      </c>
      <c r="DK426">
        <v>2080</v>
      </c>
      <c r="DL426">
        <v>1146</v>
      </c>
      <c r="DM426">
        <v>386</v>
      </c>
    </row>
    <row r="427" spans="1:118">
      <c r="A427" t="s">
        <v>2502</v>
      </c>
      <c r="B427" t="s">
        <v>560</v>
      </c>
      <c r="C427" s="23">
        <v>45793</v>
      </c>
      <c r="D427" s="23">
        <v>45854</v>
      </c>
      <c r="E427">
        <v>53</v>
      </c>
      <c r="F427">
        <v>33573</v>
      </c>
      <c r="G427" t="s">
        <v>2193</v>
      </c>
      <c r="DD427">
        <v>304</v>
      </c>
      <c r="DE427">
        <v>2250</v>
      </c>
      <c r="DF427">
        <v>5137</v>
      </c>
      <c r="DG427">
        <v>7685</v>
      </c>
      <c r="DH427">
        <v>6532</v>
      </c>
      <c r="DI427">
        <v>4391</v>
      </c>
      <c r="DJ427">
        <v>3662</v>
      </c>
      <c r="DK427">
        <v>2080</v>
      </c>
      <c r="DL427">
        <v>1146</v>
      </c>
      <c r="DM427">
        <v>386</v>
      </c>
    </row>
    <row r="428" spans="1:118">
      <c r="A428" t="s">
        <v>2503</v>
      </c>
      <c r="C428" s="23">
        <v>45689</v>
      </c>
      <c r="D428" s="23">
        <v>45828</v>
      </c>
      <c r="E428">
        <v>120</v>
      </c>
      <c r="F428">
        <v>335733</v>
      </c>
      <c r="G428" t="s">
        <v>2193</v>
      </c>
      <c r="CO428">
        <v>3537</v>
      </c>
      <c r="CP428">
        <v>21221</v>
      </c>
      <c r="CQ428">
        <v>21221</v>
      </c>
      <c r="CR428">
        <v>21221</v>
      </c>
      <c r="CS428">
        <v>21221</v>
      </c>
      <c r="CT428">
        <v>21221</v>
      </c>
      <c r="CU428">
        <v>21221</v>
      </c>
      <c r="CV428">
        <v>10146</v>
      </c>
      <c r="CZ428">
        <v>908</v>
      </c>
      <c r="DA428">
        <v>2214</v>
      </c>
      <c r="DB428">
        <v>3521</v>
      </c>
      <c r="DC428">
        <v>4934</v>
      </c>
      <c r="DD428">
        <v>6307</v>
      </c>
      <c r="DE428">
        <v>7613</v>
      </c>
      <c r="DF428">
        <v>8076</v>
      </c>
      <c r="DI428">
        <v>161152</v>
      </c>
    </row>
    <row r="429" spans="1:118">
      <c r="A429" t="s">
        <v>2236</v>
      </c>
      <c r="C429" s="23">
        <v>45689</v>
      </c>
      <c r="D429" s="23">
        <v>45828</v>
      </c>
      <c r="E429">
        <v>120</v>
      </c>
      <c r="F429">
        <v>335733</v>
      </c>
      <c r="G429" t="s">
        <v>2193</v>
      </c>
      <c r="CO429">
        <v>3537</v>
      </c>
      <c r="CP429">
        <v>21221</v>
      </c>
      <c r="CQ429">
        <v>21221</v>
      </c>
      <c r="CR429">
        <v>21221</v>
      </c>
      <c r="CS429">
        <v>21221</v>
      </c>
      <c r="CT429">
        <v>21221</v>
      </c>
      <c r="CU429">
        <v>21221</v>
      </c>
      <c r="CV429">
        <v>10146</v>
      </c>
      <c r="CZ429">
        <v>908</v>
      </c>
      <c r="DA429">
        <v>2214</v>
      </c>
      <c r="DB429">
        <v>3521</v>
      </c>
      <c r="DC429">
        <v>4934</v>
      </c>
      <c r="DD429">
        <v>6307</v>
      </c>
      <c r="DE429">
        <v>7613</v>
      </c>
      <c r="DF429">
        <v>8076</v>
      </c>
      <c r="DI429">
        <v>161152</v>
      </c>
    </row>
    <row r="430" spans="1:118">
      <c r="A430" t="s">
        <v>2237</v>
      </c>
      <c r="C430" s="23">
        <v>45689</v>
      </c>
      <c r="D430" s="23">
        <v>45735</v>
      </c>
      <c r="E430">
        <v>40</v>
      </c>
      <c r="F430">
        <v>141008</v>
      </c>
      <c r="G430" t="s">
        <v>2193</v>
      </c>
      <c r="CO430">
        <v>3537</v>
      </c>
      <c r="CP430">
        <v>21221</v>
      </c>
      <c r="CQ430">
        <v>21221</v>
      </c>
      <c r="CR430">
        <v>21221</v>
      </c>
      <c r="CS430">
        <v>21221</v>
      </c>
      <c r="CT430">
        <v>21221</v>
      </c>
      <c r="CU430">
        <v>21221</v>
      </c>
      <c r="CV430">
        <v>10146</v>
      </c>
    </row>
    <row r="431" spans="1:118">
      <c r="A431" t="s">
        <v>2504</v>
      </c>
      <c r="B431" t="s">
        <v>563</v>
      </c>
      <c r="C431" s="23">
        <v>45689</v>
      </c>
      <c r="D431" s="23">
        <v>45735</v>
      </c>
      <c r="E431">
        <v>40</v>
      </c>
      <c r="F431">
        <v>141008</v>
      </c>
      <c r="G431" t="s">
        <v>2193</v>
      </c>
      <c r="CO431">
        <v>3537</v>
      </c>
      <c r="CP431">
        <v>21221</v>
      </c>
      <c r="CQ431">
        <v>21221</v>
      </c>
      <c r="CR431">
        <v>21221</v>
      </c>
      <c r="CS431">
        <v>21221</v>
      </c>
      <c r="CT431">
        <v>21221</v>
      </c>
      <c r="CU431">
        <v>21221</v>
      </c>
      <c r="CV431">
        <v>10146</v>
      </c>
    </row>
    <row r="432" spans="1:118">
      <c r="A432" t="s">
        <v>2240</v>
      </c>
      <c r="C432" s="23">
        <v>45824</v>
      </c>
      <c r="D432" s="23">
        <v>45828</v>
      </c>
      <c r="E432">
        <v>4</v>
      </c>
      <c r="F432">
        <v>161152</v>
      </c>
      <c r="G432" t="s">
        <v>2193</v>
      </c>
      <c r="DI432">
        <v>161152</v>
      </c>
    </row>
    <row r="433" spans="1:114">
      <c r="A433" t="s">
        <v>2505</v>
      </c>
      <c r="B433" t="s">
        <v>565</v>
      </c>
      <c r="C433" s="23">
        <v>45824</v>
      </c>
      <c r="D433" s="23">
        <v>45828</v>
      </c>
      <c r="E433">
        <v>4</v>
      </c>
      <c r="F433">
        <v>161152</v>
      </c>
      <c r="G433" t="s">
        <v>2193</v>
      </c>
      <c r="DI433">
        <v>161152</v>
      </c>
    </row>
    <row r="434" spans="1:114">
      <c r="A434" t="s">
        <v>2245</v>
      </c>
      <c r="C434" s="23">
        <v>45762</v>
      </c>
      <c r="D434" s="23">
        <v>45808</v>
      </c>
      <c r="E434">
        <v>40</v>
      </c>
      <c r="F434">
        <v>33573</v>
      </c>
      <c r="G434" t="s">
        <v>2193</v>
      </c>
      <c r="CZ434">
        <v>908</v>
      </c>
      <c r="DA434">
        <v>2214</v>
      </c>
      <c r="DB434">
        <v>3521</v>
      </c>
      <c r="DC434">
        <v>4934</v>
      </c>
      <c r="DD434">
        <v>6307</v>
      </c>
      <c r="DE434">
        <v>7613</v>
      </c>
      <c r="DF434">
        <v>8076</v>
      </c>
    </row>
    <row r="435" spans="1:114">
      <c r="A435" t="s">
        <v>2506</v>
      </c>
      <c r="B435" t="s">
        <v>567</v>
      </c>
      <c r="C435" s="23">
        <v>45762</v>
      </c>
      <c r="D435" s="23">
        <v>45808</v>
      </c>
      <c r="E435">
        <v>40</v>
      </c>
      <c r="F435">
        <v>33573</v>
      </c>
      <c r="G435" t="s">
        <v>2193</v>
      </c>
      <c r="CZ435">
        <v>908</v>
      </c>
      <c r="DA435">
        <v>2214</v>
      </c>
      <c r="DB435">
        <v>3521</v>
      </c>
      <c r="DC435">
        <v>4934</v>
      </c>
      <c r="DD435">
        <v>6307</v>
      </c>
      <c r="DE435">
        <v>7613</v>
      </c>
      <c r="DF435">
        <v>8076</v>
      </c>
    </row>
    <row r="436" spans="1:114">
      <c r="A436" t="s">
        <v>2507</v>
      </c>
      <c r="C436" s="23">
        <v>45752</v>
      </c>
      <c r="D436" s="23">
        <v>45835</v>
      </c>
      <c r="E436">
        <v>72</v>
      </c>
      <c r="F436">
        <v>335733</v>
      </c>
      <c r="G436" t="s">
        <v>2193</v>
      </c>
      <c r="CX436">
        <v>4042</v>
      </c>
      <c r="CY436">
        <v>24252</v>
      </c>
      <c r="CZ436">
        <v>24252</v>
      </c>
      <c r="DA436">
        <v>24252</v>
      </c>
      <c r="DB436">
        <v>24252</v>
      </c>
      <c r="DC436">
        <v>24252</v>
      </c>
      <c r="DD436">
        <v>16195</v>
      </c>
      <c r="DE436">
        <v>2803</v>
      </c>
      <c r="DF436">
        <v>5387</v>
      </c>
      <c r="DG436">
        <v>8198</v>
      </c>
      <c r="DH436">
        <v>10745</v>
      </c>
      <c r="DI436">
        <v>5950</v>
      </c>
      <c r="DJ436">
        <v>161152</v>
      </c>
    </row>
    <row r="437" spans="1:114">
      <c r="A437" t="s">
        <v>2236</v>
      </c>
      <c r="C437" s="23">
        <v>45752</v>
      </c>
      <c r="D437" s="23">
        <v>45835</v>
      </c>
      <c r="E437">
        <v>72</v>
      </c>
      <c r="F437">
        <v>335733</v>
      </c>
      <c r="G437" t="s">
        <v>2193</v>
      </c>
      <c r="CX437">
        <v>4042</v>
      </c>
      <c r="CY437">
        <v>24252</v>
      </c>
      <c r="CZ437">
        <v>24252</v>
      </c>
      <c r="DA437">
        <v>24252</v>
      </c>
      <c r="DB437">
        <v>24252</v>
      </c>
      <c r="DC437">
        <v>24252</v>
      </c>
      <c r="DD437">
        <v>16195</v>
      </c>
      <c r="DE437">
        <v>2803</v>
      </c>
      <c r="DF437">
        <v>5387</v>
      </c>
      <c r="DG437">
        <v>8198</v>
      </c>
      <c r="DH437">
        <v>10745</v>
      </c>
      <c r="DI437">
        <v>5950</v>
      </c>
      <c r="DJ437">
        <v>161152</v>
      </c>
    </row>
    <row r="438" spans="1:114">
      <c r="A438" t="s">
        <v>2237</v>
      </c>
      <c r="C438" s="23">
        <v>45752</v>
      </c>
      <c r="D438" s="23">
        <v>45792</v>
      </c>
      <c r="E438">
        <v>35</v>
      </c>
      <c r="F438">
        <v>141008</v>
      </c>
      <c r="G438" t="s">
        <v>2193</v>
      </c>
      <c r="CX438">
        <v>4042</v>
      </c>
      <c r="CY438">
        <v>24252</v>
      </c>
      <c r="CZ438">
        <v>24252</v>
      </c>
      <c r="DA438">
        <v>24252</v>
      </c>
      <c r="DB438">
        <v>24252</v>
      </c>
      <c r="DC438">
        <v>24252</v>
      </c>
      <c r="DD438">
        <v>15705</v>
      </c>
    </row>
    <row r="439" spans="1:114">
      <c r="A439" t="s">
        <v>2508</v>
      </c>
      <c r="B439" t="s">
        <v>570</v>
      </c>
      <c r="C439" s="23">
        <v>45752</v>
      </c>
      <c r="D439" s="23">
        <v>45792</v>
      </c>
      <c r="E439">
        <v>35</v>
      </c>
      <c r="F439">
        <v>141008</v>
      </c>
      <c r="G439" t="s">
        <v>2193</v>
      </c>
      <c r="CX439">
        <v>4042</v>
      </c>
      <c r="CY439">
        <v>24252</v>
      </c>
      <c r="CZ439">
        <v>24252</v>
      </c>
      <c r="DA439">
        <v>24252</v>
      </c>
      <c r="DB439">
        <v>24252</v>
      </c>
      <c r="DC439">
        <v>24252</v>
      </c>
      <c r="DD439">
        <v>15705</v>
      </c>
    </row>
    <row r="440" spans="1:114">
      <c r="A440" t="s">
        <v>2240</v>
      </c>
      <c r="C440" s="23">
        <v>45831</v>
      </c>
      <c r="D440" s="23">
        <v>45835</v>
      </c>
      <c r="E440">
        <v>4</v>
      </c>
      <c r="F440">
        <v>161152</v>
      </c>
      <c r="G440" t="s">
        <v>2193</v>
      </c>
      <c r="DJ440">
        <v>161152</v>
      </c>
    </row>
    <row r="441" spans="1:114">
      <c r="A441" t="s">
        <v>2509</v>
      </c>
      <c r="B441" t="s">
        <v>572</v>
      </c>
      <c r="C441" s="23">
        <v>45831</v>
      </c>
      <c r="D441" s="23">
        <v>45835</v>
      </c>
      <c r="E441">
        <v>4</v>
      </c>
      <c r="F441">
        <v>161152</v>
      </c>
      <c r="G441" t="s">
        <v>2193</v>
      </c>
      <c r="DJ441">
        <v>161152</v>
      </c>
    </row>
    <row r="442" spans="1:114">
      <c r="A442" t="s">
        <v>2245</v>
      </c>
      <c r="C442" s="23">
        <v>45792</v>
      </c>
      <c r="D442" s="23">
        <v>45826</v>
      </c>
      <c r="E442">
        <v>29</v>
      </c>
      <c r="F442">
        <v>33573</v>
      </c>
      <c r="G442" t="s">
        <v>2193</v>
      </c>
      <c r="DD442">
        <v>490</v>
      </c>
      <c r="DE442">
        <v>2803</v>
      </c>
      <c r="DF442">
        <v>5387</v>
      </c>
      <c r="DG442">
        <v>8198</v>
      </c>
      <c r="DH442">
        <v>10745</v>
      </c>
      <c r="DI442">
        <v>5950</v>
      </c>
    </row>
    <row r="443" spans="1:114">
      <c r="A443" t="s">
        <v>2510</v>
      </c>
      <c r="B443" t="s">
        <v>574</v>
      </c>
      <c r="C443" s="23">
        <v>45792</v>
      </c>
      <c r="D443" s="23">
        <v>45826</v>
      </c>
      <c r="E443">
        <v>29</v>
      </c>
      <c r="F443">
        <v>33573</v>
      </c>
      <c r="G443" t="s">
        <v>2193</v>
      </c>
      <c r="DD443">
        <v>490</v>
      </c>
      <c r="DE443">
        <v>2803</v>
      </c>
      <c r="DF443">
        <v>5387</v>
      </c>
      <c r="DG443">
        <v>8198</v>
      </c>
      <c r="DH443">
        <v>10745</v>
      </c>
      <c r="DI443">
        <v>5950</v>
      </c>
    </row>
    <row r="444" spans="1:114">
      <c r="A444" t="s">
        <v>2484</v>
      </c>
      <c r="C444" s="23">
        <v>45735</v>
      </c>
      <c r="D444" s="23">
        <v>45819</v>
      </c>
      <c r="E444">
        <v>71</v>
      </c>
      <c r="F444">
        <v>28441</v>
      </c>
      <c r="G444" t="s">
        <v>2193</v>
      </c>
      <c r="CV444">
        <v>10344</v>
      </c>
      <c r="CW444">
        <v>8879</v>
      </c>
      <c r="CX444">
        <v>88</v>
      </c>
      <c r="DD444">
        <v>294</v>
      </c>
      <c r="DE444">
        <v>3593</v>
      </c>
      <c r="DF444">
        <v>3527</v>
      </c>
      <c r="DG444">
        <v>1516</v>
      </c>
      <c r="DH444">
        <v>200</v>
      </c>
    </row>
    <row r="445" spans="1:114">
      <c r="A445" t="s">
        <v>2236</v>
      </c>
      <c r="C445" s="23">
        <v>45735</v>
      </c>
      <c r="D445" s="23">
        <v>45819</v>
      </c>
      <c r="E445">
        <v>71</v>
      </c>
      <c r="F445">
        <v>28441</v>
      </c>
      <c r="G445" t="s">
        <v>2193</v>
      </c>
      <c r="CV445">
        <v>10344</v>
      </c>
      <c r="CW445">
        <v>8879</v>
      </c>
      <c r="CX445">
        <v>88</v>
      </c>
      <c r="DD445">
        <v>294</v>
      </c>
      <c r="DE445">
        <v>3593</v>
      </c>
      <c r="DF445">
        <v>3527</v>
      </c>
      <c r="DG445">
        <v>1516</v>
      </c>
      <c r="DH445">
        <v>200</v>
      </c>
    </row>
    <row r="446" spans="1:114">
      <c r="A446" t="s">
        <v>2237</v>
      </c>
      <c r="C446" s="23">
        <v>45735</v>
      </c>
      <c r="D446" s="23">
        <v>45747</v>
      </c>
      <c r="E446">
        <v>9</v>
      </c>
      <c r="F446">
        <v>19311</v>
      </c>
      <c r="G446" t="s">
        <v>2193</v>
      </c>
      <c r="CV446">
        <v>10344</v>
      </c>
      <c r="CW446">
        <v>8879</v>
      </c>
      <c r="CX446">
        <v>88</v>
      </c>
    </row>
    <row r="447" spans="1:114">
      <c r="A447" t="s">
        <v>2511</v>
      </c>
      <c r="B447" t="s">
        <v>576</v>
      </c>
      <c r="C447" s="23">
        <v>45735</v>
      </c>
      <c r="D447" s="23">
        <v>45747</v>
      </c>
      <c r="E447">
        <v>9</v>
      </c>
      <c r="F447">
        <v>19311</v>
      </c>
      <c r="G447" t="s">
        <v>2193</v>
      </c>
      <c r="CV447">
        <v>10344</v>
      </c>
      <c r="CW447">
        <v>8879</v>
      </c>
      <c r="CX447">
        <v>88</v>
      </c>
    </row>
    <row r="448" spans="1:114">
      <c r="A448" t="s">
        <v>2245</v>
      </c>
      <c r="C448" s="23">
        <v>45793</v>
      </c>
      <c r="D448" s="23">
        <v>45819</v>
      </c>
      <c r="E448">
        <v>22</v>
      </c>
      <c r="F448">
        <v>9130</v>
      </c>
      <c r="G448" t="s">
        <v>2193</v>
      </c>
      <c r="DD448">
        <v>294</v>
      </c>
      <c r="DE448">
        <v>3593</v>
      </c>
      <c r="DF448">
        <v>3527</v>
      </c>
      <c r="DG448">
        <v>1516</v>
      </c>
      <c r="DH448">
        <v>200</v>
      </c>
    </row>
    <row r="449" spans="1:152">
      <c r="A449" t="s">
        <v>2512</v>
      </c>
      <c r="B449" t="s">
        <v>578</v>
      </c>
      <c r="C449" s="23">
        <v>45793</v>
      </c>
      <c r="D449" s="23">
        <v>45819</v>
      </c>
      <c r="E449">
        <v>22</v>
      </c>
      <c r="F449">
        <v>9130</v>
      </c>
      <c r="G449" t="s">
        <v>2193</v>
      </c>
      <c r="DD449">
        <v>294</v>
      </c>
      <c r="DE449">
        <v>3593</v>
      </c>
      <c r="DF449">
        <v>3527</v>
      </c>
      <c r="DG449">
        <v>1516</v>
      </c>
      <c r="DH449">
        <v>200</v>
      </c>
    </row>
    <row r="450" spans="1:152">
      <c r="A450" t="s">
        <v>2487</v>
      </c>
      <c r="C450" s="23">
        <v>45535</v>
      </c>
      <c r="D450" s="23">
        <v>45854</v>
      </c>
      <c r="E450">
        <v>273</v>
      </c>
      <c r="F450">
        <v>45861</v>
      </c>
      <c r="G450" t="s">
        <v>2193</v>
      </c>
      <c r="BS450">
        <v>1647</v>
      </c>
      <c r="BT450">
        <v>9610</v>
      </c>
      <c r="BU450">
        <v>7908</v>
      </c>
      <c r="BV450">
        <v>6623</v>
      </c>
      <c r="BW450">
        <v>5039</v>
      </c>
      <c r="BX450">
        <v>3599</v>
      </c>
      <c r="BY450">
        <v>1978</v>
      </c>
      <c r="BZ450">
        <v>639</v>
      </c>
      <c r="DI450">
        <v>1791</v>
      </c>
      <c r="DJ450">
        <v>3512</v>
      </c>
      <c r="DK450">
        <v>1679</v>
      </c>
      <c r="DL450">
        <v>1014</v>
      </c>
      <c r="DM450">
        <v>824</v>
      </c>
    </row>
    <row r="451" spans="1:152">
      <c r="A451" t="s">
        <v>2236</v>
      </c>
      <c r="C451" s="23">
        <v>45535</v>
      </c>
      <c r="D451" s="23">
        <v>45854</v>
      </c>
      <c r="E451">
        <v>273</v>
      </c>
      <c r="F451">
        <v>45861</v>
      </c>
      <c r="G451" t="s">
        <v>2193</v>
      </c>
      <c r="BS451">
        <v>1647</v>
      </c>
      <c r="BT451">
        <v>9610</v>
      </c>
      <c r="BU451">
        <v>7908</v>
      </c>
      <c r="BV451">
        <v>6623</v>
      </c>
      <c r="BW451">
        <v>5039</v>
      </c>
      <c r="BX451">
        <v>3599</v>
      </c>
      <c r="BY451">
        <v>1978</v>
      </c>
      <c r="BZ451">
        <v>639</v>
      </c>
      <c r="DI451">
        <v>1791</v>
      </c>
      <c r="DJ451">
        <v>3512</v>
      </c>
      <c r="DK451">
        <v>1679</v>
      </c>
      <c r="DL451">
        <v>1014</v>
      </c>
      <c r="DM451">
        <v>824</v>
      </c>
    </row>
    <row r="452" spans="1:152">
      <c r="A452" t="s">
        <v>2237</v>
      </c>
      <c r="C452" s="23">
        <v>45535</v>
      </c>
      <c r="D452" s="23">
        <v>45582</v>
      </c>
      <c r="E452">
        <v>40</v>
      </c>
      <c r="F452">
        <v>37042</v>
      </c>
      <c r="G452" t="s">
        <v>2193</v>
      </c>
      <c r="BS452">
        <v>1647</v>
      </c>
      <c r="BT452">
        <v>9610</v>
      </c>
      <c r="BU452">
        <v>7908</v>
      </c>
      <c r="BV452">
        <v>6623</v>
      </c>
      <c r="BW452">
        <v>5039</v>
      </c>
      <c r="BX452">
        <v>3599</v>
      </c>
      <c r="BY452">
        <v>1978</v>
      </c>
      <c r="BZ452">
        <v>639</v>
      </c>
    </row>
    <row r="453" spans="1:152">
      <c r="A453" t="s">
        <v>2513</v>
      </c>
      <c r="B453" t="s">
        <v>535</v>
      </c>
      <c r="C453" s="23">
        <v>45535</v>
      </c>
      <c r="D453" s="23">
        <v>45582</v>
      </c>
      <c r="E453">
        <v>40</v>
      </c>
      <c r="F453">
        <v>37042</v>
      </c>
      <c r="G453" t="s">
        <v>2193</v>
      </c>
      <c r="BS453">
        <v>1647</v>
      </c>
      <c r="BT453">
        <v>9610</v>
      </c>
      <c r="BU453">
        <v>7908</v>
      </c>
      <c r="BV453">
        <v>6623</v>
      </c>
      <c r="BW453">
        <v>5039</v>
      </c>
      <c r="BX453">
        <v>3599</v>
      </c>
      <c r="BY453">
        <v>1978</v>
      </c>
      <c r="BZ453">
        <v>639</v>
      </c>
    </row>
    <row r="454" spans="1:152">
      <c r="A454" t="s">
        <v>2245</v>
      </c>
      <c r="C454" s="23">
        <v>45824</v>
      </c>
      <c r="D454" s="23">
        <v>45854</v>
      </c>
      <c r="E454">
        <v>26</v>
      </c>
      <c r="F454">
        <v>8819</v>
      </c>
      <c r="G454" t="s">
        <v>2193</v>
      </c>
      <c r="DI454">
        <v>1791</v>
      </c>
      <c r="DJ454">
        <v>3512</v>
      </c>
      <c r="DK454">
        <v>1679</v>
      </c>
      <c r="DL454">
        <v>1014</v>
      </c>
      <c r="DM454">
        <v>824</v>
      </c>
    </row>
    <row r="455" spans="1:152">
      <c r="A455" t="s">
        <v>2514</v>
      </c>
      <c r="B455" t="s">
        <v>537</v>
      </c>
      <c r="C455" s="23">
        <v>45824</v>
      </c>
      <c r="D455" s="23">
        <v>45849</v>
      </c>
      <c r="E455">
        <v>22</v>
      </c>
      <c r="F455">
        <v>7367</v>
      </c>
      <c r="G455" t="s">
        <v>2193</v>
      </c>
      <c r="DI455">
        <v>1791</v>
      </c>
      <c r="DJ455">
        <v>3512</v>
      </c>
      <c r="DK455">
        <v>1679</v>
      </c>
      <c r="DL455">
        <v>386</v>
      </c>
    </row>
    <row r="456" spans="1:152">
      <c r="A456" t="s">
        <v>2515</v>
      </c>
      <c r="B456" t="s">
        <v>539</v>
      </c>
      <c r="C456" s="23">
        <v>45849</v>
      </c>
      <c r="D456" s="23">
        <v>45852</v>
      </c>
      <c r="E456">
        <v>2</v>
      </c>
      <c r="F456">
        <v>726</v>
      </c>
      <c r="G456" t="s">
        <v>2193</v>
      </c>
      <c r="DL456">
        <v>628</v>
      </c>
      <c r="DM456">
        <v>98</v>
      </c>
    </row>
    <row r="457" spans="1:152">
      <c r="A457" t="s">
        <v>2516</v>
      </c>
      <c r="B457" t="s">
        <v>541</v>
      </c>
      <c r="C457" s="23">
        <v>45852</v>
      </c>
      <c r="D457" s="23">
        <v>45854</v>
      </c>
      <c r="E457">
        <v>2</v>
      </c>
      <c r="F457">
        <v>726</v>
      </c>
      <c r="G457" t="s">
        <v>2193</v>
      </c>
      <c r="DM457">
        <v>726</v>
      </c>
    </row>
    <row r="458" spans="1:152">
      <c r="A458" t="s">
        <v>2517</v>
      </c>
      <c r="C458" s="23">
        <v>46077</v>
      </c>
      <c r="D458" s="23">
        <v>46100</v>
      </c>
      <c r="E458">
        <v>20</v>
      </c>
      <c r="F458">
        <v>42774</v>
      </c>
      <c r="G458" t="s">
        <v>2193</v>
      </c>
      <c r="ES458">
        <v>9602</v>
      </c>
      <c r="ET458">
        <v>12832</v>
      </c>
      <c r="EU458">
        <v>12832</v>
      </c>
      <c r="EV458">
        <v>7508</v>
      </c>
    </row>
    <row r="459" spans="1:152">
      <c r="A459" t="s">
        <v>2199</v>
      </c>
      <c r="C459" s="23">
        <v>46077</v>
      </c>
      <c r="D459" s="23">
        <v>46100</v>
      </c>
      <c r="E459">
        <v>20</v>
      </c>
      <c r="F459">
        <v>42774</v>
      </c>
      <c r="G459" t="s">
        <v>2193</v>
      </c>
      <c r="ES459">
        <v>9602</v>
      </c>
      <c r="ET459">
        <v>12832</v>
      </c>
      <c r="EU459">
        <v>12832</v>
      </c>
      <c r="EV459">
        <v>7508</v>
      </c>
    </row>
    <row r="460" spans="1:152">
      <c r="A460" t="s">
        <v>2224</v>
      </c>
      <c r="C460" s="23">
        <v>46077</v>
      </c>
      <c r="D460" s="23">
        <v>46100</v>
      </c>
      <c r="E460">
        <v>20</v>
      </c>
      <c r="F460">
        <v>42774</v>
      </c>
      <c r="G460" t="s">
        <v>2193</v>
      </c>
      <c r="ES460">
        <v>9602</v>
      </c>
      <c r="ET460">
        <v>12832</v>
      </c>
      <c r="EU460">
        <v>12832</v>
      </c>
      <c r="EV460">
        <v>7508</v>
      </c>
    </row>
    <row r="461" spans="1:152">
      <c r="A461" t="s">
        <v>2518</v>
      </c>
      <c r="B461" t="s">
        <v>585</v>
      </c>
      <c r="C461" s="23">
        <v>46077</v>
      </c>
      <c r="D461" s="23">
        <v>46100</v>
      </c>
      <c r="E461">
        <v>20</v>
      </c>
      <c r="F461">
        <v>42774</v>
      </c>
      <c r="G461" t="s">
        <v>2193</v>
      </c>
      <c r="ES461">
        <v>9602</v>
      </c>
      <c r="ET461">
        <v>12832</v>
      </c>
      <c r="EU461">
        <v>12832</v>
      </c>
      <c r="EV461">
        <v>7508</v>
      </c>
    </row>
    <row r="462" spans="1:152">
      <c r="A462" t="s">
        <v>2519</v>
      </c>
      <c r="C462" s="23">
        <v>45400</v>
      </c>
      <c r="D462" s="23">
        <v>46077</v>
      </c>
      <c r="E462">
        <v>581</v>
      </c>
      <c r="F462">
        <v>4226948</v>
      </c>
      <c r="G462" t="s">
        <v>2193</v>
      </c>
      <c r="BH462">
        <v>309</v>
      </c>
      <c r="BI462">
        <v>1826</v>
      </c>
      <c r="BJ462">
        <v>1618</v>
      </c>
      <c r="BK462">
        <v>1385</v>
      </c>
      <c r="BL462">
        <v>1195</v>
      </c>
      <c r="BM462">
        <v>960</v>
      </c>
      <c r="BN462">
        <v>714</v>
      </c>
      <c r="BO462">
        <v>541</v>
      </c>
      <c r="BP462">
        <v>269</v>
      </c>
      <c r="BQ462">
        <v>98</v>
      </c>
      <c r="BU462">
        <v>1226</v>
      </c>
      <c r="BV462">
        <v>6638</v>
      </c>
      <c r="BW462">
        <v>18253</v>
      </c>
      <c r="BX462">
        <v>35859</v>
      </c>
      <c r="BY462">
        <v>47524</v>
      </c>
      <c r="BZ462">
        <v>45621</v>
      </c>
      <c r="CA462">
        <v>50288</v>
      </c>
      <c r="CB462">
        <v>64395</v>
      </c>
      <c r="CC462">
        <v>73901</v>
      </c>
      <c r="CD462">
        <v>63811</v>
      </c>
      <c r="CE462">
        <v>40206</v>
      </c>
      <c r="CF462">
        <v>23772</v>
      </c>
      <c r="CG462">
        <v>17239</v>
      </c>
      <c r="CH462">
        <v>17283</v>
      </c>
      <c r="CI462">
        <v>12586</v>
      </c>
      <c r="CJ462">
        <v>7281</v>
      </c>
      <c r="CK462">
        <v>13433</v>
      </c>
      <c r="CL462">
        <v>24530</v>
      </c>
      <c r="CM462">
        <v>23785</v>
      </c>
      <c r="CN462">
        <v>37235</v>
      </c>
      <c r="CO462">
        <v>46813</v>
      </c>
      <c r="CP462">
        <v>70390</v>
      </c>
      <c r="CQ462">
        <v>70118</v>
      </c>
      <c r="CR462">
        <v>54154</v>
      </c>
      <c r="CS462">
        <v>41577</v>
      </c>
      <c r="CT462">
        <v>69232</v>
      </c>
      <c r="CU462">
        <v>101442</v>
      </c>
      <c r="CV462">
        <v>44908</v>
      </c>
      <c r="CW462">
        <v>33773</v>
      </c>
      <c r="CX462">
        <v>24861</v>
      </c>
      <c r="CY462">
        <v>37820</v>
      </c>
      <c r="CZ462">
        <v>62327</v>
      </c>
      <c r="DA462">
        <v>79534</v>
      </c>
      <c r="DB462">
        <v>139501</v>
      </c>
      <c r="DC462">
        <v>160850</v>
      </c>
      <c r="DD462">
        <v>113135</v>
      </c>
      <c r="DE462">
        <v>102723</v>
      </c>
      <c r="DF462">
        <v>81361</v>
      </c>
      <c r="DG462">
        <v>69792</v>
      </c>
      <c r="DH462">
        <v>37912</v>
      </c>
      <c r="DI462">
        <v>31972</v>
      </c>
      <c r="DJ462">
        <v>57533</v>
      </c>
      <c r="DK462">
        <v>138576</v>
      </c>
      <c r="DL462">
        <v>132210</v>
      </c>
      <c r="DM462">
        <v>184449</v>
      </c>
      <c r="DN462">
        <v>93579</v>
      </c>
      <c r="DO462">
        <v>85644</v>
      </c>
      <c r="DP462">
        <v>86764</v>
      </c>
      <c r="DQ462">
        <v>103626</v>
      </c>
      <c r="DR462">
        <v>57439</v>
      </c>
      <c r="DS462">
        <v>57208</v>
      </c>
      <c r="DT462">
        <v>67864</v>
      </c>
      <c r="DU462">
        <v>129875</v>
      </c>
      <c r="DV462">
        <v>30051</v>
      </c>
      <c r="DW462">
        <v>66116</v>
      </c>
      <c r="DX462">
        <v>78075</v>
      </c>
      <c r="DY462">
        <v>55842</v>
      </c>
      <c r="DZ462">
        <v>66487</v>
      </c>
      <c r="EA462">
        <v>77817</v>
      </c>
      <c r="EB462">
        <v>75381</v>
      </c>
      <c r="EC462">
        <v>60502</v>
      </c>
      <c r="ED462">
        <v>70236</v>
      </c>
      <c r="EE462">
        <v>103035</v>
      </c>
      <c r="EF462">
        <v>36735</v>
      </c>
      <c r="EG462">
        <v>32093</v>
      </c>
      <c r="EH462">
        <v>11966</v>
      </c>
      <c r="EI462">
        <v>12416</v>
      </c>
      <c r="EJ462">
        <v>8977</v>
      </c>
      <c r="EK462">
        <v>9358</v>
      </c>
      <c r="EL462">
        <v>16317</v>
      </c>
      <c r="EM462">
        <v>13376</v>
      </c>
      <c r="EN462">
        <v>7420</v>
      </c>
      <c r="EO462">
        <v>4623</v>
      </c>
      <c r="EP462">
        <v>1726</v>
      </c>
      <c r="EQ462">
        <v>106</v>
      </c>
      <c r="ER462">
        <v>64195</v>
      </c>
      <c r="ES462">
        <v>21353</v>
      </c>
    </row>
    <row r="463" spans="1:152">
      <c r="A463" t="s">
        <v>2520</v>
      </c>
      <c r="C463" s="23">
        <v>45658</v>
      </c>
      <c r="D463" s="23">
        <v>45811</v>
      </c>
      <c r="E463">
        <v>131</v>
      </c>
      <c r="F463">
        <v>466583</v>
      </c>
      <c r="G463" t="s">
        <v>2193</v>
      </c>
      <c r="CK463">
        <v>4355</v>
      </c>
      <c r="CL463">
        <v>8363</v>
      </c>
      <c r="CM463">
        <v>8363</v>
      </c>
      <c r="CN463">
        <v>8363</v>
      </c>
      <c r="CO463">
        <v>8363</v>
      </c>
      <c r="CP463">
        <v>8929</v>
      </c>
      <c r="CQ463">
        <v>10949</v>
      </c>
      <c r="CR463">
        <v>10949</v>
      </c>
      <c r="CS463">
        <v>10949</v>
      </c>
      <c r="CT463">
        <v>24389</v>
      </c>
      <c r="CU463">
        <v>70629</v>
      </c>
      <c r="CV463">
        <v>31419</v>
      </c>
      <c r="CW463">
        <v>31771</v>
      </c>
      <c r="CX463">
        <v>14748</v>
      </c>
      <c r="CY463">
        <v>4992</v>
      </c>
      <c r="CZ463">
        <v>16308</v>
      </c>
      <c r="DA463">
        <v>27251</v>
      </c>
      <c r="DB463">
        <v>65402</v>
      </c>
      <c r="DC463">
        <v>40359</v>
      </c>
      <c r="DD463">
        <v>21592</v>
      </c>
      <c r="DE463">
        <v>21195</v>
      </c>
      <c r="DF463">
        <v>6443</v>
      </c>
      <c r="DG463">
        <v>10504</v>
      </c>
    </row>
    <row r="464" spans="1:152">
      <c r="A464" t="s">
        <v>2199</v>
      </c>
      <c r="C464" s="23">
        <v>45658</v>
      </c>
      <c r="D464" s="23">
        <v>45811</v>
      </c>
      <c r="E464">
        <v>131</v>
      </c>
      <c r="F464">
        <v>466583</v>
      </c>
      <c r="G464" t="s">
        <v>2193</v>
      </c>
      <c r="CK464">
        <v>4355</v>
      </c>
      <c r="CL464">
        <v>8363</v>
      </c>
      <c r="CM464">
        <v>8363</v>
      </c>
      <c r="CN464">
        <v>8363</v>
      </c>
      <c r="CO464">
        <v>8363</v>
      </c>
      <c r="CP464">
        <v>8929</v>
      </c>
      <c r="CQ464">
        <v>10949</v>
      </c>
      <c r="CR464">
        <v>10949</v>
      </c>
      <c r="CS464">
        <v>10949</v>
      </c>
      <c r="CT464">
        <v>24389</v>
      </c>
      <c r="CU464">
        <v>70629</v>
      </c>
      <c r="CV464">
        <v>31419</v>
      </c>
      <c r="CW464">
        <v>31771</v>
      </c>
      <c r="CX464">
        <v>14748</v>
      </c>
      <c r="CY464">
        <v>4992</v>
      </c>
      <c r="CZ464">
        <v>16308</v>
      </c>
      <c r="DA464">
        <v>27251</v>
      </c>
      <c r="DB464">
        <v>65402</v>
      </c>
      <c r="DC464">
        <v>40359</v>
      </c>
      <c r="DD464">
        <v>21592</v>
      </c>
      <c r="DE464">
        <v>21195</v>
      </c>
      <c r="DF464">
        <v>6443</v>
      </c>
      <c r="DG464">
        <v>10504</v>
      </c>
    </row>
    <row r="465" spans="1:143">
      <c r="A465" t="s">
        <v>2200</v>
      </c>
      <c r="C465" s="23">
        <v>45658</v>
      </c>
      <c r="D465" s="23">
        <v>45801</v>
      </c>
      <c r="E465">
        <v>123</v>
      </c>
      <c r="F465">
        <v>221680</v>
      </c>
      <c r="G465" t="s">
        <v>2193</v>
      </c>
      <c r="CK465">
        <v>4355</v>
      </c>
      <c r="CL465">
        <v>8363</v>
      </c>
      <c r="CM465">
        <v>8363</v>
      </c>
      <c r="CN465">
        <v>8363</v>
      </c>
      <c r="CO465">
        <v>8363</v>
      </c>
      <c r="CP465">
        <v>8929</v>
      </c>
      <c r="CQ465">
        <v>10949</v>
      </c>
      <c r="CR465">
        <v>10949</v>
      </c>
      <c r="CS465">
        <v>10949</v>
      </c>
      <c r="CT465">
        <v>9090</v>
      </c>
      <c r="CW465">
        <v>29588</v>
      </c>
      <c r="CX465">
        <v>14748</v>
      </c>
      <c r="CY465">
        <v>4992</v>
      </c>
      <c r="CZ465">
        <v>16308</v>
      </c>
      <c r="DA465">
        <v>27251</v>
      </c>
      <c r="DB465">
        <v>24087</v>
      </c>
      <c r="DC465">
        <v>8677</v>
      </c>
      <c r="DD465">
        <v>5309</v>
      </c>
      <c r="DE465">
        <v>2048</v>
      </c>
    </row>
    <row r="466" spans="1:143">
      <c r="A466" t="s">
        <v>2521</v>
      </c>
      <c r="B466" t="s">
        <v>590</v>
      </c>
      <c r="C466" s="23">
        <v>45658</v>
      </c>
      <c r="D466" s="23">
        <v>45695</v>
      </c>
      <c r="E466">
        <v>32</v>
      </c>
      <c r="F466">
        <v>44336</v>
      </c>
      <c r="G466" t="s">
        <v>2193</v>
      </c>
      <c r="CK466">
        <v>4355</v>
      </c>
      <c r="CL466">
        <v>8363</v>
      </c>
      <c r="CM466">
        <v>8363</v>
      </c>
      <c r="CN466">
        <v>8363</v>
      </c>
      <c r="CO466">
        <v>8363</v>
      </c>
      <c r="CP466">
        <v>6530</v>
      </c>
    </row>
    <row r="467" spans="1:143">
      <c r="A467" t="s">
        <v>2522</v>
      </c>
      <c r="B467" t="s">
        <v>592</v>
      </c>
      <c r="C467" s="23">
        <v>45695</v>
      </c>
      <c r="D467" s="23">
        <v>45723</v>
      </c>
      <c r="E467">
        <v>24</v>
      </c>
      <c r="F467">
        <v>44336</v>
      </c>
      <c r="G467" t="s">
        <v>2193</v>
      </c>
      <c r="CP467">
        <v>2399</v>
      </c>
      <c r="CQ467">
        <v>10949</v>
      </c>
      <c r="CR467">
        <v>10949</v>
      </c>
      <c r="CS467">
        <v>10949</v>
      </c>
      <c r="CT467">
        <v>9090</v>
      </c>
    </row>
    <row r="468" spans="1:143">
      <c r="A468" t="s">
        <v>2523</v>
      </c>
      <c r="B468" t="s">
        <v>594</v>
      </c>
      <c r="C468" s="23">
        <v>45741</v>
      </c>
      <c r="D468" s="23">
        <v>45752</v>
      </c>
      <c r="E468">
        <v>11</v>
      </c>
      <c r="F468">
        <v>44336</v>
      </c>
      <c r="G468" t="s">
        <v>2193</v>
      </c>
      <c r="CW468">
        <v>29588</v>
      </c>
      <c r="CX468">
        <v>14748</v>
      </c>
    </row>
    <row r="469" spans="1:143">
      <c r="A469" t="s">
        <v>2524</v>
      </c>
      <c r="B469" t="s">
        <v>596</v>
      </c>
      <c r="C469" s="23">
        <v>45757</v>
      </c>
      <c r="D469" s="23">
        <v>45782</v>
      </c>
      <c r="E469">
        <v>21</v>
      </c>
      <c r="F469">
        <v>44336</v>
      </c>
      <c r="G469" t="s">
        <v>2193</v>
      </c>
      <c r="CY469">
        <v>4992</v>
      </c>
      <c r="CZ469">
        <v>12940</v>
      </c>
      <c r="DA469">
        <v>12940</v>
      </c>
      <c r="DB469">
        <v>12940</v>
      </c>
      <c r="DC469">
        <v>526</v>
      </c>
    </row>
    <row r="470" spans="1:143">
      <c r="A470" t="s">
        <v>2525</v>
      </c>
      <c r="B470" t="s">
        <v>598</v>
      </c>
      <c r="C470" s="23">
        <v>45765</v>
      </c>
      <c r="D470" s="23">
        <v>45801</v>
      </c>
      <c r="E470">
        <v>31</v>
      </c>
      <c r="F470">
        <v>44336</v>
      </c>
      <c r="G470" t="s">
        <v>2193</v>
      </c>
      <c r="CZ470">
        <v>3368</v>
      </c>
      <c r="DA470">
        <v>14312</v>
      </c>
      <c r="DB470">
        <v>11148</v>
      </c>
      <c r="DC470">
        <v>8152</v>
      </c>
      <c r="DD470">
        <v>5309</v>
      </c>
      <c r="DE470">
        <v>2048</v>
      </c>
    </row>
    <row r="471" spans="1:143">
      <c r="A471" t="s">
        <v>2224</v>
      </c>
      <c r="C471" s="23">
        <v>45723</v>
      </c>
      <c r="D471" s="23">
        <v>45811</v>
      </c>
      <c r="E471">
        <v>75</v>
      </c>
      <c r="F471">
        <v>202679</v>
      </c>
      <c r="G471" t="s">
        <v>2193</v>
      </c>
      <c r="CT471">
        <v>15299</v>
      </c>
      <c r="CU471">
        <v>70629</v>
      </c>
      <c r="CV471">
        <v>31419</v>
      </c>
      <c r="CW471">
        <v>2183</v>
      </c>
      <c r="DB471">
        <v>41315</v>
      </c>
      <c r="DC471">
        <v>31442</v>
      </c>
      <c r="DG471">
        <v>10393</v>
      </c>
    </row>
    <row r="472" spans="1:143">
      <c r="A472" t="s">
        <v>2526</v>
      </c>
      <c r="B472" t="s">
        <v>600</v>
      </c>
      <c r="C472" s="23">
        <v>45723</v>
      </c>
      <c r="D472" s="23">
        <v>45741</v>
      </c>
      <c r="E472">
        <v>14</v>
      </c>
      <c r="F472">
        <v>119529</v>
      </c>
      <c r="G472" t="s">
        <v>2193</v>
      </c>
      <c r="CT472">
        <v>15299</v>
      </c>
      <c r="CU472">
        <v>70629</v>
      </c>
      <c r="CV472">
        <v>31419</v>
      </c>
      <c r="CW472">
        <v>2183</v>
      </c>
    </row>
    <row r="473" spans="1:143">
      <c r="A473" t="s">
        <v>2527</v>
      </c>
      <c r="B473" t="s">
        <v>602</v>
      </c>
      <c r="C473" s="23">
        <v>45777</v>
      </c>
      <c r="D473" s="23">
        <v>45787</v>
      </c>
      <c r="E473">
        <v>9</v>
      </c>
      <c r="F473">
        <v>72757</v>
      </c>
      <c r="G473" t="s">
        <v>2193</v>
      </c>
      <c r="DB473">
        <v>41315</v>
      </c>
      <c r="DC473">
        <v>31442</v>
      </c>
    </row>
    <row r="474" spans="1:143">
      <c r="A474" t="s">
        <v>2528</v>
      </c>
      <c r="B474" t="s">
        <v>604</v>
      </c>
      <c r="C474" s="23">
        <v>45810</v>
      </c>
      <c r="D474" s="23">
        <v>45811</v>
      </c>
      <c r="E474">
        <v>1</v>
      </c>
      <c r="F474">
        <v>10393</v>
      </c>
      <c r="G474" t="s">
        <v>2193</v>
      </c>
      <c r="DG474">
        <v>10393</v>
      </c>
    </row>
    <row r="475" spans="1:143">
      <c r="A475" t="s">
        <v>2230</v>
      </c>
      <c r="C475" s="23">
        <v>45787</v>
      </c>
      <c r="D475" s="23">
        <v>45810</v>
      </c>
      <c r="E475">
        <v>19</v>
      </c>
      <c r="F475">
        <v>42224</v>
      </c>
      <c r="G475" t="s">
        <v>2193</v>
      </c>
      <c r="DC475">
        <v>240</v>
      </c>
      <c r="DD475">
        <v>16283</v>
      </c>
      <c r="DE475">
        <v>19147</v>
      </c>
      <c r="DF475">
        <v>6443</v>
      </c>
      <c r="DG475">
        <v>111</v>
      </c>
    </row>
    <row r="476" spans="1:143">
      <c r="A476" t="s">
        <v>2529</v>
      </c>
      <c r="B476" t="s">
        <v>606</v>
      </c>
      <c r="C476" s="23">
        <v>45787</v>
      </c>
      <c r="D476" s="23">
        <v>45810</v>
      </c>
      <c r="E476">
        <v>19</v>
      </c>
      <c r="F476">
        <v>21112</v>
      </c>
      <c r="G476" t="s">
        <v>2193</v>
      </c>
      <c r="DC476">
        <v>120</v>
      </c>
      <c r="DD476">
        <v>8141</v>
      </c>
      <c r="DE476">
        <v>9574</v>
      </c>
      <c r="DF476">
        <v>3222</v>
      </c>
      <c r="DG476">
        <v>56</v>
      </c>
    </row>
    <row r="477" spans="1:143">
      <c r="A477" t="s">
        <v>2530</v>
      </c>
      <c r="B477" t="s">
        <v>608</v>
      </c>
      <c r="C477" s="23">
        <v>45787</v>
      </c>
      <c r="D477" s="23">
        <v>45810</v>
      </c>
      <c r="E477">
        <v>19</v>
      </c>
      <c r="F477">
        <v>21112</v>
      </c>
      <c r="G477" t="s">
        <v>2193</v>
      </c>
      <c r="DC477">
        <v>120</v>
      </c>
      <c r="DD477">
        <v>8141</v>
      </c>
      <c r="DE477">
        <v>9574</v>
      </c>
      <c r="DF477">
        <v>3222</v>
      </c>
      <c r="DG477">
        <v>56</v>
      </c>
    </row>
    <row r="478" spans="1:143">
      <c r="A478" t="s">
        <v>2531</v>
      </c>
      <c r="C478" s="23">
        <v>45574</v>
      </c>
      <c r="D478" s="23">
        <v>46034</v>
      </c>
      <c r="E478">
        <v>395</v>
      </c>
      <c r="F478">
        <v>1407000</v>
      </c>
      <c r="G478" t="s">
        <v>2193</v>
      </c>
      <c r="BY478">
        <v>4806</v>
      </c>
      <c r="BZ478">
        <v>7209</v>
      </c>
      <c r="CA478">
        <v>7209</v>
      </c>
      <c r="CB478">
        <v>7209</v>
      </c>
      <c r="CC478">
        <v>7209</v>
      </c>
      <c r="CD478">
        <v>3034</v>
      </c>
      <c r="CK478">
        <v>147</v>
      </c>
      <c r="CL478">
        <v>2633</v>
      </c>
      <c r="CM478">
        <v>11640</v>
      </c>
      <c r="CN478">
        <v>19687</v>
      </c>
      <c r="CO478">
        <v>9507</v>
      </c>
      <c r="CP478">
        <v>1668</v>
      </c>
      <c r="CQ478">
        <v>2816</v>
      </c>
      <c r="CR478">
        <v>7802</v>
      </c>
      <c r="CS478">
        <v>5894</v>
      </c>
      <c r="CT478">
        <v>11447</v>
      </c>
      <c r="CU478">
        <v>10779</v>
      </c>
      <c r="CV478">
        <v>4936</v>
      </c>
      <c r="CW478">
        <v>1138</v>
      </c>
      <c r="CX478">
        <v>8428</v>
      </c>
      <c r="CY478">
        <v>23318</v>
      </c>
      <c r="CZ478">
        <v>38141</v>
      </c>
      <c r="DA478">
        <v>50114</v>
      </c>
      <c r="DB478">
        <v>58416</v>
      </c>
      <c r="DC478">
        <v>59237</v>
      </c>
      <c r="DD478">
        <v>51783</v>
      </c>
      <c r="DE478">
        <v>50281</v>
      </c>
      <c r="DF478">
        <v>40556</v>
      </c>
      <c r="DG478">
        <v>27518</v>
      </c>
      <c r="DH478">
        <v>23499</v>
      </c>
      <c r="DI478">
        <v>21416</v>
      </c>
      <c r="DJ478">
        <v>17368</v>
      </c>
      <c r="DK478">
        <v>112040</v>
      </c>
      <c r="DL478">
        <v>60272</v>
      </c>
      <c r="DM478">
        <v>72228</v>
      </c>
      <c r="DN478">
        <v>70340</v>
      </c>
      <c r="DO478">
        <v>67541</v>
      </c>
      <c r="DP478">
        <v>61308</v>
      </c>
      <c r="DQ478">
        <v>73193</v>
      </c>
      <c r="DR478">
        <v>30316</v>
      </c>
      <c r="DS478">
        <v>34211</v>
      </c>
      <c r="DT478">
        <v>9865</v>
      </c>
      <c r="DU478">
        <v>8412</v>
      </c>
      <c r="DV478">
        <v>1902</v>
      </c>
      <c r="DW478">
        <v>7050</v>
      </c>
      <c r="DX478">
        <v>11934</v>
      </c>
      <c r="DY478">
        <v>17552</v>
      </c>
      <c r="DZ478">
        <v>24708</v>
      </c>
      <c r="EA478">
        <v>35834</v>
      </c>
      <c r="EB478">
        <v>28855</v>
      </c>
      <c r="EC478">
        <v>24538</v>
      </c>
      <c r="ED478">
        <v>20892</v>
      </c>
      <c r="EE478">
        <v>13959</v>
      </c>
      <c r="EF478">
        <v>6661</v>
      </c>
      <c r="EG478">
        <v>9152</v>
      </c>
      <c r="EL478">
        <v>5933</v>
      </c>
      <c r="EM478">
        <v>1458</v>
      </c>
    </row>
    <row r="479" spans="1:143">
      <c r="A479" t="s">
        <v>2532</v>
      </c>
      <c r="C479" s="23">
        <v>45574</v>
      </c>
      <c r="D479" s="23">
        <v>45891</v>
      </c>
      <c r="E479">
        <v>272</v>
      </c>
      <c r="F479">
        <v>207018</v>
      </c>
      <c r="G479" t="s">
        <v>2193</v>
      </c>
      <c r="BY479">
        <v>4806</v>
      </c>
      <c r="BZ479">
        <v>7209</v>
      </c>
      <c r="CA479">
        <v>7209</v>
      </c>
      <c r="CB479">
        <v>7209</v>
      </c>
      <c r="CC479">
        <v>7209</v>
      </c>
      <c r="CD479">
        <v>3034</v>
      </c>
      <c r="CK479">
        <v>147</v>
      </c>
      <c r="CL479">
        <v>2633</v>
      </c>
      <c r="CM479">
        <v>11640</v>
      </c>
      <c r="CN479">
        <v>19687</v>
      </c>
      <c r="CO479">
        <v>9507</v>
      </c>
      <c r="CP479">
        <v>1668</v>
      </c>
      <c r="CQ479">
        <v>2816</v>
      </c>
      <c r="CR479">
        <v>7802</v>
      </c>
      <c r="CS479">
        <v>5894</v>
      </c>
      <c r="CT479">
        <v>11447</v>
      </c>
      <c r="CU479">
        <v>10779</v>
      </c>
      <c r="CV479">
        <v>4936</v>
      </c>
      <c r="CW479">
        <v>1138</v>
      </c>
      <c r="CX479">
        <v>920</v>
      </c>
      <c r="CY479">
        <v>6685</v>
      </c>
      <c r="CZ479">
        <v>10793</v>
      </c>
      <c r="DA479">
        <v>5013</v>
      </c>
      <c r="DB479">
        <v>5842</v>
      </c>
      <c r="DC479">
        <v>8700</v>
      </c>
      <c r="DD479">
        <v>8227</v>
      </c>
      <c r="DE479">
        <v>7396</v>
      </c>
      <c r="DF479">
        <v>6957</v>
      </c>
      <c r="DG479">
        <v>6637</v>
      </c>
      <c r="DH479">
        <v>6397</v>
      </c>
      <c r="DI479">
        <v>1763</v>
      </c>
      <c r="DJ479">
        <v>1089</v>
      </c>
      <c r="DK479">
        <v>860</v>
      </c>
      <c r="DL479">
        <v>773</v>
      </c>
      <c r="DM479">
        <v>749</v>
      </c>
      <c r="DN479">
        <v>524</v>
      </c>
      <c r="DO479">
        <v>348</v>
      </c>
      <c r="DP479">
        <v>256</v>
      </c>
      <c r="DQ479">
        <v>202</v>
      </c>
      <c r="DR479">
        <v>116</v>
      </c>
    </row>
    <row r="480" spans="1:143">
      <c r="A480" t="s">
        <v>2533</v>
      </c>
      <c r="C480" s="23">
        <v>45574</v>
      </c>
      <c r="D480" s="23">
        <v>45891</v>
      </c>
      <c r="E480">
        <v>272</v>
      </c>
      <c r="F480">
        <v>207018</v>
      </c>
      <c r="G480" t="s">
        <v>2193</v>
      </c>
      <c r="BY480">
        <v>4806</v>
      </c>
      <c r="BZ480">
        <v>7209</v>
      </c>
      <c r="CA480">
        <v>7209</v>
      </c>
      <c r="CB480">
        <v>7209</v>
      </c>
      <c r="CC480">
        <v>7209</v>
      </c>
      <c r="CD480">
        <v>3034</v>
      </c>
      <c r="CK480">
        <v>147</v>
      </c>
      <c r="CL480">
        <v>2633</v>
      </c>
      <c r="CM480">
        <v>11640</v>
      </c>
      <c r="CN480">
        <v>19687</v>
      </c>
      <c r="CO480">
        <v>9507</v>
      </c>
      <c r="CP480">
        <v>1668</v>
      </c>
      <c r="CQ480">
        <v>2816</v>
      </c>
      <c r="CR480">
        <v>7802</v>
      </c>
      <c r="CS480">
        <v>5894</v>
      </c>
      <c r="CT480">
        <v>11447</v>
      </c>
      <c r="CU480">
        <v>10779</v>
      </c>
      <c r="CV480">
        <v>4936</v>
      </c>
      <c r="CW480">
        <v>1138</v>
      </c>
      <c r="CX480">
        <v>920</v>
      </c>
      <c r="CY480">
        <v>6685</v>
      </c>
      <c r="CZ480">
        <v>10793</v>
      </c>
      <c r="DA480">
        <v>5013</v>
      </c>
      <c r="DB480">
        <v>5842</v>
      </c>
      <c r="DC480">
        <v>8700</v>
      </c>
      <c r="DD480">
        <v>8227</v>
      </c>
      <c r="DE480">
        <v>7396</v>
      </c>
      <c r="DF480">
        <v>6957</v>
      </c>
      <c r="DG480">
        <v>6637</v>
      </c>
      <c r="DH480">
        <v>6397</v>
      </c>
      <c r="DI480">
        <v>1763</v>
      </c>
      <c r="DJ480">
        <v>1089</v>
      </c>
      <c r="DK480">
        <v>860</v>
      </c>
      <c r="DL480">
        <v>773</v>
      </c>
      <c r="DM480">
        <v>749</v>
      </c>
      <c r="DN480">
        <v>524</v>
      </c>
      <c r="DO480">
        <v>348</v>
      </c>
      <c r="DP480">
        <v>256</v>
      </c>
      <c r="DQ480">
        <v>202</v>
      </c>
      <c r="DR480">
        <v>116</v>
      </c>
    </row>
    <row r="481" spans="1:143">
      <c r="A481" t="s">
        <v>2236</v>
      </c>
      <c r="C481" s="23">
        <v>45574</v>
      </c>
      <c r="D481" s="23">
        <v>45891</v>
      </c>
      <c r="E481">
        <v>272</v>
      </c>
      <c r="F481">
        <v>207018</v>
      </c>
      <c r="G481" t="s">
        <v>2193</v>
      </c>
      <c r="BY481">
        <v>4806</v>
      </c>
      <c r="BZ481">
        <v>7209</v>
      </c>
      <c r="CA481">
        <v>7209</v>
      </c>
      <c r="CB481">
        <v>7209</v>
      </c>
      <c r="CC481">
        <v>7209</v>
      </c>
      <c r="CD481">
        <v>3034</v>
      </c>
      <c r="CK481">
        <v>147</v>
      </c>
      <c r="CL481">
        <v>2633</v>
      </c>
      <c r="CM481">
        <v>11640</v>
      </c>
      <c r="CN481">
        <v>19687</v>
      </c>
      <c r="CO481">
        <v>9507</v>
      </c>
      <c r="CP481">
        <v>1668</v>
      </c>
      <c r="CQ481">
        <v>2816</v>
      </c>
      <c r="CR481">
        <v>7802</v>
      </c>
      <c r="CS481">
        <v>5894</v>
      </c>
      <c r="CT481">
        <v>11447</v>
      </c>
      <c r="CU481">
        <v>10779</v>
      </c>
      <c r="CV481">
        <v>4936</v>
      </c>
      <c r="CW481">
        <v>1138</v>
      </c>
      <c r="CX481">
        <v>920</v>
      </c>
      <c r="CY481">
        <v>6685</v>
      </c>
      <c r="CZ481">
        <v>10793</v>
      </c>
      <c r="DA481">
        <v>5013</v>
      </c>
      <c r="DB481">
        <v>5842</v>
      </c>
      <c r="DC481">
        <v>8700</v>
      </c>
      <c r="DD481">
        <v>8227</v>
      </c>
      <c r="DE481">
        <v>7396</v>
      </c>
      <c r="DF481">
        <v>6957</v>
      </c>
      <c r="DG481">
        <v>6637</v>
      </c>
      <c r="DH481">
        <v>6397</v>
      </c>
      <c r="DI481">
        <v>1763</v>
      </c>
      <c r="DJ481">
        <v>1089</v>
      </c>
      <c r="DK481">
        <v>860</v>
      </c>
      <c r="DL481">
        <v>773</v>
      </c>
      <c r="DM481">
        <v>749</v>
      </c>
      <c r="DN481">
        <v>524</v>
      </c>
      <c r="DO481">
        <v>348</v>
      </c>
      <c r="DP481">
        <v>256</v>
      </c>
      <c r="DQ481">
        <v>202</v>
      </c>
      <c r="DR481">
        <v>116</v>
      </c>
    </row>
    <row r="482" spans="1:143">
      <c r="A482" t="s">
        <v>2237</v>
      </c>
      <c r="C482" s="23">
        <v>45574</v>
      </c>
      <c r="D482" s="23">
        <v>45891</v>
      </c>
      <c r="E482">
        <v>272</v>
      </c>
      <c r="F482">
        <v>207018</v>
      </c>
      <c r="G482" t="s">
        <v>2193</v>
      </c>
      <c r="BY482">
        <v>4806</v>
      </c>
      <c r="BZ482">
        <v>7209</v>
      </c>
      <c r="CA482">
        <v>7209</v>
      </c>
      <c r="CB482">
        <v>7209</v>
      </c>
      <c r="CC482">
        <v>7209</v>
      </c>
      <c r="CD482">
        <v>3034</v>
      </c>
      <c r="CK482">
        <v>147</v>
      </c>
      <c r="CL482">
        <v>2633</v>
      </c>
      <c r="CM482">
        <v>11640</v>
      </c>
      <c r="CN482">
        <v>19687</v>
      </c>
      <c r="CO482">
        <v>9507</v>
      </c>
      <c r="CP482">
        <v>1668</v>
      </c>
      <c r="CQ482">
        <v>2816</v>
      </c>
      <c r="CR482">
        <v>7802</v>
      </c>
      <c r="CS482">
        <v>5894</v>
      </c>
      <c r="CT482">
        <v>11447</v>
      </c>
      <c r="CU482">
        <v>10779</v>
      </c>
      <c r="CV482">
        <v>4936</v>
      </c>
      <c r="CW482">
        <v>1138</v>
      </c>
      <c r="CX482">
        <v>920</v>
      </c>
      <c r="CY482">
        <v>6685</v>
      </c>
      <c r="CZ482">
        <v>10793</v>
      </c>
      <c r="DA482">
        <v>5013</v>
      </c>
      <c r="DB482">
        <v>5842</v>
      </c>
      <c r="DC482">
        <v>8700</v>
      </c>
      <c r="DD482">
        <v>8227</v>
      </c>
      <c r="DE482">
        <v>7396</v>
      </c>
      <c r="DF482">
        <v>6957</v>
      </c>
      <c r="DG482">
        <v>6637</v>
      </c>
      <c r="DH482">
        <v>6397</v>
      </c>
      <c r="DI482">
        <v>1763</v>
      </c>
      <c r="DJ482">
        <v>1089</v>
      </c>
      <c r="DK482">
        <v>860</v>
      </c>
      <c r="DL482">
        <v>773</v>
      </c>
      <c r="DM482">
        <v>749</v>
      </c>
      <c r="DN482">
        <v>524</v>
      </c>
      <c r="DO482">
        <v>348</v>
      </c>
      <c r="DP482">
        <v>256</v>
      </c>
      <c r="DQ482">
        <v>202</v>
      </c>
      <c r="DR482">
        <v>116</v>
      </c>
    </row>
    <row r="483" spans="1:143">
      <c r="A483" t="s">
        <v>2534</v>
      </c>
      <c r="B483" t="s">
        <v>614</v>
      </c>
      <c r="C483" s="23">
        <v>45574</v>
      </c>
      <c r="D483" s="23">
        <v>45609</v>
      </c>
      <c r="E483">
        <v>31</v>
      </c>
      <c r="F483">
        <v>36678</v>
      </c>
      <c r="G483" t="s">
        <v>2193</v>
      </c>
      <c r="BY483">
        <v>4806</v>
      </c>
      <c r="BZ483">
        <v>7209</v>
      </c>
      <c r="CA483">
        <v>7209</v>
      </c>
      <c r="CB483">
        <v>7209</v>
      </c>
      <c r="CC483">
        <v>7209</v>
      </c>
      <c r="CD483">
        <v>3034</v>
      </c>
    </row>
    <row r="484" spans="1:143">
      <c r="A484" t="s">
        <v>2535</v>
      </c>
      <c r="B484" t="s">
        <v>616</v>
      </c>
      <c r="C484" s="23">
        <v>45661</v>
      </c>
      <c r="D484" s="23">
        <v>45698</v>
      </c>
      <c r="E484">
        <v>31</v>
      </c>
      <c r="F484">
        <v>25847</v>
      </c>
      <c r="G484" t="s">
        <v>2193</v>
      </c>
      <c r="CK484">
        <v>83</v>
      </c>
      <c r="CL484">
        <v>1462</v>
      </c>
      <c r="CM484">
        <v>6466</v>
      </c>
      <c r="CN484">
        <v>11244</v>
      </c>
      <c r="CO484">
        <v>5578</v>
      </c>
      <c r="CP484">
        <v>1001</v>
      </c>
      <c r="CQ484">
        <v>12</v>
      </c>
    </row>
    <row r="485" spans="1:143">
      <c r="A485" t="s">
        <v>2536</v>
      </c>
      <c r="B485" t="s">
        <v>618</v>
      </c>
      <c r="C485" s="23">
        <v>45661</v>
      </c>
      <c r="D485" s="23">
        <v>45696</v>
      </c>
      <c r="E485">
        <v>31</v>
      </c>
      <c r="F485">
        <v>19446</v>
      </c>
      <c r="G485" t="s">
        <v>2193</v>
      </c>
      <c r="CK485">
        <v>64</v>
      </c>
      <c r="CL485">
        <v>1170</v>
      </c>
      <c r="CM485">
        <v>5174</v>
      </c>
      <c r="CN485">
        <v>8442</v>
      </c>
      <c r="CO485">
        <v>3929</v>
      </c>
      <c r="CP485">
        <v>667</v>
      </c>
    </row>
    <row r="486" spans="1:143">
      <c r="A486" t="s">
        <v>2537</v>
      </c>
      <c r="B486" t="s">
        <v>620</v>
      </c>
      <c r="C486" s="23">
        <v>45698</v>
      </c>
      <c r="D486" s="23">
        <v>45730</v>
      </c>
      <c r="E486">
        <v>28</v>
      </c>
      <c r="F486">
        <v>19200</v>
      </c>
      <c r="G486" t="s">
        <v>2193</v>
      </c>
      <c r="CQ486">
        <v>2804</v>
      </c>
      <c r="CR486">
        <v>7802</v>
      </c>
      <c r="CS486">
        <v>5159</v>
      </c>
      <c r="CT486">
        <v>2741</v>
      </c>
      <c r="CU486">
        <v>694</v>
      </c>
    </row>
    <row r="487" spans="1:143">
      <c r="A487" t="s">
        <v>2538</v>
      </c>
      <c r="B487" t="s">
        <v>622</v>
      </c>
      <c r="C487" s="23">
        <v>45716</v>
      </c>
      <c r="D487" s="23">
        <v>45743</v>
      </c>
      <c r="E487">
        <v>24</v>
      </c>
      <c r="F487">
        <v>25600</v>
      </c>
      <c r="G487" t="s">
        <v>2193</v>
      </c>
      <c r="CS487">
        <v>735</v>
      </c>
      <c r="CT487">
        <v>8707</v>
      </c>
      <c r="CU487">
        <v>10085</v>
      </c>
      <c r="CV487">
        <v>4936</v>
      </c>
      <c r="CW487">
        <v>1138</v>
      </c>
    </row>
    <row r="488" spans="1:143">
      <c r="A488" t="s">
        <v>2539</v>
      </c>
      <c r="B488" t="s">
        <v>624</v>
      </c>
      <c r="C488" s="23">
        <v>45748</v>
      </c>
      <c r="D488" s="23">
        <v>45777</v>
      </c>
      <c r="E488">
        <v>25</v>
      </c>
      <c r="F488">
        <v>19939</v>
      </c>
      <c r="G488" t="s">
        <v>2193</v>
      </c>
      <c r="CX488">
        <v>789</v>
      </c>
      <c r="CY488">
        <v>6278</v>
      </c>
      <c r="CZ488">
        <v>9729</v>
      </c>
      <c r="DA488">
        <v>2971</v>
      </c>
      <c r="DB488">
        <v>173</v>
      </c>
    </row>
    <row r="489" spans="1:143">
      <c r="A489" t="s">
        <v>2540</v>
      </c>
      <c r="B489" t="s">
        <v>626</v>
      </c>
      <c r="C489" s="23">
        <v>45748</v>
      </c>
      <c r="D489" s="23">
        <v>45820</v>
      </c>
      <c r="E489">
        <v>63</v>
      </c>
      <c r="F489">
        <v>16492</v>
      </c>
      <c r="G489" t="s">
        <v>2193</v>
      </c>
      <c r="CX489">
        <v>132</v>
      </c>
      <c r="CY489">
        <v>408</v>
      </c>
      <c r="CZ489">
        <v>1064</v>
      </c>
      <c r="DA489">
        <v>2042</v>
      </c>
      <c r="DB489">
        <v>3205</v>
      </c>
      <c r="DC489">
        <v>3635</v>
      </c>
      <c r="DD489">
        <v>2911</v>
      </c>
      <c r="DE489">
        <v>1785</v>
      </c>
      <c r="DF489">
        <v>880</v>
      </c>
      <c r="DG489">
        <v>334</v>
      </c>
      <c r="DH489">
        <v>95</v>
      </c>
    </row>
    <row r="490" spans="1:143">
      <c r="A490" t="s">
        <v>2541</v>
      </c>
      <c r="B490" t="s">
        <v>628</v>
      </c>
      <c r="C490" s="23">
        <v>45778</v>
      </c>
      <c r="D490" s="23">
        <v>45824</v>
      </c>
      <c r="E490">
        <v>40</v>
      </c>
      <c r="F490">
        <v>31262</v>
      </c>
      <c r="G490" t="s">
        <v>2193</v>
      </c>
      <c r="DB490">
        <v>2371</v>
      </c>
      <c r="DC490">
        <v>4742</v>
      </c>
      <c r="DD490">
        <v>4742</v>
      </c>
      <c r="DE490">
        <v>4742</v>
      </c>
      <c r="DF490">
        <v>4742</v>
      </c>
      <c r="DG490">
        <v>4742</v>
      </c>
      <c r="DH490">
        <v>4742</v>
      </c>
      <c r="DI490">
        <v>441</v>
      </c>
    </row>
    <row r="491" spans="1:143">
      <c r="A491" t="s">
        <v>2542</v>
      </c>
      <c r="B491" t="s">
        <v>630</v>
      </c>
      <c r="C491" s="23">
        <v>45778</v>
      </c>
      <c r="D491" s="23">
        <v>45891</v>
      </c>
      <c r="E491">
        <v>97</v>
      </c>
      <c r="F491">
        <v>12554</v>
      </c>
      <c r="G491" t="s">
        <v>2193</v>
      </c>
      <c r="DB491">
        <v>93</v>
      </c>
      <c r="DC491">
        <v>324</v>
      </c>
      <c r="DD491">
        <v>574</v>
      </c>
      <c r="DE491">
        <v>869</v>
      </c>
      <c r="DF491">
        <v>1335</v>
      </c>
      <c r="DG491">
        <v>1561</v>
      </c>
      <c r="DH491">
        <v>1561</v>
      </c>
      <c r="DI491">
        <v>1322</v>
      </c>
      <c r="DJ491">
        <v>1089</v>
      </c>
      <c r="DK491">
        <v>860</v>
      </c>
      <c r="DL491">
        <v>773</v>
      </c>
      <c r="DM491">
        <v>749</v>
      </c>
      <c r="DN491">
        <v>524</v>
      </c>
      <c r="DO491">
        <v>348</v>
      </c>
      <c r="DP491">
        <v>256</v>
      </c>
      <c r="DQ491">
        <v>202</v>
      </c>
      <c r="DR491">
        <v>116</v>
      </c>
    </row>
    <row r="492" spans="1:143">
      <c r="A492" t="s">
        <v>2543</v>
      </c>
      <c r="C492" s="23">
        <v>45747</v>
      </c>
      <c r="D492" s="23">
        <v>46034</v>
      </c>
      <c r="E492">
        <v>247</v>
      </c>
      <c r="F492">
        <v>1199982</v>
      </c>
      <c r="G492" t="s">
        <v>2193</v>
      </c>
      <c r="CX492">
        <v>7508</v>
      </c>
      <c r="CY492">
        <v>16632</v>
      </c>
      <c r="CZ492">
        <v>27348</v>
      </c>
      <c r="DA492">
        <v>45101</v>
      </c>
      <c r="DB492">
        <v>52574</v>
      </c>
      <c r="DC492">
        <v>50536</v>
      </c>
      <c r="DD492">
        <v>43557</v>
      </c>
      <c r="DE492">
        <v>42884</v>
      </c>
      <c r="DF492">
        <v>33599</v>
      </c>
      <c r="DG492">
        <v>20881</v>
      </c>
      <c r="DH492">
        <v>17102</v>
      </c>
      <c r="DI492">
        <v>19653</v>
      </c>
      <c r="DJ492">
        <v>16279</v>
      </c>
      <c r="DK492">
        <v>111180</v>
      </c>
      <c r="DL492">
        <v>59500</v>
      </c>
      <c r="DM492">
        <v>71479</v>
      </c>
      <c r="DN492">
        <v>69816</v>
      </c>
      <c r="DO492">
        <v>67193</v>
      </c>
      <c r="DP492">
        <v>61052</v>
      </c>
      <c r="DQ492">
        <v>72992</v>
      </c>
      <c r="DR492">
        <v>30200</v>
      </c>
      <c r="DS492">
        <v>34211</v>
      </c>
      <c r="DT492">
        <v>9865</v>
      </c>
      <c r="DU492">
        <v>8412</v>
      </c>
      <c r="DV492">
        <v>1902</v>
      </c>
      <c r="DW492">
        <v>7050</v>
      </c>
      <c r="DX492">
        <v>11934</v>
      </c>
      <c r="DY492">
        <v>17552</v>
      </c>
      <c r="DZ492">
        <v>24708</v>
      </c>
      <c r="EA492">
        <v>35834</v>
      </c>
      <c r="EB492">
        <v>28855</v>
      </c>
      <c r="EC492">
        <v>24538</v>
      </c>
      <c r="ED492">
        <v>20892</v>
      </c>
      <c r="EE492">
        <v>13959</v>
      </c>
      <c r="EF492">
        <v>6661</v>
      </c>
      <c r="EG492">
        <v>9152</v>
      </c>
      <c r="EL492">
        <v>5933</v>
      </c>
      <c r="EM492">
        <v>1458</v>
      </c>
    </row>
    <row r="493" spans="1:143">
      <c r="A493" t="s">
        <v>2544</v>
      </c>
      <c r="C493" s="23">
        <v>45747</v>
      </c>
      <c r="D493" s="23">
        <v>45800</v>
      </c>
      <c r="E493">
        <v>47</v>
      </c>
      <c r="F493">
        <v>74414</v>
      </c>
      <c r="G493" t="s">
        <v>2193</v>
      </c>
      <c r="CX493">
        <v>2798</v>
      </c>
      <c r="CY493">
        <v>5954</v>
      </c>
      <c r="CZ493">
        <v>10058</v>
      </c>
      <c r="DA493">
        <v>13456</v>
      </c>
      <c r="DB493">
        <v>15428</v>
      </c>
      <c r="DC493">
        <v>11445</v>
      </c>
      <c r="DD493">
        <v>6901</v>
      </c>
      <c r="DE493">
        <v>8373</v>
      </c>
    </row>
    <row r="494" spans="1:143">
      <c r="A494" t="s">
        <v>2236</v>
      </c>
      <c r="C494" s="23">
        <v>45747</v>
      </c>
      <c r="D494" s="23">
        <v>45800</v>
      </c>
      <c r="E494">
        <v>47</v>
      </c>
      <c r="F494">
        <v>74414</v>
      </c>
      <c r="G494" t="s">
        <v>2193</v>
      </c>
      <c r="CX494">
        <v>2798</v>
      </c>
      <c r="CY494">
        <v>5954</v>
      </c>
      <c r="CZ494">
        <v>10058</v>
      </c>
      <c r="DA494">
        <v>13456</v>
      </c>
      <c r="DB494">
        <v>15428</v>
      </c>
      <c r="DC494">
        <v>11445</v>
      </c>
      <c r="DD494">
        <v>6901</v>
      </c>
      <c r="DE494">
        <v>8373</v>
      </c>
    </row>
    <row r="495" spans="1:143">
      <c r="A495" t="s">
        <v>2240</v>
      </c>
      <c r="C495" s="23">
        <v>45747</v>
      </c>
      <c r="D495" s="23">
        <v>45800</v>
      </c>
      <c r="E495">
        <v>47</v>
      </c>
      <c r="F495">
        <v>74414</v>
      </c>
      <c r="G495" t="s">
        <v>2193</v>
      </c>
      <c r="CX495">
        <v>2798</v>
      </c>
      <c r="CY495">
        <v>5954</v>
      </c>
      <c r="CZ495">
        <v>10058</v>
      </c>
      <c r="DA495">
        <v>13456</v>
      </c>
      <c r="DB495">
        <v>15428</v>
      </c>
      <c r="DC495">
        <v>11445</v>
      </c>
      <c r="DD495">
        <v>6901</v>
      </c>
      <c r="DE495">
        <v>8373</v>
      </c>
    </row>
    <row r="496" spans="1:143">
      <c r="A496" t="s">
        <v>2545</v>
      </c>
      <c r="B496" t="s">
        <v>634</v>
      </c>
      <c r="C496" s="23">
        <v>45747</v>
      </c>
      <c r="D496" s="23">
        <v>45794</v>
      </c>
      <c r="E496">
        <v>41</v>
      </c>
      <c r="F496">
        <v>65544</v>
      </c>
      <c r="G496" t="s">
        <v>2193</v>
      </c>
      <c r="CX496">
        <v>2798</v>
      </c>
      <c r="CY496">
        <v>5954</v>
      </c>
      <c r="CZ496">
        <v>10058</v>
      </c>
      <c r="DA496">
        <v>13456</v>
      </c>
      <c r="DB496">
        <v>15428</v>
      </c>
      <c r="DC496">
        <v>11445</v>
      </c>
      <c r="DD496">
        <v>6405</v>
      </c>
    </row>
    <row r="497" spans="1:123">
      <c r="A497" t="s">
        <v>2546</v>
      </c>
      <c r="B497" t="s">
        <v>636</v>
      </c>
      <c r="C497" s="23">
        <v>45794</v>
      </c>
      <c r="D497" s="23">
        <v>45798</v>
      </c>
      <c r="E497">
        <v>3</v>
      </c>
      <c r="F497">
        <v>4435</v>
      </c>
      <c r="G497" t="s">
        <v>2193</v>
      </c>
      <c r="DD497">
        <v>497</v>
      </c>
      <c r="DE497">
        <v>3938</v>
      </c>
    </row>
    <row r="498" spans="1:123">
      <c r="A498" t="s">
        <v>2547</v>
      </c>
      <c r="B498" t="s">
        <v>638</v>
      </c>
      <c r="C498" s="23">
        <v>45798</v>
      </c>
      <c r="D498" s="23">
        <v>45800</v>
      </c>
      <c r="E498">
        <v>3</v>
      </c>
      <c r="F498">
        <v>4435</v>
      </c>
      <c r="G498" t="s">
        <v>2193</v>
      </c>
      <c r="DE498">
        <v>4435</v>
      </c>
    </row>
    <row r="499" spans="1:123">
      <c r="A499" t="s">
        <v>2548</v>
      </c>
      <c r="C499" s="23">
        <v>45840</v>
      </c>
      <c r="D499" s="23">
        <v>45897</v>
      </c>
      <c r="E499">
        <v>49</v>
      </c>
      <c r="F499">
        <v>78356</v>
      </c>
      <c r="G499" t="s">
        <v>2193</v>
      </c>
      <c r="DK499">
        <v>1266</v>
      </c>
      <c r="DL499">
        <v>5221</v>
      </c>
      <c r="DM499">
        <v>8340</v>
      </c>
      <c r="DN499">
        <v>12477</v>
      </c>
      <c r="DO499">
        <v>15234</v>
      </c>
      <c r="DP499">
        <v>13221</v>
      </c>
      <c r="DQ499">
        <v>8204</v>
      </c>
      <c r="DR499">
        <v>9104</v>
      </c>
      <c r="DS499">
        <v>5289</v>
      </c>
    </row>
    <row r="500" spans="1:123">
      <c r="A500" t="s">
        <v>2236</v>
      </c>
      <c r="C500" s="23">
        <v>45840</v>
      </c>
      <c r="D500" s="23">
        <v>45897</v>
      </c>
      <c r="E500">
        <v>49</v>
      </c>
      <c r="F500">
        <v>78356</v>
      </c>
      <c r="G500" t="s">
        <v>2193</v>
      </c>
      <c r="DK500">
        <v>1266</v>
      </c>
      <c r="DL500">
        <v>5221</v>
      </c>
      <c r="DM500">
        <v>8340</v>
      </c>
      <c r="DN500">
        <v>12477</v>
      </c>
      <c r="DO500">
        <v>15234</v>
      </c>
      <c r="DP500">
        <v>13221</v>
      </c>
      <c r="DQ500">
        <v>8204</v>
      </c>
      <c r="DR500">
        <v>9104</v>
      </c>
      <c r="DS500">
        <v>5289</v>
      </c>
    </row>
    <row r="501" spans="1:123">
      <c r="A501" t="s">
        <v>2240</v>
      </c>
      <c r="C501" s="23">
        <v>45840</v>
      </c>
      <c r="D501" s="23">
        <v>45897</v>
      </c>
      <c r="E501">
        <v>49</v>
      </c>
      <c r="F501">
        <v>78356</v>
      </c>
      <c r="G501" t="s">
        <v>2193</v>
      </c>
      <c r="DK501">
        <v>1266</v>
      </c>
      <c r="DL501">
        <v>5221</v>
      </c>
      <c r="DM501">
        <v>8340</v>
      </c>
      <c r="DN501">
        <v>12477</v>
      </c>
      <c r="DO501">
        <v>15234</v>
      </c>
      <c r="DP501">
        <v>13221</v>
      </c>
      <c r="DQ501">
        <v>8204</v>
      </c>
      <c r="DR501">
        <v>9104</v>
      </c>
      <c r="DS501">
        <v>5289</v>
      </c>
    </row>
    <row r="502" spans="1:123">
      <c r="A502" t="s">
        <v>2549</v>
      </c>
      <c r="B502" t="s">
        <v>641</v>
      </c>
      <c r="C502" s="23">
        <v>45840</v>
      </c>
      <c r="D502" s="23">
        <v>45888</v>
      </c>
      <c r="E502">
        <v>41</v>
      </c>
      <c r="F502">
        <v>65544</v>
      </c>
      <c r="G502" t="s">
        <v>2193</v>
      </c>
      <c r="DK502">
        <v>1266</v>
      </c>
      <c r="DL502">
        <v>5221</v>
      </c>
      <c r="DM502">
        <v>8340</v>
      </c>
      <c r="DN502">
        <v>12477</v>
      </c>
      <c r="DO502">
        <v>15234</v>
      </c>
      <c r="DP502">
        <v>13221</v>
      </c>
      <c r="DQ502">
        <v>8204</v>
      </c>
      <c r="DR502">
        <v>1581</v>
      </c>
    </row>
    <row r="503" spans="1:123">
      <c r="A503" t="s">
        <v>2550</v>
      </c>
      <c r="B503" t="s">
        <v>643</v>
      </c>
      <c r="C503" s="23">
        <v>45888</v>
      </c>
      <c r="D503" s="23">
        <v>45892</v>
      </c>
      <c r="E503">
        <v>4</v>
      </c>
      <c r="F503">
        <v>6406</v>
      </c>
      <c r="G503" t="s">
        <v>2193</v>
      </c>
      <c r="DR503">
        <v>6406</v>
      </c>
    </row>
    <row r="504" spans="1:123">
      <c r="A504" t="s">
        <v>2551</v>
      </c>
      <c r="B504" t="s">
        <v>645</v>
      </c>
      <c r="C504" s="23">
        <v>45892</v>
      </c>
      <c r="D504" s="23">
        <v>45897</v>
      </c>
      <c r="E504">
        <v>4</v>
      </c>
      <c r="F504">
        <v>6406</v>
      </c>
      <c r="G504" t="s">
        <v>2193</v>
      </c>
      <c r="DR504">
        <v>1117</v>
      </c>
      <c r="DS504">
        <v>5289</v>
      </c>
    </row>
    <row r="505" spans="1:123">
      <c r="A505" t="s">
        <v>2552</v>
      </c>
      <c r="C505" s="23">
        <v>45824</v>
      </c>
      <c r="D505" s="23">
        <v>45888</v>
      </c>
      <c r="E505">
        <v>55</v>
      </c>
      <c r="F505">
        <v>86734</v>
      </c>
      <c r="G505" t="s">
        <v>2193</v>
      </c>
      <c r="DI505">
        <v>2117</v>
      </c>
      <c r="DJ505">
        <v>5458</v>
      </c>
      <c r="DK505">
        <v>8366</v>
      </c>
      <c r="DL505">
        <v>11978</v>
      </c>
      <c r="DM505">
        <v>14824</v>
      </c>
      <c r="DN505">
        <v>14733</v>
      </c>
      <c r="DO505">
        <v>10517</v>
      </c>
      <c r="DP505">
        <v>7316</v>
      </c>
      <c r="DQ505">
        <v>9671</v>
      </c>
      <c r="DR505">
        <v>1755</v>
      </c>
    </row>
    <row r="506" spans="1:123">
      <c r="A506" t="s">
        <v>2236</v>
      </c>
      <c r="C506" s="23">
        <v>45824</v>
      </c>
      <c r="D506" s="23">
        <v>45888</v>
      </c>
      <c r="E506">
        <v>55</v>
      </c>
      <c r="F506">
        <v>86734</v>
      </c>
      <c r="G506" t="s">
        <v>2193</v>
      </c>
      <c r="DI506">
        <v>2117</v>
      </c>
      <c r="DJ506">
        <v>5458</v>
      </c>
      <c r="DK506">
        <v>8366</v>
      </c>
      <c r="DL506">
        <v>11978</v>
      </c>
      <c r="DM506">
        <v>14824</v>
      </c>
      <c r="DN506">
        <v>14733</v>
      </c>
      <c r="DO506">
        <v>10517</v>
      </c>
      <c r="DP506">
        <v>7316</v>
      </c>
      <c r="DQ506">
        <v>9671</v>
      </c>
      <c r="DR506">
        <v>1755</v>
      </c>
    </row>
    <row r="507" spans="1:123">
      <c r="A507" t="s">
        <v>2240</v>
      </c>
      <c r="C507" s="23">
        <v>45824</v>
      </c>
      <c r="D507" s="23">
        <v>45888</v>
      </c>
      <c r="E507">
        <v>55</v>
      </c>
      <c r="F507">
        <v>86734</v>
      </c>
      <c r="G507" t="s">
        <v>2193</v>
      </c>
      <c r="DI507">
        <v>2117</v>
      </c>
      <c r="DJ507">
        <v>5458</v>
      </c>
      <c r="DK507">
        <v>8366</v>
      </c>
      <c r="DL507">
        <v>11978</v>
      </c>
      <c r="DM507">
        <v>14824</v>
      </c>
      <c r="DN507">
        <v>14733</v>
      </c>
      <c r="DO507">
        <v>10517</v>
      </c>
      <c r="DP507">
        <v>7316</v>
      </c>
      <c r="DQ507">
        <v>9671</v>
      </c>
      <c r="DR507">
        <v>1755</v>
      </c>
    </row>
    <row r="508" spans="1:123">
      <c r="A508" t="s">
        <v>2553</v>
      </c>
      <c r="B508" t="s">
        <v>648</v>
      </c>
      <c r="C508" s="23">
        <v>45824</v>
      </c>
      <c r="D508" s="23">
        <v>45877</v>
      </c>
      <c r="E508">
        <v>46</v>
      </c>
      <c r="F508">
        <v>73429</v>
      </c>
      <c r="G508" t="s">
        <v>2193</v>
      </c>
      <c r="DI508">
        <v>2117</v>
      </c>
      <c r="DJ508">
        <v>5458</v>
      </c>
      <c r="DK508">
        <v>8366</v>
      </c>
      <c r="DL508">
        <v>11978</v>
      </c>
      <c r="DM508">
        <v>14824</v>
      </c>
      <c r="DN508">
        <v>14733</v>
      </c>
      <c r="DO508">
        <v>10517</v>
      </c>
      <c r="DP508">
        <v>5437</v>
      </c>
    </row>
    <row r="509" spans="1:123">
      <c r="A509" t="s">
        <v>2554</v>
      </c>
      <c r="B509" t="s">
        <v>650</v>
      </c>
      <c r="C509" s="23">
        <v>45877</v>
      </c>
      <c r="D509" s="23">
        <v>45883</v>
      </c>
      <c r="E509">
        <v>4</v>
      </c>
      <c r="F509">
        <v>6899</v>
      </c>
      <c r="G509" t="s">
        <v>2193</v>
      </c>
      <c r="DP509">
        <v>1879</v>
      </c>
      <c r="DQ509">
        <v>5020</v>
      </c>
    </row>
    <row r="510" spans="1:123">
      <c r="A510" t="s">
        <v>2555</v>
      </c>
      <c r="B510" t="s">
        <v>652</v>
      </c>
      <c r="C510" s="23">
        <v>45883</v>
      </c>
      <c r="D510" s="23">
        <v>45888</v>
      </c>
      <c r="E510">
        <v>4</v>
      </c>
      <c r="F510">
        <v>6406</v>
      </c>
      <c r="G510" t="s">
        <v>2193</v>
      </c>
      <c r="DQ510">
        <v>4651</v>
      </c>
      <c r="DR510">
        <v>1755</v>
      </c>
    </row>
    <row r="511" spans="1:123">
      <c r="A511" t="s">
        <v>2556</v>
      </c>
      <c r="C511" s="23">
        <v>45747</v>
      </c>
      <c r="D511" s="23">
        <v>45810</v>
      </c>
      <c r="E511">
        <v>54</v>
      </c>
      <c r="F511">
        <v>86241</v>
      </c>
      <c r="G511" t="s">
        <v>2193</v>
      </c>
      <c r="CX511">
        <v>2544</v>
      </c>
      <c r="CY511">
        <v>5607</v>
      </c>
      <c r="CZ511">
        <v>8580</v>
      </c>
      <c r="DA511">
        <v>12325</v>
      </c>
      <c r="DB511">
        <v>14921</v>
      </c>
      <c r="DC511">
        <v>14470</v>
      </c>
      <c r="DD511">
        <v>10098</v>
      </c>
      <c r="DE511">
        <v>7424</v>
      </c>
      <c r="DF511">
        <v>9584</v>
      </c>
      <c r="DG511">
        <v>689</v>
      </c>
    </row>
    <row r="512" spans="1:123">
      <c r="A512" t="s">
        <v>2236</v>
      </c>
      <c r="C512" s="23">
        <v>45747</v>
      </c>
      <c r="D512" s="23">
        <v>45810</v>
      </c>
      <c r="E512">
        <v>54</v>
      </c>
      <c r="F512">
        <v>86241</v>
      </c>
      <c r="G512" t="s">
        <v>2193</v>
      </c>
      <c r="CX512">
        <v>2544</v>
      </c>
      <c r="CY512">
        <v>5607</v>
      </c>
      <c r="CZ512">
        <v>8580</v>
      </c>
      <c r="DA512">
        <v>12325</v>
      </c>
      <c r="DB512">
        <v>14921</v>
      </c>
      <c r="DC512">
        <v>14470</v>
      </c>
      <c r="DD512">
        <v>10098</v>
      </c>
      <c r="DE512">
        <v>7424</v>
      </c>
      <c r="DF512">
        <v>9584</v>
      </c>
      <c r="DG512">
        <v>689</v>
      </c>
    </row>
    <row r="513" spans="1:125">
      <c r="A513" t="s">
        <v>2240</v>
      </c>
      <c r="C513" s="23">
        <v>45747</v>
      </c>
      <c r="D513" s="23">
        <v>45810</v>
      </c>
      <c r="E513">
        <v>54</v>
      </c>
      <c r="F513">
        <v>86241</v>
      </c>
      <c r="G513" t="s">
        <v>2193</v>
      </c>
      <c r="CX513">
        <v>2544</v>
      </c>
      <c r="CY513">
        <v>5607</v>
      </c>
      <c r="CZ513">
        <v>8580</v>
      </c>
      <c r="DA513">
        <v>12325</v>
      </c>
      <c r="DB513">
        <v>14921</v>
      </c>
      <c r="DC513">
        <v>14470</v>
      </c>
      <c r="DD513">
        <v>10098</v>
      </c>
      <c r="DE513">
        <v>7424</v>
      </c>
      <c r="DF513">
        <v>9584</v>
      </c>
      <c r="DG513">
        <v>689</v>
      </c>
    </row>
    <row r="514" spans="1:125">
      <c r="A514" t="s">
        <v>2557</v>
      </c>
      <c r="B514" t="s">
        <v>655</v>
      </c>
      <c r="C514" s="23">
        <v>45747</v>
      </c>
      <c r="D514" s="23">
        <v>45800</v>
      </c>
      <c r="E514">
        <v>46</v>
      </c>
      <c r="F514">
        <v>73429</v>
      </c>
      <c r="G514" t="s">
        <v>2193</v>
      </c>
      <c r="CX514">
        <v>2544</v>
      </c>
      <c r="CY514">
        <v>5607</v>
      </c>
      <c r="CZ514">
        <v>8580</v>
      </c>
      <c r="DA514">
        <v>12325</v>
      </c>
      <c r="DB514">
        <v>14921</v>
      </c>
      <c r="DC514">
        <v>14470</v>
      </c>
      <c r="DD514">
        <v>10098</v>
      </c>
      <c r="DE514">
        <v>4885</v>
      </c>
    </row>
    <row r="515" spans="1:125">
      <c r="A515" t="s">
        <v>2558</v>
      </c>
      <c r="B515" t="s">
        <v>657</v>
      </c>
      <c r="C515" s="23">
        <v>45800</v>
      </c>
      <c r="D515" s="23">
        <v>45805</v>
      </c>
      <c r="E515">
        <v>4</v>
      </c>
      <c r="F515">
        <v>6406</v>
      </c>
      <c r="G515" t="s">
        <v>2193</v>
      </c>
      <c r="DE515">
        <v>2539</v>
      </c>
      <c r="DF515">
        <v>3867</v>
      </c>
    </row>
    <row r="516" spans="1:125">
      <c r="A516" t="s">
        <v>2559</v>
      </c>
      <c r="B516" t="s">
        <v>659</v>
      </c>
      <c r="C516" s="23">
        <v>45805</v>
      </c>
      <c r="D516" s="23">
        <v>45810</v>
      </c>
      <c r="E516">
        <v>4</v>
      </c>
      <c r="F516">
        <v>6406</v>
      </c>
      <c r="G516" t="s">
        <v>2193</v>
      </c>
      <c r="DF516">
        <v>5717</v>
      </c>
      <c r="DG516">
        <v>689</v>
      </c>
    </row>
    <row r="517" spans="1:125">
      <c r="A517" t="s">
        <v>2560</v>
      </c>
      <c r="C517" s="23">
        <v>45862</v>
      </c>
      <c r="D517" s="23">
        <v>45901</v>
      </c>
      <c r="E517">
        <v>33</v>
      </c>
      <c r="F517">
        <v>53223</v>
      </c>
      <c r="G517" t="s">
        <v>2193</v>
      </c>
      <c r="DN517">
        <v>1043</v>
      </c>
      <c r="DO517">
        <v>6100</v>
      </c>
      <c r="DP517">
        <v>11601</v>
      </c>
      <c r="DQ517">
        <v>14909</v>
      </c>
      <c r="DR517">
        <v>9556</v>
      </c>
      <c r="DS517">
        <v>9247</v>
      </c>
      <c r="DT517">
        <v>768</v>
      </c>
    </row>
    <row r="518" spans="1:125">
      <c r="A518" t="s">
        <v>2236</v>
      </c>
      <c r="C518" s="23">
        <v>45862</v>
      </c>
      <c r="D518" s="23">
        <v>45901</v>
      </c>
      <c r="E518">
        <v>33</v>
      </c>
      <c r="F518">
        <v>53223</v>
      </c>
      <c r="G518" t="s">
        <v>2193</v>
      </c>
      <c r="DN518">
        <v>1043</v>
      </c>
      <c r="DO518">
        <v>6100</v>
      </c>
      <c r="DP518">
        <v>11601</v>
      </c>
      <c r="DQ518">
        <v>14909</v>
      </c>
      <c r="DR518">
        <v>9556</v>
      </c>
      <c r="DS518">
        <v>9247</v>
      </c>
      <c r="DT518">
        <v>768</v>
      </c>
    </row>
    <row r="519" spans="1:125">
      <c r="A519" t="s">
        <v>2240</v>
      </c>
      <c r="C519" s="23">
        <v>45862</v>
      </c>
      <c r="D519" s="23">
        <v>45901</v>
      </c>
      <c r="E519">
        <v>33</v>
      </c>
      <c r="F519">
        <v>53223</v>
      </c>
      <c r="G519" t="s">
        <v>2193</v>
      </c>
      <c r="DN519">
        <v>1043</v>
      </c>
      <c r="DO519">
        <v>6100</v>
      </c>
      <c r="DP519">
        <v>11601</v>
      </c>
      <c r="DQ519">
        <v>14909</v>
      </c>
      <c r="DR519">
        <v>9556</v>
      </c>
      <c r="DS519">
        <v>9247</v>
      </c>
      <c r="DT519">
        <v>768</v>
      </c>
    </row>
    <row r="520" spans="1:125">
      <c r="A520" t="s">
        <v>2561</v>
      </c>
      <c r="B520" t="s">
        <v>662</v>
      </c>
      <c r="C520" s="23">
        <v>45862</v>
      </c>
      <c r="D520" s="23">
        <v>45895</v>
      </c>
      <c r="E520">
        <v>28</v>
      </c>
      <c r="F520">
        <v>44353</v>
      </c>
      <c r="G520" t="s">
        <v>2193</v>
      </c>
      <c r="DN520">
        <v>1043</v>
      </c>
      <c r="DO520">
        <v>6100</v>
      </c>
      <c r="DP520">
        <v>11601</v>
      </c>
      <c r="DQ520">
        <v>14909</v>
      </c>
      <c r="DR520">
        <v>9556</v>
      </c>
      <c r="DS520">
        <v>1144</v>
      </c>
    </row>
    <row r="521" spans="1:125">
      <c r="A521" t="s">
        <v>2562</v>
      </c>
      <c r="B521" t="s">
        <v>664</v>
      </c>
      <c r="C521" s="23">
        <v>45895</v>
      </c>
      <c r="D521" s="23">
        <v>45898</v>
      </c>
      <c r="E521">
        <v>4</v>
      </c>
      <c r="F521">
        <v>6406</v>
      </c>
      <c r="G521" t="s">
        <v>2193</v>
      </c>
      <c r="DS521">
        <v>6406</v>
      </c>
    </row>
    <row r="522" spans="1:125">
      <c r="A522" t="s">
        <v>2563</v>
      </c>
      <c r="B522" t="s">
        <v>666</v>
      </c>
      <c r="C522" s="23">
        <v>45898</v>
      </c>
      <c r="D522" s="23">
        <v>45901</v>
      </c>
      <c r="E522">
        <v>2</v>
      </c>
      <c r="F522">
        <v>2464</v>
      </c>
      <c r="G522" t="s">
        <v>2193</v>
      </c>
      <c r="DS522">
        <v>1696</v>
      </c>
      <c r="DT522">
        <v>768</v>
      </c>
    </row>
    <row r="523" spans="1:125">
      <c r="A523" t="s">
        <v>2564</v>
      </c>
      <c r="C523" s="23">
        <v>45824</v>
      </c>
      <c r="D523" s="23">
        <v>45912</v>
      </c>
      <c r="E523">
        <v>76</v>
      </c>
      <c r="F523">
        <v>207962</v>
      </c>
      <c r="G523" t="s">
        <v>2193</v>
      </c>
      <c r="DI523">
        <v>4174</v>
      </c>
      <c r="DJ523">
        <v>10821</v>
      </c>
      <c r="DK523">
        <v>16542</v>
      </c>
      <c r="DL523">
        <v>23550</v>
      </c>
      <c r="DM523">
        <v>29371</v>
      </c>
      <c r="DN523">
        <v>29678</v>
      </c>
      <c r="DO523">
        <v>21436</v>
      </c>
      <c r="DP523">
        <v>13494</v>
      </c>
      <c r="DQ523">
        <v>28735</v>
      </c>
      <c r="DR523">
        <v>2301</v>
      </c>
      <c r="DS523">
        <v>10372</v>
      </c>
      <c r="DT523">
        <v>9077</v>
      </c>
      <c r="DU523">
        <v>8412</v>
      </c>
    </row>
    <row r="524" spans="1:125">
      <c r="A524" t="s">
        <v>2236</v>
      </c>
      <c r="C524" s="23">
        <v>45824</v>
      </c>
      <c r="D524" s="23">
        <v>45912</v>
      </c>
      <c r="E524">
        <v>76</v>
      </c>
      <c r="F524">
        <v>207962</v>
      </c>
      <c r="G524" t="s">
        <v>2193</v>
      </c>
      <c r="DI524">
        <v>4174</v>
      </c>
      <c r="DJ524">
        <v>10821</v>
      </c>
      <c r="DK524">
        <v>16542</v>
      </c>
      <c r="DL524">
        <v>23550</v>
      </c>
      <c r="DM524">
        <v>29371</v>
      </c>
      <c r="DN524">
        <v>29678</v>
      </c>
      <c r="DO524">
        <v>21436</v>
      </c>
      <c r="DP524">
        <v>13494</v>
      </c>
      <c r="DQ524">
        <v>28735</v>
      </c>
      <c r="DR524">
        <v>2301</v>
      </c>
      <c r="DS524">
        <v>10372</v>
      </c>
      <c r="DT524">
        <v>9077</v>
      </c>
      <c r="DU524">
        <v>8412</v>
      </c>
    </row>
    <row r="525" spans="1:125">
      <c r="A525" t="s">
        <v>2240</v>
      </c>
      <c r="C525" s="23">
        <v>45824</v>
      </c>
      <c r="D525" s="23">
        <v>45912</v>
      </c>
      <c r="E525">
        <v>76</v>
      </c>
      <c r="F525">
        <v>207962</v>
      </c>
      <c r="G525" t="s">
        <v>2193</v>
      </c>
      <c r="DI525">
        <v>4174</v>
      </c>
      <c r="DJ525">
        <v>10821</v>
      </c>
      <c r="DK525">
        <v>16542</v>
      </c>
      <c r="DL525">
        <v>23550</v>
      </c>
      <c r="DM525">
        <v>29371</v>
      </c>
      <c r="DN525">
        <v>29678</v>
      </c>
      <c r="DO525">
        <v>21436</v>
      </c>
      <c r="DP525">
        <v>13494</v>
      </c>
      <c r="DQ525">
        <v>28735</v>
      </c>
      <c r="DR525">
        <v>2301</v>
      </c>
      <c r="DS525">
        <v>10372</v>
      </c>
      <c r="DT525">
        <v>9077</v>
      </c>
      <c r="DU525">
        <v>8412</v>
      </c>
    </row>
    <row r="526" spans="1:125">
      <c r="A526" t="s">
        <v>2565</v>
      </c>
      <c r="B526" t="s">
        <v>669</v>
      </c>
      <c r="C526" s="23">
        <v>45824</v>
      </c>
      <c r="D526" s="23">
        <v>45878</v>
      </c>
      <c r="E526">
        <v>47</v>
      </c>
      <c r="F526">
        <v>73921</v>
      </c>
      <c r="G526" t="s">
        <v>2193</v>
      </c>
      <c r="DI526">
        <v>2087</v>
      </c>
      <c r="DJ526">
        <v>5410</v>
      </c>
      <c r="DK526">
        <v>8271</v>
      </c>
      <c r="DL526">
        <v>11775</v>
      </c>
      <c r="DM526">
        <v>14686</v>
      </c>
      <c r="DN526">
        <v>14839</v>
      </c>
      <c r="DO526">
        <v>10718</v>
      </c>
      <c r="DP526">
        <v>6135</v>
      </c>
    </row>
    <row r="527" spans="1:125">
      <c r="A527" t="s">
        <v>2566</v>
      </c>
      <c r="B527" t="s">
        <v>671</v>
      </c>
      <c r="C527" s="23">
        <v>45824</v>
      </c>
      <c r="D527" s="23">
        <v>45878</v>
      </c>
      <c r="E527">
        <v>47</v>
      </c>
      <c r="F527">
        <v>73921</v>
      </c>
      <c r="G527" t="s">
        <v>2193</v>
      </c>
      <c r="DI527">
        <v>2087</v>
      </c>
      <c r="DJ527">
        <v>5410</v>
      </c>
      <c r="DK527">
        <v>8271</v>
      </c>
      <c r="DL527">
        <v>11775</v>
      </c>
      <c r="DM527">
        <v>14686</v>
      </c>
      <c r="DN527">
        <v>14839</v>
      </c>
      <c r="DO527">
        <v>10718</v>
      </c>
      <c r="DP527">
        <v>6135</v>
      </c>
    </row>
    <row r="528" spans="1:125">
      <c r="A528" t="s">
        <v>2567</v>
      </c>
      <c r="B528" t="s">
        <v>673</v>
      </c>
      <c r="C528" s="23">
        <v>45878</v>
      </c>
      <c r="D528" s="23">
        <v>45882</v>
      </c>
      <c r="E528">
        <v>3</v>
      </c>
      <c r="F528">
        <v>4928</v>
      </c>
      <c r="G528" t="s">
        <v>2193</v>
      </c>
      <c r="DP528">
        <v>496</v>
      </c>
      <c r="DQ528">
        <v>4432</v>
      </c>
    </row>
    <row r="529" spans="1:135">
      <c r="A529" t="s">
        <v>2568</v>
      </c>
      <c r="B529" t="s">
        <v>675</v>
      </c>
      <c r="C529" s="23">
        <v>45878</v>
      </c>
      <c r="D529" s="23">
        <v>45888</v>
      </c>
      <c r="E529">
        <v>8</v>
      </c>
      <c r="F529">
        <v>13305</v>
      </c>
      <c r="G529" t="s">
        <v>2193</v>
      </c>
      <c r="DP529">
        <v>232</v>
      </c>
      <c r="DQ529">
        <v>11000</v>
      </c>
      <c r="DR529">
        <v>2072</v>
      </c>
    </row>
    <row r="530" spans="1:135">
      <c r="A530" t="s">
        <v>2569</v>
      </c>
      <c r="B530" t="s">
        <v>677</v>
      </c>
      <c r="C530" s="23">
        <v>45878</v>
      </c>
      <c r="D530" s="23">
        <v>45882</v>
      </c>
      <c r="E530">
        <v>3</v>
      </c>
      <c r="F530">
        <v>4928</v>
      </c>
      <c r="G530" t="s">
        <v>2193</v>
      </c>
      <c r="DP530">
        <v>496</v>
      </c>
      <c r="DQ530">
        <v>4432</v>
      </c>
    </row>
    <row r="531" spans="1:135">
      <c r="A531" t="s">
        <v>2570</v>
      </c>
      <c r="B531" t="s">
        <v>679</v>
      </c>
      <c r="C531" s="23">
        <v>45882</v>
      </c>
      <c r="D531" s="23">
        <v>45884</v>
      </c>
      <c r="E531">
        <v>3</v>
      </c>
      <c r="F531">
        <v>4435</v>
      </c>
      <c r="G531" t="s">
        <v>2193</v>
      </c>
      <c r="DQ531">
        <v>4435</v>
      </c>
    </row>
    <row r="532" spans="1:135">
      <c r="A532" t="s">
        <v>2571</v>
      </c>
      <c r="B532" t="s">
        <v>681</v>
      </c>
      <c r="C532" s="23">
        <v>45882</v>
      </c>
      <c r="D532" s="23">
        <v>45884</v>
      </c>
      <c r="E532">
        <v>3</v>
      </c>
      <c r="F532">
        <v>4435</v>
      </c>
      <c r="G532" t="s">
        <v>2193</v>
      </c>
      <c r="DQ532">
        <v>4435</v>
      </c>
    </row>
    <row r="533" spans="1:135">
      <c r="A533" t="s">
        <v>2572</v>
      </c>
      <c r="B533" t="s">
        <v>683</v>
      </c>
      <c r="C533" s="23">
        <v>45892</v>
      </c>
      <c r="D533" s="23">
        <v>45903</v>
      </c>
      <c r="E533">
        <v>9</v>
      </c>
      <c r="F533">
        <v>14784</v>
      </c>
      <c r="G533" t="s">
        <v>2193</v>
      </c>
      <c r="DR533">
        <v>228</v>
      </c>
      <c r="DS533">
        <v>10372</v>
      </c>
      <c r="DT533">
        <v>4184</v>
      </c>
    </row>
    <row r="534" spans="1:135">
      <c r="A534" t="s">
        <v>2573</v>
      </c>
      <c r="B534" t="s">
        <v>685</v>
      </c>
      <c r="C534" s="23">
        <v>45903</v>
      </c>
      <c r="D534" s="23">
        <v>45909</v>
      </c>
      <c r="E534">
        <v>5</v>
      </c>
      <c r="F534">
        <v>8377</v>
      </c>
      <c r="G534" t="s">
        <v>2193</v>
      </c>
      <c r="DT534">
        <v>4893</v>
      </c>
      <c r="DU534">
        <v>3484</v>
      </c>
    </row>
    <row r="535" spans="1:135">
      <c r="A535" t="s">
        <v>2574</v>
      </c>
      <c r="B535" t="s">
        <v>687</v>
      </c>
      <c r="C535" s="23">
        <v>45909</v>
      </c>
      <c r="D535" s="23">
        <v>45912</v>
      </c>
      <c r="E535">
        <v>3</v>
      </c>
      <c r="F535">
        <v>4928</v>
      </c>
      <c r="G535" t="s">
        <v>2193</v>
      </c>
      <c r="DU535">
        <v>4928</v>
      </c>
    </row>
    <row r="536" spans="1:135">
      <c r="A536" t="s">
        <v>2575</v>
      </c>
      <c r="C536" s="23">
        <v>45920</v>
      </c>
      <c r="D536" s="23">
        <v>45980</v>
      </c>
      <c r="E536">
        <v>52</v>
      </c>
      <c r="F536">
        <v>82299</v>
      </c>
      <c r="G536" t="s">
        <v>2193</v>
      </c>
      <c r="DV536">
        <v>316</v>
      </c>
      <c r="DW536">
        <v>3018</v>
      </c>
      <c r="DX536">
        <v>5923</v>
      </c>
      <c r="DY536">
        <v>9262</v>
      </c>
      <c r="DZ536">
        <v>12909</v>
      </c>
      <c r="EA536">
        <v>15237</v>
      </c>
      <c r="EB536">
        <v>13996</v>
      </c>
      <c r="EC536">
        <v>8990</v>
      </c>
      <c r="ED536">
        <v>8075</v>
      </c>
      <c r="EE536">
        <v>4572</v>
      </c>
    </row>
    <row r="537" spans="1:135">
      <c r="A537" t="s">
        <v>2236</v>
      </c>
      <c r="C537" s="23">
        <v>45920</v>
      </c>
      <c r="D537" s="23">
        <v>45980</v>
      </c>
      <c r="E537">
        <v>52</v>
      </c>
      <c r="F537">
        <v>82299</v>
      </c>
      <c r="G537" t="s">
        <v>2193</v>
      </c>
      <c r="DV537">
        <v>316</v>
      </c>
      <c r="DW537">
        <v>3018</v>
      </c>
      <c r="DX537">
        <v>5923</v>
      </c>
      <c r="DY537">
        <v>9262</v>
      </c>
      <c r="DZ537">
        <v>12909</v>
      </c>
      <c r="EA537">
        <v>15237</v>
      </c>
      <c r="EB537">
        <v>13996</v>
      </c>
      <c r="EC537">
        <v>8990</v>
      </c>
      <c r="ED537">
        <v>8075</v>
      </c>
      <c r="EE537">
        <v>4572</v>
      </c>
    </row>
    <row r="538" spans="1:135">
      <c r="A538" t="s">
        <v>2240</v>
      </c>
      <c r="C538" s="23">
        <v>45920</v>
      </c>
      <c r="D538" s="23">
        <v>45980</v>
      </c>
      <c r="E538">
        <v>52</v>
      </c>
      <c r="F538">
        <v>82299</v>
      </c>
      <c r="G538" t="s">
        <v>2193</v>
      </c>
      <c r="DV538">
        <v>316</v>
      </c>
      <c r="DW538">
        <v>3018</v>
      </c>
      <c r="DX538">
        <v>5923</v>
      </c>
      <c r="DY538">
        <v>9262</v>
      </c>
      <c r="DZ538">
        <v>12909</v>
      </c>
      <c r="EA538">
        <v>15237</v>
      </c>
      <c r="EB538">
        <v>13996</v>
      </c>
      <c r="EC538">
        <v>8990</v>
      </c>
      <c r="ED538">
        <v>8075</v>
      </c>
      <c r="EE538">
        <v>4572</v>
      </c>
    </row>
    <row r="539" spans="1:135">
      <c r="A539" t="s">
        <v>2576</v>
      </c>
      <c r="B539" t="s">
        <v>690</v>
      </c>
      <c r="C539" s="23">
        <v>45920</v>
      </c>
      <c r="D539" s="23">
        <v>45974</v>
      </c>
      <c r="E539">
        <v>46</v>
      </c>
      <c r="F539">
        <v>73429</v>
      </c>
      <c r="G539" t="s">
        <v>2193</v>
      </c>
      <c r="DV539">
        <v>316</v>
      </c>
      <c r="DW539">
        <v>3018</v>
      </c>
      <c r="DX539">
        <v>5923</v>
      </c>
      <c r="DY539">
        <v>9262</v>
      </c>
      <c r="DZ539">
        <v>12909</v>
      </c>
      <c r="EA539">
        <v>15237</v>
      </c>
      <c r="EB539">
        <v>13996</v>
      </c>
      <c r="EC539">
        <v>8990</v>
      </c>
      <c r="ED539">
        <v>3777</v>
      </c>
    </row>
    <row r="540" spans="1:135">
      <c r="A540" t="s">
        <v>2577</v>
      </c>
      <c r="B540" t="s">
        <v>692</v>
      </c>
      <c r="C540" s="23">
        <v>45974</v>
      </c>
      <c r="D540" s="23">
        <v>45978</v>
      </c>
      <c r="E540">
        <v>3</v>
      </c>
      <c r="F540">
        <v>4928</v>
      </c>
      <c r="G540" t="s">
        <v>2193</v>
      </c>
      <c r="ED540">
        <v>4298</v>
      </c>
      <c r="EE540">
        <v>630</v>
      </c>
    </row>
    <row r="541" spans="1:135">
      <c r="A541" t="s">
        <v>2578</v>
      </c>
      <c r="B541" t="s">
        <v>694</v>
      </c>
      <c r="C541" s="23">
        <v>45978</v>
      </c>
      <c r="D541" s="23">
        <v>45980</v>
      </c>
      <c r="E541">
        <v>2</v>
      </c>
      <c r="F541">
        <v>3942</v>
      </c>
      <c r="G541" t="s">
        <v>2193</v>
      </c>
      <c r="EE541">
        <v>3942</v>
      </c>
    </row>
    <row r="542" spans="1:135">
      <c r="A542" t="s">
        <v>2579</v>
      </c>
      <c r="C542" s="23">
        <v>45840</v>
      </c>
      <c r="D542" s="23">
        <v>45954</v>
      </c>
      <c r="E542">
        <v>98</v>
      </c>
      <c r="F542">
        <v>90676</v>
      </c>
      <c r="G542" t="s">
        <v>2193</v>
      </c>
      <c r="DK542">
        <v>1266</v>
      </c>
      <c r="DL542">
        <v>4669</v>
      </c>
      <c r="DM542">
        <v>7631</v>
      </c>
      <c r="DN542">
        <v>11124</v>
      </c>
      <c r="DO542">
        <v>13907</v>
      </c>
      <c r="DP542">
        <v>15420</v>
      </c>
      <c r="DQ542">
        <v>11473</v>
      </c>
      <c r="DR542">
        <v>7485</v>
      </c>
      <c r="DS542">
        <v>9304</v>
      </c>
      <c r="DT542">
        <v>21</v>
      </c>
      <c r="DZ542">
        <v>904</v>
      </c>
      <c r="EA542">
        <v>7473</v>
      </c>
    </row>
    <row r="543" spans="1:135">
      <c r="A543" t="s">
        <v>2236</v>
      </c>
      <c r="C543" s="23">
        <v>45840</v>
      </c>
      <c r="D543" s="23">
        <v>45954</v>
      </c>
      <c r="E543">
        <v>98</v>
      </c>
      <c r="F543">
        <v>90676</v>
      </c>
      <c r="G543" t="s">
        <v>2193</v>
      </c>
      <c r="DK543">
        <v>1266</v>
      </c>
      <c r="DL543">
        <v>4669</v>
      </c>
      <c r="DM543">
        <v>7631</v>
      </c>
      <c r="DN543">
        <v>11124</v>
      </c>
      <c r="DO543">
        <v>13907</v>
      </c>
      <c r="DP543">
        <v>15420</v>
      </c>
      <c r="DQ543">
        <v>11473</v>
      </c>
      <c r="DR543">
        <v>7485</v>
      </c>
      <c r="DS543">
        <v>9304</v>
      </c>
      <c r="DT543">
        <v>21</v>
      </c>
      <c r="DZ543">
        <v>904</v>
      </c>
      <c r="EA543">
        <v>7473</v>
      </c>
    </row>
    <row r="544" spans="1:135">
      <c r="A544" t="s">
        <v>2240</v>
      </c>
      <c r="C544" s="23">
        <v>45840</v>
      </c>
      <c r="D544" s="23">
        <v>45954</v>
      </c>
      <c r="E544">
        <v>98</v>
      </c>
      <c r="F544">
        <v>90676</v>
      </c>
      <c r="G544" t="s">
        <v>2193</v>
      </c>
      <c r="DK544">
        <v>1266</v>
      </c>
      <c r="DL544">
        <v>4669</v>
      </c>
      <c r="DM544">
        <v>7631</v>
      </c>
      <c r="DN544">
        <v>11124</v>
      </c>
      <c r="DO544">
        <v>13907</v>
      </c>
      <c r="DP544">
        <v>15420</v>
      </c>
      <c r="DQ544">
        <v>11473</v>
      </c>
      <c r="DR544">
        <v>7485</v>
      </c>
      <c r="DS544">
        <v>9304</v>
      </c>
      <c r="DT544">
        <v>21</v>
      </c>
      <c r="DZ544">
        <v>904</v>
      </c>
      <c r="EA544">
        <v>7473</v>
      </c>
    </row>
    <row r="545" spans="1:143">
      <c r="A545" t="s">
        <v>2580</v>
      </c>
      <c r="B545" t="s">
        <v>697</v>
      </c>
      <c r="C545" s="23">
        <v>45840</v>
      </c>
      <c r="D545" s="23">
        <v>45894</v>
      </c>
      <c r="E545">
        <v>46</v>
      </c>
      <c r="F545">
        <v>73429</v>
      </c>
      <c r="G545" t="s">
        <v>2193</v>
      </c>
      <c r="DK545">
        <v>1266</v>
      </c>
      <c r="DL545">
        <v>4669</v>
      </c>
      <c r="DM545">
        <v>7631</v>
      </c>
      <c r="DN545">
        <v>11124</v>
      </c>
      <c r="DO545">
        <v>13907</v>
      </c>
      <c r="DP545">
        <v>15420</v>
      </c>
      <c r="DQ545">
        <v>11473</v>
      </c>
      <c r="DR545">
        <v>7485</v>
      </c>
      <c r="DS545">
        <v>455</v>
      </c>
    </row>
    <row r="546" spans="1:143">
      <c r="A546" t="s">
        <v>2581</v>
      </c>
      <c r="B546" t="s">
        <v>699</v>
      </c>
      <c r="C546" s="23">
        <v>45894</v>
      </c>
      <c r="D546" s="23">
        <v>45897</v>
      </c>
      <c r="E546">
        <v>3</v>
      </c>
      <c r="F546">
        <v>4435</v>
      </c>
      <c r="G546" t="s">
        <v>2193</v>
      </c>
      <c r="DS546">
        <v>4435</v>
      </c>
    </row>
    <row r="547" spans="1:143">
      <c r="A547" t="s">
        <v>2582</v>
      </c>
      <c r="B547" t="s">
        <v>701</v>
      </c>
      <c r="C547" s="23">
        <v>45897</v>
      </c>
      <c r="D547" s="23">
        <v>45901</v>
      </c>
      <c r="E547">
        <v>3</v>
      </c>
      <c r="F547">
        <v>4435</v>
      </c>
      <c r="G547" t="s">
        <v>2193</v>
      </c>
      <c r="DS547">
        <v>4414</v>
      </c>
      <c r="DT547">
        <v>21</v>
      </c>
    </row>
    <row r="548" spans="1:143">
      <c r="A548" t="s">
        <v>2583</v>
      </c>
      <c r="B548" t="s">
        <v>703</v>
      </c>
      <c r="C548" s="23">
        <v>45948</v>
      </c>
      <c r="D548" s="23">
        <v>45951</v>
      </c>
      <c r="E548">
        <v>3</v>
      </c>
      <c r="F548">
        <v>3942</v>
      </c>
      <c r="G548" t="s">
        <v>2193</v>
      </c>
      <c r="DZ548">
        <v>904</v>
      </c>
      <c r="EA548">
        <v>3038</v>
      </c>
    </row>
    <row r="549" spans="1:143">
      <c r="A549" t="s">
        <v>2584</v>
      </c>
      <c r="B549" t="s">
        <v>705</v>
      </c>
      <c r="C549" s="23">
        <v>45951</v>
      </c>
      <c r="D549" s="23">
        <v>45954</v>
      </c>
      <c r="E549">
        <v>3</v>
      </c>
      <c r="F549">
        <v>4435</v>
      </c>
      <c r="G549" t="s">
        <v>2193</v>
      </c>
      <c r="EA549">
        <v>4435</v>
      </c>
    </row>
    <row r="550" spans="1:143">
      <c r="A550" t="s">
        <v>2585</v>
      </c>
      <c r="C550" s="23">
        <v>45916</v>
      </c>
      <c r="D550" s="23">
        <v>46034</v>
      </c>
      <c r="E550">
        <v>102</v>
      </c>
      <c r="F550">
        <v>119751</v>
      </c>
      <c r="G550" t="s">
        <v>2193</v>
      </c>
      <c r="DV550">
        <v>1586</v>
      </c>
      <c r="DW550">
        <v>4032</v>
      </c>
      <c r="DX550">
        <v>6011</v>
      </c>
      <c r="DY550">
        <v>8290</v>
      </c>
      <c r="DZ550">
        <v>10895</v>
      </c>
      <c r="EA550">
        <v>13123</v>
      </c>
      <c r="EB550">
        <v>14860</v>
      </c>
      <c r="EC550">
        <v>15547</v>
      </c>
      <c r="ED550">
        <v>12817</v>
      </c>
      <c r="EE550">
        <v>9387</v>
      </c>
      <c r="EF550">
        <v>6661</v>
      </c>
      <c r="EG550">
        <v>9152</v>
      </c>
      <c r="EL550">
        <v>5933</v>
      </c>
      <c r="EM550">
        <v>1458</v>
      </c>
    </row>
    <row r="551" spans="1:143">
      <c r="A551" t="s">
        <v>2236</v>
      </c>
      <c r="C551" s="23">
        <v>45916</v>
      </c>
      <c r="D551" s="23">
        <v>46034</v>
      </c>
      <c r="E551">
        <v>102</v>
      </c>
      <c r="F551">
        <v>119751</v>
      </c>
      <c r="G551" t="s">
        <v>2193</v>
      </c>
      <c r="DV551">
        <v>1586</v>
      </c>
      <c r="DW551">
        <v>4032</v>
      </c>
      <c r="DX551">
        <v>6011</v>
      </c>
      <c r="DY551">
        <v>8290</v>
      </c>
      <c r="DZ551">
        <v>10895</v>
      </c>
      <c r="EA551">
        <v>13123</v>
      </c>
      <c r="EB551">
        <v>14860</v>
      </c>
      <c r="EC551">
        <v>15547</v>
      </c>
      <c r="ED551">
        <v>12817</v>
      </c>
      <c r="EE551">
        <v>9387</v>
      </c>
      <c r="EF551">
        <v>6661</v>
      </c>
      <c r="EG551">
        <v>9152</v>
      </c>
      <c r="EL551">
        <v>5933</v>
      </c>
      <c r="EM551">
        <v>1458</v>
      </c>
    </row>
    <row r="552" spans="1:143">
      <c r="A552" t="s">
        <v>2240</v>
      </c>
      <c r="C552" s="23">
        <v>45916</v>
      </c>
      <c r="D552" s="23">
        <v>46034</v>
      </c>
      <c r="E552">
        <v>102</v>
      </c>
      <c r="F552">
        <v>119751</v>
      </c>
      <c r="G552" t="s">
        <v>2193</v>
      </c>
      <c r="DV552">
        <v>1586</v>
      </c>
      <c r="DW552">
        <v>4032</v>
      </c>
      <c r="DX552">
        <v>6011</v>
      </c>
      <c r="DY552">
        <v>8290</v>
      </c>
      <c r="DZ552">
        <v>10895</v>
      </c>
      <c r="EA552">
        <v>13123</v>
      </c>
      <c r="EB552">
        <v>14860</v>
      </c>
      <c r="EC552">
        <v>15547</v>
      </c>
      <c r="ED552">
        <v>12817</v>
      </c>
      <c r="EE552">
        <v>9387</v>
      </c>
      <c r="EF552">
        <v>6661</v>
      </c>
      <c r="EG552">
        <v>9152</v>
      </c>
      <c r="EL552">
        <v>5933</v>
      </c>
      <c r="EM552">
        <v>1458</v>
      </c>
    </row>
    <row r="553" spans="1:143">
      <c r="A553" t="s">
        <v>2586</v>
      </c>
      <c r="B553" t="s">
        <v>708</v>
      </c>
      <c r="C553" s="23">
        <v>45916</v>
      </c>
      <c r="D553" s="23">
        <v>45992</v>
      </c>
      <c r="E553">
        <v>65</v>
      </c>
      <c r="F553">
        <v>103490</v>
      </c>
      <c r="G553" t="s">
        <v>2193</v>
      </c>
      <c r="DV553">
        <v>1586</v>
      </c>
      <c r="DW553">
        <v>4032</v>
      </c>
      <c r="DX553">
        <v>6011</v>
      </c>
      <c r="DY553">
        <v>8290</v>
      </c>
      <c r="DZ553">
        <v>10895</v>
      </c>
      <c r="EA553">
        <v>13123</v>
      </c>
      <c r="EB553">
        <v>14860</v>
      </c>
      <c r="EC553">
        <v>15547</v>
      </c>
      <c r="ED553">
        <v>12817</v>
      </c>
      <c r="EE553">
        <v>9387</v>
      </c>
      <c r="EF553">
        <v>6661</v>
      </c>
      <c r="EG553">
        <v>282</v>
      </c>
    </row>
    <row r="554" spans="1:143">
      <c r="A554" t="s">
        <v>2587</v>
      </c>
      <c r="B554" t="s">
        <v>710</v>
      </c>
      <c r="C554" s="23">
        <v>45992</v>
      </c>
      <c r="D554" s="23">
        <v>45995</v>
      </c>
      <c r="E554">
        <v>3</v>
      </c>
      <c r="F554">
        <v>4435</v>
      </c>
      <c r="G554" t="s">
        <v>2193</v>
      </c>
      <c r="EG554">
        <v>4435</v>
      </c>
    </row>
    <row r="555" spans="1:143">
      <c r="A555" t="s">
        <v>2588</v>
      </c>
      <c r="B555" t="s">
        <v>712</v>
      </c>
      <c r="C555" s="23">
        <v>45995</v>
      </c>
      <c r="D555" s="23">
        <v>45997</v>
      </c>
      <c r="E555">
        <v>3</v>
      </c>
      <c r="F555">
        <v>4435</v>
      </c>
      <c r="G555" t="s">
        <v>2193</v>
      </c>
      <c r="EG555">
        <v>4435</v>
      </c>
    </row>
    <row r="556" spans="1:143">
      <c r="A556" t="s">
        <v>2589</v>
      </c>
      <c r="B556" t="s">
        <v>713</v>
      </c>
      <c r="C556" s="23">
        <v>46028</v>
      </c>
      <c r="D556" s="23">
        <v>46030</v>
      </c>
      <c r="E556">
        <v>3</v>
      </c>
      <c r="F556">
        <v>3942</v>
      </c>
      <c r="G556" t="s">
        <v>2193</v>
      </c>
      <c r="EL556">
        <v>3942</v>
      </c>
    </row>
    <row r="557" spans="1:143">
      <c r="A557" t="s">
        <v>2590</v>
      </c>
      <c r="B557" t="s">
        <v>715</v>
      </c>
      <c r="C557" s="23">
        <v>46031</v>
      </c>
      <c r="D557" s="23">
        <v>46034</v>
      </c>
      <c r="E557">
        <v>2</v>
      </c>
      <c r="F557">
        <v>3449</v>
      </c>
      <c r="G557" t="s">
        <v>2193</v>
      </c>
      <c r="EL557">
        <v>1991</v>
      </c>
      <c r="EM557">
        <v>1458</v>
      </c>
    </row>
    <row r="558" spans="1:143">
      <c r="A558" t="s">
        <v>2591</v>
      </c>
      <c r="C558" s="23">
        <v>45838</v>
      </c>
      <c r="D558" s="23">
        <v>45859</v>
      </c>
      <c r="E558">
        <v>19</v>
      </c>
      <c r="F558">
        <v>109896</v>
      </c>
      <c r="G558" t="s">
        <v>2193</v>
      </c>
      <c r="DK558">
        <v>83740</v>
      </c>
      <c r="DL558">
        <v>14082</v>
      </c>
      <c r="DM558">
        <v>11313</v>
      </c>
      <c r="DN558">
        <v>761</v>
      </c>
    </row>
    <row r="559" spans="1:143">
      <c r="A559" t="s">
        <v>2236</v>
      </c>
      <c r="C559" s="23">
        <v>45838</v>
      </c>
      <c r="D559" s="23">
        <v>45859</v>
      </c>
      <c r="E559">
        <v>19</v>
      </c>
      <c r="F559">
        <v>109896</v>
      </c>
      <c r="G559" t="s">
        <v>2193</v>
      </c>
      <c r="DK559">
        <v>83740</v>
      </c>
      <c r="DL559">
        <v>14082</v>
      </c>
      <c r="DM559">
        <v>11313</v>
      </c>
      <c r="DN559">
        <v>761</v>
      </c>
    </row>
    <row r="560" spans="1:143">
      <c r="A560" t="s">
        <v>2240</v>
      </c>
      <c r="C560" s="23">
        <v>45838</v>
      </c>
      <c r="D560" s="23">
        <v>45859</v>
      </c>
      <c r="E560">
        <v>19</v>
      </c>
      <c r="F560">
        <v>109896</v>
      </c>
      <c r="G560" t="s">
        <v>2193</v>
      </c>
      <c r="DK560">
        <v>83740</v>
      </c>
      <c r="DL560">
        <v>14082</v>
      </c>
      <c r="DM560">
        <v>11313</v>
      </c>
      <c r="DN560">
        <v>761</v>
      </c>
    </row>
    <row r="561" spans="1:118">
      <c r="A561" t="s">
        <v>2592</v>
      </c>
      <c r="B561" t="s">
        <v>718</v>
      </c>
      <c r="C561" s="23">
        <v>45838</v>
      </c>
      <c r="D561" s="23">
        <v>45842</v>
      </c>
      <c r="E561">
        <v>4</v>
      </c>
      <c r="F561">
        <v>75893</v>
      </c>
      <c r="G561" t="s">
        <v>2193</v>
      </c>
      <c r="DK561">
        <v>75893</v>
      </c>
    </row>
    <row r="562" spans="1:118">
      <c r="A562" t="s">
        <v>2593</v>
      </c>
      <c r="B562" t="s">
        <v>720</v>
      </c>
      <c r="C562" s="23">
        <v>45838</v>
      </c>
      <c r="D562" s="23">
        <v>45859</v>
      </c>
      <c r="E562">
        <v>19</v>
      </c>
      <c r="F562">
        <v>29568</v>
      </c>
      <c r="G562" t="s">
        <v>2193</v>
      </c>
      <c r="DK562">
        <v>4763</v>
      </c>
      <c r="DL562">
        <v>12731</v>
      </c>
      <c r="DM562">
        <v>11313</v>
      </c>
      <c r="DN562">
        <v>761</v>
      </c>
    </row>
    <row r="563" spans="1:118">
      <c r="A563" t="s">
        <v>2594</v>
      </c>
      <c r="B563" t="s">
        <v>722</v>
      </c>
      <c r="C563" s="23">
        <v>45842</v>
      </c>
      <c r="D563" s="23">
        <v>45845</v>
      </c>
      <c r="E563">
        <v>3</v>
      </c>
      <c r="F563">
        <v>4435</v>
      </c>
      <c r="G563" t="s">
        <v>2193</v>
      </c>
      <c r="DK563">
        <v>3084</v>
      </c>
      <c r="DL563">
        <v>1351</v>
      </c>
    </row>
    <row r="564" spans="1:118">
      <c r="A564" t="s">
        <v>2595</v>
      </c>
      <c r="C564" s="23">
        <v>45747</v>
      </c>
      <c r="D564" s="23">
        <v>45827</v>
      </c>
      <c r="E564">
        <v>69</v>
      </c>
      <c r="F564">
        <v>67515</v>
      </c>
      <c r="G564" t="s">
        <v>2193</v>
      </c>
      <c r="CX564">
        <v>1141</v>
      </c>
      <c r="CY564">
        <v>2671</v>
      </c>
      <c r="CZ564">
        <v>3752</v>
      </c>
      <c r="DA564">
        <v>5162</v>
      </c>
      <c r="DB564">
        <v>6692</v>
      </c>
      <c r="DC564">
        <v>7954</v>
      </c>
      <c r="DD564">
        <v>8974</v>
      </c>
      <c r="DE564">
        <v>9253</v>
      </c>
      <c r="DF564">
        <v>7635</v>
      </c>
      <c r="DG564">
        <v>5622</v>
      </c>
      <c r="DH564">
        <v>3994</v>
      </c>
      <c r="DI564">
        <v>4664</v>
      </c>
    </row>
    <row r="565" spans="1:118">
      <c r="A565" t="s">
        <v>2236</v>
      </c>
      <c r="C565" s="23">
        <v>45747</v>
      </c>
      <c r="D565" s="23">
        <v>45827</v>
      </c>
      <c r="E565">
        <v>69</v>
      </c>
      <c r="F565">
        <v>67515</v>
      </c>
      <c r="G565" t="s">
        <v>2193</v>
      </c>
      <c r="CX565">
        <v>1141</v>
      </c>
      <c r="CY565">
        <v>2671</v>
      </c>
      <c r="CZ565">
        <v>3752</v>
      </c>
      <c r="DA565">
        <v>5162</v>
      </c>
      <c r="DB565">
        <v>6692</v>
      </c>
      <c r="DC565">
        <v>7954</v>
      </c>
      <c r="DD565">
        <v>8974</v>
      </c>
      <c r="DE565">
        <v>9253</v>
      </c>
      <c r="DF565">
        <v>7635</v>
      </c>
      <c r="DG565">
        <v>5622</v>
      </c>
      <c r="DH565">
        <v>3994</v>
      </c>
      <c r="DI565">
        <v>4664</v>
      </c>
    </row>
    <row r="566" spans="1:118">
      <c r="A566" t="s">
        <v>2240</v>
      </c>
      <c r="C566" s="23">
        <v>45747</v>
      </c>
      <c r="D566" s="23">
        <v>45827</v>
      </c>
      <c r="E566">
        <v>69</v>
      </c>
      <c r="F566">
        <v>67515</v>
      </c>
      <c r="G566" t="s">
        <v>2193</v>
      </c>
      <c r="CX566">
        <v>1141</v>
      </c>
      <c r="CY566">
        <v>2671</v>
      </c>
      <c r="CZ566">
        <v>3752</v>
      </c>
      <c r="DA566">
        <v>5162</v>
      </c>
      <c r="DB566">
        <v>6692</v>
      </c>
      <c r="DC566">
        <v>7954</v>
      </c>
      <c r="DD566">
        <v>8974</v>
      </c>
      <c r="DE566">
        <v>9253</v>
      </c>
      <c r="DF566">
        <v>7635</v>
      </c>
      <c r="DG566">
        <v>5622</v>
      </c>
      <c r="DH566">
        <v>3994</v>
      </c>
      <c r="DI566">
        <v>4664</v>
      </c>
    </row>
    <row r="567" spans="1:118">
      <c r="A567" t="s">
        <v>2596</v>
      </c>
      <c r="B567" t="s">
        <v>725</v>
      </c>
      <c r="C567" s="23">
        <v>45747</v>
      </c>
      <c r="D567" s="23">
        <v>45824</v>
      </c>
      <c r="E567">
        <v>66</v>
      </c>
      <c r="F567">
        <v>63080</v>
      </c>
      <c r="G567" t="s">
        <v>2193</v>
      </c>
      <c r="CX567">
        <v>1141</v>
      </c>
      <c r="CY567">
        <v>2671</v>
      </c>
      <c r="CZ567">
        <v>3752</v>
      </c>
      <c r="DA567">
        <v>5162</v>
      </c>
      <c r="DB567">
        <v>6692</v>
      </c>
      <c r="DC567">
        <v>7954</v>
      </c>
      <c r="DD567">
        <v>8974</v>
      </c>
      <c r="DE567">
        <v>9253</v>
      </c>
      <c r="DF567">
        <v>7635</v>
      </c>
      <c r="DG567">
        <v>5622</v>
      </c>
      <c r="DH567">
        <v>3994</v>
      </c>
      <c r="DI567">
        <v>229</v>
      </c>
    </row>
    <row r="568" spans="1:118">
      <c r="A568" t="s">
        <v>2597</v>
      </c>
      <c r="B568" t="s">
        <v>727</v>
      </c>
      <c r="C568" s="23">
        <v>45824</v>
      </c>
      <c r="D568" s="23">
        <v>45827</v>
      </c>
      <c r="E568">
        <v>3</v>
      </c>
      <c r="F568">
        <v>4435</v>
      </c>
      <c r="G568" t="s">
        <v>2193</v>
      </c>
      <c r="DI568">
        <v>4435</v>
      </c>
    </row>
    <row r="569" spans="1:118">
      <c r="A569" t="s">
        <v>2598</v>
      </c>
      <c r="C569" s="23">
        <v>45747</v>
      </c>
      <c r="D569" s="23">
        <v>45829</v>
      </c>
      <c r="E569">
        <v>71</v>
      </c>
      <c r="F569">
        <v>142915</v>
      </c>
      <c r="G569" t="s">
        <v>2193</v>
      </c>
      <c r="CX569">
        <v>1025</v>
      </c>
      <c r="CY569">
        <v>2400</v>
      </c>
      <c r="CZ569">
        <v>4958</v>
      </c>
      <c r="DA569">
        <v>14158</v>
      </c>
      <c r="DB569">
        <v>15533</v>
      </c>
      <c r="DC569">
        <v>16667</v>
      </c>
      <c r="DD569">
        <v>17583</v>
      </c>
      <c r="DE569">
        <v>17834</v>
      </c>
      <c r="DF569">
        <v>16380</v>
      </c>
      <c r="DG569">
        <v>14571</v>
      </c>
      <c r="DH569">
        <v>13108</v>
      </c>
      <c r="DI569">
        <v>8698</v>
      </c>
    </row>
    <row r="570" spans="1:118">
      <c r="A570" t="s">
        <v>2236</v>
      </c>
      <c r="C570" s="23">
        <v>45747</v>
      </c>
      <c r="D570" s="23">
        <v>45829</v>
      </c>
      <c r="E570">
        <v>71</v>
      </c>
      <c r="F570">
        <v>142915</v>
      </c>
      <c r="G570" t="s">
        <v>2193</v>
      </c>
      <c r="CX570">
        <v>1025</v>
      </c>
      <c r="CY570">
        <v>2400</v>
      </c>
      <c r="CZ570">
        <v>4958</v>
      </c>
      <c r="DA570">
        <v>14158</v>
      </c>
      <c r="DB570">
        <v>15533</v>
      </c>
      <c r="DC570">
        <v>16667</v>
      </c>
      <c r="DD570">
        <v>17583</v>
      </c>
      <c r="DE570">
        <v>17834</v>
      </c>
      <c r="DF570">
        <v>16380</v>
      </c>
      <c r="DG570">
        <v>14571</v>
      </c>
      <c r="DH570">
        <v>13108</v>
      </c>
      <c r="DI570">
        <v>8698</v>
      </c>
    </row>
    <row r="571" spans="1:118">
      <c r="A571" t="s">
        <v>2240</v>
      </c>
      <c r="C571" s="23">
        <v>45747</v>
      </c>
      <c r="D571" s="23">
        <v>45829</v>
      </c>
      <c r="E571">
        <v>71</v>
      </c>
      <c r="F571">
        <v>142915</v>
      </c>
      <c r="G571" t="s">
        <v>2193</v>
      </c>
      <c r="CX571">
        <v>1025</v>
      </c>
      <c r="CY571">
        <v>2400</v>
      </c>
      <c r="CZ571">
        <v>4958</v>
      </c>
      <c r="DA571">
        <v>14158</v>
      </c>
      <c r="DB571">
        <v>15533</v>
      </c>
      <c r="DC571">
        <v>16667</v>
      </c>
      <c r="DD571">
        <v>17583</v>
      </c>
      <c r="DE571">
        <v>17834</v>
      </c>
      <c r="DF571">
        <v>16380</v>
      </c>
      <c r="DG571">
        <v>14571</v>
      </c>
      <c r="DH571">
        <v>13108</v>
      </c>
      <c r="DI571">
        <v>8698</v>
      </c>
    </row>
    <row r="572" spans="1:118">
      <c r="A572" t="s">
        <v>2599</v>
      </c>
      <c r="B572" t="s">
        <v>730</v>
      </c>
      <c r="C572" s="23">
        <v>45747</v>
      </c>
      <c r="D572" s="23">
        <v>45824</v>
      </c>
      <c r="E572">
        <v>66</v>
      </c>
      <c r="F572">
        <v>56673</v>
      </c>
      <c r="G572" t="s">
        <v>2193</v>
      </c>
      <c r="CX572">
        <v>1025</v>
      </c>
      <c r="CY572">
        <v>2400</v>
      </c>
      <c r="CZ572">
        <v>3371</v>
      </c>
      <c r="DA572">
        <v>4638</v>
      </c>
      <c r="DB572">
        <v>6013</v>
      </c>
      <c r="DC572">
        <v>7146</v>
      </c>
      <c r="DD572">
        <v>8063</v>
      </c>
      <c r="DE572">
        <v>8314</v>
      </c>
      <c r="DF572">
        <v>6859</v>
      </c>
      <c r="DG572">
        <v>5051</v>
      </c>
      <c r="DH572">
        <v>3588</v>
      </c>
      <c r="DI572">
        <v>206</v>
      </c>
    </row>
    <row r="573" spans="1:118">
      <c r="A573" t="s">
        <v>2600</v>
      </c>
      <c r="B573" t="s">
        <v>732</v>
      </c>
      <c r="C573" s="23">
        <v>45766</v>
      </c>
      <c r="D573" s="23">
        <v>45829</v>
      </c>
      <c r="E573">
        <v>54</v>
      </c>
      <c r="F573">
        <v>86242</v>
      </c>
      <c r="G573" t="s">
        <v>2193</v>
      </c>
      <c r="CZ573">
        <v>1587</v>
      </c>
      <c r="DA573">
        <v>9520</v>
      </c>
      <c r="DB573">
        <v>9520</v>
      </c>
      <c r="DC573">
        <v>9520</v>
      </c>
      <c r="DD573">
        <v>9520</v>
      </c>
      <c r="DE573">
        <v>9520</v>
      </c>
      <c r="DF573">
        <v>9520</v>
      </c>
      <c r="DG573">
        <v>9520</v>
      </c>
      <c r="DH573">
        <v>9520</v>
      </c>
      <c r="DI573">
        <v>8492</v>
      </c>
    </row>
    <row r="574" spans="1:118">
      <c r="A574" t="s">
        <v>2601</v>
      </c>
      <c r="C574" s="23">
        <v>45400</v>
      </c>
      <c r="D574" s="23">
        <v>45414</v>
      </c>
      <c r="E574">
        <v>13</v>
      </c>
      <c r="F574">
        <v>0</v>
      </c>
      <c r="G574" t="s">
        <v>2193</v>
      </c>
    </row>
    <row r="575" spans="1:118">
      <c r="A575" t="s">
        <v>2199</v>
      </c>
      <c r="C575" s="23">
        <v>45400</v>
      </c>
      <c r="D575" s="23">
        <v>45414</v>
      </c>
      <c r="E575">
        <v>13</v>
      </c>
      <c r="F575">
        <v>0</v>
      </c>
      <c r="G575" t="s">
        <v>2193</v>
      </c>
    </row>
    <row r="576" spans="1:118">
      <c r="A576" t="s">
        <v>2224</v>
      </c>
      <c r="C576" s="23">
        <v>45400</v>
      </c>
      <c r="D576" s="23">
        <v>45414</v>
      </c>
      <c r="E576">
        <v>13</v>
      </c>
      <c r="F576">
        <v>0</v>
      </c>
      <c r="G576" t="s">
        <v>2193</v>
      </c>
    </row>
    <row r="577" spans="1:149">
      <c r="A577" t="s">
        <v>2602</v>
      </c>
      <c r="B577" t="s">
        <v>735</v>
      </c>
      <c r="C577" s="23">
        <v>45400</v>
      </c>
      <c r="D577" s="23">
        <v>45409</v>
      </c>
      <c r="E577">
        <v>9</v>
      </c>
      <c r="F577">
        <v>0</v>
      </c>
      <c r="G577" t="s">
        <v>2193</v>
      </c>
    </row>
    <row r="578" spans="1:149">
      <c r="A578" t="s">
        <v>2603</v>
      </c>
      <c r="B578" t="s">
        <v>738</v>
      </c>
      <c r="C578" s="23">
        <v>45409</v>
      </c>
      <c r="D578" s="23">
        <v>45414</v>
      </c>
      <c r="E578">
        <v>4</v>
      </c>
      <c r="F578">
        <v>0</v>
      </c>
      <c r="G578" t="s">
        <v>2193</v>
      </c>
    </row>
    <row r="579" spans="1:149">
      <c r="A579" t="s">
        <v>2604</v>
      </c>
      <c r="C579" s="23">
        <v>45545</v>
      </c>
      <c r="D579" s="23">
        <v>45738</v>
      </c>
      <c r="E579">
        <v>166</v>
      </c>
      <c r="F579">
        <v>268118</v>
      </c>
      <c r="G579" t="s">
        <v>2193</v>
      </c>
      <c r="BU579">
        <v>1226</v>
      </c>
      <c r="BV579">
        <v>6638</v>
      </c>
      <c r="BW579">
        <v>18253</v>
      </c>
      <c r="BX579">
        <v>33495</v>
      </c>
      <c r="BY579">
        <v>35547</v>
      </c>
      <c r="BZ579">
        <v>20049</v>
      </c>
      <c r="CA579">
        <v>7971</v>
      </c>
      <c r="CB579">
        <v>1944</v>
      </c>
      <c r="CN579">
        <v>1056</v>
      </c>
      <c r="CO579">
        <v>10221</v>
      </c>
      <c r="CP579">
        <v>25106</v>
      </c>
      <c r="CQ579">
        <v>35552</v>
      </c>
      <c r="CR579">
        <v>27466</v>
      </c>
      <c r="CS579">
        <v>18600</v>
      </c>
      <c r="CT579">
        <v>14505</v>
      </c>
      <c r="CU579">
        <v>6873</v>
      </c>
      <c r="CV579">
        <v>3616</v>
      </c>
    </row>
    <row r="580" spans="1:149">
      <c r="A580" t="s">
        <v>2199</v>
      </c>
      <c r="C580" s="23">
        <v>45545</v>
      </c>
      <c r="D580" s="23">
        <v>45738</v>
      </c>
      <c r="E580">
        <v>166</v>
      </c>
      <c r="F580">
        <v>268118</v>
      </c>
      <c r="G580" t="s">
        <v>2193</v>
      </c>
      <c r="BU580">
        <v>1226</v>
      </c>
      <c r="BV580">
        <v>6638</v>
      </c>
      <c r="BW580">
        <v>18253</v>
      </c>
      <c r="BX580">
        <v>33495</v>
      </c>
      <c r="BY580">
        <v>35547</v>
      </c>
      <c r="BZ580">
        <v>20049</v>
      </c>
      <c r="CA580">
        <v>7971</v>
      </c>
      <c r="CB580">
        <v>1944</v>
      </c>
      <c r="CN580">
        <v>1056</v>
      </c>
      <c r="CO580">
        <v>10221</v>
      </c>
      <c r="CP580">
        <v>25106</v>
      </c>
      <c r="CQ580">
        <v>35552</v>
      </c>
      <c r="CR580">
        <v>27466</v>
      </c>
      <c r="CS580">
        <v>18600</v>
      </c>
      <c r="CT580">
        <v>14505</v>
      </c>
      <c r="CU580">
        <v>6873</v>
      </c>
      <c r="CV580">
        <v>3616</v>
      </c>
    </row>
    <row r="581" spans="1:149">
      <c r="A581" t="s">
        <v>2200</v>
      </c>
      <c r="C581" s="23">
        <v>45545</v>
      </c>
      <c r="D581" s="23">
        <v>45598</v>
      </c>
      <c r="E581">
        <v>46</v>
      </c>
      <c r="F581">
        <v>125122</v>
      </c>
      <c r="G581" t="s">
        <v>2193</v>
      </c>
      <c r="BU581">
        <v>1226</v>
      </c>
      <c r="BV581">
        <v>6638</v>
      </c>
      <c r="BW581">
        <v>18253</v>
      </c>
      <c r="BX581">
        <v>33495</v>
      </c>
      <c r="BY581">
        <v>35547</v>
      </c>
      <c r="BZ581">
        <v>20049</v>
      </c>
      <c r="CA581">
        <v>7971</v>
      </c>
      <c r="CB581">
        <v>1944</v>
      </c>
    </row>
    <row r="582" spans="1:149">
      <c r="A582" t="s">
        <v>2605</v>
      </c>
      <c r="B582" t="s">
        <v>741</v>
      </c>
      <c r="C582" s="23">
        <v>45545</v>
      </c>
      <c r="D582" s="23">
        <v>45598</v>
      </c>
      <c r="E582">
        <v>46</v>
      </c>
      <c r="F582">
        <v>125122</v>
      </c>
      <c r="G582" t="s">
        <v>2193</v>
      </c>
      <c r="BU582">
        <v>1226</v>
      </c>
      <c r="BV582">
        <v>6638</v>
      </c>
      <c r="BW582">
        <v>18253</v>
      </c>
      <c r="BX582">
        <v>33495</v>
      </c>
      <c r="BY582">
        <v>35547</v>
      </c>
      <c r="BZ582">
        <v>20049</v>
      </c>
      <c r="CA582">
        <v>7971</v>
      </c>
      <c r="CB582">
        <v>1944</v>
      </c>
    </row>
    <row r="583" spans="1:149">
      <c r="A583" t="s">
        <v>2224</v>
      </c>
      <c r="C583" s="23">
        <v>45681</v>
      </c>
      <c r="D583" s="23">
        <v>45738</v>
      </c>
      <c r="E583">
        <v>49</v>
      </c>
      <c r="F583">
        <v>142996</v>
      </c>
      <c r="G583" t="s">
        <v>2193</v>
      </c>
      <c r="CN583">
        <v>1056</v>
      </c>
      <c r="CO583">
        <v>10221</v>
      </c>
      <c r="CP583">
        <v>25106</v>
      </c>
      <c r="CQ583">
        <v>35552</v>
      </c>
      <c r="CR583">
        <v>27466</v>
      </c>
      <c r="CS583">
        <v>18600</v>
      </c>
      <c r="CT583">
        <v>14505</v>
      </c>
      <c r="CU583">
        <v>6873</v>
      </c>
      <c r="CV583">
        <v>3616</v>
      </c>
    </row>
    <row r="584" spans="1:149">
      <c r="A584" t="s">
        <v>2606</v>
      </c>
      <c r="B584" t="s">
        <v>743</v>
      </c>
      <c r="C584" s="23">
        <v>45681</v>
      </c>
      <c r="D584" s="23">
        <v>45738</v>
      </c>
      <c r="E584">
        <v>49</v>
      </c>
      <c r="F584">
        <v>142996</v>
      </c>
      <c r="G584" t="s">
        <v>2193</v>
      </c>
      <c r="CN584">
        <v>1056</v>
      </c>
      <c r="CO584">
        <v>10221</v>
      </c>
      <c r="CP584">
        <v>25106</v>
      </c>
      <c r="CQ584">
        <v>35552</v>
      </c>
      <c r="CR584">
        <v>27466</v>
      </c>
      <c r="CS584">
        <v>18600</v>
      </c>
      <c r="CT584">
        <v>14505</v>
      </c>
      <c r="CU584">
        <v>6873</v>
      </c>
      <c r="CV584">
        <v>3616</v>
      </c>
    </row>
    <row r="585" spans="1:149">
      <c r="A585" t="s">
        <v>2607</v>
      </c>
      <c r="C585" s="23">
        <v>45566</v>
      </c>
      <c r="D585" s="23">
        <v>46077</v>
      </c>
      <c r="E585">
        <v>439</v>
      </c>
      <c r="F585">
        <v>1641838</v>
      </c>
      <c r="G585" t="s">
        <v>2193</v>
      </c>
      <c r="BX585">
        <v>2364</v>
      </c>
      <c r="BY585">
        <v>7171</v>
      </c>
      <c r="BZ585">
        <v>18362</v>
      </c>
      <c r="CA585">
        <v>35108</v>
      </c>
      <c r="CB585">
        <v>55242</v>
      </c>
      <c r="CC585">
        <v>66691</v>
      </c>
      <c r="CD585">
        <v>60642</v>
      </c>
      <c r="CE585">
        <v>39055</v>
      </c>
      <c r="CF585">
        <v>21583</v>
      </c>
      <c r="CG585">
        <v>13558</v>
      </c>
      <c r="CH585">
        <v>11594</v>
      </c>
      <c r="CI585">
        <v>7984</v>
      </c>
      <c r="CJ585">
        <v>4488</v>
      </c>
      <c r="CK585">
        <v>7182</v>
      </c>
      <c r="CL585">
        <v>11976</v>
      </c>
      <c r="CM585">
        <v>1712</v>
      </c>
      <c r="CN585">
        <v>4687</v>
      </c>
      <c r="CO585">
        <v>12190</v>
      </c>
      <c r="CP585">
        <v>25250</v>
      </c>
      <c r="CQ585">
        <v>17867</v>
      </c>
      <c r="CR585">
        <v>6099</v>
      </c>
      <c r="CS585">
        <v>6045</v>
      </c>
      <c r="CT585">
        <v>18890</v>
      </c>
      <c r="CU585">
        <v>13161</v>
      </c>
      <c r="CV585">
        <v>4937</v>
      </c>
      <c r="CW585">
        <v>865</v>
      </c>
      <c r="CX585">
        <v>562</v>
      </c>
      <c r="CY585">
        <v>6458</v>
      </c>
      <c r="CZ585">
        <v>6471</v>
      </c>
      <c r="DA585">
        <v>568</v>
      </c>
      <c r="DB585">
        <v>9697</v>
      </c>
      <c r="DC585">
        <v>32840</v>
      </c>
      <c r="DD585">
        <v>10398</v>
      </c>
      <c r="DE585">
        <v>2814</v>
      </c>
      <c r="DF585">
        <v>7427</v>
      </c>
      <c r="DG585">
        <v>12160</v>
      </c>
      <c r="DH585">
        <v>7907</v>
      </c>
      <c r="DI585">
        <v>5220</v>
      </c>
      <c r="DJ585">
        <v>3383</v>
      </c>
      <c r="DK585">
        <v>8339</v>
      </c>
      <c r="DL585">
        <v>8443</v>
      </c>
      <c r="DM585">
        <v>12819</v>
      </c>
      <c r="DN585">
        <v>14276</v>
      </c>
      <c r="DO585">
        <v>18103</v>
      </c>
      <c r="DP585">
        <v>25456</v>
      </c>
      <c r="DQ585">
        <v>30433</v>
      </c>
      <c r="DR585">
        <v>27123</v>
      </c>
      <c r="DS585">
        <v>22997</v>
      </c>
      <c r="DT585">
        <v>57999</v>
      </c>
      <c r="DU585">
        <v>121463</v>
      </c>
      <c r="DV585">
        <v>28149</v>
      </c>
      <c r="DW585">
        <v>59065</v>
      </c>
      <c r="DX585">
        <v>66142</v>
      </c>
      <c r="DY585">
        <v>38291</v>
      </c>
      <c r="DZ585">
        <v>41780</v>
      </c>
      <c r="EA585">
        <v>41984</v>
      </c>
      <c r="EB585">
        <v>46525</v>
      </c>
      <c r="EC585">
        <v>35964</v>
      </c>
      <c r="ED585">
        <v>49344</v>
      </c>
      <c r="EE585">
        <v>89076</v>
      </c>
      <c r="EF585">
        <v>30074</v>
      </c>
      <c r="EG585">
        <v>22940</v>
      </c>
      <c r="EH585">
        <v>11966</v>
      </c>
      <c r="EI585">
        <v>12416</v>
      </c>
      <c r="EJ585">
        <v>8977</v>
      </c>
      <c r="EK585">
        <v>9358</v>
      </c>
      <c r="EL585">
        <v>10384</v>
      </c>
      <c r="EM585">
        <v>11918</v>
      </c>
      <c r="EN585">
        <v>7420</v>
      </c>
      <c r="EO585">
        <v>4623</v>
      </c>
      <c r="EP585">
        <v>1726</v>
      </c>
      <c r="EQ585">
        <v>106</v>
      </c>
      <c r="ER585">
        <v>64195</v>
      </c>
      <c r="ES585">
        <v>21353</v>
      </c>
    </row>
    <row r="586" spans="1:149">
      <c r="A586" t="s">
        <v>2608</v>
      </c>
      <c r="C586" s="23">
        <v>45566</v>
      </c>
      <c r="D586" s="23">
        <v>46062</v>
      </c>
      <c r="E586">
        <v>426</v>
      </c>
      <c r="F586">
        <v>798300</v>
      </c>
      <c r="G586" t="s">
        <v>2193</v>
      </c>
      <c r="BX586">
        <v>2364</v>
      </c>
      <c r="BY586">
        <v>7171</v>
      </c>
      <c r="BZ586">
        <v>18362</v>
      </c>
      <c r="CA586">
        <v>35108</v>
      </c>
      <c r="CB586">
        <v>55242</v>
      </c>
      <c r="CC586">
        <v>66691</v>
      </c>
      <c r="CD586">
        <v>60621</v>
      </c>
      <c r="CE586">
        <v>38679</v>
      </c>
      <c r="CF586">
        <v>19920</v>
      </c>
      <c r="CG586">
        <v>10758</v>
      </c>
      <c r="CH586">
        <v>10247</v>
      </c>
      <c r="CI586">
        <v>7713</v>
      </c>
      <c r="CJ586">
        <v>3235</v>
      </c>
      <c r="CK586">
        <v>5928</v>
      </c>
      <c r="CL586">
        <v>10722</v>
      </c>
      <c r="DB586">
        <v>133</v>
      </c>
      <c r="DC586">
        <v>1323</v>
      </c>
      <c r="DD586">
        <v>2714</v>
      </c>
      <c r="DE586">
        <v>2796</v>
      </c>
      <c r="DF586">
        <v>7427</v>
      </c>
      <c r="DG586">
        <v>12160</v>
      </c>
      <c r="DH586">
        <v>7907</v>
      </c>
      <c r="DI586">
        <v>5220</v>
      </c>
      <c r="DJ586">
        <v>3383</v>
      </c>
      <c r="DK586">
        <v>8004</v>
      </c>
      <c r="DL586">
        <v>656</v>
      </c>
      <c r="DM586">
        <v>951</v>
      </c>
      <c r="DN586">
        <v>1528</v>
      </c>
      <c r="DO586">
        <v>4601</v>
      </c>
      <c r="DP586">
        <v>11290</v>
      </c>
      <c r="DQ586">
        <v>12707</v>
      </c>
      <c r="DR586">
        <v>7873</v>
      </c>
      <c r="DS586">
        <v>5806</v>
      </c>
      <c r="DT586">
        <v>7152</v>
      </c>
      <c r="DU586">
        <v>13580</v>
      </c>
      <c r="DV586">
        <v>8838</v>
      </c>
      <c r="DW586">
        <v>5758</v>
      </c>
      <c r="DX586">
        <v>7976</v>
      </c>
      <c r="DY586">
        <v>17721</v>
      </c>
      <c r="DZ586">
        <v>24583</v>
      </c>
      <c r="EA586">
        <v>28043</v>
      </c>
      <c r="EB586">
        <v>38379</v>
      </c>
      <c r="EC586">
        <v>29698</v>
      </c>
      <c r="ED586">
        <v>27671</v>
      </c>
      <c r="EE586">
        <v>35020</v>
      </c>
      <c r="EF586">
        <v>29318</v>
      </c>
      <c r="EG586">
        <v>18404</v>
      </c>
      <c r="EH586">
        <v>11018</v>
      </c>
      <c r="EI586">
        <v>11064</v>
      </c>
      <c r="EJ586">
        <v>2579</v>
      </c>
      <c r="EK586">
        <v>1558</v>
      </c>
      <c r="EL586">
        <v>5498</v>
      </c>
      <c r="EM586">
        <v>11322</v>
      </c>
      <c r="EN586">
        <v>7420</v>
      </c>
      <c r="EO586">
        <v>4623</v>
      </c>
      <c r="EP586">
        <v>1726</v>
      </c>
      <c r="EQ586">
        <v>106</v>
      </c>
    </row>
    <row r="587" spans="1:149">
      <c r="A587" t="s">
        <v>2609</v>
      </c>
      <c r="C587" s="23">
        <v>45597</v>
      </c>
      <c r="D587" s="23">
        <v>45981</v>
      </c>
      <c r="E587">
        <v>330</v>
      </c>
      <c r="F587">
        <v>45857</v>
      </c>
      <c r="G587" t="s">
        <v>2193</v>
      </c>
      <c r="CB587">
        <v>78</v>
      </c>
      <c r="CC587">
        <v>1444</v>
      </c>
      <c r="CD587">
        <v>4835</v>
      </c>
      <c r="CE587">
        <v>2946</v>
      </c>
      <c r="CF587">
        <v>391</v>
      </c>
      <c r="CG587">
        <v>577</v>
      </c>
      <c r="CH587">
        <v>2362</v>
      </c>
      <c r="CI587">
        <v>4098</v>
      </c>
      <c r="CJ587">
        <v>2080</v>
      </c>
      <c r="CK587">
        <v>429</v>
      </c>
      <c r="CL587">
        <v>21</v>
      </c>
      <c r="DB587">
        <v>133</v>
      </c>
      <c r="DC587">
        <v>1323</v>
      </c>
      <c r="DD587">
        <v>2714</v>
      </c>
      <c r="DE587">
        <v>1765</v>
      </c>
      <c r="DF587">
        <v>1093</v>
      </c>
      <c r="DG587">
        <v>406</v>
      </c>
      <c r="DH587">
        <v>18</v>
      </c>
      <c r="DL587">
        <v>226</v>
      </c>
      <c r="DM587">
        <v>951</v>
      </c>
      <c r="DN587">
        <v>1528</v>
      </c>
      <c r="DO587">
        <v>2294</v>
      </c>
      <c r="DP587">
        <v>2716</v>
      </c>
      <c r="DQ587">
        <v>2075</v>
      </c>
      <c r="DR587">
        <v>1339</v>
      </c>
      <c r="DS587">
        <v>1669</v>
      </c>
      <c r="DT587">
        <v>1669</v>
      </c>
      <c r="DU587">
        <v>92</v>
      </c>
      <c r="DY587">
        <v>175</v>
      </c>
      <c r="DZ587">
        <v>841</v>
      </c>
      <c r="EA587">
        <v>1451</v>
      </c>
      <c r="EB587">
        <v>1009</v>
      </c>
      <c r="EC587">
        <v>688</v>
      </c>
      <c r="ED587">
        <v>313</v>
      </c>
      <c r="EE587">
        <v>109</v>
      </c>
    </row>
    <row r="588" spans="1:149">
      <c r="A588" t="s">
        <v>2236</v>
      </c>
      <c r="C588" s="23">
        <v>45597</v>
      </c>
      <c r="D588" s="23">
        <v>45981</v>
      </c>
      <c r="E588">
        <v>330</v>
      </c>
      <c r="F588">
        <v>45857</v>
      </c>
      <c r="G588" t="s">
        <v>2193</v>
      </c>
      <c r="CB588">
        <v>78</v>
      </c>
      <c r="CC588">
        <v>1444</v>
      </c>
      <c r="CD588">
        <v>4835</v>
      </c>
      <c r="CE588">
        <v>2946</v>
      </c>
      <c r="CF588">
        <v>391</v>
      </c>
      <c r="CG588">
        <v>577</v>
      </c>
      <c r="CH588">
        <v>2362</v>
      </c>
      <c r="CI588">
        <v>4098</v>
      </c>
      <c r="CJ588">
        <v>2080</v>
      </c>
      <c r="CK588">
        <v>429</v>
      </c>
      <c r="CL588">
        <v>21</v>
      </c>
      <c r="DB588">
        <v>133</v>
      </c>
      <c r="DC588">
        <v>1323</v>
      </c>
      <c r="DD588">
        <v>2714</v>
      </c>
      <c r="DE588">
        <v>1765</v>
      </c>
      <c r="DF588">
        <v>1093</v>
      </c>
      <c r="DG588">
        <v>406</v>
      </c>
      <c r="DH588">
        <v>18</v>
      </c>
      <c r="DL588">
        <v>226</v>
      </c>
      <c r="DM588">
        <v>951</v>
      </c>
      <c r="DN588">
        <v>1528</v>
      </c>
      <c r="DO588">
        <v>2294</v>
      </c>
      <c r="DP588">
        <v>2716</v>
      </c>
      <c r="DQ588">
        <v>2075</v>
      </c>
      <c r="DR588">
        <v>1339</v>
      </c>
      <c r="DS588">
        <v>1669</v>
      </c>
      <c r="DT588">
        <v>1669</v>
      </c>
      <c r="DU588">
        <v>92</v>
      </c>
      <c r="DY588">
        <v>175</v>
      </c>
      <c r="DZ588">
        <v>841</v>
      </c>
      <c r="EA588">
        <v>1451</v>
      </c>
      <c r="EB588">
        <v>1009</v>
      </c>
      <c r="EC588">
        <v>688</v>
      </c>
      <c r="ED588">
        <v>313</v>
      </c>
      <c r="EE588">
        <v>109</v>
      </c>
    </row>
    <row r="589" spans="1:149">
      <c r="A589" t="s">
        <v>2237</v>
      </c>
      <c r="C589" s="23">
        <v>45597</v>
      </c>
      <c r="D589" s="23">
        <v>45663</v>
      </c>
      <c r="E589">
        <v>57</v>
      </c>
      <c r="F589">
        <v>19260</v>
      </c>
      <c r="G589" t="s">
        <v>2193</v>
      </c>
      <c r="CB589">
        <v>78</v>
      </c>
      <c r="CC589">
        <v>1444</v>
      </c>
      <c r="CD589">
        <v>4835</v>
      </c>
      <c r="CE589">
        <v>2946</v>
      </c>
      <c r="CF589">
        <v>391</v>
      </c>
      <c r="CG589">
        <v>577</v>
      </c>
      <c r="CH589">
        <v>2362</v>
      </c>
      <c r="CI589">
        <v>4098</v>
      </c>
      <c r="CJ589">
        <v>2080</v>
      </c>
      <c r="CK589">
        <v>429</v>
      </c>
      <c r="CL589">
        <v>21</v>
      </c>
    </row>
    <row r="590" spans="1:149">
      <c r="A590" t="s">
        <v>2610</v>
      </c>
      <c r="B590" t="s">
        <v>748</v>
      </c>
      <c r="C590" s="23">
        <v>45597</v>
      </c>
      <c r="D590" s="23">
        <v>45625</v>
      </c>
      <c r="E590">
        <v>25</v>
      </c>
      <c r="F590">
        <v>2758</v>
      </c>
      <c r="G590" t="s">
        <v>2193</v>
      </c>
      <c r="CB590">
        <v>22</v>
      </c>
      <c r="CC590">
        <v>412</v>
      </c>
      <c r="CD590">
        <v>1382</v>
      </c>
      <c r="CE590">
        <v>842</v>
      </c>
      <c r="CF590">
        <v>100</v>
      </c>
    </row>
    <row r="591" spans="1:149">
      <c r="A591" t="s">
        <v>2611</v>
      </c>
      <c r="B591" t="s">
        <v>750</v>
      </c>
      <c r="C591" s="23">
        <v>45597</v>
      </c>
      <c r="D591" s="23">
        <v>45625</v>
      </c>
      <c r="E591">
        <v>25</v>
      </c>
      <c r="F591">
        <v>6895</v>
      </c>
      <c r="G591" t="s">
        <v>2193</v>
      </c>
      <c r="CB591">
        <v>56</v>
      </c>
      <c r="CC591">
        <v>1031</v>
      </c>
      <c r="CD591">
        <v>3454</v>
      </c>
      <c r="CE591">
        <v>2105</v>
      </c>
      <c r="CF591">
        <v>249</v>
      </c>
    </row>
    <row r="592" spans="1:149">
      <c r="A592" t="s">
        <v>2612</v>
      </c>
      <c r="B592" t="s">
        <v>752</v>
      </c>
      <c r="C592" s="23">
        <v>45625</v>
      </c>
      <c r="D592" s="23">
        <v>45663</v>
      </c>
      <c r="E592">
        <v>32</v>
      </c>
      <c r="F592">
        <v>9607</v>
      </c>
      <c r="G592" t="s">
        <v>2193</v>
      </c>
      <c r="CF592">
        <v>42</v>
      </c>
      <c r="CG592">
        <v>577</v>
      </c>
      <c r="CH592">
        <v>2362</v>
      </c>
      <c r="CI592">
        <v>4098</v>
      </c>
      <c r="CJ592">
        <v>2080</v>
      </c>
      <c r="CK592">
        <v>429</v>
      </c>
      <c r="CL592">
        <v>21</v>
      </c>
    </row>
    <row r="593" spans="1:147">
      <c r="A593" t="s">
        <v>2240</v>
      </c>
      <c r="C593" s="23">
        <v>45779</v>
      </c>
      <c r="D593" s="23">
        <v>45908</v>
      </c>
      <c r="E593">
        <v>110</v>
      </c>
      <c r="F593">
        <v>22011</v>
      </c>
      <c r="G593" t="s">
        <v>2193</v>
      </c>
      <c r="DB593">
        <v>133</v>
      </c>
      <c r="DC593">
        <v>1323</v>
      </c>
      <c r="DD593">
        <v>2714</v>
      </c>
      <c r="DE593">
        <v>1765</v>
      </c>
      <c r="DF593">
        <v>1093</v>
      </c>
      <c r="DG593">
        <v>406</v>
      </c>
      <c r="DH593">
        <v>18</v>
      </c>
      <c r="DL593">
        <v>226</v>
      </c>
      <c r="DM593">
        <v>951</v>
      </c>
      <c r="DN593">
        <v>1528</v>
      </c>
      <c r="DO593">
        <v>2294</v>
      </c>
      <c r="DP593">
        <v>2716</v>
      </c>
      <c r="DQ593">
        <v>2075</v>
      </c>
      <c r="DR593">
        <v>1339</v>
      </c>
      <c r="DS593">
        <v>1669</v>
      </c>
      <c r="DT593">
        <v>1669</v>
      </c>
      <c r="DU593">
        <v>92</v>
      </c>
    </row>
    <row r="594" spans="1:147">
      <c r="A594" t="s">
        <v>2613</v>
      </c>
      <c r="B594" t="s">
        <v>754</v>
      </c>
      <c r="C594" s="23">
        <v>45779</v>
      </c>
      <c r="D594" s="23">
        <v>45817</v>
      </c>
      <c r="E594">
        <v>32</v>
      </c>
      <c r="F594">
        <v>7453</v>
      </c>
      <c r="G594" t="s">
        <v>2193</v>
      </c>
      <c r="DB594">
        <v>133</v>
      </c>
      <c r="DC594">
        <v>1323</v>
      </c>
      <c r="DD594">
        <v>2714</v>
      </c>
      <c r="DE594">
        <v>1765</v>
      </c>
      <c r="DF594">
        <v>1093</v>
      </c>
      <c r="DG594">
        <v>406</v>
      </c>
      <c r="DH594">
        <v>18</v>
      </c>
    </row>
    <row r="595" spans="1:147">
      <c r="A595" t="s">
        <v>2614</v>
      </c>
      <c r="B595" t="s">
        <v>757</v>
      </c>
      <c r="C595" s="23">
        <v>45847</v>
      </c>
      <c r="D595" s="23">
        <v>45892</v>
      </c>
      <c r="E595">
        <v>40</v>
      </c>
      <c r="F595">
        <v>11006</v>
      </c>
      <c r="G595" t="s">
        <v>2193</v>
      </c>
      <c r="DL595">
        <v>226</v>
      </c>
      <c r="DM595">
        <v>951</v>
      </c>
      <c r="DN595">
        <v>1528</v>
      </c>
      <c r="DO595">
        <v>2294</v>
      </c>
      <c r="DP595">
        <v>2716</v>
      </c>
      <c r="DQ595">
        <v>2075</v>
      </c>
      <c r="DR595">
        <v>1216</v>
      </c>
    </row>
    <row r="596" spans="1:147">
      <c r="A596" t="s">
        <v>2615</v>
      </c>
      <c r="B596" t="s">
        <v>759</v>
      </c>
      <c r="C596" s="23">
        <v>45892</v>
      </c>
      <c r="D596" s="23">
        <v>45897</v>
      </c>
      <c r="E596">
        <v>4</v>
      </c>
      <c r="F596">
        <v>1126</v>
      </c>
      <c r="G596" t="s">
        <v>2193</v>
      </c>
      <c r="DR596">
        <v>123</v>
      </c>
      <c r="DS596">
        <v>1003</v>
      </c>
    </row>
    <row r="597" spans="1:147">
      <c r="A597" t="s">
        <v>2616</v>
      </c>
      <c r="B597" t="s">
        <v>761</v>
      </c>
      <c r="C597" s="23">
        <v>45897</v>
      </c>
      <c r="D597" s="23">
        <v>45908</v>
      </c>
      <c r="E597">
        <v>9</v>
      </c>
      <c r="F597">
        <v>2426</v>
      </c>
      <c r="G597" t="s">
        <v>2193</v>
      </c>
      <c r="DS597">
        <v>665</v>
      </c>
      <c r="DT597">
        <v>1669</v>
      </c>
      <c r="DU597">
        <v>92</v>
      </c>
    </row>
    <row r="598" spans="1:147">
      <c r="A598" t="s">
        <v>2245</v>
      </c>
      <c r="C598" s="23">
        <v>45938</v>
      </c>
      <c r="D598" s="23">
        <v>45981</v>
      </c>
      <c r="E598">
        <v>38</v>
      </c>
      <c r="F598">
        <v>4586</v>
      </c>
      <c r="G598" t="s">
        <v>2193</v>
      </c>
      <c r="DY598">
        <v>175</v>
      </c>
      <c r="DZ598">
        <v>841</v>
      </c>
      <c r="EA598">
        <v>1451</v>
      </c>
      <c r="EB598">
        <v>1009</v>
      </c>
      <c r="EC598">
        <v>688</v>
      </c>
      <c r="ED598">
        <v>313</v>
      </c>
      <c r="EE598">
        <v>109</v>
      </c>
    </row>
    <row r="599" spans="1:147">
      <c r="A599" t="s">
        <v>2617</v>
      </c>
      <c r="B599" t="s">
        <v>763</v>
      </c>
      <c r="C599" s="23">
        <v>45938</v>
      </c>
      <c r="D599" s="23">
        <v>45981</v>
      </c>
      <c r="E599">
        <v>38</v>
      </c>
      <c r="F599">
        <v>2293</v>
      </c>
      <c r="G599" t="s">
        <v>2193</v>
      </c>
      <c r="DY599">
        <v>87</v>
      </c>
      <c r="DZ599">
        <v>421</v>
      </c>
      <c r="EA599">
        <v>726</v>
      </c>
      <c r="EB599">
        <v>505</v>
      </c>
      <c r="EC599">
        <v>344</v>
      </c>
      <c r="ED599">
        <v>156</v>
      </c>
      <c r="EE599">
        <v>54</v>
      </c>
    </row>
    <row r="600" spans="1:147">
      <c r="A600" t="s">
        <v>2618</v>
      </c>
      <c r="B600" t="s">
        <v>765</v>
      </c>
      <c r="C600" s="23">
        <v>45938</v>
      </c>
      <c r="D600" s="23">
        <v>45981</v>
      </c>
      <c r="E600">
        <v>38</v>
      </c>
      <c r="F600">
        <v>2293</v>
      </c>
      <c r="G600" t="s">
        <v>2193</v>
      </c>
      <c r="DY600">
        <v>87</v>
      </c>
      <c r="DZ600">
        <v>421</v>
      </c>
      <c r="EA600">
        <v>726</v>
      </c>
      <c r="EB600">
        <v>505</v>
      </c>
      <c r="EC600">
        <v>344</v>
      </c>
      <c r="ED600">
        <v>156</v>
      </c>
      <c r="EE600">
        <v>54</v>
      </c>
    </row>
    <row r="601" spans="1:147">
      <c r="A601" t="s">
        <v>2619</v>
      </c>
      <c r="C601" s="23">
        <v>45566</v>
      </c>
      <c r="D601" s="23">
        <v>46062</v>
      </c>
      <c r="E601">
        <v>426</v>
      </c>
      <c r="F601">
        <v>722316</v>
      </c>
      <c r="G601" t="s">
        <v>2193</v>
      </c>
      <c r="BX601">
        <v>2364</v>
      </c>
      <c r="BY601">
        <v>7171</v>
      </c>
      <c r="BZ601">
        <v>18362</v>
      </c>
      <c r="CA601">
        <v>35108</v>
      </c>
      <c r="CB601">
        <v>55164</v>
      </c>
      <c r="CC601">
        <v>65248</v>
      </c>
      <c r="CD601">
        <v>55786</v>
      </c>
      <c r="CE601">
        <v>35653</v>
      </c>
      <c r="CF601">
        <v>18751</v>
      </c>
      <c r="CG601">
        <v>7327</v>
      </c>
      <c r="CH601">
        <v>2442</v>
      </c>
      <c r="DE601">
        <v>1031</v>
      </c>
      <c r="DF601">
        <v>6334</v>
      </c>
      <c r="DG601">
        <v>11753</v>
      </c>
      <c r="DH601">
        <v>7889</v>
      </c>
      <c r="DI601">
        <v>5220</v>
      </c>
      <c r="DJ601">
        <v>3383</v>
      </c>
      <c r="DK601">
        <v>8004</v>
      </c>
      <c r="DL601">
        <v>430</v>
      </c>
      <c r="DO601">
        <v>2308</v>
      </c>
      <c r="DP601">
        <v>8575</v>
      </c>
      <c r="DQ601">
        <v>10632</v>
      </c>
      <c r="DR601">
        <v>6534</v>
      </c>
      <c r="DS601">
        <v>4137</v>
      </c>
      <c r="DT601">
        <v>5482</v>
      </c>
      <c r="DU601">
        <v>13488</v>
      </c>
      <c r="DV601">
        <v>8838</v>
      </c>
      <c r="DW601">
        <v>5758</v>
      </c>
      <c r="DX601">
        <v>7976</v>
      </c>
      <c r="DY601">
        <v>17546</v>
      </c>
      <c r="DZ601">
        <v>23742</v>
      </c>
      <c r="EA601">
        <v>26592</v>
      </c>
      <c r="EB601">
        <v>37370</v>
      </c>
      <c r="EC601">
        <v>29010</v>
      </c>
      <c r="ED601">
        <v>27358</v>
      </c>
      <c r="EE601">
        <v>34911</v>
      </c>
      <c r="EF601">
        <v>29318</v>
      </c>
      <c r="EG601">
        <v>18404</v>
      </c>
      <c r="EH601">
        <v>11018</v>
      </c>
      <c r="EI601">
        <v>11064</v>
      </c>
      <c r="EJ601">
        <v>2579</v>
      </c>
      <c r="EK601">
        <v>1558</v>
      </c>
      <c r="EL601">
        <v>5498</v>
      </c>
      <c r="EM601">
        <v>11322</v>
      </c>
      <c r="EN601">
        <v>7420</v>
      </c>
      <c r="EO601">
        <v>4623</v>
      </c>
      <c r="EP601">
        <v>1726</v>
      </c>
      <c r="EQ601">
        <v>106</v>
      </c>
    </row>
    <row r="602" spans="1:147">
      <c r="A602" t="s">
        <v>2620</v>
      </c>
      <c r="C602" s="23">
        <v>45566</v>
      </c>
      <c r="D602" s="23">
        <v>46062</v>
      </c>
      <c r="E602">
        <v>426</v>
      </c>
      <c r="F602">
        <v>672321</v>
      </c>
      <c r="G602" t="s">
        <v>2193</v>
      </c>
      <c r="BX602">
        <v>2364</v>
      </c>
      <c r="BY602">
        <v>7171</v>
      </c>
      <c r="BZ602">
        <v>18362</v>
      </c>
      <c r="CA602">
        <v>35108</v>
      </c>
      <c r="CB602">
        <v>55164</v>
      </c>
      <c r="CC602">
        <v>65248</v>
      </c>
      <c r="CD602">
        <v>55786</v>
      </c>
      <c r="CE602">
        <v>35653</v>
      </c>
      <c r="CF602">
        <v>18751</v>
      </c>
      <c r="CG602">
        <v>7327</v>
      </c>
      <c r="CH602">
        <v>2442</v>
      </c>
      <c r="DE602">
        <v>1031</v>
      </c>
      <c r="DF602">
        <v>6334</v>
      </c>
      <c r="DG602">
        <v>11753</v>
      </c>
      <c r="DH602">
        <v>7889</v>
      </c>
      <c r="DI602">
        <v>5220</v>
      </c>
      <c r="DJ602">
        <v>3383</v>
      </c>
      <c r="DK602">
        <v>8004</v>
      </c>
      <c r="DL602">
        <v>430</v>
      </c>
      <c r="DO602">
        <v>2308</v>
      </c>
      <c r="DP602">
        <v>8575</v>
      </c>
      <c r="DQ602">
        <v>10632</v>
      </c>
      <c r="DR602">
        <v>6534</v>
      </c>
      <c r="DS602">
        <v>4137</v>
      </c>
      <c r="DT602">
        <v>5482</v>
      </c>
      <c r="DU602">
        <v>5855</v>
      </c>
      <c r="DV602">
        <v>5758</v>
      </c>
      <c r="DW602">
        <v>5758</v>
      </c>
      <c r="DX602">
        <v>7976</v>
      </c>
      <c r="DY602">
        <v>13692</v>
      </c>
      <c r="DZ602">
        <v>16737</v>
      </c>
      <c r="EA602">
        <v>24142</v>
      </c>
      <c r="EB602">
        <v>28537</v>
      </c>
      <c r="EC602">
        <v>19490</v>
      </c>
      <c r="ED602">
        <v>21985</v>
      </c>
      <c r="EE602">
        <v>32883</v>
      </c>
      <c r="EF602">
        <v>29101</v>
      </c>
      <c r="EG602">
        <v>18404</v>
      </c>
      <c r="EH602">
        <v>11018</v>
      </c>
      <c r="EI602">
        <v>11064</v>
      </c>
      <c r="EJ602">
        <v>2579</v>
      </c>
      <c r="EK602">
        <v>1558</v>
      </c>
      <c r="EL602">
        <v>5498</v>
      </c>
      <c r="EM602">
        <v>11322</v>
      </c>
      <c r="EN602">
        <v>7420</v>
      </c>
      <c r="EO602">
        <v>4623</v>
      </c>
      <c r="EP602">
        <v>1726</v>
      </c>
      <c r="EQ602">
        <v>106</v>
      </c>
    </row>
    <row r="603" spans="1:147">
      <c r="A603" t="s">
        <v>2621</v>
      </c>
      <c r="C603" s="23">
        <v>45566</v>
      </c>
      <c r="D603" s="23">
        <v>46062</v>
      </c>
      <c r="E603">
        <v>426</v>
      </c>
      <c r="F603">
        <v>672321</v>
      </c>
      <c r="G603" t="s">
        <v>2193</v>
      </c>
      <c r="BX603">
        <v>2364</v>
      </c>
      <c r="BY603">
        <v>7171</v>
      </c>
      <c r="BZ603">
        <v>18362</v>
      </c>
      <c r="CA603">
        <v>35108</v>
      </c>
      <c r="CB603">
        <v>55164</v>
      </c>
      <c r="CC603">
        <v>65248</v>
      </c>
      <c r="CD603">
        <v>55786</v>
      </c>
      <c r="CE603">
        <v>35653</v>
      </c>
      <c r="CF603">
        <v>18751</v>
      </c>
      <c r="CG603">
        <v>7327</v>
      </c>
      <c r="CH603">
        <v>2442</v>
      </c>
      <c r="DE603">
        <v>1031</v>
      </c>
      <c r="DF603">
        <v>6334</v>
      </c>
      <c r="DG603">
        <v>11753</v>
      </c>
      <c r="DH603">
        <v>7889</v>
      </c>
      <c r="DI603">
        <v>5220</v>
      </c>
      <c r="DJ603">
        <v>3383</v>
      </c>
      <c r="DK603">
        <v>8004</v>
      </c>
      <c r="DL603">
        <v>430</v>
      </c>
      <c r="DO603">
        <v>2308</v>
      </c>
      <c r="DP603">
        <v>8575</v>
      </c>
      <c r="DQ603">
        <v>10632</v>
      </c>
      <c r="DR603">
        <v>6534</v>
      </c>
      <c r="DS603">
        <v>4137</v>
      </c>
      <c r="DT603">
        <v>5482</v>
      </c>
      <c r="DU603">
        <v>5855</v>
      </c>
      <c r="DV603">
        <v>5758</v>
      </c>
      <c r="DW603">
        <v>5758</v>
      </c>
      <c r="DX603">
        <v>7976</v>
      </c>
      <c r="DY603">
        <v>13692</v>
      </c>
      <c r="DZ603">
        <v>16737</v>
      </c>
      <c r="EA603">
        <v>24142</v>
      </c>
      <c r="EB603">
        <v>28537</v>
      </c>
      <c r="EC603">
        <v>19490</v>
      </c>
      <c r="ED603">
        <v>21985</v>
      </c>
      <c r="EE603">
        <v>32883</v>
      </c>
      <c r="EF603">
        <v>29101</v>
      </c>
      <c r="EG603">
        <v>18404</v>
      </c>
      <c r="EH603">
        <v>11018</v>
      </c>
      <c r="EI603">
        <v>11064</v>
      </c>
      <c r="EJ603">
        <v>2579</v>
      </c>
      <c r="EK603">
        <v>1558</v>
      </c>
      <c r="EL603">
        <v>5498</v>
      </c>
      <c r="EM603">
        <v>11322</v>
      </c>
      <c r="EN603">
        <v>7420</v>
      </c>
      <c r="EO603">
        <v>4623</v>
      </c>
      <c r="EP603">
        <v>1726</v>
      </c>
      <c r="EQ603">
        <v>106</v>
      </c>
    </row>
    <row r="604" spans="1:147">
      <c r="A604" t="s">
        <v>2622</v>
      </c>
      <c r="C604" s="23">
        <v>45566</v>
      </c>
      <c r="D604" s="23">
        <v>45640</v>
      </c>
      <c r="E604">
        <v>64</v>
      </c>
      <c r="F604">
        <v>303376</v>
      </c>
      <c r="G604" t="s">
        <v>2193</v>
      </c>
      <c r="BX604">
        <v>2364</v>
      </c>
      <c r="BY604">
        <v>7171</v>
      </c>
      <c r="BZ604">
        <v>18362</v>
      </c>
      <c r="CA604">
        <v>35108</v>
      </c>
      <c r="CB604">
        <v>55164</v>
      </c>
      <c r="CC604">
        <v>65248</v>
      </c>
      <c r="CD604">
        <v>55786</v>
      </c>
      <c r="CE604">
        <v>35653</v>
      </c>
      <c r="CF604">
        <v>18751</v>
      </c>
      <c r="CG604">
        <v>7327</v>
      </c>
      <c r="CH604">
        <v>2442</v>
      </c>
    </row>
    <row r="605" spans="1:147">
      <c r="A605" t="s">
        <v>2623</v>
      </c>
      <c r="B605" t="s">
        <v>769</v>
      </c>
      <c r="C605" s="23">
        <v>45566</v>
      </c>
      <c r="D605" s="23">
        <v>45640</v>
      </c>
      <c r="E605">
        <v>64</v>
      </c>
      <c r="F605">
        <v>303376</v>
      </c>
      <c r="G605" t="s">
        <v>2193</v>
      </c>
      <c r="BX605">
        <v>2364</v>
      </c>
      <c r="BY605">
        <v>7171</v>
      </c>
      <c r="BZ605">
        <v>18362</v>
      </c>
      <c r="CA605">
        <v>35108</v>
      </c>
      <c r="CB605">
        <v>55164</v>
      </c>
      <c r="CC605">
        <v>65248</v>
      </c>
      <c r="CD605">
        <v>55786</v>
      </c>
      <c r="CE605">
        <v>35653</v>
      </c>
      <c r="CF605">
        <v>18751</v>
      </c>
      <c r="CG605">
        <v>7327</v>
      </c>
      <c r="CH605">
        <v>2442</v>
      </c>
    </row>
    <row r="606" spans="1:147">
      <c r="A606" t="s">
        <v>2624</v>
      </c>
      <c r="C606" s="23">
        <v>45799</v>
      </c>
      <c r="D606" s="23">
        <v>46062</v>
      </c>
      <c r="E606">
        <v>226</v>
      </c>
      <c r="F606">
        <v>296713</v>
      </c>
      <c r="G606" t="s">
        <v>2193</v>
      </c>
      <c r="DE606">
        <v>1031</v>
      </c>
      <c r="DF606">
        <v>6334</v>
      </c>
      <c r="DG606">
        <v>11753</v>
      </c>
      <c r="DH606">
        <v>7889</v>
      </c>
      <c r="DI606">
        <v>5220</v>
      </c>
      <c r="DJ606">
        <v>3383</v>
      </c>
      <c r="DK606">
        <v>8004</v>
      </c>
      <c r="DL606">
        <v>430</v>
      </c>
      <c r="DO606">
        <v>2308</v>
      </c>
      <c r="DP606">
        <v>8575</v>
      </c>
      <c r="DQ606">
        <v>10632</v>
      </c>
      <c r="DR606">
        <v>6534</v>
      </c>
      <c r="DS606">
        <v>4137</v>
      </c>
      <c r="DT606">
        <v>5482</v>
      </c>
      <c r="DU606">
        <v>5855</v>
      </c>
      <c r="DV606">
        <v>5758</v>
      </c>
      <c r="DW606">
        <v>5758</v>
      </c>
      <c r="DX606">
        <v>7976</v>
      </c>
      <c r="DY606">
        <v>13692</v>
      </c>
      <c r="DZ606">
        <v>12791</v>
      </c>
      <c r="EA606">
        <v>7272</v>
      </c>
      <c r="EB606">
        <v>5133</v>
      </c>
      <c r="EC606">
        <v>4941</v>
      </c>
      <c r="ED606">
        <v>12564</v>
      </c>
      <c r="EE606">
        <v>29193</v>
      </c>
      <c r="EF606">
        <v>28748</v>
      </c>
      <c r="EG606">
        <v>18404</v>
      </c>
      <c r="EH606">
        <v>11018</v>
      </c>
      <c r="EI606">
        <v>11064</v>
      </c>
      <c r="EJ606">
        <v>2579</v>
      </c>
      <c r="EK606">
        <v>1558</v>
      </c>
      <c r="EL606">
        <v>5498</v>
      </c>
      <c r="EM606">
        <v>11322</v>
      </c>
      <c r="EN606">
        <v>7420</v>
      </c>
      <c r="EO606">
        <v>4623</v>
      </c>
      <c r="EP606">
        <v>1726</v>
      </c>
      <c r="EQ606">
        <v>106</v>
      </c>
    </row>
    <row r="607" spans="1:147">
      <c r="A607" t="s">
        <v>2625</v>
      </c>
      <c r="B607" t="s">
        <v>771</v>
      </c>
      <c r="C607" s="23">
        <v>45799</v>
      </c>
      <c r="D607" s="23">
        <v>45840</v>
      </c>
      <c r="E607">
        <v>35</v>
      </c>
      <c r="F607">
        <v>34820</v>
      </c>
      <c r="G607" t="s">
        <v>2193</v>
      </c>
      <c r="DE607">
        <v>1031</v>
      </c>
      <c r="DF607">
        <v>6334</v>
      </c>
      <c r="DG607">
        <v>11753</v>
      </c>
      <c r="DH607">
        <v>7889</v>
      </c>
      <c r="DI607">
        <v>5220</v>
      </c>
      <c r="DJ607">
        <v>2131</v>
      </c>
      <c r="DK607">
        <v>460</v>
      </c>
    </row>
    <row r="608" spans="1:147">
      <c r="A608" t="s">
        <v>2626</v>
      </c>
      <c r="B608" t="s">
        <v>773</v>
      </c>
      <c r="C608" s="23">
        <v>45835</v>
      </c>
      <c r="D608" s="23">
        <v>45846</v>
      </c>
      <c r="E608">
        <v>10</v>
      </c>
      <c r="F608">
        <v>9225</v>
      </c>
      <c r="G608" t="s">
        <v>2193</v>
      </c>
      <c r="DJ608">
        <v>1252</v>
      </c>
      <c r="DK608">
        <v>7543</v>
      </c>
      <c r="DL608">
        <v>430</v>
      </c>
    </row>
    <row r="609" spans="1:147">
      <c r="A609" t="s">
        <v>2627</v>
      </c>
      <c r="B609" t="s">
        <v>775</v>
      </c>
      <c r="C609" s="23">
        <v>45867</v>
      </c>
      <c r="D609" s="23">
        <v>45908</v>
      </c>
      <c r="E609">
        <v>36</v>
      </c>
      <c r="F609">
        <v>33927</v>
      </c>
      <c r="G609" t="s">
        <v>2193</v>
      </c>
      <c r="DO609">
        <v>2308</v>
      </c>
      <c r="DP609">
        <v>8575</v>
      </c>
      <c r="DQ609">
        <v>10632</v>
      </c>
      <c r="DR609">
        <v>6534</v>
      </c>
      <c r="DS609">
        <v>4137</v>
      </c>
      <c r="DT609">
        <v>1644</v>
      </c>
      <c r="DU609">
        <v>97</v>
      </c>
    </row>
    <row r="610" spans="1:147">
      <c r="A610" t="s">
        <v>2628</v>
      </c>
      <c r="B610" t="s">
        <v>777</v>
      </c>
      <c r="C610" s="23">
        <v>45903</v>
      </c>
      <c r="D610" s="23">
        <v>45944</v>
      </c>
      <c r="E610">
        <v>36</v>
      </c>
      <c r="F610">
        <v>34225</v>
      </c>
      <c r="G610" t="s">
        <v>2193</v>
      </c>
      <c r="DT610">
        <v>3839</v>
      </c>
      <c r="DU610">
        <v>5758</v>
      </c>
      <c r="DV610">
        <v>5758</v>
      </c>
      <c r="DW610">
        <v>5758</v>
      </c>
      <c r="DX610">
        <v>5758</v>
      </c>
      <c r="DY610">
        <v>5758</v>
      </c>
      <c r="DZ610">
        <v>1597</v>
      </c>
    </row>
    <row r="611" spans="1:147">
      <c r="A611" t="s">
        <v>2629</v>
      </c>
      <c r="B611" t="s">
        <v>779</v>
      </c>
      <c r="C611" s="23">
        <v>45930</v>
      </c>
      <c r="D611" s="23">
        <v>45974</v>
      </c>
      <c r="E611">
        <v>38</v>
      </c>
      <c r="F611">
        <v>36606</v>
      </c>
      <c r="G611" t="s">
        <v>2193</v>
      </c>
      <c r="DX611">
        <v>2218</v>
      </c>
      <c r="DY611">
        <v>7934</v>
      </c>
      <c r="DZ611">
        <v>11194</v>
      </c>
      <c r="EA611">
        <v>7272</v>
      </c>
      <c r="EB611">
        <v>5133</v>
      </c>
      <c r="EC611">
        <v>2177</v>
      </c>
      <c r="ED611">
        <v>677</v>
      </c>
    </row>
    <row r="612" spans="1:147">
      <c r="A612" t="s">
        <v>2630</v>
      </c>
      <c r="B612" t="s">
        <v>781</v>
      </c>
      <c r="C612" s="23">
        <v>45966</v>
      </c>
      <c r="D612" s="23">
        <v>46010</v>
      </c>
      <c r="E612">
        <v>38</v>
      </c>
      <c r="F612">
        <v>36903</v>
      </c>
      <c r="G612" t="s">
        <v>2193</v>
      </c>
      <c r="EC612">
        <v>1477</v>
      </c>
      <c r="ED612">
        <v>6646</v>
      </c>
      <c r="EE612">
        <v>11474</v>
      </c>
      <c r="EF612">
        <v>8114</v>
      </c>
      <c r="EG612">
        <v>5509</v>
      </c>
      <c r="EH612">
        <v>2655</v>
      </c>
      <c r="EI612">
        <v>1027</v>
      </c>
    </row>
    <row r="613" spans="1:147">
      <c r="A613" t="s">
        <v>2631</v>
      </c>
      <c r="B613" t="s">
        <v>783</v>
      </c>
      <c r="C613" s="23">
        <v>45966</v>
      </c>
      <c r="D613" s="23">
        <v>46024</v>
      </c>
      <c r="E613">
        <v>51</v>
      </c>
      <c r="F613">
        <v>48510</v>
      </c>
      <c r="G613" t="s">
        <v>2193</v>
      </c>
      <c r="EC613">
        <v>1286</v>
      </c>
      <c r="ED613">
        <v>4660</v>
      </c>
      <c r="EE613">
        <v>10235</v>
      </c>
      <c r="EF613">
        <v>11179</v>
      </c>
      <c r="EG613">
        <v>8160</v>
      </c>
      <c r="EH613">
        <v>5751</v>
      </c>
      <c r="EI613">
        <v>4191</v>
      </c>
      <c r="EJ613">
        <v>2045</v>
      </c>
      <c r="EK613">
        <v>1004</v>
      </c>
    </row>
    <row r="614" spans="1:147">
      <c r="A614" t="s">
        <v>2632</v>
      </c>
      <c r="B614" t="s">
        <v>785</v>
      </c>
      <c r="C614" s="23">
        <v>45975</v>
      </c>
      <c r="D614" s="23">
        <v>46003</v>
      </c>
      <c r="E614">
        <v>24</v>
      </c>
      <c r="F614">
        <v>23511</v>
      </c>
      <c r="G614" t="s">
        <v>2193</v>
      </c>
      <c r="ED614">
        <v>581</v>
      </c>
      <c r="EE614">
        <v>7484</v>
      </c>
      <c r="EF614">
        <v>9456</v>
      </c>
      <c r="EG614">
        <v>4736</v>
      </c>
      <c r="EH614">
        <v>1255</v>
      </c>
    </row>
    <row r="615" spans="1:147">
      <c r="A615" t="s">
        <v>2633</v>
      </c>
      <c r="B615" t="s">
        <v>787</v>
      </c>
      <c r="C615" s="23">
        <v>46003</v>
      </c>
      <c r="D615" s="23">
        <v>46013</v>
      </c>
      <c r="E615">
        <v>8</v>
      </c>
      <c r="F615">
        <v>7737</v>
      </c>
      <c r="G615" t="s">
        <v>2193</v>
      </c>
      <c r="EH615">
        <v>1358</v>
      </c>
      <c r="EI615">
        <v>5845</v>
      </c>
      <c r="EJ615">
        <v>534</v>
      </c>
    </row>
    <row r="616" spans="1:147">
      <c r="A616" t="s">
        <v>2634</v>
      </c>
      <c r="B616" t="s">
        <v>789</v>
      </c>
      <c r="C616" s="23">
        <v>46024</v>
      </c>
      <c r="D616" s="23">
        <v>46062</v>
      </c>
      <c r="E616">
        <v>33</v>
      </c>
      <c r="F616">
        <v>31249</v>
      </c>
      <c r="G616" t="s">
        <v>2193</v>
      </c>
      <c r="EK616">
        <v>554</v>
      </c>
      <c r="EL616">
        <v>5498</v>
      </c>
      <c r="EM616">
        <v>11322</v>
      </c>
      <c r="EN616">
        <v>7420</v>
      </c>
      <c r="EO616">
        <v>4623</v>
      </c>
      <c r="EP616">
        <v>1726</v>
      </c>
      <c r="EQ616">
        <v>106</v>
      </c>
    </row>
    <row r="617" spans="1:147">
      <c r="A617" t="s">
        <v>2635</v>
      </c>
      <c r="C617" s="23">
        <v>45944</v>
      </c>
      <c r="D617" s="23">
        <v>45985</v>
      </c>
      <c r="E617">
        <v>35</v>
      </c>
      <c r="F617">
        <v>72232</v>
      </c>
      <c r="G617" t="s">
        <v>2193</v>
      </c>
      <c r="DZ617">
        <v>3945</v>
      </c>
      <c r="EA617">
        <v>16871</v>
      </c>
      <c r="EB617">
        <v>23404</v>
      </c>
      <c r="EC617">
        <v>14549</v>
      </c>
      <c r="ED617">
        <v>9421</v>
      </c>
      <c r="EE617">
        <v>3690</v>
      </c>
      <c r="EF617">
        <v>353</v>
      </c>
    </row>
    <row r="618" spans="1:147">
      <c r="A618" t="s">
        <v>2636</v>
      </c>
      <c r="B618" t="s">
        <v>791</v>
      </c>
      <c r="C618" s="23">
        <v>45944</v>
      </c>
      <c r="D618" s="23">
        <v>45985</v>
      </c>
      <c r="E618">
        <v>35</v>
      </c>
      <c r="F618">
        <v>36116</v>
      </c>
      <c r="G618" t="s">
        <v>2193</v>
      </c>
      <c r="DZ618">
        <v>1973</v>
      </c>
      <c r="EA618">
        <v>8435</v>
      </c>
      <c r="EB618">
        <v>11702</v>
      </c>
      <c r="EC618">
        <v>7274</v>
      </c>
      <c r="ED618">
        <v>4710</v>
      </c>
      <c r="EE618">
        <v>1845</v>
      </c>
      <c r="EF618">
        <v>177</v>
      </c>
    </row>
    <row r="619" spans="1:147">
      <c r="A619" t="s">
        <v>2637</v>
      </c>
      <c r="B619" t="s">
        <v>793</v>
      </c>
      <c r="C619" s="23">
        <v>45944</v>
      </c>
      <c r="D619" s="23">
        <v>45985</v>
      </c>
      <c r="E619">
        <v>35</v>
      </c>
      <c r="F619">
        <v>36116</v>
      </c>
      <c r="G619" t="s">
        <v>2193</v>
      </c>
      <c r="DZ619">
        <v>1973</v>
      </c>
      <c r="EA619">
        <v>8435</v>
      </c>
      <c r="EB619">
        <v>11702</v>
      </c>
      <c r="EC619">
        <v>7274</v>
      </c>
      <c r="ED619">
        <v>4710</v>
      </c>
      <c r="EE619">
        <v>1845</v>
      </c>
      <c r="EF619">
        <v>177</v>
      </c>
    </row>
    <row r="620" spans="1:147">
      <c r="A620" t="s">
        <v>2638</v>
      </c>
      <c r="C620" s="23">
        <v>45908</v>
      </c>
      <c r="D620" s="23">
        <v>45986</v>
      </c>
      <c r="E620">
        <v>67</v>
      </c>
      <c r="F620">
        <v>49995</v>
      </c>
      <c r="G620" t="s">
        <v>2193</v>
      </c>
      <c r="DU620">
        <v>7633</v>
      </c>
      <c r="DV620">
        <v>3080</v>
      </c>
      <c r="DY620">
        <v>3854</v>
      </c>
      <c r="DZ620">
        <v>7005</v>
      </c>
      <c r="EA620">
        <v>2450</v>
      </c>
      <c r="EB620">
        <v>8833</v>
      </c>
      <c r="EC620">
        <v>9521</v>
      </c>
      <c r="ED620">
        <v>5373</v>
      </c>
      <c r="EE620">
        <v>2029</v>
      </c>
      <c r="EF620">
        <v>217</v>
      </c>
    </row>
    <row r="621" spans="1:147">
      <c r="A621" t="s">
        <v>2621</v>
      </c>
      <c r="C621" s="23">
        <v>45908</v>
      </c>
      <c r="D621" s="23">
        <v>45986</v>
      </c>
      <c r="E621">
        <v>67</v>
      </c>
      <c r="F621">
        <v>49995</v>
      </c>
      <c r="G621" t="s">
        <v>2193</v>
      </c>
      <c r="DU621">
        <v>7633</v>
      </c>
      <c r="DV621">
        <v>3080</v>
      </c>
      <c r="DY621">
        <v>3854</v>
      </c>
      <c r="DZ621">
        <v>7005</v>
      </c>
      <c r="EA621">
        <v>2450</v>
      </c>
      <c r="EB621">
        <v>8833</v>
      </c>
      <c r="EC621">
        <v>9521</v>
      </c>
      <c r="ED621">
        <v>5373</v>
      </c>
      <c r="EE621">
        <v>2029</v>
      </c>
      <c r="EF621">
        <v>217</v>
      </c>
    </row>
    <row r="622" spans="1:147">
      <c r="A622" t="s">
        <v>2624</v>
      </c>
      <c r="C622" s="23">
        <v>45908</v>
      </c>
      <c r="D622" s="23">
        <v>45986</v>
      </c>
      <c r="E622">
        <v>67</v>
      </c>
      <c r="F622">
        <v>49995</v>
      </c>
      <c r="G622" t="s">
        <v>2193</v>
      </c>
      <c r="DU622">
        <v>7633</v>
      </c>
      <c r="DV622">
        <v>3080</v>
      </c>
      <c r="DY622">
        <v>3854</v>
      </c>
      <c r="DZ622">
        <v>7005</v>
      </c>
      <c r="EA622">
        <v>2450</v>
      </c>
      <c r="EB622">
        <v>8833</v>
      </c>
      <c r="EC622">
        <v>9521</v>
      </c>
      <c r="ED622">
        <v>5373</v>
      </c>
      <c r="EE622">
        <v>2029</v>
      </c>
      <c r="EF622">
        <v>217</v>
      </c>
    </row>
    <row r="623" spans="1:147">
      <c r="A623" t="s">
        <v>2639</v>
      </c>
      <c r="B623" t="s">
        <v>795</v>
      </c>
      <c r="C623" s="23">
        <v>45908</v>
      </c>
      <c r="D623" s="23">
        <v>45920</v>
      </c>
      <c r="E623">
        <v>11</v>
      </c>
      <c r="F623">
        <v>10713</v>
      </c>
      <c r="G623" t="s">
        <v>2193</v>
      </c>
      <c r="DU623">
        <v>7633</v>
      </c>
      <c r="DV623">
        <v>3080</v>
      </c>
    </row>
    <row r="624" spans="1:147">
      <c r="A624" t="s">
        <v>2640</v>
      </c>
      <c r="B624" t="s">
        <v>797</v>
      </c>
      <c r="C624" s="23">
        <v>45938</v>
      </c>
      <c r="D624" s="23">
        <v>45943</v>
      </c>
      <c r="E624">
        <v>4</v>
      </c>
      <c r="F624">
        <v>3868</v>
      </c>
      <c r="G624" t="s">
        <v>2193</v>
      </c>
      <c r="DY624">
        <v>3854</v>
      </c>
      <c r="DZ624">
        <v>14</v>
      </c>
    </row>
    <row r="625" spans="1:143">
      <c r="A625" t="s">
        <v>2641</v>
      </c>
      <c r="B625" t="s">
        <v>799</v>
      </c>
      <c r="C625" s="23">
        <v>45943</v>
      </c>
      <c r="D625" s="23">
        <v>45952</v>
      </c>
      <c r="E625">
        <v>8</v>
      </c>
      <c r="F625">
        <v>7737</v>
      </c>
      <c r="G625" t="s">
        <v>2193</v>
      </c>
      <c r="DZ625">
        <v>6992</v>
      </c>
      <c r="EA625">
        <v>745</v>
      </c>
    </row>
    <row r="626" spans="1:143">
      <c r="A626" t="s">
        <v>2642</v>
      </c>
      <c r="B626" t="s">
        <v>801</v>
      </c>
      <c r="C626" s="23">
        <v>45952</v>
      </c>
      <c r="D626" s="23">
        <v>45986</v>
      </c>
      <c r="E626">
        <v>29</v>
      </c>
      <c r="F626">
        <v>27677</v>
      </c>
      <c r="G626" t="s">
        <v>2193</v>
      </c>
      <c r="EA626">
        <v>1704</v>
      </c>
      <c r="EB626">
        <v>8833</v>
      </c>
      <c r="EC626">
        <v>9521</v>
      </c>
      <c r="ED626">
        <v>5373</v>
      </c>
      <c r="EE626">
        <v>2029</v>
      </c>
      <c r="EF626">
        <v>217</v>
      </c>
    </row>
    <row r="627" spans="1:143">
      <c r="A627" t="s">
        <v>2643</v>
      </c>
      <c r="C627" s="23">
        <v>45618</v>
      </c>
      <c r="D627" s="23">
        <v>45668</v>
      </c>
      <c r="E627">
        <v>44</v>
      </c>
      <c r="F627">
        <v>30127</v>
      </c>
      <c r="G627" t="s">
        <v>2193</v>
      </c>
      <c r="CE627">
        <v>80</v>
      </c>
      <c r="CF627">
        <v>779</v>
      </c>
      <c r="CG627">
        <v>2854</v>
      </c>
      <c r="CH627">
        <v>5443</v>
      </c>
      <c r="CI627">
        <v>3616</v>
      </c>
      <c r="CJ627">
        <v>1155</v>
      </c>
      <c r="CK627">
        <v>5500</v>
      </c>
      <c r="CL627">
        <v>10702</v>
      </c>
    </row>
    <row r="628" spans="1:143">
      <c r="A628" t="s">
        <v>2236</v>
      </c>
      <c r="C628" s="23">
        <v>45618</v>
      </c>
      <c r="D628" s="23">
        <v>45668</v>
      </c>
      <c r="E628">
        <v>44</v>
      </c>
      <c r="F628">
        <v>30127</v>
      </c>
      <c r="G628" t="s">
        <v>2193</v>
      </c>
      <c r="CE628">
        <v>80</v>
      </c>
      <c r="CF628">
        <v>779</v>
      </c>
      <c r="CG628">
        <v>2854</v>
      </c>
      <c r="CH628">
        <v>5443</v>
      </c>
      <c r="CI628">
        <v>3616</v>
      </c>
      <c r="CJ628">
        <v>1155</v>
      </c>
      <c r="CK628">
        <v>5500</v>
      </c>
      <c r="CL628">
        <v>10702</v>
      </c>
    </row>
    <row r="629" spans="1:143">
      <c r="A629" t="s">
        <v>2237</v>
      </c>
      <c r="C629" s="23">
        <v>45618</v>
      </c>
      <c r="D629" s="23">
        <v>45659</v>
      </c>
      <c r="E629">
        <v>35</v>
      </c>
      <c r="F629">
        <v>14059</v>
      </c>
      <c r="G629" t="s">
        <v>2193</v>
      </c>
      <c r="CE629">
        <v>80</v>
      </c>
      <c r="CF629">
        <v>779</v>
      </c>
      <c r="CG629">
        <v>2854</v>
      </c>
      <c r="CH629">
        <v>5443</v>
      </c>
      <c r="CI629">
        <v>3616</v>
      </c>
      <c r="CJ629">
        <v>1155</v>
      </c>
      <c r="CK629">
        <v>133</v>
      </c>
    </row>
    <row r="630" spans="1:143">
      <c r="A630" t="s">
        <v>2644</v>
      </c>
      <c r="B630" t="s">
        <v>804</v>
      </c>
      <c r="C630" s="23">
        <v>45618</v>
      </c>
      <c r="D630" s="23">
        <v>45659</v>
      </c>
      <c r="E630">
        <v>35</v>
      </c>
      <c r="F630">
        <v>14059</v>
      </c>
      <c r="G630" t="s">
        <v>2193</v>
      </c>
      <c r="CE630">
        <v>80</v>
      </c>
      <c r="CF630">
        <v>779</v>
      </c>
      <c r="CG630">
        <v>2854</v>
      </c>
      <c r="CH630">
        <v>5443</v>
      </c>
      <c r="CI630">
        <v>3616</v>
      </c>
      <c r="CJ630">
        <v>1155</v>
      </c>
      <c r="CK630">
        <v>133</v>
      </c>
    </row>
    <row r="631" spans="1:143">
      <c r="A631" t="s">
        <v>2240</v>
      </c>
      <c r="C631" s="23">
        <v>45659</v>
      </c>
      <c r="D631" s="23">
        <v>45668</v>
      </c>
      <c r="E631">
        <v>8</v>
      </c>
      <c r="F631">
        <v>16068</v>
      </c>
      <c r="G631" t="s">
        <v>2193</v>
      </c>
      <c r="CK631">
        <v>5366</v>
      </c>
      <c r="CL631">
        <v>10702</v>
      </c>
    </row>
    <row r="632" spans="1:143">
      <c r="A632" t="s">
        <v>2645</v>
      </c>
      <c r="B632" t="s">
        <v>806</v>
      </c>
      <c r="C632" s="23">
        <v>45659</v>
      </c>
      <c r="D632" s="23">
        <v>45668</v>
      </c>
      <c r="E632">
        <v>8</v>
      </c>
      <c r="F632">
        <v>16068</v>
      </c>
      <c r="G632" t="s">
        <v>2193</v>
      </c>
      <c r="CK632">
        <v>5366</v>
      </c>
      <c r="CL632">
        <v>10702</v>
      </c>
    </row>
    <row r="633" spans="1:143">
      <c r="A633" t="s">
        <v>2646</v>
      </c>
      <c r="C633" s="23">
        <v>45612</v>
      </c>
      <c r="D633" s="23">
        <v>46035</v>
      </c>
      <c r="E633">
        <v>362</v>
      </c>
      <c r="F633">
        <v>171212</v>
      </c>
      <c r="G633" t="s">
        <v>2193</v>
      </c>
      <c r="CD633">
        <v>21</v>
      </c>
      <c r="CE633">
        <v>376</v>
      </c>
      <c r="CF633">
        <v>1663</v>
      </c>
      <c r="CG633">
        <v>2800</v>
      </c>
      <c r="CH633">
        <v>1347</v>
      </c>
      <c r="CI633">
        <v>271</v>
      </c>
      <c r="CJ633">
        <v>1254</v>
      </c>
      <c r="CK633">
        <v>1254</v>
      </c>
      <c r="CL633">
        <v>1254</v>
      </c>
      <c r="CM633">
        <v>1712</v>
      </c>
      <c r="CN633">
        <v>4687</v>
      </c>
      <c r="CO633">
        <v>12190</v>
      </c>
      <c r="CP633">
        <v>25250</v>
      </c>
      <c r="CQ633">
        <v>17867</v>
      </c>
      <c r="CR633">
        <v>5980</v>
      </c>
      <c r="CS633">
        <v>1507</v>
      </c>
      <c r="CT633">
        <v>4472</v>
      </c>
      <c r="CU633">
        <v>8796</v>
      </c>
      <c r="CV633">
        <v>4831</v>
      </c>
      <c r="CW633">
        <v>865</v>
      </c>
      <c r="DL633">
        <v>2979</v>
      </c>
      <c r="DM633">
        <v>4469</v>
      </c>
      <c r="DN633">
        <v>4469</v>
      </c>
      <c r="DO633">
        <v>4469</v>
      </c>
      <c r="DP633">
        <v>4469</v>
      </c>
      <c r="DQ633">
        <v>5745</v>
      </c>
      <c r="DR633">
        <v>8664</v>
      </c>
      <c r="DS633">
        <v>5931</v>
      </c>
      <c r="DT633">
        <v>2613</v>
      </c>
      <c r="DU633">
        <v>1307</v>
      </c>
      <c r="DV633">
        <v>428</v>
      </c>
      <c r="EF633">
        <v>756</v>
      </c>
      <c r="EG633">
        <v>4536</v>
      </c>
      <c r="EH633">
        <v>948</v>
      </c>
      <c r="EI633">
        <v>1352</v>
      </c>
      <c r="EJ633">
        <v>6398</v>
      </c>
      <c r="EK633">
        <v>7800</v>
      </c>
      <c r="EL633">
        <v>4886</v>
      </c>
      <c r="EM633">
        <v>596</v>
      </c>
    </row>
    <row r="634" spans="1:143">
      <c r="A634" t="s">
        <v>2204</v>
      </c>
      <c r="C634" s="23">
        <v>45673</v>
      </c>
      <c r="D634" s="23">
        <v>46035</v>
      </c>
      <c r="E634">
        <v>310</v>
      </c>
      <c r="F634">
        <v>141086</v>
      </c>
      <c r="G634" t="s">
        <v>2193</v>
      </c>
      <c r="CM634">
        <v>458</v>
      </c>
      <c r="CN634">
        <v>3433</v>
      </c>
      <c r="CO634">
        <v>10936</v>
      </c>
      <c r="CP634">
        <v>20461</v>
      </c>
      <c r="CQ634">
        <v>16524</v>
      </c>
      <c r="CR634">
        <v>5980</v>
      </c>
      <c r="CS634">
        <v>1507</v>
      </c>
      <c r="CT634">
        <v>4472</v>
      </c>
      <c r="CU634">
        <v>4499</v>
      </c>
      <c r="DL634">
        <v>2979</v>
      </c>
      <c r="DM634">
        <v>4469</v>
      </c>
      <c r="DN634">
        <v>4469</v>
      </c>
      <c r="DO634">
        <v>4469</v>
      </c>
      <c r="DP634">
        <v>4469</v>
      </c>
      <c r="DQ634">
        <v>5745</v>
      </c>
      <c r="DR634">
        <v>8664</v>
      </c>
      <c r="DS634">
        <v>5931</v>
      </c>
      <c r="DT634">
        <v>2613</v>
      </c>
      <c r="DU634">
        <v>1307</v>
      </c>
      <c r="DV634">
        <v>428</v>
      </c>
      <c r="EF634">
        <v>756</v>
      </c>
      <c r="EG634">
        <v>4536</v>
      </c>
      <c r="EH634">
        <v>948</v>
      </c>
      <c r="EI634">
        <v>1352</v>
      </c>
      <c r="EJ634">
        <v>6398</v>
      </c>
      <c r="EK634">
        <v>7800</v>
      </c>
      <c r="EL634">
        <v>4886</v>
      </c>
      <c r="EM634">
        <v>596</v>
      </c>
    </row>
    <row r="635" spans="1:143">
      <c r="A635" t="s">
        <v>2205</v>
      </c>
      <c r="C635" s="23">
        <v>45673</v>
      </c>
      <c r="D635" s="23">
        <v>45717</v>
      </c>
      <c r="E635">
        <v>39</v>
      </c>
      <c r="F635">
        <v>59258</v>
      </c>
      <c r="G635" t="s">
        <v>2193</v>
      </c>
      <c r="CM635">
        <v>458</v>
      </c>
      <c r="CN635">
        <v>3433</v>
      </c>
      <c r="CO635">
        <v>10936</v>
      </c>
      <c r="CP635">
        <v>20461</v>
      </c>
      <c r="CQ635">
        <v>16524</v>
      </c>
      <c r="CR635">
        <v>5980</v>
      </c>
      <c r="CS635">
        <v>1464</v>
      </c>
    </row>
    <row r="636" spans="1:143">
      <c r="A636" t="s">
        <v>2647</v>
      </c>
      <c r="B636" t="s">
        <v>809</v>
      </c>
      <c r="C636" s="23">
        <v>45673</v>
      </c>
      <c r="D636" s="23">
        <v>45717</v>
      </c>
      <c r="E636">
        <v>39</v>
      </c>
      <c r="F636">
        <v>59258</v>
      </c>
      <c r="G636" t="s">
        <v>2193</v>
      </c>
      <c r="CM636">
        <v>458</v>
      </c>
      <c r="CN636">
        <v>3433</v>
      </c>
      <c r="CO636">
        <v>10936</v>
      </c>
      <c r="CP636">
        <v>20461</v>
      </c>
      <c r="CQ636">
        <v>16524</v>
      </c>
      <c r="CR636">
        <v>5980</v>
      </c>
      <c r="CS636">
        <v>1464</v>
      </c>
    </row>
    <row r="637" spans="1:143">
      <c r="A637" t="s">
        <v>2437</v>
      </c>
      <c r="C637" s="23">
        <v>45717</v>
      </c>
      <c r="D637" s="23">
        <v>46035</v>
      </c>
      <c r="E637">
        <v>271</v>
      </c>
      <c r="F637">
        <v>67720</v>
      </c>
      <c r="G637" t="s">
        <v>2193</v>
      </c>
      <c r="CS637">
        <v>43</v>
      </c>
      <c r="CT637">
        <v>4472</v>
      </c>
      <c r="CU637">
        <v>4499</v>
      </c>
      <c r="DL637">
        <v>2979</v>
      </c>
      <c r="DM637">
        <v>4469</v>
      </c>
      <c r="DN637">
        <v>4469</v>
      </c>
      <c r="DO637">
        <v>4469</v>
      </c>
      <c r="DP637">
        <v>4469</v>
      </c>
      <c r="DQ637">
        <v>4469</v>
      </c>
      <c r="DR637">
        <v>4469</v>
      </c>
      <c r="DS637">
        <v>1642</v>
      </c>
      <c r="EF637">
        <v>756</v>
      </c>
      <c r="EG637">
        <v>4536</v>
      </c>
      <c r="EH637">
        <v>948</v>
      </c>
      <c r="EI637">
        <v>1352</v>
      </c>
      <c r="EJ637">
        <v>6398</v>
      </c>
      <c r="EK637">
        <v>7800</v>
      </c>
      <c r="EL637">
        <v>4886</v>
      </c>
      <c r="EM637">
        <v>596</v>
      </c>
    </row>
    <row r="638" spans="1:143">
      <c r="A638" t="s">
        <v>2648</v>
      </c>
      <c r="B638" t="s">
        <v>811</v>
      </c>
      <c r="C638" s="23">
        <v>45717</v>
      </c>
      <c r="D638" s="23">
        <v>45731</v>
      </c>
      <c r="E638">
        <v>12</v>
      </c>
      <c r="F638">
        <v>9014</v>
      </c>
      <c r="G638" t="s">
        <v>2193</v>
      </c>
      <c r="CS638">
        <v>43</v>
      </c>
      <c r="CT638">
        <v>4472</v>
      </c>
      <c r="CU638">
        <v>4499</v>
      </c>
    </row>
    <row r="639" spans="1:143">
      <c r="A639" t="s">
        <v>2649</v>
      </c>
      <c r="B639" t="s">
        <v>813</v>
      </c>
      <c r="C639" s="23">
        <v>45847</v>
      </c>
      <c r="D639" s="23">
        <v>45896</v>
      </c>
      <c r="E639">
        <v>42</v>
      </c>
      <c r="F639">
        <v>31434</v>
      </c>
      <c r="G639" t="s">
        <v>2193</v>
      </c>
      <c r="DL639">
        <v>2979</v>
      </c>
      <c r="DM639">
        <v>4469</v>
      </c>
      <c r="DN639">
        <v>4469</v>
      </c>
      <c r="DO639">
        <v>4469</v>
      </c>
      <c r="DP639">
        <v>4469</v>
      </c>
      <c r="DQ639">
        <v>4469</v>
      </c>
      <c r="DR639">
        <v>4469</v>
      </c>
      <c r="DS639">
        <v>1642</v>
      </c>
    </row>
    <row r="640" spans="1:143">
      <c r="A640" t="s">
        <v>2650</v>
      </c>
      <c r="B640" t="s">
        <v>815</v>
      </c>
      <c r="C640" s="23">
        <v>45990</v>
      </c>
      <c r="D640" s="23">
        <v>46000</v>
      </c>
      <c r="E640">
        <v>8</v>
      </c>
      <c r="F640">
        <v>6240</v>
      </c>
      <c r="G640" t="s">
        <v>2193</v>
      </c>
      <c r="EF640">
        <v>756</v>
      </c>
      <c r="EG640">
        <v>4536</v>
      </c>
      <c r="EH640">
        <v>948</v>
      </c>
    </row>
    <row r="641" spans="1:149">
      <c r="A641" t="s">
        <v>2651</v>
      </c>
      <c r="B641" t="s">
        <v>817</v>
      </c>
      <c r="C641" s="23">
        <v>46007</v>
      </c>
      <c r="D641" s="23">
        <v>46035</v>
      </c>
      <c r="E641">
        <v>24</v>
      </c>
      <c r="F641">
        <v>18028</v>
      </c>
      <c r="G641" t="s">
        <v>2193</v>
      </c>
      <c r="EI641">
        <v>1352</v>
      </c>
      <c r="EJ641">
        <v>4280</v>
      </c>
      <c r="EK641">
        <v>6915</v>
      </c>
      <c r="EL641">
        <v>4886</v>
      </c>
      <c r="EM641">
        <v>596</v>
      </c>
    </row>
    <row r="642" spans="1:149">
      <c r="A642" t="s">
        <v>2652</v>
      </c>
      <c r="B642" t="s">
        <v>819</v>
      </c>
      <c r="C642" s="23">
        <v>46016</v>
      </c>
      <c r="D642" s="23">
        <v>46021</v>
      </c>
      <c r="E642">
        <v>4</v>
      </c>
      <c r="F642">
        <v>3004</v>
      </c>
      <c r="G642" t="s">
        <v>2193</v>
      </c>
      <c r="EJ642">
        <v>2118</v>
      </c>
      <c r="EK642">
        <v>886</v>
      </c>
    </row>
    <row r="643" spans="1:149">
      <c r="A643" t="s">
        <v>2446</v>
      </c>
      <c r="C643" s="23">
        <v>45880</v>
      </c>
      <c r="D643" s="23">
        <v>45919</v>
      </c>
      <c r="E643">
        <v>34</v>
      </c>
      <c r="F643">
        <v>14108</v>
      </c>
      <c r="G643" t="s">
        <v>2193</v>
      </c>
      <c r="DQ643">
        <v>1276</v>
      </c>
      <c r="DR643">
        <v>4195</v>
      </c>
      <c r="DS643">
        <v>4289</v>
      </c>
      <c r="DT643">
        <v>2613</v>
      </c>
      <c r="DU643">
        <v>1307</v>
      </c>
      <c r="DV643">
        <v>428</v>
      </c>
    </row>
    <row r="644" spans="1:149">
      <c r="A644" t="s">
        <v>2653</v>
      </c>
      <c r="B644" t="s">
        <v>821</v>
      </c>
      <c r="C644" s="23">
        <v>45880</v>
      </c>
      <c r="D644" s="23">
        <v>45919</v>
      </c>
      <c r="E644">
        <v>34</v>
      </c>
      <c r="F644">
        <v>7054</v>
      </c>
      <c r="G644" t="s">
        <v>2193</v>
      </c>
      <c r="DQ644">
        <v>638</v>
      </c>
      <c r="DR644">
        <v>2098</v>
      </c>
      <c r="DS644">
        <v>2145</v>
      </c>
      <c r="DT644">
        <v>1306</v>
      </c>
      <c r="DU644">
        <v>653</v>
      </c>
      <c r="DV644">
        <v>214</v>
      </c>
    </row>
    <row r="645" spans="1:149">
      <c r="A645" t="s">
        <v>2654</v>
      </c>
      <c r="B645" t="s">
        <v>823</v>
      </c>
      <c r="C645" s="23">
        <v>45880</v>
      </c>
      <c r="D645" s="23">
        <v>45919</v>
      </c>
      <c r="E645">
        <v>34</v>
      </c>
      <c r="F645">
        <v>7054</v>
      </c>
      <c r="G645" t="s">
        <v>2193</v>
      </c>
      <c r="DQ645">
        <v>638</v>
      </c>
      <c r="DR645">
        <v>2098</v>
      </c>
      <c r="DS645">
        <v>2145</v>
      </c>
      <c r="DT645">
        <v>1306</v>
      </c>
      <c r="DU645">
        <v>653</v>
      </c>
      <c r="DV645">
        <v>214</v>
      </c>
    </row>
    <row r="646" spans="1:149">
      <c r="A646" t="s">
        <v>2655</v>
      </c>
      <c r="C646" s="23">
        <v>45612</v>
      </c>
      <c r="D646" s="23">
        <v>45744</v>
      </c>
      <c r="E646">
        <v>113</v>
      </c>
      <c r="F646">
        <v>30126</v>
      </c>
      <c r="G646" t="s">
        <v>2193</v>
      </c>
      <c r="CD646">
        <v>21</v>
      </c>
      <c r="CE646">
        <v>376</v>
      </c>
      <c r="CF646">
        <v>1663</v>
      </c>
      <c r="CG646">
        <v>2800</v>
      </c>
      <c r="CH646">
        <v>1347</v>
      </c>
      <c r="CI646">
        <v>271</v>
      </c>
      <c r="CJ646">
        <v>1254</v>
      </c>
      <c r="CK646">
        <v>1254</v>
      </c>
      <c r="CL646">
        <v>1254</v>
      </c>
      <c r="CM646">
        <v>1254</v>
      </c>
      <c r="CN646">
        <v>1254</v>
      </c>
      <c r="CO646">
        <v>1254</v>
      </c>
      <c r="CP646">
        <v>4789</v>
      </c>
      <c r="CQ646">
        <v>1343</v>
      </c>
      <c r="CU646">
        <v>4297</v>
      </c>
      <c r="CV646">
        <v>4831</v>
      </c>
      <c r="CW646">
        <v>865</v>
      </c>
    </row>
    <row r="647" spans="1:149">
      <c r="A647" t="s">
        <v>2236</v>
      </c>
      <c r="C647" s="23">
        <v>45612</v>
      </c>
      <c r="D647" s="23">
        <v>45744</v>
      </c>
      <c r="E647">
        <v>113</v>
      </c>
      <c r="F647">
        <v>30126</v>
      </c>
      <c r="G647" t="s">
        <v>2193</v>
      </c>
      <c r="CD647">
        <v>21</v>
      </c>
      <c r="CE647">
        <v>376</v>
      </c>
      <c r="CF647">
        <v>1663</v>
      </c>
      <c r="CG647">
        <v>2800</v>
      </c>
      <c r="CH647">
        <v>1347</v>
      </c>
      <c r="CI647">
        <v>271</v>
      </c>
      <c r="CJ647">
        <v>1254</v>
      </c>
      <c r="CK647">
        <v>1254</v>
      </c>
      <c r="CL647">
        <v>1254</v>
      </c>
      <c r="CM647">
        <v>1254</v>
      </c>
      <c r="CN647">
        <v>1254</v>
      </c>
      <c r="CO647">
        <v>1254</v>
      </c>
      <c r="CP647">
        <v>4789</v>
      </c>
      <c r="CQ647">
        <v>1343</v>
      </c>
      <c r="CU647">
        <v>4297</v>
      </c>
      <c r="CV647">
        <v>4831</v>
      </c>
      <c r="CW647">
        <v>865</v>
      </c>
    </row>
    <row r="648" spans="1:149">
      <c r="A648" t="s">
        <v>2237</v>
      </c>
      <c r="C648" s="23">
        <v>45612</v>
      </c>
      <c r="D648" s="23">
        <v>45691</v>
      </c>
      <c r="E648">
        <v>67</v>
      </c>
      <c r="F648">
        <v>14059</v>
      </c>
      <c r="G648" t="s">
        <v>2193</v>
      </c>
      <c r="CD648">
        <v>21</v>
      </c>
      <c r="CE648">
        <v>376</v>
      </c>
      <c r="CF648">
        <v>1663</v>
      </c>
      <c r="CG648">
        <v>2800</v>
      </c>
      <c r="CH648">
        <v>1347</v>
      </c>
      <c r="CI648">
        <v>271</v>
      </c>
      <c r="CJ648">
        <v>1254</v>
      </c>
      <c r="CK648">
        <v>1254</v>
      </c>
      <c r="CL648">
        <v>1254</v>
      </c>
      <c r="CM648">
        <v>1254</v>
      </c>
      <c r="CN648">
        <v>1254</v>
      </c>
      <c r="CO648">
        <v>1254</v>
      </c>
      <c r="CP648">
        <v>58</v>
      </c>
    </row>
    <row r="649" spans="1:149">
      <c r="A649" t="s">
        <v>2656</v>
      </c>
      <c r="B649" t="s">
        <v>826</v>
      </c>
      <c r="C649" s="23">
        <v>45612</v>
      </c>
      <c r="D649" s="23">
        <v>45647</v>
      </c>
      <c r="E649">
        <v>31</v>
      </c>
      <c r="F649">
        <v>6444</v>
      </c>
      <c r="G649" t="s">
        <v>2193</v>
      </c>
      <c r="CD649">
        <v>21</v>
      </c>
      <c r="CE649">
        <v>376</v>
      </c>
      <c r="CF649">
        <v>1663</v>
      </c>
      <c r="CG649">
        <v>2800</v>
      </c>
      <c r="CH649">
        <v>1347</v>
      </c>
      <c r="CI649">
        <v>237</v>
      </c>
    </row>
    <row r="650" spans="1:149">
      <c r="A650" t="s">
        <v>2657</v>
      </c>
      <c r="B650" t="s">
        <v>828</v>
      </c>
      <c r="C650" s="23">
        <v>45647</v>
      </c>
      <c r="D650" s="23">
        <v>45691</v>
      </c>
      <c r="E650">
        <v>36</v>
      </c>
      <c r="F650">
        <v>7615</v>
      </c>
      <c r="G650" t="s">
        <v>2193</v>
      </c>
      <c r="CI650">
        <v>34</v>
      </c>
      <c r="CJ650">
        <v>1254</v>
      </c>
      <c r="CK650">
        <v>1254</v>
      </c>
      <c r="CL650">
        <v>1254</v>
      </c>
      <c r="CM650">
        <v>1254</v>
      </c>
      <c r="CN650">
        <v>1254</v>
      </c>
      <c r="CO650">
        <v>1254</v>
      </c>
      <c r="CP650">
        <v>58</v>
      </c>
    </row>
    <row r="651" spans="1:149">
      <c r="A651" t="s">
        <v>2240</v>
      </c>
      <c r="C651" s="23">
        <v>45691</v>
      </c>
      <c r="D651" s="23">
        <v>45744</v>
      </c>
      <c r="E651">
        <v>46</v>
      </c>
      <c r="F651">
        <v>16067</v>
      </c>
      <c r="G651" t="s">
        <v>2193</v>
      </c>
      <c r="CP651">
        <v>4731</v>
      </c>
      <c r="CQ651">
        <v>1343</v>
      </c>
      <c r="CU651">
        <v>4297</v>
      </c>
      <c r="CV651">
        <v>4831</v>
      </c>
      <c r="CW651">
        <v>865</v>
      </c>
    </row>
    <row r="652" spans="1:149">
      <c r="A652" t="s">
        <v>2658</v>
      </c>
      <c r="B652" t="s">
        <v>830</v>
      </c>
      <c r="C652" s="23">
        <v>45691</v>
      </c>
      <c r="D652" s="23">
        <v>45701</v>
      </c>
      <c r="E652">
        <v>10</v>
      </c>
      <c r="F652">
        <v>6074</v>
      </c>
      <c r="G652" t="s">
        <v>2193</v>
      </c>
      <c r="CP652">
        <v>4731</v>
      </c>
      <c r="CQ652">
        <v>1343</v>
      </c>
    </row>
    <row r="653" spans="1:149">
      <c r="A653" t="s">
        <v>2659</v>
      </c>
      <c r="B653" t="s">
        <v>832</v>
      </c>
      <c r="C653" s="23">
        <v>45726</v>
      </c>
      <c r="D653" s="23">
        <v>45744</v>
      </c>
      <c r="E653">
        <v>16</v>
      </c>
      <c r="F653">
        <v>9993</v>
      </c>
      <c r="G653" t="s">
        <v>2193</v>
      </c>
      <c r="CU653">
        <v>4297</v>
      </c>
      <c r="CV653">
        <v>4831</v>
      </c>
      <c r="CW653">
        <v>865</v>
      </c>
    </row>
    <row r="654" spans="1:149">
      <c r="A654" t="s">
        <v>2660</v>
      </c>
      <c r="C654" s="23">
        <v>45779</v>
      </c>
      <c r="D654" s="23">
        <v>46077</v>
      </c>
      <c r="E654">
        <v>256</v>
      </c>
      <c r="F654">
        <v>427740</v>
      </c>
      <c r="G654" t="s">
        <v>2193</v>
      </c>
      <c r="DB654">
        <v>9156</v>
      </c>
      <c r="DC654">
        <v>27467</v>
      </c>
      <c r="DD654">
        <v>6151</v>
      </c>
      <c r="DL654">
        <v>3674</v>
      </c>
      <c r="DM654">
        <v>5512</v>
      </c>
      <c r="DN654">
        <v>5512</v>
      </c>
      <c r="DO654">
        <v>5512</v>
      </c>
      <c r="DP654">
        <v>5512</v>
      </c>
      <c r="DQ654">
        <v>5512</v>
      </c>
      <c r="DR654">
        <v>5512</v>
      </c>
      <c r="DS654">
        <v>5512</v>
      </c>
      <c r="DT654">
        <v>36886</v>
      </c>
      <c r="DU654">
        <v>91955</v>
      </c>
      <c r="DV654">
        <v>6273</v>
      </c>
      <c r="DW654">
        <v>6924</v>
      </c>
      <c r="DX654">
        <v>12146</v>
      </c>
      <c r="DY654">
        <v>13190</v>
      </c>
      <c r="DZ654">
        <v>13190</v>
      </c>
      <c r="EA654">
        <v>13190</v>
      </c>
      <c r="EB654">
        <v>8146</v>
      </c>
      <c r="EC654">
        <v>6266</v>
      </c>
      <c r="ED654">
        <v>6663</v>
      </c>
      <c r="EE654">
        <v>42334</v>
      </c>
      <c r="ER654">
        <v>64195</v>
      </c>
      <c r="ES654">
        <v>21353</v>
      </c>
    </row>
    <row r="655" spans="1:149">
      <c r="A655" t="s">
        <v>2204</v>
      </c>
      <c r="C655" s="23">
        <v>45779</v>
      </c>
      <c r="D655" s="23">
        <v>46077</v>
      </c>
      <c r="E655">
        <v>256</v>
      </c>
      <c r="F655">
        <v>427740</v>
      </c>
      <c r="G655" t="s">
        <v>2193</v>
      </c>
      <c r="DB655">
        <v>9156</v>
      </c>
      <c r="DC655">
        <v>27467</v>
      </c>
      <c r="DD655">
        <v>6151</v>
      </c>
      <c r="DL655">
        <v>3674</v>
      </c>
      <c r="DM655">
        <v>5512</v>
      </c>
      <c r="DN655">
        <v>5512</v>
      </c>
      <c r="DO655">
        <v>5512</v>
      </c>
      <c r="DP655">
        <v>5512</v>
      </c>
      <c r="DQ655">
        <v>5512</v>
      </c>
      <c r="DR655">
        <v>5512</v>
      </c>
      <c r="DS655">
        <v>5512</v>
      </c>
      <c r="DT655">
        <v>36886</v>
      </c>
      <c r="DU655">
        <v>91955</v>
      </c>
      <c r="DV655">
        <v>6273</v>
      </c>
      <c r="DW655">
        <v>6924</v>
      </c>
      <c r="DX655">
        <v>12146</v>
      </c>
      <c r="DY655">
        <v>13190</v>
      </c>
      <c r="DZ655">
        <v>13190</v>
      </c>
      <c r="EA655">
        <v>13190</v>
      </c>
      <c r="EB655">
        <v>8146</v>
      </c>
      <c r="EC655">
        <v>6266</v>
      </c>
      <c r="ED655">
        <v>6663</v>
      </c>
      <c r="EE655">
        <v>42334</v>
      </c>
      <c r="ER655">
        <v>64195</v>
      </c>
      <c r="ES655">
        <v>21353</v>
      </c>
    </row>
    <row r="656" spans="1:149">
      <c r="A656" t="s">
        <v>2437</v>
      </c>
      <c r="C656" s="23">
        <v>45779</v>
      </c>
      <c r="D656" s="23">
        <v>46077</v>
      </c>
      <c r="E656">
        <v>256</v>
      </c>
      <c r="F656">
        <v>342192</v>
      </c>
      <c r="G656" t="s">
        <v>2193</v>
      </c>
      <c r="DB656">
        <v>9156</v>
      </c>
      <c r="DC656">
        <v>27467</v>
      </c>
      <c r="DD656">
        <v>6151</v>
      </c>
      <c r="DL656">
        <v>3674</v>
      </c>
      <c r="DM656">
        <v>5512</v>
      </c>
      <c r="DN656">
        <v>5512</v>
      </c>
      <c r="DO656">
        <v>5512</v>
      </c>
      <c r="DP656">
        <v>5512</v>
      </c>
      <c r="DQ656">
        <v>5512</v>
      </c>
      <c r="DR656">
        <v>5512</v>
      </c>
      <c r="DS656">
        <v>5512</v>
      </c>
      <c r="DT656">
        <v>36886</v>
      </c>
      <c r="DU656">
        <v>6407</v>
      </c>
      <c r="DV656">
        <v>6273</v>
      </c>
      <c r="DW656">
        <v>6924</v>
      </c>
      <c r="DX656">
        <v>12146</v>
      </c>
      <c r="DY656">
        <v>13190</v>
      </c>
      <c r="DZ656">
        <v>13190</v>
      </c>
      <c r="EA656">
        <v>13190</v>
      </c>
      <c r="EB656">
        <v>8146</v>
      </c>
      <c r="EC656">
        <v>6266</v>
      </c>
      <c r="ED656">
        <v>6663</v>
      </c>
      <c r="EE656">
        <v>42334</v>
      </c>
      <c r="ER656">
        <v>64195</v>
      </c>
      <c r="ES656">
        <v>21353</v>
      </c>
    </row>
    <row r="657" spans="1:149">
      <c r="A657" t="s">
        <v>2661</v>
      </c>
      <c r="B657" t="s">
        <v>835</v>
      </c>
      <c r="C657" s="23">
        <v>45779</v>
      </c>
      <c r="D657" s="23">
        <v>45790</v>
      </c>
      <c r="E657">
        <v>9</v>
      </c>
      <c r="F657">
        <v>42774</v>
      </c>
      <c r="G657" t="s">
        <v>2193</v>
      </c>
      <c r="DB657">
        <v>9156</v>
      </c>
      <c r="DC657">
        <v>27467</v>
      </c>
      <c r="DD657">
        <v>6151</v>
      </c>
    </row>
    <row r="658" spans="1:149">
      <c r="A658" t="s">
        <v>2662</v>
      </c>
      <c r="B658" t="s">
        <v>837</v>
      </c>
      <c r="C658" s="23">
        <v>45847</v>
      </c>
      <c r="D658" s="23">
        <v>45901</v>
      </c>
      <c r="E658">
        <v>47</v>
      </c>
      <c r="F658">
        <v>42774</v>
      </c>
      <c r="G658" t="s">
        <v>2193</v>
      </c>
      <c r="DL658">
        <v>3674</v>
      </c>
      <c r="DM658">
        <v>5512</v>
      </c>
      <c r="DN658">
        <v>5512</v>
      </c>
      <c r="DO658">
        <v>5512</v>
      </c>
      <c r="DP658">
        <v>5512</v>
      </c>
      <c r="DQ658">
        <v>5512</v>
      </c>
      <c r="DR658">
        <v>5512</v>
      </c>
      <c r="DS658">
        <v>5512</v>
      </c>
      <c r="DT658">
        <v>519</v>
      </c>
    </row>
    <row r="659" spans="1:149">
      <c r="A659" t="s">
        <v>2663</v>
      </c>
      <c r="B659" t="s">
        <v>839</v>
      </c>
      <c r="C659" s="23">
        <v>45901</v>
      </c>
      <c r="D659" s="23">
        <v>45910</v>
      </c>
      <c r="E659">
        <v>8</v>
      </c>
      <c r="F659">
        <v>42774</v>
      </c>
      <c r="G659" t="s">
        <v>2193</v>
      </c>
      <c r="DT659">
        <v>36367</v>
      </c>
      <c r="DU659">
        <v>6407</v>
      </c>
    </row>
    <row r="660" spans="1:149">
      <c r="A660" t="s">
        <v>2664</v>
      </c>
      <c r="B660" t="s">
        <v>841</v>
      </c>
      <c r="C660" s="23">
        <v>45915</v>
      </c>
      <c r="D660" s="23">
        <v>45958</v>
      </c>
      <c r="E660">
        <v>37</v>
      </c>
      <c r="F660">
        <v>42774</v>
      </c>
      <c r="G660" t="s">
        <v>2193</v>
      </c>
      <c r="DV660">
        <v>6273</v>
      </c>
      <c r="DW660">
        <v>6924</v>
      </c>
      <c r="DX660">
        <v>6924</v>
      </c>
      <c r="DY660">
        <v>6924</v>
      </c>
      <c r="DZ660">
        <v>6924</v>
      </c>
      <c r="EA660">
        <v>6924</v>
      </c>
      <c r="EB660">
        <v>1880</v>
      </c>
    </row>
    <row r="661" spans="1:149">
      <c r="A661" t="s">
        <v>2665</v>
      </c>
      <c r="B661" t="s">
        <v>843</v>
      </c>
      <c r="C661" s="23">
        <v>45930</v>
      </c>
      <c r="D661" s="23">
        <v>45976</v>
      </c>
      <c r="E661">
        <v>41</v>
      </c>
      <c r="F661">
        <v>42774</v>
      </c>
      <c r="G661" t="s">
        <v>2193</v>
      </c>
      <c r="DX661">
        <v>5222</v>
      </c>
      <c r="DY661">
        <v>6266</v>
      </c>
      <c r="DZ661">
        <v>6266</v>
      </c>
      <c r="EA661">
        <v>6266</v>
      </c>
      <c r="EB661">
        <v>6266</v>
      </c>
      <c r="EC661">
        <v>6266</v>
      </c>
      <c r="ED661">
        <v>6222</v>
      </c>
    </row>
    <row r="662" spans="1:149">
      <c r="A662" t="s">
        <v>2666</v>
      </c>
      <c r="B662" t="s">
        <v>845</v>
      </c>
      <c r="C662" s="23">
        <v>45976</v>
      </c>
      <c r="D662" s="23">
        <v>45982</v>
      </c>
      <c r="E662">
        <v>4</v>
      </c>
      <c r="F662">
        <v>42774</v>
      </c>
      <c r="G662" t="s">
        <v>2193</v>
      </c>
      <c r="ED662">
        <v>440</v>
      </c>
      <c r="EE662">
        <v>42334</v>
      </c>
    </row>
    <row r="663" spans="1:149">
      <c r="A663" t="s">
        <v>2667</v>
      </c>
      <c r="B663" t="s">
        <v>847</v>
      </c>
      <c r="C663" s="23">
        <v>46069</v>
      </c>
      <c r="D663" s="23">
        <v>46073</v>
      </c>
      <c r="E663">
        <v>4</v>
      </c>
      <c r="F663">
        <v>42774</v>
      </c>
      <c r="G663" t="s">
        <v>2193</v>
      </c>
      <c r="ER663">
        <v>42774</v>
      </c>
    </row>
    <row r="664" spans="1:149">
      <c r="A664" t="s">
        <v>2668</v>
      </c>
      <c r="B664" t="s">
        <v>849</v>
      </c>
      <c r="C664" s="23">
        <v>46073</v>
      </c>
      <c r="D664" s="23">
        <v>46077</v>
      </c>
      <c r="E664">
        <v>4</v>
      </c>
      <c r="F664">
        <v>42774</v>
      </c>
      <c r="G664" t="s">
        <v>2193</v>
      </c>
      <c r="ER664">
        <v>21421</v>
      </c>
      <c r="ES664">
        <v>21353</v>
      </c>
    </row>
    <row r="665" spans="1:149">
      <c r="A665" t="s">
        <v>2446</v>
      </c>
      <c r="C665" s="23">
        <v>45910</v>
      </c>
      <c r="D665" s="23">
        <v>45913</v>
      </c>
      <c r="E665">
        <v>3</v>
      </c>
      <c r="F665">
        <v>85548</v>
      </c>
      <c r="G665" t="s">
        <v>2193</v>
      </c>
      <c r="DU665">
        <v>85548</v>
      </c>
    </row>
    <row r="666" spans="1:149">
      <c r="A666" t="s">
        <v>2669</v>
      </c>
      <c r="B666" t="s">
        <v>851</v>
      </c>
      <c r="C666" s="23">
        <v>45910</v>
      </c>
      <c r="D666" s="23">
        <v>45913</v>
      </c>
      <c r="E666">
        <v>3</v>
      </c>
      <c r="F666">
        <v>42774</v>
      </c>
      <c r="G666" t="s">
        <v>2193</v>
      </c>
      <c r="DU666">
        <v>42774</v>
      </c>
    </row>
    <row r="667" spans="1:149">
      <c r="A667" t="s">
        <v>2670</v>
      </c>
      <c r="B667" t="s">
        <v>853</v>
      </c>
      <c r="C667" s="23">
        <v>45910</v>
      </c>
      <c r="D667" s="23">
        <v>45913</v>
      </c>
      <c r="E667">
        <v>3</v>
      </c>
      <c r="F667">
        <v>42774</v>
      </c>
      <c r="G667" t="s">
        <v>2193</v>
      </c>
      <c r="DU667">
        <v>42774</v>
      </c>
    </row>
    <row r="668" spans="1:149">
      <c r="A668" t="s">
        <v>2671</v>
      </c>
      <c r="C668" s="23">
        <v>45891</v>
      </c>
      <c r="D668" s="23">
        <v>45982</v>
      </c>
      <c r="E668">
        <v>78</v>
      </c>
      <c r="F668">
        <v>155054</v>
      </c>
      <c r="G668" t="s">
        <v>2193</v>
      </c>
      <c r="DR668">
        <v>432</v>
      </c>
      <c r="DS668">
        <v>4093</v>
      </c>
      <c r="DT668">
        <v>8619</v>
      </c>
      <c r="DU668">
        <v>12910</v>
      </c>
      <c r="DV668">
        <v>12057</v>
      </c>
      <c r="DW668">
        <v>44807</v>
      </c>
      <c r="DX668">
        <v>43116</v>
      </c>
      <c r="DY668">
        <v>2289</v>
      </c>
      <c r="ED668">
        <v>15010</v>
      </c>
      <c r="EE668">
        <v>11722</v>
      </c>
    </row>
    <row r="669" spans="1:149">
      <c r="A669" t="s">
        <v>2204</v>
      </c>
      <c r="C669" s="23">
        <v>45891</v>
      </c>
      <c r="D669" s="23">
        <v>45982</v>
      </c>
      <c r="E669">
        <v>78</v>
      </c>
      <c r="F669">
        <v>155054</v>
      </c>
      <c r="G669" t="s">
        <v>2193</v>
      </c>
      <c r="DR669">
        <v>432</v>
      </c>
      <c r="DS669">
        <v>4093</v>
      </c>
      <c r="DT669">
        <v>8619</v>
      </c>
      <c r="DU669">
        <v>12910</v>
      </c>
      <c r="DV669">
        <v>12057</v>
      </c>
      <c r="DW669">
        <v>44807</v>
      </c>
      <c r="DX669">
        <v>43116</v>
      </c>
      <c r="DY669">
        <v>2289</v>
      </c>
      <c r="ED669">
        <v>15010</v>
      </c>
      <c r="EE669">
        <v>11722</v>
      </c>
    </row>
    <row r="670" spans="1:149">
      <c r="A670" t="s">
        <v>2437</v>
      </c>
      <c r="C670" s="23">
        <v>45891</v>
      </c>
      <c r="D670" s="23">
        <v>45938</v>
      </c>
      <c r="E670">
        <v>40</v>
      </c>
      <c r="F670">
        <v>128322</v>
      </c>
      <c r="G670" t="s">
        <v>2193</v>
      </c>
      <c r="DR670">
        <v>432</v>
      </c>
      <c r="DS670">
        <v>4093</v>
      </c>
      <c r="DT670">
        <v>8619</v>
      </c>
      <c r="DU670">
        <v>12910</v>
      </c>
      <c r="DV670">
        <v>12057</v>
      </c>
      <c r="DW670">
        <v>44807</v>
      </c>
      <c r="DX670">
        <v>43116</v>
      </c>
      <c r="DY670">
        <v>2289</v>
      </c>
    </row>
    <row r="671" spans="1:149">
      <c r="A671" t="s">
        <v>2672</v>
      </c>
      <c r="B671" t="s">
        <v>856</v>
      </c>
      <c r="C671" s="23">
        <v>45891</v>
      </c>
      <c r="D671" s="23">
        <v>45926</v>
      </c>
      <c r="E671">
        <v>30</v>
      </c>
      <c r="F671">
        <v>42774</v>
      </c>
      <c r="G671" t="s">
        <v>2193</v>
      </c>
      <c r="DR671">
        <v>432</v>
      </c>
      <c r="DS671">
        <v>4093</v>
      </c>
      <c r="DT671">
        <v>8619</v>
      </c>
      <c r="DU671">
        <v>12910</v>
      </c>
      <c r="DV671">
        <v>11719</v>
      </c>
      <c r="DW671">
        <v>5002</v>
      </c>
    </row>
    <row r="672" spans="1:149">
      <c r="A672" t="s">
        <v>2673</v>
      </c>
      <c r="B672" t="s">
        <v>858</v>
      </c>
      <c r="C672" s="23">
        <v>45920</v>
      </c>
      <c r="D672" s="23">
        <v>45938</v>
      </c>
      <c r="E672">
        <v>15</v>
      </c>
      <c r="F672">
        <v>42774</v>
      </c>
      <c r="G672" t="s">
        <v>2193</v>
      </c>
      <c r="DV672">
        <v>338</v>
      </c>
      <c r="DW672">
        <v>22841</v>
      </c>
      <c r="DX672">
        <v>17306</v>
      </c>
      <c r="DY672">
        <v>2289</v>
      </c>
    </row>
    <row r="673" spans="1:135">
      <c r="A673" t="s">
        <v>2674</v>
      </c>
      <c r="B673" t="s">
        <v>860</v>
      </c>
      <c r="C673" s="23">
        <v>45926</v>
      </c>
      <c r="D673" s="23">
        <v>45931</v>
      </c>
      <c r="E673">
        <v>4</v>
      </c>
      <c r="F673">
        <v>42774</v>
      </c>
      <c r="G673" t="s">
        <v>2193</v>
      </c>
      <c r="DW673">
        <v>16964</v>
      </c>
      <c r="DX673">
        <v>25810</v>
      </c>
    </row>
    <row r="674" spans="1:135">
      <c r="A674" t="s">
        <v>2446</v>
      </c>
      <c r="C674" s="23">
        <v>45973</v>
      </c>
      <c r="D674" s="23">
        <v>45982</v>
      </c>
      <c r="E674">
        <v>8</v>
      </c>
      <c r="F674">
        <v>26732</v>
      </c>
      <c r="G674" t="s">
        <v>2193</v>
      </c>
      <c r="ED674">
        <v>15010</v>
      </c>
      <c r="EE674">
        <v>11722</v>
      </c>
    </row>
    <row r="675" spans="1:135">
      <c r="A675" t="s">
        <v>2675</v>
      </c>
      <c r="B675" t="s">
        <v>862</v>
      </c>
      <c r="C675" s="23">
        <v>45973</v>
      </c>
      <c r="D675" s="23">
        <v>45982</v>
      </c>
      <c r="E675">
        <v>8</v>
      </c>
      <c r="F675">
        <v>13366</v>
      </c>
      <c r="G675" t="s">
        <v>2193</v>
      </c>
      <c r="ED675">
        <v>7505</v>
      </c>
      <c r="EE675">
        <v>5861</v>
      </c>
    </row>
    <row r="676" spans="1:135">
      <c r="A676" t="s">
        <v>2676</v>
      </c>
      <c r="B676" t="s">
        <v>864</v>
      </c>
      <c r="C676" s="23">
        <v>45973</v>
      </c>
      <c r="D676" s="23">
        <v>45982</v>
      </c>
      <c r="E676">
        <v>8</v>
      </c>
      <c r="F676">
        <v>13366</v>
      </c>
      <c r="G676" t="s">
        <v>2193</v>
      </c>
      <c r="ED676">
        <v>7505</v>
      </c>
      <c r="EE676">
        <v>5861</v>
      </c>
    </row>
    <row r="677" spans="1:135">
      <c r="A677" t="s">
        <v>2677</v>
      </c>
      <c r="C677" s="23">
        <v>45710</v>
      </c>
      <c r="D677" s="23">
        <v>45897</v>
      </c>
      <c r="E677">
        <v>161</v>
      </c>
      <c r="F677">
        <v>56059</v>
      </c>
      <c r="G677" t="s">
        <v>2193</v>
      </c>
      <c r="CR677">
        <v>118</v>
      </c>
      <c r="CS677">
        <v>4538</v>
      </c>
      <c r="CT677">
        <v>14418</v>
      </c>
      <c r="CU677">
        <v>4365</v>
      </c>
      <c r="CV677">
        <v>106</v>
      </c>
      <c r="DB677">
        <v>408</v>
      </c>
      <c r="DC677">
        <v>4049</v>
      </c>
      <c r="DD677">
        <v>1532</v>
      </c>
      <c r="DE677">
        <v>18</v>
      </c>
      <c r="DK677">
        <v>335</v>
      </c>
      <c r="DL677">
        <v>1133</v>
      </c>
      <c r="DM677">
        <v>1887</v>
      </c>
      <c r="DN677">
        <v>2768</v>
      </c>
      <c r="DO677">
        <v>3521</v>
      </c>
      <c r="DP677">
        <v>4186</v>
      </c>
      <c r="DQ677">
        <v>6469</v>
      </c>
      <c r="DR677">
        <v>4643</v>
      </c>
      <c r="DS677">
        <v>1564</v>
      </c>
    </row>
    <row r="678" spans="1:135">
      <c r="A678" t="s">
        <v>2204</v>
      </c>
      <c r="C678" s="23">
        <v>45710</v>
      </c>
      <c r="D678" s="23">
        <v>45897</v>
      </c>
      <c r="E678">
        <v>161</v>
      </c>
      <c r="F678">
        <v>56059</v>
      </c>
      <c r="G678" t="s">
        <v>2193</v>
      </c>
      <c r="CR678">
        <v>118</v>
      </c>
      <c r="CS678">
        <v>4538</v>
      </c>
      <c r="CT678">
        <v>14418</v>
      </c>
      <c r="CU678">
        <v>4365</v>
      </c>
      <c r="CV678">
        <v>106</v>
      </c>
      <c r="DB678">
        <v>408</v>
      </c>
      <c r="DC678">
        <v>4049</v>
      </c>
      <c r="DD678">
        <v>1532</v>
      </c>
      <c r="DE678">
        <v>18</v>
      </c>
      <c r="DK678">
        <v>335</v>
      </c>
      <c r="DL678">
        <v>1133</v>
      </c>
      <c r="DM678">
        <v>1887</v>
      </c>
      <c r="DN678">
        <v>2768</v>
      </c>
      <c r="DO678">
        <v>3521</v>
      </c>
      <c r="DP678">
        <v>4186</v>
      </c>
      <c r="DQ678">
        <v>6469</v>
      </c>
      <c r="DR678">
        <v>4643</v>
      </c>
      <c r="DS678">
        <v>1564</v>
      </c>
    </row>
    <row r="679" spans="1:135">
      <c r="A679" t="s">
        <v>2205</v>
      </c>
      <c r="C679" s="23">
        <v>45710</v>
      </c>
      <c r="D679" s="23">
        <v>45733</v>
      </c>
      <c r="E679">
        <v>20</v>
      </c>
      <c r="F679">
        <v>23545</v>
      </c>
      <c r="G679" t="s">
        <v>2193</v>
      </c>
      <c r="CR679">
        <v>118</v>
      </c>
      <c r="CS679">
        <v>4538</v>
      </c>
      <c r="CT679">
        <v>14418</v>
      </c>
      <c r="CU679">
        <v>4365</v>
      </c>
      <c r="CV679">
        <v>106</v>
      </c>
    </row>
    <row r="680" spans="1:135">
      <c r="A680" t="s">
        <v>2678</v>
      </c>
      <c r="B680" t="s">
        <v>867</v>
      </c>
      <c r="C680" s="23">
        <v>45710</v>
      </c>
      <c r="D680" s="23">
        <v>45733</v>
      </c>
      <c r="E680">
        <v>20</v>
      </c>
      <c r="F680">
        <v>23545</v>
      </c>
      <c r="G680" t="s">
        <v>2193</v>
      </c>
      <c r="CR680">
        <v>118</v>
      </c>
      <c r="CS680">
        <v>4538</v>
      </c>
      <c r="CT680">
        <v>14418</v>
      </c>
      <c r="CU680">
        <v>4365</v>
      </c>
      <c r="CV680">
        <v>106</v>
      </c>
    </row>
    <row r="681" spans="1:135">
      <c r="A681" t="s">
        <v>2437</v>
      </c>
      <c r="C681" s="23">
        <v>45779</v>
      </c>
      <c r="D681" s="23">
        <v>45897</v>
      </c>
      <c r="E681">
        <v>102</v>
      </c>
      <c r="F681">
        <v>26908</v>
      </c>
      <c r="G681" t="s">
        <v>2193</v>
      </c>
      <c r="DB681">
        <v>408</v>
      </c>
      <c r="DC681">
        <v>4049</v>
      </c>
      <c r="DD681">
        <v>1532</v>
      </c>
      <c r="DE681">
        <v>18</v>
      </c>
      <c r="DK681">
        <v>335</v>
      </c>
      <c r="DL681">
        <v>1133</v>
      </c>
      <c r="DM681">
        <v>1887</v>
      </c>
      <c r="DN681">
        <v>2768</v>
      </c>
      <c r="DO681">
        <v>3521</v>
      </c>
      <c r="DP681">
        <v>4108</v>
      </c>
      <c r="DQ681">
        <v>3624</v>
      </c>
      <c r="DR681">
        <v>2377</v>
      </c>
      <c r="DS681">
        <v>1147</v>
      </c>
    </row>
    <row r="682" spans="1:135">
      <c r="A682" t="s">
        <v>2679</v>
      </c>
      <c r="B682" t="s">
        <v>869</v>
      </c>
      <c r="C682" s="23">
        <v>45779</v>
      </c>
      <c r="D682" s="23">
        <v>45796</v>
      </c>
      <c r="E682">
        <v>14</v>
      </c>
      <c r="F682">
        <v>6008</v>
      </c>
      <c r="G682" t="s">
        <v>2193</v>
      </c>
      <c r="DB682">
        <v>408</v>
      </c>
      <c r="DC682">
        <v>4049</v>
      </c>
      <c r="DD682">
        <v>1532</v>
      </c>
      <c r="DE682">
        <v>18</v>
      </c>
    </row>
    <row r="683" spans="1:135">
      <c r="A683" t="s">
        <v>2680</v>
      </c>
      <c r="B683" t="s">
        <v>871</v>
      </c>
      <c r="C683" s="23">
        <v>45840</v>
      </c>
      <c r="D683" s="23">
        <v>45897</v>
      </c>
      <c r="E683">
        <v>50</v>
      </c>
      <c r="F683">
        <v>20900</v>
      </c>
      <c r="G683" t="s">
        <v>2193</v>
      </c>
      <c r="DK683">
        <v>335</v>
      </c>
      <c r="DL683">
        <v>1133</v>
      </c>
      <c r="DM683">
        <v>1887</v>
      </c>
      <c r="DN683">
        <v>2768</v>
      </c>
      <c r="DO683">
        <v>3521</v>
      </c>
      <c r="DP683">
        <v>4108</v>
      </c>
      <c r="DQ683">
        <v>3624</v>
      </c>
      <c r="DR683">
        <v>2377</v>
      </c>
      <c r="DS683">
        <v>1147</v>
      </c>
    </row>
    <row r="684" spans="1:135">
      <c r="A684" t="s">
        <v>2446</v>
      </c>
      <c r="C684" s="23">
        <v>45878</v>
      </c>
      <c r="D684" s="23">
        <v>45897</v>
      </c>
      <c r="E684">
        <v>17</v>
      </c>
      <c r="F684">
        <v>5606</v>
      </c>
      <c r="G684" t="s">
        <v>2193</v>
      </c>
      <c r="DP684">
        <v>78</v>
      </c>
      <c r="DQ684">
        <v>2846</v>
      </c>
      <c r="DR684">
        <v>2266</v>
      </c>
      <c r="DS684">
        <v>417</v>
      </c>
    </row>
    <row r="685" spans="1:135">
      <c r="A685" t="s">
        <v>2681</v>
      </c>
      <c r="B685" t="s">
        <v>873</v>
      </c>
      <c r="C685" s="23">
        <v>45878</v>
      </c>
      <c r="D685" s="23">
        <v>45897</v>
      </c>
      <c r="E685">
        <v>17</v>
      </c>
      <c r="F685">
        <v>2803</v>
      </c>
      <c r="G685" t="s">
        <v>2193</v>
      </c>
      <c r="DP685">
        <v>39</v>
      </c>
      <c r="DQ685">
        <v>1423</v>
      </c>
      <c r="DR685">
        <v>1133</v>
      </c>
      <c r="DS685">
        <v>208</v>
      </c>
    </row>
    <row r="686" spans="1:135">
      <c r="A686" t="s">
        <v>2682</v>
      </c>
      <c r="B686" t="s">
        <v>875</v>
      </c>
      <c r="C686" s="23">
        <v>45878</v>
      </c>
      <c r="D686" s="23">
        <v>45897</v>
      </c>
      <c r="E686">
        <v>17</v>
      </c>
      <c r="F686">
        <v>2803</v>
      </c>
      <c r="G686" t="s">
        <v>2193</v>
      </c>
      <c r="DP686">
        <v>39</v>
      </c>
      <c r="DQ686">
        <v>1423</v>
      </c>
      <c r="DR686">
        <v>1133</v>
      </c>
      <c r="DS686">
        <v>208</v>
      </c>
    </row>
    <row r="687" spans="1:135">
      <c r="A687" t="s">
        <v>2683</v>
      </c>
      <c r="C687" s="23">
        <v>45749</v>
      </c>
      <c r="D687" s="23">
        <v>45954</v>
      </c>
      <c r="E687">
        <v>177</v>
      </c>
      <c r="F687">
        <v>33473</v>
      </c>
      <c r="G687" t="s">
        <v>2193</v>
      </c>
      <c r="CX687">
        <v>562</v>
      </c>
      <c r="CY687">
        <v>6458</v>
      </c>
      <c r="CZ687">
        <v>6471</v>
      </c>
      <c r="DA687">
        <v>568</v>
      </c>
      <c r="DS687">
        <v>92</v>
      </c>
      <c r="DT687">
        <v>2730</v>
      </c>
      <c r="DU687">
        <v>1712</v>
      </c>
      <c r="DV687">
        <v>553</v>
      </c>
      <c r="DW687">
        <v>1576</v>
      </c>
      <c r="DX687">
        <v>2905</v>
      </c>
      <c r="DY687">
        <v>5090</v>
      </c>
      <c r="DZ687">
        <v>4006</v>
      </c>
      <c r="EA687">
        <v>750</v>
      </c>
    </row>
    <row r="688" spans="1:135">
      <c r="A688" t="s">
        <v>2204</v>
      </c>
      <c r="C688" s="23">
        <v>45749</v>
      </c>
      <c r="D688" s="23">
        <v>45954</v>
      </c>
      <c r="E688">
        <v>177</v>
      </c>
      <c r="F688">
        <v>33473</v>
      </c>
      <c r="G688" t="s">
        <v>2193</v>
      </c>
      <c r="CX688">
        <v>562</v>
      </c>
      <c r="CY688">
        <v>6458</v>
      </c>
      <c r="CZ688">
        <v>6471</v>
      </c>
      <c r="DA688">
        <v>568</v>
      </c>
      <c r="DS688">
        <v>92</v>
      </c>
      <c r="DT688">
        <v>2730</v>
      </c>
      <c r="DU688">
        <v>1712</v>
      </c>
      <c r="DV688">
        <v>553</v>
      </c>
      <c r="DW688">
        <v>1576</v>
      </c>
      <c r="DX688">
        <v>2905</v>
      </c>
      <c r="DY688">
        <v>5090</v>
      </c>
      <c r="DZ688">
        <v>4006</v>
      </c>
      <c r="EA688">
        <v>750</v>
      </c>
    </row>
    <row r="689" spans="1:131">
      <c r="A689" t="s">
        <v>2205</v>
      </c>
      <c r="C689" s="23">
        <v>45749</v>
      </c>
      <c r="D689" s="23">
        <v>45772</v>
      </c>
      <c r="E689">
        <v>20</v>
      </c>
      <c r="F689">
        <v>14059</v>
      </c>
      <c r="G689" t="s">
        <v>2193</v>
      </c>
      <c r="CX689">
        <v>562</v>
      </c>
      <c r="CY689">
        <v>6458</v>
      </c>
      <c r="CZ689">
        <v>6471</v>
      </c>
      <c r="DA689">
        <v>568</v>
      </c>
    </row>
    <row r="690" spans="1:131">
      <c r="A690" t="s">
        <v>2684</v>
      </c>
      <c r="B690" t="s">
        <v>878</v>
      </c>
      <c r="C690" s="23">
        <v>45749</v>
      </c>
      <c r="D690" s="23">
        <v>45772</v>
      </c>
      <c r="E690">
        <v>20</v>
      </c>
      <c r="F690">
        <v>14059</v>
      </c>
      <c r="G690" t="s">
        <v>2193</v>
      </c>
      <c r="CX690">
        <v>562</v>
      </c>
      <c r="CY690">
        <v>6458</v>
      </c>
      <c r="CZ690">
        <v>6471</v>
      </c>
      <c r="DA690">
        <v>568</v>
      </c>
    </row>
    <row r="691" spans="1:131">
      <c r="A691" t="s">
        <v>2437</v>
      </c>
      <c r="C691" s="23">
        <v>45899</v>
      </c>
      <c r="D691" s="23">
        <v>45951</v>
      </c>
      <c r="E691">
        <v>44</v>
      </c>
      <c r="F691">
        <v>16068</v>
      </c>
      <c r="G691" t="s">
        <v>2193</v>
      </c>
      <c r="DS691">
        <v>92</v>
      </c>
      <c r="DT691">
        <v>2730</v>
      </c>
      <c r="DU691">
        <v>1712</v>
      </c>
      <c r="DV691">
        <v>553</v>
      </c>
      <c r="DW691">
        <v>1576</v>
      </c>
      <c r="DX691">
        <v>2905</v>
      </c>
      <c r="DY691">
        <v>3700</v>
      </c>
      <c r="DZ691">
        <v>2421</v>
      </c>
      <c r="EA691">
        <v>380</v>
      </c>
    </row>
    <row r="692" spans="1:131">
      <c r="A692" t="s">
        <v>2685</v>
      </c>
      <c r="B692" t="s">
        <v>880</v>
      </c>
      <c r="C692" s="23">
        <v>45899</v>
      </c>
      <c r="D692" s="23">
        <v>45917</v>
      </c>
      <c r="E692">
        <v>15</v>
      </c>
      <c r="F692">
        <v>4726</v>
      </c>
      <c r="G692" t="s">
        <v>2193</v>
      </c>
      <c r="DS692">
        <v>92</v>
      </c>
      <c r="DT692">
        <v>2730</v>
      </c>
      <c r="DU692">
        <v>1712</v>
      </c>
      <c r="DV692">
        <v>193</v>
      </c>
    </row>
    <row r="693" spans="1:131">
      <c r="A693" t="s">
        <v>2686</v>
      </c>
      <c r="B693" t="s">
        <v>882</v>
      </c>
      <c r="C693" s="23">
        <v>45917</v>
      </c>
      <c r="D693" s="23">
        <v>45951</v>
      </c>
      <c r="E693">
        <v>29</v>
      </c>
      <c r="F693">
        <v>11342</v>
      </c>
      <c r="G693" t="s">
        <v>2193</v>
      </c>
      <c r="DV693">
        <v>361</v>
      </c>
      <c r="DW693">
        <v>1576</v>
      </c>
      <c r="DX693">
        <v>2905</v>
      </c>
      <c r="DY693">
        <v>3700</v>
      </c>
      <c r="DZ693">
        <v>2421</v>
      </c>
      <c r="EA693">
        <v>380</v>
      </c>
    </row>
    <row r="694" spans="1:131">
      <c r="A694" t="s">
        <v>2446</v>
      </c>
      <c r="C694" s="23">
        <v>45936</v>
      </c>
      <c r="D694" s="23">
        <v>45954</v>
      </c>
      <c r="E694">
        <v>17</v>
      </c>
      <c r="F694">
        <v>3346</v>
      </c>
      <c r="G694" t="s">
        <v>2193</v>
      </c>
      <c r="DY694">
        <v>1391</v>
      </c>
      <c r="DZ694">
        <v>1585</v>
      </c>
      <c r="EA694">
        <v>371</v>
      </c>
    </row>
    <row r="695" spans="1:131">
      <c r="A695" t="s">
        <v>2687</v>
      </c>
      <c r="B695" t="s">
        <v>884</v>
      </c>
      <c r="C695" s="23">
        <v>45936</v>
      </c>
      <c r="D695" s="23">
        <v>45954</v>
      </c>
      <c r="E695">
        <v>17</v>
      </c>
      <c r="F695">
        <v>1673</v>
      </c>
      <c r="G695" t="s">
        <v>2193</v>
      </c>
      <c r="DY695">
        <v>695</v>
      </c>
      <c r="DZ695">
        <v>792</v>
      </c>
      <c r="EA695">
        <v>185</v>
      </c>
    </row>
    <row r="696" spans="1:131">
      <c r="A696" t="s">
        <v>2688</v>
      </c>
      <c r="B696" t="s">
        <v>886</v>
      </c>
      <c r="C696" s="23">
        <v>45936</v>
      </c>
      <c r="D696" s="23">
        <v>45954</v>
      </c>
      <c r="E696">
        <v>17</v>
      </c>
      <c r="F696">
        <v>1673</v>
      </c>
      <c r="G696" t="s">
        <v>2193</v>
      </c>
      <c r="DY696">
        <v>695</v>
      </c>
      <c r="DZ696">
        <v>792</v>
      </c>
      <c r="EA696">
        <v>185</v>
      </c>
    </row>
    <row r="697" spans="1:131">
      <c r="A697" t="s">
        <v>2478</v>
      </c>
      <c r="C697" s="23">
        <v>45458</v>
      </c>
      <c r="D697" s="23">
        <v>45861</v>
      </c>
      <c r="E697">
        <v>345</v>
      </c>
      <c r="F697">
        <v>425805</v>
      </c>
      <c r="G697" t="s">
        <v>2193</v>
      </c>
      <c r="BH697">
        <v>309</v>
      </c>
      <c r="BI697">
        <v>1826</v>
      </c>
      <c r="BJ697">
        <v>1618</v>
      </c>
      <c r="BK697">
        <v>1385</v>
      </c>
      <c r="BL697">
        <v>1195</v>
      </c>
      <c r="BM697">
        <v>960</v>
      </c>
      <c r="BN697">
        <v>714</v>
      </c>
      <c r="BO697">
        <v>541</v>
      </c>
      <c r="BP697">
        <v>269</v>
      </c>
      <c r="BQ697">
        <v>98</v>
      </c>
      <c r="CD697">
        <v>135</v>
      </c>
      <c r="CE697">
        <v>1151</v>
      </c>
      <c r="CF697">
        <v>2188</v>
      </c>
      <c r="CG697">
        <v>3681</v>
      </c>
      <c r="CH697">
        <v>5689</v>
      </c>
      <c r="CI697">
        <v>4601</v>
      </c>
      <c r="CJ697">
        <v>2793</v>
      </c>
      <c r="CK697">
        <v>1748</v>
      </c>
      <c r="CL697">
        <v>1558</v>
      </c>
      <c r="CM697">
        <v>2071</v>
      </c>
      <c r="CN697">
        <v>3443</v>
      </c>
      <c r="CO697">
        <v>6533</v>
      </c>
      <c r="CP697">
        <v>9436</v>
      </c>
      <c r="CQ697">
        <v>2933</v>
      </c>
      <c r="CR697">
        <v>1839</v>
      </c>
      <c r="CS697">
        <v>89</v>
      </c>
      <c r="CX697">
        <v>1123</v>
      </c>
      <c r="CY697">
        <v>3054</v>
      </c>
      <c r="CZ697">
        <v>1407</v>
      </c>
      <c r="DA697">
        <v>1600</v>
      </c>
      <c r="DB697">
        <v>5750</v>
      </c>
      <c r="DC697">
        <v>27057</v>
      </c>
      <c r="DD697">
        <v>26706</v>
      </c>
      <c r="DE697">
        <v>24418</v>
      </c>
      <c r="DF697">
        <v>21677</v>
      </c>
      <c r="DG697">
        <v>15529</v>
      </c>
      <c r="DH697">
        <v>6506</v>
      </c>
      <c r="DI697">
        <v>5337</v>
      </c>
      <c r="DJ697">
        <v>36782</v>
      </c>
      <c r="DK697">
        <v>18197</v>
      </c>
      <c r="DL697">
        <v>63495</v>
      </c>
      <c r="DM697">
        <v>99401</v>
      </c>
      <c r="DN697">
        <v>8962</v>
      </c>
    </row>
    <row r="698" spans="1:131">
      <c r="A698" t="s">
        <v>2689</v>
      </c>
      <c r="C698" s="23">
        <v>45771</v>
      </c>
      <c r="D698" s="23">
        <v>45811</v>
      </c>
      <c r="E698">
        <v>34</v>
      </c>
      <c r="F698">
        <v>19740</v>
      </c>
      <c r="G698" t="s">
        <v>2193</v>
      </c>
      <c r="DA698">
        <v>608</v>
      </c>
      <c r="DB698">
        <v>3846</v>
      </c>
      <c r="DC698">
        <v>6789</v>
      </c>
      <c r="DD698">
        <v>4390</v>
      </c>
      <c r="DE698">
        <v>2845</v>
      </c>
      <c r="DF698">
        <v>1118</v>
      </c>
      <c r="DG698">
        <v>145</v>
      </c>
    </row>
    <row r="699" spans="1:131">
      <c r="A699" t="s">
        <v>2204</v>
      </c>
      <c r="C699" s="23">
        <v>45771</v>
      </c>
      <c r="D699" s="23">
        <v>45811</v>
      </c>
      <c r="E699">
        <v>34</v>
      </c>
      <c r="F699">
        <v>19740</v>
      </c>
      <c r="G699" t="s">
        <v>2193</v>
      </c>
      <c r="DA699">
        <v>608</v>
      </c>
      <c r="DB699">
        <v>3846</v>
      </c>
      <c r="DC699">
        <v>6789</v>
      </c>
      <c r="DD699">
        <v>4390</v>
      </c>
      <c r="DE699">
        <v>2845</v>
      </c>
      <c r="DF699">
        <v>1118</v>
      </c>
      <c r="DG699">
        <v>145</v>
      </c>
    </row>
    <row r="700" spans="1:131">
      <c r="A700" t="s">
        <v>2446</v>
      </c>
      <c r="C700" s="23">
        <v>45771</v>
      </c>
      <c r="D700" s="23">
        <v>45811</v>
      </c>
      <c r="E700">
        <v>34</v>
      </c>
      <c r="F700">
        <v>19740</v>
      </c>
      <c r="G700" t="s">
        <v>2193</v>
      </c>
      <c r="DA700">
        <v>608</v>
      </c>
      <c r="DB700">
        <v>3846</v>
      </c>
      <c r="DC700">
        <v>6789</v>
      </c>
      <c r="DD700">
        <v>4390</v>
      </c>
      <c r="DE700">
        <v>2845</v>
      </c>
      <c r="DF700">
        <v>1118</v>
      </c>
      <c r="DG700">
        <v>145</v>
      </c>
    </row>
    <row r="701" spans="1:131">
      <c r="A701" t="s">
        <v>2690</v>
      </c>
      <c r="B701" t="s">
        <v>889</v>
      </c>
      <c r="C701" s="23">
        <v>45771</v>
      </c>
      <c r="D701" s="23">
        <v>45811</v>
      </c>
      <c r="E701">
        <v>34</v>
      </c>
      <c r="F701">
        <v>19740</v>
      </c>
      <c r="G701" t="s">
        <v>2193</v>
      </c>
      <c r="DA701">
        <v>608</v>
      </c>
      <c r="DB701">
        <v>3846</v>
      </c>
      <c r="DC701">
        <v>6789</v>
      </c>
      <c r="DD701">
        <v>4390</v>
      </c>
      <c r="DE701">
        <v>2845</v>
      </c>
      <c r="DF701">
        <v>1118</v>
      </c>
      <c r="DG701">
        <v>145</v>
      </c>
    </row>
    <row r="702" spans="1:131">
      <c r="A702" t="s">
        <v>2691</v>
      </c>
      <c r="C702" s="23">
        <v>45777</v>
      </c>
      <c r="D702" s="23">
        <v>45818</v>
      </c>
      <c r="E702">
        <v>34</v>
      </c>
      <c r="F702">
        <v>45399</v>
      </c>
      <c r="G702" t="s">
        <v>2193</v>
      </c>
      <c r="DB702">
        <v>1480</v>
      </c>
      <c r="DC702">
        <v>9097</v>
      </c>
      <c r="DD702">
        <v>15570</v>
      </c>
      <c r="DE702">
        <v>9971</v>
      </c>
      <c r="DF702">
        <v>6459</v>
      </c>
      <c r="DG702">
        <v>2521</v>
      </c>
      <c r="DH702">
        <v>301</v>
      </c>
    </row>
    <row r="703" spans="1:131">
      <c r="A703" t="s">
        <v>2204</v>
      </c>
      <c r="C703" s="23">
        <v>45777</v>
      </c>
      <c r="D703" s="23">
        <v>45818</v>
      </c>
      <c r="E703">
        <v>34</v>
      </c>
      <c r="F703">
        <v>45399</v>
      </c>
      <c r="G703" t="s">
        <v>2193</v>
      </c>
      <c r="DB703">
        <v>1480</v>
      </c>
      <c r="DC703">
        <v>9097</v>
      </c>
      <c r="DD703">
        <v>15570</v>
      </c>
      <c r="DE703">
        <v>9971</v>
      </c>
      <c r="DF703">
        <v>6459</v>
      </c>
      <c r="DG703">
        <v>2521</v>
      </c>
      <c r="DH703">
        <v>301</v>
      </c>
    </row>
    <row r="704" spans="1:131">
      <c r="A704" t="s">
        <v>2446</v>
      </c>
      <c r="C704" s="23">
        <v>45777</v>
      </c>
      <c r="D704" s="23">
        <v>45818</v>
      </c>
      <c r="E704">
        <v>34</v>
      </c>
      <c r="F704">
        <v>45399</v>
      </c>
      <c r="G704" t="s">
        <v>2193</v>
      </c>
      <c r="DB704">
        <v>1480</v>
      </c>
      <c r="DC704">
        <v>9097</v>
      </c>
      <c r="DD704">
        <v>15570</v>
      </c>
      <c r="DE704">
        <v>9971</v>
      </c>
      <c r="DF704">
        <v>6459</v>
      </c>
      <c r="DG704">
        <v>2521</v>
      </c>
      <c r="DH704">
        <v>301</v>
      </c>
    </row>
    <row r="705" spans="1:118">
      <c r="A705" t="s">
        <v>2692</v>
      </c>
      <c r="B705" t="s">
        <v>892</v>
      </c>
      <c r="C705" s="23">
        <v>45777</v>
      </c>
      <c r="D705" s="23">
        <v>45818</v>
      </c>
      <c r="E705">
        <v>34</v>
      </c>
      <c r="F705">
        <v>45399</v>
      </c>
      <c r="G705" t="s">
        <v>2193</v>
      </c>
      <c r="DB705">
        <v>1480</v>
      </c>
      <c r="DC705">
        <v>9097</v>
      </c>
      <c r="DD705">
        <v>15570</v>
      </c>
      <c r="DE705">
        <v>9971</v>
      </c>
      <c r="DF705">
        <v>6459</v>
      </c>
      <c r="DG705">
        <v>2521</v>
      </c>
      <c r="DH705">
        <v>301</v>
      </c>
    </row>
    <row r="706" spans="1:118">
      <c r="A706" t="s">
        <v>2693</v>
      </c>
      <c r="C706" s="23">
        <v>45793</v>
      </c>
      <c r="D706" s="23">
        <v>45815</v>
      </c>
      <c r="E706">
        <v>19</v>
      </c>
      <c r="F706">
        <v>7228</v>
      </c>
      <c r="G706" t="s">
        <v>2193</v>
      </c>
      <c r="DD706">
        <v>291</v>
      </c>
      <c r="DE706">
        <v>3559</v>
      </c>
      <c r="DF706">
        <v>2666</v>
      </c>
      <c r="DG706">
        <v>713</v>
      </c>
    </row>
    <row r="707" spans="1:118">
      <c r="A707" t="s">
        <v>2204</v>
      </c>
      <c r="C707" s="23">
        <v>45793</v>
      </c>
      <c r="D707" s="23">
        <v>45815</v>
      </c>
      <c r="E707">
        <v>19</v>
      </c>
      <c r="F707">
        <v>7228</v>
      </c>
      <c r="G707" t="s">
        <v>2193</v>
      </c>
      <c r="DD707">
        <v>291</v>
      </c>
      <c r="DE707">
        <v>3559</v>
      </c>
      <c r="DF707">
        <v>2666</v>
      </c>
      <c r="DG707">
        <v>713</v>
      </c>
    </row>
    <row r="708" spans="1:118">
      <c r="A708" t="s">
        <v>2446</v>
      </c>
      <c r="C708" s="23">
        <v>45793</v>
      </c>
      <c r="D708" s="23">
        <v>45815</v>
      </c>
      <c r="E708">
        <v>19</v>
      </c>
      <c r="F708">
        <v>7228</v>
      </c>
      <c r="G708" t="s">
        <v>2193</v>
      </c>
      <c r="DD708">
        <v>291</v>
      </c>
      <c r="DE708">
        <v>3559</v>
      </c>
      <c r="DF708">
        <v>2666</v>
      </c>
      <c r="DG708">
        <v>713</v>
      </c>
    </row>
    <row r="709" spans="1:118">
      <c r="A709" t="s">
        <v>2694</v>
      </c>
      <c r="B709" t="s">
        <v>895</v>
      </c>
      <c r="C709" s="23">
        <v>45793</v>
      </c>
      <c r="D709" s="23">
        <v>45815</v>
      </c>
      <c r="E709">
        <v>19</v>
      </c>
      <c r="F709">
        <v>7228</v>
      </c>
      <c r="G709" t="s">
        <v>2193</v>
      </c>
      <c r="DD709">
        <v>291</v>
      </c>
      <c r="DE709">
        <v>3559</v>
      </c>
      <c r="DF709">
        <v>2666</v>
      </c>
      <c r="DG709">
        <v>713</v>
      </c>
    </row>
    <row r="710" spans="1:118">
      <c r="A710" t="s">
        <v>2695</v>
      </c>
      <c r="C710" s="23">
        <v>45782</v>
      </c>
      <c r="D710" s="23">
        <v>45804</v>
      </c>
      <c r="E710">
        <v>19</v>
      </c>
      <c r="F710">
        <v>21955</v>
      </c>
      <c r="G710" t="s">
        <v>2193</v>
      </c>
      <c r="DC710">
        <v>11172</v>
      </c>
      <c r="DD710">
        <v>6277</v>
      </c>
      <c r="DE710">
        <v>3717</v>
      </c>
      <c r="DF710">
        <v>789</v>
      </c>
    </row>
    <row r="711" spans="1:118">
      <c r="A711" t="s">
        <v>2204</v>
      </c>
      <c r="C711" s="23">
        <v>45782</v>
      </c>
      <c r="D711" s="23">
        <v>45804</v>
      </c>
      <c r="E711">
        <v>19</v>
      </c>
      <c r="F711">
        <v>21955</v>
      </c>
      <c r="G711" t="s">
        <v>2193</v>
      </c>
      <c r="DC711">
        <v>11172</v>
      </c>
      <c r="DD711">
        <v>6277</v>
      </c>
      <c r="DE711">
        <v>3717</v>
      </c>
      <c r="DF711">
        <v>789</v>
      </c>
    </row>
    <row r="712" spans="1:118">
      <c r="A712" t="s">
        <v>2446</v>
      </c>
      <c r="C712" s="23">
        <v>45782</v>
      </c>
      <c r="D712" s="23">
        <v>45804</v>
      </c>
      <c r="E712">
        <v>19</v>
      </c>
      <c r="F712">
        <v>21955</v>
      </c>
      <c r="G712" t="s">
        <v>2193</v>
      </c>
      <c r="DC712">
        <v>11172</v>
      </c>
      <c r="DD712">
        <v>6277</v>
      </c>
      <c r="DE712">
        <v>3717</v>
      </c>
      <c r="DF712">
        <v>789</v>
      </c>
    </row>
    <row r="713" spans="1:118">
      <c r="A713" t="s">
        <v>2696</v>
      </c>
      <c r="B713" t="s">
        <v>898</v>
      </c>
      <c r="C713" s="23">
        <v>45782</v>
      </c>
      <c r="D713" s="23">
        <v>45791</v>
      </c>
      <c r="E713">
        <v>8</v>
      </c>
      <c r="F713">
        <v>5007</v>
      </c>
      <c r="G713" t="s">
        <v>2193</v>
      </c>
      <c r="DC713">
        <v>3727</v>
      </c>
      <c r="DD713">
        <v>1280</v>
      </c>
    </row>
    <row r="714" spans="1:118">
      <c r="A714" t="s">
        <v>2697</v>
      </c>
      <c r="B714" t="s">
        <v>900</v>
      </c>
      <c r="C714" s="23">
        <v>45782</v>
      </c>
      <c r="D714" s="23">
        <v>45791</v>
      </c>
      <c r="E714">
        <v>8</v>
      </c>
      <c r="F714">
        <v>5007</v>
      </c>
      <c r="G714" t="s">
        <v>2193</v>
      </c>
      <c r="DC714">
        <v>3727</v>
      </c>
      <c r="DD714">
        <v>1280</v>
      </c>
    </row>
    <row r="715" spans="1:118">
      <c r="A715" t="s">
        <v>2698</v>
      </c>
      <c r="B715" t="s">
        <v>902</v>
      </c>
      <c r="C715" s="23">
        <v>45782</v>
      </c>
      <c r="D715" s="23">
        <v>45804</v>
      </c>
      <c r="E715">
        <v>19</v>
      </c>
      <c r="F715">
        <v>11941</v>
      </c>
      <c r="G715" t="s">
        <v>2193</v>
      </c>
      <c r="DC715">
        <v>3717</v>
      </c>
      <c r="DD715">
        <v>3717</v>
      </c>
      <c r="DE715">
        <v>3717</v>
      </c>
      <c r="DF715">
        <v>789</v>
      </c>
    </row>
    <row r="716" spans="1:118">
      <c r="A716" t="s">
        <v>2699</v>
      </c>
      <c r="C716" s="23">
        <v>45829</v>
      </c>
      <c r="D716" s="23">
        <v>45861</v>
      </c>
      <c r="E716">
        <v>27</v>
      </c>
      <c r="F716">
        <v>223726</v>
      </c>
      <c r="G716" t="s">
        <v>2193</v>
      </c>
      <c r="DI716">
        <v>3975</v>
      </c>
      <c r="DJ716">
        <v>35339</v>
      </c>
      <c r="DK716">
        <v>14544</v>
      </c>
      <c r="DL716">
        <v>61818</v>
      </c>
      <c r="DM716">
        <v>99087</v>
      </c>
      <c r="DN716">
        <v>8962</v>
      </c>
    </row>
    <row r="717" spans="1:118">
      <c r="A717" t="s">
        <v>2204</v>
      </c>
      <c r="C717" s="23">
        <v>45829</v>
      </c>
      <c r="D717" s="23">
        <v>45861</v>
      </c>
      <c r="E717">
        <v>27</v>
      </c>
      <c r="F717">
        <v>223726</v>
      </c>
      <c r="G717" t="s">
        <v>2193</v>
      </c>
      <c r="DI717">
        <v>3975</v>
      </c>
      <c r="DJ717">
        <v>35339</v>
      </c>
      <c r="DK717">
        <v>14544</v>
      </c>
      <c r="DL717">
        <v>61818</v>
      </c>
      <c r="DM717">
        <v>99087</v>
      </c>
      <c r="DN717">
        <v>8962</v>
      </c>
    </row>
    <row r="718" spans="1:118">
      <c r="A718" t="s">
        <v>2446</v>
      </c>
      <c r="C718" s="23">
        <v>45829</v>
      </c>
      <c r="D718" s="23">
        <v>45861</v>
      </c>
      <c r="E718">
        <v>27</v>
      </c>
      <c r="F718">
        <v>223726</v>
      </c>
      <c r="G718" t="s">
        <v>2193</v>
      </c>
      <c r="DI718">
        <v>3975</v>
      </c>
      <c r="DJ718">
        <v>35339</v>
      </c>
      <c r="DK718">
        <v>14544</v>
      </c>
      <c r="DL718">
        <v>61818</v>
      </c>
      <c r="DM718">
        <v>99087</v>
      </c>
      <c r="DN718">
        <v>8962</v>
      </c>
    </row>
    <row r="719" spans="1:118">
      <c r="A719" t="s">
        <v>2700</v>
      </c>
      <c r="B719" t="s">
        <v>905</v>
      </c>
      <c r="C719" s="23">
        <v>45829</v>
      </c>
      <c r="D719" s="23">
        <v>45835</v>
      </c>
      <c r="E719">
        <v>6</v>
      </c>
      <c r="F719">
        <v>37991</v>
      </c>
      <c r="G719" t="s">
        <v>2193</v>
      </c>
      <c r="DI719">
        <v>3975</v>
      </c>
      <c r="DJ719">
        <v>34016</v>
      </c>
    </row>
    <row r="720" spans="1:118">
      <c r="A720" t="s">
        <v>2701</v>
      </c>
      <c r="B720" t="s">
        <v>907</v>
      </c>
      <c r="C720" s="23">
        <v>45835</v>
      </c>
      <c r="D720" s="23">
        <v>45846</v>
      </c>
      <c r="E720">
        <v>9</v>
      </c>
      <c r="F720">
        <v>16885</v>
      </c>
      <c r="G720" t="s">
        <v>2193</v>
      </c>
      <c r="DJ720">
        <v>1324</v>
      </c>
      <c r="DK720">
        <v>14544</v>
      </c>
      <c r="DL720">
        <v>1017</v>
      </c>
    </row>
    <row r="721" spans="1:118">
      <c r="A721" t="s">
        <v>2702</v>
      </c>
      <c r="B721" t="s">
        <v>909</v>
      </c>
      <c r="C721" s="23">
        <v>45846</v>
      </c>
      <c r="D721" s="23">
        <v>45861</v>
      </c>
      <c r="E721">
        <v>12</v>
      </c>
      <c r="F721">
        <v>84425</v>
      </c>
      <c r="G721" t="s">
        <v>2193</v>
      </c>
      <c r="DL721">
        <v>30400</v>
      </c>
      <c r="DM721">
        <v>49544</v>
      </c>
      <c r="DN721">
        <v>4481</v>
      </c>
    </row>
    <row r="722" spans="1:118">
      <c r="A722" t="s">
        <v>2703</v>
      </c>
      <c r="B722" t="s">
        <v>911</v>
      </c>
      <c r="C722" s="23">
        <v>45846</v>
      </c>
      <c r="D722" s="23">
        <v>45861</v>
      </c>
      <c r="E722">
        <v>12</v>
      </c>
      <c r="F722">
        <v>84425</v>
      </c>
      <c r="G722" t="s">
        <v>2193</v>
      </c>
      <c r="DL722">
        <v>30400</v>
      </c>
      <c r="DM722">
        <v>49544</v>
      </c>
      <c r="DN722">
        <v>4481</v>
      </c>
    </row>
    <row r="723" spans="1:118">
      <c r="A723" t="s">
        <v>2704</v>
      </c>
      <c r="C723" s="23">
        <v>45612</v>
      </c>
      <c r="D723" s="23">
        <v>45712</v>
      </c>
      <c r="E723">
        <v>85</v>
      </c>
      <c r="F723">
        <v>44336</v>
      </c>
      <c r="G723" t="s">
        <v>2193</v>
      </c>
      <c r="CD723">
        <v>135</v>
      </c>
      <c r="CE723">
        <v>1151</v>
      </c>
      <c r="CF723">
        <v>2188</v>
      </c>
      <c r="CG723">
        <v>3681</v>
      </c>
      <c r="CH723">
        <v>5689</v>
      </c>
      <c r="CI723">
        <v>4601</v>
      </c>
      <c r="CJ723">
        <v>2793</v>
      </c>
      <c r="CK723">
        <v>1748</v>
      </c>
      <c r="CL723">
        <v>1558</v>
      </c>
      <c r="CM723">
        <v>2071</v>
      </c>
      <c r="CN723">
        <v>3443</v>
      </c>
      <c r="CO723">
        <v>5515</v>
      </c>
      <c r="CP723">
        <v>4950</v>
      </c>
      <c r="CQ723">
        <v>2883</v>
      </c>
      <c r="CR723">
        <v>1839</v>
      </c>
      <c r="CS723">
        <v>89</v>
      </c>
    </row>
    <row r="724" spans="1:118">
      <c r="A724" t="s">
        <v>2204</v>
      </c>
      <c r="C724" s="23">
        <v>45612</v>
      </c>
      <c r="D724" s="23">
        <v>45712</v>
      </c>
      <c r="E724">
        <v>85</v>
      </c>
      <c r="F724">
        <v>44336</v>
      </c>
      <c r="G724" t="s">
        <v>2193</v>
      </c>
      <c r="CD724">
        <v>135</v>
      </c>
      <c r="CE724">
        <v>1151</v>
      </c>
      <c r="CF724">
        <v>2188</v>
      </c>
      <c r="CG724">
        <v>3681</v>
      </c>
      <c r="CH724">
        <v>5689</v>
      </c>
      <c r="CI724">
        <v>4601</v>
      </c>
      <c r="CJ724">
        <v>2793</v>
      </c>
      <c r="CK724">
        <v>1748</v>
      </c>
      <c r="CL724">
        <v>1558</v>
      </c>
      <c r="CM724">
        <v>2071</v>
      </c>
      <c r="CN724">
        <v>3443</v>
      </c>
      <c r="CO724">
        <v>5515</v>
      </c>
      <c r="CP724">
        <v>4950</v>
      </c>
      <c r="CQ724">
        <v>2883</v>
      </c>
      <c r="CR724">
        <v>1839</v>
      </c>
      <c r="CS724">
        <v>89</v>
      </c>
    </row>
    <row r="725" spans="1:118">
      <c r="A725" t="s">
        <v>2205</v>
      </c>
      <c r="C725" s="23">
        <v>45612</v>
      </c>
      <c r="D725" s="23">
        <v>45712</v>
      </c>
      <c r="E725">
        <v>85</v>
      </c>
      <c r="F725">
        <v>44336</v>
      </c>
      <c r="G725" t="s">
        <v>2193</v>
      </c>
      <c r="CD725">
        <v>135</v>
      </c>
      <c r="CE725">
        <v>1151</v>
      </c>
      <c r="CF725">
        <v>2188</v>
      </c>
      <c r="CG725">
        <v>3681</v>
      </c>
      <c r="CH725">
        <v>5689</v>
      </c>
      <c r="CI725">
        <v>4601</v>
      </c>
      <c r="CJ725">
        <v>2793</v>
      </c>
      <c r="CK725">
        <v>1748</v>
      </c>
      <c r="CL725">
        <v>1558</v>
      </c>
      <c r="CM725">
        <v>2071</v>
      </c>
      <c r="CN725">
        <v>3443</v>
      </c>
      <c r="CO725">
        <v>5515</v>
      </c>
      <c r="CP725">
        <v>4950</v>
      </c>
      <c r="CQ725">
        <v>2883</v>
      </c>
      <c r="CR725">
        <v>1839</v>
      </c>
      <c r="CS725">
        <v>89</v>
      </c>
    </row>
    <row r="726" spans="1:118">
      <c r="A726" t="s">
        <v>2705</v>
      </c>
      <c r="B726" t="s">
        <v>914</v>
      </c>
      <c r="C726" s="23">
        <v>45612</v>
      </c>
      <c r="D726" s="23">
        <v>45712</v>
      </c>
      <c r="E726">
        <v>85</v>
      </c>
      <c r="F726">
        <v>44336</v>
      </c>
      <c r="G726" t="s">
        <v>2193</v>
      </c>
      <c r="CD726">
        <v>135</v>
      </c>
      <c r="CE726">
        <v>1151</v>
      </c>
      <c r="CF726">
        <v>2188</v>
      </c>
      <c r="CG726">
        <v>3681</v>
      </c>
      <c r="CH726">
        <v>5689</v>
      </c>
      <c r="CI726">
        <v>4601</v>
      </c>
      <c r="CJ726">
        <v>2793</v>
      </c>
      <c r="CK726">
        <v>1748</v>
      </c>
      <c r="CL726">
        <v>1558</v>
      </c>
      <c r="CM726">
        <v>2071</v>
      </c>
      <c r="CN726">
        <v>3443</v>
      </c>
      <c r="CO726">
        <v>5515</v>
      </c>
      <c r="CP726">
        <v>4950</v>
      </c>
      <c r="CQ726">
        <v>2883</v>
      </c>
      <c r="CR726">
        <v>1839</v>
      </c>
      <c r="CS726">
        <v>89</v>
      </c>
    </row>
    <row r="727" spans="1:118">
      <c r="A727" t="s">
        <v>2706</v>
      </c>
      <c r="C727" s="23">
        <v>45799</v>
      </c>
      <c r="D727" s="23">
        <v>45808</v>
      </c>
      <c r="E727">
        <v>8</v>
      </c>
      <c r="F727">
        <v>5554</v>
      </c>
      <c r="G727" t="s">
        <v>2193</v>
      </c>
      <c r="DE727">
        <v>2327</v>
      </c>
      <c r="DF727">
        <v>3227</v>
      </c>
    </row>
    <row r="728" spans="1:118">
      <c r="A728" t="s">
        <v>2204</v>
      </c>
      <c r="C728" s="23">
        <v>45799</v>
      </c>
      <c r="D728" s="23">
        <v>45808</v>
      </c>
      <c r="E728">
        <v>8</v>
      </c>
      <c r="F728">
        <v>5554</v>
      </c>
      <c r="G728" t="s">
        <v>2193</v>
      </c>
      <c r="DE728">
        <v>2327</v>
      </c>
      <c r="DF728">
        <v>3227</v>
      </c>
    </row>
    <row r="729" spans="1:118">
      <c r="A729" t="s">
        <v>2446</v>
      </c>
      <c r="C729" s="23">
        <v>45799</v>
      </c>
      <c r="D729" s="23">
        <v>45808</v>
      </c>
      <c r="E729">
        <v>8</v>
      </c>
      <c r="F729">
        <v>5554</v>
      </c>
      <c r="G729" t="s">
        <v>2193</v>
      </c>
      <c r="DE729">
        <v>2327</v>
      </c>
      <c r="DF729">
        <v>3227</v>
      </c>
    </row>
    <row r="730" spans="1:118">
      <c r="A730" t="s">
        <v>2707</v>
      </c>
      <c r="B730" t="s">
        <v>917</v>
      </c>
      <c r="C730" s="23">
        <v>45799</v>
      </c>
      <c r="D730" s="23">
        <v>45808</v>
      </c>
      <c r="E730">
        <v>8</v>
      </c>
      <c r="F730">
        <v>5554</v>
      </c>
      <c r="G730" t="s">
        <v>2193</v>
      </c>
      <c r="DE730">
        <v>2327</v>
      </c>
      <c r="DF730">
        <v>3227</v>
      </c>
    </row>
    <row r="731" spans="1:118">
      <c r="A731" t="s">
        <v>2708</v>
      </c>
      <c r="C731" s="23">
        <v>45565</v>
      </c>
      <c r="D731" s="23">
        <v>45588</v>
      </c>
      <c r="E731">
        <v>20</v>
      </c>
      <c r="F731">
        <v>0</v>
      </c>
      <c r="G731" t="s">
        <v>2193</v>
      </c>
    </row>
    <row r="732" spans="1:118">
      <c r="A732" t="s">
        <v>2204</v>
      </c>
      <c r="C732" s="23">
        <v>45565</v>
      </c>
      <c r="D732" s="23">
        <v>45588</v>
      </c>
      <c r="E732">
        <v>20</v>
      </c>
      <c r="F732">
        <v>0</v>
      </c>
      <c r="G732" t="s">
        <v>2193</v>
      </c>
    </row>
    <row r="733" spans="1:118">
      <c r="A733" t="s">
        <v>2446</v>
      </c>
      <c r="C733" s="23">
        <v>45565</v>
      </c>
      <c r="D733" s="23">
        <v>45588</v>
      </c>
      <c r="E733">
        <v>20</v>
      </c>
      <c r="F733">
        <v>0</v>
      </c>
      <c r="G733" t="s">
        <v>2193</v>
      </c>
    </row>
    <row r="734" spans="1:118">
      <c r="A734" t="s">
        <v>2709</v>
      </c>
      <c r="B734" t="s">
        <v>920</v>
      </c>
      <c r="C734" s="23">
        <v>45565</v>
      </c>
      <c r="D734" s="23">
        <v>45588</v>
      </c>
      <c r="E734">
        <v>20</v>
      </c>
      <c r="F734">
        <v>0</v>
      </c>
      <c r="G734" t="s">
        <v>2193</v>
      </c>
    </row>
    <row r="735" spans="1:118">
      <c r="A735" t="s">
        <v>2710</v>
      </c>
      <c r="C735" s="23">
        <v>45748</v>
      </c>
      <c r="D735" s="23">
        <v>45776</v>
      </c>
      <c r="E735">
        <v>24</v>
      </c>
      <c r="F735">
        <v>6999</v>
      </c>
      <c r="G735" t="s">
        <v>2193</v>
      </c>
      <c r="CX735">
        <v>1123</v>
      </c>
      <c r="CY735">
        <v>3054</v>
      </c>
      <c r="CZ735">
        <v>1407</v>
      </c>
      <c r="DA735">
        <v>993</v>
      </c>
      <c r="DB735">
        <v>423</v>
      </c>
    </row>
    <row r="736" spans="1:118">
      <c r="A736" t="s">
        <v>2204</v>
      </c>
      <c r="C736" s="23">
        <v>45748</v>
      </c>
      <c r="D736" s="23">
        <v>45776</v>
      </c>
      <c r="E736">
        <v>24</v>
      </c>
      <c r="F736">
        <v>6999</v>
      </c>
      <c r="G736" t="s">
        <v>2193</v>
      </c>
      <c r="CX736">
        <v>1123</v>
      </c>
      <c r="CY736">
        <v>3054</v>
      </c>
      <c r="CZ736">
        <v>1407</v>
      </c>
      <c r="DA736">
        <v>993</v>
      </c>
      <c r="DB736">
        <v>423</v>
      </c>
    </row>
    <row r="737" spans="1:117">
      <c r="A737" t="s">
        <v>2446</v>
      </c>
      <c r="C737" s="23">
        <v>45748</v>
      </c>
      <c r="D737" s="23">
        <v>45776</v>
      </c>
      <c r="E737">
        <v>24</v>
      </c>
      <c r="F737">
        <v>6999</v>
      </c>
      <c r="G737" t="s">
        <v>2193</v>
      </c>
      <c r="CX737">
        <v>1123</v>
      </c>
      <c r="CY737">
        <v>3054</v>
      </c>
      <c r="CZ737">
        <v>1407</v>
      </c>
      <c r="DA737">
        <v>993</v>
      </c>
      <c r="DB737">
        <v>423</v>
      </c>
    </row>
    <row r="738" spans="1:117">
      <c r="A738" t="s">
        <v>2711</v>
      </c>
      <c r="B738" t="s">
        <v>923</v>
      </c>
      <c r="C738" s="23">
        <v>45748</v>
      </c>
      <c r="D738" s="23">
        <v>45771</v>
      </c>
      <c r="E738">
        <v>20</v>
      </c>
      <c r="F738">
        <v>5848</v>
      </c>
      <c r="G738" t="s">
        <v>2193</v>
      </c>
      <c r="CX738">
        <v>1123</v>
      </c>
      <c r="CY738">
        <v>3054</v>
      </c>
      <c r="CZ738">
        <v>1407</v>
      </c>
      <c r="DA738">
        <v>265</v>
      </c>
    </row>
    <row r="739" spans="1:117">
      <c r="A739" t="s">
        <v>2712</v>
      </c>
      <c r="B739" t="s">
        <v>925</v>
      </c>
      <c r="C739" s="23">
        <v>45771</v>
      </c>
      <c r="D739" s="23">
        <v>45776</v>
      </c>
      <c r="E739">
        <v>4</v>
      </c>
      <c r="F739">
        <v>1151</v>
      </c>
      <c r="G739" t="s">
        <v>2193</v>
      </c>
      <c r="DA739">
        <v>728</v>
      </c>
      <c r="DB739">
        <v>423</v>
      </c>
    </row>
    <row r="740" spans="1:117">
      <c r="A740" t="s">
        <v>2713</v>
      </c>
      <c r="C740" s="23">
        <v>45793</v>
      </c>
      <c r="D740" s="23">
        <v>45855</v>
      </c>
      <c r="E740">
        <v>53</v>
      </c>
      <c r="F740">
        <v>36398</v>
      </c>
      <c r="G740" t="s">
        <v>2193</v>
      </c>
      <c r="DD740">
        <v>178</v>
      </c>
      <c r="DE740">
        <v>1999</v>
      </c>
      <c r="DF740">
        <v>7419</v>
      </c>
      <c r="DG740">
        <v>12150</v>
      </c>
      <c r="DH740">
        <v>6204</v>
      </c>
      <c r="DI740">
        <v>1361</v>
      </c>
      <c r="DJ740">
        <v>1442</v>
      </c>
      <c r="DK740">
        <v>3653</v>
      </c>
      <c r="DL740">
        <v>1677</v>
      </c>
      <c r="DM740">
        <v>314</v>
      </c>
    </row>
    <row r="741" spans="1:117">
      <c r="A741" t="s">
        <v>2204</v>
      </c>
      <c r="C741" s="23">
        <v>45793</v>
      </c>
      <c r="D741" s="23">
        <v>45855</v>
      </c>
      <c r="E741">
        <v>53</v>
      </c>
      <c r="F741">
        <v>36398</v>
      </c>
      <c r="G741" t="s">
        <v>2193</v>
      </c>
      <c r="DD741">
        <v>178</v>
      </c>
      <c r="DE741">
        <v>1999</v>
      </c>
      <c r="DF741">
        <v>7419</v>
      </c>
      <c r="DG741">
        <v>12150</v>
      </c>
      <c r="DH741">
        <v>6204</v>
      </c>
      <c r="DI741">
        <v>1361</v>
      </c>
      <c r="DJ741">
        <v>1442</v>
      </c>
      <c r="DK741">
        <v>3653</v>
      </c>
      <c r="DL741">
        <v>1677</v>
      </c>
      <c r="DM741">
        <v>314</v>
      </c>
    </row>
    <row r="742" spans="1:117">
      <c r="A742" t="s">
        <v>2205</v>
      </c>
      <c r="C742" s="23">
        <v>45793</v>
      </c>
      <c r="D742" s="23">
        <v>45831</v>
      </c>
      <c r="E742">
        <v>33</v>
      </c>
      <c r="F742">
        <v>29399</v>
      </c>
      <c r="G742" t="s">
        <v>2193</v>
      </c>
      <c r="DD742">
        <v>178</v>
      </c>
      <c r="DE742">
        <v>1999</v>
      </c>
      <c r="DF742">
        <v>7419</v>
      </c>
      <c r="DG742">
        <v>12150</v>
      </c>
      <c r="DH742">
        <v>6204</v>
      </c>
      <c r="DI742">
        <v>1361</v>
      </c>
      <c r="DJ742">
        <v>87</v>
      </c>
    </row>
    <row r="743" spans="1:117">
      <c r="A743" t="s">
        <v>2714</v>
      </c>
      <c r="B743" t="s">
        <v>928</v>
      </c>
      <c r="C743" s="23">
        <v>45793</v>
      </c>
      <c r="D743" s="23">
        <v>45831</v>
      </c>
      <c r="E743">
        <v>33</v>
      </c>
      <c r="F743">
        <v>29399</v>
      </c>
      <c r="G743" t="s">
        <v>2193</v>
      </c>
      <c r="DD743">
        <v>178</v>
      </c>
      <c r="DE743">
        <v>1999</v>
      </c>
      <c r="DF743">
        <v>7419</v>
      </c>
      <c r="DG743">
        <v>12150</v>
      </c>
      <c r="DH743">
        <v>6204</v>
      </c>
      <c r="DI743">
        <v>1361</v>
      </c>
      <c r="DJ743">
        <v>87</v>
      </c>
    </row>
    <row r="744" spans="1:117">
      <c r="A744" t="s">
        <v>2446</v>
      </c>
      <c r="C744" s="23">
        <v>45831</v>
      </c>
      <c r="D744" s="23">
        <v>45855</v>
      </c>
      <c r="E744">
        <v>20</v>
      </c>
      <c r="F744">
        <v>6999</v>
      </c>
      <c r="G744" t="s">
        <v>2193</v>
      </c>
      <c r="DJ744">
        <v>1355</v>
      </c>
      <c r="DK744">
        <v>3653</v>
      </c>
      <c r="DL744">
        <v>1677</v>
      </c>
      <c r="DM744">
        <v>314</v>
      </c>
    </row>
    <row r="745" spans="1:117">
      <c r="A745" t="s">
        <v>2715</v>
      </c>
      <c r="B745" t="s">
        <v>930</v>
      </c>
      <c r="C745" s="23">
        <v>45831</v>
      </c>
      <c r="D745" s="23">
        <v>45855</v>
      </c>
      <c r="E745">
        <v>20</v>
      </c>
      <c r="F745">
        <v>6999</v>
      </c>
      <c r="G745" t="s">
        <v>2193</v>
      </c>
      <c r="DJ745">
        <v>1355</v>
      </c>
      <c r="DK745">
        <v>3653</v>
      </c>
      <c r="DL745">
        <v>1677</v>
      </c>
      <c r="DM745">
        <v>314</v>
      </c>
    </row>
    <row r="746" spans="1:117">
      <c r="A746" t="s">
        <v>2716</v>
      </c>
      <c r="C746" s="23">
        <v>45458</v>
      </c>
      <c r="D746" s="23">
        <v>45518</v>
      </c>
      <c r="E746">
        <v>52</v>
      </c>
      <c r="F746">
        <v>8916</v>
      </c>
      <c r="G746" t="s">
        <v>2193</v>
      </c>
      <c r="BH746">
        <v>309</v>
      </c>
      <c r="BI746">
        <v>1826</v>
      </c>
      <c r="BJ746">
        <v>1618</v>
      </c>
      <c r="BK746">
        <v>1385</v>
      </c>
      <c r="BL746">
        <v>1195</v>
      </c>
      <c r="BM746">
        <v>960</v>
      </c>
      <c r="BN746">
        <v>714</v>
      </c>
      <c r="BO746">
        <v>541</v>
      </c>
      <c r="BP746">
        <v>269</v>
      </c>
      <c r="BQ746">
        <v>98</v>
      </c>
    </row>
    <row r="747" spans="1:117">
      <c r="A747" t="s">
        <v>2204</v>
      </c>
      <c r="C747" s="23">
        <v>45458</v>
      </c>
      <c r="D747" s="23">
        <v>45518</v>
      </c>
      <c r="E747">
        <v>52</v>
      </c>
      <c r="F747">
        <v>8916</v>
      </c>
      <c r="G747" t="s">
        <v>2193</v>
      </c>
      <c r="BH747">
        <v>309</v>
      </c>
      <c r="BI747">
        <v>1826</v>
      </c>
      <c r="BJ747">
        <v>1618</v>
      </c>
      <c r="BK747">
        <v>1385</v>
      </c>
      <c r="BL747">
        <v>1195</v>
      </c>
      <c r="BM747">
        <v>960</v>
      </c>
      <c r="BN747">
        <v>714</v>
      </c>
      <c r="BO747">
        <v>541</v>
      </c>
      <c r="BP747">
        <v>269</v>
      </c>
      <c r="BQ747">
        <v>98</v>
      </c>
    </row>
    <row r="748" spans="1:117">
      <c r="A748" t="s">
        <v>2446</v>
      </c>
      <c r="C748" s="23">
        <v>45458</v>
      </c>
      <c r="D748" s="23">
        <v>45518</v>
      </c>
      <c r="E748">
        <v>52</v>
      </c>
      <c r="F748">
        <v>8916</v>
      </c>
      <c r="G748" t="s">
        <v>2193</v>
      </c>
      <c r="BH748">
        <v>309</v>
      </c>
      <c r="BI748">
        <v>1826</v>
      </c>
      <c r="BJ748">
        <v>1618</v>
      </c>
      <c r="BK748">
        <v>1385</v>
      </c>
      <c r="BL748">
        <v>1195</v>
      </c>
      <c r="BM748">
        <v>960</v>
      </c>
      <c r="BN748">
        <v>714</v>
      </c>
      <c r="BO748">
        <v>541</v>
      </c>
      <c r="BP748">
        <v>269</v>
      </c>
      <c r="BQ748">
        <v>98</v>
      </c>
    </row>
    <row r="749" spans="1:117">
      <c r="A749" t="s">
        <v>2717</v>
      </c>
      <c r="B749" t="s">
        <v>933</v>
      </c>
      <c r="C749" s="23">
        <v>45458</v>
      </c>
      <c r="D749" s="23">
        <v>45518</v>
      </c>
      <c r="E749">
        <v>52</v>
      </c>
      <c r="F749">
        <v>8916</v>
      </c>
      <c r="G749" t="s">
        <v>2193</v>
      </c>
      <c r="BH749">
        <v>309</v>
      </c>
      <c r="BI749">
        <v>1826</v>
      </c>
      <c r="BJ749">
        <v>1618</v>
      </c>
      <c r="BK749">
        <v>1385</v>
      </c>
      <c r="BL749">
        <v>1195</v>
      </c>
      <c r="BM749">
        <v>960</v>
      </c>
      <c r="BN749">
        <v>714</v>
      </c>
      <c r="BO749">
        <v>541</v>
      </c>
      <c r="BP749">
        <v>269</v>
      </c>
      <c r="BQ749">
        <v>98</v>
      </c>
    </row>
    <row r="750" spans="1:117">
      <c r="A750" t="s">
        <v>2718</v>
      </c>
      <c r="C750" s="23">
        <v>45688</v>
      </c>
      <c r="D750" s="23">
        <v>45698</v>
      </c>
      <c r="E750">
        <v>8</v>
      </c>
      <c r="F750">
        <v>5554</v>
      </c>
      <c r="G750" t="s">
        <v>2193</v>
      </c>
      <c r="CO750">
        <v>1019</v>
      </c>
      <c r="CP750">
        <v>4486</v>
      </c>
      <c r="CQ750">
        <v>49</v>
      </c>
    </row>
    <row r="751" spans="1:117">
      <c r="A751" t="s">
        <v>2204</v>
      </c>
      <c r="C751" s="23">
        <v>45688</v>
      </c>
      <c r="D751" s="23">
        <v>45698</v>
      </c>
      <c r="E751">
        <v>8</v>
      </c>
      <c r="F751">
        <v>5554</v>
      </c>
      <c r="G751" t="s">
        <v>2193</v>
      </c>
      <c r="CO751">
        <v>1019</v>
      </c>
      <c r="CP751">
        <v>4486</v>
      </c>
      <c r="CQ751">
        <v>49</v>
      </c>
    </row>
    <row r="752" spans="1:117">
      <c r="A752" t="s">
        <v>2446</v>
      </c>
      <c r="C752" s="23">
        <v>45688</v>
      </c>
      <c r="D752" s="23">
        <v>45698</v>
      </c>
      <c r="E752">
        <v>8</v>
      </c>
      <c r="F752">
        <v>5554</v>
      </c>
      <c r="G752" t="s">
        <v>2193</v>
      </c>
      <c r="CO752">
        <v>1019</v>
      </c>
      <c r="CP752">
        <v>4486</v>
      </c>
      <c r="CQ752">
        <v>49</v>
      </c>
    </row>
    <row r="753" spans="1:164">
      <c r="A753" t="s">
        <v>2719</v>
      </c>
      <c r="B753" t="s">
        <v>936</v>
      </c>
      <c r="C753" s="23">
        <v>45688</v>
      </c>
      <c r="D753" s="23">
        <v>45698</v>
      </c>
      <c r="E753">
        <v>8</v>
      </c>
      <c r="F753">
        <v>5554</v>
      </c>
      <c r="G753" t="s">
        <v>2193</v>
      </c>
      <c r="CO753">
        <v>1019</v>
      </c>
      <c r="CP753">
        <v>4486</v>
      </c>
      <c r="CQ753">
        <v>49</v>
      </c>
    </row>
    <row r="754" spans="1:164">
      <c r="A754" t="s">
        <v>2720</v>
      </c>
      <c r="C754" s="23">
        <v>45779</v>
      </c>
      <c r="D754" s="23">
        <v>45813</v>
      </c>
      <c r="E754">
        <v>30</v>
      </c>
      <c r="F754">
        <v>17604</v>
      </c>
      <c r="G754" t="s">
        <v>2193</v>
      </c>
      <c r="DB754">
        <v>235</v>
      </c>
      <c r="DC754">
        <v>1358</v>
      </c>
      <c r="DD754">
        <v>2656</v>
      </c>
      <c r="DE754">
        <v>4016</v>
      </c>
      <c r="DF754">
        <v>5257</v>
      </c>
      <c r="DG754">
        <v>4081</v>
      </c>
    </row>
    <row r="755" spans="1:164">
      <c r="A755" t="s">
        <v>2721</v>
      </c>
      <c r="C755" s="23">
        <v>45779</v>
      </c>
      <c r="D755" s="23">
        <v>45813</v>
      </c>
      <c r="E755">
        <v>30</v>
      </c>
      <c r="F755">
        <v>17604</v>
      </c>
      <c r="G755" t="s">
        <v>2193</v>
      </c>
      <c r="DB755">
        <v>235</v>
      </c>
      <c r="DC755">
        <v>1358</v>
      </c>
      <c r="DD755">
        <v>2656</v>
      </c>
      <c r="DE755">
        <v>4016</v>
      </c>
      <c r="DF755">
        <v>5257</v>
      </c>
      <c r="DG755">
        <v>4081</v>
      </c>
    </row>
    <row r="756" spans="1:164">
      <c r="A756" t="s">
        <v>2204</v>
      </c>
      <c r="C756" s="23">
        <v>45779</v>
      </c>
      <c r="D756" s="23">
        <v>45813</v>
      </c>
      <c r="E756">
        <v>30</v>
      </c>
      <c r="F756">
        <v>17604</v>
      </c>
      <c r="G756" t="s">
        <v>2193</v>
      </c>
      <c r="DB756">
        <v>235</v>
      </c>
      <c r="DC756">
        <v>1358</v>
      </c>
      <c r="DD756">
        <v>2656</v>
      </c>
      <c r="DE756">
        <v>4016</v>
      </c>
      <c r="DF756">
        <v>5257</v>
      </c>
      <c r="DG756">
        <v>4081</v>
      </c>
    </row>
    <row r="757" spans="1:164">
      <c r="A757" t="s">
        <v>2446</v>
      </c>
      <c r="C757" s="23">
        <v>45779</v>
      </c>
      <c r="D757" s="23">
        <v>45813</v>
      </c>
      <c r="E757">
        <v>30</v>
      </c>
      <c r="F757">
        <v>17604</v>
      </c>
      <c r="G757" t="s">
        <v>2193</v>
      </c>
      <c r="DB757">
        <v>235</v>
      </c>
      <c r="DC757">
        <v>1358</v>
      </c>
      <c r="DD757">
        <v>2656</v>
      </c>
      <c r="DE757">
        <v>4016</v>
      </c>
      <c r="DF757">
        <v>5257</v>
      </c>
      <c r="DG757">
        <v>4081</v>
      </c>
    </row>
    <row r="758" spans="1:164">
      <c r="A758" t="s">
        <v>2722</v>
      </c>
      <c r="B758" t="s">
        <v>940</v>
      </c>
      <c r="C758" s="23">
        <v>45779</v>
      </c>
      <c r="D758" s="23">
        <v>45813</v>
      </c>
      <c r="E758">
        <v>30</v>
      </c>
      <c r="F758">
        <v>17604</v>
      </c>
      <c r="G758" t="s">
        <v>2193</v>
      </c>
      <c r="DB758">
        <v>235</v>
      </c>
      <c r="DC758">
        <v>1358</v>
      </c>
      <c r="DD758">
        <v>2656</v>
      </c>
      <c r="DE758">
        <v>4016</v>
      </c>
      <c r="DF758">
        <v>5257</v>
      </c>
      <c r="DG758">
        <v>4081</v>
      </c>
    </row>
    <row r="759" spans="1:164">
      <c r="A759" t="s">
        <v>2723</v>
      </c>
      <c r="C759" s="23">
        <v>45528</v>
      </c>
      <c r="D759" s="23">
        <v>46181</v>
      </c>
      <c r="E759">
        <v>560</v>
      </c>
      <c r="F759">
        <v>17662511</v>
      </c>
      <c r="G759" t="s">
        <v>2193</v>
      </c>
      <c r="BR759">
        <v>322</v>
      </c>
      <c r="BS759">
        <v>1898</v>
      </c>
      <c r="BT759">
        <v>1663</v>
      </c>
      <c r="BU759">
        <v>1431</v>
      </c>
      <c r="BV759">
        <v>1620</v>
      </c>
      <c r="BW759">
        <v>13144</v>
      </c>
      <c r="BX759">
        <v>27308</v>
      </c>
      <c r="BY759">
        <v>78623</v>
      </c>
      <c r="BZ759">
        <v>120300</v>
      </c>
      <c r="CA759">
        <v>217361</v>
      </c>
      <c r="CB759">
        <v>266513</v>
      </c>
      <c r="CC759">
        <v>228839</v>
      </c>
      <c r="CD759">
        <v>206633</v>
      </c>
      <c r="CE759">
        <v>185621</v>
      </c>
      <c r="CF759">
        <v>173459</v>
      </c>
      <c r="CG759">
        <v>153300</v>
      </c>
      <c r="CH759">
        <v>113555</v>
      </c>
      <c r="CI759">
        <v>69859</v>
      </c>
      <c r="CJ759">
        <v>126826</v>
      </c>
      <c r="CK759">
        <v>208088</v>
      </c>
      <c r="CL759">
        <v>379943</v>
      </c>
      <c r="CM759">
        <v>625815</v>
      </c>
      <c r="CN759">
        <v>644843</v>
      </c>
      <c r="CO759">
        <v>505687</v>
      </c>
      <c r="CP759">
        <v>439001</v>
      </c>
      <c r="CQ759">
        <v>305182</v>
      </c>
      <c r="CR759">
        <v>154565</v>
      </c>
      <c r="CS759">
        <v>146829</v>
      </c>
      <c r="CT759">
        <v>186086</v>
      </c>
      <c r="CU759">
        <v>163888</v>
      </c>
      <c r="CV759">
        <v>110515</v>
      </c>
      <c r="CW759">
        <v>70016</v>
      </c>
      <c r="CX759">
        <v>68427</v>
      </c>
      <c r="CY759">
        <v>39793</v>
      </c>
      <c r="CZ759">
        <v>39909</v>
      </c>
      <c r="DA759">
        <v>54872</v>
      </c>
      <c r="DB759">
        <v>57103</v>
      </c>
      <c r="DC759">
        <v>52643</v>
      </c>
      <c r="DD759">
        <v>66366</v>
      </c>
      <c r="DE759">
        <v>130233</v>
      </c>
      <c r="DF759">
        <v>94765</v>
      </c>
      <c r="DG759">
        <v>103733</v>
      </c>
      <c r="DH759">
        <v>79271</v>
      </c>
      <c r="DI759">
        <v>91574</v>
      </c>
      <c r="DJ759">
        <v>137469</v>
      </c>
      <c r="DK759">
        <v>352013</v>
      </c>
      <c r="DL759">
        <v>261877</v>
      </c>
      <c r="DM759">
        <v>197237</v>
      </c>
      <c r="DN759">
        <v>310672</v>
      </c>
      <c r="DO759">
        <v>353124</v>
      </c>
      <c r="DP759">
        <v>363582</v>
      </c>
      <c r="DQ759">
        <v>369002</v>
      </c>
      <c r="DR759">
        <v>401579</v>
      </c>
      <c r="DS759">
        <v>416823</v>
      </c>
      <c r="DT759">
        <v>350016</v>
      </c>
      <c r="DU759">
        <v>384478</v>
      </c>
      <c r="DV759">
        <v>447758</v>
      </c>
      <c r="DW759">
        <v>497125</v>
      </c>
      <c r="DX759">
        <v>553302</v>
      </c>
      <c r="DY759">
        <v>595766</v>
      </c>
      <c r="DZ759">
        <v>497119</v>
      </c>
      <c r="EA759">
        <v>730089</v>
      </c>
      <c r="EB759">
        <v>498564</v>
      </c>
      <c r="EC759">
        <v>643534</v>
      </c>
      <c r="ED759">
        <v>259898</v>
      </c>
      <c r="EE759">
        <v>283797</v>
      </c>
      <c r="EF759">
        <v>277425</v>
      </c>
      <c r="EG759">
        <v>225459</v>
      </c>
      <c r="EH759">
        <v>167194</v>
      </c>
      <c r="EI759">
        <v>168541</v>
      </c>
      <c r="EJ759">
        <v>143052</v>
      </c>
      <c r="EK759">
        <v>169322</v>
      </c>
      <c r="EL759">
        <v>161575</v>
      </c>
      <c r="EM759">
        <v>72886</v>
      </c>
      <c r="EN759">
        <v>65466</v>
      </c>
      <c r="EO759">
        <v>57991</v>
      </c>
      <c r="EP759">
        <v>50343</v>
      </c>
      <c r="EQ759">
        <v>29780</v>
      </c>
      <c r="ER759">
        <v>26354</v>
      </c>
      <c r="ES759">
        <v>50678</v>
      </c>
      <c r="ET759">
        <v>39555</v>
      </c>
      <c r="EU759">
        <v>84715</v>
      </c>
      <c r="EV759">
        <v>39202</v>
      </c>
      <c r="EW759">
        <v>10720</v>
      </c>
      <c r="EX759">
        <v>3346</v>
      </c>
      <c r="EY759">
        <v>298</v>
      </c>
      <c r="EZ759">
        <v>2808</v>
      </c>
      <c r="FA759">
        <v>8671</v>
      </c>
      <c r="FB759">
        <v>6672</v>
      </c>
      <c r="FC759">
        <v>10849</v>
      </c>
      <c r="FD759">
        <v>34581</v>
      </c>
      <c r="FE759">
        <v>12095</v>
      </c>
      <c r="FF759">
        <v>14258</v>
      </c>
      <c r="FG759">
        <v>14258</v>
      </c>
      <c r="FH759">
        <v>2163</v>
      </c>
    </row>
    <row r="760" spans="1:164">
      <c r="A760" t="s">
        <v>2724</v>
      </c>
      <c r="C760" s="23">
        <v>45554</v>
      </c>
      <c r="D760" s="23">
        <v>46181</v>
      </c>
      <c r="E760">
        <v>538</v>
      </c>
      <c r="F760">
        <v>13614735</v>
      </c>
      <c r="G760" t="s">
        <v>2193</v>
      </c>
      <c r="BV760">
        <v>372</v>
      </c>
      <c r="BW760">
        <v>1791</v>
      </c>
      <c r="BX760">
        <v>12711</v>
      </c>
      <c r="BY760">
        <v>66040</v>
      </c>
      <c r="BZ760">
        <v>100486</v>
      </c>
      <c r="CA760">
        <v>198833</v>
      </c>
      <c r="CB760">
        <v>257212</v>
      </c>
      <c r="CC760">
        <v>225833</v>
      </c>
      <c r="CD760">
        <v>205336</v>
      </c>
      <c r="CE760">
        <v>184490</v>
      </c>
      <c r="CF760">
        <v>172225</v>
      </c>
      <c r="CG760">
        <v>147806</v>
      </c>
      <c r="CH760">
        <v>100065</v>
      </c>
      <c r="CI760">
        <v>67309</v>
      </c>
      <c r="CJ760">
        <v>126826</v>
      </c>
      <c r="CK760">
        <v>205582</v>
      </c>
      <c r="CL760">
        <v>359314</v>
      </c>
      <c r="CM760">
        <v>559230</v>
      </c>
      <c r="CN760">
        <v>571039</v>
      </c>
      <c r="CO760">
        <v>475812</v>
      </c>
      <c r="CP760">
        <v>428598</v>
      </c>
      <c r="CQ760">
        <v>286669</v>
      </c>
      <c r="CR760">
        <v>111565</v>
      </c>
      <c r="CS760">
        <v>60483</v>
      </c>
      <c r="CT760">
        <v>35460</v>
      </c>
      <c r="CU760">
        <v>24528</v>
      </c>
      <c r="CV760">
        <v>23494</v>
      </c>
      <c r="CW760">
        <v>23494</v>
      </c>
      <c r="CX760">
        <v>39591</v>
      </c>
      <c r="CY760">
        <v>25862</v>
      </c>
      <c r="CZ760">
        <v>18906</v>
      </c>
      <c r="DA760">
        <v>25280</v>
      </c>
      <c r="DB760">
        <v>30089</v>
      </c>
      <c r="DC760">
        <v>28201</v>
      </c>
      <c r="DD760">
        <v>15554</v>
      </c>
      <c r="DE760">
        <v>16381</v>
      </c>
      <c r="DF760">
        <v>13762</v>
      </c>
      <c r="DG760">
        <v>48001</v>
      </c>
      <c r="DH760">
        <v>58304</v>
      </c>
      <c r="DI760">
        <v>74032</v>
      </c>
      <c r="DJ760">
        <v>126819</v>
      </c>
      <c r="DK760">
        <v>341059</v>
      </c>
      <c r="DL760">
        <v>249685</v>
      </c>
      <c r="DM760">
        <v>175772</v>
      </c>
      <c r="DN760">
        <v>278232</v>
      </c>
      <c r="DO760">
        <v>317528</v>
      </c>
      <c r="DP760">
        <v>333167</v>
      </c>
      <c r="DQ760">
        <v>336666</v>
      </c>
      <c r="DR760">
        <v>367620</v>
      </c>
      <c r="DS760">
        <v>380226</v>
      </c>
      <c r="DT760">
        <v>313678</v>
      </c>
      <c r="DU760">
        <v>327448</v>
      </c>
      <c r="DV760">
        <v>374923</v>
      </c>
      <c r="DW760">
        <v>398367</v>
      </c>
      <c r="DX760">
        <v>448590</v>
      </c>
      <c r="DY760">
        <v>488895</v>
      </c>
      <c r="DZ760">
        <v>397777</v>
      </c>
      <c r="EA760">
        <v>639662</v>
      </c>
      <c r="EB760">
        <v>417965</v>
      </c>
      <c r="EC760">
        <v>561731</v>
      </c>
      <c r="ED760">
        <v>142498</v>
      </c>
      <c r="EE760">
        <v>164886</v>
      </c>
      <c r="EF760">
        <v>115585</v>
      </c>
      <c r="EG760">
        <v>82070</v>
      </c>
      <c r="EH760">
        <v>83569</v>
      </c>
      <c r="EI760">
        <v>83463</v>
      </c>
      <c r="EJ760">
        <v>61013</v>
      </c>
      <c r="EK760">
        <v>63334</v>
      </c>
      <c r="EL760">
        <v>20435</v>
      </c>
      <c r="EM760">
        <v>2952</v>
      </c>
      <c r="EN760">
        <v>1341</v>
      </c>
      <c r="EO760">
        <v>15509</v>
      </c>
      <c r="EP760">
        <v>18212</v>
      </c>
      <c r="EQ760">
        <v>6446</v>
      </c>
      <c r="ER760">
        <v>3053</v>
      </c>
      <c r="ES760">
        <v>4205</v>
      </c>
      <c r="ET760">
        <v>970</v>
      </c>
      <c r="EU760">
        <v>41</v>
      </c>
      <c r="FE760">
        <v>12095</v>
      </c>
      <c r="FF760">
        <v>14258</v>
      </c>
      <c r="FG760">
        <v>14258</v>
      </c>
      <c r="FH760">
        <v>2163</v>
      </c>
    </row>
    <row r="761" spans="1:164">
      <c r="A761" t="s">
        <v>2233</v>
      </c>
      <c r="C761" s="23">
        <v>45566</v>
      </c>
      <c r="D761" s="23">
        <v>45990</v>
      </c>
      <c r="E761">
        <v>365</v>
      </c>
      <c r="F761">
        <v>7933788</v>
      </c>
      <c r="G761" t="s">
        <v>2193</v>
      </c>
      <c r="BX761">
        <v>6487</v>
      </c>
      <c r="BY761">
        <v>19516</v>
      </c>
      <c r="BZ761">
        <v>49570</v>
      </c>
      <c r="CA761">
        <v>94632</v>
      </c>
      <c r="CB761">
        <v>148772</v>
      </c>
      <c r="CC761">
        <v>179024</v>
      </c>
      <c r="CD761">
        <v>156945</v>
      </c>
      <c r="CE761">
        <v>101783</v>
      </c>
      <c r="CF761">
        <v>54677</v>
      </c>
      <c r="CG761">
        <v>21560</v>
      </c>
      <c r="CH761">
        <v>7509</v>
      </c>
      <c r="CI761">
        <v>3882</v>
      </c>
      <c r="CJ761">
        <v>25898</v>
      </c>
      <c r="CK761">
        <v>114848</v>
      </c>
      <c r="CL761">
        <v>283836</v>
      </c>
      <c r="CM761">
        <v>453385</v>
      </c>
      <c r="CN761">
        <v>468676</v>
      </c>
      <c r="CO761">
        <v>410630</v>
      </c>
      <c r="CP761">
        <v>390467</v>
      </c>
      <c r="CQ761">
        <v>271674</v>
      </c>
      <c r="CR761">
        <v>82922</v>
      </c>
      <c r="CS761">
        <v>15206</v>
      </c>
      <c r="CZ761">
        <v>835</v>
      </c>
      <c r="DA761">
        <v>9581</v>
      </c>
      <c r="DB761">
        <v>29784</v>
      </c>
      <c r="DC761">
        <v>24092</v>
      </c>
      <c r="DD761">
        <v>5654</v>
      </c>
      <c r="DE761">
        <v>305</v>
      </c>
      <c r="DG761">
        <v>32602</v>
      </c>
      <c r="DH761">
        <v>21356</v>
      </c>
      <c r="DI761">
        <v>23288</v>
      </c>
      <c r="DJ761">
        <v>81333</v>
      </c>
      <c r="DK761">
        <v>288604</v>
      </c>
      <c r="DL761">
        <v>191259</v>
      </c>
      <c r="DM761">
        <v>114154</v>
      </c>
      <c r="DN761">
        <v>191685</v>
      </c>
      <c r="DO761">
        <v>230361</v>
      </c>
      <c r="DP761">
        <v>231000</v>
      </c>
      <c r="DQ761">
        <v>210906</v>
      </c>
      <c r="DR761">
        <v>215385</v>
      </c>
      <c r="DS761">
        <v>214648</v>
      </c>
      <c r="DT761">
        <v>132908</v>
      </c>
      <c r="DU761">
        <v>145088</v>
      </c>
      <c r="DV761">
        <v>146107</v>
      </c>
      <c r="DW761">
        <v>213537</v>
      </c>
      <c r="DX761">
        <v>262475</v>
      </c>
      <c r="DY761">
        <v>297271</v>
      </c>
      <c r="DZ761">
        <v>283330</v>
      </c>
      <c r="EA761">
        <v>410277</v>
      </c>
      <c r="EB761">
        <v>221418</v>
      </c>
      <c r="EC761">
        <v>160280</v>
      </c>
      <c r="ED761">
        <v>45238</v>
      </c>
      <c r="EE761">
        <v>91858</v>
      </c>
      <c r="EF761">
        <v>45266</v>
      </c>
    </row>
    <row r="762" spans="1:164">
      <c r="A762" t="s">
        <v>2725</v>
      </c>
      <c r="C762" s="23">
        <v>45566</v>
      </c>
      <c r="D762" s="23">
        <v>45968</v>
      </c>
      <c r="E762">
        <v>345</v>
      </c>
      <c r="F762">
        <v>3816278</v>
      </c>
      <c r="G762" t="s">
        <v>2193</v>
      </c>
      <c r="BX762">
        <v>6487</v>
      </c>
      <c r="BY762">
        <v>19516</v>
      </c>
      <c r="BZ762">
        <v>49570</v>
      </c>
      <c r="CA762">
        <v>94632</v>
      </c>
      <c r="CB762">
        <v>148772</v>
      </c>
      <c r="CC762">
        <v>179024</v>
      </c>
      <c r="CD762">
        <v>156945</v>
      </c>
      <c r="CE762">
        <v>101783</v>
      </c>
      <c r="CF762">
        <v>54677</v>
      </c>
      <c r="CG762">
        <v>21560</v>
      </c>
      <c r="CH762">
        <v>7509</v>
      </c>
      <c r="CI762">
        <v>3882</v>
      </c>
      <c r="CJ762">
        <v>25898</v>
      </c>
      <c r="CK762">
        <v>100523</v>
      </c>
      <c r="CL762">
        <v>216357</v>
      </c>
      <c r="CM762">
        <v>267535</v>
      </c>
      <c r="CN762">
        <v>151711</v>
      </c>
      <c r="CO762">
        <v>60536</v>
      </c>
      <c r="CP762">
        <v>14033</v>
      </c>
      <c r="CZ762">
        <v>835</v>
      </c>
      <c r="DA762">
        <v>9581</v>
      </c>
      <c r="DB762">
        <v>29784</v>
      </c>
      <c r="DC762">
        <v>24092</v>
      </c>
      <c r="DD762">
        <v>5654</v>
      </c>
      <c r="DE762">
        <v>305</v>
      </c>
      <c r="DG762">
        <v>32602</v>
      </c>
      <c r="DH762">
        <v>21356</v>
      </c>
      <c r="DI762">
        <v>23288</v>
      </c>
      <c r="DJ762">
        <v>81333</v>
      </c>
      <c r="DK762">
        <v>90031</v>
      </c>
      <c r="DL762">
        <v>90031</v>
      </c>
      <c r="DM762">
        <v>90031</v>
      </c>
      <c r="DN762">
        <v>90031</v>
      </c>
      <c r="DO762">
        <v>97658</v>
      </c>
      <c r="DP762">
        <v>103989</v>
      </c>
      <c r="DQ762">
        <v>102332</v>
      </c>
      <c r="DR762">
        <v>105602</v>
      </c>
      <c r="DS762">
        <v>109788</v>
      </c>
      <c r="DT762">
        <v>25342</v>
      </c>
      <c r="DU762">
        <v>24470</v>
      </c>
      <c r="DV762">
        <v>32774</v>
      </c>
      <c r="DW762">
        <v>107402</v>
      </c>
      <c r="DX762">
        <v>247780</v>
      </c>
      <c r="DY762">
        <v>278242</v>
      </c>
      <c r="DZ762">
        <v>153615</v>
      </c>
      <c r="EA762">
        <v>83647</v>
      </c>
      <c r="EB762">
        <v>34069</v>
      </c>
      <c r="EC762">
        <v>39662</v>
      </c>
    </row>
    <row r="763" spans="1:164">
      <c r="A763" t="s">
        <v>2726</v>
      </c>
      <c r="C763" s="23">
        <v>45566</v>
      </c>
      <c r="D763" s="23">
        <v>45968</v>
      </c>
      <c r="E763">
        <v>345</v>
      </c>
      <c r="F763">
        <v>3362035</v>
      </c>
      <c r="G763" t="s">
        <v>2193</v>
      </c>
      <c r="BX763">
        <v>6487</v>
      </c>
      <c r="BY763">
        <v>19516</v>
      </c>
      <c r="BZ763">
        <v>49570</v>
      </c>
      <c r="CA763">
        <v>94632</v>
      </c>
      <c r="CB763">
        <v>148772</v>
      </c>
      <c r="CC763">
        <v>179024</v>
      </c>
      <c r="CD763">
        <v>156945</v>
      </c>
      <c r="CE763">
        <v>101783</v>
      </c>
      <c r="CF763">
        <v>54677</v>
      </c>
      <c r="CG763">
        <v>21560</v>
      </c>
      <c r="CH763">
        <v>7509</v>
      </c>
      <c r="CI763">
        <v>3882</v>
      </c>
      <c r="CJ763">
        <v>25898</v>
      </c>
      <c r="CK763">
        <v>100523</v>
      </c>
      <c r="CL763">
        <v>216357</v>
      </c>
      <c r="CM763">
        <v>267535</v>
      </c>
      <c r="CN763">
        <v>151711</v>
      </c>
      <c r="CO763">
        <v>60536</v>
      </c>
      <c r="CP763">
        <v>14033</v>
      </c>
      <c r="DJ763">
        <v>75026</v>
      </c>
      <c r="DK763">
        <v>90031</v>
      </c>
      <c r="DL763">
        <v>90031</v>
      </c>
      <c r="DM763">
        <v>90031</v>
      </c>
      <c r="DN763">
        <v>90031</v>
      </c>
      <c r="DO763">
        <v>90031</v>
      </c>
      <c r="DP763">
        <v>90031</v>
      </c>
      <c r="DQ763">
        <v>90031</v>
      </c>
      <c r="DR763">
        <v>90031</v>
      </c>
      <c r="DS763">
        <v>83404</v>
      </c>
      <c r="DW763">
        <v>69918</v>
      </c>
      <c r="DX763">
        <v>211026</v>
      </c>
      <c r="DY763">
        <v>227043</v>
      </c>
      <c r="DZ763">
        <v>137039</v>
      </c>
      <c r="EA763">
        <v>83647</v>
      </c>
      <c r="EB763">
        <v>34069</v>
      </c>
      <c r="EC763">
        <v>39662</v>
      </c>
    </row>
    <row r="764" spans="1:164">
      <c r="A764" t="s">
        <v>2236</v>
      </c>
      <c r="C764" s="23">
        <v>45566</v>
      </c>
      <c r="D764" s="23">
        <v>45968</v>
      </c>
      <c r="E764">
        <v>345</v>
      </c>
      <c r="F764">
        <v>3362035</v>
      </c>
      <c r="G764" t="s">
        <v>2193</v>
      </c>
      <c r="BX764">
        <v>6487</v>
      </c>
      <c r="BY764">
        <v>19516</v>
      </c>
      <c r="BZ764">
        <v>49570</v>
      </c>
      <c r="CA764">
        <v>94632</v>
      </c>
      <c r="CB764">
        <v>148772</v>
      </c>
      <c r="CC764">
        <v>179024</v>
      </c>
      <c r="CD764">
        <v>156945</v>
      </c>
      <c r="CE764">
        <v>101783</v>
      </c>
      <c r="CF764">
        <v>54677</v>
      </c>
      <c r="CG764">
        <v>21560</v>
      </c>
      <c r="CH764">
        <v>7509</v>
      </c>
      <c r="CI764">
        <v>3882</v>
      </c>
      <c r="CJ764">
        <v>25898</v>
      </c>
      <c r="CK764">
        <v>100523</v>
      </c>
      <c r="CL764">
        <v>216357</v>
      </c>
      <c r="CM764">
        <v>267535</v>
      </c>
      <c r="CN764">
        <v>151711</v>
      </c>
      <c r="CO764">
        <v>60536</v>
      </c>
      <c r="CP764">
        <v>14033</v>
      </c>
      <c r="DJ764">
        <v>75026</v>
      </c>
      <c r="DK764">
        <v>90031</v>
      </c>
      <c r="DL764">
        <v>90031</v>
      </c>
      <c r="DM764">
        <v>90031</v>
      </c>
      <c r="DN764">
        <v>90031</v>
      </c>
      <c r="DO764">
        <v>90031</v>
      </c>
      <c r="DP764">
        <v>90031</v>
      </c>
      <c r="DQ764">
        <v>90031</v>
      </c>
      <c r="DR764">
        <v>90031</v>
      </c>
      <c r="DS764">
        <v>83404</v>
      </c>
      <c r="DW764">
        <v>69918</v>
      </c>
      <c r="DX764">
        <v>211026</v>
      </c>
      <c r="DY764">
        <v>227043</v>
      </c>
      <c r="DZ764">
        <v>137039</v>
      </c>
      <c r="EA764">
        <v>83647</v>
      </c>
      <c r="EB764">
        <v>34069</v>
      </c>
      <c r="EC764">
        <v>39662</v>
      </c>
    </row>
    <row r="765" spans="1:164">
      <c r="A765" t="s">
        <v>2237</v>
      </c>
      <c r="C765" s="23">
        <v>45566</v>
      </c>
      <c r="D765" s="23">
        <v>45696</v>
      </c>
      <c r="E765">
        <v>112</v>
      </c>
      <c r="F765">
        <v>1680950</v>
      </c>
      <c r="G765" t="s">
        <v>2193</v>
      </c>
      <c r="BX765">
        <v>6487</v>
      </c>
      <c r="BY765">
        <v>19516</v>
      </c>
      <c r="BZ765">
        <v>49570</v>
      </c>
      <c r="CA765">
        <v>94632</v>
      </c>
      <c r="CB765">
        <v>148772</v>
      </c>
      <c r="CC765">
        <v>179024</v>
      </c>
      <c r="CD765">
        <v>156945</v>
      </c>
      <c r="CE765">
        <v>101783</v>
      </c>
      <c r="CF765">
        <v>54677</v>
      </c>
      <c r="CG765">
        <v>21560</v>
      </c>
      <c r="CH765">
        <v>7509</v>
      </c>
      <c r="CI765">
        <v>3882</v>
      </c>
      <c r="CJ765">
        <v>25898</v>
      </c>
      <c r="CK765">
        <v>100523</v>
      </c>
      <c r="CL765">
        <v>216357</v>
      </c>
      <c r="CM765">
        <v>267535</v>
      </c>
      <c r="CN765">
        <v>151711</v>
      </c>
      <c r="CO765">
        <v>60536</v>
      </c>
      <c r="CP765">
        <v>14033</v>
      </c>
    </row>
    <row r="766" spans="1:164">
      <c r="A766" t="s">
        <v>2727</v>
      </c>
      <c r="B766" t="s">
        <v>946</v>
      </c>
      <c r="C766" s="23">
        <v>45566</v>
      </c>
      <c r="D766" s="23">
        <v>45640</v>
      </c>
      <c r="E766">
        <v>65</v>
      </c>
      <c r="F766">
        <v>840475</v>
      </c>
      <c r="G766" t="s">
        <v>2193</v>
      </c>
      <c r="BX766">
        <v>6487</v>
      </c>
      <c r="BY766">
        <v>19516</v>
      </c>
      <c r="BZ766">
        <v>49570</v>
      </c>
      <c r="CA766">
        <v>94632</v>
      </c>
      <c r="CB766">
        <v>148772</v>
      </c>
      <c r="CC766">
        <v>179024</v>
      </c>
      <c r="CD766">
        <v>156945</v>
      </c>
      <c r="CE766">
        <v>101783</v>
      </c>
      <c r="CF766">
        <v>54677</v>
      </c>
      <c r="CG766">
        <v>21560</v>
      </c>
      <c r="CH766">
        <v>7509</v>
      </c>
    </row>
    <row r="767" spans="1:164">
      <c r="A767" t="s">
        <v>2728</v>
      </c>
      <c r="B767" t="s">
        <v>948</v>
      </c>
      <c r="C767" s="23">
        <v>45646</v>
      </c>
      <c r="D767" s="23">
        <v>45696</v>
      </c>
      <c r="E767">
        <v>43</v>
      </c>
      <c r="F767">
        <v>840475</v>
      </c>
      <c r="G767" t="s">
        <v>2193</v>
      </c>
      <c r="CI767">
        <v>3882</v>
      </c>
      <c r="CJ767">
        <v>25898</v>
      </c>
      <c r="CK767">
        <v>100523</v>
      </c>
      <c r="CL767">
        <v>216357</v>
      </c>
      <c r="CM767">
        <v>267535</v>
      </c>
      <c r="CN767">
        <v>151711</v>
      </c>
      <c r="CO767">
        <v>60536</v>
      </c>
      <c r="CP767">
        <v>14033</v>
      </c>
    </row>
    <row r="768" spans="1:164">
      <c r="A768" t="s">
        <v>2240</v>
      </c>
      <c r="C768" s="23">
        <v>45832</v>
      </c>
      <c r="D768" s="23">
        <v>45968</v>
      </c>
      <c r="E768">
        <v>117</v>
      </c>
      <c r="F768">
        <v>1681085</v>
      </c>
      <c r="G768" t="s">
        <v>2193</v>
      </c>
      <c r="DJ768">
        <v>75026</v>
      </c>
      <c r="DK768">
        <v>90031</v>
      </c>
      <c r="DL768">
        <v>90031</v>
      </c>
      <c r="DM768">
        <v>90031</v>
      </c>
      <c r="DN768">
        <v>90031</v>
      </c>
      <c r="DO768">
        <v>90031</v>
      </c>
      <c r="DP768">
        <v>90031</v>
      </c>
      <c r="DQ768">
        <v>90031</v>
      </c>
      <c r="DR768">
        <v>90031</v>
      </c>
      <c r="DS768">
        <v>83404</v>
      </c>
      <c r="DW768">
        <v>69918</v>
      </c>
      <c r="DX768">
        <v>211026</v>
      </c>
      <c r="DY768">
        <v>227043</v>
      </c>
      <c r="DZ768">
        <v>137039</v>
      </c>
      <c r="EA768">
        <v>83647</v>
      </c>
      <c r="EB768">
        <v>34069</v>
      </c>
      <c r="EC768">
        <v>39662</v>
      </c>
    </row>
    <row r="769" spans="1:133">
      <c r="A769" t="s">
        <v>2729</v>
      </c>
      <c r="B769" t="s">
        <v>950</v>
      </c>
      <c r="C769" s="23">
        <v>45832</v>
      </c>
      <c r="D769" s="23">
        <v>45899</v>
      </c>
      <c r="E769">
        <v>59</v>
      </c>
      <c r="F769">
        <v>878680</v>
      </c>
      <c r="G769" t="s">
        <v>2193</v>
      </c>
      <c r="DJ769">
        <v>75026</v>
      </c>
      <c r="DK769">
        <v>90031</v>
      </c>
      <c r="DL769">
        <v>90031</v>
      </c>
      <c r="DM769">
        <v>90031</v>
      </c>
      <c r="DN769">
        <v>90031</v>
      </c>
      <c r="DO769">
        <v>90031</v>
      </c>
      <c r="DP769">
        <v>90031</v>
      </c>
      <c r="DQ769">
        <v>90031</v>
      </c>
      <c r="DR769">
        <v>90031</v>
      </c>
      <c r="DS769">
        <v>83404</v>
      </c>
    </row>
    <row r="770" spans="1:133">
      <c r="A770" t="s">
        <v>2730</v>
      </c>
      <c r="B770" t="s">
        <v>952</v>
      </c>
      <c r="C770" s="23">
        <v>45922</v>
      </c>
      <c r="D770" s="23">
        <v>45962</v>
      </c>
      <c r="E770">
        <v>36</v>
      </c>
      <c r="F770">
        <v>762743</v>
      </c>
      <c r="G770" t="s">
        <v>2193</v>
      </c>
      <c r="DW770">
        <v>69918</v>
      </c>
      <c r="DX770">
        <v>211026</v>
      </c>
      <c r="DY770">
        <v>227043</v>
      </c>
      <c r="DZ770">
        <v>137039</v>
      </c>
      <c r="EA770">
        <v>83647</v>
      </c>
      <c r="EB770">
        <v>34069</v>
      </c>
    </row>
    <row r="771" spans="1:133">
      <c r="A771" t="s">
        <v>2731</v>
      </c>
      <c r="B771" t="s">
        <v>954</v>
      </c>
      <c r="C771" s="23">
        <v>45964</v>
      </c>
      <c r="D771" s="23">
        <v>45968</v>
      </c>
      <c r="E771">
        <v>4</v>
      </c>
      <c r="F771">
        <v>39662</v>
      </c>
      <c r="G771" t="s">
        <v>2193</v>
      </c>
      <c r="EC771">
        <v>39662</v>
      </c>
    </row>
    <row r="772" spans="1:133">
      <c r="A772" t="s">
        <v>2732</v>
      </c>
      <c r="C772" s="23">
        <v>45810</v>
      </c>
      <c r="D772" s="23">
        <v>45917</v>
      </c>
      <c r="E772">
        <v>93</v>
      </c>
      <c r="F772">
        <v>20999</v>
      </c>
      <c r="G772" t="s">
        <v>2193</v>
      </c>
      <c r="DG772">
        <v>12182</v>
      </c>
      <c r="DH772">
        <v>5817</v>
      </c>
      <c r="DT772">
        <v>588</v>
      </c>
      <c r="DU772">
        <v>2172</v>
      </c>
      <c r="DV772">
        <v>240</v>
      </c>
    </row>
    <row r="773" spans="1:133">
      <c r="A773" t="s">
        <v>2236</v>
      </c>
      <c r="C773" s="23">
        <v>45810</v>
      </c>
      <c r="D773" s="23">
        <v>45917</v>
      </c>
      <c r="E773">
        <v>93</v>
      </c>
      <c r="F773">
        <v>20999</v>
      </c>
      <c r="G773" t="s">
        <v>2193</v>
      </c>
      <c r="DG773">
        <v>12182</v>
      </c>
      <c r="DH773">
        <v>5817</v>
      </c>
      <c r="DT773">
        <v>588</v>
      </c>
      <c r="DU773">
        <v>2172</v>
      </c>
      <c r="DV773">
        <v>240</v>
      </c>
    </row>
    <row r="774" spans="1:133">
      <c r="A774" t="s">
        <v>2245</v>
      </c>
      <c r="C774" s="23">
        <v>45810</v>
      </c>
      <c r="D774" s="23">
        <v>45917</v>
      </c>
      <c r="E774">
        <v>93</v>
      </c>
      <c r="F774">
        <v>20999</v>
      </c>
      <c r="G774" t="s">
        <v>2193</v>
      </c>
      <c r="DG774">
        <v>12182</v>
      </c>
      <c r="DH774">
        <v>5817</v>
      </c>
      <c r="DT774">
        <v>588</v>
      </c>
      <c r="DU774">
        <v>2172</v>
      </c>
      <c r="DV774">
        <v>240</v>
      </c>
    </row>
    <row r="775" spans="1:133">
      <c r="A775" t="s">
        <v>2733</v>
      </c>
      <c r="B775" t="s">
        <v>957</v>
      </c>
      <c r="C775" s="23">
        <v>45810</v>
      </c>
      <c r="D775" s="23">
        <v>45822</v>
      </c>
      <c r="E775">
        <v>12</v>
      </c>
      <c r="F775">
        <v>3000</v>
      </c>
      <c r="G775" t="s">
        <v>2193</v>
      </c>
      <c r="DG775">
        <v>2030</v>
      </c>
      <c r="DH775">
        <v>970</v>
      </c>
    </row>
    <row r="776" spans="1:133">
      <c r="A776" t="s">
        <v>2734</v>
      </c>
      <c r="B776" t="s">
        <v>959</v>
      </c>
      <c r="C776" s="23">
        <v>45810</v>
      </c>
      <c r="D776" s="23">
        <v>45822</v>
      </c>
      <c r="E776">
        <v>12</v>
      </c>
      <c r="F776">
        <v>3000</v>
      </c>
      <c r="G776" t="s">
        <v>2193</v>
      </c>
      <c r="DG776">
        <v>2030</v>
      </c>
      <c r="DH776">
        <v>970</v>
      </c>
    </row>
    <row r="777" spans="1:133">
      <c r="A777" t="s">
        <v>2735</v>
      </c>
      <c r="B777" t="s">
        <v>961</v>
      </c>
      <c r="C777" s="23">
        <v>45810</v>
      </c>
      <c r="D777" s="23">
        <v>45822</v>
      </c>
      <c r="E777">
        <v>12</v>
      </c>
      <c r="F777">
        <v>3000</v>
      </c>
      <c r="G777" t="s">
        <v>2193</v>
      </c>
      <c r="DG777">
        <v>2030</v>
      </c>
      <c r="DH777">
        <v>970</v>
      </c>
    </row>
    <row r="778" spans="1:133">
      <c r="A778" t="s">
        <v>2736</v>
      </c>
      <c r="B778" t="s">
        <v>963</v>
      </c>
      <c r="C778" s="23">
        <v>45810</v>
      </c>
      <c r="D778" s="23">
        <v>45822</v>
      </c>
      <c r="E778">
        <v>12</v>
      </c>
      <c r="F778">
        <v>3000</v>
      </c>
      <c r="G778" t="s">
        <v>2193</v>
      </c>
      <c r="DG778">
        <v>2030</v>
      </c>
      <c r="DH778">
        <v>970</v>
      </c>
    </row>
    <row r="779" spans="1:133">
      <c r="A779" t="s">
        <v>2737</v>
      </c>
      <c r="B779" t="s">
        <v>965</v>
      </c>
      <c r="C779" s="23">
        <v>45810</v>
      </c>
      <c r="D779" s="23">
        <v>45822</v>
      </c>
      <c r="E779">
        <v>12</v>
      </c>
      <c r="F779">
        <v>3000</v>
      </c>
      <c r="G779" t="s">
        <v>2193</v>
      </c>
      <c r="DG779">
        <v>2030</v>
      </c>
      <c r="DH779">
        <v>970</v>
      </c>
    </row>
    <row r="780" spans="1:133">
      <c r="A780" t="s">
        <v>2738</v>
      </c>
      <c r="B780" t="s">
        <v>967</v>
      </c>
      <c r="C780" s="23">
        <v>45810</v>
      </c>
      <c r="D780" s="23">
        <v>45822</v>
      </c>
      <c r="E780">
        <v>12</v>
      </c>
      <c r="F780">
        <v>3000</v>
      </c>
      <c r="G780" t="s">
        <v>2193</v>
      </c>
      <c r="DG780">
        <v>2030</v>
      </c>
      <c r="DH780">
        <v>970</v>
      </c>
    </row>
    <row r="781" spans="1:133">
      <c r="A781" t="s">
        <v>2739</v>
      </c>
      <c r="B781" t="s">
        <v>969</v>
      </c>
      <c r="C781" s="23">
        <v>45904</v>
      </c>
      <c r="D781" s="23">
        <v>45917</v>
      </c>
      <c r="E781">
        <v>12</v>
      </c>
      <c r="F781">
        <v>3000</v>
      </c>
      <c r="G781" t="s">
        <v>2193</v>
      </c>
      <c r="DT781">
        <v>588</v>
      </c>
      <c r="DU781">
        <v>2172</v>
      </c>
      <c r="DV781">
        <v>240</v>
      </c>
    </row>
    <row r="782" spans="1:133">
      <c r="A782" t="s">
        <v>2740</v>
      </c>
      <c r="C782" s="23">
        <v>45937</v>
      </c>
      <c r="D782" s="23">
        <v>45947</v>
      </c>
      <c r="E782">
        <v>10</v>
      </c>
      <c r="F782">
        <v>53200</v>
      </c>
      <c r="G782" t="s">
        <v>2193</v>
      </c>
      <c r="DY782">
        <v>36624</v>
      </c>
      <c r="DZ782">
        <v>16576</v>
      </c>
    </row>
    <row r="783" spans="1:133">
      <c r="A783" t="s">
        <v>2236</v>
      </c>
      <c r="C783" s="23">
        <v>45937</v>
      </c>
      <c r="D783" s="23">
        <v>45947</v>
      </c>
      <c r="E783">
        <v>10</v>
      </c>
      <c r="F783">
        <v>53200</v>
      </c>
      <c r="G783" t="s">
        <v>2193</v>
      </c>
      <c r="DY783">
        <v>36624</v>
      </c>
      <c r="DZ783">
        <v>16576</v>
      </c>
    </row>
    <row r="784" spans="1:133">
      <c r="A784" t="s">
        <v>2240</v>
      </c>
      <c r="C784" s="23">
        <v>45937</v>
      </c>
      <c r="D784" s="23">
        <v>45947</v>
      </c>
      <c r="E784">
        <v>10</v>
      </c>
      <c r="F784">
        <v>53200</v>
      </c>
      <c r="G784" t="s">
        <v>2193</v>
      </c>
      <c r="DY784">
        <v>36624</v>
      </c>
      <c r="DZ784">
        <v>16576</v>
      </c>
    </row>
    <row r="785" spans="1:130">
      <c r="A785" t="s">
        <v>2741</v>
      </c>
      <c r="B785" t="s">
        <v>155</v>
      </c>
      <c r="C785" s="23">
        <v>45937</v>
      </c>
      <c r="D785" s="23">
        <v>45947</v>
      </c>
      <c r="E785">
        <v>10</v>
      </c>
      <c r="F785">
        <v>53200</v>
      </c>
      <c r="G785" t="s">
        <v>2193</v>
      </c>
      <c r="DY785">
        <v>36624</v>
      </c>
      <c r="DZ785">
        <v>16576</v>
      </c>
    </row>
    <row r="786" spans="1:130">
      <c r="A786" t="s">
        <v>2742</v>
      </c>
      <c r="C786" s="23">
        <v>45764</v>
      </c>
      <c r="D786" s="23">
        <v>45916</v>
      </c>
      <c r="E786">
        <v>130</v>
      </c>
      <c r="F786">
        <v>53198</v>
      </c>
      <c r="G786" t="s">
        <v>2193</v>
      </c>
      <c r="DO786">
        <v>5686</v>
      </c>
      <c r="DP786">
        <v>9630</v>
      </c>
      <c r="DQ786">
        <v>3417</v>
      </c>
      <c r="DR786">
        <v>6611</v>
      </c>
      <c r="DS786">
        <v>9701</v>
      </c>
      <c r="DT786">
        <v>10007</v>
      </c>
      <c r="DU786">
        <v>6612</v>
      </c>
      <c r="DV786">
        <v>1534</v>
      </c>
    </row>
    <row r="787" spans="1:130">
      <c r="A787" t="s">
        <v>2236</v>
      </c>
      <c r="C787" s="23">
        <v>45764</v>
      </c>
      <c r="D787" s="23">
        <v>45916</v>
      </c>
      <c r="E787">
        <v>130</v>
      </c>
      <c r="F787">
        <v>53198</v>
      </c>
      <c r="G787" t="s">
        <v>2193</v>
      </c>
      <c r="DO787">
        <v>5686</v>
      </c>
      <c r="DP787">
        <v>9630</v>
      </c>
      <c r="DQ787">
        <v>3417</v>
      </c>
      <c r="DR787">
        <v>6611</v>
      </c>
      <c r="DS787">
        <v>9701</v>
      </c>
      <c r="DT787">
        <v>10007</v>
      </c>
      <c r="DU787">
        <v>6612</v>
      </c>
      <c r="DV787">
        <v>1534</v>
      </c>
    </row>
    <row r="788" spans="1:130">
      <c r="A788" t="s">
        <v>2237</v>
      </c>
      <c r="C788" s="23">
        <v>45764</v>
      </c>
      <c r="D788" s="23">
        <v>45797</v>
      </c>
      <c r="E788">
        <v>28</v>
      </c>
      <c r="F788">
        <v>0</v>
      </c>
      <c r="G788" t="s">
        <v>2193</v>
      </c>
    </row>
    <row r="789" spans="1:130">
      <c r="A789" t="s">
        <v>2743</v>
      </c>
      <c r="B789" t="s">
        <v>158</v>
      </c>
      <c r="C789" s="23">
        <v>45764</v>
      </c>
      <c r="D789" s="23">
        <v>45797</v>
      </c>
      <c r="E789">
        <v>28</v>
      </c>
      <c r="F789">
        <v>0</v>
      </c>
      <c r="G789" t="s">
        <v>2193</v>
      </c>
    </row>
    <row r="790" spans="1:130">
      <c r="A790" t="s">
        <v>2240</v>
      </c>
      <c r="C790" s="23">
        <v>45867</v>
      </c>
      <c r="D790" s="23">
        <v>45916</v>
      </c>
      <c r="E790">
        <v>42</v>
      </c>
      <c r="F790">
        <v>53198</v>
      </c>
      <c r="G790" t="s">
        <v>2193</v>
      </c>
      <c r="DO790">
        <v>5686</v>
      </c>
      <c r="DP790">
        <v>9630</v>
      </c>
      <c r="DQ790">
        <v>3417</v>
      </c>
      <c r="DR790">
        <v>6611</v>
      </c>
      <c r="DS790">
        <v>9701</v>
      </c>
      <c r="DT790">
        <v>10007</v>
      </c>
      <c r="DU790">
        <v>6612</v>
      </c>
      <c r="DV790">
        <v>1534</v>
      </c>
    </row>
    <row r="791" spans="1:130">
      <c r="A791" t="s">
        <v>2744</v>
      </c>
      <c r="B791" t="s">
        <v>160</v>
      </c>
      <c r="C791" s="23">
        <v>45867</v>
      </c>
      <c r="D791" s="23">
        <v>45885</v>
      </c>
      <c r="E791">
        <v>16</v>
      </c>
      <c r="F791">
        <v>17847</v>
      </c>
      <c r="G791" t="s">
        <v>2193</v>
      </c>
      <c r="DO791">
        <v>5686</v>
      </c>
      <c r="DP791">
        <v>9630</v>
      </c>
      <c r="DQ791">
        <v>2531</v>
      </c>
    </row>
    <row r="792" spans="1:130">
      <c r="A792" t="s">
        <v>2745</v>
      </c>
      <c r="B792" t="s">
        <v>162</v>
      </c>
      <c r="C792" s="23">
        <v>45885</v>
      </c>
      <c r="D792" s="23">
        <v>45904</v>
      </c>
      <c r="E792">
        <v>16</v>
      </c>
      <c r="F792">
        <v>17504</v>
      </c>
      <c r="G792" t="s">
        <v>2193</v>
      </c>
      <c r="DQ792">
        <v>886</v>
      </c>
      <c r="DR792">
        <v>6611</v>
      </c>
      <c r="DS792">
        <v>6611</v>
      </c>
      <c r="DT792">
        <v>3395</v>
      </c>
    </row>
    <row r="793" spans="1:130">
      <c r="A793" t="s">
        <v>2746</v>
      </c>
      <c r="B793" t="s">
        <v>164</v>
      </c>
      <c r="C793" s="23">
        <v>45897</v>
      </c>
      <c r="D793" s="23">
        <v>45916</v>
      </c>
      <c r="E793">
        <v>16</v>
      </c>
      <c r="F793">
        <v>17847</v>
      </c>
      <c r="G793" t="s">
        <v>2193</v>
      </c>
      <c r="DS793">
        <v>3090</v>
      </c>
      <c r="DT793">
        <v>6612</v>
      </c>
      <c r="DU793">
        <v>6612</v>
      </c>
      <c r="DV793">
        <v>1534</v>
      </c>
    </row>
    <row r="794" spans="1:130">
      <c r="A794" t="s">
        <v>2747</v>
      </c>
      <c r="C794" s="23">
        <v>45810</v>
      </c>
      <c r="D794" s="23">
        <v>45832</v>
      </c>
      <c r="E794">
        <v>20</v>
      </c>
      <c r="F794">
        <v>53198</v>
      </c>
      <c r="G794" t="s">
        <v>2193</v>
      </c>
      <c r="DG794">
        <v>11644</v>
      </c>
      <c r="DH794">
        <v>11959</v>
      </c>
      <c r="DI794">
        <v>23288</v>
      </c>
      <c r="DJ794">
        <v>6307</v>
      </c>
    </row>
    <row r="795" spans="1:130">
      <c r="A795" t="s">
        <v>2236</v>
      </c>
      <c r="C795" s="23">
        <v>45810</v>
      </c>
      <c r="D795" s="23">
        <v>45832</v>
      </c>
      <c r="E795">
        <v>20</v>
      </c>
      <c r="F795">
        <v>53198</v>
      </c>
      <c r="G795" t="s">
        <v>2193</v>
      </c>
      <c r="DG795">
        <v>11644</v>
      </c>
      <c r="DH795">
        <v>11959</v>
      </c>
      <c r="DI795">
        <v>23288</v>
      </c>
      <c r="DJ795">
        <v>6307</v>
      </c>
    </row>
    <row r="796" spans="1:130">
      <c r="A796" t="s">
        <v>2240</v>
      </c>
      <c r="C796" s="23">
        <v>45810</v>
      </c>
      <c r="D796" s="23">
        <v>45832</v>
      </c>
      <c r="E796">
        <v>20</v>
      </c>
      <c r="F796">
        <v>53198</v>
      </c>
      <c r="G796" t="s">
        <v>2193</v>
      </c>
      <c r="DG796">
        <v>11644</v>
      </c>
      <c r="DH796">
        <v>11959</v>
      </c>
      <c r="DI796">
        <v>23288</v>
      </c>
      <c r="DJ796">
        <v>6307</v>
      </c>
    </row>
    <row r="797" spans="1:130">
      <c r="A797" t="s">
        <v>2748</v>
      </c>
      <c r="B797" t="s">
        <v>167</v>
      </c>
      <c r="C797" s="23">
        <v>45810</v>
      </c>
      <c r="D797" s="23">
        <v>45818</v>
      </c>
      <c r="E797">
        <v>8</v>
      </c>
      <c r="F797">
        <v>15113</v>
      </c>
      <c r="G797" t="s">
        <v>2193</v>
      </c>
      <c r="DG797">
        <v>11644</v>
      </c>
      <c r="DH797">
        <v>3469</v>
      </c>
    </row>
    <row r="798" spans="1:130">
      <c r="A798" t="s">
        <v>2749</v>
      </c>
      <c r="B798" t="s">
        <v>256</v>
      </c>
      <c r="C798" s="23">
        <v>45818</v>
      </c>
      <c r="D798" s="23">
        <v>45822</v>
      </c>
      <c r="E798">
        <v>4</v>
      </c>
      <c r="F798">
        <v>7859</v>
      </c>
      <c r="G798" t="s">
        <v>2193</v>
      </c>
      <c r="DH798">
        <v>7859</v>
      </c>
    </row>
    <row r="799" spans="1:130">
      <c r="A799" t="s">
        <v>2750</v>
      </c>
      <c r="B799" t="s">
        <v>171</v>
      </c>
      <c r="C799" s="23">
        <v>45822</v>
      </c>
      <c r="D799" s="23">
        <v>45832</v>
      </c>
      <c r="E799">
        <v>8</v>
      </c>
      <c r="F799">
        <v>15113</v>
      </c>
      <c r="G799" t="s">
        <v>2193</v>
      </c>
      <c r="DH799">
        <v>315</v>
      </c>
      <c r="DI799">
        <v>11644</v>
      </c>
      <c r="DJ799">
        <v>3154</v>
      </c>
    </row>
    <row r="800" spans="1:130">
      <c r="A800" t="s">
        <v>2751</v>
      </c>
      <c r="B800" t="s">
        <v>173</v>
      </c>
      <c r="C800" s="23">
        <v>45822</v>
      </c>
      <c r="D800" s="23">
        <v>45832</v>
      </c>
      <c r="E800">
        <v>8</v>
      </c>
      <c r="F800">
        <v>15113</v>
      </c>
      <c r="G800" t="s">
        <v>2193</v>
      </c>
      <c r="DH800">
        <v>315</v>
      </c>
      <c r="DI800">
        <v>11644</v>
      </c>
      <c r="DJ800">
        <v>3154</v>
      </c>
    </row>
    <row r="801" spans="1:128">
      <c r="A801" t="s">
        <v>2752</v>
      </c>
      <c r="C801" s="23">
        <v>45878</v>
      </c>
      <c r="D801" s="23">
        <v>45882</v>
      </c>
      <c r="E801">
        <v>3</v>
      </c>
      <c r="F801">
        <v>6409</v>
      </c>
      <c r="G801" t="s">
        <v>2193</v>
      </c>
      <c r="DP801">
        <v>2058</v>
      </c>
      <c r="DQ801">
        <v>4351</v>
      </c>
    </row>
    <row r="802" spans="1:128">
      <c r="A802" t="s">
        <v>2236</v>
      </c>
      <c r="C802" s="23">
        <v>45878</v>
      </c>
      <c r="D802" s="23">
        <v>45882</v>
      </c>
      <c r="E802">
        <v>3</v>
      </c>
      <c r="F802">
        <v>6409</v>
      </c>
      <c r="G802" t="s">
        <v>2193</v>
      </c>
      <c r="DP802">
        <v>2058</v>
      </c>
      <c r="DQ802">
        <v>4351</v>
      </c>
    </row>
    <row r="803" spans="1:128">
      <c r="A803" t="s">
        <v>2240</v>
      </c>
      <c r="C803" s="23">
        <v>45878</v>
      </c>
      <c r="D803" s="23">
        <v>45882</v>
      </c>
      <c r="E803">
        <v>3</v>
      </c>
      <c r="F803">
        <v>6409</v>
      </c>
      <c r="G803" t="s">
        <v>2193</v>
      </c>
      <c r="DP803">
        <v>2058</v>
      </c>
      <c r="DQ803">
        <v>4351</v>
      </c>
    </row>
    <row r="804" spans="1:128">
      <c r="A804" t="s">
        <v>2753</v>
      </c>
      <c r="B804" t="s">
        <v>176</v>
      </c>
      <c r="C804" s="23">
        <v>45878</v>
      </c>
      <c r="D804" s="23">
        <v>45882</v>
      </c>
      <c r="E804">
        <v>3</v>
      </c>
      <c r="F804">
        <v>6409</v>
      </c>
      <c r="G804" t="s">
        <v>2193</v>
      </c>
      <c r="DP804">
        <v>2058</v>
      </c>
      <c r="DQ804">
        <v>4351</v>
      </c>
    </row>
    <row r="805" spans="1:128">
      <c r="A805" t="s">
        <v>2754</v>
      </c>
      <c r="C805" s="23">
        <v>45764</v>
      </c>
      <c r="D805" s="23">
        <v>45926</v>
      </c>
      <c r="E805">
        <v>139</v>
      </c>
      <c r="F805">
        <v>123448</v>
      </c>
      <c r="G805" t="s">
        <v>2193</v>
      </c>
      <c r="CZ805">
        <v>835</v>
      </c>
      <c r="DA805">
        <v>9581</v>
      </c>
      <c r="DB805">
        <v>29784</v>
      </c>
      <c r="DC805">
        <v>24092</v>
      </c>
      <c r="DD805">
        <v>5654</v>
      </c>
      <c r="DE805">
        <v>305</v>
      </c>
      <c r="DG805">
        <v>8776</v>
      </c>
      <c r="DH805">
        <v>3580</v>
      </c>
      <c r="DQ805">
        <v>856</v>
      </c>
      <c r="DR805">
        <v>5389</v>
      </c>
      <c r="DS805">
        <v>9997</v>
      </c>
      <c r="DT805">
        <v>6663</v>
      </c>
      <c r="DU805">
        <v>6611</v>
      </c>
      <c r="DV805">
        <v>6611</v>
      </c>
      <c r="DW805">
        <v>4715</v>
      </c>
    </row>
    <row r="806" spans="1:128">
      <c r="A806" t="s">
        <v>2236</v>
      </c>
      <c r="C806" s="23">
        <v>45764</v>
      </c>
      <c r="D806" s="23">
        <v>45926</v>
      </c>
      <c r="E806">
        <v>139</v>
      </c>
      <c r="F806">
        <v>123448</v>
      </c>
      <c r="G806" t="s">
        <v>2193</v>
      </c>
      <c r="CZ806">
        <v>835</v>
      </c>
      <c r="DA806">
        <v>9581</v>
      </c>
      <c r="DB806">
        <v>29784</v>
      </c>
      <c r="DC806">
        <v>24092</v>
      </c>
      <c r="DD806">
        <v>5654</v>
      </c>
      <c r="DE806">
        <v>305</v>
      </c>
      <c r="DG806">
        <v>8776</v>
      </c>
      <c r="DH806">
        <v>3580</v>
      </c>
      <c r="DQ806">
        <v>856</v>
      </c>
      <c r="DR806">
        <v>5389</v>
      </c>
      <c r="DS806">
        <v>9997</v>
      </c>
      <c r="DT806">
        <v>6663</v>
      </c>
      <c r="DU806">
        <v>6611</v>
      </c>
      <c r="DV806">
        <v>6611</v>
      </c>
      <c r="DW806">
        <v>4715</v>
      </c>
    </row>
    <row r="807" spans="1:128">
      <c r="A807" t="s">
        <v>2237</v>
      </c>
      <c r="C807" s="23">
        <v>45764</v>
      </c>
      <c r="D807" s="23">
        <v>45797</v>
      </c>
      <c r="E807">
        <v>28</v>
      </c>
      <c r="F807">
        <v>70250</v>
      </c>
      <c r="G807" t="s">
        <v>2193</v>
      </c>
      <c r="CZ807">
        <v>835</v>
      </c>
      <c r="DA807">
        <v>9581</v>
      </c>
      <c r="DB807">
        <v>29784</v>
      </c>
      <c r="DC807">
        <v>24092</v>
      </c>
      <c r="DD807">
        <v>5654</v>
      </c>
      <c r="DE807">
        <v>305</v>
      </c>
    </row>
    <row r="808" spans="1:128">
      <c r="A808" t="s">
        <v>2755</v>
      </c>
      <c r="B808" t="s">
        <v>179</v>
      </c>
      <c r="C808" s="23">
        <v>45764</v>
      </c>
      <c r="D808" s="23">
        <v>45797</v>
      </c>
      <c r="E808">
        <v>28</v>
      </c>
      <c r="F808">
        <v>70250</v>
      </c>
      <c r="G808" t="s">
        <v>2193</v>
      </c>
      <c r="CZ808">
        <v>835</v>
      </c>
      <c r="DA808">
        <v>9581</v>
      </c>
      <c r="DB808">
        <v>29784</v>
      </c>
      <c r="DC808">
        <v>24092</v>
      </c>
      <c r="DD808">
        <v>5654</v>
      </c>
      <c r="DE808">
        <v>305</v>
      </c>
    </row>
    <row r="809" spans="1:128">
      <c r="A809" t="s">
        <v>2240</v>
      </c>
      <c r="C809" s="23">
        <v>45810</v>
      </c>
      <c r="D809" s="23">
        <v>45926</v>
      </c>
      <c r="E809">
        <v>100</v>
      </c>
      <c r="F809">
        <v>53198</v>
      </c>
      <c r="G809" t="s">
        <v>2193</v>
      </c>
      <c r="DG809">
        <v>8776</v>
      </c>
      <c r="DH809">
        <v>3580</v>
      </c>
      <c r="DQ809">
        <v>856</v>
      </c>
      <c r="DR809">
        <v>5389</v>
      </c>
      <c r="DS809">
        <v>9997</v>
      </c>
      <c r="DT809">
        <v>6663</v>
      </c>
      <c r="DU809">
        <v>6611</v>
      </c>
      <c r="DV809">
        <v>6611</v>
      </c>
      <c r="DW809">
        <v>4715</v>
      </c>
    </row>
    <row r="810" spans="1:128">
      <c r="A810" t="s">
        <v>2756</v>
      </c>
      <c r="B810" t="s">
        <v>181</v>
      </c>
      <c r="C810" s="23">
        <v>45810</v>
      </c>
      <c r="D810" s="23">
        <v>45822</v>
      </c>
      <c r="E810">
        <v>11</v>
      </c>
      <c r="F810">
        <v>12356</v>
      </c>
      <c r="G810" t="s">
        <v>2193</v>
      </c>
      <c r="DG810">
        <v>8776</v>
      </c>
      <c r="DH810">
        <v>3580</v>
      </c>
    </row>
    <row r="811" spans="1:128">
      <c r="A811" t="s">
        <v>2757</v>
      </c>
      <c r="B811" t="s">
        <v>183</v>
      </c>
      <c r="C811" s="23">
        <v>45883</v>
      </c>
      <c r="D811" s="23">
        <v>45906</v>
      </c>
      <c r="E811">
        <v>21</v>
      </c>
      <c r="F811">
        <v>22652</v>
      </c>
      <c r="G811" t="s">
        <v>2193</v>
      </c>
      <c r="DQ811">
        <v>856</v>
      </c>
      <c r="DR811">
        <v>5389</v>
      </c>
      <c r="DS811">
        <v>9997</v>
      </c>
      <c r="DT811">
        <v>6410</v>
      </c>
    </row>
    <row r="812" spans="1:128">
      <c r="A812" t="s">
        <v>2758</v>
      </c>
      <c r="B812" t="s">
        <v>185</v>
      </c>
      <c r="C812" s="23">
        <v>45906</v>
      </c>
      <c r="D812" s="23">
        <v>45926</v>
      </c>
      <c r="E812">
        <v>17</v>
      </c>
      <c r="F812">
        <v>18190</v>
      </c>
      <c r="G812" t="s">
        <v>2193</v>
      </c>
      <c r="DT812">
        <v>253</v>
      </c>
      <c r="DU812">
        <v>6611</v>
      </c>
      <c r="DV812">
        <v>6611</v>
      </c>
      <c r="DW812">
        <v>4715</v>
      </c>
    </row>
    <row r="813" spans="1:128">
      <c r="A813" t="s">
        <v>2759</v>
      </c>
      <c r="C813" s="23">
        <v>45867</v>
      </c>
      <c r="D813" s="23">
        <v>45933</v>
      </c>
      <c r="E813">
        <v>57</v>
      </c>
      <c r="F813">
        <v>49301</v>
      </c>
      <c r="G813" t="s">
        <v>2193</v>
      </c>
      <c r="DO813">
        <v>1941</v>
      </c>
      <c r="DP813">
        <v>2270</v>
      </c>
      <c r="DQ813">
        <v>3677</v>
      </c>
      <c r="DR813">
        <v>3571</v>
      </c>
      <c r="DS813">
        <v>6686</v>
      </c>
      <c r="DT813">
        <v>8084</v>
      </c>
      <c r="DU813">
        <v>7683</v>
      </c>
      <c r="DV813">
        <v>10564</v>
      </c>
      <c r="DW813">
        <v>3329</v>
      </c>
      <c r="DX813">
        <v>1496</v>
      </c>
    </row>
    <row r="814" spans="1:128">
      <c r="A814" t="s">
        <v>2236</v>
      </c>
      <c r="C814" s="23">
        <v>45867</v>
      </c>
      <c r="D814" s="23">
        <v>45933</v>
      </c>
      <c r="E814">
        <v>57</v>
      </c>
      <c r="F814">
        <v>49301</v>
      </c>
      <c r="G814" t="s">
        <v>2193</v>
      </c>
      <c r="DO814">
        <v>1941</v>
      </c>
      <c r="DP814">
        <v>2270</v>
      </c>
      <c r="DQ814">
        <v>3677</v>
      </c>
      <c r="DR814">
        <v>3571</v>
      </c>
      <c r="DS814">
        <v>6686</v>
      </c>
      <c r="DT814">
        <v>8084</v>
      </c>
      <c r="DU814">
        <v>7683</v>
      </c>
      <c r="DV814">
        <v>10564</v>
      </c>
      <c r="DW814">
        <v>3329</v>
      </c>
      <c r="DX814">
        <v>1496</v>
      </c>
    </row>
    <row r="815" spans="1:128">
      <c r="A815" t="s">
        <v>2240</v>
      </c>
      <c r="C815" s="23">
        <v>45867</v>
      </c>
      <c r="D815" s="23">
        <v>45933</v>
      </c>
      <c r="E815">
        <v>57</v>
      </c>
      <c r="F815">
        <v>49301</v>
      </c>
      <c r="G815" t="s">
        <v>2193</v>
      </c>
      <c r="DO815">
        <v>1941</v>
      </c>
      <c r="DP815">
        <v>2270</v>
      </c>
      <c r="DQ815">
        <v>3677</v>
      </c>
      <c r="DR815">
        <v>3571</v>
      </c>
      <c r="DS815">
        <v>6686</v>
      </c>
      <c r="DT815">
        <v>8084</v>
      </c>
      <c r="DU815">
        <v>7683</v>
      </c>
      <c r="DV815">
        <v>10564</v>
      </c>
      <c r="DW815">
        <v>3329</v>
      </c>
      <c r="DX815">
        <v>1496</v>
      </c>
    </row>
    <row r="816" spans="1:128">
      <c r="A816" t="s">
        <v>2760</v>
      </c>
      <c r="B816" t="s">
        <v>188</v>
      </c>
      <c r="C816" s="23">
        <v>45867</v>
      </c>
      <c r="D816" s="23">
        <v>45881</v>
      </c>
      <c r="E816">
        <v>13</v>
      </c>
      <c r="F816">
        <v>3994</v>
      </c>
      <c r="G816" t="s">
        <v>2193</v>
      </c>
      <c r="DO816">
        <v>1941</v>
      </c>
      <c r="DP816">
        <v>1915</v>
      </c>
      <c r="DQ816">
        <v>138</v>
      </c>
    </row>
    <row r="817" spans="1:129">
      <c r="A817" t="s">
        <v>2761</v>
      </c>
      <c r="B817" t="s">
        <v>199</v>
      </c>
      <c r="C817" s="23">
        <v>45877</v>
      </c>
      <c r="D817" s="23">
        <v>45890</v>
      </c>
      <c r="E817">
        <v>12</v>
      </c>
      <c r="F817">
        <v>3605</v>
      </c>
      <c r="G817" t="s">
        <v>2193</v>
      </c>
      <c r="DP817">
        <v>355</v>
      </c>
      <c r="DQ817">
        <v>2792</v>
      </c>
      <c r="DR817">
        <v>457</v>
      </c>
    </row>
    <row r="818" spans="1:129">
      <c r="A818" t="s">
        <v>2762</v>
      </c>
      <c r="B818" t="s">
        <v>193</v>
      </c>
      <c r="C818" s="23">
        <v>45881</v>
      </c>
      <c r="D818" s="23">
        <v>45895</v>
      </c>
      <c r="E818">
        <v>12</v>
      </c>
      <c r="F818">
        <v>3605</v>
      </c>
      <c r="G818" t="s">
        <v>2193</v>
      </c>
      <c r="DQ818">
        <v>746</v>
      </c>
      <c r="DR818">
        <v>2562</v>
      </c>
      <c r="DS818">
        <v>297</v>
      </c>
    </row>
    <row r="819" spans="1:129">
      <c r="A819" t="s">
        <v>2763</v>
      </c>
      <c r="B819" t="s">
        <v>207</v>
      </c>
      <c r="C819" s="23">
        <v>45890</v>
      </c>
      <c r="D819" s="23">
        <v>45904</v>
      </c>
      <c r="E819">
        <v>12</v>
      </c>
      <c r="F819">
        <v>3800</v>
      </c>
      <c r="G819" t="s">
        <v>2193</v>
      </c>
      <c r="DR819">
        <v>276</v>
      </c>
      <c r="DS819">
        <v>2331</v>
      </c>
      <c r="DT819">
        <v>1193</v>
      </c>
    </row>
    <row r="820" spans="1:129">
      <c r="A820" t="s">
        <v>2764</v>
      </c>
      <c r="B820" t="s">
        <v>209</v>
      </c>
      <c r="C820" s="23">
        <v>45890</v>
      </c>
      <c r="D820" s="23">
        <v>45904</v>
      </c>
      <c r="E820">
        <v>12</v>
      </c>
      <c r="F820">
        <v>3800</v>
      </c>
      <c r="G820" t="s">
        <v>2193</v>
      </c>
      <c r="DR820">
        <v>276</v>
      </c>
      <c r="DS820">
        <v>2331</v>
      </c>
      <c r="DT820">
        <v>1193</v>
      </c>
    </row>
    <row r="821" spans="1:129">
      <c r="A821" t="s">
        <v>2765</v>
      </c>
      <c r="B821" t="s">
        <v>195</v>
      </c>
      <c r="C821" s="23">
        <v>45895</v>
      </c>
      <c r="D821" s="23">
        <v>45909</v>
      </c>
      <c r="E821">
        <v>12</v>
      </c>
      <c r="F821">
        <v>3800</v>
      </c>
      <c r="G821" t="s">
        <v>2193</v>
      </c>
      <c r="DS821">
        <v>864</v>
      </c>
      <c r="DT821">
        <v>2599</v>
      </c>
      <c r="DU821">
        <v>338</v>
      </c>
    </row>
    <row r="822" spans="1:129">
      <c r="A822" t="s">
        <v>2766</v>
      </c>
      <c r="B822" t="s">
        <v>197</v>
      </c>
      <c r="C822" s="23">
        <v>45895</v>
      </c>
      <c r="D822" s="23">
        <v>45909</v>
      </c>
      <c r="E822">
        <v>12</v>
      </c>
      <c r="F822">
        <v>3800</v>
      </c>
      <c r="G822" t="s">
        <v>2193</v>
      </c>
      <c r="DS822">
        <v>864</v>
      </c>
      <c r="DT822">
        <v>2599</v>
      </c>
      <c r="DU822">
        <v>338</v>
      </c>
    </row>
    <row r="823" spans="1:129">
      <c r="A823" t="s">
        <v>2767</v>
      </c>
      <c r="B823" t="s">
        <v>211</v>
      </c>
      <c r="C823" s="23">
        <v>45904</v>
      </c>
      <c r="D823" s="23">
        <v>45918</v>
      </c>
      <c r="E823">
        <v>12</v>
      </c>
      <c r="F823">
        <v>3800</v>
      </c>
      <c r="G823" t="s">
        <v>2193</v>
      </c>
      <c r="DT823">
        <v>250</v>
      </c>
      <c r="DU823">
        <v>2278</v>
      </c>
      <c r="DV823">
        <v>1272</v>
      </c>
    </row>
    <row r="824" spans="1:129">
      <c r="A824" t="s">
        <v>2768</v>
      </c>
      <c r="B824" t="s">
        <v>213</v>
      </c>
      <c r="C824" s="23">
        <v>45904</v>
      </c>
      <c r="D824" s="23">
        <v>45918</v>
      </c>
      <c r="E824">
        <v>12</v>
      </c>
      <c r="F824">
        <v>3800</v>
      </c>
      <c r="G824" t="s">
        <v>2193</v>
      </c>
      <c r="DT824">
        <v>250</v>
      </c>
      <c r="DU824">
        <v>2278</v>
      </c>
      <c r="DV824">
        <v>1272</v>
      </c>
    </row>
    <row r="825" spans="1:129">
      <c r="A825" t="s">
        <v>2769</v>
      </c>
      <c r="B825" t="s">
        <v>201</v>
      </c>
      <c r="C825" s="23">
        <v>45909</v>
      </c>
      <c r="D825" s="23">
        <v>45923</v>
      </c>
      <c r="E825">
        <v>12</v>
      </c>
      <c r="F825">
        <v>3800</v>
      </c>
      <c r="G825" t="s">
        <v>2193</v>
      </c>
      <c r="DU825">
        <v>817</v>
      </c>
      <c r="DV825">
        <v>2599</v>
      </c>
      <c r="DW825">
        <v>384</v>
      </c>
    </row>
    <row r="826" spans="1:129">
      <c r="A826" t="s">
        <v>2770</v>
      </c>
      <c r="B826" t="s">
        <v>203</v>
      </c>
      <c r="C826" s="23">
        <v>45909</v>
      </c>
      <c r="D826" s="23">
        <v>45923</v>
      </c>
      <c r="E826">
        <v>12</v>
      </c>
      <c r="F826">
        <v>3800</v>
      </c>
      <c r="G826" t="s">
        <v>2193</v>
      </c>
      <c r="DU826">
        <v>817</v>
      </c>
      <c r="DV826">
        <v>2599</v>
      </c>
      <c r="DW826">
        <v>384</v>
      </c>
    </row>
    <row r="827" spans="1:129">
      <c r="A827" t="s">
        <v>2771</v>
      </c>
      <c r="B827" t="s">
        <v>205</v>
      </c>
      <c r="C827" s="23">
        <v>45909</v>
      </c>
      <c r="D827" s="23">
        <v>45923</v>
      </c>
      <c r="E827">
        <v>12</v>
      </c>
      <c r="F827">
        <v>3800</v>
      </c>
      <c r="G827" t="s">
        <v>2193</v>
      </c>
      <c r="DU827">
        <v>817</v>
      </c>
      <c r="DV827">
        <v>2599</v>
      </c>
      <c r="DW827">
        <v>384</v>
      </c>
    </row>
    <row r="828" spans="1:129">
      <c r="A828" t="s">
        <v>2772</v>
      </c>
      <c r="B828" t="s">
        <v>215</v>
      </c>
      <c r="C828" s="23">
        <v>45918</v>
      </c>
      <c r="D828" s="23">
        <v>45933</v>
      </c>
      <c r="E828">
        <v>12</v>
      </c>
      <c r="F828">
        <v>3897</v>
      </c>
      <c r="G828" t="s">
        <v>2193</v>
      </c>
      <c r="DV828">
        <v>224</v>
      </c>
      <c r="DW828">
        <v>2177</v>
      </c>
      <c r="DX828">
        <v>1496</v>
      </c>
    </row>
    <row r="829" spans="1:129">
      <c r="A829" t="s">
        <v>2773</v>
      </c>
      <c r="C829" s="23">
        <v>45912</v>
      </c>
      <c r="D829" s="23">
        <v>45940</v>
      </c>
      <c r="E829">
        <v>24</v>
      </c>
      <c r="F829">
        <v>94490</v>
      </c>
      <c r="G829" t="s">
        <v>2193</v>
      </c>
      <c r="DU829">
        <v>1393</v>
      </c>
      <c r="DV829">
        <v>13825</v>
      </c>
      <c r="DW829">
        <v>29440</v>
      </c>
      <c r="DX829">
        <v>35258</v>
      </c>
      <c r="DY829">
        <v>14574</v>
      </c>
    </row>
    <row r="830" spans="1:129">
      <c r="A830" t="s">
        <v>2236</v>
      </c>
      <c r="C830" s="23">
        <v>45912</v>
      </c>
      <c r="D830" s="23">
        <v>45940</v>
      </c>
      <c r="E830">
        <v>24</v>
      </c>
      <c r="F830">
        <v>94490</v>
      </c>
      <c r="G830" t="s">
        <v>2193</v>
      </c>
      <c r="DU830">
        <v>1393</v>
      </c>
      <c r="DV830">
        <v>13825</v>
      </c>
      <c r="DW830">
        <v>29440</v>
      </c>
      <c r="DX830">
        <v>35258</v>
      </c>
      <c r="DY830">
        <v>14574</v>
      </c>
    </row>
    <row r="831" spans="1:129">
      <c r="A831" t="s">
        <v>2245</v>
      </c>
      <c r="C831" s="23">
        <v>45912</v>
      </c>
      <c r="D831" s="23">
        <v>45940</v>
      </c>
      <c r="E831">
        <v>24</v>
      </c>
      <c r="F831">
        <v>94490</v>
      </c>
      <c r="G831" t="s">
        <v>2193</v>
      </c>
      <c r="DU831">
        <v>1393</v>
      </c>
      <c r="DV831">
        <v>13825</v>
      </c>
      <c r="DW831">
        <v>29440</v>
      </c>
      <c r="DX831">
        <v>35258</v>
      </c>
      <c r="DY831">
        <v>14574</v>
      </c>
    </row>
    <row r="832" spans="1:129">
      <c r="A832" t="s">
        <v>2774</v>
      </c>
      <c r="B832" t="s">
        <v>218</v>
      </c>
      <c r="C832" s="23">
        <v>45912</v>
      </c>
      <c r="D832" s="23">
        <v>45940</v>
      </c>
      <c r="E832">
        <v>24</v>
      </c>
      <c r="F832">
        <v>94490</v>
      </c>
      <c r="G832" t="s">
        <v>2193</v>
      </c>
      <c r="DU832">
        <v>1393</v>
      </c>
      <c r="DV832">
        <v>13825</v>
      </c>
      <c r="DW832">
        <v>29440</v>
      </c>
      <c r="DX832">
        <v>35258</v>
      </c>
      <c r="DY832">
        <v>14574</v>
      </c>
    </row>
    <row r="833" spans="1:136">
      <c r="A833" t="s">
        <v>2775</v>
      </c>
      <c r="C833" s="23">
        <v>45657</v>
      </c>
      <c r="D833" s="23">
        <v>45990</v>
      </c>
      <c r="E833">
        <v>287</v>
      </c>
      <c r="F833">
        <v>4117510</v>
      </c>
      <c r="G833" t="s">
        <v>2193</v>
      </c>
      <c r="CK833">
        <v>14326</v>
      </c>
      <c r="CL833">
        <v>67480</v>
      </c>
      <c r="CM833">
        <v>185851</v>
      </c>
      <c r="CN833">
        <v>316965</v>
      </c>
      <c r="CO833">
        <v>350093</v>
      </c>
      <c r="CP833">
        <v>376434</v>
      </c>
      <c r="CQ833">
        <v>271674</v>
      </c>
      <c r="CR833">
        <v>82922</v>
      </c>
      <c r="CS833">
        <v>15206</v>
      </c>
      <c r="DK833">
        <v>198573</v>
      </c>
      <c r="DL833">
        <v>101228</v>
      </c>
      <c r="DM833">
        <v>24123</v>
      </c>
      <c r="DN833">
        <v>101654</v>
      </c>
      <c r="DO833">
        <v>132703</v>
      </c>
      <c r="DP833">
        <v>127011</v>
      </c>
      <c r="DQ833">
        <v>108573</v>
      </c>
      <c r="DR833">
        <v>109783</v>
      </c>
      <c r="DS833">
        <v>104860</v>
      </c>
      <c r="DT833">
        <v>107567</v>
      </c>
      <c r="DU833">
        <v>120617</v>
      </c>
      <c r="DV833">
        <v>113333</v>
      </c>
      <c r="DW833">
        <v>106135</v>
      </c>
      <c r="DX833">
        <v>14695</v>
      </c>
      <c r="DY833">
        <v>19029</v>
      </c>
      <c r="DZ833">
        <v>129715</v>
      </c>
      <c r="EA833">
        <v>326630</v>
      </c>
      <c r="EB833">
        <v>187349</v>
      </c>
      <c r="EC833">
        <v>120618</v>
      </c>
      <c r="ED833">
        <v>45238</v>
      </c>
      <c r="EE833">
        <v>91858</v>
      </c>
      <c r="EF833">
        <v>45266</v>
      </c>
    </row>
    <row r="834" spans="1:136">
      <c r="A834" t="s">
        <v>2776</v>
      </c>
      <c r="C834" s="23">
        <v>45657</v>
      </c>
      <c r="D834" s="23">
        <v>45983</v>
      </c>
      <c r="E834">
        <v>280</v>
      </c>
      <c r="F834">
        <v>3362035</v>
      </c>
      <c r="G834" t="s">
        <v>2193</v>
      </c>
      <c r="CK834">
        <v>14326</v>
      </c>
      <c r="CL834">
        <v>67480</v>
      </c>
      <c r="CM834">
        <v>185851</v>
      </c>
      <c r="CN834">
        <v>316965</v>
      </c>
      <c r="CO834">
        <v>350093</v>
      </c>
      <c r="CP834">
        <v>376434</v>
      </c>
      <c r="CQ834">
        <v>271674</v>
      </c>
      <c r="CR834">
        <v>82922</v>
      </c>
      <c r="CS834">
        <v>15206</v>
      </c>
      <c r="DN834">
        <v>85766</v>
      </c>
      <c r="DO834">
        <v>102919</v>
      </c>
      <c r="DP834">
        <v>102919</v>
      </c>
      <c r="DQ834">
        <v>102919</v>
      </c>
      <c r="DR834">
        <v>102919</v>
      </c>
      <c r="DS834">
        <v>102919</v>
      </c>
      <c r="DT834">
        <v>102919</v>
      </c>
      <c r="DU834">
        <v>102919</v>
      </c>
      <c r="DV834">
        <v>102919</v>
      </c>
      <c r="DW834">
        <v>95343</v>
      </c>
      <c r="DY834">
        <v>4735</v>
      </c>
      <c r="DZ834">
        <v>91930</v>
      </c>
      <c r="EA834">
        <v>227813</v>
      </c>
      <c r="EB834">
        <v>163343</v>
      </c>
      <c r="EC834">
        <v>100926</v>
      </c>
      <c r="ED834">
        <v>38587</v>
      </c>
      <c r="EE834">
        <v>49285</v>
      </c>
    </row>
    <row r="835" spans="1:136">
      <c r="A835" t="s">
        <v>2236</v>
      </c>
      <c r="C835" s="23">
        <v>45657</v>
      </c>
      <c r="D835" s="23">
        <v>45983</v>
      </c>
      <c r="E835">
        <v>280</v>
      </c>
      <c r="F835">
        <v>3362035</v>
      </c>
      <c r="G835" t="s">
        <v>2193</v>
      </c>
      <c r="CK835">
        <v>14326</v>
      </c>
      <c r="CL835">
        <v>67480</v>
      </c>
      <c r="CM835">
        <v>185851</v>
      </c>
      <c r="CN835">
        <v>316965</v>
      </c>
      <c r="CO835">
        <v>350093</v>
      </c>
      <c r="CP835">
        <v>376434</v>
      </c>
      <c r="CQ835">
        <v>271674</v>
      </c>
      <c r="CR835">
        <v>82922</v>
      </c>
      <c r="CS835">
        <v>15206</v>
      </c>
      <c r="DN835">
        <v>85766</v>
      </c>
      <c r="DO835">
        <v>102919</v>
      </c>
      <c r="DP835">
        <v>102919</v>
      </c>
      <c r="DQ835">
        <v>102919</v>
      </c>
      <c r="DR835">
        <v>102919</v>
      </c>
      <c r="DS835">
        <v>102919</v>
      </c>
      <c r="DT835">
        <v>102919</v>
      </c>
      <c r="DU835">
        <v>102919</v>
      </c>
      <c r="DV835">
        <v>102919</v>
      </c>
      <c r="DW835">
        <v>95343</v>
      </c>
      <c r="DY835">
        <v>4735</v>
      </c>
      <c r="DZ835">
        <v>91930</v>
      </c>
      <c r="EA835">
        <v>227813</v>
      </c>
      <c r="EB835">
        <v>163343</v>
      </c>
      <c r="EC835">
        <v>100926</v>
      </c>
      <c r="ED835">
        <v>38587</v>
      </c>
      <c r="EE835">
        <v>49285</v>
      </c>
    </row>
    <row r="836" spans="1:136">
      <c r="A836" t="s">
        <v>2237</v>
      </c>
      <c r="C836" s="23">
        <v>45657</v>
      </c>
      <c r="D836" s="23">
        <v>45716</v>
      </c>
      <c r="E836">
        <v>52</v>
      </c>
      <c r="F836">
        <v>1680950</v>
      </c>
      <c r="G836" t="s">
        <v>2193</v>
      </c>
      <c r="CK836">
        <v>14326</v>
      </c>
      <c r="CL836">
        <v>67480</v>
      </c>
      <c r="CM836">
        <v>185851</v>
      </c>
      <c r="CN836">
        <v>316965</v>
      </c>
      <c r="CO836">
        <v>350093</v>
      </c>
      <c r="CP836">
        <v>376434</v>
      </c>
      <c r="CQ836">
        <v>271674</v>
      </c>
      <c r="CR836">
        <v>82922</v>
      </c>
      <c r="CS836">
        <v>15206</v>
      </c>
    </row>
    <row r="837" spans="1:136">
      <c r="A837" t="s">
        <v>2777</v>
      </c>
      <c r="B837" t="s">
        <v>1008</v>
      </c>
      <c r="C837" s="23">
        <v>45657</v>
      </c>
      <c r="D837" s="23">
        <v>45703</v>
      </c>
      <c r="E837">
        <v>40</v>
      </c>
      <c r="F837">
        <v>840475</v>
      </c>
      <c r="G837" t="s">
        <v>2193</v>
      </c>
      <c r="CK837">
        <v>14326</v>
      </c>
      <c r="CL837">
        <v>67480</v>
      </c>
      <c r="CM837">
        <v>183484</v>
      </c>
      <c r="CN837">
        <v>286430</v>
      </c>
      <c r="CO837">
        <v>198786</v>
      </c>
      <c r="CP837">
        <v>72583</v>
      </c>
      <c r="CQ837">
        <v>17387</v>
      </c>
    </row>
    <row r="838" spans="1:136">
      <c r="A838" t="s">
        <v>2778</v>
      </c>
      <c r="B838" t="s">
        <v>1010</v>
      </c>
      <c r="C838" s="23">
        <v>45675</v>
      </c>
      <c r="D838" s="23">
        <v>45716</v>
      </c>
      <c r="E838">
        <v>36</v>
      </c>
      <c r="F838">
        <v>840475</v>
      </c>
      <c r="G838" t="s">
        <v>2193</v>
      </c>
      <c r="CM838">
        <v>2367</v>
      </c>
      <c r="CN838">
        <v>30535</v>
      </c>
      <c r="CO838">
        <v>151307</v>
      </c>
      <c r="CP838">
        <v>303851</v>
      </c>
      <c r="CQ838">
        <v>254287</v>
      </c>
      <c r="CR838">
        <v>82922</v>
      </c>
      <c r="CS838">
        <v>15206</v>
      </c>
    </row>
    <row r="839" spans="1:136">
      <c r="A839" t="s">
        <v>2240</v>
      </c>
      <c r="C839" s="23">
        <v>45860</v>
      </c>
      <c r="D839" s="23">
        <v>45983</v>
      </c>
      <c r="E839">
        <v>106</v>
      </c>
      <c r="F839">
        <v>1681085</v>
      </c>
      <c r="G839" t="s">
        <v>2193</v>
      </c>
      <c r="DN839">
        <v>85766</v>
      </c>
      <c r="DO839">
        <v>102919</v>
      </c>
      <c r="DP839">
        <v>102919</v>
      </c>
      <c r="DQ839">
        <v>102919</v>
      </c>
      <c r="DR839">
        <v>102919</v>
      </c>
      <c r="DS839">
        <v>102919</v>
      </c>
      <c r="DT839">
        <v>102919</v>
      </c>
      <c r="DU839">
        <v>102919</v>
      </c>
      <c r="DV839">
        <v>102919</v>
      </c>
      <c r="DW839">
        <v>95343</v>
      </c>
      <c r="DY839">
        <v>4735</v>
      </c>
      <c r="DZ839">
        <v>91930</v>
      </c>
      <c r="EA839">
        <v>227813</v>
      </c>
      <c r="EB839">
        <v>163343</v>
      </c>
      <c r="EC839">
        <v>100926</v>
      </c>
      <c r="ED839">
        <v>38587</v>
      </c>
      <c r="EE839">
        <v>49285</v>
      </c>
    </row>
    <row r="840" spans="1:136">
      <c r="A840" t="s">
        <v>2779</v>
      </c>
      <c r="B840" t="s">
        <v>1012</v>
      </c>
      <c r="C840" s="23">
        <v>45860</v>
      </c>
      <c r="D840" s="23">
        <v>45927</v>
      </c>
      <c r="E840">
        <v>59</v>
      </c>
      <c r="F840">
        <v>1004466</v>
      </c>
      <c r="G840" t="s">
        <v>2193</v>
      </c>
      <c r="DN840">
        <v>85766</v>
      </c>
      <c r="DO840">
        <v>102919</v>
      </c>
      <c r="DP840">
        <v>102919</v>
      </c>
      <c r="DQ840">
        <v>102919</v>
      </c>
      <c r="DR840">
        <v>102919</v>
      </c>
      <c r="DS840">
        <v>102919</v>
      </c>
      <c r="DT840">
        <v>102919</v>
      </c>
      <c r="DU840">
        <v>102919</v>
      </c>
      <c r="DV840">
        <v>102919</v>
      </c>
      <c r="DW840">
        <v>95343</v>
      </c>
    </row>
    <row r="841" spans="1:136">
      <c r="A841" t="s">
        <v>2780</v>
      </c>
      <c r="B841" t="s">
        <v>1014</v>
      </c>
      <c r="C841" s="23">
        <v>45941</v>
      </c>
      <c r="D841" s="23">
        <v>45978</v>
      </c>
      <c r="E841">
        <v>32</v>
      </c>
      <c r="F841">
        <v>631279</v>
      </c>
      <c r="G841" t="s">
        <v>2193</v>
      </c>
      <c r="DY841">
        <v>4735</v>
      </c>
      <c r="DZ841">
        <v>91930</v>
      </c>
      <c r="EA841">
        <v>227813</v>
      </c>
      <c r="EB841">
        <v>163343</v>
      </c>
      <c r="EC841">
        <v>100926</v>
      </c>
      <c r="ED841">
        <v>38587</v>
      </c>
      <c r="EE841">
        <v>3945</v>
      </c>
    </row>
    <row r="842" spans="1:136">
      <c r="A842" t="s">
        <v>2781</v>
      </c>
      <c r="B842" t="s">
        <v>1016</v>
      </c>
      <c r="C842" s="23">
        <v>45979</v>
      </c>
      <c r="D842" s="23">
        <v>45983</v>
      </c>
      <c r="E842">
        <v>4</v>
      </c>
      <c r="F842">
        <v>45340</v>
      </c>
      <c r="G842" t="s">
        <v>2193</v>
      </c>
      <c r="EE842">
        <v>45340</v>
      </c>
    </row>
    <row r="843" spans="1:136">
      <c r="A843" t="s">
        <v>2782</v>
      </c>
      <c r="C843" s="23">
        <v>45838</v>
      </c>
      <c r="D843" s="23">
        <v>45957</v>
      </c>
      <c r="E843">
        <v>103</v>
      </c>
      <c r="F843">
        <v>322231</v>
      </c>
      <c r="G843" t="s">
        <v>2193</v>
      </c>
      <c r="DK843">
        <v>186929</v>
      </c>
      <c r="DL843">
        <v>89269</v>
      </c>
      <c r="DZ843">
        <v>24525</v>
      </c>
      <c r="EA843">
        <v>20754</v>
      </c>
      <c r="EB843">
        <v>754</v>
      </c>
    </row>
    <row r="844" spans="1:136">
      <c r="A844" t="s">
        <v>2236</v>
      </c>
      <c r="C844" s="23">
        <v>45838</v>
      </c>
      <c r="D844" s="23">
        <v>45957</v>
      </c>
      <c r="E844">
        <v>103</v>
      </c>
      <c r="F844">
        <v>322231</v>
      </c>
      <c r="G844" t="s">
        <v>2193</v>
      </c>
      <c r="DK844">
        <v>186929</v>
      </c>
      <c r="DL844">
        <v>89269</v>
      </c>
      <c r="DZ844">
        <v>24525</v>
      </c>
      <c r="EA844">
        <v>20754</v>
      </c>
      <c r="EB844">
        <v>754</v>
      </c>
    </row>
    <row r="845" spans="1:136">
      <c r="A845" t="s">
        <v>2245</v>
      </c>
      <c r="C845" s="23">
        <v>45838</v>
      </c>
      <c r="D845" s="23">
        <v>45957</v>
      </c>
      <c r="E845">
        <v>103</v>
      </c>
      <c r="F845">
        <v>322231</v>
      </c>
      <c r="G845" t="s">
        <v>2193</v>
      </c>
      <c r="DK845">
        <v>186929</v>
      </c>
      <c r="DL845">
        <v>89269</v>
      </c>
      <c r="DZ845">
        <v>24525</v>
      </c>
      <c r="EA845">
        <v>20754</v>
      </c>
      <c r="EB845">
        <v>754</v>
      </c>
    </row>
    <row r="846" spans="1:136">
      <c r="A846" t="s">
        <v>2783</v>
      </c>
      <c r="B846" t="s">
        <v>1019</v>
      </c>
      <c r="C846" s="23">
        <v>45838</v>
      </c>
      <c r="D846" s="23">
        <v>45850</v>
      </c>
      <c r="E846">
        <v>12</v>
      </c>
      <c r="F846">
        <v>46033</v>
      </c>
      <c r="G846" t="s">
        <v>2193</v>
      </c>
      <c r="DK846">
        <v>31155</v>
      </c>
      <c r="DL846">
        <v>14878</v>
      </c>
    </row>
    <row r="847" spans="1:136">
      <c r="A847" t="s">
        <v>2784</v>
      </c>
      <c r="B847" t="s">
        <v>1021</v>
      </c>
      <c r="C847" s="23">
        <v>45838</v>
      </c>
      <c r="D847" s="23">
        <v>45850</v>
      </c>
      <c r="E847">
        <v>12</v>
      </c>
      <c r="F847">
        <v>46033</v>
      </c>
      <c r="G847" t="s">
        <v>2193</v>
      </c>
      <c r="DK847">
        <v>31155</v>
      </c>
      <c r="DL847">
        <v>14878</v>
      </c>
    </row>
    <row r="848" spans="1:136">
      <c r="A848" t="s">
        <v>2785</v>
      </c>
      <c r="B848" t="s">
        <v>1023</v>
      </c>
      <c r="C848" s="23">
        <v>45838</v>
      </c>
      <c r="D848" s="23">
        <v>45850</v>
      </c>
      <c r="E848">
        <v>12</v>
      </c>
      <c r="F848">
        <v>46033</v>
      </c>
      <c r="G848" t="s">
        <v>2193</v>
      </c>
      <c r="DK848">
        <v>31155</v>
      </c>
      <c r="DL848">
        <v>14878</v>
      </c>
    </row>
    <row r="849" spans="1:133">
      <c r="A849" t="s">
        <v>2786</v>
      </c>
      <c r="B849" t="s">
        <v>1025</v>
      </c>
      <c r="C849" s="23">
        <v>45838</v>
      </c>
      <c r="D849" s="23">
        <v>45850</v>
      </c>
      <c r="E849">
        <v>12</v>
      </c>
      <c r="F849">
        <v>46033</v>
      </c>
      <c r="G849" t="s">
        <v>2193</v>
      </c>
      <c r="DK849">
        <v>31155</v>
      </c>
      <c r="DL849">
        <v>14878</v>
      </c>
    </row>
    <row r="850" spans="1:133">
      <c r="A850" t="s">
        <v>2787</v>
      </c>
      <c r="B850" t="s">
        <v>1027</v>
      </c>
      <c r="C850" s="23">
        <v>45838</v>
      </c>
      <c r="D850" s="23">
        <v>45850</v>
      </c>
      <c r="E850">
        <v>12</v>
      </c>
      <c r="F850">
        <v>46033</v>
      </c>
      <c r="G850" t="s">
        <v>2193</v>
      </c>
      <c r="DK850">
        <v>31155</v>
      </c>
      <c r="DL850">
        <v>14878</v>
      </c>
    </row>
    <row r="851" spans="1:133">
      <c r="A851" t="s">
        <v>2788</v>
      </c>
      <c r="B851" t="s">
        <v>1029</v>
      </c>
      <c r="C851" s="23">
        <v>45838</v>
      </c>
      <c r="D851" s="23">
        <v>45850</v>
      </c>
      <c r="E851">
        <v>12</v>
      </c>
      <c r="F851">
        <v>46033</v>
      </c>
      <c r="G851" t="s">
        <v>2193</v>
      </c>
      <c r="DK851">
        <v>31155</v>
      </c>
      <c r="DL851">
        <v>14878</v>
      </c>
    </row>
    <row r="852" spans="1:133">
      <c r="A852" t="s">
        <v>2789</v>
      </c>
      <c r="B852" t="s">
        <v>1031</v>
      </c>
      <c r="C852" s="23">
        <v>45944</v>
      </c>
      <c r="D852" s="23">
        <v>45957</v>
      </c>
      <c r="E852">
        <v>12</v>
      </c>
      <c r="F852">
        <v>46033</v>
      </c>
      <c r="G852" t="s">
        <v>2193</v>
      </c>
      <c r="DZ852">
        <v>24525</v>
      </c>
      <c r="EA852">
        <v>20754</v>
      </c>
      <c r="EB852">
        <v>754</v>
      </c>
    </row>
    <row r="853" spans="1:133">
      <c r="A853" t="s">
        <v>2790</v>
      </c>
      <c r="C853" s="23">
        <v>45952</v>
      </c>
      <c r="D853" s="23">
        <v>45953</v>
      </c>
      <c r="E853">
        <v>2</v>
      </c>
      <c r="F853">
        <v>53200</v>
      </c>
      <c r="G853" t="s">
        <v>2193</v>
      </c>
      <c r="EA853">
        <v>53200</v>
      </c>
    </row>
    <row r="854" spans="1:133">
      <c r="A854" t="s">
        <v>2236</v>
      </c>
      <c r="C854" s="23">
        <v>45952</v>
      </c>
      <c r="D854" s="23">
        <v>45953</v>
      </c>
      <c r="E854">
        <v>2</v>
      </c>
      <c r="F854">
        <v>53200</v>
      </c>
      <c r="G854" t="s">
        <v>2193</v>
      </c>
      <c r="EA854">
        <v>53200</v>
      </c>
    </row>
    <row r="855" spans="1:133">
      <c r="A855" t="s">
        <v>2240</v>
      </c>
      <c r="C855" s="23">
        <v>45952</v>
      </c>
      <c r="D855" s="23">
        <v>45953</v>
      </c>
      <c r="E855">
        <v>2</v>
      </c>
      <c r="F855">
        <v>53200</v>
      </c>
      <c r="G855" t="s">
        <v>2193</v>
      </c>
      <c r="EA855">
        <v>53200</v>
      </c>
    </row>
    <row r="856" spans="1:133">
      <c r="A856" t="s">
        <v>2791</v>
      </c>
      <c r="B856" t="s">
        <v>155</v>
      </c>
      <c r="C856" s="23">
        <v>45952</v>
      </c>
      <c r="D856" s="23">
        <v>45953</v>
      </c>
      <c r="E856">
        <v>2</v>
      </c>
      <c r="F856">
        <v>53200</v>
      </c>
      <c r="G856" t="s">
        <v>2193</v>
      </c>
      <c r="EA856">
        <v>53200</v>
      </c>
    </row>
    <row r="857" spans="1:133">
      <c r="A857" t="s">
        <v>2792</v>
      </c>
      <c r="C857" s="23">
        <v>45855</v>
      </c>
      <c r="D857" s="23">
        <v>45969</v>
      </c>
      <c r="E857">
        <v>98</v>
      </c>
      <c r="F857">
        <v>53198</v>
      </c>
      <c r="G857" t="s">
        <v>2193</v>
      </c>
      <c r="DT857">
        <v>319</v>
      </c>
      <c r="DU857">
        <v>9670</v>
      </c>
      <c r="DV857">
        <v>6842</v>
      </c>
      <c r="DW857">
        <v>4106</v>
      </c>
      <c r="DX857">
        <v>6611</v>
      </c>
      <c r="DY857">
        <v>6611</v>
      </c>
      <c r="DZ857">
        <v>1191</v>
      </c>
      <c r="EA857">
        <v>5294</v>
      </c>
      <c r="EB857">
        <v>6612</v>
      </c>
      <c r="EC857">
        <v>5941</v>
      </c>
    </row>
    <row r="858" spans="1:133">
      <c r="A858" t="s">
        <v>2236</v>
      </c>
      <c r="C858" s="23">
        <v>45855</v>
      </c>
      <c r="D858" s="23">
        <v>45969</v>
      </c>
      <c r="E858">
        <v>98</v>
      </c>
      <c r="F858">
        <v>53198</v>
      </c>
      <c r="G858" t="s">
        <v>2193</v>
      </c>
      <c r="DT858">
        <v>319</v>
      </c>
      <c r="DU858">
        <v>9670</v>
      </c>
      <c r="DV858">
        <v>6842</v>
      </c>
      <c r="DW858">
        <v>4106</v>
      </c>
      <c r="DX858">
        <v>6611</v>
      </c>
      <c r="DY858">
        <v>6611</v>
      </c>
      <c r="DZ858">
        <v>1191</v>
      </c>
      <c r="EA858">
        <v>5294</v>
      </c>
      <c r="EB858">
        <v>6612</v>
      </c>
      <c r="EC858">
        <v>5941</v>
      </c>
    </row>
    <row r="859" spans="1:133">
      <c r="A859" t="s">
        <v>2237</v>
      </c>
      <c r="C859" s="23">
        <v>45855</v>
      </c>
      <c r="D859" s="23">
        <v>45888</v>
      </c>
      <c r="E859">
        <v>28</v>
      </c>
      <c r="F859">
        <v>0</v>
      </c>
      <c r="G859" t="s">
        <v>2193</v>
      </c>
    </row>
    <row r="860" spans="1:133">
      <c r="A860" t="s">
        <v>2793</v>
      </c>
      <c r="B860" t="s">
        <v>158</v>
      </c>
      <c r="C860" s="23">
        <v>45855</v>
      </c>
      <c r="D860" s="23">
        <v>45888</v>
      </c>
      <c r="E860">
        <v>28</v>
      </c>
      <c r="F860">
        <v>0</v>
      </c>
      <c r="G860" t="s">
        <v>2193</v>
      </c>
    </row>
    <row r="861" spans="1:133">
      <c r="A861" t="s">
        <v>2240</v>
      </c>
      <c r="C861" s="23">
        <v>45906</v>
      </c>
      <c r="D861" s="23">
        <v>45969</v>
      </c>
      <c r="E861">
        <v>54</v>
      </c>
      <c r="F861">
        <v>53198</v>
      </c>
      <c r="G861" t="s">
        <v>2193</v>
      </c>
      <c r="DT861">
        <v>319</v>
      </c>
      <c r="DU861">
        <v>9670</v>
      </c>
      <c r="DV861">
        <v>6842</v>
      </c>
      <c r="DW861">
        <v>4106</v>
      </c>
      <c r="DX861">
        <v>6611</v>
      </c>
      <c r="DY861">
        <v>6611</v>
      </c>
      <c r="DZ861">
        <v>1191</v>
      </c>
      <c r="EA861">
        <v>5294</v>
      </c>
      <c r="EB861">
        <v>6612</v>
      </c>
      <c r="EC861">
        <v>5941</v>
      </c>
    </row>
    <row r="862" spans="1:133">
      <c r="A862" t="s">
        <v>2794</v>
      </c>
      <c r="B862" t="s">
        <v>160</v>
      </c>
      <c r="C862" s="23">
        <v>45906</v>
      </c>
      <c r="D862" s="23">
        <v>45925</v>
      </c>
      <c r="E862">
        <v>16</v>
      </c>
      <c r="F862">
        <v>17847</v>
      </c>
      <c r="G862" t="s">
        <v>2193</v>
      </c>
      <c r="DT862">
        <v>319</v>
      </c>
      <c r="DU862">
        <v>9670</v>
      </c>
      <c r="DV862">
        <v>6842</v>
      </c>
      <c r="DW862">
        <v>1016</v>
      </c>
    </row>
    <row r="863" spans="1:133">
      <c r="A863" t="s">
        <v>2795</v>
      </c>
      <c r="B863" t="s">
        <v>162</v>
      </c>
      <c r="C863" s="23">
        <v>45925</v>
      </c>
      <c r="D863" s="23">
        <v>45944</v>
      </c>
      <c r="E863">
        <v>16</v>
      </c>
      <c r="F863">
        <v>17504</v>
      </c>
      <c r="G863" t="s">
        <v>2193</v>
      </c>
      <c r="DW863">
        <v>3090</v>
      </c>
      <c r="DX863">
        <v>6611</v>
      </c>
      <c r="DY863">
        <v>6611</v>
      </c>
      <c r="DZ863">
        <v>1191</v>
      </c>
    </row>
    <row r="864" spans="1:133">
      <c r="A864" t="s">
        <v>2796</v>
      </c>
      <c r="B864" t="s">
        <v>164</v>
      </c>
      <c r="C864" s="23">
        <v>45951</v>
      </c>
      <c r="D864" s="23">
        <v>45969</v>
      </c>
      <c r="E864">
        <v>16</v>
      </c>
      <c r="F864">
        <v>17847</v>
      </c>
      <c r="G864" t="s">
        <v>2193</v>
      </c>
      <c r="EA864">
        <v>5294</v>
      </c>
      <c r="EB864">
        <v>6612</v>
      </c>
      <c r="EC864">
        <v>5941</v>
      </c>
    </row>
    <row r="865" spans="1:133">
      <c r="A865" t="s">
        <v>2797</v>
      </c>
      <c r="C865" s="23">
        <v>45838</v>
      </c>
      <c r="D865" s="23">
        <v>45860</v>
      </c>
      <c r="E865">
        <v>20</v>
      </c>
      <c r="F865">
        <v>53198</v>
      </c>
      <c r="G865" t="s">
        <v>2193</v>
      </c>
      <c r="DK865">
        <v>11644</v>
      </c>
      <c r="DL865">
        <v>11959</v>
      </c>
      <c r="DM865">
        <v>23288</v>
      </c>
      <c r="DN865">
        <v>6307</v>
      </c>
    </row>
    <row r="866" spans="1:133">
      <c r="A866" t="s">
        <v>2236</v>
      </c>
      <c r="C866" s="23">
        <v>45838</v>
      </c>
      <c r="D866" s="23">
        <v>45860</v>
      </c>
      <c r="E866">
        <v>20</v>
      </c>
      <c r="F866">
        <v>53198</v>
      </c>
      <c r="G866" t="s">
        <v>2193</v>
      </c>
      <c r="DK866">
        <v>11644</v>
      </c>
      <c r="DL866">
        <v>11959</v>
      </c>
      <c r="DM866">
        <v>23288</v>
      </c>
      <c r="DN866">
        <v>6307</v>
      </c>
    </row>
    <row r="867" spans="1:133">
      <c r="A867" t="s">
        <v>2240</v>
      </c>
      <c r="C867" s="23">
        <v>45838</v>
      </c>
      <c r="D867" s="23">
        <v>45860</v>
      </c>
      <c r="E867">
        <v>20</v>
      </c>
      <c r="F867">
        <v>53198</v>
      </c>
      <c r="G867" t="s">
        <v>2193</v>
      </c>
      <c r="DK867">
        <v>11644</v>
      </c>
      <c r="DL867">
        <v>11959</v>
      </c>
      <c r="DM867">
        <v>23288</v>
      </c>
      <c r="DN867">
        <v>6307</v>
      </c>
    </row>
    <row r="868" spans="1:133">
      <c r="A868" t="s">
        <v>2798</v>
      </c>
      <c r="B868" t="s">
        <v>167</v>
      </c>
      <c r="C868" s="23">
        <v>45838</v>
      </c>
      <c r="D868" s="23">
        <v>45846</v>
      </c>
      <c r="E868">
        <v>8</v>
      </c>
      <c r="F868">
        <v>15113</v>
      </c>
      <c r="G868" t="s">
        <v>2193</v>
      </c>
      <c r="DK868">
        <v>11644</v>
      </c>
      <c r="DL868">
        <v>3469</v>
      </c>
    </row>
    <row r="869" spans="1:133">
      <c r="A869" t="s">
        <v>2799</v>
      </c>
      <c r="B869" t="s">
        <v>256</v>
      </c>
      <c r="C869" s="23">
        <v>45846</v>
      </c>
      <c r="D869" s="23">
        <v>45850</v>
      </c>
      <c r="E869">
        <v>4</v>
      </c>
      <c r="F869">
        <v>7859</v>
      </c>
      <c r="G869" t="s">
        <v>2193</v>
      </c>
      <c r="DL869">
        <v>7859</v>
      </c>
    </row>
    <row r="870" spans="1:133">
      <c r="A870" t="s">
        <v>2800</v>
      </c>
      <c r="B870" t="s">
        <v>171</v>
      </c>
      <c r="C870" s="23">
        <v>45850</v>
      </c>
      <c r="D870" s="23">
        <v>45860</v>
      </c>
      <c r="E870">
        <v>8</v>
      </c>
      <c r="F870">
        <v>15113</v>
      </c>
      <c r="G870" t="s">
        <v>2193</v>
      </c>
      <c r="DL870">
        <v>315</v>
      </c>
      <c r="DM870">
        <v>11644</v>
      </c>
      <c r="DN870">
        <v>3154</v>
      </c>
    </row>
    <row r="871" spans="1:133">
      <c r="A871" t="s">
        <v>2801</v>
      </c>
      <c r="B871" t="s">
        <v>173</v>
      </c>
      <c r="C871" s="23">
        <v>45850</v>
      </c>
      <c r="D871" s="23">
        <v>45860</v>
      </c>
      <c r="E871">
        <v>8</v>
      </c>
      <c r="F871">
        <v>15113</v>
      </c>
      <c r="G871" t="s">
        <v>2193</v>
      </c>
      <c r="DL871">
        <v>315</v>
      </c>
      <c r="DM871">
        <v>11644</v>
      </c>
      <c r="DN871">
        <v>3154</v>
      </c>
    </row>
    <row r="872" spans="1:133">
      <c r="A872" t="s">
        <v>2802</v>
      </c>
      <c r="C872" s="23">
        <v>45906</v>
      </c>
      <c r="D872" s="23">
        <v>45910</v>
      </c>
      <c r="E872">
        <v>3</v>
      </c>
      <c r="F872">
        <v>6409</v>
      </c>
      <c r="G872" t="s">
        <v>2193</v>
      </c>
      <c r="DT872">
        <v>2058</v>
      </c>
      <c r="DU872">
        <v>4351</v>
      </c>
    </row>
    <row r="873" spans="1:133">
      <c r="A873" t="s">
        <v>2236</v>
      </c>
      <c r="C873" s="23">
        <v>45906</v>
      </c>
      <c r="D873" s="23">
        <v>45910</v>
      </c>
      <c r="E873">
        <v>3</v>
      </c>
      <c r="F873">
        <v>6409</v>
      </c>
      <c r="G873" t="s">
        <v>2193</v>
      </c>
      <c r="DT873">
        <v>2058</v>
      </c>
      <c r="DU873">
        <v>4351</v>
      </c>
    </row>
    <row r="874" spans="1:133">
      <c r="A874" t="s">
        <v>2240</v>
      </c>
      <c r="C874" s="23">
        <v>45906</v>
      </c>
      <c r="D874" s="23">
        <v>45910</v>
      </c>
      <c r="E874">
        <v>3</v>
      </c>
      <c r="F874">
        <v>6409</v>
      </c>
      <c r="G874" t="s">
        <v>2193</v>
      </c>
      <c r="DT874">
        <v>2058</v>
      </c>
      <c r="DU874">
        <v>4351</v>
      </c>
    </row>
    <row r="875" spans="1:133">
      <c r="A875" t="s">
        <v>2803</v>
      </c>
      <c r="B875" t="s">
        <v>176</v>
      </c>
      <c r="C875" s="23">
        <v>45906</v>
      </c>
      <c r="D875" s="23">
        <v>45910</v>
      </c>
      <c r="E875">
        <v>3</v>
      </c>
      <c r="F875">
        <v>6409</v>
      </c>
      <c r="G875" t="s">
        <v>2193</v>
      </c>
      <c r="DT875">
        <v>2058</v>
      </c>
      <c r="DU875">
        <v>4351</v>
      </c>
    </row>
    <row r="876" spans="1:133">
      <c r="A876" t="s">
        <v>2804</v>
      </c>
      <c r="C876" s="23">
        <v>45855</v>
      </c>
      <c r="D876" s="23">
        <v>45969</v>
      </c>
      <c r="E876">
        <v>99</v>
      </c>
      <c r="F876">
        <v>123448</v>
      </c>
      <c r="G876" t="s">
        <v>2193</v>
      </c>
      <c r="DM876">
        <v>835</v>
      </c>
      <c r="DN876">
        <v>9581</v>
      </c>
      <c r="DO876">
        <v>29784</v>
      </c>
      <c r="DP876">
        <v>24092</v>
      </c>
      <c r="DQ876">
        <v>5654</v>
      </c>
      <c r="DR876">
        <v>6863</v>
      </c>
      <c r="DZ876">
        <v>1504</v>
      </c>
      <c r="EA876">
        <v>16241</v>
      </c>
      <c r="EB876">
        <v>15144</v>
      </c>
      <c r="EC876">
        <v>13751</v>
      </c>
    </row>
    <row r="877" spans="1:133">
      <c r="A877" t="s">
        <v>2236</v>
      </c>
      <c r="C877" s="23">
        <v>45855</v>
      </c>
      <c r="D877" s="23">
        <v>45969</v>
      </c>
      <c r="E877">
        <v>99</v>
      </c>
      <c r="F877">
        <v>123448</v>
      </c>
      <c r="G877" t="s">
        <v>2193</v>
      </c>
      <c r="DM877">
        <v>835</v>
      </c>
      <c r="DN877">
        <v>9581</v>
      </c>
      <c r="DO877">
        <v>29784</v>
      </c>
      <c r="DP877">
        <v>24092</v>
      </c>
      <c r="DQ877">
        <v>5654</v>
      </c>
      <c r="DR877">
        <v>6863</v>
      </c>
      <c r="DZ877">
        <v>1504</v>
      </c>
      <c r="EA877">
        <v>16241</v>
      </c>
      <c r="EB877">
        <v>15144</v>
      </c>
      <c r="EC877">
        <v>13751</v>
      </c>
    </row>
    <row r="878" spans="1:133">
      <c r="A878" t="s">
        <v>2237</v>
      </c>
      <c r="C878" s="23">
        <v>45855</v>
      </c>
      <c r="D878" s="23">
        <v>45888</v>
      </c>
      <c r="E878">
        <v>28</v>
      </c>
      <c r="F878">
        <v>70250</v>
      </c>
      <c r="G878" t="s">
        <v>2193</v>
      </c>
      <c r="DM878">
        <v>835</v>
      </c>
      <c r="DN878">
        <v>9581</v>
      </c>
      <c r="DO878">
        <v>29784</v>
      </c>
      <c r="DP878">
        <v>24092</v>
      </c>
      <c r="DQ878">
        <v>5654</v>
      </c>
      <c r="DR878">
        <v>305</v>
      </c>
    </row>
    <row r="879" spans="1:133">
      <c r="A879" t="s">
        <v>2805</v>
      </c>
      <c r="B879" t="s">
        <v>179</v>
      </c>
      <c r="C879" s="23">
        <v>45855</v>
      </c>
      <c r="D879" s="23">
        <v>45888</v>
      </c>
      <c r="E879">
        <v>28</v>
      </c>
      <c r="F879">
        <v>70250</v>
      </c>
      <c r="G879" t="s">
        <v>2193</v>
      </c>
      <c r="DM879">
        <v>835</v>
      </c>
      <c r="DN879">
        <v>9581</v>
      </c>
      <c r="DO879">
        <v>29784</v>
      </c>
      <c r="DP879">
        <v>24092</v>
      </c>
      <c r="DQ879">
        <v>5654</v>
      </c>
      <c r="DR879">
        <v>305</v>
      </c>
    </row>
    <row r="880" spans="1:133">
      <c r="A880" t="s">
        <v>2240</v>
      </c>
      <c r="C880" s="23">
        <v>45888</v>
      </c>
      <c r="D880" s="23">
        <v>45969</v>
      </c>
      <c r="E880">
        <v>71</v>
      </c>
      <c r="F880">
        <v>53198</v>
      </c>
      <c r="G880" t="s">
        <v>2193</v>
      </c>
      <c r="DR880">
        <v>6558</v>
      </c>
      <c r="DZ880">
        <v>1504</v>
      </c>
      <c r="EA880">
        <v>16241</v>
      </c>
      <c r="EB880">
        <v>15144</v>
      </c>
      <c r="EC880">
        <v>13751</v>
      </c>
    </row>
    <row r="881" spans="1:133">
      <c r="A881" t="s">
        <v>2806</v>
      </c>
      <c r="B881" t="s">
        <v>181</v>
      </c>
      <c r="C881" s="23">
        <v>45888</v>
      </c>
      <c r="D881" s="23">
        <v>45890</v>
      </c>
      <c r="E881">
        <v>3</v>
      </c>
      <c r="F881">
        <v>6558</v>
      </c>
      <c r="G881" t="s">
        <v>2193</v>
      </c>
      <c r="DR881">
        <v>6558</v>
      </c>
    </row>
    <row r="882" spans="1:133">
      <c r="A882" t="s">
        <v>2807</v>
      </c>
      <c r="B882" t="s">
        <v>183</v>
      </c>
      <c r="C882" s="23">
        <v>45946</v>
      </c>
      <c r="D882" s="23">
        <v>45961</v>
      </c>
      <c r="E882">
        <v>12</v>
      </c>
      <c r="F882">
        <v>28421</v>
      </c>
      <c r="G882" t="s">
        <v>2193</v>
      </c>
      <c r="DZ882">
        <v>1504</v>
      </c>
      <c r="EA882">
        <v>16241</v>
      </c>
      <c r="EB882">
        <v>10676</v>
      </c>
    </row>
    <row r="883" spans="1:133">
      <c r="A883" t="s">
        <v>2808</v>
      </c>
      <c r="B883" t="s">
        <v>185</v>
      </c>
      <c r="C883" s="23">
        <v>45961</v>
      </c>
      <c r="D883" s="23">
        <v>45969</v>
      </c>
      <c r="E883">
        <v>8</v>
      </c>
      <c r="F883">
        <v>18219</v>
      </c>
      <c r="G883" t="s">
        <v>2193</v>
      </c>
      <c r="EB883">
        <v>4468</v>
      </c>
      <c r="EC883">
        <v>13751</v>
      </c>
    </row>
    <row r="884" spans="1:133">
      <c r="A884" t="s">
        <v>2809</v>
      </c>
      <c r="C884" s="23">
        <v>45895</v>
      </c>
      <c r="D884" s="23">
        <v>45961</v>
      </c>
      <c r="E884">
        <v>57</v>
      </c>
      <c r="F884">
        <v>49301</v>
      </c>
      <c r="G884" t="s">
        <v>2193</v>
      </c>
      <c r="DS884">
        <v>1941</v>
      </c>
      <c r="DT884">
        <v>2270</v>
      </c>
      <c r="DU884">
        <v>3677</v>
      </c>
      <c r="DV884">
        <v>3571</v>
      </c>
      <c r="DW884">
        <v>6686</v>
      </c>
      <c r="DX884">
        <v>8084</v>
      </c>
      <c r="DY884">
        <v>7683</v>
      </c>
      <c r="DZ884">
        <v>10564</v>
      </c>
      <c r="EA884">
        <v>3329</v>
      </c>
      <c r="EB884">
        <v>1496</v>
      </c>
    </row>
    <row r="885" spans="1:133">
      <c r="A885" t="s">
        <v>2236</v>
      </c>
      <c r="C885" s="23">
        <v>45895</v>
      </c>
      <c r="D885" s="23">
        <v>45961</v>
      </c>
      <c r="E885">
        <v>57</v>
      </c>
      <c r="F885">
        <v>49301</v>
      </c>
      <c r="G885" t="s">
        <v>2193</v>
      </c>
      <c r="DS885">
        <v>1941</v>
      </c>
      <c r="DT885">
        <v>2270</v>
      </c>
      <c r="DU885">
        <v>3677</v>
      </c>
      <c r="DV885">
        <v>3571</v>
      </c>
      <c r="DW885">
        <v>6686</v>
      </c>
      <c r="DX885">
        <v>8084</v>
      </c>
      <c r="DY885">
        <v>7683</v>
      </c>
      <c r="DZ885">
        <v>10564</v>
      </c>
      <c r="EA885">
        <v>3329</v>
      </c>
      <c r="EB885">
        <v>1496</v>
      </c>
    </row>
    <row r="886" spans="1:133">
      <c r="A886" t="s">
        <v>2240</v>
      </c>
      <c r="C886" s="23">
        <v>45895</v>
      </c>
      <c r="D886" s="23">
        <v>45961</v>
      </c>
      <c r="E886">
        <v>57</v>
      </c>
      <c r="F886">
        <v>49301</v>
      </c>
      <c r="G886" t="s">
        <v>2193</v>
      </c>
      <c r="DS886">
        <v>1941</v>
      </c>
      <c r="DT886">
        <v>2270</v>
      </c>
      <c r="DU886">
        <v>3677</v>
      </c>
      <c r="DV886">
        <v>3571</v>
      </c>
      <c r="DW886">
        <v>6686</v>
      </c>
      <c r="DX886">
        <v>8084</v>
      </c>
      <c r="DY886">
        <v>7683</v>
      </c>
      <c r="DZ886">
        <v>10564</v>
      </c>
      <c r="EA886">
        <v>3329</v>
      </c>
      <c r="EB886">
        <v>1496</v>
      </c>
    </row>
    <row r="887" spans="1:133">
      <c r="A887" t="s">
        <v>2810</v>
      </c>
      <c r="B887" t="s">
        <v>188</v>
      </c>
      <c r="C887" s="23">
        <v>45895</v>
      </c>
      <c r="D887" s="23">
        <v>45909</v>
      </c>
      <c r="E887">
        <v>13</v>
      </c>
      <c r="F887">
        <v>3994</v>
      </c>
      <c r="G887" t="s">
        <v>2193</v>
      </c>
      <c r="DS887">
        <v>1941</v>
      </c>
      <c r="DT887">
        <v>1915</v>
      </c>
      <c r="DU887">
        <v>138</v>
      </c>
    </row>
    <row r="888" spans="1:133">
      <c r="A888" t="s">
        <v>2811</v>
      </c>
      <c r="B888" t="s">
        <v>199</v>
      </c>
      <c r="C888" s="23">
        <v>45905</v>
      </c>
      <c r="D888" s="23">
        <v>45918</v>
      </c>
      <c r="E888">
        <v>12</v>
      </c>
      <c r="F888">
        <v>3605</v>
      </c>
      <c r="G888" t="s">
        <v>2193</v>
      </c>
      <c r="DT888">
        <v>355</v>
      </c>
      <c r="DU888">
        <v>2792</v>
      </c>
      <c r="DV888">
        <v>457</v>
      </c>
    </row>
    <row r="889" spans="1:133">
      <c r="A889" t="s">
        <v>2812</v>
      </c>
      <c r="B889" t="s">
        <v>193</v>
      </c>
      <c r="C889" s="23">
        <v>45909</v>
      </c>
      <c r="D889" s="23">
        <v>45923</v>
      </c>
      <c r="E889">
        <v>12</v>
      </c>
      <c r="F889">
        <v>3605</v>
      </c>
      <c r="G889" t="s">
        <v>2193</v>
      </c>
      <c r="DU889">
        <v>746</v>
      </c>
      <c r="DV889">
        <v>2562</v>
      </c>
      <c r="DW889">
        <v>297</v>
      </c>
    </row>
    <row r="890" spans="1:133">
      <c r="A890" t="s">
        <v>2813</v>
      </c>
      <c r="B890" t="s">
        <v>207</v>
      </c>
      <c r="C890" s="23">
        <v>45918</v>
      </c>
      <c r="D890" s="23">
        <v>45932</v>
      </c>
      <c r="E890">
        <v>12</v>
      </c>
      <c r="F890">
        <v>3800</v>
      </c>
      <c r="G890" t="s">
        <v>2193</v>
      </c>
      <c r="DV890">
        <v>276</v>
      </c>
      <c r="DW890">
        <v>2331</v>
      </c>
      <c r="DX890">
        <v>1193</v>
      </c>
    </row>
    <row r="891" spans="1:133">
      <c r="A891" t="s">
        <v>2814</v>
      </c>
      <c r="B891" t="s">
        <v>209</v>
      </c>
      <c r="C891" s="23">
        <v>45918</v>
      </c>
      <c r="D891" s="23">
        <v>45932</v>
      </c>
      <c r="E891">
        <v>12</v>
      </c>
      <c r="F891">
        <v>3800</v>
      </c>
      <c r="G891" t="s">
        <v>2193</v>
      </c>
      <c r="DV891">
        <v>276</v>
      </c>
      <c r="DW891">
        <v>2331</v>
      </c>
      <c r="DX891">
        <v>1193</v>
      </c>
    </row>
    <row r="892" spans="1:133">
      <c r="A892" t="s">
        <v>2815</v>
      </c>
      <c r="B892" t="s">
        <v>195</v>
      </c>
      <c r="C892" s="23">
        <v>45923</v>
      </c>
      <c r="D892" s="23">
        <v>45937</v>
      </c>
      <c r="E892">
        <v>12</v>
      </c>
      <c r="F892">
        <v>3800</v>
      </c>
      <c r="G892" t="s">
        <v>2193</v>
      </c>
      <c r="DW892">
        <v>864</v>
      </c>
      <c r="DX892">
        <v>2599</v>
      </c>
      <c r="DY892">
        <v>338</v>
      </c>
    </row>
    <row r="893" spans="1:133">
      <c r="A893" t="s">
        <v>2816</v>
      </c>
      <c r="B893" t="s">
        <v>197</v>
      </c>
      <c r="C893" s="23">
        <v>45923</v>
      </c>
      <c r="D893" s="23">
        <v>45937</v>
      </c>
      <c r="E893">
        <v>12</v>
      </c>
      <c r="F893">
        <v>3800</v>
      </c>
      <c r="G893" t="s">
        <v>2193</v>
      </c>
      <c r="DW893">
        <v>864</v>
      </c>
      <c r="DX893">
        <v>2599</v>
      </c>
      <c r="DY893">
        <v>338</v>
      </c>
    </row>
    <row r="894" spans="1:133">
      <c r="A894" t="s">
        <v>2817</v>
      </c>
      <c r="B894" t="s">
        <v>211</v>
      </c>
      <c r="C894" s="23">
        <v>45932</v>
      </c>
      <c r="D894" s="23">
        <v>45946</v>
      </c>
      <c r="E894">
        <v>12</v>
      </c>
      <c r="F894">
        <v>3800</v>
      </c>
      <c r="G894" t="s">
        <v>2193</v>
      </c>
      <c r="DX894">
        <v>250</v>
      </c>
      <c r="DY894">
        <v>2278</v>
      </c>
      <c r="DZ894">
        <v>1272</v>
      </c>
    </row>
    <row r="895" spans="1:133">
      <c r="A895" t="s">
        <v>2818</v>
      </c>
      <c r="B895" t="s">
        <v>213</v>
      </c>
      <c r="C895" s="23">
        <v>45932</v>
      </c>
      <c r="D895" s="23">
        <v>45946</v>
      </c>
      <c r="E895">
        <v>12</v>
      </c>
      <c r="F895">
        <v>3800</v>
      </c>
      <c r="G895" t="s">
        <v>2193</v>
      </c>
      <c r="DX895">
        <v>250</v>
      </c>
      <c r="DY895">
        <v>2278</v>
      </c>
      <c r="DZ895">
        <v>1272</v>
      </c>
    </row>
    <row r="896" spans="1:133">
      <c r="A896" t="s">
        <v>2819</v>
      </c>
      <c r="B896" t="s">
        <v>277</v>
      </c>
      <c r="C896" s="23">
        <v>45937</v>
      </c>
      <c r="D896" s="23">
        <v>45951</v>
      </c>
      <c r="E896">
        <v>12</v>
      </c>
      <c r="F896">
        <v>3800</v>
      </c>
      <c r="G896" t="s">
        <v>2193</v>
      </c>
      <c r="DY896">
        <v>817</v>
      </c>
      <c r="DZ896">
        <v>2599</v>
      </c>
      <c r="EA896">
        <v>384</v>
      </c>
    </row>
    <row r="897" spans="1:151">
      <c r="A897" t="s">
        <v>2820</v>
      </c>
      <c r="B897" t="s">
        <v>203</v>
      </c>
      <c r="C897" s="23">
        <v>45937</v>
      </c>
      <c r="D897" s="23">
        <v>45951</v>
      </c>
      <c r="E897">
        <v>12</v>
      </c>
      <c r="F897">
        <v>3800</v>
      </c>
      <c r="G897" t="s">
        <v>2193</v>
      </c>
      <c r="DY897">
        <v>817</v>
      </c>
      <c r="DZ897">
        <v>2599</v>
      </c>
      <c r="EA897">
        <v>384</v>
      </c>
    </row>
    <row r="898" spans="1:151">
      <c r="A898" t="s">
        <v>2821</v>
      </c>
      <c r="B898" t="s">
        <v>205</v>
      </c>
      <c r="C898" s="23">
        <v>45937</v>
      </c>
      <c r="D898" s="23">
        <v>45951</v>
      </c>
      <c r="E898">
        <v>12</v>
      </c>
      <c r="F898">
        <v>3800</v>
      </c>
      <c r="G898" t="s">
        <v>2193</v>
      </c>
      <c r="DY898">
        <v>817</v>
      </c>
      <c r="DZ898">
        <v>2599</v>
      </c>
      <c r="EA898">
        <v>384</v>
      </c>
    </row>
    <row r="899" spans="1:151">
      <c r="A899" t="s">
        <v>2822</v>
      </c>
      <c r="B899" t="s">
        <v>215</v>
      </c>
      <c r="C899" s="23">
        <v>45946</v>
      </c>
      <c r="D899" s="23">
        <v>45961</v>
      </c>
      <c r="E899">
        <v>12</v>
      </c>
      <c r="F899">
        <v>3897</v>
      </c>
      <c r="G899" t="s">
        <v>2193</v>
      </c>
      <c r="DZ899">
        <v>224</v>
      </c>
      <c r="EA899">
        <v>2177</v>
      </c>
      <c r="EB899">
        <v>1496</v>
      </c>
    </row>
    <row r="900" spans="1:151">
      <c r="A900" t="s">
        <v>2823</v>
      </c>
      <c r="C900" s="23">
        <v>45973</v>
      </c>
      <c r="D900" s="23">
        <v>45990</v>
      </c>
      <c r="E900">
        <v>15</v>
      </c>
      <c r="F900">
        <v>94490</v>
      </c>
      <c r="G900" t="s">
        <v>2193</v>
      </c>
      <c r="ED900">
        <v>6651</v>
      </c>
      <c r="EE900">
        <v>42573</v>
      </c>
      <c r="EF900">
        <v>45266</v>
      </c>
    </row>
    <row r="901" spans="1:151">
      <c r="A901" t="s">
        <v>2236</v>
      </c>
      <c r="C901" s="23">
        <v>45973</v>
      </c>
      <c r="D901" s="23">
        <v>45990</v>
      </c>
      <c r="E901">
        <v>15</v>
      </c>
      <c r="F901">
        <v>94490</v>
      </c>
      <c r="G901" t="s">
        <v>2193</v>
      </c>
      <c r="ED901">
        <v>6651</v>
      </c>
      <c r="EE901">
        <v>42573</v>
      </c>
      <c r="EF901">
        <v>45266</v>
      </c>
    </row>
    <row r="902" spans="1:151">
      <c r="A902" t="s">
        <v>2245</v>
      </c>
      <c r="C902" s="23">
        <v>45973</v>
      </c>
      <c r="D902" s="23">
        <v>45990</v>
      </c>
      <c r="E902">
        <v>15</v>
      </c>
      <c r="F902">
        <v>94490</v>
      </c>
      <c r="G902" t="s">
        <v>2193</v>
      </c>
      <c r="ED902">
        <v>6651</v>
      </c>
      <c r="EE902">
        <v>42573</v>
      </c>
      <c r="EF902">
        <v>45266</v>
      </c>
    </row>
    <row r="903" spans="1:151">
      <c r="A903" t="s">
        <v>2824</v>
      </c>
      <c r="B903" t="s">
        <v>218</v>
      </c>
      <c r="C903" s="23">
        <v>45973</v>
      </c>
      <c r="D903" s="23">
        <v>45990</v>
      </c>
      <c r="E903">
        <v>15</v>
      </c>
      <c r="F903">
        <v>94490</v>
      </c>
      <c r="G903" t="s">
        <v>2193</v>
      </c>
      <c r="ED903">
        <v>6651</v>
      </c>
      <c r="EE903">
        <v>42573</v>
      </c>
      <c r="EF903">
        <v>45266</v>
      </c>
    </row>
    <row r="904" spans="1:151">
      <c r="A904" t="s">
        <v>2337</v>
      </c>
      <c r="C904" s="23">
        <v>45554</v>
      </c>
      <c r="D904" s="23">
        <v>46091</v>
      </c>
      <c r="E904">
        <v>460</v>
      </c>
      <c r="F904">
        <v>2360686</v>
      </c>
      <c r="G904" t="s">
        <v>2193</v>
      </c>
      <c r="BV904">
        <v>372</v>
      </c>
      <c r="BW904">
        <v>1791</v>
      </c>
      <c r="BX904">
        <v>6224</v>
      </c>
      <c r="BY904">
        <v>14564</v>
      </c>
      <c r="BZ904">
        <v>25603</v>
      </c>
      <c r="CA904">
        <v>34606</v>
      </c>
      <c r="CB904">
        <v>27636</v>
      </c>
      <c r="CC904">
        <v>16360</v>
      </c>
      <c r="CD904">
        <v>23102</v>
      </c>
      <c r="CE904">
        <v>46332</v>
      </c>
      <c r="CF904">
        <v>75983</v>
      </c>
      <c r="CG904">
        <v>87738</v>
      </c>
      <c r="CH904">
        <v>64846</v>
      </c>
      <c r="CI904">
        <v>31989</v>
      </c>
      <c r="CJ904">
        <v>13130</v>
      </c>
      <c r="CK904">
        <v>16938</v>
      </c>
      <c r="CL904">
        <v>26579</v>
      </c>
      <c r="CM904">
        <v>41326</v>
      </c>
      <c r="CN904">
        <v>38216</v>
      </c>
      <c r="CO904">
        <v>22446</v>
      </c>
      <c r="CP904">
        <v>12042</v>
      </c>
      <c r="CQ904">
        <v>7724</v>
      </c>
      <c r="CR904">
        <v>6495</v>
      </c>
      <c r="CS904">
        <v>6495</v>
      </c>
      <c r="CT904">
        <v>7944</v>
      </c>
      <c r="CU904">
        <v>1035</v>
      </c>
      <c r="DB904">
        <v>306</v>
      </c>
      <c r="DC904">
        <v>4109</v>
      </c>
      <c r="DD904">
        <v>9900</v>
      </c>
      <c r="DE904">
        <v>16075</v>
      </c>
      <c r="DF904">
        <v>13762</v>
      </c>
      <c r="DG904">
        <v>15399</v>
      </c>
      <c r="DH904">
        <v>32826</v>
      </c>
      <c r="DI904">
        <v>38378</v>
      </c>
      <c r="DJ904">
        <v>33121</v>
      </c>
      <c r="DK904">
        <v>39812</v>
      </c>
      <c r="DL904">
        <v>42711</v>
      </c>
      <c r="DM904">
        <v>43398</v>
      </c>
      <c r="DN904">
        <v>66829</v>
      </c>
      <c r="DO904">
        <v>66805</v>
      </c>
      <c r="DP904">
        <v>67046</v>
      </c>
      <c r="DQ904">
        <v>66899</v>
      </c>
      <c r="DR904">
        <v>78304</v>
      </c>
      <c r="DS904">
        <v>97774</v>
      </c>
      <c r="DT904">
        <v>121003</v>
      </c>
      <c r="DU904">
        <v>81467</v>
      </c>
      <c r="DV904">
        <v>145580</v>
      </c>
      <c r="DW904">
        <v>101716</v>
      </c>
      <c r="DX904">
        <v>53323</v>
      </c>
      <c r="DY904">
        <v>81826</v>
      </c>
      <c r="DZ904">
        <v>34804</v>
      </c>
      <c r="EA904">
        <v>135608</v>
      </c>
      <c r="EB904">
        <v>19106</v>
      </c>
      <c r="EC904">
        <v>9844</v>
      </c>
      <c r="ED904">
        <v>15194</v>
      </c>
      <c r="EE904">
        <v>9787</v>
      </c>
      <c r="EF904">
        <v>4417</v>
      </c>
      <c r="EG904">
        <v>25909</v>
      </c>
      <c r="EH904">
        <v>55696</v>
      </c>
      <c r="EI904">
        <v>38538</v>
      </c>
      <c r="EJ904">
        <v>17844</v>
      </c>
      <c r="EK904">
        <v>7121</v>
      </c>
      <c r="EL904">
        <v>2059</v>
      </c>
      <c r="EM904">
        <v>205</v>
      </c>
      <c r="EQ904">
        <v>396</v>
      </c>
      <c r="ER904">
        <v>3053</v>
      </c>
      <c r="ES904">
        <v>4205</v>
      </c>
      <c r="ET904">
        <v>970</v>
      </c>
      <c r="EU904">
        <v>41</v>
      </c>
    </row>
    <row r="905" spans="1:151">
      <c r="A905" t="s">
        <v>2825</v>
      </c>
      <c r="C905" s="23">
        <v>45554</v>
      </c>
      <c r="D905" s="23">
        <v>46037</v>
      </c>
      <c r="E905">
        <v>415</v>
      </c>
      <c r="F905">
        <v>1180345</v>
      </c>
      <c r="G905" t="s">
        <v>2193</v>
      </c>
      <c r="BV905">
        <v>372</v>
      </c>
      <c r="BW905">
        <v>1791</v>
      </c>
      <c r="BX905">
        <v>6224</v>
      </c>
      <c r="BY905">
        <v>14564</v>
      </c>
      <c r="BZ905">
        <v>25603</v>
      </c>
      <c r="CA905">
        <v>34231</v>
      </c>
      <c r="CB905">
        <v>25815</v>
      </c>
      <c r="CC905">
        <v>9361</v>
      </c>
      <c r="CD905">
        <v>6421</v>
      </c>
      <c r="CE905">
        <v>15224</v>
      </c>
      <c r="CF905">
        <v>31627</v>
      </c>
      <c r="CG905">
        <v>47700</v>
      </c>
      <c r="CH905">
        <v>43610</v>
      </c>
      <c r="CI905">
        <v>22795</v>
      </c>
      <c r="CJ905">
        <v>7812</v>
      </c>
      <c r="CK905">
        <v>8126</v>
      </c>
      <c r="CL905">
        <v>6755</v>
      </c>
      <c r="CM905">
        <v>6495</v>
      </c>
      <c r="CN905">
        <v>6495</v>
      </c>
      <c r="CO905">
        <v>6495</v>
      </c>
      <c r="CP905">
        <v>6495</v>
      </c>
      <c r="CQ905">
        <v>6495</v>
      </c>
      <c r="CR905">
        <v>6495</v>
      </c>
      <c r="CS905">
        <v>6495</v>
      </c>
      <c r="CT905">
        <v>7944</v>
      </c>
      <c r="CU905">
        <v>1035</v>
      </c>
      <c r="DB905">
        <v>306</v>
      </c>
      <c r="DC905">
        <v>2260</v>
      </c>
      <c r="DD905">
        <v>5159</v>
      </c>
      <c r="DE905">
        <v>7718</v>
      </c>
      <c r="DF905">
        <v>6560</v>
      </c>
      <c r="DG905">
        <v>7658</v>
      </c>
      <c r="DH905">
        <v>13034</v>
      </c>
      <c r="DI905">
        <v>14571</v>
      </c>
      <c r="DJ905">
        <v>16598</v>
      </c>
      <c r="DK905">
        <v>29296</v>
      </c>
      <c r="DL905">
        <v>27415</v>
      </c>
      <c r="DM905">
        <v>23582</v>
      </c>
      <c r="DN905">
        <v>48522</v>
      </c>
      <c r="DO905">
        <v>45989</v>
      </c>
      <c r="DP905">
        <v>45937</v>
      </c>
      <c r="DQ905">
        <v>45937</v>
      </c>
      <c r="DR905">
        <v>48805</v>
      </c>
      <c r="DS905">
        <v>51674</v>
      </c>
      <c r="DT905">
        <v>74903</v>
      </c>
      <c r="DU905">
        <v>35367</v>
      </c>
      <c r="DV905">
        <v>99673</v>
      </c>
      <c r="DW905">
        <v>48171</v>
      </c>
      <c r="DX905">
        <v>8441</v>
      </c>
      <c r="DY905">
        <v>6986</v>
      </c>
      <c r="DZ905">
        <v>10314</v>
      </c>
      <c r="EA905">
        <v>9746</v>
      </c>
      <c r="EB905">
        <v>2140</v>
      </c>
      <c r="EC905">
        <v>2160</v>
      </c>
      <c r="ED905">
        <v>1871</v>
      </c>
      <c r="EF905">
        <v>1342</v>
      </c>
      <c r="EG905">
        <v>20134</v>
      </c>
      <c r="EH905">
        <v>28185</v>
      </c>
      <c r="EI905">
        <v>14505</v>
      </c>
      <c r="EJ905">
        <v>6028</v>
      </c>
      <c r="EK905">
        <v>4617</v>
      </c>
      <c r="EL905">
        <v>2059</v>
      </c>
      <c r="EM905">
        <v>205</v>
      </c>
    </row>
    <row r="906" spans="1:151">
      <c r="A906" t="s">
        <v>2339</v>
      </c>
      <c r="C906" s="23">
        <v>45601</v>
      </c>
      <c r="D906" s="23">
        <v>45857</v>
      </c>
      <c r="E906">
        <v>220</v>
      </c>
      <c r="F906">
        <v>126446</v>
      </c>
      <c r="G906" t="s">
        <v>2193</v>
      </c>
      <c r="CC906">
        <v>714</v>
      </c>
      <c r="CD906">
        <v>3319</v>
      </c>
      <c r="CE906">
        <v>8700</v>
      </c>
      <c r="CF906">
        <v>15723</v>
      </c>
      <c r="CG906">
        <v>16452</v>
      </c>
      <c r="CH906">
        <v>9338</v>
      </c>
      <c r="CI906">
        <v>3774</v>
      </c>
      <c r="CJ906">
        <v>987</v>
      </c>
      <c r="DB906">
        <v>306</v>
      </c>
      <c r="DC906">
        <v>2260</v>
      </c>
      <c r="DD906">
        <v>5159</v>
      </c>
      <c r="DE906">
        <v>7718</v>
      </c>
      <c r="DF906">
        <v>6560</v>
      </c>
      <c r="DG906">
        <v>7658</v>
      </c>
      <c r="DH906">
        <v>12894</v>
      </c>
      <c r="DI906">
        <v>9416</v>
      </c>
      <c r="DJ906">
        <v>7040</v>
      </c>
      <c r="DK906">
        <v>4614</v>
      </c>
      <c r="DL906">
        <v>2695</v>
      </c>
      <c r="DM906">
        <v>1118</v>
      </c>
    </row>
    <row r="907" spans="1:151">
      <c r="A907" t="s">
        <v>2236</v>
      </c>
      <c r="C907" s="23">
        <v>45601</v>
      </c>
      <c r="D907" s="23">
        <v>45857</v>
      </c>
      <c r="E907">
        <v>220</v>
      </c>
      <c r="F907">
        <v>126446</v>
      </c>
      <c r="G907" t="s">
        <v>2193</v>
      </c>
      <c r="CC907">
        <v>714</v>
      </c>
      <c r="CD907">
        <v>3319</v>
      </c>
      <c r="CE907">
        <v>8700</v>
      </c>
      <c r="CF907">
        <v>15723</v>
      </c>
      <c r="CG907">
        <v>16452</v>
      </c>
      <c r="CH907">
        <v>9338</v>
      </c>
      <c r="CI907">
        <v>3774</v>
      </c>
      <c r="CJ907">
        <v>987</v>
      </c>
      <c r="DB907">
        <v>306</v>
      </c>
      <c r="DC907">
        <v>2260</v>
      </c>
      <c r="DD907">
        <v>5159</v>
      </c>
      <c r="DE907">
        <v>7718</v>
      </c>
      <c r="DF907">
        <v>6560</v>
      </c>
      <c r="DG907">
        <v>7658</v>
      </c>
      <c r="DH907">
        <v>12894</v>
      </c>
      <c r="DI907">
        <v>9416</v>
      </c>
      <c r="DJ907">
        <v>7040</v>
      </c>
      <c r="DK907">
        <v>4614</v>
      </c>
      <c r="DL907">
        <v>2695</v>
      </c>
      <c r="DM907">
        <v>1118</v>
      </c>
    </row>
    <row r="908" spans="1:151">
      <c r="A908" t="s">
        <v>2237</v>
      </c>
      <c r="C908" s="23">
        <v>45601</v>
      </c>
      <c r="D908" s="23">
        <v>45654</v>
      </c>
      <c r="E908">
        <v>47</v>
      </c>
      <c r="F908">
        <v>59008</v>
      </c>
      <c r="G908" t="s">
        <v>2193</v>
      </c>
      <c r="CC908">
        <v>714</v>
      </c>
      <c r="CD908">
        <v>3319</v>
      </c>
      <c r="CE908">
        <v>8700</v>
      </c>
      <c r="CF908">
        <v>15723</v>
      </c>
      <c r="CG908">
        <v>16452</v>
      </c>
      <c r="CH908">
        <v>9338</v>
      </c>
      <c r="CI908">
        <v>3774</v>
      </c>
      <c r="CJ908">
        <v>987</v>
      </c>
    </row>
    <row r="909" spans="1:151">
      <c r="A909" t="s">
        <v>2826</v>
      </c>
      <c r="B909" t="s">
        <v>1069</v>
      </c>
      <c r="C909" s="23">
        <v>45601</v>
      </c>
      <c r="D909" s="23">
        <v>45654</v>
      </c>
      <c r="E909">
        <v>47</v>
      </c>
      <c r="F909">
        <v>59008</v>
      </c>
      <c r="G909" t="s">
        <v>2193</v>
      </c>
      <c r="CC909">
        <v>714</v>
      </c>
      <c r="CD909">
        <v>3319</v>
      </c>
      <c r="CE909">
        <v>8700</v>
      </c>
      <c r="CF909">
        <v>15723</v>
      </c>
      <c r="CG909">
        <v>16452</v>
      </c>
      <c r="CH909">
        <v>9338</v>
      </c>
      <c r="CI909">
        <v>3774</v>
      </c>
      <c r="CJ909">
        <v>987</v>
      </c>
    </row>
    <row r="910" spans="1:151">
      <c r="A910" t="s">
        <v>2240</v>
      </c>
      <c r="C910" s="23">
        <v>45779</v>
      </c>
      <c r="D910" s="23">
        <v>45857</v>
      </c>
      <c r="E910">
        <v>67</v>
      </c>
      <c r="F910">
        <v>67438</v>
      </c>
      <c r="G910" t="s">
        <v>2193</v>
      </c>
      <c r="DB910">
        <v>306</v>
      </c>
      <c r="DC910">
        <v>2260</v>
      </c>
      <c r="DD910">
        <v>5159</v>
      </c>
      <c r="DE910">
        <v>7718</v>
      </c>
      <c r="DF910">
        <v>6560</v>
      </c>
      <c r="DG910">
        <v>7658</v>
      </c>
      <c r="DH910">
        <v>12894</v>
      </c>
      <c r="DI910">
        <v>9416</v>
      </c>
      <c r="DJ910">
        <v>7040</v>
      </c>
      <c r="DK910">
        <v>4614</v>
      </c>
      <c r="DL910">
        <v>2695</v>
      </c>
      <c r="DM910">
        <v>1118</v>
      </c>
    </row>
    <row r="911" spans="1:151">
      <c r="A911" t="s">
        <v>2827</v>
      </c>
      <c r="B911" t="s">
        <v>1071</v>
      </c>
      <c r="C911" s="23">
        <v>45779</v>
      </c>
      <c r="D911" s="23">
        <v>45840</v>
      </c>
      <c r="E911">
        <v>53</v>
      </c>
      <c r="F911">
        <v>33719</v>
      </c>
      <c r="G911" t="s">
        <v>2193</v>
      </c>
      <c r="DB911">
        <v>306</v>
      </c>
      <c r="DC911">
        <v>2260</v>
      </c>
      <c r="DD911">
        <v>5159</v>
      </c>
      <c r="DE911">
        <v>7718</v>
      </c>
      <c r="DF911">
        <v>6560</v>
      </c>
      <c r="DG911">
        <v>4410</v>
      </c>
      <c r="DH911">
        <v>3678</v>
      </c>
      <c r="DI911">
        <v>2090</v>
      </c>
      <c r="DJ911">
        <v>1151</v>
      </c>
      <c r="DK911">
        <v>387</v>
      </c>
    </row>
    <row r="912" spans="1:151">
      <c r="A912" t="s">
        <v>2828</v>
      </c>
      <c r="B912" t="s">
        <v>1073</v>
      </c>
      <c r="C912" s="23">
        <v>45814</v>
      </c>
      <c r="D912" s="23">
        <v>45857</v>
      </c>
      <c r="E912">
        <v>37</v>
      </c>
      <c r="F912">
        <v>33719</v>
      </c>
      <c r="G912" t="s">
        <v>2193</v>
      </c>
      <c r="DG912">
        <v>3248</v>
      </c>
      <c r="DH912">
        <v>9216</v>
      </c>
      <c r="DI912">
        <v>7327</v>
      </c>
      <c r="DJ912">
        <v>5889</v>
      </c>
      <c r="DK912">
        <v>4227</v>
      </c>
      <c r="DL912">
        <v>2695</v>
      </c>
      <c r="DM912">
        <v>1118</v>
      </c>
    </row>
    <row r="913" spans="1:124">
      <c r="A913" t="s">
        <v>2343</v>
      </c>
      <c r="C913" s="23">
        <v>45615</v>
      </c>
      <c r="D913" s="23">
        <v>45898</v>
      </c>
      <c r="E913">
        <v>244</v>
      </c>
      <c r="F913">
        <v>126444</v>
      </c>
      <c r="G913" t="s">
        <v>2193</v>
      </c>
      <c r="CE913">
        <v>1188</v>
      </c>
      <c r="CF913">
        <v>5624</v>
      </c>
      <c r="CG913">
        <v>16561</v>
      </c>
      <c r="CH913">
        <v>21062</v>
      </c>
      <c r="CI913">
        <v>11074</v>
      </c>
      <c r="CJ913">
        <v>3124</v>
      </c>
      <c r="CK913">
        <v>375</v>
      </c>
      <c r="DH913">
        <v>140</v>
      </c>
      <c r="DI913">
        <v>5154</v>
      </c>
      <c r="DJ913">
        <v>6879</v>
      </c>
      <c r="DK913">
        <v>9174</v>
      </c>
      <c r="DL913">
        <v>5173</v>
      </c>
      <c r="DM913">
        <v>5173</v>
      </c>
      <c r="DN913">
        <v>5173</v>
      </c>
      <c r="DO913">
        <v>5173</v>
      </c>
      <c r="DP913">
        <v>5173</v>
      </c>
      <c r="DQ913">
        <v>5173</v>
      </c>
      <c r="DR913">
        <v>7729</v>
      </c>
      <c r="DS913">
        <v>7325</v>
      </c>
    </row>
    <row r="914" spans="1:124">
      <c r="A914" t="s">
        <v>2236</v>
      </c>
      <c r="C914" s="23">
        <v>45615</v>
      </c>
      <c r="D914" s="23">
        <v>45898</v>
      </c>
      <c r="E914">
        <v>244</v>
      </c>
      <c r="F914">
        <v>126444</v>
      </c>
      <c r="G914" t="s">
        <v>2193</v>
      </c>
      <c r="CE914">
        <v>1188</v>
      </c>
      <c r="CF914">
        <v>5624</v>
      </c>
      <c r="CG914">
        <v>16561</v>
      </c>
      <c r="CH914">
        <v>21062</v>
      </c>
      <c r="CI914">
        <v>11074</v>
      </c>
      <c r="CJ914">
        <v>3124</v>
      </c>
      <c r="CK914">
        <v>375</v>
      </c>
      <c r="DH914">
        <v>140</v>
      </c>
      <c r="DI914">
        <v>5154</v>
      </c>
      <c r="DJ914">
        <v>6879</v>
      </c>
      <c r="DK914">
        <v>9174</v>
      </c>
      <c r="DL914">
        <v>5173</v>
      </c>
      <c r="DM914">
        <v>5173</v>
      </c>
      <c r="DN914">
        <v>5173</v>
      </c>
      <c r="DO914">
        <v>5173</v>
      </c>
      <c r="DP914">
        <v>5173</v>
      </c>
      <c r="DQ914">
        <v>5173</v>
      </c>
      <c r="DR914">
        <v>7729</v>
      </c>
      <c r="DS914">
        <v>7325</v>
      </c>
    </row>
    <row r="915" spans="1:124">
      <c r="A915" t="s">
        <v>2237</v>
      </c>
      <c r="C915" s="23">
        <v>45615</v>
      </c>
      <c r="D915" s="23">
        <v>45658</v>
      </c>
      <c r="E915">
        <v>37</v>
      </c>
      <c r="F915">
        <v>59008</v>
      </c>
      <c r="G915" t="s">
        <v>2193</v>
      </c>
      <c r="CE915">
        <v>1188</v>
      </c>
      <c r="CF915">
        <v>5624</v>
      </c>
      <c r="CG915">
        <v>16561</v>
      </c>
      <c r="CH915">
        <v>21062</v>
      </c>
      <c r="CI915">
        <v>11074</v>
      </c>
      <c r="CJ915">
        <v>3124</v>
      </c>
      <c r="CK915">
        <v>375</v>
      </c>
    </row>
    <row r="916" spans="1:124">
      <c r="A916" t="s">
        <v>2829</v>
      </c>
      <c r="B916" t="s">
        <v>1075</v>
      </c>
      <c r="C916" s="23">
        <v>45615</v>
      </c>
      <c r="D916" s="23">
        <v>45658</v>
      </c>
      <c r="E916">
        <v>37</v>
      </c>
      <c r="F916">
        <v>59008</v>
      </c>
      <c r="G916" t="s">
        <v>2193</v>
      </c>
      <c r="CE916">
        <v>1188</v>
      </c>
      <c r="CF916">
        <v>5624</v>
      </c>
      <c r="CG916">
        <v>16561</v>
      </c>
      <c r="CH916">
        <v>21062</v>
      </c>
      <c r="CI916">
        <v>11074</v>
      </c>
      <c r="CJ916">
        <v>3124</v>
      </c>
      <c r="CK916">
        <v>375</v>
      </c>
    </row>
    <row r="917" spans="1:124">
      <c r="A917" t="s">
        <v>2240</v>
      </c>
      <c r="C917" s="23">
        <v>45822</v>
      </c>
      <c r="D917" s="23">
        <v>45898</v>
      </c>
      <c r="E917">
        <v>65</v>
      </c>
      <c r="F917">
        <v>67436</v>
      </c>
      <c r="G917" t="s">
        <v>2193</v>
      </c>
      <c r="DH917">
        <v>140</v>
      </c>
      <c r="DI917">
        <v>5154</v>
      </c>
      <c r="DJ917">
        <v>6879</v>
      </c>
      <c r="DK917">
        <v>9174</v>
      </c>
      <c r="DL917">
        <v>5173</v>
      </c>
      <c r="DM917">
        <v>5173</v>
      </c>
      <c r="DN917">
        <v>5173</v>
      </c>
      <c r="DO917">
        <v>5173</v>
      </c>
      <c r="DP917">
        <v>5173</v>
      </c>
      <c r="DQ917">
        <v>5173</v>
      </c>
      <c r="DR917">
        <v>7729</v>
      </c>
      <c r="DS917">
        <v>7325</v>
      </c>
    </row>
    <row r="918" spans="1:124">
      <c r="A918" t="s">
        <v>2830</v>
      </c>
      <c r="B918" t="s">
        <v>1077</v>
      </c>
      <c r="C918" s="23">
        <v>45822</v>
      </c>
      <c r="D918" s="23">
        <v>45832</v>
      </c>
      <c r="E918">
        <v>8</v>
      </c>
      <c r="F918">
        <v>6690</v>
      </c>
      <c r="G918" t="s">
        <v>2193</v>
      </c>
      <c r="DH918">
        <v>140</v>
      </c>
      <c r="DI918">
        <v>5154</v>
      </c>
      <c r="DJ918">
        <v>1396</v>
      </c>
    </row>
    <row r="919" spans="1:124">
      <c r="A919" t="s">
        <v>2831</v>
      </c>
      <c r="B919" t="s">
        <v>1079</v>
      </c>
      <c r="C919" s="23">
        <v>45832</v>
      </c>
      <c r="D919" s="23">
        <v>45835</v>
      </c>
      <c r="E919">
        <v>3</v>
      </c>
      <c r="F919">
        <v>2676</v>
      </c>
      <c r="G919" t="s">
        <v>2193</v>
      </c>
      <c r="DJ919">
        <v>2676</v>
      </c>
    </row>
    <row r="920" spans="1:124">
      <c r="A920" t="s">
        <v>2832</v>
      </c>
      <c r="B920" t="s">
        <v>1081</v>
      </c>
      <c r="C920" s="23">
        <v>45835</v>
      </c>
      <c r="D920" s="23">
        <v>45888</v>
      </c>
      <c r="E920">
        <v>46</v>
      </c>
      <c r="F920">
        <v>39606</v>
      </c>
      <c r="G920" t="s">
        <v>2193</v>
      </c>
      <c r="DJ920">
        <v>1724</v>
      </c>
      <c r="DK920">
        <v>5173</v>
      </c>
      <c r="DL920">
        <v>5173</v>
      </c>
      <c r="DM920">
        <v>5173</v>
      </c>
      <c r="DN920">
        <v>5173</v>
      </c>
      <c r="DO920">
        <v>5173</v>
      </c>
      <c r="DP920">
        <v>5173</v>
      </c>
      <c r="DQ920">
        <v>5173</v>
      </c>
      <c r="DR920">
        <v>1674</v>
      </c>
    </row>
    <row r="921" spans="1:124">
      <c r="A921" t="s">
        <v>2833</v>
      </c>
      <c r="B921" t="s">
        <v>1083</v>
      </c>
      <c r="C921" s="23">
        <v>45835</v>
      </c>
      <c r="D921" s="23">
        <v>45841</v>
      </c>
      <c r="E921">
        <v>5</v>
      </c>
      <c r="F921">
        <v>4014</v>
      </c>
      <c r="G921" t="s">
        <v>2193</v>
      </c>
      <c r="DJ921">
        <v>1083</v>
      </c>
      <c r="DK921">
        <v>2931</v>
      </c>
    </row>
    <row r="922" spans="1:124">
      <c r="A922" t="s">
        <v>2834</v>
      </c>
      <c r="B922" t="s">
        <v>1085</v>
      </c>
      <c r="C922" s="23">
        <v>45841</v>
      </c>
      <c r="D922" s="23">
        <v>45842</v>
      </c>
      <c r="E922">
        <v>1</v>
      </c>
      <c r="F922">
        <v>1070</v>
      </c>
      <c r="G922" t="s">
        <v>2193</v>
      </c>
      <c r="DK922">
        <v>1070</v>
      </c>
    </row>
    <row r="923" spans="1:124">
      <c r="A923" t="s">
        <v>2835</v>
      </c>
      <c r="B923" t="s">
        <v>1087</v>
      </c>
      <c r="C923" s="23">
        <v>45889</v>
      </c>
      <c r="D923" s="23">
        <v>45898</v>
      </c>
      <c r="E923">
        <v>8</v>
      </c>
      <c r="F923">
        <v>6690</v>
      </c>
      <c r="G923" t="s">
        <v>2193</v>
      </c>
      <c r="DR923">
        <v>3374</v>
      </c>
      <c r="DS923">
        <v>3316</v>
      </c>
    </row>
    <row r="924" spans="1:124">
      <c r="A924" t="s">
        <v>2836</v>
      </c>
      <c r="B924" t="s">
        <v>1089</v>
      </c>
      <c r="C924" s="23">
        <v>45889</v>
      </c>
      <c r="D924" s="23">
        <v>45898</v>
      </c>
      <c r="E924">
        <v>8</v>
      </c>
      <c r="F924">
        <v>6690</v>
      </c>
      <c r="G924" t="s">
        <v>2193</v>
      </c>
      <c r="DR924">
        <v>2681</v>
      </c>
      <c r="DS924">
        <v>4009</v>
      </c>
    </row>
    <row r="925" spans="1:124">
      <c r="A925" t="s">
        <v>2352</v>
      </c>
      <c r="C925" s="23">
        <v>45857</v>
      </c>
      <c r="D925" s="23">
        <v>45902</v>
      </c>
      <c r="E925">
        <v>38</v>
      </c>
      <c r="F925">
        <v>216030</v>
      </c>
      <c r="G925" t="s">
        <v>2193</v>
      </c>
      <c r="DM925">
        <v>3556</v>
      </c>
      <c r="DN925">
        <v>34251</v>
      </c>
      <c r="DO925">
        <v>34251</v>
      </c>
      <c r="DP925">
        <v>34251</v>
      </c>
      <c r="DQ925">
        <v>34251</v>
      </c>
      <c r="DR925">
        <v>34251</v>
      </c>
      <c r="DS925">
        <v>34251</v>
      </c>
      <c r="DT925">
        <v>6969</v>
      </c>
    </row>
    <row r="926" spans="1:124">
      <c r="A926" t="s">
        <v>2236</v>
      </c>
      <c r="C926" s="23">
        <v>45857</v>
      </c>
      <c r="D926" s="23">
        <v>45902</v>
      </c>
      <c r="E926">
        <v>38</v>
      </c>
      <c r="F926">
        <v>216030</v>
      </c>
      <c r="G926" t="s">
        <v>2193</v>
      </c>
      <c r="DM926">
        <v>3556</v>
      </c>
      <c r="DN926">
        <v>34251</v>
      </c>
      <c r="DO926">
        <v>34251</v>
      </c>
      <c r="DP926">
        <v>34251</v>
      </c>
      <c r="DQ926">
        <v>34251</v>
      </c>
      <c r="DR926">
        <v>34251</v>
      </c>
      <c r="DS926">
        <v>34251</v>
      </c>
      <c r="DT926">
        <v>6969</v>
      </c>
    </row>
    <row r="927" spans="1:124">
      <c r="A927" t="s">
        <v>2240</v>
      </c>
      <c r="C927" s="23">
        <v>45857</v>
      </c>
      <c r="D927" s="23">
        <v>45902</v>
      </c>
      <c r="E927">
        <v>38</v>
      </c>
      <c r="F927">
        <v>216030</v>
      </c>
      <c r="G927" t="s">
        <v>2193</v>
      </c>
      <c r="DM927">
        <v>3556</v>
      </c>
      <c r="DN927">
        <v>34251</v>
      </c>
      <c r="DO927">
        <v>34251</v>
      </c>
      <c r="DP927">
        <v>34251</v>
      </c>
      <c r="DQ927">
        <v>34251</v>
      </c>
      <c r="DR927">
        <v>34251</v>
      </c>
      <c r="DS927">
        <v>34251</v>
      </c>
      <c r="DT927">
        <v>6969</v>
      </c>
    </row>
    <row r="928" spans="1:124">
      <c r="A928" t="s">
        <v>2837</v>
      </c>
      <c r="B928" t="s">
        <v>1091</v>
      </c>
      <c r="C928" s="23">
        <v>45857</v>
      </c>
      <c r="D928" s="23">
        <v>45902</v>
      </c>
      <c r="E928">
        <v>38</v>
      </c>
      <c r="F928">
        <v>216030</v>
      </c>
      <c r="G928" t="s">
        <v>2193</v>
      </c>
      <c r="DM928">
        <v>3556</v>
      </c>
      <c r="DN928">
        <v>34251</v>
      </c>
      <c r="DO928">
        <v>34251</v>
      </c>
      <c r="DP928">
        <v>34251</v>
      </c>
      <c r="DQ928">
        <v>34251</v>
      </c>
      <c r="DR928">
        <v>34251</v>
      </c>
      <c r="DS928">
        <v>34251</v>
      </c>
      <c r="DT928">
        <v>6969</v>
      </c>
    </row>
    <row r="929" spans="1:131">
      <c r="A929" t="s">
        <v>2354</v>
      </c>
      <c r="C929" s="23">
        <v>45917</v>
      </c>
      <c r="D929" s="23">
        <v>45925</v>
      </c>
      <c r="E929">
        <v>7</v>
      </c>
      <c r="F929">
        <v>112016</v>
      </c>
      <c r="G929" t="s">
        <v>2193</v>
      </c>
      <c r="DV929">
        <v>79092</v>
      </c>
      <c r="DW929">
        <v>32924</v>
      </c>
    </row>
    <row r="930" spans="1:131">
      <c r="A930" t="s">
        <v>2236</v>
      </c>
      <c r="C930" s="23">
        <v>45917</v>
      </c>
      <c r="D930" s="23">
        <v>45925</v>
      </c>
      <c r="E930">
        <v>7</v>
      </c>
      <c r="F930">
        <v>112016</v>
      </c>
      <c r="G930" t="s">
        <v>2193</v>
      </c>
      <c r="DV930">
        <v>79092</v>
      </c>
      <c r="DW930">
        <v>32924</v>
      </c>
    </row>
    <row r="931" spans="1:131">
      <c r="A931" t="s">
        <v>2240</v>
      </c>
      <c r="C931" s="23">
        <v>45917</v>
      </c>
      <c r="D931" s="23">
        <v>45925</v>
      </c>
      <c r="E931">
        <v>7</v>
      </c>
      <c r="F931">
        <v>112016</v>
      </c>
      <c r="G931" t="s">
        <v>2193</v>
      </c>
      <c r="DV931">
        <v>79092</v>
      </c>
      <c r="DW931">
        <v>32924</v>
      </c>
    </row>
    <row r="932" spans="1:131">
      <c r="A932" t="s">
        <v>2838</v>
      </c>
      <c r="B932" t="s">
        <v>1093</v>
      </c>
      <c r="C932" s="23">
        <v>45917</v>
      </c>
      <c r="D932" s="23">
        <v>45925</v>
      </c>
      <c r="E932">
        <v>7</v>
      </c>
      <c r="F932">
        <v>112016</v>
      </c>
      <c r="G932" t="s">
        <v>2193</v>
      </c>
      <c r="DV932">
        <v>79092</v>
      </c>
      <c r="DW932">
        <v>32924</v>
      </c>
    </row>
    <row r="933" spans="1:131">
      <c r="A933" t="s">
        <v>2356</v>
      </c>
      <c r="C933" s="23">
        <v>45573</v>
      </c>
      <c r="D933" s="23">
        <v>45728</v>
      </c>
      <c r="E933">
        <v>133</v>
      </c>
      <c r="F933">
        <v>126445</v>
      </c>
      <c r="G933" t="s">
        <v>2193</v>
      </c>
      <c r="BY933">
        <v>1501</v>
      </c>
      <c r="BZ933">
        <v>8516</v>
      </c>
      <c r="CA933">
        <v>21508</v>
      </c>
      <c r="CB933">
        <v>20102</v>
      </c>
      <c r="CC933">
        <v>6408</v>
      </c>
      <c r="CD933">
        <v>973</v>
      </c>
      <c r="CK933">
        <v>6495</v>
      </c>
      <c r="CL933">
        <v>6495</v>
      </c>
      <c r="CM933">
        <v>6495</v>
      </c>
      <c r="CN933">
        <v>6495</v>
      </c>
      <c r="CO933">
        <v>6495</v>
      </c>
      <c r="CP933">
        <v>6495</v>
      </c>
      <c r="CQ933">
        <v>6495</v>
      </c>
      <c r="CR933">
        <v>6495</v>
      </c>
      <c r="CS933">
        <v>6495</v>
      </c>
      <c r="CT933">
        <v>7944</v>
      </c>
      <c r="CU933">
        <v>1035</v>
      </c>
    </row>
    <row r="934" spans="1:131">
      <c r="A934" t="s">
        <v>2236</v>
      </c>
      <c r="C934" s="23">
        <v>45573</v>
      </c>
      <c r="D934" s="23">
        <v>45728</v>
      </c>
      <c r="E934">
        <v>133</v>
      </c>
      <c r="F934">
        <v>126445</v>
      </c>
      <c r="G934" t="s">
        <v>2193</v>
      </c>
      <c r="BY934">
        <v>1501</v>
      </c>
      <c r="BZ934">
        <v>8516</v>
      </c>
      <c r="CA934">
        <v>21508</v>
      </c>
      <c r="CB934">
        <v>20102</v>
      </c>
      <c r="CC934">
        <v>6408</v>
      </c>
      <c r="CD934">
        <v>973</v>
      </c>
      <c r="CK934">
        <v>6495</v>
      </c>
      <c r="CL934">
        <v>6495</v>
      </c>
      <c r="CM934">
        <v>6495</v>
      </c>
      <c r="CN934">
        <v>6495</v>
      </c>
      <c r="CO934">
        <v>6495</v>
      </c>
      <c r="CP934">
        <v>6495</v>
      </c>
      <c r="CQ934">
        <v>6495</v>
      </c>
      <c r="CR934">
        <v>6495</v>
      </c>
      <c r="CS934">
        <v>6495</v>
      </c>
      <c r="CT934">
        <v>7944</v>
      </c>
      <c r="CU934">
        <v>1035</v>
      </c>
    </row>
    <row r="935" spans="1:131">
      <c r="A935" t="s">
        <v>2237</v>
      </c>
      <c r="C935" s="23">
        <v>45573</v>
      </c>
      <c r="D935" s="23">
        <v>45611</v>
      </c>
      <c r="E935">
        <v>33</v>
      </c>
      <c r="F935">
        <v>59008</v>
      </c>
      <c r="G935" t="s">
        <v>2193</v>
      </c>
      <c r="BY935">
        <v>1501</v>
      </c>
      <c r="BZ935">
        <v>8516</v>
      </c>
      <c r="CA935">
        <v>21508</v>
      </c>
      <c r="CB935">
        <v>20102</v>
      </c>
      <c r="CC935">
        <v>6408</v>
      </c>
      <c r="CD935">
        <v>973</v>
      </c>
    </row>
    <row r="936" spans="1:131">
      <c r="A936" t="s">
        <v>2839</v>
      </c>
      <c r="B936" t="s">
        <v>1095</v>
      </c>
      <c r="C936" s="23">
        <v>45573</v>
      </c>
      <c r="D936" s="23">
        <v>45611</v>
      </c>
      <c r="E936">
        <v>33</v>
      </c>
      <c r="F936">
        <v>59008</v>
      </c>
      <c r="G936" t="s">
        <v>2193</v>
      </c>
      <c r="BY936">
        <v>1501</v>
      </c>
      <c r="BZ936">
        <v>8516</v>
      </c>
      <c r="CA936">
        <v>21508</v>
      </c>
      <c r="CB936">
        <v>20102</v>
      </c>
      <c r="CC936">
        <v>6408</v>
      </c>
      <c r="CD936">
        <v>973</v>
      </c>
    </row>
    <row r="937" spans="1:131">
      <c r="A937" t="s">
        <v>2240</v>
      </c>
      <c r="C937" s="23">
        <v>45656</v>
      </c>
      <c r="D937" s="23">
        <v>45728</v>
      </c>
      <c r="E937">
        <v>62</v>
      </c>
      <c r="F937">
        <v>67437</v>
      </c>
      <c r="G937" t="s">
        <v>2193</v>
      </c>
      <c r="CK937">
        <v>6495</v>
      </c>
      <c r="CL937">
        <v>6495</v>
      </c>
      <c r="CM937">
        <v>6495</v>
      </c>
      <c r="CN937">
        <v>6495</v>
      </c>
      <c r="CO937">
        <v>6495</v>
      </c>
      <c r="CP937">
        <v>6495</v>
      </c>
      <c r="CQ937">
        <v>6495</v>
      </c>
      <c r="CR937">
        <v>6495</v>
      </c>
      <c r="CS937">
        <v>6495</v>
      </c>
      <c r="CT937">
        <v>7944</v>
      </c>
      <c r="CU937">
        <v>1035</v>
      </c>
    </row>
    <row r="938" spans="1:131">
      <c r="A938" t="s">
        <v>2840</v>
      </c>
      <c r="B938" t="s">
        <v>1097</v>
      </c>
      <c r="C938" s="23">
        <v>45656</v>
      </c>
      <c r="D938" s="23">
        <v>45719</v>
      </c>
      <c r="E938">
        <v>55</v>
      </c>
      <c r="F938">
        <v>59345</v>
      </c>
      <c r="G938" t="s">
        <v>2193</v>
      </c>
      <c r="CK938">
        <v>6495</v>
      </c>
      <c r="CL938">
        <v>6495</v>
      </c>
      <c r="CM938">
        <v>6495</v>
      </c>
      <c r="CN938">
        <v>6495</v>
      </c>
      <c r="CO938">
        <v>6495</v>
      </c>
      <c r="CP938">
        <v>6495</v>
      </c>
      <c r="CQ938">
        <v>6495</v>
      </c>
      <c r="CR938">
        <v>6495</v>
      </c>
      <c r="CS938">
        <v>6495</v>
      </c>
      <c r="CT938">
        <v>886</v>
      </c>
    </row>
    <row r="939" spans="1:131">
      <c r="A939" t="s">
        <v>2841</v>
      </c>
      <c r="B939" t="s">
        <v>1099</v>
      </c>
      <c r="C939" s="23">
        <v>45719</v>
      </c>
      <c r="D939" s="23">
        <v>45728</v>
      </c>
      <c r="E939">
        <v>7</v>
      </c>
      <c r="F939">
        <v>8092</v>
      </c>
      <c r="G939" t="s">
        <v>2193</v>
      </c>
      <c r="CT939">
        <v>7057</v>
      </c>
      <c r="CU939">
        <v>1035</v>
      </c>
    </row>
    <row r="940" spans="1:131">
      <c r="A940" t="s">
        <v>2360</v>
      </c>
      <c r="C940" s="23">
        <v>45601</v>
      </c>
      <c r="D940" s="23">
        <v>45950</v>
      </c>
      <c r="E940">
        <v>299</v>
      </c>
      <c r="F940">
        <v>126445</v>
      </c>
      <c r="G940" t="s">
        <v>2193</v>
      </c>
      <c r="CC940">
        <v>532</v>
      </c>
      <c r="CD940">
        <v>1800</v>
      </c>
      <c r="CE940">
        <v>5336</v>
      </c>
      <c r="CF940">
        <v>10280</v>
      </c>
      <c r="CG940">
        <v>14688</v>
      </c>
      <c r="CH940">
        <v>13210</v>
      </c>
      <c r="CI940">
        <v>7947</v>
      </c>
      <c r="CJ940">
        <v>3700</v>
      </c>
      <c r="CK940">
        <v>1255</v>
      </c>
      <c r="CL940">
        <v>260</v>
      </c>
      <c r="DK940">
        <v>2171</v>
      </c>
      <c r="DL940">
        <v>6514</v>
      </c>
      <c r="DM940">
        <v>6514</v>
      </c>
      <c r="DN940">
        <v>6514</v>
      </c>
      <c r="DO940">
        <v>6514</v>
      </c>
      <c r="DP940">
        <v>6514</v>
      </c>
      <c r="DQ940">
        <v>6514</v>
      </c>
      <c r="DR940">
        <v>6514</v>
      </c>
      <c r="DS940">
        <v>6514</v>
      </c>
      <c r="DT940">
        <v>5401</v>
      </c>
      <c r="DY940">
        <v>539</v>
      </c>
      <c r="DZ940">
        <v>7215</v>
      </c>
      <c r="EA940">
        <v>2</v>
      </c>
    </row>
    <row r="941" spans="1:131">
      <c r="A941" t="s">
        <v>2236</v>
      </c>
      <c r="C941" s="23">
        <v>45601</v>
      </c>
      <c r="D941" s="23">
        <v>45950</v>
      </c>
      <c r="E941">
        <v>299</v>
      </c>
      <c r="F941">
        <v>126445</v>
      </c>
      <c r="G941" t="s">
        <v>2193</v>
      </c>
      <c r="CC941">
        <v>532</v>
      </c>
      <c r="CD941">
        <v>1800</v>
      </c>
      <c r="CE941">
        <v>5336</v>
      </c>
      <c r="CF941">
        <v>10280</v>
      </c>
      <c r="CG941">
        <v>14688</v>
      </c>
      <c r="CH941">
        <v>13210</v>
      </c>
      <c r="CI941">
        <v>7947</v>
      </c>
      <c r="CJ941">
        <v>3700</v>
      </c>
      <c r="CK941">
        <v>1255</v>
      </c>
      <c r="CL941">
        <v>260</v>
      </c>
      <c r="DK941">
        <v>2171</v>
      </c>
      <c r="DL941">
        <v>6514</v>
      </c>
      <c r="DM941">
        <v>6514</v>
      </c>
      <c r="DN941">
        <v>6514</v>
      </c>
      <c r="DO941">
        <v>6514</v>
      </c>
      <c r="DP941">
        <v>6514</v>
      </c>
      <c r="DQ941">
        <v>6514</v>
      </c>
      <c r="DR941">
        <v>6514</v>
      </c>
      <c r="DS941">
        <v>6514</v>
      </c>
      <c r="DT941">
        <v>5401</v>
      </c>
      <c r="DY941">
        <v>539</v>
      </c>
      <c r="DZ941">
        <v>7215</v>
      </c>
      <c r="EA941">
        <v>2</v>
      </c>
    </row>
    <row r="942" spans="1:131">
      <c r="A942" t="s">
        <v>2237</v>
      </c>
      <c r="C942" s="23">
        <v>45601</v>
      </c>
      <c r="D942" s="23">
        <v>45665</v>
      </c>
      <c r="E942">
        <v>55</v>
      </c>
      <c r="F942">
        <v>59008</v>
      </c>
      <c r="G942" t="s">
        <v>2193</v>
      </c>
      <c r="CC942">
        <v>532</v>
      </c>
      <c r="CD942">
        <v>1800</v>
      </c>
      <c r="CE942">
        <v>5336</v>
      </c>
      <c r="CF942">
        <v>10280</v>
      </c>
      <c r="CG942">
        <v>14688</v>
      </c>
      <c r="CH942">
        <v>13210</v>
      </c>
      <c r="CI942">
        <v>7947</v>
      </c>
      <c r="CJ942">
        <v>3700</v>
      </c>
      <c r="CK942">
        <v>1255</v>
      </c>
      <c r="CL942">
        <v>260</v>
      </c>
    </row>
    <row r="943" spans="1:131">
      <c r="A943" t="s">
        <v>2842</v>
      </c>
      <c r="B943" t="s">
        <v>1101</v>
      </c>
      <c r="C943" s="23">
        <v>45601</v>
      </c>
      <c r="D943" s="23">
        <v>45665</v>
      </c>
      <c r="E943">
        <v>55</v>
      </c>
      <c r="F943">
        <v>59008</v>
      </c>
      <c r="G943" t="s">
        <v>2193</v>
      </c>
      <c r="CC943">
        <v>532</v>
      </c>
      <c r="CD943">
        <v>1800</v>
      </c>
      <c r="CE943">
        <v>5336</v>
      </c>
      <c r="CF943">
        <v>10280</v>
      </c>
      <c r="CG943">
        <v>14688</v>
      </c>
      <c r="CH943">
        <v>13210</v>
      </c>
      <c r="CI943">
        <v>7947</v>
      </c>
      <c r="CJ943">
        <v>3700</v>
      </c>
      <c r="CK943">
        <v>1255</v>
      </c>
      <c r="CL943">
        <v>260</v>
      </c>
    </row>
    <row r="944" spans="1:131">
      <c r="A944" t="s">
        <v>2240</v>
      </c>
      <c r="C944" s="23">
        <v>45842</v>
      </c>
      <c r="D944" s="23">
        <v>45950</v>
      </c>
      <c r="E944">
        <v>92</v>
      </c>
      <c r="F944">
        <v>67437</v>
      </c>
      <c r="G944" t="s">
        <v>2193</v>
      </c>
      <c r="DK944">
        <v>2171</v>
      </c>
      <c r="DL944">
        <v>6514</v>
      </c>
      <c r="DM944">
        <v>6514</v>
      </c>
      <c r="DN944">
        <v>6514</v>
      </c>
      <c r="DO944">
        <v>6514</v>
      </c>
      <c r="DP944">
        <v>6514</v>
      </c>
      <c r="DQ944">
        <v>6514</v>
      </c>
      <c r="DR944">
        <v>6514</v>
      </c>
      <c r="DS944">
        <v>6514</v>
      </c>
      <c r="DT944">
        <v>5401</v>
      </c>
      <c r="DY944">
        <v>539</v>
      </c>
      <c r="DZ944">
        <v>7215</v>
      </c>
      <c r="EA944">
        <v>2</v>
      </c>
    </row>
    <row r="945" spans="1:143">
      <c r="A945" t="s">
        <v>2843</v>
      </c>
      <c r="B945" t="s">
        <v>1103</v>
      </c>
      <c r="C945" s="23">
        <v>45842</v>
      </c>
      <c r="D945" s="23">
        <v>45905</v>
      </c>
      <c r="E945">
        <v>55</v>
      </c>
      <c r="F945">
        <v>59682</v>
      </c>
      <c r="G945" t="s">
        <v>2193</v>
      </c>
      <c r="DK945">
        <v>2171</v>
      </c>
      <c r="DL945">
        <v>6514</v>
      </c>
      <c r="DM945">
        <v>6514</v>
      </c>
      <c r="DN945">
        <v>6514</v>
      </c>
      <c r="DO945">
        <v>6514</v>
      </c>
      <c r="DP945">
        <v>6514</v>
      </c>
      <c r="DQ945">
        <v>6514</v>
      </c>
      <c r="DR945">
        <v>6514</v>
      </c>
      <c r="DS945">
        <v>6514</v>
      </c>
      <c r="DT945">
        <v>5401</v>
      </c>
    </row>
    <row r="946" spans="1:143">
      <c r="A946" t="s">
        <v>2844</v>
      </c>
      <c r="B946" t="s">
        <v>1105</v>
      </c>
      <c r="C946" s="23">
        <v>45941</v>
      </c>
      <c r="D946" s="23">
        <v>45950</v>
      </c>
      <c r="E946">
        <v>7</v>
      </c>
      <c r="F946">
        <v>7755</v>
      </c>
      <c r="G946" t="s">
        <v>2193</v>
      </c>
      <c r="DY946">
        <v>539</v>
      </c>
      <c r="DZ946">
        <v>7215</v>
      </c>
      <c r="EA946">
        <v>2</v>
      </c>
    </row>
    <row r="947" spans="1:143">
      <c r="A947" t="s">
        <v>2364</v>
      </c>
      <c r="C947" s="23">
        <v>45892</v>
      </c>
      <c r="D947" s="23">
        <v>46037</v>
      </c>
      <c r="E947">
        <v>124</v>
      </c>
      <c r="F947">
        <v>67434</v>
      </c>
      <c r="G947" t="s">
        <v>2193</v>
      </c>
      <c r="DR947">
        <v>311</v>
      </c>
      <c r="DS947">
        <v>3585</v>
      </c>
      <c r="DT947">
        <v>5185</v>
      </c>
      <c r="DU947">
        <v>7089</v>
      </c>
      <c r="DV947">
        <v>8644</v>
      </c>
      <c r="DW947">
        <v>8594</v>
      </c>
      <c r="DX947">
        <v>6311</v>
      </c>
      <c r="DY947">
        <v>6448</v>
      </c>
      <c r="DZ947">
        <v>3100</v>
      </c>
      <c r="EA947">
        <v>3331</v>
      </c>
      <c r="EB947">
        <v>2140</v>
      </c>
      <c r="EC947">
        <v>2160</v>
      </c>
      <c r="ED947">
        <v>1871</v>
      </c>
      <c r="EI947">
        <v>109</v>
      </c>
      <c r="EJ947">
        <v>1674</v>
      </c>
      <c r="EK947">
        <v>4617</v>
      </c>
      <c r="EL947">
        <v>2059</v>
      </c>
      <c r="EM947">
        <v>205</v>
      </c>
    </row>
    <row r="948" spans="1:143">
      <c r="A948" t="s">
        <v>2236</v>
      </c>
      <c r="C948" s="23">
        <v>45892</v>
      </c>
      <c r="D948" s="23">
        <v>46037</v>
      </c>
      <c r="E948">
        <v>124</v>
      </c>
      <c r="F948">
        <v>67434</v>
      </c>
      <c r="G948" t="s">
        <v>2193</v>
      </c>
      <c r="DR948">
        <v>311</v>
      </c>
      <c r="DS948">
        <v>3585</v>
      </c>
      <c r="DT948">
        <v>5185</v>
      </c>
      <c r="DU948">
        <v>7089</v>
      </c>
      <c r="DV948">
        <v>8644</v>
      </c>
      <c r="DW948">
        <v>8594</v>
      </c>
      <c r="DX948">
        <v>6311</v>
      </c>
      <c r="DY948">
        <v>6448</v>
      </c>
      <c r="DZ948">
        <v>3100</v>
      </c>
      <c r="EA948">
        <v>3331</v>
      </c>
      <c r="EB948">
        <v>2140</v>
      </c>
      <c r="EC948">
        <v>2160</v>
      </c>
      <c r="ED948">
        <v>1871</v>
      </c>
      <c r="EI948">
        <v>109</v>
      </c>
      <c r="EJ948">
        <v>1674</v>
      </c>
      <c r="EK948">
        <v>4617</v>
      </c>
      <c r="EL948">
        <v>2059</v>
      </c>
      <c r="EM948">
        <v>205</v>
      </c>
    </row>
    <row r="949" spans="1:143">
      <c r="A949" t="s">
        <v>2240</v>
      </c>
      <c r="C949" s="23">
        <v>45892</v>
      </c>
      <c r="D949" s="23">
        <v>46037</v>
      </c>
      <c r="E949">
        <v>124</v>
      </c>
      <c r="F949">
        <v>67434</v>
      </c>
      <c r="G949" t="s">
        <v>2193</v>
      </c>
      <c r="DR949">
        <v>311</v>
      </c>
      <c r="DS949">
        <v>3585</v>
      </c>
      <c r="DT949">
        <v>5185</v>
      </c>
      <c r="DU949">
        <v>7089</v>
      </c>
      <c r="DV949">
        <v>8644</v>
      </c>
      <c r="DW949">
        <v>8594</v>
      </c>
      <c r="DX949">
        <v>6311</v>
      </c>
      <c r="DY949">
        <v>6448</v>
      </c>
      <c r="DZ949">
        <v>3100</v>
      </c>
      <c r="EA949">
        <v>3331</v>
      </c>
      <c r="EB949">
        <v>2140</v>
      </c>
      <c r="EC949">
        <v>2160</v>
      </c>
      <c r="ED949">
        <v>1871</v>
      </c>
      <c r="EI949">
        <v>109</v>
      </c>
      <c r="EJ949">
        <v>1674</v>
      </c>
      <c r="EK949">
        <v>4617</v>
      </c>
      <c r="EL949">
        <v>2059</v>
      </c>
      <c r="EM949">
        <v>205</v>
      </c>
    </row>
    <row r="950" spans="1:143">
      <c r="A950" t="s">
        <v>2845</v>
      </c>
      <c r="B950" t="s">
        <v>1107</v>
      </c>
      <c r="C950" s="23">
        <v>45892</v>
      </c>
      <c r="D950" s="23">
        <v>45936</v>
      </c>
      <c r="E950">
        <v>37</v>
      </c>
      <c r="F950">
        <v>13332</v>
      </c>
      <c r="G950" t="s">
        <v>2193</v>
      </c>
      <c r="DR950">
        <v>222</v>
      </c>
      <c r="DS950">
        <v>2140</v>
      </c>
      <c r="DT950">
        <v>2140</v>
      </c>
      <c r="DU950">
        <v>2140</v>
      </c>
      <c r="DV950">
        <v>2140</v>
      </c>
      <c r="DW950">
        <v>2140</v>
      </c>
      <c r="DX950">
        <v>2140</v>
      </c>
      <c r="DY950">
        <v>269</v>
      </c>
    </row>
    <row r="951" spans="1:143">
      <c r="A951" t="s">
        <v>2846</v>
      </c>
      <c r="B951" t="s">
        <v>1109</v>
      </c>
      <c r="C951" s="23">
        <v>45892</v>
      </c>
      <c r="D951" s="23">
        <v>45936</v>
      </c>
      <c r="E951">
        <v>37</v>
      </c>
      <c r="F951">
        <v>13332</v>
      </c>
      <c r="G951" t="s">
        <v>2193</v>
      </c>
      <c r="DR951">
        <v>44</v>
      </c>
      <c r="DS951">
        <v>737</v>
      </c>
      <c r="DT951">
        <v>1588</v>
      </c>
      <c r="DU951">
        <v>2533</v>
      </c>
      <c r="DV951">
        <v>3362</v>
      </c>
      <c r="DW951">
        <v>3058</v>
      </c>
      <c r="DX951">
        <v>1821</v>
      </c>
      <c r="DY951">
        <v>188</v>
      </c>
    </row>
    <row r="952" spans="1:143">
      <c r="A952" t="s">
        <v>2847</v>
      </c>
      <c r="B952" t="s">
        <v>1111</v>
      </c>
      <c r="C952" s="23">
        <v>45892</v>
      </c>
      <c r="D952" s="23">
        <v>45939</v>
      </c>
      <c r="E952">
        <v>40</v>
      </c>
      <c r="F952">
        <v>14443</v>
      </c>
      <c r="G952" t="s">
        <v>2193</v>
      </c>
      <c r="DR952">
        <v>45</v>
      </c>
      <c r="DS952">
        <v>708</v>
      </c>
      <c r="DT952">
        <v>1457</v>
      </c>
      <c r="DU952">
        <v>2416</v>
      </c>
      <c r="DV952">
        <v>3142</v>
      </c>
      <c r="DW952">
        <v>3396</v>
      </c>
      <c r="DX952">
        <v>2350</v>
      </c>
      <c r="DY952">
        <v>931</v>
      </c>
    </row>
    <row r="953" spans="1:143">
      <c r="A953" t="s">
        <v>2848</v>
      </c>
      <c r="B953" t="s">
        <v>1113</v>
      </c>
      <c r="C953" s="23">
        <v>45936</v>
      </c>
      <c r="D953" s="23">
        <v>45940</v>
      </c>
      <c r="E953">
        <v>4</v>
      </c>
      <c r="F953">
        <v>1444</v>
      </c>
      <c r="G953" t="s">
        <v>2193</v>
      </c>
      <c r="DY953">
        <v>1444</v>
      </c>
    </row>
    <row r="954" spans="1:143">
      <c r="A954" t="s">
        <v>2849</v>
      </c>
      <c r="B954" t="s">
        <v>1115</v>
      </c>
      <c r="C954" s="23">
        <v>45936</v>
      </c>
      <c r="D954" s="23">
        <v>45941</v>
      </c>
      <c r="E954">
        <v>5</v>
      </c>
      <c r="F954">
        <v>1666</v>
      </c>
      <c r="G954" t="s">
        <v>2193</v>
      </c>
      <c r="DY954">
        <v>1666</v>
      </c>
    </row>
    <row r="955" spans="1:143">
      <c r="A955" t="s">
        <v>2850</v>
      </c>
      <c r="B955" t="s">
        <v>1117</v>
      </c>
      <c r="C955" s="23">
        <v>45938</v>
      </c>
      <c r="D955" s="23">
        <v>45947</v>
      </c>
      <c r="E955">
        <v>8</v>
      </c>
      <c r="F955">
        <v>2888</v>
      </c>
      <c r="G955" t="s">
        <v>2193</v>
      </c>
      <c r="DY955">
        <v>1317</v>
      </c>
      <c r="DZ955">
        <v>1571</v>
      </c>
    </row>
    <row r="956" spans="1:143">
      <c r="A956" t="s">
        <v>2851</v>
      </c>
      <c r="B956" t="s">
        <v>1119</v>
      </c>
      <c r="C956" s="23">
        <v>45939</v>
      </c>
      <c r="D956" s="23">
        <v>45945</v>
      </c>
      <c r="E956">
        <v>5</v>
      </c>
      <c r="F956">
        <v>1666</v>
      </c>
      <c r="G956" t="s">
        <v>2193</v>
      </c>
      <c r="DY956">
        <v>633</v>
      </c>
      <c r="DZ956">
        <v>1033</v>
      </c>
    </row>
    <row r="957" spans="1:143">
      <c r="A957" t="s">
        <v>2852</v>
      </c>
      <c r="B957" t="s">
        <v>1121</v>
      </c>
      <c r="C957" s="23">
        <v>45948</v>
      </c>
      <c r="D957" s="23">
        <v>45953</v>
      </c>
      <c r="E957">
        <v>4</v>
      </c>
      <c r="F957">
        <v>1444</v>
      </c>
      <c r="G957" t="s">
        <v>2193</v>
      </c>
      <c r="DZ957">
        <v>253</v>
      </c>
      <c r="EA957">
        <v>1191</v>
      </c>
    </row>
    <row r="958" spans="1:143">
      <c r="A958" t="s">
        <v>2853</v>
      </c>
      <c r="B958" t="s">
        <v>1123</v>
      </c>
      <c r="C958" s="23">
        <v>45948</v>
      </c>
      <c r="D958" s="23">
        <v>45967</v>
      </c>
      <c r="E958">
        <v>16</v>
      </c>
      <c r="F958">
        <v>5666</v>
      </c>
      <c r="G958" t="s">
        <v>2193</v>
      </c>
      <c r="DZ958">
        <v>243</v>
      </c>
      <c r="EA958">
        <v>2140</v>
      </c>
      <c r="EB958">
        <v>2140</v>
      </c>
      <c r="EC958">
        <v>1143</v>
      </c>
    </row>
    <row r="959" spans="1:143">
      <c r="A959" t="s">
        <v>2854</v>
      </c>
      <c r="B959" t="s">
        <v>1125</v>
      </c>
      <c r="C959" s="23">
        <v>45967</v>
      </c>
      <c r="D959" s="23">
        <v>45976</v>
      </c>
      <c r="E959">
        <v>8</v>
      </c>
      <c r="F959">
        <v>2888</v>
      </c>
      <c r="G959" t="s">
        <v>2193</v>
      </c>
      <c r="EC959">
        <v>1017</v>
      </c>
      <c r="ED959">
        <v>1871</v>
      </c>
    </row>
    <row r="960" spans="1:143">
      <c r="A960" t="s">
        <v>2855</v>
      </c>
      <c r="B960" t="s">
        <v>1127</v>
      </c>
      <c r="C960" s="23">
        <v>46009</v>
      </c>
      <c r="D960" s="23">
        <v>46037</v>
      </c>
      <c r="E960">
        <v>24</v>
      </c>
      <c r="F960">
        <v>8665</v>
      </c>
      <c r="G960" t="s">
        <v>2193</v>
      </c>
      <c r="EI960">
        <v>109</v>
      </c>
      <c r="EJ960">
        <v>1674</v>
      </c>
      <c r="EK960">
        <v>4617</v>
      </c>
      <c r="EL960">
        <v>2059</v>
      </c>
      <c r="EM960">
        <v>205</v>
      </c>
    </row>
    <row r="961" spans="1:151">
      <c r="A961" t="s">
        <v>2376</v>
      </c>
      <c r="C961" s="23">
        <v>45554</v>
      </c>
      <c r="D961" s="23">
        <v>45954</v>
      </c>
      <c r="E961">
        <v>344</v>
      </c>
      <c r="F961">
        <v>65421</v>
      </c>
      <c r="G961" t="s">
        <v>2193</v>
      </c>
      <c r="BV961">
        <v>372</v>
      </c>
      <c r="BW961">
        <v>1791</v>
      </c>
      <c r="BX961">
        <v>6224</v>
      </c>
      <c r="BY961">
        <v>13063</v>
      </c>
      <c r="BZ961">
        <v>17087</v>
      </c>
      <c r="CA961">
        <v>12723</v>
      </c>
      <c r="CB961">
        <v>5713</v>
      </c>
      <c r="CC961">
        <v>1706</v>
      </c>
      <c r="CD961">
        <v>329</v>
      </c>
      <c r="EA961">
        <v>6413</v>
      </c>
    </row>
    <row r="962" spans="1:151">
      <c r="A962" t="s">
        <v>2236</v>
      </c>
      <c r="C962" s="23">
        <v>45554</v>
      </c>
      <c r="D962" s="23">
        <v>45954</v>
      </c>
      <c r="E962">
        <v>344</v>
      </c>
      <c r="F962">
        <v>65421</v>
      </c>
      <c r="G962" t="s">
        <v>2193</v>
      </c>
      <c r="BV962">
        <v>372</v>
      </c>
      <c r="BW962">
        <v>1791</v>
      </c>
      <c r="BX962">
        <v>6224</v>
      </c>
      <c r="BY962">
        <v>13063</v>
      </c>
      <c r="BZ962">
        <v>17087</v>
      </c>
      <c r="CA962">
        <v>12723</v>
      </c>
      <c r="CB962">
        <v>5713</v>
      </c>
      <c r="CC962">
        <v>1706</v>
      </c>
      <c r="CD962">
        <v>329</v>
      </c>
      <c r="EA962">
        <v>6413</v>
      </c>
    </row>
    <row r="963" spans="1:151">
      <c r="A963" t="s">
        <v>2237</v>
      </c>
      <c r="C963" s="23">
        <v>45554</v>
      </c>
      <c r="D963" s="23">
        <v>45609</v>
      </c>
      <c r="E963">
        <v>48</v>
      </c>
      <c r="F963">
        <v>59008</v>
      </c>
      <c r="G963" t="s">
        <v>2193</v>
      </c>
      <c r="BV963">
        <v>372</v>
      </c>
      <c r="BW963">
        <v>1791</v>
      </c>
      <c r="BX963">
        <v>6224</v>
      </c>
      <c r="BY963">
        <v>13063</v>
      </c>
      <c r="BZ963">
        <v>17087</v>
      </c>
      <c r="CA963">
        <v>12723</v>
      </c>
      <c r="CB963">
        <v>5713</v>
      </c>
      <c r="CC963">
        <v>1706</v>
      </c>
      <c r="CD963">
        <v>329</v>
      </c>
    </row>
    <row r="964" spans="1:151">
      <c r="A964" t="s">
        <v>2856</v>
      </c>
      <c r="B964" t="s">
        <v>357</v>
      </c>
      <c r="C964" s="23">
        <v>45554</v>
      </c>
      <c r="D964" s="23">
        <v>45609</v>
      </c>
      <c r="E964">
        <v>48</v>
      </c>
      <c r="F964">
        <v>59008</v>
      </c>
      <c r="G964" t="s">
        <v>2193</v>
      </c>
      <c r="BV964">
        <v>372</v>
      </c>
      <c r="BW964">
        <v>1791</v>
      </c>
      <c r="BX964">
        <v>6224</v>
      </c>
      <c r="BY964">
        <v>13063</v>
      </c>
      <c r="BZ964">
        <v>17087</v>
      </c>
      <c r="CA964">
        <v>12723</v>
      </c>
      <c r="CB964">
        <v>5713</v>
      </c>
      <c r="CC964">
        <v>1706</v>
      </c>
      <c r="CD964">
        <v>329</v>
      </c>
    </row>
    <row r="965" spans="1:151">
      <c r="A965" t="s">
        <v>2245</v>
      </c>
      <c r="C965" s="23">
        <v>45950</v>
      </c>
      <c r="D965" s="23">
        <v>45954</v>
      </c>
      <c r="E965">
        <v>5</v>
      </c>
      <c r="F965">
        <v>6413</v>
      </c>
      <c r="G965" t="s">
        <v>2193</v>
      </c>
      <c r="EA965">
        <v>6413</v>
      </c>
    </row>
    <row r="966" spans="1:151">
      <c r="A966" t="s">
        <v>2857</v>
      </c>
      <c r="B966" t="s">
        <v>359</v>
      </c>
      <c r="C966" s="23">
        <v>45950</v>
      </c>
      <c r="D966" s="23">
        <v>45954</v>
      </c>
      <c r="E966">
        <v>5</v>
      </c>
      <c r="F966">
        <v>6413</v>
      </c>
      <c r="G966" t="s">
        <v>2193</v>
      </c>
      <c r="EA966">
        <v>6413</v>
      </c>
    </row>
    <row r="967" spans="1:151">
      <c r="A967" t="s">
        <v>2379</v>
      </c>
      <c r="C967" s="23">
        <v>45833</v>
      </c>
      <c r="D967" s="23">
        <v>46018</v>
      </c>
      <c r="E967">
        <v>159</v>
      </c>
      <c r="F967">
        <v>213664</v>
      </c>
      <c r="G967" t="s">
        <v>2193</v>
      </c>
      <c r="DJ967">
        <v>2679</v>
      </c>
      <c r="DK967">
        <v>13337</v>
      </c>
      <c r="DL967">
        <v>13034</v>
      </c>
      <c r="DM967">
        <v>7222</v>
      </c>
      <c r="DN967">
        <v>2584</v>
      </c>
      <c r="DO967">
        <v>52</v>
      </c>
      <c r="DT967">
        <v>57348</v>
      </c>
      <c r="DU967">
        <v>28278</v>
      </c>
      <c r="DV967">
        <v>11937</v>
      </c>
      <c r="DW967">
        <v>6653</v>
      </c>
      <c r="DX967">
        <v>2130</v>
      </c>
      <c r="EF967">
        <v>1342</v>
      </c>
      <c r="EG967">
        <v>20134</v>
      </c>
      <c r="EH967">
        <v>28185</v>
      </c>
      <c r="EI967">
        <v>14395</v>
      </c>
      <c r="EJ967">
        <v>4354</v>
      </c>
    </row>
    <row r="968" spans="1:151">
      <c r="A968" t="s">
        <v>2236</v>
      </c>
      <c r="C968" s="23">
        <v>45833</v>
      </c>
      <c r="D968" s="23">
        <v>46018</v>
      </c>
      <c r="E968">
        <v>159</v>
      </c>
      <c r="F968">
        <v>213664</v>
      </c>
      <c r="G968" t="s">
        <v>2193</v>
      </c>
      <c r="DJ968">
        <v>2679</v>
      </c>
      <c r="DK968">
        <v>13337</v>
      </c>
      <c r="DL968">
        <v>13034</v>
      </c>
      <c r="DM968">
        <v>7222</v>
      </c>
      <c r="DN968">
        <v>2584</v>
      </c>
      <c r="DO968">
        <v>52</v>
      </c>
      <c r="DT968">
        <v>57348</v>
      </c>
      <c r="DU968">
        <v>28278</v>
      </c>
      <c r="DV968">
        <v>11937</v>
      </c>
      <c r="DW968">
        <v>6653</v>
      </c>
      <c r="DX968">
        <v>2130</v>
      </c>
      <c r="EF968">
        <v>1342</v>
      </c>
      <c r="EG968">
        <v>20134</v>
      </c>
      <c r="EH968">
        <v>28185</v>
      </c>
      <c r="EI968">
        <v>14395</v>
      </c>
      <c r="EJ968">
        <v>4354</v>
      </c>
    </row>
    <row r="969" spans="1:151">
      <c r="A969" t="s">
        <v>2240</v>
      </c>
      <c r="C969" s="23">
        <v>45902</v>
      </c>
      <c r="D969" s="23">
        <v>45910</v>
      </c>
      <c r="E969">
        <v>8</v>
      </c>
      <c r="F969">
        <v>67438</v>
      </c>
      <c r="G969" t="s">
        <v>2193</v>
      </c>
      <c r="DT969">
        <v>53670</v>
      </c>
      <c r="DU969">
        <v>13768</v>
      </c>
    </row>
    <row r="970" spans="1:151">
      <c r="A970" t="s">
        <v>2858</v>
      </c>
      <c r="B970" t="s">
        <v>1131</v>
      </c>
      <c r="C970" s="23">
        <v>45902</v>
      </c>
      <c r="D970" s="23">
        <v>45910</v>
      </c>
      <c r="E970">
        <v>8</v>
      </c>
      <c r="F970">
        <v>67438</v>
      </c>
      <c r="G970" t="s">
        <v>2193</v>
      </c>
      <c r="DT970">
        <v>53670</v>
      </c>
      <c r="DU970">
        <v>13768</v>
      </c>
    </row>
    <row r="971" spans="1:151">
      <c r="A971" t="s">
        <v>2245</v>
      </c>
      <c r="C971" s="23">
        <v>45833</v>
      </c>
      <c r="D971" s="23">
        <v>46018</v>
      </c>
      <c r="E971">
        <v>159</v>
      </c>
      <c r="F971">
        <v>146226</v>
      </c>
      <c r="G971" t="s">
        <v>2193</v>
      </c>
      <c r="DJ971">
        <v>2679</v>
      </c>
      <c r="DK971">
        <v>13337</v>
      </c>
      <c r="DL971">
        <v>13034</v>
      </c>
      <c r="DM971">
        <v>7222</v>
      </c>
      <c r="DN971">
        <v>2584</v>
      </c>
      <c r="DO971">
        <v>52</v>
      </c>
      <c r="DT971">
        <v>3679</v>
      </c>
      <c r="DU971">
        <v>14509</v>
      </c>
      <c r="DV971">
        <v>11937</v>
      </c>
      <c r="DW971">
        <v>6653</v>
      </c>
      <c r="DX971">
        <v>2130</v>
      </c>
      <c r="EF971">
        <v>1342</v>
      </c>
      <c r="EG971">
        <v>20134</v>
      </c>
      <c r="EH971">
        <v>28185</v>
      </c>
      <c r="EI971">
        <v>14395</v>
      </c>
      <c r="EJ971">
        <v>4354</v>
      </c>
    </row>
    <row r="972" spans="1:151">
      <c r="A972" t="s">
        <v>2859</v>
      </c>
      <c r="B972" t="s">
        <v>1133</v>
      </c>
      <c r="C972" s="23">
        <v>45833</v>
      </c>
      <c r="D972" s="23">
        <v>45866</v>
      </c>
      <c r="E972">
        <v>28</v>
      </c>
      <c r="F972">
        <v>38908</v>
      </c>
      <c r="G972" t="s">
        <v>2193</v>
      </c>
      <c r="DJ972">
        <v>2679</v>
      </c>
      <c r="DK972">
        <v>13337</v>
      </c>
      <c r="DL972">
        <v>13034</v>
      </c>
      <c r="DM972">
        <v>7222</v>
      </c>
      <c r="DN972">
        <v>2584</v>
      </c>
      <c r="DO972">
        <v>52</v>
      </c>
    </row>
    <row r="973" spans="1:151">
      <c r="A973" t="s">
        <v>2860</v>
      </c>
      <c r="B973" t="s">
        <v>1135</v>
      </c>
      <c r="C973" s="23">
        <v>45902</v>
      </c>
      <c r="D973" s="23">
        <v>45934</v>
      </c>
      <c r="E973">
        <v>28</v>
      </c>
      <c r="F973">
        <v>38908</v>
      </c>
      <c r="G973" t="s">
        <v>2193</v>
      </c>
      <c r="DT973">
        <v>3679</v>
      </c>
      <c r="DU973">
        <v>14509</v>
      </c>
      <c r="DV973">
        <v>11937</v>
      </c>
      <c r="DW973">
        <v>6653</v>
      </c>
      <c r="DX973">
        <v>2130</v>
      </c>
    </row>
    <row r="974" spans="1:151">
      <c r="A974" t="s">
        <v>2861</v>
      </c>
      <c r="B974" t="s">
        <v>1137</v>
      </c>
      <c r="C974" s="23">
        <v>45989</v>
      </c>
      <c r="D974" s="23">
        <v>46018</v>
      </c>
      <c r="E974">
        <v>25</v>
      </c>
      <c r="F974">
        <v>34205</v>
      </c>
      <c r="G974" t="s">
        <v>2193</v>
      </c>
      <c r="EF974">
        <v>671</v>
      </c>
      <c r="EG974">
        <v>10067</v>
      </c>
      <c r="EH974">
        <v>14093</v>
      </c>
      <c r="EI974">
        <v>7198</v>
      </c>
      <c r="EJ974">
        <v>2177</v>
      </c>
    </row>
    <row r="975" spans="1:151">
      <c r="A975" t="s">
        <v>2862</v>
      </c>
      <c r="B975" t="s">
        <v>1139</v>
      </c>
      <c r="C975" s="23">
        <v>45989</v>
      </c>
      <c r="D975" s="23">
        <v>46018</v>
      </c>
      <c r="E975">
        <v>25</v>
      </c>
      <c r="F975">
        <v>34205</v>
      </c>
      <c r="G975" t="s">
        <v>2193</v>
      </c>
      <c r="EF975">
        <v>671</v>
      </c>
      <c r="EG975">
        <v>10067</v>
      </c>
      <c r="EH975">
        <v>14093</v>
      </c>
      <c r="EI975">
        <v>7198</v>
      </c>
      <c r="EJ975">
        <v>2177</v>
      </c>
    </row>
    <row r="976" spans="1:151">
      <c r="A976" t="s">
        <v>2863</v>
      </c>
      <c r="C976" s="23">
        <v>45589</v>
      </c>
      <c r="D976" s="23">
        <v>46091</v>
      </c>
      <c r="E976">
        <v>430</v>
      </c>
      <c r="F976">
        <v>1180341</v>
      </c>
      <c r="G976" t="s">
        <v>2193</v>
      </c>
      <c r="CA976">
        <v>375</v>
      </c>
      <c r="CB976">
        <v>1821</v>
      </c>
      <c r="CC976">
        <v>7000</v>
      </c>
      <c r="CD976">
        <v>16681</v>
      </c>
      <c r="CE976">
        <v>31109</v>
      </c>
      <c r="CF976">
        <v>44356</v>
      </c>
      <c r="CG976">
        <v>40038</v>
      </c>
      <c r="CH976">
        <v>21236</v>
      </c>
      <c r="CI976">
        <v>9194</v>
      </c>
      <c r="CJ976">
        <v>5318</v>
      </c>
      <c r="CK976">
        <v>8812</v>
      </c>
      <c r="CL976">
        <v>19824</v>
      </c>
      <c r="CM976">
        <v>34831</v>
      </c>
      <c r="CN976">
        <v>31721</v>
      </c>
      <c r="CO976">
        <v>15951</v>
      </c>
      <c r="CP976">
        <v>5547</v>
      </c>
      <c r="CQ976">
        <v>1229</v>
      </c>
      <c r="DC976">
        <v>1849</v>
      </c>
      <c r="DD976">
        <v>4741</v>
      </c>
      <c r="DE976">
        <v>8357</v>
      </c>
      <c r="DF976">
        <v>7202</v>
      </c>
      <c r="DG976">
        <v>7741</v>
      </c>
      <c r="DH976">
        <v>19792</v>
      </c>
      <c r="DI976">
        <v>23808</v>
      </c>
      <c r="DJ976">
        <v>16523</v>
      </c>
      <c r="DK976">
        <v>10516</v>
      </c>
      <c r="DL976">
        <v>15296</v>
      </c>
      <c r="DM976">
        <v>19816</v>
      </c>
      <c r="DN976">
        <v>18307</v>
      </c>
      <c r="DO976">
        <v>20817</v>
      </c>
      <c r="DP976">
        <v>21109</v>
      </c>
      <c r="DQ976">
        <v>20962</v>
      </c>
      <c r="DR976">
        <v>29499</v>
      </c>
      <c r="DS976">
        <v>46100</v>
      </c>
      <c r="DT976">
        <v>46100</v>
      </c>
      <c r="DU976">
        <v>46100</v>
      </c>
      <c r="DV976">
        <v>45907</v>
      </c>
      <c r="DW976">
        <v>53545</v>
      </c>
      <c r="DX976">
        <v>44882</v>
      </c>
      <c r="DY976">
        <v>74840</v>
      </c>
      <c r="DZ976">
        <v>24489</v>
      </c>
      <c r="EA976">
        <v>125862</v>
      </c>
      <c r="EB976">
        <v>16966</v>
      </c>
      <c r="EC976">
        <v>7684</v>
      </c>
      <c r="ED976">
        <v>13323</v>
      </c>
      <c r="EE976">
        <v>9787</v>
      </c>
      <c r="EF976">
        <v>3075</v>
      </c>
      <c r="EG976">
        <v>5775</v>
      </c>
      <c r="EH976">
        <v>27511</v>
      </c>
      <c r="EI976">
        <v>24033</v>
      </c>
      <c r="EJ976">
        <v>11816</v>
      </c>
      <c r="EK976">
        <v>2505</v>
      </c>
      <c r="EQ976">
        <v>396</v>
      </c>
      <c r="ER976">
        <v>3053</v>
      </c>
      <c r="ES976">
        <v>4205</v>
      </c>
      <c r="ET976">
        <v>970</v>
      </c>
      <c r="EU976">
        <v>41</v>
      </c>
    </row>
    <row r="977" spans="1:128">
      <c r="A977" t="s">
        <v>2339</v>
      </c>
      <c r="C977" s="23">
        <v>45601</v>
      </c>
      <c r="D977" s="23">
        <v>45889</v>
      </c>
      <c r="E977">
        <v>248</v>
      </c>
      <c r="F977">
        <v>126446</v>
      </c>
      <c r="G977" t="s">
        <v>2193</v>
      </c>
      <c r="CC977">
        <v>532</v>
      </c>
      <c r="CD977">
        <v>1800</v>
      </c>
      <c r="CE977">
        <v>5336</v>
      </c>
      <c r="CF977">
        <v>10280</v>
      </c>
      <c r="CG977">
        <v>14688</v>
      </c>
      <c r="CH977">
        <v>13210</v>
      </c>
      <c r="CI977">
        <v>7947</v>
      </c>
      <c r="CJ977">
        <v>3700</v>
      </c>
      <c r="CK977">
        <v>1255</v>
      </c>
      <c r="CL977">
        <v>260</v>
      </c>
      <c r="DC977">
        <v>1849</v>
      </c>
      <c r="DD977">
        <v>4741</v>
      </c>
      <c r="DE977">
        <v>8357</v>
      </c>
      <c r="DF977">
        <v>7202</v>
      </c>
      <c r="DG977">
        <v>4705</v>
      </c>
      <c r="DH977">
        <v>3833</v>
      </c>
      <c r="DI977">
        <v>1896</v>
      </c>
      <c r="DJ977">
        <v>1054</v>
      </c>
      <c r="DK977">
        <v>82</v>
      </c>
      <c r="DL977">
        <v>7880</v>
      </c>
      <c r="DM977">
        <v>8146</v>
      </c>
      <c r="DN977">
        <v>6637</v>
      </c>
      <c r="DO977">
        <v>5111</v>
      </c>
      <c r="DP977">
        <v>3514</v>
      </c>
      <c r="DQ977">
        <v>1899</v>
      </c>
      <c r="DR977">
        <v>532</v>
      </c>
    </row>
    <row r="978" spans="1:128">
      <c r="A978" t="s">
        <v>2236</v>
      </c>
      <c r="C978" s="23">
        <v>45601</v>
      </c>
      <c r="D978" s="23">
        <v>45889</v>
      </c>
      <c r="E978">
        <v>248</v>
      </c>
      <c r="F978">
        <v>126446</v>
      </c>
      <c r="G978" t="s">
        <v>2193</v>
      </c>
      <c r="CC978">
        <v>532</v>
      </c>
      <c r="CD978">
        <v>1800</v>
      </c>
      <c r="CE978">
        <v>5336</v>
      </c>
      <c r="CF978">
        <v>10280</v>
      </c>
      <c r="CG978">
        <v>14688</v>
      </c>
      <c r="CH978">
        <v>13210</v>
      </c>
      <c r="CI978">
        <v>7947</v>
      </c>
      <c r="CJ978">
        <v>3700</v>
      </c>
      <c r="CK978">
        <v>1255</v>
      </c>
      <c r="CL978">
        <v>260</v>
      </c>
      <c r="DC978">
        <v>1849</v>
      </c>
      <c r="DD978">
        <v>4741</v>
      </c>
      <c r="DE978">
        <v>8357</v>
      </c>
      <c r="DF978">
        <v>7202</v>
      </c>
      <c r="DG978">
        <v>4705</v>
      </c>
      <c r="DH978">
        <v>3833</v>
      </c>
      <c r="DI978">
        <v>1896</v>
      </c>
      <c r="DJ978">
        <v>1054</v>
      </c>
      <c r="DK978">
        <v>82</v>
      </c>
      <c r="DL978">
        <v>7880</v>
      </c>
      <c r="DM978">
        <v>8146</v>
      </c>
      <c r="DN978">
        <v>6637</v>
      </c>
      <c r="DO978">
        <v>5111</v>
      </c>
      <c r="DP978">
        <v>3514</v>
      </c>
      <c r="DQ978">
        <v>1899</v>
      </c>
      <c r="DR978">
        <v>532</v>
      </c>
    </row>
    <row r="979" spans="1:128">
      <c r="A979" t="s">
        <v>2237</v>
      </c>
      <c r="C979" s="23">
        <v>45601</v>
      </c>
      <c r="D979" s="23">
        <v>45665</v>
      </c>
      <c r="E979">
        <v>55</v>
      </c>
      <c r="F979">
        <v>59008</v>
      </c>
      <c r="G979" t="s">
        <v>2193</v>
      </c>
      <c r="CC979">
        <v>532</v>
      </c>
      <c r="CD979">
        <v>1800</v>
      </c>
      <c r="CE979">
        <v>5336</v>
      </c>
      <c r="CF979">
        <v>10280</v>
      </c>
      <c r="CG979">
        <v>14688</v>
      </c>
      <c r="CH979">
        <v>13210</v>
      </c>
      <c r="CI979">
        <v>7947</v>
      </c>
      <c r="CJ979">
        <v>3700</v>
      </c>
      <c r="CK979">
        <v>1255</v>
      </c>
      <c r="CL979">
        <v>260</v>
      </c>
    </row>
    <row r="980" spans="1:128">
      <c r="A980" t="s">
        <v>2864</v>
      </c>
      <c r="B980" t="s">
        <v>1142</v>
      </c>
      <c r="C980" s="23">
        <v>45601</v>
      </c>
      <c r="D980" s="23">
        <v>45665</v>
      </c>
      <c r="E980">
        <v>55</v>
      </c>
      <c r="F980">
        <v>59008</v>
      </c>
      <c r="G980" t="s">
        <v>2193</v>
      </c>
      <c r="CC980">
        <v>532</v>
      </c>
      <c r="CD980">
        <v>1800</v>
      </c>
      <c r="CE980">
        <v>5336</v>
      </c>
      <c r="CF980">
        <v>10280</v>
      </c>
      <c r="CG980">
        <v>14688</v>
      </c>
      <c r="CH980">
        <v>13210</v>
      </c>
      <c r="CI980">
        <v>7947</v>
      </c>
      <c r="CJ980">
        <v>3700</v>
      </c>
      <c r="CK980">
        <v>1255</v>
      </c>
      <c r="CL980">
        <v>260</v>
      </c>
    </row>
    <row r="981" spans="1:128">
      <c r="A981" t="s">
        <v>2240</v>
      </c>
      <c r="C981" s="23">
        <v>45782</v>
      </c>
      <c r="D981" s="23">
        <v>45889</v>
      </c>
      <c r="E981">
        <v>93</v>
      </c>
      <c r="F981">
        <v>67438</v>
      </c>
      <c r="G981" t="s">
        <v>2193</v>
      </c>
      <c r="DC981">
        <v>1849</v>
      </c>
      <c r="DD981">
        <v>4741</v>
      </c>
      <c r="DE981">
        <v>8357</v>
      </c>
      <c r="DF981">
        <v>7202</v>
      </c>
      <c r="DG981">
        <v>4705</v>
      </c>
      <c r="DH981">
        <v>3833</v>
      </c>
      <c r="DI981">
        <v>1896</v>
      </c>
      <c r="DJ981">
        <v>1054</v>
      </c>
      <c r="DK981">
        <v>82</v>
      </c>
      <c r="DL981">
        <v>7880</v>
      </c>
      <c r="DM981">
        <v>8146</v>
      </c>
      <c r="DN981">
        <v>6637</v>
      </c>
      <c r="DO981">
        <v>5111</v>
      </c>
      <c r="DP981">
        <v>3514</v>
      </c>
      <c r="DQ981">
        <v>1899</v>
      </c>
      <c r="DR981">
        <v>532</v>
      </c>
    </row>
    <row r="982" spans="1:128">
      <c r="A982" t="s">
        <v>2865</v>
      </c>
      <c r="B982" t="s">
        <v>1144</v>
      </c>
      <c r="C982" s="23">
        <v>45782</v>
      </c>
      <c r="D982" s="23">
        <v>45838</v>
      </c>
      <c r="E982">
        <v>49</v>
      </c>
      <c r="F982">
        <v>33719</v>
      </c>
      <c r="G982" t="s">
        <v>2193</v>
      </c>
      <c r="DC982">
        <v>1849</v>
      </c>
      <c r="DD982">
        <v>4741</v>
      </c>
      <c r="DE982">
        <v>8357</v>
      </c>
      <c r="DF982">
        <v>7202</v>
      </c>
      <c r="DG982">
        <v>4705</v>
      </c>
      <c r="DH982">
        <v>3833</v>
      </c>
      <c r="DI982">
        <v>1896</v>
      </c>
      <c r="DJ982">
        <v>1054</v>
      </c>
      <c r="DK982">
        <v>82</v>
      </c>
    </row>
    <row r="983" spans="1:128">
      <c r="A983" t="s">
        <v>2866</v>
      </c>
      <c r="B983" t="s">
        <v>1146</v>
      </c>
      <c r="C983" s="23">
        <v>45846</v>
      </c>
      <c r="D983" s="23">
        <v>45889</v>
      </c>
      <c r="E983">
        <v>38</v>
      </c>
      <c r="F983">
        <v>33719</v>
      </c>
      <c r="G983" t="s">
        <v>2193</v>
      </c>
      <c r="DL983">
        <v>7880</v>
      </c>
      <c r="DM983">
        <v>8146</v>
      </c>
      <c r="DN983">
        <v>6637</v>
      </c>
      <c r="DO983">
        <v>5111</v>
      </c>
      <c r="DP983">
        <v>3514</v>
      </c>
      <c r="DQ983">
        <v>1899</v>
      </c>
      <c r="DR983">
        <v>532</v>
      </c>
    </row>
    <row r="984" spans="1:128">
      <c r="A984" t="s">
        <v>2343</v>
      </c>
      <c r="C984" s="23">
        <v>45650</v>
      </c>
      <c r="D984" s="23">
        <v>45929</v>
      </c>
      <c r="E984">
        <v>239</v>
      </c>
      <c r="F984">
        <v>126441</v>
      </c>
      <c r="G984" t="s">
        <v>2193</v>
      </c>
      <c r="CJ984">
        <v>708</v>
      </c>
      <c r="CK984">
        <v>3288</v>
      </c>
      <c r="CL984">
        <v>8630</v>
      </c>
      <c r="CM984">
        <v>15608</v>
      </c>
      <c r="CN984">
        <v>16491</v>
      </c>
      <c r="CO984">
        <v>9403</v>
      </c>
      <c r="CP984">
        <v>3840</v>
      </c>
      <c r="CQ984">
        <v>1039</v>
      </c>
      <c r="DL984">
        <v>140</v>
      </c>
      <c r="DM984">
        <v>5174</v>
      </c>
      <c r="DN984">
        <v>5174</v>
      </c>
      <c r="DO984">
        <v>9210</v>
      </c>
      <c r="DP984">
        <v>5193</v>
      </c>
      <c r="DQ984">
        <v>5193</v>
      </c>
      <c r="DR984">
        <v>5193</v>
      </c>
      <c r="DS984">
        <v>5193</v>
      </c>
      <c r="DT984">
        <v>5193</v>
      </c>
      <c r="DU984">
        <v>5193</v>
      </c>
      <c r="DV984">
        <v>5000</v>
      </c>
      <c r="DW984">
        <v>11140</v>
      </c>
      <c r="DX984">
        <v>435</v>
      </c>
    </row>
    <row r="985" spans="1:128">
      <c r="A985" t="s">
        <v>2236</v>
      </c>
      <c r="C985" s="23">
        <v>45650</v>
      </c>
      <c r="D985" s="23">
        <v>45929</v>
      </c>
      <c r="E985">
        <v>239</v>
      </c>
      <c r="F985">
        <v>126441</v>
      </c>
      <c r="G985" t="s">
        <v>2193</v>
      </c>
      <c r="CJ985">
        <v>708</v>
      </c>
      <c r="CK985">
        <v>3288</v>
      </c>
      <c r="CL985">
        <v>8630</v>
      </c>
      <c r="CM985">
        <v>15608</v>
      </c>
      <c r="CN985">
        <v>16491</v>
      </c>
      <c r="CO985">
        <v>9403</v>
      </c>
      <c r="CP985">
        <v>3840</v>
      </c>
      <c r="CQ985">
        <v>1039</v>
      </c>
      <c r="DL985">
        <v>140</v>
      </c>
      <c r="DM985">
        <v>5174</v>
      </c>
      <c r="DN985">
        <v>5174</v>
      </c>
      <c r="DO985">
        <v>9210</v>
      </c>
      <c r="DP985">
        <v>5193</v>
      </c>
      <c r="DQ985">
        <v>5193</v>
      </c>
      <c r="DR985">
        <v>5193</v>
      </c>
      <c r="DS985">
        <v>5193</v>
      </c>
      <c r="DT985">
        <v>5193</v>
      </c>
      <c r="DU985">
        <v>5193</v>
      </c>
      <c r="DV985">
        <v>5000</v>
      </c>
      <c r="DW985">
        <v>11140</v>
      </c>
      <c r="DX985">
        <v>435</v>
      </c>
    </row>
    <row r="986" spans="1:128">
      <c r="A986" t="s">
        <v>2237</v>
      </c>
      <c r="C986" s="23">
        <v>45650</v>
      </c>
      <c r="D986" s="23">
        <v>45703</v>
      </c>
      <c r="E986">
        <v>47</v>
      </c>
      <c r="F986">
        <v>59008</v>
      </c>
      <c r="G986" t="s">
        <v>2193</v>
      </c>
      <c r="CJ986">
        <v>708</v>
      </c>
      <c r="CK986">
        <v>3288</v>
      </c>
      <c r="CL986">
        <v>8630</v>
      </c>
      <c r="CM986">
        <v>15608</v>
      </c>
      <c r="CN986">
        <v>16491</v>
      </c>
      <c r="CO986">
        <v>9403</v>
      </c>
      <c r="CP986">
        <v>3840</v>
      </c>
      <c r="CQ986">
        <v>1039</v>
      </c>
    </row>
    <row r="987" spans="1:128">
      <c r="A987" t="s">
        <v>2867</v>
      </c>
      <c r="B987" t="s">
        <v>1148</v>
      </c>
      <c r="C987" s="23">
        <v>45650</v>
      </c>
      <c r="D987" s="23">
        <v>45703</v>
      </c>
      <c r="E987">
        <v>47</v>
      </c>
      <c r="F987">
        <v>59008</v>
      </c>
      <c r="G987" t="s">
        <v>2193</v>
      </c>
      <c r="CJ987">
        <v>708</v>
      </c>
      <c r="CK987">
        <v>3288</v>
      </c>
      <c r="CL987">
        <v>8630</v>
      </c>
      <c r="CM987">
        <v>15608</v>
      </c>
      <c r="CN987">
        <v>16491</v>
      </c>
      <c r="CO987">
        <v>9403</v>
      </c>
      <c r="CP987">
        <v>3840</v>
      </c>
      <c r="CQ987">
        <v>1039</v>
      </c>
    </row>
    <row r="988" spans="1:128">
      <c r="A988" t="s">
        <v>2240</v>
      </c>
      <c r="C988" s="23">
        <v>45850</v>
      </c>
      <c r="D988" s="23">
        <v>45929</v>
      </c>
      <c r="E988">
        <v>67</v>
      </c>
      <c r="F988">
        <v>67433</v>
      </c>
      <c r="G988" t="s">
        <v>2193</v>
      </c>
      <c r="DL988">
        <v>140</v>
      </c>
      <c r="DM988">
        <v>5174</v>
      </c>
      <c r="DN988">
        <v>5174</v>
      </c>
      <c r="DO988">
        <v>9210</v>
      </c>
      <c r="DP988">
        <v>5193</v>
      </c>
      <c r="DQ988">
        <v>5193</v>
      </c>
      <c r="DR988">
        <v>5193</v>
      </c>
      <c r="DS988">
        <v>5193</v>
      </c>
      <c r="DT988">
        <v>5193</v>
      </c>
      <c r="DU988">
        <v>5193</v>
      </c>
      <c r="DV988">
        <v>5000</v>
      </c>
      <c r="DW988">
        <v>11140</v>
      </c>
      <c r="DX988">
        <v>435</v>
      </c>
    </row>
    <row r="989" spans="1:128">
      <c r="A989" t="s">
        <v>2868</v>
      </c>
      <c r="B989" t="s">
        <v>1150</v>
      </c>
      <c r="C989" s="23">
        <v>45850</v>
      </c>
      <c r="D989" s="23">
        <v>45860</v>
      </c>
      <c r="E989">
        <v>8</v>
      </c>
      <c r="F989">
        <v>6716</v>
      </c>
      <c r="G989" t="s">
        <v>2193</v>
      </c>
      <c r="DL989">
        <v>140</v>
      </c>
      <c r="DM989">
        <v>5174</v>
      </c>
      <c r="DN989">
        <v>1401</v>
      </c>
    </row>
    <row r="990" spans="1:128">
      <c r="A990" t="s">
        <v>2869</v>
      </c>
      <c r="B990" t="s">
        <v>1152</v>
      </c>
      <c r="C990" s="23">
        <v>45860</v>
      </c>
      <c r="D990" s="23">
        <v>45863</v>
      </c>
      <c r="E990">
        <v>3</v>
      </c>
      <c r="F990">
        <v>2686</v>
      </c>
      <c r="G990" t="s">
        <v>2193</v>
      </c>
      <c r="DN990">
        <v>2686</v>
      </c>
    </row>
    <row r="991" spans="1:128">
      <c r="A991" t="s">
        <v>2870</v>
      </c>
      <c r="B991" t="s">
        <v>1154</v>
      </c>
      <c r="C991" s="23">
        <v>45863</v>
      </c>
      <c r="D991" s="23">
        <v>45869</v>
      </c>
      <c r="E991">
        <v>5</v>
      </c>
      <c r="F991">
        <v>4030</v>
      </c>
      <c r="G991" t="s">
        <v>2193</v>
      </c>
      <c r="DN991">
        <v>1087</v>
      </c>
      <c r="DO991">
        <v>2943</v>
      </c>
    </row>
    <row r="992" spans="1:128">
      <c r="A992" t="s">
        <v>2871</v>
      </c>
      <c r="B992" t="s">
        <v>1156</v>
      </c>
      <c r="C992" s="23">
        <v>45866</v>
      </c>
      <c r="D992" s="23">
        <v>45918</v>
      </c>
      <c r="E992">
        <v>46</v>
      </c>
      <c r="F992">
        <v>39495</v>
      </c>
      <c r="G992" t="s">
        <v>2193</v>
      </c>
      <c r="DO992">
        <v>5193</v>
      </c>
      <c r="DP992">
        <v>5193</v>
      </c>
      <c r="DQ992">
        <v>5193</v>
      </c>
      <c r="DR992">
        <v>5193</v>
      </c>
      <c r="DS992">
        <v>5193</v>
      </c>
      <c r="DT992">
        <v>5193</v>
      </c>
      <c r="DU992">
        <v>5193</v>
      </c>
      <c r="DV992">
        <v>3143</v>
      </c>
    </row>
    <row r="993" spans="1:132">
      <c r="A993" t="s">
        <v>2872</v>
      </c>
      <c r="B993" t="s">
        <v>1158</v>
      </c>
      <c r="C993" s="23">
        <v>45869</v>
      </c>
      <c r="D993" s="23">
        <v>45870</v>
      </c>
      <c r="E993">
        <v>1</v>
      </c>
      <c r="F993">
        <v>1074</v>
      </c>
      <c r="G993" t="s">
        <v>2193</v>
      </c>
      <c r="DO993">
        <v>1074</v>
      </c>
    </row>
    <row r="994" spans="1:132">
      <c r="A994" t="s">
        <v>2873</v>
      </c>
      <c r="B994" t="s">
        <v>1160</v>
      </c>
      <c r="C994" s="23">
        <v>45919</v>
      </c>
      <c r="D994" s="23">
        <v>45929</v>
      </c>
      <c r="E994">
        <v>8</v>
      </c>
      <c r="F994">
        <v>6716</v>
      </c>
      <c r="G994" t="s">
        <v>2193</v>
      </c>
      <c r="DV994">
        <v>677</v>
      </c>
      <c r="DW994">
        <v>5966</v>
      </c>
      <c r="DX994">
        <v>74</v>
      </c>
    </row>
    <row r="995" spans="1:132">
      <c r="A995" t="s">
        <v>2874</v>
      </c>
      <c r="B995" t="s">
        <v>1162</v>
      </c>
      <c r="C995" s="23">
        <v>45919</v>
      </c>
      <c r="D995" s="23">
        <v>45929</v>
      </c>
      <c r="E995">
        <v>8</v>
      </c>
      <c r="F995">
        <v>6716</v>
      </c>
      <c r="G995" t="s">
        <v>2193</v>
      </c>
      <c r="DV995">
        <v>1180</v>
      </c>
      <c r="DW995">
        <v>5174</v>
      </c>
      <c r="DX995">
        <v>361</v>
      </c>
    </row>
    <row r="996" spans="1:132">
      <c r="A996" t="s">
        <v>2352</v>
      </c>
      <c r="C996" s="23">
        <v>45890</v>
      </c>
      <c r="D996" s="23">
        <v>45933</v>
      </c>
      <c r="E996">
        <v>38</v>
      </c>
      <c r="F996">
        <v>216030</v>
      </c>
      <c r="G996" t="s">
        <v>2193</v>
      </c>
      <c r="DR996">
        <v>17196</v>
      </c>
      <c r="DS996">
        <v>34393</v>
      </c>
      <c r="DT996">
        <v>34393</v>
      </c>
      <c r="DU996">
        <v>34393</v>
      </c>
      <c r="DV996">
        <v>34393</v>
      </c>
      <c r="DW996">
        <v>34393</v>
      </c>
      <c r="DX996">
        <v>26869</v>
      </c>
    </row>
    <row r="997" spans="1:132">
      <c r="A997" t="s">
        <v>2236</v>
      </c>
      <c r="C997" s="23">
        <v>45890</v>
      </c>
      <c r="D997" s="23">
        <v>45933</v>
      </c>
      <c r="E997">
        <v>38</v>
      </c>
      <c r="F997">
        <v>216030</v>
      </c>
      <c r="G997" t="s">
        <v>2193</v>
      </c>
      <c r="DR997">
        <v>17196</v>
      </c>
      <c r="DS997">
        <v>34393</v>
      </c>
      <c r="DT997">
        <v>34393</v>
      </c>
      <c r="DU997">
        <v>34393</v>
      </c>
      <c r="DV997">
        <v>34393</v>
      </c>
      <c r="DW997">
        <v>34393</v>
      </c>
      <c r="DX997">
        <v>26869</v>
      </c>
    </row>
    <row r="998" spans="1:132">
      <c r="A998" t="s">
        <v>2240</v>
      </c>
      <c r="C998" s="23">
        <v>45890</v>
      </c>
      <c r="D998" s="23">
        <v>45933</v>
      </c>
      <c r="E998">
        <v>38</v>
      </c>
      <c r="F998">
        <v>216030</v>
      </c>
      <c r="G998" t="s">
        <v>2193</v>
      </c>
      <c r="DR998">
        <v>17196</v>
      </c>
      <c r="DS998">
        <v>34393</v>
      </c>
      <c r="DT998">
        <v>34393</v>
      </c>
      <c r="DU998">
        <v>34393</v>
      </c>
      <c r="DV998">
        <v>34393</v>
      </c>
      <c r="DW998">
        <v>34393</v>
      </c>
      <c r="DX998">
        <v>26869</v>
      </c>
    </row>
    <row r="999" spans="1:132">
      <c r="A999" t="s">
        <v>2875</v>
      </c>
      <c r="B999" t="s">
        <v>1164</v>
      </c>
      <c r="C999" s="23">
        <v>45890</v>
      </c>
      <c r="D999" s="23">
        <v>45933</v>
      </c>
      <c r="E999">
        <v>38</v>
      </c>
      <c r="F999">
        <v>216030</v>
      </c>
      <c r="G999" t="s">
        <v>2193</v>
      </c>
      <c r="DR999">
        <v>17196</v>
      </c>
      <c r="DS999">
        <v>34393</v>
      </c>
      <c r="DT999">
        <v>34393</v>
      </c>
      <c r="DU999">
        <v>34393</v>
      </c>
      <c r="DV999">
        <v>34393</v>
      </c>
      <c r="DW999">
        <v>34393</v>
      </c>
      <c r="DX999">
        <v>26869</v>
      </c>
    </row>
    <row r="1000" spans="1:132">
      <c r="A1000" t="s">
        <v>2354</v>
      </c>
      <c r="C1000" s="23">
        <v>45950</v>
      </c>
      <c r="D1000" s="23">
        <v>45958</v>
      </c>
      <c r="E1000">
        <v>7</v>
      </c>
      <c r="F1000">
        <v>112016</v>
      </c>
      <c r="G1000" t="s">
        <v>2193</v>
      </c>
      <c r="EA1000">
        <v>107406</v>
      </c>
      <c r="EB1000">
        <v>4610</v>
      </c>
    </row>
    <row r="1001" spans="1:132">
      <c r="A1001" t="s">
        <v>2236</v>
      </c>
      <c r="C1001" s="23">
        <v>45950</v>
      </c>
      <c r="D1001" s="23">
        <v>45958</v>
      </c>
      <c r="E1001">
        <v>7</v>
      </c>
      <c r="F1001">
        <v>112016</v>
      </c>
      <c r="G1001" t="s">
        <v>2193</v>
      </c>
      <c r="EA1001">
        <v>107406</v>
      </c>
      <c r="EB1001">
        <v>4610</v>
      </c>
    </row>
    <row r="1002" spans="1:132">
      <c r="A1002" t="s">
        <v>2240</v>
      </c>
      <c r="C1002" s="23">
        <v>45950</v>
      </c>
      <c r="D1002" s="23">
        <v>45958</v>
      </c>
      <c r="E1002">
        <v>7</v>
      </c>
      <c r="F1002">
        <v>112016</v>
      </c>
      <c r="G1002" t="s">
        <v>2193</v>
      </c>
      <c r="EA1002">
        <v>107406</v>
      </c>
      <c r="EB1002">
        <v>4610</v>
      </c>
    </row>
    <row r="1003" spans="1:132">
      <c r="A1003" t="s">
        <v>2876</v>
      </c>
      <c r="B1003" t="s">
        <v>1166</v>
      </c>
      <c r="C1003" s="23">
        <v>45950</v>
      </c>
      <c r="D1003" s="23">
        <v>45958</v>
      </c>
      <c r="E1003">
        <v>7</v>
      </c>
      <c r="F1003">
        <v>112016</v>
      </c>
      <c r="G1003" t="s">
        <v>2193</v>
      </c>
      <c r="EA1003">
        <v>107406</v>
      </c>
      <c r="EB1003">
        <v>4610</v>
      </c>
    </row>
    <row r="1004" spans="1:132">
      <c r="A1004" t="s">
        <v>2356</v>
      </c>
      <c r="C1004" s="23">
        <v>45608</v>
      </c>
      <c r="D1004" s="23">
        <v>45887</v>
      </c>
      <c r="E1004">
        <v>239</v>
      </c>
      <c r="F1004">
        <v>126445</v>
      </c>
      <c r="G1004" t="s">
        <v>2193</v>
      </c>
      <c r="CD1004">
        <v>1501</v>
      </c>
      <c r="CE1004">
        <v>8516</v>
      </c>
      <c r="CF1004">
        <v>21508</v>
      </c>
      <c r="CG1004">
        <v>20102</v>
      </c>
      <c r="CH1004">
        <v>6408</v>
      </c>
      <c r="CI1004">
        <v>973</v>
      </c>
      <c r="DG1004">
        <v>2165</v>
      </c>
      <c r="DH1004">
        <v>6495</v>
      </c>
      <c r="DI1004">
        <v>6495</v>
      </c>
      <c r="DJ1004">
        <v>6495</v>
      </c>
      <c r="DK1004">
        <v>6495</v>
      </c>
      <c r="DL1004">
        <v>6495</v>
      </c>
      <c r="DM1004">
        <v>6495</v>
      </c>
      <c r="DN1004">
        <v>6495</v>
      </c>
      <c r="DO1004">
        <v>6495</v>
      </c>
      <c r="DP1004">
        <v>5888</v>
      </c>
      <c r="DQ1004">
        <v>7357</v>
      </c>
      <c r="DR1004">
        <v>64</v>
      </c>
    </row>
    <row r="1005" spans="1:132">
      <c r="A1005" t="s">
        <v>2236</v>
      </c>
      <c r="C1005" s="23">
        <v>45608</v>
      </c>
      <c r="D1005" s="23">
        <v>45887</v>
      </c>
      <c r="E1005">
        <v>239</v>
      </c>
      <c r="F1005">
        <v>126445</v>
      </c>
      <c r="G1005" t="s">
        <v>2193</v>
      </c>
      <c r="CD1005">
        <v>1501</v>
      </c>
      <c r="CE1005">
        <v>8516</v>
      </c>
      <c r="CF1005">
        <v>21508</v>
      </c>
      <c r="CG1005">
        <v>20102</v>
      </c>
      <c r="CH1005">
        <v>6408</v>
      </c>
      <c r="CI1005">
        <v>973</v>
      </c>
      <c r="DG1005">
        <v>2165</v>
      </c>
      <c r="DH1005">
        <v>6495</v>
      </c>
      <c r="DI1005">
        <v>6495</v>
      </c>
      <c r="DJ1005">
        <v>6495</v>
      </c>
      <c r="DK1005">
        <v>6495</v>
      </c>
      <c r="DL1005">
        <v>6495</v>
      </c>
      <c r="DM1005">
        <v>6495</v>
      </c>
      <c r="DN1005">
        <v>6495</v>
      </c>
      <c r="DO1005">
        <v>6495</v>
      </c>
      <c r="DP1005">
        <v>5888</v>
      </c>
      <c r="DQ1005">
        <v>7357</v>
      </c>
      <c r="DR1005">
        <v>64</v>
      </c>
    </row>
    <row r="1006" spans="1:132">
      <c r="A1006" t="s">
        <v>2237</v>
      </c>
      <c r="C1006" s="23">
        <v>45608</v>
      </c>
      <c r="D1006" s="23">
        <v>45646</v>
      </c>
      <c r="E1006">
        <v>33</v>
      </c>
      <c r="F1006">
        <v>59008</v>
      </c>
      <c r="G1006" t="s">
        <v>2193</v>
      </c>
      <c r="CD1006">
        <v>1501</v>
      </c>
      <c r="CE1006">
        <v>8516</v>
      </c>
      <c r="CF1006">
        <v>21508</v>
      </c>
      <c r="CG1006">
        <v>20102</v>
      </c>
      <c r="CH1006">
        <v>6408</v>
      </c>
      <c r="CI1006">
        <v>973</v>
      </c>
    </row>
    <row r="1007" spans="1:132">
      <c r="A1007" t="s">
        <v>2877</v>
      </c>
      <c r="B1007" t="s">
        <v>1168</v>
      </c>
      <c r="C1007" s="23">
        <v>45608</v>
      </c>
      <c r="D1007" s="23">
        <v>45646</v>
      </c>
      <c r="E1007">
        <v>33</v>
      </c>
      <c r="F1007">
        <v>59008</v>
      </c>
      <c r="G1007" t="s">
        <v>2193</v>
      </c>
      <c r="CD1007">
        <v>1501</v>
      </c>
      <c r="CE1007">
        <v>8516</v>
      </c>
      <c r="CF1007">
        <v>21508</v>
      </c>
      <c r="CG1007">
        <v>20102</v>
      </c>
      <c r="CH1007">
        <v>6408</v>
      </c>
      <c r="CI1007">
        <v>973</v>
      </c>
    </row>
    <row r="1008" spans="1:132">
      <c r="A1008" t="s">
        <v>2240</v>
      </c>
      <c r="C1008" s="23">
        <v>45814</v>
      </c>
      <c r="D1008" s="23">
        <v>45887</v>
      </c>
      <c r="E1008">
        <v>62</v>
      </c>
      <c r="F1008">
        <v>67437</v>
      </c>
      <c r="G1008" t="s">
        <v>2193</v>
      </c>
      <c r="DG1008">
        <v>2165</v>
      </c>
      <c r="DH1008">
        <v>6495</v>
      </c>
      <c r="DI1008">
        <v>6495</v>
      </c>
      <c r="DJ1008">
        <v>6495</v>
      </c>
      <c r="DK1008">
        <v>6495</v>
      </c>
      <c r="DL1008">
        <v>6495</v>
      </c>
      <c r="DM1008">
        <v>6495</v>
      </c>
      <c r="DN1008">
        <v>6495</v>
      </c>
      <c r="DO1008">
        <v>6495</v>
      </c>
      <c r="DP1008">
        <v>5888</v>
      </c>
      <c r="DQ1008">
        <v>7357</v>
      </c>
      <c r="DR1008">
        <v>64</v>
      </c>
    </row>
    <row r="1009" spans="1:151">
      <c r="A1009" t="s">
        <v>2878</v>
      </c>
      <c r="B1009" t="s">
        <v>1170</v>
      </c>
      <c r="C1009" s="23">
        <v>45814</v>
      </c>
      <c r="D1009" s="23">
        <v>45877</v>
      </c>
      <c r="E1009">
        <v>55</v>
      </c>
      <c r="F1009">
        <v>59345</v>
      </c>
      <c r="G1009" t="s">
        <v>2193</v>
      </c>
      <c r="DG1009">
        <v>2165</v>
      </c>
      <c r="DH1009">
        <v>6495</v>
      </c>
      <c r="DI1009">
        <v>6495</v>
      </c>
      <c r="DJ1009">
        <v>6495</v>
      </c>
      <c r="DK1009">
        <v>6495</v>
      </c>
      <c r="DL1009">
        <v>6495</v>
      </c>
      <c r="DM1009">
        <v>6495</v>
      </c>
      <c r="DN1009">
        <v>6495</v>
      </c>
      <c r="DO1009">
        <v>6495</v>
      </c>
      <c r="DP1009">
        <v>5217</v>
      </c>
    </row>
    <row r="1010" spans="1:151">
      <c r="A1010" t="s">
        <v>2879</v>
      </c>
      <c r="B1010" t="s">
        <v>1172</v>
      </c>
      <c r="C1010" s="23">
        <v>45877</v>
      </c>
      <c r="D1010" s="23">
        <v>45887</v>
      </c>
      <c r="E1010">
        <v>7</v>
      </c>
      <c r="F1010">
        <v>8092</v>
      </c>
      <c r="G1010" t="s">
        <v>2193</v>
      </c>
      <c r="DP1010">
        <v>672</v>
      </c>
      <c r="DQ1010">
        <v>7357</v>
      </c>
      <c r="DR1010">
        <v>64</v>
      </c>
    </row>
    <row r="1011" spans="1:151">
      <c r="A1011" t="s">
        <v>2360</v>
      </c>
      <c r="C1011" s="23">
        <v>45650</v>
      </c>
      <c r="D1011" s="23">
        <v>45980</v>
      </c>
      <c r="E1011">
        <v>283</v>
      </c>
      <c r="F1011">
        <v>126445</v>
      </c>
      <c r="G1011" t="s">
        <v>2193</v>
      </c>
      <c r="CJ1011">
        <v>909</v>
      </c>
      <c r="CK1011">
        <v>4268</v>
      </c>
      <c r="CL1011">
        <v>10934</v>
      </c>
      <c r="CM1011">
        <v>19223</v>
      </c>
      <c r="CN1011">
        <v>15230</v>
      </c>
      <c r="CO1011">
        <v>6548</v>
      </c>
      <c r="CP1011">
        <v>1707</v>
      </c>
      <c r="CQ1011">
        <v>190</v>
      </c>
      <c r="DP1011">
        <v>6514</v>
      </c>
      <c r="DQ1011">
        <v>6514</v>
      </c>
      <c r="DR1011">
        <v>6514</v>
      </c>
      <c r="DS1011">
        <v>6514</v>
      </c>
      <c r="DT1011">
        <v>6514</v>
      </c>
      <c r="DU1011">
        <v>6514</v>
      </c>
      <c r="DV1011">
        <v>6514</v>
      </c>
      <c r="DW1011">
        <v>6514</v>
      </c>
      <c r="DX1011">
        <v>6514</v>
      </c>
      <c r="DY1011">
        <v>721</v>
      </c>
      <c r="ED1011">
        <v>6977</v>
      </c>
      <c r="EE1011">
        <v>1115</v>
      </c>
    </row>
    <row r="1012" spans="1:151">
      <c r="A1012" t="s">
        <v>2236</v>
      </c>
      <c r="C1012" s="23">
        <v>45650</v>
      </c>
      <c r="D1012" s="23">
        <v>45980</v>
      </c>
      <c r="E1012">
        <v>283</v>
      </c>
      <c r="F1012">
        <v>126445</v>
      </c>
      <c r="G1012" t="s">
        <v>2193</v>
      </c>
      <c r="CJ1012">
        <v>909</v>
      </c>
      <c r="CK1012">
        <v>4268</v>
      </c>
      <c r="CL1012">
        <v>10934</v>
      </c>
      <c r="CM1012">
        <v>19223</v>
      </c>
      <c r="CN1012">
        <v>15230</v>
      </c>
      <c r="CO1012">
        <v>6548</v>
      </c>
      <c r="CP1012">
        <v>1707</v>
      </c>
      <c r="CQ1012">
        <v>190</v>
      </c>
      <c r="DP1012">
        <v>6514</v>
      </c>
      <c r="DQ1012">
        <v>6514</v>
      </c>
      <c r="DR1012">
        <v>6514</v>
      </c>
      <c r="DS1012">
        <v>6514</v>
      </c>
      <c r="DT1012">
        <v>6514</v>
      </c>
      <c r="DU1012">
        <v>6514</v>
      </c>
      <c r="DV1012">
        <v>6514</v>
      </c>
      <c r="DW1012">
        <v>6514</v>
      </c>
      <c r="DX1012">
        <v>6514</v>
      </c>
      <c r="DY1012">
        <v>721</v>
      </c>
      <c r="ED1012">
        <v>6977</v>
      </c>
      <c r="EE1012">
        <v>1115</v>
      </c>
    </row>
    <row r="1013" spans="1:151">
      <c r="A1013" t="s">
        <v>2237</v>
      </c>
      <c r="C1013" s="23">
        <v>45650</v>
      </c>
      <c r="D1013" s="23">
        <v>45699</v>
      </c>
      <c r="E1013">
        <v>42</v>
      </c>
      <c r="F1013">
        <v>59008</v>
      </c>
      <c r="G1013" t="s">
        <v>2193</v>
      </c>
      <c r="CJ1013">
        <v>909</v>
      </c>
      <c r="CK1013">
        <v>4268</v>
      </c>
      <c r="CL1013">
        <v>10934</v>
      </c>
      <c r="CM1013">
        <v>19223</v>
      </c>
      <c r="CN1013">
        <v>15230</v>
      </c>
      <c r="CO1013">
        <v>6548</v>
      </c>
      <c r="CP1013">
        <v>1707</v>
      </c>
      <c r="CQ1013">
        <v>190</v>
      </c>
    </row>
    <row r="1014" spans="1:151">
      <c r="A1014" t="s">
        <v>2880</v>
      </c>
      <c r="B1014" t="s">
        <v>1174</v>
      </c>
      <c r="C1014" s="23">
        <v>45650</v>
      </c>
      <c r="D1014" s="23">
        <v>45699</v>
      </c>
      <c r="E1014">
        <v>42</v>
      </c>
      <c r="F1014">
        <v>59008</v>
      </c>
      <c r="G1014" t="s">
        <v>2193</v>
      </c>
      <c r="CJ1014">
        <v>909</v>
      </c>
      <c r="CK1014">
        <v>4268</v>
      </c>
      <c r="CL1014">
        <v>10934</v>
      </c>
      <c r="CM1014">
        <v>19223</v>
      </c>
      <c r="CN1014">
        <v>15230</v>
      </c>
      <c r="CO1014">
        <v>6548</v>
      </c>
      <c r="CP1014">
        <v>1707</v>
      </c>
      <c r="CQ1014">
        <v>190</v>
      </c>
    </row>
    <row r="1015" spans="1:151">
      <c r="A1015" t="s">
        <v>2240</v>
      </c>
      <c r="C1015" s="23">
        <v>45873</v>
      </c>
      <c r="D1015" s="23">
        <v>45980</v>
      </c>
      <c r="E1015">
        <v>92</v>
      </c>
      <c r="F1015">
        <v>67437</v>
      </c>
      <c r="G1015" t="s">
        <v>2193</v>
      </c>
      <c r="DP1015">
        <v>6514</v>
      </c>
      <c r="DQ1015">
        <v>6514</v>
      </c>
      <c r="DR1015">
        <v>6514</v>
      </c>
      <c r="DS1015">
        <v>6514</v>
      </c>
      <c r="DT1015">
        <v>6514</v>
      </c>
      <c r="DU1015">
        <v>6514</v>
      </c>
      <c r="DV1015">
        <v>6514</v>
      </c>
      <c r="DW1015">
        <v>6514</v>
      </c>
      <c r="DX1015">
        <v>6514</v>
      </c>
      <c r="DY1015">
        <v>721</v>
      </c>
      <c r="ED1015">
        <v>6977</v>
      </c>
      <c r="EE1015">
        <v>1115</v>
      </c>
    </row>
    <row r="1016" spans="1:151">
      <c r="A1016" t="s">
        <v>2881</v>
      </c>
      <c r="B1016" t="s">
        <v>1176</v>
      </c>
      <c r="C1016" s="23">
        <v>45873</v>
      </c>
      <c r="D1016" s="23">
        <v>45936</v>
      </c>
      <c r="E1016">
        <v>55</v>
      </c>
      <c r="F1016">
        <v>59345</v>
      </c>
      <c r="G1016" t="s">
        <v>2193</v>
      </c>
      <c r="DP1016">
        <v>6514</v>
      </c>
      <c r="DQ1016">
        <v>6514</v>
      </c>
      <c r="DR1016">
        <v>6514</v>
      </c>
      <c r="DS1016">
        <v>6514</v>
      </c>
      <c r="DT1016">
        <v>6514</v>
      </c>
      <c r="DU1016">
        <v>6514</v>
      </c>
      <c r="DV1016">
        <v>6514</v>
      </c>
      <c r="DW1016">
        <v>6514</v>
      </c>
      <c r="DX1016">
        <v>6514</v>
      </c>
      <c r="DY1016">
        <v>721</v>
      </c>
    </row>
    <row r="1017" spans="1:151">
      <c r="A1017" t="s">
        <v>2882</v>
      </c>
      <c r="B1017" t="s">
        <v>1178</v>
      </c>
      <c r="C1017" s="23">
        <v>45972</v>
      </c>
      <c r="D1017" s="23">
        <v>45980</v>
      </c>
      <c r="E1017">
        <v>7</v>
      </c>
      <c r="F1017">
        <v>8092</v>
      </c>
      <c r="G1017" t="s">
        <v>2193</v>
      </c>
      <c r="ED1017">
        <v>6977</v>
      </c>
      <c r="EE1017">
        <v>1115</v>
      </c>
    </row>
    <row r="1018" spans="1:151">
      <c r="A1018" t="s">
        <v>2364</v>
      </c>
      <c r="C1018" s="23">
        <v>45925</v>
      </c>
      <c r="D1018" s="23">
        <v>46091</v>
      </c>
      <c r="E1018">
        <v>142</v>
      </c>
      <c r="F1018">
        <v>67434</v>
      </c>
      <c r="G1018" t="s">
        <v>2193</v>
      </c>
      <c r="DW1018">
        <v>1498</v>
      </c>
      <c r="DX1018">
        <v>4262</v>
      </c>
      <c r="DY1018">
        <v>5852</v>
      </c>
      <c r="DZ1018">
        <v>7795</v>
      </c>
      <c r="EA1018">
        <v>8990</v>
      </c>
      <c r="EB1018">
        <v>7748</v>
      </c>
      <c r="EC1018">
        <v>6637</v>
      </c>
      <c r="ED1018">
        <v>6346</v>
      </c>
      <c r="EE1018">
        <v>3604</v>
      </c>
      <c r="EF1018">
        <v>2140</v>
      </c>
      <c r="EG1018">
        <v>2140</v>
      </c>
      <c r="EH1018">
        <v>1756</v>
      </c>
      <c r="EQ1018">
        <v>396</v>
      </c>
      <c r="ER1018">
        <v>3053</v>
      </c>
      <c r="ES1018">
        <v>4205</v>
      </c>
      <c r="ET1018">
        <v>970</v>
      </c>
      <c r="EU1018">
        <v>41</v>
      </c>
    </row>
    <row r="1019" spans="1:151">
      <c r="A1019" t="s">
        <v>2236</v>
      </c>
      <c r="C1019" s="23">
        <v>45925</v>
      </c>
      <c r="D1019" s="23">
        <v>46091</v>
      </c>
      <c r="E1019">
        <v>142</v>
      </c>
      <c r="F1019">
        <v>67434</v>
      </c>
      <c r="G1019" t="s">
        <v>2193</v>
      </c>
      <c r="DW1019">
        <v>1498</v>
      </c>
      <c r="DX1019">
        <v>4262</v>
      </c>
      <c r="DY1019">
        <v>5852</v>
      </c>
      <c r="DZ1019">
        <v>7795</v>
      </c>
      <c r="EA1019">
        <v>8990</v>
      </c>
      <c r="EB1019">
        <v>7748</v>
      </c>
      <c r="EC1019">
        <v>6637</v>
      </c>
      <c r="ED1019">
        <v>6346</v>
      </c>
      <c r="EE1019">
        <v>3604</v>
      </c>
      <c r="EF1019">
        <v>2140</v>
      </c>
      <c r="EG1019">
        <v>2140</v>
      </c>
      <c r="EH1019">
        <v>1756</v>
      </c>
      <c r="EQ1019">
        <v>396</v>
      </c>
      <c r="ER1019">
        <v>3053</v>
      </c>
      <c r="ES1019">
        <v>4205</v>
      </c>
      <c r="ET1019">
        <v>970</v>
      </c>
      <c r="EU1019">
        <v>41</v>
      </c>
    </row>
    <row r="1020" spans="1:151">
      <c r="A1020" t="s">
        <v>2240</v>
      </c>
      <c r="C1020" s="23">
        <v>45925</v>
      </c>
      <c r="D1020" s="23">
        <v>46091</v>
      </c>
      <c r="E1020">
        <v>142</v>
      </c>
      <c r="F1020">
        <v>67434</v>
      </c>
      <c r="G1020" t="s">
        <v>2193</v>
      </c>
      <c r="DW1020">
        <v>1498</v>
      </c>
      <c r="DX1020">
        <v>4262</v>
      </c>
      <c r="DY1020">
        <v>5852</v>
      </c>
      <c r="DZ1020">
        <v>7795</v>
      </c>
      <c r="EA1020">
        <v>8990</v>
      </c>
      <c r="EB1020">
        <v>7748</v>
      </c>
      <c r="EC1020">
        <v>6637</v>
      </c>
      <c r="ED1020">
        <v>6346</v>
      </c>
      <c r="EE1020">
        <v>3604</v>
      </c>
      <c r="EF1020">
        <v>2140</v>
      </c>
      <c r="EG1020">
        <v>2140</v>
      </c>
      <c r="EH1020">
        <v>1756</v>
      </c>
      <c r="EQ1020">
        <v>396</v>
      </c>
      <c r="ER1020">
        <v>3053</v>
      </c>
      <c r="ES1020">
        <v>4205</v>
      </c>
      <c r="ET1020">
        <v>970</v>
      </c>
      <c r="EU1020">
        <v>41</v>
      </c>
    </row>
    <row r="1021" spans="1:151">
      <c r="A1021" t="s">
        <v>2883</v>
      </c>
      <c r="B1021" t="s">
        <v>1180</v>
      </c>
      <c r="C1021" s="23">
        <v>45925</v>
      </c>
      <c r="D1021" s="23">
        <v>45968</v>
      </c>
      <c r="E1021">
        <v>37</v>
      </c>
      <c r="F1021">
        <v>13332</v>
      </c>
      <c r="G1021" t="s">
        <v>2193</v>
      </c>
      <c r="DW1021">
        <v>1070</v>
      </c>
      <c r="DX1021">
        <v>2140</v>
      </c>
      <c r="DY1021">
        <v>2140</v>
      </c>
      <c r="DZ1021">
        <v>2140</v>
      </c>
      <c r="EA1021">
        <v>2140</v>
      </c>
      <c r="EB1021">
        <v>2140</v>
      </c>
      <c r="EC1021">
        <v>1561</v>
      </c>
    </row>
    <row r="1022" spans="1:151">
      <c r="A1022" t="s">
        <v>2884</v>
      </c>
      <c r="B1022" t="s">
        <v>1182</v>
      </c>
      <c r="C1022" s="23">
        <v>45925</v>
      </c>
      <c r="D1022" s="23">
        <v>45968</v>
      </c>
      <c r="E1022">
        <v>37</v>
      </c>
      <c r="F1022">
        <v>13332</v>
      </c>
      <c r="G1022" t="s">
        <v>2193</v>
      </c>
      <c r="DW1022">
        <v>214</v>
      </c>
      <c r="DX1022">
        <v>1100</v>
      </c>
      <c r="DY1022">
        <v>1909</v>
      </c>
      <c r="DZ1022">
        <v>2947</v>
      </c>
      <c r="EA1022">
        <v>3447</v>
      </c>
      <c r="EB1022">
        <v>2554</v>
      </c>
      <c r="EC1022">
        <v>1161</v>
      </c>
    </row>
    <row r="1023" spans="1:151">
      <c r="A1023" t="s">
        <v>2885</v>
      </c>
      <c r="B1023" t="s">
        <v>1184</v>
      </c>
      <c r="C1023" s="23">
        <v>45925</v>
      </c>
      <c r="D1023" s="23">
        <v>45972</v>
      </c>
      <c r="E1023">
        <v>40</v>
      </c>
      <c r="F1023">
        <v>14443</v>
      </c>
      <c r="G1023" t="s">
        <v>2193</v>
      </c>
      <c r="DW1023">
        <v>214</v>
      </c>
      <c r="DX1023">
        <v>1022</v>
      </c>
      <c r="DY1023">
        <v>1803</v>
      </c>
      <c r="DZ1023">
        <v>2708</v>
      </c>
      <c r="EA1023">
        <v>3403</v>
      </c>
      <c r="EB1023">
        <v>3053</v>
      </c>
      <c r="EC1023">
        <v>1866</v>
      </c>
      <c r="ED1023">
        <v>372</v>
      </c>
    </row>
    <row r="1024" spans="1:151">
      <c r="A1024" t="s">
        <v>2886</v>
      </c>
      <c r="B1024" t="s">
        <v>1186</v>
      </c>
      <c r="C1024" s="23">
        <v>45967</v>
      </c>
      <c r="D1024" s="23">
        <v>45975</v>
      </c>
      <c r="E1024">
        <v>8</v>
      </c>
      <c r="F1024">
        <v>2888</v>
      </c>
      <c r="G1024" t="s">
        <v>2193</v>
      </c>
      <c r="EC1024">
        <v>1091</v>
      </c>
      <c r="ED1024">
        <v>1797</v>
      </c>
    </row>
    <row r="1025" spans="1:151">
      <c r="A1025" t="s">
        <v>2887</v>
      </c>
      <c r="B1025" t="s">
        <v>1188</v>
      </c>
      <c r="C1025" s="23">
        <v>45968</v>
      </c>
      <c r="D1025" s="23">
        <v>45973</v>
      </c>
      <c r="E1025">
        <v>4</v>
      </c>
      <c r="F1025">
        <v>1444</v>
      </c>
      <c r="G1025" t="s">
        <v>2193</v>
      </c>
      <c r="EC1025">
        <v>378</v>
      </c>
      <c r="ED1025">
        <v>1066</v>
      </c>
    </row>
    <row r="1026" spans="1:151">
      <c r="A1026" t="s">
        <v>2888</v>
      </c>
      <c r="B1026" t="s">
        <v>1190</v>
      </c>
      <c r="C1026" s="23">
        <v>45968</v>
      </c>
      <c r="D1026" s="23">
        <v>45974</v>
      </c>
      <c r="E1026">
        <v>5</v>
      </c>
      <c r="F1026">
        <v>1666</v>
      </c>
      <c r="G1026" t="s">
        <v>2193</v>
      </c>
      <c r="EC1026">
        <v>579</v>
      </c>
      <c r="ED1026">
        <v>1087</v>
      </c>
    </row>
    <row r="1027" spans="1:151">
      <c r="A1027" t="s">
        <v>2889</v>
      </c>
      <c r="B1027" t="s">
        <v>1192</v>
      </c>
      <c r="C1027" s="23">
        <v>45972</v>
      </c>
      <c r="D1027" s="23">
        <v>45978</v>
      </c>
      <c r="E1027">
        <v>5</v>
      </c>
      <c r="F1027">
        <v>1666</v>
      </c>
      <c r="G1027" t="s">
        <v>2193</v>
      </c>
      <c r="ED1027">
        <v>1625</v>
      </c>
      <c r="EE1027">
        <v>41</v>
      </c>
    </row>
    <row r="1028" spans="1:151">
      <c r="A1028" t="s">
        <v>2890</v>
      </c>
      <c r="B1028" t="s">
        <v>1194</v>
      </c>
      <c r="C1028" s="23">
        <v>45975</v>
      </c>
      <c r="D1028" s="23">
        <v>45994</v>
      </c>
      <c r="E1028">
        <v>16</v>
      </c>
      <c r="F1028">
        <v>5666</v>
      </c>
      <c r="G1028" t="s">
        <v>2193</v>
      </c>
      <c r="ED1028">
        <v>377</v>
      </c>
      <c r="EE1028">
        <v>2140</v>
      </c>
      <c r="EF1028">
        <v>2140</v>
      </c>
      <c r="EG1028">
        <v>1008</v>
      </c>
    </row>
    <row r="1029" spans="1:151">
      <c r="A1029" t="s">
        <v>2891</v>
      </c>
      <c r="B1029" t="s">
        <v>1196</v>
      </c>
      <c r="C1029" s="23">
        <v>45976</v>
      </c>
      <c r="D1029" s="23">
        <v>45981</v>
      </c>
      <c r="E1029">
        <v>4</v>
      </c>
      <c r="F1029">
        <v>1444</v>
      </c>
      <c r="G1029" t="s">
        <v>2193</v>
      </c>
      <c r="ED1029">
        <v>21</v>
      </c>
      <c r="EE1029">
        <v>1423</v>
      </c>
    </row>
    <row r="1030" spans="1:151">
      <c r="A1030" t="s">
        <v>2892</v>
      </c>
      <c r="B1030" t="s">
        <v>1198</v>
      </c>
      <c r="C1030" s="23">
        <v>45994</v>
      </c>
      <c r="D1030" s="23">
        <v>46003</v>
      </c>
      <c r="E1030">
        <v>8</v>
      </c>
      <c r="F1030">
        <v>2888</v>
      </c>
      <c r="G1030" t="s">
        <v>2193</v>
      </c>
      <c r="EG1030">
        <v>1132</v>
      </c>
      <c r="EH1030">
        <v>1756</v>
      </c>
    </row>
    <row r="1031" spans="1:151">
      <c r="A1031" t="s">
        <v>2893</v>
      </c>
      <c r="B1031" t="s">
        <v>1200</v>
      </c>
      <c r="C1031" s="23">
        <v>46063</v>
      </c>
      <c r="D1031" s="23">
        <v>46091</v>
      </c>
      <c r="E1031">
        <v>24</v>
      </c>
      <c r="F1031">
        <v>8665</v>
      </c>
      <c r="G1031" t="s">
        <v>2193</v>
      </c>
      <c r="EQ1031">
        <v>396</v>
      </c>
      <c r="ER1031">
        <v>3053</v>
      </c>
      <c r="ES1031">
        <v>4205</v>
      </c>
      <c r="ET1031">
        <v>970</v>
      </c>
      <c r="EU1031">
        <v>41</v>
      </c>
    </row>
    <row r="1032" spans="1:151">
      <c r="A1032" t="s">
        <v>2376</v>
      </c>
      <c r="C1032" s="23">
        <v>45589</v>
      </c>
      <c r="D1032" s="23">
        <v>45985</v>
      </c>
      <c r="E1032">
        <v>340</v>
      </c>
      <c r="F1032">
        <v>65010</v>
      </c>
      <c r="G1032" t="s">
        <v>2193</v>
      </c>
      <c r="CA1032">
        <v>375</v>
      </c>
      <c r="CB1032">
        <v>1821</v>
      </c>
      <c r="CC1032">
        <v>6467</v>
      </c>
      <c r="CD1032">
        <v>13380</v>
      </c>
      <c r="CE1032">
        <v>17257</v>
      </c>
      <c r="CF1032">
        <v>12568</v>
      </c>
      <c r="CG1032">
        <v>5248</v>
      </c>
      <c r="CH1032">
        <v>1618</v>
      </c>
      <c r="CI1032">
        <v>274</v>
      </c>
      <c r="EE1032">
        <v>5067</v>
      </c>
      <c r="EF1032">
        <v>935</v>
      </c>
    </row>
    <row r="1033" spans="1:151">
      <c r="A1033" t="s">
        <v>2236</v>
      </c>
      <c r="C1033" s="23">
        <v>45589</v>
      </c>
      <c r="D1033" s="23">
        <v>45985</v>
      </c>
      <c r="E1033">
        <v>340</v>
      </c>
      <c r="F1033">
        <v>65010</v>
      </c>
      <c r="G1033" t="s">
        <v>2193</v>
      </c>
      <c r="CA1033">
        <v>375</v>
      </c>
      <c r="CB1033">
        <v>1821</v>
      </c>
      <c r="CC1033">
        <v>6467</v>
      </c>
      <c r="CD1033">
        <v>13380</v>
      </c>
      <c r="CE1033">
        <v>17257</v>
      </c>
      <c r="CF1033">
        <v>12568</v>
      </c>
      <c r="CG1033">
        <v>5248</v>
      </c>
      <c r="CH1033">
        <v>1618</v>
      </c>
      <c r="CI1033">
        <v>274</v>
      </c>
      <c r="EE1033">
        <v>5067</v>
      </c>
      <c r="EF1033">
        <v>935</v>
      </c>
    </row>
    <row r="1034" spans="1:151">
      <c r="A1034" t="s">
        <v>2237</v>
      </c>
      <c r="C1034" s="23">
        <v>45589</v>
      </c>
      <c r="D1034" s="23">
        <v>45644</v>
      </c>
      <c r="E1034">
        <v>47</v>
      </c>
      <c r="F1034">
        <v>59008</v>
      </c>
      <c r="G1034" t="s">
        <v>2193</v>
      </c>
      <c r="CA1034">
        <v>375</v>
      </c>
      <c r="CB1034">
        <v>1821</v>
      </c>
      <c r="CC1034">
        <v>6467</v>
      </c>
      <c r="CD1034">
        <v>13380</v>
      </c>
      <c r="CE1034">
        <v>17257</v>
      </c>
      <c r="CF1034">
        <v>12568</v>
      </c>
      <c r="CG1034">
        <v>5248</v>
      </c>
      <c r="CH1034">
        <v>1618</v>
      </c>
      <c r="CI1034">
        <v>274</v>
      </c>
    </row>
    <row r="1035" spans="1:151">
      <c r="A1035" t="s">
        <v>2894</v>
      </c>
      <c r="B1035" t="s">
        <v>357</v>
      </c>
      <c r="C1035" s="23">
        <v>45589</v>
      </c>
      <c r="D1035" s="23">
        <v>45644</v>
      </c>
      <c r="E1035">
        <v>47</v>
      </c>
      <c r="F1035">
        <v>59008</v>
      </c>
      <c r="G1035" t="s">
        <v>2193</v>
      </c>
      <c r="CA1035">
        <v>375</v>
      </c>
      <c r="CB1035">
        <v>1821</v>
      </c>
      <c r="CC1035">
        <v>6467</v>
      </c>
      <c r="CD1035">
        <v>13380</v>
      </c>
      <c r="CE1035">
        <v>17257</v>
      </c>
      <c r="CF1035">
        <v>12568</v>
      </c>
      <c r="CG1035">
        <v>5248</v>
      </c>
      <c r="CH1035">
        <v>1618</v>
      </c>
      <c r="CI1035">
        <v>274</v>
      </c>
    </row>
    <row r="1036" spans="1:151">
      <c r="A1036" t="s">
        <v>2245</v>
      </c>
      <c r="C1036" s="23">
        <v>45980</v>
      </c>
      <c r="D1036" s="23">
        <v>45985</v>
      </c>
      <c r="E1036">
        <v>4</v>
      </c>
      <c r="F1036">
        <v>6002</v>
      </c>
      <c r="G1036" t="s">
        <v>2193</v>
      </c>
      <c r="EE1036">
        <v>5067</v>
      </c>
      <c r="EF1036">
        <v>935</v>
      </c>
    </row>
    <row r="1037" spans="1:151">
      <c r="A1037" t="s">
        <v>2895</v>
      </c>
      <c r="B1037" t="s">
        <v>359</v>
      </c>
      <c r="C1037" s="23">
        <v>45980</v>
      </c>
      <c r="D1037" s="23">
        <v>45985</v>
      </c>
      <c r="E1037">
        <v>4</v>
      </c>
      <c r="F1037">
        <v>6002</v>
      </c>
      <c r="G1037" t="s">
        <v>2193</v>
      </c>
      <c r="EE1037">
        <v>5067</v>
      </c>
      <c r="EF1037">
        <v>935</v>
      </c>
    </row>
    <row r="1038" spans="1:151">
      <c r="A1038" t="s">
        <v>2379</v>
      </c>
      <c r="C1038" s="23">
        <v>45814</v>
      </c>
      <c r="D1038" s="23">
        <v>46023</v>
      </c>
      <c r="E1038">
        <v>180</v>
      </c>
      <c r="F1038">
        <v>214074</v>
      </c>
      <c r="G1038" t="s">
        <v>2193</v>
      </c>
      <c r="DG1038">
        <v>871</v>
      </c>
      <c r="DH1038">
        <v>9464</v>
      </c>
      <c r="DI1038">
        <v>15416</v>
      </c>
      <c r="DJ1038">
        <v>8974</v>
      </c>
      <c r="DK1038">
        <v>3939</v>
      </c>
      <c r="DL1038">
        <v>781</v>
      </c>
      <c r="DX1038">
        <v>6802</v>
      </c>
      <c r="DY1038">
        <v>68266</v>
      </c>
      <c r="DZ1038">
        <v>16694</v>
      </c>
      <c r="EA1038">
        <v>9466</v>
      </c>
      <c r="EB1038">
        <v>4608</v>
      </c>
      <c r="EC1038">
        <v>1047</v>
      </c>
      <c r="EG1038">
        <v>3635</v>
      </c>
      <c r="EH1038">
        <v>25754</v>
      </c>
      <c r="EI1038">
        <v>24033</v>
      </c>
      <c r="EJ1038">
        <v>11816</v>
      </c>
      <c r="EK1038">
        <v>2505</v>
      </c>
    </row>
    <row r="1039" spans="1:151">
      <c r="A1039" t="s">
        <v>2236</v>
      </c>
      <c r="C1039" s="23">
        <v>45814</v>
      </c>
      <c r="D1039" s="23">
        <v>46023</v>
      </c>
      <c r="E1039">
        <v>180</v>
      </c>
      <c r="F1039">
        <v>214074</v>
      </c>
      <c r="G1039" t="s">
        <v>2193</v>
      </c>
      <c r="DG1039">
        <v>871</v>
      </c>
      <c r="DH1039">
        <v>9464</v>
      </c>
      <c r="DI1039">
        <v>15416</v>
      </c>
      <c r="DJ1039">
        <v>8974</v>
      </c>
      <c r="DK1039">
        <v>3939</v>
      </c>
      <c r="DL1039">
        <v>781</v>
      </c>
      <c r="DX1039">
        <v>6802</v>
      </c>
      <c r="DY1039">
        <v>68266</v>
      </c>
      <c r="DZ1039">
        <v>16694</v>
      </c>
      <c r="EA1039">
        <v>9466</v>
      </c>
      <c r="EB1039">
        <v>4608</v>
      </c>
      <c r="EC1039">
        <v>1047</v>
      </c>
      <c r="EG1039">
        <v>3635</v>
      </c>
      <c r="EH1039">
        <v>25754</v>
      </c>
      <c r="EI1039">
        <v>24033</v>
      </c>
      <c r="EJ1039">
        <v>11816</v>
      </c>
      <c r="EK1039">
        <v>2505</v>
      </c>
    </row>
    <row r="1040" spans="1:151">
      <c r="A1040" t="s">
        <v>2240</v>
      </c>
      <c r="C1040" s="23">
        <v>45933</v>
      </c>
      <c r="D1040" s="23">
        <v>45943</v>
      </c>
      <c r="E1040">
        <v>8</v>
      </c>
      <c r="F1040">
        <v>67438</v>
      </c>
      <c r="G1040" t="s">
        <v>2193</v>
      </c>
      <c r="DX1040">
        <v>6366</v>
      </c>
      <c r="DY1040">
        <v>60289</v>
      </c>
      <c r="DZ1040">
        <v>783</v>
      </c>
    </row>
    <row r="1041" spans="1:147">
      <c r="A1041" t="s">
        <v>2896</v>
      </c>
      <c r="B1041" t="s">
        <v>1204</v>
      </c>
      <c r="C1041" s="23">
        <v>45933</v>
      </c>
      <c r="D1041" s="23">
        <v>45943</v>
      </c>
      <c r="E1041">
        <v>8</v>
      </c>
      <c r="F1041">
        <v>67438</v>
      </c>
      <c r="G1041" t="s">
        <v>2193</v>
      </c>
      <c r="DX1041">
        <v>6366</v>
      </c>
      <c r="DY1041">
        <v>60289</v>
      </c>
      <c r="DZ1041">
        <v>783</v>
      </c>
    </row>
    <row r="1042" spans="1:147">
      <c r="A1042" t="s">
        <v>2245</v>
      </c>
      <c r="C1042" s="23">
        <v>45814</v>
      </c>
      <c r="D1042" s="23">
        <v>46023</v>
      </c>
      <c r="E1042">
        <v>180</v>
      </c>
      <c r="F1042">
        <v>146636</v>
      </c>
      <c r="G1042" t="s">
        <v>2193</v>
      </c>
      <c r="DG1042">
        <v>871</v>
      </c>
      <c r="DH1042">
        <v>9464</v>
      </c>
      <c r="DI1042">
        <v>15416</v>
      </c>
      <c r="DJ1042">
        <v>8974</v>
      </c>
      <c r="DK1042">
        <v>3939</v>
      </c>
      <c r="DL1042">
        <v>781</v>
      </c>
      <c r="DX1042">
        <v>436</v>
      </c>
      <c r="DY1042">
        <v>7977</v>
      </c>
      <c r="DZ1042">
        <v>15911</v>
      </c>
      <c r="EA1042">
        <v>9466</v>
      </c>
      <c r="EB1042">
        <v>4608</v>
      </c>
      <c r="EC1042">
        <v>1047</v>
      </c>
      <c r="EG1042">
        <v>3635</v>
      </c>
      <c r="EH1042">
        <v>25754</v>
      </c>
      <c r="EI1042">
        <v>24033</v>
      </c>
      <c r="EJ1042">
        <v>11816</v>
      </c>
      <c r="EK1042">
        <v>2505</v>
      </c>
    </row>
    <row r="1043" spans="1:147">
      <c r="A1043" t="s">
        <v>2897</v>
      </c>
      <c r="B1043" t="s">
        <v>1206</v>
      </c>
      <c r="C1043" s="23">
        <v>45814</v>
      </c>
      <c r="D1043" s="23">
        <v>45847</v>
      </c>
      <c r="E1043">
        <v>29</v>
      </c>
      <c r="F1043">
        <v>39446</v>
      </c>
      <c r="G1043" t="s">
        <v>2193</v>
      </c>
      <c r="DG1043">
        <v>871</v>
      </c>
      <c r="DH1043">
        <v>9464</v>
      </c>
      <c r="DI1043">
        <v>15416</v>
      </c>
      <c r="DJ1043">
        <v>8974</v>
      </c>
      <c r="DK1043">
        <v>3939</v>
      </c>
      <c r="DL1043">
        <v>781</v>
      </c>
    </row>
    <row r="1044" spans="1:147">
      <c r="A1044" t="s">
        <v>2898</v>
      </c>
      <c r="B1044" t="s">
        <v>1208</v>
      </c>
      <c r="C1044" s="23">
        <v>45933</v>
      </c>
      <c r="D1044" s="23">
        <v>45967</v>
      </c>
      <c r="E1044">
        <v>29</v>
      </c>
      <c r="F1044">
        <v>39446</v>
      </c>
      <c r="G1044" t="s">
        <v>2193</v>
      </c>
      <c r="DX1044">
        <v>436</v>
      </c>
      <c r="DY1044">
        <v>7977</v>
      </c>
      <c r="DZ1044">
        <v>15911</v>
      </c>
      <c r="EA1044">
        <v>9466</v>
      </c>
      <c r="EB1044">
        <v>4608</v>
      </c>
      <c r="EC1044">
        <v>1047</v>
      </c>
    </row>
    <row r="1045" spans="1:147">
      <c r="A1045" t="s">
        <v>2899</v>
      </c>
      <c r="B1045" t="s">
        <v>1210</v>
      </c>
      <c r="C1045" s="23">
        <v>45995</v>
      </c>
      <c r="D1045" s="23">
        <v>46023</v>
      </c>
      <c r="E1045">
        <v>25</v>
      </c>
      <c r="F1045">
        <v>33872</v>
      </c>
      <c r="G1045" t="s">
        <v>2193</v>
      </c>
      <c r="EG1045">
        <v>1818</v>
      </c>
      <c r="EH1045">
        <v>12877</v>
      </c>
      <c r="EI1045">
        <v>12017</v>
      </c>
      <c r="EJ1045">
        <v>5908</v>
      </c>
      <c r="EK1045">
        <v>1252</v>
      </c>
    </row>
    <row r="1046" spans="1:147">
      <c r="A1046" t="s">
        <v>2900</v>
      </c>
      <c r="B1046" t="s">
        <v>1212</v>
      </c>
      <c r="C1046" s="23">
        <v>45995</v>
      </c>
      <c r="D1046" s="23">
        <v>46023</v>
      </c>
      <c r="E1046">
        <v>25</v>
      </c>
      <c r="F1046">
        <v>33872</v>
      </c>
      <c r="G1046" t="s">
        <v>2193</v>
      </c>
      <c r="EG1046">
        <v>1818</v>
      </c>
      <c r="EH1046">
        <v>12877</v>
      </c>
      <c r="EI1046">
        <v>12017</v>
      </c>
      <c r="EJ1046">
        <v>5908</v>
      </c>
      <c r="EK1046">
        <v>1252</v>
      </c>
    </row>
    <row r="1047" spans="1:147">
      <c r="A1047" t="s">
        <v>2901</v>
      </c>
      <c r="C1047" s="23">
        <v>45582</v>
      </c>
      <c r="D1047" s="23">
        <v>46063</v>
      </c>
      <c r="E1047">
        <v>413</v>
      </c>
      <c r="F1047">
        <v>2106011</v>
      </c>
      <c r="G1047" t="s">
        <v>2193</v>
      </c>
      <c r="BZ1047">
        <v>904</v>
      </c>
      <c r="CA1047">
        <v>2838</v>
      </c>
      <c r="CB1047">
        <v>6058</v>
      </c>
      <c r="CC1047">
        <v>14457</v>
      </c>
      <c r="CD1047">
        <v>25283</v>
      </c>
      <c r="CE1047">
        <v>36374</v>
      </c>
      <c r="CF1047">
        <v>41565</v>
      </c>
      <c r="CG1047">
        <v>38508</v>
      </c>
      <c r="CH1047">
        <v>27711</v>
      </c>
      <c r="CI1047">
        <v>31438</v>
      </c>
      <c r="CJ1047">
        <v>80018</v>
      </c>
      <c r="CK1047">
        <v>47566</v>
      </c>
      <c r="CL1047">
        <v>5653</v>
      </c>
      <c r="CR1047">
        <v>22148</v>
      </c>
      <c r="CS1047">
        <v>23494</v>
      </c>
      <c r="CT1047">
        <v>23494</v>
      </c>
      <c r="CU1047">
        <v>23494</v>
      </c>
      <c r="CV1047">
        <v>23494</v>
      </c>
      <c r="CW1047">
        <v>23494</v>
      </c>
      <c r="CX1047">
        <v>23494</v>
      </c>
      <c r="CY1047">
        <v>22648</v>
      </c>
      <c r="CZ1047">
        <v>18071</v>
      </c>
      <c r="DA1047">
        <v>15699</v>
      </c>
      <c r="DH1047">
        <v>4122</v>
      </c>
      <c r="DI1047">
        <v>12365</v>
      </c>
      <c r="DJ1047">
        <v>12365</v>
      </c>
      <c r="DK1047">
        <v>12365</v>
      </c>
      <c r="DL1047">
        <v>12365</v>
      </c>
      <c r="DM1047">
        <v>14658</v>
      </c>
      <c r="DN1047">
        <v>18072</v>
      </c>
      <c r="DO1047">
        <v>18072</v>
      </c>
      <c r="DP1047">
        <v>18072</v>
      </c>
      <c r="DQ1047">
        <v>18072</v>
      </c>
      <c r="DR1047">
        <v>25326</v>
      </c>
      <c r="DS1047">
        <v>49010</v>
      </c>
      <c r="DT1047">
        <v>51151</v>
      </c>
      <c r="DU1047">
        <v>59621</v>
      </c>
      <c r="DV1047">
        <v>73137</v>
      </c>
      <c r="DW1047">
        <v>70233</v>
      </c>
      <c r="DX1047">
        <v>113674</v>
      </c>
      <c r="DY1047">
        <v>95975</v>
      </c>
      <c r="DZ1047">
        <v>67740</v>
      </c>
      <c r="EA1047">
        <v>83047</v>
      </c>
      <c r="EB1047">
        <v>125740</v>
      </c>
      <c r="EC1047">
        <v>112608</v>
      </c>
      <c r="ED1047">
        <v>78483</v>
      </c>
      <c r="EE1047">
        <v>60755</v>
      </c>
      <c r="EF1047">
        <v>64505</v>
      </c>
      <c r="EG1047">
        <v>54825</v>
      </c>
      <c r="EH1047">
        <v>24553</v>
      </c>
      <c r="EI1047">
        <v>37622</v>
      </c>
      <c r="EJ1047">
        <v>35365</v>
      </c>
      <c r="EK1047">
        <v>50677</v>
      </c>
      <c r="EL1047">
        <v>14334</v>
      </c>
      <c r="EO1047">
        <v>14938</v>
      </c>
      <c r="EP1047">
        <v>18212</v>
      </c>
      <c r="EQ1047">
        <v>6050</v>
      </c>
    </row>
    <row r="1048" spans="1:147">
      <c r="A1048" t="s">
        <v>2902</v>
      </c>
      <c r="C1048" s="23">
        <v>45705</v>
      </c>
      <c r="D1048" s="23">
        <v>45968</v>
      </c>
      <c r="E1048">
        <v>226</v>
      </c>
      <c r="F1048">
        <v>712441</v>
      </c>
      <c r="G1048" t="s">
        <v>2193</v>
      </c>
      <c r="CR1048">
        <v>22148</v>
      </c>
      <c r="CS1048">
        <v>23494</v>
      </c>
      <c r="CT1048">
        <v>23494</v>
      </c>
      <c r="CU1048">
        <v>23494</v>
      </c>
      <c r="CV1048">
        <v>23494</v>
      </c>
      <c r="CW1048">
        <v>23494</v>
      </c>
      <c r="CX1048">
        <v>23494</v>
      </c>
      <c r="CY1048">
        <v>22648</v>
      </c>
      <c r="CZ1048">
        <v>18071</v>
      </c>
      <c r="DA1048">
        <v>15699</v>
      </c>
      <c r="DH1048">
        <v>4122</v>
      </c>
      <c r="DI1048">
        <v>12365</v>
      </c>
      <c r="DJ1048">
        <v>12365</v>
      </c>
      <c r="DK1048">
        <v>12365</v>
      </c>
      <c r="DL1048">
        <v>12365</v>
      </c>
      <c r="DM1048">
        <v>14658</v>
      </c>
      <c r="DN1048">
        <v>18072</v>
      </c>
      <c r="DO1048">
        <v>18072</v>
      </c>
      <c r="DP1048">
        <v>18072</v>
      </c>
      <c r="DQ1048">
        <v>18072</v>
      </c>
      <c r="DR1048">
        <v>25326</v>
      </c>
      <c r="DS1048">
        <v>49010</v>
      </c>
      <c r="DT1048">
        <v>51151</v>
      </c>
      <c r="DU1048">
        <v>53614</v>
      </c>
      <c r="DV1048">
        <v>46140</v>
      </c>
      <c r="DW1048">
        <v>52344</v>
      </c>
      <c r="DX1048">
        <v>33078</v>
      </c>
      <c r="DY1048">
        <v>17263</v>
      </c>
      <c r="DZ1048">
        <v>5691</v>
      </c>
      <c r="EA1048">
        <v>9268</v>
      </c>
      <c r="EB1048">
        <v>4881</v>
      </c>
      <c r="EC1048">
        <v>4618</v>
      </c>
    </row>
    <row r="1049" spans="1:147">
      <c r="A1049" t="s">
        <v>2204</v>
      </c>
      <c r="C1049" s="23">
        <v>45705</v>
      </c>
      <c r="D1049" s="23">
        <v>45968</v>
      </c>
      <c r="E1049">
        <v>226</v>
      </c>
      <c r="F1049">
        <v>712441</v>
      </c>
      <c r="G1049" t="s">
        <v>2193</v>
      </c>
      <c r="CR1049">
        <v>22148</v>
      </c>
      <c r="CS1049">
        <v>23494</v>
      </c>
      <c r="CT1049">
        <v>23494</v>
      </c>
      <c r="CU1049">
        <v>23494</v>
      </c>
      <c r="CV1049">
        <v>23494</v>
      </c>
      <c r="CW1049">
        <v>23494</v>
      </c>
      <c r="CX1049">
        <v>23494</v>
      </c>
      <c r="CY1049">
        <v>22648</v>
      </c>
      <c r="CZ1049">
        <v>18071</v>
      </c>
      <c r="DA1049">
        <v>15699</v>
      </c>
      <c r="DH1049">
        <v>4122</v>
      </c>
      <c r="DI1049">
        <v>12365</v>
      </c>
      <c r="DJ1049">
        <v>12365</v>
      </c>
      <c r="DK1049">
        <v>12365</v>
      </c>
      <c r="DL1049">
        <v>12365</v>
      </c>
      <c r="DM1049">
        <v>14658</v>
      </c>
      <c r="DN1049">
        <v>18072</v>
      </c>
      <c r="DO1049">
        <v>18072</v>
      </c>
      <c r="DP1049">
        <v>18072</v>
      </c>
      <c r="DQ1049">
        <v>18072</v>
      </c>
      <c r="DR1049">
        <v>25326</v>
      </c>
      <c r="DS1049">
        <v>49010</v>
      </c>
      <c r="DT1049">
        <v>51151</v>
      </c>
      <c r="DU1049">
        <v>53614</v>
      </c>
      <c r="DV1049">
        <v>46140</v>
      </c>
      <c r="DW1049">
        <v>52344</v>
      </c>
      <c r="DX1049">
        <v>33078</v>
      </c>
      <c r="DY1049">
        <v>17263</v>
      </c>
      <c r="DZ1049">
        <v>5691</v>
      </c>
      <c r="EA1049">
        <v>9268</v>
      </c>
      <c r="EB1049">
        <v>4881</v>
      </c>
      <c r="EC1049">
        <v>4618</v>
      </c>
    </row>
    <row r="1050" spans="1:147">
      <c r="A1050" t="s">
        <v>2205</v>
      </c>
      <c r="C1050" s="23">
        <v>45705</v>
      </c>
      <c r="D1050" s="23">
        <v>45952</v>
      </c>
      <c r="E1050">
        <v>212</v>
      </c>
      <c r="F1050">
        <v>488778</v>
      </c>
      <c r="G1050" t="s">
        <v>2193</v>
      </c>
      <c r="CR1050">
        <v>22148</v>
      </c>
      <c r="CS1050">
        <v>23494</v>
      </c>
      <c r="CT1050">
        <v>23494</v>
      </c>
      <c r="CU1050">
        <v>23494</v>
      </c>
      <c r="CV1050">
        <v>23494</v>
      </c>
      <c r="CW1050">
        <v>23494</v>
      </c>
      <c r="CX1050">
        <v>23494</v>
      </c>
      <c r="CY1050">
        <v>22648</v>
      </c>
      <c r="CZ1050">
        <v>18071</v>
      </c>
      <c r="DA1050">
        <v>15699</v>
      </c>
      <c r="DH1050">
        <v>4122</v>
      </c>
      <c r="DI1050">
        <v>12365</v>
      </c>
      <c r="DJ1050">
        <v>12365</v>
      </c>
      <c r="DK1050">
        <v>12365</v>
      </c>
      <c r="DL1050">
        <v>12365</v>
      </c>
      <c r="DM1050">
        <v>14658</v>
      </c>
      <c r="DN1050">
        <v>18072</v>
      </c>
      <c r="DO1050">
        <v>18072</v>
      </c>
      <c r="DP1050">
        <v>18072</v>
      </c>
      <c r="DQ1050">
        <v>18072</v>
      </c>
      <c r="DR1050">
        <v>15204</v>
      </c>
      <c r="DU1050">
        <v>28839</v>
      </c>
      <c r="DV1050">
        <v>27192</v>
      </c>
      <c r="DW1050">
        <v>22087</v>
      </c>
      <c r="DX1050">
        <v>16648</v>
      </c>
      <c r="DY1050">
        <v>11738</v>
      </c>
      <c r="DZ1050">
        <v>5641</v>
      </c>
      <c r="EA1050">
        <v>1372</v>
      </c>
    </row>
    <row r="1051" spans="1:147">
      <c r="A1051" t="s">
        <v>2903</v>
      </c>
      <c r="B1051" t="s">
        <v>2904</v>
      </c>
      <c r="C1051" s="23">
        <v>45705</v>
      </c>
      <c r="D1051" s="23">
        <v>45759</v>
      </c>
      <c r="E1051">
        <v>47</v>
      </c>
      <c r="F1051">
        <v>182940</v>
      </c>
      <c r="G1051" t="s">
        <v>2193</v>
      </c>
      <c r="CR1051">
        <v>22148</v>
      </c>
      <c r="CS1051">
        <v>23494</v>
      </c>
      <c r="CT1051">
        <v>23494</v>
      </c>
      <c r="CU1051">
        <v>23494</v>
      </c>
      <c r="CV1051">
        <v>23494</v>
      </c>
      <c r="CW1051">
        <v>23494</v>
      </c>
      <c r="CX1051">
        <v>23494</v>
      </c>
      <c r="CY1051">
        <v>19831</v>
      </c>
    </row>
    <row r="1052" spans="1:147">
      <c r="A1052" t="s">
        <v>2905</v>
      </c>
      <c r="B1052" t="s">
        <v>2906</v>
      </c>
      <c r="C1052" s="23">
        <v>45759</v>
      </c>
      <c r="D1052" s="23">
        <v>45773</v>
      </c>
      <c r="E1052">
        <v>12</v>
      </c>
      <c r="F1052">
        <v>36588</v>
      </c>
      <c r="G1052" t="s">
        <v>2193</v>
      </c>
      <c r="CY1052">
        <v>2817</v>
      </c>
      <c r="CZ1052">
        <v>18071</v>
      </c>
      <c r="DA1052">
        <v>15699</v>
      </c>
    </row>
    <row r="1053" spans="1:147">
      <c r="A1053" t="s">
        <v>2907</v>
      </c>
      <c r="B1053" t="s">
        <v>2908</v>
      </c>
      <c r="C1053" s="23">
        <v>45821</v>
      </c>
      <c r="D1053" s="23">
        <v>45855</v>
      </c>
      <c r="E1053">
        <v>30</v>
      </c>
      <c r="F1053">
        <v>60980</v>
      </c>
      <c r="G1053" t="s">
        <v>2193</v>
      </c>
      <c r="DH1053">
        <v>4122</v>
      </c>
      <c r="DI1053">
        <v>12365</v>
      </c>
      <c r="DJ1053">
        <v>12365</v>
      </c>
      <c r="DK1053">
        <v>12365</v>
      </c>
      <c r="DL1053">
        <v>12365</v>
      </c>
      <c r="DM1053">
        <v>7398</v>
      </c>
    </row>
    <row r="1054" spans="1:147">
      <c r="A1054" t="s">
        <v>2909</v>
      </c>
      <c r="B1054" t="s">
        <v>2910</v>
      </c>
      <c r="C1054" s="23">
        <v>45855</v>
      </c>
      <c r="D1054" s="23">
        <v>45892</v>
      </c>
      <c r="E1054">
        <v>31</v>
      </c>
      <c r="F1054">
        <v>94753</v>
      </c>
      <c r="G1054" t="s">
        <v>2193</v>
      </c>
      <c r="DM1054">
        <v>7260</v>
      </c>
      <c r="DN1054">
        <v>18072</v>
      </c>
      <c r="DO1054">
        <v>18072</v>
      </c>
      <c r="DP1054">
        <v>18072</v>
      </c>
      <c r="DQ1054">
        <v>18072</v>
      </c>
      <c r="DR1054">
        <v>15204</v>
      </c>
    </row>
    <row r="1055" spans="1:147">
      <c r="A1055" t="s">
        <v>2911</v>
      </c>
      <c r="B1055" t="s">
        <v>2912</v>
      </c>
      <c r="C1055" s="23">
        <v>45908</v>
      </c>
      <c r="D1055" s="23">
        <v>45952</v>
      </c>
      <c r="E1055">
        <v>38</v>
      </c>
      <c r="F1055">
        <v>113517</v>
      </c>
      <c r="G1055" t="s">
        <v>2193</v>
      </c>
      <c r="DU1055">
        <v>28839</v>
      </c>
      <c r="DV1055">
        <v>27192</v>
      </c>
      <c r="DW1055">
        <v>22087</v>
      </c>
      <c r="DX1055">
        <v>16648</v>
      </c>
      <c r="DY1055">
        <v>11738</v>
      </c>
      <c r="DZ1055">
        <v>5641</v>
      </c>
      <c r="EA1055">
        <v>1372</v>
      </c>
    </row>
    <row r="1056" spans="1:147">
      <c r="A1056" t="s">
        <v>2437</v>
      </c>
      <c r="C1056" s="23">
        <v>45892</v>
      </c>
      <c r="D1056" s="23">
        <v>45968</v>
      </c>
      <c r="E1056">
        <v>66</v>
      </c>
      <c r="F1056">
        <v>105129</v>
      </c>
      <c r="G1056" t="s">
        <v>2193</v>
      </c>
      <c r="DR1056">
        <v>10121</v>
      </c>
      <c r="DS1056">
        <v>46851</v>
      </c>
      <c r="DT1056">
        <v>28386</v>
      </c>
      <c r="DU1056">
        <v>2375</v>
      </c>
      <c r="EA1056">
        <v>7896</v>
      </c>
      <c r="EB1056">
        <v>4881</v>
      </c>
      <c r="EC1056">
        <v>4618</v>
      </c>
    </row>
    <row r="1057" spans="1:138">
      <c r="A1057" t="s">
        <v>2913</v>
      </c>
      <c r="B1057" t="s">
        <v>2914</v>
      </c>
      <c r="C1057" s="23">
        <v>45892</v>
      </c>
      <c r="D1057" s="23">
        <v>45910</v>
      </c>
      <c r="E1057">
        <v>16</v>
      </c>
      <c r="F1057">
        <v>47600</v>
      </c>
      <c r="G1057" t="s">
        <v>2193</v>
      </c>
      <c r="DR1057">
        <v>5148</v>
      </c>
      <c r="DS1057">
        <v>26392</v>
      </c>
      <c r="DT1057">
        <v>13928</v>
      </c>
      <c r="DU1057">
        <v>2132</v>
      </c>
    </row>
    <row r="1058" spans="1:138">
      <c r="A1058" t="s">
        <v>2915</v>
      </c>
      <c r="B1058" t="s">
        <v>2916</v>
      </c>
      <c r="C1058" s="23">
        <v>45892</v>
      </c>
      <c r="D1058" s="23">
        <v>45897</v>
      </c>
      <c r="E1058">
        <v>5</v>
      </c>
      <c r="F1058">
        <v>14000</v>
      </c>
      <c r="G1058" t="s">
        <v>2193</v>
      </c>
      <c r="DR1058">
        <v>4973</v>
      </c>
      <c r="DS1058">
        <v>9027</v>
      </c>
    </row>
    <row r="1059" spans="1:138">
      <c r="A1059" t="s">
        <v>2917</v>
      </c>
      <c r="B1059" t="s">
        <v>2918</v>
      </c>
      <c r="C1059" s="23">
        <v>45897</v>
      </c>
      <c r="D1059" s="23">
        <v>45908</v>
      </c>
      <c r="E1059">
        <v>9</v>
      </c>
      <c r="F1059">
        <v>26133</v>
      </c>
      <c r="G1059" t="s">
        <v>2193</v>
      </c>
      <c r="DS1059">
        <v>11432</v>
      </c>
      <c r="DT1059">
        <v>14457</v>
      </c>
      <c r="DU1059">
        <v>243</v>
      </c>
    </row>
    <row r="1060" spans="1:138">
      <c r="A1060" t="s">
        <v>2919</v>
      </c>
      <c r="B1060" t="s">
        <v>2920</v>
      </c>
      <c r="C1060" s="23">
        <v>45950</v>
      </c>
      <c r="D1060" s="23">
        <v>45967</v>
      </c>
      <c r="E1060">
        <v>15</v>
      </c>
      <c r="F1060">
        <v>13663</v>
      </c>
      <c r="G1060" t="s">
        <v>2193</v>
      </c>
      <c r="EA1060">
        <v>7896</v>
      </c>
      <c r="EB1060">
        <v>4881</v>
      </c>
      <c r="EC1060">
        <v>885</v>
      </c>
    </row>
    <row r="1061" spans="1:138">
      <c r="A1061" t="s">
        <v>2921</v>
      </c>
      <c r="B1061" t="s">
        <v>2922</v>
      </c>
      <c r="C1061" s="23">
        <v>45967</v>
      </c>
      <c r="D1061" s="23">
        <v>45968</v>
      </c>
      <c r="E1061">
        <v>1</v>
      </c>
      <c r="F1061">
        <v>3733</v>
      </c>
      <c r="G1061" t="s">
        <v>2193</v>
      </c>
      <c r="EC1061">
        <v>3733</v>
      </c>
    </row>
    <row r="1062" spans="1:138">
      <c r="A1062" t="s">
        <v>2446</v>
      </c>
      <c r="C1062" s="23">
        <v>45897</v>
      </c>
      <c r="D1062" s="23">
        <v>45943</v>
      </c>
      <c r="E1062">
        <v>38</v>
      </c>
      <c r="F1062">
        <v>118534</v>
      </c>
      <c r="G1062" t="s">
        <v>2193</v>
      </c>
      <c r="DS1062">
        <v>2160</v>
      </c>
      <c r="DT1062">
        <v>22765</v>
      </c>
      <c r="DU1062">
        <v>22399</v>
      </c>
      <c r="DV1062">
        <v>18948</v>
      </c>
      <c r="DW1062">
        <v>30257</v>
      </c>
      <c r="DX1062">
        <v>16430</v>
      </c>
      <c r="DY1062">
        <v>5524</v>
      </c>
      <c r="DZ1062">
        <v>50</v>
      </c>
    </row>
    <row r="1063" spans="1:138">
      <c r="A1063" t="s">
        <v>2923</v>
      </c>
      <c r="B1063" t="s">
        <v>2924</v>
      </c>
      <c r="C1063" s="23">
        <v>45897</v>
      </c>
      <c r="D1063" s="23">
        <v>45924</v>
      </c>
      <c r="E1063">
        <v>23</v>
      </c>
      <c r="F1063">
        <v>59267</v>
      </c>
      <c r="G1063" t="s">
        <v>2193</v>
      </c>
      <c r="DS1063">
        <v>2160</v>
      </c>
      <c r="DT1063">
        <v>22765</v>
      </c>
      <c r="DU1063">
        <v>22399</v>
      </c>
      <c r="DV1063">
        <v>10220</v>
      </c>
      <c r="DW1063">
        <v>1723</v>
      </c>
    </row>
    <row r="1064" spans="1:138">
      <c r="A1064" t="s">
        <v>2925</v>
      </c>
      <c r="B1064" t="s">
        <v>2926</v>
      </c>
      <c r="C1064" s="23">
        <v>45916</v>
      </c>
      <c r="D1064" s="23">
        <v>45943</v>
      </c>
      <c r="E1064">
        <v>23</v>
      </c>
      <c r="F1064">
        <v>59267</v>
      </c>
      <c r="G1064" t="s">
        <v>2193</v>
      </c>
      <c r="DV1064">
        <v>8728</v>
      </c>
      <c r="DW1064">
        <v>28534</v>
      </c>
      <c r="DX1064">
        <v>16430</v>
      </c>
      <c r="DY1064">
        <v>5524</v>
      </c>
      <c r="DZ1064">
        <v>50</v>
      </c>
    </row>
    <row r="1065" spans="1:138">
      <c r="A1065" t="s">
        <v>2451</v>
      </c>
      <c r="C1065" s="23">
        <v>45582</v>
      </c>
      <c r="D1065" s="23">
        <v>46000</v>
      </c>
      <c r="E1065">
        <v>359</v>
      </c>
      <c r="F1065">
        <v>466864</v>
      </c>
      <c r="G1065" t="s">
        <v>2193</v>
      </c>
      <c r="BZ1065">
        <v>904</v>
      </c>
      <c r="CA1065">
        <v>2838</v>
      </c>
      <c r="CB1065">
        <v>6058</v>
      </c>
      <c r="CC1065">
        <v>14457</v>
      </c>
      <c r="CD1065">
        <v>25283</v>
      </c>
      <c r="CE1065">
        <v>36374</v>
      </c>
      <c r="CF1065">
        <v>41565</v>
      </c>
      <c r="CG1065">
        <v>38508</v>
      </c>
      <c r="CH1065">
        <v>27108</v>
      </c>
      <c r="CI1065">
        <v>14499</v>
      </c>
      <c r="CJ1065">
        <v>7392</v>
      </c>
      <c r="CK1065">
        <v>3371</v>
      </c>
      <c r="CL1065">
        <v>1170</v>
      </c>
      <c r="DU1065">
        <v>6007</v>
      </c>
      <c r="DV1065">
        <v>26997</v>
      </c>
      <c r="DW1065">
        <v>17889</v>
      </c>
      <c r="DX1065">
        <v>17926</v>
      </c>
      <c r="DY1065">
        <v>17956</v>
      </c>
      <c r="DZ1065">
        <v>17956</v>
      </c>
      <c r="EA1065">
        <v>21913</v>
      </c>
      <c r="EB1065">
        <v>25198</v>
      </c>
      <c r="EC1065">
        <v>17956</v>
      </c>
      <c r="ED1065">
        <v>17956</v>
      </c>
      <c r="EE1065">
        <v>17956</v>
      </c>
      <c r="EF1065">
        <v>17956</v>
      </c>
      <c r="EG1065">
        <v>17956</v>
      </c>
      <c r="EH1065">
        <v>5717</v>
      </c>
    </row>
    <row r="1066" spans="1:138">
      <c r="A1066" t="s">
        <v>2204</v>
      </c>
      <c r="C1066" s="23">
        <v>45582</v>
      </c>
      <c r="D1066" s="23">
        <v>46000</v>
      </c>
      <c r="E1066">
        <v>359</v>
      </c>
      <c r="F1066">
        <v>466864</v>
      </c>
      <c r="G1066" t="s">
        <v>2193</v>
      </c>
      <c r="BZ1066">
        <v>904</v>
      </c>
      <c r="CA1066">
        <v>2838</v>
      </c>
      <c r="CB1066">
        <v>6058</v>
      </c>
      <c r="CC1066">
        <v>14457</v>
      </c>
      <c r="CD1066">
        <v>25283</v>
      </c>
      <c r="CE1066">
        <v>36374</v>
      </c>
      <c r="CF1066">
        <v>41565</v>
      </c>
      <c r="CG1066">
        <v>38508</v>
      </c>
      <c r="CH1066">
        <v>27108</v>
      </c>
      <c r="CI1066">
        <v>14499</v>
      </c>
      <c r="CJ1066">
        <v>7392</v>
      </c>
      <c r="CK1066">
        <v>3371</v>
      </c>
      <c r="CL1066">
        <v>1170</v>
      </c>
      <c r="DU1066">
        <v>6007</v>
      </c>
      <c r="DV1066">
        <v>26997</v>
      </c>
      <c r="DW1066">
        <v>17889</v>
      </c>
      <c r="DX1066">
        <v>17926</v>
      </c>
      <c r="DY1066">
        <v>17956</v>
      </c>
      <c r="DZ1066">
        <v>17956</v>
      </c>
      <c r="EA1066">
        <v>21913</v>
      </c>
      <c r="EB1066">
        <v>25198</v>
      </c>
      <c r="EC1066">
        <v>17956</v>
      </c>
      <c r="ED1066">
        <v>17956</v>
      </c>
      <c r="EE1066">
        <v>17956</v>
      </c>
      <c r="EF1066">
        <v>17956</v>
      </c>
      <c r="EG1066">
        <v>17956</v>
      </c>
      <c r="EH1066">
        <v>5717</v>
      </c>
    </row>
    <row r="1067" spans="1:138">
      <c r="A1067" t="s">
        <v>2205</v>
      </c>
      <c r="C1067" s="23">
        <v>45582</v>
      </c>
      <c r="D1067" s="23">
        <v>45666</v>
      </c>
      <c r="E1067">
        <v>73</v>
      </c>
      <c r="F1067">
        <v>219528</v>
      </c>
      <c r="G1067" t="s">
        <v>2193</v>
      </c>
      <c r="BZ1067">
        <v>904</v>
      </c>
      <c r="CA1067">
        <v>2838</v>
      </c>
      <c r="CB1067">
        <v>6058</v>
      </c>
      <c r="CC1067">
        <v>14457</v>
      </c>
      <c r="CD1067">
        <v>25283</v>
      </c>
      <c r="CE1067">
        <v>36374</v>
      </c>
      <c r="CF1067">
        <v>41565</v>
      </c>
      <c r="CG1067">
        <v>38508</v>
      </c>
      <c r="CH1067">
        <v>27108</v>
      </c>
      <c r="CI1067">
        <v>14499</v>
      </c>
      <c r="CJ1067">
        <v>7392</v>
      </c>
      <c r="CK1067">
        <v>3371</v>
      </c>
      <c r="CL1067">
        <v>1170</v>
      </c>
    </row>
    <row r="1068" spans="1:138">
      <c r="A1068" t="s">
        <v>2927</v>
      </c>
      <c r="B1068" t="s">
        <v>1240</v>
      </c>
      <c r="C1068" s="23">
        <v>45582</v>
      </c>
      <c r="D1068" s="23">
        <v>45666</v>
      </c>
      <c r="E1068">
        <v>73</v>
      </c>
      <c r="F1068">
        <v>219528</v>
      </c>
      <c r="G1068" t="s">
        <v>2193</v>
      </c>
      <c r="BZ1068">
        <v>904</v>
      </c>
      <c r="CA1068">
        <v>2838</v>
      </c>
      <c r="CB1068">
        <v>6058</v>
      </c>
      <c r="CC1068">
        <v>14457</v>
      </c>
      <c r="CD1068">
        <v>25283</v>
      </c>
      <c r="CE1068">
        <v>36374</v>
      </c>
      <c r="CF1068">
        <v>41565</v>
      </c>
      <c r="CG1068">
        <v>38508</v>
      </c>
      <c r="CH1068">
        <v>27108</v>
      </c>
      <c r="CI1068">
        <v>14499</v>
      </c>
      <c r="CJ1068">
        <v>7392</v>
      </c>
      <c r="CK1068">
        <v>3371</v>
      </c>
      <c r="CL1068">
        <v>1170</v>
      </c>
    </row>
    <row r="1069" spans="1:138">
      <c r="A1069" t="s">
        <v>2437</v>
      </c>
      <c r="C1069" s="23">
        <v>45913</v>
      </c>
      <c r="D1069" s="23">
        <v>46000</v>
      </c>
      <c r="E1069">
        <v>75</v>
      </c>
      <c r="F1069">
        <v>247336</v>
      </c>
      <c r="G1069" t="s">
        <v>2193</v>
      </c>
      <c r="DU1069">
        <v>6007</v>
      </c>
      <c r="DV1069">
        <v>26997</v>
      </c>
      <c r="DW1069">
        <v>17889</v>
      </c>
      <c r="DX1069">
        <v>17926</v>
      </c>
      <c r="DY1069">
        <v>17956</v>
      </c>
      <c r="DZ1069">
        <v>17956</v>
      </c>
      <c r="EA1069">
        <v>21913</v>
      </c>
      <c r="EB1069">
        <v>25198</v>
      </c>
      <c r="EC1069">
        <v>17956</v>
      </c>
      <c r="ED1069">
        <v>17956</v>
      </c>
      <c r="EE1069">
        <v>17956</v>
      </c>
      <c r="EF1069">
        <v>17956</v>
      </c>
      <c r="EG1069">
        <v>17956</v>
      </c>
      <c r="EH1069">
        <v>5717</v>
      </c>
    </row>
    <row r="1070" spans="1:138">
      <c r="A1070" t="s">
        <v>2928</v>
      </c>
      <c r="B1070" t="s">
        <v>1242</v>
      </c>
      <c r="C1070" s="23">
        <v>45913</v>
      </c>
      <c r="D1070" s="23">
        <v>45931</v>
      </c>
      <c r="E1070">
        <v>16</v>
      </c>
      <c r="F1070">
        <v>46667</v>
      </c>
      <c r="G1070" t="s">
        <v>2193</v>
      </c>
      <c r="DU1070">
        <v>2982</v>
      </c>
      <c r="DV1070">
        <v>17889</v>
      </c>
      <c r="DW1070">
        <v>17889</v>
      </c>
      <c r="DX1070">
        <v>7907</v>
      </c>
    </row>
    <row r="1071" spans="1:138">
      <c r="A1071" t="s">
        <v>2929</v>
      </c>
      <c r="B1071" t="s">
        <v>1244</v>
      </c>
      <c r="C1071" s="23">
        <v>45913</v>
      </c>
      <c r="D1071" s="23">
        <v>45918</v>
      </c>
      <c r="E1071">
        <v>4</v>
      </c>
      <c r="F1071">
        <v>12133</v>
      </c>
      <c r="G1071" t="s">
        <v>2193</v>
      </c>
      <c r="DU1071">
        <v>3025</v>
      </c>
      <c r="DV1071">
        <v>9108</v>
      </c>
    </row>
    <row r="1072" spans="1:138">
      <c r="A1072" t="s">
        <v>2930</v>
      </c>
      <c r="B1072" t="s">
        <v>1246</v>
      </c>
      <c r="C1072" s="23">
        <v>45931</v>
      </c>
      <c r="D1072" s="23">
        <v>46000</v>
      </c>
      <c r="E1072">
        <v>59</v>
      </c>
      <c r="F1072">
        <v>177336</v>
      </c>
      <c r="G1072" t="s">
        <v>2193</v>
      </c>
      <c r="DX1072">
        <v>10019</v>
      </c>
      <c r="DY1072">
        <v>17956</v>
      </c>
      <c r="DZ1072">
        <v>17956</v>
      </c>
      <c r="EA1072">
        <v>17956</v>
      </c>
      <c r="EB1072">
        <v>17956</v>
      </c>
      <c r="EC1072">
        <v>17956</v>
      </c>
      <c r="ED1072">
        <v>17956</v>
      </c>
      <c r="EE1072">
        <v>17956</v>
      </c>
      <c r="EF1072">
        <v>17956</v>
      </c>
      <c r="EG1072">
        <v>17956</v>
      </c>
      <c r="EH1072">
        <v>5717</v>
      </c>
    </row>
    <row r="1073" spans="1:142">
      <c r="A1073" t="s">
        <v>2931</v>
      </c>
      <c r="B1073" t="s">
        <v>1248</v>
      </c>
      <c r="C1073" s="23">
        <v>45954</v>
      </c>
      <c r="D1073" s="23">
        <v>45959</v>
      </c>
      <c r="E1073">
        <v>4</v>
      </c>
      <c r="F1073">
        <v>11200</v>
      </c>
      <c r="G1073" t="s">
        <v>2193</v>
      </c>
      <c r="EA1073">
        <v>3958</v>
      </c>
      <c r="EB1073">
        <v>7242</v>
      </c>
    </row>
    <row r="1074" spans="1:142">
      <c r="A1074" t="s">
        <v>2457</v>
      </c>
      <c r="C1074" s="23">
        <v>45929</v>
      </c>
      <c r="D1074" s="23">
        <v>45975</v>
      </c>
      <c r="E1074">
        <v>40</v>
      </c>
      <c r="F1074">
        <v>120402</v>
      </c>
      <c r="G1074" t="s">
        <v>2193</v>
      </c>
      <c r="DX1074">
        <v>9022</v>
      </c>
      <c r="DY1074">
        <v>27174</v>
      </c>
      <c r="DZ1074">
        <v>34903</v>
      </c>
      <c r="EA1074">
        <v>22650</v>
      </c>
      <c r="EB1074">
        <v>16618</v>
      </c>
      <c r="EC1074">
        <v>7247</v>
      </c>
      <c r="ED1074">
        <v>2790</v>
      </c>
    </row>
    <row r="1075" spans="1:142">
      <c r="A1075" t="s">
        <v>2204</v>
      </c>
      <c r="C1075" s="23">
        <v>45929</v>
      </c>
      <c r="D1075" s="23">
        <v>45975</v>
      </c>
      <c r="E1075">
        <v>40</v>
      </c>
      <c r="F1075">
        <v>120402</v>
      </c>
      <c r="G1075" t="s">
        <v>2193</v>
      </c>
      <c r="DX1075">
        <v>9022</v>
      </c>
      <c r="DY1075">
        <v>27174</v>
      </c>
      <c r="DZ1075">
        <v>34903</v>
      </c>
      <c r="EA1075">
        <v>22650</v>
      </c>
      <c r="EB1075">
        <v>16618</v>
      </c>
      <c r="EC1075">
        <v>7247</v>
      </c>
      <c r="ED1075">
        <v>2790</v>
      </c>
    </row>
    <row r="1076" spans="1:142">
      <c r="A1076" t="s">
        <v>2437</v>
      </c>
      <c r="C1076" s="23">
        <v>45929</v>
      </c>
      <c r="D1076" s="23">
        <v>45975</v>
      </c>
      <c r="E1076">
        <v>40</v>
      </c>
      <c r="F1076">
        <v>120402</v>
      </c>
      <c r="G1076" t="s">
        <v>2193</v>
      </c>
      <c r="DX1076">
        <v>9022</v>
      </c>
      <c r="DY1076">
        <v>27174</v>
      </c>
      <c r="DZ1076">
        <v>34903</v>
      </c>
      <c r="EA1076">
        <v>22650</v>
      </c>
      <c r="EB1076">
        <v>16618</v>
      </c>
      <c r="EC1076">
        <v>7247</v>
      </c>
      <c r="ED1076">
        <v>2790</v>
      </c>
    </row>
    <row r="1077" spans="1:142">
      <c r="A1077" t="s">
        <v>2932</v>
      </c>
      <c r="B1077" t="s">
        <v>1250</v>
      </c>
      <c r="C1077" s="23">
        <v>45929</v>
      </c>
      <c r="D1077" s="23">
        <v>45975</v>
      </c>
      <c r="E1077">
        <v>40</v>
      </c>
      <c r="F1077">
        <v>120402</v>
      </c>
      <c r="G1077" t="s">
        <v>2193</v>
      </c>
      <c r="DX1077">
        <v>9022</v>
      </c>
      <c r="DY1077">
        <v>27174</v>
      </c>
      <c r="DZ1077">
        <v>34903</v>
      </c>
      <c r="EA1077">
        <v>22650</v>
      </c>
      <c r="EB1077">
        <v>16618</v>
      </c>
      <c r="EC1077">
        <v>7247</v>
      </c>
      <c r="ED1077">
        <v>2790</v>
      </c>
    </row>
    <row r="1078" spans="1:142">
      <c r="A1078" t="s">
        <v>2459</v>
      </c>
      <c r="C1078" s="23">
        <v>45640</v>
      </c>
      <c r="D1078" s="23">
        <v>45939</v>
      </c>
      <c r="E1078">
        <v>257</v>
      </c>
      <c r="F1078">
        <v>155291</v>
      </c>
      <c r="G1078" t="s">
        <v>2193</v>
      </c>
      <c r="CH1078">
        <v>302</v>
      </c>
      <c r="CI1078">
        <v>8470</v>
      </c>
      <c r="CJ1078">
        <v>36313</v>
      </c>
      <c r="CK1078">
        <v>22097</v>
      </c>
      <c r="CL1078">
        <v>2241</v>
      </c>
      <c r="DX1078">
        <v>53647</v>
      </c>
      <c r="DY1078">
        <v>32221</v>
      </c>
    </row>
    <row r="1079" spans="1:142">
      <c r="A1079" t="s">
        <v>2204</v>
      </c>
      <c r="C1079" s="23">
        <v>45640</v>
      </c>
      <c r="D1079" s="23">
        <v>45939</v>
      </c>
      <c r="E1079">
        <v>257</v>
      </c>
      <c r="F1079">
        <v>155291</v>
      </c>
      <c r="G1079" t="s">
        <v>2193</v>
      </c>
      <c r="CH1079">
        <v>302</v>
      </c>
      <c r="CI1079">
        <v>8470</v>
      </c>
      <c r="CJ1079">
        <v>36313</v>
      </c>
      <c r="CK1079">
        <v>22097</v>
      </c>
      <c r="CL1079">
        <v>2241</v>
      </c>
      <c r="DX1079">
        <v>53647</v>
      </c>
      <c r="DY1079">
        <v>32221</v>
      </c>
    </row>
    <row r="1080" spans="1:142">
      <c r="A1080" t="s">
        <v>2205</v>
      </c>
      <c r="C1080" s="23">
        <v>45640</v>
      </c>
      <c r="D1080" s="23">
        <v>45667</v>
      </c>
      <c r="E1080">
        <v>23</v>
      </c>
      <c r="F1080">
        <v>69423</v>
      </c>
      <c r="G1080" t="s">
        <v>2193</v>
      </c>
      <c r="CH1080">
        <v>302</v>
      </c>
      <c r="CI1080">
        <v>8470</v>
      </c>
      <c r="CJ1080">
        <v>36313</v>
      </c>
      <c r="CK1080">
        <v>22097</v>
      </c>
      <c r="CL1080">
        <v>2241</v>
      </c>
    </row>
    <row r="1081" spans="1:142">
      <c r="A1081" t="s">
        <v>2933</v>
      </c>
      <c r="B1081" t="s">
        <v>1252</v>
      </c>
      <c r="C1081" s="23">
        <v>45640</v>
      </c>
      <c r="D1081" s="23">
        <v>45667</v>
      </c>
      <c r="E1081">
        <v>23</v>
      </c>
      <c r="F1081">
        <v>69423</v>
      </c>
      <c r="G1081" t="s">
        <v>2193</v>
      </c>
      <c r="CH1081">
        <v>302</v>
      </c>
      <c r="CI1081">
        <v>8470</v>
      </c>
      <c r="CJ1081">
        <v>36313</v>
      </c>
      <c r="CK1081">
        <v>22097</v>
      </c>
      <c r="CL1081">
        <v>2241</v>
      </c>
    </row>
    <row r="1082" spans="1:142">
      <c r="A1082" t="s">
        <v>2437</v>
      </c>
      <c r="C1082" s="23">
        <v>45931</v>
      </c>
      <c r="D1082" s="23">
        <v>45939</v>
      </c>
      <c r="E1082">
        <v>7</v>
      </c>
      <c r="F1082">
        <v>85868</v>
      </c>
      <c r="G1082" t="s">
        <v>2193</v>
      </c>
      <c r="DX1082">
        <v>53647</v>
      </c>
      <c r="DY1082">
        <v>32221</v>
      </c>
    </row>
    <row r="1083" spans="1:142">
      <c r="A1083" t="s">
        <v>2934</v>
      </c>
      <c r="B1083" t="s">
        <v>1254</v>
      </c>
      <c r="C1083" s="23">
        <v>45931</v>
      </c>
      <c r="D1083" s="23">
        <v>45939</v>
      </c>
      <c r="E1083">
        <v>7</v>
      </c>
      <c r="F1083">
        <v>21467</v>
      </c>
      <c r="G1083" t="s">
        <v>2193</v>
      </c>
      <c r="DX1083">
        <v>13412</v>
      </c>
      <c r="DY1083">
        <v>8055</v>
      </c>
    </row>
    <row r="1084" spans="1:142">
      <c r="A1084" t="s">
        <v>2935</v>
      </c>
      <c r="B1084" t="s">
        <v>1256</v>
      </c>
      <c r="C1084" s="23">
        <v>45931</v>
      </c>
      <c r="D1084" s="23">
        <v>45939</v>
      </c>
      <c r="E1084">
        <v>7</v>
      </c>
      <c r="F1084">
        <v>21467</v>
      </c>
      <c r="G1084" t="s">
        <v>2193</v>
      </c>
      <c r="DX1084">
        <v>13412</v>
      </c>
      <c r="DY1084">
        <v>8055</v>
      </c>
    </row>
    <row r="1085" spans="1:142">
      <c r="A1085" t="s">
        <v>2936</v>
      </c>
      <c r="B1085" t="s">
        <v>1258</v>
      </c>
      <c r="C1085" s="23">
        <v>45931</v>
      </c>
      <c r="D1085" s="23">
        <v>45939</v>
      </c>
      <c r="E1085">
        <v>7</v>
      </c>
      <c r="F1085">
        <v>21467</v>
      </c>
      <c r="G1085" t="s">
        <v>2193</v>
      </c>
      <c r="DX1085">
        <v>13412</v>
      </c>
      <c r="DY1085">
        <v>8055</v>
      </c>
    </row>
    <row r="1086" spans="1:142">
      <c r="A1086" t="s">
        <v>2937</v>
      </c>
      <c r="B1086" t="s">
        <v>1260</v>
      </c>
      <c r="C1086" s="23">
        <v>45931</v>
      </c>
      <c r="D1086" s="23">
        <v>45939</v>
      </c>
      <c r="E1086">
        <v>7</v>
      </c>
      <c r="F1086">
        <v>21467</v>
      </c>
      <c r="G1086" t="s">
        <v>2193</v>
      </c>
      <c r="DX1086">
        <v>13412</v>
      </c>
      <c r="DY1086">
        <v>8055</v>
      </c>
    </row>
    <row r="1087" spans="1:142">
      <c r="A1087" t="s">
        <v>2465</v>
      </c>
      <c r="C1087" s="23">
        <v>45939</v>
      </c>
      <c r="D1087" s="23">
        <v>46030</v>
      </c>
      <c r="E1087">
        <v>78</v>
      </c>
      <c r="F1087">
        <v>542390</v>
      </c>
      <c r="G1087" t="s">
        <v>2193</v>
      </c>
      <c r="DY1087">
        <v>1362</v>
      </c>
      <c r="DZ1087">
        <v>9191</v>
      </c>
      <c r="EA1087">
        <v>29216</v>
      </c>
      <c r="EB1087">
        <v>79043</v>
      </c>
      <c r="EC1087">
        <v>82787</v>
      </c>
      <c r="ED1087">
        <v>57738</v>
      </c>
      <c r="EE1087">
        <v>42800</v>
      </c>
      <c r="EF1087">
        <v>46549</v>
      </c>
      <c r="EG1087">
        <v>36869</v>
      </c>
      <c r="EH1087">
        <v>18836</v>
      </c>
      <c r="EI1087">
        <v>37622</v>
      </c>
      <c r="EJ1087">
        <v>35365</v>
      </c>
      <c r="EK1087">
        <v>50677</v>
      </c>
      <c r="EL1087">
        <v>14334</v>
      </c>
    </row>
    <row r="1088" spans="1:142">
      <c r="A1088" t="s">
        <v>2204</v>
      </c>
      <c r="C1088" s="23">
        <v>45939</v>
      </c>
      <c r="D1088" s="23">
        <v>46030</v>
      </c>
      <c r="E1088">
        <v>78</v>
      </c>
      <c r="F1088">
        <v>542390</v>
      </c>
      <c r="G1088" t="s">
        <v>2193</v>
      </c>
      <c r="DY1088">
        <v>1362</v>
      </c>
      <c r="DZ1088">
        <v>9191</v>
      </c>
      <c r="EA1088">
        <v>29216</v>
      </c>
      <c r="EB1088">
        <v>79043</v>
      </c>
      <c r="EC1088">
        <v>82787</v>
      </c>
      <c r="ED1088">
        <v>57738</v>
      </c>
      <c r="EE1088">
        <v>42800</v>
      </c>
      <c r="EF1088">
        <v>46549</v>
      </c>
      <c r="EG1088">
        <v>36869</v>
      </c>
      <c r="EH1088">
        <v>18836</v>
      </c>
      <c r="EI1088">
        <v>37622</v>
      </c>
      <c r="EJ1088">
        <v>35365</v>
      </c>
      <c r="EK1088">
        <v>50677</v>
      </c>
      <c r="EL1088">
        <v>14334</v>
      </c>
    </row>
    <row r="1089" spans="1:147">
      <c r="A1089" t="s">
        <v>2437</v>
      </c>
      <c r="C1089" s="23">
        <v>45939</v>
      </c>
      <c r="D1089" s="23">
        <v>46030</v>
      </c>
      <c r="E1089">
        <v>78</v>
      </c>
      <c r="F1089">
        <v>438672</v>
      </c>
      <c r="G1089" t="s">
        <v>2193</v>
      </c>
      <c r="DY1089">
        <v>1362</v>
      </c>
      <c r="DZ1089">
        <v>9191</v>
      </c>
      <c r="EA1089">
        <v>17830</v>
      </c>
      <c r="EB1089">
        <v>27274</v>
      </c>
      <c r="EC1089">
        <v>51692</v>
      </c>
      <c r="ED1089">
        <v>48270</v>
      </c>
      <c r="EE1089">
        <v>42800</v>
      </c>
      <c r="EF1089">
        <v>46549</v>
      </c>
      <c r="EG1089">
        <v>36869</v>
      </c>
      <c r="EH1089">
        <v>18836</v>
      </c>
      <c r="EI1089">
        <v>37622</v>
      </c>
      <c r="EJ1089">
        <v>35365</v>
      </c>
      <c r="EK1089">
        <v>50677</v>
      </c>
      <c r="EL1089">
        <v>14334</v>
      </c>
    </row>
    <row r="1090" spans="1:147">
      <c r="A1090" t="s">
        <v>2938</v>
      </c>
      <c r="B1090" t="s">
        <v>1262</v>
      </c>
      <c r="C1090" s="23">
        <v>45939</v>
      </c>
      <c r="D1090" s="23">
        <v>45978</v>
      </c>
      <c r="E1090">
        <v>33</v>
      </c>
      <c r="F1090">
        <v>98001</v>
      </c>
      <c r="G1090" t="s">
        <v>2193</v>
      </c>
      <c r="DY1090">
        <v>1362</v>
      </c>
      <c r="DZ1090">
        <v>9191</v>
      </c>
      <c r="EA1090">
        <v>17830</v>
      </c>
      <c r="EB1090">
        <v>26327</v>
      </c>
      <c r="EC1090">
        <v>27300</v>
      </c>
      <c r="ED1090">
        <v>15385</v>
      </c>
      <c r="EE1090">
        <v>606</v>
      </c>
    </row>
    <row r="1091" spans="1:147">
      <c r="A1091" t="s">
        <v>2939</v>
      </c>
      <c r="B1091" t="s">
        <v>1264</v>
      </c>
      <c r="C1091" s="23">
        <v>45962</v>
      </c>
      <c r="D1091" s="23">
        <v>46001</v>
      </c>
      <c r="E1091">
        <v>32</v>
      </c>
      <c r="F1091">
        <v>97068</v>
      </c>
      <c r="G1091" t="s">
        <v>2193</v>
      </c>
      <c r="EB1091">
        <v>158</v>
      </c>
      <c r="EC1091">
        <v>6347</v>
      </c>
      <c r="ED1091">
        <v>14841</v>
      </c>
      <c r="EE1091">
        <v>24150</v>
      </c>
      <c r="EF1091">
        <v>28505</v>
      </c>
      <c r="EG1091">
        <v>18825</v>
      </c>
      <c r="EH1091">
        <v>4241</v>
      </c>
    </row>
    <row r="1092" spans="1:147">
      <c r="A1092" t="s">
        <v>2940</v>
      </c>
      <c r="B1092" t="s">
        <v>1266</v>
      </c>
      <c r="C1092" s="23">
        <v>45962</v>
      </c>
      <c r="D1092" s="23">
        <v>46001</v>
      </c>
      <c r="E1092">
        <v>32</v>
      </c>
      <c r="F1092">
        <v>97068</v>
      </c>
      <c r="G1092" t="s">
        <v>2193</v>
      </c>
      <c r="EB1092">
        <v>789</v>
      </c>
      <c r="EC1092">
        <v>18044</v>
      </c>
      <c r="ED1092">
        <v>18044</v>
      </c>
      <c r="EE1092">
        <v>18044</v>
      </c>
      <c r="EF1092">
        <v>18044</v>
      </c>
      <c r="EG1092">
        <v>18044</v>
      </c>
      <c r="EH1092">
        <v>6059</v>
      </c>
    </row>
    <row r="1093" spans="1:147">
      <c r="A1093" t="s">
        <v>2941</v>
      </c>
      <c r="B1093" t="s">
        <v>1268</v>
      </c>
      <c r="C1093" s="23">
        <v>46001</v>
      </c>
      <c r="D1093" s="23">
        <v>46014</v>
      </c>
      <c r="E1093">
        <v>12</v>
      </c>
      <c r="F1093">
        <v>35467</v>
      </c>
      <c r="G1093" t="s">
        <v>2193</v>
      </c>
      <c r="EH1093">
        <v>6268</v>
      </c>
      <c r="EI1093">
        <v>24719</v>
      </c>
      <c r="EJ1093">
        <v>4480</v>
      </c>
    </row>
    <row r="1094" spans="1:147">
      <c r="A1094" t="s">
        <v>2942</v>
      </c>
      <c r="B1094" t="s">
        <v>1270</v>
      </c>
      <c r="C1094" s="23">
        <v>46002</v>
      </c>
      <c r="D1094" s="23">
        <v>46030</v>
      </c>
      <c r="E1094">
        <v>25</v>
      </c>
      <c r="F1094">
        <v>73734</v>
      </c>
      <c r="G1094" t="s">
        <v>2193</v>
      </c>
      <c r="EH1094">
        <v>2268</v>
      </c>
      <c r="EI1094">
        <v>12903</v>
      </c>
      <c r="EJ1094">
        <v>24423</v>
      </c>
      <c r="EK1094">
        <v>25603</v>
      </c>
      <c r="EL1094">
        <v>8537</v>
      </c>
    </row>
    <row r="1095" spans="1:147">
      <c r="A1095" t="s">
        <v>2943</v>
      </c>
      <c r="B1095" t="s">
        <v>1272</v>
      </c>
      <c r="C1095" s="23">
        <v>46014</v>
      </c>
      <c r="D1095" s="23">
        <v>46029</v>
      </c>
      <c r="E1095">
        <v>12</v>
      </c>
      <c r="F1095">
        <v>37334</v>
      </c>
      <c r="G1095" t="s">
        <v>2193</v>
      </c>
      <c r="EJ1095">
        <v>6463</v>
      </c>
      <c r="EK1095">
        <v>25074</v>
      </c>
      <c r="EL1095">
        <v>5797</v>
      </c>
    </row>
    <row r="1096" spans="1:147">
      <c r="A1096" t="s">
        <v>2446</v>
      </c>
      <c r="C1096" s="23">
        <v>45952</v>
      </c>
      <c r="D1096" s="23">
        <v>45976</v>
      </c>
      <c r="E1096">
        <v>22</v>
      </c>
      <c r="F1096">
        <v>103718</v>
      </c>
      <c r="G1096" t="s">
        <v>2193</v>
      </c>
      <c r="EA1096">
        <v>11386</v>
      </c>
      <c r="EB1096">
        <v>51769</v>
      </c>
      <c r="EC1096">
        <v>31096</v>
      </c>
      <c r="ED1096">
        <v>9468</v>
      </c>
    </row>
    <row r="1097" spans="1:147">
      <c r="A1097" t="s">
        <v>2944</v>
      </c>
      <c r="B1097" t="s">
        <v>1274</v>
      </c>
      <c r="C1097" s="23">
        <v>45952</v>
      </c>
      <c r="D1097" s="23">
        <v>45976</v>
      </c>
      <c r="E1097">
        <v>22</v>
      </c>
      <c r="F1097">
        <v>51859</v>
      </c>
      <c r="G1097" t="s">
        <v>2193</v>
      </c>
      <c r="EA1097">
        <v>5693</v>
      </c>
      <c r="EB1097">
        <v>25885</v>
      </c>
      <c r="EC1097">
        <v>15548</v>
      </c>
      <c r="ED1097">
        <v>4734</v>
      </c>
    </row>
    <row r="1098" spans="1:147">
      <c r="A1098" t="s">
        <v>2945</v>
      </c>
      <c r="B1098" t="s">
        <v>1276</v>
      </c>
      <c r="C1098" s="23">
        <v>45952</v>
      </c>
      <c r="D1098" s="23">
        <v>45976</v>
      </c>
      <c r="E1098">
        <v>22</v>
      </c>
      <c r="F1098">
        <v>51859</v>
      </c>
      <c r="G1098" t="s">
        <v>2193</v>
      </c>
      <c r="EA1098">
        <v>5693</v>
      </c>
      <c r="EB1098">
        <v>25885</v>
      </c>
      <c r="EC1098">
        <v>15548</v>
      </c>
      <c r="ED1098">
        <v>4734</v>
      </c>
    </row>
    <row r="1099" spans="1:147">
      <c r="A1099" t="s">
        <v>2474</v>
      </c>
      <c r="C1099" s="23">
        <v>45640</v>
      </c>
      <c r="D1099" s="23">
        <v>46063</v>
      </c>
      <c r="E1099">
        <v>363</v>
      </c>
      <c r="F1099">
        <v>108623</v>
      </c>
      <c r="G1099" t="s">
        <v>2193</v>
      </c>
      <c r="CH1099">
        <v>302</v>
      </c>
      <c r="CI1099">
        <v>8470</v>
      </c>
      <c r="CJ1099">
        <v>36313</v>
      </c>
      <c r="CK1099">
        <v>22097</v>
      </c>
      <c r="CL1099">
        <v>2241</v>
      </c>
      <c r="EO1099">
        <v>14938</v>
      </c>
      <c r="EP1099">
        <v>18212</v>
      </c>
      <c r="EQ1099">
        <v>6050</v>
      </c>
    </row>
    <row r="1100" spans="1:147">
      <c r="A1100" t="s">
        <v>2204</v>
      </c>
      <c r="C1100" s="23">
        <v>45640</v>
      </c>
      <c r="D1100" s="23">
        <v>46063</v>
      </c>
      <c r="E1100">
        <v>363</v>
      </c>
      <c r="F1100">
        <v>108623</v>
      </c>
      <c r="G1100" t="s">
        <v>2193</v>
      </c>
      <c r="CH1100">
        <v>302</v>
      </c>
      <c r="CI1100">
        <v>8470</v>
      </c>
      <c r="CJ1100">
        <v>36313</v>
      </c>
      <c r="CK1100">
        <v>22097</v>
      </c>
      <c r="CL1100">
        <v>2241</v>
      </c>
      <c r="EO1100">
        <v>14938</v>
      </c>
      <c r="EP1100">
        <v>18212</v>
      </c>
      <c r="EQ1100">
        <v>6050</v>
      </c>
    </row>
    <row r="1101" spans="1:147">
      <c r="A1101" t="s">
        <v>2205</v>
      </c>
      <c r="C1101" s="23">
        <v>45640</v>
      </c>
      <c r="D1101" s="23">
        <v>45667</v>
      </c>
      <c r="E1101">
        <v>23</v>
      </c>
      <c r="F1101">
        <v>69423</v>
      </c>
      <c r="G1101" t="s">
        <v>2193</v>
      </c>
      <c r="CH1101">
        <v>302</v>
      </c>
      <c r="CI1101">
        <v>8470</v>
      </c>
      <c r="CJ1101">
        <v>36313</v>
      </c>
      <c r="CK1101">
        <v>22097</v>
      </c>
      <c r="CL1101">
        <v>2241</v>
      </c>
    </row>
    <row r="1102" spans="1:147">
      <c r="A1102" t="s">
        <v>2946</v>
      </c>
      <c r="B1102" t="s">
        <v>514</v>
      </c>
      <c r="C1102" s="23">
        <v>45640</v>
      </c>
      <c r="D1102" s="23">
        <v>45667</v>
      </c>
      <c r="E1102">
        <v>23</v>
      </c>
      <c r="F1102">
        <v>69423</v>
      </c>
      <c r="G1102" t="s">
        <v>2193</v>
      </c>
      <c r="CH1102">
        <v>302</v>
      </c>
      <c r="CI1102">
        <v>8470</v>
      </c>
      <c r="CJ1102">
        <v>36313</v>
      </c>
      <c r="CK1102">
        <v>22097</v>
      </c>
      <c r="CL1102">
        <v>2241</v>
      </c>
    </row>
    <row r="1103" spans="1:147">
      <c r="A1103" t="s">
        <v>2437</v>
      </c>
      <c r="C1103" s="23">
        <v>46049</v>
      </c>
      <c r="D1103" s="23">
        <v>46063</v>
      </c>
      <c r="E1103">
        <v>13</v>
      </c>
      <c r="F1103">
        <v>39200</v>
      </c>
      <c r="G1103" t="s">
        <v>2193</v>
      </c>
      <c r="EO1103">
        <v>14938</v>
      </c>
      <c r="EP1103">
        <v>18212</v>
      </c>
      <c r="EQ1103">
        <v>6050</v>
      </c>
    </row>
    <row r="1104" spans="1:147">
      <c r="A1104" t="s">
        <v>2947</v>
      </c>
      <c r="B1104" t="s">
        <v>516</v>
      </c>
      <c r="C1104" s="23">
        <v>46049</v>
      </c>
      <c r="D1104" s="23">
        <v>46059</v>
      </c>
      <c r="E1104">
        <v>9</v>
      </c>
      <c r="F1104">
        <v>27067</v>
      </c>
      <c r="G1104" t="s">
        <v>2193</v>
      </c>
      <c r="EO1104">
        <v>14938</v>
      </c>
      <c r="EP1104">
        <v>12129</v>
      </c>
    </row>
    <row r="1105" spans="1:147">
      <c r="A1105" t="s">
        <v>2948</v>
      </c>
      <c r="B1105" t="s">
        <v>518</v>
      </c>
      <c r="C1105" s="23">
        <v>46059</v>
      </c>
      <c r="D1105" s="23">
        <v>46063</v>
      </c>
      <c r="E1105">
        <v>4</v>
      </c>
      <c r="F1105">
        <v>12133</v>
      </c>
      <c r="G1105" t="s">
        <v>2193</v>
      </c>
      <c r="EP1105">
        <v>6083</v>
      </c>
      <c r="EQ1105">
        <v>6050</v>
      </c>
    </row>
    <row r="1106" spans="1:147">
      <c r="A1106" t="s">
        <v>2478</v>
      </c>
      <c r="C1106" s="23">
        <v>45573</v>
      </c>
      <c r="D1106" s="23">
        <v>46051</v>
      </c>
      <c r="E1106">
        <v>411</v>
      </c>
      <c r="F1106">
        <v>1171476</v>
      </c>
      <c r="G1106" t="s">
        <v>2193</v>
      </c>
      <c r="BY1106">
        <v>31960</v>
      </c>
      <c r="BZ1106">
        <v>24409</v>
      </c>
      <c r="CA1106">
        <v>66757</v>
      </c>
      <c r="CB1106">
        <v>74746</v>
      </c>
      <c r="CC1106">
        <v>15991</v>
      </c>
      <c r="CD1106">
        <v>6</v>
      </c>
      <c r="CJ1106">
        <v>7781</v>
      </c>
      <c r="CK1106">
        <v>26230</v>
      </c>
      <c r="CL1106">
        <v>43245</v>
      </c>
      <c r="CM1106">
        <v>64518</v>
      </c>
      <c r="CN1106">
        <v>64147</v>
      </c>
      <c r="CO1106">
        <v>42736</v>
      </c>
      <c r="CP1106">
        <v>26089</v>
      </c>
      <c r="CQ1106">
        <v>7270</v>
      </c>
      <c r="CS1106">
        <v>15289</v>
      </c>
      <c r="CT1106">
        <v>4022</v>
      </c>
      <c r="CX1106">
        <v>16097</v>
      </c>
      <c r="CY1106">
        <v>3214</v>
      </c>
      <c r="DK1106">
        <v>278</v>
      </c>
      <c r="DL1106">
        <v>3349</v>
      </c>
      <c r="DM1106">
        <v>3562</v>
      </c>
      <c r="DN1106">
        <v>1646</v>
      </c>
      <c r="DO1106">
        <v>2289</v>
      </c>
      <c r="DP1106">
        <v>17048</v>
      </c>
      <c r="DQ1106">
        <v>40789</v>
      </c>
      <c r="DR1106">
        <v>48605</v>
      </c>
      <c r="DS1106">
        <v>18793</v>
      </c>
      <c r="DT1106">
        <v>8616</v>
      </c>
      <c r="DU1106">
        <v>41273</v>
      </c>
      <c r="DV1106">
        <v>10099</v>
      </c>
      <c r="DW1106">
        <v>12881</v>
      </c>
      <c r="DX1106">
        <v>19118</v>
      </c>
      <c r="DY1106">
        <v>13824</v>
      </c>
      <c r="DZ1106">
        <v>11903</v>
      </c>
      <c r="EA1106">
        <v>10729</v>
      </c>
      <c r="EB1106">
        <v>51701</v>
      </c>
      <c r="EC1106">
        <v>278999</v>
      </c>
      <c r="ED1106">
        <v>3583</v>
      </c>
      <c r="EE1106">
        <v>2486</v>
      </c>
      <c r="EF1106">
        <v>1397</v>
      </c>
      <c r="EG1106">
        <v>1336</v>
      </c>
      <c r="EH1106">
        <v>3319</v>
      </c>
      <c r="EI1106">
        <v>7303</v>
      </c>
      <c r="EJ1106">
        <v>7803</v>
      </c>
      <c r="EK1106">
        <v>5536</v>
      </c>
      <c r="EL1106">
        <v>4042</v>
      </c>
      <c r="EM1106">
        <v>2747</v>
      </c>
      <c r="EN1106">
        <v>1341</v>
      </c>
      <c r="EO1106">
        <v>571</v>
      </c>
    </row>
    <row r="1107" spans="1:147">
      <c r="A1107" t="s">
        <v>2479</v>
      </c>
      <c r="C1107" s="23">
        <v>45573</v>
      </c>
      <c r="D1107" s="23">
        <v>46051</v>
      </c>
      <c r="E1107">
        <v>411</v>
      </c>
      <c r="F1107">
        <v>462751</v>
      </c>
      <c r="G1107" t="s">
        <v>2193</v>
      </c>
      <c r="BY1107">
        <v>31960</v>
      </c>
      <c r="BZ1107">
        <v>24409</v>
      </c>
      <c r="CA1107">
        <v>66757</v>
      </c>
      <c r="CB1107">
        <v>74746</v>
      </c>
      <c r="CC1107">
        <v>15991</v>
      </c>
      <c r="CD1107">
        <v>6</v>
      </c>
      <c r="CS1107">
        <v>15289</v>
      </c>
      <c r="CT1107">
        <v>4022</v>
      </c>
      <c r="DO1107">
        <v>1995</v>
      </c>
      <c r="DP1107">
        <v>17048</v>
      </c>
      <c r="DQ1107">
        <v>40789</v>
      </c>
      <c r="DR1107">
        <v>48605</v>
      </c>
      <c r="DS1107">
        <v>18793</v>
      </c>
      <c r="DT1107">
        <v>7875</v>
      </c>
      <c r="DU1107">
        <v>37785</v>
      </c>
      <c r="DV1107">
        <v>5393</v>
      </c>
      <c r="DW1107">
        <v>1983</v>
      </c>
      <c r="DX1107">
        <v>2904</v>
      </c>
      <c r="DY1107">
        <v>1670</v>
      </c>
      <c r="DZ1107">
        <v>732</v>
      </c>
      <c r="EA1107">
        <v>720</v>
      </c>
      <c r="EC1107">
        <v>1815</v>
      </c>
      <c r="ED1107">
        <v>3583</v>
      </c>
      <c r="EE1107">
        <v>2486</v>
      </c>
      <c r="EF1107">
        <v>1397</v>
      </c>
      <c r="EG1107">
        <v>1336</v>
      </c>
      <c r="EH1107">
        <v>3319</v>
      </c>
      <c r="EI1107">
        <v>7303</v>
      </c>
      <c r="EJ1107">
        <v>7803</v>
      </c>
      <c r="EK1107">
        <v>5536</v>
      </c>
      <c r="EL1107">
        <v>4042</v>
      </c>
      <c r="EM1107">
        <v>2747</v>
      </c>
      <c r="EN1107">
        <v>1341</v>
      </c>
      <c r="EO1107">
        <v>571</v>
      </c>
    </row>
    <row r="1108" spans="1:147">
      <c r="A1108" t="s">
        <v>2480</v>
      </c>
      <c r="C1108" s="23">
        <v>45871</v>
      </c>
      <c r="D1108" s="23">
        <v>46051</v>
      </c>
      <c r="E1108">
        <v>155</v>
      </c>
      <c r="F1108">
        <v>174581</v>
      </c>
      <c r="G1108" t="s">
        <v>2193</v>
      </c>
      <c r="DO1108">
        <v>348</v>
      </c>
      <c r="DP1108">
        <v>7438</v>
      </c>
      <c r="DQ1108">
        <v>32881</v>
      </c>
      <c r="DR1108">
        <v>41983</v>
      </c>
      <c r="DS1108">
        <v>13754</v>
      </c>
      <c r="DT1108">
        <v>4275</v>
      </c>
      <c r="DU1108">
        <v>35807</v>
      </c>
      <c r="DV1108">
        <v>4522</v>
      </c>
      <c r="EG1108">
        <v>911</v>
      </c>
      <c r="EH1108">
        <v>3319</v>
      </c>
      <c r="EI1108">
        <v>7303</v>
      </c>
      <c r="EJ1108">
        <v>7803</v>
      </c>
      <c r="EK1108">
        <v>5536</v>
      </c>
      <c r="EL1108">
        <v>4042</v>
      </c>
      <c r="EM1108">
        <v>2747</v>
      </c>
      <c r="EN1108">
        <v>1341</v>
      </c>
      <c r="EO1108">
        <v>571</v>
      </c>
    </row>
    <row r="1109" spans="1:147">
      <c r="A1109" t="s">
        <v>2236</v>
      </c>
      <c r="C1109" s="23">
        <v>45871</v>
      </c>
      <c r="D1109" s="23">
        <v>46051</v>
      </c>
      <c r="E1109">
        <v>155</v>
      </c>
      <c r="F1109">
        <v>174581</v>
      </c>
      <c r="G1109" t="s">
        <v>2193</v>
      </c>
      <c r="DO1109">
        <v>348</v>
      </c>
      <c r="DP1109">
        <v>7438</v>
      </c>
      <c r="DQ1109">
        <v>32881</v>
      </c>
      <c r="DR1109">
        <v>41983</v>
      </c>
      <c r="DS1109">
        <v>13754</v>
      </c>
      <c r="DT1109">
        <v>4275</v>
      </c>
      <c r="DU1109">
        <v>35807</v>
      </c>
      <c r="DV1109">
        <v>4522</v>
      </c>
      <c r="EG1109">
        <v>911</v>
      </c>
      <c r="EH1109">
        <v>3319</v>
      </c>
      <c r="EI1109">
        <v>7303</v>
      </c>
      <c r="EJ1109">
        <v>7803</v>
      </c>
      <c r="EK1109">
        <v>5536</v>
      </c>
      <c r="EL1109">
        <v>4042</v>
      </c>
      <c r="EM1109">
        <v>2747</v>
      </c>
      <c r="EN1109">
        <v>1341</v>
      </c>
      <c r="EO1109">
        <v>571</v>
      </c>
    </row>
    <row r="1110" spans="1:147">
      <c r="A1110" t="s">
        <v>2237</v>
      </c>
      <c r="C1110" s="23">
        <v>45871</v>
      </c>
      <c r="D1110" s="23">
        <v>45918</v>
      </c>
      <c r="E1110">
        <v>40</v>
      </c>
      <c r="F1110">
        <v>141008</v>
      </c>
      <c r="G1110" t="s">
        <v>2193</v>
      </c>
      <c r="DO1110">
        <v>348</v>
      </c>
      <c r="DP1110">
        <v>7438</v>
      </c>
      <c r="DQ1110">
        <v>32881</v>
      </c>
      <c r="DR1110">
        <v>41983</v>
      </c>
      <c r="DS1110">
        <v>13754</v>
      </c>
      <c r="DT1110">
        <v>4275</v>
      </c>
      <c r="DU1110">
        <v>35807</v>
      </c>
      <c r="DV1110">
        <v>4522</v>
      </c>
    </row>
    <row r="1111" spans="1:147">
      <c r="A1111" t="s">
        <v>2949</v>
      </c>
      <c r="B1111" t="s">
        <v>523</v>
      </c>
      <c r="C1111" s="23">
        <v>45871</v>
      </c>
      <c r="D1111" s="23">
        <v>45904</v>
      </c>
      <c r="E1111">
        <v>28</v>
      </c>
      <c r="F1111">
        <v>97621</v>
      </c>
      <c r="G1111" t="s">
        <v>2193</v>
      </c>
      <c r="DO1111">
        <v>348</v>
      </c>
      <c r="DP1111">
        <v>7438</v>
      </c>
      <c r="DQ1111">
        <v>32881</v>
      </c>
      <c r="DR1111">
        <v>41983</v>
      </c>
      <c r="DS1111">
        <v>13754</v>
      </c>
      <c r="DT1111">
        <v>1217</v>
      </c>
    </row>
    <row r="1112" spans="1:147">
      <c r="A1112" t="s">
        <v>2950</v>
      </c>
      <c r="B1112" t="s">
        <v>525</v>
      </c>
      <c r="C1112" s="23">
        <v>45904</v>
      </c>
      <c r="D1112" s="23">
        <v>45918</v>
      </c>
      <c r="E1112">
        <v>12</v>
      </c>
      <c r="F1112">
        <v>43387</v>
      </c>
      <c r="G1112" t="s">
        <v>2193</v>
      </c>
      <c r="DT1112">
        <v>3059</v>
      </c>
      <c r="DU1112">
        <v>35807</v>
      </c>
      <c r="DV1112">
        <v>4522</v>
      </c>
    </row>
    <row r="1113" spans="1:147">
      <c r="A1113" t="s">
        <v>2245</v>
      </c>
      <c r="C1113" s="23">
        <v>45994</v>
      </c>
      <c r="D1113" s="23">
        <v>46051</v>
      </c>
      <c r="E1113">
        <v>50</v>
      </c>
      <c r="F1113">
        <v>33573</v>
      </c>
      <c r="G1113" t="s">
        <v>2193</v>
      </c>
      <c r="EG1113">
        <v>911</v>
      </c>
      <c r="EH1113">
        <v>3319</v>
      </c>
      <c r="EI1113">
        <v>7303</v>
      </c>
      <c r="EJ1113">
        <v>7803</v>
      </c>
      <c r="EK1113">
        <v>5536</v>
      </c>
      <c r="EL1113">
        <v>4042</v>
      </c>
      <c r="EM1113">
        <v>2747</v>
      </c>
      <c r="EN1113">
        <v>1341</v>
      </c>
      <c r="EO1113">
        <v>571</v>
      </c>
    </row>
    <row r="1114" spans="1:147">
      <c r="A1114" t="s">
        <v>2951</v>
      </c>
      <c r="B1114" t="s">
        <v>527</v>
      </c>
      <c r="C1114" s="23">
        <v>45994</v>
      </c>
      <c r="D1114" s="23">
        <v>46051</v>
      </c>
      <c r="E1114">
        <v>50</v>
      </c>
      <c r="F1114">
        <v>33573</v>
      </c>
      <c r="G1114" t="s">
        <v>2193</v>
      </c>
      <c r="EG1114">
        <v>911</v>
      </c>
      <c r="EH1114">
        <v>3319</v>
      </c>
      <c r="EI1114">
        <v>7303</v>
      </c>
      <c r="EJ1114">
        <v>7803</v>
      </c>
      <c r="EK1114">
        <v>5536</v>
      </c>
      <c r="EL1114">
        <v>4042</v>
      </c>
      <c r="EM1114">
        <v>2747</v>
      </c>
      <c r="EN1114">
        <v>1341</v>
      </c>
      <c r="EO1114">
        <v>571</v>
      </c>
    </row>
    <row r="1115" spans="1:147">
      <c r="A1115" t="s">
        <v>2484</v>
      </c>
      <c r="C1115" s="23">
        <v>45712</v>
      </c>
      <c r="D1115" s="23">
        <v>45996</v>
      </c>
      <c r="E1115">
        <v>244</v>
      </c>
      <c r="F1115">
        <v>28441</v>
      </c>
      <c r="G1115" t="s">
        <v>2193</v>
      </c>
      <c r="CS1115">
        <v>15289</v>
      </c>
      <c r="CT1115">
        <v>4022</v>
      </c>
      <c r="EC1115">
        <v>1239</v>
      </c>
      <c r="ED1115">
        <v>3583</v>
      </c>
      <c r="EE1115">
        <v>2486</v>
      </c>
      <c r="EF1115">
        <v>1397</v>
      </c>
      <c r="EG1115">
        <v>425</v>
      </c>
    </row>
    <row r="1116" spans="1:147">
      <c r="A1116" t="s">
        <v>2236</v>
      </c>
      <c r="C1116" s="23">
        <v>45712</v>
      </c>
      <c r="D1116" s="23">
        <v>45996</v>
      </c>
      <c r="E1116">
        <v>244</v>
      </c>
      <c r="F1116">
        <v>28441</v>
      </c>
      <c r="G1116" t="s">
        <v>2193</v>
      </c>
      <c r="CS1116">
        <v>15289</v>
      </c>
      <c r="CT1116">
        <v>4022</v>
      </c>
      <c r="EC1116">
        <v>1239</v>
      </c>
      <c r="ED1116">
        <v>3583</v>
      </c>
      <c r="EE1116">
        <v>2486</v>
      </c>
      <c r="EF1116">
        <v>1397</v>
      </c>
      <c r="EG1116">
        <v>425</v>
      </c>
    </row>
    <row r="1117" spans="1:147">
      <c r="A1117" t="s">
        <v>2237</v>
      </c>
      <c r="C1117" s="23">
        <v>45712</v>
      </c>
      <c r="D1117" s="23">
        <v>45723</v>
      </c>
      <c r="E1117">
        <v>9</v>
      </c>
      <c r="F1117">
        <v>19311</v>
      </c>
      <c r="G1117" t="s">
        <v>2193</v>
      </c>
      <c r="CS1117">
        <v>15289</v>
      </c>
      <c r="CT1117">
        <v>4022</v>
      </c>
    </row>
    <row r="1118" spans="1:147">
      <c r="A1118" t="s">
        <v>2952</v>
      </c>
      <c r="B1118" t="s">
        <v>530</v>
      </c>
      <c r="C1118" s="23">
        <v>45712</v>
      </c>
      <c r="D1118" s="23">
        <v>45723</v>
      </c>
      <c r="E1118">
        <v>9</v>
      </c>
      <c r="F1118">
        <v>19311</v>
      </c>
      <c r="G1118" t="s">
        <v>2193</v>
      </c>
      <c r="CS1118">
        <v>15289</v>
      </c>
      <c r="CT1118">
        <v>4022</v>
      </c>
    </row>
    <row r="1119" spans="1:147">
      <c r="A1119" t="s">
        <v>2245</v>
      </c>
      <c r="C1119" s="23">
        <v>45964</v>
      </c>
      <c r="D1119" s="23">
        <v>45996</v>
      </c>
      <c r="E1119">
        <v>29</v>
      </c>
      <c r="F1119">
        <v>9130</v>
      </c>
      <c r="G1119" t="s">
        <v>2193</v>
      </c>
      <c r="EC1119">
        <v>1239</v>
      </c>
      <c r="ED1119">
        <v>3583</v>
      </c>
      <c r="EE1119">
        <v>2486</v>
      </c>
      <c r="EF1119">
        <v>1397</v>
      </c>
      <c r="EG1119">
        <v>425</v>
      </c>
    </row>
    <row r="1120" spans="1:147">
      <c r="A1120" t="s">
        <v>2953</v>
      </c>
      <c r="B1120" t="s">
        <v>532</v>
      </c>
      <c r="C1120" s="23">
        <v>45964</v>
      </c>
      <c r="D1120" s="23">
        <v>45996</v>
      </c>
      <c r="E1120">
        <v>29</v>
      </c>
      <c r="F1120">
        <v>9130</v>
      </c>
      <c r="G1120" t="s">
        <v>2193</v>
      </c>
      <c r="EC1120">
        <v>1239</v>
      </c>
      <c r="ED1120">
        <v>3583</v>
      </c>
      <c r="EE1120">
        <v>2486</v>
      </c>
      <c r="EF1120">
        <v>1397</v>
      </c>
      <c r="EG1120">
        <v>425</v>
      </c>
    </row>
    <row r="1121" spans="1:133">
      <c r="A1121" t="s">
        <v>2487</v>
      </c>
      <c r="C1121" s="23">
        <v>45871</v>
      </c>
      <c r="D1121" s="23">
        <v>45967</v>
      </c>
      <c r="E1121">
        <v>83</v>
      </c>
      <c r="F1121">
        <v>45859</v>
      </c>
      <c r="G1121" t="s">
        <v>2193</v>
      </c>
      <c r="DO1121">
        <v>1647</v>
      </c>
      <c r="DP1121">
        <v>9610</v>
      </c>
      <c r="DQ1121">
        <v>7908</v>
      </c>
      <c r="DR1121">
        <v>6623</v>
      </c>
      <c r="DS1121">
        <v>5039</v>
      </c>
      <c r="DT1121">
        <v>3599</v>
      </c>
      <c r="DU1121">
        <v>1978</v>
      </c>
      <c r="DV1121">
        <v>872</v>
      </c>
      <c r="DW1121">
        <v>1983</v>
      </c>
      <c r="DX1121">
        <v>2904</v>
      </c>
      <c r="DY1121">
        <v>1670</v>
      </c>
      <c r="DZ1121">
        <v>732</v>
      </c>
      <c r="EA1121">
        <v>720</v>
      </c>
      <c r="EC1121">
        <v>576</v>
      </c>
    </row>
    <row r="1122" spans="1:133">
      <c r="A1122" t="s">
        <v>2236</v>
      </c>
      <c r="C1122" s="23">
        <v>45871</v>
      </c>
      <c r="D1122" s="23">
        <v>45967</v>
      </c>
      <c r="E1122">
        <v>83</v>
      </c>
      <c r="F1122">
        <v>45859</v>
      </c>
      <c r="G1122" t="s">
        <v>2193</v>
      </c>
      <c r="DO1122">
        <v>1647</v>
      </c>
      <c r="DP1122">
        <v>9610</v>
      </c>
      <c r="DQ1122">
        <v>7908</v>
      </c>
      <c r="DR1122">
        <v>6623</v>
      </c>
      <c r="DS1122">
        <v>5039</v>
      </c>
      <c r="DT1122">
        <v>3599</v>
      </c>
      <c r="DU1122">
        <v>1978</v>
      </c>
      <c r="DV1122">
        <v>872</v>
      </c>
      <c r="DW1122">
        <v>1983</v>
      </c>
      <c r="DX1122">
        <v>2904</v>
      </c>
      <c r="DY1122">
        <v>1670</v>
      </c>
      <c r="DZ1122">
        <v>732</v>
      </c>
      <c r="EA1122">
        <v>720</v>
      </c>
      <c r="EC1122">
        <v>576</v>
      </c>
    </row>
    <row r="1123" spans="1:133">
      <c r="A1123" t="s">
        <v>2237</v>
      </c>
      <c r="C1123" s="23">
        <v>45871</v>
      </c>
      <c r="D1123" s="23">
        <v>45918</v>
      </c>
      <c r="E1123">
        <v>40</v>
      </c>
      <c r="F1123">
        <v>37042</v>
      </c>
      <c r="G1123" t="s">
        <v>2193</v>
      </c>
      <c r="DO1123">
        <v>1647</v>
      </c>
      <c r="DP1123">
        <v>9610</v>
      </c>
      <c r="DQ1123">
        <v>7908</v>
      </c>
      <c r="DR1123">
        <v>6623</v>
      </c>
      <c r="DS1123">
        <v>5039</v>
      </c>
      <c r="DT1123">
        <v>3599</v>
      </c>
      <c r="DU1123">
        <v>1978</v>
      </c>
      <c r="DV1123">
        <v>639</v>
      </c>
    </row>
    <row r="1124" spans="1:133">
      <c r="A1124" t="s">
        <v>2954</v>
      </c>
      <c r="B1124" t="s">
        <v>535</v>
      </c>
      <c r="C1124" s="23">
        <v>45871</v>
      </c>
      <c r="D1124" s="23">
        <v>45918</v>
      </c>
      <c r="E1124">
        <v>40</v>
      </c>
      <c r="F1124">
        <v>37042</v>
      </c>
      <c r="G1124" t="s">
        <v>2193</v>
      </c>
      <c r="DO1124">
        <v>1647</v>
      </c>
      <c r="DP1124">
        <v>9610</v>
      </c>
      <c r="DQ1124">
        <v>7908</v>
      </c>
      <c r="DR1124">
        <v>6623</v>
      </c>
      <c r="DS1124">
        <v>5039</v>
      </c>
      <c r="DT1124">
        <v>3599</v>
      </c>
      <c r="DU1124">
        <v>1978</v>
      </c>
      <c r="DV1124">
        <v>639</v>
      </c>
    </row>
    <row r="1125" spans="1:133">
      <c r="A1125" t="s">
        <v>2245</v>
      </c>
      <c r="C1125" s="23">
        <v>45918</v>
      </c>
      <c r="D1125" s="23">
        <v>45967</v>
      </c>
      <c r="E1125">
        <v>42</v>
      </c>
      <c r="F1125">
        <v>8817</v>
      </c>
      <c r="G1125" t="s">
        <v>2193</v>
      </c>
      <c r="DV1125">
        <v>233</v>
      </c>
      <c r="DW1125">
        <v>1983</v>
      </c>
      <c r="DX1125">
        <v>2904</v>
      </c>
      <c r="DY1125">
        <v>1670</v>
      </c>
      <c r="DZ1125">
        <v>732</v>
      </c>
      <c r="EA1125">
        <v>720</v>
      </c>
      <c r="EC1125">
        <v>576</v>
      </c>
    </row>
    <row r="1126" spans="1:133">
      <c r="A1126" t="s">
        <v>2955</v>
      </c>
      <c r="B1126" t="s">
        <v>537</v>
      </c>
      <c r="C1126" s="23">
        <v>45918</v>
      </c>
      <c r="D1126" s="23">
        <v>45952</v>
      </c>
      <c r="E1126">
        <v>29</v>
      </c>
      <c r="F1126">
        <v>7665</v>
      </c>
      <c r="G1126" t="s">
        <v>2193</v>
      </c>
      <c r="DV1126">
        <v>233</v>
      </c>
      <c r="DW1126">
        <v>1983</v>
      </c>
      <c r="DX1126">
        <v>2904</v>
      </c>
      <c r="DY1126">
        <v>1670</v>
      </c>
      <c r="DZ1126">
        <v>732</v>
      </c>
      <c r="EA1126">
        <v>144</v>
      </c>
    </row>
    <row r="1127" spans="1:133">
      <c r="A1127" t="s">
        <v>2956</v>
      </c>
      <c r="B1127" t="s">
        <v>539</v>
      </c>
      <c r="C1127" s="23">
        <v>45952</v>
      </c>
      <c r="D1127" s="23">
        <v>45954</v>
      </c>
      <c r="E1127">
        <v>2</v>
      </c>
      <c r="F1127">
        <v>576</v>
      </c>
      <c r="G1127" t="s">
        <v>2193</v>
      </c>
      <c r="EA1127">
        <v>576</v>
      </c>
    </row>
    <row r="1128" spans="1:133">
      <c r="A1128" t="s">
        <v>2957</v>
      </c>
      <c r="B1128" t="s">
        <v>541</v>
      </c>
      <c r="C1128" s="23">
        <v>45965</v>
      </c>
      <c r="D1128" s="23">
        <v>45967</v>
      </c>
      <c r="E1128">
        <v>2</v>
      </c>
      <c r="F1128">
        <v>576</v>
      </c>
      <c r="G1128" t="s">
        <v>2193</v>
      </c>
      <c r="EC1128">
        <v>576</v>
      </c>
    </row>
    <row r="1129" spans="1:133">
      <c r="A1129" t="s">
        <v>2492</v>
      </c>
      <c r="C1129" s="23">
        <v>45573</v>
      </c>
      <c r="D1129" s="23">
        <v>45607</v>
      </c>
      <c r="E1129">
        <v>29</v>
      </c>
      <c r="F1129">
        <v>213870</v>
      </c>
      <c r="G1129" t="s">
        <v>2193</v>
      </c>
      <c r="BY1129">
        <v>31960</v>
      </c>
      <c r="BZ1129">
        <v>24409</v>
      </c>
      <c r="CA1129">
        <v>66757</v>
      </c>
      <c r="CB1129">
        <v>74746</v>
      </c>
      <c r="CC1129">
        <v>15991</v>
      </c>
      <c r="CD1129">
        <v>6</v>
      </c>
    </row>
    <row r="1130" spans="1:133">
      <c r="A1130" t="s">
        <v>2236</v>
      </c>
      <c r="C1130" s="23">
        <v>45573</v>
      </c>
      <c r="D1130" s="23">
        <v>45607</v>
      </c>
      <c r="E1130">
        <v>29</v>
      </c>
      <c r="F1130">
        <v>213870</v>
      </c>
      <c r="G1130" t="s">
        <v>2193</v>
      </c>
      <c r="BY1130">
        <v>31960</v>
      </c>
      <c r="BZ1130">
        <v>24409</v>
      </c>
      <c r="CA1130">
        <v>66757</v>
      </c>
      <c r="CB1130">
        <v>74746</v>
      </c>
      <c r="CC1130">
        <v>15991</v>
      </c>
      <c r="CD1130">
        <v>6</v>
      </c>
    </row>
    <row r="1131" spans="1:133">
      <c r="A1131" t="s">
        <v>2240</v>
      </c>
      <c r="C1131" s="23">
        <v>45573</v>
      </c>
      <c r="D1131" s="23">
        <v>45607</v>
      </c>
      <c r="E1131">
        <v>29</v>
      </c>
      <c r="F1131">
        <v>213870</v>
      </c>
      <c r="G1131" t="s">
        <v>2193</v>
      </c>
      <c r="BY1131">
        <v>31960</v>
      </c>
      <c r="BZ1131">
        <v>24409</v>
      </c>
      <c r="CA1131">
        <v>66757</v>
      </c>
      <c r="CB1131">
        <v>74746</v>
      </c>
      <c r="CC1131">
        <v>15991</v>
      </c>
      <c r="CD1131">
        <v>6</v>
      </c>
    </row>
    <row r="1132" spans="1:133">
      <c r="A1132" t="s">
        <v>2958</v>
      </c>
      <c r="B1132" t="s">
        <v>544</v>
      </c>
      <c r="C1132" s="23">
        <v>45573</v>
      </c>
      <c r="D1132" s="23">
        <v>45582</v>
      </c>
      <c r="E1132">
        <v>9</v>
      </c>
      <c r="F1132">
        <v>42774</v>
      </c>
      <c r="G1132" t="s">
        <v>2193</v>
      </c>
      <c r="BY1132">
        <v>31960</v>
      </c>
      <c r="BZ1132">
        <v>10814</v>
      </c>
    </row>
    <row r="1133" spans="1:133">
      <c r="A1133" t="s">
        <v>2959</v>
      </c>
      <c r="B1133" t="s">
        <v>546</v>
      </c>
      <c r="C1133" s="23">
        <v>45582</v>
      </c>
      <c r="D1133" s="23">
        <v>45593</v>
      </c>
      <c r="E1133">
        <v>9</v>
      </c>
      <c r="F1133">
        <v>42774</v>
      </c>
      <c r="G1133" t="s">
        <v>2193</v>
      </c>
      <c r="BZ1133">
        <v>8555</v>
      </c>
      <c r="CA1133">
        <v>33589</v>
      </c>
      <c r="CB1133">
        <v>630</v>
      </c>
    </row>
    <row r="1134" spans="1:133">
      <c r="A1134" t="s">
        <v>2960</v>
      </c>
      <c r="B1134" t="s">
        <v>550</v>
      </c>
      <c r="C1134" s="23">
        <v>45582</v>
      </c>
      <c r="D1134" s="23">
        <v>45596</v>
      </c>
      <c r="E1134">
        <v>11</v>
      </c>
      <c r="F1134">
        <v>42774</v>
      </c>
      <c r="G1134" t="s">
        <v>2193</v>
      </c>
      <c r="BZ1134">
        <v>5041</v>
      </c>
      <c r="CA1134">
        <v>33168</v>
      </c>
      <c r="CB1134">
        <v>4565</v>
      </c>
    </row>
    <row r="1135" spans="1:133">
      <c r="A1135" t="s">
        <v>2961</v>
      </c>
      <c r="B1135" t="s">
        <v>548</v>
      </c>
      <c r="C1135" s="23">
        <v>45593</v>
      </c>
      <c r="D1135" s="23">
        <v>45607</v>
      </c>
      <c r="E1135">
        <v>11</v>
      </c>
      <c r="F1135">
        <v>42774</v>
      </c>
      <c r="G1135" t="s">
        <v>2193</v>
      </c>
      <c r="CB1135">
        <v>26777</v>
      </c>
      <c r="CC1135">
        <v>15991</v>
      </c>
      <c r="CD1135">
        <v>6</v>
      </c>
    </row>
    <row r="1136" spans="1:133">
      <c r="A1136" t="s">
        <v>2962</v>
      </c>
      <c r="B1136" t="s">
        <v>552</v>
      </c>
      <c r="C1136" s="23">
        <v>45596</v>
      </c>
      <c r="D1136" s="23">
        <v>45597</v>
      </c>
      <c r="E1136">
        <v>1</v>
      </c>
      <c r="F1136">
        <v>42774</v>
      </c>
      <c r="G1136" t="s">
        <v>2193</v>
      </c>
      <c r="CB1136">
        <v>42774</v>
      </c>
    </row>
    <row r="1137" spans="1:133">
      <c r="A1137" t="s">
        <v>2498</v>
      </c>
      <c r="C1137" s="23">
        <v>45653</v>
      </c>
      <c r="D1137" s="23">
        <v>45969</v>
      </c>
      <c r="E1137">
        <v>271</v>
      </c>
      <c r="F1137">
        <v>708725</v>
      </c>
      <c r="G1137" t="s">
        <v>2193</v>
      </c>
      <c r="CJ1137">
        <v>7781</v>
      </c>
      <c r="CK1137">
        <v>26230</v>
      </c>
      <c r="CL1137">
        <v>43245</v>
      </c>
      <c r="CM1137">
        <v>64518</v>
      </c>
      <c r="CN1137">
        <v>64147</v>
      </c>
      <c r="CO1137">
        <v>42736</v>
      </c>
      <c r="CP1137">
        <v>26089</v>
      </c>
      <c r="CQ1137">
        <v>7270</v>
      </c>
      <c r="CX1137">
        <v>16097</v>
      </c>
      <c r="CY1137">
        <v>3214</v>
      </c>
      <c r="DK1137">
        <v>278</v>
      </c>
      <c r="DL1137">
        <v>3349</v>
      </c>
      <c r="DM1137">
        <v>3562</v>
      </c>
      <c r="DN1137">
        <v>1646</v>
      </c>
      <c r="DO1137">
        <v>294</v>
      </c>
      <c r="DT1137">
        <v>741</v>
      </c>
      <c r="DU1137">
        <v>3488</v>
      </c>
      <c r="DV1137">
        <v>4706</v>
      </c>
      <c r="DW1137">
        <v>10898</v>
      </c>
      <c r="DX1137">
        <v>16215</v>
      </c>
      <c r="DY1137">
        <v>12154</v>
      </c>
      <c r="DZ1137">
        <v>11171</v>
      </c>
      <c r="EA1137">
        <v>10009</v>
      </c>
      <c r="EB1137">
        <v>51701</v>
      </c>
      <c r="EC1137">
        <v>277184</v>
      </c>
    </row>
    <row r="1138" spans="1:133">
      <c r="A1138" t="s">
        <v>2499</v>
      </c>
      <c r="C1138" s="23">
        <v>45653</v>
      </c>
      <c r="D1138" s="23">
        <v>45967</v>
      </c>
      <c r="E1138">
        <v>269</v>
      </c>
      <c r="F1138">
        <v>335733</v>
      </c>
      <c r="G1138" t="s">
        <v>2193</v>
      </c>
      <c r="CJ1138">
        <v>707</v>
      </c>
      <c r="CK1138">
        <v>5009</v>
      </c>
      <c r="CL1138">
        <v>22024</v>
      </c>
      <c r="CM1138">
        <v>43298</v>
      </c>
      <c r="CN1138">
        <v>42926</v>
      </c>
      <c r="CO1138">
        <v>21515</v>
      </c>
      <c r="CP1138">
        <v>4868</v>
      </c>
      <c r="CQ1138">
        <v>661</v>
      </c>
      <c r="DV1138">
        <v>1656</v>
      </c>
      <c r="DW1138">
        <v>7808</v>
      </c>
      <c r="DX1138">
        <v>11126</v>
      </c>
      <c r="DY1138">
        <v>6879</v>
      </c>
      <c r="DZ1138">
        <v>4338</v>
      </c>
      <c r="EA1138">
        <v>1684</v>
      </c>
      <c r="EB1138">
        <v>45202</v>
      </c>
      <c r="EC1138">
        <v>116032</v>
      </c>
    </row>
    <row r="1139" spans="1:133">
      <c r="A1139" t="s">
        <v>2236</v>
      </c>
      <c r="C1139" s="23">
        <v>45653</v>
      </c>
      <c r="D1139" s="23">
        <v>45967</v>
      </c>
      <c r="E1139">
        <v>269</v>
      </c>
      <c r="F1139">
        <v>335733</v>
      </c>
      <c r="G1139" t="s">
        <v>2193</v>
      </c>
      <c r="CJ1139">
        <v>707</v>
      </c>
      <c r="CK1139">
        <v>5009</v>
      </c>
      <c r="CL1139">
        <v>22024</v>
      </c>
      <c r="CM1139">
        <v>43298</v>
      </c>
      <c r="CN1139">
        <v>42926</v>
      </c>
      <c r="CO1139">
        <v>21515</v>
      </c>
      <c r="CP1139">
        <v>4868</v>
      </c>
      <c r="CQ1139">
        <v>661</v>
      </c>
      <c r="DV1139">
        <v>1656</v>
      </c>
      <c r="DW1139">
        <v>7808</v>
      </c>
      <c r="DX1139">
        <v>11126</v>
      </c>
      <c r="DY1139">
        <v>6879</v>
      </c>
      <c r="DZ1139">
        <v>4338</v>
      </c>
      <c r="EA1139">
        <v>1684</v>
      </c>
      <c r="EB1139">
        <v>45202</v>
      </c>
      <c r="EC1139">
        <v>116032</v>
      </c>
    </row>
    <row r="1140" spans="1:133">
      <c r="A1140" t="s">
        <v>2237</v>
      </c>
      <c r="C1140" s="23">
        <v>45653</v>
      </c>
      <c r="D1140" s="23">
        <v>45699</v>
      </c>
      <c r="E1140">
        <v>40</v>
      </c>
      <c r="F1140">
        <v>141008</v>
      </c>
      <c r="G1140" t="s">
        <v>2193</v>
      </c>
      <c r="CJ1140">
        <v>707</v>
      </c>
      <c r="CK1140">
        <v>5009</v>
      </c>
      <c r="CL1140">
        <v>22024</v>
      </c>
      <c r="CM1140">
        <v>43298</v>
      </c>
      <c r="CN1140">
        <v>42926</v>
      </c>
      <c r="CO1140">
        <v>21515</v>
      </c>
      <c r="CP1140">
        <v>4868</v>
      </c>
      <c r="CQ1140">
        <v>661</v>
      </c>
    </row>
    <row r="1141" spans="1:133">
      <c r="A1141" t="s">
        <v>2963</v>
      </c>
      <c r="B1141" t="s">
        <v>556</v>
      </c>
      <c r="C1141" s="23">
        <v>45653</v>
      </c>
      <c r="D1141" s="23">
        <v>45699</v>
      </c>
      <c r="E1141">
        <v>40</v>
      </c>
      <c r="F1141">
        <v>141008</v>
      </c>
      <c r="G1141" t="s">
        <v>2193</v>
      </c>
      <c r="CJ1141">
        <v>707</v>
      </c>
      <c r="CK1141">
        <v>5009</v>
      </c>
      <c r="CL1141">
        <v>22024</v>
      </c>
      <c r="CM1141">
        <v>43298</v>
      </c>
      <c r="CN1141">
        <v>42926</v>
      </c>
      <c r="CO1141">
        <v>21515</v>
      </c>
      <c r="CP1141">
        <v>4868</v>
      </c>
      <c r="CQ1141">
        <v>661</v>
      </c>
    </row>
    <row r="1142" spans="1:133">
      <c r="A1142" t="s">
        <v>2240</v>
      </c>
      <c r="C1142" s="23">
        <v>45961</v>
      </c>
      <c r="D1142" s="23">
        <v>45967</v>
      </c>
      <c r="E1142">
        <v>4</v>
      </c>
      <c r="F1142">
        <v>161152</v>
      </c>
      <c r="G1142" t="s">
        <v>2193</v>
      </c>
      <c r="EB1142">
        <v>45120</v>
      </c>
      <c r="EC1142">
        <v>116032</v>
      </c>
    </row>
    <row r="1143" spans="1:133">
      <c r="A1143" t="s">
        <v>2964</v>
      </c>
      <c r="B1143" t="s">
        <v>558</v>
      </c>
      <c r="C1143" s="23">
        <v>45961</v>
      </c>
      <c r="D1143" s="23">
        <v>45967</v>
      </c>
      <c r="E1143">
        <v>4</v>
      </c>
      <c r="F1143">
        <v>161152</v>
      </c>
      <c r="G1143" t="s">
        <v>2193</v>
      </c>
      <c r="EB1143">
        <v>45120</v>
      </c>
      <c r="EC1143">
        <v>116032</v>
      </c>
    </row>
    <row r="1144" spans="1:133">
      <c r="A1144" t="s">
        <v>2245</v>
      </c>
      <c r="C1144" s="23">
        <v>45917</v>
      </c>
      <c r="D1144" s="23">
        <v>45957</v>
      </c>
      <c r="E1144">
        <v>34</v>
      </c>
      <c r="F1144">
        <v>33573</v>
      </c>
      <c r="G1144" t="s">
        <v>2193</v>
      </c>
      <c r="DV1144">
        <v>1656</v>
      </c>
      <c r="DW1144">
        <v>7808</v>
      </c>
      <c r="DX1144">
        <v>11126</v>
      </c>
      <c r="DY1144">
        <v>6879</v>
      </c>
      <c r="DZ1144">
        <v>4338</v>
      </c>
      <c r="EA1144">
        <v>1684</v>
      </c>
      <c r="EB1144">
        <v>82</v>
      </c>
    </row>
    <row r="1145" spans="1:133">
      <c r="A1145" t="s">
        <v>2965</v>
      </c>
      <c r="B1145" t="s">
        <v>560</v>
      </c>
      <c r="C1145" s="23">
        <v>45917</v>
      </c>
      <c r="D1145" s="23">
        <v>45957</v>
      </c>
      <c r="E1145">
        <v>34</v>
      </c>
      <c r="F1145">
        <v>33573</v>
      </c>
      <c r="G1145" t="s">
        <v>2193</v>
      </c>
      <c r="DV1145">
        <v>1656</v>
      </c>
      <c r="DW1145">
        <v>7808</v>
      </c>
      <c r="DX1145">
        <v>11126</v>
      </c>
      <c r="DY1145">
        <v>6879</v>
      </c>
      <c r="DZ1145">
        <v>4338</v>
      </c>
      <c r="EA1145">
        <v>1684</v>
      </c>
      <c r="EB1145">
        <v>82</v>
      </c>
    </row>
    <row r="1146" spans="1:133">
      <c r="A1146" t="s">
        <v>2966</v>
      </c>
      <c r="C1146" s="23">
        <v>45653</v>
      </c>
      <c r="D1146" s="23">
        <v>45969</v>
      </c>
      <c r="E1146">
        <v>271</v>
      </c>
      <c r="F1146">
        <v>335733</v>
      </c>
      <c r="G1146" t="s">
        <v>2193</v>
      </c>
      <c r="CJ1146">
        <v>7074</v>
      </c>
      <c r="CK1146">
        <v>21221</v>
      </c>
      <c r="CL1146">
        <v>21221</v>
      </c>
      <c r="CM1146">
        <v>21221</v>
      </c>
      <c r="CN1146">
        <v>21221</v>
      </c>
      <c r="CO1146">
        <v>21221</v>
      </c>
      <c r="CP1146">
        <v>21221</v>
      </c>
      <c r="CQ1146">
        <v>6609</v>
      </c>
      <c r="DV1146">
        <v>721</v>
      </c>
      <c r="DW1146">
        <v>2213</v>
      </c>
      <c r="DX1146">
        <v>3706</v>
      </c>
      <c r="DY1146">
        <v>5275</v>
      </c>
      <c r="DZ1146">
        <v>6833</v>
      </c>
      <c r="EA1146">
        <v>8325</v>
      </c>
      <c r="EB1146">
        <v>6500</v>
      </c>
      <c r="EC1146">
        <v>161152</v>
      </c>
    </row>
    <row r="1147" spans="1:133">
      <c r="A1147" t="s">
        <v>2236</v>
      </c>
      <c r="C1147" s="23">
        <v>45653</v>
      </c>
      <c r="D1147" s="23">
        <v>45969</v>
      </c>
      <c r="E1147">
        <v>271</v>
      </c>
      <c r="F1147">
        <v>335733</v>
      </c>
      <c r="G1147" t="s">
        <v>2193</v>
      </c>
      <c r="CJ1147">
        <v>7074</v>
      </c>
      <c r="CK1147">
        <v>21221</v>
      </c>
      <c r="CL1147">
        <v>21221</v>
      </c>
      <c r="CM1147">
        <v>21221</v>
      </c>
      <c r="CN1147">
        <v>21221</v>
      </c>
      <c r="CO1147">
        <v>21221</v>
      </c>
      <c r="CP1147">
        <v>21221</v>
      </c>
      <c r="CQ1147">
        <v>6609</v>
      </c>
      <c r="DV1147">
        <v>721</v>
      </c>
      <c r="DW1147">
        <v>2213</v>
      </c>
      <c r="DX1147">
        <v>3706</v>
      </c>
      <c r="DY1147">
        <v>5275</v>
      </c>
      <c r="DZ1147">
        <v>6833</v>
      </c>
      <c r="EA1147">
        <v>8325</v>
      </c>
      <c r="EB1147">
        <v>6500</v>
      </c>
      <c r="EC1147">
        <v>161152</v>
      </c>
    </row>
    <row r="1148" spans="1:133">
      <c r="A1148" t="s">
        <v>2237</v>
      </c>
      <c r="C1148" s="23">
        <v>45653</v>
      </c>
      <c r="D1148" s="23">
        <v>45699</v>
      </c>
      <c r="E1148">
        <v>40</v>
      </c>
      <c r="F1148">
        <v>141008</v>
      </c>
      <c r="G1148" t="s">
        <v>2193</v>
      </c>
      <c r="CJ1148">
        <v>7074</v>
      </c>
      <c r="CK1148">
        <v>21221</v>
      </c>
      <c r="CL1148">
        <v>21221</v>
      </c>
      <c r="CM1148">
        <v>21221</v>
      </c>
      <c r="CN1148">
        <v>21221</v>
      </c>
      <c r="CO1148">
        <v>21221</v>
      </c>
      <c r="CP1148">
        <v>21221</v>
      </c>
      <c r="CQ1148">
        <v>6609</v>
      </c>
    </row>
    <row r="1149" spans="1:133">
      <c r="A1149" t="s">
        <v>2967</v>
      </c>
      <c r="B1149" t="s">
        <v>563</v>
      </c>
      <c r="C1149" s="23">
        <v>45653</v>
      </c>
      <c r="D1149" s="23">
        <v>45699</v>
      </c>
      <c r="E1149">
        <v>40</v>
      </c>
      <c r="F1149">
        <v>141008</v>
      </c>
      <c r="G1149" t="s">
        <v>2193</v>
      </c>
      <c r="CJ1149">
        <v>7074</v>
      </c>
      <c r="CK1149">
        <v>21221</v>
      </c>
      <c r="CL1149">
        <v>21221</v>
      </c>
      <c r="CM1149">
        <v>21221</v>
      </c>
      <c r="CN1149">
        <v>21221</v>
      </c>
      <c r="CO1149">
        <v>21221</v>
      </c>
      <c r="CP1149">
        <v>21221</v>
      </c>
      <c r="CQ1149">
        <v>6609</v>
      </c>
    </row>
    <row r="1150" spans="1:133">
      <c r="A1150" t="s">
        <v>2240</v>
      </c>
      <c r="C1150" s="23">
        <v>45965</v>
      </c>
      <c r="D1150" s="23">
        <v>45969</v>
      </c>
      <c r="E1150">
        <v>4</v>
      </c>
      <c r="F1150">
        <v>161152</v>
      </c>
      <c r="G1150" t="s">
        <v>2193</v>
      </c>
      <c r="EC1150">
        <v>161152</v>
      </c>
    </row>
    <row r="1151" spans="1:133">
      <c r="A1151" t="s">
        <v>2968</v>
      </c>
      <c r="B1151" t="s">
        <v>565</v>
      </c>
      <c r="C1151" s="23">
        <v>45965</v>
      </c>
      <c r="D1151" s="23">
        <v>45969</v>
      </c>
      <c r="E1151">
        <v>4</v>
      </c>
      <c r="F1151">
        <v>161152</v>
      </c>
      <c r="G1151" t="s">
        <v>2193</v>
      </c>
      <c r="EC1151">
        <v>161152</v>
      </c>
    </row>
    <row r="1152" spans="1:133">
      <c r="A1152" t="s">
        <v>2245</v>
      </c>
      <c r="C1152" s="23">
        <v>45917</v>
      </c>
      <c r="D1152" s="23">
        <v>45961</v>
      </c>
      <c r="E1152">
        <v>38</v>
      </c>
      <c r="F1152">
        <v>33573</v>
      </c>
      <c r="G1152" t="s">
        <v>2193</v>
      </c>
      <c r="DV1152">
        <v>721</v>
      </c>
      <c r="DW1152">
        <v>2213</v>
      </c>
      <c r="DX1152">
        <v>3706</v>
      </c>
      <c r="DY1152">
        <v>5275</v>
      </c>
      <c r="DZ1152">
        <v>6833</v>
      </c>
      <c r="EA1152">
        <v>8325</v>
      </c>
      <c r="EB1152">
        <v>6500</v>
      </c>
    </row>
    <row r="1153" spans="1:164">
      <c r="A1153" t="s">
        <v>2969</v>
      </c>
      <c r="B1153" t="s">
        <v>567</v>
      </c>
      <c r="C1153" s="23">
        <v>45917</v>
      </c>
      <c r="D1153" s="23">
        <v>45961</v>
      </c>
      <c r="E1153">
        <v>38</v>
      </c>
      <c r="F1153">
        <v>33573</v>
      </c>
      <c r="G1153" t="s">
        <v>2193</v>
      </c>
      <c r="DV1153">
        <v>721</v>
      </c>
      <c r="DW1153">
        <v>2213</v>
      </c>
      <c r="DX1153">
        <v>3706</v>
      </c>
      <c r="DY1153">
        <v>5275</v>
      </c>
      <c r="DZ1153">
        <v>6833</v>
      </c>
      <c r="EA1153">
        <v>8325</v>
      </c>
      <c r="EB1153">
        <v>6500</v>
      </c>
    </row>
    <row r="1154" spans="1:164">
      <c r="A1154" t="s">
        <v>2484</v>
      </c>
      <c r="C1154" s="23">
        <v>45747</v>
      </c>
      <c r="D1154" s="23">
        <v>45869</v>
      </c>
      <c r="E1154">
        <v>105</v>
      </c>
      <c r="F1154">
        <v>28441</v>
      </c>
      <c r="G1154" t="s">
        <v>2193</v>
      </c>
      <c r="CX1154">
        <v>16097</v>
      </c>
      <c r="CY1154">
        <v>3214</v>
      </c>
      <c r="DK1154">
        <v>278</v>
      </c>
      <c r="DL1154">
        <v>3349</v>
      </c>
      <c r="DM1154">
        <v>3562</v>
      </c>
      <c r="DN1154">
        <v>1646</v>
      </c>
      <c r="DO1154">
        <v>294</v>
      </c>
    </row>
    <row r="1155" spans="1:164">
      <c r="A1155" t="s">
        <v>2236</v>
      </c>
      <c r="C1155" s="23">
        <v>45747</v>
      </c>
      <c r="D1155" s="23">
        <v>45869</v>
      </c>
      <c r="E1155">
        <v>105</v>
      </c>
      <c r="F1155">
        <v>28441</v>
      </c>
      <c r="G1155" t="s">
        <v>2193</v>
      </c>
      <c r="CX1155">
        <v>16097</v>
      </c>
      <c r="CY1155">
        <v>3214</v>
      </c>
      <c r="DK1155">
        <v>278</v>
      </c>
      <c r="DL1155">
        <v>3349</v>
      </c>
      <c r="DM1155">
        <v>3562</v>
      </c>
      <c r="DN1155">
        <v>1646</v>
      </c>
      <c r="DO1155">
        <v>294</v>
      </c>
    </row>
    <row r="1156" spans="1:164">
      <c r="A1156" t="s">
        <v>2237</v>
      </c>
      <c r="C1156" s="23">
        <v>45747</v>
      </c>
      <c r="D1156" s="23">
        <v>45757</v>
      </c>
      <c r="E1156">
        <v>9</v>
      </c>
      <c r="F1156">
        <v>19311</v>
      </c>
      <c r="G1156" t="s">
        <v>2193</v>
      </c>
      <c r="CX1156">
        <v>16097</v>
      </c>
      <c r="CY1156">
        <v>3214</v>
      </c>
    </row>
    <row r="1157" spans="1:164">
      <c r="A1157" t="s">
        <v>2970</v>
      </c>
      <c r="B1157" t="s">
        <v>576</v>
      </c>
      <c r="C1157" s="23">
        <v>45747</v>
      </c>
      <c r="D1157" s="23">
        <v>45757</v>
      </c>
      <c r="E1157">
        <v>9</v>
      </c>
      <c r="F1157">
        <v>19311</v>
      </c>
      <c r="G1157" t="s">
        <v>2193</v>
      </c>
      <c r="CX1157">
        <v>16097</v>
      </c>
      <c r="CY1157">
        <v>3214</v>
      </c>
    </row>
    <row r="1158" spans="1:164">
      <c r="A1158" t="s">
        <v>2245</v>
      </c>
      <c r="C1158" s="23">
        <v>45842</v>
      </c>
      <c r="D1158" s="23">
        <v>45869</v>
      </c>
      <c r="E1158">
        <v>23</v>
      </c>
      <c r="F1158">
        <v>9130</v>
      </c>
      <c r="G1158" t="s">
        <v>2193</v>
      </c>
      <c r="DK1158">
        <v>278</v>
      </c>
      <c r="DL1158">
        <v>3349</v>
      </c>
      <c r="DM1158">
        <v>3562</v>
      </c>
      <c r="DN1158">
        <v>1646</v>
      </c>
      <c r="DO1158">
        <v>294</v>
      </c>
    </row>
    <row r="1159" spans="1:164">
      <c r="A1159" t="s">
        <v>2971</v>
      </c>
      <c r="B1159" t="s">
        <v>578</v>
      </c>
      <c r="C1159" s="23">
        <v>45842</v>
      </c>
      <c r="D1159" s="23">
        <v>45869</v>
      </c>
      <c r="E1159">
        <v>23</v>
      </c>
      <c r="F1159">
        <v>9130</v>
      </c>
      <c r="G1159" t="s">
        <v>2193</v>
      </c>
      <c r="DK1159">
        <v>278</v>
      </c>
      <c r="DL1159">
        <v>3349</v>
      </c>
      <c r="DM1159">
        <v>3562</v>
      </c>
      <c r="DN1159">
        <v>1646</v>
      </c>
      <c r="DO1159">
        <v>294</v>
      </c>
    </row>
    <row r="1160" spans="1:164">
      <c r="A1160" t="s">
        <v>2487</v>
      </c>
      <c r="C1160" s="23">
        <v>45903</v>
      </c>
      <c r="D1160" s="23">
        <v>45934</v>
      </c>
      <c r="E1160">
        <v>27</v>
      </c>
      <c r="F1160">
        <v>8818</v>
      </c>
      <c r="G1160" t="s">
        <v>2193</v>
      </c>
      <c r="DT1160">
        <v>741</v>
      </c>
      <c r="DU1160">
        <v>3488</v>
      </c>
      <c r="DV1160">
        <v>2329</v>
      </c>
      <c r="DW1160">
        <v>877</v>
      </c>
      <c r="DX1160">
        <v>1383</v>
      </c>
    </row>
    <row r="1161" spans="1:164">
      <c r="A1161" t="s">
        <v>2236</v>
      </c>
      <c r="C1161" s="23">
        <v>45903</v>
      </c>
      <c r="D1161" s="23">
        <v>45934</v>
      </c>
      <c r="E1161">
        <v>27</v>
      </c>
      <c r="F1161">
        <v>8818</v>
      </c>
      <c r="G1161" t="s">
        <v>2193</v>
      </c>
      <c r="DT1161">
        <v>741</v>
      </c>
      <c r="DU1161">
        <v>3488</v>
      </c>
      <c r="DV1161">
        <v>2329</v>
      </c>
      <c r="DW1161">
        <v>877</v>
      </c>
      <c r="DX1161">
        <v>1383</v>
      </c>
    </row>
    <row r="1162" spans="1:164">
      <c r="A1162" t="s">
        <v>2245</v>
      </c>
      <c r="C1162" s="23">
        <v>45903</v>
      </c>
      <c r="D1162" s="23">
        <v>45934</v>
      </c>
      <c r="E1162">
        <v>27</v>
      </c>
      <c r="F1162">
        <v>8818</v>
      </c>
      <c r="G1162" t="s">
        <v>2193</v>
      </c>
      <c r="DT1162">
        <v>741</v>
      </c>
      <c r="DU1162">
        <v>3488</v>
      </c>
      <c r="DV1162">
        <v>2329</v>
      </c>
      <c r="DW1162">
        <v>877</v>
      </c>
      <c r="DX1162">
        <v>1383</v>
      </c>
    </row>
    <row r="1163" spans="1:164">
      <c r="A1163" t="s">
        <v>2972</v>
      </c>
      <c r="B1163" t="s">
        <v>537</v>
      </c>
      <c r="C1163" s="23">
        <v>45903</v>
      </c>
      <c r="D1163" s="23">
        <v>45930</v>
      </c>
      <c r="E1163">
        <v>23</v>
      </c>
      <c r="F1163">
        <v>7501</v>
      </c>
      <c r="G1163" t="s">
        <v>2193</v>
      </c>
      <c r="DT1163">
        <v>741</v>
      </c>
      <c r="DU1163">
        <v>3488</v>
      </c>
      <c r="DV1163">
        <v>2329</v>
      </c>
      <c r="DW1163">
        <v>877</v>
      </c>
      <c r="DX1163">
        <v>66</v>
      </c>
    </row>
    <row r="1164" spans="1:164">
      <c r="A1164" t="s">
        <v>2973</v>
      </c>
      <c r="B1164" t="s">
        <v>539</v>
      </c>
      <c r="C1164" s="23">
        <v>45930</v>
      </c>
      <c r="D1164" s="23">
        <v>45932</v>
      </c>
      <c r="E1164">
        <v>2</v>
      </c>
      <c r="F1164">
        <v>709</v>
      </c>
      <c r="G1164" t="s">
        <v>2193</v>
      </c>
      <c r="DX1164">
        <v>709</v>
      </c>
    </row>
    <row r="1165" spans="1:164">
      <c r="A1165" t="s">
        <v>2974</v>
      </c>
      <c r="B1165" t="s">
        <v>541</v>
      </c>
      <c r="C1165" s="23">
        <v>45932</v>
      </c>
      <c r="D1165" s="23">
        <v>45934</v>
      </c>
      <c r="E1165">
        <v>2</v>
      </c>
      <c r="F1165">
        <v>608</v>
      </c>
      <c r="G1165" t="s">
        <v>2193</v>
      </c>
      <c r="DX1165">
        <v>608</v>
      </c>
    </row>
    <row r="1166" spans="1:164">
      <c r="A1166" t="s">
        <v>2975</v>
      </c>
      <c r="C1166" s="23">
        <v>46160</v>
      </c>
      <c r="D1166" s="23">
        <v>46181</v>
      </c>
      <c r="E1166">
        <v>18</v>
      </c>
      <c r="F1166">
        <v>42774</v>
      </c>
      <c r="G1166" t="s">
        <v>2193</v>
      </c>
      <c r="FE1166">
        <v>12095</v>
      </c>
      <c r="FF1166">
        <v>14258</v>
      </c>
      <c r="FG1166">
        <v>14258</v>
      </c>
      <c r="FH1166">
        <v>2163</v>
      </c>
    </row>
    <row r="1167" spans="1:164">
      <c r="A1167" t="s">
        <v>2199</v>
      </c>
      <c r="C1167" s="23">
        <v>46160</v>
      </c>
      <c r="D1167" s="23">
        <v>46181</v>
      </c>
      <c r="E1167">
        <v>18</v>
      </c>
      <c r="F1167">
        <v>42774</v>
      </c>
      <c r="G1167" t="s">
        <v>2193</v>
      </c>
      <c r="FE1167">
        <v>12095</v>
      </c>
      <c r="FF1167">
        <v>14258</v>
      </c>
      <c r="FG1167">
        <v>14258</v>
      </c>
      <c r="FH1167">
        <v>2163</v>
      </c>
    </row>
    <row r="1168" spans="1:164">
      <c r="A1168" t="s">
        <v>2224</v>
      </c>
      <c r="C1168" s="23">
        <v>46160</v>
      </c>
      <c r="D1168" s="23">
        <v>46181</v>
      </c>
      <c r="E1168">
        <v>18</v>
      </c>
      <c r="F1168">
        <v>42774</v>
      </c>
      <c r="G1168" t="s">
        <v>2193</v>
      </c>
      <c r="FE1168">
        <v>12095</v>
      </c>
      <c r="FF1168">
        <v>14258</v>
      </c>
      <c r="FG1168">
        <v>14258</v>
      </c>
      <c r="FH1168">
        <v>2163</v>
      </c>
    </row>
    <row r="1169" spans="1:164">
      <c r="A1169" t="s">
        <v>2976</v>
      </c>
      <c r="B1169" t="s">
        <v>585</v>
      </c>
      <c r="C1169" s="23">
        <v>46160</v>
      </c>
      <c r="D1169" s="23">
        <v>46181</v>
      </c>
      <c r="E1169">
        <v>18</v>
      </c>
      <c r="F1169">
        <v>42774</v>
      </c>
      <c r="G1169" t="s">
        <v>2193</v>
      </c>
      <c r="FE1169">
        <v>12095</v>
      </c>
      <c r="FF1169">
        <v>14258</v>
      </c>
      <c r="FG1169">
        <v>14258</v>
      </c>
      <c r="FH1169">
        <v>2163</v>
      </c>
    </row>
    <row r="1170" spans="1:164">
      <c r="A1170" t="s">
        <v>2977</v>
      </c>
      <c r="C1170" s="23">
        <v>45528</v>
      </c>
      <c r="D1170" s="23">
        <v>46156</v>
      </c>
      <c r="E1170">
        <v>538</v>
      </c>
      <c r="F1170">
        <v>4047776</v>
      </c>
      <c r="G1170" t="s">
        <v>2193</v>
      </c>
      <c r="BR1170">
        <v>322</v>
      </c>
      <c r="BS1170">
        <v>1898</v>
      </c>
      <c r="BT1170">
        <v>1663</v>
      </c>
      <c r="BU1170">
        <v>1431</v>
      </c>
      <c r="BV1170">
        <v>1249</v>
      </c>
      <c r="BW1170">
        <v>11353</v>
      </c>
      <c r="BX1170">
        <v>14597</v>
      </c>
      <c r="BY1170">
        <v>12584</v>
      </c>
      <c r="BZ1170">
        <v>19814</v>
      </c>
      <c r="CA1170">
        <v>18528</v>
      </c>
      <c r="CB1170">
        <v>9301</v>
      </c>
      <c r="CC1170">
        <v>3006</v>
      </c>
      <c r="CD1170">
        <v>1296</v>
      </c>
      <c r="CE1170">
        <v>1131</v>
      </c>
      <c r="CF1170">
        <v>1234</v>
      </c>
      <c r="CG1170">
        <v>5494</v>
      </c>
      <c r="CH1170">
        <v>13489</v>
      </c>
      <c r="CI1170">
        <v>2550</v>
      </c>
      <c r="CK1170">
        <v>2506</v>
      </c>
      <c r="CL1170">
        <v>20629</v>
      </c>
      <c r="CM1170">
        <v>66585</v>
      </c>
      <c r="CN1170">
        <v>73804</v>
      </c>
      <c r="CO1170">
        <v>29876</v>
      </c>
      <c r="CP1170">
        <v>10403</v>
      </c>
      <c r="CQ1170">
        <v>18513</v>
      </c>
      <c r="CR1170">
        <v>43000</v>
      </c>
      <c r="CS1170">
        <v>86346</v>
      </c>
      <c r="CT1170">
        <v>150626</v>
      </c>
      <c r="CU1170">
        <v>139360</v>
      </c>
      <c r="CV1170">
        <v>87021</v>
      </c>
      <c r="CW1170">
        <v>46523</v>
      </c>
      <c r="CX1170">
        <v>28836</v>
      </c>
      <c r="CY1170">
        <v>13931</v>
      </c>
      <c r="CZ1170">
        <v>21003</v>
      </c>
      <c r="DA1170">
        <v>29592</v>
      </c>
      <c r="DB1170">
        <v>27014</v>
      </c>
      <c r="DC1170">
        <v>24442</v>
      </c>
      <c r="DD1170">
        <v>50812</v>
      </c>
      <c r="DE1170">
        <v>113852</v>
      </c>
      <c r="DF1170">
        <v>81003</v>
      </c>
      <c r="DG1170">
        <v>55732</v>
      </c>
      <c r="DH1170">
        <v>20967</v>
      </c>
      <c r="DI1170">
        <v>17543</v>
      </c>
      <c r="DJ1170">
        <v>10650</v>
      </c>
      <c r="DK1170">
        <v>10953</v>
      </c>
      <c r="DL1170">
        <v>12193</v>
      </c>
      <c r="DM1170">
        <v>21466</v>
      </c>
      <c r="DN1170">
        <v>32440</v>
      </c>
      <c r="DO1170">
        <v>35596</v>
      </c>
      <c r="DP1170">
        <v>30416</v>
      </c>
      <c r="DQ1170">
        <v>32336</v>
      </c>
      <c r="DR1170">
        <v>33959</v>
      </c>
      <c r="DS1170">
        <v>36597</v>
      </c>
      <c r="DT1170">
        <v>36338</v>
      </c>
      <c r="DU1170">
        <v>57031</v>
      </c>
      <c r="DV1170">
        <v>72836</v>
      </c>
      <c r="DW1170">
        <v>98757</v>
      </c>
      <c r="DX1170">
        <v>104712</v>
      </c>
      <c r="DY1170">
        <v>106871</v>
      </c>
      <c r="DZ1170">
        <v>99341</v>
      </c>
      <c r="EA1170">
        <v>90427</v>
      </c>
      <c r="EB1170">
        <v>80599</v>
      </c>
      <c r="EC1170">
        <v>81803</v>
      </c>
      <c r="ED1170">
        <v>117401</v>
      </c>
      <c r="EE1170">
        <v>118910</v>
      </c>
      <c r="EF1170">
        <v>161840</v>
      </c>
      <c r="EG1170">
        <v>143389</v>
      </c>
      <c r="EH1170">
        <v>83625</v>
      </c>
      <c r="EI1170">
        <v>85078</v>
      </c>
      <c r="EJ1170">
        <v>82039</v>
      </c>
      <c r="EK1170">
        <v>105988</v>
      </c>
      <c r="EL1170">
        <v>141139</v>
      </c>
      <c r="EM1170">
        <v>69934</v>
      </c>
      <c r="EN1170">
        <v>64125</v>
      </c>
      <c r="EO1170">
        <v>42482</v>
      </c>
      <c r="EP1170">
        <v>32131</v>
      </c>
      <c r="EQ1170">
        <v>23334</v>
      </c>
      <c r="ER1170">
        <v>23301</v>
      </c>
      <c r="ES1170">
        <v>46473</v>
      </c>
      <c r="ET1170">
        <v>38585</v>
      </c>
      <c r="EU1170">
        <v>84674</v>
      </c>
      <c r="EV1170">
        <v>39202</v>
      </c>
      <c r="EW1170">
        <v>10720</v>
      </c>
      <c r="EX1170">
        <v>3346</v>
      </c>
      <c r="EY1170">
        <v>298</v>
      </c>
      <c r="EZ1170">
        <v>2808</v>
      </c>
      <c r="FA1170">
        <v>8671</v>
      </c>
      <c r="FB1170">
        <v>6672</v>
      </c>
      <c r="FC1170">
        <v>10849</v>
      </c>
      <c r="FD1170">
        <v>34581</v>
      </c>
    </row>
    <row r="1171" spans="1:164">
      <c r="A1171" t="s">
        <v>2978</v>
      </c>
      <c r="C1171" s="23">
        <v>45717</v>
      </c>
      <c r="D1171" s="23">
        <v>45924</v>
      </c>
      <c r="E1171">
        <v>178</v>
      </c>
      <c r="F1171">
        <v>392889</v>
      </c>
      <c r="G1171" t="s">
        <v>2193</v>
      </c>
      <c r="CS1171">
        <v>1103</v>
      </c>
      <c r="CT1171">
        <v>6620</v>
      </c>
      <c r="CU1171">
        <v>6620</v>
      </c>
      <c r="CV1171">
        <v>6620</v>
      </c>
      <c r="CW1171">
        <v>6620</v>
      </c>
      <c r="CX1171">
        <v>6620</v>
      </c>
      <c r="CY1171">
        <v>6620</v>
      </c>
      <c r="CZ1171">
        <v>8403</v>
      </c>
      <c r="DA1171">
        <v>10415</v>
      </c>
      <c r="DB1171">
        <v>10415</v>
      </c>
      <c r="DC1171">
        <v>10415</v>
      </c>
      <c r="DD1171">
        <v>35678</v>
      </c>
      <c r="DE1171">
        <v>88331</v>
      </c>
      <c r="DF1171">
        <v>26353</v>
      </c>
      <c r="DG1171">
        <v>1558</v>
      </c>
      <c r="DI1171">
        <v>832</v>
      </c>
      <c r="DJ1171">
        <v>6099</v>
      </c>
      <c r="DK1171">
        <v>6099</v>
      </c>
      <c r="DL1171">
        <v>6099</v>
      </c>
      <c r="DM1171">
        <v>13929</v>
      </c>
      <c r="DN1171">
        <v>21909</v>
      </c>
      <c r="DO1171">
        <v>10969</v>
      </c>
      <c r="DP1171">
        <v>9681</v>
      </c>
      <c r="DQ1171">
        <v>16636</v>
      </c>
      <c r="DR1171">
        <v>20723</v>
      </c>
      <c r="DS1171">
        <v>17101</v>
      </c>
      <c r="DT1171">
        <v>11637</v>
      </c>
      <c r="DU1171">
        <v>8047</v>
      </c>
      <c r="DV1171">
        <v>3534</v>
      </c>
      <c r="DW1171">
        <v>7199</v>
      </c>
    </row>
    <row r="1172" spans="1:164">
      <c r="A1172" t="s">
        <v>2199</v>
      </c>
      <c r="C1172" s="23">
        <v>45717</v>
      </c>
      <c r="D1172" s="23">
        <v>45924</v>
      </c>
      <c r="E1172">
        <v>178</v>
      </c>
      <c r="F1172">
        <v>392889</v>
      </c>
      <c r="G1172" t="s">
        <v>2193</v>
      </c>
      <c r="CS1172">
        <v>1103</v>
      </c>
      <c r="CT1172">
        <v>6620</v>
      </c>
      <c r="CU1172">
        <v>6620</v>
      </c>
      <c r="CV1172">
        <v>6620</v>
      </c>
      <c r="CW1172">
        <v>6620</v>
      </c>
      <c r="CX1172">
        <v>6620</v>
      </c>
      <c r="CY1172">
        <v>6620</v>
      </c>
      <c r="CZ1172">
        <v>8403</v>
      </c>
      <c r="DA1172">
        <v>10415</v>
      </c>
      <c r="DB1172">
        <v>10415</v>
      </c>
      <c r="DC1172">
        <v>10415</v>
      </c>
      <c r="DD1172">
        <v>35678</v>
      </c>
      <c r="DE1172">
        <v>88331</v>
      </c>
      <c r="DF1172">
        <v>26353</v>
      </c>
      <c r="DG1172">
        <v>1558</v>
      </c>
      <c r="DI1172">
        <v>832</v>
      </c>
      <c r="DJ1172">
        <v>6099</v>
      </c>
      <c r="DK1172">
        <v>6099</v>
      </c>
      <c r="DL1172">
        <v>6099</v>
      </c>
      <c r="DM1172">
        <v>13929</v>
      </c>
      <c r="DN1172">
        <v>21909</v>
      </c>
      <c r="DO1172">
        <v>10969</v>
      </c>
      <c r="DP1172">
        <v>9681</v>
      </c>
      <c r="DQ1172">
        <v>16636</v>
      </c>
      <c r="DR1172">
        <v>20723</v>
      </c>
      <c r="DS1172">
        <v>17101</v>
      </c>
      <c r="DT1172">
        <v>11637</v>
      </c>
      <c r="DU1172">
        <v>8047</v>
      </c>
      <c r="DV1172">
        <v>3534</v>
      </c>
      <c r="DW1172">
        <v>7199</v>
      </c>
    </row>
    <row r="1173" spans="1:164">
      <c r="A1173" t="s">
        <v>2200</v>
      </c>
      <c r="C1173" s="23">
        <v>45717</v>
      </c>
      <c r="D1173" s="23">
        <v>45923</v>
      </c>
      <c r="E1173">
        <v>177</v>
      </c>
      <c r="F1173">
        <v>200458</v>
      </c>
      <c r="G1173" t="s">
        <v>2193</v>
      </c>
      <c r="CS1173">
        <v>1103</v>
      </c>
      <c r="CT1173">
        <v>6620</v>
      </c>
      <c r="CU1173">
        <v>6620</v>
      </c>
      <c r="CV1173">
        <v>6620</v>
      </c>
      <c r="CW1173">
        <v>6620</v>
      </c>
      <c r="CX1173">
        <v>6620</v>
      </c>
      <c r="CY1173">
        <v>6620</v>
      </c>
      <c r="CZ1173">
        <v>8403</v>
      </c>
      <c r="DA1173">
        <v>10415</v>
      </c>
      <c r="DB1173">
        <v>10415</v>
      </c>
      <c r="DC1173">
        <v>10415</v>
      </c>
      <c r="DD1173">
        <v>8198</v>
      </c>
      <c r="DI1173">
        <v>832</v>
      </c>
      <c r="DJ1173">
        <v>6099</v>
      </c>
      <c r="DK1173">
        <v>6099</v>
      </c>
      <c r="DL1173">
        <v>6099</v>
      </c>
      <c r="DM1173">
        <v>13929</v>
      </c>
      <c r="DN1173">
        <v>21909</v>
      </c>
      <c r="DO1173">
        <v>10969</v>
      </c>
      <c r="DP1173">
        <v>8395</v>
      </c>
      <c r="DQ1173">
        <v>10564</v>
      </c>
      <c r="DR1173">
        <v>8653</v>
      </c>
      <c r="DS1173">
        <v>7093</v>
      </c>
      <c r="DT1173">
        <v>5198</v>
      </c>
      <c r="DU1173">
        <v>3867</v>
      </c>
      <c r="DV1173">
        <v>1681</v>
      </c>
      <c r="DW1173">
        <v>397</v>
      </c>
    </row>
    <row r="1174" spans="1:164">
      <c r="A1174" t="s">
        <v>2979</v>
      </c>
      <c r="B1174" t="s">
        <v>1311</v>
      </c>
      <c r="C1174" s="23">
        <v>45717</v>
      </c>
      <c r="D1174" s="23">
        <v>45764</v>
      </c>
      <c r="E1174">
        <v>40</v>
      </c>
      <c r="F1174">
        <v>44336</v>
      </c>
      <c r="G1174" t="s">
        <v>2193</v>
      </c>
      <c r="CS1174">
        <v>1103</v>
      </c>
      <c r="CT1174">
        <v>6620</v>
      </c>
      <c r="CU1174">
        <v>6620</v>
      </c>
      <c r="CV1174">
        <v>6620</v>
      </c>
      <c r="CW1174">
        <v>6620</v>
      </c>
      <c r="CX1174">
        <v>6620</v>
      </c>
      <c r="CY1174">
        <v>6620</v>
      </c>
      <c r="CZ1174">
        <v>3510</v>
      </c>
    </row>
    <row r="1175" spans="1:164">
      <c r="A1175" t="s">
        <v>2980</v>
      </c>
      <c r="B1175" t="s">
        <v>2981</v>
      </c>
      <c r="C1175" s="23">
        <v>45764</v>
      </c>
      <c r="D1175" s="23">
        <v>45793</v>
      </c>
      <c r="E1175">
        <v>26</v>
      </c>
      <c r="F1175">
        <v>44336</v>
      </c>
      <c r="G1175" t="s">
        <v>2193</v>
      </c>
      <c r="CZ1175">
        <v>4893</v>
      </c>
      <c r="DA1175">
        <v>10415</v>
      </c>
      <c r="DB1175">
        <v>10415</v>
      </c>
      <c r="DC1175">
        <v>10415</v>
      </c>
      <c r="DD1175">
        <v>8198</v>
      </c>
    </row>
    <row r="1176" spans="1:164">
      <c r="A1176" t="s">
        <v>2982</v>
      </c>
      <c r="B1176" t="s">
        <v>1315</v>
      </c>
      <c r="C1176" s="23">
        <v>45829</v>
      </c>
      <c r="D1176" s="23">
        <v>45855</v>
      </c>
      <c r="E1176">
        <v>23</v>
      </c>
      <c r="F1176">
        <v>23114</v>
      </c>
      <c r="G1176" t="s">
        <v>2193</v>
      </c>
      <c r="DI1176">
        <v>832</v>
      </c>
      <c r="DJ1176">
        <v>6099</v>
      </c>
      <c r="DK1176">
        <v>6099</v>
      </c>
      <c r="DL1176">
        <v>6099</v>
      </c>
      <c r="DM1176">
        <v>3984</v>
      </c>
    </row>
    <row r="1177" spans="1:164">
      <c r="A1177" t="s">
        <v>2983</v>
      </c>
      <c r="B1177" t="s">
        <v>1317</v>
      </c>
      <c r="C1177" s="23">
        <v>45855</v>
      </c>
      <c r="D1177" s="23">
        <v>45875</v>
      </c>
      <c r="E1177">
        <v>17</v>
      </c>
      <c r="F1177">
        <v>44336</v>
      </c>
      <c r="G1177" t="s">
        <v>2193</v>
      </c>
      <c r="DM1177">
        <v>9946</v>
      </c>
      <c r="DN1177">
        <v>21909</v>
      </c>
      <c r="DO1177">
        <v>10969</v>
      </c>
      <c r="DP1177">
        <v>1512</v>
      </c>
    </row>
    <row r="1178" spans="1:164">
      <c r="A1178" t="s">
        <v>2984</v>
      </c>
      <c r="B1178" t="s">
        <v>1319</v>
      </c>
      <c r="C1178" s="23">
        <v>45875</v>
      </c>
      <c r="D1178" s="23">
        <v>45923</v>
      </c>
      <c r="E1178">
        <v>41</v>
      </c>
      <c r="F1178">
        <v>44336</v>
      </c>
      <c r="G1178" t="s">
        <v>2193</v>
      </c>
      <c r="DP1178">
        <v>6883</v>
      </c>
      <c r="DQ1178">
        <v>10564</v>
      </c>
      <c r="DR1178">
        <v>8653</v>
      </c>
      <c r="DS1178">
        <v>7093</v>
      </c>
      <c r="DT1178">
        <v>5198</v>
      </c>
      <c r="DU1178">
        <v>3867</v>
      </c>
      <c r="DV1178">
        <v>1681</v>
      </c>
      <c r="DW1178">
        <v>397</v>
      </c>
    </row>
    <row r="1179" spans="1:164">
      <c r="A1179" t="s">
        <v>2224</v>
      </c>
      <c r="C1179" s="23">
        <v>45793</v>
      </c>
      <c r="D1179" s="23">
        <v>45924</v>
      </c>
      <c r="E1179">
        <v>112</v>
      </c>
      <c r="F1179">
        <v>150207</v>
      </c>
      <c r="G1179" t="s">
        <v>2193</v>
      </c>
      <c r="DD1179">
        <v>27480</v>
      </c>
      <c r="DE1179">
        <v>88331</v>
      </c>
      <c r="DF1179">
        <v>26353</v>
      </c>
      <c r="DG1179">
        <v>1558</v>
      </c>
      <c r="DW1179">
        <v>6485</v>
      </c>
    </row>
    <row r="1180" spans="1:164">
      <c r="A1180" t="s">
        <v>2985</v>
      </c>
      <c r="B1180" t="s">
        <v>1321</v>
      </c>
      <c r="C1180" s="23">
        <v>45793</v>
      </c>
      <c r="D1180" s="23">
        <v>45811</v>
      </c>
      <c r="E1180">
        <v>15</v>
      </c>
      <c r="F1180">
        <v>23736</v>
      </c>
      <c r="G1180" t="s">
        <v>2193</v>
      </c>
      <c r="DD1180">
        <v>3708</v>
      </c>
      <c r="DE1180">
        <v>13476</v>
      </c>
      <c r="DF1180">
        <v>6088</v>
      </c>
      <c r="DG1180">
        <v>464</v>
      </c>
    </row>
    <row r="1181" spans="1:164">
      <c r="A1181" t="s">
        <v>2986</v>
      </c>
      <c r="B1181" t="s">
        <v>1323</v>
      </c>
      <c r="C1181" s="23">
        <v>45793</v>
      </c>
      <c r="D1181" s="23">
        <v>45804</v>
      </c>
      <c r="E1181">
        <v>9</v>
      </c>
      <c r="F1181">
        <v>45400</v>
      </c>
      <c r="G1181" t="s">
        <v>2193</v>
      </c>
      <c r="DD1181">
        <v>11805</v>
      </c>
      <c r="DE1181">
        <v>31843</v>
      </c>
      <c r="DF1181">
        <v>1752</v>
      </c>
    </row>
    <row r="1182" spans="1:164">
      <c r="A1182" t="s">
        <v>2987</v>
      </c>
      <c r="B1182" t="s">
        <v>1325</v>
      </c>
      <c r="C1182" s="23">
        <v>45793</v>
      </c>
      <c r="D1182" s="23">
        <v>45811</v>
      </c>
      <c r="E1182">
        <v>14</v>
      </c>
      <c r="F1182">
        <v>74586</v>
      </c>
      <c r="G1182" t="s">
        <v>2193</v>
      </c>
      <c r="DD1182">
        <v>11967</v>
      </c>
      <c r="DE1182">
        <v>43013</v>
      </c>
      <c r="DF1182">
        <v>18513</v>
      </c>
      <c r="DG1182">
        <v>1093</v>
      </c>
    </row>
    <row r="1183" spans="1:164">
      <c r="A1183" t="s">
        <v>2988</v>
      </c>
      <c r="B1183" t="s">
        <v>1327</v>
      </c>
      <c r="C1183" s="23">
        <v>45923</v>
      </c>
      <c r="D1183" s="23">
        <v>45924</v>
      </c>
      <c r="E1183">
        <v>1</v>
      </c>
      <c r="F1183">
        <v>6485</v>
      </c>
      <c r="G1183" t="s">
        <v>2193</v>
      </c>
      <c r="DW1183">
        <v>6485</v>
      </c>
    </row>
    <row r="1184" spans="1:164">
      <c r="A1184" t="s">
        <v>2230</v>
      </c>
      <c r="C1184" s="23">
        <v>45875</v>
      </c>
      <c r="D1184" s="23">
        <v>45923</v>
      </c>
      <c r="E1184">
        <v>41</v>
      </c>
      <c r="F1184">
        <v>42224</v>
      </c>
      <c r="G1184" t="s">
        <v>2193</v>
      </c>
      <c r="DP1184">
        <v>1286</v>
      </c>
      <c r="DQ1184">
        <v>6072</v>
      </c>
      <c r="DR1184">
        <v>12070</v>
      </c>
      <c r="DS1184">
        <v>10008</v>
      </c>
      <c r="DT1184">
        <v>6440</v>
      </c>
      <c r="DU1184">
        <v>4180</v>
      </c>
      <c r="DV1184">
        <v>1852</v>
      </c>
      <c r="DW1184">
        <v>317</v>
      </c>
    </row>
    <row r="1185" spans="1:145">
      <c r="A1185" t="s">
        <v>2989</v>
      </c>
      <c r="B1185" t="s">
        <v>1329</v>
      </c>
      <c r="C1185" s="23">
        <v>45875</v>
      </c>
      <c r="D1185" s="23">
        <v>45923</v>
      </c>
      <c r="E1185">
        <v>41</v>
      </c>
      <c r="F1185">
        <v>21112</v>
      </c>
      <c r="G1185" t="s">
        <v>2193</v>
      </c>
      <c r="DP1185">
        <v>643</v>
      </c>
      <c r="DQ1185">
        <v>3036</v>
      </c>
      <c r="DR1185">
        <v>6035</v>
      </c>
      <c r="DS1185">
        <v>5004</v>
      </c>
      <c r="DT1185">
        <v>3220</v>
      </c>
      <c r="DU1185">
        <v>2090</v>
      </c>
      <c r="DV1185">
        <v>926</v>
      </c>
      <c r="DW1185">
        <v>158</v>
      </c>
    </row>
    <row r="1186" spans="1:145">
      <c r="A1186" t="s">
        <v>2990</v>
      </c>
      <c r="B1186" t="s">
        <v>1331</v>
      </c>
      <c r="C1186" s="23">
        <v>45875</v>
      </c>
      <c r="D1186" s="23">
        <v>45923</v>
      </c>
      <c r="E1186">
        <v>41</v>
      </c>
      <c r="F1186">
        <v>21112</v>
      </c>
      <c r="G1186" t="s">
        <v>2193</v>
      </c>
      <c r="DP1186">
        <v>643</v>
      </c>
      <c r="DQ1186">
        <v>3036</v>
      </c>
      <c r="DR1186">
        <v>6035</v>
      </c>
      <c r="DS1186">
        <v>5004</v>
      </c>
      <c r="DT1186">
        <v>3220</v>
      </c>
      <c r="DU1186">
        <v>2090</v>
      </c>
      <c r="DV1186">
        <v>926</v>
      </c>
      <c r="DW1186">
        <v>158</v>
      </c>
    </row>
    <row r="1187" spans="1:145">
      <c r="A1187" t="s">
        <v>2991</v>
      </c>
      <c r="C1187" s="23">
        <v>45558</v>
      </c>
      <c r="D1187" s="23">
        <v>46048</v>
      </c>
      <c r="E1187">
        <v>420</v>
      </c>
      <c r="F1187">
        <v>1368847</v>
      </c>
      <c r="G1187" t="s">
        <v>2193</v>
      </c>
      <c r="BW1187">
        <v>9605</v>
      </c>
      <c r="BX1187">
        <v>9605</v>
      </c>
      <c r="BY1187">
        <v>237</v>
      </c>
      <c r="CK1187">
        <v>212</v>
      </c>
      <c r="CL1187">
        <v>4175</v>
      </c>
      <c r="CM1187">
        <v>18985</v>
      </c>
      <c r="CN1187">
        <v>24604</v>
      </c>
      <c r="CO1187">
        <v>11396</v>
      </c>
      <c r="CP1187">
        <v>2715</v>
      </c>
      <c r="CQ1187">
        <v>6567</v>
      </c>
      <c r="CR1187">
        <v>14444</v>
      </c>
      <c r="CS1187">
        <v>8538</v>
      </c>
      <c r="CT1187">
        <v>10460</v>
      </c>
      <c r="CU1187">
        <v>7457</v>
      </c>
      <c r="CV1187">
        <v>3080</v>
      </c>
      <c r="CW1187">
        <v>355</v>
      </c>
      <c r="CX1187">
        <v>699</v>
      </c>
      <c r="CY1187">
        <v>4850</v>
      </c>
      <c r="CZ1187">
        <v>11218</v>
      </c>
      <c r="DA1187">
        <v>13144</v>
      </c>
      <c r="DB1187">
        <v>10592</v>
      </c>
      <c r="DC1187">
        <v>11109</v>
      </c>
      <c r="DD1187">
        <v>11109</v>
      </c>
      <c r="DE1187">
        <v>11109</v>
      </c>
      <c r="DF1187">
        <v>11109</v>
      </c>
      <c r="DG1187">
        <v>11109</v>
      </c>
      <c r="DH1187">
        <v>11109</v>
      </c>
      <c r="DI1187">
        <v>11109</v>
      </c>
      <c r="DJ1187">
        <v>2545</v>
      </c>
      <c r="DK1187">
        <v>1201</v>
      </c>
      <c r="DL1187">
        <v>4416</v>
      </c>
      <c r="DM1187">
        <v>7222</v>
      </c>
      <c r="DN1187">
        <v>10531</v>
      </c>
      <c r="DO1187">
        <v>13149</v>
      </c>
      <c r="DP1187">
        <v>14685</v>
      </c>
      <c r="DQ1187">
        <v>10964</v>
      </c>
      <c r="DR1187">
        <v>7167</v>
      </c>
      <c r="DS1187">
        <v>8807</v>
      </c>
      <c r="DT1187">
        <v>17159</v>
      </c>
      <c r="DU1187">
        <v>36044</v>
      </c>
      <c r="DV1187">
        <v>56855</v>
      </c>
      <c r="DW1187">
        <v>79593</v>
      </c>
      <c r="DX1187">
        <v>95715</v>
      </c>
      <c r="DY1187">
        <v>96609</v>
      </c>
      <c r="DZ1187">
        <v>81473</v>
      </c>
      <c r="EA1187">
        <v>72370</v>
      </c>
      <c r="EB1187">
        <v>60218</v>
      </c>
      <c r="EC1187">
        <v>46597</v>
      </c>
      <c r="ED1187">
        <v>50171</v>
      </c>
      <c r="EE1187">
        <v>56529</v>
      </c>
      <c r="EF1187">
        <v>38941</v>
      </c>
      <c r="EG1187">
        <v>44670</v>
      </c>
      <c r="EH1187">
        <v>45800</v>
      </c>
      <c r="EI1187">
        <v>47317</v>
      </c>
      <c r="EJ1187">
        <v>36300</v>
      </c>
      <c r="EK1187">
        <v>31449</v>
      </c>
      <c r="EL1187">
        <v>15314</v>
      </c>
      <c r="EM1187">
        <v>14819</v>
      </c>
      <c r="EN1187">
        <v>13453</v>
      </c>
      <c r="EO1187">
        <v>65</v>
      </c>
    </row>
    <row r="1188" spans="1:145">
      <c r="A1188" t="s">
        <v>2532</v>
      </c>
      <c r="C1188" s="23">
        <v>45558</v>
      </c>
      <c r="D1188" s="23">
        <v>45833</v>
      </c>
      <c r="E1188">
        <v>236</v>
      </c>
      <c r="F1188">
        <v>168864</v>
      </c>
      <c r="G1188" t="s">
        <v>2193</v>
      </c>
      <c r="BW1188">
        <v>9605</v>
      </c>
      <c r="BX1188">
        <v>9605</v>
      </c>
      <c r="BY1188">
        <v>237</v>
      </c>
      <c r="CK1188">
        <v>212</v>
      </c>
      <c r="CL1188">
        <v>4175</v>
      </c>
      <c r="CM1188">
        <v>18985</v>
      </c>
      <c r="CN1188">
        <v>24604</v>
      </c>
      <c r="CO1188">
        <v>11396</v>
      </c>
      <c r="CP1188">
        <v>2715</v>
      </c>
      <c r="CQ1188">
        <v>6567</v>
      </c>
      <c r="CR1188">
        <v>14444</v>
      </c>
      <c r="CS1188">
        <v>8538</v>
      </c>
      <c r="CT1188">
        <v>10460</v>
      </c>
      <c r="CU1188">
        <v>7457</v>
      </c>
      <c r="CV1188">
        <v>3080</v>
      </c>
      <c r="CW1188">
        <v>355</v>
      </c>
      <c r="CX1188">
        <v>699</v>
      </c>
      <c r="CY1188">
        <v>4850</v>
      </c>
      <c r="CZ1188">
        <v>9717</v>
      </c>
      <c r="DA1188">
        <v>4138</v>
      </c>
      <c r="DB1188">
        <v>1587</v>
      </c>
      <c r="DC1188">
        <v>2104</v>
      </c>
      <c r="DD1188">
        <v>2104</v>
      </c>
      <c r="DE1188">
        <v>2104</v>
      </c>
      <c r="DF1188">
        <v>2104</v>
      </c>
      <c r="DG1188">
        <v>2104</v>
      </c>
      <c r="DH1188">
        <v>2104</v>
      </c>
      <c r="DI1188">
        <v>2104</v>
      </c>
      <c r="DJ1188">
        <v>713</v>
      </c>
    </row>
    <row r="1189" spans="1:145">
      <c r="A1189" t="s">
        <v>2533</v>
      </c>
      <c r="C1189" s="23">
        <v>45558</v>
      </c>
      <c r="D1189" s="23">
        <v>45833</v>
      </c>
      <c r="E1189">
        <v>236</v>
      </c>
      <c r="F1189">
        <v>168864</v>
      </c>
      <c r="G1189" t="s">
        <v>2193</v>
      </c>
      <c r="BW1189">
        <v>9605</v>
      </c>
      <c r="BX1189">
        <v>9605</v>
      </c>
      <c r="BY1189">
        <v>237</v>
      </c>
      <c r="CK1189">
        <v>212</v>
      </c>
      <c r="CL1189">
        <v>4175</v>
      </c>
      <c r="CM1189">
        <v>18985</v>
      </c>
      <c r="CN1189">
        <v>24604</v>
      </c>
      <c r="CO1189">
        <v>11396</v>
      </c>
      <c r="CP1189">
        <v>2715</v>
      </c>
      <c r="CQ1189">
        <v>6567</v>
      </c>
      <c r="CR1189">
        <v>14444</v>
      </c>
      <c r="CS1189">
        <v>8538</v>
      </c>
      <c r="CT1189">
        <v>10460</v>
      </c>
      <c r="CU1189">
        <v>7457</v>
      </c>
      <c r="CV1189">
        <v>3080</v>
      </c>
      <c r="CW1189">
        <v>355</v>
      </c>
      <c r="CX1189">
        <v>699</v>
      </c>
      <c r="CY1189">
        <v>4850</v>
      </c>
      <c r="CZ1189">
        <v>9717</v>
      </c>
      <c r="DA1189">
        <v>4138</v>
      </c>
      <c r="DB1189">
        <v>1587</v>
      </c>
      <c r="DC1189">
        <v>2104</v>
      </c>
      <c r="DD1189">
        <v>2104</v>
      </c>
      <c r="DE1189">
        <v>2104</v>
      </c>
      <c r="DF1189">
        <v>2104</v>
      </c>
      <c r="DG1189">
        <v>2104</v>
      </c>
      <c r="DH1189">
        <v>2104</v>
      </c>
      <c r="DI1189">
        <v>2104</v>
      </c>
      <c r="DJ1189">
        <v>713</v>
      </c>
    </row>
    <row r="1190" spans="1:145">
      <c r="A1190" t="s">
        <v>2236</v>
      </c>
      <c r="C1190" s="23">
        <v>45558</v>
      </c>
      <c r="D1190" s="23">
        <v>45833</v>
      </c>
      <c r="E1190">
        <v>236</v>
      </c>
      <c r="F1190">
        <v>168864</v>
      </c>
      <c r="G1190" t="s">
        <v>2193</v>
      </c>
      <c r="BW1190">
        <v>9605</v>
      </c>
      <c r="BX1190">
        <v>9605</v>
      </c>
      <c r="BY1190">
        <v>237</v>
      </c>
      <c r="CK1190">
        <v>212</v>
      </c>
      <c r="CL1190">
        <v>4175</v>
      </c>
      <c r="CM1190">
        <v>18985</v>
      </c>
      <c r="CN1190">
        <v>24604</v>
      </c>
      <c r="CO1190">
        <v>11396</v>
      </c>
      <c r="CP1190">
        <v>2715</v>
      </c>
      <c r="CQ1190">
        <v>6567</v>
      </c>
      <c r="CR1190">
        <v>14444</v>
      </c>
      <c r="CS1190">
        <v>8538</v>
      </c>
      <c r="CT1190">
        <v>10460</v>
      </c>
      <c r="CU1190">
        <v>7457</v>
      </c>
      <c r="CV1190">
        <v>3080</v>
      </c>
      <c r="CW1190">
        <v>355</v>
      </c>
      <c r="CX1190">
        <v>699</v>
      </c>
      <c r="CY1190">
        <v>4850</v>
      </c>
      <c r="CZ1190">
        <v>9717</v>
      </c>
      <c r="DA1190">
        <v>4138</v>
      </c>
      <c r="DB1190">
        <v>1587</v>
      </c>
      <c r="DC1190">
        <v>2104</v>
      </c>
      <c r="DD1190">
        <v>2104</v>
      </c>
      <c r="DE1190">
        <v>2104</v>
      </c>
      <c r="DF1190">
        <v>2104</v>
      </c>
      <c r="DG1190">
        <v>2104</v>
      </c>
      <c r="DH1190">
        <v>2104</v>
      </c>
      <c r="DI1190">
        <v>2104</v>
      </c>
      <c r="DJ1190">
        <v>713</v>
      </c>
    </row>
    <row r="1191" spans="1:145">
      <c r="A1191" t="s">
        <v>2237</v>
      </c>
      <c r="C1191" s="23">
        <v>45558</v>
      </c>
      <c r="D1191" s="23">
        <v>45833</v>
      </c>
      <c r="E1191">
        <v>236</v>
      </c>
      <c r="F1191">
        <v>168864</v>
      </c>
      <c r="G1191" t="s">
        <v>2193</v>
      </c>
      <c r="BW1191">
        <v>9605</v>
      </c>
      <c r="BX1191">
        <v>9605</v>
      </c>
      <c r="BY1191">
        <v>237</v>
      </c>
      <c r="CK1191">
        <v>212</v>
      </c>
      <c r="CL1191">
        <v>4175</v>
      </c>
      <c r="CM1191">
        <v>18985</v>
      </c>
      <c r="CN1191">
        <v>24604</v>
      </c>
      <c r="CO1191">
        <v>11396</v>
      </c>
      <c r="CP1191">
        <v>2715</v>
      </c>
      <c r="CQ1191">
        <v>6567</v>
      </c>
      <c r="CR1191">
        <v>14444</v>
      </c>
      <c r="CS1191">
        <v>8538</v>
      </c>
      <c r="CT1191">
        <v>10460</v>
      </c>
      <c r="CU1191">
        <v>7457</v>
      </c>
      <c r="CV1191">
        <v>3080</v>
      </c>
      <c r="CW1191">
        <v>355</v>
      </c>
      <c r="CX1191">
        <v>699</v>
      </c>
      <c r="CY1191">
        <v>4850</v>
      </c>
      <c r="CZ1191">
        <v>9717</v>
      </c>
      <c r="DA1191">
        <v>4138</v>
      </c>
      <c r="DB1191">
        <v>1587</v>
      </c>
      <c r="DC1191">
        <v>2104</v>
      </c>
      <c r="DD1191">
        <v>2104</v>
      </c>
      <c r="DE1191">
        <v>2104</v>
      </c>
      <c r="DF1191">
        <v>2104</v>
      </c>
      <c r="DG1191">
        <v>2104</v>
      </c>
      <c r="DH1191">
        <v>2104</v>
      </c>
      <c r="DI1191">
        <v>2104</v>
      </c>
      <c r="DJ1191">
        <v>713</v>
      </c>
    </row>
    <row r="1192" spans="1:145">
      <c r="A1192" t="s">
        <v>2992</v>
      </c>
      <c r="B1192" t="s">
        <v>614</v>
      </c>
      <c r="C1192" s="23">
        <v>45558</v>
      </c>
      <c r="D1192" s="23">
        <v>45572</v>
      </c>
      <c r="E1192">
        <v>12</v>
      </c>
      <c r="F1192">
        <v>19446</v>
      </c>
      <c r="G1192" t="s">
        <v>2193</v>
      </c>
      <c r="BW1192">
        <v>9605</v>
      </c>
      <c r="BX1192">
        <v>9605</v>
      </c>
      <c r="BY1192">
        <v>237</v>
      </c>
    </row>
    <row r="1193" spans="1:145">
      <c r="A1193" t="s">
        <v>2993</v>
      </c>
      <c r="B1193" t="s">
        <v>616</v>
      </c>
      <c r="C1193" s="23">
        <v>45661</v>
      </c>
      <c r="D1193" s="23">
        <v>45702</v>
      </c>
      <c r="E1193">
        <v>35</v>
      </c>
      <c r="F1193">
        <v>25847</v>
      </c>
      <c r="G1193" t="s">
        <v>2193</v>
      </c>
      <c r="CK1193">
        <v>73</v>
      </c>
      <c r="CL1193">
        <v>945</v>
      </c>
      <c r="CM1193">
        <v>4709</v>
      </c>
      <c r="CN1193">
        <v>9422</v>
      </c>
      <c r="CO1193">
        <v>7744</v>
      </c>
      <c r="CP1193">
        <v>2516</v>
      </c>
      <c r="CQ1193">
        <v>438</v>
      </c>
    </row>
    <row r="1194" spans="1:145">
      <c r="A1194" t="s">
        <v>2994</v>
      </c>
      <c r="B1194" t="s">
        <v>618</v>
      </c>
      <c r="C1194" s="23">
        <v>45661</v>
      </c>
      <c r="D1194" s="23">
        <v>45692</v>
      </c>
      <c r="E1194">
        <v>26</v>
      </c>
      <c r="F1194">
        <v>36678</v>
      </c>
      <c r="G1194" t="s">
        <v>2193</v>
      </c>
      <c r="CK1194">
        <v>139</v>
      </c>
      <c r="CL1194">
        <v>3230</v>
      </c>
      <c r="CM1194">
        <v>14276</v>
      </c>
      <c r="CN1194">
        <v>15182</v>
      </c>
      <c r="CO1194">
        <v>3653</v>
      </c>
      <c r="CP1194">
        <v>199</v>
      </c>
    </row>
    <row r="1195" spans="1:145">
      <c r="A1195" t="s">
        <v>2995</v>
      </c>
      <c r="B1195" t="s">
        <v>620</v>
      </c>
      <c r="C1195" s="23">
        <v>45698</v>
      </c>
      <c r="D1195" s="23">
        <v>45726</v>
      </c>
      <c r="E1195">
        <v>24</v>
      </c>
      <c r="F1195">
        <v>31262</v>
      </c>
      <c r="G1195" t="s">
        <v>2193</v>
      </c>
      <c r="CQ1195">
        <v>6129</v>
      </c>
      <c r="CR1195">
        <v>14444</v>
      </c>
      <c r="CS1195">
        <v>7907</v>
      </c>
      <c r="CT1195">
        <v>2717</v>
      </c>
      <c r="CU1195">
        <v>66</v>
      </c>
    </row>
    <row r="1196" spans="1:145">
      <c r="A1196" t="s">
        <v>2996</v>
      </c>
      <c r="B1196" t="s">
        <v>622</v>
      </c>
      <c r="C1196" s="23">
        <v>45716</v>
      </c>
      <c r="D1196" s="23">
        <v>45741</v>
      </c>
      <c r="E1196">
        <v>22</v>
      </c>
      <c r="F1196">
        <v>19200</v>
      </c>
      <c r="G1196" t="s">
        <v>2193</v>
      </c>
      <c r="CS1196">
        <v>631</v>
      </c>
      <c r="CT1196">
        <v>7743</v>
      </c>
      <c r="CU1196">
        <v>7391</v>
      </c>
      <c r="CV1196">
        <v>3080</v>
      </c>
      <c r="CW1196">
        <v>355</v>
      </c>
    </row>
    <row r="1197" spans="1:145">
      <c r="A1197" t="s">
        <v>2997</v>
      </c>
      <c r="B1197" t="s">
        <v>626</v>
      </c>
      <c r="C1197" s="23">
        <v>45748</v>
      </c>
      <c r="D1197" s="23">
        <v>45779</v>
      </c>
      <c r="E1197">
        <v>27</v>
      </c>
      <c r="F1197">
        <v>19939</v>
      </c>
      <c r="G1197" t="s">
        <v>2193</v>
      </c>
      <c r="CX1197">
        <v>699</v>
      </c>
      <c r="CY1197">
        <v>4850</v>
      </c>
      <c r="CZ1197">
        <v>9717</v>
      </c>
      <c r="DA1197">
        <v>4138</v>
      </c>
      <c r="DB1197">
        <v>535</v>
      </c>
    </row>
    <row r="1198" spans="1:145">
      <c r="A1198" t="s">
        <v>2998</v>
      </c>
      <c r="B1198" t="s">
        <v>630</v>
      </c>
      <c r="C1198" s="23">
        <v>45778</v>
      </c>
      <c r="D1198" s="23">
        <v>45833</v>
      </c>
      <c r="E1198">
        <v>47</v>
      </c>
      <c r="F1198">
        <v>16492</v>
      </c>
      <c r="G1198" t="s">
        <v>2193</v>
      </c>
      <c r="DB1198">
        <v>1052</v>
      </c>
      <c r="DC1198">
        <v>2104</v>
      </c>
      <c r="DD1198">
        <v>2104</v>
      </c>
      <c r="DE1198">
        <v>2104</v>
      </c>
      <c r="DF1198">
        <v>2104</v>
      </c>
      <c r="DG1198">
        <v>2104</v>
      </c>
      <c r="DH1198">
        <v>2104</v>
      </c>
      <c r="DI1198">
        <v>2104</v>
      </c>
      <c r="DJ1198">
        <v>713</v>
      </c>
    </row>
    <row r="1199" spans="1:145">
      <c r="A1199" t="s">
        <v>2543</v>
      </c>
      <c r="C1199" s="23">
        <v>45766</v>
      </c>
      <c r="D1199" s="23">
        <v>46048</v>
      </c>
      <c r="E1199">
        <v>241</v>
      </c>
      <c r="F1199">
        <v>1199983</v>
      </c>
      <c r="G1199" t="s">
        <v>2193</v>
      </c>
      <c r="CZ1199">
        <v>1501</v>
      </c>
      <c r="DA1199">
        <v>9005</v>
      </c>
      <c r="DB1199">
        <v>9005</v>
      </c>
      <c r="DC1199">
        <v>9005</v>
      </c>
      <c r="DD1199">
        <v>9005</v>
      </c>
      <c r="DE1199">
        <v>9005</v>
      </c>
      <c r="DF1199">
        <v>9005</v>
      </c>
      <c r="DG1199">
        <v>9005</v>
      </c>
      <c r="DH1199">
        <v>9005</v>
      </c>
      <c r="DI1199">
        <v>9005</v>
      </c>
      <c r="DJ1199">
        <v>1832</v>
      </c>
      <c r="DK1199">
        <v>1201</v>
      </c>
      <c r="DL1199">
        <v>4416</v>
      </c>
      <c r="DM1199">
        <v>7222</v>
      </c>
      <c r="DN1199">
        <v>10531</v>
      </c>
      <c r="DO1199">
        <v>13149</v>
      </c>
      <c r="DP1199">
        <v>14685</v>
      </c>
      <c r="DQ1199">
        <v>10964</v>
      </c>
      <c r="DR1199">
        <v>7167</v>
      </c>
      <c r="DS1199">
        <v>8807</v>
      </c>
      <c r="DT1199">
        <v>17159</v>
      </c>
      <c r="DU1199">
        <v>36044</v>
      </c>
      <c r="DV1199">
        <v>56855</v>
      </c>
      <c r="DW1199">
        <v>79593</v>
      </c>
      <c r="DX1199">
        <v>95715</v>
      </c>
      <c r="DY1199">
        <v>96609</v>
      </c>
      <c r="DZ1199">
        <v>81473</v>
      </c>
      <c r="EA1199">
        <v>72370</v>
      </c>
      <c r="EB1199">
        <v>60218</v>
      </c>
      <c r="EC1199">
        <v>46597</v>
      </c>
      <c r="ED1199">
        <v>50171</v>
      </c>
      <c r="EE1199">
        <v>56529</v>
      </c>
      <c r="EF1199">
        <v>38941</v>
      </c>
      <c r="EG1199">
        <v>44670</v>
      </c>
      <c r="EH1199">
        <v>45800</v>
      </c>
      <c r="EI1199">
        <v>47317</v>
      </c>
      <c r="EJ1199">
        <v>36300</v>
      </c>
      <c r="EK1199">
        <v>31449</v>
      </c>
      <c r="EL1199">
        <v>15314</v>
      </c>
      <c r="EM1199">
        <v>14819</v>
      </c>
      <c r="EN1199">
        <v>13453</v>
      </c>
      <c r="EO1199">
        <v>65</v>
      </c>
    </row>
    <row r="1200" spans="1:145">
      <c r="A1200" t="s">
        <v>2544</v>
      </c>
      <c r="C1200" s="23">
        <v>45902</v>
      </c>
      <c r="D1200" s="23">
        <v>45955</v>
      </c>
      <c r="E1200">
        <v>47</v>
      </c>
      <c r="F1200">
        <v>69928</v>
      </c>
      <c r="G1200" t="s">
        <v>2193</v>
      </c>
      <c r="DT1200">
        <v>1896</v>
      </c>
      <c r="DU1200">
        <v>5322</v>
      </c>
      <c r="DV1200">
        <v>8630</v>
      </c>
      <c r="DW1200">
        <v>12406</v>
      </c>
      <c r="DX1200">
        <v>14669</v>
      </c>
      <c r="DY1200">
        <v>11310</v>
      </c>
      <c r="DZ1200">
        <v>7186</v>
      </c>
      <c r="EA1200">
        <v>8510</v>
      </c>
    </row>
    <row r="1201" spans="1:145">
      <c r="A1201" t="s">
        <v>2236</v>
      </c>
      <c r="C1201" s="23">
        <v>45902</v>
      </c>
      <c r="D1201" s="23">
        <v>45955</v>
      </c>
      <c r="E1201">
        <v>47</v>
      </c>
      <c r="F1201">
        <v>69928</v>
      </c>
      <c r="G1201" t="s">
        <v>2193</v>
      </c>
      <c r="DT1201">
        <v>1896</v>
      </c>
      <c r="DU1201">
        <v>5322</v>
      </c>
      <c r="DV1201">
        <v>8630</v>
      </c>
      <c r="DW1201">
        <v>12406</v>
      </c>
      <c r="DX1201">
        <v>14669</v>
      </c>
      <c r="DY1201">
        <v>11310</v>
      </c>
      <c r="DZ1201">
        <v>7186</v>
      </c>
      <c r="EA1201">
        <v>8510</v>
      </c>
    </row>
    <row r="1202" spans="1:145">
      <c r="A1202" t="s">
        <v>2240</v>
      </c>
      <c r="C1202" s="23">
        <v>45902</v>
      </c>
      <c r="D1202" s="23">
        <v>45955</v>
      </c>
      <c r="E1202">
        <v>47</v>
      </c>
      <c r="F1202">
        <v>69928</v>
      </c>
      <c r="G1202" t="s">
        <v>2193</v>
      </c>
      <c r="DT1202">
        <v>1896</v>
      </c>
      <c r="DU1202">
        <v>5322</v>
      </c>
      <c r="DV1202">
        <v>8630</v>
      </c>
      <c r="DW1202">
        <v>12406</v>
      </c>
      <c r="DX1202">
        <v>14669</v>
      </c>
      <c r="DY1202">
        <v>11310</v>
      </c>
      <c r="DZ1202">
        <v>7186</v>
      </c>
      <c r="EA1202">
        <v>8510</v>
      </c>
    </row>
    <row r="1203" spans="1:145">
      <c r="A1203" t="s">
        <v>2999</v>
      </c>
      <c r="B1203" t="s">
        <v>634</v>
      </c>
      <c r="C1203" s="23">
        <v>45902</v>
      </c>
      <c r="D1203" s="23">
        <v>45950</v>
      </c>
      <c r="E1203">
        <v>41</v>
      </c>
      <c r="F1203">
        <v>61538</v>
      </c>
      <c r="G1203" t="s">
        <v>2193</v>
      </c>
      <c r="DT1203">
        <v>1896</v>
      </c>
      <c r="DU1203">
        <v>5322</v>
      </c>
      <c r="DV1203">
        <v>8630</v>
      </c>
      <c r="DW1203">
        <v>12406</v>
      </c>
      <c r="DX1203">
        <v>14669</v>
      </c>
      <c r="DY1203">
        <v>11310</v>
      </c>
      <c r="DZ1203">
        <v>7186</v>
      </c>
      <c r="EA1203">
        <v>120</v>
      </c>
    </row>
    <row r="1204" spans="1:145">
      <c r="A1204" t="s">
        <v>3000</v>
      </c>
      <c r="B1204" t="s">
        <v>636</v>
      </c>
      <c r="C1204" s="23">
        <v>45950</v>
      </c>
      <c r="D1204" s="23">
        <v>45952</v>
      </c>
      <c r="E1204">
        <v>3</v>
      </c>
      <c r="F1204">
        <v>4195</v>
      </c>
      <c r="G1204" t="s">
        <v>2193</v>
      </c>
      <c r="EA1204">
        <v>4195</v>
      </c>
    </row>
    <row r="1205" spans="1:145">
      <c r="A1205" t="s">
        <v>3001</v>
      </c>
      <c r="B1205" t="s">
        <v>638</v>
      </c>
      <c r="C1205" s="23">
        <v>45952</v>
      </c>
      <c r="D1205" s="23">
        <v>45955</v>
      </c>
      <c r="E1205">
        <v>3</v>
      </c>
      <c r="F1205">
        <v>4195</v>
      </c>
      <c r="G1205" t="s">
        <v>2193</v>
      </c>
      <c r="EA1205">
        <v>4195</v>
      </c>
    </row>
    <row r="1206" spans="1:145">
      <c r="A1206" t="s">
        <v>2548</v>
      </c>
      <c r="C1206" s="23">
        <v>45962</v>
      </c>
      <c r="D1206" s="23">
        <v>46048</v>
      </c>
      <c r="E1206">
        <v>73</v>
      </c>
      <c r="F1206">
        <v>109555</v>
      </c>
      <c r="G1206" t="s">
        <v>2193</v>
      </c>
      <c r="EB1206">
        <v>299</v>
      </c>
      <c r="EC1206">
        <v>2030</v>
      </c>
      <c r="ED1206">
        <v>4503</v>
      </c>
      <c r="EE1206">
        <v>6286</v>
      </c>
      <c r="EF1206">
        <v>8784</v>
      </c>
      <c r="EG1206">
        <v>11264</v>
      </c>
      <c r="EH1206">
        <v>13053</v>
      </c>
      <c r="EI1206">
        <v>14706</v>
      </c>
      <c r="EJ1206">
        <v>13628</v>
      </c>
      <c r="EK1206">
        <v>10675</v>
      </c>
      <c r="EL1206">
        <v>7772</v>
      </c>
      <c r="EM1206">
        <v>7280</v>
      </c>
      <c r="EN1206">
        <v>9210</v>
      </c>
      <c r="EO1206">
        <v>65</v>
      </c>
    </row>
    <row r="1207" spans="1:145">
      <c r="A1207" t="s">
        <v>2236</v>
      </c>
      <c r="C1207" s="23">
        <v>45962</v>
      </c>
      <c r="D1207" s="23">
        <v>46048</v>
      </c>
      <c r="E1207">
        <v>73</v>
      </c>
      <c r="F1207">
        <v>109555</v>
      </c>
      <c r="G1207" t="s">
        <v>2193</v>
      </c>
      <c r="EB1207">
        <v>299</v>
      </c>
      <c r="EC1207">
        <v>2030</v>
      </c>
      <c r="ED1207">
        <v>4503</v>
      </c>
      <c r="EE1207">
        <v>6286</v>
      </c>
      <c r="EF1207">
        <v>8784</v>
      </c>
      <c r="EG1207">
        <v>11264</v>
      </c>
      <c r="EH1207">
        <v>13053</v>
      </c>
      <c r="EI1207">
        <v>14706</v>
      </c>
      <c r="EJ1207">
        <v>13628</v>
      </c>
      <c r="EK1207">
        <v>10675</v>
      </c>
      <c r="EL1207">
        <v>7772</v>
      </c>
      <c r="EM1207">
        <v>7280</v>
      </c>
      <c r="EN1207">
        <v>9210</v>
      </c>
      <c r="EO1207">
        <v>65</v>
      </c>
    </row>
    <row r="1208" spans="1:145">
      <c r="A1208" t="s">
        <v>2240</v>
      </c>
      <c r="C1208" s="23">
        <v>45962</v>
      </c>
      <c r="D1208" s="23">
        <v>46048</v>
      </c>
      <c r="E1208">
        <v>73</v>
      </c>
      <c r="F1208">
        <v>109555</v>
      </c>
      <c r="G1208" t="s">
        <v>2193</v>
      </c>
      <c r="EB1208">
        <v>299</v>
      </c>
      <c r="EC1208">
        <v>2030</v>
      </c>
      <c r="ED1208">
        <v>4503</v>
      </c>
      <c r="EE1208">
        <v>6286</v>
      </c>
      <c r="EF1208">
        <v>8784</v>
      </c>
      <c r="EG1208">
        <v>11264</v>
      </c>
      <c r="EH1208">
        <v>13053</v>
      </c>
      <c r="EI1208">
        <v>14706</v>
      </c>
      <c r="EJ1208">
        <v>13628</v>
      </c>
      <c r="EK1208">
        <v>10675</v>
      </c>
      <c r="EL1208">
        <v>7772</v>
      </c>
      <c r="EM1208">
        <v>7280</v>
      </c>
      <c r="EN1208">
        <v>9210</v>
      </c>
      <c r="EO1208">
        <v>65</v>
      </c>
    </row>
    <row r="1209" spans="1:145">
      <c r="A1209" t="s">
        <v>3002</v>
      </c>
      <c r="B1209" t="s">
        <v>641</v>
      </c>
      <c r="C1209" s="23">
        <v>45962</v>
      </c>
      <c r="D1209" s="23">
        <v>46037</v>
      </c>
      <c r="E1209">
        <v>65</v>
      </c>
      <c r="F1209">
        <v>96969</v>
      </c>
      <c r="G1209" t="s">
        <v>2193</v>
      </c>
      <c r="EB1209">
        <v>299</v>
      </c>
      <c r="EC1209">
        <v>2030</v>
      </c>
      <c r="ED1209">
        <v>4503</v>
      </c>
      <c r="EE1209">
        <v>6286</v>
      </c>
      <c r="EF1209">
        <v>8784</v>
      </c>
      <c r="EG1209">
        <v>11264</v>
      </c>
      <c r="EH1209">
        <v>13053</v>
      </c>
      <c r="EI1209">
        <v>14706</v>
      </c>
      <c r="EJ1209">
        <v>13628</v>
      </c>
      <c r="EK1209">
        <v>10675</v>
      </c>
      <c r="EL1209">
        <v>7772</v>
      </c>
      <c r="EM1209">
        <v>3968</v>
      </c>
    </row>
    <row r="1210" spans="1:145">
      <c r="A1210" t="s">
        <v>3003</v>
      </c>
      <c r="B1210" t="s">
        <v>643</v>
      </c>
      <c r="C1210" s="23">
        <v>46037</v>
      </c>
      <c r="D1210" s="23">
        <v>46043</v>
      </c>
      <c r="E1210">
        <v>4</v>
      </c>
      <c r="F1210">
        <v>6526</v>
      </c>
      <c r="G1210" t="s">
        <v>2193</v>
      </c>
      <c r="EM1210">
        <v>3311</v>
      </c>
      <c r="EN1210">
        <v>3215</v>
      </c>
    </row>
    <row r="1211" spans="1:145">
      <c r="A1211" t="s">
        <v>3004</v>
      </c>
      <c r="B1211" t="s">
        <v>645</v>
      </c>
      <c r="C1211" s="23">
        <v>46043</v>
      </c>
      <c r="D1211" s="23">
        <v>46048</v>
      </c>
      <c r="E1211">
        <v>4</v>
      </c>
      <c r="F1211">
        <v>6060</v>
      </c>
      <c r="G1211" t="s">
        <v>2193</v>
      </c>
      <c r="EN1211">
        <v>5995</v>
      </c>
      <c r="EO1211">
        <v>65</v>
      </c>
    </row>
    <row r="1212" spans="1:145">
      <c r="A1212" t="s">
        <v>2552</v>
      </c>
      <c r="C1212" s="23">
        <v>45840</v>
      </c>
      <c r="D1212" s="23">
        <v>45903</v>
      </c>
      <c r="E1212">
        <v>55</v>
      </c>
      <c r="F1212">
        <v>82050</v>
      </c>
      <c r="G1212" t="s">
        <v>2193</v>
      </c>
      <c r="DK1212">
        <v>1201</v>
      </c>
      <c r="DL1212">
        <v>4416</v>
      </c>
      <c r="DM1212">
        <v>7222</v>
      </c>
      <c r="DN1212">
        <v>10531</v>
      </c>
      <c r="DO1212">
        <v>13149</v>
      </c>
      <c r="DP1212">
        <v>14685</v>
      </c>
      <c r="DQ1212">
        <v>10964</v>
      </c>
      <c r="DR1212">
        <v>7167</v>
      </c>
      <c r="DS1212">
        <v>8807</v>
      </c>
      <c r="DT1212">
        <v>3907</v>
      </c>
    </row>
    <row r="1213" spans="1:145">
      <c r="A1213" t="s">
        <v>2236</v>
      </c>
      <c r="C1213" s="23">
        <v>45840</v>
      </c>
      <c r="D1213" s="23">
        <v>45903</v>
      </c>
      <c r="E1213">
        <v>55</v>
      </c>
      <c r="F1213">
        <v>82050</v>
      </c>
      <c r="G1213" t="s">
        <v>2193</v>
      </c>
      <c r="DK1213">
        <v>1201</v>
      </c>
      <c r="DL1213">
        <v>4416</v>
      </c>
      <c r="DM1213">
        <v>7222</v>
      </c>
      <c r="DN1213">
        <v>10531</v>
      </c>
      <c r="DO1213">
        <v>13149</v>
      </c>
      <c r="DP1213">
        <v>14685</v>
      </c>
      <c r="DQ1213">
        <v>10964</v>
      </c>
      <c r="DR1213">
        <v>7167</v>
      </c>
      <c r="DS1213">
        <v>8807</v>
      </c>
      <c r="DT1213">
        <v>3907</v>
      </c>
    </row>
    <row r="1214" spans="1:145">
      <c r="A1214" t="s">
        <v>2240</v>
      </c>
      <c r="C1214" s="23">
        <v>45840</v>
      </c>
      <c r="D1214" s="23">
        <v>45903</v>
      </c>
      <c r="E1214">
        <v>55</v>
      </c>
      <c r="F1214">
        <v>82050</v>
      </c>
      <c r="G1214" t="s">
        <v>2193</v>
      </c>
      <c r="DK1214">
        <v>1201</v>
      </c>
      <c r="DL1214">
        <v>4416</v>
      </c>
      <c r="DM1214">
        <v>7222</v>
      </c>
      <c r="DN1214">
        <v>10531</v>
      </c>
      <c r="DO1214">
        <v>13149</v>
      </c>
      <c r="DP1214">
        <v>14685</v>
      </c>
      <c r="DQ1214">
        <v>10964</v>
      </c>
      <c r="DR1214">
        <v>7167</v>
      </c>
      <c r="DS1214">
        <v>8807</v>
      </c>
      <c r="DT1214">
        <v>3907</v>
      </c>
    </row>
    <row r="1215" spans="1:145">
      <c r="A1215" t="s">
        <v>3005</v>
      </c>
      <c r="B1215" t="s">
        <v>648</v>
      </c>
      <c r="C1215" s="23">
        <v>45840</v>
      </c>
      <c r="D1215" s="23">
        <v>45894</v>
      </c>
      <c r="E1215">
        <v>47</v>
      </c>
      <c r="F1215">
        <v>69930</v>
      </c>
      <c r="G1215" t="s">
        <v>2193</v>
      </c>
      <c r="DK1215">
        <v>1201</v>
      </c>
      <c r="DL1215">
        <v>4416</v>
      </c>
      <c r="DM1215">
        <v>7222</v>
      </c>
      <c r="DN1215">
        <v>10531</v>
      </c>
      <c r="DO1215">
        <v>13149</v>
      </c>
      <c r="DP1215">
        <v>14685</v>
      </c>
      <c r="DQ1215">
        <v>10964</v>
      </c>
      <c r="DR1215">
        <v>7167</v>
      </c>
      <c r="DS1215">
        <v>594</v>
      </c>
    </row>
    <row r="1216" spans="1:145">
      <c r="A1216" t="s">
        <v>3006</v>
      </c>
      <c r="B1216" t="s">
        <v>650</v>
      </c>
      <c r="C1216" s="23">
        <v>45894</v>
      </c>
      <c r="D1216" s="23">
        <v>45898</v>
      </c>
      <c r="E1216">
        <v>4</v>
      </c>
      <c r="F1216">
        <v>6060</v>
      </c>
      <c r="G1216" t="s">
        <v>2193</v>
      </c>
      <c r="DS1216">
        <v>6060</v>
      </c>
    </row>
    <row r="1217" spans="1:141">
      <c r="A1217" t="s">
        <v>3007</v>
      </c>
      <c r="B1217" t="s">
        <v>652</v>
      </c>
      <c r="C1217" s="23">
        <v>45898</v>
      </c>
      <c r="D1217" s="23">
        <v>45903</v>
      </c>
      <c r="E1217">
        <v>4</v>
      </c>
      <c r="F1217">
        <v>6060</v>
      </c>
      <c r="G1217" t="s">
        <v>2193</v>
      </c>
      <c r="DS1217">
        <v>2153</v>
      </c>
      <c r="DT1217">
        <v>3907</v>
      </c>
    </row>
    <row r="1218" spans="1:141">
      <c r="A1218" t="s">
        <v>2556</v>
      </c>
      <c r="C1218" s="23">
        <v>45902</v>
      </c>
      <c r="D1218" s="23">
        <v>46015</v>
      </c>
      <c r="E1218">
        <v>97</v>
      </c>
      <c r="F1218">
        <v>145453</v>
      </c>
      <c r="G1218" t="s">
        <v>2193</v>
      </c>
      <c r="DT1218">
        <v>1497</v>
      </c>
      <c r="DU1218">
        <v>2738</v>
      </c>
      <c r="DV1218">
        <v>4492</v>
      </c>
      <c r="DW1218">
        <v>6047</v>
      </c>
      <c r="DX1218">
        <v>7316</v>
      </c>
      <c r="DY1218">
        <v>8984</v>
      </c>
      <c r="DZ1218">
        <v>11402</v>
      </c>
      <c r="EA1218">
        <v>12422</v>
      </c>
      <c r="EB1218">
        <v>13477</v>
      </c>
      <c r="EC1218">
        <v>15145</v>
      </c>
      <c r="ED1218">
        <v>14074</v>
      </c>
      <c r="EE1218">
        <v>12578</v>
      </c>
      <c r="EF1218">
        <v>9125</v>
      </c>
      <c r="EG1218">
        <v>7699</v>
      </c>
      <c r="EH1218">
        <v>6289</v>
      </c>
      <c r="EI1218">
        <v>9046</v>
      </c>
      <c r="EJ1218">
        <v>3120</v>
      </c>
    </row>
    <row r="1219" spans="1:141">
      <c r="A1219" t="s">
        <v>2236</v>
      </c>
      <c r="C1219" s="23">
        <v>45902</v>
      </c>
      <c r="D1219" s="23">
        <v>46015</v>
      </c>
      <c r="E1219">
        <v>97</v>
      </c>
      <c r="F1219">
        <v>145453</v>
      </c>
      <c r="G1219" t="s">
        <v>2193</v>
      </c>
      <c r="DT1219">
        <v>1497</v>
      </c>
      <c r="DU1219">
        <v>2738</v>
      </c>
      <c r="DV1219">
        <v>4492</v>
      </c>
      <c r="DW1219">
        <v>6047</v>
      </c>
      <c r="DX1219">
        <v>7316</v>
      </c>
      <c r="DY1219">
        <v>8984</v>
      </c>
      <c r="DZ1219">
        <v>11402</v>
      </c>
      <c r="EA1219">
        <v>12422</v>
      </c>
      <c r="EB1219">
        <v>13477</v>
      </c>
      <c r="EC1219">
        <v>15145</v>
      </c>
      <c r="ED1219">
        <v>14074</v>
      </c>
      <c r="EE1219">
        <v>12578</v>
      </c>
      <c r="EF1219">
        <v>9125</v>
      </c>
      <c r="EG1219">
        <v>7699</v>
      </c>
      <c r="EH1219">
        <v>6289</v>
      </c>
      <c r="EI1219">
        <v>9046</v>
      </c>
      <c r="EJ1219">
        <v>3120</v>
      </c>
    </row>
    <row r="1220" spans="1:141">
      <c r="A1220" t="s">
        <v>2240</v>
      </c>
      <c r="C1220" s="23">
        <v>45902</v>
      </c>
      <c r="D1220" s="23">
        <v>46015</v>
      </c>
      <c r="E1220">
        <v>97</v>
      </c>
      <c r="F1220">
        <v>145453</v>
      </c>
      <c r="G1220" t="s">
        <v>2193</v>
      </c>
      <c r="DT1220">
        <v>1497</v>
      </c>
      <c r="DU1220">
        <v>2738</v>
      </c>
      <c r="DV1220">
        <v>4492</v>
      </c>
      <c r="DW1220">
        <v>6047</v>
      </c>
      <c r="DX1220">
        <v>7316</v>
      </c>
      <c r="DY1220">
        <v>8984</v>
      </c>
      <c r="DZ1220">
        <v>11402</v>
      </c>
      <c r="EA1220">
        <v>12422</v>
      </c>
      <c r="EB1220">
        <v>13477</v>
      </c>
      <c r="EC1220">
        <v>15145</v>
      </c>
      <c r="ED1220">
        <v>14074</v>
      </c>
      <c r="EE1220">
        <v>12578</v>
      </c>
      <c r="EF1220">
        <v>9125</v>
      </c>
      <c r="EG1220">
        <v>7699</v>
      </c>
      <c r="EH1220">
        <v>6289</v>
      </c>
      <c r="EI1220">
        <v>9046</v>
      </c>
      <c r="EJ1220">
        <v>3120</v>
      </c>
    </row>
    <row r="1221" spans="1:141">
      <c r="A1221" t="s">
        <v>3008</v>
      </c>
      <c r="B1221" t="s">
        <v>655</v>
      </c>
      <c r="C1221" s="23">
        <v>45902</v>
      </c>
      <c r="D1221" s="23">
        <v>46006</v>
      </c>
      <c r="E1221">
        <v>89</v>
      </c>
      <c r="F1221">
        <v>133333</v>
      </c>
      <c r="G1221" t="s">
        <v>2193</v>
      </c>
      <c r="DT1221">
        <v>1497</v>
      </c>
      <c r="DU1221">
        <v>2738</v>
      </c>
      <c r="DV1221">
        <v>4492</v>
      </c>
      <c r="DW1221">
        <v>6047</v>
      </c>
      <c r="DX1221">
        <v>7316</v>
      </c>
      <c r="DY1221">
        <v>8984</v>
      </c>
      <c r="DZ1221">
        <v>11402</v>
      </c>
      <c r="EA1221">
        <v>12422</v>
      </c>
      <c r="EB1221">
        <v>13477</v>
      </c>
      <c r="EC1221">
        <v>15145</v>
      </c>
      <c r="ED1221">
        <v>14074</v>
      </c>
      <c r="EE1221">
        <v>12578</v>
      </c>
      <c r="EF1221">
        <v>9125</v>
      </c>
      <c r="EG1221">
        <v>7699</v>
      </c>
      <c r="EH1221">
        <v>6289</v>
      </c>
      <c r="EI1221">
        <v>46</v>
      </c>
    </row>
    <row r="1222" spans="1:141">
      <c r="A1222" t="s">
        <v>3009</v>
      </c>
      <c r="B1222" t="s">
        <v>1351</v>
      </c>
      <c r="C1222" s="23">
        <v>46006</v>
      </c>
      <c r="D1222" s="23">
        <v>46010</v>
      </c>
      <c r="E1222">
        <v>4</v>
      </c>
      <c r="F1222">
        <v>6060</v>
      </c>
      <c r="G1222" t="s">
        <v>2193</v>
      </c>
      <c r="EI1222">
        <v>6060</v>
      </c>
    </row>
    <row r="1223" spans="1:141">
      <c r="A1223" t="s">
        <v>3010</v>
      </c>
      <c r="B1223" t="s">
        <v>1353</v>
      </c>
      <c r="C1223" s="23">
        <v>46010</v>
      </c>
      <c r="D1223" s="23">
        <v>46015</v>
      </c>
      <c r="E1223">
        <v>4</v>
      </c>
      <c r="F1223">
        <v>6060</v>
      </c>
      <c r="G1223" t="s">
        <v>2193</v>
      </c>
      <c r="EI1223">
        <v>2940</v>
      </c>
      <c r="EJ1223">
        <v>3120</v>
      </c>
    </row>
    <row r="1224" spans="1:141">
      <c r="A1224" t="s">
        <v>2560</v>
      </c>
      <c r="C1224" s="23">
        <v>45902</v>
      </c>
      <c r="D1224" s="23">
        <v>45966</v>
      </c>
      <c r="E1224">
        <v>56</v>
      </c>
      <c r="F1224">
        <v>83448</v>
      </c>
      <c r="G1224" t="s">
        <v>2193</v>
      </c>
      <c r="DT1224">
        <v>1494</v>
      </c>
      <c r="DU1224">
        <v>4718</v>
      </c>
      <c r="DV1224">
        <v>7091</v>
      </c>
      <c r="DW1224">
        <v>10201</v>
      </c>
      <c r="DX1224">
        <v>12757</v>
      </c>
      <c r="DY1224">
        <v>14830</v>
      </c>
      <c r="DZ1224">
        <v>12402</v>
      </c>
      <c r="EA1224">
        <v>8296</v>
      </c>
      <c r="EB1224">
        <v>7402</v>
      </c>
      <c r="EC1224">
        <v>4260</v>
      </c>
    </row>
    <row r="1225" spans="1:141">
      <c r="A1225" t="s">
        <v>2236</v>
      </c>
      <c r="C1225" s="23">
        <v>45902</v>
      </c>
      <c r="D1225" s="23">
        <v>45966</v>
      </c>
      <c r="E1225">
        <v>56</v>
      </c>
      <c r="F1225">
        <v>83448</v>
      </c>
      <c r="G1225" t="s">
        <v>2193</v>
      </c>
      <c r="DT1225">
        <v>1494</v>
      </c>
      <c r="DU1225">
        <v>4718</v>
      </c>
      <c r="DV1225">
        <v>7091</v>
      </c>
      <c r="DW1225">
        <v>10201</v>
      </c>
      <c r="DX1225">
        <v>12757</v>
      </c>
      <c r="DY1225">
        <v>14830</v>
      </c>
      <c r="DZ1225">
        <v>12402</v>
      </c>
      <c r="EA1225">
        <v>8296</v>
      </c>
      <c r="EB1225">
        <v>7402</v>
      </c>
      <c r="EC1225">
        <v>4260</v>
      </c>
    </row>
    <row r="1226" spans="1:141">
      <c r="A1226" t="s">
        <v>2240</v>
      </c>
      <c r="C1226" s="23">
        <v>45902</v>
      </c>
      <c r="D1226" s="23">
        <v>45966</v>
      </c>
      <c r="E1226">
        <v>56</v>
      </c>
      <c r="F1226">
        <v>83448</v>
      </c>
      <c r="G1226" t="s">
        <v>2193</v>
      </c>
      <c r="DT1226">
        <v>1494</v>
      </c>
      <c r="DU1226">
        <v>4718</v>
      </c>
      <c r="DV1226">
        <v>7091</v>
      </c>
      <c r="DW1226">
        <v>10201</v>
      </c>
      <c r="DX1226">
        <v>12757</v>
      </c>
      <c r="DY1226">
        <v>14830</v>
      </c>
      <c r="DZ1226">
        <v>12402</v>
      </c>
      <c r="EA1226">
        <v>8296</v>
      </c>
      <c r="EB1226">
        <v>7402</v>
      </c>
      <c r="EC1226">
        <v>4260</v>
      </c>
    </row>
    <row r="1227" spans="1:141">
      <c r="A1227" t="s">
        <v>3011</v>
      </c>
      <c r="B1227" t="s">
        <v>662</v>
      </c>
      <c r="C1227" s="23">
        <v>45902</v>
      </c>
      <c r="D1227" s="23">
        <v>45960</v>
      </c>
      <c r="E1227">
        <v>51</v>
      </c>
      <c r="F1227">
        <v>75524</v>
      </c>
      <c r="G1227" t="s">
        <v>2193</v>
      </c>
      <c r="DT1227">
        <v>1494</v>
      </c>
      <c r="DU1227">
        <v>4718</v>
      </c>
      <c r="DV1227">
        <v>7091</v>
      </c>
      <c r="DW1227">
        <v>10201</v>
      </c>
      <c r="DX1227">
        <v>12757</v>
      </c>
      <c r="DY1227">
        <v>14830</v>
      </c>
      <c r="DZ1227">
        <v>12402</v>
      </c>
      <c r="EA1227">
        <v>8296</v>
      </c>
      <c r="EB1227">
        <v>3737</v>
      </c>
    </row>
    <row r="1228" spans="1:141">
      <c r="A1228" t="s">
        <v>3012</v>
      </c>
      <c r="B1228" t="s">
        <v>664</v>
      </c>
      <c r="C1228" s="23">
        <v>45960</v>
      </c>
      <c r="D1228" s="23">
        <v>45965</v>
      </c>
      <c r="E1228">
        <v>4</v>
      </c>
      <c r="F1228">
        <v>6060</v>
      </c>
      <c r="G1228" t="s">
        <v>2193</v>
      </c>
      <c r="EB1228">
        <v>3664</v>
      </c>
      <c r="EC1228">
        <v>2396</v>
      </c>
    </row>
    <row r="1229" spans="1:141">
      <c r="A1229" t="s">
        <v>3013</v>
      </c>
      <c r="B1229" t="s">
        <v>666</v>
      </c>
      <c r="C1229" s="23">
        <v>45965</v>
      </c>
      <c r="D1229" s="23">
        <v>45966</v>
      </c>
      <c r="E1229">
        <v>1</v>
      </c>
      <c r="F1229">
        <v>1864</v>
      </c>
      <c r="G1229" t="s">
        <v>2193</v>
      </c>
      <c r="EC1229">
        <v>1864</v>
      </c>
    </row>
    <row r="1230" spans="1:141">
      <c r="A1230" t="s">
        <v>2564</v>
      </c>
      <c r="C1230" s="23">
        <v>45902</v>
      </c>
      <c r="D1230" s="23">
        <v>46025</v>
      </c>
      <c r="E1230">
        <v>107</v>
      </c>
      <c r="F1230">
        <v>178553</v>
      </c>
      <c r="G1230" t="s">
        <v>2193</v>
      </c>
      <c r="DT1230">
        <v>1644</v>
      </c>
      <c r="DU1230">
        <v>4986</v>
      </c>
      <c r="DV1230">
        <v>7626</v>
      </c>
      <c r="DW1230">
        <v>10917</v>
      </c>
      <c r="DX1230">
        <v>13653</v>
      </c>
      <c r="DY1230">
        <v>14236</v>
      </c>
      <c r="DZ1230">
        <v>10404</v>
      </c>
      <c r="EA1230">
        <v>6548</v>
      </c>
      <c r="EB1230">
        <v>9859</v>
      </c>
      <c r="EC1230">
        <v>5403</v>
      </c>
      <c r="ED1230">
        <v>14486</v>
      </c>
      <c r="EE1230">
        <v>13665</v>
      </c>
      <c r="EF1230">
        <v>12165</v>
      </c>
      <c r="EG1230">
        <v>14359</v>
      </c>
      <c r="EH1230">
        <v>13338</v>
      </c>
      <c r="EI1230">
        <v>8779</v>
      </c>
      <c r="EJ1230">
        <v>6111</v>
      </c>
      <c r="EK1230">
        <v>10374</v>
      </c>
    </row>
    <row r="1231" spans="1:141">
      <c r="A1231" t="s">
        <v>2236</v>
      </c>
      <c r="C1231" s="23">
        <v>45902</v>
      </c>
      <c r="D1231" s="23">
        <v>46025</v>
      </c>
      <c r="E1231">
        <v>107</v>
      </c>
      <c r="F1231">
        <v>178553</v>
      </c>
      <c r="G1231" t="s">
        <v>2193</v>
      </c>
      <c r="DT1231">
        <v>1644</v>
      </c>
      <c r="DU1231">
        <v>4986</v>
      </c>
      <c r="DV1231">
        <v>7626</v>
      </c>
      <c r="DW1231">
        <v>10917</v>
      </c>
      <c r="DX1231">
        <v>13653</v>
      </c>
      <c r="DY1231">
        <v>14236</v>
      </c>
      <c r="DZ1231">
        <v>10404</v>
      </c>
      <c r="EA1231">
        <v>6548</v>
      </c>
      <c r="EB1231">
        <v>9859</v>
      </c>
      <c r="EC1231">
        <v>5403</v>
      </c>
      <c r="ED1231">
        <v>14486</v>
      </c>
      <c r="EE1231">
        <v>13665</v>
      </c>
      <c r="EF1231">
        <v>12165</v>
      </c>
      <c r="EG1231">
        <v>14359</v>
      </c>
      <c r="EH1231">
        <v>13338</v>
      </c>
      <c r="EI1231">
        <v>8779</v>
      </c>
      <c r="EJ1231">
        <v>6111</v>
      </c>
      <c r="EK1231">
        <v>10374</v>
      </c>
    </row>
    <row r="1232" spans="1:141">
      <c r="A1232" t="s">
        <v>2240</v>
      </c>
      <c r="C1232" s="23">
        <v>45902</v>
      </c>
      <c r="D1232" s="23">
        <v>46025</v>
      </c>
      <c r="E1232">
        <v>107</v>
      </c>
      <c r="F1232">
        <v>178553</v>
      </c>
      <c r="G1232" t="s">
        <v>2193</v>
      </c>
      <c r="DT1232">
        <v>1644</v>
      </c>
      <c r="DU1232">
        <v>4986</v>
      </c>
      <c r="DV1232">
        <v>7626</v>
      </c>
      <c r="DW1232">
        <v>10917</v>
      </c>
      <c r="DX1232">
        <v>13653</v>
      </c>
      <c r="DY1232">
        <v>14236</v>
      </c>
      <c r="DZ1232">
        <v>10404</v>
      </c>
      <c r="EA1232">
        <v>6548</v>
      </c>
      <c r="EB1232">
        <v>9859</v>
      </c>
      <c r="EC1232">
        <v>5403</v>
      </c>
      <c r="ED1232">
        <v>14486</v>
      </c>
      <c r="EE1232">
        <v>13665</v>
      </c>
      <c r="EF1232">
        <v>12165</v>
      </c>
      <c r="EG1232">
        <v>14359</v>
      </c>
      <c r="EH1232">
        <v>13338</v>
      </c>
      <c r="EI1232">
        <v>8779</v>
      </c>
      <c r="EJ1232">
        <v>6111</v>
      </c>
      <c r="EK1232">
        <v>10374</v>
      </c>
    </row>
    <row r="1233" spans="1:144">
      <c r="A1233" t="s">
        <v>3014</v>
      </c>
      <c r="B1233" t="s">
        <v>669</v>
      </c>
      <c r="C1233" s="23">
        <v>45902</v>
      </c>
      <c r="D1233" s="23">
        <v>45955</v>
      </c>
      <c r="E1233">
        <v>47</v>
      </c>
      <c r="F1233">
        <v>69930</v>
      </c>
      <c r="G1233" t="s">
        <v>2193</v>
      </c>
      <c r="DT1233">
        <v>1644</v>
      </c>
      <c r="DU1233">
        <v>4986</v>
      </c>
      <c r="DV1233">
        <v>7626</v>
      </c>
      <c r="DW1233">
        <v>10917</v>
      </c>
      <c r="DX1233">
        <v>13653</v>
      </c>
      <c r="DY1233">
        <v>14236</v>
      </c>
      <c r="DZ1233">
        <v>10404</v>
      </c>
      <c r="EA1233">
        <v>6465</v>
      </c>
    </row>
    <row r="1234" spans="1:144">
      <c r="A1234" t="s">
        <v>3015</v>
      </c>
      <c r="B1234" t="s">
        <v>1359</v>
      </c>
      <c r="C1234" s="23">
        <v>45955</v>
      </c>
      <c r="D1234" s="23">
        <v>45965</v>
      </c>
      <c r="E1234">
        <v>8</v>
      </c>
      <c r="F1234">
        <v>12121</v>
      </c>
      <c r="G1234" t="s">
        <v>2193</v>
      </c>
      <c r="EA1234">
        <v>84</v>
      </c>
      <c r="EB1234">
        <v>9560</v>
      </c>
      <c r="EC1234">
        <v>2478</v>
      </c>
    </row>
    <row r="1235" spans="1:144">
      <c r="A1235" t="s">
        <v>3016</v>
      </c>
      <c r="B1235" t="s">
        <v>671</v>
      </c>
      <c r="C1235" s="23">
        <v>45962</v>
      </c>
      <c r="D1235" s="23">
        <v>46016</v>
      </c>
      <c r="E1235">
        <v>47</v>
      </c>
      <c r="F1235">
        <v>69930</v>
      </c>
      <c r="G1235" t="s">
        <v>2193</v>
      </c>
      <c r="EB1235">
        <v>299</v>
      </c>
      <c r="EC1235">
        <v>2841</v>
      </c>
      <c r="ED1235">
        <v>5585</v>
      </c>
      <c r="EE1235">
        <v>8664</v>
      </c>
      <c r="EF1235">
        <v>12165</v>
      </c>
      <c r="EG1235">
        <v>14359</v>
      </c>
      <c r="EH1235">
        <v>13338</v>
      </c>
      <c r="EI1235">
        <v>8779</v>
      </c>
      <c r="EJ1235">
        <v>3899</v>
      </c>
    </row>
    <row r="1236" spans="1:144">
      <c r="A1236" t="s">
        <v>3017</v>
      </c>
      <c r="B1236" t="s">
        <v>1362</v>
      </c>
      <c r="C1236" s="23">
        <v>45969</v>
      </c>
      <c r="D1236" s="23">
        <v>45981</v>
      </c>
      <c r="E1236">
        <v>9</v>
      </c>
      <c r="F1236">
        <v>13986</v>
      </c>
      <c r="G1236" t="s">
        <v>2193</v>
      </c>
      <c r="EC1236">
        <v>84</v>
      </c>
      <c r="ED1236">
        <v>8901</v>
      </c>
      <c r="EE1236">
        <v>5001</v>
      </c>
    </row>
    <row r="1237" spans="1:144">
      <c r="A1237" t="s">
        <v>3018</v>
      </c>
      <c r="B1237" t="s">
        <v>1364</v>
      </c>
      <c r="C1237" s="23">
        <v>46016</v>
      </c>
      <c r="D1237" s="23">
        <v>46023</v>
      </c>
      <c r="E1237">
        <v>5</v>
      </c>
      <c r="F1237">
        <v>8391</v>
      </c>
      <c r="G1237" t="s">
        <v>2193</v>
      </c>
      <c r="EJ1237">
        <v>2212</v>
      </c>
      <c r="EK1237">
        <v>6179</v>
      </c>
    </row>
    <row r="1238" spans="1:144">
      <c r="A1238" t="s">
        <v>3019</v>
      </c>
      <c r="B1238" t="s">
        <v>1366</v>
      </c>
      <c r="C1238" s="23">
        <v>46023</v>
      </c>
      <c r="D1238" s="23">
        <v>46025</v>
      </c>
      <c r="E1238">
        <v>3</v>
      </c>
      <c r="F1238">
        <v>4195</v>
      </c>
      <c r="G1238" t="s">
        <v>2193</v>
      </c>
      <c r="EK1238">
        <v>4195</v>
      </c>
    </row>
    <row r="1239" spans="1:144">
      <c r="A1239" t="s">
        <v>3020</v>
      </c>
      <c r="C1239" s="23">
        <v>45902</v>
      </c>
      <c r="D1239" s="23">
        <v>45983</v>
      </c>
      <c r="E1239">
        <v>71</v>
      </c>
      <c r="F1239">
        <v>105826</v>
      </c>
      <c r="G1239" t="s">
        <v>2193</v>
      </c>
      <c r="DT1239">
        <v>1498</v>
      </c>
      <c r="DU1239">
        <v>3816</v>
      </c>
      <c r="DV1239">
        <v>5687</v>
      </c>
      <c r="DW1239">
        <v>7855</v>
      </c>
      <c r="DX1239">
        <v>10323</v>
      </c>
      <c r="DY1239">
        <v>12422</v>
      </c>
      <c r="DZ1239">
        <v>14067</v>
      </c>
      <c r="EA1239">
        <v>14620</v>
      </c>
      <c r="EB1239">
        <v>12009</v>
      </c>
      <c r="EC1239">
        <v>8785</v>
      </c>
      <c r="ED1239">
        <v>6290</v>
      </c>
      <c r="EE1239">
        <v>8452</v>
      </c>
    </row>
    <row r="1240" spans="1:144">
      <c r="A1240" t="s">
        <v>2236</v>
      </c>
      <c r="C1240" s="23">
        <v>45902</v>
      </c>
      <c r="D1240" s="23">
        <v>45983</v>
      </c>
      <c r="E1240">
        <v>71</v>
      </c>
      <c r="F1240">
        <v>105826</v>
      </c>
      <c r="G1240" t="s">
        <v>2193</v>
      </c>
      <c r="DT1240">
        <v>1498</v>
      </c>
      <c r="DU1240">
        <v>3816</v>
      </c>
      <c r="DV1240">
        <v>5687</v>
      </c>
      <c r="DW1240">
        <v>7855</v>
      </c>
      <c r="DX1240">
        <v>10323</v>
      </c>
      <c r="DY1240">
        <v>12422</v>
      </c>
      <c r="DZ1240">
        <v>14067</v>
      </c>
      <c r="EA1240">
        <v>14620</v>
      </c>
      <c r="EB1240">
        <v>12009</v>
      </c>
      <c r="EC1240">
        <v>8785</v>
      </c>
      <c r="ED1240">
        <v>6290</v>
      </c>
      <c r="EE1240">
        <v>8452</v>
      </c>
    </row>
    <row r="1241" spans="1:144">
      <c r="A1241" t="s">
        <v>2240</v>
      </c>
      <c r="C1241" s="23">
        <v>45902</v>
      </c>
      <c r="D1241" s="23">
        <v>45983</v>
      </c>
      <c r="E1241">
        <v>71</v>
      </c>
      <c r="F1241">
        <v>105826</v>
      </c>
      <c r="G1241" t="s">
        <v>2193</v>
      </c>
      <c r="DT1241">
        <v>1498</v>
      </c>
      <c r="DU1241">
        <v>3816</v>
      </c>
      <c r="DV1241">
        <v>5687</v>
      </c>
      <c r="DW1241">
        <v>7855</v>
      </c>
      <c r="DX1241">
        <v>10323</v>
      </c>
      <c r="DY1241">
        <v>12422</v>
      </c>
      <c r="DZ1241">
        <v>14067</v>
      </c>
      <c r="EA1241">
        <v>14620</v>
      </c>
      <c r="EB1241">
        <v>12009</v>
      </c>
      <c r="EC1241">
        <v>8785</v>
      </c>
      <c r="ED1241">
        <v>6290</v>
      </c>
      <c r="EE1241">
        <v>8452</v>
      </c>
    </row>
    <row r="1242" spans="1:144">
      <c r="A1242" t="s">
        <v>3021</v>
      </c>
      <c r="B1242" t="s">
        <v>690</v>
      </c>
      <c r="C1242" s="23">
        <v>45902</v>
      </c>
      <c r="D1242" s="23">
        <v>45978</v>
      </c>
      <c r="E1242">
        <v>65</v>
      </c>
      <c r="F1242">
        <v>97435</v>
      </c>
      <c r="G1242" t="s">
        <v>2193</v>
      </c>
      <c r="DT1242">
        <v>1498</v>
      </c>
      <c r="DU1242">
        <v>3816</v>
      </c>
      <c r="DV1242">
        <v>5687</v>
      </c>
      <c r="DW1242">
        <v>7855</v>
      </c>
      <c r="DX1242">
        <v>10323</v>
      </c>
      <c r="DY1242">
        <v>12422</v>
      </c>
      <c r="DZ1242">
        <v>14067</v>
      </c>
      <c r="EA1242">
        <v>14620</v>
      </c>
      <c r="EB1242">
        <v>12009</v>
      </c>
      <c r="EC1242">
        <v>8785</v>
      </c>
      <c r="ED1242">
        <v>6290</v>
      </c>
      <c r="EE1242">
        <v>61</v>
      </c>
    </row>
    <row r="1243" spans="1:144">
      <c r="A1243" t="s">
        <v>3022</v>
      </c>
      <c r="B1243" t="s">
        <v>692</v>
      </c>
      <c r="C1243" s="23">
        <v>45978</v>
      </c>
      <c r="D1243" s="23">
        <v>45980</v>
      </c>
      <c r="E1243">
        <v>2</v>
      </c>
      <c r="F1243">
        <v>3729</v>
      </c>
      <c r="G1243" t="s">
        <v>2193</v>
      </c>
      <c r="EE1243">
        <v>3729</v>
      </c>
    </row>
    <row r="1244" spans="1:144">
      <c r="A1244" t="s">
        <v>3023</v>
      </c>
      <c r="B1244" t="s">
        <v>694</v>
      </c>
      <c r="C1244" s="23">
        <v>45980</v>
      </c>
      <c r="D1244" s="23">
        <v>45983</v>
      </c>
      <c r="E1244">
        <v>3</v>
      </c>
      <c r="F1244">
        <v>4662</v>
      </c>
      <c r="G1244" t="s">
        <v>2193</v>
      </c>
      <c r="EE1244">
        <v>4662</v>
      </c>
    </row>
    <row r="1245" spans="1:144">
      <c r="A1245" t="s">
        <v>2579</v>
      </c>
      <c r="C1245" s="23">
        <v>45962</v>
      </c>
      <c r="D1245" s="23">
        <v>46043</v>
      </c>
      <c r="E1245">
        <v>70</v>
      </c>
      <c r="F1245">
        <v>104427</v>
      </c>
      <c r="G1245" t="s">
        <v>2193</v>
      </c>
      <c r="EB1245">
        <v>299</v>
      </c>
      <c r="EC1245">
        <v>2052</v>
      </c>
      <c r="ED1245">
        <v>4530</v>
      </c>
      <c r="EE1245">
        <v>6279</v>
      </c>
      <c r="EF1245">
        <v>8847</v>
      </c>
      <c r="EG1245">
        <v>11348</v>
      </c>
      <c r="EH1245">
        <v>13119</v>
      </c>
      <c r="EI1245">
        <v>14786</v>
      </c>
      <c r="EJ1245">
        <v>13440</v>
      </c>
      <c r="EK1245">
        <v>10401</v>
      </c>
      <c r="EL1245">
        <v>7542</v>
      </c>
      <c r="EM1245">
        <v>7539</v>
      </c>
      <c r="EN1245">
        <v>4243</v>
      </c>
    </row>
    <row r="1246" spans="1:144">
      <c r="A1246" t="s">
        <v>2236</v>
      </c>
      <c r="C1246" s="23">
        <v>45962</v>
      </c>
      <c r="D1246" s="23">
        <v>46043</v>
      </c>
      <c r="E1246">
        <v>70</v>
      </c>
      <c r="F1246">
        <v>104427</v>
      </c>
      <c r="G1246" t="s">
        <v>2193</v>
      </c>
      <c r="EB1246">
        <v>299</v>
      </c>
      <c r="EC1246">
        <v>2052</v>
      </c>
      <c r="ED1246">
        <v>4530</v>
      </c>
      <c r="EE1246">
        <v>6279</v>
      </c>
      <c r="EF1246">
        <v>8847</v>
      </c>
      <c r="EG1246">
        <v>11348</v>
      </c>
      <c r="EH1246">
        <v>13119</v>
      </c>
      <c r="EI1246">
        <v>14786</v>
      </c>
      <c r="EJ1246">
        <v>13440</v>
      </c>
      <c r="EK1246">
        <v>10401</v>
      </c>
      <c r="EL1246">
        <v>7542</v>
      </c>
      <c r="EM1246">
        <v>7539</v>
      </c>
      <c r="EN1246">
        <v>4243</v>
      </c>
    </row>
    <row r="1247" spans="1:144">
      <c r="A1247" t="s">
        <v>2240</v>
      </c>
      <c r="C1247" s="23">
        <v>45962</v>
      </c>
      <c r="D1247" s="23">
        <v>46043</v>
      </c>
      <c r="E1247">
        <v>70</v>
      </c>
      <c r="F1247">
        <v>104427</v>
      </c>
      <c r="G1247" t="s">
        <v>2193</v>
      </c>
      <c r="EB1247">
        <v>299</v>
      </c>
      <c r="EC1247">
        <v>2052</v>
      </c>
      <c r="ED1247">
        <v>4530</v>
      </c>
      <c r="EE1247">
        <v>6279</v>
      </c>
      <c r="EF1247">
        <v>8847</v>
      </c>
      <c r="EG1247">
        <v>11348</v>
      </c>
      <c r="EH1247">
        <v>13119</v>
      </c>
      <c r="EI1247">
        <v>14786</v>
      </c>
      <c r="EJ1247">
        <v>13440</v>
      </c>
      <c r="EK1247">
        <v>10401</v>
      </c>
      <c r="EL1247">
        <v>7542</v>
      </c>
      <c r="EM1247">
        <v>7539</v>
      </c>
      <c r="EN1247">
        <v>4243</v>
      </c>
    </row>
    <row r="1248" spans="1:144">
      <c r="A1248" t="s">
        <v>3024</v>
      </c>
      <c r="B1248" t="s">
        <v>697</v>
      </c>
      <c r="C1248" s="23">
        <v>45962</v>
      </c>
      <c r="D1248" s="23">
        <v>46037</v>
      </c>
      <c r="E1248">
        <v>64</v>
      </c>
      <c r="F1248">
        <v>96037</v>
      </c>
      <c r="G1248" t="s">
        <v>2193</v>
      </c>
      <c r="EB1248">
        <v>299</v>
      </c>
      <c r="EC1248">
        <v>2052</v>
      </c>
      <c r="ED1248">
        <v>4530</v>
      </c>
      <c r="EE1248">
        <v>6279</v>
      </c>
      <c r="EF1248">
        <v>8847</v>
      </c>
      <c r="EG1248">
        <v>11348</v>
      </c>
      <c r="EH1248">
        <v>13119</v>
      </c>
      <c r="EI1248">
        <v>14786</v>
      </c>
      <c r="EJ1248">
        <v>13440</v>
      </c>
      <c r="EK1248">
        <v>10401</v>
      </c>
      <c r="EL1248">
        <v>7542</v>
      </c>
      <c r="EM1248">
        <v>3392</v>
      </c>
    </row>
    <row r="1249" spans="1:144">
      <c r="A1249" t="s">
        <v>3025</v>
      </c>
      <c r="B1249" t="s">
        <v>1373</v>
      </c>
      <c r="C1249" s="23">
        <v>46037</v>
      </c>
      <c r="D1249" s="23">
        <v>46041</v>
      </c>
      <c r="E1249">
        <v>3</v>
      </c>
      <c r="F1249">
        <v>4195</v>
      </c>
      <c r="G1249" t="s">
        <v>2193</v>
      </c>
      <c r="EM1249">
        <v>4147</v>
      </c>
      <c r="EN1249">
        <v>48</v>
      </c>
    </row>
    <row r="1250" spans="1:144">
      <c r="A1250" t="s">
        <v>3026</v>
      </c>
      <c r="B1250" t="s">
        <v>1375</v>
      </c>
      <c r="C1250" s="23">
        <v>46041</v>
      </c>
      <c r="D1250" s="23">
        <v>46043</v>
      </c>
      <c r="E1250">
        <v>3</v>
      </c>
      <c r="F1250">
        <v>4195</v>
      </c>
      <c r="G1250" t="s">
        <v>2193</v>
      </c>
      <c r="EN1250">
        <v>4195</v>
      </c>
    </row>
    <row r="1251" spans="1:144">
      <c r="A1251" t="s">
        <v>2585</v>
      </c>
      <c r="C1251" s="23">
        <v>45902</v>
      </c>
      <c r="D1251" s="23">
        <v>45985</v>
      </c>
      <c r="E1251">
        <v>71</v>
      </c>
      <c r="F1251">
        <v>106759</v>
      </c>
      <c r="G1251" t="s">
        <v>2193</v>
      </c>
      <c r="DT1251">
        <v>1497</v>
      </c>
      <c r="DU1251">
        <v>3798</v>
      </c>
      <c r="DV1251">
        <v>5663</v>
      </c>
      <c r="DW1251">
        <v>7803</v>
      </c>
      <c r="DX1251">
        <v>10254</v>
      </c>
      <c r="DY1251">
        <v>12362</v>
      </c>
      <c r="DZ1251">
        <v>13996</v>
      </c>
      <c r="EA1251">
        <v>14722</v>
      </c>
      <c r="EB1251">
        <v>12170</v>
      </c>
      <c r="EC1251">
        <v>8921</v>
      </c>
      <c r="ED1251">
        <v>6287</v>
      </c>
      <c r="EE1251">
        <v>9269</v>
      </c>
      <c r="EF1251">
        <v>18</v>
      </c>
    </row>
    <row r="1252" spans="1:144">
      <c r="A1252" t="s">
        <v>2236</v>
      </c>
      <c r="C1252" s="23">
        <v>45902</v>
      </c>
      <c r="D1252" s="23">
        <v>45985</v>
      </c>
      <c r="E1252">
        <v>71</v>
      </c>
      <c r="F1252">
        <v>106759</v>
      </c>
      <c r="G1252" t="s">
        <v>2193</v>
      </c>
      <c r="DT1252">
        <v>1497</v>
      </c>
      <c r="DU1252">
        <v>3798</v>
      </c>
      <c r="DV1252">
        <v>5663</v>
      </c>
      <c r="DW1252">
        <v>7803</v>
      </c>
      <c r="DX1252">
        <v>10254</v>
      </c>
      <c r="DY1252">
        <v>12362</v>
      </c>
      <c r="DZ1252">
        <v>13996</v>
      </c>
      <c r="EA1252">
        <v>14722</v>
      </c>
      <c r="EB1252">
        <v>12170</v>
      </c>
      <c r="EC1252">
        <v>8921</v>
      </c>
      <c r="ED1252">
        <v>6287</v>
      </c>
      <c r="EE1252">
        <v>9269</v>
      </c>
      <c r="EF1252">
        <v>18</v>
      </c>
    </row>
    <row r="1253" spans="1:144">
      <c r="A1253" t="s">
        <v>2240</v>
      </c>
      <c r="C1253" s="23">
        <v>45902</v>
      </c>
      <c r="D1253" s="23">
        <v>45985</v>
      </c>
      <c r="E1253">
        <v>71</v>
      </c>
      <c r="F1253">
        <v>106759</v>
      </c>
      <c r="G1253" t="s">
        <v>2193</v>
      </c>
      <c r="DT1253">
        <v>1497</v>
      </c>
      <c r="DU1253">
        <v>3798</v>
      </c>
      <c r="DV1253">
        <v>5663</v>
      </c>
      <c r="DW1253">
        <v>7803</v>
      </c>
      <c r="DX1253">
        <v>10254</v>
      </c>
      <c r="DY1253">
        <v>12362</v>
      </c>
      <c r="DZ1253">
        <v>13996</v>
      </c>
      <c r="EA1253">
        <v>14722</v>
      </c>
      <c r="EB1253">
        <v>12170</v>
      </c>
      <c r="EC1253">
        <v>8921</v>
      </c>
      <c r="ED1253">
        <v>6287</v>
      </c>
      <c r="EE1253">
        <v>9269</v>
      </c>
      <c r="EF1253">
        <v>18</v>
      </c>
    </row>
    <row r="1254" spans="1:144">
      <c r="A1254" t="s">
        <v>3027</v>
      </c>
      <c r="B1254" t="s">
        <v>708</v>
      </c>
      <c r="C1254" s="23">
        <v>45902</v>
      </c>
      <c r="D1254" s="23">
        <v>45978</v>
      </c>
      <c r="E1254">
        <v>65</v>
      </c>
      <c r="F1254">
        <v>97902</v>
      </c>
      <c r="G1254" t="s">
        <v>2193</v>
      </c>
      <c r="DT1254">
        <v>1497</v>
      </c>
      <c r="DU1254">
        <v>3798</v>
      </c>
      <c r="DV1254">
        <v>5663</v>
      </c>
      <c r="DW1254">
        <v>7803</v>
      </c>
      <c r="DX1254">
        <v>10254</v>
      </c>
      <c r="DY1254">
        <v>12362</v>
      </c>
      <c r="DZ1254">
        <v>13996</v>
      </c>
      <c r="EA1254">
        <v>14722</v>
      </c>
      <c r="EB1254">
        <v>12170</v>
      </c>
      <c r="EC1254">
        <v>8921</v>
      </c>
      <c r="ED1254">
        <v>6287</v>
      </c>
      <c r="EE1254">
        <v>430</v>
      </c>
    </row>
    <row r="1255" spans="1:144">
      <c r="A1255" t="s">
        <v>3028</v>
      </c>
      <c r="B1255" t="s">
        <v>1378</v>
      </c>
      <c r="C1255" s="23">
        <v>45978</v>
      </c>
      <c r="D1255" s="23">
        <v>45981</v>
      </c>
      <c r="E1255">
        <v>3</v>
      </c>
      <c r="F1255">
        <v>4195</v>
      </c>
      <c r="G1255" t="s">
        <v>2193</v>
      </c>
      <c r="EE1255">
        <v>4195</v>
      </c>
    </row>
    <row r="1256" spans="1:144">
      <c r="A1256" t="s">
        <v>3029</v>
      </c>
      <c r="B1256" t="s">
        <v>1380</v>
      </c>
      <c r="C1256" s="23">
        <v>45981</v>
      </c>
      <c r="D1256" s="23">
        <v>45985</v>
      </c>
      <c r="E1256">
        <v>3</v>
      </c>
      <c r="F1256">
        <v>4662</v>
      </c>
      <c r="G1256" t="s">
        <v>2193</v>
      </c>
      <c r="EE1256">
        <v>4644</v>
      </c>
      <c r="EF1256">
        <v>18</v>
      </c>
    </row>
    <row r="1257" spans="1:144">
      <c r="A1257" t="s">
        <v>2591</v>
      </c>
      <c r="C1257" s="23">
        <v>45902</v>
      </c>
      <c r="D1257" s="23">
        <v>45960</v>
      </c>
      <c r="E1257">
        <v>50</v>
      </c>
      <c r="F1257">
        <v>75523</v>
      </c>
      <c r="G1257" t="s">
        <v>2193</v>
      </c>
      <c r="DT1257">
        <v>1591</v>
      </c>
      <c r="DU1257">
        <v>4917</v>
      </c>
      <c r="DV1257">
        <v>7469</v>
      </c>
      <c r="DW1257">
        <v>10708</v>
      </c>
      <c r="DX1257">
        <v>13265</v>
      </c>
      <c r="DY1257">
        <v>14627</v>
      </c>
      <c r="DZ1257">
        <v>10991</v>
      </c>
      <c r="EA1257">
        <v>7251</v>
      </c>
      <c r="EB1257">
        <v>4703</v>
      </c>
    </row>
    <row r="1258" spans="1:144">
      <c r="A1258" t="s">
        <v>2236</v>
      </c>
      <c r="C1258" s="23">
        <v>45902</v>
      </c>
      <c r="D1258" s="23">
        <v>45960</v>
      </c>
      <c r="E1258">
        <v>50</v>
      </c>
      <c r="F1258">
        <v>75523</v>
      </c>
      <c r="G1258" t="s">
        <v>2193</v>
      </c>
      <c r="DT1258">
        <v>1591</v>
      </c>
      <c r="DU1258">
        <v>4917</v>
      </c>
      <c r="DV1258">
        <v>7469</v>
      </c>
      <c r="DW1258">
        <v>10708</v>
      </c>
      <c r="DX1258">
        <v>13265</v>
      </c>
      <c r="DY1258">
        <v>14627</v>
      </c>
      <c r="DZ1258">
        <v>10991</v>
      </c>
      <c r="EA1258">
        <v>7251</v>
      </c>
      <c r="EB1258">
        <v>4703</v>
      </c>
    </row>
    <row r="1259" spans="1:144">
      <c r="A1259" t="s">
        <v>2240</v>
      </c>
      <c r="C1259" s="23">
        <v>45902</v>
      </c>
      <c r="D1259" s="23">
        <v>45960</v>
      </c>
      <c r="E1259">
        <v>50</v>
      </c>
      <c r="F1259">
        <v>75523</v>
      </c>
      <c r="G1259" t="s">
        <v>2193</v>
      </c>
      <c r="DT1259">
        <v>1591</v>
      </c>
      <c r="DU1259">
        <v>4917</v>
      </c>
      <c r="DV1259">
        <v>7469</v>
      </c>
      <c r="DW1259">
        <v>10708</v>
      </c>
      <c r="DX1259">
        <v>13265</v>
      </c>
      <c r="DY1259">
        <v>14627</v>
      </c>
      <c r="DZ1259">
        <v>10991</v>
      </c>
      <c r="EA1259">
        <v>7251</v>
      </c>
      <c r="EB1259">
        <v>4703</v>
      </c>
    </row>
    <row r="1260" spans="1:144">
      <c r="A1260" t="s">
        <v>3030</v>
      </c>
      <c r="B1260" t="s">
        <v>718</v>
      </c>
      <c r="C1260" s="23">
        <v>45902</v>
      </c>
      <c r="D1260" s="23">
        <v>45957</v>
      </c>
      <c r="E1260">
        <v>48</v>
      </c>
      <c r="F1260">
        <v>71794</v>
      </c>
      <c r="G1260" t="s">
        <v>2193</v>
      </c>
      <c r="DT1260">
        <v>1591</v>
      </c>
      <c r="DU1260">
        <v>4917</v>
      </c>
      <c r="DV1260">
        <v>7469</v>
      </c>
      <c r="DW1260">
        <v>10708</v>
      </c>
      <c r="DX1260">
        <v>13265</v>
      </c>
      <c r="DY1260">
        <v>14627</v>
      </c>
      <c r="DZ1260">
        <v>10991</v>
      </c>
      <c r="EA1260">
        <v>7251</v>
      </c>
      <c r="EB1260">
        <v>974</v>
      </c>
    </row>
    <row r="1261" spans="1:144">
      <c r="A1261" t="s">
        <v>3031</v>
      </c>
      <c r="B1261" t="s">
        <v>722</v>
      </c>
      <c r="C1261" s="23">
        <v>45957</v>
      </c>
      <c r="D1261" s="23">
        <v>45960</v>
      </c>
      <c r="E1261">
        <v>2</v>
      </c>
      <c r="F1261">
        <v>3729</v>
      </c>
      <c r="G1261" t="s">
        <v>2193</v>
      </c>
      <c r="EB1261">
        <v>3729</v>
      </c>
    </row>
    <row r="1262" spans="1:144">
      <c r="A1262" t="s">
        <v>2598</v>
      </c>
      <c r="C1262" s="23">
        <v>45766</v>
      </c>
      <c r="D1262" s="23">
        <v>45943</v>
      </c>
      <c r="E1262">
        <v>152</v>
      </c>
      <c r="F1262">
        <v>138461</v>
      </c>
      <c r="G1262" t="s">
        <v>2193</v>
      </c>
      <c r="CZ1262">
        <v>1501</v>
      </c>
      <c r="DA1262">
        <v>9005</v>
      </c>
      <c r="DB1262">
        <v>9005</v>
      </c>
      <c r="DC1262">
        <v>9005</v>
      </c>
      <c r="DD1262">
        <v>9005</v>
      </c>
      <c r="DE1262">
        <v>9005</v>
      </c>
      <c r="DF1262">
        <v>9005</v>
      </c>
      <c r="DG1262">
        <v>9005</v>
      </c>
      <c r="DH1262">
        <v>9005</v>
      </c>
      <c r="DI1262">
        <v>9005</v>
      </c>
      <c r="DJ1262">
        <v>1832</v>
      </c>
      <c r="DT1262">
        <v>2136</v>
      </c>
      <c r="DU1262">
        <v>5748</v>
      </c>
      <c r="DV1262">
        <v>10196</v>
      </c>
      <c r="DW1262">
        <v>13658</v>
      </c>
      <c r="DX1262">
        <v>13479</v>
      </c>
      <c r="DY1262">
        <v>7837</v>
      </c>
      <c r="DZ1262">
        <v>1026</v>
      </c>
    </row>
    <row r="1263" spans="1:144">
      <c r="A1263" t="s">
        <v>2236</v>
      </c>
      <c r="C1263" s="23">
        <v>45766</v>
      </c>
      <c r="D1263" s="23">
        <v>45943</v>
      </c>
      <c r="E1263">
        <v>152</v>
      </c>
      <c r="F1263">
        <v>138461</v>
      </c>
      <c r="G1263" t="s">
        <v>2193</v>
      </c>
      <c r="CZ1263">
        <v>1501</v>
      </c>
      <c r="DA1263">
        <v>9005</v>
      </c>
      <c r="DB1263">
        <v>9005</v>
      </c>
      <c r="DC1263">
        <v>9005</v>
      </c>
      <c r="DD1263">
        <v>9005</v>
      </c>
      <c r="DE1263">
        <v>9005</v>
      </c>
      <c r="DF1263">
        <v>9005</v>
      </c>
      <c r="DG1263">
        <v>9005</v>
      </c>
      <c r="DH1263">
        <v>9005</v>
      </c>
      <c r="DI1263">
        <v>9005</v>
      </c>
      <c r="DJ1263">
        <v>1832</v>
      </c>
      <c r="DT1263">
        <v>2136</v>
      </c>
      <c r="DU1263">
        <v>5748</v>
      </c>
      <c r="DV1263">
        <v>10196</v>
      </c>
      <c r="DW1263">
        <v>13658</v>
      </c>
      <c r="DX1263">
        <v>13479</v>
      </c>
      <c r="DY1263">
        <v>7837</v>
      </c>
      <c r="DZ1263">
        <v>1026</v>
      </c>
    </row>
    <row r="1264" spans="1:144">
      <c r="A1264" t="s">
        <v>2240</v>
      </c>
      <c r="C1264" s="23">
        <v>45766</v>
      </c>
      <c r="D1264" s="23">
        <v>45943</v>
      </c>
      <c r="E1264">
        <v>152</v>
      </c>
      <c r="F1264">
        <v>138461</v>
      </c>
      <c r="G1264" t="s">
        <v>2193</v>
      </c>
      <c r="CZ1264">
        <v>1501</v>
      </c>
      <c r="DA1264">
        <v>9005</v>
      </c>
      <c r="DB1264">
        <v>9005</v>
      </c>
      <c r="DC1264">
        <v>9005</v>
      </c>
      <c r="DD1264">
        <v>9005</v>
      </c>
      <c r="DE1264">
        <v>9005</v>
      </c>
      <c r="DF1264">
        <v>9005</v>
      </c>
      <c r="DG1264">
        <v>9005</v>
      </c>
      <c r="DH1264">
        <v>9005</v>
      </c>
      <c r="DI1264">
        <v>9005</v>
      </c>
      <c r="DJ1264">
        <v>1832</v>
      </c>
      <c r="DT1264">
        <v>2136</v>
      </c>
      <c r="DU1264">
        <v>5748</v>
      </c>
      <c r="DV1264">
        <v>10196</v>
      </c>
      <c r="DW1264">
        <v>13658</v>
      </c>
      <c r="DX1264">
        <v>13479</v>
      </c>
      <c r="DY1264">
        <v>7837</v>
      </c>
      <c r="DZ1264">
        <v>1026</v>
      </c>
    </row>
    <row r="1265" spans="1:160">
      <c r="A1265" t="s">
        <v>3032</v>
      </c>
      <c r="B1265" t="s">
        <v>732</v>
      </c>
      <c r="C1265" s="23">
        <v>45766</v>
      </c>
      <c r="D1265" s="23">
        <v>45832</v>
      </c>
      <c r="E1265">
        <v>56</v>
      </c>
      <c r="F1265">
        <v>84382</v>
      </c>
      <c r="G1265" t="s">
        <v>2193</v>
      </c>
      <c r="CZ1265">
        <v>1501</v>
      </c>
      <c r="DA1265">
        <v>9005</v>
      </c>
      <c r="DB1265">
        <v>9005</v>
      </c>
      <c r="DC1265">
        <v>9005</v>
      </c>
      <c r="DD1265">
        <v>9005</v>
      </c>
      <c r="DE1265">
        <v>9005</v>
      </c>
      <c r="DF1265">
        <v>9005</v>
      </c>
      <c r="DG1265">
        <v>9005</v>
      </c>
      <c r="DH1265">
        <v>9005</v>
      </c>
      <c r="DI1265">
        <v>9005</v>
      </c>
      <c r="DJ1265">
        <v>1832</v>
      </c>
    </row>
    <row r="1266" spans="1:160">
      <c r="A1266" t="s">
        <v>3033</v>
      </c>
      <c r="B1266" t="s">
        <v>730</v>
      </c>
      <c r="C1266" s="23">
        <v>45902</v>
      </c>
      <c r="D1266" s="23">
        <v>45943</v>
      </c>
      <c r="E1266">
        <v>36</v>
      </c>
      <c r="F1266">
        <v>54079</v>
      </c>
      <c r="G1266" t="s">
        <v>2193</v>
      </c>
      <c r="DT1266">
        <v>2136</v>
      </c>
      <c r="DU1266">
        <v>5748</v>
      </c>
      <c r="DV1266">
        <v>10196</v>
      </c>
      <c r="DW1266">
        <v>13658</v>
      </c>
      <c r="DX1266">
        <v>13479</v>
      </c>
      <c r="DY1266">
        <v>7837</v>
      </c>
      <c r="DZ1266">
        <v>1026</v>
      </c>
    </row>
    <row r="1267" spans="1:160">
      <c r="A1267" t="s">
        <v>3034</v>
      </c>
      <c r="C1267" s="23">
        <v>45658</v>
      </c>
      <c r="D1267" s="23">
        <v>45749</v>
      </c>
      <c r="E1267">
        <v>78</v>
      </c>
      <c r="F1267">
        <v>268118</v>
      </c>
      <c r="G1267" t="s">
        <v>2193</v>
      </c>
      <c r="CK1267">
        <v>2294</v>
      </c>
      <c r="CL1267">
        <v>16371</v>
      </c>
      <c r="CM1267">
        <v>47095</v>
      </c>
      <c r="CN1267">
        <v>44625</v>
      </c>
      <c r="CO1267">
        <v>13278</v>
      </c>
      <c r="CP1267">
        <v>1460</v>
      </c>
      <c r="CR1267">
        <v>1025</v>
      </c>
      <c r="CS1267">
        <v>18794</v>
      </c>
      <c r="CT1267">
        <v>48714</v>
      </c>
      <c r="CU1267">
        <v>38205</v>
      </c>
      <c r="CV1267">
        <v>24023</v>
      </c>
      <c r="CW1267">
        <v>9905</v>
      </c>
      <c r="CX1267">
        <v>2328</v>
      </c>
    </row>
    <row r="1268" spans="1:160">
      <c r="A1268" t="s">
        <v>2199</v>
      </c>
      <c r="C1268" s="23">
        <v>45658</v>
      </c>
      <c r="D1268" s="23">
        <v>45749</v>
      </c>
      <c r="E1268">
        <v>78</v>
      </c>
      <c r="F1268">
        <v>268118</v>
      </c>
      <c r="G1268" t="s">
        <v>2193</v>
      </c>
      <c r="CK1268">
        <v>2294</v>
      </c>
      <c r="CL1268">
        <v>16371</v>
      </c>
      <c r="CM1268">
        <v>47095</v>
      </c>
      <c r="CN1268">
        <v>44625</v>
      </c>
      <c r="CO1268">
        <v>13278</v>
      </c>
      <c r="CP1268">
        <v>1460</v>
      </c>
      <c r="CR1268">
        <v>1025</v>
      </c>
      <c r="CS1268">
        <v>18794</v>
      </c>
      <c r="CT1268">
        <v>48714</v>
      </c>
      <c r="CU1268">
        <v>38205</v>
      </c>
      <c r="CV1268">
        <v>24023</v>
      </c>
      <c r="CW1268">
        <v>9905</v>
      </c>
      <c r="CX1268">
        <v>2328</v>
      </c>
    </row>
    <row r="1269" spans="1:160">
      <c r="A1269" t="s">
        <v>2200</v>
      </c>
      <c r="C1269" s="23">
        <v>45658</v>
      </c>
      <c r="D1269" s="23">
        <v>45694</v>
      </c>
      <c r="E1269">
        <v>31</v>
      </c>
      <c r="F1269">
        <v>125122</v>
      </c>
      <c r="G1269" t="s">
        <v>2193</v>
      </c>
      <c r="CK1269">
        <v>2294</v>
      </c>
      <c r="CL1269">
        <v>16371</v>
      </c>
      <c r="CM1269">
        <v>47095</v>
      </c>
      <c r="CN1269">
        <v>44625</v>
      </c>
      <c r="CO1269">
        <v>13278</v>
      </c>
      <c r="CP1269">
        <v>1460</v>
      </c>
    </row>
    <row r="1270" spans="1:160">
      <c r="A1270" t="s">
        <v>3035</v>
      </c>
      <c r="B1270" t="s">
        <v>741</v>
      </c>
      <c r="C1270" s="23">
        <v>45658</v>
      </c>
      <c r="D1270" s="23">
        <v>45694</v>
      </c>
      <c r="E1270">
        <v>31</v>
      </c>
      <c r="F1270">
        <v>125122</v>
      </c>
      <c r="G1270" t="s">
        <v>2193</v>
      </c>
      <c r="CK1270">
        <v>2294</v>
      </c>
      <c r="CL1270">
        <v>16371</v>
      </c>
      <c r="CM1270">
        <v>47095</v>
      </c>
      <c r="CN1270">
        <v>44625</v>
      </c>
      <c r="CO1270">
        <v>13278</v>
      </c>
      <c r="CP1270">
        <v>1460</v>
      </c>
    </row>
    <row r="1271" spans="1:160">
      <c r="A1271" t="s">
        <v>2224</v>
      </c>
      <c r="C1271" s="23">
        <v>45710</v>
      </c>
      <c r="D1271" s="23">
        <v>45749</v>
      </c>
      <c r="E1271">
        <v>33</v>
      </c>
      <c r="F1271">
        <v>142996</v>
      </c>
      <c r="G1271" t="s">
        <v>2193</v>
      </c>
      <c r="CR1271">
        <v>1025</v>
      </c>
      <c r="CS1271">
        <v>18794</v>
      </c>
      <c r="CT1271">
        <v>48714</v>
      </c>
      <c r="CU1271">
        <v>38205</v>
      </c>
      <c r="CV1271">
        <v>24023</v>
      </c>
      <c r="CW1271">
        <v>9905</v>
      </c>
      <c r="CX1271">
        <v>2328</v>
      </c>
    </row>
    <row r="1272" spans="1:160">
      <c r="A1272" t="s">
        <v>3036</v>
      </c>
      <c r="B1272" t="s">
        <v>743</v>
      </c>
      <c r="C1272" s="23">
        <v>45710</v>
      </c>
      <c r="D1272" s="23">
        <v>45749</v>
      </c>
      <c r="E1272">
        <v>33</v>
      </c>
      <c r="F1272">
        <v>142996</v>
      </c>
      <c r="G1272" t="s">
        <v>2193</v>
      </c>
      <c r="CR1272">
        <v>1025</v>
      </c>
      <c r="CS1272">
        <v>18794</v>
      </c>
      <c r="CT1272">
        <v>48714</v>
      </c>
      <c r="CU1272">
        <v>38205</v>
      </c>
      <c r="CV1272">
        <v>24023</v>
      </c>
      <c r="CW1272">
        <v>9905</v>
      </c>
      <c r="CX1272">
        <v>2328</v>
      </c>
    </row>
    <row r="1273" spans="1:160">
      <c r="A1273" t="s">
        <v>2607</v>
      </c>
      <c r="C1273" s="23">
        <v>45555</v>
      </c>
      <c r="D1273" s="23">
        <v>46156</v>
      </c>
      <c r="E1273">
        <v>515</v>
      </c>
      <c r="F1273">
        <v>1565597</v>
      </c>
      <c r="G1273" t="s">
        <v>2193</v>
      </c>
      <c r="BV1273">
        <v>38</v>
      </c>
      <c r="BW1273">
        <v>822</v>
      </c>
      <c r="BX1273">
        <v>4279</v>
      </c>
      <c r="BY1273">
        <v>11872</v>
      </c>
      <c r="BZ1273">
        <v>19566</v>
      </c>
      <c r="CA1273">
        <v>18500</v>
      </c>
      <c r="CB1273">
        <v>9301</v>
      </c>
      <c r="CC1273">
        <v>3006</v>
      </c>
      <c r="CD1273">
        <v>1296</v>
      </c>
      <c r="CE1273">
        <v>1131</v>
      </c>
      <c r="CF1273">
        <v>1234</v>
      </c>
      <c r="CG1273">
        <v>5494</v>
      </c>
      <c r="CH1273">
        <v>13489</v>
      </c>
      <c r="CI1273">
        <v>2550</v>
      </c>
      <c r="CP1273">
        <v>589</v>
      </c>
      <c r="CQ1273">
        <v>5782</v>
      </c>
      <c r="CR1273">
        <v>19287</v>
      </c>
      <c r="CS1273">
        <v>45667</v>
      </c>
      <c r="CT1273">
        <v>79029</v>
      </c>
      <c r="CU1273">
        <v>84496</v>
      </c>
      <c r="CV1273">
        <v>50355</v>
      </c>
      <c r="CW1273">
        <v>28569</v>
      </c>
      <c r="CX1273">
        <v>18229</v>
      </c>
      <c r="CY1273">
        <v>1501</v>
      </c>
      <c r="CZ1273">
        <v>268</v>
      </c>
      <c r="DA1273">
        <v>4497</v>
      </c>
      <c r="DB1273">
        <v>4048</v>
      </c>
      <c r="DD1273">
        <v>117</v>
      </c>
      <c r="DE1273">
        <v>9197</v>
      </c>
      <c r="DF1273">
        <v>33718</v>
      </c>
      <c r="DG1273">
        <v>29148</v>
      </c>
      <c r="DH1273">
        <v>2308</v>
      </c>
      <c r="DI1273">
        <v>3349</v>
      </c>
      <c r="DJ1273">
        <v>563</v>
      </c>
      <c r="DQ1273">
        <v>918</v>
      </c>
      <c r="DR1273">
        <v>5457</v>
      </c>
      <c r="DS1273">
        <v>10690</v>
      </c>
      <c r="DT1273">
        <v>7542</v>
      </c>
      <c r="DU1273">
        <v>8522</v>
      </c>
      <c r="DV1273">
        <v>11311</v>
      </c>
      <c r="DW1273">
        <v>11966</v>
      </c>
      <c r="DX1273">
        <v>8745</v>
      </c>
      <c r="DY1273">
        <v>6382</v>
      </c>
      <c r="DZ1273">
        <v>10578</v>
      </c>
      <c r="EA1273">
        <v>13469</v>
      </c>
      <c r="EB1273">
        <v>9185</v>
      </c>
      <c r="EC1273">
        <v>17203</v>
      </c>
      <c r="ED1273">
        <v>20311</v>
      </c>
      <c r="EE1273">
        <v>20449</v>
      </c>
      <c r="EF1273">
        <v>25905</v>
      </c>
      <c r="EG1273">
        <v>31667</v>
      </c>
      <c r="EH1273">
        <v>34288</v>
      </c>
      <c r="EI1273">
        <v>37761</v>
      </c>
      <c r="EJ1273">
        <v>45740</v>
      </c>
      <c r="EK1273">
        <v>74539</v>
      </c>
      <c r="EL1273">
        <v>125825</v>
      </c>
      <c r="EM1273">
        <v>55115</v>
      </c>
      <c r="EN1273">
        <v>50672</v>
      </c>
      <c r="EO1273">
        <v>42417</v>
      </c>
      <c r="EP1273">
        <v>32131</v>
      </c>
      <c r="EQ1273">
        <v>23334</v>
      </c>
      <c r="ER1273">
        <v>23301</v>
      </c>
      <c r="ES1273">
        <v>46473</v>
      </c>
      <c r="ET1273">
        <v>38585</v>
      </c>
      <c r="EU1273">
        <v>84674</v>
      </c>
      <c r="EV1273">
        <v>39202</v>
      </c>
      <c r="EW1273">
        <v>10720</v>
      </c>
      <c r="EX1273">
        <v>3346</v>
      </c>
      <c r="EY1273">
        <v>298</v>
      </c>
      <c r="EZ1273">
        <v>2808</v>
      </c>
      <c r="FA1273">
        <v>8671</v>
      </c>
      <c r="FB1273">
        <v>6672</v>
      </c>
      <c r="FC1273">
        <v>10849</v>
      </c>
      <c r="FD1273">
        <v>34581</v>
      </c>
    </row>
    <row r="1274" spans="1:160">
      <c r="A1274" t="s">
        <v>2646</v>
      </c>
      <c r="C1274" s="23">
        <v>45555</v>
      </c>
      <c r="D1274" s="23">
        <v>46150</v>
      </c>
      <c r="E1274">
        <v>510</v>
      </c>
      <c r="F1274">
        <v>171214</v>
      </c>
      <c r="G1274" t="s">
        <v>2193</v>
      </c>
      <c r="BV1274">
        <v>38</v>
      </c>
      <c r="BW1274">
        <v>822</v>
      </c>
      <c r="BX1274">
        <v>4279</v>
      </c>
      <c r="BY1274">
        <v>11872</v>
      </c>
      <c r="BZ1274">
        <v>19566</v>
      </c>
      <c r="CA1274">
        <v>18500</v>
      </c>
      <c r="CB1274">
        <v>9301</v>
      </c>
      <c r="CC1274">
        <v>3006</v>
      </c>
      <c r="CD1274">
        <v>1296</v>
      </c>
      <c r="CE1274">
        <v>1131</v>
      </c>
      <c r="CF1274">
        <v>1131</v>
      </c>
      <c r="CG1274">
        <v>1131</v>
      </c>
      <c r="CH1274">
        <v>1131</v>
      </c>
      <c r="CI1274">
        <v>113</v>
      </c>
      <c r="CZ1274">
        <v>268</v>
      </c>
      <c r="DA1274">
        <v>4497</v>
      </c>
      <c r="DB1274">
        <v>4048</v>
      </c>
      <c r="DE1274">
        <v>4849</v>
      </c>
      <c r="DF1274">
        <v>1152</v>
      </c>
      <c r="DU1274">
        <v>3268</v>
      </c>
      <c r="DV1274">
        <v>5437</v>
      </c>
      <c r="DW1274">
        <v>1362</v>
      </c>
      <c r="EB1274">
        <v>745</v>
      </c>
      <c r="EC1274">
        <v>4468</v>
      </c>
      <c r="ED1274">
        <v>4468</v>
      </c>
      <c r="EE1274">
        <v>4468</v>
      </c>
      <c r="EF1274">
        <v>4468</v>
      </c>
      <c r="EG1274">
        <v>4727</v>
      </c>
      <c r="EH1274">
        <v>6825</v>
      </c>
      <c r="EI1274">
        <v>9147</v>
      </c>
      <c r="EJ1274">
        <v>3385</v>
      </c>
      <c r="EK1274">
        <v>2173</v>
      </c>
      <c r="EL1274">
        <v>869</v>
      </c>
      <c r="EM1274">
        <v>140</v>
      </c>
      <c r="EW1274">
        <v>3037</v>
      </c>
      <c r="EX1274">
        <v>2993</v>
      </c>
      <c r="EY1274">
        <v>298</v>
      </c>
      <c r="EZ1274">
        <v>2808</v>
      </c>
      <c r="FA1274">
        <v>8671</v>
      </c>
      <c r="FB1274">
        <v>6672</v>
      </c>
      <c r="FC1274">
        <v>2656</v>
      </c>
    </row>
    <row r="1275" spans="1:160">
      <c r="A1275" t="s">
        <v>2204</v>
      </c>
      <c r="C1275" s="23">
        <v>45562</v>
      </c>
      <c r="D1275" s="23">
        <v>46150</v>
      </c>
      <c r="E1275">
        <v>504</v>
      </c>
      <c r="F1275">
        <v>141088</v>
      </c>
      <c r="G1275" t="s">
        <v>2193</v>
      </c>
      <c r="BW1275">
        <v>303</v>
      </c>
      <c r="BX1275">
        <v>2288</v>
      </c>
      <c r="BY1275">
        <v>9689</v>
      </c>
      <c r="BZ1275">
        <v>18936</v>
      </c>
      <c r="CA1275">
        <v>17832</v>
      </c>
      <c r="CB1275">
        <v>8170</v>
      </c>
      <c r="CC1275">
        <v>1874</v>
      </c>
      <c r="CD1275">
        <v>165</v>
      </c>
      <c r="CZ1275">
        <v>268</v>
      </c>
      <c r="DA1275">
        <v>4497</v>
      </c>
      <c r="DB1275">
        <v>4048</v>
      </c>
      <c r="EB1275">
        <v>745</v>
      </c>
      <c r="EC1275">
        <v>4468</v>
      </c>
      <c r="ED1275">
        <v>4468</v>
      </c>
      <c r="EE1275">
        <v>4468</v>
      </c>
      <c r="EF1275">
        <v>4468</v>
      </c>
      <c r="EG1275">
        <v>4727</v>
      </c>
      <c r="EH1275">
        <v>6825</v>
      </c>
      <c r="EI1275">
        <v>9147</v>
      </c>
      <c r="EJ1275">
        <v>3385</v>
      </c>
      <c r="EK1275">
        <v>2173</v>
      </c>
      <c r="EL1275">
        <v>869</v>
      </c>
      <c r="EM1275">
        <v>140</v>
      </c>
      <c r="EW1275">
        <v>3037</v>
      </c>
      <c r="EX1275">
        <v>2993</v>
      </c>
      <c r="EY1275">
        <v>298</v>
      </c>
      <c r="EZ1275">
        <v>2808</v>
      </c>
      <c r="FA1275">
        <v>8671</v>
      </c>
      <c r="FB1275">
        <v>6672</v>
      </c>
      <c r="FC1275">
        <v>2656</v>
      </c>
    </row>
    <row r="1276" spans="1:160">
      <c r="A1276" t="s">
        <v>2205</v>
      </c>
      <c r="C1276" s="23">
        <v>45562</v>
      </c>
      <c r="D1276" s="23">
        <v>45608</v>
      </c>
      <c r="E1276">
        <v>39</v>
      </c>
      <c r="F1276">
        <v>59258</v>
      </c>
      <c r="G1276" t="s">
        <v>2193</v>
      </c>
      <c r="BW1276">
        <v>303</v>
      </c>
      <c r="BX1276">
        <v>2288</v>
      </c>
      <c r="BY1276">
        <v>9689</v>
      </c>
      <c r="BZ1276">
        <v>18936</v>
      </c>
      <c r="CA1276">
        <v>17832</v>
      </c>
      <c r="CB1276">
        <v>8170</v>
      </c>
      <c r="CC1276">
        <v>1874</v>
      </c>
      <c r="CD1276">
        <v>165</v>
      </c>
    </row>
    <row r="1277" spans="1:160">
      <c r="A1277" t="s">
        <v>3037</v>
      </c>
      <c r="B1277" t="s">
        <v>809</v>
      </c>
      <c r="C1277" s="23">
        <v>45562</v>
      </c>
      <c r="D1277" s="23">
        <v>45608</v>
      </c>
      <c r="E1277">
        <v>39</v>
      </c>
      <c r="F1277">
        <v>59258</v>
      </c>
      <c r="G1277" t="s">
        <v>2193</v>
      </c>
      <c r="BW1277">
        <v>303</v>
      </c>
      <c r="BX1277">
        <v>2288</v>
      </c>
      <c r="BY1277">
        <v>9689</v>
      </c>
      <c r="BZ1277">
        <v>18936</v>
      </c>
      <c r="CA1277">
        <v>17832</v>
      </c>
      <c r="CB1277">
        <v>8170</v>
      </c>
      <c r="CC1277">
        <v>1874</v>
      </c>
      <c r="CD1277">
        <v>165</v>
      </c>
    </row>
    <row r="1278" spans="1:160">
      <c r="A1278" t="s">
        <v>2437</v>
      </c>
      <c r="C1278" s="23">
        <v>45766</v>
      </c>
      <c r="D1278" s="23">
        <v>46150</v>
      </c>
      <c r="E1278">
        <v>329</v>
      </c>
      <c r="F1278">
        <v>67722</v>
      </c>
      <c r="G1278" t="s">
        <v>2193</v>
      </c>
      <c r="CZ1278">
        <v>268</v>
      </c>
      <c r="DA1278">
        <v>4497</v>
      </c>
      <c r="DB1278">
        <v>4048</v>
      </c>
      <c r="EB1278">
        <v>745</v>
      </c>
      <c r="EC1278">
        <v>4468</v>
      </c>
      <c r="ED1278">
        <v>4468</v>
      </c>
      <c r="EE1278">
        <v>4468</v>
      </c>
      <c r="EF1278">
        <v>4468</v>
      </c>
      <c r="EG1278">
        <v>4468</v>
      </c>
      <c r="EH1278">
        <v>4468</v>
      </c>
      <c r="EI1278">
        <v>4224</v>
      </c>
      <c r="EW1278">
        <v>3037</v>
      </c>
      <c r="EX1278">
        <v>2993</v>
      </c>
      <c r="EY1278">
        <v>298</v>
      </c>
      <c r="EZ1278">
        <v>2808</v>
      </c>
      <c r="FA1278">
        <v>8671</v>
      </c>
      <c r="FB1278">
        <v>6672</v>
      </c>
      <c r="FC1278">
        <v>2656</v>
      </c>
    </row>
    <row r="1279" spans="1:160">
      <c r="A1279" t="s">
        <v>3038</v>
      </c>
      <c r="B1279" t="s">
        <v>811</v>
      </c>
      <c r="C1279" s="23">
        <v>45766</v>
      </c>
      <c r="D1279" s="23">
        <v>45779</v>
      </c>
      <c r="E1279">
        <v>12</v>
      </c>
      <c r="F1279">
        <v>8813</v>
      </c>
      <c r="G1279" t="s">
        <v>2193</v>
      </c>
      <c r="CZ1279">
        <v>268</v>
      </c>
      <c r="DA1279">
        <v>4497</v>
      </c>
      <c r="DB1279">
        <v>4048</v>
      </c>
    </row>
    <row r="1280" spans="1:160">
      <c r="A1280" t="s">
        <v>3039</v>
      </c>
      <c r="B1280" t="s">
        <v>813</v>
      </c>
      <c r="C1280" s="23">
        <v>45962</v>
      </c>
      <c r="D1280" s="23">
        <v>46011</v>
      </c>
      <c r="E1280">
        <v>43</v>
      </c>
      <c r="F1280">
        <v>31774</v>
      </c>
      <c r="G1280" t="s">
        <v>2193</v>
      </c>
      <c r="EB1280">
        <v>745</v>
      </c>
      <c r="EC1280">
        <v>4468</v>
      </c>
      <c r="ED1280">
        <v>4468</v>
      </c>
      <c r="EE1280">
        <v>4468</v>
      </c>
      <c r="EF1280">
        <v>4468</v>
      </c>
      <c r="EG1280">
        <v>4468</v>
      </c>
      <c r="EH1280">
        <v>4468</v>
      </c>
      <c r="EI1280">
        <v>4224</v>
      </c>
    </row>
    <row r="1281" spans="1:159">
      <c r="A1281" t="s">
        <v>3040</v>
      </c>
      <c r="B1281" t="s">
        <v>815</v>
      </c>
      <c r="C1281" s="23">
        <v>46106</v>
      </c>
      <c r="D1281" s="23">
        <v>46114</v>
      </c>
      <c r="E1281">
        <v>8</v>
      </c>
      <c r="F1281">
        <v>6030</v>
      </c>
      <c r="G1281" t="s">
        <v>2193</v>
      </c>
      <c r="EW1281">
        <v>3037</v>
      </c>
      <c r="EX1281">
        <v>2993</v>
      </c>
    </row>
    <row r="1282" spans="1:159">
      <c r="A1282" t="s">
        <v>3041</v>
      </c>
      <c r="B1282" t="s">
        <v>817</v>
      </c>
      <c r="C1282" s="23">
        <v>46122</v>
      </c>
      <c r="D1282" s="23">
        <v>46150</v>
      </c>
      <c r="E1282">
        <v>24</v>
      </c>
      <c r="F1282">
        <v>18090</v>
      </c>
      <c r="G1282" t="s">
        <v>2193</v>
      </c>
      <c r="EY1282">
        <v>298</v>
      </c>
      <c r="EZ1282">
        <v>2764</v>
      </c>
      <c r="FA1282">
        <v>5700</v>
      </c>
      <c r="FB1282">
        <v>6672</v>
      </c>
      <c r="FC1282">
        <v>2656</v>
      </c>
    </row>
    <row r="1283" spans="1:159">
      <c r="A1283" t="s">
        <v>3042</v>
      </c>
      <c r="B1283" t="s">
        <v>819</v>
      </c>
      <c r="C1283" s="23">
        <v>46130</v>
      </c>
      <c r="D1283" s="23">
        <v>46135</v>
      </c>
      <c r="E1283">
        <v>4</v>
      </c>
      <c r="F1283">
        <v>3015</v>
      </c>
      <c r="G1283" t="s">
        <v>2193</v>
      </c>
      <c r="EZ1283">
        <v>43</v>
      </c>
      <c r="FA1283">
        <v>2972</v>
      </c>
    </row>
    <row r="1284" spans="1:159">
      <c r="A1284" t="s">
        <v>2446</v>
      </c>
      <c r="C1284" s="23">
        <v>45995</v>
      </c>
      <c r="D1284" s="23">
        <v>46035</v>
      </c>
      <c r="E1284">
        <v>34</v>
      </c>
      <c r="F1284">
        <v>14108</v>
      </c>
      <c r="G1284" t="s">
        <v>2193</v>
      </c>
      <c r="EG1284">
        <v>260</v>
      </c>
      <c r="EH1284">
        <v>2358</v>
      </c>
      <c r="EI1284">
        <v>4923</v>
      </c>
      <c r="EJ1284">
        <v>3385</v>
      </c>
      <c r="EK1284">
        <v>2173</v>
      </c>
      <c r="EL1284">
        <v>869</v>
      </c>
      <c r="EM1284">
        <v>140</v>
      </c>
    </row>
    <row r="1285" spans="1:159">
      <c r="A1285" t="s">
        <v>3043</v>
      </c>
      <c r="B1285" t="s">
        <v>821</v>
      </c>
      <c r="C1285" s="23">
        <v>45995</v>
      </c>
      <c r="D1285" s="23">
        <v>46035</v>
      </c>
      <c r="E1285">
        <v>34</v>
      </c>
      <c r="F1285">
        <v>7054</v>
      </c>
      <c r="G1285" t="s">
        <v>2193</v>
      </c>
      <c r="EG1285">
        <v>130</v>
      </c>
      <c r="EH1285">
        <v>1179</v>
      </c>
      <c r="EI1285">
        <v>2461</v>
      </c>
      <c r="EJ1285">
        <v>1693</v>
      </c>
      <c r="EK1285">
        <v>1087</v>
      </c>
      <c r="EL1285">
        <v>435</v>
      </c>
      <c r="EM1285">
        <v>70</v>
      </c>
    </row>
    <row r="1286" spans="1:159">
      <c r="A1286" t="s">
        <v>3044</v>
      </c>
      <c r="B1286" t="s">
        <v>823</v>
      </c>
      <c r="C1286" s="23">
        <v>45995</v>
      </c>
      <c r="D1286" s="23">
        <v>46035</v>
      </c>
      <c r="E1286">
        <v>34</v>
      </c>
      <c r="F1286">
        <v>7054</v>
      </c>
      <c r="G1286" t="s">
        <v>2193</v>
      </c>
      <c r="EG1286">
        <v>130</v>
      </c>
      <c r="EH1286">
        <v>1179</v>
      </c>
      <c r="EI1286">
        <v>2461</v>
      </c>
      <c r="EJ1286">
        <v>1693</v>
      </c>
      <c r="EK1286">
        <v>1087</v>
      </c>
      <c r="EL1286">
        <v>435</v>
      </c>
      <c r="EM1286">
        <v>70</v>
      </c>
    </row>
    <row r="1287" spans="1:159">
      <c r="A1287" t="s">
        <v>2655</v>
      </c>
      <c r="C1287" s="23">
        <v>45555</v>
      </c>
      <c r="D1287" s="23">
        <v>45927</v>
      </c>
      <c r="E1287">
        <v>319</v>
      </c>
      <c r="F1287">
        <v>30126</v>
      </c>
      <c r="G1287" t="s">
        <v>2193</v>
      </c>
      <c r="BV1287">
        <v>38</v>
      </c>
      <c r="BW1287">
        <v>518</v>
      </c>
      <c r="BX1287">
        <v>1991</v>
      </c>
      <c r="BY1287">
        <v>2183</v>
      </c>
      <c r="BZ1287">
        <v>630</v>
      </c>
      <c r="CA1287">
        <v>667</v>
      </c>
      <c r="CB1287">
        <v>1131</v>
      </c>
      <c r="CC1287">
        <v>1131</v>
      </c>
      <c r="CD1287">
        <v>1131</v>
      </c>
      <c r="CE1287">
        <v>1131</v>
      </c>
      <c r="CF1287">
        <v>1131</v>
      </c>
      <c r="CG1287">
        <v>1131</v>
      </c>
      <c r="CH1287">
        <v>1131</v>
      </c>
      <c r="CI1287">
        <v>113</v>
      </c>
      <c r="DE1287">
        <v>4849</v>
      </c>
      <c r="DF1287">
        <v>1152</v>
      </c>
      <c r="DU1287">
        <v>3268</v>
      </c>
      <c r="DV1287">
        <v>5437</v>
      </c>
      <c r="DW1287">
        <v>1362</v>
      </c>
    </row>
    <row r="1288" spans="1:159">
      <c r="A1288" t="s">
        <v>2236</v>
      </c>
      <c r="C1288" s="23">
        <v>45555</v>
      </c>
      <c r="D1288" s="23">
        <v>45927</v>
      </c>
      <c r="E1288">
        <v>319</v>
      </c>
      <c r="F1288">
        <v>30126</v>
      </c>
      <c r="G1288" t="s">
        <v>2193</v>
      </c>
      <c r="BV1288">
        <v>38</v>
      </c>
      <c r="BW1288">
        <v>518</v>
      </c>
      <c r="BX1288">
        <v>1991</v>
      </c>
      <c r="BY1288">
        <v>2183</v>
      </c>
      <c r="BZ1288">
        <v>630</v>
      </c>
      <c r="CA1288">
        <v>667</v>
      </c>
      <c r="CB1288">
        <v>1131</v>
      </c>
      <c r="CC1288">
        <v>1131</v>
      </c>
      <c r="CD1288">
        <v>1131</v>
      </c>
      <c r="CE1288">
        <v>1131</v>
      </c>
      <c r="CF1288">
        <v>1131</v>
      </c>
      <c r="CG1288">
        <v>1131</v>
      </c>
      <c r="CH1288">
        <v>1131</v>
      </c>
      <c r="CI1288">
        <v>113</v>
      </c>
      <c r="DE1288">
        <v>4849</v>
      </c>
      <c r="DF1288">
        <v>1152</v>
      </c>
      <c r="DU1288">
        <v>3268</v>
      </c>
      <c r="DV1288">
        <v>5437</v>
      </c>
      <c r="DW1288">
        <v>1362</v>
      </c>
    </row>
    <row r="1289" spans="1:159">
      <c r="A1289" t="s">
        <v>2237</v>
      </c>
      <c r="C1289" s="23">
        <v>45555</v>
      </c>
      <c r="D1289" s="23">
        <v>45642</v>
      </c>
      <c r="E1289">
        <v>75</v>
      </c>
      <c r="F1289">
        <v>14059</v>
      </c>
      <c r="G1289" t="s">
        <v>2193</v>
      </c>
      <c r="BV1289">
        <v>38</v>
      </c>
      <c r="BW1289">
        <v>518</v>
      </c>
      <c r="BX1289">
        <v>1991</v>
      </c>
      <c r="BY1289">
        <v>2183</v>
      </c>
      <c r="BZ1289">
        <v>630</v>
      </c>
      <c r="CA1289">
        <v>667</v>
      </c>
      <c r="CB1289">
        <v>1131</v>
      </c>
      <c r="CC1289">
        <v>1131</v>
      </c>
      <c r="CD1289">
        <v>1131</v>
      </c>
      <c r="CE1289">
        <v>1131</v>
      </c>
      <c r="CF1289">
        <v>1131</v>
      </c>
      <c r="CG1289">
        <v>1131</v>
      </c>
      <c r="CH1289">
        <v>1131</v>
      </c>
      <c r="CI1289">
        <v>113</v>
      </c>
    </row>
    <row r="1290" spans="1:159">
      <c r="A1290" t="s">
        <v>3045</v>
      </c>
      <c r="B1290" t="s">
        <v>826</v>
      </c>
      <c r="C1290" s="23">
        <v>45555</v>
      </c>
      <c r="D1290" s="23">
        <v>45588</v>
      </c>
      <c r="E1290">
        <v>29</v>
      </c>
      <c r="F1290">
        <v>5412</v>
      </c>
      <c r="G1290" t="s">
        <v>2193</v>
      </c>
      <c r="BV1290">
        <v>38</v>
      </c>
      <c r="BW1290">
        <v>518</v>
      </c>
      <c r="BX1290">
        <v>1991</v>
      </c>
      <c r="BY1290">
        <v>2183</v>
      </c>
      <c r="BZ1290">
        <v>630</v>
      </c>
      <c r="CA1290">
        <v>51</v>
      </c>
    </row>
    <row r="1291" spans="1:159">
      <c r="A1291" t="s">
        <v>3046</v>
      </c>
      <c r="B1291" t="s">
        <v>828</v>
      </c>
      <c r="C1291" s="23">
        <v>45588</v>
      </c>
      <c r="D1291" s="23">
        <v>45642</v>
      </c>
      <c r="E1291">
        <v>46</v>
      </c>
      <c r="F1291">
        <v>8647</v>
      </c>
      <c r="G1291" t="s">
        <v>2193</v>
      </c>
      <c r="CA1291">
        <v>616</v>
      </c>
      <c r="CB1291">
        <v>1131</v>
      </c>
      <c r="CC1291">
        <v>1131</v>
      </c>
      <c r="CD1291">
        <v>1131</v>
      </c>
      <c r="CE1291">
        <v>1131</v>
      </c>
      <c r="CF1291">
        <v>1131</v>
      </c>
      <c r="CG1291">
        <v>1131</v>
      </c>
      <c r="CH1291">
        <v>1131</v>
      </c>
      <c r="CI1291">
        <v>113</v>
      </c>
    </row>
    <row r="1292" spans="1:159">
      <c r="A1292" t="s">
        <v>2240</v>
      </c>
      <c r="C1292" s="23">
        <v>45796</v>
      </c>
      <c r="D1292" s="23">
        <v>45927</v>
      </c>
      <c r="E1292">
        <v>113</v>
      </c>
      <c r="F1292">
        <v>16067</v>
      </c>
      <c r="G1292" t="s">
        <v>2193</v>
      </c>
      <c r="DE1292">
        <v>4849</v>
      </c>
      <c r="DF1292">
        <v>1152</v>
      </c>
      <c r="DU1292">
        <v>3268</v>
      </c>
      <c r="DV1292">
        <v>5437</v>
      </c>
      <c r="DW1292">
        <v>1362</v>
      </c>
    </row>
    <row r="1293" spans="1:159">
      <c r="A1293" t="s">
        <v>3047</v>
      </c>
      <c r="B1293" t="s">
        <v>830</v>
      </c>
      <c r="C1293" s="23">
        <v>45796</v>
      </c>
      <c r="D1293" s="23">
        <v>45806</v>
      </c>
      <c r="E1293">
        <v>10</v>
      </c>
      <c r="F1293">
        <v>6001</v>
      </c>
      <c r="G1293" t="s">
        <v>2193</v>
      </c>
      <c r="DE1293">
        <v>4849</v>
      </c>
      <c r="DF1293">
        <v>1152</v>
      </c>
    </row>
    <row r="1294" spans="1:159">
      <c r="A1294" t="s">
        <v>3048</v>
      </c>
      <c r="B1294" t="s">
        <v>832</v>
      </c>
      <c r="C1294" s="23">
        <v>45909</v>
      </c>
      <c r="D1294" s="23">
        <v>45927</v>
      </c>
      <c r="E1294">
        <v>16</v>
      </c>
      <c r="F1294">
        <v>10066</v>
      </c>
      <c r="G1294" t="s">
        <v>2193</v>
      </c>
      <c r="DU1294">
        <v>3268</v>
      </c>
      <c r="DV1294">
        <v>5437</v>
      </c>
      <c r="DW1294">
        <v>1362</v>
      </c>
    </row>
    <row r="1295" spans="1:159">
      <c r="A1295" t="s">
        <v>2608</v>
      </c>
      <c r="C1295" s="23">
        <v>45626</v>
      </c>
      <c r="D1295" s="23">
        <v>46111</v>
      </c>
      <c r="E1295">
        <v>415</v>
      </c>
      <c r="F1295">
        <v>798303</v>
      </c>
      <c r="G1295" t="s">
        <v>2193</v>
      </c>
      <c r="CF1295">
        <v>103</v>
      </c>
      <c r="CG1295">
        <v>4363</v>
      </c>
      <c r="CH1295">
        <v>12358</v>
      </c>
      <c r="CI1295">
        <v>2437</v>
      </c>
      <c r="CP1295">
        <v>589</v>
      </c>
      <c r="CQ1295">
        <v>5782</v>
      </c>
      <c r="CR1295">
        <v>19287</v>
      </c>
      <c r="CS1295">
        <v>45667</v>
      </c>
      <c r="CT1295">
        <v>79029</v>
      </c>
      <c r="CU1295">
        <v>84496</v>
      </c>
      <c r="CV1295">
        <v>50355</v>
      </c>
      <c r="CW1295">
        <v>28569</v>
      </c>
      <c r="CX1295">
        <v>18229</v>
      </c>
      <c r="CY1295">
        <v>1501</v>
      </c>
      <c r="DQ1295">
        <v>918</v>
      </c>
      <c r="DR1295">
        <v>5457</v>
      </c>
      <c r="DS1295">
        <v>10690</v>
      </c>
      <c r="DT1295">
        <v>7542</v>
      </c>
      <c r="DU1295">
        <v>5255</v>
      </c>
      <c r="DV1295">
        <v>5874</v>
      </c>
      <c r="DW1295">
        <v>10604</v>
      </c>
      <c r="DX1295">
        <v>8745</v>
      </c>
      <c r="DY1295">
        <v>6382</v>
      </c>
      <c r="DZ1295">
        <v>10578</v>
      </c>
      <c r="EA1295">
        <v>13469</v>
      </c>
      <c r="EB1295">
        <v>7442</v>
      </c>
      <c r="EC1295">
        <v>6499</v>
      </c>
      <c r="ED1295">
        <v>8861</v>
      </c>
      <c r="EE1295">
        <v>8257</v>
      </c>
      <c r="EF1295">
        <v>12845</v>
      </c>
      <c r="EG1295">
        <v>17652</v>
      </c>
      <c r="EH1295">
        <v>17153</v>
      </c>
      <c r="EI1295">
        <v>16719</v>
      </c>
      <c r="EJ1295">
        <v>23866</v>
      </c>
      <c r="EK1295">
        <v>37189</v>
      </c>
      <c r="EL1295">
        <v>39600</v>
      </c>
      <c r="EM1295">
        <v>45717</v>
      </c>
      <c r="EN1295">
        <v>38908</v>
      </c>
      <c r="EO1295">
        <v>24417</v>
      </c>
      <c r="EP1295">
        <v>11725</v>
      </c>
      <c r="EQ1295">
        <v>7444</v>
      </c>
      <c r="ER1295">
        <v>6607</v>
      </c>
      <c r="ES1295">
        <v>5893</v>
      </c>
      <c r="ET1295">
        <v>10594</v>
      </c>
      <c r="EU1295">
        <v>6832</v>
      </c>
      <c r="EV1295">
        <v>4202</v>
      </c>
      <c r="EW1295">
        <v>1560</v>
      </c>
      <c r="EX1295">
        <v>43</v>
      </c>
    </row>
    <row r="1296" spans="1:159">
      <c r="A1296" t="s">
        <v>3049</v>
      </c>
      <c r="C1296" s="23">
        <v>45626</v>
      </c>
      <c r="D1296" s="23">
        <v>46055</v>
      </c>
      <c r="E1296">
        <v>368</v>
      </c>
      <c r="F1296">
        <v>45858</v>
      </c>
      <c r="G1296" t="s">
        <v>2193</v>
      </c>
      <c r="CF1296">
        <v>103</v>
      </c>
      <c r="CG1296">
        <v>4363</v>
      </c>
      <c r="CH1296">
        <v>12358</v>
      </c>
      <c r="CI1296">
        <v>2437</v>
      </c>
      <c r="DZ1296">
        <v>2201</v>
      </c>
      <c r="EA1296">
        <v>1780</v>
      </c>
      <c r="EB1296">
        <v>127</v>
      </c>
      <c r="EC1296">
        <v>715</v>
      </c>
      <c r="ED1296">
        <v>1460</v>
      </c>
      <c r="EE1296">
        <v>2348</v>
      </c>
      <c r="EF1296">
        <v>3059</v>
      </c>
      <c r="EG1296">
        <v>3188</v>
      </c>
      <c r="EH1296">
        <v>2119</v>
      </c>
      <c r="EI1296">
        <v>1785</v>
      </c>
      <c r="EJ1296">
        <v>2525</v>
      </c>
      <c r="EK1296">
        <v>2457</v>
      </c>
      <c r="EL1296">
        <v>1297</v>
      </c>
      <c r="EM1296">
        <v>791</v>
      </c>
      <c r="EN1296">
        <v>511</v>
      </c>
      <c r="EO1296">
        <v>212</v>
      </c>
      <c r="EP1296">
        <v>21</v>
      </c>
    </row>
    <row r="1297" spans="1:154">
      <c r="A1297" t="s">
        <v>2236</v>
      </c>
      <c r="C1297" s="23">
        <v>45626</v>
      </c>
      <c r="D1297" s="23">
        <v>46055</v>
      </c>
      <c r="E1297">
        <v>368</v>
      </c>
      <c r="F1297">
        <v>45858</v>
      </c>
      <c r="G1297" t="s">
        <v>2193</v>
      </c>
      <c r="CF1297">
        <v>103</v>
      </c>
      <c r="CG1297">
        <v>4363</v>
      </c>
      <c r="CH1297">
        <v>12358</v>
      </c>
      <c r="CI1297">
        <v>2437</v>
      </c>
      <c r="DZ1297">
        <v>2201</v>
      </c>
      <c r="EA1297">
        <v>1780</v>
      </c>
      <c r="EB1297">
        <v>127</v>
      </c>
      <c r="EC1297">
        <v>715</v>
      </c>
      <c r="ED1297">
        <v>1460</v>
      </c>
      <c r="EE1297">
        <v>2348</v>
      </c>
      <c r="EF1297">
        <v>3059</v>
      </c>
      <c r="EG1297">
        <v>3188</v>
      </c>
      <c r="EH1297">
        <v>2119</v>
      </c>
      <c r="EI1297">
        <v>1785</v>
      </c>
      <c r="EJ1297">
        <v>2525</v>
      </c>
      <c r="EK1297">
        <v>2457</v>
      </c>
      <c r="EL1297">
        <v>1297</v>
      </c>
      <c r="EM1297">
        <v>791</v>
      </c>
      <c r="EN1297">
        <v>511</v>
      </c>
      <c r="EO1297">
        <v>212</v>
      </c>
      <c r="EP1297">
        <v>21</v>
      </c>
    </row>
    <row r="1298" spans="1:154">
      <c r="A1298" t="s">
        <v>2237</v>
      </c>
      <c r="C1298" s="23">
        <v>45626</v>
      </c>
      <c r="D1298" s="23">
        <v>45647</v>
      </c>
      <c r="E1298">
        <v>19</v>
      </c>
      <c r="F1298">
        <v>19261</v>
      </c>
      <c r="G1298" t="s">
        <v>2193</v>
      </c>
      <c r="CF1298">
        <v>103</v>
      </c>
      <c r="CG1298">
        <v>4363</v>
      </c>
      <c r="CH1298">
        <v>12358</v>
      </c>
      <c r="CI1298">
        <v>2437</v>
      </c>
    </row>
    <row r="1299" spans="1:154">
      <c r="A1299" t="s">
        <v>3050</v>
      </c>
      <c r="B1299" t="s">
        <v>748</v>
      </c>
      <c r="C1299" s="23">
        <v>45626</v>
      </c>
      <c r="D1299" s="23">
        <v>45647</v>
      </c>
      <c r="E1299">
        <v>19</v>
      </c>
      <c r="F1299">
        <v>19261</v>
      </c>
      <c r="G1299" t="s">
        <v>2193</v>
      </c>
      <c r="CF1299">
        <v>103</v>
      </c>
      <c r="CG1299">
        <v>4363</v>
      </c>
      <c r="CH1299">
        <v>12358</v>
      </c>
      <c r="CI1299">
        <v>2437</v>
      </c>
    </row>
    <row r="1300" spans="1:154">
      <c r="A1300" t="s">
        <v>2240</v>
      </c>
      <c r="C1300" s="23">
        <v>45944</v>
      </c>
      <c r="D1300" s="23">
        <v>46023</v>
      </c>
      <c r="E1300">
        <v>68</v>
      </c>
      <c r="F1300">
        <v>22011</v>
      </c>
      <c r="G1300" t="s">
        <v>2193</v>
      </c>
      <c r="DZ1300">
        <v>2201</v>
      </c>
      <c r="EA1300">
        <v>1780</v>
      </c>
      <c r="EB1300">
        <v>127</v>
      </c>
      <c r="EC1300">
        <v>715</v>
      </c>
      <c r="ED1300">
        <v>1460</v>
      </c>
      <c r="EE1300">
        <v>2348</v>
      </c>
      <c r="EF1300">
        <v>3059</v>
      </c>
      <c r="EG1300">
        <v>3188</v>
      </c>
      <c r="EH1300">
        <v>2119</v>
      </c>
      <c r="EI1300">
        <v>1761</v>
      </c>
      <c r="EJ1300">
        <v>2063</v>
      </c>
      <c r="EK1300">
        <v>1190</v>
      </c>
    </row>
    <row r="1301" spans="1:154">
      <c r="A1301" t="s">
        <v>3051</v>
      </c>
      <c r="B1301" t="s">
        <v>754</v>
      </c>
      <c r="C1301" s="23">
        <v>45944</v>
      </c>
      <c r="D1301" s="23">
        <v>45957</v>
      </c>
      <c r="E1301">
        <v>12</v>
      </c>
      <c r="F1301">
        <v>4040</v>
      </c>
      <c r="G1301" t="s">
        <v>2193</v>
      </c>
      <c r="DZ1301">
        <v>2201</v>
      </c>
      <c r="EA1301">
        <v>1780</v>
      </c>
      <c r="EB1301">
        <v>59</v>
      </c>
    </row>
    <row r="1302" spans="1:154">
      <c r="A1302" t="s">
        <v>3052</v>
      </c>
      <c r="B1302" t="s">
        <v>757</v>
      </c>
      <c r="C1302" s="23">
        <v>45962</v>
      </c>
      <c r="D1302" s="23">
        <v>46009</v>
      </c>
      <c r="E1302">
        <v>40</v>
      </c>
      <c r="F1302">
        <v>13718</v>
      </c>
      <c r="G1302" t="s">
        <v>2193</v>
      </c>
      <c r="EB1302">
        <v>68</v>
      </c>
      <c r="EC1302">
        <v>715</v>
      </c>
      <c r="ED1302">
        <v>1460</v>
      </c>
      <c r="EE1302">
        <v>2348</v>
      </c>
      <c r="EF1302">
        <v>3059</v>
      </c>
      <c r="EG1302">
        <v>3188</v>
      </c>
      <c r="EH1302">
        <v>2119</v>
      </c>
      <c r="EI1302">
        <v>760</v>
      </c>
    </row>
    <row r="1303" spans="1:154">
      <c r="A1303" t="s">
        <v>3053</v>
      </c>
      <c r="B1303" t="s">
        <v>759</v>
      </c>
      <c r="C1303" s="23">
        <v>46009</v>
      </c>
      <c r="D1303" s="23">
        <v>46014</v>
      </c>
      <c r="E1303">
        <v>4</v>
      </c>
      <c r="F1303">
        <v>1382</v>
      </c>
      <c r="G1303" t="s">
        <v>2193</v>
      </c>
      <c r="EI1303">
        <v>1000</v>
      </c>
      <c r="EJ1303">
        <v>382</v>
      </c>
    </row>
    <row r="1304" spans="1:154">
      <c r="A1304" t="s">
        <v>3054</v>
      </c>
      <c r="B1304" t="s">
        <v>761</v>
      </c>
      <c r="C1304" s="23">
        <v>46014</v>
      </c>
      <c r="D1304" s="23">
        <v>46023</v>
      </c>
      <c r="E1304">
        <v>8</v>
      </c>
      <c r="F1304">
        <v>2871</v>
      </c>
      <c r="G1304" t="s">
        <v>2193</v>
      </c>
      <c r="EJ1304">
        <v>1681</v>
      </c>
      <c r="EK1304">
        <v>1190</v>
      </c>
    </row>
    <row r="1305" spans="1:154">
      <c r="A1305" t="s">
        <v>2245</v>
      </c>
      <c r="C1305" s="23">
        <v>46011</v>
      </c>
      <c r="D1305" s="23">
        <v>46055</v>
      </c>
      <c r="E1305">
        <v>38</v>
      </c>
      <c r="F1305">
        <v>4586</v>
      </c>
      <c r="G1305" t="s">
        <v>2193</v>
      </c>
      <c r="EI1305">
        <v>24</v>
      </c>
      <c r="EJ1305">
        <v>462</v>
      </c>
      <c r="EK1305">
        <v>1267</v>
      </c>
      <c r="EL1305">
        <v>1297</v>
      </c>
      <c r="EM1305">
        <v>791</v>
      </c>
      <c r="EN1305">
        <v>511</v>
      </c>
      <c r="EO1305">
        <v>212</v>
      </c>
      <c r="EP1305">
        <v>21</v>
      </c>
    </row>
    <row r="1306" spans="1:154">
      <c r="A1306" t="s">
        <v>3055</v>
      </c>
      <c r="B1306" t="s">
        <v>763</v>
      </c>
      <c r="C1306" s="23">
        <v>46011</v>
      </c>
      <c r="D1306" s="23">
        <v>46055</v>
      </c>
      <c r="E1306">
        <v>38</v>
      </c>
      <c r="F1306">
        <v>2293</v>
      </c>
      <c r="G1306" t="s">
        <v>2193</v>
      </c>
      <c r="EI1306">
        <v>12</v>
      </c>
      <c r="EJ1306">
        <v>231</v>
      </c>
      <c r="EK1306">
        <v>634</v>
      </c>
      <c r="EL1306">
        <v>649</v>
      </c>
      <c r="EM1306">
        <v>395</v>
      </c>
      <c r="EN1306">
        <v>256</v>
      </c>
      <c r="EO1306">
        <v>106</v>
      </c>
      <c r="EP1306">
        <v>10</v>
      </c>
    </row>
    <row r="1307" spans="1:154">
      <c r="A1307" t="s">
        <v>3056</v>
      </c>
      <c r="B1307" t="s">
        <v>765</v>
      </c>
      <c r="C1307" s="23">
        <v>46011</v>
      </c>
      <c r="D1307" s="23">
        <v>46055</v>
      </c>
      <c r="E1307">
        <v>38</v>
      </c>
      <c r="F1307">
        <v>2293</v>
      </c>
      <c r="G1307" t="s">
        <v>2193</v>
      </c>
      <c r="EI1307">
        <v>12</v>
      </c>
      <c r="EJ1307">
        <v>231</v>
      </c>
      <c r="EK1307">
        <v>634</v>
      </c>
      <c r="EL1307">
        <v>649</v>
      </c>
      <c r="EM1307">
        <v>395</v>
      </c>
      <c r="EN1307">
        <v>256</v>
      </c>
      <c r="EO1307">
        <v>106</v>
      </c>
      <c r="EP1307">
        <v>10</v>
      </c>
    </row>
    <row r="1308" spans="1:154">
      <c r="A1308" t="s">
        <v>2619</v>
      </c>
      <c r="C1308" s="23">
        <v>45696</v>
      </c>
      <c r="D1308" s="23">
        <v>46111</v>
      </c>
      <c r="E1308">
        <v>355</v>
      </c>
      <c r="F1308">
        <v>722318</v>
      </c>
      <c r="G1308" t="s">
        <v>2193</v>
      </c>
      <c r="CP1308">
        <v>589</v>
      </c>
      <c r="CQ1308">
        <v>5703</v>
      </c>
      <c r="CR1308">
        <v>18508</v>
      </c>
      <c r="CS1308">
        <v>42812</v>
      </c>
      <c r="CT1308">
        <v>73586</v>
      </c>
      <c r="CU1308">
        <v>80881</v>
      </c>
      <c r="CV1308">
        <v>49200</v>
      </c>
      <c r="CW1308">
        <v>23069</v>
      </c>
      <c r="CX1308">
        <v>7527</v>
      </c>
      <c r="CY1308">
        <v>1501</v>
      </c>
      <c r="DQ1308">
        <v>918</v>
      </c>
      <c r="DR1308">
        <v>5457</v>
      </c>
      <c r="DS1308">
        <v>10690</v>
      </c>
      <c r="DT1308">
        <v>7542</v>
      </c>
      <c r="DU1308">
        <v>5255</v>
      </c>
      <c r="DV1308">
        <v>5874</v>
      </c>
      <c r="DW1308">
        <v>10604</v>
      </c>
      <c r="DX1308">
        <v>8745</v>
      </c>
      <c r="DY1308">
        <v>6382</v>
      </c>
      <c r="DZ1308">
        <v>8376</v>
      </c>
      <c r="EA1308">
        <v>11690</v>
      </c>
      <c r="EB1308">
        <v>7315</v>
      </c>
      <c r="EC1308">
        <v>5784</v>
      </c>
      <c r="ED1308">
        <v>7401</v>
      </c>
      <c r="EE1308">
        <v>5909</v>
      </c>
      <c r="EF1308">
        <v>9786</v>
      </c>
      <c r="EG1308">
        <v>14464</v>
      </c>
      <c r="EH1308">
        <v>15033</v>
      </c>
      <c r="EI1308">
        <v>14934</v>
      </c>
      <c r="EJ1308">
        <v>21341</v>
      </c>
      <c r="EK1308">
        <v>34732</v>
      </c>
      <c r="EL1308">
        <v>38303</v>
      </c>
      <c r="EM1308">
        <v>44926</v>
      </c>
      <c r="EN1308">
        <v>38397</v>
      </c>
      <c r="EO1308">
        <v>24205</v>
      </c>
      <c r="EP1308">
        <v>11704</v>
      </c>
      <c r="EQ1308">
        <v>7444</v>
      </c>
      <c r="ER1308">
        <v>6607</v>
      </c>
      <c r="ES1308">
        <v>5893</v>
      </c>
      <c r="ET1308">
        <v>10594</v>
      </c>
      <c r="EU1308">
        <v>6832</v>
      </c>
      <c r="EV1308">
        <v>4202</v>
      </c>
      <c r="EW1308">
        <v>1560</v>
      </c>
      <c r="EX1308">
        <v>43</v>
      </c>
    </row>
    <row r="1309" spans="1:154">
      <c r="A1309" t="s">
        <v>2236</v>
      </c>
      <c r="C1309" s="23">
        <v>45696</v>
      </c>
      <c r="D1309" s="23">
        <v>46073</v>
      </c>
      <c r="E1309">
        <v>324</v>
      </c>
      <c r="F1309">
        <v>382564</v>
      </c>
      <c r="G1309" t="s">
        <v>2193</v>
      </c>
      <c r="CP1309">
        <v>589</v>
      </c>
      <c r="CQ1309">
        <v>5703</v>
      </c>
      <c r="CR1309">
        <v>18508</v>
      </c>
      <c r="CS1309">
        <v>42812</v>
      </c>
      <c r="CT1309">
        <v>73586</v>
      </c>
      <c r="CU1309">
        <v>80881</v>
      </c>
      <c r="CV1309">
        <v>49200</v>
      </c>
      <c r="CW1309">
        <v>23069</v>
      </c>
      <c r="CX1309">
        <v>7527</v>
      </c>
      <c r="CY1309">
        <v>1501</v>
      </c>
      <c r="EI1309">
        <v>655</v>
      </c>
      <c r="EJ1309">
        <v>9186</v>
      </c>
      <c r="EK1309">
        <v>23167</v>
      </c>
      <c r="EL1309">
        <v>19370</v>
      </c>
      <c r="EM1309">
        <v>12028</v>
      </c>
      <c r="EN1309">
        <v>5869</v>
      </c>
      <c r="EO1309">
        <v>1956</v>
      </c>
      <c r="EQ1309">
        <v>2613</v>
      </c>
      <c r="ER1309">
        <v>4343</v>
      </c>
    </row>
    <row r="1310" spans="1:154">
      <c r="A1310" t="s">
        <v>2237</v>
      </c>
      <c r="C1310" s="23">
        <v>45696</v>
      </c>
      <c r="D1310" s="23">
        <v>45756</v>
      </c>
      <c r="E1310">
        <v>52</v>
      </c>
      <c r="F1310">
        <v>303376</v>
      </c>
      <c r="G1310" t="s">
        <v>2193</v>
      </c>
      <c r="CP1310">
        <v>589</v>
      </c>
      <c r="CQ1310">
        <v>5703</v>
      </c>
      <c r="CR1310">
        <v>18508</v>
      </c>
      <c r="CS1310">
        <v>42812</v>
      </c>
      <c r="CT1310">
        <v>73586</v>
      </c>
      <c r="CU1310">
        <v>80881</v>
      </c>
      <c r="CV1310">
        <v>49200</v>
      </c>
      <c r="CW1310">
        <v>23069</v>
      </c>
      <c r="CX1310">
        <v>7527</v>
      </c>
      <c r="CY1310">
        <v>1501</v>
      </c>
    </row>
    <row r="1311" spans="1:154">
      <c r="A1311" t="s">
        <v>3057</v>
      </c>
      <c r="B1311" t="s">
        <v>769</v>
      </c>
      <c r="C1311" s="23">
        <v>45696</v>
      </c>
      <c r="D1311" s="23">
        <v>45756</v>
      </c>
      <c r="E1311">
        <v>52</v>
      </c>
      <c r="F1311">
        <v>303376</v>
      </c>
      <c r="G1311" t="s">
        <v>2193</v>
      </c>
      <c r="CP1311">
        <v>589</v>
      </c>
      <c r="CQ1311">
        <v>5703</v>
      </c>
      <c r="CR1311">
        <v>18508</v>
      </c>
      <c r="CS1311">
        <v>42812</v>
      </c>
      <c r="CT1311">
        <v>73586</v>
      </c>
      <c r="CU1311">
        <v>80881</v>
      </c>
      <c r="CV1311">
        <v>49200</v>
      </c>
      <c r="CW1311">
        <v>23069</v>
      </c>
      <c r="CX1311">
        <v>7527</v>
      </c>
      <c r="CY1311">
        <v>1501</v>
      </c>
    </row>
    <row r="1312" spans="1:154">
      <c r="A1312" t="s">
        <v>2240</v>
      </c>
      <c r="C1312" s="23">
        <v>46065</v>
      </c>
      <c r="D1312" s="23">
        <v>46073</v>
      </c>
      <c r="E1312">
        <v>8</v>
      </c>
      <c r="F1312">
        <v>6956</v>
      </c>
      <c r="G1312" t="s">
        <v>2193</v>
      </c>
      <c r="EQ1312">
        <v>2613</v>
      </c>
      <c r="ER1312">
        <v>4343</v>
      </c>
    </row>
    <row r="1313" spans="1:154">
      <c r="A1313" t="s">
        <v>3058</v>
      </c>
      <c r="B1313" t="s">
        <v>787</v>
      </c>
      <c r="C1313" s="23">
        <v>46065</v>
      </c>
      <c r="D1313" s="23">
        <v>46073</v>
      </c>
      <c r="E1313">
        <v>8</v>
      </c>
      <c r="F1313">
        <v>6956</v>
      </c>
      <c r="G1313" t="s">
        <v>2193</v>
      </c>
      <c r="EQ1313">
        <v>2613</v>
      </c>
      <c r="ER1313">
        <v>4343</v>
      </c>
    </row>
    <row r="1314" spans="1:154">
      <c r="A1314" t="s">
        <v>2245</v>
      </c>
      <c r="C1314" s="23">
        <v>46010</v>
      </c>
      <c r="D1314" s="23">
        <v>46052</v>
      </c>
      <c r="E1314">
        <v>35</v>
      </c>
      <c r="F1314">
        <v>72232</v>
      </c>
      <c r="G1314" t="s">
        <v>2193</v>
      </c>
      <c r="EI1314">
        <v>655</v>
      </c>
      <c r="EJ1314">
        <v>9186</v>
      </c>
      <c r="EK1314">
        <v>23167</v>
      </c>
      <c r="EL1314">
        <v>19370</v>
      </c>
      <c r="EM1314">
        <v>12028</v>
      </c>
      <c r="EN1314">
        <v>5869</v>
      </c>
      <c r="EO1314">
        <v>1956</v>
      </c>
    </row>
    <row r="1315" spans="1:154">
      <c r="A1315" t="s">
        <v>3059</v>
      </c>
      <c r="B1315" t="s">
        <v>791</v>
      </c>
      <c r="C1315" s="23">
        <v>46010</v>
      </c>
      <c r="D1315" s="23">
        <v>46052</v>
      </c>
      <c r="E1315">
        <v>35</v>
      </c>
      <c r="F1315">
        <v>36116</v>
      </c>
      <c r="G1315" t="s">
        <v>2193</v>
      </c>
      <c r="EI1315">
        <v>327</v>
      </c>
      <c r="EJ1315">
        <v>4593</v>
      </c>
      <c r="EK1315">
        <v>11584</v>
      </c>
      <c r="EL1315">
        <v>9685</v>
      </c>
      <c r="EM1315">
        <v>6014</v>
      </c>
      <c r="EN1315">
        <v>2935</v>
      </c>
      <c r="EO1315">
        <v>978</v>
      </c>
    </row>
    <row r="1316" spans="1:154">
      <c r="A1316" t="s">
        <v>3060</v>
      </c>
      <c r="B1316" t="s">
        <v>793</v>
      </c>
      <c r="C1316" s="23">
        <v>46010</v>
      </c>
      <c r="D1316" s="23">
        <v>46052</v>
      </c>
      <c r="E1316">
        <v>35</v>
      </c>
      <c r="F1316">
        <v>36116</v>
      </c>
      <c r="G1316" t="s">
        <v>2193</v>
      </c>
      <c r="EI1316">
        <v>327</v>
      </c>
      <c r="EJ1316">
        <v>4593</v>
      </c>
      <c r="EK1316">
        <v>11584</v>
      </c>
      <c r="EL1316">
        <v>9685</v>
      </c>
      <c r="EM1316">
        <v>6014</v>
      </c>
      <c r="EN1316">
        <v>2935</v>
      </c>
      <c r="EO1316">
        <v>978</v>
      </c>
    </row>
    <row r="1317" spans="1:154">
      <c r="A1317" t="s">
        <v>2620</v>
      </c>
      <c r="C1317" s="23">
        <v>45883</v>
      </c>
      <c r="D1317" s="23">
        <v>46111</v>
      </c>
      <c r="E1317">
        <v>195</v>
      </c>
      <c r="F1317">
        <v>293564</v>
      </c>
      <c r="G1317" t="s">
        <v>2193</v>
      </c>
      <c r="DQ1317">
        <v>918</v>
      </c>
      <c r="DR1317">
        <v>5457</v>
      </c>
      <c r="DS1317">
        <v>10690</v>
      </c>
      <c r="DT1317">
        <v>7542</v>
      </c>
      <c r="DU1317">
        <v>5255</v>
      </c>
      <c r="DV1317">
        <v>5874</v>
      </c>
      <c r="DW1317">
        <v>10604</v>
      </c>
      <c r="DX1317">
        <v>8745</v>
      </c>
      <c r="DY1317">
        <v>6382</v>
      </c>
      <c r="DZ1317">
        <v>8376</v>
      </c>
      <c r="EA1317">
        <v>11690</v>
      </c>
      <c r="EB1317">
        <v>7315</v>
      </c>
      <c r="EC1317">
        <v>5784</v>
      </c>
      <c r="ED1317">
        <v>7401</v>
      </c>
      <c r="EE1317">
        <v>5909</v>
      </c>
      <c r="EF1317">
        <v>5599</v>
      </c>
      <c r="EG1317">
        <v>8880</v>
      </c>
      <c r="EH1317">
        <v>14788</v>
      </c>
      <c r="EI1317">
        <v>13758</v>
      </c>
      <c r="EJ1317">
        <v>5862</v>
      </c>
      <c r="EK1317">
        <v>7560</v>
      </c>
      <c r="EL1317">
        <v>14082</v>
      </c>
      <c r="EM1317">
        <v>22529</v>
      </c>
      <c r="EN1317">
        <v>26306</v>
      </c>
      <c r="EO1317">
        <v>19096</v>
      </c>
      <c r="EP1317">
        <v>10942</v>
      </c>
      <c r="EQ1317">
        <v>4832</v>
      </c>
      <c r="ER1317">
        <v>2264</v>
      </c>
      <c r="ES1317">
        <v>5893</v>
      </c>
      <c r="ET1317">
        <v>10594</v>
      </c>
      <c r="EU1317">
        <v>6832</v>
      </c>
      <c r="EV1317">
        <v>4202</v>
      </c>
      <c r="EW1317">
        <v>1560</v>
      </c>
      <c r="EX1317">
        <v>43</v>
      </c>
    </row>
    <row r="1318" spans="1:154">
      <c r="A1318" t="s">
        <v>2621</v>
      </c>
      <c r="C1318" s="23">
        <v>45883</v>
      </c>
      <c r="D1318" s="23">
        <v>46111</v>
      </c>
      <c r="E1318">
        <v>195</v>
      </c>
      <c r="F1318">
        <v>293564</v>
      </c>
      <c r="G1318" t="s">
        <v>2193</v>
      </c>
      <c r="DQ1318">
        <v>918</v>
      </c>
      <c r="DR1318">
        <v>5457</v>
      </c>
      <c r="DS1318">
        <v>10690</v>
      </c>
      <c r="DT1318">
        <v>7542</v>
      </c>
      <c r="DU1318">
        <v>5255</v>
      </c>
      <c r="DV1318">
        <v>5874</v>
      </c>
      <c r="DW1318">
        <v>10604</v>
      </c>
      <c r="DX1318">
        <v>8745</v>
      </c>
      <c r="DY1318">
        <v>6382</v>
      </c>
      <c r="DZ1318">
        <v>8376</v>
      </c>
      <c r="EA1318">
        <v>11690</v>
      </c>
      <c r="EB1318">
        <v>7315</v>
      </c>
      <c r="EC1318">
        <v>5784</v>
      </c>
      <c r="ED1318">
        <v>7401</v>
      </c>
      <c r="EE1318">
        <v>5909</v>
      </c>
      <c r="EF1318">
        <v>5599</v>
      </c>
      <c r="EG1318">
        <v>8880</v>
      </c>
      <c r="EH1318">
        <v>14788</v>
      </c>
      <c r="EI1318">
        <v>13758</v>
      </c>
      <c r="EJ1318">
        <v>5862</v>
      </c>
      <c r="EK1318">
        <v>7560</v>
      </c>
      <c r="EL1318">
        <v>14082</v>
      </c>
      <c r="EM1318">
        <v>22529</v>
      </c>
      <c r="EN1318">
        <v>26306</v>
      </c>
      <c r="EO1318">
        <v>19096</v>
      </c>
      <c r="EP1318">
        <v>10942</v>
      </c>
      <c r="EQ1318">
        <v>4832</v>
      </c>
      <c r="ER1318">
        <v>2264</v>
      </c>
      <c r="ES1318">
        <v>5893</v>
      </c>
      <c r="ET1318">
        <v>10594</v>
      </c>
      <c r="EU1318">
        <v>6832</v>
      </c>
      <c r="EV1318">
        <v>4202</v>
      </c>
      <c r="EW1318">
        <v>1560</v>
      </c>
      <c r="EX1318">
        <v>43</v>
      </c>
    </row>
    <row r="1319" spans="1:154">
      <c r="A1319" t="s">
        <v>2624</v>
      </c>
      <c r="C1319" s="23">
        <v>45883</v>
      </c>
      <c r="D1319" s="23">
        <v>46111</v>
      </c>
      <c r="E1319">
        <v>195</v>
      </c>
      <c r="F1319">
        <v>293564</v>
      </c>
      <c r="G1319" t="s">
        <v>2193</v>
      </c>
      <c r="DQ1319">
        <v>918</v>
      </c>
      <c r="DR1319">
        <v>5457</v>
      </c>
      <c r="DS1319">
        <v>10690</v>
      </c>
      <c r="DT1319">
        <v>7542</v>
      </c>
      <c r="DU1319">
        <v>5255</v>
      </c>
      <c r="DV1319">
        <v>5874</v>
      </c>
      <c r="DW1319">
        <v>10604</v>
      </c>
      <c r="DX1319">
        <v>8745</v>
      </c>
      <c r="DY1319">
        <v>6382</v>
      </c>
      <c r="DZ1319">
        <v>8376</v>
      </c>
      <c r="EA1319">
        <v>11690</v>
      </c>
      <c r="EB1319">
        <v>7315</v>
      </c>
      <c r="EC1319">
        <v>5784</v>
      </c>
      <c r="ED1319">
        <v>7401</v>
      </c>
      <c r="EE1319">
        <v>5909</v>
      </c>
      <c r="EF1319">
        <v>5599</v>
      </c>
      <c r="EG1319">
        <v>8880</v>
      </c>
      <c r="EH1319">
        <v>14788</v>
      </c>
      <c r="EI1319">
        <v>13758</v>
      </c>
      <c r="EJ1319">
        <v>5862</v>
      </c>
      <c r="EK1319">
        <v>7560</v>
      </c>
      <c r="EL1319">
        <v>14082</v>
      </c>
      <c r="EM1319">
        <v>22529</v>
      </c>
      <c r="EN1319">
        <v>26306</v>
      </c>
      <c r="EO1319">
        <v>19096</v>
      </c>
      <c r="EP1319">
        <v>10942</v>
      </c>
      <c r="EQ1319">
        <v>4832</v>
      </c>
      <c r="ER1319">
        <v>2264</v>
      </c>
      <c r="ES1319">
        <v>5893</v>
      </c>
      <c r="ET1319">
        <v>10594</v>
      </c>
      <c r="EU1319">
        <v>6832</v>
      </c>
      <c r="EV1319">
        <v>4202</v>
      </c>
      <c r="EW1319">
        <v>1560</v>
      </c>
      <c r="EX1319">
        <v>43</v>
      </c>
    </row>
    <row r="1320" spans="1:154">
      <c r="A1320" t="s">
        <v>3061</v>
      </c>
      <c r="B1320" t="s">
        <v>771</v>
      </c>
      <c r="C1320" s="23">
        <v>45883</v>
      </c>
      <c r="D1320" s="23">
        <v>45925</v>
      </c>
      <c r="E1320">
        <v>36</v>
      </c>
      <c r="F1320">
        <v>32556</v>
      </c>
      <c r="G1320" t="s">
        <v>2193</v>
      </c>
      <c r="DQ1320">
        <v>918</v>
      </c>
      <c r="DR1320">
        <v>5457</v>
      </c>
      <c r="DS1320">
        <v>10690</v>
      </c>
      <c r="DT1320">
        <v>7542</v>
      </c>
      <c r="DU1320">
        <v>5040</v>
      </c>
      <c r="DV1320">
        <v>2214</v>
      </c>
      <c r="DW1320">
        <v>694</v>
      </c>
    </row>
    <row r="1321" spans="1:154">
      <c r="A1321" t="s">
        <v>3062</v>
      </c>
      <c r="B1321" t="s">
        <v>773</v>
      </c>
      <c r="C1321" s="23">
        <v>45913</v>
      </c>
      <c r="D1321" s="23">
        <v>45954</v>
      </c>
      <c r="E1321">
        <v>36</v>
      </c>
      <c r="F1321">
        <v>31722</v>
      </c>
      <c r="G1321" t="s">
        <v>2193</v>
      </c>
      <c r="DU1321">
        <v>214</v>
      </c>
      <c r="DV1321">
        <v>3660</v>
      </c>
      <c r="DW1321">
        <v>9910</v>
      </c>
      <c r="DX1321">
        <v>8745</v>
      </c>
      <c r="DY1321">
        <v>5452</v>
      </c>
      <c r="DZ1321">
        <v>2754</v>
      </c>
      <c r="EA1321">
        <v>986</v>
      </c>
    </row>
    <row r="1322" spans="1:154">
      <c r="A1322" t="s">
        <v>3063</v>
      </c>
      <c r="B1322" t="s">
        <v>775</v>
      </c>
      <c r="C1322" s="23">
        <v>45939</v>
      </c>
      <c r="D1322" s="23">
        <v>45980</v>
      </c>
      <c r="E1322">
        <v>36</v>
      </c>
      <c r="F1322">
        <v>32000</v>
      </c>
      <c r="G1322" t="s">
        <v>2193</v>
      </c>
      <c r="DY1322">
        <v>930</v>
      </c>
      <c r="DZ1322">
        <v>5622</v>
      </c>
      <c r="EA1322">
        <v>10703</v>
      </c>
      <c r="EB1322">
        <v>7315</v>
      </c>
      <c r="EC1322">
        <v>4887</v>
      </c>
      <c r="ED1322">
        <v>2018</v>
      </c>
      <c r="EE1322">
        <v>526</v>
      </c>
    </row>
    <row r="1323" spans="1:154">
      <c r="A1323" t="s">
        <v>3064</v>
      </c>
      <c r="B1323" t="s">
        <v>777</v>
      </c>
      <c r="C1323" s="23">
        <v>45969</v>
      </c>
      <c r="D1323" s="23">
        <v>46010</v>
      </c>
      <c r="E1323">
        <v>36</v>
      </c>
      <c r="F1323">
        <v>32000</v>
      </c>
      <c r="G1323" t="s">
        <v>2193</v>
      </c>
      <c r="EC1323">
        <v>897</v>
      </c>
      <c r="ED1323">
        <v>5383</v>
      </c>
      <c r="EE1323">
        <v>5383</v>
      </c>
      <c r="EF1323">
        <v>5383</v>
      </c>
      <c r="EG1323">
        <v>5383</v>
      </c>
      <c r="EH1323">
        <v>5383</v>
      </c>
      <c r="EI1323">
        <v>4185</v>
      </c>
    </row>
    <row r="1324" spans="1:154">
      <c r="A1324" t="s">
        <v>3065</v>
      </c>
      <c r="B1324" t="s">
        <v>779</v>
      </c>
      <c r="C1324" s="23">
        <v>45990</v>
      </c>
      <c r="D1324" s="23">
        <v>46035</v>
      </c>
      <c r="E1324">
        <v>38</v>
      </c>
      <c r="F1324">
        <v>34226</v>
      </c>
      <c r="G1324" t="s">
        <v>2193</v>
      </c>
      <c r="EF1324">
        <v>215</v>
      </c>
      <c r="EG1324">
        <v>3497</v>
      </c>
      <c r="EH1324">
        <v>9404</v>
      </c>
      <c r="EI1324">
        <v>9573</v>
      </c>
      <c r="EJ1324">
        <v>5862</v>
      </c>
      <c r="EK1324">
        <v>3860</v>
      </c>
      <c r="EL1324">
        <v>1607</v>
      </c>
      <c r="EM1324">
        <v>207</v>
      </c>
    </row>
    <row r="1325" spans="1:154">
      <c r="A1325" t="s">
        <v>3066</v>
      </c>
      <c r="B1325" t="s">
        <v>781</v>
      </c>
      <c r="C1325" s="23">
        <v>46021</v>
      </c>
      <c r="D1325" s="23">
        <v>46065</v>
      </c>
      <c r="E1325">
        <v>39</v>
      </c>
      <c r="F1325">
        <v>34504</v>
      </c>
      <c r="G1325" t="s">
        <v>2193</v>
      </c>
      <c r="EK1325">
        <v>2049</v>
      </c>
      <c r="EL1325">
        <v>7278</v>
      </c>
      <c r="EM1325">
        <v>10467</v>
      </c>
      <c r="EN1325">
        <v>6930</v>
      </c>
      <c r="EO1325">
        <v>4931</v>
      </c>
      <c r="EP1325">
        <v>2111</v>
      </c>
      <c r="EQ1325">
        <v>738</v>
      </c>
    </row>
    <row r="1326" spans="1:154">
      <c r="A1326" t="s">
        <v>3067</v>
      </c>
      <c r="B1326" t="s">
        <v>783</v>
      </c>
      <c r="C1326" s="23">
        <v>46021</v>
      </c>
      <c r="D1326" s="23">
        <v>46079</v>
      </c>
      <c r="E1326">
        <v>51</v>
      </c>
      <c r="F1326">
        <v>45356</v>
      </c>
      <c r="G1326" t="s">
        <v>2193</v>
      </c>
      <c r="EK1326">
        <v>1651</v>
      </c>
      <c r="EL1326">
        <v>5198</v>
      </c>
      <c r="EM1326">
        <v>10090</v>
      </c>
      <c r="EN1326">
        <v>10167</v>
      </c>
      <c r="EO1326">
        <v>7000</v>
      </c>
      <c r="EP1326">
        <v>5377</v>
      </c>
      <c r="EQ1326">
        <v>3425</v>
      </c>
      <c r="ER1326">
        <v>1742</v>
      </c>
      <c r="ES1326">
        <v>706</v>
      </c>
    </row>
    <row r="1327" spans="1:154">
      <c r="A1327" t="s">
        <v>3068</v>
      </c>
      <c r="B1327" t="s">
        <v>785</v>
      </c>
      <c r="C1327" s="23">
        <v>46036</v>
      </c>
      <c r="D1327" s="23">
        <v>46065</v>
      </c>
      <c r="E1327">
        <v>25</v>
      </c>
      <c r="F1327">
        <v>22261</v>
      </c>
      <c r="G1327" t="s">
        <v>2193</v>
      </c>
      <c r="EM1327">
        <v>1764</v>
      </c>
      <c r="EN1327">
        <v>9210</v>
      </c>
      <c r="EO1327">
        <v>7165</v>
      </c>
      <c r="EP1327">
        <v>3454</v>
      </c>
      <c r="EQ1327">
        <v>668</v>
      </c>
    </row>
    <row r="1328" spans="1:154">
      <c r="A1328" t="s">
        <v>3069</v>
      </c>
      <c r="B1328" t="s">
        <v>789</v>
      </c>
      <c r="C1328" s="23">
        <v>46073</v>
      </c>
      <c r="D1328" s="23">
        <v>46111</v>
      </c>
      <c r="E1328">
        <v>32</v>
      </c>
      <c r="F1328">
        <v>28939</v>
      </c>
      <c r="G1328" t="s">
        <v>2193</v>
      </c>
      <c r="ER1328">
        <v>521</v>
      </c>
      <c r="ES1328">
        <v>5187</v>
      </c>
      <c r="ET1328">
        <v>10594</v>
      </c>
      <c r="EU1328">
        <v>6832</v>
      </c>
      <c r="EV1328">
        <v>4202</v>
      </c>
      <c r="EW1328">
        <v>1560</v>
      </c>
      <c r="EX1328">
        <v>43</v>
      </c>
    </row>
    <row r="1329" spans="1:160">
      <c r="A1329" t="s">
        <v>2638</v>
      </c>
      <c r="C1329" s="23">
        <v>45987</v>
      </c>
      <c r="D1329" s="23">
        <v>46058</v>
      </c>
      <c r="E1329">
        <v>62</v>
      </c>
      <c r="F1329">
        <v>46190</v>
      </c>
      <c r="G1329" t="s">
        <v>2193</v>
      </c>
      <c r="EF1329">
        <v>4188</v>
      </c>
      <c r="EG1329">
        <v>5584</v>
      </c>
      <c r="EH1329">
        <v>246</v>
      </c>
      <c r="EI1329">
        <v>521</v>
      </c>
      <c r="EJ1329">
        <v>6292</v>
      </c>
      <c r="EK1329">
        <v>4005</v>
      </c>
      <c r="EL1329">
        <v>4850</v>
      </c>
      <c r="EM1329">
        <v>10369</v>
      </c>
      <c r="EN1329">
        <v>6221</v>
      </c>
      <c r="EO1329">
        <v>3152</v>
      </c>
      <c r="EP1329">
        <v>762</v>
      </c>
    </row>
    <row r="1330" spans="1:160">
      <c r="A1330" t="s">
        <v>2621</v>
      </c>
      <c r="C1330" s="23">
        <v>45987</v>
      </c>
      <c r="D1330" s="23">
        <v>46058</v>
      </c>
      <c r="E1330">
        <v>62</v>
      </c>
      <c r="F1330">
        <v>46190</v>
      </c>
      <c r="G1330" t="s">
        <v>2193</v>
      </c>
      <c r="EF1330">
        <v>4188</v>
      </c>
      <c r="EG1330">
        <v>5584</v>
      </c>
      <c r="EH1330">
        <v>246</v>
      </c>
      <c r="EI1330">
        <v>521</v>
      </c>
      <c r="EJ1330">
        <v>6292</v>
      </c>
      <c r="EK1330">
        <v>4005</v>
      </c>
      <c r="EL1330">
        <v>4850</v>
      </c>
      <c r="EM1330">
        <v>10369</v>
      </c>
      <c r="EN1330">
        <v>6221</v>
      </c>
      <c r="EO1330">
        <v>3152</v>
      </c>
      <c r="EP1330">
        <v>762</v>
      </c>
    </row>
    <row r="1331" spans="1:160">
      <c r="A1331" t="s">
        <v>2624</v>
      </c>
      <c r="C1331" s="23">
        <v>45987</v>
      </c>
      <c r="D1331" s="23">
        <v>46058</v>
      </c>
      <c r="E1331">
        <v>62</v>
      </c>
      <c r="F1331">
        <v>46190</v>
      </c>
      <c r="G1331" t="s">
        <v>2193</v>
      </c>
      <c r="EF1331">
        <v>4188</v>
      </c>
      <c r="EG1331">
        <v>5584</v>
      </c>
      <c r="EH1331">
        <v>246</v>
      </c>
      <c r="EI1331">
        <v>521</v>
      </c>
      <c r="EJ1331">
        <v>6292</v>
      </c>
      <c r="EK1331">
        <v>4005</v>
      </c>
      <c r="EL1331">
        <v>4850</v>
      </c>
      <c r="EM1331">
        <v>10369</v>
      </c>
      <c r="EN1331">
        <v>6221</v>
      </c>
      <c r="EO1331">
        <v>3152</v>
      </c>
      <c r="EP1331">
        <v>762</v>
      </c>
    </row>
    <row r="1332" spans="1:160">
      <c r="A1332" t="s">
        <v>3070</v>
      </c>
      <c r="B1332" t="s">
        <v>795</v>
      </c>
      <c r="C1332" s="23">
        <v>45987</v>
      </c>
      <c r="D1332" s="23">
        <v>46000</v>
      </c>
      <c r="E1332">
        <v>11</v>
      </c>
      <c r="F1332">
        <v>10017</v>
      </c>
      <c r="G1332" t="s">
        <v>2193</v>
      </c>
      <c r="EF1332">
        <v>4188</v>
      </c>
      <c r="EG1332">
        <v>5584</v>
      </c>
      <c r="EH1332">
        <v>246</v>
      </c>
    </row>
    <row r="1333" spans="1:160">
      <c r="A1333" t="s">
        <v>3071</v>
      </c>
      <c r="B1333" t="s">
        <v>797</v>
      </c>
      <c r="C1333" s="23">
        <v>46011</v>
      </c>
      <c r="D1333" s="23">
        <v>46015</v>
      </c>
      <c r="E1333">
        <v>4</v>
      </c>
      <c r="F1333">
        <v>3339</v>
      </c>
      <c r="G1333" t="s">
        <v>2193</v>
      </c>
      <c r="EI1333">
        <v>521</v>
      </c>
      <c r="EJ1333">
        <v>2818</v>
      </c>
    </row>
    <row r="1334" spans="1:160">
      <c r="A1334" t="s">
        <v>3072</v>
      </c>
      <c r="B1334" t="s">
        <v>799</v>
      </c>
      <c r="C1334" s="23">
        <v>46015</v>
      </c>
      <c r="D1334" s="23">
        <v>46024</v>
      </c>
      <c r="E1334">
        <v>8</v>
      </c>
      <c r="F1334">
        <v>7234</v>
      </c>
      <c r="G1334" t="s">
        <v>2193</v>
      </c>
      <c r="EJ1334">
        <v>3475</v>
      </c>
      <c r="EK1334">
        <v>3759</v>
      </c>
    </row>
    <row r="1335" spans="1:160">
      <c r="A1335" t="s">
        <v>3073</v>
      </c>
      <c r="B1335" t="s">
        <v>801</v>
      </c>
      <c r="C1335" s="23">
        <v>46024</v>
      </c>
      <c r="D1335" s="23">
        <v>46058</v>
      </c>
      <c r="E1335">
        <v>29</v>
      </c>
      <c r="F1335">
        <v>25600</v>
      </c>
      <c r="G1335" t="s">
        <v>2193</v>
      </c>
      <c r="EK1335">
        <v>246</v>
      </c>
      <c r="EL1335">
        <v>4850</v>
      </c>
      <c r="EM1335">
        <v>10369</v>
      </c>
      <c r="EN1335">
        <v>6221</v>
      </c>
      <c r="EO1335">
        <v>3152</v>
      </c>
      <c r="EP1335">
        <v>762</v>
      </c>
    </row>
    <row r="1336" spans="1:160">
      <c r="A1336" t="s">
        <v>2643</v>
      </c>
      <c r="C1336" s="23">
        <v>45702</v>
      </c>
      <c r="D1336" s="23">
        <v>45752</v>
      </c>
      <c r="E1336">
        <v>44</v>
      </c>
      <c r="F1336">
        <v>30127</v>
      </c>
      <c r="G1336" t="s">
        <v>2193</v>
      </c>
      <c r="CQ1336">
        <v>80</v>
      </c>
      <c r="CR1336">
        <v>779</v>
      </c>
      <c r="CS1336">
        <v>2854</v>
      </c>
      <c r="CT1336">
        <v>5443</v>
      </c>
      <c r="CU1336">
        <v>3616</v>
      </c>
      <c r="CV1336">
        <v>1155</v>
      </c>
      <c r="CW1336">
        <v>5500</v>
      </c>
      <c r="CX1336">
        <v>10702</v>
      </c>
    </row>
    <row r="1337" spans="1:160">
      <c r="A1337" t="s">
        <v>2236</v>
      </c>
      <c r="C1337" s="23">
        <v>45702</v>
      </c>
      <c r="D1337" s="23">
        <v>45752</v>
      </c>
      <c r="E1337">
        <v>44</v>
      </c>
      <c r="F1337">
        <v>30127</v>
      </c>
      <c r="G1337" t="s">
        <v>2193</v>
      </c>
      <c r="CQ1337">
        <v>80</v>
      </c>
      <c r="CR1337">
        <v>779</v>
      </c>
      <c r="CS1337">
        <v>2854</v>
      </c>
      <c r="CT1337">
        <v>5443</v>
      </c>
      <c r="CU1337">
        <v>3616</v>
      </c>
      <c r="CV1337">
        <v>1155</v>
      </c>
      <c r="CW1337">
        <v>5500</v>
      </c>
      <c r="CX1337">
        <v>10702</v>
      </c>
    </row>
    <row r="1338" spans="1:160">
      <c r="A1338" t="s">
        <v>2237</v>
      </c>
      <c r="C1338" s="23">
        <v>45702</v>
      </c>
      <c r="D1338" s="23">
        <v>45743</v>
      </c>
      <c r="E1338">
        <v>35</v>
      </c>
      <c r="F1338">
        <v>14059</v>
      </c>
      <c r="G1338" t="s">
        <v>2193</v>
      </c>
      <c r="CQ1338">
        <v>80</v>
      </c>
      <c r="CR1338">
        <v>779</v>
      </c>
      <c r="CS1338">
        <v>2854</v>
      </c>
      <c r="CT1338">
        <v>5443</v>
      </c>
      <c r="CU1338">
        <v>3616</v>
      </c>
      <c r="CV1338">
        <v>1155</v>
      </c>
      <c r="CW1338">
        <v>133</v>
      </c>
    </row>
    <row r="1339" spans="1:160">
      <c r="A1339" t="s">
        <v>3074</v>
      </c>
      <c r="B1339" t="s">
        <v>804</v>
      </c>
      <c r="C1339" s="23">
        <v>45702</v>
      </c>
      <c r="D1339" s="23">
        <v>45743</v>
      </c>
      <c r="E1339">
        <v>35</v>
      </c>
      <c r="F1339">
        <v>14059</v>
      </c>
      <c r="G1339" t="s">
        <v>2193</v>
      </c>
      <c r="CQ1339">
        <v>80</v>
      </c>
      <c r="CR1339">
        <v>779</v>
      </c>
      <c r="CS1339">
        <v>2854</v>
      </c>
      <c r="CT1339">
        <v>5443</v>
      </c>
      <c r="CU1339">
        <v>3616</v>
      </c>
      <c r="CV1339">
        <v>1155</v>
      </c>
      <c r="CW1339">
        <v>133</v>
      </c>
    </row>
    <row r="1340" spans="1:160">
      <c r="A1340" t="s">
        <v>2240</v>
      </c>
      <c r="C1340" s="23">
        <v>45743</v>
      </c>
      <c r="D1340" s="23">
        <v>45752</v>
      </c>
      <c r="E1340">
        <v>8</v>
      </c>
      <c r="F1340">
        <v>16068</v>
      </c>
      <c r="G1340" t="s">
        <v>2193</v>
      </c>
      <c r="CW1340">
        <v>5366</v>
      </c>
      <c r="CX1340">
        <v>10702</v>
      </c>
    </row>
    <row r="1341" spans="1:160">
      <c r="A1341" t="s">
        <v>3075</v>
      </c>
      <c r="B1341" t="s">
        <v>806</v>
      </c>
      <c r="C1341" s="23">
        <v>45743</v>
      </c>
      <c r="D1341" s="23">
        <v>45752</v>
      </c>
      <c r="E1341">
        <v>8</v>
      </c>
      <c r="F1341">
        <v>16068</v>
      </c>
      <c r="G1341" t="s">
        <v>2193</v>
      </c>
      <c r="CW1341">
        <v>5366</v>
      </c>
      <c r="CX1341">
        <v>10702</v>
      </c>
    </row>
    <row r="1342" spans="1:160">
      <c r="A1342" t="s">
        <v>2660</v>
      </c>
      <c r="C1342" s="23">
        <v>45805</v>
      </c>
      <c r="D1342" s="23">
        <v>46156</v>
      </c>
      <c r="E1342">
        <v>301</v>
      </c>
      <c r="F1342">
        <v>384966</v>
      </c>
      <c r="G1342" t="s">
        <v>2193</v>
      </c>
      <c r="DF1342">
        <v>18311</v>
      </c>
      <c r="DG1342">
        <v>24463</v>
      </c>
      <c r="EB1342">
        <v>916</v>
      </c>
      <c r="EC1342">
        <v>5493</v>
      </c>
      <c r="ED1342">
        <v>5493</v>
      </c>
      <c r="EE1342">
        <v>5493</v>
      </c>
      <c r="EF1342">
        <v>5493</v>
      </c>
      <c r="EG1342">
        <v>5493</v>
      </c>
      <c r="EH1342">
        <v>5493</v>
      </c>
      <c r="EI1342">
        <v>5493</v>
      </c>
      <c r="EJ1342">
        <v>15157</v>
      </c>
      <c r="EK1342">
        <v>34732</v>
      </c>
      <c r="EL1342">
        <v>85356</v>
      </c>
      <c r="EM1342">
        <v>9258</v>
      </c>
      <c r="EN1342">
        <v>11347</v>
      </c>
      <c r="EO1342">
        <v>15524</v>
      </c>
      <c r="EP1342">
        <v>15524</v>
      </c>
      <c r="EQ1342">
        <v>8490</v>
      </c>
      <c r="ER1342">
        <v>6266</v>
      </c>
      <c r="ES1342">
        <v>6266</v>
      </c>
      <c r="ET1342">
        <v>6266</v>
      </c>
      <c r="EU1342">
        <v>36503</v>
      </c>
      <c r="EV1342">
        <v>9360</v>
      </c>
      <c r="FC1342">
        <v>8193</v>
      </c>
      <c r="FD1342">
        <v>34581</v>
      </c>
    </row>
    <row r="1343" spans="1:160">
      <c r="A1343" t="s">
        <v>2204</v>
      </c>
      <c r="C1343" s="23">
        <v>45805</v>
      </c>
      <c r="D1343" s="23">
        <v>46156</v>
      </c>
      <c r="E1343">
        <v>301</v>
      </c>
      <c r="F1343">
        <v>384966</v>
      </c>
      <c r="G1343" t="s">
        <v>2193</v>
      </c>
      <c r="DF1343">
        <v>18311</v>
      </c>
      <c r="DG1343">
        <v>24463</v>
      </c>
      <c r="EB1343">
        <v>916</v>
      </c>
      <c r="EC1343">
        <v>5493</v>
      </c>
      <c r="ED1343">
        <v>5493</v>
      </c>
      <c r="EE1343">
        <v>5493</v>
      </c>
      <c r="EF1343">
        <v>5493</v>
      </c>
      <c r="EG1343">
        <v>5493</v>
      </c>
      <c r="EH1343">
        <v>5493</v>
      </c>
      <c r="EI1343">
        <v>5493</v>
      </c>
      <c r="EJ1343">
        <v>15157</v>
      </c>
      <c r="EK1343">
        <v>34732</v>
      </c>
      <c r="EL1343">
        <v>85356</v>
      </c>
      <c r="EM1343">
        <v>9258</v>
      </c>
      <c r="EN1343">
        <v>11347</v>
      </c>
      <c r="EO1343">
        <v>15524</v>
      </c>
      <c r="EP1343">
        <v>15524</v>
      </c>
      <c r="EQ1343">
        <v>8490</v>
      </c>
      <c r="ER1343">
        <v>6266</v>
      </c>
      <c r="ES1343">
        <v>6266</v>
      </c>
      <c r="ET1343">
        <v>6266</v>
      </c>
      <c r="EU1343">
        <v>36503</v>
      </c>
      <c r="EV1343">
        <v>9360</v>
      </c>
      <c r="FC1343">
        <v>8193</v>
      </c>
      <c r="FD1343">
        <v>34581</v>
      </c>
    </row>
    <row r="1344" spans="1:160">
      <c r="A1344" t="s">
        <v>2437</v>
      </c>
      <c r="C1344" s="23">
        <v>45805</v>
      </c>
      <c r="D1344" s="23">
        <v>46156</v>
      </c>
      <c r="E1344">
        <v>301</v>
      </c>
      <c r="F1344">
        <v>299418</v>
      </c>
      <c r="G1344" t="s">
        <v>2193</v>
      </c>
      <c r="DF1344">
        <v>18311</v>
      </c>
      <c r="DG1344">
        <v>24463</v>
      </c>
      <c r="EB1344">
        <v>916</v>
      </c>
      <c r="EC1344">
        <v>5493</v>
      </c>
      <c r="ED1344">
        <v>5493</v>
      </c>
      <c r="EE1344">
        <v>5493</v>
      </c>
      <c r="EF1344">
        <v>5493</v>
      </c>
      <c r="EG1344">
        <v>5493</v>
      </c>
      <c r="EH1344">
        <v>5493</v>
      </c>
      <c r="EI1344">
        <v>5493</v>
      </c>
      <c r="EJ1344">
        <v>15157</v>
      </c>
      <c r="EK1344">
        <v>31023</v>
      </c>
      <c r="EL1344">
        <v>3517</v>
      </c>
      <c r="EM1344">
        <v>9258</v>
      </c>
      <c r="EN1344">
        <v>11347</v>
      </c>
      <c r="EO1344">
        <v>15524</v>
      </c>
      <c r="EP1344">
        <v>15524</v>
      </c>
      <c r="EQ1344">
        <v>8490</v>
      </c>
      <c r="ER1344">
        <v>6266</v>
      </c>
      <c r="ES1344">
        <v>6266</v>
      </c>
      <c r="ET1344">
        <v>6266</v>
      </c>
      <c r="EU1344">
        <v>36503</v>
      </c>
      <c r="EV1344">
        <v>9360</v>
      </c>
      <c r="FC1344">
        <v>8193</v>
      </c>
      <c r="FD1344">
        <v>34581</v>
      </c>
    </row>
    <row r="1345" spans="1:160">
      <c r="A1345" t="s">
        <v>3076</v>
      </c>
      <c r="B1345" t="s">
        <v>835</v>
      </c>
      <c r="C1345" s="23">
        <v>45805</v>
      </c>
      <c r="D1345" s="23">
        <v>45815</v>
      </c>
      <c r="E1345">
        <v>9</v>
      </c>
      <c r="F1345">
        <v>42774</v>
      </c>
      <c r="G1345" t="s">
        <v>2193</v>
      </c>
      <c r="DF1345">
        <v>18311</v>
      </c>
      <c r="DG1345">
        <v>24463</v>
      </c>
    </row>
    <row r="1346" spans="1:160">
      <c r="A1346" t="s">
        <v>3077</v>
      </c>
      <c r="B1346" t="s">
        <v>1429</v>
      </c>
      <c r="C1346" s="23">
        <v>45962</v>
      </c>
      <c r="D1346" s="23">
        <v>46016</v>
      </c>
      <c r="E1346">
        <v>47</v>
      </c>
      <c r="F1346">
        <v>42774</v>
      </c>
      <c r="G1346" t="s">
        <v>2193</v>
      </c>
      <c r="EB1346">
        <v>916</v>
      </c>
      <c r="EC1346">
        <v>5493</v>
      </c>
      <c r="ED1346">
        <v>5493</v>
      </c>
      <c r="EE1346">
        <v>5493</v>
      </c>
      <c r="EF1346">
        <v>5493</v>
      </c>
      <c r="EG1346">
        <v>5493</v>
      </c>
      <c r="EH1346">
        <v>5493</v>
      </c>
      <c r="EI1346">
        <v>5493</v>
      </c>
      <c r="EJ1346">
        <v>3407</v>
      </c>
    </row>
    <row r="1347" spans="1:160">
      <c r="A1347" t="s">
        <v>3078</v>
      </c>
      <c r="B1347" t="s">
        <v>1431</v>
      </c>
      <c r="C1347" s="23">
        <v>46016</v>
      </c>
      <c r="D1347" s="23">
        <v>46025</v>
      </c>
      <c r="E1347">
        <v>8</v>
      </c>
      <c r="F1347">
        <v>42774</v>
      </c>
      <c r="G1347" t="s">
        <v>2193</v>
      </c>
      <c r="EJ1347">
        <v>11751</v>
      </c>
      <c r="EK1347">
        <v>31023</v>
      </c>
    </row>
    <row r="1348" spans="1:160">
      <c r="A1348" t="s">
        <v>3079</v>
      </c>
      <c r="B1348" t="s">
        <v>841</v>
      </c>
      <c r="C1348" s="23">
        <v>46030</v>
      </c>
      <c r="D1348" s="23">
        <v>46063</v>
      </c>
      <c r="E1348">
        <v>28</v>
      </c>
      <c r="F1348">
        <v>42774</v>
      </c>
      <c r="G1348" t="s">
        <v>2193</v>
      </c>
      <c r="EL1348">
        <v>3517</v>
      </c>
      <c r="EM1348">
        <v>9258</v>
      </c>
      <c r="EN1348">
        <v>9258</v>
      </c>
      <c r="EO1348">
        <v>9258</v>
      </c>
      <c r="EP1348">
        <v>9258</v>
      </c>
      <c r="EQ1348">
        <v>2225</v>
      </c>
    </row>
    <row r="1349" spans="1:160">
      <c r="A1349" t="s">
        <v>3080</v>
      </c>
      <c r="B1349" t="s">
        <v>843</v>
      </c>
      <c r="C1349" s="23">
        <v>46045</v>
      </c>
      <c r="D1349" s="23">
        <v>46092</v>
      </c>
      <c r="E1349">
        <v>41</v>
      </c>
      <c r="F1349">
        <v>42774</v>
      </c>
      <c r="G1349" t="s">
        <v>2193</v>
      </c>
      <c r="EN1349">
        <v>2089</v>
      </c>
      <c r="EO1349">
        <v>6266</v>
      </c>
      <c r="EP1349">
        <v>6266</v>
      </c>
      <c r="EQ1349">
        <v>6266</v>
      </c>
      <c r="ER1349">
        <v>6266</v>
      </c>
      <c r="ES1349">
        <v>6266</v>
      </c>
      <c r="ET1349">
        <v>6266</v>
      </c>
      <c r="EU1349">
        <v>3089</v>
      </c>
    </row>
    <row r="1350" spans="1:160">
      <c r="A1350" t="s">
        <v>3081</v>
      </c>
      <c r="B1350" t="s">
        <v>845</v>
      </c>
      <c r="C1350" s="23">
        <v>46092</v>
      </c>
      <c r="D1350" s="23">
        <v>46097</v>
      </c>
      <c r="E1350">
        <v>4</v>
      </c>
      <c r="F1350">
        <v>42774</v>
      </c>
      <c r="G1350" t="s">
        <v>2193</v>
      </c>
      <c r="EU1350">
        <v>33414</v>
      </c>
      <c r="EV1350">
        <v>9360</v>
      </c>
    </row>
    <row r="1351" spans="1:160">
      <c r="A1351" t="s">
        <v>3082</v>
      </c>
      <c r="B1351" t="s">
        <v>849</v>
      </c>
      <c r="C1351" s="23">
        <v>46151</v>
      </c>
      <c r="D1351" s="23">
        <v>46156</v>
      </c>
      <c r="E1351">
        <v>4</v>
      </c>
      <c r="F1351">
        <v>42774</v>
      </c>
      <c r="G1351" t="s">
        <v>2193</v>
      </c>
      <c r="FC1351">
        <v>8193</v>
      </c>
      <c r="FD1351">
        <v>34581</v>
      </c>
    </row>
    <row r="1352" spans="1:160">
      <c r="A1352" t="s">
        <v>2446</v>
      </c>
      <c r="C1352" s="23">
        <v>46025</v>
      </c>
      <c r="D1352" s="23">
        <v>46029</v>
      </c>
      <c r="E1352">
        <v>3</v>
      </c>
      <c r="F1352">
        <v>85548</v>
      </c>
      <c r="G1352" t="s">
        <v>2193</v>
      </c>
      <c r="EK1352">
        <v>3709</v>
      </c>
      <c r="EL1352">
        <v>81839</v>
      </c>
    </row>
    <row r="1353" spans="1:160">
      <c r="A1353" t="s">
        <v>3083</v>
      </c>
      <c r="B1353" t="s">
        <v>851</v>
      </c>
      <c r="C1353" s="23">
        <v>46025</v>
      </c>
      <c r="D1353" s="23">
        <v>46029</v>
      </c>
      <c r="E1353">
        <v>3</v>
      </c>
      <c r="F1353">
        <v>42774</v>
      </c>
      <c r="G1353" t="s">
        <v>2193</v>
      </c>
      <c r="EK1353">
        <v>1854</v>
      </c>
      <c r="EL1353">
        <v>40919</v>
      </c>
    </row>
    <row r="1354" spans="1:160">
      <c r="A1354" t="s">
        <v>3084</v>
      </c>
      <c r="B1354" t="s">
        <v>853</v>
      </c>
      <c r="C1354" s="23">
        <v>46025</v>
      </c>
      <c r="D1354" s="23">
        <v>46029</v>
      </c>
      <c r="E1354">
        <v>3</v>
      </c>
      <c r="F1354">
        <v>42774</v>
      </c>
      <c r="G1354" t="s">
        <v>2193</v>
      </c>
      <c r="EK1354">
        <v>1854</v>
      </c>
      <c r="EL1354">
        <v>40919</v>
      </c>
    </row>
    <row r="1355" spans="1:160">
      <c r="A1355" t="s">
        <v>2671</v>
      </c>
      <c r="C1355" s="23">
        <v>46045</v>
      </c>
      <c r="D1355" s="23">
        <v>46111</v>
      </c>
      <c r="E1355">
        <v>57</v>
      </c>
      <c r="F1355">
        <v>155054</v>
      </c>
      <c r="G1355" t="s">
        <v>2193</v>
      </c>
      <c r="EN1355">
        <v>418</v>
      </c>
      <c r="EO1355">
        <v>2476</v>
      </c>
      <c r="EP1355">
        <v>4883</v>
      </c>
      <c r="EQ1355">
        <v>7399</v>
      </c>
      <c r="ER1355">
        <v>10428</v>
      </c>
      <c r="ES1355">
        <v>34314</v>
      </c>
      <c r="ET1355">
        <v>21725</v>
      </c>
      <c r="EU1355">
        <v>41340</v>
      </c>
      <c r="EV1355">
        <v>25640</v>
      </c>
      <c r="EW1355">
        <v>6122</v>
      </c>
      <c r="EX1355">
        <v>310</v>
      </c>
    </row>
    <row r="1356" spans="1:160">
      <c r="A1356" t="s">
        <v>2204</v>
      </c>
      <c r="C1356" s="23">
        <v>46045</v>
      </c>
      <c r="D1356" s="23">
        <v>46111</v>
      </c>
      <c r="E1356">
        <v>57</v>
      </c>
      <c r="F1356">
        <v>155054</v>
      </c>
      <c r="G1356" t="s">
        <v>2193</v>
      </c>
      <c r="EN1356">
        <v>418</v>
      </c>
      <c r="EO1356">
        <v>2476</v>
      </c>
      <c r="EP1356">
        <v>4883</v>
      </c>
      <c r="EQ1356">
        <v>7399</v>
      </c>
      <c r="ER1356">
        <v>10428</v>
      </c>
      <c r="ES1356">
        <v>34314</v>
      </c>
      <c r="ET1356">
        <v>21725</v>
      </c>
      <c r="EU1356">
        <v>41340</v>
      </c>
      <c r="EV1356">
        <v>25640</v>
      </c>
      <c r="EW1356">
        <v>6122</v>
      </c>
      <c r="EX1356">
        <v>310</v>
      </c>
    </row>
    <row r="1357" spans="1:160">
      <c r="A1357" t="s">
        <v>2437</v>
      </c>
      <c r="C1357" s="23">
        <v>46045</v>
      </c>
      <c r="D1357" s="23">
        <v>46097</v>
      </c>
      <c r="E1357">
        <v>45</v>
      </c>
      <c r="F1357">
        <v>128322</v>
      </c>
      <c r="G1357" t="s">
        <v>2193</v>
      </c>
      <c r="EN1357">
        <v>418</v>
      </c>
      <c r="EO1357">
        <v>2476</v>
      </c>
      <c r="EP1357">
        <v>4883</v>
      </c>
      <c r="EQ1357">
        <v>7399</v>
      </c>
      <c r="ER1357">
        <v>10428</v>
      </c>
      <c r="ES1357">
        <v>34314</v>
      </c>
      <c r="ET1357">
        <v>21725</v>
      </c>
      <c r="EU1357">
        <v>37319</v>
      </c>
      <c r="EV1357">
        <v>9360</v>
      </c>
    </row>
    <row r="1358" spans="1:160">
      <c r="A1358" t="s">
        <v>3085</v>
      </c>
      <c r="B1358" t="s">
        <v>856</v>
      </c>
      <c r="C1358" s="23">
        <v>46045</v>
      </c>
      <c r="D1358" s="23">
        <v>46092</v>
      </c>
      <c r="E1358">
        <v>41</v>
      </c>
      <c r="F1358">
        <v>42774</v>
      </c>
      <c r="G1358" t="s">
        <v>2193</v>
      </c>
      <c r="EN1358">
        <v>418</v>
      </c>
      <c r="EO1358">
        <v>2476</v>
      </c>
      <c r="EP1358">
        <v>4883</v>
      </c>
      <c r="EQ1358">
        <v>7399</v>
      </c>
      <c r="ER1358">
        <v>9597</v>
      </c>
      <c r="ES1358">
        <v>9609</v>
      </c>
      <c r="ET1358">
        <v>6230</v>
      </c>
      <c r="EU1358">
        <v>2163</v>
      </c>
    </row>
    <row r="1359" spans="1:160">
      <c r="A1359" t="s">
        <v>3086</v>
      </c>
      <c r="B1359" t="s">
        <v>858</v>
      </c>
      <c r="C1359" s="23">
        <v>46074</v>
      </c>
      <c r="D1359" s="23">
        <v>46092</v>
      </c>
      <c r="E1359">
        <v>15</v>
      </c>
      <c r="F1359">
        <v>42774</v>
      </c>
      <c r="G1359" t="s">
        <v>2193</v>
      </c>
      <c r="ER1359">
        <v>831</v>
      </c>
      <c r="ES1359">
        <v>24705</v>
      </c>
      <c r="ET1359">
        <v>15495</v>
      </c>
      <c r="EU1359">
        <v>1743</v>
      </c>
    </row>
    <row r="1360" spans="1:160">
      <c r="A1360" t="s">
        <v>3087</v>
      </c>
      <c r="B1360" t="s">
        <v>860</v>
      </c>
      <c r="C1360" s="23">
        <v>46092</v>
      </c>
      <c r="D1360" s="23">
        <v>46097</v>
      </c>
      <c r="E1360">
        <v>4</v>
      </c>
      <c r="F1360">
        <v>42774</v>
      </c>
      <c r="G1360" t="s">
        <v>2193</v>
      </c>
      <c r="EU1360">
        <v>33414</v>
      </c>
      <c r="EV1360">
        <v>9360</v>
      </c>
    </row>
    <row r="1361" spans="1:154">
      <c r="A1361" t="s">
        <v>2446</v>
      </c>
      <c r="C1361" s="23">
        <v>46092</v>
      </c>
      <c r="D1361" s="23">
        <v>46111</v>
      </c>
      <c r="E1361">
        <v>17</v>
      </c>
      <c r="F1361">
        <v>26732</v>
      </c>
      <c r="G1361" t="s">
        <v>2193</v>
      </c>
      <c r="EU1361">
        <v>4021</v>
      </c>
      <c r="EV1361">
        <v>16279</v>
      </c>
      <c r="EW1361">
        <v>6122</v>
      </c>
      <c r="EX1361">
        <v>310</v>
      </c>
    </row>
    <row r="1362" spans="1:154">
      <c r="A1362" t="s">
        <v>3088</v>
      </c>
      <c r="B1362" t="s">
        <v>862</v>
      </c>
      <c r="C1362" s="23">
        <v>46092</v>
      </c>
      <c r="D1362" s="23">
        <v>46111</v>
      </c>
      <c r="E1362">
        <v>17</v>
      </c>
      <c r="F1362">
        <v>13366</v>
      </c>
      <c r="G1362" t="s">
        <v>2193</v>
      </c>
      <c r="EU1362">
        <v>2010</v>
      </c>
      <c r="EV1362">
        <v>8140</v>
      </c>
      <c r="EW1362">
        <v>3061</v>
      </c>
      <c r="EX1362">
        <v>155</v>
      </c>
    </row>
    <row r="1363" spans="1:154">
      <c r="A1363" t="s">
        <v>3089</v>
      </c>
      <c r="B1363" t="s">
        <v>864</v>
      </c>
      <c r="C1363" s="23">
        <v>46092</v>
      </c>
      <c r="D1363" s="23">
        <v>46111</v>
      </c>
      <c r="E1363">
        <v>17</v>
      </c>
      <c r="F1363">
        <v>13366</v>
      </c>
      <c r="G1363" t="s">
        <v>2193</v>
      </c>
      <c r="EU1363">
        <v>2010</v>
      </c>
      <c r="EV1363">
        <v>8140</v>
      </c>
      <c r="EW1363">
        <v>3061</v>
      </c>
      <c r="EX1363">
        <v>155</v>
      </c>
    </row>
    <row r="1364" spans="1:154">
      <c r="A1364" t="s">
        <v>2677</v>
      </c>
      <c r="C1364" s="23">
        <v>45794</v>
      </c>
      <c r="D1364" s="23">
        <v>46021</v>
      </c>
      <c r="E1364">
        <v>194</v>
      </c>
      <c r="F1364">
        <v>56060</v>
      </c>
      <c r="G1364" t="s">
        <v>2193</v>
      </c>
      <c r="DD1364">
        <v>117</v>
      </c>
      <c r="DE1364">
        <v>4349</v>
      </c>
      <c r="DF1364">
        <v>14254</v>
      </c>
      <c r="DG1364">
        <v>4685</v>
      </c>
      <c r="DH1364">
        <v>2308</v>
      </c>
      <c r="DI1364">
        <v>3349</v>
      </c>
      <c r="DJ1364">
        <v>563</v>
      </c>
      <c r="EB1364">
        <v>83</v>
      </c>
      <c r="EC1364">
        <v>744</v>
      </c>
      <c r="ED1364">
        <v>1489</v>
      </c>
      <c r="EE1364">
        <v>2231</v>
      </c>
      <c r="EF1364">
        <v>3099</v>
      </c>
      <c r="EG1364">
        <v>3795</v>
      </c>
      <c r="EH1364">
        <v>4817</v>
      </c>
      <c r="EI1364">
        <v>6401</v>
      </c>
      <c r="EJ1364">
        <v>3331</v>
      </c>
      <c r="EK1364">
        <v>445</v>
      </c>
    </row>
    <row r="1365" spans="1:154">
      <c r="A1365" t="s">
        <v>2204</v>
      </c>
      <c r="C1365" s="23">
        <v>45794</v>
      </c>
      <c r="D1365" s="23">
        <v>46021</v>
      </c>
      <c r="E1365">
        <v>194</v>
      </c>
      <c r="F1365">
        <v>56060</v>
      </c>
      <c r="G1365" t="s">
        <v>2193</v>
      </c>
      <c r="DD1365">
        <v>117</v>
      </c>
      <c r="DE1365">
        <v>4349</v>
      </c>
      <c r="DF1365">
        <v>14254</v>
      </c>
      <c r="DG1365">
        <v>4685</v>
      </c>
      <c r="DH1365">
        <v>2308</v>
      </c>
      <c r="DI1365">
        <v>3349</v>
      </c>
      <c r="DJ1365">
        <v>563</v>
      </c>
      <c r="EB1365">
        <v>83</v>
      </c>
      <c r="EC1365">
        <v>744</v>
      </c>
      <c r="ED1365">
        <v>1489</v>
      </c>
      <c r="EE1365">
        <v>2231</v>
      </c>
      <c r="EF1365">
        <v>3099</v>
      </c>
      <c r="EG1365">
        <v>3795</v>
      </c>
      <c r="EH1365">
        <v>4817</v>
      </c>
      <c r="EI1365">
        <v>6401</v>
      </c>
      <c r="EJ1365">
        <v>3331</v>
      </c>
      <c r="EK1365">
        <v>445</v>
      </c>
    </row>
    <row r="1366" spans="1:154">
      <c r="A1366" t="s">
        <v>2205</v>
      </c>
      <c r="C1366" s="23">
        <v>45794</v>
      </c>
      <c r="D1366" s="23">
        <v>45818</v>
      </c>
      <c r="E1366">
        <v>20</v>
      </c>
      <c r="F1366">
        <v>23545</v>
      </c>
      <c r="G1366" t="s">
        <v>2193</v>
      </c>
      <c r="DD1366">
        <v>117</v>
      </c>
      <c r="DE1366">
        <v>4349</v>
      </c>
      <c r="DF1366">
        <v>14254</v>
      </c>
      <c r="DG1366">
        <v>4685</v>
      </c>
      <c r="DH1366">
        <v>141</v>
      </c>
    </row>
    <row r="1367" spans="1:154">
      <c r="A1367" t="s">
        <v>3090</v>
      </c>
      <c r="B1367" t="s">
        <v>867</v>
      </c>
      <c r="C1367" s="23">
        <v>45794</v>
      </c>
      <c r="D1367" s="23">
        <v>45818</v>
      </c>
      <c r="E1367">
        <v>20</v>
      </c>
      <c r="F1367">
        <v>23545</v>
      </c>
      <c r="G1367" t="s">
        <v>2193</v>
      </c>
      <c r="DD1367">
        <v>117</v>
      </c>
      <c r="DE1367">
        <v>4349</v>
      </c>
      <c r="DF1367">
        <v>14254</v>
      </c>
      <c r="DG1367">
        <v>4685</v>
      </c>
      <c r="DH1367">
        <v>141</v>
      </c>
    </row>
    <row r="1368" spans="1:154">
      <c r="A1368" t="s">
        <v>2437</v>
      </c>
      <c r="C1368" s="23">
        <v>45818</v>
      </c>
      <c r="D1368" s="23">
        <v>46021</v>
      </c>
      <c r="E1368">
        <v>174</v>
      </c>
      <c r="F1368">
        <v>26909</v>
      </c>
      <c r="G1368" t="s">
        <v>2193</v>
      </c>
      <c r="DH1368">
        <v>2167</v>
      </c>
      <c r="DI1368">
        <v>3349</v>
      </c>
      <c r="DJ1368">
        <v>563</v>
      </c>
      <c r="EB1368">
        <v>83</v>
      </c>
      <c r="EC1368">
        <v>744</v>
      </c>
      <c r="ED1368">
        <v>1489</v>
      </c>
      <c r="EE1368">
        <v>2231</v>
      </c>
      <c r="EF1368">
        <v>3099</v>
      </c>
      <c r="EG1368">
        <v>3795</v>
      </c>
      <c r="EH1368">
        <v>4001</v>
      </c>
      <c r="EI1368">
        <v>3016</v>
      </c>
      <c r="EJ1368">
        <v>2016</v>
      </c>
      <c r="EK1368">
        <v>356</v>
      </c>
    </row>
    <row r="1369" spans="1:154">
      <c r="A1369" t="s">
        <v>3091</v>
      </c>
      <c r="B1369" t="s">
        <v>869</v>
      </c>
      <c r="C1369" s="23">
        <v>45818</v>
      </c>
      <c r="D1369" s="23">
        <v>45834</v>
      </c>
      <c r="E1369">
        <v>15</v>
      </c>
      <c r="F1369">
        <v>6080</v>
      </c>
      <c r="G1369" t="s">
        <v>2193</v>
      </c>
      <c r="DH1369">
        <v>2167</v>
      </c>
      <c r="DI1369">
        <v>3349</v>
      </c>
      <c r="DJ1369">
        <v>563</v>
      </c>
    </row>
    <row r="1370" spans="1:154">
      <c r="A1370" t="s">
        <v>3092</v>
      </c>
      <c r="B1370" t="s">
        <v>871</v>
      </c>
      <c r="C1370" s="23">
        <v>45962</v>
      </c>
      <c r="D1370" s="23">
        <v>46021</v>
      </c>
      <c r="E1370">
        <v>50</v>
      </c>
      <c r="F1370">
        <v>20829</v>
      </c>
      <c r="G1370" t="s">
        <v>2193</v>
      </c>
      <c r="EB1370">
        <v>83</v>
      </c>
      <c r="EC1370">
        <v>744</v>
      </c>
      <c r="ED1370">
        <v>1489</v>
      </c>
      <c r="EE1370">
        <v>2231</v>
      </c>
      <c r="EF1370">
        <v>3099</v>
      </c>
      <c r="EG1370">
        <v>3795</v>
      </c>
      <c r="EH1370">
        <v>4001</v>
      </c>
      <c r="EI1370">
        <v>3016</v>
      </c>
      <c r="EJ1370">
        <v>2016</v>
      </c>
      <c r="EK1370">
        <v>356</v>
      </c>
    </row>
    <row r="1371" spans="1:154">
      <c r="A1371" t="s">
        <v>2446</v>
      </c>
      <c r="C1371" s="23">
        <v>46001</v>
      </c>
      <c r="D1371" s="23">
        <v>46021</v>
      </c>
      <c r="E1371">
        <v>17</v>
      </c>
      <c r="F1371">
        <v>5606</v>
      </c>
      <c r="G1371" t="s">
        <v>2193</v>
      </c>
      <c r="EH1371">
        <v>816</v>
      </c>
      <c r="EI1371">
        <v>3386</v>
      </c>
      <c r="EJ1371">
        <v>1315</v>
      </c>
      <c r="EK1371">
        <v>89</v>
      </c>
    </row>
    <row r="1372" spans="1:154">
      <c r="A1372" t="s">
        <v>3093</v>
      </c>
      <c r="B1372" t="s">
        <v>873</v>
      </c>
      <c r="C1372" s="23">
        <v>46001</v>
      </c>
      <c r="D1372" s="23">
        <v>46021</v>
      </c>
      <c r="E1372">
        <v>17</v>
      </c>
      <c r="F1372">
        <v>2803</v>
      </c>
      <c r="G1372" t="s">
        <v>2193</v>
      </c>
      <c r="EH1372">
        <v>408</v>
      </c>
      <c r="EI1372">
        <v>1693</v>
      </c>
      <c r="EJ1372">
        <v>658</v>
      </c>
      <c r="EK1372">
        <v>45</v>
      </c>
    </row>
    <row r="1373" spans="1:154">
      <c r="A1373" t="s">
        <v>3094</v>
      </c>
      <c r="B1373" t="s">
        <v>875</v>
      </c>
      <c r="C1373" s="23">
        <v>46001</v>
      </c>
      <c r="D1373" s="23">
        <v>46021</v>
      </c>
      <c r="E1373">
        <v>17</v>
      </c>
      <c r="F1373">
        <v>2803</v>
      </c>
      <c r="G1373" t="s">
        <v>2193</v>
      </c>
      <c r="EH1373">
        <v>408</v>
      </c>
      <c r="EI1373">
        <v>1693</v>
      </c>
      <c r="EJ1373">
        <v>658</v>
      </c>
      <c r="EK1373">
        <v>45</v>
      </c>
    </row>
    <row r="1374" spans="1:154">
      <c r="A1374" t="s">
        <v>2478</v>
      </c>
      <c r="C1374" s="23">
        <v>45528</v>
      </c>
      <c r="D1374" s="23">
        <v>46003</v>
      </c>
      <c r="E1374">
        <v>408</v>
      </c>
      <c r="F1374">
        <v>434721</v>
      </c>
      <c r="G1374" t="s">
        <v>2193</v>
      </c>
      <c r="BR1374">
        <v>322</v>
      </c>
      <c r="BS1374">
        <v>1898</v>
      </c>
      <c r="BT1374">
        <v>1663</v>
      </c>
      <c r="BU1374">
        <v>1431</v>
      </c>
      <c r="BV1374">
        <v>1211</v>
      </c>
      <c r="BW1374">
        <v>927</v>
      </c>
      <c r="BX1374">
        <v>714</v>
      </c>
      <c r="BY1374">
        <v>475</v>
      </c>
      <c r="BZ1374">
        <v>247</v>
      </c>
      <c r="CA1374">
        <v>29</v>
      </c>
      <c r="CL1374">
        <v>83</v>
      </c>
      <c r="CM1374">
        <v>505</v>
      </c>
      <c r="CN1374">
        <v>4575</v>
      </c>
      <c r="CO1374">
        <v>4499</v>
      </c>
      <c r="CP1374">
        <v>3593</v>
      </c>
      <c r="CQ1374">
        <v>2891</v>
      </c>
      <c r="CR1374">
        <v>3683</v>
      </c>
      <c r="CS1374">
        <v>6340</v>
      </c>
      <c r="CT1374">
        <v>4687</v>
      </c>
      <c r="CU1374">
        <v>2581</v>
      </c>
      <c r="CV1374">
        <v>2942</v>
      </c>
      <c r="CW1374">
        <v>1073</v>
      </c>
      <c r="CX1374">
        <v>960</v>
      </c>
      <c r="CY1374">
        <v>960</v>
      </c>
      <c r="CZ1374">
        <v>1115</v>
      </c>
      <c r="DA1374">
        <v>1536</v>
      </c>
      <c r="DB1374">
        <v>1959</v>
      </c>
      <c r="DC1374">
        <v>2918</v>
      </c>
      <c r="DD1374">
        <v>3908</v>
      </c>
      <c r="DE1374">
        <v>5214</v>
      </c>
      <c r="DF1374">
        <v>9822</v>
      </c>
      <c r="DG1374">
        <v>13917</v>
      </c>
      <c r="DH1374">
        <v>7550</v>
      </c>
      <c r="DI1374">
        <v>2252</v>
      </c>
      <c r="DJ1374">
        <v>1442</v>
      </c>
      <c r="DK1374">
        <v>3653</v>
      </c>
      <c r="DL1374">
        <v>1677</v>
      </c>
      <c r="DM1374">
        <v>314</v>
      </c>
      <c r="DO1374">
        <v>11477</v>
      </c>
      <c r="DP1374">
        <v>6049</v>
      </c>
      <c r="DQ1374">
        <v>3818</v>
      </c>
      <c r="DR1374">
        <v>611</v>
      </c>
      <c r="DU1374">
        <v>4418</v>
      </c>
      <c r="DV1374">
        <v>1136</v>
      </c>
      <c r="DX1374">
        <v>252</v>
      </c>
      <c r="DY1374">
        <v>3880</v>
      </c>
      <c r="DZ1374">
        <v>7291</v>
      </c>
      <c r="EA1374">
        <v>4588</v>
      </c>
      <c r="EB1374">
        <v>11196</v>
      </c>
      <c r="EC1374">
        <v>18003</v>
      </c>
      <c r="ED1374">
        <v>46919</v>
      </c>
      <c r="EE1374">
        <v>41932</v>
      </c>
      <c r="EF1374">
        <v>96995</v>
      </c>
      <c r="EG1374">
        <v>67052</v>
      </c>
      <c r="EH1374">
        <v>3538</v>
      </c>
    </row>
    <row r="1375" spans="1:154">
      <c r="A1375" t="s">
        <v>2689</v>
      </c>
      <c r="C1375" s="23">
        <v>45951</v>
      </c>
      <c r="D1375" s="23">
        <v>45993</v>
      </c>
      <c r="E1375">
        <v>37</v>
      </c>
      <c r="F1375">
        <v>19740</v>
      </c>
      <c r="G1375" t="s">
        <v>2193</v>
      </c>
      <c r="EA1375">
        <v>1273</v>
      </c>
      <c r="EB1375">
        <v>4653</v>
      </c>
      <c r="EC1375">
        <v>6126</v>
      </c>
      <c r="ED1375">
        <v>3848</v>
      </c>
      <c r="EE1375">
        <v>2595</v>
      </c>
      <c r="EF1375">
        <v>1060</v>
      </c>
      <c r="EG1375">
        <v>184</v>
      </c>
    </row>
    <row r="1376" spans="1:154">
      <c r="A1376" t="s">
        <v>2204</v>
      </c>
      <c r="C1376" s="23">
        <v>45951</v>
      </c>
      <c r="D1376" s="23">
        <v>45993</v>
      </c>
      <c r="E1376">
        <v>37</v>
      </c>
      <c r="F1376">
        <v>19740</v>
      </c>
      <c r="G1376" t="s">
        <v>2193</v>
      </c>
      <c r="EA1376">
        <v>1273</v>
      </c>
      <c r="EB1376">
        <v>4653</v>
      </c>
      <c r="EC1376">
        <v>6126</v>
      </c>
      <c r="ED1376">
        <v>3848</v>
      </c>
      <c r="EE1376">
        <v>2595</v>
      </c>
      <c r="EF1376">
        <v>1060</v>
      </c>
      <c r="EG1376">
        <v>184</v>
      </c>
    </row>
    <row r="1377" spans="1:138">
      <c r="A1377" t="s">
        <v>2446</v>
      </c>
      <c r="C1377" s="23">
        <v>45951</v>
      </c>
      <c r="D1377" s="23">
        <v>45993</v>
      </c>
      <c r="E1377">
        <v>37</v>
      </c>
      <c r="F1377">
        <v>19740</v>
      </c>
      <c r="G1377" t="s">
        <v>2193</v>
      </c>
      <c r="EA1377">
        <v>1273</v>
      </c>
      <c r="EB1377">
        <v>4653</v>
      </c>
      <c r="EC1377">
        <v>6126</v>
      </c>
      <c r="ED1377">
        <v>3848</v>
      </c>
      <c r="EE1377">
        <v>2595</v>
      </c>
      <c r="EF1377">
        <v>1060</v>
      </c>
      <c r="EG1377">
        <v>184</v>
      </c>
    </row>
    <row r="1378" spans="1:138">
      <c r="A1378" t="s">
        <v>3095</v>
      </c>
      <c r="B1378" t="s">
        <v>889</v>
      </c>
      <c r="C1378" s="23">
        <v>45951</v>
      </c>
      <c r="D1378" s="23">
        <v>45993</v>
      </c>
      <c r="E1378">
        <v>37</v>
      </c>
      <c r="F1378">
        <v>19740</v>
      </c>
      <c r="G1378" t="s">
        <v>2193</v>
      </c>
      <c r="EA1378">
        <v>1273</v>
      </c>
      <c r="EB1378">
        <v>4653</v>
      </c>
      <c r="EC1378">
        <v>6126</v>
      </c>
      <c r="ED1378">
        <v>3848</v>
      </c>
      <c r="EE1378">
        <v>2595</v>
      </c>
      <c r="EF1378">
        <v>1060</v>
      </c>
      <c r="EG1378">
        <v>184</v>
      </c>
    </row>
    <row r="1379" spans="1:138">
      <c r="A1379" t="s">
        <v>2691</v>
      </c>
      <c r="C1379" s="23">
        <v>45951</v>
      </c>
      <c r="D1379" s="23">
        <v>46003</v>
      </c>
      <c r="E1379">
        <v>46</v>
      </c>
      <c r="F1379">
        <v>45399</v>
      </c>
      <c r="G1379" t="s">
        <v>2193</v>
      </c>
      <c r="EA1379">
        <v>2017</v>
      </c>
      <c r="EB1379">
        <v>6483</v>
      </c>
      <c r="EC1379">
        <v>11877</v>
      </c>
      <c r="ED1379">
        <v>10139</v>
      </c>
      <c r="EE1379">
        <v>6512</v>
      </c>
      <c r="EF1379">
        <v>5019</v>
      </c>
      <c r="EG1379">
        <v>2309</v>
      </c>
      <c r="EH1379">
        <v>1044</v>
      </c>
    </row>
    <row r="1380" spans="1:138">
      <c r="A1380" t="s">
        <v>2204</v>
      </c>
      <c r="C1380" s="23">
        <v>45951</v>
      </c>
      <c r="D1380" s="23">
        <v>46003</v>
      </c>
      <c r="E1380">
        <v>46</v>
      </c>
      <c r="F1380">
        <v>45399</v>
      </c>
      <c r="G1380" t="s">
        <v>2193</v>
      </c>
      <c r="EA1380">
        <v>2017</v>
      </c>
      <c r="EB1380">
        <v>6483</v>
      </c>
      <c r="EC1380">
        <v>11877</v>
      </c>
      <c r="ED1380">
        <v>10139</v>
      </c>
      <c r="EE1380">
        <v>6512</v>
      </c>
      <c r="EF1380">
        <v>5019</v>
      </c>
      <c r="EG1380">
        <v>2309</v>
      </c>
      <c r="EH1380">
        <v>1044</v>
      </c>
    </row>
    <row r="1381" spans="1:138">
      <c r="A1381" t="s">
        <v>2446</v>
      </c>
      <c r="C1381" s="23">
        <v>45951</v>
      </c>
      <c r="D1381" s="23">
        <v>46003</v>
      </c>
      <c r="E1381">
        <v>46</v>
      </c>
      <c r="F1381">
        <v>45399</v>
      </c>
      <c r="G1381" t="s">
        <v>2193</v>
      </c>
      <c r="EA1381">
        <v>2017</v>
      </c>
      <c r="EB1381">
        <v>6483</v>
      </c>
      <c r="EC1381">
        <v>11877</v>
      </c>
      <c r="ED1381">
        <v>10139</v>
      </c>
      <c r="EE1381">
        <v>6512</v>
      </c>
      <c r="EF1381">
        <v>5019</v>
      </c>
      <c r="EG1381">
        <v>2309</v>
      </c>
      <c r="EH1381">
        <v>1044</v>
      </c>
    </row>
    <row r="1382" spans="1:138">
      <c r="A1382" t="s">
        <v>3096</v>
      </c>
      <c r="B1382" t="s">
        <v>892</v>
      </c>
      <c r="C1382" s="23">
        <v>45951</v>
      </c>
      <c r="D1382" s="23">
        <v>46003</v>
      </c>
      <c r="E1382">
        <v>46</v>
      </c>
      <c r="F1382">
        <v>45399</v>
      </c>
      <c r="G1382" t="s">
        <v>2193</v>
      </c>
      <c r="EA1382">
        <v>2017</v>
      </c>
      <c r="EB1382">
        <v>6483</v>
      </c>
      <c r="EC1382">
        <v>11877</v>
      </c>
      <c r="ED1382">
        <v>10139</v>
      </c>
      <c r="EE1382">
        <v>6512</v>
      </c>
      <c r="EF1382">
        <v>5019</v>
      </c>
      <c r="EG1382">
        <v>2309</v>
      </c>
      <c r="EH1382">
        <v>1044</v>
      </c>
    </row>
    <row r="1383" spans="1:138">
      <c r="A1383" t="s">
        <v>2693</v>
      </c>
      <c r="C1383" s="23">
        <v>45933</v>
      </c>
      <c r="D1383" s="23">
        <v>45957</v>
      </c>
      <c r="E1383">
        <v>21</v>
      </c>
      <c r="F1383">
        <v>7228</v>
      </c>
      <c r="G1383" t="s">
        <v>2193</v>
      </c>
      <c r="DX1383">
        <v>252</v>
      </c>
      <c r="DY1383">
        <v>3140</v>
      </c>
      <c r="DZ1383">
        <v>2750</v>
      </c>
      <c r="EA1383">
        <v>1025</v>
      </c>
      <c r="EB1383">
        <v>60</v>
      </c>
    </row>
    <row r="1384" spans="1:138">
      <c r="A1384" t="s">
        <v>2204</v>
      </c>
      <c r="C1384" s="23">
        <v>45933</v>
      </c>
      <c r="D1384" s="23">
        <v>45957</v>
      </c>
      <c r="E1384">
        <v>21</v>
      </c>
      <c r="F1384">
        <v>7228</v>
      </c>
      <c r="G1384" t="s">
        <v>2193</v>
      </c>
      <c r="DX1384">
        <v>252</v>
      </c>
      <c r="DY1384">
        <v>3140</v>
      </c>
      <c r="DZ1384">
        <v>2750</v>
      </c>
      <c r="EA1384">
        <v>1025</v>
      </c>
      <c r="EB1384">
        <v>60</v>
      </c>
    </row>
    <row r="1385" spans="1:138">
      <c r="A1385" t="s">
        <v>2446</v>
      </c>
      <c r="C1385" s="23">
        <v>45933</v>
      </c>
      <c r="D1385" s="23">
        <v>45957</v>
      </c>
      <c r="E1385">
        <v>21</v>
      </c>
      <c r="F1385">
        <v>7228</v>
      </c>
      <c r="G1385" t="s">
        <v>2193</v>
      </c>
      <c r="DX1385">
        <v>252</v>
      </c>
      <c r="DY1385">
        <v>3140</v>
      </c>
      <c r="DZ1385">
        <v>2750</v>
      </c>
      <c r="EA1385">
        <v>1025</v>
      </c>
      <c r="EB1385">
        <v>60</v>
      </c>
    </row>
    <row r="1386" spans="1:138">
      <c r="A1386" t="s">
        <v>3097</v>
      </c>
      <c r="B1386" t="s">
        <v>895</v>
      </c>
      <c r="C1386" s="23">
        <v>45933</v>
      </c>
      <c r="D1386" s="23">
        <v>45957</v>
      </c>
      <c r="E1386">
        <v>21</v>
      </c>
      <c r="F1386">
        <v>7228</v>
      </c>
      <c r="G1386" t="s">
        <v>2193</v>
      </c>
      <c r="DX1386">
        <v>252</v>
      </c>
      <c r="DY1386">
        <v>3140</v>
      </c>
      <c r="DZ1386">
        <v>2750</v>
      </c>
      <c r="EA1386">
        <v>1025</v>
      </c>
      <c r="EB1386">
        <v>60</v>
      </c>
    </row>
    <row r="1387" spans="1:138">
      <c r="A1387" t="s">
        <v>2695</v>
      </c>
      <c r="C1387" s="23">
        <v>45866</v>
      </c>
      <c r="D1387" s="23">
        <v>45887</v>
      </c>
      <c r="E1387">
        <v>19</v>
      </c>
      <c r="F1387">
        <v>21956</v>
      </c>
      <c r="G1387" t="s">
        <v>2193</v>
      </c>
      <c r="DO1387">
        <v>11477</v>
      </c>
      <c r="DP1387">
        <v>6049</v>
      </c>
      <c r="DQ1387">
        <v>3818</v>
      </c>
      <c r="DR1387">
        <v>611</v>
      </c>
    </row>
    <row r="1388" spans="1:138">
      <c r="A1388" t="s">
        <v>2204</v>
      </c>
      <c r="C1388" s="23">
        <v>45866</v>
      </c>
      <c r="D1388" s="23">
        <v>45887</v>
      </c>
      <c r="E1388">
        <v>19</v>
      </c>
      <c r="F1388">
        <v>21956</v>
      </c>
      <c r="G1388" t="s">
        <v>2193</v>
      </c>
      <c r="DO1388">
        <v>11477</v>
      </c>
      <c r="DP1388">
        <v>6049</v>
      </c>
      <c r="DQ1388">
        <v>3818</v>
      </c>
      <c r="DR1388">
        <v>611</v>
      </c>
    </row>
    <row r="1389" spans="1:138">
      <c r="A1389" t="s">
        <v>2446</v>
      </c>
      <c r="C1389" s="23">
        <v>45866</v>
      </c>
      <c r="D1389" s="23">
        <v>45887</v>
      </c>
      <c r="E1389">
        <v>19</v>
      </c>
      <c r="F1389">
        <v>21956</v>
      </c>
      <c r="G1389" t="s">
        <v>2193</v>
      </c>
      <c r="DO1389">
        <v>11477</v>
      </c>
      <c r="DP1389">
        <v>6049</v>
      </c>
      <c r="DQ1389">
        <v>3818</v>
      </c>
      <c r="DR1389">
        <v>611</v>
      </c>
    </row>
    <row r="1390" spans="1:138">
      <c r="A1390" t="s">
        <v>3098</v>
      </c>
      <c r="B1390" t="s">
        <v>1452</v>
      </c>
      <c r="C1390" s="23">
        <v>45866</v>
      </c>
      <c r="D1390" s="23">
        <v>45874</v>
      </c>
      <c r="E1390">
        <v>8</v>
      </c>
      <c r="F1390">
        <v>4945</v>
      </c>
      <c r="G1390" t="s">
        <v>2193</v>
      </c>
      <c r="DO1390">
        <v>3829</v>
      </c>
      <c r="DP1390">
        <v>1116</v>
      </c>
    </row>
    <row r="1391" spans="1:138">
      <c r="A1391" t="s">
        <v>3099</v>
      </c>
      <c r="B1391" t="s">
        <v>1454</v>
      </c>
      <c r="C1391" s="23">
        <v>45866</v>
      </c>
      <c r="D1391" s="23">
        <v>45874</v>
      </c>
      <c r="E1391">
        <v>8</v>
      </c>
      <c r="F1391">
        <v>4945</v>
      </c>
      <c r="G1391" t="s">
        <v>2193</v>
      </c>
      <c r="DO1391">
        <v>3829</v>
      </c>
      <c r="DP1391">
        <v>1116</v>
      </c>
    </row>
    <row r="1392" spans="1:138">
      <c r="A1392" t="s">
        <v>3100</v>
      </c>
      <c r="B1392" t="s">
        <v>902</v>
      </c>
      <c r="C1392" s="23">
        <v>45866</v>
      </c>
      <c r="D1392" s="23">
        <v>45887</v>
      </c>
      <c r="E1392">
        <v>19</v>
      </c>
      <c r="F1392">
        <v>12066</v>
      </c>
      <c r="G1392" t="s">
        <v>2193</v>
      </c>
      <c r="DO1392">
        <v>3818</v>
      </c>
      <c r="DP1392">
        <v>3818</v>
      </c>
      <c r="DQ1392">
        <v>3818</v>
      </c>
      <c r="DR1392">
        <v>611</v>
      </c>
    </row>
    <row r="1393" spans="1:138">
      <c r="A1393" t="s">
        <v>2699</v>
      </c>
      <c r="C1393" s="23">
        <v>45973</v>
      </c>
      <c r="D1393" s="23">
        <v>45999</v>
      </c>
      <c r="E1393">
        <v>23</v>
      </c>
      <c r="F1393">
        <v>223725</v>
      </c>
      <c r="G1393" t="s">
        <v>2193</v>
      </c>
      <c r="ED1393">
        <v>32932</v>
      </c>
      <c r="EE1393">
        <v>32825</v>
      </c>
      <c r="EF1393">
        <v>90915</v>
      </c>
      <c r="EG1393">
        <v>64559</v>
      </c>
      <c r="EH1393">
        <v>2494</v>
      </c>
    </row>
    <row r="1394" spans="1:138">
      <c r="A1394" t="s">
        <v>2204</v>
      </c>
      <c r="C1394" s="23">
        <v>45973</v>
      </c>
      <c r="D1394" s="23">
        <v>45999</v>
      </c>
      <c r="E1394">
        <v>23</v>
      </c>
      <c r="F1394">
        <v>223725</v>
      </c>
      <c r="G1394" t="s">
        <v>2193</v>
      </c>
      <c r="ED1394">
        <v>32932</v>
      </c>
      <c r="EE1394">
        <v>32825</v>
      </c>
      <c r="EF1394">
        <v>90915</v>
      </c>
      <c r="EG1394">
        <v>64559</v>
      </c>
      <c r="EH1394">
        <v>2494</v>
      </c>
    </row>
    <row r="1395" spans="1:138">
      <c r="A1395" t="s">
        <v>2446</v>
      </c>
      <c r="C1395" s="23">
        <v>45973</v>
      </c>
      <c r="D1395" s="23">
        <v>45999</v>
      </c>
      <c r="E1395">
        <v>23</v>
      </c>
      <c r="F1395">
        <v>223725</v>
      </c>
      <c r="G1395" t="s">
        <v>2193</v>
      </c>
      <c r="ED1395">
        <v>32932</v>
      </c>
      <c r="EE1395">
        <v>32825</v>
      </c>
      <c r="EF1395">
        <v>90915</v>
      </c>
      <c r="EG1395">
        <v>64559</v>
      </c>
      <c r="EH1395">
        <v>2494</v>
      </c>
    </row>
    <row r="1396" spans="1:138">
      <c r="A1396" t="s">
        <v>3101</v>
      </c>
      <c r="B1396" t="s">
        <v>1457</v>
      </c>
      <c r="C1396" s="23">
        <v>45973</v>
      </c>
      <c r="D1396" s="23">
        <v>45980</v>
      </c>
      <c r="E1396">
        <v>7</v>
      </c>
      <c r="F1396">
        <v>43175</v>
      </c>
      <c r="G1396" t="s">
        <v>2193</v>
      </c>
      <c r="ED1396">
        <v>32932</v>
      </c>
      <c r="EE1396">
        <v>10243</v>
      </c>
    </row>
    <row r="1397" spans="1:138">
      <c r="A1397" t="s">
        <v>3102</v>
      </c>
      <c r="B1397" t="s">
        <v>1459</v>
      </c>
      <c r="C1397" s="23">
        <v>45980</v>
      </c>
      <c r="D1397" s="23">
        <v>45985</v>
      </c>
      <c r="E1397">
        <v>4</v>
      </c>
      <c r="F1397">
        <v>23550</v>
      </c>
      <c r="G1397" t="s">
        <v>2193</v>
      </c>
      <c r="EE1397">
        <v>22582</v>
      </c>
      <c r="EF1397">
        <v>968</v>
      </c>
    </row>
    <row r="1398" spans="1:138">
      <c r="A1398" t="s">
        <v>3103</v>
      </c>
      <c r="B1398" t="s">
        <v>1461</v>
      </c>
      <c r="C1398" s="23">
        <v>45985</v>
      </c>
      <c r="D1398" s="23">
        <v>45999</v>
      </c>
      <c r="E1398">
        <v>12</v>
      </c>
      <c r="F1398">
        <v>78500</v>
      </c>
      <c r="G1398" t="s">
        <v>2193</v>
      </c>
      <c r="EF1398">
        <v>44974</v>
      </c>
      <c r="EG1398">
        <v>32279</v>
      </c>
      <c r="EH1398">
        <v>1247</v>
      </c>
    </row>
    <row r="1399" spans="1:138">
      <c r="A1399" t="s">
        <v>3104</v>
      </c>
      <c r="B1399" t="s">
        <v>1463</v>
      </c>
      <c r="C1399" s="23">
        <v>45985</v>
      </c>
      <c r="D1399" s="23">
        <v>45999</v>
      </c>
      <c r="E1399">
        <v>12</v>
      </c>
      <c r="F1399">
        <v>78500</v>
      </c>
      <c r="G1399" t="s">
        <v>2193</v>
      </c>
      <c r="EF1399">
        <v>44974</v>
      </c>
      <c r="EG1399">
        <v>32279</v>
      </c>
      <c r="EH1399">
        <v>1247</v>
      </c>
    </row>
    <row r="1400" spans="1:138">
      <c r="A1400" t="s">
        <v>2704</v>
      </c>
      <c r="C1400" s="23">
        <v>45668</v>
      </c>
      <c r="D1400" s="23">
        <v>45829</v>
      </c>
      <c r="E1400">
        <v>139</v>
      </c>
      <c r="F1400">
        <v>44336</v>
      </c>
      <c r="G1400" t="s">
        <v>2193</v>
      </c>
      <c r="CL1400">
        <v>83</v>
      </c>
      <c r="CM1400">
        <v>505</v>
      </c>
      <c r="CN1400">
        <v>960</v>
      </c>
      <c r="CO1400">
        <v>1388</v>
      </c>
      <c r="CP1400">
        <v>1810</v>
      </c>
      <c r="CQ1400">
        <v>2484</v>
      </c>
      <c r="CR1400">
        <v>3295</v>
      </c>
      <c r="CS1400">
        <v>3649</v>
      </c>
      <c r="CT1400">
        <v>2838</v>
      </c>
      <c r="CU1400">
        <v>1958</v>
      </c>
      <c r="CV1400">
        <v>1495</v>
      </c>
      <c r="CW1400">
        <v>1073</v>
      </c>
      <c r="CX1400">
        <v>960</v>
      </c>
      <c r="CY1400">
        <v>960</v>
      </c>
      <c r="CZ1400">
        <v>1115</v>
      </c>
      <c r="DA1400">
        <v>1536</v>
      </c>
      <c r="DB1400">
        <v>1959</v>
      </c>
      <c r="DC1400">
        <v>2918</v>
      </c>
      <c r="DD1400">
        <v>3730</v>
      </c>
      <c r="DE1400">
        <v>3215</v>
      </c>
      <c r="DF1400">
        <v>2403</v>
      </c>
      <c r="DG1400">
        <v>1768</v>
      </c>
      <c r="DH1400">
        <v>1346</v>
      </c>
      <c r="DI1400">
        <v>891</v>
      </c>
    </row>
    <row r="1401" spans="1:138">
      <c r="A1401" t="s">
        <v>2204</v>
      </c>
      <c r="C1401" s="23">
        <v>45668</v>
      </c>
      <c r="D1401" s="23">
        <v>45829</v>
      </c>
      <c r="E1401">
        <v>139</v>
      </c>
      <c r="F1401">
        <v>44336</v>
      </c>
      <c r="G1401" t="s">
        <v>2193</v>
      </c>
      <c r="CL1401">
        <v>83</v>
      </c>
      <c r="CM1401">
        <v>505</v>
      </c>
      <c r="CN1401">
        <v>960</v>
      </c>
      <c r="CO1401">
        <v>1388</v>
      </c>
      <c r="CP1401">
        <v>1810</v>
      </c>
      <c r="CQ1401">
        <v>2484</v>
      </c>
      <c r="CR1401">
        <v>3295</v>
      </c>
      <c r="CS1401">
        <v>3649</v>
      </c>
      <c r="CT1401">
        <v>2838</v>
      </c>
      <c r="CU1401">
        <v>1958</v>
      </c>
      <c r="CV1401">
        <v>1495</v>
      </c>
      <c r="CW1401">
        <v>1073</v>
      </c>
      <c r="CX1401">
        <v>960</v>
      </c>
      <c r="CY1401">
        <v>960</v>
      </c>
      <c r="CZ1401">
        <v>1115</v>
      </c>
      <c r="DA1401">
        <v>1536</v>
      </c>
      <c r="DB1401">
        <v>1959</v>
      </c>
      <c r="DC1401">
        <v>2918</v>
      </c>
      <c r="DD1401">
        <v>3730</v>
      </c>
      <c r="DE1401">
        <v>3215</v>
      </c>
      <c r="DF1401">
        <v>2403</v>
      </c>
      <c r="DG1401">
        <v>1768</v>
      </c>
      <c r="DH1401">
        <v>1346</v>
      </c>
      <c r="DI1401">
        <v>891</v>
      </c>
    </row>
    <row r="1402" spans="1:138">
      <c r="A1402" t="s">
        <v>2205</v>
      </c>
      <c r="C1402" s="23">
        <v>45668</v>
      </c>
      <c r="D1402" s="23">
        <v>45829</v>
      </c>
      <c r="E1402">
        <v>139</v>
      </c>
      <c r="F1402">
        <v>44336</v>
      </c>
      <c r="G1402" t="s">
        <v>2193</v>
      </c>
      <c r="CL1402">
        <v>83</v>
      </c>
      <c r="CM1402">
        <v>505</v>
      </c>
      <c r="CN1402">
        <v>960</v>
      </c>
      <c r="CO1402">
        <v>1388</v>
      </c>
      <c r="CP1402">
        <v>1810</v>
      </c>
      <c r="CQ1402">
        <v>2484</v>
      </c>
      <c r="CR1402">
        <v>3295</v>
      </c>
      <c r="CS1402">
        <v>3649</v>
      </c>
      <c r="CT1402">
        <v>2838</v>
      </c>
      <c r="CU1402">
        <v>1958</v>
      </c>
      <c r="CV1402">
        <v>1495</v>
      </c>
      <c r="CW1402">
        <v>1073</v>
      </c>
      <c r="CX1402">
        <v>960</v>
      </c>
      <c r="CY1402">
        <v>960</v>
      </c>
      <c r="CZ1402">
        <v>1115</v>
      </c>
      <c r="DA1402">
        <v>1536</v>
      </c>
      <c r="DB1402">
        <v>1959</v>
      </c>
      <c r="DC1402">
        <v>2918</v>
      </c>
      <c r="DD1402">
        <v>3730</v>
      </c>
      <c r="DE1402">
        <v>3215</v>
      </c>
      <c r="DF1402">
        <v>2403</v>
      </c>
      <c r="DG1402">
        <v>1768</v>
      </c>
      <c r="DH1402">
        <v>1346</v>
      </c>
      <c r="DI1402">
        <v>891</v>
      </c>
    </row>
    <row r="1403" spans="1:138">
      <c r="A1403" t="s">
        <v>3105</v>
      </c>
      <c r="B1403" t="s">
        <v>914</v>
      </c>
      <c r="C1403" s="23">
        <v>45668</v>
      </c>
      <c r="D1403" s="23">
        <v>45829</v>
      </c>
      <c r="E1403">
        <v>139</v>
      </c>
      <c r="F1403">
        <v>44336</v>
      </c>
      <c r="G1403" t="s">
        <v>2193</v>
      </c>
      <c r="CL1403">
        <v>83</v>
      </c>
      <c r="CM1403">
        <v>505</v>
      </c>
      <c r="CN1403">
        <v>960</v>
      </c>
      <c r="CO1403">
        <v>1388</v>
      </c>
      <c r="CP1403">
        <v>1810</v>
      </c>
      <c r="CQ1403">
        <v>2484</v>
      </c>
      <c r="CR1403">
        <v>3295</v>
      </c>
      <c r="CS1403">
        <v>3649</v>
      </c>
      <c r="CT1403">
        <v>2838</v>
      </c>
      <c r="CU1403">
        <v>1958</v>
      </c>
      <c r="CV1403">
        <v>1495</v>
      </c>
      <c r="CW1403">
        <v>1073</v>
      </c>
      <c r="CX1403">
        <v>960</v>
      </c>
      <c r="CY1403">
        <v>960</v>
      </c>
      <c r="CZ1403">
        <v>1115</v>
      </c>
      <c r="DA1403">
        <v>1536</v>
      </c>
      <c r="DB1403">
        <v>1959</v>
      </c>
      <c r="DC1403">
        <v>2918</v>
      </c>
      <c r="DD1403">
        <v>3730</v>
      </c>
      <c r="DE1403">
        <v>3215</v>
      </c>
      <c r="DF1403">
        <v>2403</v>
      </c>
      <c r="DG1403">
        <v>1768</v>
      </c>
      <c r="DH1403">
        <v>1346</v>
      </c>
      <c r="DI1403">
        <v>891</v>
      </c>
    </row>
    <row r="1404" spans="1:138">
      <c r="A1404" t="s">
        <v>2706</v>
      </c>
      <c r="C1404" s="23">
        <v>45908</v>
      </c>
      <c r="D1404" s="23">
        <v>45918</v>
      </c>
      <c r="E1404">
        <v>10</v>
      </c>
      <c r="F1404">
        <v>5554</v>
      </c>
      <c r="G1404" t="s">
        <v>2193</v>
      </c>
      <c r="DU1404">
        <v>4418</v>
      </c>
      <c r="DV1404">
        <v>1136</v>
      </c>
    </row>
    <row r="1405" spans="1:138">
      <c r="A1405" t="s">
        <v>2204</v>
      </c>
      <c r="C1405" s="23">
        <v>45908</v>
      </c>
      <c r="D1405" s="23">
        <v>45918</v>
      </c>
      <c r="E1405">
        <v>10</v>
      </c>
      <c r="F1405">
        <v>5554</v>
      </c>
      <c r="G1405" t="s">
        <v>2193</v>
      </c>
      <c r="DU1405">
        <v>4418</v>
      </c>
      <c r="DV1405">
        <v>1136</v>
      </c>
    </row>
    <row r="1406" spans="1:138">
      <c r="A1406" t="s">
        <v>2446</v>
      </c>
      <c r="C1406" s="23">
        <v>45908</v>
      </c>
      <c r="D1406" s="23">
        <v>45918</v>
      </c>
      <c r="E1406">
        <v>10</v>
      </c>
      <c r="F1406">
        <v>5554</v>
      </c>
      <c r="G1406" t="s">
        <v>2193</v>
      </c>
      <c r="DU1406">
        <v>4418</v>
      </c>
      <c r="DV1406">
        <v>1136</v>
      </c>
    </row>
    <row r="1407" spans="1:138">
      <c r="A1407" t="s">
        <v>3106</v>
      </c>
      <c r="B1407" t="s">
        <v>917</v>
      </c>
      <c r="C1407" s="23">
        <v>45908</v>
      </c>
      <c r="D1407" s="23">
        <v>45918</v>
      </c>
      <c r="E1407">
        <v>10</v>
      </c>
      <c r="F1407">
        <v>5554</v>
      </c>
      <c r="G1407" t="s">
        <v>2193</v>
      </c>
      <c r="DU1407">
        <v>4418</v>
      </c>
      <c r="DV1407">
        <v>1136</v>
      </c>
    </row>
    <row r="1408" spans="1:138">
      <c r="A1408" t="s">
        <v>2708</v>
      </c>
      <c r="C1408" s="23">
        <v>45678</v>
      </c>
      <c r="D1408" s="23">
        <v>45701</v>
      </c>
      <c r="E1408">
        <v>21</v>
      </c>
      <c r="F1408">
        <v>8916</v>
      </c>
      <c r="G1408" t="s">
        <v>2193</v>
      </c>
      <c r="CN1408">
        <v>3615</v>
      </c>
      <c r="CO1408">
        <v>3111</v>
      </c>
      <c r="CP1408">
        <v>1783</v>
      </c>
      <c r="CQ1408">
        <v>407</v>
      </c>
    </row>
    <row r="1409" spans="1:117">
      <c r="A1409" t="s">
        <v>2204</v>
      </c>
      <c r="C1409" s="23">
        <v>45678</v>
      </c>
      <c r="D1409" s="23">
        <v>45701</v>
      </c>
      <c r="E1409">
        <v>21</v>
      </c>
      <c r="F1409">
        <v>8916</v>
      </c>
      <c r="G1409" t="s">
        <v>2193</v>
      </c>
      <c r="CN1409">
        <v>3615</v>
      </c>
      <c r="CO1409">
        <v>3111</v>
      </c>
      <c r="CP1409">
        <v>1783</v>
      </c>
      <c r="CQ1409">
        <v>407</v>
      </c>
    </row>
    <row r="1410" spans="1:117">
      <c r="A1410" t="s">
        <v>2446</v>
      </c>
      <c r="C1410" s="23">
        <v>45678</v>
      </c>
      <c r="D1410" s="23">
        <v>45701</v>
      </c>
      <c r="E1410">
        <v>21</v>
      </c>
      <c r="F1410">
        <v>8916</v>
      </c>
      <c r="G1410" t="s">
        <v>2193</v>
      </c>
      <c r="CN1410">
        <v>3615</v>
      </c>
      <c r="CO1410">
        <v>3111</v>
      </c>
      <c r="CP1410">
        <v>1783</v>
      </c>
      <c r="CQ1410">
        <v>407</v>
      </c>
    </row>
    <row r="1411" spans="1:117">
      <c r="A1411" t="s">
        <v>3107</v>
      </c>
      <c r="B1411" t="s">
        <v>920</v>
      </c>
      <c r="C1411" s="23">
        <v>45678</v>
      </c>
      <c r="D1411" s="23">
        <v>45701</v>
      </c>
      <c r="E1411">
        <v>21</v>
      </c>
      <c r="F1411">
        <v>8916</v>
      </c>
      <c r="G1411" t="s">
        <v>2193</v>
      </c>
      <c r="CN1411">
        <v>3615</v>
      </c>
      <c r="CO1411">
        <v>3111</v>
      </c>
      <c r="CP1411">
        <v>1783</v>
      </c>
      <c r="CQ1411">
        <v>407</v>
      </c>
    </row>
    <row r="1412" spans="1:117">
      <c r="A1412" t="s">
        <v>2710</v>
      </c>
      <c r="C1412" s="23">
        <v>45708</v>
      </c>
      <c r="D1412" s="23">
        <v>45738</v>
      </c>
      <c r="E1412">
        <v>27</v>
      </c>
      <c r="F1412">
        <v>6999</v>
      </c>
      <c r="G1412" t="s">
        <v>2193</v>
      </c>
      <c r="CR1412">
        <v>388</v>
      </c>
      <c r="CS1412">
        <v>2691</v>
      </c>
      <c r="CT1412">
        <v>1850</v>
      </c>
      <c r="CU1412">
        <v>623</v>
      </c>
      <c r="CV1412">
        <v>1448</v>
      </c>
    </row>
    <row r="1413" spans="1:117">
      <c r="A1413" t="s">
        <v>2204</v>
      </c>
      <c r="C1413" s="23">
        <v>45708</v>
      </c>
      <c r="D1413" s="23">
        <v>45738</v>
      </c>
      <c r="E1413">
        <v>27</v>
      </c>
      <c r="F1413">
        <v>6999</v>
      </c>
      <c r="G1413" t="s">
        <v>2193</v>
      </c>
      <c r="CR1413">
        <v>388</v>
      </c>
      <c r="CS1413">
        <v>2691</v>
      </c>
      <c r="CT1413">
        <v>1850</v>
      </c>
      <c r="CU1413">
        <v>623</v>
      </c>
      <c r="CV1413">
        <v>1448</v>
      </c>
    </row>
    <row r="1414" spans="1:117">
      <c r="A1414" t="s">
        <v>2446</v>
      </c>
      <c r="C1414" s="23">
        <v>45708</v>
      </c>
      <c r="D1414" s="23">
        <v>45738</v>
      </c>
      <c r="E1414">
        <v>27</v>
      </c>
      <c r="F1414">
        <v>6999</v>
      </c>
      <c r="G1414" t="s">
        <v>2193</v>
      </c>
      <c r="CR1414">
        <v>388</v>
      </c>
      <c r="CS1414">
        <v>2691</v>
      </c>
      <c r="CT1414">
        <v>1850</v>
      </c>
      <c r="CU1414">
        <v>623</v>
      </c>
      <c r="CV1414">
        <v>1448</v>
      </c>
    </row>
    <row r="1415" spans="1:117">
      <c r="A1415" t="s">
        <v>3108</v>
      </c>
      <c r="B1415" t="s">
        <v>923</v>
      </c>
      <c r="C1415" s="23">
        <v>45708</v>
      </c>
      <c r="D1415" s="23">
        <v>45731</v>
      </c>
      <c r="E1415">
        <v>21</v>
      </c>
      <c r="F1415">
        <v>5517</v>
      </c>
      <c r="G1415" t="s">
        <v>2193</v>
      </c>
      <c r="CR1415">
        <v>388</v>
      </c>
      <c r="CS1415">
        <v>2691</v>
      </c>
      <c r="CT1415">
        <v>1850</v>
      </c>
      <c r="CU1415">
        <v>589</v>
      </c>
    </row>
    <row r="1416" spans="1:117">
      <c r="A1416" t="s">
        <v>3109</v>
      </c>
      <c r="B1416" t="s">
        <v>925</v>
      </c>
      <c r="C1416" s="23">
        <v>45731</v>
      </c>
      <c r="D1416" s="23">
        <v>45738</v>
      </c>
      <c r="E1416">
        <v>6</v>
      </c>
      <c r="F1416">
        <v>1482</v>
      </c>
      <c r="G1416" t="s">
        <v>2193</v>
      </c>
      <c r="CU1416">
        <v>34</v>
      </c>
      <c r="CV1416">
        <v>1448</v>
      </c>
    </row>
    <row r="1417" spans="1:117">
      <c r="A1417" t="s">
        <v>2713</v>
      </c>
      <c r="C1417" s="23">
        <v>45793</v>
      </c>
      <c r="D1417" s="23">
        <v>45855</v>
      </c>
      <c r="E1417">
        <v>53</v>
      </c>
      <c r="F1417">
        <v>36398</v>
      </c>
      <c r="G1417" t="s">
        <v>2193</v>
      </c>
      <c r="DD1417">
        <v>178</v>
      </c>
      <c r="DE1417">
        <v>1999</v>
      </c>
      <c r="DF1417">
        <v>7419</v>
      </c>
      <c r="DG1417">
        <v>12150</v>
      </c>
      <c r="DH1417">
        <v>6204</v>
      </c>
      <c r="DI1417">
        <v>1361</v>
      </c>
      <c r="DJ1417">
        <v>1442</v>
      </c>
      <c r="DK1417">
        <v>3653</v>
      </c>
      <c r="DL1417">
        <v>1677</v>
      </c>
      <c r="DM1417">
        <v>314</v>
      </c>
    </row>
    <row r="1418" spans="1:117">
      <c r="A1418" t="s">
        <v>2204</v>
      </c>
      <c r="C1418" s="23">
        <v>45793</v>
      </c>
      <c r="D1418" s="23">
        <v>45855</v>
      </c>
      <c r="E1418">
        <v>53</v>
      </c>
      <c r="F1418">
        <v>36398</v>
      </c>
      <c r="G1418" t="s">
        <v>2193</v>
      </c>
      <c r="DD1418">
        <v>178</v>
      </c>
      <c r="DE1418">
        <v>1999</v>
      </c>
      <c r="DF1418">
        <v>7419</v>
      </c>
      <c r="DG1418">
        <v>12150</v>
      </c>
      <c r="DH1418">
        <v>6204</v>
      </c>
      <c r="DI1418">
        <v>1361</v>
      </c>
      <c r="DJ1418">
        <v>1442</v>
      </c>
      <c r="DK1418">
        <v>3653</v>
      </c>
      <c r="DL1418">
        <v>1677</v>
      </c>
      <c r="DM1418">
        <v>314</v>
      </c>
    </row>
    <row r="1419" spans="1:117">
      <c r="A1419" t="s">
        <v>2205</v>
      </c>
      <c r="C1419" s="23">
        <v>45793</v>
      </c>
      <c r="D1419" s="23">
        <v>45831</v>
      </c>
      <c r="E1419">
        <v>33</v>
      </c>
      <c r="F1419">
        <v>29399</v>
      </c>
      <c r="G1419" t="s">
        <v>2193</v>
      </c>
      <c r="DD1419">
        <v>178</v>
      </c>
      <c r="DE1419">
        <v>1999</v>
      </c>
      <c r="DF1419">
        <v>7419</v>
      </c>
      <c r="DG1419">
        <v>12150</v>
      </c>
      <c r="DH1419">
        <v>6204</v>
      </c>
      <c r="DI1419">
        <v>1361</v>
      </c>
      <c r="DJ1419">
        <v>87</v>
      </c>
    </row>
    <row r="1420" spans="1:117">
      <c r="A1420" t="s">
        <v>3110</v>
      </c>
      <c r="B1420" t="s">
        <v>928</v>
      </c>
      <c r="C1420" s="23">
        <v>45793</v>
      </c>
      <c r="D1420" s="23">
        <v>45831</v>
      </c>
      <c r="E1420">
        <v>33</v>
      </c>
      <c r="F1420">
        <v>29399</v>
      </c>
      <c r="G1420" t="s">
        <v>2193</v>
      </c>
      <c r="DD1420">
        <v>178</v>
      </c>
      <c r="DE1420">
        <v>1999</v>
      </c>
      <c r="DF1420">
        <v>7419</v>
      </c>
      <c r="DG1420">
        <v>12150</v>
      </c>
      <c r="DH1420">
        <v>6204</v>
      </c>
      <c r="DI1420">
        <v>1361</v>
      </c>
      <c r="DJ1420">
        <v>87</v>
      </c>
    </row>
    <row r="1421" spans="1:117">
      <c r="A1421" t="s">
        <v>2446</v>
      </c>
      <c r="C1421" s="23">
        <v>45831</v>
      </c>
      <c r="D1421" s="23">
        <v>45855</v>
      </c>
      <c r="E1421">
        <v>20</v>
      </c>
      <c r="F1421">
        <v>6999</v>
      </c>
      <c r="G1421" t="s">
        <v>2193</v>
      </c>
      <c r="DJ1421">
        <v>1355</v>
      </c>
      <c r="DK1421">
        <v>3653</v>
      </c>
      <c r="DL1421">
        <v>1677</v>
      </c>
      <c r="DM1421">
        <v>314</v>
      </c>
    </row>
    <row r="1422" spans="1:117">
      <c r="A1422" t="s">
        <v>3111</v>
      </c>
      <c r="B1422" t="s">
        <v>930</v>
      </c>
      <c r="C1422" s="23">
        <v>45831</v>
      </c>
      <c r="D1422" s="23">
        <v>45855</v>
      </c>
      <c r="E1422">
        <v>20</v>
      </c>
      <c r="F1422">
        <v>6999</v>
      </c>
      <c r="G1422" t="s">
        <v>2193</v>
      </c>
      <c r="DJ1422">
        <v>1355</v>
      </c>
      <c r="DK1422">
        <v>3653</v>
      </c>
      <c r="DL1422">
        <v>1677</v>
      </c>
      <c r="DM1422">
        <v>314</v>
      </c>
    </row>
    <row r="1423" spans="1:117">
      <c r="A1423" t="s">
        <v>2716</v>
      </c>
      <c r="C1423" s="23">
        <v>45528</v>
      </c>
      <c r="D1423" s="23">
        <v>45586</v>
      </c>
      <c r="E1423">
        <v>50</v>
      </c>
      <c r="F1423">
        <v>8916</v>
      </c>
      <c r="G1423" t="s">
        <v>2193</v>
      </c>
      <c r="BR1423">
        <v>322</v>
      </c>
      <c r="BS1423">
        <v>1898</v>
      </c>
      <c r="BT1423">
        <v>1663</v>
      </c>
      <c r="BU1423">
        <v>1431</v>
      </c>
      <c r="BV1423">
        <v>1211</v>
      </c>
      <c r="BW1423">
        <v>927</v>
      </c>
      <c r="BX1423">
        <v>714</v>
      </c>
      <c r="BY1423">
        <v>475</v>
      </c>
      <c r="BZ1423">
        <v>247</v>
      </c>
      <c r="CA1423">
        <v>29</v>
      </c>
    </row>
    <row r="1424" spans="1:117">
      <c r="A1424" t="s">
        <v>2204</v>
      </c>
      <c r="C1424" s="23">
        <v>45528</v>
      </c>
      <c r="D1424" s="23">
        <v>45586</v>
      </c>
      <c r="E1424">
        <v>50</v>
      </c>
      <c r="F1424">
        <v>8916</v>
      </c>
      <c r="G1424" t="s">
        <v>2193</v>
      </c>
      <c r="BR1424">
        <v>322</v>
      </c>
      <c r="BS1424">
        <v>1898</v>
      </c>
      <c r="BT1424">
        <v>1663</v>
      </c>
      <c r="BU1424">
        <v>1431</v>
      </c>
      <c r="BV1424">
        <v>1211</v>
      </c>
      <c r="BW1424">
        <v>927</v>
      </c>
      <c r="BX1424">
        <v>714</v>
      </c>
      <c r="BY1424">
        <v>475</v>
      </c>
      <c r="BZ1424">
        <v>247</v>
      </c>
      <c r="CA1424">
        <v>29</v>
      </c>
    </row>
    <row r="1425" spans="1:141">
      <c r="A1425" t="s">
        <v>2446</v>
      </c>
      <c r="C1425" s="23">
        <v>45528</v>
      </c>
      <c r="D1425" s="23">
        <v>45586</v>
      </c>
      <c r="E1425">
        <v>50</v>
      </c>
      <c r="F1425">
        <v>8916</v>
      </c>
      <c r="G1425" t="s">
        <v>2193</v>
      </c>
      <c r="BR1425">
        <v>322</v>
      </c>
      <c r="BS1425">
        <v>1898</v>
      </c>
      <c r="BT1425">
        <v>1663</v>
      </c>
      <c r="BU1425">
        <v>1431</v>
      </c>
      <c r="BV1425">
        <v>1211</v>
      </c>
      <c r="BW1425">
        <v>927</v>
      </c>
      <c r="BX1425">
        <v>714</v>
      </c>
      <c r="BY1425">
        <v>475</v>
      </c>
      <c r="BZ1425">
        <v>247</v>
      </c>
      <c r="CA1425">
        <v>29</v>
      </c>
    </row>
    <row r="1426" spans="1:141">
      <c r="A1426" t="s">
        <v>3112</v>
      </c>
      <c r="B1426" t="s">
        <v>933</v>
      </c>
      <c r="C1426" s="23">
        <v>45528</v>
      </c>
      <c r="D1426" s="23">
        <v>45586</v>
      </c>
      <c r="E1426">
        <v>50</v>
      </c>
      <c r="F1426">
        <v>8916</v>
      </c>
      <c r="G1426" t="s">
        <v>2193</v>
      </c>
      <c r="BR1426">
        <v>322</v>
      </c>
      <c r="BS1426">
        <v>1898</v>
      </c>
      <c r="BT1426">
        <v>1663</v>
      </c>
      <c r="BU1426">
        <v>1431</v>
      </c>
      <c r="BV1426">
        <v>1211</v>
      </c>
      <c r="BW1426">
        <v>927</v>
      </c>
      <c r="BX1426">
        <v>714</v>
      </c>
      <c r="BY1426">
        <v>475</v>
      </c>
      <c r="BZ1426">
        <v>247</v>
      </c>
      <c r="CA1426">
        <v>29</v>
      </c>
    </row>
    <row r="1427" spans="1:141">
      <c r="A1427" t="s">
        <v>2718</v>
      </c>
      <c r="C1427" s="23">
        <v>45940</v>
      </c>
      <c r="D1427" s="23">
        <v>45951</v>
      </c>
      <c r="E1427">
        <v>10</v>
      </c>
      <c r="F1427">
        <v>5554</v>
      </c>
      <c r="G1427" t="s">
        <v>2193</v>
      </c>
      <c r="DY1427">
        <v>740</v>
      </c>
      <c r="DZ1427">
        <v>4541</v>
      </c>
      <c r="EA1427">
        <v>273</v>
      </c>
    </row>
    <row r="1428" spans="1:141">
      <c r="A1428" t="s">
        <v>2204</v>
      </c>
      <c r="C1428" s="23">
        <v>45940</v>
      </c>
      <c r="D1428" s="23">
        <v>45951</v>
      </c>
      <c r="E1428">
        <v>10</v>
      </c>
      <c r="F1428">
        <v>5554</v>
      </c>
      <c r="G1428" t="s">
        <v>2193</v>
      </c>
      <c r="DY1428">
        <v>740</v>
      </c>
      <c r="DZ1428">
        <v>4541</v>
      </c>
      <c r="EA1428">
        <v>273</v>
      </c>
    </row>
    <row r="1429" spans="1:141">
      <c r="A1429" t="s">
        <v>2446</v>
      </c>
      <c r="C1429" s="23">
        <v>45940</v>
      </c>
      <c r="D1429" s="23">
        <v>45951</v>
      </c>
      <c r="E1429">
        <v>10</v>
      </c>
      <c r="F1429">
        <v>5554</v>
      </c>
      <c r="G1429" t="s">
        <v>2193</v>
      </c>
      <c r="DY1429">
        <v>740</v>
      </c>
      <c r="DZ1429">
        <v>4541</v>
      </c>
      <c r="EA1429">
        <v>273</v>
      </c>
    </row>
    <row r="1430" spans="1:141">
      <c r="A1430" t="s">
        <v>3113</v>
      </c>
      <c r="B1430" t="s">
        <v>936</v>
      </c>
      <c r="C1430" s="23">
        <v>45940</v>
      </c>
      <c r="D1430" s="23">
        <v>45951</v>
      </c>
      <c r="E1430">
        <v>10</v>
      </c>
      <c r="F1430">
        <v>5554</v>
      </c>
      <c r="G1430" t="s">
        <v>2193</v>
      </c>
      <c r="DY1430">
        <v>740</v>
      </c>
      <c r="DZ1430">
        <v>4541</v>
      </c>
      <c r="EA1430">
        <v>273</v>
      </c>
    </row>
    <row r="1431" spans="1:141">
      <c r="A1431" t="s">
        <v>2720</v>
      </c>
      <c r="C1431" s="23">
        <v>45685</v>
      </c>
      <c r="D1431" s="23">
        <v>45720</v>
      </c>
      <c r="E1431">
        <v>30</v>
      </c>
      <c r="F1431">
        <v>17604</v>
      </c>
      <c r="G1431" t="s">
        <v>2193</v>
      </c>
      <c r="CO1431">
        <v>702</v>
      </c>
      <c r="CP1431">
        <v>2047</v>
      </c>
      <c r="CQ1431">
        <v>3274</v>
      </c>
      <c r="CR1431">
        <v>4562</v>
      </c>
      <c r="CS1431">
        <v>5904</v>
      </c>
      <c r="CT1431">
        <v>1116</v>
      </c>
    </row>
    <row r="1432" spans="1:141">
      <c r="A1432" t="s">
        <v>2721</v>
      </c>
      <c r="C1432" s="23">
        <v>45685</v>
      </c>
      <c r="D1432" s="23">
        <v>45720</v>
      </c>
      <c r="E1432">
        <v>30</v>
      </c>
      <c r="F1432">
        <v>17604</v>
      </c>
      <c r="G1432" t="s">
        <v>2193</v>
      </c>
      <c r="CO1432">
        <v>702</v>
      </c>
      <c r="CP1432">
        <v>2047</v>
      </c>
      <c r="CQ1432">
        <v>3274</v>
      </c>
      <c r="CR1432">
        <v>4562</v>
      </c>
      <c r="CS1432">
        <v>5904</v>
      </c>
      <c r="CT1432">
        <v>1116</v>
      </c>
    </row>
    <row r="1433" spans="1:141">
      <c r="A1433" t="s">
        <v>2204</v>
      </c>
      <c r="C1433" s="23">
        <v>45685</v>
      </c>
      <c r="D1433" s="23">
        <v>45720</v>
      </c>
      <c r="E1433">
        <v>30</v>
      </c>
      <c r="F1433">
        <v>17604</v>
      </c>
      <c r="G1433" t="s">
        <v>2193</v>
      </c>
      <c r="CO1433">
        <v>702</v>
      </c>
      <c r="CP1433">
        <v>2047</v>
      </c>
      <c r="CQ1433">
        <v>3274</v>
      </c>
      <c r="CR1433">
        <v>4562</v>
      </c>
      <c r="CS1433">
        <v>5904</v>
      </c>
      <c r="CT1433">
        <v>1116</v>
      </c>
    </row>
    <row r="1434" spans="1:141">
      <c r="A1434" t="s">
        <v>2446</v>
      </c>
      <c r="C1434" s="23">
        <v>45685</v>
      </c>
      <c r="D1434" s="23">
        <v>45720</v>
      </c>
      <c r="E1434">
        <v>30</v>
      </c>
      <c r="F1434">
        <v>17604</v>
      </c>
      <c r="G1434" t="s">
        <v>2193</v>
      </c>
      <c r="CO1434">
        <v>702</v>
      </c>
      <c r="CP1434">
        <v>2047</v>
      </c>
      <c r="CQ1434">
        <v>3274</v>
      </c>
      <c r="CR1434">
        <v>4562</v>
      </c>
      <c r="CS1434">
        <v>5904</v>
      </c>
      <c r="CT1434">
        <v>1116</v>
      </c>
    </row>
    <row r="1435" spans="1:141">
      <c r="A1435" t="s">
        <v>3114</v>
      </c>
      <c r="B1435" t="s">
        <v>940</v>
      </c>
      <c r="C1435" s="23">
        <v>45685</v>
      </c>
      <c r="D1435" s="23">
        <v>45720</v>
      </c>
      <c r="E1435">
        <v>30</v>
      </c>
      <c r="F1435">
        <v>17604</v>
      </c>
      <c r="G1435" t="s">
        <v>2193</v>
      </c>
      <c r="CO1435">
        <v>702</v>
      </c>
      <c r="CP1435">
        <v>2047</v>
      </c>
      <c r="CQ1435">
        <v>3274</v>
      </c>
      <c r="CR1435">
        <v>4562</v>
      </c>
      <c r="CS1435">
        <v>5904</v>
      </c>
      <c r="CT1435">
        <v>1116</v>
      </c>
    </row>
    <row r="1436" spans="1:141">
      <c r="A1436" t="s">
        <v>3115</v>
      </c>
      <c r="C1436" s="23">
        <v>45145</v>
      </c>
      <c r="D1436" s="23">
        <v>46025</v>
      </c>
      <c r="E1436">
        <v>755</v>
      </c>
      <c r="F1436">
        <v>8714656</v>
      </c>
      <c r="G1436" t="s">
        <v>2193</v>
      </c>
      <c r="P1436">
        <v>467</v>
      </c>
      <c r="Q1436">
        <v>467</v>
      </c>
      <c r="R1436">
        <v>467</v>
      </c>
      <c r="S1436">
        <v>467</v>
      </c>
      <c r="T1436">
        <v>467</v>
      </c>
      <c r="U1436">
        <v>467</v>
      </c>
      <c r="V1436">
        <v>467</v>
      </c>
      <c r="W1436">
        <v>467</v>
      </c>
      <c r="X1436">
        <v>467</v>
      </c>
      <c r="Y1436">
        <v>467</v>
      </c>
      <c r="Z1436">
        <v>467</v>
      </c>
      <c r="AA1436">
        <v>467</v>
      </c>
      <c r="AB1436">
        <v>467</v>
      </c>
      <c r="AC1436">
        <v>402</v>
      </c>
      <c r="AM1436">
        <v>1104</v>
      </c>
      <c r="AN1436">
        <v>1073</v>
      </c>
      <c r="AO1436">
        <v>817</v>
      </c>
      <c r="AP1436">
        <v>543</v>
      </c>
      <c r="AQ1436">
        <v>266</v>
      </c>
      <c r="AR1436">
        <v>42</v>
      </c>
      <c r="BC1436">
        <v>70</v>
      </c>
      <c r="BD1436">
        <v>551</v>
      </c>
      <c r="BE1436">
        <v>3058</v>
      </c>
      <c r="BF1436">
        <v>11788</v>
      </c>
      <c r="BG1436">
        <v>24246</v>
      </c>
      <c r="BH1436">
        <v>16217</v>
      </c>
      <c r="BI1436">
        <v>9028</v>
      </c>
      <c r="BJ1436">
        <v>19573</v>
      </c>
      <c r="BK1436">
        <v>60403</v>
      </c>
      <c r="BL1436">
        <v>73034</v>
      </c>
      <c r="BM1436">
        <v>148833</v>
      </c>
      <c r="BN1436">
        <v>185314</v>
      </c>
      <c r="BO1436">
        <v>115266</v>
      </c>
      <c r="BP1436">
        <v>76954</v>
      </c>
      <c r="BQ1436">
        <v>105641</v>
      </c>
      <c r="BR1436">
        <v>92817</v>
      </c>
      <c r="BS1436">
        <v>116108</v>
      </c>
      <c r="BT1436">
        <v>139976</v>
      </c>
      <c r="BU1436">
        <v>198203</v>
      </c>
      <c r="BV1436">
        <v>128428</v>
      </c>
      <c r="BW1436">
        <v>120522</v>
      </c>
      <c r="BX1436">
        <v>260403</v>
      </c>
      <c r="BY1436">
        <v>267882</v>
      </c>
      <c r="BZ1436">
        <v>218301</v>
      </c>
      <c r="CA1436">
        <v>139788</v>
      </c>
      <c r="CB1436">
        <v>107616</v>
      </c>
      <c r="CC1436">
        <v>275082</v>
      </c>
      <c r="CD1436">
        <v>528783</v>
      </c>
      <c r="CE1436">
        <v>469922</v>
      </c>
      <c r="CF1436">
        <v>394059</v>
      </c>
      <c r="CG1436">
        <v>456736</v>
      </c>
      <c r="CH1436">
        <v>370339</v>
      </c>
      <c r="CI1436">
        <v>208966</v>
      </c>
      <c r="CJ1436">
        <v>120967</v>
      </c>
      <c r="CK1436">
        <v>122255</v>
      </c>
      <c r="CL1436">
        <v>144919</v>
      </c>
      <c r="CM1436">
        <v>143764</v>
      </c>
      <c r="CN1436">
        <v>149128</v>
      </c>
      <c r="CO1436">
        <v>104787</v>
      </c>
      <c r="CP1436">
        <v>125740</v>
      </c>
      <c r="CQ1436">
        <v>248549</v>
      </c>
      <c r="CR1436">
        <v>271667</v>
      </c>
      <c r="CS1436">
        <v>161134</v>
      </c>
      <c r="CT1436">
        <v>87643</v>
      </c>
      <c r="CU1436">
        <v>38785</v>
      </c>
      <c r="CV1436">
        <v>112510</v>
      </c>
      <c r="CW1436">
        <v>126838</v>
      </c>
      <c r="CX1436">
        <v>99915</v>
      </c>
      <c r="CY1436">
        <v>37143</v>
      </c>
      <c r="CZ1436">
        <v>20741</v>
      </c>
      <c r="DA1436">
        <v>29757</v>
      </c>
      <c r="DB1436">
        <v>102770</v>
      </c>
      <c r="DC1436">
        <v>95954</v>
      </c>
      <c r="DD1436">
        <v>167710</v>
      </c>
      <c r="DE1436">
        <v>161024</v>
      </c>
      <c r="DF1436">
        <v>90397</v>
      </c>
      <c r="DG1436">
        <v>34034</v>
      </c>
      <c r="DH1436">
        <v>28552</v>
      </c>
      <c r="DI1436">
        <v>16341</v>
      </c>
      <c r="DJ1436">
        <v>89909</v>
      </c>
      <c r="DK1436">
        <v>99340</v>
      </c>
      <c r="DL1436">
        <v>57786</v>
      </c>
      <c r="DM1436">
        <v>69625</v>
      </c>
      <c r="DN1436">
        <v>32788</v>
      </c>
      <c r="DO1436">
        <v>15942</v>
      </c>
      <c r="DP1436">
        <v>4164</v>
      </c>
      <c r="DQ1436">
        <v>4374</v>
      </c>
      <c r="DR1436">
        <v>1707</v>
      </c>
      <c r="DS1436">
        <v>1108</v>
      </c>
      <c r="DT1436">
        <v>892</v>
      </c>
      <c r="DU1436">
        <v>415</v>
      </c>
      <c r="DV1436">
        <v>1639</v>
      </c>
      <c r="DW1436">
        <v>2857</v>
      </c>
      <c r="DX1436">
        <v>1616</v>
      </c>
      <c r="DY1436">
        <v>52</v>
      </c>
      <c r="EC1436">
        <v>185</v>
      </c>
      <c r="ED1436">
        <v>11392</v>
      </c>
      <c r="EE1436">
        <v>23863</v>
      </c>
      <c r="EF1436">
        <v>33319</v>
      </c>
      <c r="EG1436">
        <v>19827</v>
      </c>
      <c r="EH1436">
        <v>12492</v>
      </c>
      <c r="EI1436">
        <v>11702</v>
      </c>
      <c r="EJ1436">
        <v>11702</v>
      </c>
      <c r="EK1436">
        <v>8711</v>
      </c>
    </row>
    <row r="1437" spans="1:141">
      <c r="A1437" t="s">
        <v>3116</v>
      </c>
      <c r="C1437" s="23">
        <v>45525</v>
      </c>
      <c r="D1437" s="23">
        <v>45604</v>
      </c>
      <c r="E1437">
        <v>69</v>
      </c>
      <c r="F1437">
        <v>87110</v>
      </c>
      <c r="G1437" t="s">
        <v>2193</v>
      </c>
      <c r="BR1437">
        <v>6001</v>
      </c>
      <c r="BS1437">
        <v>9002</v>
      </c>
      <c r="BT1437">
        <v>9002</v>
      </c>
      <c r="BU1437">
        <v>9002</v>
      </c>
      <c r="BV1437">
        <v>9002</v>
      </c>
      <c r="BW1437">
        <v>2329</v>
      </c>
      <c r="BY1437">
        <v>8968</v>
      </c>
      <c r="BZ1437">
        <v>8968</v>
      </c>
      <c r="CA1437">
        <v>8968</v>
      </c>
      <c r="CB1437">
        <v>8968</v>
      </c>
      <c r="CC1437">
        <v>6901</v>
      </c>
    </row>
    <row r="1438" spans="1:141">
      <c r="A1438" t="s">
        <v>3117</v>
      </c>
      <c r="C1438" s="23">
        <v>45525</v>
      </c>
      <c r="D1438" s="23">
        <v>45604</v>
      </c>
      <c r="E1438">
        <v>69</v>
      </c>
      <c r="F1438">
        <v>87110</v>
      </c>
      <c r="G1438" t="s">
        <v>2193</v>
      </c>
      <c r="BR1438">
        <v>6001</v>
      </c>
      <c r="BS1438">
        <v>9002</v>
      </c>
      <c r="BT1438">
        <v>9002</v>
      </c>
      <c r="BU1438">
        <v>9002</v>
      </c>
      <c r="BV1438">
        <v>9002</v>
      </c>
      <c r="BW1438">
        <v>2329</v>
      </c>
      <c r="BY1438">
        <v>8968</v>
      </c>
      <c r="BZ1438">
        <v>8968</v>
      </c>
      <c r="CA1438">
        <v>8968</v>
      </c>
      <c r="CB1438">
        <v>8968</v>
      </c>
      <c r="CC1438">
        <v>6901</v>
      </c>
    </row>
    <row r="1439" spans="1:141">
      <c r="A1439" t="s">
        <v>2199</v>
      </c>
      <c r="C1439" s="23">
        <v>45525</v>
      </c>
      <c r="D1439" s="23">
        <v>45604</v>
      </c>
      <c r="E1439">
        <v>69</v>
      </c>
      <c r="F1439">
        <v>87110</v>
      </c>
      <c r="G1439" t="s">
        <v>2193</v>
      </c>
      <c r="BR1439">
        <v>6001</v>
      </c>
      <c r="BS1439">
        <v>9002</v>
      </c>
      <c r="BT1439">
        <v>9002</v>
      </c>
      <c r="BU1439">
        <v>9002</v>
      </c>
      <c r="BV1439">
        <v>9002</v>
      </c>
      <c r="BW1439">
        <v>2329</v>
      </c>
      <c r="BY1439">
        <v>8968</v>
      </c>
      <c r="BZ1439">
        <v>8968</v>
      </c>
      <c r="CA1439">
        <v>8968</v>
      </c>
      <c r="CB1439">
        <v>8968</v>
      </c>
      <c r="CC1439">
        <v>6901</v>
      </c>
    </row>
    <row r="1440" spans="1:141">
      <c r="A1440" t="s">
        <v>2200</v>
      </c>
      <c r="C1440" s="23">
        <v>45525</v>
      </c>
      <c r="D1440" s="23">
        <v>45559</v>
      </c>
      <c r="E1440">
        <v>30</v>
      </c>
      <c r="F1440">
        <v>44336</v>
      </c>
      <c r="G1440" t="s">
        <v>2193</v>
      </c>
      <c r="BR1440">
        <v>6001</v>
      </c>
      <c r="BS1440">
        <v>9002</v>
      </c>
      <c r="BT1440">
        <v>9002</v>
      </c>
      <c r="BU1440">
        <v>9002</v>
      </c>
      <c r="BV1440">
        <v>9002</v>
      </c>
      <c r="BW1440">
        <v>2329</v>
      </c>
    </row>
    <row r="1441" spans="1:121">
      <c r="A1441" t="s">
        <v>3118</v>
      </c>
      <c r="B1441" t="s">
        <v>1477</v>
      </c>
      <c r="C1441" s="23">
        <v>45525</v>
      </c>
      <c r="D1441" s="23">
        <v>45559</v>
      </c>
      <c r="E1441">
        <v>30</v>
      </c>
      <c r="F1441">
        <v>44336</v>
      </c>
      <c r="G1441" t="s">
        <v>2193</v>
      </c>
      <c r="BR1441">
        <v>6001</v>
      </c>
      <c r="BS1441">
        <v>9002</v>
      </c>
      <c r="BT1441">
        <v>9002</v>
      </c>
      <c r="BU1441">
        <v>9002</v>
      </c>
      <c r="BV1441">
        <v>9002</v>
      </c>
      <c r="BW1441">
        <v>2329</v>
      </c>
    </row>
    <row r="1442" spans="1:121">
      <c r="A1442" t="s">
        <v>2224</v>
      </c>
      <c r="C1442" s="23">
        <v>45572</v>
      </c>
      <c r="D1442" s="23">
        <v>45604</v>
      </c>
      <c r="E1442">
        <v>29</v>
      </c>
      <c r="F1442">
        <v>42774</v>
      </c>
      <c r="G1442" t="s">
        <v>2193</v>
      </c>
      <c r="BY1442">
        <v>8968</v>
      </c>
      <c r="BZ1442">
        <v>8968</v>
      </c>
      <c r="CA1442">
        <v>8968</v>
      </c>
      <c r="CB1442">
        <v>8968</v>
      </c>
      <c r="CC1442">
        <v>6901</v>
      </c>
    </row>
    <row r="1443" spans="1:121">
      <c r="A1443" t="s">
        <v>3119</v>
      </c>
      <c r="B1443" t="s">
        <v>1479</v>
      </c>
      <c r="C1443" s="23">
        <v>45572</v>
      </c>
      <c r="D1443" s="23">
        <v>45604</v>
      </c>
      <c r="E1443">
        <v>29</v>
      </c>
      <c r="F1443">
        <v>42774</v>
      </c>
      <c r="G1443" t="s">
        <v>2193</v>
      </c>
      <c r="BY1443">
        <v>8968</v>
      </c>
      <c r="BZ1443">
        <v>8968</v>
      </c>
      <c r="CA1443">
        <v>8968</v>
      </c>
      <c r="CB1443">
        <v>8968</v>
      </c>
      <c r="CC1443">
        <v>6901</v>
      </c>
    </row>
    <row r="1444" spans="1:121">
      <c r="A1444" t="s">
        <v>3120</v>
      </c>
      <c r="C1444" s="23">
        <v>45566</v>
      </c>
      <c r="D1444" s="23">
        <v>45885</v>
      </c>
      <c r="E1444">
        <v>274</v>
      </c>
      <c r="F1444">
        <v>424454</v>
      </c>
      <c r="G1444" t="s">
        <v>2193</v>
      </c>
      <c r="BX1444">
        <v>361</v>
      </c>
      <c r="BY1444">
        <v>1697</v>
      </c>
      <c r="BZ1444">
        <v>4529</v>
      </c>
      <c r="CA1444">
        <v>7345</v>
      </c>
      <c r="CB1444">
        <v>5419</v>
      </c>
      <c r="CC1444">
        <v>1994</v>
      </c>
      <c r="CD1444">
        <v>533</v>
      </c>
      <c r="CE1444">
        <v>6</v>
      </c>
      <c r="CK1444">
        <v>290</v>
      </c>
      <c r="CL1444">
        <v>8391</v>
      </c>
      <c r="CM1444">
        <v>35119</v>
      </c>
      <c r="CN1444">
        <v>20133</v>
      </c>
      <c r="CO1444">
        <v>11563</v>
      </c>
      <c r="CP1444">
        <v>19568</v>
      </c>
      <c r="CQ1444">
        <v>14646</v>
      </c>
      <c r="CR1444">
        <v>41979</v>
      </c>
      <c r="CS1444">
        <v>36253</v>
      </c>
      <c r="CT1444">
        <v>21473</v>
      </c>
      <c r="CU1444">
        <v>2939</v>
      </c>
      <c r="CV1444">
        <v>417</v>
      </c>
      <c r="CX1444">
        <v>14872</v>
      </c>
      <c r="CY1444">
        <v>10736</v>
      </c>
      <c r="DB1444">
        <v>12487</v>
      </c>
      <c r="DC1444">
        <v>7749</v>
      </c>
      <c r="DD1444">
        <v>7724</v>
      </c>
      <c r="DE1444">
        <v>5389</v>
      </c>
      <c r="DF1444">
        <v>5527</v>
      </c>
      <c r="DG1444">
        <v>4265</v>
      </c>
      <c r="DH1444">
        <v>2596</v>
      </c>
      <c r="DI1444">
        <v>3793</v>
      </c>
      <c r="DJ1444">
        <v>2725</v>
      </c>
      <c r="DK1444">
        <v>3287</v>
      </c>
      <c r="DL1444">
        <v>13042</v>
      </c>
      <c r="DM1444">
        <v>45382</v>
      </c>
      <c r="DN1444">
        <v>32780</v>
      </c>
      <c r="DO1444">
        <v>12451</v>
      </c>
      <c r="DP1444">
        <v>2669</v>
      </c>
      <c r="DQ1444">
        <v>2329</v>
      </c>
    </row>
    <row r="1445" spans="1:121">
      <c r="A1445" t="s">
        <v>3121</v>
      </c>
      <c r="C1445" s="23">
        <v>45824</v>
      </c>
      <c r="D1445" s="23">
        <v>45885</v>
      </c>
      <c r="E1445">
        <v>53</v>
      </c>
      <c r="F1445">
        <v>29199</v>
      </c>
      <c r="G1445" t="s">
        <v>2193</v>
      </c>
      <c r="DI1445">
        <v>755</v>
      </c>
      <c r="DJ1445">
        <v>1946</v>
      </c>
      <c r="DK1445">
        <v>2984</v>
      </c>
      <c r="DL1445">
        <v>4278</v>
      </c>
      <c r="DM1445">
        <v>5285</v>
      </c>
      <c r="DN1445">
        <v>5231</v>
      </c>
      <c r="DO1445">
        <v>3722</v>
      </c>
      <c r="DP1445">
        <v>2669</v>
      </c>
      <c r="DQ1445">
        <v>2329</v>
      </c>
    </row>
    <row r="1446" spans="1:121">
      <c r="A1446" t="s">
        <v>3122</v>
      </c>
      <c r="C1446" s="23">
        <v>45824</v>
      </c>
      <c r="D1446" s="23">
        <v>45885</v>
      </c>
      <c r="E1446">
        <v>53</v>
      </c>
      <c r="F1446">
        <v>29199</v>
      </c>
      <c r="G1446" t="s">
        <v>2193</v>
      </c>
      <c r="DI1446">
        <v>755</v>
      </c>
      <c r="DJ1446">
        <v>1946</v>
      </c>
      <c r="DK1446">
        <v>2984</v>
      </c>
      <c r="DL1446">
        <v>4278</v>
      </c>
      <c r="DM1446">
        <v>5285</v>
      </c>
      <c r="DN1446">
        <v>5231</v>
      </c>
      <c r="DO1446">
        <v>3722</v>
      </c>
      <c r="DP1446">
        <v>2669</v>
      </c>
      <c r="DQ1446">
        <v>2329</v>
      </c>
    </row>
    <row r="1447" spans="1:121">
      <c r="A1447" t="s">
        <v>3123</v>
      </c>
      <c r="B1447" t="s">
        <v>1482</v>
      </c>
      <c r="C1447" s="23">
        <v>45824</v>
      </c>
      <c r="D1447" s="23">
        <v>45877</v>
      </c>
      <c r="E1447">
        <v>46</v>
      </c>
      <c r="F1447">
        <v>26072</v>
      </c>
      <c r="G1447" t="s">
        <v>2193</v>
      </c>
      <c r="DI1447">
        <v>755</v>
      </c>
      <c r="DJ1447">
        <v>1946</v>
      </c>
      <c r="DK1447">
        <v>2984</v>
      </c>
      <c r="DL1447">
        <v>4278</v>
      </c>
      <c r="DM1447">
        <v>5285</v>
      </c>
      <c r="DN1447">
        <v>5231</v>
      </c>
      <c r="DO1447">
        <v>3722</v>
      </c>
      <c r="DP1447">
        <v>1871</v>
      </c>
    </row>
    <row r="1448" spans="1:121">
      <c r="A1448" t="s">
        <v>3124</v>
      </c>
      <c r="B1448" t="s">
        <v>1484</v>
      </c>
      <c r="C1448" s="23">
        <v>45877</v>
      </c>
      <c r="D1448" s="23">
        <v>45881</v>
      </c>
      <c r="E1448">
        <v>3</v>
      </c>
      <c r="F1448">
        <v>1489</v>
      </c>
      <c r="G1448" t="s">
        <v>2193</v>
      </c>
      <c r="DP1448">
        <v>798</v>
      </c>
      <c r="DQ1448">
        <v>691</v>
      </c>
    </row>
    <row r="1449" spans="1:121">
      <c r="A1449" t="s">
        <v>3125</v>
      </c>
      <c r="B1449" t="s">
        <v>1486</v>
      </c>
      <c r="C1449" s="23">
        <v>45881</v>
      </c>
      <c r="D1449" s="23">
        <v>45885</v>
      </c>
      <c r="E1449">
        <v>3</v>
      </c>
      <c r="F1449">
        <v>1638</v>
      </c>
      <c r="G1449" t="s">
        <v>2193</v>
      </c>
      <c r="DQ1449">
        <v>1638</v>
      </c>
    </row>
    <row r="1450" spans="1:121">
      <c r="A1450" t="s">
        <v>3126</v>
      </c>
      <c r="C1450" s="23">
        <v>45689</v>
      </c>
      <c r="D1450" s="23">
        <v>45835</v>
      </c>
      <c r="E1450">
        <v>126</v>
      </c>
      <c r="F1450">
        <v>62947</v>
      </c>
      <c r="G1450" t="s">
        <v>2193</v>
      </c>
      <c r="CO1450">
        <v>145</v>
      </c>
      <c r="CP1450">
        <v>1746</v>
      </c>
      <c r="CQ1450">
        <v>7318</v>
      </c>
      <c r="CR1450">
        <v>16612</v>
      </c>
      <c r="CS1450">
        <v>18782</v>
      </c>
      <c r="CT1450">
        <v>9924</v>
      </c>
      <c r="CU1450">
        <v>2939</v>
      </c>
      <c r="CV1450">
        <v>417</v>
      </c>
      <c r="DD1450">
        <v>72</v>
      </c>
      <c r="DE1450">
        <v>695</v>
      </c>
      <c r="DF1450">
        <v>1585</v>
      </c>
      <c r="DG1450">
        <v>1303</v>
      </c>
      <c r="DH1450">
        <v>826</v>
      </c>
      <c r="DI1450">
        <v>423</v>
      </c>
      <c r="DJ1450">
        <v>161</v>
      </c>
    </row>
    <row r="1451" spans="1:121">
      <c r="A1451" t="s">
        <v>2199</v>
      </c>
      <c r="C1451" s="23">
        <v>45689</v>
      </c>
      <c r="D1451" s="23">
        <v>45835</v>
      </c>
      <c r="E1451">
        <v>126</v>
      </c>
      <c r="F1451">
        <v>62947</v>
      </c>
      <c r="G1451" t="s">
        <v>2193</v>
      </c>
      <c r="CO1451">
        <v>145</v>
      </c>
      <c r="CP1451">
        <v>1746</v>
      </c>
      <c r="CQ1451">
        <v>7318</v>
      </c>
      <c r="CR1451">
        <v>16612</v>
      </c>
      <c r="CS1451">
        <v>18782</v>
      </c>
      <c r="CT1451">
        <v>9924</v>
      </c>
      <c r="CU1451">
        <v>2939</v>
      </c>
      <c r="CV1451">
        <v>417</v>
      </c>
      <c r="DD1451">
        <v>72</v>
      </c>
      <c r="DE1451">
        <v>695</v>
      </c>
      <c r="DF1451">
        <v>1585</v>
      </c>
      <c r="DG1451">
        <v>1303</v>
      </c>
      <c r="DH1451">
        <v>826</v>
      </c>
      <c r="DI1451">
        <v>423</v>
      </c>
      <c r="DJ1451">
        <v>161</v>
      </c>
    </row>
    <row r="1452" spans="1:121">
      <c r="A1452" t="s">
        <v>2200</v>
      </c>
      <c r="C1452" s="23">
        <v>45689</v>
      </c>
      <c r="D1452" s="23">
        <v>45735</v>
      </c>
      <c r="E1452">
        <v>40</v>
      </c>
      <c r="F1452">
        <v>57882</v>
      </c>
      <c r="G1452" t="s">
        <v>2193</v>
      </c>
      <c r="CO1452">
        <v>145</v>
      </c>
      <c r="CP1452">
        <v>1746</v>
      </c>
      <c r="CQ1452">
        <v>7318</v>
      </c>
      <c r="CR1452">
        <v>16612</v>
      </c>
      <c r="CS1452">
        <v>18782</v>
      </c>
      <c r="CT1452">
        <v>9924</v>
      </c>
      <c r="CU1452">
        <v>2939</v>
      </c>
      <c r="CV1452">
        <v>417</v>
      </c>
    </row>
    <row r="1453" spans="1:121">
      <c r="A1453" t="s">
        <v>3127</v>
      </c>
      <c r="B1453" t="s">
        <v>1489</v>
      </c>
      <c r="C1453" s="23">
        <v>45689</v>
      </c>
      <c r="D1453" s="23">
        <v>45735</v>
      </c>
      <c r="E1453">
        <v>40</v>
      </c>
      <c r="F1453">
        <v>57882</v>
      </c>
      <c r="G1453" t="s">
        <v>2193</v>
      </c>
      <c r="CO1453">
        <v>145</v>
      </c>
      <c r="CP1453">
        <v>1746</v>
      </c>
      <c r="CQ1453">
        <v>7318</v>
      </c>
      <c r="CR1453">
        <v>16612</v>
      </c>
      <c r="CS1453">
        <v>18782</v>
      </c>
      <c r="CT1453">
        <v>9924</v>
      </c>
      <c r="CU1453">
        <v>2939</v>
      </c>
      <c r="CV1453">
        <v>417</v>
      </c>
    </row>
    <row r="1454" spans="1:121">
      <c r="A1454" t="s">
        <v>2224</v>
      </c>
      <c r="C1454" s="23">
        <v>45793</v>
      </c>
      <c r="D1454" s="23">
        <v>45835</v>
      </c>
      <c r="E1454">
        <v>37</v>
      </c>
      <c r="F1454">
        <v>5065</v>
      </c>
      <c r="G1454" t="s">
        <v>2193</v>
      </c>
      <c r="DD1454">
        <v>72</v>
      </c>
      <c r="DE1454">
        <v>695</v>
      </c>
      <c r="DF1454">
        <v>1585</v>
      </c>
      <c r="DG1454">
        <v>1303</v>
      </c>
      <c r="DH1454">
        <v>826</v>
      </c>
      <c r="DI1454">
        <v>423</v>
      </c>
      <c r="DJ1454">
        <v>161</v>
      </c>
    </row>
    <row r="1455" spans="1:121">
      <c r="A1455" t="s">
        <v>3128</v>
      </c>
      <c r="B1455" t="s">
        <v>1491</v>
      </c>
      <c r="C1455" s="23">
        <v>45793</v>
      </c>
      <c r="D1455" s="23">
        <v>45835</v>
      </c>
      <c r="E1455">
        <v>37</v>
      </c>
      <c r="F1455">
        <v>5065</v>
      </c>
      <c r="G1455" t="s">
        <v>2193</v>
      </c>
      <c r="DD1455">
        <v>72</v>
      </c>
      <c r="DE1455">
        <v>695</v>
      </c>
      <c r="DF1455">
        <v>1585</v>
      </c>
      <c r="DG1455">
        <v>1303</v>
      </c>
      <c r="DH1455">
        <v>826</v>
      </c>
      <c r="DI1455">
        <v>423</v>
      </c>
      <c r="DJ1455">
        <v>161</v>
      </c>
    </row>
    <row r="1456" spans="1:121">
      <c r="A1456" t="s">
        <v>3129</v>
      </c>
      <c r="C1456" s="23">
        <v>45661</v>
      </c>
      <c r="D1456" s="23">
        <v>45814</v>
      </c>
      <c r="E1456">
        <v>131</v>
      </c>
      <c r="F1456">
        <v>61306</v>
      </c>
      <c r="G1456" t="s">
        <v>2193</v>
      </c>
      <c r="CK1456">
        <v>167</v>
      </c>
      <c r="CL1456">
        <v>4850</v>
      </c>
      <c r="CM1456">
        <v>20297</v>
      </c>
      <c r="CN1456">
        <v>11636</v>
      </c>
      <c r="CO1456">
        <v>4471</v>
      </c>
      <c r="CP1456">
        <v>6190</v>
      </c>
      <c r="CQ1456">
        <v>2673</v>
      </c>
      <c r="CR1456">
        <v>6423</v>
      </c>
      <c r="CS1456">
        <v>1173</v>
      </c>
      <c r="DF1456">
        <v>1836</v>
      </c>
      <c r="DG1456">
        <v>1590</v>
      </c>
    </row>
    <row r="1457" spans="1:111">
      <c r="A1457" t="s">
        <v>2199</v>
      </c>
      <c r="C1457" s="23">
        <v>45661</v>
      </c>
      <c r="D1457" s="23">
        <v>45814</v>
      </c>
      <c r="E1457">
        <v>131</v>
      </c>
      <c r="F1457">
        <v>61306</v>
      </c>
      <c r="G1457" t="s">
        <v>2193</v>
      </c>
      <c r="CK1457">
        <v>167</v>
      </c>
      <c r="CL1457">
        <v>4850</v>
      </c>
      <c r="CM1457">
        <v>20297</v>
      </c>
      <c r="CN1457">
        <v>11636</v>
      </c>
      <c r="CO1457">
        <v>4471</v>
      </c>
      <c r="CP1457">
        <v>6190</v>
      </c>
      <c r="CQ1457">
        <v>2673</v>
      </c>
      <c r="CR1457">
        <v>6423</v>
      </c>
      <c r="CS1457">
        <v>1173</v>
      </c>
      <c r="DF1457">
        <v>1836</v>
      </c>
      <c r="DG1457">
        <v>1590</v>
      </c>
    </row>
    <row r="1458" spans="1:111">
      <c r="A1458" t="s">
        <v>2200</v>
      </c>
      <c r="C1458" s="23">
        <v>45661</v>
      </c>
      <c r="D1458" s="23">
        <v>45715</v>
      </c>
      <c r="E1458">
        <v>46</v>
      </c>
      <c r="F1458">
        <v>57880</v>
      </c>
      <c r="G1458" t="s">
        <v>2193</v>
      </c>
      <c r="CK1458">
        <v>167</v>
      </c>
      <c r="CL1458">
        <v>4850</v>
      </c>
      <c r="CM1458">
        <v>20297</v>
      </c>
      <c r="CN1458">
        <v>11636</v>
      </c>
      <c r="CO1458">
        <v>4471</v>
      </c>
      <c r="CP1458">
        <v>6190</v>
      </c>
      <c r="CQ1458">
        <v>2673</v>
      </c>
      <c r="CR1458">
        <v>6423</v>
      </c>
      <c r="CS1458">
        <v>1173</v>
      </c>
    </row>
    <row r="1459" spans="1:111">
      <c r="A1459" t="s">
        <v>3130</v>
      </c>
      <c r="B1459" t="s">
        <v>1495</v>
      </c>
      <c r="C1459" s="23">
        <v>45661</v>
      </c>
      <c r="D1459" s="23">
        <v>45687</v>
      </c>
      <c r="E1459">
        <v>23</v>
      </c>
      <c r="F1459">
        <v>19033</v>
      </c>
      <c r="G1459" t="s">
        <v>2193</v>
      </c>
      <c r="CK1459">
        <v>84</v>
      </c>
      <c r="CL1459">
        <v>2425</v>
      </c>
      <c r="CM1459">
        <v>10148</v>
      </c>
      <c r="CN1459">
        <v>5818</v>
      </c>
      <c r="CO1459">
        <v>558</v>
      </c>
    </row>
    <row r="1460" spans="1:111">
      <c r="A1460" t="s">
        <v>3131</v>
      </c>
      <c r="B1460" t="s">
        <v>1497</v>
      </c>
      <c r="C1460" s="23">
        <v>45661</v>
      </c>
      <c r="D1460" s="23">
        <v>45687</v>
      </c>
      <c r="E1460">
        <v>23</v>
      </c>
      <c r="F1460">
        <v>19033</v>
      </c>
      <c r="G1460" t="s">
        <v>2193</v>
      </c>
      <c r="CK1460">
        <v>84</v>
      </c>
      <c r="CL1460">
        <v>2425</v>
      </c>
      <c r="CM1460">
        <v>10148</v>
      </c>
      <c r="CN1460">
        <v>5818</v>
      </c>
      <c r="CO1460">
        <v>558</v>
      </c>
    </row>
    <row r="1461" spans="1:111">
      <c r="A1461" t="s">
        <v>3132</v>
      </c>
      <c r="B1461" t="s">
        <v>1499</v>
      </c>
      <c r="C1461" s="23">
        <v>45687</v>
      </c>
      <c r="D1461" s="23">
        <v>45703</v>
      </c>
      <c r="E1461">
        <v>14</v>
      </c>
      <c r="F1461">
        <v>11732</v>
      </c>
      <c r="G1461" t="s">
        <v>2193</v>
      </c>
      <c r="CO1461">
        <v>3355</v>
      </c>
      <c r="CP1461">
        <v>6190</v>
      </c>
      <c r="CQ1461">
        <v>2188</v>
      </c>
    </row>
    <row r="1462" spans="1:111">
      <c r="A1462" t="s">
        <v>3133</v>
      </c>
      <c r="B1462" t="s">
        <v>1501</v>
      </c>
      <c r="C1462" s="23">
        <v>45703</v>
      </c>
      <c r="D1462" s="23">
        <v>45715</v>
      </c>
      <c r="E1462">
        <v>10</v>
      </c>
      <c r="F1462">
        <v>8082</v>
      </c>
      <c r="G1462" t="s">
        <v>2193</v>
      </c>
      <c r="CQ1462">
        <v>486</v>
      </c>
      <c r="CR1462">
        <v>6423</v>
      </c>
      <c r="CS1462">
        <v>1173</v>
      </c>
    </row>
    <row r="1463" spans="1:111">
      <c r="A1463" t="s">
        <v>2224</v>
      </c>
      <c r="C1463" s="23">
        <v>45806</v>
      </c>
      <c r="D1463" s="23">
        <v>45814</v>
      </c>
      <c r="E1463">
        <v>7</v>
      </c>
      <c r="F1463">
        <v>3426</v>
      </c>
      <c r="G1463" t="s">
        <v>2193</v>
      </c>
      <c r="DF1463">
        <v>1836</v>
      </c>
      <c r="DG1463">
        <v>1590</v>
      </c>
    </row>
    <row r="1464" spans="1:111">
      <c r="A1464" t="s">
        <v>3134</v>
      </c>
      <c r="B1464" t="s">
        <v>1503</v>
      </c>
      <c r="C1464" s="23">
        <v>45806</v>
      </c>
      <c r="D1464" s="23">
        <v>45814</v>
      </c>
      <c r="E1464">
        <v>7</v>
      </c>
      <c r="F1464">
        <v>3426</v>
      </c>
      <c r="G1464" t="s">
        <v>2193</v>
      </c>
      <c r="DF1464">
        <v>1836</v>
      </c>
      <c r="DG1464">
        <v>1590</v>
      </c>
    </row>
    <row r="1465" spans="1:111">
      <c r="A1465" t="s">
        <v>3135</v>
      </c>
      <c r="C1465" s="23">
        <v>45661</v>
      </c>
      <c r="D1465" s="23">
        <v>45716</v>
      </c>
      <c r="E1465">
        <v>47</v>
      </c>
      <c r="F1465">
        <v>61008</v>
      </c>
      <c r="G1465" t="s">
        <v>2193</v>
      </c>
      <c r="CK1465">
        <v>122</v>
      </c>
      <c r="CL1465">
        <v>3542</v>
      </c>
      <c r="CM1465">
        <v>14822</v>
      </c>
      <c r="CN1465">
        <v>8497</v>
      </c>
      <c r="CO1465">
        <v>6947</v>
      </c>
      <c r="CP1465">
        <v>11632</v>
      </c>
      <c r="CQ1465">
        <v>4654</v>
      </c>
      <c r="CR1465">
        <v>7830</v>
      </c>
      <c r="CS1465">
        <v>2962</v>
      </c>
    </row>
    <row r="1466" spans="1:111">
      <c r="A1466" t="s">
        <v>2199</v>
      </c>
      <c r="C1466" s="23">
        <v>45661</v>
      </c>
      <c r="D1466" s="23">
        <v>45716</v>
      </c>
      <c r="E1466">
        <v>47</v>
      </c>
      <c r="F1466">
        <v>61008</v>
      </c>
      <c r="G1466" t="s">
        <v>2193</v>
      </c>
      <c r="CK1466">
        <v>122</v>
      </c>
      <c r="CL1466">
        <v>3542</v>
      </c>
      <c r="CM1466">
        <v>14822</v>
      </c>
      <c r="CN1466">
        <v>8497</v>
      </c>
      <c r="CO1466">
        <v>6947</v>
      </c>
      <c r="CP1466">
        <v>11632</v>
      </c>
      <c r="CQ1466">
        <v>4654</v>
      </c>
      <c r="CR1466">
        <v>7830</v>
      </c>
      <c r="CS1466">
        <v>2962</v>
      </c>
    </row>
    <row r="1467" spans="1:111">
      <c r="A1467" t="s">
        <v>2200</v>
      </c>
      <c r="C1467" s="23">
        <v>45661</v>
      </c>
      <c r="D1467" s="23">
        <v>45716</v>
      </c>
      <c r="E1467">
        <v>47</v>
      </c>
      <c r="F1467">
        <v>57880</v>
      </c>
      <c r="G1467" t="s">
        <v>2193</v>
      </c>
      <c r="CK1467">
        <v>122</v>
      </c>
      <c r="CL1467">
        <v>3542</v>
      </c>
      <c r="CM1467">
        <v>14822</v>
      </c>
      <c r="CN1467">
        <v>8497</v>
      </c>
      <c r="CO1467">
        <v>5715</v>
      </c>
      <c r="CP1467">
        <v>9735</v>
      </c>
      <c r="CQ1467">
        <v>4654</v>
      </c>
      <c r="CR1467">
        <v>7830</v>
      </c>
      <c r="CS1467">
        <v>2962</v>
      </c>
    </row>
    <row r="1468" spans="1:111">
      <c r="A1468" t="s">
        <v>3136</v>
      </c>
      <c r="B1468" t="s">
        <v>1506</v>
      </c>
      <c r="C1468" s="23">
        <v>45661</v>
      </c>
      <c r="D1468" s="23">
        <v>45687</v>
      </c>
      <c r="E1468">
        <v>23</v>
      </c>
      <c r="F1468">
        <v>27798</v>
      </c>
      <c r="G1468" t="s">
        <v>2193</v>
      </c>
      <c r="CK1468">
        <v>122</v>
      </c>
      <c r="CL1468">
        <v>3542</v>
      </c>
      <c r="CM1468">
        <v>14822</v>
      </c>
      <c r="CN1468">
        <v>8497</v>
      </c>
      <c r="CO1468">
        <v>815</v>
      </c>
    </row>
    <row r="1469" spans="1:111">
      <c r="A1469" t="s">
        <v>3137</v>
      </c>
      <c r="B1469" t="s">
        <v>1508</v>
      </c>
      <c r="C1469" s="23">
        <v>45687</v>
      </c>
      <c r="D1469" s="23">
        <v>45706</v>
      </c>
      <c r="E1469">
        <v>16</v>
      </c>
      <c r="F1469">
        <v>19801</v>
      </c>
      <c r="G1469" t="s">
        <v>2193</v>
      </c>
      <c r="CO1469">
        <v>4900</v>
      </c>
      <c r="CP1469">
        <v>9735</v>
      </c>
      <c r="CQ1469">
        <v>4654</v>
      </c>
      <c r="CR1469">
        <v>511</v>
      </c>
    </row>
    <row r="1470" spans="1:111">
      <c r="A1470" t="s">
        <v>3138</v>
      </c>
      <c r="B1470" t="s">
        <v>1510</v>
      </c>
      <c r="C1470" s="23">
        <v>45706</v>
      </c>
      <c r="D1470" s="23">
        <v>45716</v>
      </c>
      <c r="E1470">
        <v>8</v>
      </c>
      <c r="F1470">
        <v>10281</v>
      </c>
      <c r="G1470" t="s">
        <v>2193</v>
      </c>
      <c r="CR1470">
        <v>7319</v>
      </c>
      <c r="CS1470">
        <v>2962</v>
      </c>
    </row>
    <row r="1471" spans="1:111">
      <c r="A1471" t="s">
        <v>2224</v>
      </c>
      <c r="C1471" s="23">
        <v>45687</v>
      </c>
      <c r="D1471" s="23">
        <v>45695</v>
      </c>
      <c r="E1471">
        <v>7</v>
      </c>
      <c r="F1471">
        <v>3128</v>
      </c>
      <c r="G1471" t="s">
        <v>2193</v>
      </c>
      <c r="CO1471">
        <v>1231</v>
      </c>
      <c r="CP1471">
        <v>1897</v>
      </c>
    </row>
    <row r="1472" spans="1:111">
      <c r="A1472" t="s">
        <v>3139</v>
      </c>
      <c r="B1472" t="s">
        <v>1512</v>
      </c>
      <c r="C1472" s="23">
        <v>45687</v>
      </c>
      <c r="D1472" s="23">
        <v>45695</v>
      </c>
      <c r="E1472">
        <v>7</v>
      </c>
      <c r="F1472">
        <v>3128</v>
      </c>
      <c r="G1472" t="s">
        <v>2193</v>
      </c>
      <c r="CO1472">
        <v>1231</v>
      </c>
      <c r="CP1472">
        <v>1897</v>
      </c>
    </row>
    <row r="1473" spans="1:119">
      <c r="A1473" t="s">
        <v>3140</v>
      </c>
      <c r="C1473" s="23">
        <v>45748</v>
      </c>
      <c r="D1473" s="23">
        <v>45834</v>
      </c>
      <c r="E1473">
        <v>75</v>
      </c>
      <c r="F1473">
        <v>61009</v>
      </c>
      <c r="G1473" t="s">
        <v>2193</v>
      </c>
      <c r="CX1473">
        <v>14872</v>
      </c>
      <c r="CY1473">
        <v>10736</v>
      </c>
      <c r="DB1473">
        <v>12487</v>
      </c>
      <c r="DC1473">
        <v>7749</v>
      </c>
      <c r="DD1473">
        <v>7468</v>
      </c>
      <c r="DE1473">
        <v>3951</v>
      </c>
      <c r="DF1473">
        <v>618</v>
      </c>
      <c r="DH1473">
        <v>890</v>
      </c>
      <c r="DI1473">
        <v>1930</v>
      </c>
      <c r="DJ1473">
        <v>308</v>
      </c>
    </row>
    <row r="1474" spans="1:119">
      <c r="A1474" t="s">
        <v>2199</v>
      </c>
      <c r="C1474" s="23">
        <v>45748</v>
      </c>
      <c r="D1474" s="23">
        <v>45834</v>
      </c>
      <c r="E1474">
        <v>75</v>
      </c>
      <c r="F1474">
        <v>61009</v>
      </c>
      <c r="G1474" t="s">
        <v>2193</v>
      </c>
      <c r="CX1474">
        <v>14872</v>
      </c>
      <c r="CY1474">
        <v>10736</v>
      </c>
      <c r="DB1474">
        <v>12487</v>
      </c>
      <c r="DC1474">
        <v>7749</v>
      </c>
      <c r="DD1474">
        <v>7468</v>
      </c>
      <c r="DE1474">
        <v>3951</v>
      </c>
      <c r="DF1474">
        <v>618</v>
      </c>
      <c r="DH1474">
        <v>890</v>
      </c>
      <c r="DI1474">
        <v>1930</v>
      </c>
      <c r="DJ1474">
        <v>308</v>
      </c>
    </row>
    <row r="1475" spans="1:119">
      <c r="A1475" t="s">
        <v>2200</v>
      </c>
      <c r="C1475" s="23">
        <v>45748</v>
      </c>
      <c r="D1475" s="23">
        <v>45805</v>
      </c>
      <c r="E1475">
        <v>50</v>
      </c>
      <c r="F1475">
        <v>57881</v>
      </c>
      <c r="G1475" t="s">
        <v>2193</v>
      </c>
      <c r="CX1475">
        <v>14872</v>
      </c>
      <c r="CY1475">
        <v>10736</v>
      </c>
      <c r="DB1475">
        <v>12487</v>
      </c>
      <c r="DC1475">
        <v>7749</v>
      </c>
      <c r="DD1475">
        <v>7468</v>
      </c>
      <c r="DE1475">
        <v>3951</v>
      </c>
      <c r="DF1475">
        <v>618</v>
      </c>
    </row>
    <row r="1476" spans="1:119">
      <c r="A1476" t="s">
        <v>3141</v>
      </c>
      <c r="B1476" t="s">
        <v>1515</v>
      </c>
      <c r="C1476" s="23">
        <v>45748</v>
      </c>
      <c r="D1476" s="23">
        <v>45758</v>
      </c>
      <c r="E1476">
        <v>9</v>
      </c>
      <c r="F1476">
        <v>25608</v>
      </c>
      <c r="G1476" t="s">
        <v>2193</v>
      </c>
      <c r="CX1476">
        <v>14872</v>
      </c>
      <c r="CY1476">
        <v>10736</v>
      </c>
    </row>
    <row r="1477" spans="1:119">
      <c r="A1477" t="s">
        <v>3142</v>
      </c>
      <c r="B1477" t="s">
        <v>1518</v>
      </c>
      <c r="C1477" s="23">
        <v>45777</v>
      </c>
      <c r="D1477" s="23">
        <v>45786</v>
      </c>
      <c r="E1477">
        <v>9</v>
      </c>
      <c r="F1477">
        <v>18241</v>
      </c>
      <c r="G1477" t="s">
        <v>2193</v>
      </c>
      <c r="DB1477">
        <v>12487</v>
      </c>
      <c r="DC1477">
        <v>5754</v>
      </c>
    </row>
    <row r="1478" spans="1:119">
      <c r="A1478" t="s">
        <v>3143</v>
      </c>
      <c r="B1478" t="s">
        <v>1520</v>
      </c>
      <c r="C1478" s="23">
        <v>45786</v>
      </c>
      <c r="D1478" s="23">
        <v>45805</v>
      </c>
      <c r="E1478">
        <v>16</v>
      </c>
      <c r="F1478">
        <v>14032</v>
      </c>
      <c r="G1478" t="s">
        <v>2193</v>
      </c>
      <c r="DC1478">
        <v>1995</v>
      </c>
      <c r="DD1478">
        <v>7468</v>
      </c>
      <c r="DE1478">
        <v>3951</v>
      </c>
      <c r="DF1478">
        <v>618</v>
      </c>
    </row>
    <row r="1479" spans="1:119">
      <c r="A1479" t="s">
        <v>2224</v>
      </c>
      <c r="C1479" s="23">
        <v>45819</v>
      </c>
      <c r="D1479" s="23">
        <v>45834</v>
      </c>
      <c r="E1479">
        <v>14</v>
      </c>
      <c r="F1479">
        <v>3128</v>
      </c>
      <c r="G1479" t="s">
        <v>2193</v>
      </c>
      <c r="DH1479">
        <v>890</v>
      </c>
      <c r="DI1479">
        <v>1930</v>
      </c>
      <c r="DJ1479">
        <v>308</v>
      </c>
    </row>
    <row r="1480" spans="1:119">
      <c r="A1480" t="s">
        <v>3144</v>
      </c>
      <c r="B1480" t="s">
        <v>1522</v>
      </c>
      <c r="C1480" s="23">
        <v>45819</v>
      </c>
      <c r="D1480" s="23">
        <v>45834</v>
      </c>
      <c r="E1480">
        <v>14</v>
      </c>
      <c r="F1480">
        <v>3128</v>
      </c>
      <c r="G1480" t="s">
        <v>2193</v>
      </c>
      <c r="DH1480">
        <v>890</v>
      </c>
      <c r="DI1480">
        <v>1930</v>
      </c>
      <c r="DJ1480">
        <v>308</v>
      </c>
    </row>
    <row r="1481" spans="1:119">
      <c r="A1481" t="s">
        <v>3145</v>
      </c>
      <c r="C1481" s="23">
        <v>45566</v>
      </c>
      <c r="D1481" s="23">
        <v>45871</v>
      </c>
      <c r="E1481">
        <v>262</v>
      </c>
      <c r="F1481">
        <v>148985</v>
      </c>
      <c r="G1481" t="s">
        <v>2193</v>
      </c>
      <c r="BX1481">
        <v>361</v>
      </c>
      <c r="BY1481">
        <v>1697</v>
      </c>
      <c r="BZ1481">
        <v>4529</v>
      </c>
      <c r="CA1481">
        <v>7345</v>
      </c>
      <c r="CB1481">
        <v>5419</v>
      </c>
      <c r="CC1481">
        <v>1994</v>
      </c>
      <c r="CD1481">
        <v>533</v>
      </c>
      <c r="CE1481">
        <v>6</v>
      </c>
      <c r="CR1481">
        <v>11114</v>
      </c>
      <c r="CS1481">
        <v>13336</v>
      </c>
      <c r="CT1481">
        <v>11549</v>
      </c>
      <c r="DD1481">
        <v>184</v>
      </c>
      <c r="DE1481">
        <v>743</v>
      </c>
      <c r="DF1481">
        <v>1488</v>
      </c>
      <c r="DG1481">
        <v>1372</v>
      </c>
      <c r="DH1481">
        <v>880</v>
      </c>
      <c r="DI1481">
        <v>684</v>
      </c>
      <c r="DJ1481">
        <v>311</v>
      </c>
      <c r="DK1481">
        <v>303</v>
      </c>
      <c r="DL1481">
        <v>8764</v>
      </c>
      <c r="DM1481">
        <v>40097</v>
      </c>
      <c r="DN1481">
        <v>27549</v>
      </c>
      <c r="DO1481">
        <v>8729</v>
      </c>
    </row>
    <row r="1482" spans="1:119">
      <c r="A1482" t="s">
        <v>2199</v>
      </c>
      <c r="C1482" s="23">
        <v>45566</v>
      </c>
      <c r="D1482" s="23">
        <v>45871</v>
      </c>
      <c r="E1482">
        <v>262</v>
      </c>
      <c r="F1482">
        <v>148985</v>
      </c>
      <c r="G1482" t="s">
        <v>2193</v>
      </c>
      <c r="BX1482">
        <v>361</v>
      </c>
      <c r="BY1482">
        <v>1697</v>
      </c>
      <c r="BZ1482">
        <v>4529</v>
      </c>
      <c r="CA1482">
        <v>7345</v>
      </c>
      <c r="CB1482">
        <v>5419</v>
      </c>
      <c r="CC1482">
        <v>1994</v>
      </c>
      <c r="CD1482">
        <v>533</v>
      </c>
      <c r="CE1482">
        <v>6</v>
      </c>
      <c r="CR1482">
        <v>11114</v>
      </c>
      <c r="CS1482">
        <v>13336</v>
      </c>
      <c r="CT1482">
        <v>11549</v>
      </c>
      <c r="DD1482">
        <v>184</v>
      </c>
      <c r="DE1482">
        <v>743</v>
      </c>
      <c r="DF1482">
        <v>1488</v>
      </c>
      <c r="DG1482">
        <v>1372</v>
      </c>
      <c r="DH1482">
        <v>880</v>
      </c>
      <c r="DI1482">
        <v>684</v>
      </c>
      <c r="DJ1482">
        <v>311</v>
      </c>
      <c r="DK1482">
        <v>303</v>
      </c>
      <c r="DL1482">
        <v>8764</v>
      </c>
      <c r="DM1482">
        <v>40097</v>
      </c>
      <c r="DN1482">
        <v>27549</v>
      </c>
      <c r="DO1482">
        <v>8729</v>
      </c>
    </row>
    <row r="1483" spans="1:119">
      <c r="A1483" t="s">
        <v>2200</v>
      </c>
      <c r="C1483" s="23">
        <v>45566</v>
      </c>
      <c r="D1483" s="23">
        <v>45724</v>
      </c>
      <c r="E1483">
        <v>136</v>
      </c>
      <c r="F1483">
        <v>57881</v>
      </c>
      <c r="G1483" t="s">
        <v>2193</v>
      </c>
      <c r="BX1483">
        <v>361</v>
      </c>
      <c r="BY1483">
        <v>1697</v>
      </c>
      <c r="BZ1483">
        <v>4529</v>
      </c>
      <c r="CA1483">
        <v>7345</v>
      </c>
      <c r="CB1483">
        <v>5419</v>
      </c>
      <c r="CC1483">
        <v>1994</v>
      </c>
      <c r="CD1483">
        <v>533</v>
      </c>
      <c r="CE1483">
        <v>6</v>
      </c>
      <c r="CR1483">
        <v>11114</v>
      </c>
      <c r="CS1483">
        <v>13336</v>
      </c>
      <c r="CT1483">
        <v>11549</v>
      </c>
    </row>
    <row r="1484" spans="1:119">
      <c r="A1484" t="s">
        <v>3146</v>
      </c>
      <c r="B1484" t="s">
        <v>1525</v>
      </c>
      <c r="C1484" s="23">
        <v>45566</v>
      </c>
      <c r="D1484" s="23">
        <v>45614</v>
      </c>
      <c r="E1484">
        <v>41</v>
      </c>
      <c r="F1484">
        <v>21882</v>
      </c>
      <c r="G1484" t="s">
        <v>2193</v>
      </c>
      <c r="BX1484">
        <v>361</v>
      </c>
      <c r="BY1484">
        <v>1697</v>
      </c>
      <c r="BZ1484">
        <v>4529</v>
      </c>
      <c r="CA1484">
        <v>7345</v>
      </c>
      <c r="CB1484">
        <v>5419</v>
      </c>
      <c r="CC1484">
        <v>1994</v>
      </c>
      <c r="CD1484">
        <v>533</v>
      </c>
      <c r="CE1484">
        <v>6</v>
      </c>
    </row>
    <row r="1485" spans="1:119">
      <c r="A1485" t="s">
        <v>3147</v>
      </c>
      <c r="B1485" t="s">
        <v>1527</v>
      </c>
      <c r="C1485" s="23">
        <v>45706</v>
      </c>
      <c r="D1485" s="23">
        <v>45724</v>
      </c>
      <c r="E1485">
        <v>16</v>
      </c>
      <c r="F1485">
        <v>35999</v>
      </c>
      <c r="G1485" t="s">
        <v>2193</v>
      </c>
      <c r="CR1485">
        <v>11114</v>
      </c>
      <c r="CS1485">
        <v>13336</v>
      </c>
      <c r="CT1485">
        <v>11549</v>
      </c>
    </row>
    <row r="1486" spans="1:119">
      <c r="A1486" t="s">
        <v>2224</v>
      </c>
      <c r="C1486" s="23">
        <v>45791</v>
      </c>
      <c r="D1486" s="23">
        <v>45871</v>
      </c>
      <c r="E1486">
        <v>69</v>
      </c>
      <c r="F1486">
        <v>22198</v>
      </c>
      <c r="G1486" t="s">
        <v>2193</v>
      </c>
      <c r="DD1486">
        <v>184</v>
      </c>
      <c r="DE1486">
        <v>743</v>
      </c>
      <c r="DF1486">
        <v>1488</v>
      </c>
      <c r="DG1486">
        <v>1372</v>
      </c>
      <c r="DH1486">
        <v>880</v>
      </c>
      <c r="DI1486">
        <v>684</v>
      </c>
      <c r="DJ1486">
        <v>311</v>
      </c>
      <c r="DK1486">
        <v>303</v>
      </c>
      <c r="DL1486">
        <v>2073</v>
      </c>
      <c r="DM1486">
        <v>4847</v>
      </c>
      <c r="DN1486">
        <v>6254</v>
      </c>
      <c r="DO1486">
        <v>3059</v>
      </c>
    </row>
    <row r="1487" spans="1:119">
      <c r="A1487" t="s">
        <v>3148</v>
      </c>
      <c r="B1487" t="s">
        <v>1529</v>
      </c>
      <c r="C1487" s="23">
        <v>45791</v>
      </c>
      <c r="D1487" s="23">
        <v>45842</v>
      </c>
      <c r="E1487">
        <v>45</v>
      </c>
      <c r="F1487">
        <v>5810</v>
      </c>
      <c r="G1487" t="s">
        <v>2193</v>
      </c>
      <c r="DD1487">
        <v>184</v>
      </c>
      <c r="DE1487">
        <v>743</v>
      </c>
      <c r="DF1487">
        <v>1488</v>
      </c>
      <c r="DG1487">
        <v>1372</v>
      </c>
      <c r="DH1487">
        <v>880</v>
      </c>
      <c r="DI1487">
        <v>684</v>
      </c>
      <c r="DJ1487">
        <v>311</v>
      </c>
      <c r="DK1487">
        <v>148</v>
      </c>
    </row>
    <row r="1488" spans="1:119">
      <c r="A1488" t="s">
        <v>3149</v>
      </c>
      <c r="B1488" t="s">
        <v>1531</v>
      </c>
      <c r="C1488" s="23">
        <v>45842</v>
      </c>
      <c r="D1488" s="23">
        <v>45871</v>
      </c>
      <c r="E1488">
        <v>24</v>
      </c>
      <c r="F1488">
        <v>16388</v>
      </c>
      <c r="G1488" t="s">
        <v>2193</v>
      </c>
      <c r="DK1488">
        <v>155</v>
      </c>
      <c r="DL1488">
        <v>2073</v>
      </c>
      <c r="DM1488">
        <v>4847</v>
      </c>
      <c r="DN1488">
        <v>6254</v>
      </c>
      <c r="DO1488">
        <v>3059</v>
      </c>
    </row>
    <row r="1489" spans="1:119">
      <c r="A1489" t="s">
        <v>2230</v>
      </c>
      <c r="C1489" s="23">
        <v>45847</v>
      </c>
      <c r="D1489" s="23">
        <v>45871</v>
      </c>
      <c r="E1489">
        <v>21</v>
      </c>
      <c r="F1489">
        <v>68906</v>
      </c>
      <c r="G1489" t="s">
        <v>2193</v>
      </c>
      <c r="DL1489">
        <v>6691</v>
      </c>
      <c r="DM1489">
        <v>35250</v>
      </c>
      <c r="DN1489">
        <v>21295</v>
      </c>
      <c r="DO1489">
        <v>5670</v>
      </c>
    </row>
    <row r="1490" spans="1:119">
      <c r="A1490" t="s">
        <v>3150</v>
      </c>
      <c r="B1490" t="s">
        <v>1533</v>
      </c>
      <c r="C1490" s="23">
        <v>45847</v>
      </c>
      <c r="D1490" s="23">
        <v>45871</v>
      </c>
      <c r="E1490">
        <v>21</v>
      </c>
      <c r="F1490">
        <v>34453</v>
      </c>
      <c r="G1490" t="s">
        <v>2193</v>
      </c>
      <c r="DL1490">
        <v>3345</v>
      </c>
      <c r="DM1490">
        <v>17625</v>
      </c>
      <c r="DN1490">
        <v>10648</v>
      </c>
      <c r="DO1490">
        <v>2835</v>
      </c>
    </row>
    <row r="1491" spans="1:119">
      <c r="A1491" t="s">
        <v>3151</v>
      </c>
      <c r="B1491" t="s">
        <v>1535</v>
      </c>
      <c r="C1491" s="23">
        <v>45847</v>
      </c>
      <c r="D1491" s="23">
        <v>45871</v>
      </c>
      <c r="E1491">
        <v>21</v>
      </c>
      <c r="F1491">
        <v>34453</v>
      </c>
      <c r="G1491" t="s">
        <v>2193</v>
      </c>
      <c r="DL1491">
        <v>3345</v>
      </c>
      <c r="DM1491">
        <v>17625</v>
      </c>
      <c r="DN1491">
        <v>10648</v>
      </c>
      <c r="DO1491">
        <v>2835</v>
      </c>
    </row>
    <row r="1492" spans="1:119">
      <c r="A1492" t="s">
        <v>3152</v>
      </c>
      <c r="C1492" s="23">
        <v>45505</v>
      </c>
      <c r="D1492" s="23">
        <v>45677</v>
      </c>
      <c r="E1492">
        <v>148</v>
      </c>
      <c r="F1492">
        <v>595821</v>
      </c>
      <c r="G1492" t="s">
        <v>2193</v>
      </c>
      <c r="BO1492">
        <v>14523</v>
      </c>
      <c r="BP1492">
        <v>29047</v>
      </c>
      <c r="BQ1492">
        <v>50152</v>
      </c>
      <c r="BR1492">
        <v>21880</v>
      </c>
      <c r="BS1492">
        <v>7694</v>
      </c>
      <c r="BT1492">
        <v>7694</v>
      </c>
      <c r="BU1492">
        <v>2017</v>
      </c>
      <c r="BX1492">
        <v>48747</v>
      </c>
      <c r="BY1492">
        <v>48752</v>
      </c>
      <c r="BZ1492">
        <v>38814</v>
      </c>
      <c r="CA1492">
        <v>34016</v>
      </c>
      <c r="CB1492">
        <v>18485</v>
      </c>
      <c r="CC1492">
        <v>47871</v>
      </c>
      <c r="CD1492">
        <v>35728</v>
      </c>
      <c r="CE1492">
        <v>30158</v>
      </c>
      <c r="CF1492">
        <v>26029</v>
      </c>
      <c r="CG1492">
        <v>20728</v>
      </c>
      <c r="CH1492">
        <v>15232</v>
      </c>
      <c r="CI1492">
        <v>11029</v>
      </c>
      <c r="CJ1492">
        <v>5533</v>
      </c>
      <c r="CK1492">
        <v>24157</v>
      </c>
      <c r="CL1492">
        <v>47162</v>
      </c>
      <c r="CM1492">
        <v>10206</v>
      </c>
      <c r="CN1492">
        <v>165</v>
      </c>
    </row>
    <row r="1493" spans="1:119">
      <c r="A1493" t="s">
        <v>3121</v>
      </c>
      <c r="C1493" s="23">
        <v>45505</v>
      </c>
      <c r="D1493" s="23">
        <v>45677</v>
      </c>
      <c r="E1493">
        <v>148</v>
      </c>
      <c r="F1493">
        <v>595821</v>
      </c>
      <c r="G1493" t="s">
        <v>2193</v>
      </c>
      <c r="BO1493">
        <v>14523</v>
      </c>
      <c r="BP1493">
        <v>29047</v>
      </c>
      <c r="BQ1493">
        <v>50152</v>
      </c>
      <c r="BR1493">
        <v>21880</v>
      </c>
      <c r="BS1493">
        <v>7694</v>
      </c>
      <c r="BT1493">
        <v>7694</v>
      </c>
      <c r="BU1493">
        <v>2017</v>
      </c>
      <c r="BX1493">
        <v>48747</v>
      </c>
      <c r="BY1493">
        <v>48752</v>
      </c>
      <c r="BZ1493">
        <v>38814</v>
      </c>
      <c r="CA1493">
        <v>34016</v>
      </c>
      <c r="CB1493">
        <v>18485</v>
      </c>
      <c r="CC1493">
        <v>47871</v>
      </c>
      <c r="CD1493">
        <v>35728</v>
      </c>
      <c r="CE1493">
        <v>30158</v>
      </c>
      <c r="CF1493">
        <v>26029</v>
      </c>
      <c r="CG1493">
        <v>20728</v>
      </c>
      <c r="CH1493">
        <v>15232</v>
      </c>
      <c r="CI1493">
        <v>11029</v>
      </c>
      <c r="CJ1493">
        <v>5533</v>
      </c>
      <c r="CK1493">
        <v>24157</v>
      </c>
      <c r="CL1493">
        <v>47162</v>
      </c>
      <c r="CM1493">
        <v>10206</v>
      </c>
      <c r="CN1493">
        <v>165</v>
      </c>
    </row>
    <row r="1494" spans="1:119">
      <c r="A1494" t="s">
        <v>3153</v>
      </c>
      <c r="C1494" s="23">
        <v>45505</v>
      </c>
      <c r="D1494" s="23">
        <v>45584</v>
      </c>
      <c r="E1494">
        <v>69</v>
      </c>
      <c r="F1494">
        <v>266016</v>
      </c>
      <c r="G1494" t="s">
        <v>2193</v>
      </c>
      <c r="BO1494">
        <v>14523</v>
      </c>
      <c r="BP1494">
        <v>29047</v>
      </c>
      <c r="BQ1494">
        <v>50152</v>
      </c>
      <c r="BR1494">
        <v>21880</v>
      </c>
      <c r="BS1494">
        <v>7694</v>
      </c>
      <c r="BT1494">
        <v>7694</v>
      </c>
      <c r="BU1494">
        <v>2017</v>
      </c>
      <c r="BX1494">
        <v>48747</v>
      </c>
      <c r="BY1494">
        <v>48752</v>
      </c>
      <c r="BZ1494">
        <v>35509</v>
      </c>
    </row>
    <row r="1495" spans="1:119">
      <c r="A1495" t="s">
        <v>3154</v>
      </c>
      <c r="B1495" t="s">
        <v>1538</v>
      </c>
      <c r="C1495" s="23">
        <v>45505</v>
      </c>
      <c r="D1495" s="23">
        <v>45545</v>
      </c>
      <c r="E1495">
        <v>35</v>
      </c>
      <c r="F1495">
        <v>44336</v>
      </c>
      <c r="G1495" t="s">
        <v>2193</v>
      </c>
      <c r="BO1495">
        <v>3847</v>
      </c>
      <c r="BP1495">
        <v>7694</v>
      </c>
      <c r="BQ1495">
        <v>7694</v>
      </c>
      <c r="BR1495">
        <v>7694</v>
      </c>
      <c r="BS1495">
        <v>7694</v>
      </c>
      <c r="BT1495">
        <v>7694</v>
      </c>
      <c r="BU1495">
        <v>2017</v>
      </c>
    </row>
    <row r="1496" spans="1:119">
      <c r="A1496" t="s">
        <v>3155</v>
      </c>
      <c r="B1496" t="s">
        <v>1541</v>
      </c>
      <c r="C1496" s="23">
        <v>45505</v>
      </c>
      <c r="D1496" s="23">
        <v>45519</v>
      </c>
      <c r="E1496">
        <v>12</v>
      </c>
      <c r="F1496">
        <v>44336</v>
      </c>
      <c r="G1496" t="s">
        <v>2193</v>
      </c>
      <c r="BO1496">
        <v>10676</v>
      </c>
      <c r="BP1496">
        <v>21352</v>
      </c>
      <c r="BQ1496">
        <v>12307</v>
      </c>
    </row>
    <row r="1497" spans="1:119">
      <c r="A1497" t="s">
        <v>3156</v>
      </c>
      <c r="B1497" t="s">
        <v>1543</v>
      </c>
      <c r="C1497" s="23">
        <v>45519</v>
      </c>
      <c r="D1497" s="23">
        <v>45524</v>
      </c>
      <c r="E1497">
        <v>4</v>
      </c>
      <c r="F1497">
        <v>44336</v>
      </c>
      <c r="G1497" t="s">
        <v>2193</v>
      </c>
      <c r="BQ1497">
        <v>30150</v>
      </c>
      <c r="BR1497">
        <v>14186</v>
      </c>
    </row>
    <row r="1498" spans="1:119">
      <c r="A1498" t="s">
        <v>3157</v>
      </c>
      <c r="B1498" t="s">
        <v>1545</v>
      </c>
      <c r="C1498" s="23">
        <v>45566</v>
      </c>
      <c r="D1498" s="23">
        <v>45584</v>
      </c>
      <c r="E1498">
        <v>17</v>
      </c>
      <c r="F1498">
        <v>44336</v>
      </c>
      <c r="G1498" t="s">
        <v>2193</v>
      </c>
      <c r="BX1498">
        <v>13428</v>
      </c>
      <c r="BY1498">
        <v>16114</v>
      </c>
      <c r="BZ1498">
        <v>14794</v>
      </c>
    </row>
    <row r="1499" spans="1:119">
      <c r="A1499" t="s">
        <v>3158</v>
      </c>
      <c r="B1499" t="s">
        <v>1547</v>
      </c>
      <c r="C1499" s="23">
        <v>45566</v>
      </c>
      <c r="D1499" s="23">
        <v>45584</v>
      </c>
      <c r="E1499">
        <v>17</v>
      </c>
      <c r="F1499">
        <v>44336</v>
      </c>
      <c r="G1499" t="s">
        <v>2193</v>
      </c>
      <c r="BX1499">
        <v>13428</v>
      </c>
      <c r="BY1499">
        <v>16114</v>
      </c>
      <c r="BZ1499">
        <v>14794</v>
      </c>
    </row>
    <row r="1500" spans="1:119">
      <c r="A1500" t="s">
        <v>3159</v>
      </c>
      <c r="B1500" t="s">
        <v>1549</v>
      </c>
      <c r="C1500" s="23">
        <v>45566</v>
      </c>
      <c r="D1500" s="23">
        <v>45584</v>
      </c>
      <c r="E1500">
        <v>17</v>
      </c>
      <c r="F1500">
        <v>44336</v>
      </c>
      <c r="G1500" t="s">
        <v>2193</v>
      </c>
      <c r="BX1500">
        <v>21890</v>
      </c>
      <c r="BY1500">
        <v>16524</v>
      </c>
      <c r="BZ1500">
        <v>5922</v>
      </c>
    </row>
    <row r="1501" spans="1:119">
      <c r="A1501" t="s">
        <v>3122</v>
      </c>
      <c r="C1501" s="23">
        <v>45584</v>
      </c>
      <c r="D1501" s="23">
        <v>45677</v>
      </c>
      <c r="E1501">
        <v>79</v>
      </c>
      <c r="F1501">
        <v>266469</v>
      </c>
      <c r="G1501" t="s">
        <v>2193</v>
      </c>
      <c r="BZ1501">
        <v>3305</v>
      </c>
      <c r="CA1501">
        <v>34016</v>
      </c>
      <c r="CB1501">
        <v>18485</v>
      </c>
      <c r="CC1501">
        <v>47871</v>
      </c>
      <c r="CD1501">
        <v>35728</v>
      </c>
      <c r="CE1501">
        <v>30158</v>
      </c>
      <c r="CF1501">
        <v>26029</v>
      </c>
      <c r="CG1501">
        <v>20728</v>
      </c>
      <c r="CH1501">
        <v>15232</v>
      </c>
      <c r="CI1501">
        <v>11029</v>
      </c>
      <c r="CJ1501">
        <v>5533</v>
      </c>
      <c r="CK1501">
        <v>5462</v>
      </c>
      <c r="CL1501">
        <v>8973</v>
      </c>
      <c r="CM1501">
        <v>3754</v>
      </c>
      <c r="CN1501">
        <v>165</v>
      </c>
    </row>
    <row r="1502" spans="1:119">
      <c r="A1502" t="s">
        <v>3160</v>
      </c>
      <c r="B1502" t="s">
        <v>1551</v>
      </c>
      <c r="C1502" s="23">
        <v>45584</v>
      </c>
      <c r="D1502" s="23">
        <v>45603</v>
      </c>
      <c r="E1502">
        <v>16</v>
      </c>
      <c r="F1502">
        <v>59179</v>
      </c>
      <c r="G1502" t="s">
        <v>2193</v>
      </c>
      <c r="BZ1502">
        <v>3305</v>
      </c>
      <c r="CA1502">
        <v>34016</v>
      </c>
      <c r="CB1502">
        <v>18485</v>
      </c>
      <c r="CC1502">
        <v>3374</v>
      </c>
    </row>
    <row r="1503" spans="1:119">
      <c r="A1503" t="s">
        <v>3161</v>
      </c>
      <c r="B1503" t="s">
        <v>1553</v>
      </c>
      <c r="C1503" s="23">
        <v>45600</v>
      </c>
      <c r="D1503" s="23">
        <v>45657</v>
      </c>
      <c r="E1503">
        <v>50</v>
      </c>
      <c r="F1503">
        <v>185662</v>
      </c>
      <c r="G1503" t="s">
        <v>2193</v>
      </c>
      <c r="CC1503">
        <v>39857</v>
      </c>
      <c r="CD1503">
        <v>35728</v>
      </c>
      <c r="CE1503">
        <v>30158</v>
      </c>
      <c r="CF1503">
        <v>26029</v>
      </c>
      <c r="CG1503">
        <v>20728</v>
      </c>
      <c r="CH1503">
        <v>15232</v>
      </c>
      <c r="CI1503">
        <v>11029</v>
      </c>
      <c r="CJ1503">
        <v>5533</v>
      </c>
      <c r="CK1503">
        <v>1368</v>
      </c>
    </row>
    <row r="1504" spans="1:119">
      <c r="A1504" t="s">
        <v>3162</v>
      </c>
      <c r="B1504" t="s">
        <v>1556</v>
      </c>
      <c r="C1504" s="23">
        <v>45603</v>
      </c>
      <c r="D1504" s="23">
        <v>45604</v>
      </c>
      <c r="E1504">
        <v>1</v>
      </c>
      <c r="F1504">
        <v>4641</v>
      </c>
      <c r="G1504" t="s">
        <v>2193</v>
      </c>
      <c r="CC1504">
        <v>4641</v>
      </c>
    </row>
    <row r="1505" spans="1:117">
      <c r="A1505" t="s">
        <v>3163</v>
      </c>
      <c r="B1505" t="s">
        <v>1558</v>
      </c>
      <c r="C1505" s="23">
        <v>45660</v>
      </c>
      <c r="D1505" s="23">
        <v>45677</v>
      </c>
      <c r="E1505">
        <v>15</v>
      </c>
      <c r="F1505">
        <v>16987</v>
      </c>
      <c r="G1505" t="s">
        <v>2193</v>
      </c>
      <c r="CK1505">
        <v>4094</v>
      </c>
      <c r="CL1505">
        <v>8973</v>
      </c>
      <c r="CM1505">
        <v>3754</v>
      </c>
      <c r="CN1505">
        <v>165</v>
      </c>
    </row>
    <row r="1506" spans="1:117">
      <c r="A1506" t="s">
        <v>3164</v>
      </c>
      <c r="C1506" s="23">
        <v>45657</v>
      </c>
      <c r="D1506" s="23">
        <v>45673</v>
      </c>
      <c r="E1506">
        <v>14</v>
      </c>
      <c r="F1506">
        <v>63336</v>
      </c>
      <c r="G1506" t="s">
        <v>2193</v>
      </c>
      <c r="CK1506">
        <v>18695</v>
      </c>
      <c r="CL1506">
        <v>38189</v>
      </c>
      <c r="CM1506">
        <v>6452</v>
      </c>
    </row>
    <row r="1507" spans="1:117">
      <c r="A1507" t="s">
        <v>3165</v>
      </c>
      <c r="B1507" t="s">
        <v>1560</v>
      </c>
      <c r="C1507" s="23">
        <v>45657</v>
      </c>
      <c r="D1507" s="23">
        <v>45673</v>
      </c>
      <c r="E1507">
        <v>14</v>
      </c>
      <c r="F1507">
        <v>31668</v>
      </c>
      <c r="G1507" t="s">
        <v>2193</v>
      </c>
      <c r="CK1507">
        <v>9348</v>
      </c>
      <c r="CL1507">
        <v>19095</v>
      </c>
      <c r="CM1507">
        <v>3226</v>
      </c>
    </row>
    <row r="1508" spans="1:117">
      <c r="A1508" t="s">
        <v>3166</v>
      </c>
      <c r="B1508" t="s">
        <v>1562</v>
      </c>
      <c r="C1508" s="23">
        <v>45657</v>
      </c>
      <c r="D1508" s="23">
        <v>45673</v>
      </c>
      <c r="E1508">
        <v>14</v>
      </c>
      <c r="F1508">
        <v>31668</v>
      </c>
      <c r="G1508" t="s">
        <v>2193</v>
      </c>
      <c r="CK1508">
        <v>9348</v>
      </c>
      <c r="CL1508">
        <v>19095</v>
      </c>
      <c r="CM1508">
        <v>3226</v>
      </c>
    </row>
    <row r="1509" spans="1:117">
      <c r="A1509" t="s">
        <v>3167</v>
      </c>
      <c r="C1509" s="23">
        <v>45471</v>
      </c>
      <c r="D1509" s="23">
        <v>45857</v>
      </c>
      <c r="E1509">
        <v>332</v>
      </c>
      <c r="F1509">
        <v>2141705</v>
      </c>
      <c r="G1509" t="s">
        <v>2193</v>
      </c>
      <c r="BJ1509">
        <v>330</v>
      </c>
      <c r="BK1509">
        <v>2005</v>
      </c>
      <c r="BL1509">
        <v>6398</v>
      </c>
      <c r="BM1509">
        <v>14378</v>
      </c>
      <c r="BN1509">
        <v>22761</v>
      </c>
      <c r="BO1509">
        <v>19499</v>
      </c>
      <c r="BP1509">
        <v>10744</v>
      </c>
      <c r="BQ1509">
        <v>15174</v>
      </c>
      <c r="BR1509">
        <v>17569</v>
      </c>
      <c r="BS1509">
        <v>16613</v>
      </c>
      <c r="BT1509">
        <v>16613</v>
      </c>
      <c r="BU1509">
        <v>16613</v>
      </c>
      <c r="BV1509">
        <v>16613</v>
      </c>
      <c r="BW1509">
        <v>16613</v>
      </c>
      <c r="BX1509">
        <v>16613</v>
      </c>
      <c r="BY1509">
        <v>16613</v>
      </c>
      <c r="BZ1509">
        <v>16613</v>
      </c>
      <c r="CA1509">
        <v>16613</v>
      </c>
      <c r="CB1509">
        <v>16613</v>
      </c>
      <c r="CC1509">
        <v>60941</v>
      </c>
      <c r="CD1509">
        <v>174369</v>
      </c>
      <c r="CE1509">
        <v>78291</v>
      </c>
      <c r="CF1509">
        <v>57045</v>
      </c>
      <c r="CG1509">
        <v>143533</v>
      </c>
      <c r="CH1509">
        <v>174713</v>
      </c>
      <c r="CI1509">
        <v>81550</v>
      </c>
      <c r="CJ1509">
        <v>29532</v>
      </c>
      <c r="CK1509">
        <v>28496</v>
      </c>
      <c r="CL1509">
        <v>39344</v>
      </c>
      <c r="CM1509">
        <v>58570</v>
      </c>
      <c r="CN1509">
        <v>34789</v>
      </c>
      <c r="CO1509">
        <v>18282</v>
      </c>
      <c r="CP1509">
        <v>16723</v>
      </c>
      <c r="CQ1509">
        <v>30235</v>
      </c>
      <c r="CR1509">
        <v>55808</v>
      </c>
      <c r="CS1509">
        <v>39118</v>
      </c>
      <c r="CT1509">
        <v>19763</v>
      </c>
      <c r="CU1509">
        <v>1474</v>
      </c>
      <c r="CV1509">
        <v>82047</v>
      </c>
      <c r="CW1509">
        <v>82482</v>
      </c>
      <c r="CX1509">
        <v>1211</v>
      </c>
      <c r="DB1509">
        <v>50490</v>
      </c>
      <c r="DC1509">
        <v>33822</v>
      </c>
      <c r="DD1509">
        <v>101167</v>
      </c>
      <c r="DE1509">
        <v>108159</v>
      </c>
      <c r="DF1509">
        <v>36365</v>
      </c>
      <c r="DG1509">
        <v>5840</v>
      </c>
      <c r="DH1509">
        <v>4133</v>
      </c>
      <c r="DI1509">
        <v>2069</v>
      </c>
      <c r="DJ1509">
        <v>82368</v>
      </c>
      <c r="DK1509">
        <v>74409</v>
      </c>
      <c r="DL1509">
        <v>40997</v>
      </c>
      <c r="DM1509">
        <v>18578</v>
      </c>
    </row>
    <row r="1510" spans="1:117">
      <c r="A1510" t="s">
        <v>3168</v>
      </c>
      <c r="C1510" s="23">
        <v>45471</v>
      </c>
      <c r="D1510" s="23">
        <v>45857</v>
      </c>
      <c r="E1510">
        <v>332</v>
      </c>
      <c r="F1510">
        <v>1091936</v>
      </c>
      <c r="G1510" t="s">
        <v>2193</v>
      </c>
      <c r="BJ1510">
        <v>330</v>
      </c>
      <c r="BK1510">
        <v>2005</v>
      </c>
      <c r="BL1510">
        <v>6398</v>
      </c>
      <c r="BM1510">
        <v>14378</v>
      </c>
      <c r="BN1510">
        <v>22761</v>
      </c>
      <c r="BO1510">
        <v>19499</v>
      </c>
      <c r="BP1510">
        <v>10744</v>
      </c>
      <c r="BQ1510">
        <v>15174</v>
      </c>
      <c r="BR1510">
        <v>17569</v>
      </c>
      <c r="BS1510">
        <v>16613</v>
      </c>
      <c r="BT1510">
        <v>16613</v>
      </c>
      <c r="BU1510">
        <v>16613</v>
      </c>
      <c r="BV1510">
        <v>16613</v>
      </c>
      <c r="BW1510">
        <v>16613</v>
      </c>
      <c r="BX1510">
        <v>16613</v>
      </c>
      <c r="BY1510">
        <v>16613</v>
      </c>
      <c r="BZ1510">
        <v>16613</v>
      </c>
      <c r="CA1510">
        <v>16613</v>
      </c>
      <c r="CB1510">
        <v>16613</v>
      </c>
      <c r="CC1510">
        <v>60941</v>
      </c>
      <c r="CD1510">
        <v>174369</v>
      </c>
      <c r="CE1510">
        <v>77308</v>
      </c>
      <c r="CF1510">
        <v>37099</v>
      </c>
      <c r="CG1510">
        <v>55357</v>
      </c>
      <c r="CH1510">
        <v>51941</v>
      </c>
      <c r="CI1510">
        <v>34875</v>
      </c>
      <c r="CJ1510">
        <v>20816</v>
      </c>
      <c r="CK1510">
        <v>11595</v>
      </c>
      <c r="CL1510">
        <v>4780</v>
      </c>
      <c r="CM1510">
        <v>2761</v>
      </c>
      <c r="DB1510">
        <v>12860</v>
      </c>
      <c r="DC1510">
        <v>14025</v>
      </c>
      <c r="DD1510">
        <v>11665</v>
      </c>
      <c r="DE1510">
        <v>10110</v>
      </c>
      <c r="DF1510">
        <v>8047</v>
      </c>
      <c r="DG1510">
        <v>5840</v>
      </c>
      <c r="DH1510">
        <v>4133</v>
      </c>
      <c r="DI1510">
        <v>2069</v>
      </c>
      <c r="DJ1510">
        <v>82368</v>
      </c>
      <c r="DK1510">
        <v>74409</v>
      </c>
      <c r="DL1510">
        <v>40997</v>
      </c>
      <c r="DM1510">
        <v>18578</v>
      </c>
    </row>
    <row r="1511" spans="1:117">
      <c r="A1511" t="s">
        <v>2199</v>
      </c>
      <c r="C1511" s="23">
        <v>45471</v>
      </c>
      <c r="D1511" s="23">
        <v>45857</v>
      </c>
      <c r="E1511">
        <v>332</v>
      </c>
      <c r="F1511">
        <v>1091936</v>
      </c>
      <c r="G1511" t="s">
        <v>2193</v>
      </c>
      <c r="BJ1511">
        <v>330</v>
      </c>
      <c r="BK1511">
        <v>2005</v>
      </c>
      <c r="BL1511">
        <v>6398</v>
      </c>
      <c r="BM1511">
        <v>14378</v>
      </c>
      <c r="BN1511">
        <v>22761</v>
      </c>
      <c r="BO1511">
        <v>19499</v>
      </c>
      <c r="BP1511">
        <v>10744</v>
      </c>
      <c r="BQ1511">
        <v>15174</v>
      </c>
      <c r="BR1511">
        <v>17569</v>
      </c>
      <c r="BS1511">
        <v>16613</v>
      </c>
      <c r="BT1511">
        <v>16613</v>
      </c>
      <c r="BU1511">
        <v>16613</v>
      </c>
      <c r="BV1511">
        <v>16613</v>
      </c>
      <c r="BW1511">
        <v>16613</v>
      </c>
      <c r="BX1511">
        <v>16613</v>
      </c>
      <c r="BY1511">
        <v>16613</v>
      </c>
      <c r="BZ1511">
        <v>16613</v>
      </c>
      <c r="CA1511">
        <v>16613</v>
      </c>
      <c r="CB1511">
        <v>16613</v>
      </c>
      <c r="CC1511">
        <v>60941</v>
      </c>
      <c r="CD1511">
        <v>174369</v>
      </c>
      <c r="CE1511">
        <v>77308</v>
      </c>
      <c r="CF1511">
        <v>37099</v>
      </c>
      <c r="CG1511">
        <v>55357</v>
      </c>
      <c r="CH1511">
        <v>51941</v>
      </c>
      <c r="CI1511">
        <v>34875</v>
      </c>
      <c r="CJ1511">
        <v>20816</v>
      </c>
      <c r="CK1511">
        <v>11595</v>
      </c>
      <c r="CL1511">
        <v>4780</v>
      </c>
      <c r="CM1511">
        <v>2761</v>
      </c>
      <c r="DB1511">
        <v>12860</v>
      </c>
      <c r="DC1511">
        <v>14025</v>
      </c>
      <c r="DD1511">
        <v>11665</v>
      </c>
      <c r="DE1511">
        <v>10110</v>
      </c>
      <c r="DF1511">
        <v>8047</v>
      </c>
      <c r="DG1511">
        <v>5840</v>
      </c>
      <c r="DH1511">
        <v>4133</v>
      </c>
      <c r="DI1511">
        <v>2069</v>
      </c>
      <c r="DJ1511">
        <v>82368</v>
      </c>
      <c r="DK1511">
        <v>74409</v>
      </c>
      <c r="DL1511">
        <v>40997</v>
      </c>
      <c r="DM1511">
        <v>18578</v>
      </c>
    </row>
    <row r="1512" spans="1:117">
      <c r="A1512" t="s">
        <v>2200</v>
      </c>
      <c r="C1512" s="23">
        <v>45471</v>
      </c>
      <c r="D1512" s="23">
        <v>45674</v>
      </c>
      <c r="E1512">
        <v>175</v>
      </c>
      <c r="F1512">
        <v>458613</v>
      </c>
      <c r="G1512" t="s">
        <v>2193</v>
      </c>
      <c r="BJ1512">
        <v>330</v>
      </c>
      <c r="BK1512">
        <v>2005</v>
      </c>
      <c r="BL1512">
        <v>6398</v>
      </c>
      <c r="BM1512">
        <v>14378</v>
      </c>
      <c r="BN1512">
        <v>22761</v>
      </c>
      <c r="BO1512">
        <v>19499</v>
      </c>
      <c r="BP1512">
        <v>10744</v>
      </c>
      <c r="BQ1512">
        <v>15174</v>
      </c>
      <c r="BR1512">
        <v>17569</v>
      </c>
      <c r="BS1512">
        <v>16613</v>
      </c>
      <c r="BT1512">
        <v>16613</v>
      </c>
      <c r="BU1512">
        <v>16613</v>
      </c>
      <c r="BV1512">
        <v>16613</v>
      </c>
      <c r="BW1512">
        <v>16613</v>
      </c>
      <c r="BX1512">
        <v>16613</v>
      </c>
      <c r="BY1512">
        <v>16613</v>
      </c>
      <c r="BZ1512">
        <v>16613</v>
      </c>
      <c r="CA1512">
        <v>16613</v>
      </c>
      <c r="CB1512">
        <v>16613</v>
      </c>
      <c r="CC1512">
        <v>19522</v>
      </c>
      <c r="CD1512">
        <v>30274</v>
      </c>
      <c r="CE1512">
        <v>27882</v>
      </c>
      <c r="CF1512">
        <v>23475</v>
      </c>
      <c r="CG1512">
        <v>21437</v>
      </c>
      <c r="CH1512">
        <v>18041</v>
      </c>
      <c r="CI1512">
        <v>14644</v>
      </c>
      <c r="CJ1512">
        <v>11579</v>
      </c>
      <c r="CK1512">
        <v>9226</v>
      </c>
      <c r="CL1512">
        <v>4780</v>
      </c>
      <c r="CM1512">
        <v>2761</v>
      </c>
    </row>
    <row r="1513" spans="1:117">
      <c r="A1513" t="s">
        <v>3169</v>
      </c>
      <c r="B1513" t="s">
        <v>1566</v>
      </c>
      <c r="C1513" s="23">
        <v>45471</v>
      </c>
      <c r="D1513" s="23">
        <v>45528</v>
      </c>
      <c r="E1513">
        <v>49</v>
      </c>
      <c r="F1513">
        <v>81170</v>
      </c>
      <c r="G1513" t="s">
        <v>2193</v>
      </c>
      <c r="BJ1513">
        <v>330</v>
      </c>
      <c r="BK1513">
        <v>2005</v>
      </c>
      <c r="BL1513">
        <v>6398</v>
      </c>
      <c r="BM1513">
        <v>14378</v>
      </c>
      <c r="BN1513">
        <v>22761</v>
      </c>
      <c r="BO1513">
        <v>19499</v>
      </c>
      <c r="BP1513">
        <v>10744</v>
      </c>
      <c r="BQ1513">
        <v>4099</v>
      </c>
      <c r="BR1513">
        <v>956</v>
      </c>
    </row>
    <row r="1514" spans="1:117">
      <c r="A1514" t="s">
        <v>3170</v>
      </c>
      <c r="B1514" t="s">
        <v>1568</v>
      </c>
      <c r="C1514" s="23">
        <v>45518</v>
      </c>
      <c r="D1514" s="23">
        <v>45604</v>
      </c>
      <c r="E1514">
        <v>75</v>
      </c>
      <c r="F1514">
        <v>206985</v>
      </c>
      <c r="G1514" t="s">
        <v>2193</v>
      </c>
      <c r="BQ1514">
        <v>11076</v>
      </c>
      <c r="BR1514">
        <v>16613</v>
      </c>
      <c r="BS1514">
        <v>16613</v>
      </c>
      <c r="BT1514">
        <v>16613</v>
      </c>
      <c r="BU1514">
        <v>16613</v>
      </c>
      <c r="BV1514">
        <v>16613</v>
      </c>
      <c r="BW1514">
        <v>16613</v>
      </c>
      <c r="BX1514">
        <v>16613</v>
      </c>
      <c r="BY1514">
        <v>16613</v>
      </c>
      <c r="BZ1514">
        <v>16613</v>
      </c>
      <c r="CA1514">
        <v>16613</v>
      </c>
      <c r="CB1514">
        <v>16613</v>
      </c>
      <c r="CC1514">
        <v>13164</v>
      </c>
    </row>
    <row r="1515" spans="1:117">
      <c r="A1515" t="s">
        <v>3171</v>
      </c>
      <c r="B1515" t="s">
        <v>1571</v>
      </c>
      <c r="C1515" s="23">
        <v>45604</v>
      </c>
      <c r="D1515" s="23">
        <v>45674</v>
      </c>
      <c r="E1515">
        <v>60</v>
      </c>
      <c r="F1515">
        <v>170458</v>
      </c>
      <c r="G1515" t="s">
        <v>2193</v>
      </c>
      <c r="CC1515">
        <v>6359</v>
      </c>
      <c r="CD1515">
        <v>30274</v>
      </c>
      <c r="CE1515">
        <v>27882</v>
      </c>
      <c r="CF1515">
        <v>23475</v>
      </c>
      <c r="CG1515">
        <v>21437</v>
      </c>
      <c r="CH1515">
        <v>18041</v>
      </c>
      <c r="CI1515">
        <v>14644</v>
      </c>
      <c r="CJ1515">
        <v>11579</v>
      </c>
      <c r="CK1515">
        <v>9226</v>
      </c>
      <c r="CL1515">
        <v>4780</v>
      </c>
      <c r="CM1515">
        <v>2761</v>
      </c>
    </row>
    <row r="1516" spans="1:117">
      <c r="A1516" t="s">
        <v>2224</v>
      </c>
      <c r="C1516" s="23">
        <v>45604</v>
      </c>
      <c r="D1516" s="23">
        <v>45857</v>
      </c>
      <c r="E1516">
        <v>217</v>
      </c>
      <c r="F1516">
        <v>524129</v>
      </c>
      <c r="G1516" t="s">
        <v>2193</v>
      </c>
      <c r="CC1516">
        <v>41419</v>
      </c>
      <c r="CD1516">
        <v>144095</v>
      </c>
      <c r="CE1516">
        <v>49425</v>
      </c>
      <c r="CF1516">
        <v>4087</v>
      </c>
      <c r="DB1516">
        <v>12860</v>
      </c>
      <c r="DC1516">
        <v>14025</v>
      </c>
      <c r="DD1516">
        <v>11665</v>
      </c>
      <c r="DE1516">
        <v>10110</v>
      </c>
      <c r="DF1516">
        <v>8047</v>
      </c>
      <c r="DG1516">
        <v>5840</v>
      </c>
      <c r="DH1516">
        <v>4133</v>
      </c>
      <c r="DI1516">
        <v>2069</v>
      </c>
      <c r="DJ1516">
        <v>82368</v>
      </c>
      <c r="DK1516">
        <v>74409</v>
      </c>
      <c r="DL1516">
        <v>40997</v>
      </c>
      <c r="DM1516">
        <v>18578</v>
      </c>
    </row>
    <row r="1517" spans="1:117">
      <c r="A1517" t="s">
        <v>3172</v>
      </c>
      <c r="B1517" t="s">
        <v>1573</v>
      </c>
      <c r="C1517" s="23">
        <v>45604</v>
      </c>
      <c r="D1517" s="23">
        <v>45622</v>
      </c>
      <c r="E1517">
        <v>15</v>
      </c>
      <c r="F1517">
        <v>141112</v>
      </c>
      <c r="G1517" t="s">
        <v>2193</v>
      </c>
      <c r="CC1517">
        <v>20787</v>
      </c>
      <c r="CD1517">
        <v>78496</v>
      </c>
      <c r="CE1517">
        <v>37741</v>
      </c>
      <c r="CF1517">
        <v>4087</v>
      </c>
    </row>
    <row r="1518" spans="1:117">
      <c r="A1518" t="s">
        <v>3173</v>
      </c>
      <c r="B1518" t="s">
        <v>1575</v>
      </c>
      <c r="C1518" s="23">
        <v>45604</v>
      </c>
      <c r="D1518" s="23">
        <v>45617</v>
      </c>
      <c r="E1518">
        <v>11</v>
      </c>
      <c r="F1518">
        <v>97914</v>
      </c>
      <c r="G1518" t="s">
        <v>2193</v>
      </c>
      <c r="CC1518">
        <v>20631</v>
      </c>
      <c r="CD1518">
        <v>65598</v>
      </c>
      <c r="CE1518">
        <v>11684</v>
      </c>
    </row>
    <row r="1519" spans="1:117">
      <c r="A1519" t="s">
        <v>3174</v>
      </c>
      <c r="B1519" t="s">
        <v>1577</v>
      </c>
      <c r="C1519" s="23">
        <v>45776</v>
      </c>
      <c r="D1519" s="23">
        <v>45832</v>
      </c>
      <c r="E1519">
        <v>48</v>
      </c>
      <c r="F1519">
        <v>69116</v>
      </c>
      <c r="G1519" t="s">
        <v>2193</v>
      </c>
      <c r="DB1519">
        <v>12860</v>
      </c>
      <c r="DC1519">
        <v>14025</v>
      </c>
      <c r="DD1519">
        <v>11665</v>
      </c>
      <c r="DE1519">
        <v>10110</v>
      </c>
      <c r="DF1519">
        <v>8047</v>
      </c>
      <c r="DG1519">
        <v>5840</v>
      </c>
      <c r="DH1519">
        <v>4133</v>
      </c>
      <c r="DI1519">
        <v>2069</v>
      </c>
      <c r="DJ1519">
        <v>366</v>
      </c>
    </row>
    <row r="1520" spans="1:117">
      <c r="A1520" t="s">
        <v>3175</v>
      </c>
      <c r="B1520" t="s">
        <v>1579</v>
      </c>
      <c r="C1520" s="23">
        <v>45832</v>
      </c>
      <c r="D1520" s="23">
        <v>45857</v>
      </c>
      <c r="E1520">
        <v>22</v>
      </c>
      <c r="F1520">
        <v>103674</v>
      </c>
      <c r="G1520" t="s">
        <v>2193</v>
      </c>
      <c r="DJ1520">
        <v>38682</v>
      </c>
      <c r="DK1520">
        <v>36052</v>
      </c>
      <c r="DL1520">
        <v>21695</v>
      </c>
      <c r="DM1520">
        <v>7245</v>
      </c>
    </row>
    <row r="1521" spans="1:117">
      <c r="A1521" t="s">
        <v>3176</v>
      </c>
      <c r="B1521" t="s">
        <v>1581</v>
      </c>
      <c r="C1521" s="23">
        <v>45832</v>
      </c>
      <c r="D1521" s="23">
        <v>45854</v>
      </c>
      <c r="E1521">
        <v>19</v>
      </c>
      <c r="F1521">
        <v>103674</v>
      </c>
      <c r="G1521" t="s">
        <v>2193</v>
      </c>
      <c r="DJ1521">
        <v>43320</v>
      </c>
      <c r="DK1521">
        <v>38357</v>
      </c>
      <c r="DL1521">
        <v>19302</v>
      </c>
      <c r="DM1521">
        <v>2694</v>
      </c>
    </row>
    <row r="1522" spans="1:117">
      <c r="A1522" t="s">
        <v>3177</v>
      </c>
      <c r="B1522" t="s">
        <v>1583</v>
      </c>
      <c r="C1522" s="23">
        <v>45857</v>
      </c>
      <c r="D1522" s="23">
        <v>45857</v>
      </c>
      <c r="E1522">
        <v>1</v>
      </c>
      <c r="F1522">
        <v>8639</v>
      </c>
      <c r="G1522" t="s">
        <v>2193</v>
      </c>
      <c r="DM1522">
        <v>8639</v>
      </c>
    </row>
    <row r="1523" spans="1:117">
      <c r="A1523" t="s">
        <v>2230</v>
      </c>
      <c r="C1523" s="23">
        <v>45621</v>
      </c>
      <c r="D1523" s="23">
        <v>45659</v>
      </c>
      <c r="E1523">
        <v>32</v>
      </c>
      <c r="F1523">
        <v>109194</v>
      </c>
      <c r="G1523" t="s">
        <v>2193</v>
      </c>
      <c r="CF1523">
        <v>9537</v>
      </c>
      <c r="CG1523">
        <v>33921</v>
      </c>
      <c r="CH1523">
        <v>33901</v>
      </c>
      <c r="CI1523">
        <v>20230</v>
      </c>
      <c r="CJ1523">
        <v>9237</v>
      </c>
      <c r="CK1523">
        <v>2369</v>
      </c>
    </row>
    <row r="1524" spans="1:117">
      <c r="A1524" t="s">
        <v>3178</v>
      </c>
      <c r="B1524" t="s">
        <v>1585</v>
      </c>
      <c r="C1524" s="23">
        <v>45621</v>
      </c>
      <c r="D1524" s="23">
        <v>45659</v>
      </c>
      <c r="E1524">
        <v>32</v>
      </c>
      <c r="F1524">
        <v>54597</v>
      </c>
      <c r="G1524" t="s">
        <v>2193</v>
      </c>
      <c r="CF1524">
        <v>4768</v>
      </c>
      <c r="CG1524">
        <v>16960</v>
      </c>
      <c r="CH1524">
        <v>16950</v>
      </c>
      <c r="CI1524">
        <v>10115</v>
      </c>
      <c r="CJ1524">
        <v>4619</v>
      </c>
      <c r="CK1524">
        <v>1184</v>
      </c>
    </row>
    <row r="1525" spans="1:117">
      <c r="A1525" t="s">
        <v>3179</v>
      </c>
      <c r="B1525" t="s">
        <v>1587</v>
      </c>
      <c r="C1525" s="23">
        <v>45621</v>
      </c>
      <c r="D1525" s="23">
        <v>45659</v>
      </c>
      <c r="E1525">
        <v>32</v>
      </c>
      <c r="F1525">
        <v>54597</v>
      </c>
      <c r="G1525" t="s">
        <v>2193</v>
      </c>
      <c r="CF1525">
        <v>4768</v>
      </c>
      <c r="CG1525">
        <v>16960</v>
      </c>
      <c r="CH1525">
        <v>16950</v>
      </c>
      <c r="CI1525">
        <v>10115</v>
      </c>
      <c r="CJ1525">
        <v>4619</v>
      </c>
      <c r="CK1525">
        <v>1184</v>
      </c>
    </row>
    <row r="1526" spans="1:117">
      <c r="A1526" t="s">
        <v>3180</v>
      </c>
      <c r="C1526" s="23">
        <v>45731</v>
      </c>
      <c r="D1526" s="23">
        <v>45806</v>
      </c>
      <c r="E1526">
        <v>64</v>
      </c>
      <c r="F1526">
        <v>397453</v>
      </c>
      <c r="G1526" t="s">
        <v>2193</v>
      </c>
      <c r="CU1526">
        <v>1191</v>
      </c>
      <c r="CV1526">
        <v>82047</v>
      </c>
      <c r="CW1526">
        <v>82482</v>
      </c>
      <c r="CX1526">
        <v>1211</v>
      </c>
      <c r="DB1526">
        <v>37630</v>
      </c>
      <c r="DC1526">
        <v>19797</v>
      </c>
      <c r="DD1526">
        <v>46728</v>
      </c>
      <c r="DE1526">
        <v>98049</v>
      </c>
      <c r="DF1526">
        <v>28317</v>
      </c>
    </row>
    <row r="1527" spans="1:117">
      <c r="A1527" t="s">
        <v>2199</v>
      </c>
      <c r="C1527" s="23">
        <v>45731</v>
      </c>
      <c r="D1527" s="23">
        <v>45806</v>
      </c>
      <c r="E1527">
        <v>64</v>
      </c>
      <c r="F1527">
        <v>397453</v>
      </c>
      <c r="G1527" t="s">
        <v>2193</v>
      </c>
      <c r="CU1527">
        <v>1191</v>
      </c>
      <c r="CV1527">
        <v>82047</v>
      </c>
      <c r="CW1527">
        <v>82482</v>
      </c>
      <c r="CX1527">
        <v>1211</v>
      </c>
      <c r="DB1527">
        <v>37630</v>
      </c>
      <c r="DC1527">
        <v>19797</v>
      </c>
      <c r="DD1527">
        <v>46728</v>
      </c>
      <c r="DE1527">
        <v>98049</v>
      </c>
      <c r="DF1527">
        <v>28317</v>
      </c>
    </row>
    <row r="1528" spans="1:117">
      <c r="A1528" t="s">
        <v>2200</v>
      </c>
      <c r="C1528" s="23">
        <v>45731</v>
      </c>
      <c r="D1528" s="23">
        <v>45748</v>
      </c>
      <c r="E1528">
        <v>14</v>
      </c>
      <c r="F1528">
        <v>166931</v>
      </c>
      <c r="G1528" t="s">
        <v>2193</v>
      </c>
      <c r="CU1528">
        <v>1191</v>
      </c>
      <c r="CV1528">
        <v>82047</v>
      </c>
      <c r="CW1528">
        <v>82482</v>
      </c>
      <c r="CX1528">
        <v>1211</v>
      </c>
    </row>
    <row r="1529" spans="1:117">
      <c r="A1529" t="s">
        <v>3181</v>
      </c>
      <c r="B1529" t="s">
        <v>1590</v>
      </c>
      <c r="C1529" s="23">
        <v>45731</v>
      </c>
      <c r="D1529" s="23">
        <v>45748</v>
      </c>
      <c r="E1529">
        <v>14</v>
      </c>
      <c r="F1529">
        <v>166931</v>
      </c>
      <c r="G1529" t="s">
        <v>2193</v>
      </c>
      <c r="CU1529">
        <v>1191</v>
      </c>
      <c r="CV1529">
        <v>82047</v>
      </c>
      <c r="CW1529">
        <v>82482</v>
      </c>
      <c r="CX1529">
        <v>1211</v>
      </c>
    </row>
    <row r="1530" spans="1:117">
      <c r="A1530" t="s">
        <v>2224</v>
      </c>
      <c r="C1530" s="23">
        <v>45776</v>
      </c>
      <c r="D1530" s="23">
        <v>45806</v>
      </c>
      <c r="E1530">
        <v>26</v>
      </c>
      <c r="F1530">
        <v>190778</v>
      </c>
      <c r="G1530" t="s">
        <v>2193</v>
      </c>
      <c r="DB1530">
        <v>37630</v>
      </c>
      <c r="DC1530">
        <v>19797</v>
      </c>
      <c r="DD1530">
        <v>36044</v>
      </c>
      <c r="DE1530">
        <v>72671</v>
      </c>
      <c r="DF1530">
        <v>24636</v>
      </c>
    </row>
    <row r="1531" spans="1:117">
      <c r="A1531" t="s">
        <v>3182</v>
      </c>
      <c r="B1531" t="s">
        <v>1592</v>
      </c>
      <c r="C1531" s="23">
        <v>45776</v>
      </c>
      <c r="D1531" s="23">
        <v>45786</v>
      </c>
      <c r="E1531">
        <v>10</v>
      </c>
      <c r="F1531">
        <v>55499</v>
      </c>
      <c r="G1531" t="s">
        <v>2193</v>
      </c>
      <c r="DB1531">
        <v>37630</v>
      </c>
      <c r="DC1531">
        <v>17869</v>
      </c>
    </row>
    <row r="1532" spans="1:117">
      <c r="A1532" t="s">
        <v>3183</v>
      </c>
      <c r="B1532" t="s">
        <v>1594</v>
      </c>
      <c r="C1532" s="23">
        <v>45786</v>
      </c>
      <c r="D1532" s="23">
        <v>45806</v>
      </c>
      <c r="E1532">
        <v>17</v>
      </c>
      <c r="F1532">
        <v>135279</v>
      </c>
      <c r="G1532" t="s">
        <v>2193</v>
      </c>
      <c r="DC1532">
        <v>1928</v>
      </c>
      <c r="DD1532">
        <v>36044</v>
      </c>
      <c r="DE1532">
        <v>72671</v>
      </c>
      <c r="DF1532">
        <v>24636</v>
      </c>
    </row>
    <row r="1533" spans="1:117">
      <c r="A1533" t="s">
        <v>2230</v>
      </c>
      <c r="C1533" s="23">
        <v>45791</v>
      </c>
      <c r="D1533" s="23">
        <v>45806</v>
      </c>
      <c r="E1533">
        <v>13</v>
      </c>
      <c r="F1533">
        <v>39744</v>
      </c>
      <c r="G1533" t="s">
        <v>2193</v>
      </c>
      <c r="DD1533">
        <v>10684</v>
      </c>
      <c r="DE1533">
        <v>25378</v>
      </c>
      <c r="DF1533">
        <v>3681</v>
      </c>
    </row>
    <row r="1534" spans="1:117">
      <c r="A1534" t="s">
        <v>3184</v>
      </c>
      <c r="B1534" t="s">
        <v>1596</v>
      </c>
      <c r="C1534" s="23">
        <v>45791</v>
      </c>
      <c r="D1534" s="23">
        <v>45806</v>
      </c>
      <c r="E1534">
        <v>13</v>
      </c>
      <c r="F1534">
        <v>19872</v>
      </c>
      <c r="G1534" t="s">
        <v>2193</v>
      </c>
      <c r="DD1534">
        <v>5342</v>
      </c>
      <c r="DE1534">
        <v>12689</v>
      </c>
      <c r="DF1534">
        <v>1841</v>
      </c>
    </row>
    <row r="1535" spans="1:117">
      <c r="A1535" t="s">
        <v>3185</v>
      </c>
      <c r="B1535" t="s">
        <v>1598</v>
      </c>
      <c r="C1535" s="23">
        <v>45791</v>
      </c>
      <c r="D1535" s="23">
        <v>45806</v>
      </c>
      <c r="E1535">
        <v>13</v>
      </c>
      <c r="F1535">
        <v>19872</v>
      </c>
      <c r="G1535" t="s">
        <v>2193</v>
      </c>
      <c r="DD1535">
        <v>5342</v>
      </c>
      <c r="DE1535">
        <v>12689</v>
      </c>
      <c r="DF1535">
        <v>1841</v>
      </c>
    </row>
    <row r="1536" spans="1:117">
      <c r="A1536" t="s">
        <v>3186</v>
      </c>
      <c r="C1536" s="23">
        <v>45619</v>
      </c>
      <c r="D1536" s="23">
        <v>45726</v>
      </c>
      <c r="E1536">
        <v>91</v>
      </c>
      <c r="F1536">
        <v>609542</v>
      </c>
      <c r="G1536" t="s">
        <v>2193</v>
      </c>
      <c r="CE1536">
        <v>983</v>
      </c>
      <c r="CF1536">
        <v>19946</v>
      </c>
      <c r="CG1536">
        <v>88176</v>
      </c>
      <c r="CH1536">
        <v>122771</v>
      </c>
      <c r="CI1536">
        <v>46675</v>
      </c>
      <c r="CJ1536">
        <v>8716</v>
      </c>
      <c r="CK1536">
        <v>16901</v>
      </c>
      <c r="CL1536">
        <v>34564</v>
      </c>
      <c r="CM1536">
        <v>55809</v>
      </c>
      <c r="CN1536">
        <v>34789</v>
      </c>
      <c r="CO1536">
        <v>18282</v>
      </c>
      <c r="CP1536">
        <v>16723</v>
      </c>
      <c r="CQ1536">
        <v>30235</v>
      </c>
      <c r="CR1536">
        <v>55808</v>
      </c>
      <c r="CS1536">
        <v>39118</v>
      </c>
      <c r="CT1536">
        <v>19763</v>
      </c>
      <c r="CU1536">
        <v>283</v>
      </c>
    </row>
    <row r="1537" spans="1:109">
      <c r="A1537" t="s">
        <v>2199</v>
      </c>
      <c r="C1537" s="23">
        <v>45619</v>
      </c>
      <c r="D1537" s="23">
        <v>45726</v>
      </c>
      <c r="E1537">
        <v>91</v>
      </c>
      <c r="F1537">
        <v>609542</v>
      </c>
      <c r="G1537" t="s">
        <v>2193</v>
      </c>
      <c r="CE1537">
        <v>983</v>
      </c>
      <c r="CF1537">
        <v>19946</v>
      </c>
      <c r="CG1537">
        <v>88176</v>
      </c>
      <c r="CH1537">
        <v>122771</v>
      </c>
      <c r="CI1537">
        <v>46675</v>
      </c>
      <c r="CJ1537">
        <v>8716</v>
      </c>
      <c r="CK1537">
        <v>16901</v>
      </c>
      <c r="CL1537">
        <v>34564</v>
      </c>
      <c r="CM1537">
        <v>55809</v>
      </c>
      <c r="CN1537">
        <v>34789</v>
      </c>
      <c r="CO1537">
        <v>18282</v>
      </c>
      <c r="CP1537">
        <v>16723</v>
      </c>
      <c r="CQ1537">
        <v>30235</v>
      </c>
      <c r="CR1537">
        <v>55808</v>
      </c>
      <c r="CS1537">
        <v>39118</v>
      </c>
      <c r="CT1537">
        <v>19763</v>
      </c>
      <c r="CU1537">
        <v>283</v>
      </c>
    </row>
    <row r="1538" spans="1:109">
      <c r="A1538" t="s">
        <v>2200</v>
      </c>
      <c r="C1538" s="23">
        <v>45619</v>
      </c>
      <c r="D1538" s="23">
        <v>45652</v>
      </c>
      <c r="E1538">
        <v>29</v>
      </c>
      <c r="F1538">
        <v>284453</v>
      </c>
      <c r="G1538" t="s">
        <v>2193</v>
      </c>
      <c r="CE1538">
        <v>983</v>
      </c>
      <c r="CF1538">
        <v>19946</v>
      </c>
      <c r="CG1538">
        <v>88176</v>
      </c>
      <c r="CH1538">
        <v>122771</v>
      </c>
      <c r="CI1538">
        <v>46675</v>
      </c>
      <c r="CJ1538">
        <v>5901</v>
      </c>
    </row>
    <row r="1539" spans="1:109">
      <c r="A1539" t="s">
        <v>3187</v>
      </c>
      <c r="B1539" t="s">
        <v>1601</v>
      </c>
      <c r="C1539" s="23">
        <v>45619</v>
      </c>
      <c r="D1539" s="23">
        <v>45652</v>
      </c>
      <c r="E1539">
        <v>29</v>
      </c>
      <c r="F1539">
        <v>284453</v>
      </c>
      <c r="G1539" t="s">
        <v>2193</v>
      </c>
      <c r="CE1539">
        <v>983</v>
      </c>
      <c r="CF1539">
        <v>19946</v>
      </c>
      <c r="CG1539">
        <v>88176</v>
      </c>
      <c r="CH1539">
        <v>122771</v>
      </c>
      <c r="CI1539">
        <v>46675</v>
      </c>
      <c r="CJ1539">
        <v>5901</v>
      </c>
    </row>
    <row r="1540" spans="1:109">
      <c r="A1540" t="s">
        <v>2224</v>
      </c>
      <c r="C1540" s="23">
        <v>45652</v>
      </c>
      <c r="D1540" s="23">
        <v>45726</v>
      </c>
      <c r="E1540">
        <v>62</v>
      </c>
      <c r="F1540">
        <v>325089</v>
      </c>
      <c r="G1540" t="s">
        <v>2193</v>
      </c>
      <c r="CJ1540">
        <v>2815</v>
      </c>
      <c r="CK1540">
        <v>16901</v>
      </c>
      <c r="CL1540">
        <v>34564</v>
      </c>
      <c r="CM1540">
        <v>55809</v>
      </c>
      <c r="CN1540">
        <v>34789</v>
      </c>
      <c r="CO1540">
        <v>18282</v>
      </c>
      <c r="CP1540">
        <v>16723</v>
      </c>
      <c r="CQ1540">
        <v>30235</v>
      </c>
      <c r="CR1540">
        <v>55808</v>
      </c>
      <c r="CS1540">
        <v>39118</v>
      </c>
      <c r="CT1540">
        <v>19763</v>
      </c>
      <c r="CU1540">
        <v>283</v>
      </c>
    </row>
    <row r="1541" spans="1:109">
      <c r="A1541" t="s">
        <v>3188</v>
      </c>
      <c r="B1541" t="s">
        <v>1603</v>
      </c>
      <c r="C1541" s="23">
        <v>45652</v>
      </c>
      <c r="D1541" s="23">
        <v>45726</v>
      </c>
      <c r="E1541">
        <v>62</v>
      </c>
      <c r="F1541">
        <v>325089</v>
      </c>
      <c r="G1541" t="s">
        <v>2193</v>
      </c>
      <c r="CJ1541">
        <v>2815</v>
      </c>
      <c r="CK1541">
        <v>16901</v>
      </c>
      <c r="CL1541">
        <v>34564</v>
      </c>
      <c r="CM1541">
        <v>55809</v>
      </c>
      <c r="CN1541">
        <v>34789</v>
      </c>
      <c r="CO1541">
        <v>18282</v>
      </c>
      <c r="CP1541">
        <v>16723</v>
      </c>
      <c r="CQ1541">
        <v>30235</v>
      </c>
      <c r="CR1541">
        <v>55808</v>
      </c>
      <c r="CS1541">
        <v>39118</v>
      </c>
      <c r="CT1541">
        <v>19763</v>
      </c>
      <c r="CU1541">
        <v>283</v>
      </c>
    </row>
    <row r="1542" spans="1:109">
      <c r="A1542" t="s">
        <v>3189</v>
      </c>
      <c r="C1542" s="23">
        <v>45789</v>
      </c>
      <c r="D1542" s="23">
        <v>45790</v>
      </c>
      <c r="E1542">
        <v>1</v>
      </c>
      <c r="F1542">
        <v>42774</v>
      </c>
      <c r="G1542" t="s">
        <v>2193</v>
      </c>
      <c r="DD1542">
        <v>42774</v>
      </c>
    </row>
    <row r="1543" spans="1:109">
      <c r="A1543" t="s">
        <v>2199</v>
      </c>
      <c r="C1543" s="23">
        <v>45789</v>
      </c>
      <c r="D1543" s="23">
        <v>45790</v>
      </c>
      <c r="E1543">
        <v>1</v>
      </c>
      <c r="F1543">
        <v>42774</v>
      </c>
      <c r="G1543" t="s">
        <v>2193</v>
      </c>
      <c r="DD1543">
        <v>42774</v>
      </c>
    </row>
    <row r="1544" spans="1:109">
      <c r="A1544" t="s">
        <v>2224</v>
      </c>
      <c r="C1544" s="23">
        <v>45789</v>
      </c>
      <c r="D1544" s="23">
        <v>45790</v>
      </c>
      <c r="E1544">
        <v>1</v>
      </c>
      <c r="F1544">
        <v>42774</v>
      </c>
      <c r="G1544" t="s">
        <v>2193</v>
      </c>
      <c r="DD1544">
        <v>42774</v>
      </c>
    </row>
    <row r="1545" spans="1:109">
      <c r="A1545" t="s">
        <v>3190</v>
      </c>
      <c r="B1545" t="s">
        <v>1606</v>
      </c>
      <c r="C1545" s="23">
        <v>45789</v>
      </c>
      <c r="D1545" s="23">
        <v>45790</v>
      </c>
      <c r="E1545">
        <v>1</v>
      </c>
      <c r="F1545">
        <v>42774</v>
      </c>
      <c r="G1545" t="s">
        <v>2193</v>
      </c>
      <c r="DD1545">
        <v>42774</v>
      </c>
    </row>
    <row r="1546" spans="1:109">
      <c r="A1546" t="s">
        <v>3191</v>
      </c>
      <c r="C1546" s="23">
        <v>45535</v>
      </c>
      <c r="D1546" s="23">
        <v>45800</v>
      </c>
      <c r="E1546">
        <v>228</v>
      </c>
      <c r="F1546">
        <v>46170</v>
      </c>
      <c r="G1546" t="s">
        <v>2193</v>
      </c>
      <c r="BS1546">
        <v>21</v>
      </c>
      <c r="BT1546">
        <v>439</v>
      </c>
      <c r="BU1546">
        <v>1940</v>
      </c>
      <c r="BV1546">
        <v>2552</v>
      </c>
      <c r="BW1546">
        <v>884</v>
      </c>
      <c r="BX1546">
        <v>91</v>
      </c>
      <c r="CC1546">
        <v>19</v>
      </c>
      <c r="CD1546">
        <v>292</v>
      </c>
      <c r="CE1546">
        <v>1302</v>
      </c>
      <c r="CF1546">
        <v>2542</v>
      </c>
      <c r="CG1546">
        <v>1485</v>
      </c>
      <c r="CH1546">
        <v>383</v>
      </c>
      <c r="CI1546">
        <v>32</v>
      </c>
      <c r="CR1546">
        <v>368</v>
      </c>
      <c r="CS1546">
        <v>2995</v>
      </c>
      <c r="CT1546">
        <v>243</v>
      </c>
      <c r="CU1546">
        <v>1372</v>
      </c>
      <c r="CV1546">
        <v>2313</v>
      </c>
      <c r="CW1546">
        <v>679</v>
      </c>
      <c r="CX1546">
        <v>16107</v>
      </c>
      <c r="CY1546">
        <v>979</v>
      </c>
      <c r="CZ1546">
        <v>1583</v>
      </c>
      <c r="DA1546">
        <v>683</v>
      </c>
      <c r="DB1546">
        <v>747</v>
      </c>
      <c r="DC1546">
        <v>3904</v>
      </c>
      <c r="DD1546">
        <v>1229</v>
      </c>
      <c r="DE1546">
        <v>990</v>
      </c>
    </row>
    <row r="1547" spans="1:109">
      <c r="A1547" t="s">
        <v>3121</v>
      </c>
      <c r="C1547" s="23">
        <v>45605</v>
      </c>
      <c r="D1547" s="23">
        <v>45777</v>
      </c>
      <c r="E1547">
        <v>147</v>
      </c>
      <c r="F1547">
        <v>33472</v>
      </c>
      <c r="G1547" t="s">
        <v>2193</v>
      </c>
      <c r="CC1547">
        <v>19</v>
      </c>
      <c r="CD1547">
        <v>292</v>
      </c>
      <c r="CE1547">
        <v>1302</v>
      </c>
      <c r="CF1547">
        <v>2542</v>
      </c>
      <c r="CG1547">
        <v>1485</v>
      </c>
      <c r="CH1547">
        <v>383</v>
      </c>
      <c r="CI1547">
        <v>32</v>
      </c>
      <c r="CR1547">
        <v>368</v>
      </c>
      <c r="CS1547">
        <v>2995</v>
      </c>
      <c r="CT1547">
        <v>243</v>
      </c>
      <c r="CU1547">
        <v>1372</v>
      </c>
      <c r="CV1547">
        <v>2313</v>
      </c>
      <c r="CW1547">
        <v>679</v>
      </c>
      <c r="CX1547">
        <v>16107</v>
      </c>
      <c r="CY1547">
        <v>979</v>
      </c>
      <c r="CZ1547">
        <v>1583</v>
      </c>
      <c r="DA1547">
        <v>683</v>
      </c>
      <c r="DB1547">
        <v>98</v>
      </c>
    </row>
    <row r="1548" spans="1:109">
      <c r="A1548" t="s">
        <v>3153</v>
      </c>
      <c r="C1548" s="23">
        <v>45605</v>
      </c>
      <c r="D1548" s="23">
        <v>45748</v>
      </c>
      <c r="E1548">
        <v>123</v>
      </c>
      <c r="F1548">
        <v>14058</v>
      </c>
      <c r="G1548" t="s">
        <v>2193</v>
      </c>
      <c r="CC1548">
        <v>19</v>
      </c>
      <c r="CD1548">
        <v>292</v>
      </c>
      <c r="CE1548">
        <v>1302</v>
      </c>
      <c r="CF1548">
        <v>2542</v>
      </c>
      <c r="CG1548">
        <v>1485</v>
      </c>
      <c r="CH1548">
        <v>383</v>
      </c>
      <c r="CI1548">
        <v>32</v>
      </c>
      <c r="CR1548">
        <v>368</v>
      </c>
      <c r="CS1548">
        <v>2995</v>
      </c>
      <c r="CT1548">
        <v>243</v>
      </c>
      <c r="CU1548">
        <v>1372</v>
      </c>
      <c r="CV1548">
        <v>2313</v>
      </c>
      <c r="CW1548">
        <v>679</v>
      </c>
      <c r="CX1548">
        <v>35</v>
      </c>
    </row>
    <row r="1549" spans="1:109">
      <c r="A1549" t="s">
        <v>3192</v>
      </c>
      <c r="B1549" t="s">
        <v>1609</v>
      </c>
      <c r="C1549" s="23">
        <v>45605</v>
      </c>
      <c r="D1549" s="23">
        <v>45643</v>
      </c>
      <c r="E1549">
        <v>33</v>
      </c>
      <c r="F1549">
        <v>6053</v>
      </c>
      <c r="G1549" t="s">
        <v>2193</v>
      </c>
      <c r="CC1549">
        <v>19</v>
      </c>
      <c r="CD1549">
        <v>292</v>
      </c>
      <c r="CE1549">
        <v>1302</v>
      </c>
      <c r="CF1549">
        <v>2542</v>
      </c>
      <c r="CG1549">
        <v>1485</v>
      </c>
      <c r="CH1549">
        <v>383</v>
      </c>
      <c r="CI1549">
        <v>32</v>
      </c>
    </row>
    <row r="1550" spans="1:109">
      <c r="A1550" t="s">
        <v>3193</v>
      </c>
      <c r="B1550" t="s">
        <v>1611</v>
      </c>
      <c r="C1550" s="23">
        <v>45708</v>
      </c>
      <c r="D1550" s="23">
        <v>45720</v>
      </c>
      <c r="E1550">
        <v>11</v>
      </c>
      <c r="F1550">
        <v>3449</v>
      </c>
      <c r="G1550" t="s">
        <v>2193</v>
      </c>
      <c r="CR1550">
        <v>368</v>
      </c>
      <c r="CS1550">
        <v>2995</v>
      </c>
      <c r="CT1550">
        <v>86</v>
      </c>
    </row>
    <row r="1551" spans="1:109">
      <c r="A1551" t="s">
        <v>3194</v>
      </c>
      <c r="B1551" t="s">
        <v>1613</v>
      </c>
      <c r="C1551" s="23">
        <v>45720</v>
      </c>
      <c r="D1551" s="23">
        <v>45748</v>
      </c>
      <c r="E1551">
        <v>24</v>
      </c>
      <c r="F1551">
        <v>4556</v>
      </c>
      <c r="G1551" t="s">
        <v>2193</v>
      </c>
      <c r="CT1551">
        <v>157</v>
      </c>
      <c r="CU1551">
        <v>1372</v>
      </c>
      <c r="CV1551">
        <v>2313</v>
      </c>
      <c r="CW1551">
        <v>679</v>
      </c>
      <c r="CX1551">
        <v>35</v>
      </c>
    </row>
    <row r="1552" spans="1:109">
      <c r="A1552" t="s">
        <v>3122</v>
      </c>
      <c r="C1552" s="23">
        <v>45748</v>
      </c>
      <c r="D1552" s="23">
        <v>45752</v>
      </c>
      <c r="E1552">
        <v>4</v>
      </c>
      <c r="F1552">
        <v>16068</v>
      </c>
      <c r="G1552" t="s">
        <v>2193</v>
      </c>
      <c r="CX1552">
        <v>16068</v>
      </c>
    </row>
    <row r="1553" spans="1:117">
      <c r="A1553" t="s">
        <v>3195</v>
      </c>
      <c r="B1553" t="s">
        <v>1615</v>
      </c>
      <c r="C1553" s="23">
        <v>45748</v>
      </c>
      <c r="D1553" s="23">
        <v>45752</v>
      </c>
      <c r="E1553">
        <v>4</v>
      </c>
      <c r="F1553">
        <v>16068</v>
      </c>
      <c r="G1553" t="s">
        <v>2193</v>
      </c>
      <c r="CX1553">
        <v>16068</v>
      </c>
    </row>
    <row r="1554" spans="1:117">
      <c r="A1554" t="s">
        <v>3164</v>
      </c>
      <c r="C1554" s="23">
        <v>45752</v>
      </c>
      <c r="D1554" s="23">
        <v>45777</v>
      </c>
      <c r="E1554">
        <v>21</v>
      </c>
      <c r="F1554">
        <v>3346</v>
      </c>
      <c r="G1554" t="s">
        <v>2193</v>
      </c>
      <c r="CX1554">
        <v>4</v>
      </c>
      <c r="CY1554">
        <v>979</v>
      </c>
      <c r="CZ1554">
        <v>1583</v>
      </c>
      <c r="DA1554">
        <v>683</v>
      </c>
      <c r="DB1554">
        <v>98</v>
      </c>
    </row>
    <row r="1555" spans="1:117">
      <c r="A1555" t="s">
        <v>3196</v>
      </c>
      <c r="B1555" t="s">
        <v>1617</v>
      </c>
      <c r="C1555" s="23">
        <v>45752</v>
      </c>
      <c r="D1555" s="23">
        <v>45777</v>
      </c>
      <c r="E1555">
        <v>21</v>
      </c>
      <c r="F1555">
        <v>1673</v>
      </c>
      <c r="G1555" t="s">
        <v>2193</v>
      </c>
      <c r="CX1555">
        <v>2</v>
      </c>
      <c r="CY1555">
        <v>489</v>
      </c>
      <c r="CZ1555">
        <v>791</v>
      </c>
      <c r="DA1555">
        <v>341</v>
      </c>
      <c r="DB1555">
        <v>49</v>
      </c>
    </row>
    <row r="1556" spans="1:117">
      <c r="A1556" t="s">
        <v>3197</v>
      </c>
      <c r="B1556" t="s">
        <v>1619</v>
      </c>
      <c r="C1556" s="23">
        <v>45752</v>
      </c>
      <c r="D1556" s="23">
        <v>45777</v>
      </c>
      <c r="E1556">
        <v>21</v>
      </c>
      <c r="F1556">
        <v>1673</v>
      </c>
      <c r="G1556" t="s">
        <v>2193</v>
      </c>
      <c r="CX1556">
        <v>2</v>
      </c>
      <c r="CY1556">
        <v>489</v>
      </c>
      <c r="CZ1556">
        <v>791</v>
      </c>
      <c r="DA1556">
        <v>341</v>
      </c>
      <c r="DB1556">
        <v>49</v>
      </c>
    </row>
    <row r="1557" spans="1:117">
      <c r="A1557" t="s">
        <v>3198</v>
      </c>
      <c r="C1557" s="23">
        <v>45535</v>
      </c>
      <c r="D1557" s="23">
        <v>45800</v>
      </c>
      <c r="E1557">
        <v>228</v>
      </c>
      <c r="F1557">
        <v>12698</v>
      </c>
      <c r="G1557" t="s">
        <v>2193</v>
      </c>
      <c r="BS1557">
        <v>21</v>
      </c>
      <c r="BT1557">
        <v>439</v>
      </c>
      <c r="BU1557">
        <v>1940</v>
      </c>
      <c r="BV1557">
        <v>2552</v>
      </c>
      <c r="BW1557">
        <v>884</v>
      </c>
      <c r="BX1557">
        <v>91</v>
      </c>
      <c r="DB1557">
        <v>649</v>
      </c>
      <c r="DC1557">
        <v>3904</v>
      </c>
      <c r="DD1557">
        <v>1229</v>
      </c>
      <c r="DE1557">
        <v>990</v>
      </c>
    </row>
    <row r="1558" spans="1:117">
      <c r="A1558" t="s">
        <v>2199</v>
      </c>
      <c r="C1558" s="23">
        <v>45535</v>
      </c>
      <c r="D1558" s="23">
        <v>45800</v>
      </c>
      <c r="E1558">
        <v>228</v>
      </c>
      <c r="F1558">
        <v>12698</v>
      </c>
      <c r="G1558" t="s">
        <v>2193</v>
      </c>
      <c r="BS1558">
        <v>21</v>
      </c>
      <c r="BT1558">
        <v>439</v>
      </c>
      <c r="BU1558">
        <v>1940</v>
      </c>
      <c r="BV1558">
        <v>2552</v>
      </c>
      <c r="BW1558">
        <v>884</v>
      </c>
      <c r="BX1558">
        <v>91</v>
      </c>
      <c r="DB1558">
        <v>649</v>
      </c>
      <c r="DC1558">
        <v>3904</v>
      </c>
      <c r="DD1558">
        <v>1229</v>
      </c>
      <c r="DE1558">
        <v>990</v>
      </c>
    </row>
    <row r="1559" spans="1:117">
      <c r="A1559" t="s">
        <v>2200</v>
      </c>
      <c r="C1559" s="23">
        <v>45535</v>
      </c>
      <c r="D1559" s="23">
        <v>45568</v>
      </c>
      <c r="E1559">
        <v>28</v>
      </c>
      <c r="F1559">
        <v>5926</v>
      </c>
      <c r="G1559" t="s">
        <v>2193</v>
      </c>
      <c r="BS1559">
        <v>21</v>
      </c>
      <c r="BT1559">
        <v>439</v>
      </c>
      <c r="BU1559">
        <v>1940</v>
      </c>
      <c r="BV1559">
        <v>2552</v>
      </c>
      <c r="BW1559">
        <v>884</v>
      </c>
      <c r="BX1559">
        <v>91</v>
      </c>
    </row>
    <row r="1560" spans="1:117">
      <c r="A1560" t="s">
        <v>3199</v>
      </c>
      <c r="B1560" t="s">
        <v>1622</v>
      </c>
      <c r="C1560" s="23">
        <v>45535</v>
      </c>
      <c r="D1560" s="23">
        <v>45568</v>
      </c>
      <c r="E1560">
        <v>28</v>
      </c>
      <c r="F1560">
        <v>5926</v>
      </c>
      <c r="G1560" t="s">
        <v>2193</v>
      </c>
      <c r="BS1560">
        <v>21</v>
      </c>
      <c r="BT1560">
        <v>439</v>
      </c>
      <c r="BU1560">
        <v>1940</v>
      </c>
      <c r="BV1560">
        <v>2552</v>
      </c>
      <c r="BW1560">
        <v>884</v>
      </c>
      <c r="BX1560">
        <v>91</v>
      </c>
    </row>
    <row r="1561" spans="1:117">
      <c r="A1561" t="s">
        <v>2224</v>
      </c>
      <c r="C1561" s="23">
        <v>45779</v>
      </c>
      <c r="D1561" s="23">
        <v>45800</v>
      </c>
      <c r="E1561">
        <v>19</v>
      </c>
      <c r="F1561">
        <v>6772</v>
      </c>
      <c r="G1561" t="s">
        <v>2193</v>
      </c>
      <c r="DB1561">
        <v>649</v>
      </c>
      <c r="DC1561">
        <v>3904</v>
      </c>
      <c r="DD1561">
        <v>1229</v>
      </c>
      <c r="DE1561">
        <v>990</v>
      </c>
    </row>
    <row r="1562" spans="1:117">
      <c r="A1562" t="s">
        <v>3200</v>
      </c>
      <c r="B1562" t="s">
        <v>1624</v>
      </c>
      <c r="C1562" s="23">
        <v>45779</v>
      </c>
      <c r="D1562" s="23">
        <v>45800</v>
      </c>
      <c r="E1562">
        <v>19</v>
      </c>
      <c r="F1562">
        <v>3386</v>
      </c>
      <c r="G1562" t="s">
        <v>2193</v>
      </c>
      <c r="DB1562">
        <v>147</v>
      </c>
      <c r="DC1562">
        <v>1385</v>
      </c>
      <c r="DD1562">
        <v>865</v>
      </c>
      <c r="DE1562">
        <v>990</v>
      </c>
    </row>
    <row r="1563" spans="1:117">
      <c r="A1563" t="s">
        <v>3201</v>
      </c>
      <c r="B1563" t="s">
        <v>1626</v>
      </c>
      <c r="C1563" s="23">
        <v>45779</v>
      </c>
      <c r="D1563" s="23">
        <v>45790</v>
      </c>
      <c r="E1563">
        <v>9</v>
      </c>
      <c r="F1563">
        <v>1693</v>
      </c>
      <c r="G1563" t="s">
        <v>2193</v>
      </c>
      <c r="DB1563">
        <v>251</v>
      </c>
      <c r="DC1563">
        <v>1260</v>
      </c>
      <c r="DD1563">
        <v>182</v>
      </c>
    </row>
    <row r="1564" spans="1:117">
      <c r="A1564" t="s">
        <v>3202</v>
      </c>
      <c r="B1564" t="s">
        <v>1628</v>
      </c>
      <c r="C1564" s="23">
        <v>45779</v>
      </c>
      <c r="D1564" s="23">
        <v>45790</v>
      </c>
      <c r="E1564">
        <v>9</v>
      </c>
      <c r="F1564">
        <v>1693</v>
      </c>
      <c r="G1564" t="s">
        <v>2193</v>
      </c>
      <c r="DB1564">
        <v>251</v>
      </c>
      <c r="DC1564">
        <v>1260</v>
      </c>
      <c r="DD1564">
        <v>182</v>
      </c>
    </row>
    <row r="1565" spans="1:117">
      <c r="A1565" t="s">
        <v>3203</v>
      </c>
      <c r="C1565" s="23">
        <v>45591</v>
      </c>
      <c r="D1565" s="23">
        <v>45856</v>
      </c>
      <c r="E1565">
        <v>228</v>
      </c>
      <c r="F1565">
        <v>46170</v>
      </c>
      <c r="G1565" t="s">
        <v>2193</v>
      </c>
      <c r="CA1565">
        <v>42</v>
      </c>
      <c r="CB1565">
        <v>868</v>
      </c>
      <c r="CC1565">
        <v>3837</v>
      </c>
      <c r="CD1565">
        <v>5163</v>
      </c>
      <c r="CE1565">
        <v>1859</v>
      </c>
      <c r="CF1565">
        <v>280</v>
      </c>
      <c r="CG1565">
        <v>1661</v>
      </c>
      <c r="CH1565">
        <v>1650</v>
      </c>
      <c r="CI1565">
        <v>217</v>
      </c>
      <c r="CJ1565">
        <v>1617</v>
      </c>
      <c r="CK1565">
        <v>2339</v>
      </c>
      <c r="CL1565">
        <v>451</v>
      </c>
      <c r="DB1565">
        <v>975</v>
      </c>
      <c r="DC1565">
        <v>718</v>
      </c>
      <c r="DD1565">
        <v>16109</v>
      </c>
      <c r="DE1565">
        <v>1341</v>
      </c>
      <c r="DF1565">
        <v>1427</v>
      </c>
      <c r="DG1565">
        <v>514</v>
      </c>
      <c r="DH1565">
        <v>23</v>
      </c>
      <c r="DJ1565">
        <v>398</v>
      </c>
      <c r="DK1565">
        <v>2644</v>
      </c>
      <c r="DL1565">
        <v>1047</v>
      </c>
      <c r="DM1565">
        <v>990</v>
      </c>
    </row>
    <row r="1566" spans="1:117">
      <c r="A1566" t="s">
        <v>3121</v>
      </c>
      <c r="C1566" s="23">
        <v>45591</v>
      </c>
      <c r="D1566" s="23">
        <v>45817</v>
      </c>
      <c r="E1566">
        <v>194</v>
      </c>
      <c r="F1566">
        <v>33472</v>
      </c>
      <c r="G1566" t="s">
        <v>2193</v>
      </c>
      <c r="CA1566">
        <v>21</v>
      </c>
      <c r="CB1566">
        <v>429</v>
      </c>
      <c r="CC1566">
        <v>1897</v>
      </c>
      <c r="CD1566">
        <v>2611</v>
      </c>
      <c r="CE1566">
        <v>975</v>
      </c>
      <c r="CF1566">
        <v>189</v>
      </c>
      <c r="CG1566">
        <v>1661</v>
      </c>
      <c r="CH1566">
        <v>1650</v>
      </c>
      <c r="CI1566">
        <v>217</v>
      </c>
      <c r="CJ1566">
        <v>1617</v>
      </c>
      <c r="CK1566">
        <v>2339</v>
      </c>
      <c r="CL1566">
        <v>451</v>
      </c>
      <c r="DD1566">
        <v>16109</v>
      </c>
      <c r="DE1566">
        <v>1341</v>
      </c>
      <c r="DF1566">
        <v>1427</v>
      </c>
      <c r="DG1566">
        <v>514</v>
      </c>
      <c r="DH1566">
        <v>23</v>
      </c>
    </row>
    <row r="1567" spans="1:117">
      <c r="A1567" t="s">
        <v>3153</v>
      </c>
      <c r="C1567" s="23">
        <v>45591</v>
      </c>
      <c r="D1567" s="23">
        <v>45668</v>
      </c>
      <c r="E1567">
        <v>67</v>
      </c>
      <c r="F1567">
        <v>14058</v>
      </c>
      <c r="G1567" t="s">
        <v>2193</v>
      </c>
      <c r="CA1567">
        <v>21</v>
      </c>
      <c r="CB1567">
        <v>429</v>
      </c>
      <c r="CC1567">
        <v>1897</v>
      </c>
      <c r="CD1567">
        <v>2611</v>
      </c>
      <c r="CE1567">
        <v>975</v>
      </c>
      <c r="CF1567">
        <v>189</v>
      </c>
      <c r="CG1567">
        <v>1661</v>
      </c>
      <c r="CH1567">
        <v>1650</v>
      </c>
      <c r="CI1567">
        <v>217</v>
      </c>
      <c r="CJ1567">
        <v>1617</v>
      </c>
      <c r="CK1567">
        <v>2339</v>
      </c>
      <c r="CL1567">
        <v>451</v>
      </c>
    </row>
    <row r="1568" spans="1:117">
      <c r="A1568" t="s">
        <v>3204</v>
      </c>
      <c r="B1568" t="s">
        <v>1609</v>
      </c>
      <c r="C1568" s="23">
        <v>45591</v>
      </c>
      <c r="D1568" s="23">
        <v>45624</v>
      </c>
      <c r="E1568">
        <v>29</v>
      </c>
      <c r="F1568">
        <v>6053</v>
      </c>
      <c r="G1568" t="s">
        <v>2193</v>
      </c>
      <c r="CA1568">
        <v>21</v>
      </c>
      <c r="CB1568">
        <v>429</v>
      </c>
      <c r="CC1568">
        <v>1897</v>
      </c>
      <c r="CD1568">
        <v>2611</v>
      </c>
      <c r="CE1568">
        <v>975</v>
      </c>
      <c r="CF1568">
        <v>119</v>
      </c>
    </row>
    <row r="1569" spans="1:117">
      <c r="A1569" t="s">
        <v>3205</v>
      </c>
      <c r="B1569" t="s">
        <v>1611</v>
      </c>
      <c r="C1569" s="23">
        <v>45624</v>
      </c>
      <c r="D1569" s="23">
        <v>45644</v>
      </c>
      <c r="E1569">
        <v>16</v>
      </c>
      <c r="F1569">
        <v>3449</v>
      </c>
      <c r="G1569" t="s">
        <v>2193</v>
      </c>
      <c r="CF1569">
        <v>70</v>
      </c>
      <c r="CG1569">
        <v>1661</v>
      </c>
      <c r="CH1569">
        <v>1650</v>
      </c>
      <c r="CI1569">
        <v>68</v>
      </c>
    </row>
    <row r="1570" spans="1:117">
      <c r="A1570" t="s">
        <v>3206</v>
      </c>
      <c r="B1570" t="s">
        <v>1613</v>
      </c>
      <c r="C1570" s="23">
        <v>45644</v>
      </c>
      <c r="D1570" s="23">
        <v>45668</v>
      </c>
      <c r="E1570">
        <v>22</v>
      </c>
      <c r="F1570">
        <v>4556</v>
      </c>
      <c r="G1570" t="s">
        <v>2193</v>
      </c>
      <c r="CI1570">
        <v>149</v>
      </c>
      <c r="CJ1570">
        <v>1617</v>
      </c>
      <c r="CK1570">
        <v>2339</v>
      </c>
      <c r="CL1570">
        <v>451</v>
      </c>
    </row>
    <row r="1571" spans="1:117">
      <c r="A1571" t="s">
        <v>3122</v>
      </c>
      <c r="C1571" s="23">
        <v>45790</v>
      </c>
      <c r="D1571" s="23">
        <v>45794</v>
      </c>
      <c r="E1571">
        <v>4</v>
      </c>
      <c r="F1571">
        <v>16068</v>
      </c>
      <c r="G1571" t="s">
        <v>2193</v>
      </c>
      <c r="DD1571">
        <v>16068</v>
      </c>
    </row>
    <row r="1572" spans="1:117">
      <c r="A1572" t="s">
        <v>3207</v>
      </c>
      <c r="B1572" t="s">
        <v>1615</v>
      </c>
      <c r="C1572" s="23">
        <v>45790</v>
      </c>
      <c r="D1572" s="23">
        <v>45794</v>
      </c>
      <c r="E1572">
        <v>4</v>
      </c>
      <c r="F1572">
        <v>16068</v>
      </c>
      <c r="G1572" t="s">
        <v>2193</v>
      </c>
      <c r="DD1572">
        <v>16068</v>
      </c>
    </row>
    <row r="1573" spans="1:117">
      <c r="A1573" t="s">
        <v>3164</v>
      </c>
      <c r="C1573" s="23">
        <v>45794</v>
      </c>
      <c r="D1573" s="23">
        <v>45817</v>
      </c>
      <c r="E1573">
        <v>20</v>
      </c>
      <c r="F1573">
        <v>3346</v>
      </c>
      <c r="G1573" t="s">
        <v>2193</v>
      </c>
      <c r="DD1573">
        <v>41</v>
      </c>
      <c r="DE1573">
        <v>1341</v>
      </c>
      <c r="DF1573">
        <v>1427</v>
      </c>
      <c r="DG1573">
        <v>514</v>
      </c>
      <c r="DH1573">
        <v>23</v>
      </c>
    </row>
    <row r="1574" spans="1:117">
      <c r="A1574" t="s">
        <v>3208</v>
      </c>
      <c r="B1574" t="s">
        <v>1617</v>
      </c>
      <c r="C1574" s="23">
        <v>45794</v>
      </c>
      <c r="D1574" s="23">
        <v>45817</v>
      </c>
      <c r="E1574">
        <v>20</v>
      </c>
      <c r="F1574">
        <v>1673</v>
      </c>
      <c r="G1574" t="s">
        <v>2193</v>
      </c>
      <c r="DD1574">
        <v>20</v>
      </c>
      <c r="DE1574">
        <v>671</v>
      </c>
      <c r="DF1574">
        <v>714</v>
      </c>
      <c r="DG1574">
        <v>257</v>
      </c>
      <c r="DH1574">
        <v>11</v>
      </c>
    </row>
    <row r="1575" spans="1:117">
      <c r="A1575" t="s">
        <v>3209</v>
      </c>
      <c r="B1575" t="s">
        <v>1619</v>
      </c>
      <c r="C1575" s="23">
        <v>45794</v>
      </c>
      <c r="D1575" s="23">
        <v>45817</v>
      </c>
      <c r="E1575">
        <v>20</v>
      </c>
      <c r="F1575">
        <v>1673</v>
      </c>
      <c r="G1575" t="s">
        <v>2193</v>
      </c>
      <c r="DD1575">
        <v>20</v>
      </c>
      <c r="DE1575">
        <v>671</v>
      </c>
      <c r="DF1575">
        <v>714</v>
      </c>
      <c r="DG1575">
        <v>257</v>
      </c>
      <c r="DH1575">
        <v>11</v>
      </c>
    </row>
    <row r="1576" spans="1:117">
      <c r="A1576" t="s">
        <v>3198</v>
      </c>
      <c r="C1576" s="23">
        <v>45591</v>
      </c>
      <c r="D1576" s="23">
        <v>45856</v>
      </c>
      <c r="E1576">
        <v>228</v>
      </c>
      <c r="F1576">
        <v>12698</v>
      </c>
      <c r="G1576" t="s">
        <v>2193</v>
      </c>
      <c r="CA1576">
        <v>21</v>
      </c>
      <c r="CB1576">
        <v>439</v>
      </c>
      <c r="CC1576">
        <v>1940</v>
      </c>
      <c r="CD1576">
        <v>2552</v>
      </c>
      <c r="CE1576">
        <v>884</v>
      </c>
      <c r="CF1576">
        <v>91</v>
      </c>
      <c r="DB1576">
        <v>975</v>
      </c>
      <c r="DC1576">
        <v>718</v>
      </c>
      <c r="DJ1576">
        <v>398</v>
      </c>
      <c r="DK1576">
        <v>2644</v>
      </c>
      <c r="DL1576">
        <v>1047</v>
      </c>
      <c r="DM1576">
        <v>990</v>
      </c>
    </row>
    <row r="1577" spans="1:117">
      <c r="A1577" t="s">
        <v>2199</v>
      </c>
      <c r="C1577" s="23">
        <v>45591</v>
      </c>
      <c r="D1577" s="23">
        <v>45856</v>
      </c>
      <c r="E1577">
        <v>228</v>
      </c>
      <c r="F1577">
        <v>12698</v>
      </c>
      <c r="G1577" t="s">
        <v>2193</v>
      </c>
      <c r="CA1577">
        <v>21</v>
      </c>
      <c r="CB1577">
        <v>439</v>
      </c>
      <c r="CC1577">
        <v>1940</v>
      </c>
      <c r="CD1577">
        <v>2552</v>
      </c>
      <c r="CE1577">
        <v>884</v>
      </c>
      <c r="CF1577">
        <v>91</v>
      </c>
      <c r="DB1577">
        <v>975</v>
      </c>
      <c r="DC1577">
        <v>718</v>
      </c>
      <c r="DJ1577">
        <v>398</v>
      </c>
      <c r="DK1577">
        <v>2644</v>
      </c>
      <c r="DL1577">
        <v>1047</v>
      </c>
      <c r="DM1577">
        <v>990</v>
      </c>
    </row>
    <row r="1578" spans="1:117">
      <c r="A1578" t="s">
        <v>2200</v>
      </c>
      <c r="C1578" s="23">
        <v>45591</v>
      </c>
      <c r="D1578" s="23">
        <v>45624</v>
      </c>
      <c r="E1578">
        <v>28</v>
      </c>
      <c r="F1578">
        <v>5926</v>
      </c>
      <c r="G1578" t="s">
        <v>2193</v>
      </c>
      <c r="CA1578">
        <v>21</v>
      </c>
      <c r="CB1578">
        <v>439</v>
      </c>
      <c r="CC1578">
        <v>1940</v>
      </c>
      <c r="CD1578">
        <v>2552</v>
      </c>
      <c r="CE1578">
        <v>884</v>
      </c>
      <c r="CF1578">
        <v>91</v>
      </c>
    </row>
    <row r="1579" spans="1:117">
      <c r="A1579" t="s">
        <v>3210</v>
      </c>
      <c r="B1579" t="s">
        <v>1622</v>
      </c>
      <c r="C1579" s="23">
        <v>45591</v>
      </c>
      <c r="D1579" s="23">
        <v>45624</v>
      </c>
      <c r="E1579">
        <v>28</v>
      </c>
      <c r="F1579">
        <v>5926</v>
      </c>
      <c r="G1579" t="s">
        <v>2193</v>
      </c>
      <c r="CA1579">
        <v>21</v>
      </c>
      <c r="CB1579">
        <v>439</v>
      </c>
      <c r="CC1579">
        <v>1940</v>
      </c>
      <c r="CD1579">
        <v>2552</v>
      </c>
      <c r="CE1579">
        <v>884</v>
      </c>
      <c r="CF1579">
        <v>91</v>
      </c>
    </row>
    <row r="1580" spans="1:117">
      <c r="A1580" t="s">
        <v>2224</v>
      </c>
      <c r="C1580" s="23">
        <v>45775</v>
      </c>
      <c r="D1580" s="23">
        <v>45856</v>
      </c>
      <c r="E1580">
        <v>71</v>
      </c>
      <c r="F1580">
        <v>6772</v>
      </c>
      <c r="G1580" t="s">
        <v>2193</v>
      </c>
      <c r="DB1580">
        <v>975</v>
      </c>
      <c r="DC1580">
        <v>718</v>
      </c>
      <c r="DJ1580">
        <v>398</v>
      </c>
      <c r="DK1580">
        <v>2644</v>
      </c>
      <c r="DL1580">
        <v>1047</v>
      </c>
      <c r="DM1580">
        <v>990</v>
      </c>
    </row>
    <row r="1581" spans="1:117">
      <c r="A1581" t="s">
        <v>3211</v>
      </c>
      <c r="B1581" t="s">
        <v>1628</v>
      </c>
      <c r="C1581" s="23">
        <v>45775</v>
      </c>
      <c r="D1581" s="23">
        <v>45785</v>
      </c>
      <c r="E1581">
        <v>9</v>
      </c>
      <c r="F1581">
        <v>1693</v>
      </c>
      <c r="G1581" t="s">
        <v>2193</v>
      </c>
      <c r="DB1581">
        <v>975</v>
      </c>
      <c r="DC1581">
        <v>718</v>
      </c>
    </row>
    <row r="1582" spans="1:117">
      <c r="A1582" t="s">
        <v>3212</v>
      </c>
      <c r="B1582" t="s">
        <v>1624</v>
      </c>
      <c r="C1582" s="23">
        <v>45835</v>
      </c>
      <c r="D1582" s="23">
        <v>45856</v>
      </c>
      <c r="E1582">
        <v>19</v>
      </c>
      <c r="F1582">
        <v>3386</v>
      </c>
      <c r="G1582" t="s">
        <v>2193</v>
      </c>
      <c r="DJ1582">
        <v>147</v>
      </c>
      <c r="DK1582">
        <v>1385</v>
      </c>
      <c r="DL1582">
        <v>865</v>
      </c>
      <c r="DM1582">
        <v>990</v>
      </c>
    </row>
    <row r="1583" spans="1:117">
      <c r="A1583" t="s">
        <v>3213</v>
      </c>
      <c r="B1583" t="s">
        <v>1626</v>
      </c>
      <c r="C1583" s="23">
        <v>45835</v>
      </c>
      <c r="D1583" s="23">
        <v>45846</v>
      </c>
      <c r="E1583">
        <v>9</v>
      </c>
      <c r="F1583">
        <v>1693</v>
      </c>
      <c r="G1583" t="s">
        <v>2193</v>
      </c>
      <c r="DJ1583">
        <v>251</v>
      </c>
      <c r="DK1583">
        <v>1260</v>
      </c>
      <c r="DL1583">
        <v>182</v>
      </c>
    </row>
    <row r="1584" spans="1:117">
      <c r="A1584" t="s">
        <v>3214</v>
      </c>
      <c r="C1584" s="23">
        <v>45505</v>
      </c>
      <c r="D1584" s="23">
        <v>45759</v>
      </c>
      <c r="E1584">
        <v>219</v>
      </c>
      <c r="F1584">
        <v>33473</v>
      </c>
      <c r="G1584" t="s">
        <v>2193</v>
      </c>
      <c r="BO1584">
        <v>114</v>
      </c>
      <c r="BP1584">
        <v>1395</v>
      </c>
      <c r="BQ1584">
        <v>3547</v>
      </c>
      <c r="BR1584">
        <v>1493</v>
      </c>
      <c r="BS1584">
        <v>138</v>
      </c>
      <c r="BX1584">
        <v>1376</v>
      </c>
      <c r="BY1584">
        <v>1651</v>
      </c>
      <c r="BZ1584">
        <v>1651</v>
      </c>
      <c r="CA1584">
        <v>1651</v>
      </c>
      <c r="CB1584">
        <v>1042</v>
      </c>
      <c r="CF1584">
        <v>2083</v>
      </c>
      <c r="CG1584">
        <v>3392</v>
      </c>
      <c r="CH1584">
        <v>274</v>
      </c>
      <c r="CX1584">
        <v>4995</v>
      </c>
      <c r="CY1584">
        <v>8670</v>
      </c>
    </row>
    <row r="1585" spans="1:107">
      <c r="A1585" t="s">
        <v>3121</v>
      </c>
      <c r="C1585" s="23">
        <v>45505</v>
      </c>
      <c r="D1585" s="23">
        <v>45759</v>
      </c>
      <c r="E1585">
        <v>219</v>
      </c>
      <c r="F1585">
        <v>33473</v>
      </c>
      <c r="G1585" t="s">
        <v>2193</v>
      </c>
      <c r="BO1585">
        <v>114</v>
      </c>
      <c r="BP1585">
        <v>1395</v>
      </c>
      <c r="BQ1585">
        <v>3547</v>
      </c>
      <c r="BR1585">
        <v>1493</v>
      </c>
      <c r="BS1585">
        <v>138</v>
      </c>
      <c r="BX1585">
        <v>1376</v>
      </c>
      <c r="BY1585">
        <v>1651</v>
      </c>
      <c r="BZ1585">
        <v>1651</v>
      </c>
      <c r="CA1585">
        <v>1651</v>
      </c>
      <c r="CB1585">
        <v>1042</v>
      </c>
      <c r="CF1585">
        <v>2083</v>
      </c>
      <c r="CG1585">
        <v>3392</v>
      </c>
      <c r="CH1585">
        <v>274</v>
      </c>
      <c r="CX1585">
        <v>4995</v>
      </c>
      <c r="CY1585">
        <v>8670</v>
      </c>
    </row>
    <row r="1586" spans="1:107">
      <c r="A1586" t="s">
        <v>3153</v>
      </c>
      <c r="C1586" s="23">
        <v>45505</v>
      </c>
      <c r="D1586" s="23">
        <v>45596</v>
      </c>
      <c r="E1586">
        <v>79</v>
      </c>
      <c r="F1586">
        <v>14059</v>
      </c>
      <c r="G1586" t="s">
        <v>2193</v>
      </c>
      <c r="BO1586">
        <v>114</v>
      </c>
      <c r="BP1586">
        <v>1395</v>
      </c>
      <c r="BQ1586">
        <v>3547</v>
      </c>
      <c r="BR1586">
        <v>1493</v>
      </c>
      <c r="BS1586">
        <v>138</v>
      </c>
      <c r="BX1586">
        <v>1376</v>
      </c>
      <c r="BY1586">
        <v>1651</v>
      </c>
      <c r="BZ1586">
        <v>1651</v>
      </c>
      <c r="CA1586">
        <v>1651</v>
      </c>
      <c r="CB1586">
        <v>1042</v>
      </c>
    </row>
    <row r="1587" spans="1:107">
      <c r="A1587" t="s">
        <v>3215</v>
      </c>
      <c r="B1587" t="s">
        <v>1643</v>
      </c>
      <c r="C1587" s="23">
        <v>45505</v>
      </c>
      <c r="D1587" s="23">
        <v>45533</v>
      </c>
      <c r="E1587">
        <v>24</v>
      </c>
      <c r="F1587">
        <v>6687</v>
      </c>
      <c r="G1587" t="s">
        <v>2193</v>
      </c>
      <c r="BO1587">
        <v>114</v>
      </c>
      <c r="BP1587">
        <v>1395</v>
      </c>
      <c r="BQ1587">
        <v>3547</v>
      </c>
      <c r="BR1587">
        <v>1493</v>
      </c>
      <c r="BS1587">
        <v>138</v>
      </c>
    </row>
    <row r="1588" spans="1:107">
      <c r="A1588" t="s">
        <v>3216</v>
      </c>
      <c r="B1588" t="s">
        <v>1645</v>
      </c>
      <c r="C1588" s="23">
        <v>45566</v>
      </c>
      <c r="D1588" s="23">
        <v>45596</v>
      </c>
      <c r="E1588">
        <v>27</v>
      </c>
      <c r="F1588">
        <v>7372</v>
      </c>
      <c r="G1588" t="s">
        <v>2193</v>
      </c>
      <c r="BX1588">
        <v>1376</v>
      </c>
      <c r="BY1588">
        <v>1651</v>
      </c>
      <c r="BZ1588">
        <v>1651</v>
      </c>
      <c r="CA1588">
        <v>1651</v>
      </c>
      <c r="CB1588">
        <v>1042</v>
      </c>
    </row>
    <row r="1589" spans="1:107">
      <c r="A1589" t="s">
        <v>3122</v>
      </c>
      <c r="C1589" s="23">
        <v>45623</v>
      </c>
      <c r="D1589" s="23">
        <v>45759</v>
      </c>
      <c r="E1589">
        <v>118</v>
      </c>
      <c r="F1589">
        <v>16068</v>
      </c>
      <c r="G1589" t="s">
        <v>2193</v>
      </c>
      <c r="CF1589">
        <v>2083</v>
      </c>
      <c r="CG1589">
        <v>3392</v>
      </c>
      <c r="CH1589">
        <v>274</v>
      </c>
      <c r="CX1589">
        <v>3926</v>
      </c>
      <c r="CY1589">
        <v>6393</v>
      </c>
    </row>
    <row r="1590" spans="1:107">
      <c r="A1590" t="s">
        <v>3217</v>
      </c>
      <c r="B1590" t="s">
        <v>1647</v>
      </c>
      <c r="C1590" s="23">
        <v>45623</v>
      </c>
      <c r="D1590" s="23">
        <v>45637</v>
      </c>
      <c r="E1590">
        <v>12</v>
      </c>
      <c r="F1590">
        <v>5749</v>
      </c>
      <c r="G1590" t="s">
        <v>2193</v>
      </c>
      <c r="CF1590">
        <v>2083</v>
      </c>
      <c r="CG1590">
        <v>3392</v>
      </c>
      <c r="CH1590">
        <v>274</v>
      </c>
    </row>
    <row r="1591" spans="1:107">
      <c r="A1591" t="s">
        <v>3218</v>
      </c>
      <c r="B1591" t="s">
        <v>1649</v>
      </c>
      <c r="C1591" s="23">
        <v>45747</v>
      </c>
      <c r="D1591" s="23">
        <v>45759</v>
      </c>
      <c r="E1591">
        <v>12</v>
      </c>
      <c r="F1591">
        <v>10319</v>
      </c>
      <c r="G1591" t="s">
        <v>2193</v>
      </c>
      <c r="CX1591">
        <v>3926</v>
      </c>
      <c r="CY1591">
        <v>6393</v>
      </c>
    </row>
    <row r="1592" spans="1:107">
      <c r="A1592" t="s">
        <v>3164</v>
      </c>
      <c r="C1592" s="23">
        <v>45750</v>
      </c>
      <c r="D1592" s="23">
        <v>45759</v>
      </c>
      <c r="E1592">
        <v>8</v>
      </c>
      <c r="F1592">
        <v>3346</v>
      </c>
      <c r="G1592" t="s">
        <v>2193</v>
      </c>
      <c r="CX1592">
        <v>1070</v>
      </c>
      <c r="CY1592">
        <v>2276</v>
      </c>
    </row>
    <row r="1593" spans="1:107">
      <c r="A1593" t="s">
        <v>3219</v>
      </c>
      <c r="B1593" t="s">
        <v>1651</v>
      </c>
      <c r="C1593" s="23">
        <v>45750</v>
      </c>
      <c r="D1593" s="23">
        <v>45759</v>
      </c>
      <c r="E1593">
        <v>8</v>
      </c>
      <c r="F1593">
        <v>1673</v>
      </c>
      <c r="G1593" t="s">
        <v>2193</v>
      </c>
      <c r="CX1593">
        <v>535</v>
      </c>
      <c r="CY1593">
        <v>1138</v>
      </c>
    </row>
    <row r="1594" spans="1:107">
      <c r="A1594" t="s">
        <v>3220</v>
      </c>
      <c r="B1594" t="s">
        <v>1653</v>
      </c>
      <c r="C1594" s="23">
        <v>45750</v>
      </c>
      <c r="D1594" s="23">
        <v>45759</v>
      </c>
      <c r="E1594">
        <v>8</v>
      </c>
      <c r="F1594">
        <v>1673</v>
      </c>
      <c r="G1594" t="s">
        <v>2193</v>
      </c>
      <c r="CX1594">
        <v>535</v>
      </c>
      <c r="CY1594">
        <v>1138</v>
      </c>
    </row>
    <row r="1595" spans="1:107">
      <c r="A1595" t="s">
        <v>3221</v>
      </c>
      <c r="C1595" s="23">
        <v>45535</v>
      </c>
      <c r="D1595" s="23">
        <v>45786</v>
      </c>
      <c r="E1595">
        <v>215</v>
      </c>
      <c r="F1595">
        <v>33472</v>
      </c>
      <c r="G1595" t="s">
        <v>2193</v>
      </c>
      <c r="BS1595">
        <v>18</v>
      </c>
      <c r="BT1595">
        <v>373</v>
      </c>
      <c r="BU1595">
        <v>1648</v>
      </c>
      <c r="BV1595">
        <v>2294</v>
      </c>
      <c r="BW1595">
        <v>872</v>
      </c>
      <c r="BX1595">
        <v>491</v>
      </c>
      <c r="BY1595">
        <v>1105</v>
      </c>
      <c r="BZ1595">
        <v>1105</v>
      </c>
      <c r="CA1595">
        <v>1105</v>
      </c>
      <c r="CB1595">
        <v>1105</v>
      </c>
      <c r="CC1595">
        <v>1105</v>
      </c>
      <c r="CD1595">
        <v>1105</v>
      </c>
      <c r="CE1595">
        <v>1105</v>
      </c>
      <c r="CF1595">
        <v>1235</v>
      </c>
      <c r="CG1595">
        <v>3118</v>
      </c>
      <c r="CH1595">
        <v>484</v>
      </c>
      <c r="CX1595">
        <v>688</v>
      </c>
      <c r="CY1595">
        <v>1588</v>
      </c>
      <c r="CZ1595">
        <v>3138</v>
      </c>
      <c r="DA1595">
        <v>5112</v>
      </c>
      <c r="DB1595">
        <v>3419</v>
      </c>
      <c r="DC1595">
        <v>1264</v>
      </c>
    </row>
    <row r="1596" spans="1:107">
      <c r="A1596" t="s">
        <v>3121</v>
      </c>
      <c r="C1596" s="23">
        <v>45535</v>
      </c>
      <c r="D1596" s="23">
        <v>45786</v>
      </c>
      <c r="E1596">
        <v>215</v>
      </c>
      <c r="F1596">
        <v>33472</v>
      </c>
      <c r="G1596" t="s">
        <v>2193</v>
      </c>
      <c r="BS1596">
        <v>18</v>
      </c>
      <c r="BT1596">
        <v>373</v>
      </c>
      <c r="BU1596">
        <v>1648</v>
      </c>
      <c r="BV1596">
        <v>2294</v>
      </c>
      <c r="BW1596">
        <v>872</v>
      </c>
      <c r="BX1596">
        <v>491</v>
      </c>
      <c r="BY1596">
        <v>1105</v>
      </c>
      <c r="BZ1596">
        <v>1105</v>
      </c>
      <c r="CA1596">
        <v>1105</v>
      </c>
      <c r="CB1596">
        <v>1105</v>
      </c>
      <c r="CC1596">
        <v>1105</v>
      </c>
      <c r="CD1596">
        <v>1105</v>
      </c>
      <c r="CE1596">
        <v>1105</v>
      </c>
      <c r="CF1596">
        <v>1235</v>
      </c>
      <c r="CG1596">
        <v>3118</v>
      </c>
      <c r="CH1596">
        <v>484</v>
      </c>
      <c r="CX1596">
        <v>688</v>
      </c>
      <c r="CY1596">
        <v>1588</v>
      </c>
      <c r="CZ1596">
        <v>3138</v>
      </c>
      <c r="DA1596">
        <v>5112</v>
      </c>
      <c r="DB1596">
        <v>3419</v>
      </c>
      <c r="DC1596">
        <v>1264</v>
      </c>
    </row>
    <row r="1597" spans="1:107">
      <c r="A1597" t="s">
        <v>3153</v>
      </c>
      <c r="C1597" s="23">
        <v>45535</v>
      </c>
      <c r="D1597" s="23">
        <v>45624</v>
      </c>
      <c r="E1597">
        <v>76</v>
      </c>
      <c r="F1597">
        <v>14059</v>
      </c>
      <c r="G1597" t="s">
        <v>2193</v>
      </c>
      <c r="BS1597">
        <v>18</v>
      </c>
      <c r="BT1597">
        <v>373</v>
      </c>
      <c r="BU1597">
        <v>1648</v>
      </c>
      <c r="BV1597">
        <v>2294</v>
      </c>
      <c r="BW1597">
        <v>872</v>
      </c>
      <c r="BX1597">
        <v>491</v>
      </c>
      <c r="BY1597">
        <v>1105</v>
      </c>
      <c r="BZ1597">
        <v>1105</v>
      </c>
      <c r="CA1597">
        <v>1105</v>
      </c>
      <c r="CB1597">
        <v>1105</v>
      </c>
      <c r="CC1597">
        <v>1105</v>
      </c>
      <c r="CD1597">
        <v>1105</v>
      </c>
      <c r="CE1597">
        <v>1105</v>
      </c>
      <c r="CF1597">
        <v>631</v>
      </c>
    </row>
    <row r="1598" spans="1:107">
      <c r="A1598" t="s">
        <v>3222</v>
      </c>
      <c r="B1598" t="s">
        <v>1656</v>
      </c>
      <c r="C1598" s="23">
        <v>45535</v>
      </c>
      <c r="D1598" s="23">
        <v>45568</v>
      </c>
      <c r="E1598">
        <v>29</v>
      </c>
      <c r="F1598">
        <v>5315</v>
      </c>
      <c r="G1598" t="s">
        <v>2193</v>
      </c>
      <c r="BS1598">
        <v>18</v>
      </c>
      <c r="BT1598">
        <v>373</v>
      </c>
      <c r="BU1598">
        <v>1648</v>
      </c>
      <c r="BV1598">
        <v>2294</v>
      </c>
      <c r="BW1598">
        <v>872</v>
      </c>
      <c r="BX1598">
        <v>110</v>
      </c>
    </row>
    <row r="1599" spans="1:107">
      <c r="A1599" t="s">
        <v>3223</v>
      </c>
      <c r="B1599" t="s">
        <v>1659</v>
      </c>
      <c r="C1599" s="23">
        <v>45568</v>
      </c>
      <c r="D1599" s="23">
        <v>45624</v>
      </c>
      <c r="E1599">
        <v>48</v>
      </c>
      <c r="F1599">
        <v>8744</v>
      </c>
      <c r="G1599" t="s">
        <v>2193</v>
      </c>
      <c r="BX1599">
        <v>381</v>
      </c>
      <c r="BY1599">
        <v>1105</v>
      </c>
      <c r="BZ1599">
        <v>1105</v>
      </c>
      <c r="CA1599">
        <v>1105</v>
      </c>
      <c r="CB1599">
        <v>1105</v>
      </c>
      <c r="CC1599">
        <v>1105</v>
      </c>
      <c r="CD1599">
        <v>1105</v>
      </c>
      <c r="CE1599">
        <v>1105</v>
      </c>
      <c r="CF1599">
        <v>631</v>
      </c>
    </row>
    <row r="1600" spans="1:107">
      <c r="A1600" t="s">
        <v>3122</v>
      </c>
      <c r="C1600" s="23">
        <v>45624</v>
      </c>
      <c r="D1600" s="23">
        <v>45786</v>
      </c>
      <c r="E1600">
        <v>139</v>
      </c>
      <c r="F1600">
        <v>16067</v>
      </c>
      <c r="G1600" t="s">
        <v>2193</v>
      </c>
      <c r="CF1600">
        <v>603</v>
      </c>
      <c r="CG1600">
        <v>3118</v>
      </c>
      <c r="CH1600">
        <v>484</v>
      </c>
      <c r="CX1600">
        <v>688</v>
      </c>
      <c r="CY1600">
        <v>1588</v>
      </c>
      <c r="CZ1600">
        <v>2607</v>
      </c>
      <c r="DA1600">
        <v>3363</v>
      </c>
      <c r="DB1600">
        <v>2544</v>
      </c>
      <c r="DC1600">
        <v>1072</v>
      </c>
    </row>
    <row r="1601" spans="1:107">
      <c r="A1601" t="s">
        <v>3224</v>
      </c>
      <c r="B1601" t="s">
        <v>1661</v>
      </c>
      <c r="C1601" s="23">
        <v>45624</v>
      </c>
      <c r="D1601" s="23">
        <v>45638</v>
      </c>
      <c r="E1601">
        <v>12</v>
      </c>
      <c r="F1601">
        <v>4205</v>
      </c>
      <c r="G1601" t="s">
        <v>2193</v>
      </c>
      <c r="CF1601">
        <v>603</v>
      </c>
      <c r="CG1601">
        <v>3118</v>
      </c>
      <c r="CH1601">
        <v>484</v>
      </c>
    </row>
    <row r="1602" spans="1:107">
      <c r="A1602" t="s">
        <v>3225</v>
      </c>
      <c r="B1602" t="s">
        <v>1663</v>
      </c>
      <c r="C1602" s="23">
        <v>45747</v>
      </c>
      <c r="D1602" s="23">
        <v>45786</v>
      </c>
      <c r="E1602">
        <v>34</v>
      </c>
      <c r="F1602">
        <v>11862</v>
      </c>
      <c r="G1602" t="s">
        <v>2193</v>
      </c>
      <c r="CX1602">
        <v>688</v>
      </c>
      <c r="CY1602">
        <v>1588</v>
      </c>
      <c r="CZ1602">
        <v>2607</v>
      </c>
      <c r="DA1602">
        <v>3363</v>
      </c>
      <c r="DB1602">
        <v>2544</v>
      </c>
      <c r="DC1602">
        <v>1072</v>
      </c>
    </row>
    <row r="1603" spans="1:107">
      <c r="A1603" t="s">
        <v>3164</v>
      </c>
      <c r="C1603" s="23">
        <v>45762</v>
      </c>
      <c r="D1603" s="23">
        <v>45786</v>
      </c>
      <c r="E1603">
        <v>21</v>
      </c>
      <c r="F1603">
        <v>3346</v>
      </c>
      <c r="G1603" t="s">
        <v>2193</v>
      </c>
      <c r="CZ1603">
        <v>531</v>
      </c>
      <c r="DA1603">
        <v>1749</v>
      </c>
      <c r="DB1603">
        <v>875</v>
      </c>
      <c r="DC1603">
        <v>192</v>
      </c>
    </row>
    <row r="1604" spans="1:107">
      <c r="A1604" t="s">
        <v>3226</v>
      </c>
      <c r="B1604" t="s">
        <v>1665</v>
      </c>
      <c r="C1604" s="23">
        <v>45762</v>
      </c>
      <c r="D1604" s="23">
        <v>45786</v>
      </c>
      <c r="E1604">
        <v>21</v>
      </c>
      <c r="F1604">
        <v>1673</v>
      </c>
      <c r="G1604" t="s">
        <v>2193</v>
      </c>
      <c r="CZ1604">
        <v>265</v>
      </c>
      <c r="DA1604">
        <v>874</v>
      </c>
      <c r="DB1604">
        <v>437</v>
      </c>
      <c r="DC1604">
        <v>96</v>
      </c>
    </row>
    <row r="1605" spans="1:107">
      <c r="A1605" t="s">
        <v>3227</v>
      </c>
      <c r="B1605" t="s">
        <v>1667</v>
      </c>
      <c r="C1605" s="23">
        <v>45762</v>
      </c>
      <c r="D1605" s="23">
        <v>45786</v>
      </c>
      <c r="E1605">
        <v>21</v>
      </c>
      <c r="F1605">
        <v>1673</v>
      </c>
      <c r="G1605" t="s">
        <v>2193</v>
      </c>
      <c r="CZ1605">
        <v>265</v>
      </c>
      <c r="DA1605">
        <v>874</v>
      </c>
      <c r="DB1605">
        <v>437</v>
      </c>
      <c r="DC1605">
        <v>96</v>
      </c>
    </row>
    <row r="1606" spans="1:107">
      <c r="A1606" t="s">
        <v>3228</v>
      </c>
      <c r="C1606" s="23">
        <v>45601</v>
      </c>
      <c r="D1606" s="23">
        <v>45752</v>
      </c>
      <c r="E1606">
        <v>131</v>
      </c>
      <c r="F1606">
        <v>211124</v>
      </c>
      <c r="G1606" t="s">
        <v>2193</v>
      </c>
      <c r="CC1606">
        <v>42598</v>
      </c>
      <c r="CD1606">
        <v>17907</v>
      </c>
      <c r="CE1606">
        <v>20336</v>
      </c>
      <c r="CF1606">
        <v>24242</v>
      </c>
      <c r="CG1606">
        <v>46585</v>
      </c>
      <c r="CH1606">
        <v>9389</v>
      </c>
      <c r="CV1606">
        <v>1106</v>
      </c>
      <c r="CW1606">
        <v>14781</v>
      </c>
      <c r="CX1606">
        <v>34179</v>
      </c>
    </row>
    <row r="1607" spans="1:107">
      <c r="A1607" t="s">
        <v>3121</v>
      </c>
      <c r="C1607" s="23">
        <v>45601</v>
      </c>
      <c r="D1607" s="23">
        <v>45752</v>
      </c>
      <c r="E1607">
        <v>131</v>
      </c>
      <c r="F1607">
        <v>211124</v>
      </c>
      <c r="G1607" t="s">
        <v>2193</v>
      </c>
      <c r="CC1607">
        <v>42598</v>
      </c>
      <c r="CD1607">
        <v>17907</v>
      </c>
      <c r="CE1607">
        <v>20336</v>
      </c>
      <c r="CF1607">
        <v>24242</v>
      </c>
      <c r="CG1607">
        <v>46585</v>
      </c>
      <c r="CH1607">
        <v>9389</v>
      </c>
      <c r="CV1607">
        <v>1106</v>
      </c>
      <c r="CW1607">
        <v>14781</v>
      </c>
      <c r="CX1607">
        <v>34179</v>
      </c>
    </row>
    <row r="1608" spans="1:107">
      <c r="A1608" t="s">
        <v>3153</v>
      </c>
      <c r="C1608" s="23">
        <v>45601</v>
      </c>
      <c r="D1608" s="23">
        <v>45623</v>
      </c>
      <c r="E1608">
        <v>19</v>
      </c>
      <c r="F1608">
        <v>88672</v>
      </c>
      <c r="G1608" t="s">
        <v>2193</v>
      </c>
      <c r="CC1608">
        <v>42598</v>
      </c>
      <c r="CD1608">
        <v>17907</v>
      </c>
      <c r="CE1608">
        <v>20336</v>
      </c>
      <c r="CF1608">
        <v>7831</v>
      </c>
    </row>
    <row r="1609" spans="1:107">
      <c r="A1609" t="s">
        <v>3229</v>
      </c>
      <c r="B1609" t="s">
        <v>1670</v>
      </c>
      <c r="C1609" s="23">
        <v>45601</v>
      </c>
      <c r="D1609" s="23">
        <v>45608</v>
      </c>
      <c r="E1609">
        <v>6</v>
      </c>
      <c r="F1609">
        <v>44336</v>
      </c>
      <c r="G1609" t="s">
        <v>2193</v>
      </c>
      <c r="CC1609">
        <v>42598</v>
      </c>
      <c r="CD1609">
        <v>1738</v>
      </c>
    </row>
    <row r="1610" spans="1:107">
      <c r="A1610" t="s">
        <v>3230</v>
      </c>
      <c r="B1610" t="s">
        <v>1672</v>
      </c>
      <c r="C1610" s="23">
        <v>45608</v>
      </c>
      <c r="D1610" s="23">
        <v>45623</v>
      </c>
      <c r="E1610">
        <v>13</v>
      </c>
      <c r="F1610">
        <v>44336</v>
      </c>
      <c r="G1610" t="s">
        <v>2193</v>
      </c>
      <c r="CD1610">
        <v>16170</v>
      </c>
      <c r="CE1610">
        <v>20336</v>
      </c>
      <c r="CF1610">
        <v>7831</v>
      </c>
    </row>
    <row r="1611" spans="1:107">
      <c r="A1611" t="s">
        <v>3122</v>
      </c>
      <c r="C1611" s="23">
        <v>45623</v>
      </c>
      <c r="D1611" s="23">
        <v>45752</v>
      </c>
      <c r="E1611">
        <v>111</v>
      </c>
      <c r="F1611">
        <v>101340</v>
      </c>
      <c r="G1611" t="s">
        <v>2193</v>
      </c>
      <c r="CF1611">
        <v>16412</v>
      </c>
      <c r="CG1611">
        <v>46585</v>
      </c>
      <c r="CH1611">
        <v>9389</v>
      </c>
      <c r="CX1611">
        <v>28954</v>
      </c>
    </row>
    <row r="1612" spans="1:107">
      <c r="A1612" t="s">
        <v>3231</v>
      </c>
      <c r="B1612" t="s">
        <v>1674</v>
      </c>
      <c r="C1612" s="23">
        <v>45623</v>
      </c>
      <c r="D1612" s="23">
        <v>45639</v>
      </c>
      <c r="E1612">
        <v>14</v>
      </c>
      <c r="F1612">
        <v>72386</v>
      </c>
      <c r="G1612" t="s">
        <v>2193</v>
      </c>
      <c r="CF1612">
        <v>16412</v>
      </c>
      <c r="CG1612">
        <v>46585</v>
      </c>
      <c r="CH1612">
        <v>9389</v>
      </c>
    </row>
    <row r="1613" spans="1:107">
      <c r="A1613" t="s">
        <v>3232</v>
      </c>
      <c r="B1613" t="s">
        <v>1676</v>
      </c>
      <c r="C1613" s="23">
        <v>45747</v>
      </c>
      <c r="D1613" s="23">
        <v>45752</v>
      </c>
      <c r="E1613">
        <v>6</v>
      </c>
      <c r="F1613">
        <v>28954</v>
      </c>
      <c r="G1613" t="s">
        <v>2193</v>
      </c>
      <c r="CX1613">
        <v>28954</v>
      </c>
    </row>
    <row r="1614" spans="1:107">
      <c r="A1614" t="s">
        <v>3164</v>
      </c>
      <c r="C1614" s="23">
        <v>45737</v>
      </c>
      <c r="D1614" s="23">
        <v>45752</v>
      </c>
      <c r="E1614">
        <v>13</v>
      </c>
      <c r="F1614">
        <v>21112</v>
      </c>
      <c r="G1614" t="s">
        <v>2193</v>
      </c>
      <c r="CV1614">
        <v>1106</v>
      </c>
      <c r="CW1614">
        <v>14781</v>
      </c>
      <c r="CX1614">
        <v>5225</v>
      </c>
    </row>
    <row r="1615" spans="1:107">
      <c r="A1615" t="s">
        <v>3233</v>
      </c>
      <c r="B1615" t="s">
        <v>1678</v>
      </c>
      <c r="C1615" s="23">
        <v>45737</v>
      </c>
      <c r="D1615" s="23">
        <v>45752</v>
      </c>
      <c r="E1615">
        <v>13</v>
      </c>
      <c r="F1615">
        <v>10556</v>
      </c>
      <c r="G1615" t="s">
        <v>2193</v>
      </c>
      <c r="CV1615">
        <v>553</v>
      </c>
      <c r="CW1615">
        <v>7390</v>
      </c>
      <c r="CX1615">
        <v>2613</v>
      </c>
    </row>
    <row r="1616" spans="1:107">
      <c r="A1616" t="s">
        <v>3234</v>
      </c>
      <c r="B1616" t="s">
        <v>1680</v>
      </c>
      <c r="C1616" s="23">
        <v>45737</v>
      </c>
      <c r="D1616" s="23">
        <v>45752</v>
      </c>
      <c r="E1616">
        <v>13</v>
      </c>
      <c r="F1616">
        <v>10556</v>
      </c>
      <c r="G1616" t="s">
        <v>2193</v>
      </c>
      <c r="CV1616">
        <v>553</v>
      </c>
      <c r="CW1616">
        <v>7390</v>
      </c>
      <c r="CX1616">
        <v>2613</v>
      </c>
    </row>
    <row r="1617" spans="1:102">
      <c r="A1617" t="s">
        <v>3235</v>
      </c>
      <c r="C1617" s="23">
        <v>45541</v>
      </c>
      <c r="D1617" s="23">
        <v>45611</v>
      </c>
      <c r="E1617">
        <v>60</v>
      </c>
      <c r="F1617">
        <v>30127</v>
      </c>
      <c r="G1617" t="s">
        <v>2193</v>
      </c>
      <c r="BT1617">
        <v>178</v>
      </c>
      <c r="BU1617">
        <v>4760</v>
      </c>
      <c r="BV1617">
        <v>8129</v>
      </c>
      <c r="BW1617">
        <v>992</v>
      </c>
      <c r="CA1617">
        <v>2878</v>
      </c>
      <c r="CB1617">
        <v>8215</v>
      </c>
      <c r="CC1617">
        <v>4060</v>
      </c>
      <c r="CD1617">
        <v>915</v>
      </c>
    </row>
    <row r="1618" spans="1:102">
      <c r="A1618" t="s">
        <v>3121</v>
      </c>
      <c r="C1618" s="23">
        <v>45541</v>
      </c>
      <c r="D1618" s="23">
        <v>45611</v>
      </c>
      <c r="E1618">
        <v>60</v>
      </c>
      <c r="F1618">
        <v>30127</v>
      </c>
      <c r="G1618" t="s">
        <v>2193</v>
      </c>
      <c r="BT1618">
        <v>178</v>
      </c>
      <c r="BU1618">
        <v>4760</v>
      </c>
      <c r="BV1618">
        <v>8129</v>
      </c>
      <c r="BW1618">
        <v>992</v>
      </c>
      <c r="CA1618">
        <v>2878</v>
      </c>
      <c r="CB1618">
        <v>8215</v>
      </c>
      <c r="CC1618">
        <v>4060</v>
      </c>
      <c r="CD1618">
        <v>915</v>
      </c>
    </row>
    <row r="1619" spans="1:102">
      <c r="A1619" t="s">
        <v>3153</v>
      </c>
      <c r="C1619" s="23">
        <v>45541</v>
      </c>
      <c r="D1619" s="23">
        <v>45562</v>
      </c>
      <c r="E1619">
        <v>18</v>
      </c>
      <c r="F1619">
        <v>14059</v>
      </c>
      <c r="G1619" t="s">
        <v>2193</v>
      </c>
      <c r="BT1619">
        <v>178</v>
      </c>
      <c r="BU1619">
        <v>4760</v>
      </c>
      <c r="BV1619">
        <v>8129</v>
      </c>
      <c r="BW1619">
        <v>992</v>
      </c>
    </row>
    <row r="1620" spans="1:102">
      <c r="A1620" t="s">
        <v>3236</v>
      </c>
      <c r="B1620" t="s">
        <v>1683</v>
      </c>
      <c r="C1620" s="23">
        <v>45541</v>
      </c>
      <c r="D1620" s="23">
        <v>45562</v>
      </c>
      <c r="E1620">
        <v>18</v>
      </c>
      <c r="F1620">
        <v>14059</v>
      </c>
      <c r="G1620" t="s">
        <v>2193</v>
      </c>
      <c r="BT1620">
        <v>178</v>
      </c>
      <c r="BU1620">
        <v>4760</v>
      </c>
      <c r="BV1620">
        <v>8129</v>
      </c>
      <c r="BW1620">
        <v>992</v>
      </c>
    </row>
    <row r="1621" spans="1:102">
      <c r="A1621" t="s">
        <v>3122</v>
      </c>
      <c r="C1621" s="23">
        <v>45587</v>
      </c>
      <c r="D1621" s="23">
        <v>45611</v>
      </c>
      <c r="E1621">
        <v>21</v>
      </c>
      <c r="F1621">
        <v>16068</v>
      </c>
      <c r="G1621" t="s">
        <v>2193</v>
      </c>
      <c r="CA1621">
        <v>2878</v>
      </c>
      <c r="CB1621">
        <v>8215</v>
      </c>
      <c r="CC1621">
        <v>4060</v>
      </c>
      <c r="CD1621">
        <v>915</v>
      </c>
    </row>
    <row r="1622" spans="1:102">
      <c r="A1622" t="s">
        <v>3237</v>
      </c>
      <c r="B1622" t="s">
        <v>1685</v>
      </c>
      <c r="C1622" s="23">
        <v>45587</v>
      </c>
      <c r="D1622" s="23">
        <v>45611</v>
      </c>
      <c r="E1622">
        <v>21</v>
      </c>
      <c r="F1622">
        <v>16068</v>
      </c>
      <c r="G1622" t="s">
        <v>2193</v>
      </c>
      <c r="CA1622">
        <v>2878</v>
      </c>
      <c r="CB1622">
        <v>8215</v>
      </c>
      <c r="CC1622">
        <v>4060</v>
      </c>
      <c r="CD1622">
        <v>915</v>
      </c>
    </row>
    <row r="1623" spans="1:102">
      <c r="A1623" t="s">
        <v>3238</v>
      </c>
      <c r="C1623" s="23">
        <v>45612</v>
      </c>
      <c r="D1623" s="23">
        <v>45751</v>
      </c>
      <c r="E1623">
        <v>119</v>
      </c>
      <c r="F1623">
        <v>316684</v>
      </c>
      <c r="G1623" t="s">
        <v>2193</v>
      </c>
      <c r="CD1623">
        <v>185</v>
      </c>
      <c r="CE1623">
        <v>4848</v>
      </c>
      <c r="CF1623">
        <v>21422</v>
      </c>
      <c r="CG1623">
        <v>15831</v>
      </c>
      <c r="CH1623">
        <v>2050</v>
      </c>
      <c r="CO1623">
        <v>21898</v>
      </c>
      <c r="CP1623">
        <v>21898</v>
      </c>
      <c r="CQ1623">
        <v>89247</v>
      </c>
      <c r="CR1623">
        <v>56723</v>
      </c>
      <c r="CS1623">
        <v>32402</v>
      </c>
      <c r="CT1623">
        <v>19939</v>
      </c>
      <c r="CU1623">
        <v>15329</v>
      </c>
      <c r="CV1623">
        <v>9247</v>
      </c>
      <c r="CW1623">
        <v>4575</v>
      </c>
      <c r="CX1623">
        <v>1090</v>
      </c>
    </row>
    <row r="1624" spans="1:102">
      <c r="A1624" t="s">
        <v>3121</v>
      </c>
      <c r="C1624" s="23">
        <v>45612</v>
      </c>
      <c r="D1624" s="23">
        <v>45751</v>
      </c>
      <c r="E1624">
        <v>119</v>
      </c>
      <c r="F1624">
        <v>316684</v>
      </c>
      <c r="G1624" t="s">
        <v>2193</v>
      </c>
      <c r="CD1624">
        <v>185</v>
      </c>
      <c r="CE1624">
        <v>4848</v>
      </c>
      <c r="CF1624">
        <v>21422</v>
      </c>
      <c r="CG1624">
        <v>15831</v>
      </c>
      <c r="CH1624">
        <v>2050</v>
      </c>
      <c r="CO1624">
        <v>21898</v>
      </c>
      <c r="CP1624">
        <v>21898</v>
      </c>
      <c r="CQ1624">
        <v>89247</v>
      </c>
      <c r="CR1624">
        <v>56723</v>
      </c>
      <c r="CS1624">
        <v>32402</v>
      </c>
      <c r="CT1624">
        <v>19939</v>
      </c>
      <c r="CU1624">
        <v>15329</v>
      </c>
      <c r="CV1624">
        <v>9247</v>
      </c>
      <c r="CW1624">
        <v>4575</v>
      </c>
      <c r="CX1624">
        <v>1090</v>
      </c>
    </row>
    <row r="1625" spans="1:102">
      <c r="A1625" t="s">
        <v>3153</v>
      </c>
      <c r="C1625" s="23">
        <v>45612</v>
      </c>
      <c r="D1625" s="23">
        <v>45744</v>
      </c>
      <c r="E1625">
        <v>114</v>
      </c>
      <c r="F1625">
        <v>133008</v>
      </c>
      <c r="G1625" t="s">
        <v>2193</v>
      </c>
      <c r="CD1625">
        <v>185</v>
      </c>
      <c r="CE1625">
        <v>4848</v>
      </c>
      <c r="CF1625">
        <v>21422</v>
      </c>
      <c r="CG1625">
        <v>15831</v>
      </c>
      <c r="CH1625">
        <v>2050</v>
      </c>
      <c r="CO1625">
        <v>21898</v>
      </c>
      <c r="CP1625">
        <v>21898</v>
      </c>
      <c r="CQ1625">
        <v>11876</v>
      </c>
      <c r="CR1625">
        <v>9935</v>
      </c>
      <c r="CS1625">
        <v>8210</v>
      </c>
      <c r="CT1625">
        <v>6437</v>
      </c>
      <c r="CU1625">
        <v>4531</v>
      </c>
      <c r="CV1625">
        <v>2806</v>
      </c>
      <c r="CW1625">
        <v>1081</v>
      </c>
    </row>
    <row r="1626" spans="1:102">
      <c r="A1626" t="s">
        <v>3239</v>
      </c>
      <c r="B1626" t="s">
        <v>1688</v>
      </c>
      <c r="C1626" s="23">
        <v>45612</v>
      </c>
      <c r="D1626" s="23">
        <v>45639</v>
      </c>
      <c r="E1626">
        <v>24</v>
      </c>
      <c r="F1626">
        <v>44336</v>
      </c>
      <c r="G1626" t="s">
        <v>2193</v>
      </c>
      <c r="CD1626">
        <v>185</v>
      </c>
      <c r="CE1626">
        <v>4848</v>
      </c>
      <c r="CF1626">
        <v>21422</v>
      </c>
      <c r="CG1626">
        <v>15831</v>
      </c>
      <c r="CH1626">
        <v>2050</v>
      </c>
    </row>
    <row r="1627" spans="1:102">
      <c r="A1627" t="s">
        <v>3240</v>
      </c>
      <c r="B1627" t="s">
        <v>1690</v>
      </c>
      <c r="C1627" s="23">
        <v>45684</v>
      </c>
      <c r="D1627" s="23">
        <v>45698</v>
      </c>
      <c r="E1627">
        <v>12</v>
      </c>
      <c r="F1627">
        <v>44336</v>
      </c>
      <c r="G1627" t="s">
        <v>2193</v>
      </c>
      <c r="CO1627">
        <v>21898</v>
      </c>
      <c r="CP1627">
        <v>21898</v>
      </c>
      <c r="CQ1627">
        <v>540</v>
      </c>
    </row>
    <row r="1628" spans="1:102">
      <c r="A1628" t="s">
        <v>3241</v>
      </c>
      <c r="B1628" t="s">
        <v>1692</v>
      </c>
      <c r="C1628" s="23">
        <v>45698</v>
      </c>
      <c r="D1628" s="23">
        <v>45744</v>
      </c>
      <c r="E1628">
        <v>40</v>
      </c>
      <c r="F1628">
        <v>44336</v>
      </c>
      <c r="G1628" t="s">
        <v>2193</v>
      </c>
      <c r="CQ1628">
        <v>11336</v>
      </c>
      <c r="CR1628">
        <v>9935</v>
      </c>
      <c r="CS1628">
        <v>8210</v>
      </c>
      <c r="CT1628">
        <v>6437</v>
      </c>
      <c r="CU1628">
        <v>4531</v>
      </c>
      <c r="CV1628">
        <v>2806</v>
      </c>
      <c r="CW1628">
        <v>1081</v>
      </c>
    </row>
    <row r="1629" spans="1:102">
      <c r="A1629" t="s">
        <v>3122</v>
      </c>
      <c r="C1629" s="23">
        <v>45698</v>
      </c>
      <c r="D1629" s="23">
        <v>45722</v>
      </c>
      <c r="E1629">
        <v>21</v>
      </c>
      <c r="F1629">
        <v>152008</v>
      </c>
      <c r="G1629" t="s">
        <v>2193</v>
      </c>
      <c r="CQ1629">
        <v>77370</v>
      </c>
      <c r="CR1629">
        <v>46788</v>
      </c>
      <c r="CS1629">
        <v>22558</v>
      </c>
      <c r="CT1629">
        <v>5292</v>
      </c>
    </row>
    <row r="1630" spans="1:102">
      <c r="A1630" t="s">
        <v>3242</v>
      </c>
      <c r="B1630" t="s">
        <v>1694</v>
      </c>
      <c r="C1630" s="23">
        <v>45698</v>
      </c>
      <c r="D1630" s="23">
        <v>45716</v>
      </c>
      <c r="E1630">
        <v>17</v>
      </c>
      <c r="F1630">
        <v>50359</v>
      </c>
      <c r="G1630" t="s">
        <v>2193</v>
      </c>
      <c r="CQ1630">
        <v>28026</v>
      </c>
      <c r="CR1630">
        <v>17133</v>
      </c>
      <c r="CS1630">
        <v>5201</v>
      </c>
    </row>
    <row r="1631" spans="1:102">
      <c r="A1631" t="s">
        <v>3243</v>
      </c>
      <c r="B1631" t="s">
        <v>1696</v>
      </c>
      <c r="C1631" s="23">
        <v>45698</v>
      </c>
      <c r="D1631" s="23">
        <v>45708</v>
      </c>
      <c r="E1631">
        <v>9</v>
      </c>
      <c r="F1631">
        <v>27044</v>
      </c>
      <c r="G1631" t="s">
        <v>2193</v>
      </c>
      <c r="CQ1631">
        <v>23297</v>
      </c>
      <c r="CR1631">
        <v>3747</v>
      </c>
    </row>
    <row r="1632" spans="1:102">
      <c r="A1632" t="s">
        <v>3244</v>
      </c>
      <c r="B1632" t="s">
        <v>1698</v>
      </c>
      <c r="C1632" s="23">
        <v>45698</v>
      </c>
      <c r="D1632" s="23">
        <v>45712</v>
      </c>
      <c r="E1632">
        <v>12</v>
      </c>
      <c r="F1632">
        <v>37303</v>
      </c>
      <c r="G1632" t="s">
        <v>2193</v>
      </c>
      <c r="CQ1632">
        <v>26047</v>
      </c>
      <c r="CR1632">
        <v>10914</v>
      </c>
      <c r="CS1632">
        <v>342</v>
      </c>
    </row>
    <row r="1633" spans="1:133">
      <c r="A1633" t="s">
        <v>3245</v>
      </c>
      <c r="B1633" t="s">
        <v>1700</v>
      </c>
      <c r="C1633" s="23">
        <v>45708</v>
      </c>
      <c r="D1633" s="23">
        <v>45721</v>
      </c>
      <c r="E1633">
        <v>11</v>
      </c>
      <c r="F1633">
        <v>33572</v>
      </c>
      <c r="G1633" t="s">
        <v>2193</v>
      </c>
      <c r="CR1633">
        <v>14995</v>
      </c>
      <c r="CS1633">
        <v>17016</v>
      </c>
      <c r="CT1633">
        <v>1562</v>
      </c>
    </row>
    <row r="1634" spans="1:133">
      <c r="A1634" t="s">
        <v>3246</v>
      </c>
      <c r="B1634" t="s">
        <v>1702</v>
      </c>
      <c r="C1634" s="23">
        <v>45721</v>
      </c>
      <c r="D1634" s="23">
        <v>45722</v>
      </c>
      <c r="E1634">
        <v>1</v>
      </c>
      <c r="F1634">
        <v>3730</v>
      </c>
      <c r="G1634" t="s">
        <v>2193</v>
      </c>
      <c r="CT1634">
        <v>3730</v>
      </c>
    </row>
    <row r="1635" spans="1:133">
      <c r="A1635" t="s">
        <v>3164</v>
      </c>
      <c r="C1635" s="23">
        <v>45714</v>
      </c>
      <c r="D1635" s="23">
        <v>45751</v>
      </c>
      <c r="E1635">
        <v>32</v>
      </c>
      <c r="F1635">
        <v>31668</v>
      </c>
      <c r="G1635" t="s">
        <v>2193</v>
      </c>
      <c r="CS1635">
        <v>1634</v>
      </c>
      <c r="CT1635">
        <v>8210</v>
      </c>
      <c r="CU1635">
        <v>10798</v>
      </c>
      <c r="CV1635">
        <v>6441</v>
      </c>
      <c r="CW1635">
        <v>3494</v>
      </c>
      <c r="CX1635">
        <v>1090</v>
      </c>
    </row>
    <row r="1636" spans="1:133">
      <c r="A1636" t="s">
        <v>3247</v>
      </c>
      <c r="B1636" t="s">
        <v>1704</v>
      </c>
      <c r="C1636" s="23">
        <v>45714</v>
      </c>
      <c r="D1636" s="23">
        <v>45751</v>
      </c>
      <c r="E1636">
        <v>32</v>
      </c>
      <c r="F1636">
        <v>15834</v>
      </c>
      <c r="G1636" t="s">
        <v>2193</v>
      </c>
      <c r="CS1636">
        <v>817</v>
      </c>
      <c r="CT1636">
        <v>4105</v>
      </c>
      <c r="CU1636">
        <v>5399</v>
      </c>
      <c r="CV1636">
        <v>3221</v>
      </c>
      <c r="CW1636">
        <v>1747</v>
      </c>
      <c r="CX1636">
        <v>545</v>
      </c>
    </row>
    <row r="1637" spans="1:133">
      <c r="A1637" t="s">
        <v>3248</v>
      </c>
      <c r="B1637" t="s">
        <v>1706</v>
      </c>
      <c r="C1637" s="23">
        <v>45714</v>
      </c>
      <c r="D1637" s="23">
        <v>45751</v>
      </c>
      <c r="E1637">
        <v>32</v>
      </c>
      <c r="F1637">
        <v>15834</v>
      </c>
      <c r="G1637" t="s">
        <v>2193</v>
      </c>
      <c r="CS1637">
        <v>817</v>
      </c>
      <c r="CT1637">
        <v>4105</v>
      </c>
      <c r="CU1637">
        <v>5399</v>
      </c>
      <c r="CV1637">
        <v>3221</v>
      </c>
      <c r="CW1637">
        <v>1747</v>
      </c>
      <c r="CX1637">
        <v>545</v>
      </c>
    </row>
    <row r="1638" spans="1:133">
      <c r="A1638" t="s">
        <v>3249</v>
      </c>
      <c r="C1638" s="23">
        <v>45619</v>
      </c>
      <c r="D1638" s="23">
        <v>45968</v>
      </c>
      <c r="E1638">
        <v>300</v>
      </c>
      <c r="F1638">
        <v>23445</v>
      </c>
      <c r="G1638" t="s">
        <v>2193</v>
      </c>
      <c r="CE1638">
        <v>9</v>
      </c>
      <c r="CF1638">
        <v>364</v>
      </c>
      <c r="CG1638">
        <v>1091</v>
      </c>
      <c r="CH1638">
        <v>276</v>
      </c>
      <c r="CI1638">
        <v>3</v>
      </c>
      <c r="CL1638">
        <v>612</v>
      </c>
      <c r="CM1638">
        <v>1223</v>
      </c>
      <c r="CN1638">
        <v>1223</v>
      </c>
      <c r="CO1638">
        <v>1223</v>
      </c>
      <c r="CP1638">
        <v>4026</v>
      </c>
      <c r="CQ1638">
        <v>2430</v>
      </c>
      <c r="CR1638">
        <v>964</v>
      </c>
      <c r="CS1638">
        <v>1076</v>
      </c>
      <c r="CT1638">
        <v>1247</v>
      </c>
      <c r="CU1638">
        <v>810</v>
      </c>
      <c r="CV1638">
        <v>513</v>
      </c>
      <c r="CW1638">
        <v>208</v>
      </c>
      <c r="CX1638">
        <v>26</v>
      </c>
      <c r="DV1638">
        <v>1411</v>
      </c>
      <c r="DW1638">
        <v>2857</v>
      </c>
      <c r="DX1638">
        <v>1616</v>
      </c>
      <c r="DY1638">
        <v>52</v>
      </c>
      <c r="EC1638">
        <v>185</v>
      </c>
    </row>
    <row r="1639" spans="1:133">
      <c r="A1639" t="s">
        <v>3121</v>
      </c>
      <c r="C1639" s="23">
        <v>45619</v>
      </c>
      <c r="D1639" s="23">
        <v>45968</v>
      </c>
      <c r="E1639">
        <v>300</v>
      </c>
      <c r="F1639">
        <v>23445</v>
      </c>
      <c r="G1639" t="s">
        <v>2193</v>
      </c>
      <c r="CE1639">
        <v>9</v>
      </c>
      <c r="CF1639">
        <v>364</v>
      </c>
      <c r="CG1639">
        <v>1091</v>
      </c>
      <c r="CH1639">
        <v>276</v>
      </c>
      <c r="CI1639">
        <v>3</v>
      </c>
      <c r="CL1639">
        <v>612</v>
      </c>
      <c r="CM1639">
        <v>1223</v>
      </c>
      <c r="CN1639">
        <v>1223</v>
      </c>
      <c r="CO1639">
        <v>1223</v>
      </c>
      <c r="CP1639">
        <v>4026</v>
      </c>
      <c r="CQ1639">
        <v>2430</v>
      </c>
      <c r="CR1639">
        <v>964</v>
      </c>
      <c r="CS1639">
        <v>1076</v>
      </c>
      <c r="CT1639">
        <v>1247</v>
      </c>
      <c r="CU1639">
        <v>810</v>
      </c>
      <c r="CV1639">
        <v>513</v>
      </c>
      <c r="CW1639">
        <v>208</v>
      </c>
      <c r="CX1639">
        <v>26</v>
      </c>
      <c r="DV1639">
        <v>1411</v>
      </c>
      <c r="DW1639">
        <v>2857</v>
      </c>
      <c r="DX1639">
        <v>1616</v>
      </c>
      <c r="DY1639">
        <v>52</v>
      </c>
      <c r="EC1639">
        <v>185</v>
      </c>
    </row>
    <row r="1640" spans="1:133">
      <c r="A1640" t="s">
        <v>3153</v>
      </c>
      <c r="C1640" s="23">
        <v>45619</v>
      </c>
      <c r="D1640" s="23">
        <v>45748</v>
      </c>
      <c r="E1640">
        <v>111</v>
      </c>
      <c r="F1640">
        <v>9848</v>
      </c>
      <c r="G1640" t="s">
        <v>2193</v>
      </c>
      <c r="CE1640">
        <v>9</v>
      </c>
      <c r="CF1640">
        <v>364</v>
      </c>
      <c r="CG1640">
        <v>1091</v>
      </c>
      <c r="CH1640">
        <v>276</v>
      </c>
      <c r="CI1640">
        <v>3</v>
      </c>
      <c r="CL1640">
        <v>612</v>
      </c>
      <c r="CM1640">
        <v>1223</v>
      </c>
      <c r="CN1640">
        <v>1223</v>
      </c>
      <c r="CO1640">
        <v>1223</v>
      </c>
      <c r="CP1640">
        <v>862</v>
      </c>
      <c r="CQ1640">
        <v>732</v>
      </c>
      <c r="CR1640">
        <v>610</v>
      </c>
      <c r="CS1640">
        <v>529</v>
      </c>
      <c r="CT1640">
        <v>423</v>
      </c>
      <c r="CU1640">
        <v>309</v>
      </c>
      <c r="CV1640">
        <v>223</v>
      </c>
      <c r="CW1640">
        <v>111</v>
      </c>
      <c r="CX1640">
        <v>26</v>
      </c>
    </row>
    <row r="1641" spans="1:133">
      <c r="A1641" t="s">
        <v>3250</v>
      </c>
      <c r="B1641" t="s">
        <v>1709</v>
      </c>
      <c r="C1641" s="23">
        <v>45619</v>
      </c>
      <c r="D1641" s="23">
        <v>45642</v>
      </c>
      <c r="E1641">
        <v>19</v>
      </c>
      <c r="F1641">
        <v>1743</v>
      </c>
      <c r="G1641" t="s">
        <v>2193</v>
      </c>
      <c r="CE1641">
        <v>9</v>
      </c>
      <c r="CF1641">
        <v>364</v>
      </c>
      <c r="CG1641">
        <v>1091</v>
      </c>
      <c r="CH1641">
        <v>276</v>
      </c>
      <c r="CI1641">
        <v>3</v>
      </c>
    </row>
    <row r="1642" spans="1:133">
      <c r="A1642" t="s">
        <v>3251</v>
      </c>
      <c r="B1642" t="s">
        <v>1711</v>
      </c>
      <c r="C1642" s="23">
        <v>45666</v>
      </c>
      <c r="D1642" s="23">
        <v>45691</v>
      </c>
      <c r="E1642">
        <v>22</v>
      </c>
      <c r="F1642">
        <v>4445</v>
      </c>
      <c r="G1642" t="s">
        <v>2193</v>
      </c>
      <c r="CL1642">
        <v>612</v>
      </c>
      <c r="CM1642">
        <v>1223</v>
      </c>
      <c r="CN1642">
        <v>1223</v>
      </c>
      <c r="CO1642">
        <v>1223</v>
      </c>
      <c r="CP1642">
        <v>164</v>
      </c>
    </row>
    <row r="1643" spans="1:133">
      <c r="A1643" t="s">
        <v>3252</v>
      </c>
      <c r="B1643" t="s">
        <v>1713</v>
      </c>
      <c r="C1643" s="23">
        <v>45691</v>
      </c>
      <c r="D1643" s="23">
        <v>45748</v>
      </c>
      <c r="E1643">
        <v>49</v>
      </c>
      <c r="F1643">
        <v>3660</v>
      </c>
      <c r="G1643" t="s">
        <v>2193</v>
      </c>
      <c r="CP1643">
        <v>698</v>
      </c>
      <c r="CQ1643">
        <v>732</v>
      </c>
      <c r="CR1643">
        <v>610</v>
      </c>
      <c r="CS1643">
        <v>529</v>
      </c>
      <c r="CT1643">
        <v>423</v>
      </c>
      <c r="CU1643">
        <v>309</v>
      </c>
      <c r="CV1643">
        <v>223</v>
      </c>
      <c r="CW1643">
        <v>111</v>
      </c>
      <c r="CX1643">
        <v>26</v>
      </c>
    </row>
    <row r="1644" spans="1:133">
      <c r="A1644" t="s">
        <v>3122</v>
      </c>
      <c r="C1644" s="23">
        <v>45691</v>
      </c>
      <c r="D1644" s="23">
        <v>45968</v>
      </c>
      <c r="E1644">
        <v>238</v>
      </c>
      <c r="F1644">
        <v>11253</v>
      </c>
      <c r="G1644" t="s">
        <v>2193</v>
      </c>
      <c r="CP1644">
        <v>3164</v>
      </c>
      <c r="CQ1644">
        <v>1699</v>
      </c>
      <c r="CR1644">
        <v>269</v>
      </c>
      <c r="DV1644">
        <v>1411</v>
      </c>
      <c r="DW1644">
        <v>2857</v>
      </c>
      <c r="DX1644">
        <v>1616</v>
      </c>
      <c r="DY1644">
        <v>52</v>
      </c>
      <c r="EC1644">
        <v>185</v>
      </c>
    </row>
    <row r="1645" spans="1:133">
      <c r="A1645" t="s">
        <v>3253</v>
      </c>
      <c r="B1645" t="s">
        <v>1715</v>
      </c>
      <c r="C1645" s="23">
        <v>45691</v>
      </c>
      <c r="D1645" s="23">
        <v>45709</v>
      </c>
      <c r="E1645">
        <v>15</v>
      </c>
      <c r="F1645">
        <v>3030</v>
      </c>
      <c r="G1645" t="s">
        <v>2193</v>
      </c>
      <c r="CP1645">
        <v>1647</v>
      </c>
      <c r="CQ1645">
        <v>1114</v>
      </c>
      <c r="CR1645">
        <v>269</v>
      </c>
    </row>
    <row r="1646" spans="1:133">
      <c r="A1646" t="s">
        <v>3254</v>
      </c>
      <c r="B1646" t="s">
        <v>1717</v>
      </c>
      <c r="C1646" s="23">
        <v>45691</v>
      </c>
      <c r="D1646" s="23">
        <v>45703</v>
      </c>
      <c r="E1646">
        <v>11</v>
      </c>
      <c r="F1646">
        <v>2102</v>
      </c>
      <c r="G1646" t="s">
        <v>2193</v>
      </c>
      <c r="CP1646">
        <v>1517</v>
      </c>
      <c r="CQ1646">
        <v>585</v>
      </c>
    </row>
    <row r="1647" spans="1:133">
      <c r="A1647" t="s">
        <v>3255</v>
      </c>
      <c r="B1647" t="s">
        <v>1719</v>
      </c>
      <c r="C1647" s="23">
        <v>45915</v>
      </c>
      <c r="D1647" s="23">
        <v>45923</v>
      </c>
      <c r="E1647">
        <v>7</v>
      </c>
      <c r="F1647">
        <v>1484</v>
      </c>
      <c r="G1647" t="s">
        <v>2193</v>
      </c>
      <c r="DV1647">
        <v>1411</v>
      </c>
      <c r="DW1647">
        <v>73</v>
      </c>
    </row>
    <row r="1648" spans="1:133">
      <c r="A1648" t="s">
        <v>3256</v>
      </c>
      <c r="B1648" t="s">
        <v>1721</v>
      </c>
      <c r="C1648" s="23">
        <v>45923</v>
      </c>
      <c r="D1648" s="23">
        <v>45936</v>
      </c>
      <c r="E1648">
        <v>11</v>
      </c>
      <c r="F1648">
        <v>2226</v>
      </c>
      <c r="G1648" t="s">
        <v>2193</v>
      </c>
      <c r="DW1648">
        <v>1392</v>
      </c>
      <c r="DX1648">
        <v>808</v>
      </c>
      <c r="DY1648">
        <v>26</v>
      </c>
    </row>
    <row r="1649" spans="1:141">
      <c r="A1649" t="s">
        <v>3257</v>
      </c>
      <c r="B1649" t="s">
        <v>1723</v>
      </c>
      <c r="C1649" s="23">
        <v>45923</v>
      </c>
      <c r="D1649" s="23">
        <v>45936</v>
      </c>
      <c r="E1649">
        <v>11</v>
      </c>
      <c r="F1649">
        <v>2226</v>
      </c>
      <c r="G1649" t="s">
        <v>2193</v>
      </c>
      <c r="DW1649">
        <v>1392</v>
      </c>
      <c r="DX1649">
        <v>808</v>
      </c>
      <c r="DY1649">
        <v>26</v>
      </c>
    </row>
    <row r="1650" spans="1:141">
      <c r="A1650" t="s">
        <v>3258</v>
      </c>
      <c r="B1650" t="s">
        <v>1725</v>
      </c>
      <c r="C1650" s="23">
        <v>45967</v>
      </c>
      <c r="D1650" s="23">
        <v>45968</v>
      </c>
      <c r="E1650">
        <v>1</v>
      </c>
      <c r="F1650">
        <v>185</v>
      </c>
      <c r="G1650" t="s">
        <v>2193</v>
      </c>
      <c r="EC1650">
        <v>185</v>
      </c>
    </row>
    <row r="1651" spans="1:141">
      <c r="A1651" t="s">
        <v>3164</v>
      </c>
      <c r="C1651" s="23">
        <v>45707</v>
      </c>
      <c r="D1651" s="23">
        <v>45745</v>
      </c>
      <c r="E1651">
        <v>32</v>
      </c>
      <c r="F1651">
        <v>2344</v>
      </c>
      <c r="G1651" t="s">
        <v>2193</v>
      </c>
      <c r="CR1651">
        <v>85</v>
      </c>
      <c r="CS1651">
        <v>547</v>
      </c>
      <c r="CT1651">
        <v>824</v>
      </c>
      <c r="CU1651">
        <v>501</v>
      </c>
      <c r="CV1651">
        <v>290</v>
      </c>
      <c r="CW1651">
        <v>97</v>
      </c>
    </row>
    <row r="1652" spans="1:141">
      <c r="A1652" t="s">
        <v>3259</v>
      </c>
      <c r="B1652" t="s">
        <v>1727</v>
      </c>
      <c r="C1652" s="23">
        <v>45707</v>
      </c>
      <c r="D1652" s="23">
        <v>45745</v>
      </c>
      <c r="E1652">
        <v>32</v>
      </c>
      <c r="F1652">
        <v>1172</v>
      </c>
      <c r="G1652" t="s">
        <v>2193</v>
      </c>
      <c r="CR1652">
        <v>43</v>
      </c>
      <c r="CS1652">
        <v>274</v>
      </c>
      <c r="CT1652">
        <v>412</v>
      </c>
      <c r="CU1652">
        <v>250</v>
      </c>
      <c r="CV1652">
        <v>145</v>
      </c>
      <c r="CW1652">
        <v>48</v>
      </c>
    </row>
    <row r="1653" spans="1:141">
      <c r="A1653" t="s">
        <v>3260</v>
      </c>
      <c r="B1653" t="s">
        <v>1729</v>
      </c>
      <c r="C1653" s="23">
        <v>45707</v>
      </c>
      <c r="D1653" s="23">
        <v>45745</v>
      </c>
      <c r="E1653">
        <v>32</v>
      </c>
      <c r="F1653">
        <v>1172</v>
      </c>
      <c r="G1653" t="s">
        <v>2193</v>
      </c>
      <c r="CR1653">
        <v>43</v>
      </c>
      <c r="CS1653">
        <v>274</v>
      </c>
      <c r="CT1653">
        <v>412</v>
      </c>
      <c r="CU1653">
        <v>250</v>
      </c>
      <c r="CV1653">
        <v>145</v>
      </c>
      <c r="CW1653">
        <v>48</v>
      </c>
    </row>
    <row r="1654" spans="1:141">
      <c r="A1654" t="s">
        <v>3261</v>
      </c>
      <c r="C1654" s="23">
        <v>45479</v>
      </c>
      <c r="D1654" s="23">
        <v>46025</v>
      </c>
      <c r="E1654">
        <v>468</v>
      </c>
      <c r="F1654">
        <v>900454</v>
      </c>
      <c r="G1654" t="s">
        <v>2193</v>
      </c>
      <c r="BK1654">
        <v>983</v>
      </c>
      <c r="BL1654">
        <v>19946</v>
      </c>
      <c r="BM1654">
        <v>88176</v>
      </c>
      <c r="BN1654">
        <v>122771</v>
      </c>
      <c r="BO1654">
        <v>46675</v>
      </c>
      <c r="BP1654">
        <v>8716</v>
      </c>
      <c r="BQ1654">
        <v>16901</v>
      </c>
      <c r="BR1654">
        <v>34564</v>
      </c>
      <c r="BS1654">
        <v>55809</v>
      </c>
      <c r="BT1654">
        <v>34789</v>
      </c>
      <c r="BU1654">
        <v>18282</v>
      </c>
      <c r="BV1654">
        <v>16723</v>
      </c>
      <c r="BW1654">
        <v>30235</v>
      </c>
      <c r="BX1654">
        <v>55808</v>
      </c>
      <c r="BY1654">
        <v>39118</v>
      </c>
      <c r="BZ1654">
        <v>19827</v>
      </c>
      <c r="CA1654">
        <v>513</v>
      </c>
      <c r="CB1654">
        <v>574</v>
      </c>
      <c r="CC1654">
        <v>1199</v>
      </c>
      <c r="CD1654">
        <v>2016</v>
      </c>
      <c r="CE1654">
        <v>2938</v>
      </c>
      <c r="CF1654">
        <v>2938</v>
      </c>
      <c r="CG1654">
        <v>2022</v>
      </c>
      <c r="CH1654">
        <v>1204</v>
      </c>
      <c r="CI1654">
        <v>578</v>
      </c>
      <c r="CJ1654">
        <v>231</v>
      </c>
      <c r="CK1654">
        <v>65</v>
      </c>
      <c r="CO1654">
        <v>4313</v>
      </c>
      <c r="CP1654">
        <v>25879</v>
      </c>
      <c r="CQ1654">
        <v>15409</v>
      </c>
      <c r="CR1654">
        <v>22791</v>
      </c>
      <c r="CS1654">
        <v>19507</v>
      </c>
      <c r="CT1654">
        <v>772</v>
      </c>
      <c r="DA1654">
        <v>71</v>
      </c>
      <c r="DB1654">
        <v>859</v>
      </c>
      <c r="DC1654">
        <v>2287</v>
      </c>
      <c r="DD1654">
        <v>1053</v>
      </c>
      <c r="DE1654">
        <v>2629</v>
      </c>
      <c r="DF1654">
        <v>7247</v>
      </c>
      <c r="DG1654">
        <v>8798</v>
      </c>
      <c r="DH1654">
        <v>9418</v>
      </c>
      <c r="DI1654">
        <v>1277</v>
      </c>
      <c r="DJ1654">
        <v>2026</v>
      </c>
      <c r="DK1654">
        <v>16161</v>
      </c>
      <c r="DM1654">
        <v>3338</v>
      </c>
      <c r="DN1654">
        <v>8</v>
      </c>
      <c r="ED1654">
        <v>11392</v>
      </c>
      <c r="EE1654">
        <v>23863</v>
      </c>
      <c r="EF1654">
        <v>33319</v>
      </c>
      <c r="EG1654">
        <v>19827</v>
      </c>
      <c r="EH1654">
        <v>12492</v>
      </c>
      <c r="EI1654">
        <v>11702</v>
      </c>
      <c r="EJ1654">
        <v>11702</v>
      </c>
      <c r="EK1654">
        <v>8711</v>
      </c>
    </row>
    <row r="1655" spans="1:141">
      <c r="A1655" t="s">
        <v>3121</v>
      </c>
      <c r="C1655" s="23">
        <v>45771</v>
      </c>
      <c r="D1655" s="23">
        <v>45859</v>
      </c>
      <c r="E1655">
        <v>75</v>
      </c>
      <c r="F1655">
        <v>35760</v>
      </c>
      <c r="G1655" t="s">
        <v>2193</v>
      </c>
      <c r="DA1655">
        <v>71</v>
      </c>
      <c r="DB1655">
        <v>859</v>
      </c>
      <c r="DC1655">
        <v>2287</v>
      </c>
      <c r="DD1655">
        <v>1053</v>
      </c>
      <c r="DE1655">
        <v>2629</v>
      </c>
      <c r="DF1655">
        <v>7247</v>
      </c>
      <c r="DG1655">
        <v>1468</v>
      </c>
      <c r="DH1655">
        <v>725</v>
      </c>
      <c r="DI1655">
        <v>8</v>
      </c>
      <c r="DK1655">
        <v>16067</v>
      </c>
      <c r="DM1655">
        <v>3338</v>
      </c>
      <c r="DN1655">
        <v>8</v>
      </c>
    </row>
    <row r="1656" spans="1:141">
      <c r="A1656" t="s">
        <v>3153</v>
      </c>
      <c r="C1656" s="23">
        <v>45771</v>
      </c>
      <c r="D1656" s="23">
        <v>45824</v>
      </c>
      <c r="E1656">
        <v>46</v>
      </c>
      <c r="F1656">
        <v>16347</v>
      </c>
      <c r="G1656" t="s">
        <v>2193</v>
      </c>
      <c r="DA1656">
        <v>71</v>
      </c>
      <c r="DB1656">
        <v>859</v>
      </c>
      <c r="DC1656">
        <v>2287</v>
      </c>
      <c r="DD1656">
        <v>1053</v>
      </c>
      <c r="DE1656">
        <v>2629</v>
      </c>
      <c r="DF1656">
        <v>7247</v>
      </c>
      <c r="DG1656">
        <v>1468</v>
      </c>
      <c r="DH1656">
        <v>725</v>
      </c>
      <c r="DI1656">
        <v>8</v>
      </c>
    </row>
    <row r="1657" spans="1:141">
      <c r="A1657" t="s">
        <v>3262</v>
      </c>
      <c r="B1657" t="s">
        <v>1732</v>
      </c>
      <c r="C1657" s="23">
        <v>45771</v>
      </c>
      <c r="D1657" s="23">
        <v>45799</v>
      </c>
      <c r="E1657">
        <v>25</v>
      </c>
      <c r="F1657">
        <v>4389</v>
      </c>
      <c r="G1657" t="s">
        <v>2193</v>
      </c>
      <c r="DA1657">
        <v>71</v>
      </c>
      <c r="DB1657">
        <v>859</v>
      </c>
      <c r="DC1657">
        <v>2287</v>
      </c>
      <c r="DD1657">
        <v>1053</v>
      </c>
      <c r="DE1657">
        <v>119</v>
      </c>
    </row>
    <row r="1658" spans="1:141">
      <c r="A1658" t="s">
        <v>3263</v>
      </c>
      <c r="B1658" t="s">
        <v>1734</v>
      </c>
      <c r="C1658" s="23">
        <v>45799</v>
      </c>
      <c r="D1658" s="23">
        <v>45806</v>
      </c>
      <c r="E1658">
        <v>5</v>
      </c>
      <c r="F1658">
        <v>9670</v>
      </c>
      <c r="G1658" t="s">
        <v>2193</v>
      </c>
      <c r="DE1658">
        <v>2509</v>
      </c>
      <c r="DF1658">
        <v>7161</v>
      </c>
    </row>
    <row r="1659" spans="1:141">
      <c r="A1659" t="s">
        <v>3264</v>
      </c>
      <c r="B1659" t="s">
        <v>1736</v>
      </c>
      <c r="C1659" s="23">
        <v>45806</v>
      </c>
      <c r="D1659" s="23">
        <v>45824</v>
      </c>
      <c r="E1659">
        <v>16</v>
      </c>
      <c r="F1659">
        <v>2288</v>
      </c>
      <c r="G1659" t="s">
        <v>2193</v>
      </c>
      <c r="DF1659">
        <v>86</v>
      </c>
      <c r="DG1659">
        <v>1468</v>
      </c>
      <c r="DH1659">
        <v>725</v>
      </c>
      <c r="DI1659">
        <v>8</v>
      </c>
    </row>
    <row r="1660" spans="1:141">
      <c r="A1660" t="s">
        <v>3122</v>
      </c>
      <c r="C1660" s="23">
        <v>45838</v>
      </c>
      <c r="D1660" s="23">
        <v>45842</v>
      </c>
      <c r="E1660">
        <v>4</v>
      </c>
      <c r="F1660">
        <v>16067</v>
      </c>
      <c r="G1660" t="s">
        <v>2193</v>
      </c>
      <c r="DK1660">
        <v>16067</v>
      </c>
    </row>
    <row r="1661" spans="1:141">
      <c r="A1661" t="s">
        <v>3265</v>
      </c>
      <c r="B1661" t="s">
        <v>718</v>
      </c>
      <c r="C1661" s="23">
        <v>45838</v>
      </c>
      <c r="D1661" s="23">
        <v>45842</v>
      </c>
      <c r="E1661">
        <v>4</v>
      </c>
      <c r="F1661">
        <v>9881</v>
      </c>
      <c r="G1661" t="s">
        <v>2193</v>
      </c>
      <c r="DK1661">
        <v>9881</v>
      </c>
    </row>
    <row r="1662" spans="1:141">
      <c r="A1662" t="s">
        <v>3266</v>
      </c>
      <c r="B1662" t="s">
        <v>1739</v>
      </c>
      <c r="C1662" s="23">
        <v>45838</v>
      </c>
      <c r="D1662" s="23">
        <v>45842</v>
      </c>
      <c r="E1662">
        <v>4</v>
      </c>
      <c r="F1662">
        <v>6186</v>
      </c>
      <c r="G1662" t="s">
        <v>2193</v>
      </c>
      <c r="DK1662">
        <v>6186</v>
      </c>
    </row>
    <row r="1663" spans="1:141">
      <c r="A1663" t="s">
        <v>3164</v>
      </c>
      <c r="C1663" s="23">
        <v>45853</v>
      </c>
      <c r="D1663" s="23">
        <v>45859</v>
      </c>
      <c r="E1663">
        <v>4</v>
      </c>
      <c r="F1663">
        <v>3346</v>
      </c>
      <c r="G1663" t="s">
        <v>2193</v>
      </c>
      <c r="DM1663">
        <v>3338</v>
      </c>
      <c r="DN1663">
        <v>8</v>
      </c>
    </row>
    <row r="1664" spans="1:141">
      <c r="A1664" t="s">
        <v>3267</v>
      </c>
      <c r="B1664" t="s">
        <v>1741</v>
      </c>
      <c r="C1664" s="23">
        <v>45853</v>
      </c>
      <c r="D1664" s="23">
        <v>45859</v>
      </c>
      <c r="E1664">
        <v>4</v>
      </c>
      <c r="F1664">
        <v>1673</v>
      </c>
      <c r="G1664" t="s">
        <v>2193</v>
      </c>
      <c r="DM1664">
        <v>1669</v>
      </c>
      <c r="DN1664">
        <v>4</v>
      </c>
    </row>
    <row r="1665" spans="1:141">
      <c r="A1665" t="s">
        <v>3268</v>
      </c>
      <c r="B1665" t="s">
        <v>1743</v>
      </c>
      <c r="C1665" s="23">
        <v>45853</v>
      </c>
      <c r="D1665" s="23">
        <v>45859</v>
      </c>
      <c r="E1665">
        <v>4</v>
      </c>
      <c r="F1665">
        <v>1673</v>
      </c>
      <c r="G1665" t="s">
        <v>2193</v>
      </c>
      <c r="DM1665">
        <v>1669</v>
      </c>
      <c r="DN1665">
        <v>4</v>
      </c>
    </row>
    <row r="1666" spans="1:141">
      <c r="A1666" t="s">
        <v>3269</v>
      </c>
      <c r="C1666" s="23">
        <v>45582</v>
      </c>
      <c r="D1666" s="23">
        <v>45839</v>
      </c>
      <c r="E1666">
        <v>220</v>
      </c>
      <c r="F1666">
        <v>33472</v>
      </c>
      <c r="G1666" t="s">
        <v>2193</v>
      </c>
      <c r="BZ1666">
        <v>64</v>
      </c>
      <c r="CA1666">
        <v>230</v>
      </c>
      <c r="CB1666">
        <v>574</v>
      </c>
      <c r="CC1666">
        <v>1199</v>
      </c>
      <c r="CD1666">
        <v>2016</v>
      </c>
      <c r="CE1666">
        <v>2938</v>
      </c>
      <c r="CF1666">
        <v>2938</v>
      </c>
      <c r="CG1666">
        <v>2022</v>
      </c>
      <c r="CH1666">
        <v>1204</v>
      </c>
      <c r="CI1666">
        <v>578</v>
      </c>
      <c r="CJ1666">
        <v>231</v>
      </c>
      <c r="CK1666">
        <v>65</v>
      </c>
      <c r="DG1666">
        <v>7331</v>
      </c>
      <c r="DH1666">
        <v>8693</v>
      </c>
      <c r="DI1666">
        <v>1269</v>
      </c>
      <c r="DJ1666">
        <v>2026</v>
      </c>
      <c r="DK1666">
        <v>94</v>
      </c>
    </row>
    <row r="1667" spans="1:141">
      <c r="A1667" t="s">
        <v>2199</v>
      </c>
      <c r="C1667" s="23">
        <v>45582</v>
      </c>
      <c r="D1667" s="23">
        <v>45839</v>
      </c>
      <c r="E1667">
        <v>220</v>
      </c>
      <c r="F1667">
        <v>33472</v>
      </c>
      <c r="G1667" t="s">
        <v>2193</v>
      </c>
      <c r="BZ1667">
        <v>64</v>
      </c>
      <c r="CA1667">
        <v>230</v>
      </c>
      <c r="CB1667">
        <v>574</v>
      </c>
      <c r="CC1667">
        <v>1199</v>
      </c>
      <c r="CD1667">
        <v>2016</v>
      </c>
      <c r="CE1667">
        <v>2938</v>
      </c>
      <c r="CF1667">
        <v>2938</v>
      </c>
      <c r="CG1667">
        <v>2022</v>
      </c>
      <c r="CH1667">
        <v>1204</v>
      </c>
      <c r="CI1667">
        <v>578</v>
      </c>
      <c r="CJ1667">
        <v>231</v>
      </c>
      <c r="CK1667">
        <v>65</v>
      </c>
      <c r="DG1667">
        <v>7331</v>
      </c>
      <c r="DH1667">
        <v>8693</v>
      </c>
      <c r="DI1667">
        <v>1269</v>
      </c>
      <c r="DJ1667">
        <v>2026</v>
      </c>
      <c r="DK1667">
        <v>94</v>
      </c>
    </row>
    <row r="1668" spans="1:141">
      <c r="A1668" t="s">
        <v>2200</v>
      </c>
      <c r="C1668" s="23">
        <v>45582</v>
      </c>
      <c r="D1668" s="23">
        <v>45659</v>
      </c>
      <c r="E1668">
        <v>66</v>
      </c>
      <c r="F1668">
        <v>14059</v>
      </c>
      <c r="G1668" t="s">
        <v>2193</v>
      </c>
      <c r="BZ1668">
        <v>64</v>
      </c>
      <c r="CA1668">
        <v>230</v>
      </c>
      <c r="CB1668">
        <v>574</v>
      </c>
      <c r="CC1668">
        <v>1199</v>
      </c>
      <c r="CD1668">
        <v>2016</v>
      </c>
      <c r="CE1668">
        <v>2938</v>
      </c>
      <c r="CF1668">
        <v>2938</v>
      </c>
      <c r="CG1668">
        <v>2022</v>
      </c>
      <c r="CH1668">
        <v>1204</v>
      </c>
      <c r="CI1668">
        <v>578</v>
      </c>
      <c r="CJ1668">
        <v>231</v>
      </c>
      <c r="CK1668">
        <v>65</v>
      </c>
    </row>
    <row r="1669" spans="1:141">
      <c r="A1669" t="s">
        <v>3270</v>
      </c>
      <c r="B1669" t="s">
        <v>1746</v>
      </c>
      <c r="C1669" s="23">
        <v>45582</v>
      </c>
      <c r="D1669" s="23">
        <v>45659</v>
      </c>
      <c r="E1669">
        <v>66</v>
      </c>
      <c r="F1669">
        <v>14059</v>
      </c>
      <c r="G1669" t="s">
        <v>2193</v>
      </c>
      <c r="BZ1669">
        <v>64</v>
      </c>
      <c r="CA1669">
        <v>230</v>
      </c>
      <c r="CB1669">
        <v>574</v>
      </c>
      <c r="CC1669">
        <v>1199</v>
      </c>
      <c r="CD1669">
        <v>2016</v>
      </c>
      <c r="CE1669">
        <v>2938</v>
      </c>
      <c r="CF1669">
        <v>2938</v>
      </c>
      <c r="CG1669">
        <v>2022</v>
      </c>
      <c r="CH1669">
        <v>1204</v>
      </c>
      <c r="CI1669">
        <v>578</v>
      </c>
      <c r="CJ1669">
        <v>231</v>
      </c>
      <c r="CK1669">
        <v>65</v>
      </c>
    </row>
    <row r="1670" spans="1:141">
      <c r="A1670" t="s">
        <v>2224</v>
      </c>
      <c r="C1670" s="23">
        <v>45811</v>
      </c>
      <c r="D1670" s="23">
        <v>45824</v>
      </c>
      <c r="E1670">
        <v>11</v>
      </c>
      <c r="F1670">
        <v>16067</v>
      </c>
      <c r="G1670" t="s">
        <v>2193</v>
      </c>
      <c r="DG1670">
        <v>7331</v>
      </c>
      <c r="DH1670">
        <v>8693</v>
      </c>
      <c r="DI1670">
        <v>43</v>
      </c>
    </row>
    <row r="1671" spans="1:141">
      <c r="A1671" t="s">
        <v>3271</v>
      </c>
      <c r="B1671" t="s">
        <v>1748</v>
      </c>
      <c r="C1671" s="23">
        <v>45811</v>
      </c>
      <c r="D1671" s="23">
        <v>45822</v>
      </c>
      <c r="E1671">
        <v>10</v>
      </c>
      <c r="F1671">
        <v>8594</v>
      </c>
      <c r="G1671" t="s">
        <v>2193</v>
      </c>
      <c r="DG1671">
        <v>3028</v>
      </c>
      <c r="DH1671">
        <v>5566</v>
      </c>
    </row>
    <row r="1672" spans="1:141">
      <c r="A1672" t="s">
        <v>3272</v>
      </c>
      <c r="B1672" t="s">
        <v>1750</v>
      </c>
      <c r="C1672" s="23">
        <v>45811</v>
      </c>
      <c r="D1672" s="23">
        <v>45824</v>
      </c>
      <c r="E1672">
        <v>11</v>
      </c>
      <c r="F1672">
        <v>7473</v>
      </c>
      <c r="G1672" t="s">
        <v>2193</v>
      </c>
      <c r="DG1672">
        <v>4303</v>
      </c>
      <c r="DH1672">
        <v>3127</v>
      </c>
      <c r="DI1672">
        <v>43</v>
      </c>
    </row>
    <row r="1673" spans="1:141">
      <c r="A1673" t="s">
        <v>2230</v>
      </c>
      <c r="C1673" s="23">
        <v>45826</v>
      </c>
      <c r="D1673" s="23">
        <v>45839</v>
      </c>
      <c r="E1673">
        <v>11</v>
      </c>
      <c r="F1673">
        <v>3346</v>
      </c>
      <c r="G1673" t="s">
        <v>2193</v>
      </c>
      <c r="DI1673">
        <v>1226</v>
      </c>
      <c r="DJ1673">
        <v>2026</v>
      </c>
      <c r="DK1673">
        <v>94</v>
      </c>
    </row>
    <row r="1674" spans="1:141">
      <c r="A1674" t="s">
        <v>3273</v>
      </c>
      <c r="B1674" t="s">
        <v>1752</v>
      </c>
      <c r="C1674" s="23">
        <v>45826</v>
      </c>
      <c r="D1674" s="23">
        <v>45839</v>
      </c>
      <c r="E1674">
        <v>11</v>
      </c>
      <c r="F1674">
        <v>1673</v>
      </c>
      <c r="G1674" t="s">
        <v>2193</v>
      </c>
      <c r="DI1674">
        <v>613</v>
      </c>
      <c r="DJ1674">
        <v>1013</v>
      </c>
      <c r="DK1674">
        <v>47</v>
      </c>
    </row>
    <row r="1675" spans="1:141">
      <c r="A1675" t="s">
        <v>3274</v>
      </c>
      <c r="B1675" t="s">
        <v>1754</v>
      </c>
      <c r="C1675" s="23">
        <v>45826</v>
      </c>
      <c r="D1675" s="23">
        <v>45839</v>
      </c>
      <c r="E1675">
        <v>11</v>
      </c>
      <c r="F1675">
        <v>1673</v>
      </c>
      <c r="G1675" t="s">
        <v>2193</v>
      </c>
      <c r="DI1675">
        <v>613</v>
      </c>
      <c r="DJ1675">
        <v>1013</v>
      </c>
      <c r="DK1675">
        <v>47</v>
      </c>
    </row>
    <row r="1676" spans="1:141">
      <c r="A1676" t="s">
        <v>3275</v>
      </c>
      <c r="C1676" s="23">
        <v>45972</v>
      </c>
      <c r="D1676" s="23">
        <v>46025</v>
      </c>
      <c r="E1676">
        <v>46</v>
      </c>
      <c r="F1676">
        <v>133008</v>
      </c>
      <c r="G1676" t="s">
        <v>2193</v>
      </c>
      <c r="ED1676">
        <v>11392</v>
      </c>
      <c r="EE1676">
        <v>23863</v>
      </c>
      <c r="EF1676">
        <v>33319</v>
      </c>
      <c r="EG1676">
        <v>19827</v>
      </c>
      <c r="EH1676">
        <v>12492</v>
      </c>
      <c r="EI1676">
        <v>11702</v>
      </c>
      <c r="EJ1676">
        <v>11702</v>
      </c>
      <c r="EK1676">
        <v>8711</v>
      </c>
    </row>
    <row r="1677" spans="1:141">
      <c r="A1677" t="s">
        <v>2199</v>
      </c>
      <c r="C1677" s="23">
        <v>45972</v>
      </c>
      <c r="D1677" s="23">
        <v>46025</v>
      </c>
      <c r="E1677">
        <v>46</v>
      </c>
      <c r="F1677">
        <v>133008</v>
      </c>
      <c r="G1677" t="s">
        <v>2193</v>
      </c>
      <c r="ED1677">
        <v>11392</v>
      </c>
      <c r="EE1677">
        <v>23863</v>
      </c>
      <c r="EF1677">
        <v>33319</v>
      </c>
      <c r="EG1677">
        <v>19827</v>
      </c>
      <c r="EH1677">
        <v>12492</v>
      </c>
      <c r="EI1677">
        <v>11702</v>
      </c>
      <c r="EJ1677">
        <v>11702</v>
      </c>
      <c r="EK1677">
        <v>8711</v>
      </c>
    </row>
    <row r="1678" spans="1:141">
      <c r="A1678" t="s">
        <v>2200</v>
      </c>
      <c r="C1678" s="23">
        <v>45972</v>
      </c>
      <c r="D1678" s="23">
        <v>46025</v>
      </c>
      <c r="E1678">
        <v>46</v>
      </c>
      <c r="F1678">
        <v>133008</v>
      </c>
      <c r="G1678" t="s">
        <v>2193</v>
      </c>
      <c r="ED1678">
        <v>11392</v>
      </c>
      <c r="EE1678">
        <v>23863</v>
      </c>
      <c r="EF1678">
        <v>33319</v>
      </c>
      <c r="EG1678">
        <v>19827</v>
      </c>
      <c r="EH1678">
        <v>12492</v>
      </c>
      <c r="EI1678">
        <v>11702</v>
      </c>
      <c r="EJ1678">
        <v>11702</v>
      </c>
      <c r="EK1678">
        <v>8711</v>
      </c>
    </row>
    <row r="1679" spans="1:141">
      <c r="A1679" t="s">
        <v>3276</v>
      </c>
      <c r="B1679" t="s">
        <v>1757</v>
      </c>
      <c r="C1679" s="23">
        <v>45972</v>
      </c>
      <c r="D1679" s="23">
        <v>46023</v>
      </c>
      <c r="E1679">
        <v>45</v>
      </c>
      <c r="F1679">
        <v>44336</v>
      </c>
      <c r="G1679" t="s">
        <v>2193</v>
      </c>
      <c r="ED1679">
        <v>4942</v>
      </c>
      <c r="EE1679">
        <v>5931</v>
      </c>
      <c r="EF1679">
        <v>5931</v>
      </c>
      <c r="EG1679">
        <v>5931</v>
      </c>
      <c r="EH1679">
        <v>5931</v>
      </c>
      <c r="EI1679">
        <v>5931</v>
      </c>
      <c r="EJ1679">
        <v>5931</v>
      </c>
      <c r="EK1679">
        <v>3808</v>
      </c>
    </row>
    <row r="1680" spans="1:141">
      <c r="A1680" t="s">
        <v>3277</v>
      </c>
      <c r="B1680" t="s">
        <v>1759</v>
      </c>
      <c r="C1680" s="23">
        <v>45972</v>
      </c>
      <c r="D1680" s="23">
        <v>46002</v>
      </c>
      <c r="E1680">
        <v>26</v>
      </c>
      <c r="F1680">
        <v>44336</v>
      </c>
      <c r="G1680" t="s">
        <v>2193</v>
      </c>
      <c r="ED1680">
        <v>1641</v>
      </c>
      <c r="EE1680">
        <v>12161</v>
      </c>
      <c r="EF1680">
        <v>21618</v>
      </c>
      <c r="EG1680">
        <v>8126</v>
      </c>
      <c r="EH1680">
        <v>791</v>
      </c>
    </row>
    <row r="1681" spans="1:141">
      <c r="A1681" t="s">
        <v>3278</v>
      </c>
      <c r="B1681" t="s">
        <v>1761</v>
      </c>
      <c r="C1681" s="23">
        <v>45972</v>
      </c>
      <c r="D1681" s="23">
        <v>46025</v>
      </c>
      <c r="E1681">
        <v>46</v>
      </c>
      <c r="F1681">
        <v>44336</v>
      </c>
      <c r="G1681" t="s">
        <v>2193</v>
      </c>
      <c r="ED1681">
        <v>4809</v>
      </c>
      <c r="EE1681">
        <v>5771</v>
      </c>
      <c r="EF1681">
        <v>5771</v>
      </c>
      <c r="EG1681">
        <v>5771</v>
      </c>
      <c r="EH1681">
        <v>5771</v>
      </c>
      <c r="EI1681">
        <v>5771</v>
      </c>
      <c r="EJ1681">
        <v>5771</v>
      </c>
      <c r="EK1681">
        <v>4903</v>
      </c>
    </row>
    <row r="1682" spans="1:141">
      <c r="A1682" t="s">
        <v>3279</v>
      </c>
      <c r="C1682" s="23">
        <v>45689</v>
      </c>
      <c r="D1682" s="23">
        <v>45721</v>
      </c>
      <c r="E1682">
        <v>27</v>
      </c>
      <c r="F1682">
        <v>88672</v>
      </c>
      <c r="G1682" t="s">
        <v>2193</v>
      </c>
      <c r="CO1682">
        <v>4313</v>
      </c>
      <c r="CP1682">
        <v>25879</v>
      </c>
      <c r="CQ1682">
        <v>15409</v>
      </c>
      <c r="CR1682">
        <v>22791</v>
      </c>
      <c r="CS1682">
        <v>19507</v>
      </c>
      <c r="CT1682">
        <v>772</v>
      </c>
    </row>
    <row r="1683" spans="1:141">
      <c r="A1683" t="s">
        <v>2199</v>
      </c>
      <c r="C1683" s="23">
        <v>45689</v>
      </c>
      <c r="D1683" s="23">
        <v>45721</v>
      </c>
      <c r="E1683">
        <v>27</v>
      </c>
      <c r="F1683">
        <v>88672</v>
      </c>
      <c r="G1683" t="s">
        <v>2193</v>
      </c>
      <c r="CO1683">
        <v>4313</v>
      </c>
      <c r="CP1683">
        <v>25879</v>
      </c>
      <c r="CQ1683">
        <v>15409</v>
      </c>
      <c r="CR1683">
        <v>22791</v>
      </c>
      <c r="CS1683">
        <v>19507</v>
      </c>
      <c r="CT1683">
        <v>772</v>
      </c>
    </row>
    <row r="1684" spans="1:141">
      <c r="A1684" t="s">
        <v>2200</v>
      </c>
      <c r="C1684" s="23">
        <v>45689</v>
      </c>
      <c r="D1684" s="23">
        <v>45721</v>
      </c>
      <c r="E1684">
        <v>27</v>
      </c>
      <c r="F1684">
        <v>88672</v>
      </c>
      <c r="G1684" t="s">
        <v>2193</v>
      </c>
      <c r="CO1684">
        <v>4313</v>
      </c>
      <c r="CP1684">
        <v>25879</v>
      </c>
      <c r="CQ1684">
        <v>15409</v>
      </c>
      <c r="CR1684">
        <v>22791</v>
      </c>
      <c r="CS1684">
        <v>19507</v>
      </c>
      <c r="CT1684">
        <v>772</v>
      </c>
    </row>
    <row r="1685" spans="1:141">
      <c r="A1685" t="s">
        <v>3280</v>
      </c>
      <c r="B1685" t="s">
        <v>1764</v>
      </c>
      <c r="C1685" s="23">
        <v>45689</v>
      </c>
      <c r="D1685" s="23">
        <v>45701</v>
      </c>
      <c r="E1685">
        <v>10</v>
      </c>
      <c r="F1685">
        <v>44336</v>
      </c>
      <c r="G1685" t="s">
        <v>2193</v>
      </c>
      <c r="CO1685">
        <v>4313</v>
      </c>
      <c r="CP1685">
        <v>25879</v>
      </c>
      <c r="CQ1685">
        <v>14144</v>
      </c>
    </row>
    <row r="1686" spans="1:141">
      <c r="A1686" t="s">
        <v>3281</v>
      </c>
      <c r="B1686" t="s">
        <v>1767</v>
      </c>
      <c r="C1686" s="23">
        <v>45701</v>
      </c>
      <c r="D1686" s="23">
        <v>45721</v>
      </c>
      <c r="E1686">
        <v>17</v>
      </c>
      <c r="F1686">
        <v>44336</v>
      </c>
      <c r="G1686" t="s">
        <v>2193</v>
      </c>
      <c r="CQ1686">
        <v>1265</v>
      </c>
      <c r="CR1686">
        <v>22791</v>
      </c>
      <c r="CS1686">
        <v>19507</v>
      </c>
      <c r="CT1686">
        <v>772</v>
      </c>
    </row>
    <row r="1687" spans="1:141">
      <c r="A1687" t="s">
        <v>3282</v>
      </c>
      <c r="C1687" s="23">
        <v>45479</v>
      </c>
      <c r="D1687" s="23">
        <v>45586</v>
      </c>
      <c r="E1687">
        <v>91</v>
      </c>
      <c r="F1687">
        <v>609542</v>
      </c>
      <c r="G1687" t="s">
        <v>2193</v>
      </c>
      <c r="BK1687">
        <v>983</v>
      </c>
      <c r="BL1687">
        <v>19946</v>
      </c>
      <c r="BM1687">
        <v>88176</v>
      </c>
      <c r="BN1687">
        <v>122771</v>
      </c>
      <c r="BO1687">
        <v>46675</v>
      </c>
      <c r="BP1687">
        <v>8716</v>
      </c>
      <c r="BQ1687">
        <v>16901</v>
      </c>
      <c r="BR1687">
        <v>34564</v>
      </c>
      <c r="BS1687">
        <v>55809</v>
      </c>
      <c r="BT1687">
        <v>34789</v>
      </c>
      <c r="BU1687">
        <v>18282</v>
      </c>
      <c r="BV1687">
        <v>16723</v>
      </c>
      <c r="BW1687">
        <v>30235</v>
      </c>
      <c r="BX1687">
        <v>55808</v>
      </c>
      <c r="BY1687">
        <v>39118</v>
      </c>
      <c r="BZ1687">
        <v>19763</v>
      </c>
      <c r="CA1687">
        <v>283</v>
      </c>
    </row>
    <row r="1688" spans="1:141">
      <c r="A1688" t="s">
        <v>2199</v>
      </c>
      <c r="C1688" s="23">
        <v>45479</v>
      </c>
      <c r="D1688" s="23">
        <v>45586</v>
      </c>
      <c r="E1688">
        <v>91</v>
      </c>
      <c r="F1688">
        <v>609542</v>
      </c>
      <c r="G1688" t="s">
        <v>2193</v>
      </c>
      <c r="BK1688">
        <v>983</v>
      </c>
      <c r="BL1688">
        <v>19946</v>
      </c>
      <c r="BM1688">
        <v>88176</v>
      </c>
      <c r="BN1688">
        <v>122771</v>
      </c>
      <c r="BO1688">
        <v>46675</v>
      </c>
      <c r="BP1688">
        <v>8716</v>
      </c>
      <c r="BQ1688">
        <v>16901</v>
      </c>
      <c r="BR1688">
        <v>34564</v>
      </c>
      <c r="BS1688">
        <v>55809</v>
      </c>
      <c r="BT1688">
        <v>34789</v>
      </c>
      <c r="BU1688">
        <v>18282</v>
      </c>
      <c r="BV1688">
        <v>16723</v>
      </c>
      <c r="BW1688">
        <v>30235</v>
      </c>
      <c r="BX1688">
        <v>55808</v>
      </c>
      <c r="BY1688">
        <v>39118</v>
      </c>
      <c r="BZ1688">
        <v>19763</v>
      </c>
      <c r="CA1688">
        <v>283</v>
      </c>
    </row>
    <row r="1689" spans="1:141">
      <c r="A1689" t="s">
        <v>2200</v>
      </c>
      <c r="C1689" s="23">
        <v>45479</v>
      </c>
      <c r="D1689" s="23">
        <v>45512</v>
      </c>
      <c r="E1689">
        <v>29</v>
      </c>
      <c r="F1689">
        <v>284453</v>
      </c>
      <c r="G1689" t="s">
        <v>2193</v>
      </c>
      <c r="BK1689">
        <v>983</v>
      </c>
      <c r="BL1689">
        <v>19946</v>
      </c>
      <c r="BM1689">
        <v>88176</v>
      </c>
      <c r="BN1689">
        <v>122771</v>
      </c>
      <c r="BO1689">
        <v>46675</v>
      </c>
      <c r="BP1689">
        <v>5901</v>
      </c>
    </row>
    <row r="1690" spans="1:141">
      <c r="A1690" t="s">
        <v>3283</v>
      </c>
      <c r="B1690" t="s">
        <v>1770</v>
      </c>
      <c r="C1690" s="23">
        <v>45479</v>
      </c>
      <c r="D1690" s="23">
        <v>45512</v>
      </c>
      <c r="E1690">
        <v>29</v>
      </c>
      <c r="F1690">
        <v>284453</v>
      </c>
      <c r="G1690" t="s">
        <v>2193</v>
      </c>
      <c r="BK1690">
        <v>983</v>
      </c>
      <c r="BL1690">
        <v>19946</v>
      </c>
      <c r="BM1690">
        <v>88176</v>
      </c>
      <c r="BN1690">
        <v>122771</v>
      </c>
      <c r="BO1690">
        <v>46675</v>
      </c>
      <c r="BP1690">
        <v>5901</v>
      </c>
    </row>
    <row r="1691" spans="1:141">
      <c r="A1691" t="s">
        <v>2224</v>
      </c>
      <c r="C1691" s="23">
        <v>45512</v>
      </c>
      <c r="D1691" s="23">
        <v>45586</v>
      </c>
      <c r="E1691">
        <v>62</v>
      </c>
      <c r="F1691">
        <v>325089</v>
      </c>
      <c r="G1691" t="s">
        <v>2193</v>
      </c>
      <c r="BP1691">
        <v>2815</v>
      </c>
      <c r="BQ1691">
        <v>16901</v>
      </c>
      <c r="BR1691">
        <v>34564</v>
      </c>
      <c r="BS1691">
        <v>55809</v>
      </c>
      <c r="BT1691">
        <v>34789</v>
      </c>
      <c r="BU1691">
        <v>18282</v>
      </c>
      <c r="BV1691">
        <v>16723</v>
      </c>
      <c r="BW1691">
        <v>30235</v>
      </c>
      <c r="BX1691">
        <v>55808</v>
      </c>
      <c r="BY1691">
        <v>39118</v>
      </c>
      <c r="BZ1691">
        <v>19763</v>
      </c>
      <c r="CA1691">
        <v>283</v>
      </c>
    </row>
    <row r="1692" spans="1:141">
      <c r="A1692" t="s">
        <v>3284</v>
      </c>
      <c r="B1692" t="s">
        <v>1772</v>
      </c>
      <c r="C1692" s="23">
        <v>45512</v>
      </c>
      <c r="D1692" s="23">
        <v>45586</v>
      </c>
      <c r="E1692">
        <v>62</v>
      </c>
      <c r="F1692">
        <v>325089</v>
      </c>
      <c r="G1692" t="s">
        <v>2193</v>
      </c>
      <c r="BP1692">
        <v>2815</v>
      </c>
      <c r="BQ1692">
        <v>16901</v>
      </c>
      <c r="BR1692">
        <v>34564</v>
      </c>
      <c r="BS1692">
        <v>55809</v>
      </c>
      <c r="BT1692">
        <v>34789</v>
      </c>
      <c r="BU1692">
        <v>18282</v>
      </c>
      <c r="BV1692">
        <v>16723</v>
      </c>
      <c r="BW1692">
        <v>30235</v>
      </c>
      <c r="BX1692">
        <v>55808</v>
      </c>
      <c r="BY1692">
        <v>39118</v>
      </c>
      <c r="BZ1692">
        <v>19763</v>
      </c>
      <c r="CA1692">
        <v>283</v>
      </c>
    </row>
    <row r="1693" spans="1:141">
      <c r="A1693" t="s">
        <v>3285</v>
      </c>
      <c r="C1693" s="23">
        <v>45772</v>
      </c>
      <c r="D1693" s="23">
        <v>45826</v>
      </c>
      <c r="E1693">
        <v>46</v>
      </c>
      <c r="F1693">
        <v>133008</v>
      </c>
      <c r="G1693" t="s">
        <v>2193</v>
      </c>
      <c r="DA1693">
        <v>4237</v>
      </c>
      <c r="DB1693">
        <v>16949</v>
      </c>
      <c r="DC1693">
        <v>31543</v>
      </c>
      <c r="DD1693">
        <v>27417</v>
      </c>
      <c r="DE1693">
        <v>14843</v>
      </c>
      <c r="DF1693">
        <v>11755</v>
      </c>
      <c r="DG1693">
        <v>11702</v>
      </c>
      <c r="DH1693">
        <v>11702</v>
      </c>
      <c r="DI1693">
        <v>2860</v>
      </c>
    </row>
    <row r="1694" spans="1:141">
      <c r="A1694" t="s">
        <v>3121</v>
      </c>
      <c r="C1694" s="23">
        <v>45772</v>
      </c>
      <c r="D1694" s="23">
        <v>45826</v>
      </c>
      <c r="E1694">
        <v>46</v>
      </c>
      <c r="F1694">
        <v>133008</v>
      </c>
      <c r="G1694" t="s">
        <v>2193</v>
      </c>
      <c r="DA1694">
        <v>4237</v>
      </c>
      <c r="DB1694">
        <v>16949</v>
      </c>
      <c r="DC1694">
        <v>31543</v>
      </c>
      <c r="DD1694">
        <v>27417</v>
      </c>
      <c r="DE1694">
        <v>14843</v>
      </c>
      <c r="DF1694">
        <v>11755</v>
      </c>
      <c r="DG1694">
        <v>11702</v>
      </c>
      <c r="DH1694">
        <v>11702</v>
      </c>
      <c r="DI1694">
        <v>2860</v>
      </c>
    </row>
    <row r="1695" spans="1:141">
      <c r="A1695" t="s">
        <v>3153</v>
      </c>
      <c r="C1695" s="23">
        <v>45772</v>
      </c>
      <c r="D1695" s="23">
        <v>45826</v>
      </c>
      <c r="E1695">
        <v>46</v>
      </c>
      <c r="F1695">
        <v>133008</v>
      </c>
      <c r="G1695" t="s">
        <v>2193</v>
      </c>
      <c r="DA1695">
        <v>4237</v>
      </c>
      <c r="DB1695">
        <v>16949</v>
      </c>
      <c r="DC1695">
        <v>31543</v>
      </c>
      <c r="DD1695">
        <v>27417</v>
      </c>
      <c r="DE1695">
        <v>14843</v>
      </c>
      <c r="DF1695">
        <v>11755</v>
      </c>
      <c r="DG1695">
        <v>11702</v>
      </c>
      <c r="DH1695">
        <v>11702</v>
      </c>
      <c r="DI1695">
        <v>2860</v>
      </c>
    </row>
    <row r="1696" spans="1:141">
      <c r="A1696" t="s">
        <v>3286</v>
      </c>
      <c r="B1696" t="s">
        <v>1775</v>
      </c>
      <c r="C1696" s="23">
        <v>45772</v>
      </c>
      <c r="D1696" s="23">
        <v>45824</v>
      </c>
      <c r="E1696">
        <v>45</v>
      </c>
      <c r="F1696">
        <v>44336</v>
      </c>
      <c r="G1696" t="s">
        <v>2193</v>
      </c>
      <c r="DA1696">
        <v>1977</v>
      </c>
      <c r="DB1696">
        <v>5931</v>
      </c>
      <c r="DC1696">
        <v>5931</v>
      </c>
      <c r="DD1696">
        <v>5931</v>
      </c>
      <c r="DE1696">
        <v>5931</v>
      </c>
      <c r="DF1696">
        <v>5931</v>
      </c>
      <c r="DG1696">
        <v>5931</v>
      </c>
      <c r="DH1696">
        <v>5931</v>
      </c>
      <c r="DI1696">
        <v>842</v>
      </c>
    </row>
    <row r="1697" spans="1:120">
      <c r="A1697" t="s">
        <v>3287</v>
      </c>
      <c r="B1697" t="s">
        <v>1777</v>
      </c>
      <c r="C1697" s="23">
        <v>45772</v>
      </c>
      <c r="D1697" s="23">
        <v>45803</v>
      </c>
      <c r="E1697">
        <v>26</v>
      </c>
      <c r="F1697">
        <v>44336</v>
      </c>
      <c r="G1697" t="s">
        <v>2193</v>
      </c>
      <c r="DA1697">
        <v>337</v>
      </c>
      <c r="DB1697">
        <v>5247</v>
      </c>
      <c r="DC1697">
        <v>19841</v>
      </c>
      <c r="DD1697">
        <v>15716</v>
      </c>
      <c r="DE1697">
        <v>3142</v>
      </c>
      <c r="DF1697">
        <v>54</v>
      </c>
    </row>
    <row r="1698" spans="1:120">
      <c r="A1698" t="s">
        <v>3288</v>
      </c>
      <c r="B1698" t="s">
        <v>1779</v>
      </c>
      <c r="C1698" s="23">
        <v>45772</v>
      </c>
      <c r="D1698" s="23">
        <v>45826</v>
      </c>
      <c r="E1698">
        <v>46</v>
      </c>
      <c r="F1698">
        <v>44336</v>
      </c>
      <c r="G1698" t="s">
        <v>2193</v>
      </c>
      <c r="DA1698">
        <v>1924</v>
      </c>
      <c r="DB1698">
        <v>5771</v>
      </c>
      <c r="DC1698">
        <v>5771</v>
      </c>
      <c r="DD1698">
        <v>5771</v>
      </c>
      <c r="DE1698">
        <v>5771</v>
      </c>
      <c r="DF1698">
        <v>5771</v>
      </c>
      <c r="DG1698">
        <v>5771</v>
      </c>
      <c r="DH1698">
        <v>5771</v>
      </c>
      <c r="DI1698">
        <v>2018</v>
      </c>
    </row>
    <row r="1699" spans="1:120">
      <c r="A1699" t="s">
        <v>3289</v>
      </c>
      <c r="C1699" s="23">
        <v>45531</v>
      </c>
      <c r="D1699" s="23">
        <v>45874</v>
      </c>
      <c r="E1699">
        <v>294</v>
      </c>
      <c r="F1699">
        <v>114762</v>
      </c>
      <c r="G1699" t="s">
        <v>2193</v>
      </c>
      <c r="BS1699">
        <v>21566</v>
      </c>
      <c r="BT1699">
        <v>22960</v>
      </c>
      <c r="BU1699">
        <v>11754</v>
      </c>
      <c r="BV1699">
        <v>29070</v>
      </c>
      <c r="BW1699">
        <v>3322</v>
      </c>
      <c r="BX1699">
        <v>74</v>
      </c>
      <c r="BY1699">
        <v>346</v>
      </c>
      <c r="BZ1699">
        <v>933</v>
      </c>
      <c r="CA1699">
        <v>1484</v>
      </c>
      <c r="CB1699">
        <v>1063</v>
      </c>
      <c r="CC1699">
        <v>390</v>
      </c>
      <c r="CD1699">
        <v>100</v>
      </c>
      <c r="CR1699">
        <v>691</v>
      </c>
      <c r="CS1699">
        <v>1952</v>
      </c>
      <c r="CT1699">
        <v>854</v>
      </c>
      <c r="CU1699">
        <v>1019</v>
      </c>
      <c r="CV1699">
        <v>1010</v>
      </c>
      <c r="CW1699">
        <v>826</v>
      </c>
      <c r="CX1699">
        <v>608</v>
      </c>
      <c r="CY1699">
        <v>509</v>
      </c>
      <c r="CZ1699">
        <v>449</v>
      </c>
      <c r="DA1699">
        <v>255</v>
      </c>
      <c r="DB1699">
        <v>168</v>
      </c>
      <c r="DC1699">
        <v>118</v>
      </c>
      <c r="DD1699">
        <v>15</v>
      </c>
      <c r="DH1699">
        <v>127</v>
      </c>
      <c r="DI1699">
        <v>958</v>
      </c>
      <c r="DJ1699">
        <v>1922</v>
      </c>
      <c r="DK1699">
        <v>2838</v>
      </c>
      <c r="DL1699">
        <v>2699</v>
      </c>
      <c r="DM1699">
        <v>1337</v>
      </c>
      <c r="DO1699">
        <v>3035</v>
      </c>
      <c r="DP1699">
        <v>311</v>
      </c>
    </row>
    <row r="1700" spans="1:120">
      <c r="A1700" t="s">
        <v>3121</v>
      </c>
      <c r="C1700" s="23">
        <v>45566</v>
      </c>
      <c r="D1700" s="23">
        <v>45874</v>
      </c>
      <c r="E1700">
        <v>264</v>
      </c>
      <c r="F1700">
        <v>26090</v>
      </c>
      <c r="G1700" t="s">
        <v>2193</v>
      </c>
      <c r="BX1700">
        <v>74</v>
      </c>
      <c r="BY1700">
        <v>346</v>
      </c>
      <c r="BZ1700">
        <v>933</v>
      </c>
      <c r="CA1700">
        <v>1484</v>
      </c>
      <c r="CB1700">
        <v>1063</v>
      </c>
      <c r="CC1700">
        <v>390</v>
      </c>
      <c r="CD1700">
        <v>100</v>
      </c>
      <c r="CR1700">
        <v>691</v>
      </c>
      <c r="CS1700">
        <v>1952</v>
      </c>
      <c r="CT1700">
        <v>854</v>
      </c>
      <c r="CU1700">
        <v>1019</v>
      </c>
      <c r="CV1700">
        <v>1010</v>
      </c>
      <c r="CW1700">
        <v>826</v>
      </c>
      <c r="CX1700">
        <v>608</v>
      </c>
      <c r="CY1700">
        <v>509</v>
      </c>
      <c r="CZ1700">
        <v>449</v>
      </c>
      <c r="DA1700">
        <v>255</v>
      </c>
      <c r="DB1700">
        <v>168</v>
      </c>
      <c r="DC1700">
        <v>118</v>
      </c>
      <c r="DD1700">
        <v>15</v>
      </c>
      <c r="DH1700">
        <v>127</v>
      </c>
      <c r="DI1700">
        <v>958</v>
      </c>
      <c r="DJ1700">
        <v>1922</v>
      </c>
      <c r="DK1700">
        <v>2838</v>
      </c>
      <c r="DL1700">
        <v>2699</v>
      </c>
      <c r="DM1700">
        <v>1337</v>
      </c>
      <c r="DO1700">
        <v>3035</v>
      </c>
      <c r="DP1700">
        <v>311</v>
      </c>
    </row>
    <row r="1701" spans="1:120">
      <c r="A1701" t="s">
        <v>3153</v>
      </c>
      <c r="C1701" s="23">
        <v>45566</v>
      </c>
      <c r="D1701" s="23">
        <v>45723</v>
      </c>
      <c r="E1701">
        <v>135</v>
      </c>
      <c r="F1701">
        <v>6677</v>
      </c>
      <c r="G1701" t="s">
        <v>2193</v>
      </c>
      <c r="BX1701">
        <v>74</v>
      </c>
      <c r="BY1701">
        <v>346</v>
      </c>
      <c r="BZ1701">
        <v>933</v>
      </c>
      <c r="CA1701">
        <v>1484</v>
      </c>
      <c r="CB1701">
        <v>1063</v>
      </c>
      <c r="CC1701">
        <v>390</v>
      </c>
      <c r="CD1701">
        <v>100</v>
      </c>
      <c r="CR1701">
        <v>516</v>
      </c>
      <c r="CS1701">
        <v>1572</v>
      </c>
      <c r="CT1701">
        <v>200</v>
      </c>
    </row>
    <row r="1702" spans="1:120">
      <c r="A1702" t="s">
        <v>3290</v>
      </c>
      <c r="B1702" t="s">
        <v>1782</v>
      </c>
      <c r="C1702" s="23">
        <v>45566</v>
      </c>
      <c r="D1702" s="23">
        <v>45612</v>
      </c>
      <c r="E1702">
        <v>41</v>
      </c>
      <c r="F1702">
        <v>4389</v>
      </c>
      <c r="G1702" t="s">
        <v>2193</v>
      </c>
      <c r="BX1702">
        <v>74</v>
      </c>
      <c r="BY1702">
        <v>346</v>
      </c>
      <c r="BZ1702">
        <v>933</v>
      </c>
      <c r="CA1702">
        <v>1484</v>
      </c>
      <c r="CB1702">
        <v>1063</v>
      </c>
      <c r="CC1702">
        <v>390</v>
      </c>
      <c r="CD1702">
        <v>100</v>
      </c>
    </row>
    <row r="1703" spans="1:120">
      <c r="A1703" t="s">
        <v>3291</v>
      </c>
      <c r="B1703" t="s">
        <v>1784</v>
      </c>
      <c r="C1703" s="23">
        <v>45705</v>
      </c>
      <c r="D1703" s="23">
        <v>45723</v>
      </c>
      <c r="E1703">
        <v>16</v>
      </c>
      <c r="F1703">
        <v>2288</v>
      </c>
      <c r="G1703" t="s">
        <v>2193</v>
      </c>
      <c r="CR1703">
        <v>516</v>
      </c>
      <c r="CS1703">
        <v>1572</v>
      </c>
      <c r="CT1703">
        <v>200</v>
      </c>
    </row>
    <row r="1704" spans="1:120">
      <c r="A1704" t="s">
        <v>3122</v>
      </c>
      <c r="C1704" s="23">
        <v>45705</v>
      </c>
      <c r="D1704" s="23">
        <v>45857</v>
      </c>
      <c r="E1704">
        <v>131</v>
      </c>
      <c r="F1704">
        <v>16067</v>
      </c>
      <c r="G1704" t="s">
        <v>2193</v>
      </c>
      <c r="CR1704">
        <v>174</v>
      </c>
      <c r="CS1704">
        <v>380</v>
      </c>
      <c r="CT1704">
        <v>654</v>
      </c>
      <c r="CU1704">
        <v>1019</v>
      </c>
      <c r="CV1704">
        <v>1010</v>
      </c>
      <c r="CW1704">
        <v>826</v>
      </c>
      <c r="CX1704">
        <v>608</v>
      </c>
      <c r="CY1704">
        <v>509</v>
      </c>
      <c r="CZ1704">
        <v>449</v>
      </c>
      <c r="DA1704">
        <v>255</v>
      </c>
      <c r="DB1704">
        <v>168</v>
      </c>
      <c r="DC1704">
        <v>118</v>
      </c>
      <c r="DD1704">
        <v>15</v>
      </c>
      <c r="DH1704">
        <v>127</v>
      </c>
      <c r="DI1704">
        <v>958</v>
      </c>
      <c r="DJ1704">
        <v>1922</v>
      </c>
      <c r="DK1704">
        <v>2838</v>
      </c>
      <c r="DL1704">
        <v>2699</v>
      </c>
      <c r="DM1704">
        <v>1337</v>
      </c>
    </row>
    <row r="1705" spans="1:120">
      <c r="A1705" t="s">
        <v>3292</v>
      </c>
      <c r="B1705" t="s">
        <v>1786</v>
      </c>
      <c r="C1705" s="23">
        <v>45705</v>
      </c>
      <c r="D1705" s="23">
        <v>45789</v>
      </c>
      <c r="E1705">
        <v>73</v>
      </c>
      <c r="F1705">
        <v>6186</v>
      </c>
      <c r="G1705" t="s">
        <v>2193</v>
      </c>
      <c r="CR1705">
        <v>174</v>
      </c>
      <c r="CS1705">
        <v>380</v>
      </c>
      <c r="CT1705">
        <v>654</v>
      </c>
      <c r="CU1705">
        <v>1019</v>
      </c>
      <c r="CV1705">
        <v>1010</v>
      </c>
      <c r="CW1705">
        <v>826</v>
      </c>
      <c r="CX1705">
        <v>608</v>
      </c>
      <c r="CY1705">
        <v>509</v>
      </c>
      <c r="CZ1705">
        <v>449</v>
      </c>
      <c r="DA1705">
        <v>255</v>
      </c>
      <c r="DB1705">
        <v>168</v>
      </c>
      <c r="DC1705">
        <v>118</v>
      </c>
      <c r="DD1705">
        <v>15</v>
      </c>
    </row>
    <row r="1706" spans="1:120">
      <c r="A1706" t="s">
        <v>3293</v>
      </c>
      <c r="B1706" t="s">
        <v>1788</v>
      </c>
      <c r="C1706" s="23">
        <v>45821</v>
      </c>
      <c r="D1706" s="23">
        <v>45857</v>
      </c>
      <c r="E1706">
        <v>31</v>
      </c>
      <c r="F1706">
        <v>9881</v>
      </c>
      <c r="G1706" t="s">
        <v>2193</v>
      </c>
      <c r="DH1706">
        <v>127</v>
      </c>
      <c r="DI1706">
        <v>958</v>
      </c>
      <c r="DJ1706">
        <v>1922</v>
      </c>
      <c r="DK1706">
        <v>2838</v>
      </c>
      <c r="DL1706">
        <v>2699</v>
      </c>
      <c r="DM1706">
        <v>1337</v>
      </c>
    </row>
    <row r="1707" spans="1:120">
      <c r="A1707" t="s">
        <v>3164</v>
      </c>
      <c r="C1707" s="23">
        <v>45868</v>
      </c>
      <c r="D1707" s="23">
        <v>45874</v>
      </c>
      <c r="E1707">
        <v>4</v>
      </c>
      <c r="F1707">
        <v>3346</v>
      </c>
      <c r="G1707" t="s">
        <v>2193</v>
      </c>
      <c r="DO1707">
        <v>3035</v>
      </c>
      <c r="DP1707">
        <v>311</v>
      </c>
    </row>
    <row r="1708" spans="1:120">
      <c r="A1708" t="s">
        <v>3294</v>
      </c>
      <c r="B1708" t="s">
        <v>1790</v>
      </c>
      <c r="C1708" s="23">
        <v>45868</v>
      </c>
      <c r="D1708" s="23">
        <v>45874</v>
      </c>
      <c r="E1708">
        <v>4</v>
      </c>
      <c r="F1708">
        <v>1673</v>
      </c>
      <c r="G1708" t="s">
        <v>2193</v>
      </c>
      <c r="DO1708">
        <v>1517</v>
      </c>
      <c r="DP1708">
        <v>156</v>
      </c>
    </row>
    <row r="1709" spans="1:120">
      <c r="A1709" t="s">
        <v>3295</v>
      </c>
      <c r="B1709" t="s">
        <v>1792</v>
      </c>
      <c r="C1709" s="23">
        <v>45868</v>
      </c>
      <c r="D1709" s="23">
        <v>45874</v>
      </c>
      <c r="E1709">
        <v>4</v>
      </c>
      <c r="F1709">
        <v>1673</v>
      </c>
      <c r="G1709" t="s">
        <v>2193</v>
      </c>
      <c r="DO1709">
        <v>1517</v>
      </c>
      <c r="DP1709">
        <v>156</v>
      </c>
    </row>
    <row r="1710" spans="1:120">
      <c r="A1710" t="s">
        <v>3296</v>
      </c>
      <c r="C1710" s="23">
        <v>45531</v>
      </c>
      <c r="D1710" s="23">
        <v>45562</v>
      </c>
      <c r="E1710">
        <v>27</v>
      </c>
      <c r="F1710">
        <v>88672</v>
      </c>
      <c r="G1710" t="s">
        <v>2193</v>
      </c>
      <c r="BS1710">
        <v>21566</v>
      </c>
      <c r="BT1710">
        <v>22960</v>
      </c>
      <c r="BU1710">
        <v>11754</v>
      </c>
      <c r="BV1710">
        <v>29070</v>
      </c>
      <c r="BW1710">
        <v>3322</v>
      </c>
    </row>
    <row r="1711" spans="1:120">
      <c r="A1711" t="s">
        <v>2199</v>
      </c>
      <c r="C1711" s="23">
        <v>45531</v>
      </c>
      <c r="D1711" s="23">
        <v>45562</v>
      </c>
      <c r="E1711">
        <v>27</v>
      </c>
      <c r="F1711">
        <v>88672</v>
      </c>
      <c r="G1711" t="s">
        <v>2193</v>
      </c>
      <c r="BS1711">
        <v>21566</v>
      </c>
      <c r="BT1711">
        <v>22960</v>
      </c>
      <c r="BU1711">
        <v>11754</v>
      </c>
      <c r="BV1711">
        <v>29070</v>
      </c>
      <c r="BW1711">
        <v>3322</v>
      </c>
    </row>
    <row r="1712" spans="1:120">
      <c r="A1712" t="s">
        <v>2200</v>
      </c>
      <c r="C1712" s="23">
        <v>45531</v>
      </c>
      <c r="D1712" s="23">
        <v>45562</v>
      </c>
      <c r="E1712">
        <v>27</v>
      </c>
      <c r="F1712">
        <v>88672</v>
      </c>
      <c r="G1712" t="s">
        <v>2193</v>
      </c>
      <c r="BS1712">
        <v>21566</v>
      </c>
      <c r="BT1712">
        <v>22960</v>
      </c>
      <c r="BU1712">
        <v>11754</v>
      </c>
      <c r="BV1712">
        <v>29070</v>
      </c>
      <c r="BW1712">
        <v>3322</v>
      </c>
    </row>
    <row r="1713" spans="1:103">
      <c r="A1713" t="s">
        <v>3297</v>
      </c>
      <c r="B1713" t="s">
        <v>1795</v>
      </c>
      <c r="C1713" s="23">
        <v>45531</v>
      </c>
      <c r="D1713" s="23">
        <v>45542</v>
      </c>
      <c r="E1713">
        <v>10</v>
      </c>
      <c r="F1713">
        <v>44336</v>
      </c>
      <c r="G1713" t="s">
        <v>2193</v>
      </c>
      <c r="BS1713">
        <v>21566</v>
      </c>
      <c r="BT1713">
        <v>22770</v>
      </c>
    </row>
    <row r="1714" spans="1:103">
      <c r="A1714" t="s">
        <v>3298</v>
      </c>
      <c r="B1714" t="s">
        <v>1797</v>
      </c>
      <c r="C1714" s="23">
        <v>45542</v>
      </c>
      <c r="D1714" s="23">
        <v>45562</v>
      </c>
      <c r="E1714">
        <v>17</v>
      </c>
      <c r="F1714">
        <v>44336</v>
      </c>
      <c r="G1714" t="s">
        <v>2193</v>
      </c>
      <c r="BT1714">
        <v>190</v>
      </c>
      <c r="BU1714">
        <v>11754</v>
      </c>
      <c r="BV1714">
        <v>29070</v>
      </c>
      <c r="BW1714">
        <v>3322</v>
      </c>
    </row>
    <row r="1715" spans="1:103">
      <c r="A1715" t="s">
        <v>3299</v>
      </c>
      <c r="C1715" s="23">
        <v>45555</v>
      </c>
      <c r="D1715" s="23">
        <v>45758</v>
      </c>
      <c r="E1715">
        <v>174</v>
      </c>
      <c r="F1715">
        <v>291173</v>
      </c>
      <c r="G1715" t="s">
        <v>2193</v>
      </c>
      <c r="BV1715">
        <v>1939</v>
      </c>
      <c r="BW1715">
        <v>12977</v>
      </c>
      <c r="BX1715">
        <v>25491</v>
      </c>
      <c r="BY1715">
        <v>37841</v>
      </c>
      <c r="BZ1715">
        <v>44634</v>
      </c>
      <c r="CA1715">
        <v>5003</v>
      </c>
      <c r="CB1715">
        <v>5657</v>
      </c>
      <c r="CC1715">
        <v>6314</v>
      </c>
      <c r="CD1715">
        <v>5270</v>
      </c>
      <c r="CE1715">
        <v>4957</v>
      </c>
      <c r="CF1715">
        <v>19642</v>
      </c>
      <c r="CG1715">
        <v>19551</v>
      </c>
      <c r="CH1715">
        <v>40</v>
      </c>
      <c r="CI1715">
        <v>2880</v>
      </c>
      <c r="CJ1715">
        <v>5622</v>
      </c>
      <c r="CK1715">
        <v>3960</v>
      </c>
      <c r="CL1715">
        <v>7884</v>
      </c>
      <c r="CM1715">
        <v>7630</v>
      </c>
      <c r="CN1715">
        <v>7133</v>
      </c>
      <c r="CO1715">
        <v>8339</v>
      </c>
      <c r="CP1715">
        <v>14086</v>
      </c>
      <c r="CQ1715">
        <v>10813</v>
      </c>
      <c r="CR1715">
        <v>11967</v>
      </c>
      <c r="CS1715">
        <v>3324</v>
      </c>
      <c r="CT1715">
        <v>3461</v>
      </c>
      <c r="CU1715">
        <v>2410</v>
      </c>
      <c r="CV1715">
        <v>3861</v>
      </c>
      <c r="CW1715">
        <v>3535</v>
      </c>
      <c r="CX1715">
        <v>3463</v>
      </c>
      <c r="CY1715">
        <v>1487</v>
      </c>
    </row>
    <row r="1716" spans="1:103">
      <c r="A1716" t="s">
        <v>3121</v>
      </c>
      <c r="C1716" s="23">
        <v>45555</v>
      </c>
      <c r="D1716" s="23">
        <v>45758</v>
      </c>
      <c r="E1716">
        <v>174</v>
      </c>
      <c r="F1716">
        <v>187911</v>
      </c>
      <c r="G1716" t="s">
        <v>2193</v>
      </c>
      <c r="BV1716">
        <v>1939</v>
      </c>
      <c r="BW1716">
        <v>12977</v>
      </c>
      <c r="BX1716">
        <v>25491</v>
      </c>
      <c r="BY1716">
        <v>37841</v>
      </c>
      <c r="BZ1716">
        <v>44575</v>
      </c>
      <c r="CA1716">
        <v>4014</v>
      </c>
      <c r="CB1716">
        <v>3410</v>
      </c>
      <c r="CC1716">
        <v>2864</v>
      </c>
      <c r="CD1716">
        <v>2272</v>
      </c>
      <c r="CE1716">
        <v>1671</v>
      </c>
      <c r="CF1716">
        <v>1126</v>
      </c>
      <c r="CG1716">
        <v>540</v>
      </c>
      <c r="CH1716">
        <v>40</v>
      </c>
      <c r="CK1716">
        <v>342</v>
      </c>
      <c r="CL1716">
        <v>2321</v>
      </c>
      <c r="CM1716">
        <v>4790</v>
      </c>
      <c r="CN1716">
        <v>6110</v>
      </c>
      <c r="CO1716">
        <v>6218</v>
      </c>
      <c r="CP1716">
        <v>5744</v>
      </c>
      <c r="CQ1716">
        <v>3673</v>
      </c>
      <c r="CR1716">
        <v>3675</v>
      </c>
      <c r="CS1716">
        <v>763</v>
      </c>
      <c r="CT1716">
        <v>759</v>
      </c>
      <c r="CU1716">
        <v>2410</v>
      </c>
      <c r="CV1716">
        <v>3861</v>
      </c>
      <c r="CW1716">
        <v>3535</v>
      </c>
      <c r="CX1716">
        <v>3463</v>
      </c>
      <c r="CY1716">
        <v>1487</v>
      </c>
    </row>
    <row r="1717" spans="1:103">
      <c r="A1717" t="s">
        <v>3153</v>
      </c>
      <c r="C1717" s="23">
        <v>45555</v>
      </c>
      <c r="D1717" s="23">
        <v>45584</v>
      </c>
      <c r="E1717">
        <v>25</v>
      </c>
      <c r="F1717">
        <v>122296</v>
      </c>
      <c r="G1717" t="s">
        <v>2193</v>
      </c>
      <c r="BV1717">
        <v>1939</v>
      </c>
      <c r="BW1717">
        <v>12977</v>
      </c>
      <c r="BX1717">
        <v>25491</v>
      </c>
      <c r="BY1717">
        <v>37841</v>
      </c>
      <c r="BZ1717">
        <v>44048</v>
      </c>
    </row>
    <row r="1718" spans="1:103">
      <c r="A1718" t="s">
        <v>3300</v>
      </c>
      <c r="B1718" t="s">
        <v>1800</v>
      </c>
      <c r="C1718" s="23">
        <v>45555</v>
      </c>
      <c r="D1718" s="23">
        <v>45584</v>
      </c>
      <c r="E1718">
        <v>25</v>
      </c>
      <c r="F1718">
        <v>61148</v>
      </c>
      <c r="G1718" t="s">
        <v>2193</v>
      </c>
      <c r="BV1718">
        <v>969</v>
      </c>
      <c r="BW1718">
        <v>6488</v>
      </c>
      <c r="BX1718">
        <v>12746</v>
      </c>
      <c r="BY1718">
        <v>18921</v>
      </c>
      <c r="BZ1718">
        <v>22024</v>
      </c>
    </row>
    <row r="1719" spans="1:103">
      <c r="A1719" t="s">
        <v>3301</v>
      </c>
      <c r="B1719" t="s">
        <v>1802</v>
      </c>
      <c r="C1719" s="23">
        <v>45555</v>
      </c>
      <c r="D1719" s="23">
        <v>45584</v>
      </c>
      <c r="E1719">
        <v>25</v>
      </c>
      <c r="F1719">
        <v>61148</v>
      </c>
      <c r="G1719" t="s">
        <v>2193</v>
      </c>
      <c r="BV1719">
        <v>969</v>
      </c>
      <c r="BW1719">
        <v>6488</v>
      </c>
      <c r="BX1719">
        <v>12746</v>
      </c>
      <c r="BY1719">
        <v>18921</v>
      </c>
      <c r="BZ1719">
        <v>22024</v>
      </c>
    </row>
    <row r="1720" spans="1:103">
      <c r="A1720" t="s">
        <v>3122</v>
      </c>
      <c r="C1720" s="23">
        <v>45584</v>
      </c>
      <c r="D1720" s="23">
        <v>45758</v>
      </c>
      <c r="E1720">
        <v>149</v>
      </c>
      <c r="F1720">
        <v>65615</v>
      </c>
      <c r="G1720" t="s">
        <v>2193</v>
      </c>
      <c r="BZ1720">
        <v>528</v>
      </c>
      <c r="CA1720">
        <v>4014</v>
      </c>
      <c r="CB1720">
        <v>3410</v>
      </c>
      <c r="CC1720">
        <v>2864</v>
      </c>
      <c r="CD1720">
        <v>2272</v>
      </c>
      <c r="CE1720">
        <v>1671</v>
      </c>
      <c r="CF1720">
        <v>1126</v>
      </c>
      <c r="CG1720">
        <v>540</v>
      </c>
      <c r="CH1720">
        <v>40</v>
      </c>
      <c r="CK1720">
        <v>342</v>
      </c>
      <c r="CL1720">
        <v>2321</v>
      </c>
      <c r="CM1720">
        <v>4790</v>
      </c>
      <c r="CN1720">
        <v>6110</v>
      </c>
      <c r="CO1720">
        <v>6218</v>
      </c>
      <c r="CP1720">
        <v>5744</v>
      </c>
      <c r="CQ1720">
        <v>3673</v>
      </c>
      <c r="CR1720">
        <v>3675</v>
      </c>
      <c r="CS1720">
        <v>763</v>
      </c>
      <c r="CT1720">
        <v>759</v>
      </c>
      <c r="CU1720">
        <v>2410</v>
      </c>
      <c r="CV1720">
        <v>3861</v>
      </c>
      <c r="CW1720">
        <v>3535</v>
      </c>
      <c r="CX1720">
        <v>3463</v>
      </c>
      <c r="CY1720">
        <v>1487</v>
      </c>
    </row>
    <row r="1721" spans="1:103">
      <c r="A1721" t="s">
        <v>3302</v>
      </c>
      <c r="B1721" t="s">
        <v>1804</v>
      </c>
      <c r="C1721" s="23">
        <v>45584</v>
      </c>
      <c r="D1721" s="23">
        <v>45635</v>
      </c>
      <c r="E1721">
        <v>43</v>
      </c>
      <c r="F1721">
        <v>16464</v>
      </c>
      <c r="G1721" t="s">
        <v>2193</v>
      </c>
      <c r="BZ1721">
        <v>528</v>
      </c>
      <c r="CA1721">
        <v>4014</v>
      </c>
      <c r="CB1721">
        <v>3410</v>
      </c>
      <c r="CC1721">
        <v>2864</v>
      </c>
      <c r="CD1721">
        <v>2272</v>
      </c>
      <c r="CE1721">
        <v>1671</v>
      </c>
      <c r="CF1721">
        <v>1126</v>
      </c>
      <c r="CG1721">
        <v>540</v>
      </c>
      <c r="CH1721">
        <v>40</v>
      </c>
    </row>
    <row r="1722" spans="1:103">
      <c r="A1722" t="s">
        <v>3303</v>
      </c>
      <c r="B1722" t="s">
        <v>1806</v>
      </c>
      <c r="C1722" s="23">
        <v>45659</v>
      </c>
      <c r="D1722" s="23">
        <v>45678</v>
      </c>
      <c r="E1722">
        <v>16</v>
      </c>
      <c r="F1722">
        <v>6159</v>
      </c>
      <c r="G1722" t="s">
        <v>2193</v>
      </c>
      <c r="CK1722">
        <v>342</v>
      </c>
      <c r="CL1722">
        <v>2321</v>
      </c>
      <c r="CM1722">
        <v>3117</v>
      </c>
      <c r="CN1722">
        <v>379</v>
      </c>
    </row>
    <row r="1723" spans="1:103">
      <c r="A1723" t="s">
        <v>3304</v>
      </c>
      <c r="B1723" t="s">
        <v>1808</v>
      </c>
      <c r="C1723" s="23">
        <v>45674</v>
      </c>
      <c r="D1723" s="23">
        <v>45688</v>
      </c>
      <c r="E1723">
        <v>12</v>
      </c>
      <c r="F1723">
        <v>4619</v>
      </c>
      <c r="G1723" t="s">
        <v>2193</v>
      </c>
      <c r="CM1723">
        <v>760</v>
      </c>
      <c r="CN1723">
        <v>2281</v>
      </c>
      <c r="CO1723">
        <v>1577</v>
      </c>
    </row>
    <row r="1724" spans="1:103">
      <c r="A1724" t="s">
        <v>3305</v>
      </c>
      <c r="B1724" t="s">
        <v>1810</v>
      </c>
      <c r="C1724" s="23">
        <v>45674</v>
      </c>
      <c r="D1724" s="23">
        <v>45699</v>
      </c>
      <c r="E1724">
        <v>21</v>
      </c>
      <c r="F1724">
        <v>8172</v>
      </c>
      <c r="G1724" t="s">
        <v>2193</v>
      </c>
      <c r="CM1724">
        <v>760</v>
      </c>
      <c r="CN1724">
        <v>2281</v>
      </c>
      <c r="CO1724">
        <v>2281</v>
      </c>
      <c r="CP1724">
        <v>2281</v>
      </c>
      <c r="CQ1724">
        <v>567</v>
      </c>
    </row>
    <row r="1725" spans="1:103">
      <c r="A1725" t="s">
        <v>3306</v>
      </c>
      <c r="B1725" t="s">
        <v>1812</v>
      </c>
      <c r="C1725" s="23">
        <v>45674</v>
      </c>
      <c r="D1725" s="23">
        <v>45709</v>
      </c>
      <c r="E1725">
        <v>30</v>
      </c>
      <c r="F1725">
        <v>11607</v>
      </c>
      <c r="G1725" t="s">
        <v>2193</v>
      </c>
      <c r="CM1725">
        <v>152</v>
      </c>
      <c r="CN1725">
        <v>1167</v>
      </c>
      <c r="CO1725">
        <v>2360</v>
      </c>
      <c r="CP1725">
        <v>3462</v>
      </c>
      <c r="CQ1725">
        <v>3106</v>
      </c>
      <c r="CR1725">
        <v>1360</v>
      </c>
    </row>
    <row r="1726" spans="1:103">
      <c r="A1726" t="s">
        <v>3307</v>
      </c>
      <c r="B1726" t="s">
        <v>1814</v>
      </c>
      <c r="C1726" s="23">
        <v>45705</v>
      </c>
      <c r="D1726" s="23">
        <v>45714</v>
      </c>
      <c r="E1726">
        <v>8</v>
      </c>
      <c r="F1726">
        <v>3079</v>
      </c>
      <c r="G1726" t="s">
        <v>2193</v>
      </c>
      <c r="CR1726">
        <v>2316</v>
      </c>
      <c r="CS1726">
        <v>763</v>
      </c>
    </row>
    <row r="1727" spans="1:103">
      <c r="A1727" t="s">
        <v>3308</v>
      </c>
      <c r="B1727" t="s">
        <v>1816</v>
      </c>
      <c r="C1727" s="23">
        <v>45720</v>
      </c>
      <c r="D1727" s="23">
        <v>45744</v>
      </c>
      <c r="E1727">
        <v>21</v>
      </c>
      <c r="F1727">
        <v>8172</v>
      </c>
      <c r="G1727" t="s">
        <v>2193</v>
      </c>
      <c r="CT1727">
        <v>759</v>
      </c>
      <c r="CU1727">
        <v>2410</v>
      </c>
      <c r="CV1727">
        <v>3511</v>
      </c>
      <c r="CW1727">
        <v>1492</v>
      </c>
    </row>
    <row r="1728" spans="1:103">
      <c r="A1728" t="s">
        <v>3309</v>
      </c>
      <c r="B1728" t="s">
        <v>1818</v>
      </c>
      <c r="C1728" s="23">
        <v>45736</v>
      </c>
      <c r="D1728" s="23">
        <v>45758</v>
      </c>
      <c r="E1728">
        <v>19</v>
      </c>
      <c r="F1728">
        <v>7343</v>
      </c>
      <c r="G1728" t="s">
        <v>2193</v>
      </c>
      <c r="CV1728">
        <v>350</v>
      </c>
      <c r="CW1728">
        <v>2043</v>
      </c>
      <c r="CX1728">
        <v>3463</v>
      </c>
      <c r="CY1728">
        <v>1487</v>
      </c>
    </row>
    <row r="1729" spans="1:98">
      <c r="A1729" t="s">
        <v>3310</v>
      </c>
      <c r="C1729" s="23">
        <v>45643</v>
      </c>
      <c r="D1729" s="23">
        <v>45715</v>
      </c>
      <c r="E1729">
        <v>62</v>
      </c>
      <c r="F1729">
        <v>36006</v>
      </c>
      <c r="G1729" t="s">
        <v>2193</v>
      </c>
      <c r="CI1729">
        <v>2880</v>
      </c>
      <c r="CJ1729">
        <v>5622</v>
      </c>
      <c r="CK1729">
        <v>3618</v>
      </c>
      <c r="CL1729">
        <v>5564</v>
      </c>
      <c r="CM1729">
        <v>2688</v>
      </c>
      <c r="CO1729">
        <v>152</v>
      </c>
      <c r="CP1729">
        <v>5254</v>
      </c>
      <c r="CQ1729">
        <v>3480</v>
      </c>
      <c r="CR1729">
        <v>5606</v>
      </c>
      <c r="CS1729">
        <v>1141</v>
      </c>
    </row>
    <row r="1730" spans="1:98">
      <c r="A1730" t="s">
        <v>2199</v>
      </c>
      <c r="C1730" s="23">
        <v>45643</v>
      </c>
      <c r="D1730" s="23">
        <v>45715</v>
      </c>
      <c r="E1730">
        <v>62</v>
      </c>
      <c r="F1730">
        <v>36006</v>
      </c>
      <c r="G1730" t="s">
        <v>2193</v>
      </c>
      <c r="CI1730">
        <v>2880</v>
      </c>
      <c r="CJ1730">
        <v>5622</v>
      </c>
      <c r="CK1730">
        <v>3618</v>
      </c>
      <c r="CL1730">
        <v>5564</v>
      </c>
      <c r="CM1730">
        <v>2688</v>
      </c>
      <c r="CO1730">
        <v>152</v>
      </c>
      <c r="CP1730">
        <v>5254</v>
      </c>
      <c r="CQ1730">
        <v>3480</v>
      </c>
      <c r="CR1730">
        <v>5606</v>
      </c>
      <c r="CS1730">
        <v>1141</v>
      </c>
    </row>
    <row r="1731" spans="1:98">
      <c r="A1731" t="s">
        <v>2224</v>
      </c>
      <c r="C1731" s="23">
        <v>45643</v>
      </c>
      <c r="D1731" s="23">
        <v>45715</v>
      </c>
      <c r="E1731">
        <v>62</v>
      </c>
      <c r="F1731">
        <v>36006</v>
      </c>
      <c r="G1731" t="s">
        <v>2193</v>
      </c>
      <c r="CI1731">
        <v>2880</v>
      </c>
      <c r="CJ1731">
        <v>5622</v>
      </c>
      <c r="CK1731">
        <v>3618</v>
      </c>
      <c r="CL1731">
        <v>5564</v>
      </c>
      <c r="CM1731">
        <v>2688</v>
      </c>
      <c r="CO1731">
        <v>152</v>
      </c>
      <c r="CP1731">
        <v>5254</v>
      </c>
      <c r="CQ1731">
        <v>3480</v>
      </c>
      <c r="CR1731">
        <v>5606</v>
      </c>
      <c r="CS1731">
        <v>1141</v>
      </c>
    </row>
    <row r="1732" spans="1:98">
      <c r="A1732" t="s">
        <v>3311</v>
      </c>
      <c r="B1732" t="s">
        <v>1821</v>
      </c>
      <c r="C1732" s="23">
        <v>45643</v>
      </c>
      <c r="D1732" s="23">
        <v>45674</v>
      </c>
      <c r="E1732">
        <v>27</v>
      </c>
      <c r="F1732">
        <v>10186</v>
      </c>
      <c r="G1732" t="s">
        <v>2193</v>
      </c>
      <c r="CI1732">
        <v>1066</v>
      </c>
      <c r="CJ1732">
        <v>3340</v>
      </c>
      <c r="CK1732">
        <v>1337</v>
      </c>
      <c r="CL1732">
        <v>3282</v>
      </c>
      <c r="CM1732">
        <v>1161</v>
      </c>
    </row>
    <row r="1733" spans="1:98">
      <c r="A1733" t="s">
        <v>3312</v>
      </c>
      <c r="B1733" t="s">
        <v>1823</v>
      </c>
      <c r="C1733" s="23">
        <v>45643</v>
      </c>
      <c r="D1733" s="23">
        <v>45674</v>
      </c>
      <c r="E1733">
        <v>27</v>
      </c>
      <c r="F1733">
        <v>10186</v>
      </c>
      <c r="G1733" t="s">
        <v>2193</v>
      </c>
      <c r="CI1733">
        <v>1814</v>
      </c>
      <c r="CJ1733">
        <v>2282</v>
      </c>
      <c r="CK1733">
        <v>2282</v>
      </c>
      <c r="CL1733">
        <v>2282</v>
      </c>
      <c r="CM1733">
        <v>1527</v>
      </c>
    </row>
    <row r="1734" spans="1:98">
      <c r="A1734" t="s">
        <v>3313</v>
      </c>
      <c r="B1734" t="s">
        <v>1825</v>
      </c>
      <c r="C1734" s="23">
        <v>45689</v>
      </c>
      <c r="D1734" s="23">
        <v>45710</v>
      </c>
      <c r="E1734">
        <v>19</v>
      </c>
      <c r="F1734">
        <v>7106</v>
      </c>
      <c r="G1734" t="s">
        <v>2193</v>
      </c>
      <c r="CO1734">
        <v>76</v>
      </c>
      <c r="CP1734">
        <v>2713</v>
      </c>
      <c r="CQ1734">
        <v>1588</v>
      </c>
      <c r="CR1734">
        <v>2728</v>
      </c>
    </row>
    <row r="1735" spans="1:98">
      <c r="A1735" t="s">
        <v>3314</v>
      </c>
      <c r="B1735" t="s">
        <v>1827</v>
      </c>
      <c r="C1735" s="23">
        <v>45689</v>
      </c>
      <c r="D1735" s="23">
        <v>45715</v>
      </c>
      <c r="E1735">
        <v>22</v>
      </c>
      <c r="F1735">
        <v>8528</v>
      </c>
      <c r="G1735" t="s">
        <v>2193</v>
      </c>
      <c r="CO1735">
        <v>76</v>
      </c>
      <c r="CP1735">
        <v>2541</v>
      </c>
      <c r="CQ1735">
        <v>1892</v>
      </c>
      <c r="CR1735">
        <v>2878</v>
      </c>
      <c r="CS1735">
        <v>1141</v>
      </c>
    </row>
    <row r="1736" spans="1:98">
      <c r="A1736" t="s">
        <v>3315</v>
      </c>
      <c r="C1736" s="23">
        <v>45584</v>
      </c>
      <c r="D1736" s="23">
        <v>45724</v>
      </c>
      <c r="E1736">
        <v>121</v>
      </c>
      <c r="F1736">
        <v>67256</v>
      </c>
      <c r="G1736" t="s">
        <v>2193</v>
      </c>
      <c r="BZ1736">
        <v>59</v>
      </c>
      <c r="CA1736">
        <v>989</v>
      </c>
      <c r="CB1736">
        <v>2247</v>
      </c>
      <c r="CC1736">
        <v>3450</v>
      </c>
      <c r="CD1736">
        <v>2997</v>
      </c>
      <c r="CE1736">
        <v>3286</v>
      </c>
      <c r="CF1736">
        <v>18517</v>
      </c>
      <c r="CG1736">
        <v>19011</v>
      </c>
      <c r="CM1736">
        <v>152</v>
      </c>
      <c r="CN1736">
        <v>1024</v>
      </c>
      <c r="CO1736">
        <v>1968</v>
      </c>
      <c r="CP1736">
        <v>3088</v>
      </c>
      <c r="CQ1736">
        <v>3660</v>
      </c>
      <c r="CR1736">
        <v>2685</v>
      </c>
      <c r="CS1736">
        <v>1420</v>
      </c>
      <c r="CT1736">
        <v>2703</v>
      </c>
    </row>
    <row r="1737" spans="1:98">
      <c r="A1737" t="s">
        <v>2199</v>
      </c>
      <c r="C1737" s="23">
        <v>45584</v>
      </c>
      <c r="D1737" s="23">
        <v>45724</v>
      </c>
      <c r="E1737">
        <v>121</v>
      </c>
      <c r="F1737">
        <v>67256</v>
      </c>
      <c r="G1737" t="s">
        <v>2193</v>
      </c>
      <c r="BZ1737">
        <v>59</v>
      </c>
      <c r="CA1737">
        <v>989</v>
      </c>
      <c r="CB1737">
        <v>2247</v>
      </c>
      <c r="CC1737">
        <v>3450</v>
      </c>
      <c r="CD1737">
        <v>2997</v>
      </c>
      <c r="CE1737">
        <v>3286</v>
      </c>
      <c r="CF1737">
        <v>18517</v>
      </c>
      <c r="CG1737">
        <v>19011</v>
      </c>
      <c r="CM1737">
        <v>152</v>
      </c>
      <c r="CN1737">
        <v>1024</v>
      </c>
      <c r="CO1737">
        <v>1968</v>
      </c>
      <c r="CP1737">
        <v>3088</v>
      </c>
      <c r="CQ1737">
        <v>3660</v>
      </c>
      <c r="CR1737">
        <v>2685</v>
      </c>
      <c r="CS1737">
        <v>1420</v>
      </c>
      <c r="CT1737">
        <v>2703</v>
      </c>
    </row>
    <row r="1738" spans="1:98">
      <c r="A1738" t="s">
        <v>2224</v>
      </c>
      <c r="C1738" s="23">
        <v>45584</v>
      </c>
      <c r="D1738" s="23">
        <v>45724</v>
      </c>
      <c r="E1738">
        <v>121</v>
      </c>
      <c r="F1738">
        <v>38138</v>
      </c>
      <c r="G1738" t="s">
        <v>2193</v>
      </c>
      <c r="BZ1738">
        <v>59</v>
      </c>
      <c r="CA1738">
        <v>989</v>
      </c>
      <c r="CB1738">
        <v>2247</v>
      </c>
      <c r="CC1738">
        <v>3450</v>
      </c>
      <c r="CD1738">
        <v>2997</v>
      </c>
      <c r="CE1738">
        <v>1638</v>
      </c>
      <c r="CF1738">
        <v>4962</v>
      </c>
      <c r="CG1738">
        <v>5095</v>
      </c>
      <c r="CM1738">
        <v>152</v>
      </c>
      <c r="CN1738">
        <v>1024</v>
      </c>
      <c r="CO1738">
        <v>1968</v>
      </c>
      <c r="CP1738">
        <v>3088</v>
      </c>
      <c r="CQ1738">
        <v>3660</v>
      </c>
      <c r="CR1738">
        <v>2685</v>
      </c>
      <c r="CS1738">
        <v>1420</v>
      </c>
      <c r="CT1738">
        <v>2703</v>
      </c>
    </row>
    <row r="1739" spans="1:98">
      <c r="A1739" t="s">
        <v>3316</v>
      </c>
      <c r="B1739" t="s">
        <v>1830</v>
      </c>
      <c r="C1739" s="23">
        <v>45584</v>
      </c>
      <c r="D1739" s="23">
        <v>45617</v>
      </c>
      <c r="E1739">
        <v>28</v>
      </c>
      <c r="F1739">
        <v>10778</v>
      </c>
      <c r="G1739" t="s">
        <v>2193</v>
      </c>
      <c r="BZ1739">
        <v>59</v>
      </c>
      <c r="CA1739">
        <v>989</v>
      </c>
      <c r="CB1739">
        <v>2247</v>
      </c>
      <c r="CC1739">
        <v>3450</v>
      </c>
      <c r="CD1739">
        <v>2997</v>
      </c>
      <c r="CE1739">
        <v>1035</v>
      </c>
    </row>
    <row r="1740" spans="1:98">
      <c r="A1740" t="s">
        <v>3317</v>
      </c>
      <c r="B1740" t="s">
        <v>1832</v>
      </c>
      <c r="C1740" s="23">
        <v>45617</v>
      </c>
      <c r="D1740" s="23">
        <v>45633</v>
      </c>
      <c r="E1740">
        <v>14</v>
      </c>
      <c r="F1740">
        <v>5330</v>
      </c>
      <c r="G1740" t="s">
        <v>2193</v>
      </c>
      <c r="CE1740">
        <v>302</v>
      </c>
      <c r="CF1740">
        <v>2481</v>
      </c>
      <c r="CG1740">
        <v>2547</v>
      </c>
    </row>
    <row r="1741" spans="1:98">
      <c r="A1741" t="s">
        <v>3318</v>
      </c>
      <c r="B1741" t="s">
        <v>1834</v>
      </c>
      <c r="C1741" s="23">
        <v>45617</v>
      </c>
      <c r="D1741" s="23">
        <v>45633</v>
      </c>
      <c r="E1741">
        <v>14</v>
      </c>
      <c r="F1741">
        <v>5330</v>
      </c>
      <c r="G1741" t="s">
        <v>2193</v>
      </c>
      <c r="CE1741">
        <v>302</v>
      </c>
      <c r="CF1741">
        <v>2481</v>
      </c>
      <c r="CG1741">
        <v>2547</v>
      </c>
    </row>
    <row r="1742" spans="1:98">
      <c r="A1742" t="s">
        <v>3319</v>
      </c>
      <c r="B1742" t="s">
        <v>1836</v>
      </c>
      <c r="C1742" s="23">
        <v>45674</v>
      </c>
      <c r="D1742" s="23">
        <v>45715</v>
      </c>
      <c r="E1742">
        <v>36</v>
      </c>
      <c r="F1742">
        <v>13621</v>
      </c>
      <c r="G1742" t="s">
        <v>2193</v>
      </c>
      <c r="CM1742">
        <v>152</v>
      </c>
      <c r="CN1742">
        <v>1024</v>
      </c>
      <c r="CO1742">
        <v>1968</v>
      </c>
      <c r="CP1742">
        <v>3088</v>
      </c>
      <c r="CQ1742">
        <v>3660</v>
      </c>
      <c r="CR1742">
        <v>2685</v>
      </c>
      <c r="CS1742">
        <v>1044</v>
      </c>
    </row>
    <row r="1743" spans="1:98">
      <c r="A1743" t="s">
        <v>3320</v>
      </c>
      <c r="B1743" t="s">
        <v>1838</v>
      </c>
      <c r="C1743" s="23">
        <v>45715</v>
      </c>
      <c r="D1743" s="23">
        <v>45724</v>
      </c>
      <c r="E1743">
        <v>8</v>
      </c>
      <c r="F1743">
        <v>3079</v>
      </c>
      <c r="G1743" t="s">
        <v>2193</v>
      </c>
      <c r="CS1743">
        <v>376</v>
      </c>
      <c r="CT1743">
        <v>2703</v>
      </c>
    </row>
    <row r="1744" spans="1:98">
      <c r="A1744" t="s">
        <v>2230</v>
      </c>
      <c r="C1744" s="23">
        <v>45617</v>
      </c>
      <c r="D1744" s="23">
        <v>45633</v>
      </c>
      <c r="E1744">
        <v>14</v>
      </c>
      <c r="F1744">
        <v>29118</v>
      </c>
      <c r="G1744" t="s">
        <v>2193</v>
      </c>
      <c r="CE1744">
        <v>1647</v>
      </c>
      <c r="CF1744">
        <v>13554</v>
      </c>
      <c r="CG1744">
        <v>13916</v>
      </c>
    </row>
    <row r="1745" spans="1:98">
      <c r="A1745" t="s">
        <v>3321</v>
      </c>
      <c r="B1745" t="s">
        <v>1840</v>
      </c>
      <c r="C1745" s="23">
        <v>45617</v>
      </c>
      <c r="D1745" s="23">
        <v>45633</v>
      </c>
      <c r="E1745">
        <v>14</v>
      </c>
      <c r="F1745">
        <v>29118</v>
      </c>
      <c r="G1745" t="s">
        <v>2193</v>
      </c>
      <c r="CE1745">
        <v>1647</v>
      </c>
      <c r="CF1745">
        <v>13554</v>
      </c>
      <c r="CG1745">
        <v>13916</v>
      </c>
    </row>
    <row r="1746" spans="1:98">
      <c r="A1746" t="s">
        <v>3322</v>
      </c>
      <c r="C1746" s="23">
        <v>45475</v>
      </c>
      <c r="D1746" s="23">
        <v>45720</v>
      </c>
      <c r="E1746">
        <v>211</v>
      </c>
      <c r="F1746">
        <v>197351</v>
      </c>
      <c r="G1746" t="s">
        <v>2193</v>
      </c>
      <c r="BK1746">
        <v>260</v>
      </c>
      <c r="BL1746">
        <v>1230</v>
      </c>
      <c r="BM1746">
        <v>3490</v>
      </c>
      <c r="BN1746">
        <v>4983</v>
      </c>
      <c r="BO1746">
        <v>2913</v>
      </c>
      <c r="BP1746">
        <v>1038</v>
      </c>
      <c r="BQ1746">
        <v>145</v>
      </c>
      <c r="BV1746">
        <v>1436</v>
      </c>
      <c r="BW1746">
        <v>38055</v>
      </c>
      <c r="BX1746">
        <v>13889</v>
      </c>
      <c r="BY1746">
        <v>11235</v>
      </c>
      <c r="BZ1746">
        <v>10903</v>
      </c>
      <c r="CA1746">
        <v>11061</v>
      </c>
      <c r="CB1746">
        <v>9156</v>
      </c>
      <c r="CC1746">
        <v>6318</v>
      </c>
      <c r="CD1746">
        <v>2512</v>
      </c>
      <c r="CE1746">
        <v>1728</v>
      </c>
      <c r="CF1746">
        <v>1939</v>
      </c>
      <c r="CG1746">
        <v>9728</v>
      </c>
      <c r="CH1746">
        <v>7081</v>
      </c>
      <c r="CI1746">
        <v>1386</v>
      </c>
      <c r="CJ1746">
        <v>2477</v>
      </c>
      <c r="CK1746">
        <v>5967</v>
      </c>
      <c r="CL1746">
        <v>6071</v>
      </c>
      <c r="CM1746">
        <v>6936</v>
      </c>
      <c r="CN1746">
        <v>9010</v>
      </c>
      <c r="CO1746">
        <v>7975</v>
      </c>
      <c r="CP1746">
        <v>6282</v>
      </c>
      <c r="CQ1746">
        <v>5008</v>
      </c>
      <c r="CR1746">
        <v>3727</v>
      </c>
      <c r="CS1746">
        <v>2695</v>
      </c>
      <c r="CT1746">
        <v>714</v>
      </c>
    </row>
    <row r="1747" spans="1:98">
      <c r="A1747" t="s">
        <v>3121</v>
      </c>
      <c r="C1747" s="23">
        <v>45566</v>
      </c>
      <c r="D1747" s="23">
        <v>45635</v>
      </c>
      <c r="E1747">
        <v>59</v>
      </c>
      <c r="F1747">
        <v>33473</v>
      </c>
      <c r="G1747" t="s">
        <v>2193</v>
      </c>
      <c r="BX1747">
        <v>6129</v>
      </c>
      <c r="BY1747">
        <v>8224</v>
      </c>
      <c r="BZ1747">
        <v>4299</v>
      </c>
      <c r="CA1747">
        <v>4299</v>
      </c>
      <c r="CB1747">
        <v>4299</v>
      </c>
      <c r="CC1747">
        <v>2878</v>
      </c>
      <c r="CF1747">
        <v>1237</v>
      </c>
      <c r="CG1747">
        <v>2108</v>
      </c>
      <c r="CH1747">
        <v>1</v>
      </c>
    </row>
    <row r="1748" spans="1:98">
      <c r="A1748" t="s">
        <v>3153</v>
      </c>
      <c r="C1748" s="23">
        <v>45566</v>
      </c>
      <c r="D1748" s="23">
        <v>45577</v>
      </c>
      <c r="E1748">
        <v>11</v>
      </c>
      <c r="F1748">
        <v>14059</v>
      </c>
      <c r="G1748" t="s">
        <v>2193</v>
      </c>
      <c r="BX1748">
        <v>6129</v>
      </c>
      <c r="BY1748">
        <v>7930</v>
      </c>
    </row>
    <row r="1749" spans="1:98">
      <c r="A1749" t="s">
        <v>3323</v>
      </c>
      <c r="B1749" t="s">
        <v>1843</v>
      </c>
      <c r="C1749" s="23">
        <v>45566</v>
      </c>
      <c r="D1749" s="23">
        <v>45577</v>
      </c>
      <c r="E1749">
        <v>11</v>
      </c>
      <c r="F1749">
        <v>14059</v>
      </c>
      <c r="G1749" t="s">
        <v>2193</v>
      </c>
      <c r="BX1749">
        <v>6129</v>
      </c>
      <c r="BY1749">
        <v>7930</v>
      </c>
    </row>
    <row r="1750" spans="1:98">
      <c r="A1750" t="s">
        <v>3122</v>
      </c>
      <c r="C1750" s="23">
        <v>45577</v>
      </c>
      <c r="D1750" s="23">
        <v>45604</v>
      </c>
      <c r="E1750">
        <v>22</v>
      </c>
      <c r="F1750">
        <v>16068</v>
      </c>
      <c r="G1750" t="s">
        <v>2193</v>
      </c>
      <c r="BY1750">
        <v>294</v>
      </c>
      <c r="BZ1750">
        <v>4299</v>
      </c>
      <c r="CA1750">
        <v>4299</v>
      </c>
      <c r="CB1750">
        <v>4299</v>
      </c>
      <c r="CC1750">
        <v>2878</v>
      </c>
    </row>
    <row r="1751" spans="1:98">
      <c r="A1751" t="s">
        <v>3324</v>
      </c>
      <c r="B1751" t="s">
        <v>1845</v>
      </c>
      <c r="C1751" s="23">
        <v>45577</v>
      </c>
      <c r="D1751" s="23">
        <v>45604</v>
      </c>
      <c r="E1751">
        <v>22</v>
      </c>
      <c r="F1751">
        <v>16068</v>
      </c>
      <c r="G1751" t="s">
        <v>2193</v>
      </c>
      <c r="BY1751">
        <v>294</v>
      </c>
      <c r="BZ1751">
        <v>4299</v>
      </c>
      <c r="CA1751">
        <v>4299</v>
      </c>
      <c r="CB1751">
        <v>4299</v>
      </c>
      <c r="CC1751">
        <v>2878</v>
      </c>
    </row>
    <row r="1752" spans="1:98">
      <c r="A1752" t="s">
        <v>3164</v>
      </c>
      <c r="C1752" s="23">
        <v>45623</v>
      </c>
      <c r="D1752" s="23">
        <v>45635</v>
      </c>
      <c r="E1752">
        <v>9</v>
      </c>
      <c r="F1752">
        <v>3346</v>
      </c>
      <c r="G1752" t="s">
        <v>2193</v>
      </c>
      <c r="CF1752">
        <v>1237</v>
      </c>
      <c r="CG1752">
        <v>2108</v>
      </c>
      <c r="CH1752">
        <v>1</v>
      </c>
    </row>
    <row r="1753" spans="1:98">
      <c r="A1753" t="s">
        <v>3325</v>
      </c>
      <c r="B1753" t="s">
        <v>1847</v>
      </c>
      <c r="C1753" s="23">
        <v>45623</v>
      </c>
      <c r="D1753" s="23">
        <v>45635</v>
      </c>
      <c r="E1753">
        <v>9</v>
      </c>
      <c r="F1753">
        <v>1673</v>
      </c>
      <c r="G1753" t="s">
        <v>2193</v>
      </c>
      <c r="CF1753">
        <v>618</v>
      </c>
      <c r="CG1753">
        <v>1054</v>
      </c>
      <c r="CH1753">
        <v>1</v>
      </c>
    </row>
    <row r="1754" spans="1:98">
      <c r="A1754" t="s">
        <v>3326</v>
      </c>
      <c r="B1754" t="s">
        <v>1849</v>
      </c>
      <c r="C1754" s="23">
        <v>45623</v>
      </c>
      <c r="D1754" s="23">
        <v>45635</v>
      </c>
      <c r="E1754">
        <v>9</v>
      </c>
      <c r="F1754">
        <v>1673</v>
      </c>
      <c r="G1754" t="s">
        <v>2193</v>
      </c>
      <c r="CF1754">
        <v>618</v>
      </c>
      <c r="CG1754">
        <v>1054</v>
      </c>
      <c r="CH1754">
        <v>1</v>
      </c>
    </row>
    <row r="1755" spans="1:98">
      <c r="A1755" t="s">
        <v>3327</v>
      </c>
      <c r="C1755" s="23">
        <v>45475</v>
      </c>
      <c r="D1755" s="23">
        <v>45628</v>
      </c>
      <c r="E1755">
        <v>132</v>
      </c>
      <c r="F1755">
        <v>30127</v>
      </c>
      <c r="G1755" t="s">
        <v>2193</v>
      </c>
      <c r="BK1755">
        <v>260</v>
      </c>
      <c r="BL1755">
        <v>1230</v>
      </c>
      <c r="BM1755">
        <v>3490</v>
      </c>
      <c r="BN1755">
        <v>4983</v>
      </c>
      <c r="BO1755">
        <v>2913</v>
      </c>
      <c r="BP1755">
        <v>1038</v>
      </c>
      <c r="BQ1755">
        <v>145</v>
      </c>
      <c r="CA1755">
        <v>3321</v>
      </c>
      <c r="CB1755">
        <v>4310</v>
      </c>
      <c r="CC1755">
        <v>3441</v>
      </c>
      <c r="CD1755">
        <v>2512</v>
      </c>
      <c r="CE1755">
        <v>1728</v>
      </c>
      <c r="CF1755">
        <v>703</v>
      </c>
      <c r="CG1755">
        <v>53</v>
      </c>
    </row>
    <row r="1756" spans="1:98">
      <c r="A1756" t="s">
        <v>2199</v>
      </c>
      <c r="C1756" s="23">
        <v>45475</v>
      </c>
      <c r="D1756" s="23">
        <v>45628</v>
      </c>
      <c r="E1756">
        <v>132</v>
      </c>
      <c r="F1756">
        <v>30127</v>
      </c>
      <c r="G1756" t="s">
        <v>2193</v>
      </c>
      <c r="BK1756">
        <v>260</v>
      </c>
      <c r="BL1756">
        <v>1230</v>
      </c>
      <c r="BM1756">
        <v>3490</v>
      </c>
      <c r="BN1756">
        <v>4983</v>
      </c>
      <c r="BO1756">
        <v>2913</v>
      </c>
      <c r="BP1756">
        <v>1038</v>
      </c>
      <c r="BQ1756">
        <v>145</v>
      </c>
      <c r="CA1756">
        <v>3321</v>
      </c>
      <c r="CB1756">
        <v>4310</v>
      </c>
      <c r="CC1756">
        <v>3441</v>
      </c>
      <c r="CD1756">
        <v>2512</v>
      </c>
      <c r="CE1756">
        <v>1728</v>
      </c>
      <c r="CF1756">
        <v>703</v>
      </c>
      <c r="CG1756">
        <v>53</v>
      </c>
    </row>
    <row r="1757" spans="1:98">
      <c r="A1757" t="s">
        <v>2200</v>
      </c>
      <c r="C1757" s="23">
        <v>45475</v>
      </c>
      <c r="D1757" s="23">
        <v>45519</v>
      </c>
      <c r="E1757">
        <v>39</v>
      </c>
      <c r="F1757">
        <v>14059</v>
      </c>
      <c r="G1757" t="s">
        <v>2193</v>
      </c>
      <c r="BK1757">
        <v>260</v>
      </c>
      <c r="BL1757">
        <v>1230</v>
      </c>
      <c r="BM1757">
        <v>3490</v>
      </c>
      <c r="BN1757">
        <v>4983</v>
      </c>
      <c r="BO1757">
        <v>2913</v>
      </c>
      <c r="BP1757">
        <v>1038</v>
      </c>
      <c r="BQ1757">
        <v>145</v>
      </c>
    </row>
    <row r="1758" spans="1:98">
      <c r="A1758" t="s">
        <v>3328</v>
      </c>
      <c r="B1758" t="s">
        <v>1852</v>
      </c>
      <c r="C1758" s="23">
        <v>45475</v>
      </c>
      <c r="D1758" s="23">
        <v>45519</v>
      </c>
      <c r="E1758">
        <v>39</v>
      </c>
      <c r="F1758">
        <v>14059</v>
      </c>
      <c r="G1758" t="s">
        <v>2193</v>
      </c>
      <c r="BK1758">
        <v>260</v>
      </c>
      <c r="BL1758">
        <v>1230</v>
      </c>
      <c r="BM1758">
        <v>3490</v>
      </c>
      <c r="BN1758">
        <v>4983</v>
      </c>
      <c r="BO1758">
        <v>2913</v>
      </c>
      <c r="BP1758">
        <v>1038</v>
      </c>
      <c r="BQ1758">
        <v>145</v>
      </c>
    </row>
    <row r="1759" spans="1:98">
      <c r="A1759" t="s">
        <v>2224</v>
      </c>
      <c r="C1759" s="23">
        <v>45588</v>
      </c>
      <c r="D1759" s="23">
        <v>45628</v>
      </c>
      <c r="E1759">
        <v>35</v>
      </c>
      <c r="F1759">
        <v>16068</v>
      </c>
      <c r="G1759" t="s">
        <v>2193</v>
      </c>
      <c r="CA1759">
        <v>3321</v>
      </c>
      <c r="CB1759">
        <v>4310</v>
      </c>
      <c r="CC1759">
        <v>3441</v>
      </c>
      <c r="CD1759">
        <v>2512</v>
      </c>
      <c r="CE1759">
        <v>1728</v>
      </c>
      <c r="CF1759">
        <v>703</v>
      </c>
      <c r="CG1759">
        <v>53</v>
      </c>
    </row>
    <row r="1760" spans="1:98">
      <c r="A1760" t="s">
        <v>3329</v>
      </c>
      <c r="B1760" t="s">
        <v>1854</v>
      </c>
      <c r="C1760" s="23">
        <v>45588</v>
      </c>
      <c r="D1760" s="23">
        <v>45628</v>
      </c>
      <c r="E1760">
        <v>35</v>
      </c>
      <c r="F1760">
        <v>16068</v>
      </c>
      <c r="G1760" t="s">
        <v>2193</v>
      </c>
      <c r="CA1760">
        <v>3321</v>
      </c>
      <c r="CB1760">
        <v>4310</v>
      </c>
      <c r="CC1760">
        <v>3441</v>
      </c>
      <c r="CD1760">
        <v>2512</v>
      </c>
      <c r="CE1760">
        <v>1728</v>
      </c>
      <c r="CF1760">
        <v>703</v>
      </c>
      <c r="CG1760">
        <v>53</v>
      </c>
    </row>
    <row r="1761" spans="1:98">
      <c r="A1761" t="s">
        <v>3330</v>
      </c>
      <c r="C1761" s="23">
        <v>45566</v>
      </c>
      <c r="D1761" s="23">
        <v>45692</v>
      </c>
      <c r="E1761">
        <v>108</v>
      </c>
      <c r="F1761">
        <v>30127</v>
      </c>
      <c r="G1761" t="s">
        <v>2193</v>
      </c>
      <c r="BX1761">
        <v>456</v>
      </c>
      <c r="BY1761">
        <v>3011</v>
      </c>
      <c r="BZ1761">
        <v>6604</v>
      </c>
      <c r="CA1761">
        <v>3442</v>
      </c>
      <c r="CB1761">
        <v>547</v>
      </c>
      <c r="CJ1761">
        <v>1394</v>
      </c>
      <c r="CK1761">
        <v>4005</v>
      </c>
      <c r="CL1761">
        <v>2391</v>
      </c>
      <c r="CM1761">
        <v>1466</v>
      </c>
      <c r="CN1761">
        <v>3824</v>
      </c>
      <c r="CO1761">
        <v>2693</v>
      </c>
      <c r="CP1761">
        <v>296</v>
      </c>
    </row>
    <row r="1762" spans="1:98">
      <c r="A1762" t="s">
        <v>2199</v>
      </c>
      <c r="C1762" s="23">
        <v>45566</v>
      </c>
      <c r="D1762" s="23">
        <v>45692</v>
      </c>
      <c r="E1762">
        <v>108</v>
      </c>
      <c r="F1762">
        <v>30127</v>
      </c>
      <c r="G1762" t="s">
        <v>2193</v>
      </c>
      <c r="BX1762">
        <v>456</v>
      </c>
      <c r="BY1762">
        <v>3011</v>
      </c>
      <c r="BZ1762">
        <v>6604</v>
      </c>
      <c r="CA1762">
        <v>3442</v>
      </c>
      <c r="CB1762">
        <v>547</v>
      </c>
      <c r="CJ1762">
        <v>1394</v>
      </c>
      <c r="CK1762">
        <v>4005</v>
      </c>
      <c r="CL1762">
        <v>2391</v>
      </c>
      <c r="CM1762">
        <v>1466</v>
      </c>
      <c r="CN1762">
        <v>3824</v>
      </c>
      <c r="CO1762">
        <v>2693</v>
      </c>
      <c r="CP1762">
        <v>296</v>
      </c>
    </row>
    <row r="1763" spans="1:98">
      <c r="A1763" t="s">
        <v>2200</v>
      </c>
      <c r="C1763" s="23">
        <v>45566</v>
      </c>
      <c r="D1763" s="23">
        <v>45598</v>
      </c>
      <c r="E1763">
        <v>29</v>
      </c>
      <c r="F1763">
        <v>14059</v>
      </c>
      <c r="G1763" t="s">
        <v>2193</v>
      </c>
      <c r="BX1763">
        <v>456</v>
      </c>
      <c r="BY1763">
        <v>3011</v>
      </c>
      <c r="BZ1763">
        <v>6604</v>
      </c>
      <c r="CA1763">
        <v>3442</v>
      </c>
      <c r="CB1763">
        <v>547</v>
      </c>
    </row>
    <row r="1764" spans="1:98">
      <c r="A1764" t="s">
        <v>3331</v>
      </c>
      <c r="B1764" t="s">
        <v>1857</v>
      </c>
      <c r="C1764" s="23">
        <v>45566</v>
      </c>
      <c r="D1764" s="23">
        <v>45598</v>
      </c>
      <c r="E1764">
        <v>29</v>
      </c>
      <c r="F1764">
        <v>14059</v>
      </c>
      <c r="G1764" t="s">
        <v>2193</v>
      </c>
      <c r="BX1764">
        <v>456</v>
      </c>
      <c r="BY1764">
        <v>3011</v>
      </c>
      <c r="BZ1764">
        <v>6604</v>
      </c>
      <c r="CA1764">
        <v>3442</v>
      </c>
      <c r="CB1764">
        <v>547</v>
      </c>
    </row>
    <row r="1765" spans="1:98">
      <c r="A1765" t="s">
        <v>2224</v>
      </c>
      <c r="C1765" s="23">
        <v>45649</v>
      </c>
      <c r="D1765" s="23">
        <v>45692</v>
      </c>
      <c r="E1765">
        <v>37</v>
      </c>
      <c r="F1765">
        <v>16068</v>
      </c>
      <c r="G1765" t="s">
        <v>2193</v>
      </c>
      <c r="CJ1765">
        <v>1394</v>
      </c>
      <c r="CK1765">
        <v>4005</v>
      </c>
      <c r="CL1765">
        <v>2391</v>
      </c>
      <c r="CM1765">
        <v>1466</v>
      </c>
      <c r="CN1765">
        <v>3824</v>
      </c>
      <c r="CO1765">
        <v>2693</v>
      </c>
      <c r="CP1765">
        <v>296</v>
      </c>
    </row>
    <row r="1766" spans="1:98">
      <c r="A1766" t="s">
        <v>3332</v>
      </c>
      <c r="B1766" t="s">
        <v>1859</v>
      </c>
      <c r="C1766" s="23">
        <v>45649</v>
      </c>
      <c r="D1766" s="23">
        <v>45692</v>
      </c>
      <c r="E1766">
        <v>37</v>
      </c>
      <c r="F1766">
        <v>16068</v>
      </c>
      <c r="G1766" t="s">
        <v>2193</v>
      </c>
      <c r="CJ1766">
        <v>1394</v>
      </c>
      <c r="CK1766">
        <v>4005</v>
      </c>
      <c r="CL1766">
        <v>2391</v>
      </c>
      <c r="CM1766">
        <v>1466</v>
      </c>
      <c r="CN1766">
        <v>3824</v>
      </c>
      <c r="CO1766">
        <v>2693</v>
      </c>
      <c r="CP1766">
        <v>296</v>
      </c>
    </row>
    <row r="1767" spans="1:98">
      <c r="A1767" t="s">
        <v>3333</v>
      </c>
      <c r="C1767" s="23">
        <v>45555</v>
      </c>
      <c r="D1767" s="23">
        <v>45720</v>
      </c>
      <c r="E1767">
        <v>142</v>
      </c>
      <c r="F1767">
        <v>103624</v>
      </c>
      <c r="G1767" t="s">
        <v>2193</v>
      </c>
      <c r="BV1767">
        <v>1436</v>
      </c>
      <c r="BW1767">
        <v>38055</v>
      </c>
      <c r="BX1767">
        <v>7304</v>
      </c>
      <c r="CG1767">
        <v>7567</v>
      </c>
      <c r="CH1767">
        <v>7080</v>
      </c>
      <c r="CI1767">
        <v>1386</v>
      </c>
      <c r="CJ1767">
        <v>1083</v>
      </c>
      <c r="CK1767">
        <v>1962</v>
      </c>
      <c r="CL1767">
        <v>3680</v>
      </c>
      <c r="CM1767">
        <v>5471</v>
      </c>
      <c r="CN1767">
        <v>5186</v>
      </c>
      <c r="CO1767">
        <v>5283</v>
      </c>
      <c r="CP1767">
        <v>5986</v>
      </c>
      <c r="CQ1767">
        <v>5008</v>
      </c>
      <c r="CR1767">
        <v>3727</v>
      </c>
      <c r="CS1767">
        <v>2695</v>
      </c>
      <c r="CT1767">
        <v>714</v>
      </c>
    </row>
    <row r="1768" spans="1:98">
      <c r="A1768" t="s">
        <v>2199</v>
      </c>
      <c r="C1768" s="23">
        <v>45555</v>
      </c>
      <c r="D1768" s="23">
        <v>45720</v>
      </c>
      <c r="E1768">
        <v>142</v>
      </c>
      <c r="F1768">
        <v>103624</v>
      </c>
      <c r="G1768" t="s">
        <v>2193</v>
      </c>
      <c r="BV1768">
        <v>1436</v>
      </c>
      <c r="BW1768">
        <v>38055</v>
      </c>
      <c r="BX1768">
        <v>7304</v>
      </c>
      <c r="CG1768">
        <v>7567</v>
      </c>
      <c r="CH1768">
        <v>7080</v>
      </c>
      <c r="CI1768">
        <v>1386</v>
      </c>
      <c r="CJ1768">
        <v>1083</v>
      </c>
      <c r="CK1768">
        <v>1962</v>
      </c>
      <c r="CL1768">
        <v>3680</v>
      </c>
      <c r="CM1768">
        <v>5471</v>
      </c>
      <c r="CN1768">
        <v>5186</v>
      </c>
      <c r="CO1768">
        <v>5283</v>
      </c>
      <c r="CP1768">
        <v>5986</v>
      </c>
      <c r="CQ1768">
        <v>5008</v>
      </c>
      <c r="CR1768">
        <v>3727</v>
      </c>
      <c r="CS1768">
        <v>2695</v>
      </c>
      <c r="CT1768">
        <v>714</v>
      </c>
    </row>
    <row r="1769" spans="1:98">
      <c r="A1769" t="s">
        <v>2200</v>
      </c>
      <c r="C1769" s="23">
        <v>45555</v>
      </c>
      <c r="D1769" s="23">
        <v>45568</v>
      </c>
      <c r="E1769">
        <v>12</v>
      </c>
      <c r="F1769">
        <v>46796</v>
      </c>
      <c r="G1769" t="s">
        <v>2193</v>
      </c>
      <c r="BV1769">
        <v>1436</v>
      </c>
      <c r="BW1769">
        <v>38055</v>
      </c>
      <c r="BX1769">
        <v>7304</v>
      </c>
    </row>
    <row r="1770" spans="1:98">
      <c r="A1770" t="s">
        <v>3334</v>
      </c>
      <c r="B1770" t="s">
        <v>1862</v>
      </c>
      <c r="C1770" s="23">
        <v>45555</v>
      </c>
      <c r="D1770" s="23">
        <v>45568</v>
      </c>
      <c r="E1770">
        <v>12</v>
      </c>
      <c r="F1770">
        <v>46796</v>
      </c>
      <c r="G1770" t="s">
        <v>2193</v>
      </c>
      <c r="BV1770">
        <v>1436</v>
      </c>
      <c r="BW1770">
        <v>38055</v>
      </c>
      <c r="BX1770">
        <v>7304</v>
      </c>
    </row>
    <row r="1771" spans="1:98">
      <c r="A1771" t="s">
        <v>2224</v>
      </c>
      <c r="C1771" s="23">
        <v>45628</v>
      </c>
      <c r="D1771" s="23">
        <v>45720</v>
      </c>
      <c r="E1771">
        <v>80</v>
      </c>
      <c r="F1771">
        <v>53482</v>
      </c>
      <c r="G1771" t="s">
        <v>2193</v>
      </c>
      <c r="CG1771">
        <v>7567</v>
      </c>
      <c r="CH1771">
        <v>7080</v>
      </c>
      <c r="CI1771">
        <v>1386</v>
      </c>
      <c r="CJ1771">
        <v>1083</v>
      </c>
      <c r="CK1771">
        <v>1962</v>
      </c>
      <c r="CL1771">
        <v>2692</v>
      </c>
      <c r="CM1771">
        <v>3672</v>
      </c>
      <c r="CN1771">
        <v>4628</v>
      </c>
      <c r="CO1771">
        <v>5283</v>
      </c>
      <c r="CP1771">
        <v>5986</v>
      </c>
      <c r="CQ1771">
        <v>5008</v>
      </c>
      <c r="CR1771">
        <v>3727</v>
      </c>
      <c r="CS1771">
        <v>2695</v>
      </c>
      <c r="CT1771">
        <v>714</v>
      </c>
    </row>
    <row r="1772" spans="1:98">
      <c r="A1772" t="s">
        <v>3335</v>
      </c>
      <c r="B1772" t="s">
        <v>1864</v>
      </c>
      <c r="C1772" s="23">
        <v>45628</v>
      </c>
      <c r="D1772" s="23">
        <v>45645</v>
      </c>
      <c r="E1772">
        <v>15</v>
      </c>
      <c r="F1772">
        <v>15730</v>
      </c>
      <c r="G1772" t="s">
        <v>2193</v>
      </c>
      <c r="CG1772">
        <v>7567</v>
      </c>
      <c r="CH1772">
        <v>7080</v>
      </c>
      <c r="CI1772">
        <v>1083</v>
      </c>
    </row>
    <row r="1773" spans="1:98">
      <c r="A1773" t="s">
        <v>3336</v>
      </c>
      <c r="B1773" t="s">
        <v>1866</v>
      </c>
      <c r="C1773" s="23">
        <v>45645</v>
      </c>
      <c r="D1773" s="23">
        <v>45720</v>
      </c>
      <c r="E1773">
        <v>64</v>
      </c>
      <c r="F1773">
        <v>37752</v>
      </c>
      <c r="G1773" t="s">
        <v>2193</v>
      </c>
      <c r="CI1773">
        <v>303</v>
      </c>
      <c r="CJ1773">
        <v>1083</v>
      </c>
      <c r="CK1773">
        <v>1962</v>
      </c>
      <c r="CL1773">
        <v>2692</v>
      </c>
      <c r="CM1773">
        <v>3672</v>
      </c>
      <c r="CN1773">
        <v>4628</v>
      </c>
      <c r="CO1773">
        <v>5283</v>
      </c>
      <c r="CP1773">
        <v>5986</v>
      </c>
      <c r="CQ1773">
        <v>5008</v>
      </c>
      <c r="CR1773">
        <v>3727</v>
      </c>
      <c r="CS1773">
        <v>2695</v>
      </c>
      <c r="CT1773">
        <v>714</v>
      </c>
    </row>
    <row r="1774" spans="1:98">
      <c r="A1774" t="s">
        <v>2230</v>
      </c>
      <c r="C1774" s="23">
        <v>45664</v>
      </c>
      <c r="D1774" s="23">
        <v>45682</v>
      </c>
      <c r="E1774">
        <v>17</v>
      </c>
      <c r="F1774">
        <v>3346</v>
      </c>
      <c r="G1774" t="s">
        <v>2193</v>
      </c>
      <c r="CL1774">
        <v>989</v>
      </c>
      <c r="CM1774">
        <v>1799</v>
      </c>
      <c r="CN1774">
        <v>559</v>
      </c>
    </row>
    <row r="1775" spans="1:98">
      <c r="A1775" t="s">
        <v>3337</v>
      </c>
      <c r="B1775" t="s">
        <v>1868</v>
      </c>
      <c r="C1775" s="23">
        <v>45664</v>
      </c>
      <c r="D1775" s="23">
        <v>45682</v>
      </c>
      <c r="E1775">
        <v>17</v>
      </c>
      <c r="F1775">
        <v>1673</v>
      </c>
      <c r="G1775" t="s">
        <v>2193</v>
      </c>
      <c r="CL1775">
        <v>494</v>
      </c>
      <c r="CM1775">
        <v>899</v>
      </c>
      <c r="CN1775">
        <v>279</v>
      </c>
    </row>
    <row r="1776" spans="1:98">
      <c r="A1776" t="s">
        <v>3338</v>
      </c>
      <c r="B1776" t="s">
        <v>1870</v>
      </c>
      <c r="C1776" s="23">
        <v>45664</v>
      </c>
      <c r="D1776" s="23">
        <v>45682</v>
      </c>
      <c r="E1776">
        <v>17</v>
      </c>
      <c r="F1776">
        <v>1673</v>
      </c>
      <c r="G1776" t="s">
        <v>2193</v>
      </c>
      <c r="CL1776">
        <v>494</v>
      </c>
      <c r="CM1776">
        <v>899</v>
      </c>
      <c r="CN1776">
        <v>279</v>
      </c>
    </row>
    <row r="1777" spans="1:106">
      <c r="A1777" t="s">
        <v>3339</v>
      </c>
      <c r="C1777" s="23">
        <v>45145</v>
      </c>
      <c r="D1777" s="23">
        <v>45776</v>
      </c>
      <c r="E1777">
        <v>542</v>
      </c>
      <c r="F1777">
        <v>197424</v>
      </c>
      <c r="G1777" t="s">
        <v>2193</v>
      </c>
      <c r="P1777">
        <v>467</v>
      </c>
      <c r="Q1777">
        <v>467</v>
      </c>
      <c r="R1777">
        <v>467</v>
      </c>
      <c r="S1777">
        <v>467</v>
      </c>
      <c r="T1777">
        <v>467</v>
      </c>
      <c r="U1777">
        <v>467</v>
      </c>
      <c r="V1777">
        <v>467</v>
      </c>
      <c r="W1777">
        <v>467</v>
      </c>
      <c r="X1777">
        <v>467</v>
      </c>
      <c r="Y1777">
        <v>467</v>
      </c>
      <c r="Z1777">
        <v>467</v>
      </c>
      <c r="AA1777">
        <v>467</v>
      </c>
      <c r="AB1777">
        <v>467</v>
      </c>
      <c r="AC1777">
        <v>402</v>
      </c>
      <c r="BE1777">
        <v>132</v>
      </c>
      <c r="BF1777">
        <v>563</v>
      </c>
      <c r="BG1777">
        <v>1365</v>
      </c>
      <c r="BH1777">
        <v>3163</v>
      </c>
      <c r="BI1777">
        <v>5846</v>
      </c>
      <c r="BJ1777">
        <v>8613</v>
      </c>
      <c r="BK1777">
        <v>9094</v>
      </c>
      <c r="BL1777">
        <v>7187</v>
      </c>
      <c r="BM1777">
        <v>4688</v>
      </c>
      <c r="BN1777">
        <v>2891</v>
      </c>
      <c r="BO1777">
        <v>1940</v>
      </c>
      <c r="BP1777">
        <v>1273</v>
      </c>
      <c r="BQ1777">
        <v>416</v>
      </c>
      <c r="BR1777">
        <v>92</v>
      </c>
      <c r="BS1777">
        <v>5</v>
      </c>
      <c r="BZ1777">
        <v>78</v>
      </c>
      <c r="CA1777">
        <v>467</v>
      </c>
      <c r="CB1777">
        <v>467</v>
      </c>
      <c r="CC1777">
        <v>467</v>
      </c>
      <c r="CD1777">
        <v>509</v>
      </c>
      <c r="CE1777">
        <v>2364</v>
      </c>
      <c r="CF1777">
        <v>2984</v>
      </c>
      <c r="CG1777">
        <v>2162</v>
      </c>
      <c r="CH1777">
        <v>1670</v>
      </c>
      <c r="CI1777">
        <v>2076</v>
      </c>
      <c r="CJ1777">
        <v>1721</v>
      </c>
      <c r="CK1777">
        <v>735</v>
      </c>
      <c r="CL1777">
        <v>89</v>
      </c>
      <c r="CP1777">
        <v>4897</v>
      </c>
      <c r="CQ1777">
        <v>54455</v>
      </c>
      <c r="CR1777">
        <v>50303</v>
      </c>
      <c r="CS1777">
        <v>5383</v>
      </c>
      <c r="CT1777">
        <v>2399</v>
      </c>
      <c r="CU1777">
        <v>1758</v>
      </c>
      <c r="CV1777">
        <v>1395</v>
      </c>
      <c r="CW1777">
        <v>813</v>
      </c>
      <c r="CX1777">
        <v>2984</v>
      </c>
      <c r="CY1777">
        <v>1910</v>
      </c>
      <c r="CZ1777">
        <v>1147</v>
      </c>
      <c r="DA1777">
        <v>412</v>
      </c>
      <c r="DB1777">
        <v>39</v>
      </c>
    </row>
    <row r="1778" spans="1:106">
      <c r="A1778" t="s">
        <v>3340</v>
      </c>
      <c r="C1778" s="23">
        <v>45145</v>
      </c>
      <c r="D1778" s="23">
        <v>45776</v>
      </c>
      <c r="E1778">
        <v>542</v>
      </c>
      <c r="F1778">
        <v>24811</v>
      </c>
      <c r="G1778" t="s">
        <v>2193</v>
      </c>
      <c r="P1778">
        <v>467</v>
      </c>
      <c r="Q1778">
        <v>467</v>
      </c>
      <c r="R1778">
        <v>467</v>
      </c>
      <c r="S1778">
        <v>467</v>
      </c>
      <c r="T1778">
        <v>467</v>
      </c>
      <c r="U1778">
        <v>467</v>
      </c>
      <c r="V1778">
        <v>467</v>
      </c>
      <c r="W1778">
        <v>467</v>
      </c>
      <c r="X1778">
        <v>467</v>
      </c>
      <c r="Y1778">
        <v>467</v>
      </c>
      <c r="Z1778">
        <v>467</v>
      </c>
      <c r="AA1778">
        <v>467</v>
      </c>
      <c r="AB1778">
        <v>467</v>
      </c>
      <c r="AC1778">
        <v>402</v>
      </c>
      <c r="BL1778">
        <v>8</v>
      </c>
      <c r="BM1778">
        <v>97</v>
      </c>
      <c r="BN1778">
        <v>445</v>
      </c>
      <c r="BO1778">
        <v>945</v>
      </c>
      <c r="BP1778">
        <v>925</v>
      </c>
      <c r="BQ1778">
        <v>416</v>
      </c>
      <c r="BR1778">
        <v>92</v>
      </c>
      <c r="BS1778">
        <v>5</v>
      </c>
      <c r="BZ1778">
        <v>78</v>
      </c>
      <c r="CA1778">
        <v>467</v>
      </c>
      <c r="CB1778">
        <v>467</v>
      </c>
      <c r="CC1778">
        <v>467</v>
      </c>
      <c r="CD1778">
        <v>467</v>
      </c>
      <c r="CE1778">
        <v>2020</v>
      </c>
      <c r="CF1778">
        <v>2184</v>
      </c>
      <c r="CG1778">
        <v>1644</v>
      </c>
      <c r="CH1778">
        <v>1424</v>
      </c>
      <c r="CI1778">
        <v>1620</v>
      </c>
      <c r="CJ1778">
        <v>890</v>
      </c>
      <c r="CK1778">
        <v>353</v>
      </c>
      <c r="CL1778">
        <v>67</v>
      </c>
      <c r="CX1778">
        <v>1300</v>
      </c>
      <c r="CY1778">
        <v>971</v>
      </c>
      <c r="CZ1778">
        <v>639</v>
      </c>
      <c r="DA1778">
        <v>310</v>
      </c>
      <c r="DB1778">
        <v>39</v>
      </c>
    </row>
    <row r="1779" spans="1:106">
      <c r="A1779" t="s">
        <v>2199</v>
      </c>
      <c r="C1779" s="23">
        <v>45145</v>
      </c>
      <c r="D1779" s="23">
        <v>45776</v>
      </c>
      <c r="E1779">
        <v>542</v>
      </c>
      <c r="F1779">
        <v>24811</v>
      </c>
      <c r="G1779" t="s">
        <v>2193</v>
      </c>
      <c r="P1779">
        <v>467</v>
      </c>
      <c r="Q1779">
        <v>467</v>
      </c>
      <c r="R1779">
        <v>467</v>
      </c>
      <c r="S1779">
        <v>467</v>
      </c>
      <c r="T1779">
        <v>467</v>
      </c>
      <c r="U1779">
        <v>467</v>
      </c>
      <c r="V1779">
        <v>467</v>
      </c>
      <c r="W1779">
        <v>467</v>
      </c>
      <c r="X1779">
        <v>467</v>
      </c>
      <c r="Y1779">
        <v>467</v>
      </c>
      <c r="Z1779">
        <v>467</v>
      </c>
      <c r="AA1779">
        <v>467</v>
      </c>
      <c r="AB1779">
        <v>467</v>
      </c>
      <c r="AC1779">
        <v>402</v>
      </c>
      <c r="BL1779">
        <v>8</v>
      </c>
      <c r="BM1779">
        <v>97</v>
      </c>
      <c r="BN1779">
        <v>445</v>
      </c>
      <c r="BO1779">
        <v>945</v>
      </c>
      <c r="BP1779">
        <v>925</v>
      </c>
      <c r="BQ1779">
        <v>416</v>
      </c>
      <c r="BR1779">
        <v>92</v>
      </c>
      <c r="BS1779">
        <v>5</v>
      </c>
      <c r="BZ1779">
        <v>78</v>
      </c>
      <c r="CA1779">
        <v>467</v>
      </c>
      <c r="CB1779">
        <v>467</v>
      </c>
      <c r="CC1779">
        <v>467</v>
      </c>
      <c r="CD1779">
        <v>467</v>
      </c>
      <c r="CE1779">
        <v>2020</v>
      </c>
      <c r="CF1779">
        <v>2184</v>
      </c>
      <c r="CG1779">
        <v>1644</v>
      </c>
      <c r="CH1779">
        <v>1424</v>
      </c>
      <c r="CI1779">
        <v>1620</v>
      </c>
      <c r="CJ1779">
        <v>890</v>
      </c>
      <c r="CK1779">
        <v>353</v>
      </c>
      <c r="CL1779">
        <v>67</v>
      </c>
      <c r="CX1779">
        <v>1300</v>
      </c>
      <c r="CY1779">
        <v>971</v>
      </c>
      <c r="CZ1779">
        <v>639</v>
      </c>
      <c r="DA1779">
        <v>310</v>
      </c>
      <c r="DB1779">
        <v>39</v>
      </c>
    </row>
    <row r="1780" spans="1:106">
      <c r="A1780" t="s">
        <v>2200</v>
      </c>
      <c r="C1780" s="23">
        <v>45145</v>
      </c>
      <c r="D1780" s="23">
        <v>45653</v>
      </c>
      <c r="E1780">
        <v>437</v>
      </c>
      <c r="F1780">
        <v>14058</v>
      </c>
      <c r="G1780" t="s">
        <v>2193</v>
      </c>
      <c r="P1780">
        <v>467</v>
      </c>
      <c r="Q1780">
        <v>467</v>
      </c>
      <c r="R1780">
        <v>467</v>
      </c>
      <c r="S1780">
        <v>467</v>
      </c>
      <c r="T1780">
        <v>467</v>
      </c>
      <c r="U1780">
        <v>467</v>
      </c>
      <c r="V1780">
        <v>467</v>
      </c>
      <c r="W1780">
        <v>467</v>
      </c>
      <c r="X1780">
        <v>467</v>
      </c>
      <c r="Y1780">
        <v>467</v>
      </c>
      <c r="Z1780">
        <v>467</v>
      </c>
      <c r="AA1780">
        <v>467</v>
      </c>
      <c r="AB1780">
        <v>467</v>
      </c>
      <c r="AC1780">
        <v>402</v>
      </c>
      <c r="BL1780">
        <v>8</v>
      </c>
      <c r="BM1780">
        <v>97</v>
      </c>
      <c r="BN1780">
        <v>445</v>
      </c>
      <c r="BO1780">
        <v>945</v>
      </c>
      <c r="BP1780">
        <v>925</v>
      </c>
      <c r="BQ1780">
        <v>416</v>
      </c>
      <c r="BR1780">
        <v>92</v>
      </c>
      <c r="BS1780">
        <v>5</v>
      </c>
      <c r="BZ1780">
        <v>78</v>
      </c>
      <c r="CA1780">
        <v>467</v>
      </c>
      <c r="CB1780">
        <v>467</v>
      </c>
      <c r="CC1780">
        <v>467</v>
      </c>
      <c r="CD1780">
        <v>467</v>
      </c>
      <c r="CE1780">
        <v>670</v>
      </c>
      <c r="CF1780">
        <v>727</v>
      </c>
      <c r="CG1780">
        <v>571</v>
      </c>
      <c r="CH1780">
        <v>400</v>
      </c>
      <c r="CI1780">
        <v>252</v>
      </c>
      <c r="CJ1780">
        <v>87</v>
      </c>
    </row>
    <row r="1781" spans="1:106">
      <c r="A1781" t="s">
        <v>3341</v>
      </c>
      <c r="B1781" t="s">
        <v>1874</v>
      </c>
      <c r="C1781" s="23">
        <v>45145</v>
      </c>
      <c r="D1781" s="23">
        <v>45241</v>
      </c>
      <c r="E1781">
        <v>83</v>
      </c>
      <c r="F1781">
        <v>6472</v>
      </c>
      <c r="G1781" t="s">
        <v>2193</v>
      </c>
      <c r="P1781">
        <v>467</v>
      </c>
      <c r="Q1781">
        <v>467</v>
      </c>
      <c r="R1781">
        <v>467</v>
      </c>
      <c r="S1781">
        <v>467</v>
      </c>
      <c r="T1781">
        <v>467</v>
      </c>
      <c r="U1781">
        <v>467</v>
      </c>
      <c r="V1781">
        <v>467</v>
      </c>
      <c r="W1781">
        <v>467</v>
      </c>
      <c r="X1781">
        <v>467</v>
      </c>
      <c r="Y1781">
        <v>467</v>
      </c>
      <c r="Z1781">
        <v>467</v>
      </c>
      <c r="AA1781">
        <v>467</v>
      </c>
      <c r="AB1781">
        <v>467</v>
      </c>
      <c r="AC1781">
        <v>402</v>
      </c>
    </row>
    <row r="1782" spans="1:106">
      <c r="A1782" t="s">
        <v>3342</v>
      </c>
      <c r="B1782" t="s">
        <v>1876</v>
      </c>
      <c r="C1782" s="23">
        <v>45486</v>
      </c>
      <c r="D1782" s="23">
        <v>45530</v>
      </c>
      <c r="E1782">
        <v>38</v>
      </c>
      <c r="F1782">
        <v>2933</v>
      </c>
      <c r="G1782" t="s">
        <v>2193</v>
      </c>
      <c r="BL1782">
        <v>8</v>
      </c>
      <c r="BM1782">
        <v>97</v>
      </c>
      <c r="BN1782">
        <v>445</v>
      </c>
      <c r="BO1782">
        <v>945</v>
      </c>
      <c r="BP1782">
        <v>925</v>
      </c>
      <c r="BQ1782">
        <v>416</v>
      </c>
      <c r="BR1782">
        <v>92</v>
      </c>
      <c r="BS1782">
        <v>5</v>
      </c>
    </row>
    <row r="1783" spans="1:106">
      <c r="A1783" t="s">
        <v>3343</v>
      </c>
      <c r="B1783" t="s">
        <v>1878</v>
      </c>
      <c r="C1783" s="23">
        <v>45584</v>
      </c>
      <c r="D1783" s="23">
        <v>45616</v>
      </c>
      <c r="E1783">
        <v>28</v>
      </c>
      <c r="F1783">
        <v>2157</v>
      </c>
      <c r="G1783" t="s">
        <v>2193</v>
      </c>
      <c r="BZ1783">
        <v>78</v>
      </c>
      <c r="CA1783">
        <v>467</v>
      </c>
      <c r="CB1783">
        <v>467</v>
      </c>
      <c r="CC1783">
        <v>467</v>
      </c>
      <c r="CD1783">
        <v>467</v>
      </c>
      <c r="CE1783">
        <v>212</v>
      </c>
    </row>
    <row r="1784" spans="1:106">
      <c r="A1784" t="s">
        <v>3344</v>
      </c>
      <c r="B1784" t="s">
        <v>1880</v>
      </c>
      <c r="C1784" s="23">
        <v>45616</v>
      </c>
      <c r="D1784" s="23">
        <v>45653</v>
      </c>
      <c r="E1784">
        <v>32</v>
      </c>
      <c r="F1784">
        <v>2496</v>
      </c>
      <c r="G1784" t="s">
        <v>2193</v>
      </c>
      <c r="CE1784">
        <v>459</v>
      </c>
      <c r="CF1784">
        <v>727</v>
      </c>
      <c r="CG1784">
        <v>571</v>
      </c>
      <c r="CH1784">
        <v>400</v>
      </c>
      <c r="CI1784">
        <v>252</v>
      </c>
      <c r="CJ1784">
        <v>87</v>
      </c>
    </row>
    <row r="1785" spans="1:106">
      <c r="A1785" t="s">
        <v>2224</v>
      </c>
      <c r="C1785" s="23">
        <v>45616</v>
      </c>
      <c r="D1785" s="23">
        <v>45776</v>
      </c>
      <c r="E1785">
        <v>137</v>
      </c>
      <c r="F1785">
        <v>7407</v>
      </c>
      <c r="G1785" t="s">
        <v>2193</v>
      </c>
      <c r="CE1785">
        <v>1349</v>
      </c>
      <c r="CF1785">
        <v>1457</v>
      </c>
      <c r="CG1785">
        <v>1035</v>
      </c>
      <c r="CH1785">
        <v>306</v>
      </c>
      <c r="CX1785">
        <v>1300</v>
      </c>
      <c r="CY1785">
        <v>971</v>
      </c>
      <c r="CZ1785">
        <v>639</v>
      </c>
      <c r="DA1785">
        <v>310</v>
      </c>
      <c r="DB1785">
        <v>39</v>
      </c>
    </row>
    <row r="1786" spans="1:106">
      <c r="A1786" t="s">
        <v>3345</v>
      </c>
      <c r="B1786" t="s">
        <v>1882</v>
      </c>
      <c r="C1786" s="23">
        <v>45616</v>
      </c>
      <c r="D1786" s="23">
        <v>45636</v>
      </c>
      <c r="E1786">
        <v>17</v>
      </c>
      <c r="F1786">
        <v>1375</v>
      </c>
      <c r="G1786" t="s">
        <v>2193</v>
      </c>
      <c r="CE1786">
        <v>474</v>
      </c>
      <c r="CF1786">
        <v>600</v>
      </c>
      <c r="CG1786">
        <v>278</v>
      </c>
      <c r="CH1786">
        <v>23</v>
      </c>
    </row>
    <row r="1787" spans="1:106">
      <c r="A1787" t="s">
        <v>3346</v>
      </c>
      <c r="B1787" t="s">
        <v>1884</v>
      </c>
      <c r="C1787" s="23">
        <v>45616</v>
      </c>
      <c r="D1787" s="23">
        <v>45626</v>
      </c>
      <c r="E1787">
        <v>9</v>
      </c>
      <c r="F1787">
        <v>738</v>
      </c>
      <c r="G1787" t="s">
        <v>2193</v>
      </c>
      <c r="CE1787">
        <v>428</v>
      </c>
      <c r="CF1787">
        <v>310</v>
      </c>
    </row>
    <row r="1788" spans="1:106">
      <c r="A1788" t="s">
        <v>3347</v>
      </c>
      <c r="B1788" t="s">
        <v>1886</v>
      </c>
      <c r="C1788" s="23">
        <v>45616</v>
      </c>
      <c r="D1788" s="23">
        <v>45631</v>
      </c>
      <c r="E1788">
        <v>12</v>
      </c>
      <c r="F1788">
        <v>1018</v>
      </c>
      <c r="G1788" t="s">
        <v>2193</v>
      </c>
      <c r="CE1788">
        <v>448</v>
      </c>
      <c r="CF1788">
        <v>487</v>
      </c>
      <c r="CG1788">
        <v>83</v>
      </c>
    </row>
    <row r="1789" spans="1:106">
      <c r="A1789" t="s">
        <v>3348</v>
      </c>
      <c r="B1789" t="s">
        <v>1888</v>
      </c>
      <c r="C1789" s="23">
        <v>45626</v>
      </c>
      <c r="D1789" s="23">
        <v>45639</v>
      </c>
      <c r="E1789">
        <v>11</v>
      </c>
      <c r="F1789">
        <v>916</v>
      </c>
      <c r="G1789" t="s">
        <v>2193</v>
      </c>
      <c r="CF1789">
        <v>60</v>
      </c>
      <c r="CG1789">
        <v>674</v>
      </c>
      <c r="CH1789">
        <v>182</v>
      </c>
    </row>
    <row r="1790" spans="1:106">
      <c r="A1790" t="s">
        <v>3349</v>
      </c>
      <c r="B1790" t="s">
        <v>1890</v>
      </c>
      <c r="C1790" s="23">
        <v>45639</v>
      </c>
      <c r="D1790" s="23">
        <v>45640</v>
      </c>
      <c r="E1790">
        <v>1</v>
      </c>
      <c r="F1790">
        <v>101</v>
      </c>
      <c r="G1790" t="s">
        <v>2193</v>
      </c>
      <c r="CH1790">
        <v>101</v>
      </c>
    </row>
    <row r="1791" spans="1:106">
      <c r="A1791" t="s">
        <v>3350</v>
      </c>
      <c r="B1791" t="s">
        <v>1892</v>
      </c>
      <c r="C1791" s="23">
        <v>45747</v>
      </c>
      <c r="D1791" s="23">
        <v>45776</v>
      </c>
      <c r="E1791">
        <v>26</v>
      </c>
      <c r="F1791">
        <v>3259</v>
      </c>
      <c r="G1791" t="s">
        <v>2193</v>
      </c>
      <c r="CX1791">
        <v>1300</v>
      </c>
      <c r="CY1791">
        <v>971</v>
      </c>
      <c r="CZ1791">
        <v>639</v>
      </c>
      <c r="DA1791">
        <v>310</v>
      </c>
      <c r="DB1791">
        <v>39</v>
      </c>
    </row>
    <row r="1792" spans="1:106">
      <c r="A1792" t="s">
        <v>2230</v>
      </c>
      <c r="C1792" s="23">
        <v>45632</v>
      </c>
      <c r="D1792" s="23">
        <v>45665</v>
      </c>
      <c r="E1792">
        <v>28</v>
      </c>
      <c r="F1792">
        <v>3346</v>
      </c>
      <c r="G1792" t="s">
        <v>2193</v>
      </c>
      <c r="CG1792">
        <v>37</v>
      </c>
      <c r="CH1792">
        <v>717</v>
      </c>
      <c r="CI1792">
        <v>1369</v>
      </c>
      <c r="CJ1792">
        <v>803</v>
      </c>
      <c r="CK1792">
        <v>353</v>
      </c>
      <c r="CL1792">
        <v>67</v>
      </c>
    </row>
    <row r="1793" spans="1:105">
      <c r="A1793" t="s">
        <v>3351</v>
      </c>
      <c r="B1793" t="s">
        <v>1894</v>
      </c>
      <c r="C1793" s="23">
        <v>45632</v>
      </c>
      <c r="D1793" s="23">
        <v>45665</v>
      </c>
      <c r="E1793">
        <v>28</v>
      </c>
      <c r="F1793">
        <v>1673</v>
      </c>
      <c r="G1793" t="s">
        <v>2193</v>
      </c>
      <c r="CG1793">
        <v>19</v>
      </c>
      <c r="CH1793">
        <v>359</v>
      </c>
      <c r="CI1793">
        <v>684</v>
      </c>
      <c r="CJ1793">
        <v>401</v>
      </c>
      <c r="CK1793">
        <v>177</v>
      </c>
      <c r="CL1793">
        <v>33</v>
      </c>
    </row>
    <row r="1794" spans="1:105">
      <c r="A1794" t="s">
        <v>3352</v>
      </c>
      <c r="B1794" t="s">
        <v>1896</v>
      </c>
      <c r="C1794" s="23">
        <v>45632</v>
      </c>
      <c r="D1794" s="23">
        <v>45665</v>
      </c>
      <c r="E1794">
        <v>28</v>
      </c>
      <c r="F1794">
        <v>1673</v>
      </c>
      <c r="G1794" t="s">
        <v>2193</v>
      </c>
      <c r="CG1794">
        <v>19</v>
      </c>
      <c r="CH1794">
        <v>359</v>
      </c>
      <c r="CI1794">
        <v>684</v>
      </c>
      <c r="CJ1794">
        <v>401</v>
      </c>
      <c r="CK1794">
        <v>177</v>
      </c>
      <c r="CL1794">
        <v>33</v>
      </c>
    </row>
    <row r="1795" spans="1:105">
      <c r="A1795" t="s">
        <v>3353</v>
      </c>
      <c r="C1795" s="23">
        <v>45436</v>
      </c>
      <c r="D1795" s="23">
        <v>45663</v>
      </c>
      <c r="E1795">
        <v>195</v>
      </c>
      <c r="F1795">
        <v>47977</v>
      </c>
      <c r="G1795" t="s">
        <v>2193</v>
      </c>
      <c r="BE1795">
        <v>132</v>
      </c>
      <c r="BF1795">
        <v>563</v>
      </c>
      <c r="BG1795">
        <v>1365</v>
      </c>
      <c r="BH1795">
        <v>3163</v>
      </c>
      <c r="BI1795">
        <v>5846</v>
      </c>
      <c r="BJ1795">
        <v>8613</v>
      </c>
      <c r="BK1795">
        <v>9094</v>
      </c>
      <c r="BL1795">
        <v>7179</v>
      </c>
      <c r="BM1795">
        <v>4591</v>
      </c>
      <c r="BN1795">
        <v>2446</v>
      </c>
      <c r="BO1795">
        <v>995</v>
      </c>
      <c r="BP1795">
        <v>348</v>
      </c>
      <c r="CD1795">
        <v>43</v>
      </c>
      <c r="CE1795">
        <v>344</v>
      </c>
      <c r="CF1795">
        <v>799</v>
      </c>
      <c r="CG1795">
        <v>519</v>
      </c>
      <c r="CH1795">
        <v>246</v>
      </c>
      <c r="CI1795">
        <v>456</v>
      </c>
      <c r="CJ1795">
        <v>831</v>
      </c>
      <c r="CK1795">
        <v>381</v>
      </c>
      <c r="CL1795">
        <v>22</v>
      </c>
    </row>
    <row r="1796" spans="1:105">
      <c r="A1796" t="s">
        <v>2199</v>
      </c>
      <c r="C1796" s="23">
        <v>45436</v>
      </c>
      <c r="D1796" s="23">
        <v>45663</v>
      </c>
      <c r="E1796">
        <v>195</v>
      </c>
      <c r="F1796">
        <v>47977</v>
      </c>
      <c r="G1796" t="s">
        <v>2193</v>
      </c>
      <c r="BE1796">
        <v>132</v>
      </c>
      <c r="BF1796">
        <v>563</v>
      </c>
      <c r="BG1796">
        <v>1365</v>
      </c>
      <c r="BH1796">
        <v>3163</v>
      </c>
      <c r="BI1796">
        <v>5846</v>
      </c>
      <c r="BJ1796">
        <v>8613</v>
      </c>
      <c r="BK1796">
        <v>9094</v>
      </c>
      <c r="BL1796">
        <v>7179</v>
      </c>
      <c r="BM1796">
        <v>4591</v>
      </c>
      <c r="BN1796">
        <v>2446</v>
      </c>
      <c r="BO1796">
        <v>995</v>
      </c>
      <c r="BP1796">
        <v>348</v>
      </c>
      <c r="CD1796">
        <v>43</v>
      </c>
      <c r="CE1796">
        <v>344</v>
      </c>
      <c r="CF1796">
        <v>799</v>
      </c>
      <c r="CG1796">
        <v>519</v>
      </c>
      <c r="CH1796">
        <v>246</v>
      </c>
      <c r="CI1796">
        <v>456</v>
      </c>
      <c r="CJ1796">
        <v>831</v>
      </c>
      <c r="CK1796">
        <v>381</v>
      </c>
      <c r="CL1796">
        <v>22</v>
      </c>
    </row>
    <row r="1797" spans="1:105">
      <c r="A1797" t="s">
        <v>2200</v>
      </c>
      <c r="C1797" s="23">
        <v>45436</v>
      </c>
      <c r="D1797" s="23">
        <v>45514</v>
      </c>
      <c r="E1797">
        <v>67</v>
      </c>
      <c r="F1797">
        <v>44336</v>
      </c>
      <c r="G1797" t="s">
        <v>2193</v>
      </c>
      <c r="BE1797">
        <v>132</v>
      </c>
      <c r="BF1797">
        <v>563</v>
      </c>
      <c r="BG1797">
        <v>1365</v>
      </c>
      <c r="BH1797">
        <v>3163</v>
      </c>
      <c r="BI1797">
        <v>5846</v>
      </c>
      <c r="BJ1797">
        <v>8613</v>
      </c>
      <c r="BK1797">
        <v>9094</v>
      </c>
      <c r="BL1797">
        <v>7179</v>
      </c>
      <c r="BM1797">
        <v>4591</v>
      </c>
      <c r="BN1797">
        <v>2446</v>
      </c>
      <c r="BO1797">
        <v>995</v>
      </c>
      <c r="BP1797">
        <v>348</v>
      </c>
    </row>
    <row r="1798" spans="1:105">
      <c r="A1798" t="s">
        <v>3354</v>
      </c>
      <c r="B1798" t="s">
        <v>1899</v>
      </c>
      <c r="C1798" s="23">
        <v>45436</v>
      </c>
      <c r="D1798" s="23">
        <v>45514</v>
      </c>
      <c r="E1798">
        <v>67</v>
      </c>
      <c r="F1798">
        <v>44336</v>
      </c>
      <c r="G1798" t="s">
        <v>2193</v>
      </c>
      <c r="BE1798">
        <v>132</v>
      </c>
      <c r="BF1798">
        <v>563</v>
      </c>
      <c r="BG1798">
        <v>1365</v>
      </c>
      <c r="BH1798">
        <v>3163</v>
      </c>
      <c r="BI1798">
        <v>5846</v>
      </c>
      <c r="BJ1798">
        <v>8613</v>
      </c>
      <c r="BK1798">
        <v>9094</v>
      </c>
      <c r="BL1798">
        <v>7179</v>
      </c>
      <c r="BM1798">
        <v>4591</v>
      </c>
      <c r="BN1798">
        <v>2446</v>
      </c>
      <c r="BO1798">
        <v>995</v>
      </c>
      <c r="BP1798">
        <v>348</v>
      </c>
    </row>
    <row r="1799" spans="1:105">
      <c r="A1799" t="s">
        <v>2224</v>
      </c>
      <c r="C1799" s="23">
        <v>45611</v>
      </c>
      <c r="D1799" s="23">
        <v>45663</v>
      </c>
      <c r="E1799">
        <v>45</v>
      </c>
      <c r="F1799">
        <v>3641</v>
      </c>
      <c r="G1799" t="s">
        <v>2193</v>
      </c>
      <c r="CD1799">
        <v>43</v>
      </c>
      <c r="CE1799">
        <v>344</v>
      </c>
      <c r="CF1799">
        <v>799</v>
      </c>
      <c r="CG1799">
        <v>519</v>
      </c>
      <c r="CH1799">
        <v>246</v>
      </c>
      <c r="CI1799">
        <v>456</v>
      </c>
      <c r="CJ1799">
        <v>831</v>
      </c>
      <c r="CK1799">
        <v>381</v>
      </c>
      <c r="CL1799">
        <v>22</v>
      </c>
    </row>
    <row r="1800" spans="1:105">
      <c r="A1800" t="s">
        <v>3355</v>
      </c>
      <c r="B1800" t="s">
        <v>1902</v>
      </c>
      <c r="C1800" s="23">
        <v>45611</v>
      </c>
      <c r="D1800" s="23">
        <v>45663</v>
      </c>
      <c r="E1800">
        <v>45</v>
      </c>
      <c r="F1800">
        <v>3641</v>
      </c>
      <c r="G1800" t="s">
        <v>2193</v>
      </c>
      <c r="CD1800">
        <v>43</v>
      </c>
      <c r="CE1800">
        <v>344</v>
      </c>
      <c r="CF1800">
        <v>799</v>
      </c>
      <c r="CG1800">
        <v>519</v>
      </c>
      <c r="CH1800">
        <v>246</v>
      </c>
      <c r="CI1800">
        <v>456</v>
      </c>
      <c r="CJ1800">
        <v>831</v>
      </c>
      <c r="CK1800">
        <v>381</v>
      </c>
      <c r="CL1800">
        <v>22</v>
      </c>
    </row>
    <row r="1801" spans="1:105">
      <c r="A1801" t="s">
        <v>3356</v>
      </c>
      <c r="C1801" s="23">
        <v>45693</v>
      </c>
      <c r="D1801" s="23">
        <v>45771</v>
      </c>
      <c r="E1801">
        <v>67</v>
      </c>
      <c r="F1801">
        <v>49352</v>
      </c>
      <c r="G1801" t="s">
        <v>2193</v>
      </c>
      <c r="CP1801">
        <v>1910</v>
      </c>
      <c r="CQ1801">
        <v>21238</v>
      </c>
      <c r="CR1801">
        <v>19619</v>
      </c>
      <c r="CS1801">
        <v>2187</v>
      </c>
      <c r="CT1801">
        <v>1067</v>
      </c>
      <c r="CU1801">
        <v>385</v>
      </c>
      <c r="CV1801">
        <v>43</v>
      </c>
      <c r="CX1801">
        <v>1354</v>
      </c>
      <c r="CY1801">
        <v>939</v>
      </c>
      <c r="CZ1801">
        <v>508</v>
      </c>
      <c r="DA1801">
        <v>102</v>
      </c>
    </row>
    <row r="1802" spans="1:105">
      <c r="A1802" t="s">
        <v>2199</v>
      </c>
      <c r="C1802" s="23">
        <v>45693</v>
      </c>
      <c r="D1802" s="23">
        <v>45771</v>
      </c>
      <c r="E1802">
        <v>67</v>
      </c>
      <c r="F1802">
        <v>49352</v>
      </c>
      <c r="G1802" t="s">
        <v>2193</v>
      </c>
      <c r="CP1802">
        <v>1910</v>
      </c>
      <c r="CQ1802">
        <v>21238</v>
      </c>
      <c r="CR1802">
        <v>19619</v>
      </c>
      <c r="CS1802">
        <v>2187</v>
      </c>
      <c r="CT1802">
        <v>1067</v>
      </c>
      <c r="CU1802">
        <v>385</v>
      </c>
      <c r="CV1802">
        <v>43</v>
      </c>
      <c r="CX1802">
        <v>1354</v>
      </c>
      <c r="CY1802">
        <v>939</v>
      </c>
      <c r="CZ1802">
        <v>508</v>
      </c>
      <c r="DA1802">
        <v>102</v>
      </c>
    </row>
    <row r="1803" spans="1:105">
      <c r="A1803" t="s">
        <v>2200</v>
      </c>
      <c r="C1803" s="23">
        <v>45693</v>
      </c>
      <c r="D1803" s="23">
        <v>45715</v>
      </c>
      <c r="E1803">
        <v>20</v>
      </c>
      <c r="F1803">
        <v>44336</v>
      </c>
      <c r="G1803" t="s">
        <v>2193</v>
      </c>
      <c r="CP1803">
        <v>1910</v>
      </c>
      <c r="CQ1803">
        <v>21238</v>
      </c>
      <c r="CR1803">
        <v>19619</v>
      </c>
      <c r="CS1803">
        <v>1569</v>
      </c>
    </row>
    <row r="1804" spans="1:105">
      <c r="A1804" t="s">
        <v>3357</v>
      </c>
      <c r="B1804" t="s">
        <v>1905</v>
      </c>
      <c r="C1804" s="23">
        <v>45693</v>
      </c>
      <c r="D1804" s="23">
        <v>45715</v>
      </c>
      <c r="E1804">
        <v>20</v>
      </c>
      <c r="F1804">
        <v>44336</v>
      </c>
      <c r="G1804" t="s">
        <v>2193</v>
      </c>
      <c r="CP1804">
        <v>1910</v>
      </c>
      <c r="CQ1804">
        <v>21238</v>
      </c>
      <c r="CR1804">
        <v>19619</v>
      </c>
      <c r="CS1804">
        <v>1569</v>
      </c>
    </row>
    <row r="1805" spans="1:105">
      <c r="A1805" t="s">
        <v>2224</v>
      </c>
      <c r="C1805" s="23">
        <v>45715</v>
      </c>
      <c r="D1805" s="23">
        <v>45771</v>
      </c>
      <c r="E1805">
        <v>48</v>
      </c>
      <c r="F1805">
        <v>5016</v>
      </c>
      <c r="G1805" t="s">
        <v>2193</v>
      </c>
      <c r="CS1805">
        <v>618</v>
      </c>
      <c r="CT1805">
        <v>1067</v>
      </c>
      <c r="CU1805">
        <v>385</v>
      </c>
      <c r="CV1805">
        <v>43</v>
      </c>
      <c r="CX1805">
        <v>1354</v>
      </c>
      <c r="CY1805">
        <v>939</v>
      </c>
      <c r="CZ1805">
        <v>508</v>
      </c>
      <c r="DA1805">
        <v>102</v>
      </c>
    </row>
    <row r="1806" spans="1:105">
      <c r="A1806" t="s">
        <v>3358</v>
      </c>
      <c r="B1806" t="s">
        <v>1907</v>
      </c>
      <c r="C1806" s="23">
        <v>45715</v>
      </c>
      <c r="D1806" s="23">
        <v>45735</v>
      </c>
      <c r="E1806">
        <v>17</v>
      </c>
      <c r="F1806">
        <v>1375</v>
      </c>
      <c r="G1806" t="s">
        <v>2193</v>
      </c>
      <c r="CS1806">
        <v>347</v>
      </c>
      <c r="CT1806">
        <v>660</v>
      </c>
      <c r="CU1806">
        <v>325</v>
      </c>
      <c r="CV1806">
        <v>43</v>
      </c>
    </row>
    <row r="1807" spans="1:105">
      <c r="A1807" t="s">
        <v>3359</v>
      </c>
      <c r="B1807" t="s">
        <v>1909</v>
      </c>
      <c r="C1807" s="23">
        <v>45715</v>
      </c>
      <c r="D1807" s="23">
        <v>45728</v>
      </c>
      <c r="E1807">
        <v>11</v>
      </c>
      <c r="F1807">
        <v>738</v>
      </c>
      <c r="G1807" t="s">
        <v>2193</v>
      </c>
      <c r="CS1807">
        <v>271</v>
      </c>
      <c r="CT1807">
        <v>407</v>
      </c>
      <c r="CU1807">
        <v>60</v>
      </c>
    </row>
    <row r="1808" spans="1:105">
      <c r="A1808" t="s">
        <v>3360</v>
      </c>
      <c r="B1808" t="s">
        <v>1911</v>
      </c>
      <c r="C1808" s="23">
        <v>45747</v>
      </c>
      <c r="D1808" s="23">
        <v>45771</v>
      </c>
      <c r="E1808">
        <v>21</v>
      </c>
      <c r="F1808">
        <v>2903</v>
      </c>
      <c r="G1808" t="s">
        <v>2193</v>
      </c>
      <c r="CX1808">
        <v>1354</v>
      </c>
      <c r="CY1808">
        <v>939</v>
      </c>
      <c r="CZ1808">
        <v>508</v>
      </c>
      <c r="DA1808">
        <v>102</v>
      </c>
    </row>
    <row r="1809" spans="1:103">
      <c r="A1809" t="s">
        <v>3361</v>
      </c>
      <c r="C1809" s="23">
        <v>45693</v>
      </c>
      <c r="D1809" s="23">
        <v>45754</v>
      </c>
      <c r="E1809">
        <v>52</v>
      </c>
      <c r="F1809">
        <v>25727</v>
      </c>
      <c r="G1809" t="s">
        <v>2193</v>
      </c>
      <c r="CP1809">
        <v>996</v>
      </c>
      <c r="CQ1809">
        <v>11072</v>
      </c>
      <c r="CR1809">
        <v>10228</v>
      </c>
      <c r="CS1809">
        <v>1140</v>
      </c>
      <c r="CT1809">
        <v>555</v>
      </c>
      <c r="CU1809">
        <v>600</v>
      </c>
      <c r="CV1809">
        <v>615</v>
      </c>
      <c r="CW1809">
        <v>369</v>
      </c>
      <c r="CX1809">
        <v>152</v>
      </c>
      <c r="CY1809">
        <v>0</v>
      </c>
    </row>
    <row r="1810" spans="1:103">
      <c r="A1810" t="s">
        <v>2199</v>
      </c>
      <c r="C1810" s="23">
        <v>45693</v>
      </c>
      <c r="D1810" s="23">
        <v>45754</v>
      </c>
      <c r="E1810">
        <v>52</v>
      </c>
      <c r="F1810">
        <v>25727</v>
      </c>
      <c r="G1810" t="s">
        <v>2193</v>
      </c>
      <c r="CP1810">
        <v>996</v>
      </c>
      <c r="CQ1810">
        <v>11072</v>
      </c>
      <c r="CR1810">
        <v>10228</v>
      </c>
      <c r="CS1810">
        <v>1140</v>
      </c>
      <c r="CT1810">
        <v>555</v>
      </c>
      <c r="CU1810">
        <v>600</v>
      </c>
      <c r="CV1810">
        <v>615</v>
      </c>
      <c r="CW1810">
        <v>369</v>
      </c>
      <c r="CX1810">
        <v>152</v>
      </c>
      <c r="CY1810">
        <v>0</v>
      </c>
    </row>
    <row r="1811" spans="1:103">
      <c r="A1811" t="s">
        <v>2200</v>
      </c>
      <c r="C1811" s="23">
        <v>45693</v>
      </c>
      <c r="D1811" s="23">
        <v>45715</v>
      </c>
      <c r="E1811">
        <v>20</v>
      </c>
      <c r="F1811">
        <v>23114</v>
      </c>
      <c r="G1811" t="s">
        <v>2193</v>
      </c>
      <c r="CP1811">
        <v>996</v>
      </c>
      <c r="CQ1811">
        <v>11072</v>
      </c>
      <c r="CR1811">
        <v>10228</v>
      </c>
      <c r="CS1811">
        <v>818</v>
      </c>
    </row>
    <row r="1812" spans="1:103">
      <c r="A1812" t="s">
        <v>3362</v>
      </c>
      <c r="B1812" t="s">
        <v>1914</v>
      </c>
      <c r="C1812" s="23">
        <v>45693</v>
      </c>
      <c r="D1812" s="23">
        <v>45715</v>
      </c>
      <c r="E1812">
        <v>20</v>
      </c>
      <c r="F1812">
        <v>23114</v>
      </c>
      <c r="G1812" t="s">
        <v>2193</v>
      </c>
      <c r="CP1812">
        <v>996</v>
      </c>
      <c r="CQ1812">
        <v>11072</v>
      </c>
      <c r="CR1812">
        <v>10228</v>
      </c>
      <c r="CS1812">
        <v>818</v>
      </c>
    </row>
    <row r="1813" spans="1:103">
      <c r="A1813" t="s">
        <v>2224</v>
      </c>
      <c r="C1813" s="23">
        <v>45715</v>
      </c>
      <c r="D1813" s="23">
        <v>45754</v>
      </c>
      <c r="E1813">
        <v>32</v>
      </c>
      <c r="F1813">
        <v>2613</v>
      </c>
      <c r="G1813" t="s">
        <v>2193</v>
      </c>
      <c r="CS1813">
        <v>322</v>
      </c>
      <c r="CT1813">
        <v>555</v>
      </c>
      <c r="CU1813">
        <v>600</v>
      </c>
      <c r="CV1813">
        <v>615</v>
      </c>
      <c r="CW1813">
        <v>369</v>
      </c>
      <c r="CX1813">
        <v>152</v>
      </c>
      <c r="CY1813">
        <v>0</v>
      </c>
    </row>
    <row r="1814" spans="1:103">
      <c r="A1814" t="s">
        <v>3363</v>
      </c>
      <c r="B1814" t="s">
        <v>1916</v>
      </c>
      <c r="C1814" s="23">
        <v>45715</v>
      </c>
      <c r="D1814" s="23">
        <v>45735</v>
      </c>
      <c r="E1814">
        <v>17</v>
      </c>
      <c r="F1814">
        <v>716</v>
      </c>
      <c r="G1814" t="s">
        <v>2193</v>
      </c>
      <c r="CS1814">
        <v>181</v>
      </c>
      <c r="CT1814">
        <v>344</v>
      </c>
      <c r="CU1814">
        <v>169</v>
      </c>
      <c r="CV1814">
        <v>22</v>
      </c>
    </row>
    <row r="1815" spans="1:103">
      <c r="A1815" t="s">
        <v>3364</v>
      </c>
      <c r="B1815" t="s">
        <v>1918</v>
      </c>
      <c r="C1815" s="23">
        <v>45715</v>
      </c>
      <c r="D1815" s="23">
        <v>45728</v>
      </c>
      <c r="E1815">
        <v>11</v>
      </c>
      <c r="F1815">
        <v>384</v>
      </c>
      <c r="G1815" t="s">
        <v>2193</v>
      </c>
      <c r="CS1815">
        <v>141</v>
      </c>
      <c r="CT1815">
        <v>212</v>
      </c>
      <c r="CU1815">
        <v>31</v>
      </c>
    </row>
    <row r="1816" spans="1:103">
      <c r="A1816" t="s">
        <v>3365</v>
      </c>
      <c r="B1816" t="s">
        <v>1920</v>
      </c>
      <c r="C1816" s="23">
        <v>45728</v>
      </c>
      <c r="D1816" s="23">
        <v>45754</v>
      </c>
      <c r="E1816">
        <v>21</v>
      </c>
      <c r="F1816">
        <v>1513</v>
      </c>
      <c r="G1816" t="s">
        <v>2193</v>
      </c>
      <c r="CU1816">
        <v>399</v>
      </c>
      <c r="CV1816">
        <v>593</v>
      </c>
      <c r="CW1816">
        <v>369</v>
      </c>
      <c r="CX1816">
        <v>152</v>
      </c>
      <c r="CY1816">
        <v>0</v>
      </c>
    </row>
    <row r="1817" spans="1:103">
      <c r="A1817" t="s">
        <v>3366</v>
      </c>
      <c r="C1817" s="23">
        <v>45693</v>
      </c>
      <c r="D1817" s="23">
        <v>45754</v>
      </c>
      <c r="E1817">
        <v>52</v>
      </c>
      <c r="F1817">
        <v>25727</v>
      </c>
      <c r="G1817" t="s">
        <v>2193</v>
      </c>
      <c r="CP1817">
        <v>996</v>
      </c>
      <c r="CQ1817">
        <v>11072</v>
      </c>
      <c r="CR1817">
        <v>10228</v>
      </c>
      <c r="CS1817">
        <v>1140</v>
      </c>
      <c r="CT1817">
        <v>555</v>
      </c>
      <c r="CU1817">
        <v>600</v>
      </c>
      <c r="CV1817">
        <v>615</v>
      </c>
      <c r="CW1817">
        <v>369</v>
      </c>
      <c r="CX1817">
        <v>152</v>
      </c>
      <c r="CY1817">
        <v>0</v>
      </c>
    </row>
    <row r="1818" spans="1:103">
      <c r="A1818" t="s">
        <v>2199</v>
      </c>
      <c r="C1818" s="23">
        <v>45693</v>
      </c>
      <c r="D1818" s="23">
        <v>45754</v>
      </c>
      <c r="E1818">
        <v>52</v>
      </c>
      <c r="F1818">
        <v>25727</v>
      </c>
      <c r="G1818" t="s">
        <v>2193</v>
      </c>
      <c r="CP1818">
        <v>996</v>
      </c>
      <c r="CQ1818">
        <v>11072</v>
      </c>
      <c r="CR1818">
        <v>10228</v>
      </c>
      <c r="CS1818">
        <v>1140</v>
      </c>
      <c r="CT1818">
        <v>555</v>
      </c>
      <c r="CU1818">
        <v>600</v>
      </c>
      <c r="CV1818">
        <v>615</v>
      </c>
      <c r="CW1818">
        <v>369</v>
      </c>
      <c r="CX1818">
        <v>152</v>
      </c>
      <c r="CY1818">
        <v>0</v>
      </c>
    </row>
    <row r="1819" spans="1:103">
      <c r="A1819" t="s">
        <v>2200</v>
      </c>
      <c r="C1819" s="23">
        <v>45693</v>
      </c>
      <c r="D1819" s="23">
        <v>45715</v>
      </c>
      <c r="E1819">
        <v>20</v>
      </c>
      <c r="F1819">
        <v>23114</v>
      </c>
      <c r="G1819" t="s">
        <v>2193</v>
      </c>
      <c r="CP1819">
        <v>996</v>
      </c>
      <c r="CQ1819">
        <v>11072</v>
      </c>
      <c r="CR1819">
        <v>10228</v>
      </c>
      <c r="CS1819">
        <v>818</v>
      </c>
    </row>
    <row r="1820" spans="1:103">
      <c r="A1820" t="s">
        <v>3367</v>
      </c>
      <c r="B1820" t="s">
        <v>1923</v>
      </c>
      <c r="C1820" s="23">
        <v>45693</v>
      </c>
      <c r="D1820" s="23">
        <v>45715</v>
      </c>
      <c r="E1820">
        <v>20</v>
      </c>
      <c r="F1820">
        <v>23114</v>
      </c>
      <c r="G1820" t="s">
        <v>2193</v>
      </c>
      <c r="CP1820">
        <v>996</v>
      </c>
      <c r="CQ1820">
        <v>11072</v>
      </c>
      <c r="CR1820">
        <v>10228</v>
      </c>
      <c r="CS1820">
        <v>818</v>
      </c>
    </row>
    <row r="1821" spans="1:103">
      <c r="A1821" t="s">
        <v>2224</v>
      </c>
      <c r="C1821" s="23">
        <v>45715</v>
      </c>
      <c r="D1821" s="23">
        <v>45754</v>
      </c>
      <c r="E1821">
        <v>32</v>
      </c>
      <c r="F1821">
        <v>2613</v>
      </c>
      <c r="G1821" t="s">
        <v>2193</v>
      </c>
      <c r="CS1821">
        <v>322</v>
      </c>
      <c r="CT1821">
        <v>555</v>
      </c>
      <c r="CU1821">
        <v>600</v>
      </c>
      <c r="CV1821">
        <v>615</v>
      </c>
      <c r="CW1821">
        <v>369</v>
      </c>
      <c r="CX1821">
        <v>152</v>
      </c>
      <c r="CY1821">
        <v>0</v>
      </c>
    </row>
    <row r="1822" spans="1:103">
      <c r="A1822" t="s">
        <v>3368</v>
      </c>
      <c r="B1822" t="s">
        <v>1925</v>
      </c>
      <c r="C1822" s="23">
        <v>45715</v>
      </c>
      <c r="D1822" s="23">
        <v>45735</v>
      </c>
      <c r="E1822">
        <v>17</v>
      </c>
      <c r="F1822">
        <v>716</v>
      </c>
      <c r="G1822" t="s">
        <v>2193</v>
      </c>
      <c r="CS1822">
        <v>181</v>
      </c>
      <c r="CT1822">
        <v>344</v>
      </c>
      <c r="CU1822">
        <v>169</v>
      </c>
      <c r="CV1822">
        <v>22</v>
      </c>
    </row>
    <row r="1823" spans="1:103">
      <c r="A1823" t="s">
        <v>3369</v>
      </c>
      <c r="B1823" t="s">
        <v>1927</v>
      </c>
      <c r="C1823" s="23">
        <v>45715</v>
      </c>
      <c r="D1823" s="23">
        <v>45728</v>
      </c>
      <c r="E1823">
        <v>11</v>
      </c>
      <c r="F1823">
        <v>384</v>
      </c>
      <c r="G1823" t="s">
        <v>2193</v>
      </c>
      <c r="CS1823">
        <v>141</v>
      </c>
      <c r="CT1823">
        <v>212</v>
      </c>
      <c r="CU1823">
        <v>31</v>
      </c>
    </row>
    <row r="1824" spans="1:103">
      <c r="A1824" t="s">
        <v>3370</v>
      </c>
      <c r="B1824" t="s">
        <v>1929</v>
      </c>
      <c r="C1824" s="23">
        <v>45728</v>
      </c>
      <c r="D1824" s="23">
        <v>45754</v>
      </c>
      <c r="E1824">
        <v>21</v>
      </c>
      <c r="F1824">
        <v>1513</v>
      </c>
      <c r="G1824" t="s">
        <v>2193</v>
      </c>
      <c r="CU1824">
        <v>399</v>
      </c>
      <c r="CV1824">
        <v>593</v>
      </c>
      <c r="CW1824">
        <v>369</v>
      </c>
      <c r="CX1824">
        <v>152</v>
      </c>
      <c r="CY1824">
        <v>0</v>
      </c>
    </row>
    <row r="1825" spans="1:102">
      <c r="A1825" t="s">
        <v>3371</v>
      </c>
      <c r="C1825" s="23">
        <v>45693</v>
      </c>
      <c r="D1825" s="23">
        <v>45751</v>
      </c>
      <c r="E1825">
        <v>51</v>
      </c>
      <c r="F1825">
        <v>23830</v>
      </c>
      <c r="G1825" t="s">
        <v>2193</v>
      </c>
      <c r="CP1825">
        <v>996</v>
      </c>
      <c r="CQ1825">
        <v>11072</v>
      </c>
      <c r="CR1825">
        <v>10228</v>
      </c>
      <c r="CS1825">
        <v>916</v>
      </c>
      <c r="CT1825">
        <v>221</v>
      </c>
      <c r="CU1825">
        <v>173</v>
      </c>
      <c r="CV1825">
        <v>122</v>
      </c>
      <c r="CW1825">
        <v>76</v>
      </c>
      <c r="CX1825">
        <v>26</v>
      </c>
    </row>
    <row r="1826" spans="1:102">
      <c r="A1826" t="s">
        <v>2199</v>
      </c>
      <c r="C1826" s="23">
        <v>45693</v>
      </c>
      <c r="D1826" s="23">
        <v>45751</v>
      </c>
      <c r="E1826">
        <v>51</v>
      </c>
      <c r="F1826">
        <v>23830</v>
      </c>
      <c r="G1826" t="s">
        <v>2193</v>
      </c>
      <c r="CP1826">
        <v>996</v>
      </c>
      <c r="CQ1826">
        <v>11072</v>
      </c>
      <c r="CR1826">
        <v>10228</v>
      </c>
      <c r="CS1826">
        <v>916</v>
      </c>
      <c r="CT1826">
        <v>221</v>
      </c>
      <c r="CU1826">
        <v>173</v>
      </c>
      <c r="CV1826">
        <v>122</v>
      </c>
      <c r="CW1826">
        <v>76</v>
      </c>
      <c r="CX1826">
        <v>26</v>
      </c>
    </row>
    <row r="1827" spans="1:102">
      <c r="A1827" t="s">
        <v>2200</v>
      </c>
      <c r="C1827" s="23">
        <v>45693</v>
      </c>
      <c r="D1827" s="23">
        <v>45715</v>
      </c>
      <c r="E1827">
        <v>20</v>
      </c>
      <c r="F1827">
        <v>23114</v>
      </c>
      <c r="G1827" t="s">
        <v>2193</v>
      </c>
      <c r="CP1827">
        <v>996</v>
      </c>
      <c r="CQ1827">
        <v>11072</v>
      </c>
      <c r="CR1827">
        <v>10228</v>
      </c>
      <c r="CS1827">
        <v>818</v>
      </c>
    </row>
    <row r="1828" spans="1:102">
      <c r="A1828" t="s">
        <v>3372</v>
      </c>
      <c r="B1828" t="s">
        <v>1932</v>
      </c>
      <c r="C1828" s="23">
        <v>45693</v>
      </c>
      <c r="D1828" s="23">
        <v>45715</v>
      </c>
      <c r="E1828">
        <v>20</v>
      </c>
      <c r="F1828">
        <v>23114</v>
      </c>
      <c r="G1828" t="s">
        <v>2193</v>
      </c>
      <c r="CP1828">
        <v>996</v>
      </c>
      <c r="CQ1828">
        <v>11072</v>
      </c>
      <c r="CR1828">
        <v>10228</v>
      </c>
      <c r="CS1828">
        <v>818</v>
      </c>
    </row>
    <row r="1829" spans="1:102">
      <c r="A1829" t="s">
        <v>2224</v>
      </c>
      <c r="C1829" s="23">
        <v>45715</v>
      </c>
      <c r="D1829" s="23">
        <v>45751</v>
      </c>
      <c r="E1829">
        <v>31</v>
      </c>
      <c r="F1829">
        <v>716</v>
      </c>
      <c r="G1829" t="s">
        <v>2193</v>
      </c>
      <c r="CS1829">
        <v>98</v>
      </c>
      <c r="CT1829">
        <v>221</v>
      </c>
      <c r="CU1829">
        <v>173</v>
      </c>
      <c r="CV1829">
        <v>122</v>
      </c>
      <c r="CW1829">
        <v>76</v>
      </c>
      <c r="CX1829">
        <v>26</v>
      </c>
    </row>
    <row r="1830" spans="1:102">
      <c r="A1830" t="s">
        <v>3373</v>
      </c>
      <c r="B1830" t="s">
        <v>1934</v>
      </c>
      <c r="C1830" s="23">
        <v>45715</v>
      </c>
      <c r="D1830" s="23">
        <v>45751</v>
      </c>
      <c r="E1830">
        <v>31</v>
      </c>
      <c r="F1830">
        <v>716</v>
      </c>
      <c r="G1830" t="s">
        <v>2193</v>
      </c>
      <c r="CS1830">
        <v>98</v>
      </c>
      <c r="CT1830">
        <v>221</v>
      </c>
      <c r="CU1830">
        <v>173</v>
      </c>
      <c r="CV1830">
        <v>122</v>
      </c>
      <c r="CW1830">
        <v>76</v>
      </c>
      <c r="CX1830">
        <v>26</v>
      </c>
    </row>
    <row r="1831" spans="1:102">
      <c r="A1831" t="s">
        <v>3374</v>
      </c>
      <c r="C1831" s="23">
        <v>45472</v>
      </c>
      <c r="D1831" s="23">
        <v>45682</v>
      </c>
      <c r="E1831">
        <v>180</v>
      </c>
      <c r="F1831">
        <v>2011696</v>
      </c>
      <c r="G1831" t="s">
        <v>2193</v>
      </c>
      <c r="BJ1831">
        <v>7721</v>
      </c>
      <c r="BK1831">
        <v>44939</v>
      </c>
      <c r="BL1831">
        <v>35995</v>
      </c>
      <c r="BM1831">
        <v>29956</v>
      </c>
      <c r="BN1831">
        <v>21114</v>
      </c>
      <c r="BO1831">
        <v>14940</v>
      </c>
      <c r="BP1831">
        <v>6399</v>
      </c>
      <c r="BQ1831">
        <v>590</v>
      </c>
      <c r="BX1831">
        <v>82929</v>
      </c>
      <c r="BY1831">
        <v>82378</v>
      </c>
      <c r="BZ1831">
        <v>65206</v>
      </c>
      <c r="CA1831">
        <v>44722</v>
      </c>
      <c r="CB1831">
        <v>26627</v>
      </c>
      <c r="CC1831">
        <v>84580</v>
      </c>
      <c r="CD1831">
        <v>273990</v>
      </c>
      <c r="CE1831">
        <v>312129</v>
      </c>
      <c r="CF1831">
        <v>223944</v>
      </c>
      <c r="CG1831">
        <v>178598</v>
      </c>
      <c r="CH1831">
        <v>148803</v>
      </c>
      <c r="CI1831">
        <v>101596</v>
      </c>
      <c r="CJ1831">
        <v>67760</v>
      </c>
      <c r="CK1831">
        <v>51087</v>
      </c>
      <c r="CL1831">
        <v>30628</v>
      </c>
      <c r="CM1831">
        <v>17893</v>
      </c>
      <c r="CN1831">
        <v>57173</v>
      </c>
    </row>
    <row r="1832" spans="1:102">
      <c r="A1832" t="s">
        <v>3375</v>
      </c>
      <c r="C1832" s="23">
        <v>45472</v>
      </c>
      <c r="D1832" s="23">
        <v>45682</v>
      </c>
      <c r="E1832">
        <v>180</v>
      </c>
      <c r="F1832">
        <v>2011696</v>
      </c>
      <c r="G1832" t="s">
        <v>2193</v>
      </c>
      <c r="BJ1832">
        <v>7721</v>
      </c>
      <c r="BK1832">
        <v>44939</v>
      </c>
      <c r="BL1832">
        <v>35995</v>
      </c>
      <c r="BM1832">
        <v>29956</v>
      </c>
      <c r="BN1832">
        <v>21114</v>
      </c>
      <c r="BO1832">
        <v>14940</v>
      </c>
      <c r="BP1832">
        <v>6399</v>
      </c>
      <c r="BQ1832">
        <v>590</v>
      </c>
      <c r="BX1832">
        <v>82929</v>
      </c>
      <c r="BY1832">
        <v>82378</v>
      </c>
      <c r="BZ1832">
        <v>65206</v>
      </c>
      <c r="CA1832">
        <v>44722</v>
      </c>
      <c r="CB1832">
        <v>26627</v>
      </c>
      <c r="CC1832">
        <v>84580</v>
      </c>
      <c r="CD1832">
        <v>273990</v>
      </c>
      <c r="CE1832">
        <v>312129</v>
      </c>
      <c r="CF1832">
        <v>223944</v>
      </c>
      <c r="CG1832">
        <v>178598</v>
      </c>
      <c r="CH1832">
        <v>148803</v>
      </c>
      <c r="CI1832">
        <v>101596</v>
      </c>
      <c r="CJ1832">
        <v>67760</v>
      </c>
      <c r="CK1832">
        <v>51087</v>
      </c>
      <c r="CL1832">
        <v>30628</v>
      </c>
      <c r="CM1832">
        <v>17893</v>
      </c>
      <c r="CN1832">
        <v>57173</v>
      </c>
    </row>
    <row r="1833" spans="1:102">
      <c r="A1833" t="s">
        <v>2199</v>
      </c>
      <c r="C1833" s="23">
        <v>45611</v>
      </c>
      <c r="D1833" s="23">
        <v>45682</v>
      </c>
      <c r="E1833">
        <v>61</v>
      </c>
      <c r="F1833">
        <v>822941</v>
      </c>
      <c r="G1833" t="s">
        <v>2193</v>
      </c>
      <c r="CD1833">
        <v>48562</v>
      </c>
      <c r="CE1833">
        <v>142577</v>
      </c>
      <c r="CF1833">
        <v>127038</v>
      </c>
      <c r="CG1833">
        <v>109383</v>
      </c>
      <c r="CH1833">
        <v>96541</v>
      </c>
      <c r="CI1833">
        <v>79533</v>
      </c>
      <c r="CJ1833">
        <v>62527</v>
      </c>
      <c r="CK1833">
        <v>51087</v>
      </c>
      <c r="CL1833">
        <v>30628</v>
      </c>
      <c r="CM1833">
        <v>17893</v>
      </c>
      <c r="CN1833">
        <v>57173</v>
      </c>
    </row>
    <row r="1834" spans="1:102">
      <c r="A1834" t="s">
        <v>2224</v>
      </c>
      <c r="C1834" s="23">
        <v>45611</v>
      </c>
      <c r="D1834" s="23">
        <v>45682</v>
      </c>
      <c r="E1834">
        <v>61</v>
      </c>
      <c r="F1834">
        <v>822941</v>
      </c>
      <c r="G1834" t="s">
        <v>2193</v>
      </c>
      <c r="CD1834">
        <v>48562</v>
      </c>
      <c r="CE1834">
        <v>142577</v>
      </c>
      <c r="CF1834">
        <v>127038</v>
      </c>
      <c r="CG1834">
        <v>109383</v>
      </c>
      <c r="CH1834">
        <v>96541</v>
      </c>
      <c r="CI1834">
        <v>79533</v>
      </c>
      <c r="CJ1834">
        <v>62527</v>
      </c>
      <c r="CK1834">
        <v>51087</v>
      </c>
      <c r="CL1834">
        <v>30628</v>
      </c>
      <c r="CM1834">
        <v>17893</v>
      </c>
      <c r="CN1834">
        <v>57173</v>
      </c>
    </row>
    <row r="1835" spans="1:102">
      <c r="A1835" t="s">
        <v>3376</v>
      </c>
      <c r="B1835" t="s">
        <v>1938</v>
      </c>
      <c r="C1835" s="23">
        <v>45611</v>
      </c>
      <c r="D1835" s="23">
        <v>45677</v>
      </c>
      <c r="E1835">
        <v>57</v>
      </c>
      <c r="F1835">
        <v>768359</v>
      </c>
      <c r="G1835" t="s">
        <v>2193</v>
      </c>
      <c r="CD1835">
        <v>48562</v>
      </c>
      <c r="CE1835">
        <v>142577</v>
      </c>
      <c r="CF1835">
        <v>127038</v>
      </c>
      <c r="CG1835">
        <v>109383</v>
      </c>
      <c r="CH1835">
        <v>96541</v>
      </c>
      <c r="CI1835">
        <v>79533</v>
      </c>
      <c r="CJ1835">
        <v>62527</v>
      </c>
      <c r="CK1835">
        <v>51087</v>
      </c>
      <c r="CL1835">
        <v>30628</v>
      </c>
      <c r="CM1835">
        <v>17893</v>
      </c>
      <c r="CN1835">
        <v>2591</v>
      </c>
    </row>
    <row r="1836" spans="1:102">
      <c r="A1836" t="s">
        <v>3377</v>
      </c>
      <c r="B1836" t="s">
        <v>1940</v>
      </c>
      <c r="C1836" s="23">
        <v>45677</v>
      </c>
      <c r="D1836" s="23">
        <v>45682</v>
      </c>
      <c r="E1836">
        <v>4</v>
      </c>
      <c r="F1836">
        <v>54582</v>
      </c>
      <c r="G1836" t="s">
        <v>2193</v>
      </c>
      <c r="CN1836">
        <v>54582</v>
      </c>
    </row>
    <row r="1837" spans="1:102">
      <c r="A1837" t="s">
        <v>3378</v>
      </c>
      <c r="C1837" s="23">
        <v>45472</v>
      </c>
      <c r="D1837" s="23">
        <v>45650</v>
      </c>
      <c r="E1837">
        <v>153</v>
      </c>
      <c r="F1837">
        <v>1188755</v>
      </c>
      <c r="G1837" t="s">
        <v>2193</v>
      </c>
      <c r="BJ1837">
        <v>7721</v>
      </c>
      <c r="BK1837">
        <v>44939</v>
      </c>
      <c r="BL1837">
        <v>35995</v>
      </c>
      <c r="BM1837">
        <v>29956</v>
      </c>
      <c r="BN1837">
        <v>21114</v>
      </c>
      <c r="BO1837">
        <v>14940</v>
      </c>
      <c r="BP1837">
        <v>6399</v>
      </c>
      <c r="BQ1837">
        <v>590</v>
      </c>
      <c r="BX1837">
        <v>82929</v>
      </c>
      <c r="BY1837">
        <v>82378</v>
      </c>
      <c r="BZ1837">
        <v>65206</v>
      </c>
      <c r="CA1837">
        <v>44722</v>
      </c>
      <c r="CB1837">
        <v>26627</v>
      </c>
      <c r="CC1837">
        <v>84580</v>
      </c>
      <c r="CD1837">
        <v>225428</v>
      </c>
      <c r="CE1837">
        <v>169551</v>
      </c>
      <c r="CF1837">
        <v>96907</v>
      </c>
      <c r="CG1837">
        <v>69215</v>
      </c>
      <c r="CH1837">
        <v>52262</v>
      </c>
      <c r="CI1837">
        <v>22063</v>
      </c>
      <c r="CJ1837">
        <v>5233</v>
      </c>
    </row>
    <row r="1838" spans="1:102">
      <c r="A1838" t="s">
        <v>2204</v>
      </c>
      <c r="C1838" s="23">
        <v>45472</v>
      </c>
      <c r="D1838" s="23">
        <v>45650</v>
      </c>
      <c r="E1838">
        <v>153</v>
      </c>
      <c r="F1838">
        <v>1188755</v>
      </c>
      <c r="G1838" t="s">
        <v>2193</v>
      </c>
      <c r="BJ1838">
        <v>7721</v>
      </c>
      <c r="BK1838">
        <v>44939</v>
      </c>
      <c r="BL1838">
        <v>35995</v>
      </c>
      <c r="BM1838">
        <v>29956</v>
      </c>
      <c r="BN1838">
        <v>21114</v>
      </c>
      <c r="BO1838">
        <v>14940</v>
      </c>
      <c r="BP1838">
        <v>6399</v>
      </c>
      <c r="BQ1838">
        <v>590</v>
      </c>
      <c r="BX1838">
        <v>82929</v>
      </c>
      <c r="BY1838">
        <v>82378</v>
      </c>
      <c r="BZ1838">
        <v>65206</v>
      </c>
      <c r="CA1838">
        <v>44722</v>
      </c>
      <c r="CB1838">
        <v>26627</v>
      </c>
      <c r="CC1838">
        <v>84580</v>
      </c>
      <c r="CD1838">
        <v>225428</v>
      </c>
      <c r="CE1838">
        <v>169551</v>
      </c>
      <c r="CF1838">
        <v>96907</v>
      </c>
      <c r="CG1838">
        <v>69215</v>
      </c>
      <c r="CH1838">
        <v>52262</v>
      </c>
      <c r="CI1838">
        <v>22063</v>
      </c>
      <c r="CJ1838">
        <v>5233</v>
      </c>
    </row>
    <row r="1839" spans="1:102">
      <c r="A1839" t="s">
        <v>2205</v>
      </c>
      <c r="C1839" s="23">
        <v>45472</v>
      </c>
      <c r="D1839" s="23">
        <v>45650</v>
      </c>
      <c r="E1839">
        <v>153</v>
      </c>
      <c r="F1839">
        <v>1025007</v>
      </c>
      <c r="G1839" t="s">
        <v>2193</v>
      </c>
      <c r="BJ1839">
        <v>7721</v>
      </c>
      <c r="BK1839">
        <v>44939</v>
      </c>
      <c r="BL1839">
        <v>35995</v>
      </c>
      <c r="BM1839">
        <v>29956</v>
      </c>
      <c r="BN1839">
        <v>21114</v>
      </c>
      <c r="BO1839">
        <v>14940</v>
      </c>
      <c r="BP1839">
        <v>6399</v>
      </c>
      <c r="BQ1839">
        <v>590</v>
      </c>
      <c r="BX1839">
        <v>82929</v>
      </c>
      <c r="BY1839">
        <v>82378</v>
      </c>
      <c r="BZ1839">
        <v>65206</v>
      </c>
      <c r="CA1839">
        <v>44722</v>
      </c>
      <c r="CB1839">
        <v>26627</v>
      </c>
      <c r="CC1839">
        <v>57758</v>
      </c>
      <c r="CD1839">
        <v>144287</v>
      </c>
      <c r="CE1839">
        <v>113767</v>
      </c>
      <c r="CF1839">
        <v>96907</v>
      </c>
      <c r="CG1839">
        <v>69215</v>
      </c>
      <c r="CH1839">
        <v>52262</v>
      </c>
      <c r="CI1839">
        <v>22063</v>
      </c>
      <c r="CJ1839">
        <v>5233</v>
      </c>
    </row>
    <row r="1840" spans="1:102">
      <c r="A1840" t="s">
        <v>3379</v>
      </c>
      <c r="B1840" t="s">
        <v>1943</v>
      </c>
      <c r="C1840" s="23">
        <v>45472</v>
      </c>
      <c r="D1840" s="23">
        <v>45516</v>
      </c>
      <c r="E1840">
        <v>38</v>
      </c>
      <c r="F1840">
        <v>161654</v>
      </c>
      <c r="G1840" t="s">
        <v>2193</v>
      </c>
      <c r="BJ1840">
        <v>7721</v>
      </c>
      <c r="BK1840">
        <v>44939</v>
      </c>
      <c r="BL1840">
        <v>35995</v>
      </c>
      <c r="BM1840">
        <v>29956</v>
      </c>
      <c r="BN1840">
        <v>21114</v>
      </c>
      <c r="BO1840">
        <v>14940</v>
      </c>
      <c r="BP1840">
        <v>6399</v>
      </c>
      <c r="BQ1840">
        <v>590</v>
      </c>
    </row>
    <row r="1841" spans="1:114">
      <c r="A1841" t="s">
        <v>3380</v>
      </c>
      <c r="B1841" t="s">
        <v>1945</v>
      </c>
      <c r="C1841" s="23">
        <v>45566</v>
      </c>
      <c r="D1841" s="23">
        <v>45604</v>
      </c>
      <c r="E1841">
        <v>33</v>
      </c>
      <c r="F1841">
        <v>310077</v>
      </c>
      <c r="G1841" t="s">
        <v>2193</v>
      </c>
      <c r="BX1841">
        <v>82929</v>
      </c>
      <c r="BY1841">
        <v>82378</v>
      </c>
      <c r="BZ1841">
        <v>65206</v>
      </c>
      <c r="CA1841">
        <v>44722</v>
      </c>
      <c r="CB1841">
        <v>26627</v>
      </c>
      <c r="CC1841">
        <v>8216</v>
      </c>
    </row>
    <row r="1842" spans="1:114">
      <c r="A1842" t="s">
        <v>3381</v>
      </c>
      <c r="B1842" t="s">
        <v>1947</v>
      </c>
      <c r="C1842" s="23">
        <v>45604</v>
      </c>
      <c r="D1842" s="23">
        <v>45650</v>
      </c>
      <c r="E1842">
        <v>40</v>
      </c>
      <c r="F1842">
        <v>553276</v>
      </c>
      <c r="G1842" t="s">
        <v>2193</v>
      </c>
      <c r="CC1842">
        <v>49542</v>
      </c>
      <c r="CD1842">
        <v>144287</v>
      </c>
      <c r="CE1842">
        <v>113767</v>
      </c>
      <c r="CF1842">
        <v>96907</v>
      </c>
      <c r="CG1842">
        <v>69215</v>
      </c>
      <c r="CH1842">
        <v>52262</v>
      </c>
      <c r="CI1842">
        <v>22063</v>
      </c>
      <c r="CJ1842">
        <v>5233</v>
      </c>
    </row>
    <row r="1843" spans="1:114">
      <c r="A1843" t="s">
        <v>2437</v>
      </c>
      <c r="C1843" s="23">
        <v>45604</v>
      </c>
      <c r="D1843" s="23">
        <v>45618</v>
      </c>
      <c r="E1843">
        <v>12</v>
      </c>
      <c r="F1843">
        <v>163748</v>
      </c>
      <c r="G1843" t="s">
        <v>2193</v>
      </c>
      <c r="CC1843">
        <v>26822</v>
      </c>
      <c r="CD1843">
        <v>81141</v>
      </c>
      <c r="CE1843">
        <v>55785</v>
      </c>
    </row>
    <row r="1844" spans="1:114">
      <c r="A1844" t="s">
        <v>3382</v>
      </c>
      <c r="B1844" t="s">
        <v>1949</v>
      </c>
      <c r="C1844" s="23">
        <v>45604</v>
      </c>
      <c r="D1844" s="23">
        <v>45618</v>
      </c>
      <c r="E1844">
        <v>12</v>
      </c>
      <c r="F1844">
        <v>163748</v>
      </c>
      <c r="G1844" t="s">
        <v>2193</v>
      </c>
      <c r="CC1844">
        <v>26822</v>
      </c>
      <c r="CD1844">
        <v>81141</v>
      </c>
      <c r="CE1844">
        <v>55785</v>
      </c>
    </row>
    <row r="1845" spans="1:114">
      <c r="A1845" t="s">
        <v>3383</v>
      </c>
      <c r="C1845" s="23">
        <v>45490</v>
      </c>
      <c r="D1845" s="23">
        <v>45831</v>
      </c>
      <c r="E1845">
        <v>293</v>
      </c>
      <c r="F1845">
        <v>101923</v>
      </c>
      <c r="G1845" t="s">
        <v>2193</v>
      </c>
      <c r="BM1845">
        <v>4860</v>
      </c>
      <c r="BN1845">
        <v>7596</v>
      </c>
      <c r="BO1845">
        <v>8421</v>
      </c>
      <c r="BP1845">
        <v>2926</v>
      </c>
      <c r="BQ1845">
        <v>2447</v>
      </c>
      <c r="BR1845">
        <v>1358</v>
      </c>
      <c r="BS1845">
        <v>519</v>
      </c>
      <c r="BT1845">
        <v>106</v>
      </c>
      <c r="CB1845">
        <v>759</v>
      </c>
      <c r="CC1845">
        <v>3700</v>
      </c>
      <c r="CD1845">
        <v>2732</v>
      </c>
      <c r="CE1845">
        <v>1266</v>
      </c>
      <c r="CF1845">
        <v>2087</v>
      </c>
      <c r="CG1845">
        <v>3010</v>
      </c>
      <c r="CH1845">
        <v>2791</v>
      </c>
      <c r="CI1845">
        <v>2591</v>
      </c>
      <c r="CJ1845">
        <v>1962</v>
      </c>
      <c r="CK1845">
        <v>1376</v>
      </c>
      <c r="CL1845">
        <v>1088</v>
      </c>
      <c r="CM1845">
        <v>1980</v>
      </c>
      <c r="CN1845">
        <v>2150</v>
      </c>
      <c r="CO1845">
        <v>1728</v>
      </c>
      <c r="CP1845">
        <v>1333</v>
      </c>
      <c r="CQ1845">
        <v>1132</v>
      </c>
      <c r="CR1845">
        <v>907</v>
      </c>
      <c r="CS1845">
        <v>699</v>
      </c>
      <c r="CT1845">
        <v>5839</v>
      </c>
      <c r="CU1845">
        <v>4698</v>
      </c>
      <c r="CV1845">
        <v>3414</v>
      </c>
      <c r="CW1845">
        <v>2532</v>
      </c>
      <c r="CX1845">
        <v>3562</v>
      </c>
      <c r="CY1845">
        <v>3247</v>
      </c>
      <c r="CZ1845">
        <v>2660</v>
      </c>
      <c r="DA1845">
        <v>1958</v>
      </c>
      <c r="DB1845">
        <v>1863</v>
      </c>
      <c r="DC1845">
        <v>2037</v>
      </c>
      <c r="DD1845">
        <v>2768</v>
      </c>
      <c r="DE1845">
        <v>2254</v>
      </c>
      <c r="DF1845">
        <v>1596</v>
      </c>
      <c r="DG1845">
        <v>1083</v>
      </c>
      <c r="DH1845">
        <v>553</v>
      </c>
      <c r="DI1845">
        <v>301</v>
      </c>
      <c r="DJ1845">
        <v>35</v>
      </c>
    </row>
    <row r="1846" spans="1:114">
      <c r="A1846" t="s">
        <v>3121</v>
      </c>
      <c r="C1846" s="23">
        <v>45490</v>
      </c>
      <c r="D1846" s="23">
        <v>45831</v>
      </c>
      <c r="E1846">
        <v>293</v>
      </c>
      <c r="F1846">
        <v>101923</v>
      </c>
      <c r="G1846" t="s">
        <v>2193</v>
      </c>
      <c r="BM1846">
        <v>4860</v>
      </c>
      <c r="BN1846">
        <v>7596</v>
      </c>
      <c r="BO1846">
        <v>8421</v>
      </c>
      <c r="BP1846">
        <v>2926</v>
      </c>
      <c r="BQ1846">
        <v>2447</v>
      </c>
      <c r="BR1846">
        <v>1358</v>
      </c>
      <c r="BS1846">
        <v>519</v>
      </c>
      <c r="BT1846">
        <v>106</v>
      </c>
      <c r="CB1846">
        <v>759</v>
      </c>
      <c r="CC1846">
        <v>3700</v>
      </c>
      <c r="CD1846">
        <v>2732</v>
      </c>
      <c r="CE1846">
        <v>1266</v>
      </c>
      <c r="CF1846">
        <v>2087</v>
      </c>
      <c r="CG1846">
        <v>3010</v>
      </c>
      <c r="CH1846">
        <v>2791</v>
      </c>
      <c r="CI1846">
        <v>2591</v>
      </c>
      <c r="CJ1846">
        <v>1962</v>
      </c>
      <c r="CK1846">
        <v>1376</v>
      </c>
      <c r="CL1846">
        <v>1088</v>
      </c>
      <c r="CM1846">
        <v>1980</v>
      </c>
      <c r="CN1846">
        <v>2150</v>
      </c>
      <c r="CO1846">
        <v>1728</v>
      </c>
      <c r="CP1846">
        <v>1333</v>
      </c>
      <c r="CQ1846">
        <v>1132</v>
      </c>
      <c r="CR1846">
        <v>907</v>
      </c>
      <c r="CS1846">
        <v>699</v>
      </c>
      <c r="CT1846">
        <v>5839</v>
      </c>
      <c r="CU1846">
        <v>4698</v>
      </c>
      <c r="CV1846">
        <v>3414</v>
      </c>
      <c r="CW1846">
        <v>2532</v>
      </c>
      <c r="CX1846">
        <v>3562</v>
      </c>
      <c r="CY1846">
        <v>3247</v>
      </c>
      <c r="CZ1846">
        <v>2660</v>
      </c>
      <c r="DA1846">
        <v>1958</v>
      </c>
      <c r="DB1846">
        <v>1863</v>
      </c>
      <c r="DC1846">
        <v>2037</v>
      </c>
      <c r="DD1846">
        <v>2768</v>
      </c>
      <c r="DE1846">
        <v>2254</v>
      </c>
      <c r="DF1846">
        <v>1596</v>
      </c>
      <c r="DG1846">
        <v>1083</v>
      </c>
      <c r="DH1846">
        <v>553</v>
      </c>
      <c r="DI1846">
        <v>301</v>
      </c>
      <c r="DJ1846">
        <v>35</v>
      </c>
    </row>
    <row r="1847" spans="1:114">
      <c r="A1847" t="s">
        <v>3153</v>
      </c>
      <c r="C1847" s="23">
        <v>45490</v>
      </c>
      <c r="D1847" s="23">
        <v>45646</v>
      </c>
      <c r="E1847">
        <v>135</v>
      </c>
      <c r="F1847">
        <v>42808</v>
      </c>
      <c r="G1847" t="s">
        <v>2193</v>
      </c>
      <c r="BM1847">
        <v>4860</v>
      </c>
      <c r="BN1847">
        <v>7596</v>
      </c>
      <c r="BO1847">
        <v>8421</v>
      </c>
      <c r="BP1847">
        <v>2926</v>
      </c>
      <c r="BQ1847">
        <v>2447</v>
      </c>
      <c r="BR1847">
        <v>1358</v>
      </c>
      <c r="BS1847">
        <v>519</v>
      </c>
      <c r="BT1847">
        <v>106</v>
      </c>
      <c r="CB1847">
        <v>759</v>
      </c>
      <c r="CC1847">
        <v>3700</v>
      </c>
      <c r="CD1847">
        <v>2732</v>
      </c>
      <c r="CE1847">
        <v>1266</v>
      </c>
      <c r="CF1847">
        <v>1983</v>
      </c>
      <c r="CG1847">
        <v>2355</v>
      </c>
      <c r="CH1847">
        <v>1387</v>
      </c>
      <c r="CI1847">
        <v>394</v>
      </c>
    </row>
    <row r="1848" spans="1:114">
      <c r="A1848" t="s">
        <v>3384</v>
      </c>
      <c r="B1848" t="s">
        <v>1952</v>
      </c>
      <c r="C1848" s="23">
        <v>45490</v>
      </c>
      <c r="D1848" s="23">
        <v>45541</v>
      </c>
      <c r="E1848">
        <v>45</v>
      </c>
      <c r="F1848">
        <v>8488</v>
      </c>
      <c r="G1848" t="s">
        <v>2193</v>
      </c>
      <c r="BM1848">
        <v>76</v>
      </c>
      <c r="BN1848">
        <v>420</v>
      </c>
      <c r="BO1848">
        <v>1245</v>
      </c>
      <c r="BP1848">
        <v>2318</v>
      </c>
      <c r="BQ1848">
        <v>2447</v>
      </c>
      <c r="BR1848">
        <v>1358</v>
      </c>
      <c r="BS1848">
        <v>519</v>
      </c>
      <c r="BT1848">
        <v>106</v>
      </c>
    </row>
    <row r="1849" spans="1:114">
      <c r="A1849" t="s">
        <v>3385</v>
      </c>
      <c r="B1849" t="s">
        <v>1954</v>
      </c>
      <c r="C1849" s="23">
        <v>45490</v>
      </c>
      <c r="D1849" s="23">
        <v>45509</v>
      </c>
      <c r="E1849">
        <v>17</v>
      </c>
      <c r="F1849">
        <v>19744</v>
      </c>
      <c r="G1849" t="s">
        <v>2193</v>
      </c>
      <c r="BM1849">
        <v>4784</v>
      </c>
      <c r="BN1849">
        <v>7176</v>
      </c>
      <c r="BO1849">
        <v>7176</v>
      </c>
      <c r="BP1849">
        <v>608</v>
      </c>
    </row>
    <row r="1850" spans="1:114">
      <c r="A1850" t="s">
        <v>3386</v>
      </c>
      <c r="B1850" t="s">
        <v>1956</v>
      </c>
      <c r="C1850" s="23">
        <v>45595</v>
      </c>
      <c r="D1850" s="23">
        <v>45623</v>
      </c>
      <c r="E1850">
        <v>25</v>
      </c>
      <c r="F1850">
        <v>8672</v>
      </c>
      <c r="G1850" t="s">
        <v>2193</v>
      </c>
      <c r="CB1850">
        <v>759</v>
      </c>
      <c r="CC1850">
        <v>3700</v>
      </c>
      <c r="CD1850">
        <v>2732</v>
      </c>
      <c r="CE1850">
        <v>1266</v>
      </c>
      <c r="CF1850">
        <v>215</v>
      </c>
    </row>
    <row r="1851" spans="1:114">
      <c r="A1851" t="s">
        <v>3387</v>
      </c>
      <c r="B1851" t="s">
        <v>1958</v>
      </c>
      <c r="C1851" s="23">
        <v>45623</v>
      </c>
      <c r="D1851" s="23">
        <v>45646</v>
      </c>
      <c r="E1851">
        <v>20</v>
      </c>
      <c r="F1851">
        <v>5904</v>
      </c>
      <c r="G1851" t="s">
        <v>2193</v>
      </c>
      <c r="CF1851">
        <v>1768</v>
      </c>
      <c r="CG1851">
        <v>2355</v>
      </c>
      <c r="CH1851">
        <v>1387</v>
      </c>
      <c r="CI1851">
        <v>394</v>
      </c>
    </row>
    <row r="1852" spans="1:114">
      <c r="A1852" t="s">
        <v>3122</v>
      </c>
      <c r="C1852" s="23">
        <v>45672</v>
      </c>
      <c r="D1852" s="23">
        <v>45831</v>
      </c>
      <c r="E1852">
        <v>137</v>
      </c>
      <c r="F1852">
        <v>48923</v>
      </c>
      <c r="G1852" t="s">
        <v>2193</v>
      </c>
      <c r="CM1852">
        <v>1217</v>
      </c>
      <c r="CN1852">
        <v>1751</v>
      </c>
      <c r="CO1852">
        <v>1483</v>
      </c>
      <c r="CP1852">
        <v>1333</v>
      </c>
      <c r="CQ1852">
        <v>1132</v>
      </c>
      <c r="CR1852">
        <v>907</v>
      </c>
      <c r="CS1852">
        <v>699</v>
      </c>
      <c r="CT1852">
        <v>5839</v>
      </c>
      <c r="CU1852">
        <v>4698</v>
      </c>
      <c r="CV1852">
        <v>3414</v>
      </c>
      <c r="CW1852">
        <v>2532</v>
      </c>
      <c r="CX1852">
        <v>3562</v>
      </c>
      <c r="CY1852">
        <v>3247</v>
      </c>
      <c r="CZ1852">
        <v>2660</v>
      </c>
      <c r="DA1852">
        <v>1958</v>
      </c>
      <c r="DB1852">
        <v>1863</v>
      </c>
      <c r="DC1852">
        <v>2037</v>
      </c>
      <c r="DD1852">
        <v>2768</v>
      </c>
      <c r="DE1852">
        <v>2254</v>
      </c>
      <c r="DF1852">
        <v>1596</v>
      </c>
      <c r="DG1852">
        <v>1083</v>
      </c>
      <c r="DH1852">
        <v>553</v>
      </c>
      <c r="DI1852">
        <v>301</v>
      </c>
      <c r="DJ1852">
        <v>35</v>
      </c>
    </row>
    <row r="1853" spans="1:114">
      <c r="A1853" t="s">
        <v>3388</v>
      </c>
      <c r="B1853" t="s">
        <v>1960</v>
      </c>
      <c r="C1853" s="23">
        <v>45672</v>
      </c>
      <c r="D1853" s="23">
        <v>45737</v>
      </c>
      <c r="E1853">
        <v>56</v>
      </c>
      <c r="F1853">
        <v>9501</v>
      </c>
      <c r="G1853" t="s">
        <v>2193</v>
      </c>
      <c r="CM1853">
        <v>1217</v>
      </c>
      <c r="CN1853">
        <v>1751</v>
      </c>
      <c r="CO1853">
        <v>1483</v>
      </c>
      <c r="CP1853">
        <v>1333</v>
      </c>
      <c r="CQ1853">
        <v>1132</v>
      </c>
      <c r="CR1853">
        <v>907</v>
      </c>
      <c r="CS1853">
        <v>699</v>
      </c>
      <c r="CT1853">
        <v>557</v>
      </c>
      <c r="CU1853">
        <v>281</v>
      </c>
      <c r="CV1853">
        <v>143</v>
      </c>
    </row>
    <row r="1854" spans="1:114">
      <c r="A1854" t="s">
        <v>3389</v>
      </c>
      <c r="B1854" t="s">
        <v>1962</v>
      </c>
      <c r="C1854" s="23">
        <v>45719</v>
      </c>
      <c r="D1854" s="23">
        <v>45741</v>
      </c>
      <c r="E1854">
        <v>19</v>
      </c>
      <c r="F1854">
        <v>3254</v>
      </c>
      <c r="G1854" t="s">
        <v>2193</v>
      </c>
      <c r="CT1854">
        <v>1650</v>
      </c>
      <c r="CU1854">
        <v>1078</v>
      </c>
      <c r="CV1854">
        <v>486</v>
      </c>
      <c r="CW1854">
        <v>39</v>
      </c>
    </row>
    <row r="1855" spans="1:114">
      <c r="A1855" t="s">
        <v>3390</v>
      </c>
      <c r="B1855" t="s">
        <v>1964</v>
      </c>
      <c r="C1855" s="23">
        <v>45719</v>
      </c>
      <c r="D1855" s="23">
        <v>45782</v>
      </c>
      <c r="E1855">
        <v>55</v>
      </c>
      <c r="F1855">
        <v>9239</v>
      </c>
      <c r="G1855" t="s">
        <v>2193</v>
      </c>
      <c r="CT1855">
        <v>1816</v>
      </c>
      <c r="CU1855">
        <v>1670</v>
      </c>
      <c r="CV1855">
        <v>1393</v>
      </c>
      <c r="CW1855">
        <v>1246</v>
      </c>
      <c r="CX1855">
        <v>1025</v>
      </c>
      <c r="CY1855">
        <v>804</v>
      </c>
      <c r="CZ1855">
        <v>647</v>
      </c>
      <c r="DA1855">
        <v>392</v>
      </c>
      <c r="DB1855">
        <v>223</v>
      </c>
      <c r="DC1855">
        <v>22</v>
      </c>
    </row>
    <row r="1856" spans="1:114">
      <c r="A1856" t="s">
        <v>3391</v>
      </c>
      <c r="B1856" t="s">
        <v>1966</v>
      </c>
      <c r="C1856" s="23">
        <v>45719</v>
      </c>
      <c r="D1856" s="23">
        <v>45782</v>
      </c>
      <c r="E1856">
        <v>55</v>
      </c>
      <c r="F1856">
        <v>9239</v>
      </c>
      <c r="G1856" t="s">
        <v>2193</v>
      </c>
      <c r="CT1856">
        <v>1816</v>
      </c>
      <c r="CU1856">
        <v>1670</v>
      </c>
      <c r="CV1856">
        <v>1393</v>
      </c>
      <c r="CW1856">
        <v>1246</v>
      </c>
      <c r="CX1856">
        <v>1025</v>
      </c>
      <c r="CY1856">
        <v>804</v>
      </c>
      <c r="CZ1856">
        <v>647</v>
      </c>
      <c r="DA1856">
        <v>392</v>
      </c>
      <c r="DB1856">
        <v>223</v>
      </c>
      <c r="DC1856">
        <v>22</v>
      </c>
    </row>
    <row r="1857" spans="1:114">
      <c r="A1857" t="s">
        <v>3392</v>
      </c>
      <c r="B1857" t="s">
        <v>1968</v>
      </c>
      <c r="C1857" s="23">
        <v>45748</v>
      </c>
      <c r="D1857" s="23">
        <v>45803</v>
      </c>
      <c r="E1857">
        <v>47</v>
      </c>
      <c r="F1857">
        <v>7927</v>
      </c>
      <c r="G1857" t="s">
        <v>2193</v>
      </c>
      <c r="CX1857">
        <v>1512</v>
      </c>
      <c r="CY1857">
        <v>1639</v>
      </c>
      <c r="CZ1857">
        <v>1367</v>
      </c>
      <c r="DA1857">
        <v>1173</v>
      </c>
      <c r="DB1857">
        <v>901</v>
      </c>
      <c r="DC1857">
        <v>673</v>
      </c>
      <c r="DD1857">
        <v>436</v>
      </c>
      <c r="DE1857">
        <v>225</v>
      </c>
      <c r="DF1857">
        <v>1</v>
      </c>
    </row>
    <row r="1858" spans="1:114">
      <c r="A1858" t="s">
        <v>3393</v>
      </c>
      <c r="B1858" t="s">
        <v>1970</v>
      </c>
      <c r="C1858" s="23">
        <v>45775</v>
      </c>
      <c r="D1858" s="23">
        <v>45831</v>
      </c>
      <c r="E1858">
        <v>49</v>
      </c>
      <c r="F1858">
        <v>9501</v>
      </c>
      <c r="G1858" t="s">
        <v>2193</v>
      </c>
      <c r="DB1858">
        <v>515</v>
      </c>
      <c r="DC1858">
        <v>1319</v>
      </c>
      <c r="DD1858">
        <v>2332</v>
      </c>
      <c r="DE1858">
        <v>2030</v>
      </c>
      <c r="DF1858">
        <v>1333</v>
      </c>
      <c r="DG1858">
        <v>1083</v>
      </c>
      <c r="DH1858">
        <v>553</v>
      </c>
      <c r="DI1858">
        <v>301</v>
      </c>
      <c r="DJ1858">
        <v>35</v>
      </c>
    </row>
    <row r="1859" spans="1:114">
      <c r="A1859" t="s">
        <v>3394</v>
      </c>
      <c r="B1859" t="s">
        <v>1972</v>
      </c>
      <c r="C1859" s="23">
        <v>45803</v>
      </c>
      <c r="D1859" s="23">
        <v>45804</v>
      </c>
      <c r="E1859">
        <v>1</v>
      </c>
      <c r="F1859">
        <v>262</v>
      </c>
      <c r="G1859" t="s">
        <v>2193</v>
      </c>
      <c r="DF1859">
        <v>262</v>
      </c>
    </row>
    <row r="1860" spans="1:114">
      <c r="A1860" t="s">
        <v>3164</v>
      </c>
      <c r="C1860" s="23">
        <v>45624</v>
      </c>
      <c r="D1860" s="23">
        <v>45689</v>
      </c>
      <c r="E1860">
        <v>56</v>
      </c>
      <c r="F1860">
        <v>10192</v>
      </c>
      <c r="G1860" t="s">
        <v>2193</v>
      </c>
      <c r="CF1860">
        <v>104</v>
      </c>
      <c r="CG1860">
        <v>655</v>
      </c>
      <c r="CH1860">
        <v>1403</v>
      </c>
      <c r="CI1860">
        <v>2197</v>
      </c>
      <c r="CJ1860">
        <v>1962</v>
      </c>
      <c r="CK1860">
        <v>1376</v>
      </c>
      <c r="CL1860">
        <v>1088</v>
      </c>
      <c r="CM1860">
        <v>763</v>
      </c>
      <c r="CN1860">
        <v>398</v>
      </c>
      <c r="CO1860">
        <v>246</v>
      </c>
    </row>
    <row r="1861" spans="1:114">
      <c r="A1861" t="s">
        <v>3395</v>
      </c>
      <c r="B1861" t="s">
        <v>1974</v>
      </c>
      <c r="C1861" s="23">
        <v>45624</v>
      </c>
      <c r="D1861" s="23">
        <v>45689</v>
      </c>
      <c r="E1861">
        <v>56</v>
      </c>
      <c r="F1861">
        <v>5096</v>
      </c>
      <c r="G1861" t="s">
        <v>2193</v>
      </c>
      <c r="CF1861">
        <v>52</v>
      </c>
      <c r="CG1861">
        <v>327</v>
      </c>
      <c r="CH1861">
        <v>702</v>
      </c>
      <c r="CI1861">
        <v>1099</v>
      </c>
      <c r="CJ1861">
        <v>981</v>
      </c>
      <c r="CK1861">
        <v>688</v>
      </c>
      <c r="CL1861">
        <v>544</v>
      </c>
      <c r="CM1861">
        <v>382</v>
      </c>
      <c r="CN1861">
        <v>199</v>
      </c>
      <c r="CO1861">
        <v>123</v>
      </c>
    </row>
    <row r="1862" spans="1:114">
      <c r="A1862" t="s">
        <v>3396</v>
      </c>
      <c r="B1862" t="s">
        <v>1976</v>
      </c>
      <c r="C1862" s="23">
        <v>45624</v>
      </c>
      <c r="D1862" s="23">
        <v>45689</v>
      </c>
      <c r="E1862">
        <v>56</v>
      </c>
      <c r="F1862">
        <v>5096</v>
      </c>
      <c r="G1862" t="s">
        <v>2193</v>
      </c>
      <c r="CF1862">
        <v>52</v>
      </c>
      <c r="CG1862">
        <v>327</v>
      </c>
      <c r="CH1862">
        <v>702</v>
      </c>
      <c r="CI1862">
        <v>1099</v>
      </c>
      <c r="CJ1862">
        <v>981</v>
      </c>
      <c r="CK1862">
        <v>688</v>
      </c>
      <c r="CL1862">
        <v>544</v>
      </c>
      <c r="CM1862">
        <v>382</v>
      </c>
      <c r="CN1862">
        <v>199</v>
      </c>
      <c r="CO1862">
        <v>123</v>
      </c>
    </row>
    <row r="1863" spans="1:114">
      <c r="A1863" t="s">
        <v>3397</v>
      </c>
      <c r="C1863" s="23">
        <v>45451</v>
      </c>
      <c r="D1863" s="23">
        <v>45744</v>
      </c>
      <c r="E1863">
        <v>252</v>
      </c>
      <c r="F1863">
        <v>33469</v>
      </c>
      <c r="G1863" t="s">
        <v>2193</v>
      </c>
      <c r="BG1863">
        <v>10</v>
      </c>
      <c r="BH1863">
        <v>89</v>
      </c>
      <c r="BI1863">
        <v>278</v>
      </c>
      <c r="BJ1863">
        <v>651</v>
      </c>
      <c r="BK1863">
        <v>1132</v>
      </c>
      <c r="BL1863">
        <v>1363</v>
      </c>
      <c r="BM1863">
        <v>1038</v>
      </c>
      <c r="BN1863">
        <v>569</v>
      </c>
      <c r="BO1863">
        <v>220</v>
      </c>
      <c r="BP1863">
        <v>64</v>
      </c>
      <c r="BX1863">
        <v>871</v>
      </c>
      <c r="BY1863">
        <v>858</v>
      </c>
      <c r="BZ1863">
        <v>669</v>
      </c>
      <c r="CA1863">
        <v>454</v>
      </c>
      <c r="CB1863">
        <v>255</v>
      </c>
      <c r="CC1863">
        <v>1289</v>
      </c>
      <c r="CD1863">
        <v>3480</v>
      </c>
      <c r="CE1863">
        <v>3766</v>
      </c>
      <c r="CF1863">
        <v>2546</v>
      </c>
      <c r="CG1863">
        <v>1608</v>
      </c>
      <c r="CH1863">
        <v>1723</v>
      </c>
      <c r="CI1863">
        <v>2451</v>
      </c>
      <c r="CJ1863">
        <v>1937</v>
      </c>
      <c r="CK1863">
        <v>1207</v>
      </c>
      <c r="CL1863">
        <v>623</v>
      </c>
      <c r="CM1863">
        <v>173</v>
      </c>
      <c r="CR1863">
        <v>829</v>
      </c>
      <c r="CS1863">
        <v>569</v>
      </c>
      <c r="CT1863">
        <v>1202</v>
      </c>
      <c r="CU1863">
        <v>840</v>
      </c>
      <c r="CV1863">
        <v>474</v>
      </c>
      <c r="CW1863">
        <v>229</v>
      </c>
    </row>
    <row r="1864" spans="1:114">
      <c r="A1864" t="s">
        <v>3121</v>
      </c>
      <c r="C1864" s="23">
        <v>45451</v>
      </c>
      <c r="D1864" s="23">
        <v>45744</v>
      </c>
      <c r="E1864">
        <v>252</v>
      </c>
      <c r="F1864">
        <v>33469</v>
      </c>
      <c r="G1864" t="s">
        <v>2193</v>
      </c>
      <c r="BG1864">
        <v>10</v>
      </c>
      <c r="BH1864">
        <v>89</v>
      </c>
      <c r="BI1864">
        <v>278</v>
      </c>
      <c r="BJ1864">
        <v>651</v>
      </c>
      <c r="BK1864">
        <v>1132</v>
      </c>
      <c r="BL1864">
        <v>1363</v>
      </c>
      <c r="BM1864">
        <v>1038</v>
      </c>
      <c r="BN1864">
        <v>569</v>
      </c>
      <c r="BO1864">
        <v>220</v>
      </c>
      <c r="BP1864">
        <v>64</v>
      </c>
      <c r="BX1864">
        <v>871</v>
      </c>
      <c r="BY1864">
        <v>858</v>
      </c>
      <c r="BZ1864">
        <v>669</v>
      </c>
      <c r="CA1864">
        <v>454</v>
      </c>
      <c r="CB1864">
        <v>255</v>
      </c>
      <c r="CC1864">
        <v>1289</v>
      </c>
      <c r="CD1864">
        <v>3480</v>
      </c>
      <c r="CE1864">
        <v>3766</v>
      </c>
      <c r="CF1864">
        <v>2546</v>
      </c>
      <c r="CG1864">
        <v>1608</v>
      </c>
      <c r="CH1864">
        <v>1723</v>
      </c>
      <c r="CI1864">
        <v>2451</v>
      </c>
      <c r="CJ1864">
        <v>1937</v>
      </c>
      <c r="CK1864">
        <v>1207</v>
      </c>
      <c r="CL1864">
        <v>623</v>
      </c>
      <c r="CM1864">
        <v>173</v>
      </c>
      <c r="CR1864">
        <v>829</v>
      </c>
      <c r="CS1864">
        <v>569</v>
      </c>
      <c r="CT1864">
        <v>1202</v>
      </c>
      <c r="CU1864">
        <v>840</v>
      </c>
      <c r="CV1864">
        <v>474</v>
      </c>
      <c r="CW1864">
        <v>229</v>
      </c>
    </row>
    <row r="1865" spans="1:114">
      <c r="A1865" t="s">
        <v>3153</v>
      </c>
      <c r="C1865" s="23">
        <v>45451</v>
      </c>
      <c r="D1865" s="23">
        <v>45674</v>
      </c>
      <c r="E1865">
        <v>192</v>
      </c>
      <c r="F1865">
        <v>14057</v>
      </c>
      <c r="G1865" t="s">
        <v>2193</v>
      </c>
      <c r="BG1865">
        <v>10</v>
      </c>
      <c r="BH1865">
        <v>89</v>
      </c>
      <c r="BI1865">
        <v>278</v>
      </c>
      <c r="BJ1865">
        <v>651</v>
      </c>
      <c r="BK1865">
        <v>1132</v>
      </c>
      <c r="BL1865">
        <v>1363</v>
      </c>
      <c r="BM1865">
        <v>1038</v>
      </c>
      <c r="BN1865">
        <v>569</v>
      </c>
      <c r="BO1865">
        <v>220</v>
      </c>
      <c r="BP1865">
        <v>64</v>
      </c>
      <c r="BX1865">
        <v>871</v>
      </c>
      <c r="BY1865">
        <v>858</v>
      </c>
      <c r="BZ1865">
        <v>669</v>
      </c>
      <c r="CA1865">
        <v>454</v>
      </c>
      <c r="CB1865">
        <v>255</v>
      </c>
      <c r="CC1865">
        <v>163</v>
      </c>
      <c r="CD1865">
        <v>701</v>
      </c>
      <c r="CE1865">
        <v>1138</v>
      </c>
      <c r="CF1865">
        <v>697</v>
      </c>
      <c r="CG1865">
        <v>415</v>
      </c>
      <c r="CH1865">
        <v>526</v>
      </c>
      <c r="CI1865">
        <v>683</v>
      </c>
      <c r="CJ1865">
        <v>534</v>
      </c>
      <c r="CK1865">
        <v>373</v>
      </c>
      <c r="CL1865">
        <v>230</v>
      </c>
      <c r="CM1865">
        <v>76</v>
      </c>
    </row>
    <row r="1866" spans="1:114">
      <c r="A1866" t="s">
        <v>3398</v>
      </c>
      <c r="B1866" t="s">
        <v>1979</v>
      </c>
      <c r="C1866" s="23">
        <v>45451</v>
      </c>
      <c r="D1866" s="23">
        <v>45514</v>
      </c>
      <c r="E1866">
        <v>55</v>
      </c>
      <c r="F1866">
        <v>5414</v>
      </c>
      <c r="G1866" t="s">
        <v>2193</v>
      </c>
      <c r="BG1866">
        <v>10</v>
      </c>
      <c r="BH1866">
        <v>89</v>
      </c>
      <c r="BI1866">
        <v>278</v>
      </c>
      <c r="BJ1866">
        <v>651</v>
      </c>
      <c r="BK1866">
        <v>1132</v>
      </c>
      <c r="BL1866">
        <v>1363</v>
      </c>
      <c r="BM1866">
        <v>1038</v>
      </c>
      <c r="BN1866">
        <v>569</v>
      </c>
      <c r="BO1866">
        <v>220</v>
      </c>
      <c r="BP1866">
        <v>64</v>
      </c>
    </row>
    <row r="1867" spans="1:114">
      <c r="A1867" t="s">
        <v>3399</v>
      </c>
      <c r="B1867" t="s">
        <v>1981</v>
      </c>
      <c r="C1867" s="23">
        <v>45566</v>
      </c>
      <c r="D1867" s="23">
        <v>45603</v>
      </c>
      <c r="E1867">
        <v>32</v>
      </c>
      <c r="F1867">
        <v>3168</v>
      </c>
      <c r="G1867" t="s">
        <v>2193</v>
      </c>
      <c r="BX1867">
        <v>871</v>
      </c>
      <c r="BY1867">
        <v>858</v>
      </c>
      <c r="BZ1867">
        <v>669</v>
      </c>
      <c r="CA1867">
        <v>454</v>
      </c>
      <c r="CB1867">
        <v>255</v>
      </c>
      <c r="CC1867">
        <v>61</v>
      </c>
    </row>
    <row r="1868" spans="1:114">
      <c r="A1868" t="s">
        <v>3400</v>
      </c>
      <c r="B1868" t="s">
        <v>1983</v>
      </c>
      <c r="C1868" s="23">
        <v>45603</v>
      </c>
      <c r="D1868" s="23">
        <v>45640</v>
      </c>
      <c r="E1868">
        <v>32</v>
      </c>
      <c r="F1868">
        <v>3199</v>
      </c>
      <c r="G1868" t="s">
        <v>2193</v>
      </c>
      <c r="CC1868">
        <v>103</v>
      </c>
      <c r="CD1868">
        <v>701</v>
      </c>
      <c r="CE1868">
        <v>1138</v>
      </c>
      <c r="CF1868">
        <v>697</v>
      </c>
      <c r="CG1868">
        <v>415</v>
      </c>
      <c r="CH1868">
        <v>146</v>
      </c>
    </row>
    <row r="1869" spans="1:114">
      <c r="A1869" t="s">
        <v>3401</v>
      </c>
      <c r="B1869" t="s">
        <v>1985</v>
      </c>
      <c r="C1869" s="23">
        <v>45638</v>
      </c>
      <c r="D1869" s="23">
        <v>45674</v>
      </c>
      <c r="E1869">
        <v>31</v>
      </c>
      <c r="F1869">
        <v>2276</v>
      </c>
      <c r="G1869" t="s">
        <v>2193</v>
      </c>
      <c r="CH1869">
        <v>380</v>
      </c>
      <c r="CI1869">
        <v>683</v>
      </c>
      <c r="CJ1869">
        <v>534</v>
      </c>
      <c r="CK1869">
        <v>373</v>
      </c>
      <c r="CL1869">
        <v>230</v>
      </c>
      <c r="CM1869">
        <v>76</v>
      </c>
    </row>
    <row r="1870" spans="1:114">
      <c r="A1870" t="s">
        <v>3122</v>
      </c>
      <c r="C1870" s="23">
        <v>45603</v>
      </c>
      <c r="D1870" s="23">
        <v>45744</v>
      </c>
      <c r="E1870">
        <v>122</v>
      </c>
      <c r="F1870">
        <v>16065</v>
      </c>
      <c r="G1870" t="s">
        <v>2193</v>
      </c>
      <c r="CC1870">
        <v>1093</v>
      </c>
      <c r="CD1870">
        <v>2432</v>
      </c>
      <c r="CE1870">
        <v>1913</v>
      </c>
      <c r="CF1870">
        <v>1387</v>
      </c>
      <c r="CG1870">
        <v>910</v>
      </c>
      <c r="CH1870">
        <v>1013</v>
      </c>
      <c r="CI1870">
        <v>1180</v>
      </c>
      <c r="CJ1870">
        <v>914</v>
      </c>
      <c r="CK1870">
        <v>621</v>
      </c>
      <c r="CL1870">
        <v>363</v>
      </c>
      <c r="CM1870">
        <v>97</v>
      </c>
      <c r="CR1870">
        <v>829</v>
      </c>
      <c r="CS1870">
        <v>569</v>
      </c>
      <c r="CT1870">
        <v>1202</v>
      </c>
      <c r="CU1870">
        <v>840</v>
      </c>
      <c r="CV1870">
        <v>474</v>
      </c>
      <c r="CW1870">
        <v>229</v>
      </c>
    </row>
    <row r="1871" spans="1:114">
      <c r="A1871" t="s">
        <v>3402</v>
      </c>
      <c r="B1871" t="s">
        <v>1987</v>
      </c>
      <c r="C1871" s="23">
        <v>45603</v>
      </c>
      <c r="D1871" s="23">
        <v>45640</v>
      </c>
      <c r="E1871">
        <v>32</v>
      </c>
      <c r="F1871">
        <v>4065</v>
      </c>
      <c r="G1871" t="s">
        <v>2193</v>
      </c>
      <c r="CC1871">
        <v>659</v>
      </c>
      <c r="CD1871">
        <v>1192</v>
      </c>
      <c r="CE1871">
        <v>940</v>
      </c>
      <c r="CF1871">
        <v>672</v>
      </c>
      <c r="CG1871">
        <v>436</v>
      </c>
      <c r="CH1871">
        <v>165</v>
      </c>
    </row>
    <row r="1872" spans="1:114">
      <c r="A1872" t="s">
        <v>3403</v>
      </c>
      <c r="B1872" t="s">
        <v>1989</v>
      </c>
      <c r="C1872" s="23">
        <v>45604</v>
      </c>
      <c r="D1872" s="23">
        <v>45642</v>
      </c>
      <c r="E1872">
        <v>32</v>
      </c>
      <c r="F1872">
        <v>4026</v>
      </c>
      <c r="G1872" t="s">
        <v>2193</v>
      </c>
      <c r="CC1872">
        <v>433</v>
      </c>
      <c r="CD1872">
        <v>1240</v>
      </c>
      <c r="CE1872">
        <v>973</v>
      </c>
      <c r="CF1872">
        <v>714</v>
      </c>
      <c r="CG1872">
        <v>474</v>
      </c>
      <c r="CH1872">
        <v>188</v>
      </c>
      <c r="CI1872">
        <v>4</v>
      </c>
    </row>
    <row r="1873" spans="1:101">
      <c r="A1873" t="s">
        <v>3404</v>
      </c>
      <c r="B1873" t="s">
        <v>1991</v>
      </c>
      <c r="C1873" s="23">
        <v>45638</v>
      </c>
      <c r="D1873" s="23">
        <v>45673</v>
      </c>
      <c r="E1873">
        <v>31</v>
      </c>
      <c r="F1873">
        <v>3831</v>
      </c>
      <c r="G1873" t="s">
        <v>2193</v>
      </c>
      <c r="CH1873">
        <v>659</v>
      </c>
      <c r="CI1873">
        <v>1176</v>
      </c>
      <c r="CJ1873">
        <v>914</v>
      </c>
      <c r="CK1873">
        <v>621</v>
      </c>
      <c r="CL1873">
        <v>363</v>
      </c>
      <c r="CM1873">
        <v>97</v>
      </c>
    </row>
    <row r="1874" spans="1:101">
      <c r="A1874" t="s">
        <v>3405</v>
      </c>
      <c r="B1874" t="s">
        <v>1993</v>
      </c>
      <c r="C1874" s="23">
        <v>45706</v>
      </c>
      <c r="D1874" s="23">
        <v>45716</v>
      </c>
      <c r="E1874">
        <v>9</v>
      </c>
      <c r="F1874">
        <v>1172</v>
      </c>
      <c r="G1874" t="s">
        <v>2193</v>
      </c>
      <c r="CR1874">
        <v>829</v>
      </c>
      <c r="CS1874">
        <v>343</v>
      </c>
    </row>
    <row r="1875" spans="1:101">
      <c r="A1875" t="s">
        <v>3406</v>
      </c>
      <c r="B1875" t="s">
        <v>1995</v>
      </c>
      <c r="C1875" s="23">
        <v>45717</v>
      </c>
      <c r="D1875" s="23">
        <v>45743</v>
      </c>
      <c r="E1875">
        <v>23</v>
      </c>
      <c r="F1875">
        <v>2854</v>
      </c>
      <c r="G1875" t="s">
        <v>2193</v>
      </c>
      <c r="CS1875">
        <v>226</v>
      </c>
      <c r="CT1875">
        <v>1202</v>
      </c>
      <c r="CU1875">
        <v>840</v>
      </c>
      <c r="CV1875">
        <v>474</v>
      </c>
      <c r="CW1875">
        <v>112</v>
      </c>
    </row>
    <row r="1876" spans="1:101">
      <c r="A1876" t="s">
        <v>3407</v>
      </c>
      <c r="B1876" t="s">
        <v>1997</v>
      </c>
      <c r="C1876" s="23">
        <v>45743</v>
      </c>
      <c r="D1876" s="23">
        <v>45744</v>
      </c>
      <c r="E1876">
        <v>1</v>
      </c>
      <c r="F1876">
        <v>117</v>
      </c>
      <c r="G1876" t="s">
        <v>2193</v>
      </c>
      <c r="CW1876">
        <v>117</v>
      </c>
    </row>
    <row r="1877" spans="1:101">
      <c r="A1877" t="s">
        <v>3164</v>
      </c>
      <c r="C1877" s="23">
        <v>45604</v>
      </c>
      <c r="D1877" s="23">
        <v>45665</v>
      </c>
      <c r="E1877">
        <v>52</v>
      </c>
      <c r="F1877">
        <v>3347</v>
      </c>
      <c r="G1877" t="s">
        <v>2193</v>
      </c>
      <c r="CC1877">
        <v>33</v>
      </c>
      <c r="CD1877">
        <v>347</v>
      </c>
      <c r="CE1877">
        <v>716</v>
      </c>
      <c r="CF1877">
        <v>462</v>
      </c>
      <c r="CG1877">
        <v>283</v>
      </c>
      <c r="CH1877">
        <v>185</v>
      </c>
      <c r="CI1877">
        <v>589</v>
      </c>
      <c r="CJ1877">
        <v>489</v>
      </c>
      <c r="CK1877">
        <v>214</v>
      </c>
      <c r="CL1877">
        <v>29</v>
      </c>
    </row>
    <row r="1878" spans="1:101">
      <c r="A1878" t="s">
        <v>3408</v>
      </c>
      <c r="B1878" t="s">
        <v>1999</v>
      </c>
      <c r="C1878" s="23">
        <v>45604</v>
      </c>
      <c r="D1878" s="23">
        <v>45642</v>
      </c>
      <c r="E1878">
        <v>32</v>
      </c>
      <c r="F1878">
        <v>1948</v>
      </c>
      <c r="G1878" t="s">
        <v>2193</v>
      </c>
      <c r="CC1878">
        <v>33</v>
      </c>
      <c r="CD1878">
        <v>347</v>
      </c>
      <c r="CE1878">
        <v>716</v>
      </c>
      <c r="CF1878">
        <v>462</v>
      </c>
      <c r="CG1878">
        <v>283</v>
      </c>
      <c r="CH1878">
        <v>105</v>
      </c>
      <c r="CI1878">
        <v>2</v>
      </c>
    </row>
    <row r="1879" spans="1:101">
      <c r="A1879" t="s">
        <v>3409</v>
      </c>
      <c r="B1879" t="s">
        <v>2001</v>
      </c>
      <c r="C1879" s="23">
        <v>45638</v>
      </c>
      <c r="D1879" s="23">
        <v>45665</v>
      </c>
      <c r="E1879">
        <v>23</v>
      </c>
      <c r="F1879">
        <v>1399</v>
      </c>
      <c r="G1879" t="s">
        <v>2193</v>
      </c>
      <c r="CH1879">
        <v>80</v>
      </c>
      <c r="CI1879">
        <v>587</v>
      </c>
      <c r="CJ1879">
        <v>489</v>
      </c>
      <c r="CK1879">
        <v>214</v>
      </c>
      <c r="CL1879">
        <v>29</v>
      </c>
    </row>
    <row r="1880" spans="1:101">
      <c r="A1880" t="s">
        <v>3410</v>
      </c>
      <c r="C1880" s="23">
        <v>45444</v>
      </c>
      <c r="D1880" s="23">
        <v>45624</v>
      </c>
      <c r="E1880">
        <v>155</v>
      </c>
      <c r="F1880">
        <v>33469</v>
      </c>
      <c r="G1880" t="s">
        <v>2193</v>
      </c>
      <c r="BF1880">
        <v>22</v>
      </c>
      <c r="BG1880">
        <v>1182</v>
      </c>
      <c r="BH1880">
        <v>2157</v>
      </c>
      <c r="BI1880">
        <v>137</v>
      </c>
      <c r="BL1880">
        <v>64</v>
      </c>
      <c r="BM1880">
        <v>545</v>
      </c>
      <c r="BN1880">
        <v>1299</v>
      </c>
      <c r="BO1880">
        <v>1573</v>
      </c>
      <c r="BP1880">
        <v>1117</v>
      </c>
      <c r="BQ1880">
        <v>806</v>
      </c>
      <c r="BR1880">
        <v>486</v>
      </c>
      <c r="BS1880">
        <v>242</v>
      </c>
      <c r="BT1880">
        <v>2770</v>
      </c>
      <c r="BU1880">
        <v>4312</v>
      </c>
      <c r="BV1880">
        <v>3693</v>
      </c>
      <c r="BW1880">
        <v>3047</v>
      </c>
      <c r="BX1880">
        <v>2545</v>
      </c>
      <c r="BY1880">
        <v>2351</v>
      </c>
      <c r="BZ1880">
        <v>1884</v>
      </c>
      <c r="CA1880">
        <v>1448</v>
      </c>
      <c r="CB1880">
        <v>865</v>
      </c>
      <c r="CC1880">
        <v>548</v>
      </c>
      <c r="CD1880">
        <v>200</v>
      </c>
      <c r="CE1880">
        <v>91</v>
      </c>
      <c r="CF1880">
        <v>85</v>
      </c>
    </row>
    <row r="1881" spans="1:101">
      <c r="A1881" t="s">
        <v>3121</v>
      </c>
      <c r="C1881" s="23">
        <v>45444</v>
      </c>
      <c r="D1881" s="23">
        <v>45624</v>
      </c>
      <c r="E1881">
        <v>155</v>
      </c>
      <c r="F1881">
        <v>33469</v>
      </c>
      <c r="G1881" t="s">
        <v>2193</v>
      </c>
      <c r="BF1881">
        <v>22</v>
      </c>
      <c r="BG1881">
        <v>1182</v>
      </c>
      <c r="BH1881">
        <v>2157</v>
      </c>
      <c r="BI1881">
        <v>137</v>
      </c>
      <c r="BL1881">
        <v>64</v>
      </c>
      <c r="BM1881">
        <v>545</v>
      </c>
      <c r="BN1881">
        <v>1299</v>
      </c>
      <c r="BO1881">
        <v>1573</v>
      </c>
      <c r="BP1881">
        <v>1117</v>
      </c>
      <c r="BQ1881">
        <v>806</v>
      </c>
      <c r="BR1881">
        <v>486</v>
      </c>
      <c r="BS1881">
        <v>242</v>
      </c>
      <c r="BT1881">
        <v>2770</v>
      </c>
      <c r="BU1881">
        <v>4312</v>
      </c>
      <c r="BV1881">
        <v>3693</v>
      </c>
      <c r="BW1881">
        <v>3047</v>
      </c>
      <c r="BX1881">
        <v>2545</v>
      </c>
      <c r="BY1881">
        <v>2351</v>
      </c>
      <c r="BZ1881">
        <v>1884</v>
      </c>
      <c r="CA1881">
        <v>1448</v>
      </c>
      <c r="CB1881">
        <v>865</v>
      </c>
      <c r="CC1881">
        <v>548</v>
      </c>
      <c r="CD1881">
        <v>200</v>
      </c>
      <c r="CE1881">
        <v>91</v>
      </c>
      <c r="CF1881">
        <v>85</v>
      </c>
    </row>
    <row r="1882" spans="1:101">
      <c r="A1882" t="s">
        <v>3153</v>
      </c>
      <c r="C1882" s="23">
        <v>45444</v>
      </c>
      <c r="D1882" s="23">
        <v>45562</v>
      </c>
      <c r="E1882">
        <v>101</v>
      </c>
      <c r="F1882">
        <v>14059</v>
      </c>
      <c r="G1882" t="s">
        <v>2193</v>
      </c>
      <c r="BF1882">
        <v>22</v>
      </c>
      <c r="BG1882">
        <v>1182</v>
      </c>
      <c r="BH1882">
        <v>2157</v>
      </c>
      <c r="BI1882">
        <v>137</v>
      </c>
      <c r="BL1882">
        <v>64</v>
      </c>
      <c r="BM1882">
        <v>545</v>
      </c>
      <c r="BN1882">
        <v>1299</v>
      </c>
      <c r="BO1882">
        <v>1573</v>
      </c>
      <c r="BP1882">
        <v>1117</v>
      </c>
      <c r="BQ1882">
        <v>806</v>
      </c>
      <c r="BR1882">
        <v>486</v>
      </c>
      <c r="BS1882">
        <v>242</v>
      </c>
      <c r="BT1882">
        <v>1532</v>
      </c>
      <c r="BU1882">
        <v>1663</v>
      </c>
      <c r="BV1882">
        <v>976</v>
      </c>
      <c r="BW1882">
        <v>257</v>
      </c>
    </row>
    <row r="1883" spans="1:101">
      <c r="A1883" t="s">
        <v>3411</v>
      </c>
      <c r="B1883" t="s">
        <v>2004</v>
      </c>
      <c r="C1883" s="23">
        <v>45444</v>
      </c>
      <c r="D1883" s="23">
        <v>45463</v>
      </c>
      <c r="E1883">
        <v>16</v>
      </c>
      <c r="F1883">
        <v>3498</v>
      </c>
      <c r="G1883" t="s">
        <v>2193</v>
      </c>
      <c r="BF1883">
        <v>22</v>
      </c>
      <c r="BG1883">
        <v>1182</v>
      </c>
      <c r="BH1883">
        <v>2157</v>
      </c>
      <c r="BI1883">
        <v>137</v>
      </c>
    </row>
    <row r="1884" spans="1:101">
      <c r="A1884" t="s">
        <v>3412</v>
      </c>
      <c r="B1884" t="s">
        <v>2006</v>
      </c>
      <c r="C1884" s="23">
        <v>45485</v>
      </c>
      <c r="D1884" s="23">
        <v>45539</v>
      </c>
      <c r="E1884">
        <v>46</v>
      </c>
      <c r="F1884">
        <v>6189</v>
      </c>
      <c r="G1884" t="s">
        <v>2193</v>
      </c>
      <c r="BL1884">
        <v>64</v>
      </c>
      <c r="BM1884">
        <v>545</v>
      </c>
      <c r="BN1884">
        <v>1299</v>
      </c>
      <c r="BO1884">
        <v>1573</v>
      </c>
      <c r="BP1884">
        <v>1117</v>
      </c>
      <c r="BQ1884">
        <v>806</v>
      </c>
      <c r="BR1884">
        <v>486</v>
      </c>
      <c r="BS1884">
        <v>242</v>
      </c>
      <c r="BT1884">
        <v>56</v>
      </c>
    </row>
    <row r="1885" spans="1:101">
      <c r="A1885" t="s">
        <v>3413</v>
      </c>
      <c r="B1885" t="s">
        <v>2008</v>
      </c>
      <c r="C1885" s="23">
        <v>45539</v>
      </c>
      <c r="D1885" s="23">
        <v>45562</v>
      </c>
      <c r="E1885">
        <v>20</v>
      </c>
      <c r="F1885">
        <v>4372</v>
      </c>
      <c r="G1885" t="s">
        <v>2193</v>
      </c>
      <c r="BT1885">
        <v>1476</v>
      </c>
      <c r="BU1885">
        <v>1663</v>
      </c>
      <c r="BV1885">
        <v>976</v>
      </c>
      <c r="BW1885">
        <v>257</v>
      </c>
    </row>
    <row r="1886" spans="1:101">
      <c r="A1886" t="s">
        <v>3122</v>
      </c>
      <c r="C1886" s="23">
        <v>45540</v>
      </c>
      <c r="D1886" s="23">
        <v>45624</v>
      </c>
      <c r="E1886">
        <v>73</v>
      </c>
      <c r="F1886">
        <v>16064</v>
      </c>
      <c r="G1886" t="s">
        <v>2193</v>
      </c>
      <c r="BT1886">
        <v>1194</v>
      </c>
      <c r="BU1886">
        <v>2414</v>
      </c>
      <c r="BV1886">
        <v>2227</v>
      </c>
      <c r="BW1886">
        <v>2070</v>
      </c>
      <c r="BX1886">
        <v>1917</v>
      </c>
      <c r="BY1886">
        <v>1914</v>
      </c>
      <c r="BZ1886">
        <v>1527</v>
      </c>
      <c r="CA1886">
        <v>1210</v>
      </c>
      <c r="CB1886">
        <v>740</v>
      </c>
      <c r="CC1886">
        <v>474</v>
      </c>
      <c r="CD1886">
        <v>200</v>
      </c>
      <c r="CE1886">
        <v>91</v>
      </c>
      <c r="CF1886">
        <v>85</v>
      </c>
    </row>
    <row r="1887" spans="1:101">
      <c r="A1887" t="s">
        <v>3414</v>
      </c>
      <c r="B1887" t="s">
        <v>2010</v>
      </c>
      <c r="C1887" s="23">
        <v>45540</v>
      </c>
      <c r="D1887" s="23">
        <v>45605</v>
      </c>
      <c r="E1887">
        <v>56</v>
      </c>
      <c r="F1887">
        <v>3127</v>
      </c>
      <c r="G1887" t="s">
        <v>2193</v>
      </c>
      <c r="BT1887">
        <v>290</v>
      </c>
      <c r="BU1887">
        <v>581</v>
      </c>
      <c r="BV1887">
        <v>506</v>
      </c>
      <c r="BW1887">
        <v>444</v>
      </c>
      <c r="BX1887">
        <v>384</v>
      </c>
      <c r="BY1887">
        <v>314</v>
      </c>
      <c r="BZ1887">
        <v>243</v>
      </c>
      <c r="CA1887">
        <v>203</v>
      </c>
      <c r="CB1887">
        <v>102</v>
      </c>
      <c r="CC1887">
        <v>60</v>
      </c>
    </row>
    <row r="1888" spans="1:101">
      <c r="A1888" t="s">
        <v>3415</v>
      </c>
      <c r="B1888" t="s">
        <v>2012</v>
      </c>
      <c r="C1888" s="23">
        <v>45540</v>
      </c>
      <c r="D1888" s="23">
        <v>45562</v>
      </c>
      <c r="E1888">
        <v>19</v>
      </c>
      <c r="F1888">
        <v>1071</v>
      </c>
      <c r="G1888" t="s">
        <v>2193</v>
      </c>
      <c r="BT1888">
        <v>285</v>
      </c>
      <c r="BU1888">
        <v>452</v>
      </c>
      <c r="BV1888">
        <v>263</v>
      </c>
      <c r="BW1888">
        <v>71</v>
      </c>
    </row>
    <row r="1889" spans="1:126">
      <c r="A1889" t="s">
        <v>3416</v>
      </c>
      <c r="B1889" t="s">
        <v>2014</v>
      </c>
      <c r="C1889" s="23">
        <v>45540</v>
      </c>
      <c r="D1889" s="23">
        <v>45605</v>
      </c>
      <c r="E1889">
        <v>56</v>
      </c>
      <c r="F1889">
        <v>3127</v>
      </c>
      <c r="G1889" t="s">
        <v>2193</v>
      </c>
      <c r="BT1889">
        <v>40</v>
      </c>
      <c r="BU1889">
        <v>220</v>
      </c>
      <c r="BV1889">
        <v>457</v>
      </c>
      <c r="BW1889">
        <v>673</v>
      </c>
      <c r="BX1889">
        <v>587</v>
      </c>
      <c r="BY1889">
        <v>409</v>
      </c>
      <c r="BZ1889">
        <v>333</v>
      </c>
      <c r="CA1889">
        <v>222</v>
      </c>
      <c r="CB1889">
        <v>117</v>
      </c>
      <c r="CC1889">
        <v>69</v>
      </c>
    </row>
    <row r="1890" spans="1:126">
      <c r="A1890" t="s">
        <v>3417</v>
      </c>
      <c r="B1890" t="s">
        <v>2016</v>
      </c>
      <c r="C1890" s="23">
        <v>45540</v>
      </c>
      <c r="D1890" s="23">
        <v>45603</v>
      </c>
      <c r="E1890">
        <v>55</v>
      </c>
      <c r="F1890">
        <v>3040</v>
      </c>
      <c r="G1890" t="s">
        <v>2193</v>
      </c>
      <c r="BT1890">
        <v>290</v>
      </c>
      <c r="BU1890">
        <v>580</v>
      </c>
      <c r="BV1890">
        <v>500</v>
      </c>
      <c r="BW1890">
        <v>441</v>
      </c>
      <c r="BX1890">
        <v>377</v>
      </c>
      <c r="BY1890">
        <v>305</v>
      </c>
      <c r="BZ1890">
        <v>230</v>
      </c>
      <c r="CA1890">
        <v>182</v>
      </c>
      <c r="CB1890">
        <v>91</v>
      </c>
      <c r="CC1890">
        <v>43</v>
      </c>
    </row>
    <row r="1891" spans="1:126">
      <c r="A1891" t="s">
        <v>3418</v>
      </c>
      <c r="B1891" t="s">
        <v>2018</v>
      </c>
      <c r="C1891" s="23">
        <v>45540</v>
      </c>
      <c r="D1891" s="23">
        <v>45603</v>
      </c>
      <c r="E1891">
        <v>55</v>
      </c>
      <c r="F1891">
        <v>3040</v>
      </c>
      <c r="G1891" t="s">
        <v>2193</v>
      </c>
      <c r="BT1891">
        <v>290</v>
      </c>
      <c r="BU1891">
        <v>580</v>
      </c>
      <c r="BV1891">
        <v>500</v>
      </c>
      <c r="BW1891">
        <v>441</v>
      </c>
      <c r="BX1891">
        <v>377</v>
      </c>
      <c r="BY1891">
        <v>305</v>
      </c>
      <c r="BZ1891">
        <v>230</v>
      </c>
      <c r="CA1891">
        <v>182</v>
      </c>
      <c r="CB1891">
        <v>91</v>
      </c>
      <c r="CC1891">
        <v>43</v>
      </c>
    </row>
    <row r="1892" spans="1:126">
      <c r="A1892" t="s">
        <v>3419</v>
      </c>
      <c r="B1892" t="s">
        <v>2020</v>
      </c>
      <c r="C1892" s="23">
        <v>45569</v>
      </c>
      <c r="D1892" s="23">
        <v>45624</v>
      </c>
      <c r="E1892">
        <v>47</v>
      </c>
      <c r="F1892">
        <v>2608</v>
      </c>
      <c r="G1892" t="s">
        <v>2193</v>
      </c>
      <c r="BX1892">
        <v>190</v>
      </c>
      <c r="BY1892">
        <v>582</v>
      </c>
      <c r="BZ1892">
        <v>491</v>
      </c>
      <c r="CA1892">
        <v>422</v>
      </c>
      <c r="CB1892">
        <v>340</v>
      </c>
      <c r="CC1892">
        <v>259</v>
      </c>
      <c r="CD1892">
        <v>200</v>
      </c>
      <c r="CE1892">
        <v>91</v>
      </c>
      <c r="CF1892">
        <v>34</v>
      </c>
    </row>
    <row r="1893" spans="1:126">
      <c r="A1893" t="s">
        <v>3420</v>
      </c>
      <c r="B1893" t="s">
        <v>2022</v>
      </c>
      <c r="C1893" s="23">
        <v>45624</v>
      </c>
      <c r="D1893" s="23">
        <v>45624</v>
      </c>
      <c r="E1893">
        <v>1</v>
      </c>
      <c r="F1893">
        <v>51</v>
      </c>
      <c r="G1893" t="s">
        <v>2193</v>
      </c>
      <c r="CF1893">
        <v>51</v>
      </c>
    </row>
    <row r="1894" spans="1:126">
      <c r="A1894" t="s">
        <v>3164</v>
      </c>
      <c r="C1894" s="23">
        <v>45540</v>
      </c>
      <c r="D1894" s="23">
        <v>45605</v>
      </c>
      <c r="E1894">
        <v>56</v>
      </c>
      <c r="F1894">
        <v>3346</v>
      </c>
      <c r="G1894" t="s">
        <v>2193</v>
      </c>
      <c r="BT1894">
        <v>43</v>
      </c>
      <c r="BU1894">
        <v>235</v>
      </c>
      <c r="BV1894">
        <v>490</v>
      </c>
      <c r="BW1894">
        <v>720</v>
      </c>
      <c r="BX1894">
        <v>628</v>
      </c>
      <c r="BY1894">
        <v>437</v>
      </c>
      <c r="BZ1894">
        <v>356</v>
      </c>
      <c r="CA1894">
        <v>238</v>
      </c>
      <c r="CB1894">
        <v>125</v>
      </c>
      <c r="CC1894">
        <v>74</v>
      </c>
    </row>
    <row r="1895" spans="1:126">
      <c r="A1895" t="s">
        <v>3421</v>
      </c>
      <c r="B1895" t="s">
        <v>2024</v>
      </c>
      <c r="C1895" s="23">
        <v>45540</v>
      </c>
      <c r="D1895" s="23">
        <v>45605</v>
      </c>
      <c r="E1895">
        <v>56</v>
      </c>
      <c r="F1895">
        <v>1673</v>
      </c>
      <c r="G1895" t="s">
        <v>2193</v>
      </c>
      <c r="BT1895">
        <v>21</v>
      </c>
      <c r="BU1895">
        <v>118</v>
      </c>
      <c r="BV1895">
        <v>245</v>
      </c>
      <c r="BW1895">
        <v>360</v>
      </c>
      <c r="BX1895">
        <v>314</v>
      </c>
      <c r="BY1895">
        <v>219</v>
      </c>
      <c r="BZ1895">
        <v>178</v>
      </c>
      <c r="CA1895">
        <v>119</v>
      </c>
      <c r="CB1895">
        <v>63</v>
      </c>
      <c r="CC1895">
        <v>37</v>
      </c>
    </row>
    <row r="1896" spans="1:126">
      <c r="A1896" t="s">
        <v>3422</v>
      </c>
      <c r="B1896" t="s">
        <v>2026</v>
      </c>
      <c r="C1896" s="23">
        <v>45540</v>
      </c>
      <c r="D1896" s="23">
        <v>45605</v>
      </c>
      <c r="E1896">
        <v>56</v>
      </c>
      <c r="F1896">
        <v>1673</v>
      </c>
      <c r="G1896" t="s">
        <v>2193</v>
      </c>
      <c r="BT1896">
        <v>21</v>
      </c>
      <c r="BU1896">
        <v>118</v>
      </c>
      <c r="BV1896">
        <v>245</v>
      </c>
      <c r="BW1896">
        <v>360</v>
      </c>
      <c r="BX1896">
        <v>314</v>
      </c>
      <c r="BY1896">
        <v>219</v>
      </c>
      <c r="BZ1896">
        <v>178</v>
      </c>
      <c r="CA1896">
        <v>119</v>
      </c>
      <c r="CB1896">
        <v>63</v>
      </c>
      <c r="CC1896">
        <v>37</v>
      </c>
    </row>
    <row r="1897" spans="1:126">
      <c r="A1897" t="s">
        <v>3423</v>
      </c>
      <c r="C1897" s="23">
        <v>45307</v>
      </c>
      <c r="D1897" s="23">
        <v>45920</v>
      </c>
      <c r="E1897">
        <v>527</v>
      </c>
      <c r="F1897">
        <v>33972</v>
      </c>
      <c r="G1897" t="s">
        <v>2193</v>
      </c>
      <c r="AM1897">
        <v>1104</v>
      </c>
      <c r="AN1897">
        <v>1073</v>
      </c>
      <c r="AO1897">
        <v>817</v>
      </c>
      <c r="AP1897">
        <v>543</v>
      </c>
      <c r="AQ1897">
        <v>266</v>
      </c>
      <c r="AR1897">
        <v>42</v>
      </c>
      <c r="BH1897">
        <v>12</v>
      </c>
      <c r="BI1897">
        <v>306</v>
      </c>
      <c r="BJ1897">
        <v>1351</v>
      </c>
      <c r="BK1897">
        <v>1209</v>
      </c>
      <c r="BL1897">
        <v>239</v>
      </c>
      <c r="BM1897">
        <v>1251</v>
      </c>
      <c r="BN1897">
        <v>1021</v>
      </c>
      <c r="BO1897">
        <v>772</v>
      </c>
      <c r="BP1897">
        <v>511</v>
      </c>
      <c r="BQ1897">
        <v>234</v>
      </c>
      <c r="BR1897">
        <v>28</v>
      </c>
      <c r="BU1897">
        <v>413</v>
      </c>
      <c r="BV1897">
        <v>1310</v>
      </c>
      <c r="BW1897">
        <v>1175</v>
      </c>
      <c r="BX1897">
        <v>1007</v>
      </c>
      <c r="BY1897">
        <v>895</v>
      </c>
      <c r="BZ1897">
        <v>741</v>
      </c>
      <c r="CA1897">
        <v>587</v>
      </c>
      <c r="CB1897">
        <v>476</v>
      </c>
      <c r="CC1897">
        <v>306</v>
      </c>
      <c r="CD1897">
        <v>173</v>
      </c>
      <c r="CE1897">
        <v>44</v>
      </c>
      <c r="CM1897">
        <v>456</v>
      </c>
      <c r="CN1897">
        <v>1183</v>
      </c>
      <c r="CO1897">
        <v>2045</v>
      </c>
      <c r="CP1897">
        <v>1707</v>
      </c>
      <c r="CQ1897">
        <v>1108</v>
      </c>
      <c r="CR1897">
        <v>892</v>
      </c>
      <c r="CS1897">
        <v>415</v>
      </c>
      <c r="CT1897">
        <v>228</v>
      </c>
      <c r="DO1897">
        <v>456</v>
      </c>
      <c r="DP1897">
        <v>1183</v>
      </c>
      <c r="DQ1897">
        <v>2045</v>
      </c>
      <c r="DR1897">
        <v>1707</v>
      </c>
      <c r="DS1897">
        <v>1108</v>
      </c>
      <c r="DT1897">
        <v>892</v>
      </c>
      <c r="DU1897">
        <v>415</v>
      </c>
      <c r="DV1897">
        <v>228</v>
      </c>
    </row>
    <row r="1898" spans="1:126">
      <c r="A1898" t="s">
        <v>3121</v>
      </c>
      <c r="C1898" s="23">
        <v>45307</v>
      </c>
      <c r="D1898" s="23">
        <v>45920</v>
      </c>
      <c r="E1898">
        <v>527</v>
      </c>
      <c r="F1898">
        <v>11879</v>
      </c>
      <c r="G1898" t="s">
        <v>2193</v>
      </c>
      <c r="AM1898">
        <v>1104</v>
      </c>
      <c r="AN1898">
        <v>1073</v>
      </c>
      <c r="AO1898">
        <v>817</v>
      </c>
      <c r="AP1898">
        <v>543</v>
      </c>
      <c r="AQ1898">
        <v>266</v>
      </c>
      <c r="AR1898">
        <v>42</v>
      </c>
      <c r="DO1898">
        <v>456</v>
      </c>
      <c r="DP1898">
        <v>1183</v>
      </c>
      <c r="DQ1898">
        <v>2045</v>
      </c>
      <c r="DR1898">
        <v>1707</v>
      </c>
      <c r="DS1898">
        <v>1108</v>
      </c>
      <c r="DT1898">
        <v>892</v>
      </c>
      <c r="DU1898">
        <v>415</v>
      </c>
      <c r="DV1898">
        <v>228</v>
      </c>
    </row>
    <row r="1899" spans="1:126">
      <c r="A1899" t="s">
        <v>3153</v>
      </c>
      <c r="C1899" s="23">
        <v>45307</v>
      </c>
      <c r="D1899" s="23">
        <v>45342</v>
      </c>
      <c r="E1899">
        <v>31</v>
      </c>
      <c r="F1899">
        <v>3845</v>
      </c>
      <c r="G1899" t="s">
        <v>2193</v>
      </c>
      <c r="AM1899">
        <v>1104</v>
      </c>
      <c r="AN1899">
        <v>1073</v>
      </c>
      <c r="AO1899">
        <v>817</v>
      </c>
      <c r="AP1899">
        <v>543</v>
      </c>
      <c r="AQ1899">
        <v>266</v>
      </c>
      <c r="AR1899">
        <v>42</v>
      </c>
    </row>
    <row r="1900" spans="1:126">
      <c r="A1900" t="s">
        <v>3424</v>
      </c>
      <c r="B1900" t="s">
        <v>2029</v>
      </c>
      <c r="C1900" s="23">
        <v>45307</v>
      </c>
      <c r="D1900" s="23">
        <v>45342</v>
      </c>
      <c r="E1900">
        <v>31</v>
      </c>
      <c r="F1900">
        <v>3845</v>
      </c>
      <c r="G1900" t="s">
        <v>2193</v>
      </c>
      <c r="AM1900">
        <v>1104</v>
      </c>
      <c r="AN1900">
        <v>1073</v>
      </c>
      <c r="AO1900">
        <v>817</v>
      </c>
      <c r="AP1900">
        <v>543</v>
      </c>
      <c r="AQ1900">
        <v>266</v>
      </c>
      <c r="AR1900">
        <v>42</v>
      </c>
    </row>
    <row r="1901" spans="1:126">
      <c r="A1901" t="s">
        <v>3122</v>
      </c>
      <c r="C1901" s="23">
        <v>45866</v>
      </c>
      <c r="D1901" s="23">
        <v>45920</v>
      </c>
      <c r="E1901">
        <v>48</v>
      </c>
      <c r="F1901">
        <v>8034</v>
      </c>
      <c r="G1901" t="s">
        <v>2193</v>
      </c>
      <c r="DO1901">
        <v>456</v>
      </c>
      <c r="DP1901">
        <v>1183</v>
      </c>
      <c r="DQ1901">
        <v>2045</v>
      </c>
      <c r="DR1901">
        <v>1707</v>
      </c>
      <c r="DS1901">
        <v>1108</v>
      </c>
      <c r="DT1901">
        <v>892</v>
      </c>
      <c r="DU1901">
        <v>415</v>
      </c>
      <c r="DV1901">
        <v>228</v>
      </c>
    </row>
    <row r="1902" spans="1:126">
      <c r="A1902" t="s">
        <v>3425</v>
      </c>
      <c r="B1902" t="s">
        <v>2031</v>
      </c>
      <c r="C1902" s="23">
        <v>45866</v>
      </c>
      <c r="D1902" s="23">
        <v>45920</v>
      </c>
      <c r="E1902">
        <v>48</v>
      </c>
      <c r="F1902">
        <v>8034</v>
      </c>
      <c r="G1902" t="s">
        <v>2193</v>
      </c>
      <c r="DO1902">
        <v>456</v>
      </c>
      <c r="DP1902">
        <v>1183</v>
      </c>
      <c r="DQ1902">
        <v>2045</v>
      </c>
      <c r="DR1902">
        <v>1707</v>
      </c>
      <c r="DS1902">
        <v>1108</v>
      </c>
      <c r="DT1902">
        <v>892</v>
      </c>
      <c r="DU1902">
        <v>415</v>
      </c>
      <c r="DV1902">
        <v>228</v>
      </c>
    </row>
    <row r="1903" spans="1:126">
      <c r="A1903" t="s">
        <v>3426</v>
      </c>
      <c r="C1903" s="23">
        <v>45458</v>
      </c>
      <c r="D1903" s="23">
        <v>45724</v>
      </c>
      <c r="E1903">
        <v>229</v>
      </c>
      <c r="F1903">
        <v>22093</v>
      </c>
      <c r="G1903" t="s">
        <v>2193</v>
      </c>
      <c r="BH1903">
        <v>12</v>
      </c>
      <c r="BI1903">
        <v>306</v>
      </c>
      <c r="BJ1903">
        <v>1351</v>
      </c>
      <c r="BK1903">
        <v>1209</v>
      </c>
      <c r="BL1903">
        <v>239</v>
      </c>
      <c r="BM1903">
        <v>1251</v>
      </c>
      <c r="BN1903">
        <v>1021</v>
      </c>
      <c r="BO1903">
        <v>772</v>
      </c>
      <c r="BP1903">
        <v>511</v>
      </c>
      <c r="BQ1903">
        <v>234</v>
      </c>
      <c r="BR1903">
        <v>28</v>
      </c>
      <c r="BU1903">
        <v>413</v>
      </c>
      <c r="BV1903">
        <v>1310</v>
      </c>
      <c r="BW1903">
        <v>1175</v>
      </c>
      <c r="BX1903">
        <v>1007</v>
      </c>
      <c r="BY1903">
        <v>895</v>
      </c>
      <c r="BZ1903">
        <v>741</v>
      </c>
      <c r="CA1903">
        <v>587</v>
      </c>
      <c r="CB1903">
        <v>476</v>
      </c>
      <c r="CC1903">
        <v>306</v>
      </c>
      <c r="CD1903">
        <v>173</v>
      </c>
      <c r="CE1903">
        <v>44</v>
      </c>
      <c r="CM1903">
        <v>456</v>
      </c>
      <c r="CN1903">
        <v>1183</v>
      </c>
      <c r="CO1903">
        <v>2045</v>
      </c>
      <c r="CP1903">
        <v>1707</v>
      </c>
      <c r="CQ1903">
        <v>1108</v>
      </c>
      <c r="CR1903">
        <v>892</v>
      </c>
      <c r="CS1903">
        <v>415</v>
      </c>
      <c r="CT1903">
        <v>228</v>
      </c>
    </row>
    <row r="1904" spans="1:126">
      <c r="A1904" t="s">
        <v>2199</v>
      </c>
      <c r="C1904" s="23">
        <v>45458</v>
      </c>
      <c r="D1904" s="23">
        <v>45724</v>
      </c>
      <c r="E1904">
        <v>229</v>
      </c>
      <c r="F1904">
        <v>22093</v>
      </c>
      <c r="G1904" t="s">
        <v>2193</v>
      </c>
      <c r="BH1904">
        <v>12</v>
      </c>
      <c r="BI1904">
        <v>306</v>
      </c>
      <c r="BJ1904">
        <v>1351</v>
      </c>
      <c r="BK1904">
        <v>1209</v>
      </c>
      <c r="BL1904">
        <v>239</v>
      </c>
      <c r="BM1904">
        <v>1251</v>
      </c>
      <c r="BN1904">
        <v>1021</v>
      </c>
      <c r="BO1904">
        <v>772</v>
      </c>
      <c r="BP1904">
        <v>511</v>
      </c>
      <c r="BQ1904">
        <v>234</v>
      </c>
      <c r="BR1904">
        <v>28</v>
      </c>
      <c r="BU1904">
        <v>413</v>
      </c>
      <c r="BV1904">
        <v>1310</v>
      </c>
      <c r="BW1904">
        <v>1175</v>
      </c>
      <c r="BX1904">
        <v>1007</v>
      </c>
      <c r="BY1904">
        <v>895</v>
      </c>
      <c r="BZ1904">
        <v>741</v>
      </c>
      <c r="CA1904">
        <v>587</v>
      </c>
      <c r="CB1904">
        <v>476</v>
      </c>
      <c r="CC1904">
        <v>306</v>
      </c>
      <c r="CD1904">
        <v>173</v>
      </c>
      <c r="CE1904">
        <v>44</v>
      </c>
      <c r="CM1904">
        <v>456</v>
      </c>
      <c r="CN1904">
        <v>1183</v>
      </c>
      <c r="CO1904">
        <v>2045</v>
      </c>
      <c r="CP1904">
        <v>1707</v>
      </c>
      <c r="CQ1904">
        <v>1108</v>
      </c>
      <c r="CR1904">
        <v>892</v>
      </c>
      <c r="CS1904">
        <v>415</v>
      </c>
      <c r="CT1904">
        <v>228</v>
      </c>
    </row>
    <row r="1905" spans="1:105">
      <c r="A1905" t="s">
        <v>2200</v>
      </c>
      <c r="C1905" s="23">
        <v>45458</v>
      </c>
      <c r="D1905" s="23">
        <v>45615</v>
      </c>
      <c r="E1905">
        <v>135</v>
      </c>
      <c r="F1905">
        <v>14059</v>
      </c>
      <c r="G1905" t="s">
        <v>2193</v>
      </c>
      <c r="BH1905">
        <v>12</v>
      </c>
      <c r="BI1905">
        <v>306</v>
      </c>
      <c r="BJ1905">
        <v>1351</v>
      </c>
      <c r="BK1905">
        <v>1209</v>
      </c>
      <c r="BL1905">
        <v>239</v>
      </c>
      <c r="BM1905">
        <v>1251</v>
      </c>
      <c r="BN1905">
        <v>1021</v>
      </c>
      <c r="BO1905">
        <v>772</v>
      </c>
      <c r="BP1905">
        <v>511</v>
      </c>
      <c r="BQ1905">
        <v>234</v>
      </c>
      <c r="BR1905">
        <v>28</v>
      </c>
      <c r="BU1905">
        <v>413</v>
      </c>
      <c r="BV1905">
        <v>1310</v>
      </c>
      <c r="BW1905">
        <v>1175</v>
      </c>
      <c r="BX1905">
        <v>1007</v>
      </c>
      <c r="BY1905">
        <v>895</v>
      </c>
      <c r="BZ1905">
        <v>741</v>
      </c>
      <c r="CA1905">
        <v>587</v>
      </c>
      <c r="CB1905">
        <v>476</v>
      </c>
      <c r="CC1905">
        <v>306</v>
      </c>
      <c r="CD1905">
        <v>173</v>
      </c>
      <c r="CE1905">
        <v>44</v>
      </c>
    </row>
    <row r="1906" spans="1:105">
      <c r="A1906" t="s">
        <v>3427</v>
      </c>
      <c r="B1906" t="s">
        <v>2034</v>
      </c>
      <c r="C1906" s="23">
        <v>45458</v>
      </c>
      <c r="D1906" s="23">
        <v>45488</v>
      </c>
      <c r="E1906">
        <v>25</v>
      </c>
      <c r="F1906">
        <v>3120</v>
      </c>
      <c r="G1906" t="s">
        <v>2193</v>
      </c>
      <c r="BH1906">
        <v>12</v>
      </c>
      <c r="BI1906">
        <v>306</v>
      </c>
      <c r="BJ1906">
        <v>1351</v>
      </c>
      <c r="BK1906">
        <v>1209</v>
      </c>
      <c r="BL1906">
        <v>239</v>
      </c>
      <c r="BM1906">
        <v>3</v>
      </c>
    </row>
    <row r="1907" spans="1:105">
      <c r="A1907" t="s">
        <v>3428</v>
      </c>
      <c r="B1907" t="s">
        <v>2036</v>
      </c>
      <c r="C1907" s="23">
        <v>45488</v>
      </c>
      <c r="D1907" s="23">
        <v>45524</v>
      </c>
      <c r="E1907">
        <v>31</v>
      </c>
      <c r="F1907">
        <v>3813</v>
      </c>
      <c r="G1907" t="s">
        <v>2193</v>
      </c>
      <c r="BM1907">
        <v>1248</v>
      </c>
      <c r="BN1907">
        <v>1021</v>
      </c>
      <c r="BO1907">
        <v>772</v>
      </c>
      <c r="BP1907">
        <v>511</v>
      </c>
      <c r="BQ1907">
        <v>234</v>
      </c>
      <c r="BR1907">
        <v>28</v>
      </c>
    </row>
    <row r="1908" spans="1:105">
      <c r="A1908" t="s">
        <v>3429</v>
      </c>
      <c r="B1908" t="s">
        <v>2038</v>
      </c>
      <c r="C1908" s="23">
        <v>45548</v>
      </c>
      <c r="D1908" s="23">
        <v>45615</v>
      </c>
      <c r="E1908">
        <v>58</v>
      </c>
      <c r="F1908">
        <v>7126</v>
      </c>
      <c r="G1908" t="s">
        <v>2193</v>
      </c>
      <c r="BU1908">
        <v>413</v>
      </c>
      <c r="BV1908">
        <v>1310</v>
      </c>
      <c r="BW1908">
        <v>1175</v>
      </c>
      <c r="BX1908">
        <v>1007</v>
      </c>
      <c r="BY1908">
        <v>895</v>
      </c>
      <c r="BZ1908">
        <v>741</v>
      </c>
      <c r="CA1908">
        <v>587</v>
      </c>
      <c r="CB1908">
        <v>476</v>
      </c>
      <c r="CC1908">
        <v>306</v>
      </c>
      <c r="CD1908">
        <v>173</v>
      </c>
      <c r="CE1908">
        <v>44</v>
      </c>
    </row>
    <row r="1909" spans="1:105">
      <c r="A1909" t="s">
        <v>2224</v>
      </c>
      <c r="C1909" s="23">
        <v>45670</v>
      </c>
      <c r="D1909" s="23">
        <v>45724</v>
      </c>
      <c r="E1909">
        <v>48</v>
      </c>
      <c r="F1909">
        <v>8034</v>
      </c>
      <c r="G1909" t="s">
        <v>2193</v>
      </c>
      <c r="CM1909">
        <v>456</v>
      </c>
      <c r="CN1909">
        <v>1183</v>
      </c>
      <c r="CO1909">
        <v>2045</v>
      </c>
      <c r="CP1909">
        <v>1707</v>
      </c>
      <c r="CQ1909">
        <v>1108</v>
      </c>
      <c r="CR1909">
        <v>892</v>
      </c>
      <c r="CS1909">
        <v>415</v>
      </c>
      <c r="CT1909">
        <v>228</v>
      </c>
    </row>
    <row r="1910" spans="1:105">
      <c r="A1910" t="s">
        <v>3430</v>
      </c>
      <c r="B1910" t="s">
        <v>2040</v>
      </c>
      <c r="C1910" s="23">
        <v>45670</v>
      </c>
      <c r="D1910" s="23">
        <v>45724</v>
      </c>
      <c r="E1910">
        <v>48</v>
      </c>
      <c r="F1910">
        <v>8034</v>
      </c>
      <c r="G1910" t="s">
        <v>2193</v>
      </c>
      <c r="CM1910">
        <v>456</v>
      </c>
      <c r="CN1910">
        <v>1183</v>
      </c>
      <c r="CO1910">
        <v>2045</v>
      </c>
      <c r="CP1910">
        <v>1707</v>
      </c>
      <c r="CQ1910">
        <v>1108</v>
      </c>
      <c r="CR1910">
        <v>892</v>
      </c>
      <c r="CS1910">
        <v>415</v>
      </c>
      <c r="CT1910">
        <v>228</v>
      </c>
    </row>
    <row r="1911" spans="1:105">
      <c r="A1911" t="s">
        <v>3431</v>
      </c>
      <c r="C1911" s="23">
        <v>45420</v>
      </c>
      <c r="D1911" s="23">
        <v>45771</v>
      </c>
      <c r="E1911">
        <v>301</v>
      </c>
      <c r="F1911">
        <v>33468</v>
      </c>
      <c r="G1911" t="s">
        <v>2193</v>
      </c>
      <c r="BC1911">
        <v>70</v>
      </c>
      <c r="BD1911">
        <v>551</v>
      </c>
      <c r="BE1911">
        <v>1414</v>
      </c>
      <c r="BF1911">
        <v>957</v>
      </c>
      <c r="BG1911">
        <v>201</v>
      </c>
      <c r="BH1911">
        <v>1084</v>
      </c>
      <c r="BI1911">
        <v>1082</v>
      </c>
      <c r="BJ1911">
        <v>907</v>
      </c>
      <c r="BK1911">
        <v>781</v>
      </c>
      <c r="BL1911">
        <v>610</v>
      </c>
      <c r="BM1911">
        <v>452</v>
      </c>
      <c r="BN1911">
        <v>309</v>
      </c>
      <c r="BO1911">
        <v>157</v>
      </c>
      <c r="BP1911">
        <v>354</v>
      </c>
      <c r="BQ1911">
        <v>1206</v>
      </c>
      <c r="BR1911">
        <v>949</v>
      </c>
      <c r="BS1911">
        <v>536</v>
      </c>
      <c r="BT1911">
        <v>280</v>
      </c>
      <c r="BU1911">
        <v>3350</v>
      </c>
      <c r="BV1911">
        <v>3078</v>
      </c>
      <c r="BW1911">
        <v>2538</v>
      </c>
      <c r="BX1911">
        <v>2014</v>
      </c>
      <c r="BY1911">
        <v>2032</v>
      </c>
      <c r="BZ1911">
        <v>1748</v>
      </c>
      <c r="CA1911">
        <v>1432</v>
      </c>
      <c r="CB1911">
        <v>1001</v>
      </c>
      <c r="CC1911">
        <v>646</v>
      </c>
      <c r="CD1911">
        <v>316</v>
      </c>
      <c r="CE1911">
        <v>151</v>
      </c>
      <c r="CF1911">
        <v>76</v>
      </c>
      <c r="CG1911">
        <v>56</v>
      </c>
      <c r="CR1911">
        <v>98</v>
      </c>
      <c r="CS1911">
        <v>278</v>
      </c>
      <c r="CT1911">
        <v>576</v>
      </c>
      <c r="CU1911">
        <v>666</v>
      </c>
      <c r="CV1911">
        <v>522</v>
      </c>
      <c r="CW1911">
        <v>362</v>
      </c>
      <c r="CX1911">
        <v>312</v>
      </c>
      <c r="CY1911">
        <v>174</v>
      </c>
      <c r="CZ1911">
        <v>100</v>
      </c>
      <c r="DA1911">
        <v>39</v>
      </c>
    </row>
    <row r="1912" spans="1:105">
      <c r="A1912" t="s">
        <v>3121</v>
      </c>
      <c r="C1912" s="23">
        <v>45420</v>
      </c>
      <c r="D1912" s="23">
        <v>45771</v>
      </c>
      <c r="E1912">
        <v>301</v>
      </c>
      <c r="F1912">
        <v>33468</v>
      </c>
      <c r="G1912" t="s">
        <v>2193</v>
      </c>
      <c r="BC1912">
        <v>70</v>
      </c>
      <c r="BD1912">
        <v>551</v>
      </c>
      <c r="BE1912">
        <v>1414</v>
      </c>
      <c r="BF1912">
        <v>957</v>
      </c>
      <c r="BG1912">
        <v>201</v>
      </c>
      <c r="BH1912">
        <v>1084</v>
      </c>
      <c r="BI1912">
        <v>1082</v>
      </c>
      <c r="BJ1912">
        <v>907</v>
      </c>
      <c r="BK1912">
        <v>781</v>
      </c>
      <c r="BL1912">
        <v>610</v>
      </c>
      <c r="BM1912">
        <v>452</v>
      </c>
      <c r="BN1912">
        <v>309</v>
      </c>
      <c r="BO1912">
        <v>157</v>
      </c>
      <c r="BP1912">
        <v>354</v>
      </c>
      <c r="BQ1912">
        <v>1206</v>
      </c>
      <c r="BR1912">
        <v>949</v>
      </c>
      <c r="BS1912">
        <v>536</v>
      </c>
      <c r="BT1912">
        <v>280</v>
      </c>
      <c r="BU1912">
        <v>3350</v>
      </c>
      <c r="BV1912">
        <v>3078</v>
      </c>
      <c r="BW1912">
        <v>2538</v>
      </c>
      <c r="BX1912">
        <v>2014</v>
      </c>
      <c r="BY1912">
        <v>2032</v>
      </c>
      <c r="BZ1912">
        <v>1748</v>
      </c>
      <c r="CA1912">
        <v>1432</v>
      </c>
      <c r="CB1912">
        <v>1001</v>
      </c>
      <c r="CC1912">
        <v>646</v>
      </c>
      <c r="CD1912">
        <v>316</v>
      </c>
      <c r="CE1912">
        <v>151</v>
      </c>
      <c r="CF1912">
        <v>76</v>
      </c>
      <c r="CG1912">
        <v>56</v>
      </c>
      <c r="CR1912">
        <v>98</v>
      </c>
      <c r="CS1912">
        <v>278</v>
      </c>
      <c r="CT1912">
        <v>576</v>
      </c>
      <c r="CU1912">
        <v>666</v>
      </c>
      <c r="CV1912">
        <v>522</v>
      </c>
      <c r="CW1912">
        <v>362</v>
      </c>
      <c r="CX1912">
        <v>312</v>
      </c>
      <c r="CY1912">
        <v>174</v>
      </c>
      <c r="CZ1912">
        <v>100</v>
      </c>
      <c r="DA1912">
        <v>39</v>
      </c>
    </row>
    <row r="1913" spans="1:105">
      <c r="A1913" t="s">
        <v>3153</v>
      </c>
      <c r="C1913" s="23">
        <v>45420</v>
      </c>
      <c r="D1913" s="23">
        <v>45566</v>
      </c>
      <c r="E1913">
        <v>126</v>
      </c>
      <c r="F1913">
        <v>14058</v>
      </c>
      <c r="G1913" t="s">
        <v>2193</v>
      </c>
      <c r="BC1913">
        <v>70</v>
      </c>
      <c r="BD1913">
        <v>551</v>
      </c>
      <c r="BE1913">
        <v>1414</v>
      </c>
      <c r="BF1913">
        <v>957</v>
      </c>
      <c r="BG1913">
        <v>201</v>
      </c>
      <c r="BH1913">
        <v>1084</v>
      </c>
      <c r="BI1913">
        <v>1082</v>
      </c>
      <c r="BJ1913">
        <v>907</v>
      </c>
      <c r="BK1913">
        <v>781</v>
      </c>
      <c r="BL1913">
        <v>610</v>
      </c>
      <c r="BM1913">
        <v>452</v>
      </c>
      <c r="BN1913">
        <v>309</v>
      </c>
      <c r="BO1913">
        <v>157</v>
      </c>
      <c r="BP1913">
        <v>354</v>
      </c>
      <c r="BQ1913">
        <v>1206</v>
      </c>
      <c r="BR1913">
        <v>949</v>
      </c>
      <c r="BS1913">
        <v>536</v>
      </c>
      <c r="BT1913">
        <v>280</v>
      </c>
      <c r="BU1913">
        <v>1068</v>
      </c>
      <c r="BV1913">
        <v>710</v>
      </c>
      <c r="BW1913">
        <v>339</v>
      </c>
      <c r="BX1913">
        <v>38</v>
      </c>
    </row>
    <row r="1914" spans="1:105">
      <c r="A1914" t="s">
        <v>3432</v>
      </c>
      <c r="B1914" t="s">
        <v>2043</v>
      </c>
      <c r="C1914" s="23">
        <v>45420</v>
      </c>
      <c r="D1914" s="23">
        <v>45453</v>
      </c>
      <c r="E1914">
        <v>29</v>
      </c>
      <c r="F1914">
        <v>3201</v>
      </c>
      <c r="G1914" t="s">
        <v>2193</v>
      </c>
      <c r="BC1914">
        <v>70</v>
      </c>
      <c r="BD1914">
        <v>551</v>
      </c>
      <c r="BE1914">
        <v>1414</v>
      </c>
      <c r="BF1914">
        <v>957</v>
      </c>
      <c r="BG1914">
        <v>201</v>
      </c>
      <c r="BH1914">
        <v>7</v>
      </c>
    </row>
    <row r="1915" spans="1:105">
      <c r="A1915" t="s">
        <v>3433</v>
      </c>
      <c r="B1915" t="s">
        <v>2045</v>
      </c>
      <c r="C1915" s="23">
        <v>45453</v>
      </c>
      <c r="D1915" s="23">
        <v>45509</v>
      </c>
      <c r="E1915">
        <v>48</v>
      </c>
      <c r="F1915">
        <v>5394</v>
      </c>
      <c r="G1915" t="s">
        <v>2193</v>
      </c>
      <c r="BH1915">
        <v>1077</v>
      </c>
      <c r="BI1915">
        <v>1082</v>
      </c>
      <c r="BJ1915">
        <v>907</v>
      </c>
      <c r="BK1915">
        <v>781</v>
      </c>
      <c r="BL1915">
        <v>610</v>
      </c>
      <c r="BM1915">
        <v>452</v>
      </c>
      <c r="BN1915">
        <v>309</v>
      </c>
      <c r="BO1915">
        <v>157</v>
      </c>
      <c r="BP1915">
        <v>19</v>
      </c>
    </row>
    <row r="1916" spans="1:105">
      <c r="A1916" t="s">
        <v>3434</v>
      </c>
      <c r="B1916" t="s">
        <v>2047</v>
      </c>
      <c r="C1916" s="23">
        <v>45509</v>
      </c>
      <c r="D1916" s="23">
        <v>45542</v>
      </c>
      <c r="E1916">
        <v>29</v>
      </c>
      <c r="F1916">
        <v>3201</v>
      </c>
      <c r="G1916" t="s">
        <v>2193</v>
      </c>
      <c r="BP1916">
        <v>335</v>
      </c>
      <c r="BQ1916">
        <v>1206</v>
      </c>
      <c r="BR1916">
        <v>949</v>
      </c>
      <c r="BS1916">
        <v>536</v>
      </c>
      <c r="BT1916">
        <v>174</v>
      </c>
    </row>
    <row r="1917" spans="1:105">
      <c r="A1917" t="s">
        <v>3435</v>
      </c>
      <c r="B1917" t="s">
        <v>2049</v>
      </c>
      <c r="C1917" s="23">
        <v>45542</v>
      </c>
      <c r="D1917" s="23">
        <v>45566</v>
      </c>
      <c r="E1917">
        <v>20</v>
      </c>
      <c r="F1917">
        <v>2262</v>
      </c>
      <c r="G1917" t="s">
        <v>2193</v>
      </c>
      <c r="BT1917">
        <v>106</v>
      </c>
      <c r="BU1917">
        <v>1068</v>
      </c>
      <c r="BV1917">
        <v>710</v>
      </c>
      <c r="BW1917">
        <v>339</v>
      </c>
      <c r="BX1917">
        <v>38</v>
      </c>
    </row>
    <row r="1918" spans="1:105">
      <c r="A1918" t="s">
        <v>3122</v>
      </c>
      <c r="C1918" s="23">
        <v>45544</v>
      </c>
      <c r="D1918" s="23">
        <v>45771</v>
      </c>
      <c r="E1918">
        <v>195</v>
      </c>
      <c r="F1918">
        <v>16064</v>
      </c>
      <c r="G1918" t="s">
        <v>2193</v>
      </c>
      <c r="BU1918">
        <v>2161</v>
      </c>
      <c r="BV1918">
        <v>2047</v>
      </c>
      <c r="BW1918">
        <v>1558</v>
      </c>
      <c r="BX1918">
        <v>1271</v>
      </c>
      <c r="BY1918">
        <v>1489</v>
      </c>
      <c r="BZ1918">
        <v>1369</v>
      </c>
      <c r="CA1918">
        <v>1105</v>
      </c>
      <c r="CB1918">
        <v>827</v>
      </c>
      <c r="CC1918">
        <v>544</v>
      </c>
      <c r="CD1918">
        <v>283</v>
      </c>
      <c r="CE1918">
        <v>151</v>
      </c>
      <c r="CF1918">
        <v>76</v>
      </c>
      <c r="CG1918">
        <v>56</v>
      </c>
      <c r="CR1918">
        <v>98</v>
      </c>
      <c r="CS1918">
        <v>278</v>
      </c>
      <c r="CT1918">
        <v>576</v>
      </c>
      <c r="CU1918">
        <v>666</v>
      </c>
      <c r="CV1918">
        <v>522</v>
      </c>
      <c r="CW1918">
        <v>362</v>
      </c>
      <c r="CX1918">
        <v>312</v>
      </c>
      <c r="CY1918">
        <v>174</v>
      </c>
      <c r="CZ1918">
        <v>100</v>
      </c>
      <c r="DA1918">
        <v>39</v>
      </c>
    </row>
    <row r="1919" spans="1:105">
      <c r="A1919" t="s">
        <v>3436</v>
      </c>
      <c r="B1919" t="s">
        <v>2051</v>
      </c>
      <c r="C1919" s="23">
        <v>45544</v>
      </c>
      <c r="D1919" s="23">
        <v>45609</v>
      </c>
      <c r="E1919">
        <v>56</v>
      </c>
      <c r="F1919">
        <v>3127</v>
      </c>
      <c r="G1919" t="s">
        <v>2193</v>
      </c>
      <c r="BU1919">
        <v>552</v>
      </c>
      <c r="BV1919">
        <v>562</v>
      </c>
      <c r="BW1919">
        <v>463</v>
      </c>
      <c r="BX1919">
        <v>422</v>
      </c>
      <c r="BY1919">
        <v>351</v>
      </c>
      <c r="BZ1919">
        <v>281</v>
      </c>
      <c r="CA1919">
        <v>222</v>
      </c>
      <c r="CB1919">
        <v>159</v>
      </c>
      <c r="CC1919">
        <v>84</v>
      </c>
      <c r="CD1919">
        <v>31</v>
      </c>
    </row>
    <row r="1920" spans="1:105">
      <c r="A1920" t="s">
        <v>3437</v>
      </c>
      <c r="B1920" t="s">
        <v>2053</v>
      </c>
      <c r="C1920" s="23">
        <v>45544</v>
      </c>
      <c r="D1920" s="23">
        <v>45566</v>
      </c>
      <c r="E1920">
        <v>19</v>
      </c>
      <c r="F1920">
        <v>1071</v>
      </c>
      <c r="G1920" t="s">
        <v>2193</v>
      </c>
      <c r="BU1920">
        <v>505</v>
      </c>
      <c r="BV1920">
        <v>371</v>
      </c>
      <c r="BW1920">
        <v>175</v>
      </c>
      <c r="BX1920">
        <v>19</v>
      </c>
    </row>
    <row r="1921" spans="1:105">
      <c r="A1921" t="s">
        <v>3438</v>
      </c>
      <c r="B1921" t="s">
        <v>2055</v>
      </c>
      <c r="C1921" s="23">
        <v>45544</v>
      </c>
      <c r="D1921" s="23">
        <v>45608</v>
      </c>
      <c r="E1921">
        <v>55</v>
      </c>
      <c r="F1921">
        <v>3040</v>
      </c>
      <c r="G1921" t="s">
        <v>2193</v>
      </c>
      <c r="BU1921">
        <v>552</v>
      </c>
      <c r="BV1921">
        <v>557</v>
      </c>
      <c r="BW1921">
        <v>460</v>
      </c>
      <c r="BX1921">
        <v>415</v>
      </c>
      <c r="BY1921">
        <v>343</v>
      </c>
      <c r="BZ1921">
        <v>270</v>
      </c>
      <c r="CA1921">
        <v>215</v>
      </c>
      <c r="CB1921">
        <v>138</v>
      </c>
      <c r="CC1921">
        <v>76</v>
      </c>
      <c r="CD1921">
        <v>14</v>
      </c>
    </row>
    <row r="1922" spans="1:105">
      <c r="A1922" t="s">
        <v>3439</v>
      </c>
      <c r="B1922" t="s">
        <v>2057</v>
      </c>
      <c r="C1922" s="23">
        <v>45544</v>
      </c>
      <c r="D1922" s="23">
        <v>45608</v>
      </c>
      <c r="E1922">
        <v>55</v>
      </c>
      <c r="F1922">
        <v>3040</v>
      </c>
      <c r="G1922" t="s">
        <v>2193</v>
      </c>
      <c r="BU1922">
        <v>552</v>
      </c>
      <c r="BV1922">
        <v>557</v>
      </c>
      <c r="BW1922">
        <v>460</v>
      </c>
      <c r="BX1922">
        <v>415</v>
      </c>
      <c r="BY1922">
        <v>343</v>
      </c>
      <c r="BZ1922">
        <v>270</v>
      </c>
      <c r="CA1922">
        <v>215</v>
      </c>
      <c r="CB1922">
        <v>138</v>
      </c>
      <c r="CC1922">
        <v>76</v>
      </c>
      <c r="CD1922">
        <v>14</v>
      </c>
    </row>
    <row r="1923" spans="1:105">
      <c r="A1923" t="s">
        <v>3440</v>
      </c>
      <c r="B1923" t="s">
        <v>2059</v>
      </c>
      <c r="C1923" s="23">
        <v>45573</v>
      </c>
      <c r="D1923" s="23">
        <v>45628</v>
      </c>
      <c r="E1923">
        <v>47</v>
      </c>
      <c r="F1923">
        <v>2608</v>
      </c>
      <c r="G1923" t="s">
        <v>2193</v>
      </c>
      <c r="BY1923">
        <v>452</v>
      </c>
      <c r="BZ1923">
        <v>548</v>
      </c>
      <c r="CA1923">
        <v>453</v>
      </c>
      <c r="CB1923">
        <v>391</v>
      </c>
      <c r="CC1923">
        <v>307</v>
      </c>
      <c r="CD1923">
        <v>224</v>
      </c>
      <c r="CE1923">
        <v>151</v>
      </c>
      <c r="CF1923">
        <v>76</v>
      </c>
      <c r="CG1923">
        <v>5</v>
      </c>
    </row>
    <row r="1924" spans="1:105">
      <c r="A1924" t="s">
        <v>3441</v>
      </c>
      <c r="B1924" t="s">
        <v>2061</v>
      </c>
      <c r="C1924" s="23">
        <v>45628</v>
      </c>
      <c r="D1924" s="23">
        <v>45629</v>
      </c>
      <c r="E1924">
        <v>1</v>
      </c>
      <c r="F1924">
        <v>51</v>
      </c>
      <c r="G1924" t="s">
        <v>2193</v>
      </c>
      <c r="CG1924">
        <v>51</v>
      </c>
    </row>
    <row r="1925" spans="1:105">
      <c r="A1925" t="s">
        <v>3442</v>
      </c>
      <c r="B1925" t="s">
        <v>2063</v>
      </c>
      <c r="C1925" s="23">
        <v>45706</v>
      </c>
      <c r="D1925" s="23">
        <v>45771</v>
      </c>
      <c r="E1925">
        <v>56</v>
      </c>
      <c r="F1925">
        <v>3127</v>
      </c>
      <c r="G1925" t="s">
        <v>2193</v>
      </c>
      <c r="CR1925">
        <v>98</v>
      </c>
      <c r="CS1925">
        <v>278</v>
      </c>
      <c r="CT1925">
        <v>576</v>
      </c>
      <c r="CU1925">
        <v>666</v>
      </c>
      <c r="CV1925">
        <v>522</v>
      </c>
      <c r="CW1925">
        <v>362</v>
      </c>
      <c r="CX1925">
        <v>312</v>
      </c>
      <c r="CY1925">
        <v>174</v>
      </c>
      <c r="CZ1925">
        <v>100</v>
      </c>
      <c r="DA1925">
        <v>39</v>
      </c>
    </row>
    <row r="1926" spans="1:105">
      <c r="A1926" t="s">
        <v>3164</v>
      </c>
      <c r="C1926" s="23">
        <v>45544</v>
      </c>
      <c r="D1926" s="23">
        <v>45609</v>
      </c>
      <c r="E1926">
        <v>56</v>
      </c>
      <c r="F1926">
        <v>3346</v>
      </c>
      <c r="G1926" t="s">
        <v>2193</v>
      </c>
      <c r="BU1926">
        <v>121</v>
      </c>
      <c r="BV1926">
        <v>321</v>
      </c>
      <c r="BW1926">
        <v>641</v>
      </c>
      <c r="BX1926">
        <v>705</v>
      </c>
      <c r="BY1926">
        <v>543</v>
      </c>
      <c r="BZ1926">
        <v>379</v>
      </c>
      <c r="CA1926">
        <v>327</v>
      </c>
      <c r="CB1926">
        <v>175</v>
      </c>
      <c r="CC1926">
        <v>102</v>
      </c>
      <c r="CD1926">
        <v>33</v>
      </c>
    </row>
    <row r="1927" spans="1:105">
      <c r="A1927" t="s">
        <v>3443</v>
      </c>
      <c r="B1927" t="s">
        <v>2065</v>
      </c>
      <c r="C1927" s="23">
        <v>45544</v>
      </c>
      <c r="D1927" s="23">
        <v>45609</v>
      </c>
      <c r="E1927">
        <v>56</v>
      </c>
      <c r="F1927">
        <v>1673</v>
      </c>
      <c r="G1927" t="s">
        <v>2193</v>
      </c>
      <c r="BU1927">
        <v>60</v>
      </c>
      <c r="BV1927">
        <v>160</v>
      </c>
      <c r="BW1927">
        <v>320</v>
      </c>
      <c r="BX1927">
        <v>352</v>
      </c>
      <c r="BY1927">
        <v>272</v>
      </c>
      <c r="BZ1927">
        <v>189</v>
      </c>
      <c r="CA1927">
        <v>163</v>
      </c>
      <c r="CB1927">
        <v>87</v>
      </c>
      <c r="CC1927">
        <v>51</v>
      </c>
      <c r="CD1927">
        <v>17</v>
      </c>
    </row>
    <row r="1928" spans="1:105">
      <c r="A1928" t="s">
        <v>3444</v>
      </c>
      <c r="B1928" t="s">
        <v>2067</v>
      </c>
      <c r="C1928" s="23">
        <v>45544</v>
      </c>
      <c r="D1928" s="23">
        <v>45609</v>
      </c>
      <c r="E1928">
        <v>56</v>
      </c>
      <c r="F1928">
        <v>1673</v>
      </c>
      <c r="G1928" t="s">
        <v>2193</v>
      </c>
      <c r="BU1928">
        <v>60</v>
      </c>
      <c r="BV1928">
        <v>160</v>
      </c>
      <c r="BW1928">
        <v>320</v>
      </c>
      <c r="BX1928">
        <v>352</v>
      </c>
      <c r="BY1928">
        <v>272</v>
      </c>
      <c r="BZ1928">
        <v>189</v>
      </c>
      <c r="CA1928">
        <v>163</v>
      </c>
      <c r="CB1928">
        <v>87</v>
      </c>
      <c r="CC1928">
        <v>51</v>
      </c>
      <c r="CD1928">
        <v>17</v>
      </c>
    </row>
    <row r="1929" spans="1:105">
      <c r="A1929" t="s">
        <v>3445</v>
      </c>
      <c r="C1929" s="23">
        <v>45433</v>
      </c>
      <c r="D1929" s="23">
        <v>45577</v>
      </c>
      <c r="E1929">
        <v>124</v>
      </c>
      <c r="F1929">
        <v>316685</v>
      </c>
      <c r="G1929" t="s">
        <v>2193</v>
      </c>
      <c r="BE1929">
        <v>1512</v>
      </c>
      <c r="BF1929">
        <v>10246</v>
      </c>
      <c r="BG1929">
        <v>21488</v>
      </c>
      <c r="BH1929">
        <v>9711</v>
      </c>
      <c r="BI1929">
        <v>1378</v>
      </c>
      <c r="BO1929">
        <v>3518</v>
      </c>
      <c r="BP1929">
        <v>13371</v>
      </c>
      <c r="BQ1929">
        <v>14024</v>
      </c>
      <c r="BR1929">
        <v>8396</v>
      </c>
      <c r="BS1929">
        <v>3944</v>
      </c>
      <c r="BT1929">
        <v>44773</v>
      </c>
      <c r="BU1929">
        <v>124112</v>
      </c>
      <c r="BV1929">
        <v>32591</v>
      </c>
      <c r="BW1929">
        <v>7484</v>
      </c>
      <c r="BX1929">
        <v>8095</v>
      </c>
      <c r="BY1929">
        <v>12042</v>
      </c>
    </row>
    <row r="1930" spans="1:105">
      <c r="A1930" t="s">
        <v>3121</v>
      </c>
      <c r="C1930" s="23">
        <v>45433</v>
      </c>
      <c r="D1930" s="23">
        <v>45577</v>
      </c>
      <c r="E1930">
        <v>124</v>
      </c>
      <c r="F1930">
        <v>316685</v>
      </c>
      <c r="G1930" t="s">
        <v>2193</v>
      </c>
      <c r="BE1930">
        <v>1512</v>
      </c>
      <c r="BF1930">
        <v>10246</v>
      </c>
      <c r="BG1930">
        <v>21488</v>
      </c>
      <c r="BH1930">
        <v>9711</v>
      </c>
      <c r="BI1930">
        <v>1378</v>
      </c>
      <c r="BO1930">
        <v>3518</v>
      </c>
      <c r="BP1930">
        <v>13371</v>
      </c>
      <c r="BQ1930">
        <v>14024</v>
      </c>
      <c r="BR1930">
        <v>8396</v>
      </c>
      <c r="BS1930">
        <v>3944</v>
      </c>
      <c r="BT1930">
        <v>44773</v>
      </c>
      <c r="BU1930">
        <v>124112</v>
      </c>
      <c r="BV1930">
        <v>32591</v>
      </c>
      <c r="BW1930">
        <v>7484</v>
      </c>
      <c r="BX1930">
        <v>8095</v>
      </c>
      <c r="BY1930">
        <v>12042</v>
      </c>
    </row>
    <row r="1931" spans="1:105">
      <c r="A1931" t="s">
        <v>3153</v>
      </c>
      <c r="C1931" s="23">
        <v>45433</v>
      </c>
      <c r="D1931" s="23">
        <v>45577</v>
      </c>
      <c r="E1931">
        <v>124</v>
      </c>
      <c r="F1931">
        <v>133008</v>
      </c>
      <c r="G1931" t="s">
        <v>2193</v>
      </c>
      <c r="BE1931">
        <v>1512</v>
      </c>
      <c r="BF1931">
        <v>10246</v>
      </c>
      <c r="BG1931">
        <v>21488</v>
      </c>
      <c r="BH1931">
        <v>9711</v>
      </c>
      <c r="BI1931">
        <v>1378</v>
      </c>
      <c r="BO1931">
        <v>3518</v>
      </c>
      <c r="BP1931">
        <v>13371</v>
      </c>
      <c r="BQ1931">
        <v>14024</v>
      </c>
      <c r="BR1931">
        <v>8396</v>
      </c>
      <c r="BS1931">
        <v>3944</v>
      </c>
      <c r="BT1931">
        <v>7566</v>
      </c>
      <c r="BU1931">
        <v>13272</v>
      </c>
      <c r="BV1931">
        <v>10430</v>
      </c>
      <c r="BW1931">
        <v>7484</v>
      </c>
      <c r="BX1931">
        <v>4841</v>
      </c>
      <c r="BY1931">
        <v>1827</v>
      </c>
    </row>
    <row r="1932" spans="1:105">
      <c r="A1932" t="s">
        <v>3446</v>
      </c>
      <c r="B1932" t="s">
        <v>2070</v>
      </c>
      <c r="C1932" s="23">
        <v>45433</v>
      </c>
      <c r="D1932" s="23">
        <v>45464</v>
      </c>
      <c r="E1932">
        <v>28</v>
      </c>
      <c r="F1932">
        <v>44336</v>
      </c>
      <c r="G1932" t="s">
        <v>2193</v>
      </c>
      <c r="BE1932">
        <v>1512</v>
      </c>
      <c r="BF1932">
        <v>10246</v>
      </c>
      <c r="BG1932">
        <v>21488</v>
      </c>
      <c r="BH1932">
        <v>9711</v>
      </c>
      <c r="BI1932">
        <v>1378</v>
      </c>
    </row>
    <row r="1933" spans="1:105">
      <c r="A1933" t="s">
        <v>3447</v>
      </c>
      <c r="B1933" t="s">
        <v>2072</v>
      </c>
      <c r="C1933" s="23">
        <v>45503</v>
      </c>
      <c r="D1933" s="23">
        <v>45540</v>
      </c>
      <c r="E1933">
        <v>32</v>
      </c>
      <c r="F1933">
        <v>44336</v>
      </c>
      <c r="G1933" t="s">
        <v>2193</v>
      </c>
      <c r="BO1933">
        <v>3518</v>
      </c>
      <c r="BP1933">
        <v>13371</v>
      </c>
      <c r="BQ1933">
        <v>14024</v>
      </c>
      <c r="BR1933">
        <v>8396</v>
      </c>
      <c r="BS1933">
        <v>3944</v>
      </c>
      <c r="BT1933">
        <v>1083</v>
      </c>
    </row>
    <row r="1934" spans="1:105">
      <c r="A1934" t="s">
        <v>3448</v>
      </c>
      <c r="B1934" t="s">
        <v>2074</v>
      </c>
      <c r="C1934" s="23">
        <v>45540</v>
      </c>
      <c r="D1934" s="23">
        <v>45577</v>
      </c>
      <c r="E1934">
        <v>32</v>
      </c>
      <c r="F1934">
        <v>44336</v>
      </c>
      <c r="G1934" t="s">
        <v>2193</v>
      </c>
      <c r="BT1934">
        <v>6483</v>
      </c>
      <c r="BU1934">
        <v>13272</v>
      </c>
      <c r="BV1934">
        <v>10430</v>
      </c>
      <c r="BW1934">
        <v>7484</v>
      </c>
      <c r="BX1934">
        <v>4841</v>
      </c>
      <c r="BY1934">
        <v>1827</v>
      </c>
    </row>
    <row r="1935" spans="1:105">
      <c r="A1935" t="s">
        <v>3122</v>
      </c>
      <c r="C1935" s="23">
        <v>45541</v>
      </c>
      <c r="D1935" s="23">
        <v>45575</v>
      </c>
      <c r="E1935">
        <v>29</v>
      </c>
      <c r="F1935">
        <v>152009</v>
      </c>
      <c r="G1935" t="s">
        <v>2193</v>
      </c>
      <c r="BT1935">
        <v>35006</v>
      </c>
      <c r="BU1935">
        <v>85966</v>
      </c>
      <c r="BV1935">
        <v>17568</v>
      </c>
      <c r="BX1935">
        <v>3254</v>
      </c>
      <c r="BY1935">
        <v>10215</v>
      </c>
    </row>
    <row r="1936" spans="1:105">
      <c r="A1936" t="s">
        <v>3449</v>
      </c>
      <c r="B1936" t="s">
        <v>2076</v>
      </c>
      <c r="C1936" s="23">
        <v>45541</v>
      </c>
      <c r="D1936" s="23">
        <v>45554</v>
      </c>
      <c r="E1936">
        <v>11</v>
      </c>
      <c r="F1936">
        <v>34635</v>
      </c>
      <c r="G1936" t="s">
        <v>2193</v>
      </c>
      <c r="BT1936">
        <v>8751</v>
      </c>
      <c r="BU1936">
        <v>21491</v>
      </c>
      <c r="BV1936">
        <v>4392</v>
      </c>
    </row>
    <row r="1937" spans="1:109">
      <c r="A1937" t="s">
        <v>3450</v>
      </c>
      <c r="B1937" t="s">
        <v>2078</v>
      </c>
      <c r="C1937" s="23">
        <v>45541</v>
      </c>
      <c r="D1937" s="23">
        <v>45554</v>
      </c>
      <c r="E1937">
        <v>11</v>
      </c>
      <c r="F1937">
        <v>34635</v>
      </c>
      <c r="G1937" t="s">
        <v>2193</v>
      </c>
      <c r="BT1937">
        <v>8751</v>
      </c>
      <c r="BU1937">
        <v>21491</v>
      </c>
      <c r="BV1937">
        <v>4392</v>
      </c>
    </row>
    <row r="1938" spans="1:109">
      <c r="A1938" t="s">
        <v>3451</v>
      </c>
      <c r="B1938" t="s">
        <v>2081</v>
      </c>
      <c r="C1938" s="23">
        <v>45541</v>
      </c>
      <c r="D1938" s="23">
        <v>45554</v>
      </c>
      <c r="E1938">
        <v>11</v>
      </c>
      <c r="F1938">
        <v>34635</v>
      </c>
      <c r="G1938" t="s">
        <v>2193</v>
      </c>
      <c r="BT1938">
        <v>8751</v>
      </c>
      <c r="BU1938">
        <v>21491</v>
      </c>
      <c r="BV1938">
        <v>4392</v>
      </c>
    </row>
    <row r="1939" spans="1:109">
      <c r="A1939" t="s">
        <v>3452</v>
      </c>
      <c r="B1939" t="s">
        <v>2083</v>
      </c>
      <c r="C1939" s="23">
        <v>45541</v>
      </c>
      <c r="D1939" s="23">
        <v>45554</v>
      </c>
      <c r="E1939">
        <v>11</v>
      </c>
      <c r="F1939">
        <v>34635</v>
      </c>
      <c r="G1939" t="s">
        <v>2193</v>
      </c>
      <c r="BT1939">
        <v>8751</v>
      </c>
      <c r="BU1939">
        <v>21491</v>
      </c>
      <c r="BV1939">
        <v>4392</v>
      </c>
    </row>
    <row r="1940" spans="1:109">
      <c r="A1940" t="s">
        <v>3453</v>
      </c>
      <c r="B1940" t="s">
        <v>2085</v>
      </c>
      <c r="C1940" s="23">
        <v>45570</v>
      </c>
      <c r="D1940" s="23">
        <v>45574</v>
      </c>
      <c r="E1940">
        <v>3</v>
      </c>
      <c r="F1940">
        <v>10583</v>
      </c>
      <c r="G1940" t="s">
        <v>2193</v>
      </c>
      <c r="BX1940">
        <v>3254</v>
      </c>
      <c r="BY1940">
        <v>7329</v>
      </c>
    </row>
    <row r="1941" spans="1:109">
      <c r="A1941" t="s">
        <v>3454</v>
      </c>
      <c r="B1941" t="s">
        <v>2087</v>
      </c>
      <c r="C1941" s="23">
        <v>45574</v>
      </c>
      <c r="D1941" s="23">
        <v>45575</v>
      </c>
      <c r="E1941">
        <v>1</v>
      </c>
      <c r="F1941">
        <v>2886</v>
      </c>
      <c r="G1941" t="s">
        <v>2193</v>
      </c>
      <c r="BY1941">
        <v>2886</v>
      </c>
    </row>
    <row r="1942" spans="1:109">
      <c r="A1942" t="s">
        <v>3164</v>
      </c>
      <c r="C1942" s="23">
        <v>45541</v>
      </c>
      <c r="D1942" s="23">
        <v>45554</v>
      </c>
      <c r="E1942">
        <v>11</v>
      </c>
      <c r="F1942">
        <v>31668</v>
      </c>
      <c r="G1942" t="s">
        <v>2193</v>
      </c>
      <c r="BT1942">
        <v>2201</v>
      </c>
      <c r="BU1942">
        <v>24875</v>
      </c>
      <c r="BV1942">
        <v>4592</v>
      </c>
    </row>
    <row r="1943" spans="1:109">
      <c r="A1943" t="s">
        <v>3455</v>
      </c>
      <c r="B1943" t="s">
        <v>2089</v>
      </c>
      <c r="C1943" s="23">
        <v>45541</v>
      </c>
      <c r="D1943" s="23">
        <v>45554</v>
      </c>
      <c r="E1943">
        <v>11</v>
      </c>
      <c r="F1943">
        <v>15834</v>
      </c>
      <c r="G1943" t="s">
        <v>2193</v>
      </c>
      <c r="BT1943">
        <v>1100</v>
      </c>
      <c r="BU1943">
        <v>12437</v>
      </c>
      <c r="BV1943">
        <v>2296</v>
      </c>
    </row>
    <row r="1944" spans="1:109">
      <c r="A1944" t="s">
        <v>3456</v>
      </c>
      <c r="B1944" t="s">
        <v>2091</v>
      </c>
      <c r="C1944" s="23">
        <v>45541</v>
      </c>
      <c r="D1944" s="23">
        <v>45554</v>
      </c>
      <c r="E1944">
        <v>11</v>
      </c>
      <c r="F1944">
        <v>15834</v>
      </c>
      <c r="G1944" t="s">
        <v>2193</v>
      </c>
      <c r="BT1944">
        <v>1100</v>
      </c>
      <c r="BU1944">
        <v>12437</v>
      </c>
      <c r="BV1944">
        <v>2296</v>
      </c>
    </row>
    <row r="1945" spans="1:109">
      <c r="A1945" t="s">
        <v>3457</v>
      </c>
      <c r="C1945" s="23">
        <v>45610</v>
      </c>
      <c r="D1945" s="23">
        <v>45796</v>
      </c>
      <c r="E1945">
        <v>160</v>
      </c>
      <c r="F1945">
        <v>221680</v>
      </c>
      <c r="G1945" t="s">
        <v>2193</v>
      </c>
      <c r="CD1945">
        <v>1288</v>
      </c>
      <c r="CE1945">
        <v>2576</v>
      </c>
      <c r="CF1945">
        <v>2576</v>
      </c>
      <c r="CG1945">
        <v>2576</v>
      </c>
      <c r="CH1945">
        <v>2576</v>
      </c>
      <c r="CI1945">
        <v>2576</v>
      </c>
      <c r="CJ1945">
        <v>2576</v>
      </c>
      <c r="CK1945">
        <v>2576</v>
      </c>
      <c r="CL1945">
        <v>2576</v>
      </c>
      <c r="CM1945">
        <v>3577</v>
      </c>
      <c r="CN1945">
        <v>16167</v>
      </c>
      <c r="CO1945">
        <v>27337</v>
      </c>
      <c r="CP1945">
        <v>7530</v>
      </c>
      <c r="CQ1945">
        <v>16055</v>
      </c>
      <c r="CR1945">
        <v>13693</v>
      </c>
      <c r="CS1945">
        <v>11414</v>
      </c>
      <c r="CT1945">
        <v>8705</v>
      </c>
      <c r="CU1945">
        <v>5471</v>
      </c>
      <c r="CV1945">
        <v>6190</v>
      </c>
      <c r="CW1945">
        <v>15817</v>
      </c>
      <c r="CX1945">
        <v>15817</v>
      </c>
      <c r="CY1945">
        <v>7672</v>
      </c>
      <c r="CZ1945">
        <v>8388</v>
      </c>
      <c r="DA1945">
        <v>8760</v>
      </c>
      <c r="DB1945">
        <v>8760</v>
      </c>
      <c r="DC1945">
        <v>8760</v>
      </c>
      <c r="DD1945">
        <v>8760</v>
      </c>
      <c r="DE1945">
        <v>909</v>
      </c>
    </row>
    <row r="1946" spans="1:109">
      <c r="A1946" t="s">
        <v>3121</v>
      </c>
      <c r="C1946" s="23">
        <v>45610</v>
      </c>
      <c r="D1946" s="23">
        <v>45796</v>
      </c>
      <c r="E1946">
        <v>160</v>
      </c>
      <c r="F1946">
        <v>221680</v>
      </c>
      <c r="G1946" t="s">
        <v>2193</v>
      </c>
      <c r="CD1946">
        <v>1288</v>
      </c>
      <c r="CE1946">
        <v>2576</v>
      </c>
      <c r="CF1946">
        <v>2576</v>
      </c>
      <c r="CG1946">
        <v>2576</v>
      </c>
      <c r="CH1946">
        <v>2576</v>
      </c>
      <c r="CI1946">
        <v>2576</v>
      </c>
      <c r="CJ1946">
        <v>2576</v>
      </c>
      <c r="CK1946">
        <v>2576</v>
      </c>
      <c r="CL1946">
        <v>2576</v>
      </c>
      <c r="CM1946">
        <v>3577</v>
      </c>
      <c r="CN1946">
        <v>16167</v>
      </c>
      <c r="CO1946">
        <v>27337</v>
      </c>
      <c r="CP1946">
        <v>7530</v>
      </c>
      <c r="CQ1946">
        <v>16055</v>
      </c>
      <c r="CR1946">
        <v>13693</v>
      </c>
      <c r="CS1946">
        <v>11414</v>
      </c>
      <c r="CT1946">
        <v>8705</v>
      </c>
      <c r="CU1946">
        <v>5471</v>
      </c>
      <c r="CV1946">
        <v>6190</v>
      </c>
      <c r="CW1946">
        <v>15817</v>
      </c>
      <c r="CX1946">
        <v>15817</v>
      </c>
      <c r="CY1946">
        <v>7672</v>
      </c>
      <c r="CZ1946">
        <v>8388</v>
      </c>
      <c r="DA1946">
        <v>8760</v>
      </c>
      <c r="DB1946">
        <v>8760</v>
      </c>
      <c r="DC1946">
        <v>8760</v>
      </c>
      <c r="DD1946">
        <v>8760</v>
      </c>
      <c r="DE1946">
        <v>909</v>
      </c>
    </row>
    <row r="1947" spans="1:109">
      <c r="A1947" t="s">
        <v>3153</v>
      </c>
      <c r="C1947" s="23">
        <v>45610</v>
      </c>
      <c r="D1947" s="23">
        <v>45796</v>
      </c>
      <c r="E1947">
        <v>160</v>
      </c>
      <c r="F1947">
        <v>221680</v>
      </c>
      <c r="G1947" t="s">
        <v>2193</v>
      </c>
      <c r="CD1947">
        <v>1288</v>
      </c>
      <c r="CE1947">
        <v>2576</v>
      </c>
      <c r="CF1947">
        <v>2576</v>
      </c>
      <c r="CG1947">
        <v>2576</v>
      </c>
      <c r="CH1947">
        <v>2576</v>
      </c>
      <c r="CI1947">
        <v>2576</v>
      </c>
      <c r="CJ1947">
        <v>2576</v>
      </c>
      <c r="CK1947">
        <v>2576</v>
      </c>
      <c r="CL1947">
        <v>2576</v>
      </c>
      <c r="CM1947">
        <v>3577</v>
      </c>
      <c r="CN1947">
        <v>16167</v>
      </c>
      <c r="CO1947">
        <v>27337</v>
      </c>
      <c r="CP1947">
        <v>7530</v>
      </c>
      <c r="CQ1947">
        <v>16055</v>
      </c>
      <c r="CR1947">
        <v>13693</v>
      </c>
      <c r="CS1947">
        <v>11414</v>
      </c>
      <c r="CT1947">
        <v>8705</v>
      </c>
      <c r="CU1947">
        <v>5471</v>
      </c>
      <c r="CV1947">
        <v>6190</v>
      </c>
      <c r="CW1947">
        <v>15817</v>
      </c>
      <c r="CX1947">
        <v>15817</v>
      </c>
      <c r="CY1947">
        <v>7672</v>
      </c>
      <c r="CZ1947">
        <v>8388</v>
      </c>
      <c r="DA1947">
        <v>8760</v>
      </c>
      <c r="DB1947">
        <v>8760</v>
      </c>
      <c r="DC1947">
        <v>8760</v>
      </c>
      <c r="DD1947">
        <v>8760</v>
      </c>
      <c r="DE1947">
        <v>909</v>
      </c>
    </row>
    <row r="1948" spans="1:109">
      <c r="A1948" t="s">
        <v>3458</v>
      </c>
      <c r="B1948" t="s">
        <v>2094</v>
      </c>
      <c r="C1948" s="23">
        <v>45610</v>
      </c>
      <c r="D1948" s="23">
        <v>45730</v>
      </c>
      <c r="E1948">
        <v>103</v>
      </c>
      <c r="F1948">
        <v>44336</v>
      </c>
      <c r="G1948" t="s">
        <v>2193</v>
      </c>
      <c r="CD1948">
        <v>1288</v>
      </c>
      <c r="CE1948">
        <v>2576</v>
      </c>
      <c r="CF1948">
        <v>2576</v>
      </c>
      <c r="CG1948">
        <v>2576</v>
      </c>
      <c r="CH1948">
        <v>2576</v>
      </c>
      <c r="CI1948">
        <v>2576</v>
      </c>
      <c r="CJ1948">
        <v>2576</v>
      </c>
      <c r="CK1948">
        <v>2576</v>
      </c>
      <c r="CL1948">
        <v>2576</v>
      </c>
      <c r="CM1948">
        <v>2576</v>
      </c>
      <c r="CN1948">
        <v>2576</v>
      </c>
      <c r="CO1948">
        <v>2576</v>
      </c>
      <c r="CP1948">
        <v>2576</v>
      </c>
      <c r="CQ1948">
        <v>2576</v>
      </c>
      <c r="CR1948">
        <v>2576</v>
      </c>
      <c r="CS1948">
        <v>2576</v>
      </c>
      <c r="CT1948">
        <v>2576</v>
      </c>
      <c r="CU1948">
        <v>1827</v>
      </c>
    </row>
    <row r="1949" spans="1:109">
      <c r="A1949" t="s">
        <v>3459</v>
      </c>
      <c r="B1949" t="s">
        <v>2096</v>
      </c>
      <c r="C1949" s="23">
        <v>45673</v>
      </c>
      <c r="D1949" s="23">
        <v>45698</v>
      </c>
      <c r="E1949">
        <v>21</v>
      </c>
      <c r="F1949">
        <v>44336</v>
      </c>
      <c r="G1949" t="s">
        <v>2193</v>
      </c>
      <c r="CM1949">
        <v>1001</v>
      </c>
      <c r="CN1949">
        <v>13591</v>
      </c>
      <c r="CO1949">
        <v>24761</v>
      </c>
      <c r="CP1949">
        <v>4954</v>
      </c>
      <c r="CQ1949">
        <v>30</v>
      </c>
    </row>
    <row r="1950" spans="1:109">
      <c r="A1950" t="s">
        <v>3460</v>
      </c>
      <c r="B1950" t="s">
        <v>2098</v>
      </c>
      <c r="C1950" s="23">
        <v>45698</v>
      </c>
      <c r="D1950" s="23">
        <v>45737</v>
      </c>
      <c r="E1950">
        <v>34</v>
      </c>
      <c r="F1950">
        <v>44336</v>
      </c>
      <c r="G1950" t="s">
        <v>2193</v>
      </c>
      <c r="CQ1950">
        <v>13449</v>
      </c>
      <c r="CR1950">
        <v>11116</v>
      </c>
      <c r="CS1950">
        <v>8838</v>
      </c>
      <c r="CT1950">
        <v>6129</v>
      </c>
      <c r="CU1950">
        <v>3644</v>
      </c>
      <c r="CV1950">
        <v>1160</v>
      </c>
    </row>
    <row r="1951" spans="1:109">
      <c r="A1951" t="s">
        <v>3461</v>
      </c>
      <c r="B1951" t="s">
        <v>2100</v>
      </c>
      <c r="C1951" s="23">
        <v>45737</v>
      </c>
      <c r="D1951" s="23">
        <v>45756</v>
      </c>
      <c r="E1951">
        <v>17</v>
      </c>
      <c r="F1951">
        <v>44336</v>
      </c>
      <c r="G1951" t="s">
        <v>2193</v>
      </c>
      <c r="CV1951">
        <v>5031</v>
      </c>
      <c r="CW1951">
        <v>15817</v>
      </c>
      <c r="CX1951">
        <v>15817</v>
      </c>
      <c r="CY1951">
        <v>7672</v>
      </c>
    </row>
    <row r="1952" spans="1:109">
      <c r="A1952" t="s">
        <v>3462</v>
      </c>
      <c r="B1952" t="s">
        <v>2102</v>
      </c>
      <c r="C1952" s="23">
        <v>45761</v>
      </c>
      <c r="D1952" s="23">
        <v>45796</v>
      </c>
      <c r="E1952">
        <v>30</v>
      </c>
      <c r="F1952">
        <v>44336</v>
      </c>
      <c r="G1952" t="s">
        <v>2193</v>
      </c>
      <c r="CZ1952">
        <v>8388</v>
      </c>
      <c r="DA1952">
        <v>8760</v>
      </c>
      <c r="DB1952">
        <v>8760</v>
      </c>
      <c r="DC1952">
        <v>8760</v>
      </c>
      <c r="DD1952">
        <v>8760</v>
      </c>
      <c r="DE1952">
        <v>909</v>
      </c>
    </row>
    <row r="1953" spans="1:115">
      <c r="A1953" t="s">
        <v>3463</v>
      </c>
      <c r="C1953" s="23">
        <v>45689</v>
      </c>
      <c r="D1953" s="23">
        <v>45831</v>
      </c>
      <c r="E1953">
        <v>122</v>
      </c>
      <c r="F1953">
        <v>104367</v>
      </c>
      <c r="G1953" t="s">
        <v>2193</v>
      </c>
      <c r="CO1953">
        <v>83</v>
      </c>
      <c r="CP1953">
        <v>1812</v>
      </c>
      <c r="CQ1953">
        <v>8011</v>
      </c>
      <c r="CR1953">
        <v>9927</v>
      </c>
      <c r="CS1953">
        <v>3053</v>
      </c>
      <c r="CT1953">
        <v>227</v>
      </c>
      <c r="CY1953">
        <v>171</v>
      </c>
      <c r="CZ1953">
        <v>3276</v>
      </c>
      <c r="DA1953">
        <v>8233</v>
      </c>
      <c r="DB1953">
        <v>6015</v>
      </c>
      <c r="DC1953">
        <v>3752</v>
      </c>
      <c r="DD1953">
        <v>1468</v>
      </c>
      <c r="DE1953">
        <v>24509</v>
      </c>
      <c r="DF1953">
        <v>26479</v>
      </c>
      <c r="DG1953">
        <v>1832</v>
      </c>
      <c r="DI1953">
        <v>5083</v>
      </c>
      <c r="DJ1953">
        <v>434</v>
      </c>
    </row>
    <row r="1954" spans="1:115">
      <c r="A1954" t="s">
        <v>3121</v>
      </c>
      <c r="C1954" s="23">
        <v>45689</v>
      </c>
      <c r="D1954" s="23">
        <v>45831</v>
      </c>
      <c r="E1954">
        <v>122</v>
      </c>
      <c r="F1954">
        <v>104367</v>
      </c>
      <c r="G1954" t="s">
        <v>2193</v>
      </c>
      <c r="CO1954">
        <v>83</v>
      </c>
      <c r="CP1954">
        <v>1812</v>
      </c>
      <c r="CQ1954">
        <v>8011</v>
      </c>
      <c r="CR1954">
        <v>9927</v>
      </c>
      <c r="CS1954">
        <v>3053</v>
      </c>
      <c r="CT1954">
        <v>227</v>
      </c>
      <c r="CY1954">
        <v>171</v>
      </c>
      <c r="CZ1954">
        <v>3276</v>
      </c>
      <c r="DA1954">
        <v>8233</v>
      </c>
      <c r="DB1954">
        <v>6015</v>
      </c>
      <c r="DC1954">
        <v>3752</v>
      </c>
      <c r="DD1954">
        <v>1468</v>
      </c>
      <c r="DE1954">
        <v>24509</v>
      </c>
      <c r="DF1954">
        <v>26479</v>
      </c>
      <c r="DG1954">
        <v>1832</v>
      </c>
      <c r="DI1954">
        <v>5083</v>
      </c>
      <c r="DJ1954">
        <v>434</v>
      </c>
    </row>
    <row r="1955" spans="1:115">
      <c r="A1955" t="s">
        <v>3153</v>
      </c>
      <c r="C1955" s="23">
        <v>45689</v>
      </c>
      <c r="D1955" s="23">
        <v>45797</v>
      </c>
      <c r="E1955">
        <v>92</v>
      </c>
      <c r="F1955">
        <v>46228</v>
      </c>
      <c r="G1955" t="s">
        <v>2193</v>
      </c>
      <c r="CO1955">
        <v>83</v>
      </c>
      <c r="CP1955">
        <v>1812</v>
      </c>
      <c r="CQ1955">
        <v>8011</v>
      </c>
      <c r="CR1955">
        <v>9927</v>
      </c>
      <c r="CS1955">
        <v>3053</v>
      </c>
      <c r="CT1955">
        <v>227</v>
      </c>
      <c r="CY1955">
        <v>171</v>
      </c>
      <c r="CZ1955">
        <v>3276</v>
      </c>
      <c r="DA1955">
        <v>8233</v>
      </c>
      <c r="DB1955">
        <v>6015</v>
      </c>
      <c r="DC1955">
        <v>3752</v>
      </c>
      <c r="DD1955">
        <v>1468</v>
      </c>
      <c r="DE1955">
        <v>199</v>
      </c>
    </row>
    <row r="1956" spans="1:115">
      <c r="A1956" t="s">
        <v>3464</v>
      </c>
      <c r="B1956" t="s">
        <v>2105</v>
      </c>
      <c r="C1956" s="23">
        <v>45689</v>
      </c>
      <c r="D1956" s="23">
        <v>45721</v>
      </c>
      <c r="E1956">
        <v>28</v>
      </c>
      <c r="F1956">
        <v>23114</v>
      </c>
      <c r="G1956" t="s">
        <v>2193</v>
      </c>
      <c r="CO1956">
        <v>83</v>
      </c>
      <c r="CP1956">
        <v>1812</v>
      </c>
      <c r="CQ1956">
        <v>8011</v>
      </c>
      <c r="CR1956">
        <v>9927</v>
      </c>
      <c r="CS1956">
        <v>3053</v>
      </c>
      <c r="CT1956">
        <v>227</v>
      </c>
    </row>
    <row r="1957" spans="1:115">
      <c r="A1957" t="s">
        <v>3465</v>
      </c>
      <c r="B1957" t="s">
        <v>2107</v>
      </c>
      <c r="C1957" s="23">
        <v>45759</v>
      </c>
      <c r="D1957" s="23">
        <v>45797</v>
      </c>
      <c r="E1957">
        <v>32</v>
      </c>
      <c r="F1957">
        <v>23114</v>
      </c>
      <c r="G1957" t="s">
        <v>2193</v>
      </c>
      <c r="CY1957">
        <v>171</v>
      </c>
      <c r="CZ1957">
        <v>3276</v>
      </c>
      <c r="DA1957">
        <v>8233</v>
      </c>
      <c r="DB1957">
        <v>6015</v>
      </c>
      <c r="DC1957">
        <v>3752</v>
      </c>
      <c r="DD1957">
        <v>1468</v>
      </c>
      <c r="DE1957">
        <v>199</v>
      </c>
    </row>
    <row r="1958" spans="1:115">
      <c r="A1958" t="s">
        <v>3122</v>
      </c>
      <c r="C1958" s="23">
        <v>45798</v>
      </c>
      <c r="D1958" s="23">
        <v>45831</v>
      </c>
      <c r="E1958">
        <v>28</v>
      </c>
      <c r="F1958">
        <v>41629</v>
      </c>
      <c r="G1958" t="s">
        <v>2193</v>
      </c>
      <c r="DE1958">
        <v>18657</v>
      </c>
      <c r="DF1958">
        <v>16231</v>
      </c>
      <c r="DG1958">
        <v>1224</v>
      </c>
      <c r="DI1958">
        <v>5083</v>
      </c>
      <c r="DJ1958">
        <v>434</v>
      </c>
    </row>
    <row r="1959" spans="1:115">
      <c r="A1959" t="s">
        <v>3466</v>
      </c>
      <c r="B1959" t="s">
        <v>2109</v>
      </c>
      <c r="C1959" s="23">
        <v>45798</v>
      </c>
      <c r="D1959" s="23">
        <v>45811</v>
      </c>
      <c r="E1959">
        <v>11</v>
      </c>
      <c r="F1959">
        <v>18056</v>
      </c>
      <c r="G1959" t="s">
        <v>2193</v>
      </c>
      <c r="DE1959">
        <v>9329</v>
      </c>
      <c r="DF1959">
        <v>8116</v>
      </c>
      <c r="DG1959">
        <v>612</v>
      </c>
    </row>
    <row r="1960" spans="1:115">
      <c r="A1960" t="s">
        <v>3467</v>
      </c>
      <c r="B1960" t="s">
        <v>2111</v>
      </c>
      <c r="C1960" s="23">
        <v>45798</v>
      </c>
      <c r="D1960" s="23">
        <v>45811</v>
      </c>
      <c r="E1960">
        <v>11</v>
      </c>
      <c r="F1960">
        <v>18056</v>
      </c>
      <c r="G1960" t="s">
        <v>2193</v>
      </c>
      <c r="DE1960">
        <v>9329</v>
      </c>
      <c r="DF1960">
        <v>8116</v>
      </c>
      <c r="DG1960">
        <v>612</v>
      </c>
    </row>
    <row r="1961" spans="1:115">
      <c r="A1961" t="s">
        <v>3468</v>
      </c>
      <c r="B1961" t="s">
        <v>2113</v>
      </c>
      <c r="C1961" s="23">
        <v>45827</v>
      </c>
      <c r="D1961" s="23">
        <v>45831</v>
      </c>
      <c r="E1961">
        <v>3</v>
      </c>
      <c r="F1961">
        <v>5517</v>
      </c>
      <c r="G1961" t="s">
        <v>2193</v>
      </c>
      <c r="DI1961">
        <v>5083</v>
      </c>
      <c r="DJ1961">
        <v>434</v>
      </c>
    </row>
    <row r="1962" spans="1:115">
      <c r="A1962" t="s">
        <v>3164</v>
      </c>
      <c r="C1962" s="23">
        <v>45798</v>
      </c>
      <c r="D1962" s="23">
        <v>45811</v>
      </c>
      <c r="E1962">
        <v>11</v>
      </c>
      <c r="F1962">
        <v>16510</v>
      </c>
      <c r="G1962" t="s">
        <v>2193</v>
      </c>
      <c r="DE1962">
        <v>5653</v>
      </c>
      <c r="DF1962">
        <v>10248</v>
      </c>
      <c r="DG1962">
        <v>609</v>
      </c>
    </row>
    <row r="1963" spans="1:115">
      <c r="A1963" t="s">
        <v>3469</v>
      </c>
      <c r="B1963" t="s">
        <v>2115</v>
      </c>
      <c r="C1963" s="23">
        <v>45798</v>
      </c>
      <c r="D1963" s="23">
        <v>45811</v>
      </c>
      <c r="E1963">
        <v>11</v>
      </c>
      <c r="F1963">
        <v>8255</v>
      </c>
      <c r="G1963" t="s">
        <v>2193</v>
      </c>
      <c r="DE1963">
        <v>2827</v>
      </c>
      <c r="DF1963">
        <v>5124</v>
      </c>
      <c r="DG1963">
        <v>304</v>
      </c>
    </row>
    <row r="1964" spans="1:115">
      <c r="A1964" t="s">
        <v>3470</v>
      </c>
      <c r="B1964" t="s">
        <v>2117</v>
      </c>
      <c r="C1964" s="23">
        <v>45798</v>
      </c>
      <c r="D1964" s="23">
        <v>45811</v>
      </c>
      <c r="E1964">
        <v>11</v>
      </c>
      <c r="F1964">
        <v>8255</v>
      </c>
      <c r="G1964" t="s">
        <v>2193</v>
      </c>
      <c r="DE1964">
        <v>2827</v>
      </c>
      <c r="DF1964">
        <v>5124</v>
      </c>
      <c r="DG1964">
        <v>304</v>
      </c>
    </row>
    <row r="1965" spans="1:115">
      <c r="A1965" t="s">
        <v>3471</v>
      </c>
      <c r="C1965" s="23">
        <v>45486</v>
      </c>
      <c r="D1965" s="23">
        <v>45840</v>
      </c>
      <c r="E1965">
        <v>304</v>
      </c>
      <c r="F1965">
        <v>1885590</v>
      </c>
      <c r="G1965" t="s">
        <v>2193</v>
      </c>
      <c r="BL1965">
        <v>15</v>
      </c>
      <c r="BM1965">
        <v>394</v>
      </c>
      <c r="BN1965">
        <v>1742</v>
      </c>
      <c r="BO1965">
        <v>1141</v>
      </c>
      <c r="BP1965">
        <v>123</v>
      </c>
      <c r="BS1965">
        <v>183</v>
      </c>
      <c r="BT1965">
        <v>3459</v>
      </c>
      <c r="BU1965">
        <v>6613</v>
      </c>
      <c r="BV1965">
        <v>12602</v>
      </c>
      <c r="BW1965">
        <v>19494</v>
      </c>
      <c r="BX1965">
        <v>27265</v>
      </c>
      <c r="BY1965">
        <v>27234</v>
      </c>
      <c r="BZ1965">
        <v>19477</v>
      </c>
      <c r="CA1965">
        <v>15942</v>
      </c>
      <c r="CB1965">
        <v>12006</v>
      </c>
      <c r="CC1965">
        <v>7572</v>
      </c>
      <c r="CD1965">
        <v>19403</v>
      </c>
      <c r="CE1965">
        <v>27766</v>
      </c>
      <c r="CF1965">
        <v>24420</v>
      </c>
      <c r="CG1965">
        <v>60739</v>
      </c>
      <c r="CH1965">
        <v>148249</v>
      </c>
      <c r="CI1965">
        <v>139492</v>
      </c>
      <c r="CJ1965">
        <v>68862</v>
      </c>
      <c r="CK1965">
        <v>36984</v>
      </c>
      <c r="CL1965">
        <v>51919</v>
      </c>
      <c r="CM1965">
        <v>98151</v>
      </c>
      <c r="CN1965">
        <v>156311</v>
      </c>
      <c r="CO1965">
        <v>164896</v>
      </c>
      <c r="CP1965">
        <v>115034</v>
      </c>
      <c r="CQ1965">
        <v>63492</v>
      </c>
      <c r="CR1965">
        <v>25171</v>
      </c>
      <c r="CS1965">
        <v>9232</v>
      </c>
      <c r="CT1965">
        <v>2012</v>
      </c>
      <c r="CU1965">
        <v>1222</v>
      </c>
      <c r="CV1965">
        <v>688</v>
      </c>
      <c r="CW1965">
        <v>115719</v>
      </c>
      <c r="CX1965">
        <v>73582</v>
      </c>
      <c r="CY1965">
        <v>31170</v>
      </c>
      <c r="CZ1965">
        <v>91901</v>
      </c>
      <c r="DA1965">
        <v>89673</v>
      </c>
      <c r="DB1965">
        <v>90766</v>
      </c>
      <c r="DC1965">
        <v>2022</v>
      </c>
      <c r="DH1965">
        <v>10137</v>
      </c>
      <c r="DI1965">
        <v>6973</v>
      </c>
      <c r="DJ1965">
        <v>3674</v>
      </c>
      <c r="DK1965">
        <v>670</v>
      </c>
    </row>
    <row r="1966" spans="1:115">
      <c r="A1966" t="s">
        <v>3472</v>
      </c>
      <c r="C1966" s="23">
        <v>45616</v>
      </c>
      <c r="D1966" s="23">
        <v>45748</v>
      </c>
      <c r="E1966">
        <v>113</v>
      </c>
      <c r="F1966">
        <v>30123</v>
      </c>
      <c r="G1966" t="s">
        <v>2193</v>
      </c>
      <c r="CE1966">
        <v>63</v>
      </c>
      <c r="CF1966">
        <v>454</v>
      </c>
      <c r="CG1966">
        <v>1297</v>
      </c>
      <c r="CH1966">
        <v>1207</v>
      </c>
      <c r="CI1966">
        <v>357</v>
      </c>
      <c r="CJ1966">
        <v>678</v>
      </c>
      <c r="CK1966">
        <v>1221</v>
      </c>
      <c r="CL1966">
        <v>983</v>
      </c>
      <c r="CM1966">
        <v>749</v>
      </c>
      <c r="CN1966">
        <v>512</v>
      </c>
      <c r="CO1966">
        <v>273</v>
      </c>
      <c r="CP1966">
        <v>3985</v>
      </c>
      <c r="CQ1966">
        <v>6159</v>
      </c>
      <c r="CR1966">
        <v>4700</v>
      </c>
      <c r="CS1966">
        <v>2896</v>
      </c>
      <c r="CT1966">
        <v>2012</v>
      </c>
      <c r="CU1966">
        <v>1222</v>
      </c>
      <c r="CV1966">
        <v>688</v>
      </c>
      <c r="CW1966">
        <v>564</v>
      </c>
      <c r="CX1966">
        <v>101</v>
      </c>
    </row>
    <row r="1967" spans="1:115">
      <c r="A1967" t="s">
        <v>3121</v>
      </c>
      <c r="C1967" s="23">
        <v>45616</v>
      </c>
      <c r="D1967" s="23">
        <v>45748</v>
      </c>
      <c r="E1967">
        <v>113</v>
      </c>
      <c r="F1967">
        <v>30123</v>
      </c>
      <c r="G1967" t="s">
        <v>2193</v>
      </c>
      <c r="CE1967">
        <v>63</v>
      </c>
      <c r="CF1967">
        <v>454</v>
      </c>
      <c r="CG1967">
        <v>1297</v>
      </c>
      <c r="CH1967">
        <v>1207</v>
      </c>
      <c r="CI1967">
        <v>357</v>
      </c>
      <c r="CJ1967">
        <v>678</v>
      </c>
      <c r="CK1967">
        <v>1221</v>
      </c>
      <c r="CL1967">
        <v>983</v>
      </c>
      <c r="CM1967">
        <v>749</v>
      </c>
      <c r="CN1967">
        <v>512</v>
      </c>
      <c r="CO1967">
        <v>273</v>
      </c>
      <c r="CP1967">
        <v>3985</v>
      </c>
      <c r="CQ1967">
        <v>6159</v>
      </c>
      <c r="CR1967">
        <v>4700</v>
      </c>
      <c r="CS1967">
        <v>2896</v>
      </c>
      <c r="CT1967">
        <v>2012</v>
      </c>
      <c r="CU1967">
        <v>1222</v>
      </c>
      <c r="CV1967">
        <v>688</v>
      </c>
      <c r="CW1967">
        <v>564</v>
      </c>
      <c r="CX1967">
        <v>101</v>
      </c>
    </row>
    <row r="1968" spans="1:115">
      <c r="A1968" t="s">
        <v>3153</v>
      </c>
      <c r="C1968" s="23">
        <v>45616</v>
      </c>
      <c r="D1968" s="23">
        <v>45729</v>
      </c>
      <c r="E1968">
        <v>98</v>
      </c>
      <c r="F1968">
        <v>14058</v>
      </c>
      <c r="G1968" t="s">
        <v>2193</v>
      </c>
      <c r="CE1968">
        <v>63</v>
      </c>
      <c r="CF1968">
        <v>454</v>
      </c>
      <c r="CG1968">
        <v>1297</v>
      </c>
      <c r="CH1968">
        <v>1207</v>
      </c>
      <c r="CI1968">
        <v>357</v>
      </c>
      <c r="CJ1968">
        <v>678</v>
      </c>
      <c r="CK1968">
        <v>1221</v>
      </c>
      <c r="CL1968">
        <v>983</v>
      </c>
      <c r="CM1968">
        <v>749</v>
      </c>
      <c r="CN1968">
        <v>512</v>
      </c>
      <c r="CO1968">
        <v>273</v>
      </c>
      <c r="CP1968">
        <v>1259</v>
      </c>
      <c r="CQ1968">
        <v>1843</v>
      </c>
      <c r="CR1968">
        <v>1437</v>
      </c>
      <c r="CS1968">
        <v>978</v>
      </c>
      <c r="CT1968">
        <v>580</v>
      </c>
      <c r="CU1968">
        <v>165</v>
      </c>
    </row>
    <row r="1969" spans="1:106">
      <c r="A1969" t="s">
        <v>3473</v>
      </c>
      <c r="B1969" t="s">
        <v>2121</v>
      </c>
      <c r="C1969" s="23">
        <v>45616</v>
      </c>
      <c r="D1969" s="23">
        <v>45652</v>
      </c>
      <c r="E1969">
        <v>31</v>
      </c>
      <c r="F1969">
        <v>3415</v>
      </c>
      <c r="G1969" t="s">
        <v>2193</v>
      </c>
      <c r="CE1969">
        <v>63</v>
      </c>
      <c r="CF1969">
        <v>454</v>
      </c>
      <c r="CG1969">
        <v>1297</v>
      </c>
      <c r="CH1969">
        <v>1207</v>
      </c>
      <c r="CI1969">
        <v>357</v>
      </c>
      <c r="CJ1969">
        <v>35</v>
      </c>
    </row>
    <row r="1970" spans="1:106">
      <c r="A1970" t="s">
        <v>3474</v>
      </c>
      <c r="B1970" t="s">
        <v>2123</v>
      </c>
      <c r="C1970" s="23">
        <v>45652</v>
      </c>
      <c r="D1970" s="23">
        <v>45693</v>
      </c>
      <c r="E1970">
        <v>36</v>
      </c>
      <c r="F1970">
        <v>4448</v>
      </c>
      <c r="G1970" t="s">
        <v>2193</v>
      </c>
      <c r="CJ1970">
        <v>643</v>
      </c>
      <c r="CK1970">
        <v>1221</v>
      </c>
      <c r="CL1970">
        <v>983</v>
      </c>
      <c r="CM1970">
        <v>749</v>
      </c>
      <c r="CN1970">
        <v>512</v>
      </c>
      <c r="CO1970">
        <v>273</v>
      </c>
      <c r="CP1970">
        <v>67</v>
      </c>
    </row>
    <row r="1971" spans="1:106">
      <c r="A1971" t="s">
        <v>3475</v>
      </c>
      <c r="B1971" t="s">
        <v>2125</v>
      </c>
      <c r="C1971" s="23">
        <v>45693</v>
      </c>
      <c r="D1971" s="23">
        <v>45729</v>
      </c>
      <c r="E1971">
        <v>31</v>
      </c>
      <c r="F1971">
        <v>6195</v>
      </c>
      <c r="G1971" t="s">
        <v>2193</v>
      </c>
      <c r="CP1971">
        <v>1193</v>
      </c>
      <c r="CQ1971">
        <v>1843</v>
      </c>
      <c r="CR1971">
        <v>1437</v>
      </c>
      <c r="CS1971">
        <v>978</v>
      </c>
      <c r="CT1971">
        <v>580</v>
      </c>
      <c r="CU1971">
        <v>165</v>
      </c>
    </row>
    <row r="1972" spans="1:106">
      <c r="A1972" t="s">
        <v>3122</v>
      </c>
      <c r="C1972" s="23">
        <v>45693</v>
      </c>
      <c r="D1972" s="23">
        <v>45748</v>
      </c>
      <c r="E1972">
        <v>47</v>
      </c>
      <c r="F1972">
        <v>16065</v>
      </c>
      <c r="G1972" t="s">
        <v>2193</v>
      </c>
      <c r="CP1972">
        <v>2726</v>
      </c>
      <c r="CQ1972">
        <v>4316</v>
      </c>
      <c r="CR1972">
        <v>3263</v>
      </c>
      <c r="CS1972">
        <v>1919</v>
      </c>
      <c r="CT1972">
        <v>1431</v>
      </c>
      <c r="CU1972">
        <v>1057</v>
      </c>
      <c r="CV1972">
        <v>688</v>
      </c>
      <c r="CW1972">
        <v>564</v>
      </c>
      <c r="CX1972">
        <v>101</v>
      </c>
    </row>
    <row r="1973" spans="1:106">
      <c r="A1973" t="s">
        <v>3476</v>
      </c>
      <c r="B1973" t="s">
        <v>2127</v>
      </c>
      <c r="C1973" s="23">
        <v>45693</v>
      </c>
      <c r="D1973" s="23">
        <v>45748</v>
      </c>
      <c r="E1973">
        <v>47</v>
      </c>
      <c r="F1973">
        <v>6010</v>
      </c>
      <c r="G1973" t="s">
        <v>2193</v>
      </c>
      <c r="CP1973">
        <v>774</v>
      </c>
      <c r="CQ1973">
        <v>1329</v>
      </c>
      <c r="CR1973">
        <v>1063</v>
      </c>
      <c r="CS1973">
        <v>935</v>
      </c>
      <c r="CT1973">
        <v>747</v>
      </c>
      <c r="CU1973">
        <v>550</v>
      </c>
      <c r="CV1973">
        <v>387</v>
      </c>
      <c r="CW1973">
        <v>189</v>
      </c>
      <c r="CX1973">
        <v>35</v>
      </c>
    </row>
    <row r="1974" spans="1:106">
      <c r="A1974" t="s">
        <v>3477</v>
      </c>
      <c r="B1974" t="s">
        <v>2129</v>
      </c>
      <c r="C1974" s="23">
        <v>45693</v>
      </c>
      <c r="D1974" s="23">
        <v>45712</v>
      </c>
      <c r="E1974">
        <v>16</v>
      </c>
      <c r="F1974">
        <v>2043</v>
      </c>
      <c r="G1974" t="s">
        <v>2193</v>
      </c>
      <c r="CP1974">
        <v>747</v>
      </c>
      <c r="CQ1974">
        <v>910</v>
      </c>
      <c r="CR1974">
        <v>374</v>
      </c>
      <c r="CS1974">
        <v>13</v>
      </c>
    </row>
    <row r="1975" spans="1:106">
      <c r="A1975" t="s">
        <v>3478</v>
      </c>
      <c r="B1975" t="s">
        <v>2131</v>
      </c>
      <c r="C1975" s="23">
        <v>45693</v>
      </c>
      <c r="D1975" s="23">
        <v>45712</v>
      </c>
      <c r="E1975">
        <v>16</v>
      </c>
      <c r="F1975">
        <v>2043</v>
      </c>
      <c r="G1975" t="s">
        <v>2193</v>
      </c>
      <c r="CP1975">
        <v>431</v>
      </c>
      <c r="CQ1975">
        <v>774</v>
      </c>
      <c r="CR1975">
        <v>774</v>
      </c>
      <c r="CS1975">
        <v>65</v>
      </c>
    </row>
    <row r="1976" spans="1:106">
      <c r="A1976" t="s">
        <v>3479</v>
      </c>
      <c r="B1976" t="s">
        <v>2133</v>
      </c>
      <c r="C1976" s="23">
        <v>45693</v>
      </c>
      <c r="D1976" s="23">
        <v>45744</v>
      </c>
      <c r="E1976">
        <v>44</v>
      </c>
      <c r="F1976">
        <v>5649</v>
      </c>
      <c r="G1976" t="s">
        <v>2193</v>
      </c>
      <c r="CP1976">
        <v>774</v>
      </c>
      <c r="CQ1976">
        <v>1304</v>
      </c>
      <c r="CR1976">
        <v>1053</v>
      </c>
      <c r="CS1976">
        <v>906</v>
      </c>
      <c r="CT1976">
        <v>685</v>
      </c>
      <c r="CU1976">
        <v>507</v>
      </c>
      <c r="CV1976">
        <v>301</v>
      </c>
      <c r="CW1976">
        <v>120</v>
      </c>
    </row>
    <row r="1977" spans="1:106">
      <c r="A1977" t="s">
        <v>3480</v>
      </c>
      <c r="B1977" t="s">
        <v>2135</v>
      </c>
      <c r="C1977" s="23">
        <v>45744</v>
      </c>
      <c r="D1977" s="23">
        <v>45748</v>
      </c>
      <c r="E1977">
        <v>2</v>
      </c>
      <c r="F1977">
        <v>320</v>
      </c>
      <c r="G1977" t="s">
        <v>2193</v>
      </c>
      <c r="CW1977">
        <v>254</v>
      </c>
      <c r="CX1977">
        <v>66</v>
      </c>
    </row>
    <row r="1978" spans="1:106">
      <c r="A1978" t="s">
        <v>3481</v>
      </c>
      <c r="C1978" s="23">
        <v>45622</v>
      </c>
      <c r="D1978" s="23">
        <v>45779</v>
      </c>
      <c r="E1978">
        <v>136</v>
      </c>
      <c r="F1978">
        <v>782128</v>
      </c>
      <c r="G1978" t="s">
        <v>2193</v>
      </c>
      <c r="CF1978">
        <v>5231</v>
      </c>
      <c r="CG1978">
        <v>31875</v>
      </c>
      <c r="CH1978">
        <v>75347</v>
      </c>
      <c r="CI1978">
        <v>56742</v>
      </c>
      <c r="CJ1978">
        <v>17689</v>
      </c>
      <c r="CK1978">
        <v>9953</v>
      </c>
      <c r="CL1978">
        <v>24271</v>
      </c>
      <c r="CM1978">
        <v>48701</v>
      </c>
      <c r="CN1978">
        <v>77899</v>
      </c>
      <c r="CO1978">
        <v>82312</v>
      </c>
      <c r="CP1978">
        <v>55524</v>
      </c>
      <c r="CQ1978">
        <v>28666</v>
      </c>
      <c r="CR1978">
        <v>10235</v>
      </c>
      <c r="CS1978">
        <v>3168</v>
      </c>
      <c r="CW1978">
        <v>57672</v>
      </c>
      <c r="CX1978">
        <v>37019</v>
      </c>
      <c r="CY1978">
        <v>15956</v>
      </c>
      <c r="CZ1978">
        <v>43063</v>
      </c>
      <c r="DA1978">
        <v>62206</v>
      </c>
      <c r="DB1978">
        <v>38599</v>
      </c>
    </row>
    <row r="1979" spans="1:106">
      <c r="A1979" t="s">
        <v>3121</v>
      </c>
      <c r="C1979" s="23">
        <v>45622</v>
      </c>
      <c r="D1979" s="23">
        <v>45779</v>
      </c>
      <c r="E1979">
        <v>136</v>
      </c>
      <c r="F1979">
        <v>782128</v>
      </c>
      <c r="G1979" t="s">
        <v>2193</v>
      </c>
      <c r="CF1979">
        <v>5231</v>
      </c>
      <c r="CG1979">
        <v>31875</v>
      </c>
      <c r="CH1979">
        <v>75347</v>
      </c>
      <c r="CI1979">
        <v>56742</v>
      </c>
      <c r="CJ1979">
        <v>17689</v>
      </c>
      <c r="CK1979">
        <v>9953</v>
      </c>
      <c r="CL1979">
        <v>24271</v>
      </c>
      <c r="CM1979">
        <v>48701</v>
      </c>
      <c r="CN1979">
        <v>77899</v>
      </c>
      <c r="CO1979">
        <v>82312</v>
      </c>
      <c r="CP1979">
        <v>55524</v>
      </c>
      <c r="CQ1979">
        <v>28666</v>
      </c>
      <c r="CR1979">
        <v>10235</v>
      </c>
      <c r="CS1979">
        <v>3168</v>
      </c>
      <c r="CW1979">
        <v>57672</v>
      </c>
      <c r="CX1979">
        <v>37019</v>
      </c>
      <c r="CY1979">
        <v>15956</v>
      </c>
      <c r="CZ1979">
        <v>43063</v>
      </c>
      <c r="DA1979">
        <v>62206</v>
      </c>
      <c r="DB1979">
        <v>38599</v>
      </c>
    </row>
    <row r="1980" spans="1:106">
      <c r="A1980" t="s">
        <v>3153</v>
      </c>
      <c r="C1980" s="23">
        <v>45622</v>
      </c>
      <c r="D1980" s="23">
        <v>45779</v>
      </c>
      <c r="E1980">
        <v>136</v>
      </c>
      <c r="F1980">
        <v>782128</v>
      </c>
      <c r="G1980" t="s">
        <v>2193</v>
      </c>
      <c r="CF1980">
        <v>5231</v>
      </c>
      <c r="CG1980">
        <v>31875</v>
      </c>
      <c r="CH1980">
        <v>75347</v>
      </c>
      <c r="CI1980">
        <v>56742</v>
      </c>
      <c r="CJ1980">
        <v>17689</v>
      </c>
      <c r="CK1980">
        <v>9953</v>
      </c>
      <c r="CL1980">
        <v>24271</v>
      </c>
      <c r="CM1980">
        <v>48701</v>
      </c>
      <c r="CN1980">
        <v>77899</v>
      </c>
      <c r="CO1980">
        <v>82312</v>
      </c>
      <c r="CP1980">
        <v>55524</v>
      </c>
      <c r="CQ1980">
        <v>28666</v>
      </c>
      <c r="CR1980">
        <v>10235</v>
      </c>
      <c r="CS1980">
        <v>3168</v>
      </c>
      <c r="CW1980">
        <v>57672</v>
      </c>
      <c r="CX1980">
        <v>37019</v>
      </c>
      <c r="CY1980">
        <v>15956</v>
      </c>
      <c r="CZ1980">
        <v>43063</v>
      </c>
      <c r="DA1980">
        <v>62206</v>
      </c>
      <c r="DB1980">
        <v>38599</v>
      </c>
    </row>
    <row r="1981" spans="1:106">
      <c r="A1981" t="s">
        <v>3482</v>
      </c>
      <c r="B1981" t="s">
        <v>2138</v>
      </c>
      <c r="C1981" s="23">
        <v>45622</v>
      </c>
      <c r="D1981" s="23">
        <v>45658</v>
      </c>
      <c r="E1981">
        <v>31</v>
      </c>
      <c r="F1981">
        <v>185779</v>
      </c>
      <c r="G1981" t="s">
        <v>2193</v>
      </c>
      <c r="CF1981">
        <v>5231</v>
      </c>
      <c r="CG1981">
        <v>31875</v>
      </c>
      <c r="CH1981">
        <v>75347</v>
      </c>
      <c r="CI1981">
        <v>56742</v>
      </c>
      <c r="CJ1981">
        <v>15303</v>
      </c>
      <c r="CK1981">
        <v>1281</v>
      </c>
    </row>
    <row r="1982" spans="1:106">
      <c r="A1982" t="s">
        <v>3483</v>
      </c>
      <c r="B1982" t="s">
        <v>2140</v>
      </c>
      <c r="C1982" s="23">
        <v>45651</v>
      </c>
      <c r="D1982" s="23">
        <v>45717</v>
      </c>
      <c r="E1982">
        <v>57</v>
      </c>
      <c r="F1982">
        <v>341834</v>
      </c>
      <c r="G1982" t="s">
        <v>2193</v>
      </c>
      <c r="CJ1982">
        <v>2386</v>
      </c>
      <c r="CK1982">
        <v>8672</v>
      </c>
      <c r="CL1982">
        <v>24271</v>
      </c>
      <c r="CM1982">
        <v>48701</v>
      </c>
      <c r="CN1982">
        <v>77899</v>
      </c>
      <c r="CO1982">
        <v>82312</v>
      </c>
      <c r="CP1982">
        <v>55524</v>
      </c>
      <c r="CQ1982">
        <v>28666</v>
      </c>
      <c r="CR1982">
        <v>10235</v>
      </c>
      <c r="CS1982">
        <v>3168</v>
      </c>
    </row>
    <row r="1983" spans="1:106">
      <c r="A1983" t="s">
        <v>3484</v>
      </c>
      <c r="B1983" t="s">
        <v>2142</v>
      </c>
      <c r="C1983" s="23">
        <v>45740</v>
      </c>
      <c r="D1983" s="23">
        <v>45761</v>
      </c>
      <c r="E1983">
        <v>19</v>
      </c>
      <c r="F1983">
        <v>111467</v>
      </c>
      <c r="G1983" t="s">
        <v>2193</v>
      </c>
      <c r="CW1983">
        <v>57672</v>
      </c>
      <c r="CX1983">
        <v>37019</v>
      </c>
      <c r="CY1983">
        <v>15956</v>
      </c>
      <c r="CZ1983">
        <v>820</v>
      </c>
    </row>
    <row r="1984" spans="1:106">
      <c r="A1984" t="s">
        <v>3485</v>
      </c>
      <c r="B1984" t="s">
        <v>2144</v>
      </c>
      <c r="C1984" s="23">
        <v>45761</v>
      </c>
      <c r="D1984" s="23">
        <v>45771</v>
      </c>
      <c r="E1984">
        <v>8</v>
      </c>
      <c r="F1984">
        <v>50160</v>
      </c>
      <c r="G1984" t="s">
        <v>2193</v>
      </c>
      <c r="CZ1984">
        <v>42243</v>
      </c>
      <c r="DA1984">
        <v>7917</v>
      </c>
    </row>
    <row r="1985" spans="1:115">
      <c r="A1985" t="s">
        <v>3486</v>
      </c>
      <c r="B1985" t="s">
        <v>2146</v>
      </c>
      <c r="C1985" s="23">
        <v>45771</v>
      </c>
      <c r="D1985" s="23">
        <v>45779</v>
      </c>
      <c r="E1985">
        <v>8</v>
      </c>
      <c r="F1985">
        <v>46444</v>
      </c>
      <c r="G1985" t="s">
        <v>2193</v>
      </c>
      <c r="DA1985">
        <v>27145</v>
      </c>
      <c r="DB1985">
        <v>19299</v>
      </c>
    </row>
    <row r="1986" spans="1:115">
      <c r="A1986" t="s">
        <v>3487</v>
      </c>
      <c r="B1986" t="s">
        <v>2148</v>
      </c>
      <c r="C1986" s="23">
        <v>45771</v>
      </c>
      <c r="D1986" s="23">
        <v>45779</v>
      </c>
      <c r="E1986">
        <v>8</v>
      </c>
      <c r="F1986">
        <v>46444</v>
      </c>
      <c r="G1986" t="s">
        <v>2193</v>
      </c>
      <c r="DA1986">
        <v>27145</v>
      </c>
      <c r="DB1986">
        <v>19299</v>
      </c>
    </row>
    <row r="1987" spans="1:115">
      <c r="A1987" t="s">
        <v>3488</v>
      </c>
      <c r="C1987" s="23">
        <v>45622</v>
      </c>
      <c r="D1987" s="23">
        <v>45783</v>
      </c>
      <c r="E1987">
        <v>138</v>
      </c>
      <c r="F1987">
        <v>813711</v>
      </c>
      <c r="G1987" t="s">
        <v>2193</v>
      </c>
      <c r="CF1987">
        <v>4302</v>
      </c>
      <c r="CG1987">
        <v>20320</v>
      </c>
      <c r="CH1987">
        <v>57651</v>
      </c>
      <c r="CI1987">
        <v>82310</v>
      </c>
      <c r="CJ1987">
        <v>50495</v>
      </c>
      <c r="CK1987">
        <v>25810</v>
      </c>
      <c r="CL1987">
        <v>26665</v>
      </c>
      <c r="CM1987">
        <v>48701</v>
      </c>
      <c r="CN1987">
        <v>77899</v>
      </c>
      <c r="CO1987">
        <v>82312</v>
      </c>
      <c r="CP1987">
        <v>55524</v>
      </c>
      <c r="CQ1987">
        <v>28666</v>
      </c>
      <c r="CR1987">
        <v>10235</v>
      </c>
      <c r="CS1987">
        <v>3168</v>
      </c>
      <c r="CW1987">
        <v>57483</v>
      </c>
      <c r="CX1987">
        <v>36462</v>
      </c>
      <c r="CY1987">
        <v>15214</v>
      </c>
      <c r="CZ1987">
        <v>48838</v>
      </c>
      <c r="DA1987">
        <v>27467</v>
      </c>
      <c r="DB1987">
        <v>52167</v>
      </c>
      <c r="DC1987">
        <v>2022</v>
      </c>
    </row>
    <row r="1988" spans="1:115">
      <c r="A1988" t="s">
        <v>3121</v>
      </c>
      <c r="C1988" s="23">
        <v>45622</v>
      </c>
      <c r="D1988" s="23">
        <v>45783</v>
      </c>
      <c r="E1988">
        <v>138</v>
      </c>
      <c r="F1988">
        <v>813711</v>
      </c>
      <c r="G1988" t="s">
        <v>2193</v>
      </c>
      <c r="CF1988">
        <v>4302</v>
      </c>
      <c r="CG1988">
        <v>20320</v>
      </c>
      <c r="CH1988">
        <v>57651</v>
      </c>
      <c r="CI1988">
        <v>82310</v>
      </c>
      <c r="CJ1988">
        <v>50495</v>
      </c>
      <c r="CK1988">
        <v>25810</v>
      </c>
      <c r="CL1988">
        <v>26665</v>
      </c>
      <c r="CM1988">
        <v>48701</v>
      </c>
      <c r="CN1988">
        <v>77899</v>
      </c>
      <c r="CO1988">
        <v>82312</v>
      </c>
      <c r="CP1988">
        <v>55524</v>
      </c>
      <c r="CQ1988">
        <v>28666</v>
      </c>
      <c r="CR1988">
        <v>10235</v>
      </c>
      <c r="CS1988">
        <v>3168</v>
      </c>
      <c r="CW1988">
        <v>57483</v>
      </c>
      <c r="CX1988">
        <v>36462</v>
      </c>
      <c r="CY1988">
        <v>15214</v>
      </c>
      <c r="CZ1988">
        <v>48838</v>
      </c>
      <c r="DA1988">
        <v>27467</v>
      </c>
      <c r="DB1988">
        <v>52167</v>
      </c>
      <c r="DC1988">
        <v>2022</v>
      </c>
    </row>
    <row r="1989" spans="1:115">
      <c r="A1989" t="s">
        <v>3153</v>
      </c>
      <c r="C1989" s="23">
        <v>45622</v>
      </c>
      <c r="D1989" s="23">
        <v>45783</v>
      </c>
      <c r="E1989">
        <v>138</v>
      </c>
      <c r="F1989">
        <v>813711</v>
      </c>
      <c r="G1989" t="s">
        <v>2193</v>
      </c>
      <c r="CF1989">
        <v>4302</v>
      </c>
      <c r="CG1989">
        <v>20320</v>
      </c>
      <c r="CH1989">
        <v>57651</v>
      </c>
      <c r="CI1989">
        <v>82310</v>
      </c>
      <c r="CJ1989">
        <v>50495</v>
      </c>
      <c r="CK1989">
        <v>25810</v>
      </c>
      <c r="CL1989">
        <v>26665</v>
      </c>
      <c r="CM1989">
        <v>48701</v>
      </c>
      <c r="CN1989">
        <v>77899</v>
      </c>
      <c r="CO1989">
        <v>82312</v>
      </c>
      <c r="CP1989">
        <v>55524</v>
      </c>
      <c r="CQ1989">
        <v>28666</v>
      </c>
      <c r="CR1989">
        <v>10235</v>
      </c>
      <c r="CS1989">
        <v>3168</v>
      </c>
      <c r="CW1989">
        <v>57483</v>
      </c>
      <c r="CX1989">
        <v>36462</v>
      </c>
      <c r="CY1989">
        <v>15214</v>
      </c>
      <c r="CZ1989">
        <v>48838</v>
      </c>
      <c r="DA1989">
        <v>27467</v>
      </c>
      <c r="DB1989">
        <v>52167</v>
      </c>
      <c r="DC1989">
        <v>2022</v>
      </c>
    </row>
    <row r="1990" spans="1:115">
      <c r="A1990" t="s">
        <v>3489</v>
      </c>
      <c r="B1990" t="s">
        <v>2151</v>
      </c>
      <c r="C1990" s="23">
        <v>45622</v>
      </c>
      <c r="D1990" s="23">
        <v>45666</v>
      </c>
      <c r="E1990">
        <v>39</v>
      </c>
      <c r="F1990">
        <v>232224</v>
      </c>
      <c r="G1990" t="s">
        <v>2193</v>
      </c>
      <c r="CF1990">
        <v>4302</v>
      </c>
      <c r="CG1990">
        <v>20320</v>
      </c>
      <c r="CH1990">
        <v>57651</v>
      </c>
      <c r="CI1990">
        <v>82310</v>
      </c>
      <c r="CJ1990">
        <v>48109</v>
      </c>
      <c r="CK1990">
        <v>17139</v>
      </c>
      <c r="CL1990">
        <v>2394</v>
      </c>
    </row>
    <row r="1991" spans="1:115">
      <c r="A1991" t="s">
        <v>3490</v>
      </c>
      <c r="B1991" t="s">
        <v>2153</v>
      </c>
      <c r="C1991" s="23">
        <v>45651</v>
      </c>
      <c r="D1991" s="23">
        <v>45717</v>
      </c>
      <c r="E1991">
        <v>57</v>
      </c>
      <c r="F1991">
        <v>341834</v>
      </c>
      <c r="G1991" t="s">
        <v>2193</v>
      </c>
      <c r="CJ1991">
        <v>2386</v>
      </c>
      <c r="CK1991">
        <v>8672</v>
      </c>
      <c r="CL1991">
        <v>24271</v>
      </c>
      <c r="CM1991">
        <v>48701</v>
      </c>
      <c r="CN1991">
        <v>77899</v>
      </c>
      <c r="CO1991">
        <v>82312</v>
      </c>
      <c r="CP1991">
        <v>55524</v>
      </c>
      <c r="CQ1991">
        <v>28666</v>
      </c>
      <c r="CR1991">
        <v>10235</v>
      </c>
      <c r="CS1991">
        <v>3168</v>
      </c>
    </row>
    <row r="1992" spans="1:115">
      <c r="A1992" t="s">
        <v>3491</v>
      </c>
      <c r="B1992" t="s">
        <v>2155</v>
      </c>
      <c r="C1992" s="23">
        <v>45740</v>
      </c>
      <c r="D1992" s="23">
        <v>45761</v>
      </c>
      <c r="E1992">
        <v>18</v>
      </c>
      <c r="F1992">
        <v>109609</v>
      </c>
      <c r="G1992" t="s">
        <v>2193</v>
      </c>
      <c r="CW1992">
        <v>57483</v>
      </c>
      <c r="CX1992">
        <v>36462</v>
      </c>
      <c r="CY1992">
        <v>15214</v>
      </c>
      <c r="CZ1992">
        <v>450</v>
      </c>
    </row>
    <row r="1993" spans="1:115">
      <c r="A1993" t="s">
        <v>3492</v>
      </c>
      <c r="B1993" t="s">
        <v>2157</v>
      </c>
      <c r="C1993" s="23">
        <v>45761</v>
      </c>
      <c r="D1993" s="23">
        <v>45773</v>
      </c>
      <c r="E1993">
        <v>11</v>
      </c>
      <c r="F1993">
        <v>65022</v>
      </c>
      <c r="G1993" t="s">
        <v>2193</v>
      </c>
      <c r="CZ1993">
        <v>48389</v>
      </c>
      <c r="DA1993">
        <v>16633</v>
      </c>
    </row>
    <row r="1994" spans="1:115">
      <c r="A1994" t="s">
        <v>3493</v>
      </c>
      <c r="B1994" t="s">
        <v>2159</v>
      </c>
      <c r="C1994" s="23">
        <v>45773</v>
      </c>
      <c r="D1994" s="23">
        <v>45783</v>
      </c>
      <c r="E1994">
        <v>8</v>
      </c>
      <c r="F1994">
        <v>31582</v>
      </c>
      <c r="G1994" t="s">
        <v>2193</v>
      </c>
      <c r="DA1994">
        <v>5262</v>
      </c>
      <c r="DB1994">
        <v>25338</v>
      </c>
      <c r="DC1994">
        <v>982</v>
      </c>
    </row>
    <row r="1995" spans="1:115">
      <c r="A1995" t="s">
        <v>3494</v>
      </c>
      <c r="B1995" t="s">
        <v>2161</v>
      </c>
      <c r="C1995" s="23">
        <v>45773</v>
      </c>
      <c r="D1995" s="23">
        <v>45783</v>
      </c>
      <c r="E1995">
        <v>8</v>
      </c>
      <c r="F1995">
        <v>33440</v>
      </c>
      <c r="G1995" t="s">
        <v>2193</v>
      </c>
      <c r="DA1995">
        <v>5572</v>
      </c>
      <c r="DB1995">
        <v>26829</v>
      </c>
      <c r="DC1995">
        <v>1040</v>
      </c>
    </row>
    <row r="1996" spans="1:115">
      <c r="A1996" t="s">
        <v>3495</v>
      </c>
      <c r="C1996" s="23">
        <v>45535</v>
      </c>
      <c r="D1996" s="23">
        <v>45840</v>
      </c>
      <c r="E1996">
        <v>262</v>
      </c>
      <c r="F1996">
        <v>140019</v>
      </c>
      <c r="G1996" t="s">
        <v>2193</v>
      </c>
      <c r="BS1996">
        <v>183</v>
      </c>
      <c r="BT1996">
        <v>1289</v>
      </c>
      <c r="BU1996">
        <v>3333</v>
      </c>
      <c r="BV1996">
        <v>8784</v>
      </c>
      <c r="BW1996">
        <v>15912</v>
      </c>
      <c r="BX1996">
        <v>23915</v>
      </c>
      <c r="BY1996">
        <v>25255</v>
      </c>
      <c r="BZ1996">
        <v>19212</v>
      </c>
      <c r="CA1996">
        <v>11797</v>
      </c>
      <c r="CB1996">
        <v>5884</v>
      </c>
      <c r="CC1996">
        <v>2309</v>
      </c>
      <c r="CD1996">
        <v>693</v>
      </c>
      <c r="DH1996">
        <v>10137</v>
      </c>
      <c r="DI1996">
        <v>6973</v>
      </c>
      <c r="DJ1996">
        <v>3674</v>
      </c>
      <c r="DK1996">
        <v>670</v>
      </c>
    </row>
    <row r="1997" spans="1:115">
      <c r="A1997" t="s">
        <v>3121</v>
      </c>
      <c r="C1997" s="23">
        <v>45535</v>
      </c>
      <c r="D1997" s="23">
        <v>45840</v>
      </c>
      <c r="E1997">
        <v>262</v>
      </c>
      <c r="F1997">
        <v>140019</v>
      </c>
      <c r="G1997" t="s">
        <v>2193</v>
      </c>
      <c r="BS1997">
        <v>183</v>
      </c>
      <c r="BT1997">
        <v>1289</v>
      </c>
      <c r="BU1997">
        <v>3333</v>
      </c>
      <c r="BV1997">
        <v>8784</v>
      </c>
      <c r="BW1997">
        <v>15912</v>
      </c>
      <c r="BX1997">
        <v>23915</v>
      </c>
      <c r="BY1997">
        <v>25255</v>
      </c>
      <c r="BZ1997">
        <v>19212</v>
      </c>
      <c r="CA1997">
        <v>11797</v>
      </c>
      <c r="CB1997">
        <v>5884</v>
      </c>
      <c r="CC1997">
        <v>2309</v>
      </c>
      <c r="CD1997">
        <v>693</v>
      </c>
      <c r="DH1997">
        <v>10137</v>
      </c>
      <c r="DI1997">
        <v>6973</v>
      </c>
      <c r="DJ1997">
        <v>3674</v>
      </c>
      <c r="DK1997">
        <v>670</v>
      </c>
    </row>
    <row r="1998" spans="1:115">
      <c r="A1998" t="s">
        <v>3153</v>
      </c>
      <c r="C1998" s="23">
        <v>45535</v>
      </c>
      <c r="D1998" s="23">
        <v>45840</v>
      </c>
      <c r="E1998">
        <v>262</v>
      </c>
      <c r="F1998">
        <v>140019</v>
      </c>
      <c r="G1998" t="s">
        <v>2193</v>
      </c>
      <c r="BS1998">
        <v>183</v>
      </c>
      <c r="BT1998">
        <v>1289</v>
      </c>
      <c r="BU1998">
        <v>3333</v>
      </c>
      <c r="BV1998">
        <v>8784</v>
      </c>
      <c r="BW1998">
        <v>15912</v>
      </c>
      <c r="BX1998">
        <v>23915</v>
      </c>
      <c r="BY1998">
        <v>25255</v>
      </c>
      <c r="BZ1998">
        <v>19212</v>
      </c>
      <c r="CA1998">
        <v>11797</v>
      </c>
      <c r="CB1998">
        <v>5884</v>
      </c>
      <c r="CC1998">
        <v>2309</v>
      </c>
      <c r="CD1998">
        <v>693</v>
      </c>
      <c r="DH1998">
        <v>10137</v>
      </c>
      <c r="DI1998">
        <v>6973</v>
      </c>
      <c r="DJ1998">
        <v>3674</v>
      </c>
      <c r="DK1998">
        <v>670</v>
      </c>
    </row>
    <row r="1999" spans="1:115">
      <c r="A1999" t="s">
        <v>3496</v>
      </c>
      <c r="B1999" t="s">
        <v>2164</v>
      </c>
      <c r="C1999" s="23">
        <v>45535</v>
      </c>
      <c r="D1999" s="23">
        <v>45610</v>
      </c>
      <c r="E1999">
        <v>65</v>
      </c>
      <c r="F1999">
        <v>118565</v>
      </c>
      <c r="G1999" t="s">
        <v>2193</v>
      </c>
      <c r="BS1999">
        <v>183</v>
      </c>
      <c r="BT1999">
        <v>1289</v>
      </c>
      <c r="BU1999">
        <v>3333</v>
      </c>
      <c r="BV1999">
        <v>8784</v>
      </c>
      <c r="BW1999">
        <v>15912</v>
      </c>
      <c r="BX1999">
        <v>23915</v>
      </c>
      <c r="BY1999">
        <v>25255</v>
      </c>
      <c r="BZ1999">
        <v>19212</v>
      </c>
      <c r="CA1999">
        <v>11797</v>
      </c>
      <c r="CB1999">
        <v>5884</v>
      </c>
      <c r="CC1999">
        <v>2309</v>
      </c>
      <c r="CD1999">
        <v>693</v>
      </c>
    </row>
    <row r="2000" spans="1:115">
      <c r="A2000" t="s">
        <v>3497</v>
      </c>
      <c r="B2000" t="s">
        <v>2166</v>
      </c>
      <c r="C2000" s="23">
        <v>45817</v>
      </c>
      <c r="D2000" s="23">
        <v>45840</v>
      </c>
      <c r="E2000">
        <v>21</v>
      </c>
      <c r="F2000">
        <v>21454</v>
      </c>
      <c r="G2000" t="s">
        <v>2193</v>
      </c>
      <c r="DH2000">
        <v>10137</v>
      </c>
      <c r="DI2000">
        <v>6973</v>
      </c>
      <c r="DJ2000">
        <v>3674</v>
      </c>
      <c r="DK2000">
        <v>670</v>
      </c>
    </row>
    <row r="2001" spans="1:87">
      <c r="A2001" t="s">
        <v>3498</v>
      </c>
      <c r="C2001" s="23">
        <v>45538</v>
      </c>
      <c r="D2001" s="23">
        <v>45638</v>
      </c>
      <c r="E2001">
        <v>87</v>
      </c>
      <c r="F2001">
        <v>89486</v>
      </c>
      <c r="G2001" t="s">
        <v>2193</v>
      </c>
      <c r="BT2001">
        <v>2170</v>
      </c>
      <c r="BU2001">
        <v>2604</v>
      </c>
      <c r="BV2001">
        <v>2604</v>
      </c>
      <c r="BW2001">
        <v>2604</v>
      </c>
      <c r="BX2001">
        <v>2604</v>
      </c>
      <c r="BY2001">
        <v>1473</v>
      </c>
      <c r="CC2001">
        <v>586</v>
      </c>
      <c r="CD2001">
        <v>15856</v>
      </c>
      <c r="CE2001">
        <v>25714</v>
      </c>
      <c r="CF2001">
        <v>13227</v>
      </c>
      <c r="CG2001">
        <v>6571</v>
      </c>
      <c r="CH2001">
        <v>13473</v>
      </c>
    </row>
    <row r="2002" spans="1:87">
      <c r="A2002" t="s">
        <v>3121</v>
      </c>
      <c r="C2002" s="23">
        <v>45538</v>
      </c>
      <c r="D2002" s="23">
        <v>45638</v>
      </c>
      <c r="E2002">
        <v>87</v>
      </c>
      <c r="F2002">
        <v>89486</v>
      </c>
      <c r="G2002" t="s">
        <v>2193</v>
      </c>
      <c r="BT2002">
        <v>2170</v>
      </c>
      <c r="BU2002">
        <v>2604</v>
      </c>
      <c r="BV2002">
        <v>2604</v>
      </c>
      <c r="BW2002">
        <v>2604</v>
      </c>
      <c r="BX2002">
        <v>2604</v>
      </c>
      <c r="BY2002">
        <v>1473</v>
      </c>
      <c r="CC2002">
        <v>586</v>
      </c>
      <c r="CD2002">
        <v>15856</v>
      </c>
      <c r="CE2002">
        <v>25714</v>
      </c>
      <c r="CF2002">
        <v>13227</v>
      </c>
      <c r="CG2002">
        <v>6571</v>
      </c>
      <c r="CH2002">
        <v>13473</v>
      </c>
    </row>
    <row r="2003" spans="1:87">
      <c r="A2003" t="s">
        <v>3153</v>
      </c>
      <c r="C2003" s="23">
        <v>45538</v>
      </c>
      <c r="D2003" s="23">
        <v>45575</v>
      </c>
      <c r="E2003">
        <v>32</v>
      </c>
      <c r="F2003">
        <v>14059</v>
      </c>
      <c r="G2003" t="s">
        <v>2193</v>
      </c>
      <c r="BT2003">
        <v>2170</v>
      </c>
      <c r="BU2003">
        <v>2604</v>
      </c>
      <c r="BV2003">
        <v>2604</v>
      </c>
      <c r="BW2003">
        <v>2604</v>
      </c>
      <c r="BX2003">
        <v>2604</v>
      </c>
      <c r="BY2003">
        <v>1473</v>
      </c>
    </row>
    <row r="2004" spans="1:87">
      <c r="A2004" t="s">
        <v>3499</v>
      </c>
      <c r="B2004" t="s">
        <v>2169</v>
      </c>
      <c r="C2004" s="23">
        <v>45538</v>
      </c>
      <c r="D2004" s="23">
        <v>45575</v>
      </c>
      <c r="E2004">
        <v>32</v>
      </c>
      <c r="F2004">
        <v>14059</v>
      </c>
      <c r="G2004" t="s">
        <v>2193</v>
      </c>
      <c r="BT2004">
        <v>2170</v>
      </c>
      <c r="BU2004">
        <v>2604</v>
      </c>
      <c r="BV2004">
        <v>2604</v>
      </c>
      <c r="BW2004">
        <v>2604</v>
      </c>
      <c r="BX2004">
        <v>2604</v>
      </c>
      <c r="BY2004">
        <v>1473</v>
      </c>
    </row>
    <row r="2005" spans="1:87">
      <c r="A2005" t="s">
        <v>3122</v>
      </c>
      <c r="C2005" s="23">
        <v>45633</v>
      </c>
      <c r="D2005" s="23">
        <v>45638</v>
      </c>
      <c r="E2005">
        <v>4</v>
      </c>
      <c r="F2005">
        <v>16068</v>
      </c>
      <c r="G2005" t="s">
        <v>2193</v>
      </c>
      <c r="CG2005">
        <v>2595</v>
      </c>
      <c r="CH2005">
        <v>13473</v>
      </c>
    </row>
    <row r="2006" spans="1:87">
      <c r="A2006" t="s">
        <v>3500</v>
      </c>
      <c r="B2006" t="s">
        <v>2171</v>
      </c>
      <c r="C2006" s="23">
        <v>45633</v>
      </c>
      <c r="D2006" s="23">
        <v>45638</v>
      </c>
      <c r="E2006">
        <v>4</v>
      </c>
      <c r="F2006">
        <v>16068</v>
      </c>
      <c r="G2006" t="s">
        <v>2193</v>
      </c>
      <c r="CG2006">
        <v>2595</v>
      </c>
      <c r="CH2006">
        <v>13473</v>
      </c>
    </row>
    <row r="2007" spans="1:87">
      <c r="A2007" t="s">
        <v>3164</v>
      </c>
      <c r="C2007" s="23">
        <v>45605</v>
      </c>
      <c r="D2007" s="23">
        <v>45633</v>
      </c>
      <c r="E2007">
        <v>24</v>
      </c>
      <c r="F2007">
        <v>59359</v>
      </c>
      <c r="G2007" t="s">
        <v>2193</v>
      </c>
      <c r="CC2007">
        <v>586</v>
      </c>
      <c r="CD2007">
        <v>15856</v>
      </c>
      <c r="CE2007">
        <v>25714</v>
      </c>
      <c r="CF2007">
        <v>13227</v>
      </c>
      <c r="CG2007">
        <v>3976</v>
      </c>
    </row>
    <row r="2008" spans="1:87">
      <c r="A2008" t="s">
        <v>3501</v>
      </c>
      <c r="B2008" t="s">
        <v>2173</v>
      </c>
      <c r="C2008" s="23">
        <v>45605</v>
      </c>
      <c r="D2008" s="23">
        <v>45633</v>
      </c>
      <c r="E2008">
        <v>24</v>
      </c>
      <c r="F2008">
        <v>59359</v>
      </c>
      <c r="G2008" t="s">
        <v>2193</v>
      </c>
      <c r="CC2008">
        <v>586</v>
      </c>
      <c r="CD2008">
        <v>15856</v>
      </c>
      <c r="CE2008">
        <v>25714</v>
      </c>
      <c r="CF2008">
        <v>13227</v>
      </c>
      <c r="CG2008">
        <v>3976</v>
      </c>
    </row>
    <row r="2009" spans="1:87">
      <c r="A2009" t="s">
        <v>3502</v>
      </c>
      <c r="C2009" s="23">
        <v>45486</v>
      </c>
      <c r="D2009" s="23">
        <v>45643</v>
      </c>
      <c r="E2009">
        <v>134</v>
      </c>
      <c r="F2009">
        <v>30123</v>
      </c>
      <c r="G2009" t="s">
        <v>2193</v>
      </c>
      <c r="BL2009">
        <v>15</v>
      </c>
      <c r="BM2009">
        <v>394</v>
      </c>
      <c r="BN2009">
        <v>1742</v>
      </c>
      <c r="BO2009">
        <v>1141</v>
      </c>
      <c r="BP2009">
        <v>123</v>
      </c>
      <c r="BU2009">
        <v>676</v>
      </c>
      <c r="BV2009">
        <v>1213</v>
      </c>
      <c r="BW2009">
        <v>978</v>
      </c>
      <c r="BX2009">
        <v>745</v>
      </c>
      <c r="BY2009">
        <v>507</v>
      </c>
      <c r="BZ2009">
        <v>265</v>
      </c>
      <c r="CA2009">
        <v>4146</v>
      </c>
      <c r="CB2009">
        <v>6123</v>
      </c>
      <c r="CC2009">
        <v>4677</v>
      </c>
      <c r="CD2009">
        <v>2854</v>
      </c>
      <c r="CE2009">
        <v>1989</v>
      </c>
      <c r="CF2009">
        <v>1205</v>
      </c>
      <c r="CG2009">
        <v>676</v>
      </c>
      <c r="CH2009">
        <v>571</v>
      </c>
      <c r="CI2009">
        <v>82</v>
      </c>
    </row>
    <row r="2010" spans="1:87">
      <c r="A2010" t="s">
        <v>3121</v>
      </c>
      <c r="C2010" s="23">
        <v>45486</v>
      </c>
      <c r="D2010" s="23">
        <v>45643</v>
      </c>
      <c r="E2010">
        <v>134</v>
      </c>
      <c r="F2010">
        <v>30123</v>
      </c>
      <c r="G2010" t="s">
        <v>2193</v>
      </c>
      <c r="BL2010">
        <v>15</v>
      </c>
      <c r="BM2010">
        <v>394</v>
      </c>
      <c r="BN2010">
        <v>1742</v>
      </c>
      <c r="BO2010">
        <v>1141</v>
      </c>
      <c r="BP2010">
        <v>123</v>
      </c>
      <c r="BU2010">
        <v>676</v>
      </c>
      <c r="BV2010">
        <v>1213</v>
      </c>
      <c r="BW2010">
        <v>978</v>
      </c>
      <c r="BX2010">
        <v>745</v>
      </c>
      <c r="BY2010">
        <v>507</v>
      </c>
      <c r="BZ2010">
        <v>265</v>
      </c>
      <c r="CA2010">
        <v>4146</v>
      </c>
      <c r="CB2010">
        <v>6123</v>
      </c>
      <c r="CC2010">
        <v>4677</v>
      </c>
      <c r="CD2010">
        <v>2854</v>
      </c>
      <c r="CE2010">
        <v>1989</v>
      </c>
      <c r="CF2010">
        <v>1205</v>
      </c>
      <c r="CG2010">
        <v>676</v>
      </c>
      <c r="CH2010">
        <v>571</v>
      </c>
      <c r="CI2010">
        <v>82</v>
      </c>
    </row>
    <row r="2011" spans="1:87">
      <c r="A2011" t="s">
        <v>3153</v>
      </c>
      <c r="C2011" s="23">
        <v>45486</v>
      </c>
      <c r="D2011" s="23">
        <v>45624</v>
      </c>
      <c r="E2011">
        <v>119</v>
      </c>
      <c r="F2011">
        <v>14058</v>
      </c>
      <c r="G2011" t="s">
        <v>2193</v>
      </c>
      <c r="BL2011">
        <v>15</v>
      </c>
      <c r="BM2011">
        <v>394</v>
      </c>
      <c r="BN2011">
        <v>1742</v>
      </c>
      <c r="BO2011">
        <v>1141</v>
      </c>
      <c r="BP2011">
        <v>123</v>
      </c>
      <c r="BU2011">
        <v>676</v>
      </c>
      <c r="BV2011">
        <v>1213</v>
      </c>
      <c r="BW2011">
        <v>978</v>
      </c>
      <c r="BX2011">
        <v>745</v>
      </c>
      <c r="BY2011">
        <v>507</v>
      </c>
      <c r="BZ2011">
        <v>265</v>
      </c>
      <c r="CA2011">
        <v>1305</v>
      </c>
      <c r="CB2011">
        <v>1831</v>
      </c>
      <c r="CC2011">
        <v>1431</v>
      </c>
      <c r="CD2011">
        <v>966</v>
      </c>
      <c r="CE2011">
        <v>569</v>
      </c>
      <c r="CF2011">
        <v>156</v>
      </c>
    </row>
    <row r="2012" spans="1:87">
      <c r="A2012" t="s">
        <v>3503</v>
      </c>
      <c r="B2012" t="s">
        <v>2176</v>
      </c>
      <c r="C2012" s="23">
        <v>45486</v>
      </c>
      <c r="D2012" s="23">
        <v>45513</v>
      </c>
      <c r="E2012">
        <v>23</v>
      </c>
      <c r="F2012">
        <v>3415</v>
      </c>
      <c r="G2012" t="s">
        <v>2193</v>
      </c>
      <c r="BL2012">
        <v>15</v>
      </c>
      <c r="BM2012">
        <v>394</v>
      </c>
      <c r="BN2012">
        <v>1742</v>
      </c>
      <c r="BO2012">
        <v>1141</v>
      </c>
      <c r="BP2012">
        <v>123</v>
      </c>
    </row>
    <row r="2013" spans="1:87">
      <c r="A2013" t="s">
        <v>3504</v>
      </c>
      <c r="B2013" t="s">
        <v>2178</v>
      </c>
      <c r="C2013" s="23">
        <v>45547</v>
      </c>
      <c r="D2013" s="23">
        <v>45588</v>
      </c>
      <c r="E2013">
        <v>36</v>
      </c>
      <c r="F2013">
        <v>4448</v>
      </c>
      <c r="G2013" t="s">
        <v>2193</v>
      </c>
      <c r="BU2013">
        <v>676</v>
      </c>
      <c r="BV2013">
        <v>1213</v>
      </c>
      <c r="BW2013">
        <v>978</v>
      </c>
      <c r="BX2013">
        <v>745</v>
      </c>
      <c r="BY2013">
        <v>507</v>
      </c>
      <c r="BZ2013">
        <v>265</v>
      </c>
      <c r="CA2013">
        <v>63</v>
      </c>
    </row>
    <row r="2014" spans="1:87">
      <c r="A2014" t="s">
        <v>3505</v>
      </c>
      <c r="B2014" t="s">
        <v>2180</v>
      </c>
      <c r="C2014" s="23">
        <v>45588</v>
      </c>
      <c r="D2014" s="23">
        <v>45624</v>
      </c>
      <c r="E2014">
        <v>31</v>
      </c>
      <c r="F2014">
        <v>6195</v>
      </c>
      <c r="G2014" t="s">
        <v>2193</v>
      </c>
      <c r="CA2014">
        <v>1243</v>
      </c>
      <c r="CB2014">
        <v>1831</v>
      </c>
      <c r="CC2014">
        <v>1431</v>
      </c>
      <c r="CD2014">
        <v>966</v>
      </c>
      <c r="CE2014">
        <v>569</v>
      </c>
      <c r="CF2014">
        <v>156</v>
      </c>
    </row>
    <row r="2015" spans="1:87">
      <c r="A2015" t="s">
        <v>3122</v>
      </c>
      <c r="C2015" s="23">
        <v>45588</v>
      </c>
      <c r="D2015" s="23">
        <v>45643</v>
      </c>
      <c r="E2015">
        <v>47</v>
      </c>
      <c r="F2015">
        <v>16065</v>
      </c>
      <c r="G2015" t="s">
        <v>2193</v>
      </c>
      <c r="CA2015">
        <v>2840</v>
      </c>
      <c r="CB2015">
        <v>4292</v>
      </c>
      <c r="CC2015">
        <v>3246</v>
      </c>
      <c r="CD2015">
        <v>1888</v>
      </c>
      <c r="CE2015">
        <v>1420</v>
      </c>
      <c r="CF2015">
        <v>1049</v>
      </c>
      <c r="CG2015">
        <v>676</v>
      </c>
      <c r="CH2015">
        <v>571</v>
      </c>
      <c r="CI2015">
        <v>82</v>
      </c>
    </row>
    <row r="2016" spans="1:87">
      <c r="A2016" t="s">
        <v>3506</v>
      </c>
      <c r="B2016" t="s">
        <v>2182</v>
      </c>
      <c r="C2016" s="23">
        <v>45588</v>
      </c>
      <c r="D2016" s="23">
        <v>45643</v>
      </c>
      <c r="E2016">
        <v>47</v>
      </c>
      <c r="F2016">
        <v>6010</v>
      </c>
      <c r="G2016" t="s">
        <v>2193</v>
      </c>
      <c r="CA2016">
        <v>808</v>
      </c>
      <c r="CB2016">
        <v>1322</v>
      </c>
      <c r="CC2016">
        <v>1062</v>
      </c>
      <c r="CD2016">
        <v>931</v>
      </c>
      <c r="CE2016">
        <v>743</v>
      </c>
      <c r="CF2016">
        <v>544</v>
      </c>
      <c r="CG2016">
        <v>381</v>
      </c>
      <c r="CH2016">
        <v>187</v>
      </c>
      <c r="CI2016">
        <v>32</v>
      </c>
    </row>
    <row r="2017" spans="1:87">
      <c r="A2017" t="s">
        <v>3507</v>
      </c>
      <c r="B2017" t="s">
        <v>2184</v>
      </c>
      <c r="C2017" s="23">
        <v>45588</v>
      </c>
      <c r="D2017" s="23">
        <v>45607</v>
      </c>
      <c r="E2017">
        <v>16</v>
      </c>
      <c r="F2017">
        <v>2043</v>
      </c>
      <c r="G2017" t="s">
        <v>2193</v>
      </c>
      <c r="CA2017">
        <v>773</v>
      </c>
      <c r="CB2017">
        <v>900</v>
      </c>
      <c r="CC2017">
        <v>360</v>
      </c>
      <c r="CD2017">
        <v>9</v>
      </c>
    </row>
    <row r="2018" spans="1:87">
      <c r="A2018" t="s">
        <v>3508</v>
      </c>
      <c r="B2018" t="s">
        <v>2186</v>
      </c>
      <c r="C2018" s="23">
        <v>45588</v>
      </c>
      <c r="D2018" s="23">
        <v>45607</v>
      </c>
      <c r="E2018">
        <v>16</v>
      </c>
      <c r="F2018">
        <v>2043</v>
      </c>
      <c r="G2018" t="s">
        <v>2193</v>
      </c>
      <c r="CA2018">
        <v>450</v>
      </c>
      <c r="CB2018">
        <v>774</v>
      </c>
      <c r="CC2018">
        <v>774</v>
      </c>
      <c r="CD2018">
        <v>46</v>
      </c>
    </row>
    <row r="2019" spans="1:87">
      <c r="A2019" t="s">
        <v>3509</v>
      </c>
      <c r="B2019" t="s">
        <v>2188</v>
      </c>
      <c r="C2019" s="23">
        <v>45588</v>
      </c>
      <c r="D2019" s="23">
        <v>45639</v>
      </c>
      <c r="E2019">
        <v>44</v>
      </c>
      <c r="F2019">
        <v>5649</v>
      </c>
      <c r="G2019" t="s">
        <v>2193</v>
      </c>
      <c r="CA2019">
        <v>808</v>
      </c>
      <c r="CB2019">
        <v>1296</v>
      </c>
      <c r="CC2019">
        <v>1051</v>
      </c>
      <c r="CD2019">
        <v>902</v>
      </c>
      <c r="CE2019">
        <v>677</v>
      </c>
      <c r="CF2019">
        <v>505</v>
      </c>
      <c r="CG2019">
        <v>295</v>
      </c>
      <c r="CH2019">
        <v>114</v>
      </c>
    </row>
    <row r="2020" spans="1:87">
      <c r="A2020" t="s">
        <v>3510</v>
      </c>
      <c r="B2020" t="s">
        <v>2190</v>
      </c>
      <c r="C2020" s="23">
        <v>45639</v>
      </c>
      <c r="D2020" s="23">
        <v>45642</v>
      </c>
      <c r="E2020">
        <v>2</v>
      </c>
      <c r="F2020">
        <v>320</v>
      </c>
      <c r="G2020" t="s">
        <v>2193</v>
      </c>
      <c r="CH2020">
        <v>269</v>
      </c>
      <c r="CI2020">
        <v>51</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D28EF1209DEC48A970DDDB93544B7D" ma:contentTypeVersion="16" ma:contentTypeDescription="Create a new document." ma:contentTypeScope="" ma:versionID="72bbcd04da063629792e6121f8b5fd3f">
  <xsd:schema xmlns:xsd="http://www.w3.org/2001/XMLSchema" xmlns:xs="http://www.w3.org/2001/XMLSchema" xmlns:p="http://schemas.microsoft.com/office/2006/metadata/properties" xmlns:ns2="fafe03ea-8b69-4947-9101-36aab1225da6" xmlns:ns3="0fd7f0fd-4562-4143-a7f1-276269a5d384" targetNamespace="http://schemas.microsoft.com/office/2006/metadata/properties" ma:root="true" ma:fieldsID="be06b2cea14074255dc04dd151d64dba" ns2:_="" ns3:_="">
    <xsd:import namespace="fafe03ea-8b69-4947-9101-36aab1225da6"/>
    <xsd:import namespace="0fd7f0fd-4562-4143-a7f1-276269a5d38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Us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fe03ea-8b69-4947-9101-36aab1225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User" ma:index="23" nillable="true" ma:displayName="User" ma:format="Dropdown" ma:list="UserInfo" ma:SharePointGroup="0" ma:internalName="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fd7f0fd-4562-4143-a7f1-276269a5d38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98e606e-d84f-4495-a3cd-5e3f37618732}" ma:internalName="TaxCatchAll" ma:showField="CatchAllData" ma:web="0fd7f0fd-4562-4143-a7f1-276269a5d3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fe03ea-8b69-4947-9101-36aab1225da6">
      <Terms xmlns="http://schemas.microsoft.com/office/infopath/2007/PartnerControls"/>
    </lcf76f155ced4ddcb4097134ff3c332f>
    <User xmlns="fafe03ea-8b69-4947-9101-36aab1225da6">
      <UserInfo>
        <DisplayName/>
        <AccountId xsi:nil="true"/>
        <AccountType/>
      </UserInfo>
    </User>
    <TaxCatchAll xmlns="0fd7f0fd-4562-4143-a7f1-276269a5d384" xsi:nil="true"/>
  </documentManagement>
</p:properties>
</file>

<file path=customXml/itemProps1.xml><?xml version="1.0" encoding="utf-8"?>
<ds:datastoreItem xmlns:ds="http://schemas.openxmlformats.org/officeDocument/2006/customXml" ds:itemID="{B9868CE0-736C-4003-9A02-856CF654DC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fe03ea-8b69-4947-9101-36aab1225da6"/>
    <ds:schemaRef ds:uri="0fd7f0fd-4562-4143-a7f1-276269a5d3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ABBB9B-6A96-4AC5-8D2A-92FD9699810F}">
  <ds:schemaRefs>
    <ds:schemaRef ds:uri="http://schemas.microsoft.com/sharepoint/v3/contenttype/forms"/>
  </ds:schemaRefs>
</ds:datastoreItem>
</file>

<file path=customXml/itemProps3.xml><?xml version="1.0" encoding="utf-8"?>
<ds:datastoreItem xmlns:ds="http://schemas.openxmlformats.org/officeDocument/2006/customXml" ds:itemID="{E708C2E2-EAB0-4870-BD24-0A16932EA826}">
  <ds:schemaRefs>
    <ds:schemaRef ds:uri="http://purl.org/dc/elements/1.1/"/>
    <ds:schemaRef ds:uri="http://schemas.microsoft.com/office/2006/documentManagement/types"/>
    <ds:schemaRef ds:uri="http://schemas.microsoft.com/office/2006/metadata/properties"/>
    <ds:schemaRef ds:uri="http://purl.org/dc/terms/"/>
    <ds:schemaRef ds:uri="fafe03ea-8b69-4947-9101-36aab1225da6"/>
    <ds:schemaRef ds:uri="http://schemas.openxmlformats.org/package/2006/metadata/core-properties"/>
    <ds:schemaRef ds:uri="http://schemas.microsoft.com/office/infopath/2007/PartnerControls"/>
    <ds:schemaRef ds:uri="0fd7f0fd-4562-4143-a7f1-276269a5d38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S(Week)</vt:lpstr>
      <vt:lpstr>L3</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윤성모(Sungmo Yun) 수석 두산에너빌리티</dc:creator>
  <cp:keywords/>
  <dc:description/>
  <cp:lastModifiedBy>Kystaubayeva Assel</cp:lastModifiedBy>
  <cp:revision/>
  <dcterms:created xsi:type="dcterms:W3CDTF">2024-12-24T05:24:50Z</dcterms:created>
  <dcterms:modified xsi:type="dcterms:W3CDTF">2026-05-04T10:03:50Z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0x010100CDD28EF1209DEC48A970DDDB93544B7D</vt:lpwstr>
  </property>
  <property fmtid="{D5CDD505-2E9C-101B-9397-08002B2CF9AE}" pid="3" name="MediaServiceImageTags">
    <vt:lpwstr/>
  </property>
  <property fmtid="{D5CDD505-2E9C-101B-9397-08002B2CF9AE}" pid="4" name="Matl_Rate" linkTarget="Prop_Matl_Rate">
    <vt:lpwstr>#ССЫЛКА!</vt:lpwstr>
  </property>
  <property fmtid="{D5CDD505-2E9C-101B-9397-08002B2CF9AE}" pid="5" name="MD_Rate" linkTarget="Prop_MD_Rate">
    <vt:lpwstr>#ССЫЛКА!</vt:lpwstr>
  </property>
</Properties>
</file>